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8955" windowWidth="14805" windowHeight="1215" tabRatio="729" activeTab="2"/>
  </bookViews>
  <sheets>
    <sheet name="其他" sheetId="15" r:id="rId1"/>
    <sheet name="北极光" sheetId="5" r:id="rId2"/>
    <sheet name="漆面膜" sheetId="14" r:id="rId3"/>
    <sheet name="品牌型号对应工厂型号" sheetId="3" r:id="rId4"/>
    <sheet name="账号" sheetId="4" r:id="rId5"/>
  </sheets>
  <definedNames>
    <definedName name="_xlnm._FilterDatabase" localSheetId="1" hidden="1">北极光!$A$1:$X$8926</definedName>
    <definedName name="_xlnm._FilterDatabase" localSheetId="3" hidden="1">品牌型号对应工厂型号!$A$1:$I$129</definedName>
    <definedName name="_xlnm._FilterDatabase" localSheetId="2" hidden="1">漆面膜!$A$1:$X$628</definedName>
  </definedNames>
  <calcPr calcId="144525"/>
  <fileRecoveryPr autoRecover="0"/>
</workbook>
</file>

<file path=xl/calcChain.xml><?xml version="1.0" encoding="utf-8"?>
<calcChain xmlns="http://schemas.openxmlformats.org/spreadsheetml/2006/main">
  <c r="R9454" i="5" l="1"/>
  <c r="S9454" i="5"/>
  <c r="T9454" i="5"/>
  <c r="R9455" i="5"/>
  <c r="S9455" i="5"/>
  <c r="T9455" i="5"/>
  <c r="R9456" i="5"/>
  <c r="S9456" i="5"/>
  <c r="T9456" i="5"/>
  <c r="R9457" i="5"/>
  <c r="S9457" i="5"/>
  <c r="T9457" i="5"/>
  <c r="R9458" i="5"/>
  <c r="S9458" i="5"/>
  <c r="T9458" i="5"/>
  <c r="R9459" i="5"/>
  <c r="S9459" i="5"/>
  <c r="T9459" i="5"/>
  <c r="R9427" i="5" l="1"/>
  <c r="S9427" i="5"/>
  <c r="T9427" i="5"/>
  <c r="R9428" i="5"/>
  <c r="S9428" i="5"/>
  <c r="T9428" i="5"/>
  <c r="R9429" i="5"/>
  <c r="S9429" i="5"/>
  <c r="T9429" i="5"/>
  <c r="R9430" i="5"/>
  <c r="S9430" i="5"/>
  <c r="T9430" i="5"/>
  <c r="R9431" i="5"/>
  <c r="S9431" i="5"/>
  <c r="T9431" i="5"/>
  <c r="R9432" i="5"/>
  <c r="S9432" i="5"/>
  <c r="T9432" i="5"/>
  <c r="R9433" i="5"/>
  <c r="S9433" i="5"/>
  <c r="T9433" i="5"/>
  <c r="R9434" i="5"/>
  <c r="S9434" i="5"/>
  <c r="T9434" i="5"/>
  <c r="R9435" i="5"/>
  <c r="S9435" i="5"/>
  <c r="T9435" i="5"/>
  <c r="R9436" i="5"/>
  <c r="S9436" i="5"/>
  <c r="T9436" i="5"/>
  <c r="R9437" i="5"/>
  <c r="S9437" i="5"/>
  <c r="T9437" i="5"/>
  <c r="R9438" i="5"/>
  <c r="S9438" i="5"/>
  <c r="T9438" i="5"/>
  <c r="R9439" i="5"/>
  <c r="S9439" i="5"/>
  <c r="T9439" i="5"/>
  <c r="R9440" i="5"/>
  <c r="S9440" i="5"/>
  <c r="T9440" i="5"/>
  <c r="R9441" i="5"/>
  <c r="S9441" i="5"/>
  <c r="T9441" i="5"/>
  <c r="R9442" i="5"/>
  <c r="S9442" i="5"/>
  <c r="T9442" i="5"/>
  <c r="R9443" i="5"/>
  <c r="S9443" i="5"/>
  <c r="T9443" i="5"/>
  <c r="R9444" i="5"/>
  <c r="S9444" i="5"/>
  <c r="T9444" i="5"/>
  <c r="R9445" i="5"/>
  <c r="S9445" i="5"/>
  <c r="T9445" i="5"/>
  <c r="R9446" i="5"/>
  <c r="S9446" i="5"/>
  <c r="T9446" i="5"/>
  <c r="R9447" i="5"/>
  <c r="S9447" i="5"/>
  <c r="T9447" i="5"/>
  <c r="R9448" i="5"/>
  <c r="S9448" i="5"/>
  <c r="T9448" i="5"/>
  <c r="R9449" i="5"/>
  <c r="S9449" i="5"/>
  <c r="T9449" i="5"/>
  <c r="R9450" i="5"/>
  <c r="S9450" i="5"/>
  <c r="T9450" i="5"/>
  <c r="R9451" i="5"/>
  <c r="S9451" i="5"/>
  <c r="T9451" i="5"/>
  <c r="R9452" i="5"/>
  <c r="S9452" i="5"/>
  <c r="T9452" i="5"/>
  <c r="R9453" i="5"/>
  <c r="S9453" i="5"/>
  <c r="T9453" i="5"/>
  <c r="R9343" i="5" l="1"/>
  <c r="S9343" i="5"/>
  <c r="T9343" i="5"/>
  <c r="R9344" i="5"/>
  <c r="S9344" i="5"/>
  <c r="T9344" i="5"/>
  <c r="R9345" i="5"/>
  <c r="S9345" i="5"/>
  <c r="T9345" i="5"/>
  <c r="R9346" i="5"/>
  <c r="S9346" i="5"/>
  <c r="T9346" i="5"/>
  <c r="R9347" i="5"/>
  <c r="S9347" i="5"/>
  <c r="T9347" i="5"/>
  <c r="R9348" i="5"/>
  <c r="S9348" i="5"/>
  <c r="T9348" i="5"/>
  <c r="R9349" i="5"/>
  <c r="S9349" i="5"/>
  <c r="T9349" i="5"/>
  <c r="R9350" i="5"/>
  <c r="S9350" i="5"/>
  <c r="T9350" i="5"/>
  <c r="R9351" i="5"/>
  <c r="S9351" i="5"/>
  <c r="T9351" i="5"/>
  <c r="R9352" i="5"/>
  <c r="S9352" i="5"/>
  <c r="T9352" i="5"/>
  <c r="R9353" i="5"/>
  <c r="S9353" i="5"/>
  <c r="T9353" i="5"/>
  <c r="R9354" i="5"/>
  <c r="S9354" i="5"/>
  <c r="T9354" i="5"/>
  <c r="R9355" i="5"/>
  <c r="S9355" i="5"/>
  <c r="T9355" i="5"/>
  <c r="R9356" i="5"/>
  <c r="S9356" i="5"/>
  <c r="T9356" i="5"/>
  <c r="R9357" i="5"/>
  <c r="S9357" i="5"/>
  <c r="T9357" i="5"/>
  <c r="R9358" i="5"/>
  <c r="S9358" i="5"/>
  <c r="T9358" i="5"/>
  <c r="R9359" i="5"/>
  <c r="S9359" i="5"/>
  <c r="T9359" i="5"/>
  <c r="R9360" i="5"/>
  <c r="S9360" i="5"/>
  <c r="T9360" i="5"/>
  <c r="R9361" i="5"/>
  <c r="S9361" i="5"/>
  <c r="T9361" i="5"/>
  <c r="R9362" i="5"/>
  <c r="S9362" i="5"/>
  <c r="T9362" i="5"/>
  <c r="R9363" i="5"/>
  <c r="S9363" i="5"/>
  <c r="T9363" i="5"/>
  <c r="R9364" i="5"/>
  <c r="S9364" i="5"/>
  <c r="T9364" i="5"/>
  <c r="R9365" i="5"/>
  <c r="S9365" i="5"/>
  <c r="T9365" i="5"/>
  <c r="R9366" i="5"/>
  <c r="S9366" i="5"/>
  <c r="T9366" i="5"/>
  <c r="R9367" i="5"/>
  <c r="S9367" i="5"/>
  <c r="T9367" i="5"/>
  <c r="R9368" i="5"/>
  <c r="S9368" i="5"/>
  <c r="T9368" i="5"/>
  <c r="R9369" i="5"/>
  <c r="S9369" i="5"/>
  <c r="T9369" i="5"/>
  <c r="R9370" i="5"/>
  <c r="S9370" i="5"/>
  <c r="T9370" i="5"/>
  <c r="R9371" i="5"/>
  <c r="S9371" i="5"/>
  <c r="T9371" i="5"/>
  <c r="R9372" i="5"/>
  <c r="S9372" i="5"/>
  <c r="T9372" i="5"/>
  <c r="R9373" i="5"/>
  <c r="S9373" i="5"/>
  <c r="T9373" i="5"/>
  <c r="R9374" i="5"/>
  <c r="S9374" i="5"/>
  <c r="T9374" i="5"/>
  <c r="R9375" i="5"/>
  <c r="S9375" i="5"/>
  <c r="T9375" i="5"/>
  <c r="R9376" i="5"/>
  <c r="S9376" i="5"/>
  <c r="T9376" i="5"/>
  <c r="R9377" i="5"/>
  <c r="S9377" i="5"/>
  <c r="T9377" i="5"/>
  <c r="R9378" i="5"/>
  <c r="S9378" i="5"/>
  <c r="T9378" i="5"/>
  <c r="R9379" i="5"/>
  <c r="S9379" i="5"/>
  <c r="T9379" i="5"/>
  <c r="R9380" i="5"/>
  <c r="S9380" i="5"/>
  <c r="T9380" i="5"/>
  <c r="R9381" i="5"/>
  <c r="S9381" i="5"/>
  <c r="T9381" i="5"/>
  <c r="R9382" i="5"/>
  <c r="S9382" i="5"/>
  <c r="T9382" i="5"/>
  <c r="R9383" i="5"/>
  <c r="S9383" i="5"/>
  <c r="T9383" i="5"/>
  <c r="R9384" i="5"/>
  <c r="S9384" i="5"/>
  <c r="T9384" i="5"/>
  <c r="R9385" i="5"/>
  <c r="S9385" i="5"/>
  <c r="T9385" i="5"/>
  <c r="R9386" i="5"/>
  <c r="S9386" i="5"/>
  <c r="T9386" i="5"/>
  <c r="R9387" i="5"/>
  <c r="S9387" i="5"/>
  <c r="T9387" i="5"/>
  <c r="R9388" i="5"/>
  <c r="S9388" i="5"/>
  <c r="T9388" i="5"/>
  <c r="R9389" i="5"/>
  <c r="S9389" i="5"/>
  <c r="T9389" i="5"/>
  <c r="R9390" i="5"/>
  <c r="S9390" i="5"/>
  <c r="T9390" i="5"/>
  <c r="R9391" i="5"/>
  <c r="S9391" i="5"/>
  <c r="T9391" i="5"/>
  <c r="R9392" i="5"/>
  <c r="S9392" i="5"/>
  <c r="T9392" i="5"/>
  <c r="R9393" i="5"/>
  <c r="S9393" i="5"/>
  <c r="T9393" i="5"/>
  <c r="R9394" i="5"/>
  <c r="S9394" i="5"/>
  <c r="T9394" i="5"/>
  <c r="R9395" i="5"/>
  <c r="S9395" i="5"/>
  <c r="T9395" i="5"/>
  <c r="R9396" i="5"/>
  <c r="S9396" i="5"/>
  <c r="T9396" i="5"/>
  <c r="R9397" i="5"/>
  <c r="S9397" i="5"/>
  <c r="T9397" i="5"/>
  <c r="R9398" i="5"/>
  <c r="S9398" i="5"/>
  <c r="T9398" i="5"/>
  <c r="R9399" i="5"/>
  <c r="S9399" i="5"/>
  <c r="T9399" i="5"/>
  <c r="R9400" i="5"/>
  <c r="S9400" i="5"/>
  <c r="T9400" i="5"/>
  <c r="R9401" i="5"/>
  <c r="S9401" i="5"/>
  <c r="T9401" i="5"/>
  <c r="R9402" i="5"/>
  <c r="S9402" i="5"/>
  <c r="T9402" i="5"/>
  <c r="R9403" i="5"/>
  <c r="S9403" i="5"/>
  <c r="T9403" i="5"/>
  <c r="R9404" i="5"/>
  <c r="S9404" i="5"/>
  <c r="T9404" i="5"/>
  <c r="R9405" i="5"/>
  <c r="S9405" i="5"/>
  <c r="T9405" i="5"/>
  <c r="R9406" i="5"/>
  <c r="S9406" i="5"/>
  <c r="T9406" i="5"/>
  <c r="R9407" i="5"/>
  <c r="S9407" i="5"/>
  <c r="T9407" i="5"/>
  <c r="R9408" i="5"/>
  <c r="S9408" i="5"/>
  <c r="T9408" i="5"/>
  <c r="R9409" i="5"/>
  <c r="S9409" i="5"/>
  <c r="T9409" i="5"/>
  <c r="R9410" i="5"/>
  <c r="S9410" i="5"/>
  <c r="T9410" i="5"/>
  <c r="R9411" i="5"/>
  <c r="S9411" i="5"/>
  <c r="T9411" i="5"/>
  <c r="R9412" i="5"/>
  <c r="S9412" i="5"/>
  <c r="T9412" i="5"/>
  <c r="R9413" i="5"/>
  <c r="S9413" i="5"/>
  <c r="T9413" i="5"/>
  <c r="R9414" i="5"/>
  <c r="S9414" i="5"/>
  <c r="T9414" i="5"/>
  <c r="R9415" i="5"/>
  <c r="S9415" i="5"/>
  <c r="T9415" i="5"/>
  <c r="R9416" i="5"/>
  <c r="S9416" i="5"/>
  <c r="T9416" i="5"/>
  <c r="R9417" i="5"/>
  <c r="S9417" i="5"/>
  <c r="T9417" i="5"/>
  <c r="R9418" i="5"/>
  <c r="S9418" i="5"/>
  <c r="T9418" i="5"/>
  <c r="R9419" i="5"/>
  <c r="S9419" i="5"/>
  <c r="T9419" i="5"/>
  <c r="R9420" i="5"/>
  <c r="S9420" i="5"/>
  <c r="T9420" i="5"/>
  <c r="R9421" i="5"/>
  <c r="S9421" i="5"/>
  <c r="T9421" i="5"/>
  <c r="R9422" i="5"/>
  <c r="S9422" i="5"/>
  <c r="T9422" i="5"/>
  <c r="R9423" i="5"/>
  <c r="S9423" i="5"/>
  <c r="T9423" i="5"/>
  <c r="R9424" i="5"/>
  <c r="S9424" i="5"/>
  <c r="T9424" i="5"/>
  <c r="R9425" i="5"/>
  <c r="S9425" i="5"/>
  <c r="T9425" i="5"/>
  <c r="R9426" i="5"/>
  <c r="S9426" i="5"/>
  <c r="T9426" i="5"/>
  <c r="R8954" i="5" l="1"/>
  <c r="S8954" i="5"/>
  <c r="T8954" i="5"/>
  <c r="R8955" i="5"/>
  <c r="S8955" i="5"/>
  <c r="T8955" i="5"/>
  <c r="R8956" i="5"/>
  <c r="S8956" i="5"/>
  <c r="T8956" i="5"/>
  <c r="R8957" i="5"/>
  <c r="S8957" i="5"/>
  <c r="T8957" i="5"/>
  <c r="R8958" i="5"/>
  <c r="S8958" i="5"/>
  <c r="T8958" i="5"/>
  <c r="R8959" i="5"/>
  <c r="S8959" i="5"/>
  <c r="T8959" i="5"/>
  <c r="R8960" i="5"/>
  <c r="S8960" i="5"/>
  <c r="T8960" i="5"/>
  <c r="R8961" i="5"/>
  <c r="S8961" i="5"/>
  <c r="T8961" i="5"/>
  <c r="R8962" i="5"/>
  <c r="S8962" i="5"/>
  <c r="T8962" i="5"/>
  <c r="R8963" i="5"/>
  <c r="S8963" i="5"/>
  <c r="T8963" i="5"/>
  <c r="R8964" i="5"/>
  <c r="S8964" i="5"/>
  <c r="T8964" i="5"/>
  <c r="R8965" i="5"/>
  <c r="S8965" i="5"/>
  <c r="T8965" i="5"/>
  <c r="R8966" i="5"/>
  <c r="S8966" i="5"/>
  <c r="T8966" i="5"/>
  <c r="R8967" i="5"/>
  <c r="S8967" i="5"/>
  <c r="T8967" i="5"/>
  <c r="R8968" i="5"/>
  <c r="S8968" i="5"/>
  <c r="T8968" i="5"/>
  <c r="R8969" i="5"/>
  <c r="S8969" i="5"/>
  <c r="T8969" i="5"/>
  <c r="R8970" i="5"/>
  <c r="S8970" i="5"/>
  <c r="T8970" i="5"/>
  <c r="R8971" i="5"/>
  <c r="S8971" i="5"/>
  <c r="T8971" i="5"/>
  <c r="R8972" i="5"/>
  <c r="S8972" i="5"/>
  <c r="T8972" i="5"/>
  <c r="R8973" i="5"/>
  <c r="S8973" i="5"/>
  <c r="T8973" i="5"/>
  <c r="R8974" i="5"/>
  <c r="S8974" i="5"/>
  <c r="T8974" i="5"/>
  <c r="R8975" i="5"/>
  <c r="S8975" i="5"/>
  <c r="T8975" i="5"/>
  <c r="R8976" i="5"/>
  <c r="S8976" i="5"/>
  <c r="T8976" i="5"/>
  <c r="R8977" i="5"/>
  <c r="S8977" i="5"/>
  <c r="T8977" i="5"/>
  <c r="R8978" i="5"/>
  <c r="S8978" i="5"/>
  <c r="T8978" i="5"/>
  <c r="R8979" i="5"/>
  <c r="S8979" i="5"/>
  <c r="T8979" i="5"/>
  <c r="R8980" i="5"/>
  <c r="S8980" i="5"/>
  <c r="T8980" i="5"/>
  <c r="R8981" i="5"/>
  <c r="S8981" i="5"/>
  <c r="T8981" i="5"/>
  <c r="R8982" i="5"/>
  <c r="S8982" i="5"/>
  <c r="T8982" i="5"/>
  <c r="R8983" i="5"/>
  <c r="S8983" i="5"/>
  <c r="T8983" i="5"/>
  <c r="R8984" i="5"/>
  <c r="S8984" i="5"/>
  <c r="T8984" i="5"/>
  <c r="R8985" i="5"/>
  <c r="S8985" i="5"/>
  <c r="T8985" i="5"/>
  <c r="R8986" i="5"/>
  <c r="S8986" i="5"/>
  <c r="T8986" i="5"/>
  <c r="R8987" i="5"/>
  <c r="S8987" i="5"/>
  <c r="T8987" i="5"/>
  <c r="R8988" i="5"/>
  <c r="S8988" i="5"/>
  <c r="T8988" i="5"/>
  <c r="R8989" i="5"/>
  <c r="S8989" i="5"/>
  <c r="T8989" i="5"/>
  <c r="R8990" i="5"/>
  <c r="S8990" i="5"/>
  <c r="T8990" i="5"/>
  <c r="R8991" i="5"/>
  <c r="S8991" i="5"/>
  <c r="T8991" i="5"/>
  <c r="R8992" i="5"/>
  <c r="S8992" i="5"/>
  <c r="T8992" i="5"/>
  <c r="R8993" i="5"/>
  <c r="S8993" i="5"/>
  <c r="T8993" i="5"/>
  <c r="R8994" i="5"/>
  <c r="S8994" i="5"/>
  <c r="T8994" i="5"/>
  <c r="R8995" i="5"/>
  <c r="S8995" i="5"/>
  <c r="T8995" i="5"/>
  <c r="R8996" i="5"/>
  <c r="S8996" i="5"/>
  <c r="T8996" i="5"/>
  <c r="R8997" i="5"/>
  <c r="S8997" i="5"/>
  <c r="T8997" i="5"/>
  <c r="R8998" i="5"/>
  <c r="S8998" i="5"/>
  <c r="T8998" i="5"/>
  <c r="R8999" i="5"/>
  <c r="S8999" i="5"/>
  <c r="T8999" i="5"/>
  <c r="R9000" i="5"/>
  <c r="S9000" i="5"/>
  <c r="T9000" i="5"/>
  <c r="R9001" i="5"/>
  <c r="S9001" i="5"/>
  <c r="T9001" i="5"/>
  <c r="R9002" i="5"/>
  <c r="S9002" i="5"/>
  <c r="T9002" i="5"/>
  <c r="R9003" i="5"/>
  <c r="S9003" i="5"/>
  <c r="T9003" i="5"/>
  <c r="R9004" i="5"/>
  <c r="S9004" i="5"/>
  <c r="T9004" i="5"/>
  <c r="R9005" i="5"/>
  <c r="S9005" i="5"/>
  <c r="T9005" i="5"/>
  <c r="R9006" i="5"/>
  <c r="S9006" i="5"/>
  <c r="T9006" i="5"/>
  <c r="R9007" i="5"/>
  <c r="S9007" i="5"/>
  <c r="T9007" i="5"/>
  <c r="R9008" i="5"/>
  <c r="S9008" i="5"/>
  <c r="T9008" i="5"/>
  <c r="R9009" i="5"/>
  <c r="S9009" i="5"/>
  <c r="T9009" i="5"/>
  <c r="R9010" i="5"/>
  <c r="S9010" i="5"/>
  <c r="T9010" i="5"/>
  <c r="R9011" i="5"/>
  <c r="S9011" i="5"/>
  <c r="T9011" i="5"/>
  <c r="R9012" i="5"/>
  <c r="S9012" i="5"/>
  <c r="T9012" i="5"/>
  <c r="R9013" i="5"/>
  <c r="S9013" i="5"/>
  <c r="T9013" i="5"/>
  <c r="R9014" i="5"/>
  <c r="S9014" i="5"/>
  <c r="T9014" i="5"/>
  <c r="R9015" i="5"/>
  <c r="S9015" i="5"/>
  <c r="T9015" i="5"/>
  <c r="R9016" i="5"/>
  <c r="S9016" i="5"/>
  <c r="T9016" i="5"/>
  <c r="R9017" i="5"/>
  <c r="S9017" i="5"/>
  <c r="T9017" i="5"/>
  <c r="R9018" i="5"/>
  <c r="S9018" i="5"/>
  <c r="T9018" i="5"/>
  <c r="R9019" i="5"/>
  <c r="S9019" i="5"/>
  <c r="T9019" i="5"/>
  <c r="R9020" i="5"/>
  <c r="S9020" i="5"/>
  <c r="T9020" i="5"/>
  <c r="R9021" i="5"/>
  <c r="S9021" i="5"/>
  <c r="T9021" i="5"/>
  <c r="R9022" i="5"/>
  <c r="S9022" i="5"/>
  <c r="T9022" i="5"/>
  <c r="R9023" i="5"/>
  <c r="S9023" i="5"/>
  <c r="T9023" i="5"/>
  <c r="R9024" i="5"/>
  <c r="S9024" i="5"/>
  <c r="T9024" i="5"/>
  <c r="R9025" i="5"/>
  <c r="S9025" i="5"/>
  <c r="T9025" i="5"/>
  <c r="R9026" i="5"/>
  <c r="S9026" i="5"/>
  <c r="T9026" i="5"/>
  <c r="R9027" i="5"/>
  <c r="S9027" i="5"/>
  <c r="T9027" i="5"/>
  <c r="R9028" i="5"/>
  <c r="S9028" i="5"/>
  <c r="T9028" i="5"/>
  <c r="R9029" i="5"/>
  <c r="S9029" i="5"/>
  <c r="T9029" i="5"/>
  <c r="R9030" i="5"/>
  <c r="S9030" i="5"/>
  <c r="T9030" i="5"/>
  <c r="R9031" i="5"/>
  <c r="S9031" i="5"/>
  <c r="T9031" i="5"/>
  <c r="R9032" i="5"/>
  <c r="S9032" i="5"/>
  <c r="T9032" i="5"/>
  <c r="R9033" i="5"/>
  <c r="S9033" i="5"/>
  <c r="T9033" i="5"/>
  <c r="R9034" i="5"/>
  <c r="S9034" i="5"/>
  <c r="T9034" i="5"/>
  <c r="R9035" i="5"/>
  <c r="S9035" i="5"/>
  <c r="T9035" i="5"/>
  <c r="R9036" i="5"/>
  <c r="S9036" i="5"/>
  <c r="T9036" i="5"/>
  <c r="R9037" i="5"/>
  <c r="S9037" i="5"/>
  <c r="T9037" i="5"/>
  <c r="R9038" i="5"/>
  <c r="S9038" i="5"/>
  <c r="T9038" i="5"/>
  <c r="R9039" i="5"/>
  <c r="S9039" i="5"/>
  <c r="T9039" i="5"/>
  <c r="R9040" i="5"/>
  <c r="S9040" i="5"/>
  <c r="T9040" i="5"/>
  <c r="R9041" i="5"/>
  <c r="S9041" i="5"/>
  <c r="T9041" i="5"/>
  <c r="R9042" i="5"/>
  <c r="S9042" i="5"/>
  <c r="T9042" i="5"/>
  <c r="R9043" i="5"/>
  <c r="S9043" i="5"/>
  <c r="T9043" i="5"/>
  <c r="R9044" i="5"/>
  <c r="S9044" i="5"/>
  <c r="T9044" i="5"/>
  <c r="R9045" i="5"/>
  <c r="S9045" i="5"/>
  <c r="T9045" i="5"/>
  <c r="R9046" i="5"/>
  <c r="S9046" i="5"/>
  <c r="T9046" i="5"/>
  <c r="R9047" i="5"/>
  <c r="S9047" i="5"/>
  <c r="T9047" i="5"/>
  <c r="R9048" i="5"/>
  <c r="S9048" i="5"/>
  <c r="T9048" i="5"/>
  <c r="R9049" i="5"/>
  <c r="S9049" i="5"/>
  <c r="T9049" i="5"/>
  <c r="R9050" i="5"/>
  <c r="S9050" i="5"/>
  <c r="T9050" i="5"/>
  <c r="R9051" i="5"/>
  <c r="S9051" i="5"/>
  <c r="T9051" i="5"/>
  <c r="R9052" i="5"/>
  <c r="S9052" i="5"/>
  <c r="T9052" i="5"/>
  <c r="R9053" i="5"/>
  <c r="S9053" i="5"/>
  <c r="T9053" i="5"/>
  <c r="R9054" i="5"/>
  <c r="S9054" i="5"/>
  <c r="T9054" i="5"/>
  <c r="R9055" i="5"/>
  <c r="S9055" i="5"/>
  <c r="T9055" i="5"/>
  <c r="R9056" i="5"/>
  <c r="S9056" i="5"/>
  <c r="T9056" i="5"/>
  <c r="R9057" i="5"/>
  <c r="S9057" i="5"/>
  <c r="T9057" i="5"/>
  <c r="R9058" i="5"/>
  <c r="S9058" i="5"/>
  <c r="T9058" i="5"/>
  <c r="R9059" i="5"/>
  <c r="S9059" i="5"/>
  <c r="T9059" i="5"/>
  <c r="R9060" i="5"/>
  <c r="S9060" i="5"/>
  <c r="T9060" i="5"/>
  <c r="R9061" i="5"/>
  <c r="S9061" i="5"/>
  <c r="T9061" i="5"/>
  <c r="R9062" i="5"/>
  <c r="S9062" i="5"/>
  <c r="T9062" i="5"/>
  <c r="R9063" i="5"/>
  <c r="S9063" i="5"/>
  <c r="T9063" i="5"/>
  <c r="R9064" i="5"/>
  <c r="S9064" i="5"/>
  <c r="T9064" i="5"/>
  <c r="R9065" i="5"/>
  <c r="S9065" i="5"/>
  <c r="T9065" i="5"/>
  <c r="R9066" i="5"/>
  <c r="S9066" i="5"/>
  <c r="T9066" i="5"/>
  <c r="R9067" i="5"/>
  <c r="S9067" i="5"/>
  <c r="T9067" i="5"/>
  <c r="R9068" i="5"/>
  <c r="S9068" i="5"/>
  <c r="T9068" i="5"/>
  <c r="R9069" i="5"/>
  <c r="S9069" i="5"/>
  <c r="T9069" i="5"/>
  <c r="R9070" i="5"/>
  <c r="S9070" i="5"/>
  <c r="T9070" i="5"/>
  <c r="R9071" i="5"/>
  <c r="S9071" i="5"/>
  <c r="T9071" i="5"/>
  <c r="R9072" i="5"/>
  <c r="S9072" i="5"/>
  <c r="T9072" i="5"/>
  <c r="R9073" i="5"/>
  <c r="S9073" i="5"/>
  <c r="T9073" i="5"/>
  <c r="R9074" i="5"/>
  <c r="S9074" i="5"/>
  <c r="T9074" i="5"/>
  <c r="R9075" i="5"/>
  <c r="S9075" i="5"/>
  <c r="T9075" i="5"/>
  <c r="R9076" i="5"/>
  <c r="S9076" i="5"/>
  <c r="T9076" i="5"/>
  <c r="R9077" i="5"/>
  <c r="S9077" i="5"/>
  <c r="T9077" i="5"/>
  <c r="R9078" i="5"/>
  <c r="S9078" i="5"/>
  <c r="T9078" i="5"/>
  <c r="R9079" i="5"/>
  <c r="S9079" i="5"/>
  <c r="T9079" i="5"/>
  <c r="R9080" i="5"/>
  <c r="S9080" i="5"/>
  <c r="T9080" i="5"/>
  <c r="R9081" i="5"/>
  <c r="S9081" i="5"/>
  <c r="T9081" i="5"/>
  <c r="R9082" i="5"/>
  <c r="S9082" i="5"/>
  <c r="T9082" i="5"/>
  <c r="R9083" i="5"/>
  <c r="S9083" i="5"/>
  <c r="T9083" i="5"/>
  <c r="R9084" i="5"/>
  <c r="S9084" i="5"/>
  <c r="T9084" i="5"/>
  <c r="R9085" i="5"/>
  <c r="S9085" i="5"/>
  <c r="T9085" i="5"/>
  <c r="R9086" i="5"/>
  <c r="S9086" i="5"/>
  <c r="T9086" i="5"/>
  <c r="R9087" i="5"/>
  <c r="S9087" i="5"/>
  <c r="T9087" i="5"/>
  <c r="R9088" i="5"/>
  <c r="S9088" i="5"/>
  <c r="T9088" i="5"/>
  <c r="R9089" i="5"/>
  <c r="S9089" i="5"/>
  <c r="T9089" i="5"/>
  <c r="R9090" i="5"/>
  <c r="S9090" i="5"/>
  <c r="T9090" i="5"/>
  <c r="R9091" i="5"/>
  <c r="S9091" i="5"/>
  <c r="T9091" i="5"/>
  <c r="R9092" i="5"/>
  <c r="S9092" i="5"/>
  <c r="T9092" i="5"/>
  <c r="R9093" i="5"/>
  <c r="S9093" i="5"/>
  <c r="T9093" i="5"/>
  <c r="R9094" i="5"/>
  <c r="S9094" i="5"/>
  <c r="T9094" i="5"/>
  <c r="R9095" i="5"/>
  <c r="S9095" i="5"/>
  <c r="T9095" i="5"/>
  <c r="R9096" i="5"/>
  <c r="S9096" i="5"/>
  <c r="T9096" i="5"/>
  <c r="R9097" i="5"/>
  <c r="S9097" i="5"/>
  <c r="T9097" i="5"/>
  <c r="R9098" i="5"/>
  <c r="S9098" i="5"/>
  <c r="T9098" i="5"/>
  <c r="R9099" i="5"/>
  <c r="S9099" i="5"/>
  <c r="T9099" i="5"/>
  <c r="R9100" i="5"/>
  <c r="S9100" i="5"/>
  <c r="T9100" i="5"/>
  <c r="R9101" i="5"/>
  <c r="S9101" i="5"/>
  <c r="T9101" i="5"/>
  <c r="R9102" i="5"/>
  <c r="S9102" i="5"/>
  <c r="T9102" i="5"/>
  <c r="R9103" i="5"/>
  <c r="S9103" i="5"/>
  <c r="T9103" i="5"/>
  <c r="R9104" i="5"/>
  <c r="S9104" i="5"/>
  <c r="T9104" i="5"/>
  <c r="R9105" i="5"/>
  <c r="S9105" i="5"/>
  <c r="T9105" i="5"/>
  <c r="R9106" i="5"/>
  <c r="S9106" i="5"/>
  <c r="T9106" i="5"/>
  <c r="R9107" i="5"/>
  <c r="S9107" i="5"/>
  <c r="T9107" i="5"/>
  <c r="R9108" i="5"/>
  <c r="S9108" i="5"/>
  <c r="T9108" i="5"/>
  <c r="R9109" i="5"/>
  <c r="S9109" i="5"/>
  <c r="T9109" i="5"/>
  <c r="R9110" i="5"/>
  <c r="S9110" i="5"/>
  <c r="T9110" i="5"/>
  <c r="R9111" i="5"/>
  <c r="S9111" i="5"/>
  <c r="T9111" i="5"/>
  <c r="R9112" i="5"/>
  <c r="S9112" i="5"/>
  <c r="T9112" i="5"/>
  <c r="R9113" i="5"/>
  <c r="S9113" i="5"/>
  <c r="T9113" i="5"/>
  <c r="R9114" i="5"/>
  <c r="S9114" i="5"/>
  <c r="T9114" i="5"/>
  <c r="R9115" i="5"/>
  <c r="S9115" i="5"/>
  <c r="T9115" i="5"/>
  <c r="R9116" i="5"/>
  <c r="S9116" i="5"/>
  <c r="T9116" i="5"/>
  <c r="R9117" i="5"/>
  <c r="S9117" i="5"/>
  <c r="T9117" i="5"/>
  <c r="R9118" i="5"/>
  <c r="S9118" i="5"/>
  <c r="T9118" i="5"/>
  <c r="R9119" i="5"/>
  <c r="S9119" i="5"/>
  <c r="T9119" i="5"/>
  <c r="R9120" i="5"/>
  <c r="S9120" i="5"/>
  <c r="T9120" i="5"/>
  <c r="R9121" i="5"/>
  <c r="S9121" i="5"/>
  <c r="T9121" i="5"/>
  <c r="R9122" i="5"/>
  <c r="S9122" i="5"/>
  <c r="T9122" i="5"/>
  <c r="R9123" i="5"/>
  <c r="S9123" i="5"/>
  <c r="T9123" i="5"/>
  <c r="R9124" i="5"/>
  <c r="S9124" i="5"/>
  <c r="T9124" i="5"/>
  <c r="R9125" i="5"/>
  <c r="S9125" i="5"/>
  <c r="T9125" i="5"/>
  <c r="R9126" i="5"/>
  <c r="S9126" i="5"/>
  <c r="T9126" i="5"/>
  <c r="R9127" i="5"/>
  <c r="S9127" i="5"/>
  <c r="T9127" i="5"/>
  <c r="R9128" i="5"/>
  <c r="S9128" i="5"/>
  <c r="T9128" i="5"/>
  <c r="R9129" i="5"/>
  <c r="S9129" i="5"/>
  <c r="T9129" i="5"/>
  <c r="R9130" i="5"/>
  <c r="S9130" i="5"/>
  <c r="T9130" i="5"/>
  <c r="R9131" i="5"/>
  <c r="S9131" i="5"/>
  <c r="T9131" i="5"/>
  <c r="R9132" i="5"/>
  <c r="S9132" i="5"/>
  <c r="T9132" i="5"/>
  <c r="R9133" i="5"/>
  <c r="S9133" i="5"/>
  <c r="T9133" i="5"/>
  <c r="R9134" i="5"/>
  <c r="S9134" i="5"/>
  <c r="T9134" i="5"/>
  <c r="R9135" i="5"/>
  <c r="S9135" i="5"/>
  <c r="T9135" i="5"/>
  <c r="R9136" i="5"/>
  <c r="S9136" i="5"/>
  <c r="T9136" i="5"/>
  <c r="R9137" i="5"/>
  <c r="S9137" i="5"/>
  <c r="T9137" i="5"/>
  <c r="R9138" i="5"/>
  <c r="S9138" i="5"/>
  <c r="T9138" i="5"/>
  <c r="R9139" i="5"/>
  <c r="S9139" i="5"/>
  <c r="T9139" i="5"/>
  <c r="R9140" i="5"/>
  <c r="S9140" i="5"/>
  <c r="T9140" i="5"/>
  <c r="R9141" i="5"/>
  <c r="S9141" i="5"/>
  <c r="T9141" i="5"/>
  <c r="R9142" i="5"/>
  <c r="S9142" i="5"/>
  <c r="T9142" i="5"/>
  <c r="R9143" i="5"/>
  <c r="S9143" i="5"/>
  <c r="T9143" i="5"/>
  <c r="R9144" i="5"/>
  <c r="S9144" i="5"/>
  <c r="T9144" i="5"/>
  <c r="R9145" i="5"/>
  <c r="S9145" i="5"/>
  <c r="T9145" i="5"/>
  <c r="R9146" i="5"/>
  <c r="S9146" i="5"/>
  <c r="T9146" i="5"/>
  <c r="R9147" i="5"/>
  <c r="S9147" i="5"/>
  <c r="T9147" i="5"/>
  <c r="R9148" i="5"/>
  <c r="S9148" i="5"/>
  <c r="T9148" i="5"/>
  <c r="R9149" i="5"/>
  <c r="S9149" i="5"/>
  <c r="T9149" i="5"/>
  <c r="R9150" i="5"/>
  <c r="S9150" i="5"/>
  <c r="T9150" i="5"/>
  <c r="R9151" i="5"/>
  <c r="S9151" i="5"/>
  <c r="T9151" i="5"/>
  <c r="R9152" i="5"/>
  <c r="S9152" i="5"/>
  <c r="T9152" i="5"/>
  <c r="R9153" i="5"/>
  <c r="S9153" i="5"/>
  <c r="T9153" i="5"/>
  <c r="R9154" i="5"/>
  <c r="S9154" i="5"/>
  <c r="T9154" i="5"/>
  <c r="R9155" i="5"/>
  <c r="S9155" i="5"/>
  <c r="T9155" i="5"/>
  <c r="R9156" i="5"/>
  <c r="S9156" i="5"/>
  <c r="T9156" i="5"/>
  <c r="R9157" i="5"/>
  <c r="S9157" i="5"/>
  <c r="T9157" i="5"/>
  <c r="R9158" i="5"/>
  <c r="S9158" i="5"/>
  <c r="T9158" i="5"/>
  <c r="R9159" i="5"/>
  <c r="S9159" i="5"/>
  <c r="T9159" i="5"/>
  <c r="R9160" i="5"/>
  <c r="S9160" i="5"/>
  <c r="T9160" i="5"/>
  <c r="R9161" i="5"/>
  <c r="S9161" i="5"/>
  <c r="T9161" i="5"/>
  <c r="R9162" i="5"/>
  <c r="S9162" i="5"/>
  <c r="T9162" i="5"/>
  <c r="R9163" i="5"/>
  <c r="S9163" i="5"/>
  <c r="T9163" i="5"/>
  <c r="R9164" i="5"/>
  <c r="S9164" i="5"/>
  <c r="T9164" i="5"/>
  <c r="R9165" i="5"/>
  <c r="S9165" i="5"/>
  <c r="T9165" i="5"/>
  <c r="R9166" i="5"/>
  <c r="S9166" i="5"/>
  <c r="T9166" i="5"/>
  <c r="R9167" i="5"/>
  <c r="S9167" i="5"/>
  <c r="T9167" i="5"/>
  <c r="R9168" i="5"/>
  <c r="S9168" i="5"/>
  <c r="T9168" i="5"/>
  <c r="R9169" i="5"/>
  <c r="S9169" i="5"/>
  <c r="T9169" i="5"/>
  <c r="R9170" i="5"/>
  <c r="S9170" i="5"/>
  <c r="T9170" i="5"/>
  <c r="R9171" i="5"/>
  <c r="S9171" i="5"/>
  <c r="T9171" i="5"/>
  <c r="R9172" i="5"/>
  <c r="S9172" i="5"/>
  <c r="T9172" i="5"/>
  <c r="R9173" i="5"/>
  <c r="S9173" i="5"/>
  <c r="T9173" i="5"/>
  <c r="R9174" i="5"/>
  <c r="S9174" i="5"/>
  <c r="T9174" i="5"/>
  <c r="R9175" i="5"/>
  <c r="S9175" i="5"/>
  <c r="T9175" i="5"/>
  <c r="R9176" i="5"/>
  <c r="S9176" i="5"/>
  <c r="T9176" i="5"/>
  <c r="R9177" i="5"/>
  <c r="S9177" i="5"/>
  <c r="T9177" i="5"/>
  <c r="R9178" i="5"/>
  <c r="S9178" i="5"/>
  <c r="T9178" i="5"/>
  <c r="R9179" i="5"/>
  <c r="S9179" i="5"/>
  <c r="T9179" i="5"/>
  <c r="R9180" i="5"/>
  <c r="S9180" i="5"/>
  <c r="T9180" i="5"/>
  <c r="R9181" i="5"/>
  <c r="S9181" i="5"/>
  <c r="T9181" i="5"/>
  <c r="R9182" i="5"/>
  <c r="S9182" i="5"/>
  <c r="T9182" i="5"/>
  <c r="R9183" i="5"/>
  <c r="S9183" i="5"/>
  <c r="T9183" i="5"/>
  <c r="R9184" i="5"/>
  <c r="S9184" i="5"/>
  <c r="T9184" i="5"/>
  <c r="R9185" i="5"/>
  <c r="S9185" i="5"/>
  <c r="T9185" i="5"/>
  <c r="R9186" i="5"/>
  <c r="S9186" i="5"/>
  <c r="T9186" i="5"/>
  <c r="R9187" i="5"/>
  <c r="S9187" i="5"/>
  <c r="T9187" i="5"/>
  <c r="R9188" i="5"/>
  <c r="S9188" i="5"/>
  <c r="T9188" i="5"/>
  <c r="R9189" i="5"/>
  <c r="S9189" i="5"/>
  <c r="T9189" i="5"/>
  <c r="R9190" i="5"/>
  <c r="S9190" i="5"/>
  <c r="T9190" i="5"/>
  <c r="R9191" i="5"/>
  <c r="S9191" i="5"/>
  <c r="T9191" i="5"/>
  <c r="R9192" i="5"/>
  <c r="S9192" i="5"/>
  <c r="T9192" i="5"/>
  <c r="R9193" i="5"/>
  <c r="S9193" i="5"/>
  <c r="T9193" i="5"/>
  <c r="R9194" i="5"/>
  <c r="S9194" i="5"/>
  <c r="T9194" i="5"/>
  <c r="R9195" i="5"/>
  <c r="S9195" i="5"/>
  <c r="T9195" i="5"/>
  <c r="R9196" i="5"/>
  <c r="S9196" i="5"/>
  <c r="T9196" i="5"/>
  <c r="R9197" i="5"/>
  <c r="S9197" i="5"/>
  <c r="T9197" i="5"/>
  <c r="R9198" i="5"/>
  <c r="S9198" i="5"/>
  <c r="T9198" i="5"/>
  <c r="R9199" i="5"/>
  <c r="S9199" i="5"/>
  <c r="T9199" i="5"/>
  <c r="R9200" i="5"/>
  <c r="S9200" i="5"/>
  <c r="T9200" i="5"/>
  <c r="R9201" i="5"/>
  <c r="S9201" i="5"/>
  <c r="T9201" i="5"/>
  <c r="R9202" i="5"/>
  <c r="S9202" i="5"/>
  <c r="T9202" i="5"/>
  <c r="R9203" i="5"/>
  <c r="S9203" i="5"/>
  <c r="T9203" i="5"/>
  <c r="R9204" i="5"/>
  <c r="S9204" i="5"/>
  <c r="T9204" i="5"/>
  <c r="R9205" i="5"/>
  <c r="S9205" i="5"/>
  <c r="T9205" i="5"/>
  <c r="R9206" i="5"/>
  <c r="S9206" i="5"/>
  <c r="T9206" i="5"/>
  <c r="R9207" i="5"/>
  <c r="S9207" i="5"/>
  <c r="T9207" i="5"/>
  <c r="R9208" i="5"/>
  <c r="S9208" i="5"/>
  <c r="T9208" i="5"/>
  <c r="R9209" i="5"/>
  <c r="S9209" i="5"/>
  <c r="T9209" i="5"/>
  <c r="R9210" i="5"/>
  <c r="S9210" i="5"/>
  <c r="T9210" i="5"/>
  <c r="R9211" i="5"/>
  <c r="S9211" i="5"/>
  <c r="T9211" i="5"/>
  <c r="R9212" i="5"/>
  <c r="S9212" i="5"/>
  <c r="T9212" i="5"/>
  <c r="R9213" i="5"/>
  <c r="S9213" i="5"/>
  <c r="T9213" i="5"/>
  <c r="R9214" i="5"/>
  <c r="S9214" i="5"/>
  <c r="T9214" i="5"/>
  <c r="R9215" i="5"/>
  <c r="S9215" i="5"/>
  <c r="T9215" i="5"/>
  <c r="R9216" i="5"/>
  <c r="S9216" i="5"/>
  <c r="T9216" i="5"/>
  <c r="R9217" i="5"/>
  <c r="S9217" i="5"/>
  <c r="T9217" i="5"/>
  <c r="R9218" i="5"/>
  <c r="S9218" i="5"/>
  <c r="T9218" i="5"/>
  <c r="R9219" i="5"/>
  <c r="S9219" i="5"/>
  <c r="T9219" i="5"/>
  <c r="R9220" i="5"/>
  <c r="S9220" i="5"/>
  <c r="T9220" i="5"/>
  <c r="R9221" i="5"/>
  <c r="S9221" i="5"/>
  <c r="T9221" i="5"/>
  <c r="R9222" i="5"/>
  <c r="S9222" i="5"/>
  <c r="T9222" i="5"/>
  <c r="R9223" i="5"/>
  <c r="S9223" i="5"/>
  <c r="T9223" i="5"/>
  <c r="R9224" i="5"/>
  <c r="S9224" i="5"/>
  <c r="T9224" i="5"/>
  <c r="R9225" i="5"/>
  <c r="S9225" i="5"/>
  <c r="T9225" i="5"/>
  <c r="R9226" i="5"/>
  <c r="S9226" i="5"/>
  <c r="T9226" i="5"/>
  <c r="R9227" i="5"/>
  <c r="S9227" i="5"/>
  <c r="T9227" i="5"/>
  <c r="R9228" i="5"/>
  <c r="S9228" i="5"/>
  <c r="T9228" i="5"/>
  <c r="R9229" i="5"/>
  <c r="S9229" i="5"/>
  <c r="T9229" i="5"/>
  <c r="R9230" i="5"/>
  <c r="S9230" i="5"/>
  <c r="T9230" i="5"/>
  <c r="R9231" i="5"/>
  <c r="S9231" i="5"/>
  <c r="T9231" i="5"/>
  <c r="R9232" i="5"/>
  <c r="S9232" i="5"/>
  <c r="T9232" i="5"/>
  <c r="R9233" i="5"/>
  <c r="S9233" i="5"/>
  <c r="T9233" i="5"/>
  <c r="R9234" i="5"/>
  <c r="S9234" i="5"/>
  <c r="T9234" i="5"/>
  <c r="R9235" i="5"/>
  <c r="S9235" i="5"/>
  <c r="T9235" i="5"/>
  <c r="R9236" i="5"/>
  <c r="S9236" i="5"/>
  <c r="T9236" i="5"/>
  <c r="R9237" i="5"/>
  <c r="S9237" i="5"/>
  <c r="T9237" i="5"/>
  <c r="R9238" i="5"/>
  <c r="S9238" i="5"/>
  <c r="T9238" i="5"/>
  <c r="R9239" i="5"/>
  <c r="S9239" i="5"/>
  <c r="T9239" i="5"/>
  <c r="R9240" i="5"/>
  <c r="S9240" i="5"/>
  <c r="T9240" i="5"/>
  <c r="R9241" i="5"/>
  <c r="S9241" i="5"/>
  <c r="T9241" i="5"/>
  <c r="R9242" i="5"/>
  <c r="S9242" i="5"/>
  <c r="T9242" i="5"/>
  <c r="R9243" i="5"/>
  <c r="S9243" i="5"/>
  <c r="T9243" i="5"/>
  <c r="R9244" i="5"/>
  <c r="S9244" i="5"/>
  <c r="T9244" i="5"/>
  <c r="R9245" i="5"/>
  <c r="S9245" i="5"/>
  <c r="T9245" i="5"/>
  <c r="R9246" i="5"/>
  <c r="S9246" i="5"/>
  <c r="T9246" i="5"/>
  <c r="R9247" i="5"/>
  <c r="S9247" i="5"/>
  <c r="T9247" i="5"/>
  <c r="R9248" i="5"/>
  <c r="S9248" i="5"/>
  <c r="T9248" i="5"/>
  <c r="R9249" i="5"/>
  <c r="S9249" i="5"/>
  <c r="T9249" i="5"/>
  <c r="R9250" i="5"/>
  <c r="S9250" i="5"/>
  <c r="T9250" i="5"/>
  <c r="R9251" i="5"/>
  <c r="S9251" i="5"/>
  <c r="T9251" i="5"/>
  <c r="R9252" i="5"/>
  <c r="S9252" i="5"/>
  <c r="T9252" i="5"/>
  <c r="R9253" i="5"/>
  <c r="S9253" i="5"/>
  <c r="T9253" i="5"/>
  <c r="R9254" i="5"/>
  <c r="S9254" i="5"/>
  <c r="T9254" i="5"/>
  <c r="R9255" i="5"/>
  <c r="S9255" i="5"/>
  <c r="T9255" i="5"/>
  <c r="R9256" i="5"/>
  <c r="S9256" i="5"/>
  <c r="T9256" i="5"/>
  <c r="R9257" i="5"/>
  <c r="S9257" i="5"/>
  <c r="T9257" i="5"/>
  <c r="R9258" i="5"/>
  <c r="S9258" i="5"/>
  <c r="T9258" i="5"/>
  <c r="R9259" i="5"/>
  <c r="S9259" i="5"/>
  <c r="T9259" i="5"/>
  <c r="R9260" i="5"/>
  <c r="S9260" i="5"/>
  <c r="T9260" i="5"/>
  <c r="R9261" i="5"/>
  <c r="S9261" i="5"/>
  <c r="T9261" i="5"/>
  <c r="R9262" i="5"/>
  <c r="S9262" i="5"/>
  <c r="T9262" i="5"/>
  <c r="R9263" i="5"/>
  <c r="S9263" i="5"/>
  <c r="T9263" i="5"/>
  <c r="R9264" i="5"/>
  <c r="S9264" i="5"/>
  <c r="T9264" i="5"/>
  <c r="R9265" i="5"/>
  <c r="S9265" i="5"/>
  <c r="T9265" i="5"/>
  <c r="R9266" i="5"/>
  <c r="S9266" i="5"/>
  <c r="T9266" i="5"/>
  <c r="R9267" i="5"/>
  <c r="S9267" i="5"/>
  <c r="T9267" i="5"/>
  <c r="R9268" i="5"/>
  <c r="S9268" i="5"/>
  <c r="T9268" i="5"/>
  <c r="R9269" i="5"/>
  <c r="S9269" i="5"/>
  <c r="T9269" i="5"/>
  <c r="R9270" i="5"/>
  <c r="S9270" i="5"/>
  <c r="T9270" i="5"/>
  <c r="R9271" i="5"/>
  <c r="S9271" i="5"/>
  <c r="T9271" i="5"/>
  <c r="R9272" i="5"/>
  <c r="S9272" i="5"/>
  <c r="T9272" i="5"/>
  <c r="R9273" i="5"/>
  <c r="S9273" i="5"/>
  <c r="T9273" i="5"/>
  <c r="R9274" i="5"/>
  <c r="S9274" i="5"/>
  <c r="T9274" i="5"/>
  <c r="R9275" i="5"/>
  <c r="S9275" i="5"/>
  <c r="T9275" i="5"/>
  <c r="R9276" i="5"/>
  <c r="S9276" i="5"/>
  <c r="T9276" i="5"/>
  <c r="R9277" i="5"/>
  <c r="S9277" i="5"/>
  <c r="T9277" i="5"/>
  <c r="R9278" i="5"/>
  <c r="S9278" i="5"/>
  <c r="T9278" i="5"/>
  <c r="R9279" i="5"/>
  <c r="S9279" i="5"/>
  <c r="T9279" i="5"/>
  <c r="R9280" i="5"/>
  <c r="S9280" i="5"/>
  <c r="T9280" i="5"/>
  <c r="R9281" i="5"/>
  <c r="S9281" i="5"/>
  <c r="T9281" i="5"/>
  <c r="R9282" i="5"/>
  <c r="S9282" i="5"/>
  <c r="T9282" i="5"/>
  <c r="R9283" i="5"/>
  <c r="S9283" i="5"/>
  <c r="T9283" i="5"/>
  <c r="R9284" i="5"/>
  <c r="S9284" i="5"/>
  <c r="T9284" i="5"/>
  <c r="R9285" i="5"/>
  <c r="S9285" i="5"/>
  <c r="T9285" i="5"/>
  <c r="R9286" i="5"/>
  <c r="S9286" i="5"/>
  <c r="T9286" i="5"/>
  <c r="R9287" i="5"/>
  <c r="S9287" i="5"/>
  <c r="T9287" i="5"/>
  <c r="R9288" i="5"/>
  <c r="S9288" i="5"/>
  <c r="T9288" i="5"/>
  <c r="R9289" i="5"/>
  <c r="S9289" i="5"/>
  <c r="T9289" i="5"/>
  <c r="R9290" i="5"/>
  <c r="S9290" i="5"/>
  <c r="T9290" i="5"/>
  <c r="R9291" i="5"/>
  <c r="S9291" i="5"/>
  <c r="T9291" i="5"/>
  <c r="R9292" i="5"/>
  <c r="S9292" i="5"/>
  <c r="T9292" i="5"/>
  <c r="R9293" i="5"/>
  <c r="S9293" i="5"/>
  <c r="T9293" i="5"/>
  <c r="R9294" i="5"/>
  <c r="S9294" i="5"/>
  <c r="T9294" i="5"/>
  <c r="R9295" i="5"/>
  <c r="S9295" i="5"/>
  <c r="T9295" i="5"/>
  <c r="R9296" i="5"/>
  <c r="S9296" i="5"/>
  <c r="T9296" i="5"/>
  <c r="R9297" i="5"/>
  <c r="S9297" i="5"/>
  <c r="T9297" i="5"/>
  <c r="R9298" i="5"/>
  <c r="S9298" i="5"/>
  <c r="T9298" i="5"/>
  <c r="R9299" i="5"/>
  <c r="S9299" i="5"/>
  <c r="T9299" i="5"/>
  <c r="R9300" i="5"/>
  <c r="S9300" i="5"/>
  <c r="T9300" i="5"/>
  <c r="R9301" i="5"/>
  <c r="S9301" i="5"/>
  <c r="T9301" i="5"/>
  <c r="R9302" i="5"/>
  <c r="S9302" i="5"/>
  <c r="T9302" i="5"/>
  <c r="R9303" i="5"/>
  <c r="S9303" i="5"/>
  <c r="T9303" i="5"/>
  <c r="R9304" i="5"/>
  <c r="S9304" i="5"/>
  <c r="T9304" i="5"/>
  <c r="R9305" i="5"/>
  <c r="S9305" i="5"/>
  <c r="T9305" i="5"/>
  <c r="R9306" i="5"/>
  <c r="S9306" i="5"/>
  <c r="T9306" i="5"/>
  <c r="R9307" i="5"/>
  <c r="S9307" i="5"/>
  <c r="T9307" i="5"/>
  <c r="R9308" i="5"/>
  <c r="S9308" i="5"/>
  <c r="T9308" i="5"/>
  <c r="R9309" i="5"/>
  <c r="S9309" i="5"/>
  <c r="T9309" i="5"/>
  <c r="R9310" i="5"/>
  <c r="S9310" i="5"/>
  <c r="T9310" i="5"/>
  <c r="R9311" i="5"/>
  <c r="S9311" i="5"/>
  <c r="T9311" i="5"/>
  <c r="R9312" i="5"/>
  <c r="S9312" i="5"/>
  <c r="T9312" i="5"/>
  <c r="R9313" i="5"/>
  <c r="S9313" i="5"/>
  <c r="T9313" i="5"/>
  <c r="R9314" i="5"/>
  <c r="S9314" i="5"/>
  <c r="T9314" i="5"/>
  <c r="R9315" i="5"/>
  <c r="S9315" i="5"/>
  <c r="T9315" i="5"/>
  <c r="R9316" i="5"/>
  <c r="S9316" i="5"/>
  <c r="T9316" i="5"/>
  <c r="R9317" i="5"/>
  <c r="S9317" i="5"/>
  <c r="T9317" i="5"/>
  <c r="R9318" i="5"/>
  <c r="S9318" i="5"/>
  <c r="T9318" i="5"/>
  <c r="R9319" i="5"/>
  <c r="S9319" i="5"/>
  <c r="T9319" i="5"/>
  <c r="R9320" i="5"/>
  <c r="S9320" i="5"/>
  <c r="T9320" i="5"/>
  <c r="R9321" i="5"/>
  <c r="S9321" i="5"/>
  <c r="T9321" i="5"/>
  <c r="R9322" i="5"/>
  <c r="S9322" i="5"/>
  <c r="T9322" i="5"/>
  <c r="R9323" i="5"/>
  <c r="S9323" i="5"/>
  <c r="T9323" i="5"/>
  <c r="R9324" i="5"/>
  <c r="S9324" i="5"/>
  <c r="T9324" i="5"/>
  <c r="R9325" i="5"/>
  <c r="S9325" i="5"/>
  <c r="T9325" i="5"/>
  <c r="R9326" i="5"/>
  <c r="S9326" i="5"/>
  <c r="T9326" i="5"/>
  <c r="R9327" i="5"/>
  <c r="S9327" i="5"/>
  <c r="T9327" i="5"/>
  <c r="R9328" i="5"/>
  <c r="S9328" i="5"/>
  <c r="T9328" i="5"/>
  <c r="R9329" i="5"/>
  <c r="S9329" i="5"/>
  <c r="T9329" i="5"/>
  <c r="R9330" i="5"/>
  <c r="S9330" i="5"/>
  <c r="T9330" i="5"/>
  <c r="R9331" i="5"/>
  <c r="S9331" i="5"/>
  <c r="T9331" i="5"/>
  <c r="R9332" i="5"/>
  <c r="S9332" i="5"/>
  <c r="T9332" i="5"/>
  <c r="R9333" i="5"/>
  <c r="S9333" i="5"/>
  <c r="T9333" i="5"/>
  <c r="R9334" i="5"/>
  <c r="S9334" i="5"/>
  <c r="T9334" i="5"/>
  <c r="R9335" i="5"/>
  <c r="S9335" i="5"/>
  <c r="T9335" i="5"/>
  <c r="R9336" i="5"/>
  <c r="S9336" i="5"/>
  <c r="T9336" i="5"/>
  <c r="R9337" i="5"/>
  <c r="S9337" i="5"/>
  <c r="T9337" i="5"/>
  <c r="R9338" i="5"/>
  <c r="S9338" i="5"/>
  <c r="T9338" i="5"/>
  <c r="R9339" i="5"/>
  <c r="S9339" i="5"/>
  <c r="T9339" i="5"/>
  <c r="R9340" i="5"/>
  <c r="S9340" i="5"/>
  <c r="T9340" i="5"/>
  <c r="R9341" i="5"/>
  <c r="S9341" i="5"/>
  <c r="T9341" i="5"/>
  <c r="R9342" i="5"/>
  <c r="S9342" i="5"/>
  <c r="T9342" i="5"/>
  <c r="R1403" i="14"/>
  <c r="S1403" i="14"/>
  <c r="T1403" i="14"/>
  <c r="R1404" i="14"/>
  <c r="S1404" i="14"/>
  <c r="T1404" i="14"/>
  <c r="R1405" i="14"/>
  <c r="S1405" i="14"/>
  <c r="T1405" i="14"/>
  <c r="R1406" i="14"/>
  <c r="S1406" i="14"/>
  <c r="T1406" i="14"/>
  <c r="R1407" i="14"/>
  <c r="S1407" i="14"/>
  <c r="T1407" i="14"/>
  <c r="R1408" i="14"/>
  <c r="S1408" i="14"/>
  <c r="T1408" i="14"/>
  <c r="R1409" i="14"/>
  <c r="S1409" i="14"/>
  <c r="T1409" i="14"/>
  <c r="R1410" i="14"/>
  <c r="S1410" i="14"/>
  <c r="T1410" i="14"/>
  <c r="R1411" i="14"/>
  <c r="S1411" i="14"/>
  <c r="T1411" i="14"/>
  <c r="R1412" i="14"/>
  <c r="S1412" i="14"/>
  <c r="T1412" i="14"/>
  <c r="R1413" i="14"/>
  <c r="S1413" i="14"/>
  <c r="T1413" i="14"/>
  <c r="R1414" i="14"/>
  <c r="S1414" i="14"/>
  <c r="T1414" i="14"/>
  <c r="R1415" i="14"/>
  <c r="S1415" i="14"/>
  <c r="T1415" i="14"/>
  <c r="R1416" i="14"/>
  <c r="S1416" i="14"/>
  <c r="T1416" i="14"/>
  <c r="R1417" i="14"/>
  <c r="S1417" i="14"/>
  <c r="T1417" i="14"/>
  <c r="R1418" i="14"/>
  <c r="S1418" i="14"/>
  <c r="T1418" i="14"/>
  <c r="R1419" i="14"/>
  <c r="S1419" i="14"/>
  <c r="T1419" i="14"/>
  <c r="R1420" i="14"/>
  <c r="S1420" i="14"/>
  <c r="T1420" i="14"/>
  <c r="R1421" i="14"/>
  <c r="S1421" i="14"/>
  <c r="T1421" i="14"/>
  <c r="R1422" i="14"/>
  <c r="S1422" i="14"/>
  <c r="T1422" i="14"/>
  <c r="R1423" i="14"/>
  <c r="S1423" i="14"/>
  <c r="T1423" i="14"/>
  <c r="R1424" i="14"/>
  <c r="S1424" i="14"/>
  <c r="T1424" i="14"/>
  <c r="R1425" i="14"/>
  <c r="S1425" i="14"/>
  <c r="T1425" i="14"/>
  <c r="R1426" i="14"/>
  <c r="S1426" i="14"/>
  <c r="T1426" i="14"/>
  <c r="R1427" i="14"/>
  <c r="S1427" i="14"/>
  <c r="T1427" i="14"/>
  <c r="R1428" i="14"/>
  <c r="S1428" i="14"/>
  <c r="T1428" i="14"/>
  <c r="R1429" i="14"/>
  <c r="S1429" i="14"/>
  <c r="T1429" i="14"/>
  <c r="R1430" i="14"/>
  <c r="S1430" i="14"/>
  <c r="T1430" i="14"/>
  <c r="R1431" i="14"/>
  <c r="S1431" i="14"/>
  <c r="T1431" i="14"/>
  <c r="R1432" i="14"/>
  <c r="S1432" i="14"/>
  <c r="T1432" i="14"/>
  <c r="R1433" i="14"/>
  <c r="S1433" i="14"/>
  <c r="T1433" i="14"/>
  <c r="R1434" i="14"/>
  <c r="S1434" i="14"/>
  <c r="T1434" i="14"/>
  <c r="R1435" i="14"/>
  <c r="S1435" i="14"/>
  <c r="T1435" i="14"/>
  <c r="R1436" i="14"/>
  <c r="S1436" i="14"/>
  <c r="T1436" i="14"/>
  <c r="R1437" i="14"/>
  <c r="S1437" i="14"/>
  <c r="T1437" i="14"/>
  <c r="R1438" i="14"/>
  <c r="S1438" i="14"/>
  <c r="T1438" i="14"/>
  <c r="R1439" i="14"/>
  <c r="S1439" i="14"/>
  <c r="T1439" i="14"/>
  <c r="R1440" i="14"/>
  <c r="S1440" i="14"/>
  <c r="T1440" i="14"/>
  <c r="R8947" i="5" l="1"/>
  <c r="S8947" i="5"/>
  <c r="T8947" i="5"/>
  <c r="R8948" i="5"/>
  <c r="S8948" i="5"/>
  <c r="T8948" i="5"/>
  <c r="R8949" i="5"/>
  <c r="S8949" i="5"/>
  <c r="T8949" i="5"/>
  <c r="R8950" i="5"/>
  <c r="S8950" i="5"/>
  <c r="T8950" i="5"/>
  <c r="R8951" i="5"/>
  <c r="S8951" i="5"/>
  <c r="T8951" i="5"/>
  <c r="R8952" i="5"/>
  <c r="S8952" i="5"/>
  <c r="T8952" i="5"/>
  <c r="R8953" i="5"/>
  <c r="S8953" i="5"/>
  <c r="T8953" i="5"/>
  <c r="R8927" i="5" l="1"/>
  <c r="S8927" i="5"/>
  <c r="T8927" i="5"/>
  <c r="R8928" i="5"/>
  <c r="S8928" i="5"/>
  <c r="T8928" i="5"/>
  <c r="R8929" i="5"/>
  <c r="S8929" i="5"/>
  <c r="T8929" i="5"/>
  <c r="R8930" i="5"/>
  <c r="S8930" i="5"/>
  <c r="T8930" i="5"/>
  <c r="R8931" i="5"/>
  <c r="S8931" i="5"/>
  <c r="T8931" i="5"/>
  <c r="R8932" i="5"/>
  <c r="S8932" i="5"/>
  <c r="T8932" i="5"/>
  <c r="R8933" i="5"/>
  <c r="S8933" i="5"/>
  <c r="T8933" i="5"/>
  <c r="R8934" i="5"/>
  <c r="S8934" i="5"/>
  <c r="T8934" i="5"/>
  <c r="R8935" i="5"/>
  <c r="S8935" i="5"/>
  <c r="T8935" i="5"/>
  <c r="R8936" i="5"/>
  <c r="S8936" i="5"/>
  <c r="T8936" i="5"/>
  <c r="R8937" i="5"/>
  <c r="S8937" i="5"/>
  <c r="T8937" i="5"/>
  <c r="R8938" i="5"/>
  <c r="S8938" i="5"/>
  <c r="T8938" i="5"/>
  <c r="R8939" i="5"/>
  <c r="S8939" i="5"/>
  <c r="T8939" i="5"/>
  <c r="R8940" i="5"/>
  <c r="S8940" i="5"/>
  <c r="T8940" i="5"/>
  <c r="R8941" i="5"/>
  <c r="S8941" i="5"/>
  <c r="T8941" i="5"/>
  <c r="R8942" i="5"/>
  <c r="S8942" i="5"/>
  <c r="T8942" i="5"/>
  <c r="R8943" i="5"/>
  <c r="S8943" i="5"/>
  <c r="T8943" i="5"/>
  <c r="R8944" i="5"/>
  <c r="S8944" i="5"/>
  <c r="T8944" i="5"/>
  <c r="R8945" i="5"/>
  <c r="S8945" i="5"/>
  <c r="T8945" i="5"/>
  <c r="R8946" i="5"/>
  <c r="S8946" i="5"/>
  <c r="T8946" i="5"/>
  <c r="R1401" i="14" l="1"/>
  <c r="S1401" i="14"/>
  <c r="T1401" i="14"/>
  <c r="R1402" i="14"/>
  <c r="S1402" i="14"/>
  <c r="T1402" i="14"/>
  <c r="R8327" i="5" l="1"/>
  <c r="S8327" i="5"/>
  <c r="T8327" i="5"/>
  <c r="R8328" i="5"/>
  <c r="S8328" i="5"/>
  <c r="T8328" i="5"/>
  <c r="R8329" i="5"/>
  <c r="S8329" i="5"/>
  <c r="T8329" i="5"/>
  <c r="R8330" i="5"/>
  <c r="S8330" i="5"/>
  <c r="T8330" i="5"/>
  <c r="R8331" i="5"/>
  <c r="S8331" i="5"/>
  <c r="T8331" i="5"/>
  <c r="R8332" i="5"/>
  <c r="S8332" i="5"/>
  <c r="T8332" i="5"/>
  <c r="R8333" i="5"/>
  <c r="S8333" i="5"/>
  <c r="T8333" i="5"/>
  <c r="R8334" i="5"/>
  <c r="S8334" i="5"/>
  <c r="T8334" i="5"/>
  <c r="R8335" i="5"/>
  <c r="S8335" i="5"/>
  <c r="T8335" i="5"/>
  <c r="R8336" i="5"/>
  <c r="S8336" i="5"/>
  <c r="T8336" i="5"/>
  <c r="R8337" i="5"/>
  <c r="S8337" i="5"/>
  <c r="T8337" i="5"/>
  <c r="R8338" i="5"/>
  <c r="S8338" i="5"/>
  <c r="T8338" i="5"/>
  <c r="R8339" i="5"/>
  <c r="S8339" i="5"/>
  <c r="T8339" i="5"/>
  <c r="R8340" i="5"/>
  <c r="S8340" i="5"/>
  <c r="T8340" i="5"/>
  <c r="R8341" i="5"/>
  <c r="S8341" i="5"/>
  <c r="T8341" i="5"/>
  <c r="R8342" i="5"/>
  <c r="S8342" i="5"/>
  <c r="T8342" i="5"/>
  <c r="R8343" i="5"/>
  <c r="S8343" i="5"/>
  <c r="T8343" i="5"/>
  <c r="R8344" i="5"/>
  <c r="S8344" i="5"/>
  <c r="T8344" i="5"/>
  <c r="R8345" i="5"/>
  <c r="S8345" i="5"/>
  <c r="T8345" i="5"/>
  <c r="R8346" i="5"/>
  <c r="S8346" i="5"/>
  <c r="T8346" i="5"/>
  <c r="R8347" i="5"/>
  <c r="S8347" i="5"/>
  <c r="T8347" i="5"/>
  <c r="R8348" i="5"/>
  <c r="S8348" i="5"/>
  <c r="T8348" i="5"/>
  <c r="R8349" i="5"/>
  <c r="S8349" i="5"/>
  <c r="T8349" i="5"/>
  <c r="R8350" i="5"/>
  <c r="S8350" i="5"/>
  <c r="T8350" i="5"/>
  <c r="R8351" i="5"/>
  <c r="S8351" i="5"/>
  <c r="T8351" i="5"/>
  <c r="R8352" i="5"/>
  <c r="S8352" i="5"/>
  <c r="T8352" i="5"/>
  <c r="R8353" i="5"/>
  <c r="S8353" i="5"/>
  <c r="T8353" i="5"/>
  <c r="R8354" i="5"/>
  <c r="S8354" i="5"/>
  <c r="T8354" i="5"/>
  <c r="R8355" i="5"/>
  <c r="S8355" i="5"/>
  <c r="T8355" i="5"/>
  <c r="R8356" i="5"/>
  <c r="S8356" i="5"/>
  <c r="T8356" i="5"/>
  <c r="R8357" i="5"/>
  <c r="S8357" i="5"/>
  <c r="T8357" i="5"/>
  <c r="R8358" i="5"/>
  <c r="S8358" i="5"/>
  <c r="T8358" i="5"/>
  <c r="R8359" i="5"/>
  <c r="S8359" i="5"/>
  <c r="T8359" i="5"/>
  <c r="R8360" i="5"/>
  <c r="S8360" i="5"/>
  <c r="T8360" i="5"/>
  <c r="R8361" i="5"/>
  <c r="S8361" i="5"/>
  <c r="T8361" i="5"/>
  <c r="R8362" i="5"/>
  <c r="S8362" i="5"/>
  <c r="T8362" i="5"/>
  <c r="R8363" i="5"/>
  <c r="S8363" i="5"/>
  <c r="T8363" i="5"/>
  <c r="R8364" i="5"/>
  <c r="S8364" i="5"/>
  <c r="T8364" i="5"/>
  <c r="R8365" i="5"/>
  <c r="S8365" i="5"/>
  <c r="T8365" i="5"/>
  <c r="R8366" i="5"/>
  <c r="S8366" i="5"/>
  <c r="T8366" i="5"/>
  <c r="R8367" i="5"/>
  <c r="S8367" i="5"/>
  <c r="T8367" i="5"/>
  <c r="R8368" i="5"/>
  <c r="S8368" i="5"/>
  <c r="T8368" i="5"/>
  <c r="R8369" i="5"/>
  <c r="S8369" i="5"/>
  <c r="T8369" i="5"/>
  <c r="R8370" i="5"/>
  <c r="S8370" i="5"/>
  <c r="T8370" i="5"/>
  <c r="R8371" i="5"/>
  <c r="S8371" i="5"/>
  <c r="T8371" i="5"/>
  <c r="R8372" i="5"/>
  <c r="S8372" i="5"/>
  <c r="T8372" i="5"/>
  <c r="R8373" i="5"/>
  <c r="S8373" i="5"/>
  <c r="T8373" i="5"/>
  <c r="R8374" i="5"/>
  <c r="S8374" i="5"/>
  <c r="T8374" i="5"/>
  <c r="R8375" i="5"/>
  <c r="S8375" i="5"/>
  <c r="T8375" i="5"/>
  <c r="R8376" i="5"/>
  <c r="S8376" i="5"/>
  <c r="T8376" i="5"/>
  <c r="R8377" i="5"/>
  <c r="S8377" i="5"/>
  <c r="T8377" i="5"/>
  <c r="R8378" i="5"/>
  <c r="S8378" i="5"/>
  <c r="T8378" i="5"/>
  <c r="R8379" i="5"/>
  <c r="S8379" i="5"/>
  <c r="T8379" i="5"/>
  <c r="R8380" i="5"/>
  <c r="S8380" i="5"/>
  <c r="T8380" i="5"/>
  <c r="R8381" i="5"/>
  <c r="S8381" i="5"/>
  <c r="T8381" i="5"/>
  <c r="R8382" i="5"/>
  <c r="S8382" i="5"/>
  <c r="T8382" i="5"/>
  <c r="R8383" i="5"/>
  <c r="S8383" i="5"/>
  <c r="T8383" i="5"/>
  <c r="R8384" i="5"/>
  <c r="S8384" i="5"/>
  <c r="T8384" i="5"/>
  <c r="R8385" i="5"/>
  <c r="S8385" i="5"/>
  <c r="T8385" i="5"/>
  <c r="R8386" i="5"/>
  <c r="S8386" i="5"/>
  <c r="T8386" i="5"/>
  <c r="R8387" i="5"/>
  <c r="S8387" i="5"/>
  <c r="T8387" i="5"/>
  <c r="R8388" i="5"/>
  <c r="S8388" i="5"/>
  <c r="T8388" i="5"/>
  <c r="R8389" i="5"/>
  <c r="S8389" i="5"/>
  <c r="T8389" i="5"/>
  <c r="R8390" i="5"/>
  <c r="S8390" i="5"/>
  <c r="T8390" i="5"/>
  <c r="R8391" i="5"/>
  <c r="S8391" i="5"/>
  <c r="T8391" i="5"/>
  <c r="R8392" i="5"/>
  <c r="S8392" i="5"/>
  <c r="T8392" i="5"/>
  <c r="R8393" i="5"/>
  <c r="S8393" i="5"/>
  <c r="T8393" i="5"/>
  <c r="R8394" i="5"/>
  <c r="S8394" i="5"/>
  <c r="T8394" i="5"/>
  <c r="R8395" i="5"/>
  <c r="S8395" i="5"/>
  <c r="T8395" i="5"/>
  <c r="R8396" i="5"/>
  <c r="S8396" i="5"/>
  <c r="T8396" i="5"/>
  <c r="R8397" i="5"/>
  <c r="S8397" i="5"/>
  <c r="T8397" i="5"/>
  <c r="R8398" i="5"/>
  <c r="S8398" i="5"/>
  <c r="T8398" i="5"/>
  <c r="R8399" i="5"/>
  <c r="S8399" i="5"/>
  <c r="T8399" i="5"/>
  <c r="R8400" i="5"/>
  <c r="S8400" i="5"/>
  <c r="T8400" i="5"/>
  <c r="R8401" i="5"/>
  <c r="S8401" i="5"/>
  <c r="T8401" i="5"/>
  <c r="R8402" i="5"/>
  <c r="S8402" i="5"/>
  <c r="T8402" i="5"/>
  <c r="R8403" i="5"/>
  <c r="S8403" i="5"/>
  <c r="T8403" i="5"/>
  <c r="R8404" i="5"/>
  <c r="S8404" i="5"/>
  <c r="T8404" i="5"/>
  <c r="R8405" i="5"/>
  <c r="S8405" i="5"/>
  <c r="T8405" i="5"/>
  <c r="R8406" i="5"/>
  <c r="S8406" i="5"/>
  <c r="T8406" i="5"/>
  <c r="R8407" i="5"/>
  <c r="S8407" i="5"/>
  <c r="T8407" i="5"/>
  <c r="R8408" i="5"/>
  <c r="S8408" i="5"/>
  <c r="T8408" i="5"/>
  <c r="R8409" i="5"/>
  <c r="S8409" i="5"/>
  <c r="T8409" i="5"/>
  <c r="R8410" i="5"/>
  <c r="S8410" i="5"/>
  <c r="T8410" i="5"/>
  <c r="R8411" i="5"/>
  <c r="S8411" i="5"/>
  <c r="T8411" i="5"/>
  <c r="R8412" i="5"/>
  <c r="S8412" i="5"/>
  <c r="T8412" i="5"/>
  <c r="R8413" i="5"/>
  <c r="S8413" i="5"/>
  <c r="T8413" i="5"/>
  <c r="R8414" i="5"/>
  <c r="S8414" i="5"/>
  <c r="T8414" i="5"/>
  <c r="R8415" i="5"/>
  <c r="S8415" i="5"/>
  <c r="T8415" i="5"/>
  <c r="R8416" i="5"/>
  <c r="S8416" i="5"/>
  <c r="T8416" i="5"/>
  <c r="R8417" i="5"/>
  <c r="S8417" i="5"/>
  <c r="T8417" i="5"/>
  <c r="R8418" i="5"/>
  <c r="S8418" i="5"/>
  <c r="T8418" i="5"/>
  <c r="R8419" i="5"/>
  <c r="S8419" i="5"/>
  <c r="T8419" i="5"/>
  <c r="R8420" i="5"/>
  <c r="S8420" i="5"/>
  <c r="T8420" i="5"/>
  <c r="R8421" i="5"/>
  <c r="S8421" i="5"/>
  <c r="T8421" i="5"/>
  <c r="R8422" i="5"/>
  <c r="S8422" i="5"/>
  <c r="T8422" i="5"/>
  <c r="R8423" i="5"/>
  <c r="S8423" i="5"/>
  <c r="T8423" i="5"/>
  <c r="R8424" i="5"/>
  <c r="S8424" i="5"/>
  <c r="T8424" i="5"/>
  <c r="R8425" i="5"/>
  <c r="S8425" i="5"/>
  <c r="T8425" i="5"/>
  <c r="R8426" i="5"/>
  <c r="S8426" i="5"/>
  <c r="T8426" i="5"/>
  <c r="R8427" i="5"/>
  <c r="S8427" i="5"/>
  <c r="T8427" i="5"/>
  <c r="R8428" i="5"/>
  <c r="S8428" i="5"/>
  <c r="T8428" i="5"/>
  <c r="R8429" i="5"/>
  <c r="S8429" i="5"/>
  <c r="T8429" i="5"/>
  <c r="R8430" i="5"/>
  <c r="S8430" i="5"/>
  <c r="T8430" i="5"/>
  <c r="R8431" i="5"/>
  <c r="S8431" i="5"/>
  <c r="T8431" i="5"/>
  <c r="R8432" i="5"/>
  <c r="S8432" i="5"/>
  <c r="T8432" i="5"/>
  <c r="R8433" i="5"/>
  <c r="S8433" i="5"/>
  <c r="T8433" i="5"/>
  <c r="R8434" i="5"/>
  <c r="S8434" i="5"/>
  <c r="T8434" i="5"/>
  <c r="R8435" i="5"/>
  <c r="S8435" i="5"/>
  <c r="T8435" i="5"/>
  <c r="R8436" i="5"/>
  <c r="S8436" i="5"/>
  <c r="T8436" i="5"/>
  <c r="R8437" i="5"/>
  <c r="S8437" i="5"/>
  <c r="T8437" i="5"/>
  <c r="R8438" i="5"/>
  <c r="S8438" i="5"/>
  <c r="T8438" i="5"/>
  <c r="R8439" i="5"/>
  <c r="S8439" i="5"/>
  <c r="T8439" i="5"/>
  <c r="R8440" i="5"/>
  <c r="S8440" i="5"/>
  <c r="T8440" i="5"/>
  <c r="R8441" i="5"/>
  <c r="S8441" i="5"/>
  <c r="T8441" i="5"/>
  <c r="R8442" i="5"/>
  <c r="S8442" i="5"/>
  <c r="T8442" i="5"/>
  <c r="R8443" i="5"/>
  <c r="S8443" i="5"/>
  <c r="T8443" i="5"/>
  <c r="R8444" i="5"/>
  <c r="S8444" i="5"/>
  <c r="T8444" i="5"/>
  <c r="R8445" i="5"/>
  <c r="S8445" i="5"/>
  <c r="T8445" i="5"/>
  <c r="R8446" i="5"/>
  <c r="S8446" i="5"/>
  <c r="T8446" i="5"/>
  <c r="R8447" i="5"/>
  <c r="S8447" i="5"/>
  <c r="T8447" i="5"/>
  <c r="R8448" i="5"/>
  <c r="S8448" i="5"/>
  <c r="T8448" i="5"/>
  <c r="R8449" i="5"/>
  <c r="S8449" i="5"/>
  <c r="T8449" i="5"/>
  <c r="R8450" i="5"/>
  <c r="S8450" i="5"/>
  <c r="T8450" i="5"/>
  <c r="R8451" i="5"/>
  <c r="S8451" i="5"/>
  <c r="T8451" i="5"/>
  <c r="R8452" i="5"/>
  <c r="S8452" i="5"/>
  <c r="T8452" i="5"/>
  <c r="R8453" i="5"/>
  <c r="S8453" i="5"/>
  <c r="T8453" i="5"/>
  <c r="R8454" i="5"/>
  <c r="S8454" i="5"/>
  <c r="T8454" i="5"/>
  <c r="R8455" i="5"/>
  <c r="S8455" i="5"/>
  <c r="T8455" i="5"/>
  <c r="R8456" i="5"/>
  <c r="S8456" i="5"/>
  <c r="T8456" i="5"/>
  <c r="R8457" i="5"/>
  <c r="S8457" i="5"/>
  <c r="T8457" i="5"/>
  <c r="R8458" i="5"/>
  <c r="S8458" i="5"/>
  <c r="T8458" i="5"/>
  <c r="R8459" i="5"/>
  <c r="S8459" i="5"/>
  <c r="T8459" i="5"/>
  <c r="R8460" i="5"/>
  <c r="S8460" i="5"/>
  <c r="T8460" i="5"/>
  <c r="R8461" i="5"/>
  <c r="S8461" i="5"/>
  <c r="T8461" i="5"/>
  <c r="R8462" i="5"/>
  <c r="S8462" i="5"/>
  <c r="T8462" i="5"/>
  <c r="R8463" i="5"/>
  <c r="S8463" i="5"/>
  <c r="T8463" i="5"/>
  <c r="R8464" i="5"/>
  <c r="S8464" i="5"/>
  <c r="T8464" i="5"/>
  <c r="R8465" i="5"/>
  <c r="S8465" i="5"/>
  <c r="T8465" i="5"/>
  <c r="R8466" i="5"/>
  <c r="S8466" i="5"/>
  <c r="T8466" i="5"/>
  <c r="R8467" i="5"/>
  <c r="S8467" i="5"/>
  <c r="T8467" i="5"/>
  <c r="R8468" i="5"/>
  <c r="S8468" i="5"/>
  <c r="T8468" i="5"/>
  <c r="R8469" i="5"/>
  <c r="S8469" i="5"/>
  <c r="T8469" i="5"/>
  <c r="R8470" i="5"/>
  <c r="S8470" i="5"/>
  <c r="T8470" i="5"/>
  <c r="R8471" i="5"/>
  <c r="S8471" i="5"/>
  <c r="T8471" i="5"/>
  <c r="R8472" i="5"/>
  <c r="S8472" i="5"/>
  <c r="T8472" i="5"/>
  <c r="R8473" i="5"/>
  <c r="S8473" i="5"/>
  <c r="T8473" i="5"/>
  <c r="R8474" i="5"/>
  <c r="S8474" i="5"/>
  <c r="T8474" i="5"/>
  <c r="R8475" i="5"/>
  <c r="S8475" i="5"/>
  <c r="T8475" i="5"/>
  <c r="R8476" i="5"/>
  <c r="S8476" i="5"/>
  <c r="T8476" i="5"/>
  <c r="R8477" i="5"/>
  <c r="S8477" i="5"/>
  <c r="T8477" i="5"/>
  <c r="R8478" i="5"/>
  <c r="S8478" i="5"/>
  <c r="T8478" i="5"/>
  <c r="R8479" i="5"/>
  <c r="S8479" i="5"/>
  <c r="T8479" i="5"/>
  <c r="R8480" i="5"/>
  <c r="S8480" i="5"/>
  <c r="T8480" i="5"/>
  <c r="R8481" i="5"/>
  <c r="S8481" i="5"/>
  <c r="T8481" i="5"/>
  <c r="R8482" i="5"/>
  <c r="S8482" i="5"/>
  <c r="T8482" i="5"/>
  <c r="R8483" i="5"/>
  <c r="S8483" i="5"/>
  <c r="T8483" i="5"/>
  <c r="R8484" i="5"/>
  <c r="S8484" i="5"/>
  <c r="T8484" i="5"/>
  <c r="R8485" i="5"/>
  <c r="S8485" i="5"/>
  <c r="T8485" i="5"/>
  <c r="R8486" i="5"/>
  <c r="S8486" i="5"/>
  <c r="T8486" i="5"/>
  <c r="R8487" i="5"/>
  <c r="S8487" i="5"/>
  <c r="T8487" i="5"/>
  <c r="R8488" i="5"/>
  <c r="S8488" i="5"/>
  <c r="T8488" i="5"/>
  <c r="R8489" i="5"/>
  <c r="S8489" i="5"/>
  <c r="T8489" i="5"/>
  <c r="R8490" i="5"/>
  <c r="S8490" i="5"/>
  <c r="T8490" i="5"/>
  <c r="R8491" i="5"/>
  <c r="S8491" i="5"/>
  <c r="T8491" i="5"/>
  <c r="R8492" i="5"/>
  <c r="S8492" i="5"/>
  <c r="T8492" i="5"/>
  <c r="R8493" i="5"/>
  <c r="S8493" i="5"/>
  <c r="T8493" i="5"/>
  <c r="R8494" i="5"/>
  <c r="S8494" i="5"/>
  <c r="T8494" i="5"/>
  <c r="R8495" i="5"/>
  <c r="S8495" i="5"/>
  <c r="T8495" i="5"/>
  <c r="R8496" i="5"/>
  <c r="S8496" i="5"/>
  <c r="T8496" i="5"/>
  <c r="R8497" i="5"/>
  <c r="S8497" i="5"/>
  <c r="T8497" i="5"/>
  <c r="R8498" i="5"/>
  <c r="S8498" i="5"/>
  <c r="T8498" i="5"/>
  <c r="R8499" i="5"/>
  <c r="S8499" i="5"/>
  <c r="T8499" i="5"/>
  <c r="R8500" i="5"/>
  <c r="S8500" i="5"/>
  <c r="T8500" i="5"/>
  <c r="R8501" i="5"/>
  <c r="S8501" i="5"/>
  <c r="T8501" i="5"/>
  <c r="R8502" i="5"/>
  <c r="S8502" i="5"/>
  <c r="T8502" i="5"/>
  <c r="R8503" i="5"/>
  <c r="S8503" i="5"/>
  <c r="T8503" i="5"/>
  <c r="R8504" i="5"/>
  <c r="S8504" i="5"/>
  <c r="T8504" i="5"/>
  <c r="R8505" i="5"/>
  <c r="S8505" i="5"/>
  <c r="T8505" i="5"/>
  <c r="R8506" i="5"/>
  <c r="S8506" i="5"/>
  <c r="T8506" i="5"/>
  <c r="R8507" i="5"/>
  <c r="S8507" i="5"/>
  <c r="T8507" i="5"/>
  <c r="R8508" i="5"/>
  <c r="S8508" i="5"/>
  <c r="T8508" i="5"/>
  <c r="R8509" i="5"/>
  <c r="S8509" i="5"/>
  <c r="T8509" i="5"/>
  <c r="R8510" i="5"/>
  <c r="S8510" i="5"/>
  <c r="T8510" i="5"/>
  <c r="R8511" i="5"/>
  <c r="S8511" i="5"/>
  <c r="T8511" i="5"/>
  <c r="R8512" i="5"/>
  <c r="S8512" i="5"/>
  <c r="T8512" i="5"/>
  <c r="R8513" i="5"/>
  <c r="S8513" i="5"/>
  <c r="T8513" i="5"/>
  <c r="R8514" i="5"/>
  <c r="S8514" i="5"/>
  <c r="T8514" i="5"/>
  <c r="R8515" i="5"/>
  <c r="S8515" i="5"/>
  <c r="T8515" i="5"/>
  <c r="R8516" i="5"/>
  <c r="S8516" i="5"/>
  <c r="T8516" i="5"/>
  <c r="R8517" i="5"/>
  <c r="S8517" i="5"/>
  <c r="T8517" i="5"/>
  <c r="R8518" i="5"/>
  <c r="S8518" i="5"/>
  <c r="T8518" i="5"/>
  <c r="R8519" i="5"/>
  <c r="S8519" i="5"/>
  <c r="T8519" i="5"/>
  <c r="R8520" i="5"/>
  <c r="S8520" i="5"/>
  <c r="T8520" i="5"/>
  <c r="R8521" i="5"/>
  <c r="S8521" i="5"/>
  <c r="T8521" i="5"/>
  <c r="R8522" i="5"/>
  <c r="S8522" i="5"/>
  <c r="T8522" i="5"/>
  <c r="R8523" i="5"/>
  <c r="S8523" i="5"/>
  <c r="T8523" i="5"/>
  <c r="R8524" i="5"/>
  <c r="S8524" i="5"/>
  <c r="T8524" i="5"/>
  <c r="R8525" i="5"/>
  <c r="S8525" i="5"/>
  <c r="T8525" i="5"/>
  <c r="R8526" i="5"/>
  <c r="S8526" i="5"/>
  <c r="T8526" i="5"/>
  <c r="R8527" i="5"/>
  <c r="S8527" i="5"/>
  <c r="T8527" i="5"/>
  <c r="R8528" i="5"/>
  <c r="S8528" i="5"/>
  <c r="T8528" i="5"/>
  <c r="R8529" i="5"/>
  <c r="S8529" i="5"/>
  <c r="T8529" i="5"/>
  <c r="R8530" i="5"/>
  <c r="S8530" i="5"/>
  <c r="T8530" i="5"/>
  <c r="R8531" i="5"/>
  <c r="S8531" i="5"/>
  <c r="T8531" i="5"/>
  <c r="R8532" i="5"/>
  <c r="S8532" i="5"/>
  <c r="T8532" i="5"/>
  <c r="R8533" i="5"/>
  <c r="S8533" i="5"/>
  <c r="T8533" i="5"/>
  <c r="R8534" i="5"/>
  <c r="S8534" i="5"/>
  <c r="T8534" i="5"/>
  <c r="R8535" i="5"/>
  <c r="S8535" i="5"/>
  <c r="T8535" i="5"/>
  <c r="R8536" i="5"/>
  <c r="S8536" i="5"/>
  <c r="T8536" i="5"/>
  <c r="R8537" i="5"/>
  <c r="S8537" i="5"/>
  <c r="T8537" i="5"/>
  <c r="R8538" i="5"/>
  <c r="S8538" i="5"/>
  <c r="T8538" i="5"/>
  <c r="R8539" i="5"/>
  <c r="S8539" i="5"/>
  <c r="T8539" i="5"/>
  <c r="R8540" i="5"/>
  <c r="S8540" i="5"/>
  <c r="T8540" i="5"/>
  <c r="R8541" i="5"/>
  <c r="S8541" i="5"/>
  <c r="T8541" i="5"/>
  <c r="R8542" i="5"/>
  <c r="S8542" i="5"/>
  <c r="T8542" i="5"/>
  <c r="R8543" i="5"/>
  <c r="S8543" i="5"/>
  <c r="T8543" i="5"/>
  <c r="R8544" i="5"/>
  <c r="S8544" i="5"/>
  <c r="T8544" i="5"/>
  <c r="R8545" i="5"/>
  <c r="S8545" i="5"/>
  <c r="T8545" i="5"/>
  <c r="R8546" i="5"/>
  <c r="S8546" i="5"/>
  <c r="T8546" i="5"/>
  <c r="R8547" i="5"/>
  <c r="S8547" i="5"/>
  <c r="T8547" i="5"/>
  <c r="R8548" i="5"/>
  <c r="S8548" i="5"/>
  <c r="T8548" i="5"/>
  <c r="R8549" i="5"/>
  <c r="S8549" i="5"/>
  <c r="T8549" i="5"/>
  <c r="R8550" i="5"/>
  <c r="S8550" i="5"/>
  <c r="T8550" i="5"/>
  <c r="R8551" i="5"/>
  <c r="S8551" i="5"/>
  <c r="T8551" i="5"/>
  <c r="R8552" i="5"/>
  <c r="S8552" i="5"/>
  <c r="T8552" i="5"/>
  <c r="R8553" i="5"/>
  <c r="S8553" i="5"/>
  <c r="T8553" i="5"/>
  <c r="R8554" i="5"/>
  <c r="S8554" i="5"/>
  <c r="T8554" i="5"/>
  <c r="R8555" i="5"/>
  <c r="S8555" i="5"/>
  <c r="T8555" i="5"/>
  <c r="R8556" i="5"/>
  <c r="S8556" i="5"/>
  <c r="T8556" i="5"/>
  <c r="R8557" i="5"/>
  <c r="S8557" i="5"/>
  <c r="T8557" i="5"/>
  <c r="R8558" i="5"/>
  <c r="S8558" i="5"/>
  <c r="T8558" i="5"/>
  <c r="R8559" i="5"/>
  <c r="S8559" i="5"/>
  <c r="T8559" i="5"/>
  <c r="R8560" i="5"/>
  <c r="S8560" i="5"/>
  <c r="T8560" i="5"/>
  <c r="R8561" i="5"/>
  <c r="S8561" i="5"/>
  <c r="T8561" i="5"/>
  <c r="R8562" i="5"/>
  <c r="S8562" i="5"/>
  <c r="T8562" i="5"/>
  <c r="R8563" i="5"/>
  <c r="S8563" i="5"/>
  <c r="T8563" i="5"/>
  <c r="R8564" i="5"/>
  <c r="S8564" i="5"/>
  <c r="T8564" i="5"/>
  <c r="R8565" i="5"/>
  <c r="S8565" i="5"/>
  <c r="T8565" i="5"/>
  <c r="R8566" i="5"/>
  <c r="S8566" i="5"/>
  <c r="T8566" i="5"/>
  <c r="R8567" i="5"/>
  <c r="S8567" i="5"/>
  <c r="T8567" i="5"/>
  <c r="R8568" i="5"/>
  <c r="S8568" i="5"/>
  <c r="T8568" i="5"/>
  <c r="R8569" i="5"/>
  <c r="S8569" i="5"/>
  <c r="T8569" i="5"/>
  <c r="R8570" i="5"/>
  <c r="S8570" i="5"/>
  <c r="T8570" i="5"/>
  <c r="R8571" i="5"/>
  <c r="S8571" i="5"/>
  <c r="T8571" i="5"/>
  <c r="R8572" i="5"/>
  <c r="S8572" i="5"/>
  <c r="T8572" i="5"/>
  <c r="R8573" i="5"/>
  <c r="S8573" i="5"/>
  <c r="T8573" i="5"/>
  <c r="R8574" i="5"/>
  <c r="S8574" i="5"/>
  <c r="T8574" i="5"/>
  <c r="R8575" i="5"/>
  <c r="S8575" i="5"/>
  <c r="T8575" i="5"/>
  <c r="R8576" i="5"/>
  <c r="S8576" i="5"/>
  <c r="T8576" i="5"/>
  <c r="R8577" i="5"/>
  <c r="S8577" i="5"/>
  <c r="T8577" i="5"/>
  <c r="R8578" i="5"/>
  <c r="S8578" i="5"/>
  <c r="T8578" i="5"/>
  <c r="R8579" i="5"/>
  <c r="S8579" i="5"/>
  <c r="T8579" i="5"/>
  <c r="R8580" i="5"/>
  <c r="S8580" i="5"/>
  <c r="T8580" i="5"/>
  <c r="R8581" i="5"/>
  <c r="S8581" i="5"/>
  <c r="T8581" i="5"/>
  <c r="R8582" i="5"/>
  <c r="S8582" i="5"/>
  <c r="T8582" i="5"/>
  <c r="R8583" i="5"/>
  <c r="S8583" i="5"/>
  <c r="T8583" i="5"/>
  <c r="R8584" i="5"/>
  <c r="S8584" i="5"/>
  <c r="T8584" i="5"/>
  <c r="R8585" i="5"/>
  <c r="S8585" i="5"/>
  <c r="T8585" i="5"/>
  <c r="R8586" i="5"/>
  <c r="S8586" i="5"/>
  <c r="T8586" i="5"/>
  <c r="R8587" i="5"/>
  <c r="S8587" i="5"/>
  <c r="T8587" i="5"/>
  <c r="R8588" i="5"/>
  <c r="S8588" i="5"/>
  <c r="T8588" i="5"/>
  <c r="R8589" i="5"/>
  <c r="S8589" i="5"/>
  <c r="T8589" i="5"/>
  <c r="R8590" i="5"/>
  <c r="S8590" i="5"/>
  <c r="T8590" i="5"/>
  <c r="R8591" i="5"/>
  <c r="S8591" i="5"/>
  <c r="T8591" i="5"/>
  <c r="R8592" i="5"/>
  <c r="S8592" i="5"/>
  <c r="T8592" i="5"/>
  <c r="R8593" i="5"/>
  <c r="S8593" i="5"/>
  <c r="T8593" i="5"/>
  <c r="R8594" i="5"/>
  <c r="S8594" i="5"/>
  <c r="T8594" i="5"/>
  <c r="R8595" i="5"/>
  <c r="S8595" i="5"/>
  <c r="T8595" i="5"/>
  <c r="R8596" i="5"/>
  <c r="S8596" i="5"/>
  <c r="T8596" i="5"/>
  <c r="R8597" i="5"/>
  <c r="S8597" i="5"/>
  <c r="T8597" i="5"/>
  <c r="R8598" i="5"/>
  <c r="S8598" i="5"/>
  <c r="T8598" i="5"/>
  <c r="R8599" i="5"/>
  <c r="S8599" i="5"/>
  <c r="T8599" i="5"/>
  <c r="R8600" i="5"/>
  <c r="S8600" i="5"/>
  <c r="T8600" i="5"/>
  <c r="R8601" i="5"/>
  <c r="S8601" i="5"/>
  <c r="T8601" i="5"/>
  <c r="R8602" i="5"/>
  <c r="S8602" i="5"/>
  <c r="T8602" i="5"/>
  <c r="R8603" i="5"/>
  <c r="S8603" i="5"/>
  <c r="T8603" i="5"/>
  <c r="R8604" i="5"/>
  <c r="S8604" i="5"/>
  <c r="T8604" i="5"/>
  <c r="R8605" i="5"/>
  <c r="S8605" i="5"/>
  <c r="T8605" i="5"/>
  <c r="R8606" i="5"/>
  <c r="S8606" i="5"/>
  <c r="T8606" i="5"/>
  <c r="R8607" i="5"/>
  <c r="S8607" i="5"/>
  <c r="T8607" i="5"/>
  <c r="R8608" i="5"/>
  <c r="S8608" i="5"/>
  <c r="T8608" i="5"/>
  <c r="R8609" i="5"/>
  <c r="S8609" i="5"/>
  <c r="T8609" i="5"/>
  <c r="R8610" i="5"/>
  <c r="S8610" i="5"/>
  <c r="T8610" i="5"/>
  <c r="R8611" i="5"/>
  <c r="S8611" i="5"/>
  <c r="T8611" i="5"/>
  <c r="R8612" i="5"/>
  <c r="S8612" i="5"/>
  <c r="T8612" i="5"/>
  <c r="R8613" i="5"/>
  <c r="S8613" i="5"/>
  <c r="T8613" i="5"/>
  <c r="R8614" i="5"/>
  <c r="S8614" i="5"/>
  <c r="T8614" i="5"/>
  <c r="R8615" i="5"/>
  <c r="S8615" i="5"/>
  <c r="T8615" i="5"/>
  <c r="R8616" i="5"/>
  <c r="S8616" i="5"/>
  <c r="T8616" i="5"/>
  <c r="R8617" i="5"/>
  <c r="S8617" i="5"/>
  <c r="T8617" i="5"/>
  <c r="R8618" i="5"/>
  <c r="S8618" i="5"/>
  <c r="T8618" i="5"/>
  <c r="R8619" i="5"/>
  <c r="S8619" i="5"/>
  <c r="T8619" i="5"/>
  <c r="R8620" i="5"/>
  <c r="S8620" i="5"/>
  <c r="T8620" i="5"/>
  <c r="R8621" i="5"/>
  <c r="S8621" i="5"/>
  <c r="T8621" i="5"/>
  <c r="R8622" i="5"/>
  <c r="S8622" i="5"/>
  <c r="T8622" i="5"/>
  <c r="R8623" i="5"/>
  <c r="S8623" i="5"/>
  <c r="T8623" i="5"/>
  <c r="R8624" i="5"/>
  <c r="S8624" i="5"/>
  <c r="T8624" i="5"/>
  <c r="R8625" i="5"/>
  <c r="S8625" i="5"/>
  <c r="T8625" i="5"/>
  <c r="R8626" i="5"/>
  <c r="S8626" i="5"/>
  <c r="T8626" i="5"/>
  <c r="R8627" i="5"/>
  <c r="S8627" i="5"/>
  <c r="T8627" i="5"/>
  <c r="R8628" i="5"/>
  <c r="S8628" i="5"/>
  <c r="T8628" i="5"/>
  <c r="R8629" i="5"/>
  <c r="S8629" i="5"/>
  <c r="T8629" i="5"/>
  <c r="R8630" i="5"/>
  <c r="S8630" i="5"/>
  <c r="T8630" i="5"/>
  <c r="R8631" i="5"/>
  <c r="S8631" i="5"/>
  <c r="T8631" i="5"/>
  <c r="R8632" i="5"/>
  <c r="S8632" i="5"/>
  <c r="T8632" i="5"/>
  <c r="R8633" i="5"/>
  <c r="S8633" i="5"/>
  <c r="T8633" i="5"/>
  <c r="R8634" i="5"/>
  <c r="S8634" i="5"/>
  <c r="T8634" i="5"/>
  <c r="R8635" i="5"/>
  <c r="S8635" i="5"/>
  <c r="T8635" i="5"/>
  <c r="R8636" i="5"/>
  <c r="S8636" i="5"/>
  <c r="T8636" i="5"/>
  <c r="R8637" i="5"/>
  <c r="S8637" i="5"/>
  <c r="T8637" i="5"/>
  <c r="R8638" i="5"/>
  <c r="S8638" i="5"/>
  <c r="T8638" i="5"/>
  <c r="R8639" i="5"/>
  <c r="S8639" i="5"/>
  <c r="T8639" i="5"/>
  <c r="R8640" i="5"/>
  <c r="S8640" i="5"/>
  <c r="T8640" i="5"/>
  <c r="R8641" i="5"/>
  <c r="S8641" i="5"/>
  <c r="T8641" i="5"/>
  <c r="R8642" i="5"/>
  <c r="S8642" i="5"/>
  <c r="T8642" i="5"/>
  <c r="R8643" i="5"/>
  <c r="S8643" i="5"/>
  <c r="T8643" i="5"/>
  <c r="R8644" i="5"/>
  <c r="S8644" i="5"/>
  <c r="T8644" i="5"/>
  <c r="R8645" i="5"/>
  <c r="S8645" i="5"/>
  <c r="T8645" i="5"/>
  <c r="R8646" i="5"/>
  <c r="S8646" i="5"/>
  <c r="T8646" i="5"/>
  <c r="R8647" i="5"/>
  <c r="S8647" i="5"/>
  <c r="T8647" i="5"/>
  <c r="R8648" i="5"/>
  <c r="S8648" i="5"/>
  <c r="T8648" i="5"/>
  <c r="R8649" i="5"/>
  <c r="S8649" i="5"/>
  <c r="T8649" i="5"/>
  <c r="R8650" i="5"/>
  <c r="S8650" i="5"/>
  <c r="T8650" i="5"/>
  <c r="R8651" i="5"/>
  <c r="S8651" i="5"/>
  <c r="T8651" i="5"/>
  <c r="R8652" i="5"/>
  <c r="S8652" i="5"/>
  <c r="T8652" i="5"/>
  <c r="R8653" i="5"/>
  <c r="S8653" i="5"/>
  <c r="T8653" i="5"/>
  <c r="R8654" i="5"/>
  <c r="S8654" i="5"/>
  <c r="T8654" i="5"/>
  <c r="R8655" i="5"/>
  <c r="S8655" i="5"/>
  <c r="T8655" i="5"/>
  <c r="R8656" i="5"/>
  <c r="S8656" i="5"/>
  <c r="T8656" i="5"/>
  <c r="R8657" i="5"/>
  <c r="S8657" i="5"/>
  <c r="T8657" i="5"/>
  <c r="R8658" i="5"/>
  <c r="S8658" i="5"/>
  <c r="T8658" i="5"/>
  <c r="R8659" i="5"/>
  <c r="S8659" i="5"/>
  <c r="T8659" i="5"/>
  <c r="R8660" i="5"/>
  <c r="S8660" i="5"/>
  <c r="T8660" i="5"/>
  <c r="R8661" i="5"/>
  <c r="S8661" i="5"/>
  <c r="T8661" i="5"/>
  <c r="R8662" i="5"/>
  <c r="S8662" i="5"/>
  <c r="T8662" i="5"/>
  <c r="R8663" i="5"/>
  <c r="S8663" i="5"/>
  <c r="T8663" i="5"/>
  <c r="R8664" i="5"/>
  <c r="S8664" i="5"/>
  <c r="T8664" i="5"/>
  <c r="R8665" i="5"/>
  <c r="S8665" i="5"/>
  <c r="T8665" i="5"/>
  <c r="R8666" i="5"/>
  <c r="S8666" i="5"/>
  <c r="T8666" i="5"/>
  <c r="R8667" i="5"/>
  <c r="S8667" i="5"/>
  <c r="T8667" i="5"/>
  <c r="R8668" i="5"/>
  <c r="S8668" i="5"/>
  <c r="T8668" i="5"/>
  <c r="R8669" i="5"/>
  <c r="S8669" i="5"/>
  <c r="T8669" i="5"/>
  <c r="R8670" i="5"/>
  <c r="S8670" i="5"/>
  <c r="T8670" i="5"/>
  <c r="R8671" i="5"/>
  <c r="S8671" i="5"/>
  <c r="T8671" i="5"/>
  <c r="R8672" i="5"/>
  <c r="S8672" i="5"/>
  <c r="T8672" i="5"/>
  <c r="R8673" i="5"/>
  <c r="S8673" i="5"/>
  <c r="T8673" i="5"/>
  <c r="R8674" i="5"/>
  <c r="S8674" i="5"/>
  <c r="T8674" i="5"/>
  <c r="R8675" i="5"/>
  <c r="S8675" i="5"/>
  <c r="T8675" i="5"/>
  <c r="R8676" i="5"/>
  <c r="S8676" i="5"/>
  <c r="T8676" i="5"/>
  <c r="R8677" i="5"/>
  <c r="S8677" i="5"/>
  <c r="T8677" i="5"/>
  <c r="R8678" i="5"/>
  <c r="S8678" i="5"/>
  <c r="T8678" i="5"/>
  <c r="R8679" i="5"/>
  <c r="S8679" i="5"/>
  <c r="T8679" i="5"/>
  <c r="R8680" i="5"/>
  <c r="S8680" i="5"/>
  <c r="T8680" i="5"/>
  <c r="R8681" i="5"/>
  <c r="S8681" i="5"/>
  <c r="T8681" i="5"/>
  <c r="R8682" i="5"/>
  <c r="S8682" i="5"/>
  <c r="T8682" i="5"/>
  <c r="R8683" i="5"/>
  <c r="S8683" i="5"/>
  <c r="T8683" i="5"/>
  <c r="R8684" i="5"/>
  <c r="S8684" i="5"/>
  <c r="T8684" i="5"/>
  <c r="R8685" i="5"/>
  <c r="S8685" i="5"/>
  <c r="T8685" i="5"/>
  <c r="R8686" i="5"/>
  <c r="S8686" i="5"/>
  <c r="T8686" i="5"/>
  <c r="R8687" i="5"/>
  <c r="S8687" i="5"/>
  <c r="T8687" i="5"/>
  <c r="R8688" i="5"/>
  <c r="S8688" i="5"/>
  <c r="T8688" i="5"/>
  <c r="R8689" i="5"/>
  <c r="S8689" i="5"/>
  <c r="T8689" i="5"/>
  <c r="R8690" i="5"/>
  <c r="S8690" i="5"/>
  <c r="T8690" i="5"/>
  <c r="R8691" i="5"/>
  <c r="S8691" i="5"/>
  <c r="T8691" i="5"/>
  <c r="R8692" i="5"/>
  <c r="S8692" i="5"/>
  <c r="T8692" i="5"/>
  <c r="R8693" i="5"/>
  <c r="S8693" i="5"/>
  <c r="T8693" i="5"/>
  <c r="R8694" i="5"/>
  <c r="S8694" i="5"/>
  <c r="T8694" i="5"/>
  <c r="R8695" i="5"/>
  <c r="S8695" i="5"/>
  <c r="T8695" i="5"/>
  <c r="R8696" i="5"/>
  <c r="S8696" i="5"/>
  <c r="T8696" i="5"/>
  <c r="R8697" i="5"/>
  <c r="S8697" i="5"/>
  <c r="T8697" i="5"/>
  <c r="R8698" i="5"/>
  <c r="S8698" i="5"/>
  <c r="T8698" i="5"/>
  <c r="R8699" i="5"/>
  <c r="S8699" i="5"/>
  <c r="T8699" i="5"/>
  <c r="R8700" i="5"/>
  <c r="S8700" i="5"/>
  <c r="T8700" i="5"/>
  <c r="R8701" i="5"/>
  <c r="S8701" i="5"/>
  <c r="T8701" i="5"/>
  <c r="R8702" i="5"/>
  <c r="S8702" i="5"/>
  <c r="T8702" i="5"/>
  <c r="R8703" i="5"/>
  <c r="S8703" i="5"/>
  <c r="T8703" i="5"/>
  <c r="R8704" i="5"/>
  <c r="S8704" i="5"/>
  <c r="T8704" i="5"/>
  <c r="R8705" i="5"/>
  <c r="S8705" i="5"/>
  <c r="T8705" i="5"/>
  <c r="R8706" i="5"/>
  <c r="S8706" i="5"/>
  <c r="T8706" i="5"/>
  <c r="R8707" i="5"/>
  <c r="S8707" i="5"/>
  <c r="T8707" i="5"/>
  <c r="R8708" i="5"/>
  <c r="S8708" i="5"/>
  <c r="T8708" i="5"/>
  <c r="R8709" i="5"/>
  <c r="S8709" i="5"/>
  <c r="T8709" i="5"/>
  <c r="R8710" i="5"/>
  <c r="S8710" i="5"/>
  <c r="T8710" i="5"/>
  <c r="R8711" i="5"/>
  <c r="S8711" i="5"/>
  <c r="T8711" i="5"/>
  <c r="R8712" i="5"/>
  <c r="S8712" i="5"/>
  <c r="T8712" i="5"/>
  <c r="R8713" i="5"/>
  <c r="S8713" i="5"/>
  <c r="T8713" i="5"/>
  <c r="R8714" i="5"/>
  <c r="S8714" i="5"/>
  <c r="T8714" i="5"/>
  <c r="R8715" i="5"/>
  <c r="S8715" i="5"/>
  <c r="T8715" i="5"/>
  <c r="R8716" i="5"/>
  <c r="S8716" i="5"/>
  <c r="T8716" i="5"/>
  <c r="R8717" i="5"/>
  <c r="S8717" i="5"/>
  <c r="T8717" i="5"/>
  <c r="R8718" i="5"/>
  <c r="S8718" i="5"/>
  <c r="T8718" i="5"/>
  <c r="R8719" i="5"/>
  <c r="S8719" i="5"/>
  <c r="T8719" i="5"/>
  <c r="R8720" i="5"/>
  <c r="S8720" i="5"/>
  <c r="T8720" i="5"/>
  <c r="R8721" i="5"/>
  <c r="S8721" i="5"/>
  <c r="T8721" i="5"/>
  <c r="R8722" i="5"/>
  <c r="S8722" i="5"/>
  <c r="T8722" i="5"/>
  <c r="R8723" i="5"/>
  <c r="S8723" i="5"/>
  <c r="T8723" i="5"/>
  <c r="R8724" i="5"/>
  <c r="S8724" i="5"/>
  <c r="T8724" i="5"/>
  <c r="R8725" i="5"/>
  <c r="S8725" i="5"/>
  <c r="T8725" i="5"/>
  <c r="R8726" i="5"/>
  <c r="S8726" i="5"/>
  <c r="T8726" i="5"/>
  <c r="R8727" i="5"/>
  <c r="S8727" i="5"/>
  <c r="T8727" i="5"/>
  <c r="R8728" i="5"/>
  <c r="S8728" i="5"/>
  <c r="T8728" i="5"/>
  <c r="R8729" i="5"/>
  <c r="S8729" i="5"/>
  <c r="T8729" i="5"/>
  <c r="R8730" i="5"/>
  <c r="S8730" i="5"/>
  <c r="T8730" i="5"/>
  <c r="R8731" i="5"/>
  <c r="S8731" i="5"/>
  <c r="T8731" i="5"/>
  <c r="R8732" i="5"/>
  <c r="S8732" i="5"/>
  <c r="T8732" i="5"/>
  <c r="R8733" i="5"/>
  <c r="S8733" i="5"/>
  <c r="T8733" i="5"/>
  <c r="R8734" i="5"/>
  <c r="S8734" i="5"/>
  <c r="T8734" i="5"/>
  <c r="R8735" i="5"/>
  <c r="S8735" i="5"/>
  <c r="T8735" i="5"/>
  <c r="R8736" i="5"/>
  <c r="S8736" i="5"/>
  <c r="T8736" i="5"/>
  <c r="R8737" i="5"/>
  <c r="S8737" i="5"/>
  <c r="T8737" i="5"/>
  <c r="R8738" i="5"/>
  <c r="S8738" i="5"/>
  <c r="T8738" i="5"/>
  <c r="R8739" i="5"/>
  <c r="S8739" i="5"/>
  <c r="T8739" i="5"/>
  <c r="R8740" i="5"/>
  <c r="S8740" i="5"/>
  <c r="T8740" i="5"/>
  <c r="R8741" i="5"/>
  <c r="S8741" i="5"/>
  <c r="T8741" i="5"/>
  <c r="R8742" i="5"/>
  <c r="S8742" i="5"/>
  <c r="T8742" i="5"/>
  <c r="R8743" i="5"/>
  <c r="S8743" i="5"/>
  <c r="T8743" i="5"/>
  <c r="R8744" i="5"/>
  <c r="S8744" i="5"/>
  <c r="T8744" i="5"/>
  <c r="R8745" i="5"/>
  <c r="S8745" i="5"/>
  <c r="T8745" i="5"/>
  <c r="R8746" i="5"/>
  <c r="S8746" i="5"/>
  <c r="T8746" i="5"/>
  <c r="R8747" i="5"/>
  <c r="S8747" i="5"/>
  <c r="T8747" i="5"/>
  <c r="R8748" i="5"/>
  <c r="S8748" i="5"/>
  <c r="T8748" i="5"/>
  <c r="R8749" i="5"/>
  <c r="S8749" i="5"/>
  <c r="T8749" i="5"/>
  <c r="R8750" i="5"/>
  <c r="S8750" i="5"/>
  <c r="T8750" i="5"/>
  <c r="R8751" i="5"/>
  <c r="S8751" i="5"/>
  <c r="T8751" i="5"/>
  <c r="R8752" i="5"/>
  <c r="S8752" i="5"/>
  <c r="T8752" i="5"/>
  <c r="R8753" i="5"/>
  <c r="S8753" i="5"/>
  <c r="T8753" i="5"/>
  <c r="R8754" i="5"/>
  <c r="S8754" i="5"/>
  <c r="T8754" i="5"/>
  <c r="R8755" i="5"/>
  <c r="S8755" i="5"/>
  <c r="T8755" i="5"/>
  <c r="R8756" i="5"/>
  <c r="S8756" i="5"/>
  <c r="T8756" i="5"/>
  <c r="R8757" i="5"/>
  <c r="S8757" i="5"/>
  <c r="T8757" i="5"/>
  <c r="R8758" i="5"/>
  <c r="S8758" i="5"/>
  <c r="T8758" i="5"/>
  <c r="R8759" i="5"/>
  <c r="S8759" i="5"/>
  <c r="T8759" i="5"/>
  <c r="R8760" i="5"/>
  <c r="S8760" i="5"/>
  <c r="T8760" i="5"/>
  <c r="R8761" i="5"/>
  <c r="S8761" i="5"/>
  <c r="T8761" i="5"/>
  <c r="R8762" i="5"/>
  <c r="S8762" i="5"/>
  <c r="T8762" i="5"/>
  <c r="R8763" i="5"/>
  <c r="S8763" i="5"/>
  <c r="T8763" i="5"/>
  <c r="R8764" i="5"/>
  <c r="S8764" i="5"/>
  <c r="T8764" i="5"/>
  <c r="R8765" i="5"/>
  <c r="S8765" i="5"/>
  <c r="T8765" i="5"/>
  <c r="R8766" i="5"/>
  <c r="S8766" i="5"/>
  <c r="T8766" i="5"/>
  <c r="R8767" i="5"/>
  <c r="S8767" i="5"/>
  <c r="T8767" i="5"/>
  <c r="R8768" i="5"/>
  <c r="S8768" i="5"/>
  <c r="T8768" i="5"/>
  <c r="R8769" i="5"/>
  <c r="S8769" i="5"/>
  <c r="T8769" i="5"/>
  <c r="R8770" i="5"/>
  <c r="S8770" i="5"/>
  <c r="T8770" i="5"/>
  <c r="R8771" i="5"/>
  <c r="S8771" i="5"/>
  <c r="T8771" i="5"/>
  <c r="R8772" i="5"/>
  <c r="S8772" i="5"/>
  <c r="T8772" i="5"/>
  <c r="R8773" i="5"/>
  <c r="S8773" i="5"/>
  <c r="T8773" i="5"/>
  <c r="R8774" i="5"/>
  <c r="S8774" i="5"/>
  <c r="T8774" i="5"/>
  <c r="R8775" i="5"/>
  <c r="S8775" i="5"/>
  <c r="T8775" i="5"/>
  <c r="R8776" i="5"/>
  <c r="S8776" i="5"/>
  <c r="T8776" i="5"/>
  <c r="R8777" i="5"/>
  <c r="S8777" i="5"/>
  <c r="T8777" i="5"/>
  <c r="R8778" i="5"/>
  <c r="S8778" i="5"/>
  <c r="T8778" i="5"/>
  <c r="R8779" i="5"/>
  <c r="S8779" i="5"/>
  <c r="T8779" i="5"/>
  <c r="R8780" i="5"/>
  <c r="S8780" i="5"/>
  <c r="T8780" i="5"/>
  <c r="R8781" i="5"/>
  <c r="S8781" i="5"/>
  <c r="T8781" i="5"/>
  <c r="R8782" i="5"/>
  <c r="S8782" i="5"/>
  <c r="T8782" i="5"/>
  <c r="R8783" i="5"/>
  <c r="S8783" i="5"/>
  <c r="T8783" i="5"/>
  <c r="R8784" i="5"/>
  <c r="S8784" i="5"/>
  <c r="T8784" i="5"/>
  <c r="R8785" i="5"/>
  <c r="S8785" i="5"/>
  <c r="T8785" i="5"/>
  <c r="R8786" i="5"/>
  <c r="S8786" i="5"/>
  <c r="T8786" i="5"/>
  <c r="R8787" i="5"/>
  <c r="S8787" i="5"/>
  <c r="T8787" i="5"/>
  <c r="R8788" i="5"/>
  <c r="S8788" i="5"/>
  <c r="T8788" i="5"/>
  <c r="R8789" i="5"/>
  <c r="S8789" i="5"/>
  <c r="T8789" i="5"/>
  <c r="R8790" i="5"/>
  <c r="S8790" i="5"/>
  <c r="T8790" i="5"/>
  <c r="R8791" i="5"/>
  <c r="S8791" i="5"/>
  <c r="T8791" i="5"/>
  <c r="R8792" i="5"/>
  <c r="S8792" i="5"/>
  <c r="T8792" i="5"/>
  <c r="R8793" i="5"/>
  <c r="S8793" i="5"/>
  <c r="T8793" i="5"/>
  <c r="R8794" i="5"/>
  <c r="S8794" i="5"/>
  <c r="T8794" i="5"/>
  <c r="R8795" i="5"/>
  <c r="S8795" i="5"/>
  <c r="T8795" i="5"/>
  <c r="R8796" i="5"/>
  <c r="S8796" i="5"/>
  <c r="T8796" i="5"/>
  <c r="R8797" i="5"/>
  <c r="S8797" i="5"/>
  <c r="T8797" i="5"/>
  <c r="R8798" i="5"/>
  <c r="S8798" i="5"/>
  <c r="T8798" i="5"/>
  <c r="R8799" i="5"/>
  <c r="S8799" i="5"/>
  <c r="T8799" i="5"/>
  <c r="R8800" i="5"/>
  <c r="S8800" i="5"/>
  <c r="T8800" i="5"/>
  <c r="R8801" i="5"/>
  <c r="S8801" i="5"/>
  <c r="T8801" i="5"/>
  <c r="R8802" i="5"/>
  <c r="S8802" i="5"/>
  <c r="T8802" i="5"/>
  <c r="R8803" i="5"/>
  <c r="S8803" i="5"/>
  <c r="T8803" i="5"/>
  <c r="R8804" i="5"/>
  <c r="S8804" i="5"/>
  <c r="T8804" i="5"/>
  <c r="R8805" i="5"/>
  <c r="S8805" i="5"/>
  <c r="T8805" i="5"/>
  <c r="R8806" i="5"/>
  <c r="S8806" i="5"/>
  <c r="T8806" i="5"/>
  <c r="R8807" i="5"/>
  <c r="S8807" i="5"/>
  <c r="T8807" i="5"/>
  <c r="R8808" i="5"/>
  <c r="S8808" i="5"/>
  <c r="T8808" i="5"/>
  <c r="R8809" i="5"/>
  <c r="S8809" i="5"/>
  <c r="T8809" i="5"/>
  <c r="R8810" i="5"/>
  <c r="S8810" i="5"/>
  <c r="T8810" i="5"/>
  <c r="R8811" i="5"/>
  <c r="S8811" i="5"/>
  <c r="T8811" i="5"/>
  <c r="R8812" i="5"/>
  <c r="S8812" i="5"/>
  <c r="T8812" i="5"/>
  <c r="R8813" i="5"/>
  <c r="S8813" i="5"/>
  <c r="T8813" i="5"/>
  <c r="R8814" i="5"/>
  <c r="S8814" i="5"/>
  <c r="T8814" i="5"/>
  <c r="R8815" i="5"/>
  <c r="S8815" i="5"/>
  <c r="T8815" i="5"/>
  <c r="R8816" i="5"/>
  <c r="S8816" i="5"/>
  <c r="T8816" i="5"/>
  <c r="R8817" i="5"/>
  <c r="S8817" i="5"/>
  <c r="T8817" i="5"/>
  <c r="R8818" i="5"/>
  <c r="S8818" i="5"/>
  <c r="T8818" i="5"/>
  <c r="R8819" i="5"/>
  <c r="S8819" i="5"/>
  <c r="T8819" i="5"/>
  <c r="R8820" i="5"/>
  <c r="S8820" i="5"/>
  <c r="T8820" i="5"/>
  <c r="R8821" i="5"/>
  <c r="S8821" i="5"/>
  <c r="T8821" i="5"/>
  <c r="R8822" i="5"/>
  <c r="S8822" i="5"/>
  <c r="T8822" i="5"/>
  <c r="R8823" i="5"/>
  <c r="S8823" i="5"/>
  <c r="T8823" i="5"/>
  <c r="R8824" i="5"/>
  <c r="S8824" i="5"/>
  <c r="T8824" i="5"/>
  <c r="R8825" i="5"/>
  <c r="S8825" i="5"/>
  <c r="T8825" i="5"/>
  <c r="R8826" i="5"/>
  <c r="S8826" i="5"/>
  <c r="T8826" i="5"/>
  <c r="R8827" i="5"/>
  <c r="S8827" i="5"/>
  <c r="T8827" i="5"/>
  <c r="R8828" i="5"/>
  <c r="S8828" i="5"/>
  <c r="T8828" i="5"/>
  <c r="R8829" i="5"/>
  <c r="S8829" i="5"/>
  <c r="T8829" i="5"/>
  <c r="R8830" i="5"/>
  <c r="S8830" i="5"/>
  <c r="T8830" i="5"/>
  <c r="R8831" i="5"/>
  <c r="S8831" i="5"/>
  <c r="T8831" i="5"/>
  <c r="R8832" i="5"/>
  <c r="S8832" i="5"/>
  <c r="T8832" i="5"/>
  <c r="R8833" i="5"/>
  <c r="S8833" i="5"/>
  <c r="T8833" i="5"/>
  <c r="R8834" i="5"/>
  <c r="S8834" i="5"/>
  <c r="T8834" i="5"/>
  <c r="R8835" i="5"/>
  <c r="S8835" i="5"/>
  <c r="T8835" i="5"/>
  <c r="R8836" i="5"/>
  <c r="S8836" i="5"/>
  <c r="T8836" i="5"/>
  <c r="R8837" i="5"/>
  <c r="S8837" i="5"/>
  <c r="T8837" i="5"/>
  <c r="R8838" i="5"/>
  <c r="S8838" i="5"/>
  <c r="T8838" i="5"/>
  <c r="R8839" i="5"/>
  <c r="S8839" i="5"/>
  <c r="T8839" i="5"/>
  <c r="R8840" i="5"/>
  <c r="S8840" i="5"/>
  <c r="T8840" i="5"/>
  <c r="R8841" i="5"/>
  <c r="S8841" i="5"/>
  <c r="T8841" i="5"/>
  <c r="R8842" i="5"/>
  <c r="S8842" i="5"/>
  <c r="T8842" i="5"/>
  <c r="R8843" i="5"/>
  <c r="S8843" i="5"/>
  <c r="T8843" i="5"/>
  <c r="R8844" i="5"/>
  <c r="S8844" i="5"/>
  <c r="T8844" i="5"/>
  <c r="R8845" i="5"/>
  <c r="S8845" i="5"/>
  <c r="T8845" i="5"/>
  <c r="R8846" i="5"/>
  <c r="S8846" i="5"/>
  <c r="T8846" i="5"/>
  <c r="R8847" i="5"/>
  <c r="S8847" i="5"/>
  <c r="T8847" i="5"/>
  <c r="R8848" i="5"/>
  <c r="S8848" i="5"/>
  <c r="T8848" i="5"/>
  <c r="R8849" i="5"/>
  <c r="S8849" i="5"/>
  <c r="T8849" i="5"/>
  <c r="R8850" i="5"/>
  <c r="S8850" i="5"/>
  <c r="T8850" i="5"/>
  <c r="R8851" i="5"/>
  <c r="S8851" i="5"/>
  <c r="T8851" i="5"/>
  <c r="R8852" i="5"/>
  <c r="S8852" i="5"/>
  <c r="T8852" i="5"/>
  <c r="R8853" i="5"/>
  <c r="S8853" i="5"/>
  <c r="T8853" i="5"/>
  <c r="R8854" i="5"/>
  <c r="S8854" i="5"/>
  <c r="T8854" i="5"/>
  <c r="R8855" i="5"/>
  <c r="S8855" i="5"/>
  <c r="T8855" i="5"/>
  <c r="R8856" i="5"/>
  <c r="S8856" i="5"/>
  <c r="T8856" i="5"/>
  <c r="R8857" i="5"/>
  <c r="S8857" i="5"/>
  <c r="T8857" i="5"/>
  <c r="R8858" i="5"/>
  <c r="S8858" i="5"/>
  <c r="T8858" i="5"/>
  <c r="R8859" i="5"/>
  <c r="S8859" i="5"/>
  <c r="T8859" i="5"/>
  <c r="R8860" i="5"/>
  <c r="S8860" i="5"/>
  <c r="T8860" i="5"/>
  <c r="R8861" i="5"/>
  <c r="S8861" i="5"/>
  <c r="T8861" i="5"/>
  <c r="R8862" i="5"/>
  <c r="S8862" i="5"/>
  <c r="T8862" i="5"/>
  <c r="R8863" i="5"/>
  <c r="S8863" i="5"/>
  <c r="T8863" i="5"/>
  <c r="R8864" i="5"/>
  <c r="S8864" i="5"/>
  <c r="T8864" i="5"/>
  <c r="R8865" i="5"/>
  <c r="S8865" i="5"/>
  <c r="T8865" i="5"/>
  <c r="R8866" i="5"/>
  <c r="S8866" i="5"/>
  <c r="T8866" i="5"/>
  <c r="R8867" i="5"/>
  <c r="S8867" i="5"/>
  <c r="T8867" i="5"/>
  <c r="R8868" i="5"/>
  <c r="S8868" i="5"/>
  <c r="T8868" i="5"/>
  <c r="R8869" i="5"/>
  <c r="S8869" i="5"/>
  <c r="T8869" i="5"/>
  <c r="R8870" i="5"/>
  <c r="S8870" i="5"/>
  <c r="T8870" i="5"/>
  <c r="R8871" i="5"/>
  <c r="S8871" i="5"/>
  <c r="T8871" i="5"/>
  <c r="R8872" i="5"/>
  <c r="S8872" i="5"/>
  <c r="T8872" i="5"/>
  <c r="R8873" i="5"/>
  <c r="S8873" i="5"/>
  <c r="T8873" i="5"/>
  <c r="R8874" i="5"/>
  <c r="S8874" i="5"/>
  <c r="T8874" i="5"/>
  <c r="R8875" i="5"/>
  <c r="S8875" i="5"/>
  <c r="T8875" i="5"/>
  <c r="R8876" i="5"/>
  <c r="S8876" i="5"/>
  <c r="T8876" i="5"/>
  <c r="R8877" i="5"/>
  <c r="S8877" i="5"/>
  <c r="T8877" i="5"/>
  <c r="R8878" i="5"/>
  <c r="S8878" i="5"/>
  <c r="T8878" i="5"/>
  <c r="R8879" i="5"/>
  <c r="S8879" i="5"/>
  <c r="T8879" i="5"/>
  <c r="R8880" i="5"/>
  <c r="S8880" i="5"/>
  <c r="T8880" i="5"/>
  <c r="R8881" i="5"/>
  <c r="S8881" i="5"/>
  <c r="T8881" i="5"/>
  <c r="R8882" i="5"/>
  <c r="S8882" i="5"/>
  <c r="T8882" i="5"/>
  <c r="R8883" i="5"/>
  <c r="S8883" i="5"/>
  <c r="T8883" i="5"/>
  <c r="R8884" i="5"/>
  <c r="S8884" i="5"/>
  <c r="T8884" i="5"/>
  <c r="R8885" i="5"/>
  <c r="S8885" i="5"/>
  <c r="T8885" i="5"/>
  <c r="R8886" i="5"/>
  <c r="S8886" i="5"/>
  <c r="T8886" i="5"/>
  <c r="R8887" i="5"/>
  <c r="S8887" i="5"/>
  <c r="T8887" i="5"/>
  <c r="R8888" i="5"/>
  <c r="S8888" i="5"/>
  <c r="T8888" i="5"/>
  <c r="R8889" i="5"/>
  <c r="S8889" i="5"/>
  <c r="T8889" i="5"/>
  <c r="R8890" i="5"/>
  <c r="S8890" i="5"/>
  <c r="T8890" i="5"/>
  <c r="R8891" i="5"/>
  <c r="S8891" i="5"/>
  <c r="T8891" i="5"/>
  <c r="R8892" i="5"/>
  <c r="S8892" i="5"/>
  <c r="T8892" i="5"/>
  <c r="R8893" i="5"/>
  <c r="S8893" i="5"/>
  <c r="T8893" i="5"/>
  <c r="R8894" i="5"/>
  <c r="S8894" i="5"/>
  <c r="T8894" i="5"/>
  <c r="R8895" i="5"/>
  <c r="S8895" i="5"/>
  <c r="T8895" i="5"/>
  <c r="R8896" i="5"/>
  <c r="S8896" i="5"/>
  <c r="T8896" i="5"/>
  <c r="R8897" i="5"/>
  <c r="S8897" i="5"/>
  <c r="T8897" i="5"/>
  <c r="R8898" i="5"/>
  <c r="S8898" i="5"/>
  <c r="T8898" i="5"/>
  <c r="R8899" i="5"/>
  <c r="S8899" i="5"/>
  <c r="T8899" i="5"/>
  <c r="R8900" i="5"/>
  <c r="S8900" i="5"/>
  <c r="T8900" i="5"/>
  <c r="R8901" i="5"/>
  <c r="S8901" i="5"/>
  <c r="T8901" i="5"/>
  <c r="R8902" i="5"/>
  <c r="S8902" i="5"/>
  <c r="T8902" i="5"/>
  <c r="R8903" i="5"/>
  <c r="S8903" i="5"/>
  <c r="T8903" i="5"/>
  <c r="R8904" i="5"/>
  <c r="S8904" i="5"/>
  <c r="T8904" i="5"/>
  <c r="R8905" i="5"/>
  <c r="S8905" i="5"/>
  <c r="T8905" i="5"/>
  <c r="R8906" i="5"/>
  <c r="S8906" i="5"/>
  <c r="T8906" i="5"/>
  <c r="R8907" i="5"/>
  <c r="S8907" i="5"/>
  <c r="T8907" i="5"/>
  <c r="R8908" i="5"/>
  <c r="S8908" i="5"/>
  <c r="T8908" i="5"/>
  <c r="R8909" i="5"/>
  <c r="S8909" i="5"/>
  <c r="T8909" i="5"/>
  <c r="R8910" i="5"/>
  <c r="S8910" i="5"/>
  <c r="T8910" i="5"/>
  <c r="R8911" i="5"/>
  <c r="S8911" i="5"/>
  <c r="T8911" i="5"/>
  <c r="R8912" i="5"/>
  <c r="S8912" i="5"/>
  <c r="T8912" i="5"/>
  <c r="R8913" i="5"/>
  <c r="S8913" i="5"/>
  <c r="T8913" i="5"/>
  <c r="R8914" i="5"/>
  <c r="S8914" i="5"/>
  <c r="T8914" i="5"/>
  <c r="R8915" i="5"/>
  <c r="S8915" i="5"/>
  <c r="T8915" i="5"/>
  <c r="R8916" i="5"/>
  <c r="S8916" i="5"/>
  <c r="T8916" i="5"/>
  <c r="R8917" i="5"/>
  <c r="S8917" i="5"/>
  <c r="T8917" i="5"/>
  <c r="R8918" i="5"/>
  <c r="S8918" i="5"/>
  <c r="T8918" i="5"/>
  <c r="R8919" i="5"/>
  <c r="S8919" i="5"/>
  <c r="T8919" i="5"/>
  <c r="R8920" i="5"/>
  <c r="S8920" i="5"/>
  <c r="T8920" i="5"/>
  <c r="R8921" i="5"/>
  <c r="S8921" i="5"/>
  <c r="T8921" i="5"/>
  <c r="R8922" i="5"/>
  <c r="S8922" i="5"/>
  <c r="T8922" i="5"/>
  <c r="R8923" i="5"/>
  <c r="S8923" i="5"/>
  <c r="T8923" i="5"/>
  <c r="R8924" i="5"/>
  <c r="S8924" i="5"/>
  <c r="T8924" i="5"/>
  <c r="R8925" i="5"/>
  <c r="S8925" i="5"/>
  <c r="T8925" i="5"/>
  <c r="R8926" i="5"/>
  <c r="S8926" i="5"/>
  <c r="T8926" i="5"/>
  <c r="R1336" i="14"/>
  <c r="S1336" i="14"/>
  <c r="T1336" i="14"/>
  <c r="R1337" i="14"/>
  <c r="S1337" i="14"/>
  <c r="T1337" i="14"/>
  <c r="R1338" i="14"/>
  <c r="S1338" i="14"/>
  <c r="T1338" i="14"/>
  <c r="R1339" i="14"/>
  <c r="S1339" i="14"/>
  <c r="T1339" i="14"/>
  <c r="R1340" i="14"/>
  <c r="S1340" i="14"/>
  <c r="T1340" i="14"/>
  <c r="R1341" i="14"/>
  <c r="S1341" i="14"/>
  <c r="T1341" i="14"/>
  <c r="R1342" i="14"/>
  <c r="S1342" i="14"/>
  <c r="T1342" i="14"/>
  <c r="R1343" i="14"/>
  <c r="S1343" i="14"/>
  <c r="T1343" i="14"/>
  <c r="R1344" i="14"/>
  <c r="S1344" i="14"/>
  <c r="T1344" i="14"/>
  <c r="R1345" i="14"/>
  <c r="S1345" i="14"/>
  <c r="T1345" i="14"/>
  <c r="R1346" i="14"/>
  <c r="S1346" i="14"/>
  <c r="T1346" i="14"/>
  <c r="R1347" i="14"/>
  <c r="S1347" i="14"/>
  <c r="T1347" i="14"/>
  <c r="R1348" i="14"/>
  <c r="S1348" i="14"/>
  <c r="T1348" i="14"/>
  <c r="R1349" i="14"/>
  <c r="S1349" i="14"/>
  <c r="T1349" i="14"/>
  <c r="R1350" i="14"/>
  <c r="S1350" i="14"/>
  <c r="T1350" i="14"/>
  <c r="R1351" i="14"/>
  <c r="S1351" i="14"/>
  <c r="T1351" i="14"/>
  <c r="R1352" i="14"/>
  <c r="S1352" i="14"/>
  <c r="T1352" i="14"/>
  <c r="R1353" i="14"/>
  <c r="S1353" i="14"/>
  <c r="T1353" i="14"/>
  <c r="R1354" i="14"/>
  <c r="S1354" i="14"/>
  <c r="T1354" i="14"/>
  <c r="R1355" i="14"/>
  <c r="S1355" i="14"/>
  <c r="T1355" i="14"/>
  <c r="R1356" i="14"/>
  <c r="S1356" i="14"/>
  <c r="T1356" i="14"/>
  <c r="R1357" i="14"/>
  <c r="S1357" i="14"/>
  <c r="T1357" i="14"/>
  <c r="R1358" i="14"/>
  <c r="S1358" i="14"/>
  <c r="T1358" i="14"/>
  <c r="R1359" i="14"/>
  <c r="S1359" i="14"/>
  <c r="T1359" i="14"/>
  <c r="R1360" i="14"/>
  <c r="S1360" i="14"/>
  <c r="T1360" i="14"/>
  <c r="R1361" i="14"/>
  <c r="S1361" i="14"/>
  <c r="T1361" i="14"/>
  <c r="R1362" i="14"/>
  <c r="S1362" i="14"/>
  <c r="T1362" i="14"/>
  <c r="R1363" i="14"/>
  <c r="S1363" i="14"/>
  <c r="T1363" i="14"/>
  <c r="R1364" i="14"/>
  <c r="S1364" i="14"/>
  <c r="T1364" i="14"/>
  <c r="R1365" i="14"/>
  <c r="S1365" i="14"/>
  <c r="T1365" i="14"/>
  <c r="R1366" i="14"/>
  <c r="S1366" i="14"/>
  <c r="T1366" i="14"/>
  <c r="R1367" i="14"/>
  <c r="S1367" i="14"/>
  <c r="T1367" i="14"/>
  <c r="R1368" i="14"/>
  <c r="S1368" i="14"/>
  <c r="T1368" i="14"/>
  <c r="R1369" i="14"/>
  <c r="S1369" i="14"/>
  <c r="T1369" i="14"/>
  <c r="R1370" i="14"/>
  <c r="S1370" i="14"/>
  <c r="T1370" i="14"/>
  <c r="R1371" i="14"/>
  <c r="S1371" i="14"/>
  <c r="T1371" i="14"/>
  <c r="R1372" i="14"/>
  <c r="S1372" i="14"/>
  <c r="T1372" i="14"/>
  <c r="R1373" i="14"/>
  <c r="S1373" i="14"/>
  <c r="T1373" i="14"/>
  <c r="R1374" i="14"/>
  <c r="S1374" i="14"/>
  <c r="T1374" i="14"/>
  <c r="R1375" i="14"/>
  <c r="S1375" i="14"/>
  <c r="T1375" i="14"/>
  <c r="R1376" i="14"/>
  <c r="S1376" i="14"/>
  <c r="T1376" i="14"/>
  <c r="R1377" i="14"/>
  <c r="S1377" i="14"/>
  <c r="T1377" i="14"/>
  <c r="R1378" i="14"/>
  <c r="S1378" i="14"/>
  <c r="T1378" i="14"/>
  <c r="R1379" i="14"/>
  <c r="S1379" i="14"/>
  <c r="T1379" i="14"/>
  <c r="R1380" i="14"/>
  <c r="S1380" i="14"/>
  <c r="T1380" i="14"/>
  <c r="R1381" i="14"/>
  <c r="S1381" i="14"/>
  <c r="T1381" i="14"/>
  <c r="R1382" i="14"/>
  <c r="S1382" i="14"/>
  <c r="T1382" i="14"/>
  <c r="R1383" i="14"/>
  <c r="S1383" i="14"/>
  <c r="T1383" i="14"/>
  <c r="R1384" i="14"/>
  <c r="S1384" i="14"/>
  <c r="T1384" i="14"/>
  <c r="R1385" i="14"/>
  <c r="S1385" i="14"/>
  <c r="T1385" i="14"/>
  <c r="R1386" i="14"/>
  <c r="S1386" i="14"/>
  <c r="T1386" i="14"/>
  <c r="R1387" i="14"/>
  <c r="S1387" i="14"/>
  <c r="T1387" i="14"/>
  <c r="R1388" i="14"/>
  <c r="S1388" i="14"/>
  <c r="T1388" i="14"/>
  <c r="R1389" i="14"/>
  <c r="S1389" i="14"/>
  <c r="T1389" i="14"/>
  <c r="R1390" i="14"/>
  <c r="S1390" i="14"/>
  <c r="T1390" i="14"/>
  <c r="R1391" i="14"/>
  <c r="S1391" i="14"/>
  <c r="T1391" i="14"/>
  <c r="R1392" i="14"/>
  <c r="S1392" i="14"/>
  <c r="T1392" i="14"/>
  <c r="R1393" i="14"/>
  <c r="S1393" i="14"/>
  <c r="T1393" i="14"/>
  <c r="R1394" i="14"/>
  <c r="S1394" i="14"/>
  <c r="T1394" i="14"/>
  <c r="R1395" i="14"/>
  <c r="S1395" i="14"/>
  <c r="T1395" i="14"/>
  <c r="R1396" i="14"/>
  <c r="S1396" i="14"/>
  <c r="T1396" i="14"/>
  <c r="R1397" i="14"/>
  <c r="S1397" i="14"/>
  <c r="T1397" i="14"/>
  <c r="R1398" i="14"/>
  <c r="S1398" i="14"/>
  <c r="T1398" i="14"/>
  <c r="R1399" i="14"/>
  <c r="S1399" i="14"/>
  <c r="T1399" i="14"/>
  <c r="R1400" i="14"/>
  <c r="S1400" i="14"/>
  <c r="T1400" i="14"/>
  <c r="R8320" i="5" l="1"/>
  <c r="S8320" i="5"/>
  <c r="T8320" i="5"/>
  <c r="R8321" i="5"/>
  <c r="S8321" i="5"/>
  <c r="T8321" i="5"/>
  <c r="R8322" i="5"/>
  <c r="S8322" i="5"/>
  <c r="T8322" i="5"/>
  <c r="R8323" i="5"/>
  <c r="S8323" i="5"/>
  <c r="T8323" i="5"/>
  <c r="R8324" i="5"/>
  <c r="S8324" i="5"/>
  <c r="T8324" i="5"/>
  <c r="R8325" i="5"/>
  <c r="S8325" i="5"/>
  <c r="T8325" i="5"/>
  <c r="R8326" i="5"/>
  <c r="S8326" i="5"/>
  <c r="T8326" i="5"/>
  <c r="R8308" i="5" l="1"/>
  <c r="S8308" i="5"/>
  <c r="T8308" i="5"/>
  <c r="R8309" i="5"/>
  <c r="S8309" i="5"/>
  <c r="T8309" i="5"/>
  <c r="R8310" i="5"/>
  <c r="S8310" i="5"/>
  <c r="T8310" i="5"/>
  <c r="R8311" i="5"/>
  <c r="S8311" i="5"/>
  <c r="T8311" i="5"/>
  <c r="R8312" i="5"/>
  <c r="S8312" i="5"/>
  <c r="T8312" i="5"/>
  <c r="R8313" i="5"/>
  <c r="S8313" i="5"/>
  <c r="T8313" i="5"/>
  <c r="R8314" i="5"/>
  <c r="S8314" i="5"/>
  <c r="T8314" i="5"/>
  <c r="R8315" i="5"/>
  <c r="S8315" i="5"/>
  <c r="T8315" i="5"/>
  <c r="R8316" i="5"/>
  <c r="S8316" i="5"/>
  <c r="T8316" i="5"/>
  <c r="R8317" i="5"/>
  <c r="S8317" i="5"/>
  <c r="T8317" i="5"/>
  <c r="R8318" i="5"/>
  <c r="S8318" i="5"/>
  <c r="T8318" i="5"/>
  <c r="R8319" i="5"/>
  <c r="S8319" i="5"/>
  <c r="T8319" i="5"/>
  <c r="R1334" i="14" l="1"/>
  <c r="S1334" i="14"/>
  <c r="T1334" i="14"/>
  <c r="R1335" i="14"/>
  <c r="S1335" i="14"/>
  <c r="T1335" i="14"/>
  <c r="R8231" i="5"/>
  <c r="S8231" i="5"/>
  <c r="T8231" i="5"/>
  <c r="R8232" i="5"/>
  <c r="S8232" i="5"/>
  <c r="T8232" i="5"/>
  <c r="R8233" i="5"/>
  <c r="S8233" i="5"/>
  <c r="T8233" i="5"/>
  <c r="R8234" i="5"/>
  <c r="S8234" i="5"/>
  <c r="T8234" i="5"/>
  <c r="R8235" i="5"/>
  <c r="S8235" i="5"/>
  <c r="T8235" i="5"/>
  <c r="R8236" i="5"/>
  <c r="S8236" i="5"/>
  <c r="T8236" i="5"/>
  <c r="R8237" i="5"/>
  <c r="S8237" i="5"/>
  <c r="T8237" i="5"/>
  <c r="R8238" i="5"/>
  <c r="S8238" i="5"/>
  <c r="T8238" i="5"/>
  <c r="R8239" i="5"/>
  <c r="S8239" i="5"/>
  <c r="T8239" i="5"/>
  <c r="R8240" i="5"/>
  <c r="S8240" i="5"/>
  <c r="T8240" i="5"/>
  <c r="R8241" i="5"/>
  <c r="S8241" i="5"/>
  <c r="T8241" i="5"/>
  <c r="R8242" i="5"/>
  <c r="S8242" i="5"/>
  <c r="T8242" i="5"/>
  <c r="R8243" i="5"/>
  <c r="S8243" i="5"/>
  <c r="T8243" i="5"/>
  <c r="R8244" i="5"/>
  <c r="S8244" i="5"/>
  <c r="T8244" i="5"/>
  <c r="R8245" i="5"/>
  <c r="S8245" i="5"/>
  <c r="T8245" i="5"/>
  <c r="R8246" i="5"/>
  <c r="S8246" i="5"/>
  <c r="T8246" i="5"/>
  <c r="R8247" i="5"/>
  <c r="S8247" i="5"/>
  <c r="T8247" i="5"/>
  <c r="R8248" i="5"/>
  <c r="S8248" i="5"/>
  <c r="T8248" i="5"/>
  <c r="R8249" i="5"/>
  <c r="S8249" i="5"/>
  <c r="T8249" i="5"/>
  <c r="R8250" i="5"/>
  <c r="S8250" i="5"/>
  <c r="T8250" i="5"/>
  <c r="R8251" i="5"/>
  <c r="S8251" i="5"/>
  <c r="T8251" i="5"/>
  <c r="R8252" i="5"/>
  <c r="S8252" i="5"/>
  <c r="T8252" i="5"/>
  <c r="R8253" i="5"/>
  <c r="S8253" i="5"/>
  <c r="T8253" i="5"/>
  <c r="R8254" i="5"/>
  <c r="S8254" i="5"/>
  <c r="T8254" i="5"/>
  <c r="R8255" i="5"/>
  <c r="S8255" i="5"/>
  <c r="T8255" i="5"/>
  <c r="R8256" i="5"/>
  <c r="S8256" i="5"/>
  <c r="T8256" i="5"/>
  <c r="R8257" i="5"/>
  <c r="S8257" i="5"/>
  <c r="T8257" i="5"/>
  <c r="R8258" i="5"/>
  <c r="S8258" i="5"/>
  <c r="T8258" i="5"/>
  <c r="R8259" i="5"/>
  <c r="S8259" i="5"/>
  <c r="T8259" i="5"/>
  <c r="R8260" i="5"/>
  <c r="S8260" i="5"/>
  <c r="T8260" i="5"/>
  <c r="R8261" i="5"/>
  <c r="S8261" i="5"/>
  <c r="T8261" i="5"/>
  <c r="R8262" i="5"/>
  <c r="S8262" i="5"/>
  <c r="T8262" i="5"/>
  <c r="R8263" i="5"/>
  <c r="S8263" i="5"/>
  <c r="T8263" i="5"/>
  <c r="R8264" i="5"/>
  <c r="S8264" i="5"/>
  <c r="T8264" i="5"/>
  <c r="R8265" i="5"/>
  <c r="S8265" i="5"/>
  <c r="T8265" i="5"/>
  <c r="R8266" i="5"/>
  <c r="S8266" i="5"/>
  <c r="T8266" i="5"/>
  <c r="R8267" i="5"/>
  <c r="S8267" i="5"/>
  <c r="T8267" i="5"/>
  <c r="R8268" i="5"/>
  <c r="S8268" i="5"/>
  <c r="T8268" i="5"/>
  <c r="R8269" i="5"/>
  <c r="S8269" i="5"/>
  <c r="T8269" i="5"/>
  <c r="R8270" i="5"/>
  <c r="S8270" i="5"/>
  <c r="T8270" i="5"/>
  <c r="R8271" i="5"/>
  <c r="S8271" i="5"/>
  <c r="T8271" i="5"/>
  <c r="R8272" i="5"/>
  <c r="S8272" i="5"/>
  <c r="T8272" i="5"/>
  <c r="R8273" i="5"/>
  <c r="S8273" i="5"/>
  <c r="T8273" i="5"/>
  <c r="R8274" i="5"/>
  <c r="S8274" i="5"/>
  <c r="T8274" i="5"/>
  <c r="R8275" i="5"/>
  <c r="S8275" i="5"/>
  <c r="T8275" i="5"/>
  <c r="R8276" i="5"/>
  <c r="S8276" i="5"/>
  <c r="T8276" i="5"/>
  <c r="R8277" i="5"/>
  <c r="S8277" i="5"/>
  <c r="T8277" i="5"/>
  <c r="R8278" i="5"/>
  <c r="S8278" i="5"/>
  <c r="T8278" i="5"/>
  <c r="R8279" i="5"/>
  <c r="S8279" i="5"/>
  <c r="T8279" i="5"/>
  <c r="R8280" i="5"/>
  <c r="S8280" i="5"/>
  <c r="T8280" i="5"/>
  <c r="R8281" i="5"/>
  <c r="S8281" i="5"/>
  <c r="T8281" i="5"/>
  <c r="R8282" i="5"/>
  <c r="S8282" i="5"/>
  <c r="T8282" i="5"/>
  <c r="R8283" i="5"/>
  <c r="S8283" i="5"/>
  <c r="T8283" i="5"/>
  <c r="R8284" i="5"/>
  <c r="S8284" i="5"/>
  <c r="T8284" i="5"/>
  <c r="R8285" i="5"/>
  <c r="S8285" i="5"/>
  <c r="T8285" i="5"/>
  <c r="R8286" i="5"/>
  <c r="S8286" i="5"/>
  <c r="T8286" i="5"/>
  <c r="R8287" i="5"/>
  <c r="S8287" i="5"/>
  <c r="T8287" i="5"/>
  <c r="R8288" i="5"/>
  <c r="S8288" i="5"/>
  <c r="T8288" i="5"/>
  <c r="R8289" i="5"/>
  <c r="S8289" i="5"/>
  <c r="T8289" i="5"/>
  <c r="R8290" i="5"/>
  <c r="S8290" i="5"/>
  <c r="T8290" i="5"/>
  <c r="R8291" i="5"/>
  <c r="S8291" i="5"/>
  <c r="T8291" i="5"/>
  <c r="R8292" i="5"/>
  <c r="S8292" i="5"/>
  <c r="T8292" i="5"/>
  <c r="R8293" i="5"/>
  <c r="S8293" i="5"/>
  <c r="T8293" i="5"/>
  <c r="R8294" i="5"/>
  <c r="S8294" i="5"/>
  <c r="T8294" i="5"/>
  <c r="R8295" i="5"/>
  <c r="S8295" i="5"/>
  <c r="T8295" i="5"/>
  <c r="R8296" i="5"/>
  <c r="S8296" i="5"/>
  <c r="T8296" i="5"/>
  <c r="R8297" i="5"/>
  <c r="S8297" i="5"/>
  <c r="T8297" i="5"/>
  <c r="R8298" i="5"/>
  <c r="S8298" i="5"/>
  <c r="T8298" i="5"/>
  <c r="R8299" i="5"/>
  <c r="S8299" i="5"/>
  <c r="T8299" i="5"/>
  <c r="R8300" i="5"/>
  <c r="S8300" i="5"/>
  <c r="T8300" i="5"/>
  <c r="R8301" i="5"/>
  <c r="S8301" i="5"/>
  <c r="T8301" i="5"/>
  <c r="R8302" i="5"/>
  <c r="S8302" i="5"/>
  <c r="T8302" i="5"/>
  <c r="R8303" i="5"/>
  <c r="S8303" i="5"/>
  <c r="T8303" i="5"/>
  <c r="R8304" i="5"/>
  <c r="S8304" i="5"/>
  <c r="T8304" i="5"/>
  <c r="R8305" i="5"/>
  <c r="S8305" i="5"/>
  <c r="T8305" i="5"/>
  <c r="R8306" i="5"/>
  <c r="S8306" i="5"/>
  <c r="T8306" i="5"/>
  <c r="R8307" i="5"/>
  <c r="S8307" i="5"/>
  <c r="T8307" i="5"/>
  <c r="R8130" i="5" l="1"/>
  <c r="S8130" i="5"/>
  <c r="T8130" i="5"/>
  <c r="R8131" i="5"/>
  <c r="S8131" i="5"/>
  <c r="T8131" i="5"/>
  <c r="R8132" i="5"/>
  <c r="S8132" i="5"/>
  <c r="T8132" i="5"/>
  <c r="R8133" i="5"/>
  <c r="S8133" i="5"/>
  <c r="T8133" i="5"/>
  <c r="R8134" i="5"/>
  <c r="S8134" i="5"/>
  <c r="T8134" i="5"/>
  <c r="R8135" i="5"/>
  <c r="S8135" i="5"/>
  <c r="T8135" i="5"/>
  <c r="R8136" i="5"/>
  <c r="S8136" i="5"/>
  <c r="T8136" i="5"/>
  <c r="R8137" i="5"/>
  <c r="S8137" i="5"/>
  <c r="T8137" i="5"/>
  <c r="R8138" i="5"/>
  <c r="S8138" i="5"/>
  <c r="T8138" i="5"/>
  <c r="R8139" i="5"/>
  <c r="S8139" i="5"/>
  <c r="T8139" i="5"/>
  <c r="R8140" i="5"/>
  <c r="S8140" i="5"/>
  <c r="T8140" i="5"/>
  <c r="R8141" i="5"/>
  <c r="S8141" i="5"/>
  <c r="T8141" i="5"/>
  <c r="R8142" i="5"/>
  <c r="S8142" i="5"/>
  <c r="T8142" i="5"/>
  <c r="R8143" i="5"/>
  <c r="S8143" i="5"/>
  <c r="T8143" i="5"/>
  <c r="R8144" i="5"/>
  <c r="S8144" i="5"/>
  <c r="T8144" i="5"/>
  <c r="R8145" i="5"/>
  <c r="S8145" i="5"/>
  <c r="T8145" i="5"/>
  <c r="R8146" i="5"/>
  <c r="S8146" i="5"/>
  <c r="T8146" i="5"/>
  <c r="R8147" i="5"/>
  <c r="S8147" i="5"/>
  <c r="T8147" i="5"/>
  <c r="R8148" i="5"/>
  <c r="S8148" i="5"/>
  <c r="T8148" i="5"/>
  <c r="R8149" i="5"/>
  <c r="S8149" i="5"/>
  <c r="T8149" i="5"/>
  <c r="R8150" i="5"/>
  <c r="S8150" i="5"/>
  <c r="T8150" i="5"/>
  <c r="R8151" i="5"/>
  <c r="S8151" i="5"/>
  <c r="T8151" i="5"/>
  <c r="R8152" i="5"/>
  <c r="S8152" i="5"/>
  <c r="T8152" i="5"/>
  <c r="R8153" i="5"/>
  <c r="S8153" i="5"/>
  <c r="T8153" i="5"/>
  <c r="R8154" i="5"/>
  <c r="S8154" i="5"/>
  <c r="T8154" i="5"/>
  <c r="R8155" i="5"/>
  <c r="S8155" i="5"/>
  <c r="T8155" i="5"/>
  <c r="R8156" i="5"/>
  <c r="S8156" i="5"/>
  <c r="T8156" i="5"/>
  <c r="R8157" i="5"/>
  <c r="S8157" i="5"/>
  <c r="T8157" i="5"/>
  <c r="R8158" i="5"/>
  <c r="S8158" i="5"/>
  <c r="T8158" i="5"/>
  <c r="R8159" i="5"/>
  <c r="S8159" i="5"/>
  <c r="T8159" i="5"/>
  <c r="R8160" i="5"/>
  <c r="S8160" i="5"/>
  <c r="T8160" i="5"/>
  <c r="R8161" i="5"/>
  <c r="S8161" i="5"/>
  <c r="T8161" i="5"/>
  <c r="R8162" i="5"/>
  <c r="S8162" i="5"/>
  <c r="T8162" i="5"/>
  <c r="R8163" i="5"/>
  <c r="S8163" i="5"/>
  <c r="T8163" i="5"/>
  <c r="R8164" i="5"/>
  <c r="S8164" i="5"/>
  <c r="T8164" i="5"/>
  <c r="R8165" i="5"/>
  <c r="S8165" i="5"/>
  <c r="T8165" i="5"/>
  <c r="R8166" i="5"/>
  <c r="S8166" i="5"/>
  <c r="T8166" i="5"/>
  <c r="R8167" i="5"/>
  <c r="S8167" i="5"/>
  <c r="T8167" i="5"/>
  <c r="R8168" i="5"/>
  <c r="S8168" i="5"/>
  <c r="T8168" i="5"/>
  <c r="R8169" i="5"/>
  <c r="S8169" i="5"/>
  <c r="T8169" i="5"/>
  <c r="R8170" i="5"/>
  <c r="S8170" i="5"/>
  <c r="T8170" i="5"/>
  <c r="R8171" i="5"/>
  <c r="S8171" i="5"/>
  <c r="T8171" i="5"/>
  <c r="R8172" i="5"/>
  <c r="S8172" i="5"/>
  <c r="T8172" i="5"/>
  <c r="R8173" i="5"/>
  <c r="S8173" i="5"/>
  <c r="T8173" i="5"/>
  <c r="R8174" i="5"/>
  <c r="S8174" i="5"/>
  <c r="T8174" i="5"/>
  <c r="R8175" i="5"/>
  <c r="S8175" i="5"/>
  <c r="T8175" i="5"/>
  <c r="R8176" i="5"/>
  <c r="S8176" i="5"/>
  <c r="T8176" i="5"/>
  <c r="R8177" i="5"/>
  <c r="S8177" i="5"/>
  <c r="T8177" i="5"/>
  <c r="R8178" i="5"/>
  <c r="S8178" i="5"/>
  <c r="T8178" i="5"/>
  <c r="R8179" i="5"/>
  <c r="S8179" i="5"/>
  <c r="T8179" i="5"/>
  <c r="R8180" i="5"/>
  <c r="S8180" i="5"/>
  <c r="T8180" i="5"/>
  <c r="R8181" i="5"/>
  <c r="S8181" i="5"/>
  <c r="T8181" i="5"/>
  <c r="R8182" i="5"/>
  <c r="S8182" i="5"/>
  <c r="T8182" i="5"/>
  <c r="R8183" i="5"/>
  <c r="S8183" i="5"/>
  <c r="T8183" i="5"/>
  <c r="R8184" i="5"/>
  <c r="S8184" i="5"/>
  <c r="T8184" i="5"/>
  <c r="R8185" i="5"/>
  <c r="S8185" i="5"/>
  <c r="T8185" i="5"/>
  <c r="R8186" i="5"/>
  <c r="S8186" i="5"/>
  <c r="T8186" i="5"/>
  <c r="R8187" i="5"/>
  <c r="S8187" i="5"/>
  <c r="T8187" i="5"/>
  <c r="R8188" i="5"/>
  <c r="S8188" i="5"/>
  <c r="T8188" i="5"/>
  <c r="R8189" i="5"/>
  <c r="S8189" i="5"/>
  <c r="T8189" i="5"/>
  <c r="R8190" i="5"/>
  <c r="S8190" i="5"/>
  <c r="T8190" i="5"/>
  <c r="R8191" i="5"/>
  <c r="S8191" i="5"/>
  <c r="T8191" i="5"/>
  <c r="R8192" i="5"/>
  <c r="S8192" i="5"/>
  <c r="T8192" i="5"/>
  <c r="R8193" i="5"/>
  <c r="S8193" i="5"/>
  <c r="T8193" i="5"/>
  <c r="R8194" i="5"/>
  <c r="S8194" i="5"/>
  <c r="T8194" i="5"/>
  <c r="R8195" i="5"/>
  <c r="S8195" i="5"/>
  <c r="T8195" i="5"/>
  <c r="R8196" i="5"/>
  <c r="S8196" i="5"/>
  <c r="T8196" i="5"/>
  <c r="R8197" i="5"/>
  <c r="S8197" i="5"/>
  <c r="T8197" i="5"/>
  <c r="R8198" i="5"/>
  <c r="S8198" i="5"/>
  <c r="T8198" i="5"/>
  <c r="R8199" i="5"/>
  <c r="S8199" i="5"/>
  <c r="T8199" i="5"/>
  <c r="R8200" i="5"/>
  <c r="S8200" i="5"/>
  <c r="T8200" i="5"/>
  <c r="R8201" i="5"/>
  <c r="S8201" i="5"/>
  <c r="T8201" i="5"/>
  <c r="R8202" i="5"/>
  <c r="S8202" i="5"/>
  <c r="T8202" i="5"/>
  <c r="R8203" i="5"/>
  <c r="S8203" i="5"/>
  <c r="T8203" i="5"/>
  <c r="R8204" i="5"/>
  <c r="S8204" i="5"/>
  <c r="T8204" i="5"/>
  <c r="R8205" i="5"/>
  <c r="S8205" i="5"/>
  <c r="T8205" i="5"/>
  <c r="R8206" i="5"/>
  <c r="S8206" i="5"/>
  <c r="T8206" i="5"/>
  <c r="R8207" i="5"/>
  <c r="S8207" i="5"/>
  <c r="T8207" i="5"/>
  <c r="R8208" i="5"/>
  <c r="S8208" i="5"/>
  <c r="T8208" i="5"/>
  <c r="R8209" i="5"/>
  <c r="S8209" i="5"/>
  <c r="T8209" i="5"/>
  <c r="R8210" i="5"/>
  <c r="S8210" i="5"/>
  <c r="T8210" i="5"/>
  <c r="R8211" i="5"/>
  <c r="S8211" i="5"/>
  <c r="T8211" i="5"/>
  <c r="R8212" i="5"/>
  <c r="S8212" i="5"/>
  <c r="T8212" i="5"/>
  <c r="R8213" i="5"/>
  <c r="S8213" i="5"/>
  <c r="T8213" i="5"/>
  <c r="R8214" i="5"/>
  <c r="S8214" i="5"/>
  <c r="T8214" i="5"/>
  <c r="R8215" i="5"/>
  <c r="S8215" i="5"/>
  <c r="T8215" i="5"/>
  <c r="R8216" i="5"/>
  <c r="S8216" i="5"/>
  <c r="T8216" i="5"/>
  <c r="R8217" i="5"/>
  <c r="S8217" i="5"/>
  <c r="T8217" i="5"/>
  <c r="R8218" i="5"/>
  <c r="S8218" i="5"/>
  <c r="T8218" i="5"/>
  <c r="R8219" i="5"/>
  <c r="S8219" i="5"/>
  <c r="T8219" i="5"/>
  <c r="R8220" i="5"/>
  <c r="S8220" i="5"/>
  <c r="T8220" i="5"/>
  <c r="R8221" i="5"/>
  <c r="S8221" i="5"/>
  <c r="T8221" i="5"/>
  <c r="R8222" i="5"/>
  <c r="S8222" i="5"/>
  <c r="T8222" i="5"/>
  <c r="R8223" i="5"/>
  <c r="S8223" i="5"/>
  <c r="T8223" i="5"/>
  <c r="R8224" i="5"/>
  <c r="S8224" i="5"/>
  <c r="T8224" i="5"/>
  <c r="R8225" i="5"/>
  <c r="S8225" i="5"/>
  <c r="T8225" i="5"/>
  <c r="R8226" i="5"/>
  <c r="S8226" i="5"/>
  <c r="T8226" i="5"/>
  <c r="R8227" i="5"/>
  <c r="S8227" i="5"/>
  <c r="T8227" i="5"/>
  <c r="R8228" i="5"/>
  <c r="S8228" i="5"/>
  <c r="T8228" i="5"/>
  <c r="R8229" i="5"/>
  <c r="S8229" i="5"/>
  <c r="T8229" i="5"/>
  <c r="R8230" i="5"/>
  <c r="S8230" i="5"/>
  <c r="T8230" i="5"/>
  <c r="R8034" i="5" l="1"/>
  <c r="S8034" i="5"/>
  <c r="T8034" i="5"/>
  <c r="R8035" i="5"/>
  <c r="S8035" i="5"/>
  <c r="T8035" i="5"/>
  <c r="R8036" i="5"/>
  <c r="S8036" i="5"/>
  <c r="T8036" i="5"/>
  <c r="R8037" i="5"/>
  <c r="S8037" i="5"/>
  <c r="T8037" i="5"/>
  <c r="R8038" i="5"/>
  <c r="S8038" i="5"/>
  <c r="T8038" i="5"/>
  <c r="R8039" i="5"/>
  <c r="S8039" i="5"/>
  <c r="T8039" i="5"/>
  <c r="R8040" i="5"/>
  <c r="S8040" i="5"/>
  <c r="T8040" i="5"/>
  <c r="R8041" i="5"/>
  <c r="S8041" i="5"/>
  <c r="T8041" i="5"/>
  <c r="R8042" i="5"/>
  <c r="S8042" i="5"/>
  <c r="T8042" i="5"/>
  <c r="R8043" i="5"/>
  <c r="S8043" i="5"/>
  <c r="T8043" i="5"/>
  <c r="R8044" i="5"/>
  <c r="S8044" i="5"/>
  <c r="T8044" i="5"/>
  <c r="R8045" i="5"/>
  <c r="S8045" i="5"/>
  <c r="T8045" i="5"/>
  <c r="R8046" i="5"/>
  <c r="S8046" i="5"/>
  <c r="T8046" i="5"/>
  <c r="R8047" i="5"/>
  <c r="S8047" i="5"/>
  <c r="T8047" i="5"/>
  <c r="R8048" i="5"/>
  <c r="S8048" i="5"/>
  <c r="T8048" i="5"/>
  <c r="R8049" i="5"/>
  <c r="S8049" i="5"/>
  <c r="T8049" i="5"/>
  <c r="R8050" i="5"/>
  <c r="S8050" i="5"/>
  <c r="T8050" i="5"/>
  <c r="R8051" i="5"/>
  <c r="S8051" i="5"/>
  <c r="T8051" i="5"/>
  <c r="R8052" i="5"/>
  <c r="S8052" i="5"/>
  <c r="T8052" i="5"/>
  <c r="R8053" i="5"/>
  <c r="S8053" i="5"/>
  <c r="T8053" i="5"/>
  <c r="R8054" i="5"/>
  <c r="S8054" i="5"/>
  <c r="T8054" i="5"/>
  <c r="R8055" i="5"/>
  <c r="S8055" i="5"/>
  <c r="T8055" i="5"/>
  <c r="R8056" i="5"/>
  <c r="S8056" i="5"/>
  <c r="T8056" i="5"/>
  <c r="R8057" i="5"/>
  <c r="S8057" i="5"/>
  <c r="T8057" i="5"/>
  <c r="R8058" i="5"/>
  <c r="S8058" i="5"/>
  <c r="T8058" i="5"/>
  <c r="R8059" i="5"/>
  <c r="S8059" i="5"/>
  <c r="T8059" i="5"/>
  <c r="R8060" i="5"/>
  <c r="S8060" i="5"/>
  <c r="T8060" i="5"/>
  <c r="R8061" i="5"/>
  <c r="S8061" i="5"/>
  <c r="T8061" i="5"/>
  <c r="R8062" i="5"/>
  <c r="S8062" i="5"/>
  <c r="T8062" i="5"/>
  <c r="R8063" i="5"/>
  <c r="S8063" i="5"/>
  <c r="T8063" i="5"/>
  <c r="R8064" i="5"/>
  <c r="S8064" i="5"/>
  <c r="T8064" i="5"/>
  <c r="R8065" i="5"/>
  <c r="S8065" i="5"/>
  <c r="T8065" i="5"/>
  <c r="R8066" i="5"/>
  <c r="S8066" i="5"/>
  <c r="T8066" i="5"/>
  <c r="R8067" i="5"/>
  <c r="S8067" i="5"/>
  <c r="T8067" i="5"/>
  <c r="R8068" i="5"/>
  <c r="S8068" i="5"/>
  <c r="T8068" i="5"/>
  <c r="R8069" i="5"/>
  <c r="S8069" i="5"/>
  <c r="T8069" i="5"/>
  <c r="R8070" i="5"/>
  <c r="S8070" i="5"/>
  <c r="T8070" i="5"/>
  <c r="R8071" i="5"/>
  <c r="S8071" i="5"/>
  <c r="T8071" i="5"/>
  <c r="R8072" i="5"/>
  <c r="S8072" i="5"/>
  <c r="T8072" i="5"/>
  <c r="R8073" i="5"/>
  <c r="S8073" i="5"/>
  <c r="T8073" i="5"/>
  <c r="R8074" i="5"/>
  <c r="S8074" i="5"/>
  <c r="T8074" i="5"/>
  <c r="R8075" i="5"/>
  <c r="S8075" i="5"/>
  <c r="T8075" i="5"/>
  <c r="R8076" i="5"/>
  <c r="S8076" i="5"/>
  <c r="T8076" i="5"/>
  <c r="R8077" i="5"/>
  <c r="S8077" i="5"/>
  <c r="T8077" i="5"/>
  <c r="R8078" i="5"/>
  <c r="S8078" i="5"/>
  <c r="T8078" i="5"/>
  <c r="R8079" i="5"/>
  <c r="S8079" i="5"/>
  <c r="T8079" i="5"/>
  <c r="R8080" i="5"/>
  <c r="S8080" i="5"/>
  <c r="T8080" i="5"/>
  <c r="R8081" i="5"/>
  <c r="S8081" i="5"/>
  <c r="T8081" i="5"/>
  <c r="R8082" i="5"/>
  <c r="S8082" i="5"/>
  <c r="T8082" i="5"/>
  <c r="R8083" i="5"/>
  <c r="S8083" i="5"/>
  <c r="T8083" i="5"/>
  <c r="R8084" i="5"/>
  <c r="S8084" i="5"/>
  <c r="T8084" i="5"/>
  <c r="R8085" i="5"/>
  <c r="S8085" i="5"/>
  <c r="T8085" i="5"/>
  <c r="R8086" i="5"/>
  <c r="S8086" i="5"/>
  <c r="T8086" i="5"/>
  <c r="R8087" i="5"/>
  <c r="S8087" i="5"/>
  <c r="T8087" i="5"/>
  <c r="R8088" i="5"/>
  <c r="S8088" i="5"/>
  <c r="T8088" i="5"/>
  <c r="R8089" i="5"/>
  <c r="S8089" i="5"/>
  <c r="T8089" i="5"/>
  <c r="R8090" i="5"/>
  <c r="S8090" i="5"/>
  <c r="T8090" i="5"/>
  <c r="R8091" i="5"/>
  <c r="S8091" i="5"/>
  <c r="T8091" i="5"/>
  <c r="R8092" i="5"/>
  <c r="S8092" i="5"/>
  <c r="T8092" i="5"/>
  <c r="R8093" i="5"/>
  <c r="S8093" i="5"/>
  <c r="T8093" i="5"/>
  <c r="R8094" i="5"/>
  <c r="S8094" i="5"/>
  <c r="T8094" i="5"/>
  <c r="R8095" i="5"/>
  <c r="S8095" i="5"/>
  <c r="T8095" i="5"/>
  <c r="R8096" i="5"/>
  <c r="S8096" i="5"/>
  <c r="T8096" i="5"/>
  <c r="R8097" i="5"/>
  <c r="S8097" i="5"/>
  <c r="T8097" i="5"/>
  <c r="R8098" i="5"/>
  <c r="S8098" i="5"/>
  <c r="T8098" i="5"/>
  <c r="R8099" i="5"/>
  <c r="S8099" i="5"/>
  <c r="T8099" i="5"/>
  <c r="R8100" i="5"/>
  <c r="S8100" i="5"/>
  <c r="T8100" i="5"/>
  <c r="R8101" i="5"/>
  <c r="S8101" i="5"/>
  <c r="T8101" i="5"/>
  <c r="R8102" i="5"/>
  <c r="S8102" i="5"/>
  <c r="T8102" i="5"/>
  <c r="R8103" i="5"/>
  <c r="S8103" i="5"/>
  <c r="T8103" i="5"/>
  <c r="R8104" i="5"/>
  <c r="S8104" i="5"/>
  <c r="T8104" i="5"/>
  <c r="R8105" i="5"/>
  <c r="S8105" i="5"/>
  <c r="T8105" i="5"/>
  <c r="R8106" i="5"/>
  <c r="S8106" i="5"/>
  <c r="T8106" i="5"/>
  <c r="R8107" i="5"/>
  <c r="S8107" i="5"/>
  <c r="T8107" i="5"/>
  <c r="R8108" i="5"/>
  <c r="S8108" i="5"/>
  <c r="T8108" i="5"/>
  <c r="R8109" i="5"/>
  <c r="S8109" i="5"/>
  <c r="T8109" i="5"/>
  <c r="R8110" i="5"/>
  <c r="S8110" i="5"/>
  <c r="T8110" i="5"/>
  <c r="R8111" i="5"/>
  <c r="S8111" i="5"/>
  <c r="T8111" i="5"/>
  <c r="R8112" i="5"/>
  <c r="S8112" i="5"/>
  <c r="T8112" i="5"/>
  <c r="R8113" i="5"/>
  <c r="S8113" i="5"/>
  <c r="T8113" i="5"/>
  <c r="R8114" i="5"/>
  <c r="S8114" i="5"/>
  <c r="T8114" i="5"/>
  <c r="R8115" i="5"/>
  <c r="S8115" i="5"/>
  <c r="T8115" i="5"/>
  <c r="R8116" i="5"/>
  <c r="S8116" i="5"/>
  <c r="T8116" i="5"/>
  <c r="R8117" i="5"/>
  <c r="S8117" i="5"/>
  <c r="T8117" i="5"/>
  <c r="R8118" i="5"/>
  <c r="S8118" i="5"/>
  <c r="T8118" i="5"/>
  <c r="R8119" i="5"/>
  <c r="S8119" i="5"/>
  <c r="T8119" i="5"/>
  <c r="R8120" i="5"/>
  <c r="S8120" i="5"/>
  <c r="T8120" i="5"/>
  <c r="R8121" i="5"/>
  <c r="S8121" i="5"/>
  <c r="T8121" i="5"/>
  <c r="R8122" i="5"/>
  <c r="S8122" i="5"/>
  <c r="T8122" i="5"/>
  <c r="R8123" i="5"/>
  <c r="S8123" i="5"/>
  <c r="T8123" i="5"/>
  <c r="R8124" i="5"/>
  <c r="S8124" i="5"/>
  <c r="T8124" i="5"/>
  <c r="R8125" i="5"/>
  <c r="S8125" i="5"/>
  <c r="T8125" i="5"/>
  <c r="R8126" i="5"/>
  <c r="S8126" i="5"/>
  <c r="T8126" i="5"/>
  <c r="R8127" i="5"/>
  <c r="S8127" i="5"/>
  <c r="T8127" i="5"/>
  <c r="R8128" i="5"/>
  <c r="S8128" i="5"/>
  <c r="T8128" i="5"/>
  <c r="R8129" i="5"/>
  <c r="S8129" i="5"/>
  <c r="T8129" i="5"/>
  <c r="R1231" i="14"/>
  <c r="S1231" i="14"/>
  <c r="T1231" i="14"/>
  <c r="R1232" i="14"/>
  <c r="S1232" i="14"/>
  <c r="T1232" i="14"/>
  <c r="R1233" i="14"/>
  <c r="S1233" i="14"/>
  <c r="T1233" i="14"/>
  <c r="R1234" i="14"/>
  <c r="S1234" i="14"/>
  <c r="T1234" i="14"/>
  <c r="R1235" i="14"/>
  <c r="S1235" i="14"/>
  <c r="T1235" i="14"/>
  <c r="R1236" i="14"/>
  <c r="S1236" i="14"/>
  <c r="T1236" i="14"/>
  <c r="R1237" i="14"/>
  <c r="S1237" i="14"/>
  <c r="T1237" i="14"/>
  <c r="R1238" i="14"/>
  <c r="S1238" i="14"/>
  <c r="T1238" i="14"/>
  <c r="R1239" i="14"/>
  <c r="S1239" i="14"/>
  <c r="T1239" i="14"/>
  <c r="R1240" i="14"/>
  <c r="S1240" i="14"/>
  <c r="T1240" i="14"/>
  <c r="R1241" i="14"/>
  <c r="S1241" i="14"/>
  <c r="T1241" i="14"/>
  <c r="R1242" i="14"/>
  <c r="S1242" i="14"/>
  <c r="T1242" i="14"/>
  <c r="R1243" i="14"/>
  <c r="S1243" i="14"/>
  <c r="T1243" i="14"/>
  <c r="R1244" i="14"/>
  <c r="S1244" i="14"/>
  <c r="T1244" i="14"/>
  <c r="R1245" i="14"/>
  <c r="S1245" i="14"/>
  <c r="T1245" i="14"/>
  <c r="R1246" i="14"/>
  <c r="S1246" i="14"/>
  <c r="T1246" i="14"/>
  <c r="R1247" i="14"/>
  <c r="S1247" i="14"/>
  <c r="T1247" i="14"/>
  <c r="R1248" i="14"/>
  <c r="S1248" i="14"/>
  <c r="T1248" i="14"/>
  <c r="R1249" i="14"/>
  <c r="S1249" i="14"/>
  <c r="T1249" i="14"/>
  <c r="R1250" i="14"/>
  <c r="S1250" i="14"/>
  <c r="T1250" i="14"/>
  <c r="R1251" i="14"/>
  <c r="S1251" i="14"/>
  <c r="T1251" i="14"/>
  <c r="R1252" i="14"/>
  <c r="S1252" i="14"/>
  <c r="T1252" i="14"/>
  <c r="R1253" i="14"/>
  <c r="S1253" i="14"/>
  <c r="T1253" i="14"/>
  <c r="R1254" i="14"/>
  <c r="S1254" i="14"/>
  <c r="T1254" i="14"/>
  <c r="R1255" i="14"/>
  <c r="S1255" i="14"/>
  <c r="T1255" i="14"/>
  <c r="R1256" i="14"/>
  <c r="S1256" i="14"/>
  <c r="T1256" i="14"/>
  <c r="R1257" i="14"/>
  <c r="S1257" i="14"/>
  <c r="T1257" i="14"/>
  <c r="R1258" i="14"/>
  <c r="S1258" i="14"/>
  <c r="T1258" i="14"/>
  <c r="R1259" i="14"/>
  <c r="S1259" i="14"/>
  <c r="T1259" i="14"/>
  <c r="R1260" i="14"/>
  <c r="S1260" i="14"/>
  <c r="T1260" i="14"/>
  <c r="R1261" i="14"/>
  <c r="S1261" i="14"/>
  <c r="T1261" i="14"/>
  <c r="R1262" i="14"/>
  <c r="S1262" i="14"/>
  <c r="T1262" i="14"/>
  <c r="R1263" i="14"/>
  <c r="S1263" i="14"/>
  <c r="T1263" i="14"/>
  <c r="R1264" i="14"/>
  <c r="S1264" i="14"/>
  <c r="T1264" i="14"/>
  <c r="R1265" i="14"/>
  <c r="S1265" i="14"/>
  <c r="T1265" i="14"/>
  <c r="R1266" i="14"/>
  <c r="S1266" i="14"/>
  <c r="T1266" i="14"/>
  <c r="R1267" i="14"/>
  <c r="S1267" i="14"/>
  <c r="T1267" i="14"/>
  <c r="R1268" i="14"/>
  <c r="S1268" i="14"/>
  <c r="T1268" i="14"/>
  <c r="R1269" i="14"/>
  <c r="S1269" i="14"/>
  <c r="T1269" i="14"/>
  <c r="R1270" i="14"/>
  <c r="S1270" i="14"/>
  <c r="T1270" i="14"/>
  <c r="R1271" i="14"/>
  <c r="S1271" i="14"/>
  <c r="T1271" i="14"/>
  <c r="R1272" i="14"/>
  <c r="S1272" i="14"/>
  <c r="T1272" i="14"/>
  <c r="R1273" i="14"/>
  <c r="S1273" i="14"/>
  <c r="T1273" i="14"/>
  <c r="R1274" i="14"/>
  <c r="S1274" i="14"/>
  <c r="T1274" i="14"/>
  <c r="R1275" i="14"/>
  <c r="S1275" i="14"/>
  <c r="T1275" i="14"/>
  <c r="R1276" i="14"/>
  <c r="S1276" i="14"/>
  <c r="T1276" i="14"/>
  <c r="R1277" i="14"/>
  <c r="S1277" i="14"/>
  <c r="T1277" i="14"/>
  <c r="R1278" i="14"/>
  <c r="S1278" i="14"/>
  <c r="T1278" i="14"/>
  <c r="R1279" i="14"/>
  <c r="S1279" i="14"/>
  <c r="T1279" i="14"/>
  <c r="R1280" i="14"/>
  <c r="S1280" i="14"/>
  <c r="T1280" i="14"/>
  <c r="R1281" i="14"/>
  <c r="S1281" i="14"/>
  <c r="T1281" i="14"/>
  <c r="R1282" i="14"/>
  <c r="S1282" i="14"/>
  <c r="T1282" i="14"/>
  <c r="R1283" i="14"/>
  <c r="S1283" i="14"/>
  <c r="T1283" i="14"/>
  <c r="R1284" i="14"/>
  <c r="S1284" i="14"/>
  <c r="T1284" i="14"/>
  <c r="R1285" i="14"/>
  <c r="S1285" i="14"/>
  <c r="T1285" i="14"/>
  <c r="R1286" i="14"/>
  <c r="S1286" i="14"/>
  <c r="T1286" i="14"/>
  <c r="R1287" i="14"/>
  <c r="S1287" i="14"/>
  <c r="T1287" i="14"/>
  <c r="R1288" i="14"/>
  <c r="S1288" i="14"/>
  <c r="T1288" i="14"/>
  <c r="R1289" i="14"/>
  <c r="S1289" i="14"/>
  <c r="T1289" i="14"/>
  <c r="R1290" i="14"/>
  <c r="S1290" i="14"/>
  <c r="T1290" i="14"/>
  <c r="R1291" i="14"/>
  <c r="S1291" i="14"/>
  <c r="T1291" i="14"/>
  <c r="R1292" i="14"/>
  <c r="S1292" i="14"/>
  <c r="T1292" i="14"/>
  <c r="R1293" i="14"/>
  <c r="S1293" i="14"/>
  <c r="T1293" i="14"/>
  <c r="R1294" i="14"/>
  <c r="S1294" i="14"/>
  <c r="T1294" i="14"/>
  <c r="R1295" i="14"/>
  <c r="S1295" i="14"/>
  <c r="T1295" i="14"/>
  <c r="R1296" i="14"/>
  <c r="S1296" i="14"/>
  <c r="T1296" i="14"/>
  <c r="R1297" i="14"/>
  <c r="S1297" i="14"/>
  <c r="T1297" i="14"/>
  <c r="R1298" i="14"/>
  <c r="S1298" i="14"/>
  <c r="T1298" i="14"/>
  <c r="R1299" i="14"/>
  <c r="S1299" i="14"/>
  <c r="T1299" i="14"/>
  <c r="R1300" i="14"/>
  <c r="S1300" i="14"/>
  <c r="T1300" i="14"/>
  <c r="R1301" i="14"/>
  <c r="S1301" i="14"/>
  <c r="T1301" i="14"/>
  <c r="R1302" i="14"/>
  <c r="S1302" i="14"/>
  <c r="T1302" i="14"/>
  <c r="R1303" i="14"/>
  <c r="S1303" i="14"/>
  <c r="T1303" i="14"/>
  <c r="R1304" i="14"/>
  <c r="S1304" i="14"/>
  <c r="T1304" i="14"/>
  <c r="R1305" i="14"/>
  <c r="S1305" i="14"/>
  <c r="T1305" i="14"/>
  <c r="R1306" i="14"/>
  <c r="S1306" i="14"/>
  <c r="T1306" i="14"/>
  <c r="R1307" i="14"/>
  <c r="S1307" i="14"/>
  <c r="T1307" i="14"/>
  <c r="R1308" i="14"/>
  <c r="S1308" i="14"/>
  <c r="T1308" i="14"/>
  <c r="R1309" i="14"/>
  <c r="S1309" i="14"/>
  <c r="T1309" i="14"/>
  <c r="R1310" i="14"/>
  <c r="S1310" i="14"/>
  <c r="T1310" i="14"/>
  <c r="R1311" i="14"/>
  <c r="S1311" i="14"/>
  <c r="T1311" i="14"/>
  <c r="R1312" i="14"/>
  <c r="S1312" i="14"/>
  <c r="T1312" i="14"/>
  <c r="R1313" i="14"/>
  <c r="S1313" i="14"/>
  <c r="T1313" i="14"/>
  <c r="R1314" i="14"/>
  <c r="S1314" i="14"/>
  <c r="T1314" i="14"/>
  <c r="R1315" i="14"/>
  <c r="S1315" i="14"/>
  <c r="T1315" i="14"/>
  <c r="R1316" i="14"/>
  <c r="S1316" i="14"/>
  <c r="T1316" i="14"/>
  <c r="R1317" i="14"/>
  <c r="S1317" i="14"/>
  <c r="T1317" i="14"/>
  <c r="R1318" i="14"/>
  <c r="S1318" i="14"/>
  <c r="T1318" i="14"/>
  <c r="R1319" i="14"/>
  <c r="S1319" i="14"/>
  <c r="T1319" i="14"/>
  <c r="R1320" i="14"/>
  <c r="S1320" i="14"/>
  <c r="T1320" i="14"/>
  <c r="R1321" i="14"/>
  <c r="S1321" i="14"/>
  <c r="T1321" i="14"/>
  <c r="R1322" i="14"/>
  <c r="S1322" i="14"/>
  <c r="T1322" i="14"/>
  <c r="R1323" i="14"/>
  <c r="S1323" i="14"/>
  <c r="T1323" i="14"/>
  <c r="R1324" i="14"/>
  <c r="S1324" i="14"/>
  <c r="T1324" i="14"/>
  <c r="R1325" i="14"/>
  <c r="S1325" i="14"/>
  <c r="T1325" i="14"/>
  <c r="R1326" i="14"/>
  <c r="S1326" i="14"/>
  <c r="T1326" i="14"/>
  <c r="R1327" i="14"/>
  <c r="S1327" i="14"/>
  <c r="T1327" i="14"/>
  <c r="R1328" i="14"/>
  <c r="S1328" i="14"/>
  <c r="T1328" i="14"/>
  <c r="R1329" i="14"/>
  <c r="S1329" i="14"/>
  <c r="T1329" i="14"/>
  <c r="R1330" i="14"/>
  <c r="S1330" i="14"/>
  <c r="T1330" i="14"/>
  <c r="R1331" i="14"/>
  <c r="S1331" i="14"/>
  <c r="T1331" i="14"/>
  <c r="R1332" i="14"/>
  <c r="S1332" i="14"/>
  <c r="T1332" i="14"/>
  <c r="R1333" i="14"/>
  <c r="S1333" i="14"/>
  <c r="T1333" i="14"/>
  <c r="R7473" i="5" l="1"/>
  <c r="S7473" i="5"/>
  <c r="T7473" i="5"/>
  <c r="R7474" i="5"/>
  <c r="S7474" i="5"/>
  <c r="T7474" i="5"/>
  <c r="R7475" i="5"/>
  <c r="S7475" i="5"/>
  <c r="T7475" i="5"/>
  <c r="R7476" i="5"/>
  <c r="S7476" i="5"/>
  <c r="T7476" i="5"/>
  <c r="R7477" i="5"/>
  <c r="S7477" i="5"/>
  <c r="T7477" i="5"/>
  <c r="R7478" i="5"/>
  <c r="S7478" i="5"/>
  <c r="T7478" i="5"/>
  <c r="R7479" i="5"/>
  <c r="S7479" i="5"/>
  <c r="T7479" i="5"/>
  <c r="R7480" i="5"/>
  <c r="S7480" i="5"/>
  <c r="T7480" i="5"/>
  <c r="R7481" i="5"/>
  <c r="S7481" i="5"/>
  <c r="T7481" i="5"/>
  <c r="R7482" i="5"/>
  <c r="S7482" i="5"/>
  <c r="T7482" i="5"/>
  <c r="R7483" i="5"/>
  <c r="S7483" i="5"/>
  <c r="T7483" i="5"/>
  <c r="R7484" i="5"/>
  <c r="S7484" i="5"/>
  <c r="T7484" i="5"/>
  <c r="R7485" i="5"/>
  <c r="S7485" i="5"/>
  <c r="T7485" i="5"/>
  <c r="R7486" i="5"/>
  <c r="S7486" i="5"/>
  <c r="T7486" i="5"/>
  <c r="R7487" i="5"/>
  <c r="S7487" i="5"/>
  <c r="T7487" i="5"/>
  <c r="R7488" i="5"/>
  <c r="S7488" i="5"/>
  <c r="T7488" i="5"/>
  <c r="R7489" i="5"/>
  <c r="S7489" i="5"/>
  <c r="T7489" i="5"/>
  <c r="R7490" i="5"/>
  <c r="S7490" i="5"/>
  <c r="T7490" i="5"/>
  <c r="R7491" i="5"/>
  <c r="S7491" i="5"/>
  <c r="T7491" i="5"/>
  <c r="R7492" i="5"/>
  <c r="S7492" i="5"/>
  <c r="T7492" i="5"/>
  <c r="R7493" i="5"/>
  <c r="S7493" i="5"/>
  <c r="T7493" i="5"/>
  <c r="R7494" i="5"/>
  <c r="S7494" i="5"/>
  <c r="T7494" i="5"/>
  <c r="R7495" i="5"/>
  <c r="S7495" i="5"/>
  <c r="T7495" i="5"/>
  <c r="R7496" i="5"/>
  <c r="S7496" i="5"/>
  <c r="T7496" i="5"/>
  <c r="R7497" i="5"/>
  <c r="S7497" i="5"/>
  <c r="T7497" i="5"/>
  <c r="R7498" i="5"/>
  <c r="S7498" i="5"/>
  <c r="T7498" i="5"/>
  <c r="R7499" i="5"/>
  <c r="S7499" i="5"/>
  <c r="T7499" i="5"/>
  <c r="R7500" i="5"/>
  <c r="S7500" i="5"/>
  <c r="T7500" i="5"/>
  <c r="R7501" i="5"/>
  <c r="S7501" i="5"/>
  <c r="T7501" i="5"/>
  <c r="R7502" i="5"/>
  <c r="S7502" i="5"/>
  <c r="T7502" i="5"/>
  <c r="R7503" i="5"/>
  <c r="S7503" i="5"/>
  <c r="T7503" i="5"/>
  <c r="R7504" i="5"/>
  <c r="S7504" i="5"/>
  <c r="T7504" i="5"/>
  <c r="R7505" i="5"/>
  <c r="S7505" i="5"/>
  <c r="T7505" i="5"/>
  <c r="R7506" i="5"/>
  <c r="S7506" i="5"/>
  <c r="T7506" i="5"/>
  <c r="R7507" i="5"/>
  <c r="S7507" i="5"/>
  <c r="T7507" i="5"/>
  <c r="R7508" i="5"/>
  <c r="S7508" i="5"/>
  <c r="T7508" i="5"/>
  <c r="R7509" i="5"/>
  <c r="S7509" i="5"/>
  <c r="T7509" i="5"/>
  <c r="R7510" i="5"/>
  <c r="S7510" i="5"/>
  <c r="T7510" i="5"/>
  <c r="R7511" i="5"/>
  <c r="S7511" i="5"/>
  <c r="T7511" i="5"/>
  <c r="R7512" i="5"/>
  <c r="S7512" i="5"/>
  <c r="T7512" i="5"/>
  <c r="R7513" i="5"/>
  <c r="S7513" i="5"/>
  <c r="T7513" i="5"/>
  <c r="R7514" i="5"/>
  <c r="S7514" i="5"/>
  <c r="T7514" i="5"/>
  <c r="R7515" i="5"/>
  <c r="S7515" i="5"/>
  <c r="T7515" i="5"/>
  <c r="R7516" i="5"/>
  <c r="S7516" i="5"/>
  <c r="T7516" i="5"/>
  <c r="R7517" i="5"/>
  <c r="S7517" i="5"/>
  <c r="T7517" i="5"/>
  <c r="R7518" i="5"/>
  <c r="S7518" i="5"/>
  <c r="T7518" i="5"/>
  <c r="R7519" i="5"/>
  <c r="S7519" i="5"/>
  <c r="T7519" i="5"/>
  <c r="R7520" i="5"/>
  <c r="S7520" i="5"/>
  <c r="T7520" i="5"/>
  <c r="R7521" i="5"/>
  <c r="S7521" i="5"/>
  <c r="T7521" i="5"/>
  <c r="R7522" i="5"/>
  <c r="S7522" i="5"/>
  <c r="T7522" i="5"/>
  <c r="R7523" i="5"/>
  <c r="S7523" i="5"/>
  <c r="T7523" i="5"/>
  <c r="R7524" i="5"/>
  <c r="S7524" i="5"/>
  <c r="T7524" i="5"/>
  <c r="R7525" i="5"/>
  <c r="S7525" i="5"/>
  <c r="T7525" i="5"/>
  <c r="R7526" i="5"/>
  <c r="S7526" i="5"/>
  <c r="T7526" i="5"/>
  <c r="R7527" i="5"/>
  <c r="S7527" i="5"/>
  <c r="T7527" i="5"/>
  <c r="R7528" i="5"/>
  <c r="S7528" i="5"/>
  <c r="T7528" i="5"/>
  <c r="R7529" i="5"/>
  <c r="S7529" i="5"/>
  <c r="T7529" i="5"/>
  <c r="R7530" i="5"/>
  <c r="S7530" i="5"/>
  <c r="T7530" i="5"/>
  <c r="R7531" i="5"/>
  <c r="S7531" i="5"/>
  <c r="T7531" i="5"/>
  <c r="R7532" i="5"/>
  <c r="S7532" i="5"/>
  <c r="T7532" i="5"/>
  <c r="R7533" i="5"/>
  <c r="S7533" i="5"/>
  <c r="T7533" i="5"/>
  <c r="R7534" i="5"/>
  <c r="S7534" i="5"/>
  <c r="T7534" i="5"/>
  <c r="R7535" i="5"/>
  <c r="S7535" i="5"/>
  <c r="T7535" i="5"/>
  <c r="R7536" i="5"/>
  <c r="S7536" i="5"/>
  <c r="T7536" i="5"/>
  <c r="R7537" i="5"/>
  <c r="S7537" i="5"/>
  <c r="T7537" i="5"/>
  <c r="R7538" i="5"/>
  <c r="S7538" i="5"/>
  <c r="T7538" i="5"/>
  <c r="R7539" i="5"/>
  <c r="S7539" i="5"/>
  <c r="T7539" i="5"/>
  <c r="R7540" i="5"/>
  <c r="S7540" i="5"/>
  <c r="T7540" i="5"/>
  <c r="R7541" i="5"/>
  <c r="S7541" i="5"/>
  <c r="T7541" i="5"/>
  <c r="R7542" i="5"/>
  <c r="S7542" i="5"/>
  <c r="T7542" i="5"/>
  <c r="R7543" i="5"/>
  <c r="S7543" i="5"/>
  <c r="T7543" i="5"/>
  <c r="R7544" i="5"/>
  <c r="S7544" i="5"/>
  <c r="T7544" i="5"/>
  <c r="R7545" i="5"/>
  <c r="S7545" i="5"/>
  <c r="T7545" i="5"/>
  <c r="R7546" i="5"/>
  <c r="S7546" i="5"/>
  <c r="T7546" i="5"/>
  <c r="R7547" i="5"/>
  <c r="S7547" i="5"/>
  <c r="T7547" i="5"/>
  <c r="R7548" i="5"/>
  <c r="S7548" i="5"/>
  <c r="T7548" i="5"/>
  <c r="R7549" i="5"/>
  <c r="S7549" i="5"/>
  <c r="T7549" i="5"/>
  <c r="R7550" i="5"/>
  <c r="S7550" i="5"/>
  <c r="T7550" i="5"/>
  <c r="R7551" i="5"/>
  <c r="S7551" i="5"/>
  <c r="T7551" i="5"/>
  <c r="R7552" i="5"/>
  <c r="S7552" i="5"/>
  <c r="T7552" i="5"/>
  <c r="R7553" i="5"/>
  <c r="S7553" i="5"/>
  <c r="T7553" i="5"/>
  <c r="R7554" i="5"/>
  <c r="S7554" i="5"/>
  <c r="T7554" i="5"/>
  <c r="R7555" i="5"/>
  <c r="S7555" i="5"/>
  <c r="T7555" i="5"/>
  <c r="R7556" i="5"/>
  <c r="S7556" i="5"/>
  <c r="T7556" i="5"/>
  <c r="R7557" i="5"/>
  <c r="S7557" i="5"/>
  <c r="T7557" i="5"/>
  <c r="R7558" i="5"/>
  <c r="S7558" i="5"/>
  <c r="T7558" i="5"/>
  <c r="R7559" i="5"/>
  <c r="S7559" i="5"/>
  <c r="T7559" i="5"/>
  <c r="R7560" i="5"/>
  <c r="S7560" i="5"/>
  <c r="T7560" i="5"/>
  <c r="R7561" i="5"/>
  <c r="S7561" i="5"/>
  <c r="T7561" i="5"/>
  <c r="R7562" i="5"/>
  <c r="S7562" i="5"/>
  <c r="T7562" i="5"/>
  <c r="R7563" i="5"/>
  <c r="S7563" i="5"/>
  <c r="T7563" i="5"/>
  <c r="R7564" i="5"/>
  <c r="S7564" i="5"/>
  <c r="T7564" i="5"/>
  <c r="R7565" i="5"/>
  <c r="S7565" i="5"/>
  <c r="T7565" i="5"/>
  <c r="R7566" i="5"/>
  <c r="S7566" i="5"/>
  <c r="T7566" i="5"/>
  <c r="R7567" i="5"/>
  <c r="S7567" i="5"/>
  <c r="T7567" i="5"/>
  <c r="R7568" i="5"/>
  <c r="S7568" i="5"/>
  <c r="T7568" i="5"/>
  <c r="R7569" i="5"/>
  <c r="S7569" i="5"/>
  <c r="T7569" i="5"/>
  <c r="R7570" i="5"/>
  <c r="S7570" i="5"/>
  <c r="T7570" i="5"/>
  <c r="R7571" i="5"/>
  <c r="S7571" i="5"/>
  <c r="T7571" i="5"/>
  <c r="R7572" i="5"/>
  <c r="S7572" i="5"/>
  <c r="T7572" i="5"/>
  <c r="R7573" i="5"/>
  <c r="S7573" i="5"/>
  <c r="T7573" i="5"/>
  <c r="R7574" i="5"/>
  <c r="S7574" i="5"/>
  <c r="T7574" i="5"/>
  <c r="R7575" i="5"/>
  <c r="S7575" i="5"/>
  <c r="T7575" i="5"/>
  <c r="R7576" i="5"/>
  <c r="S7576" i="5"/>
  <c r="T7576" i="5"/>
  <c r="R7577" i="5"/>
  <c r="S7577" i="5"/>
  <c r="T7577" i="5"/>
  <c r="R7578" i="5"/>
  <c r="S7578" i="5"/>
  <c r="T7578" i="5"/>
  <c r="R7579" i="5"/>
  <c r="S7579" i="5"/>
  <c r="T7579" i="5"/>
  <c r="R7580" i="5"/>
  <c r="S7580" i="5"/>
  <c r="T7580" i="5"/>
  <c r="R7581" i="5"/>
  <c r="S7581" i="5"/>
  <c r="T7581" i="5"/>
  <c r="R7582" i="5"/>
  <c r="S7582" i="5"/>
  <c r="T7582" i="5"/>
  <c r="R7583" i="5"/>
  <c r="S7583" i="5"/>
  <c r="T7583" i="5"/>
  <c r="R7584" i="5"/>
  <c r="S7584" i="5"/>
  <c r="T7584" i="5"/>
  <c r="R7585" i="5"/>
  <c r="S7585" i="5"/>
  <c r="T7585" i="5"/>
  <c r="R7586" i="5"/>
  <c r="S7586" i="5"/>
  <c r="T7586" i="5"/>
  <c r="R7587" i="5"/>
  <c r="S7587" i="5"/>
  <c r="T7587" i="5"/>
  <c r="R7588" i="5"/>
  <c r="S7588" i="5"/>
  <c r="T7588" i="5"/>
  <c r="R7589" i="5"/>
  <c r="S7589" i="5"/>
  <c r="T7589" i="5"/>
  <c r="R7590" i="5"/>
  <c r="S7590" i="5"/>
  <c r="T7590" i="5"/>
  <c r="R7591" i="5"/>
  <c r="S7591" i="5"/>
  <c r="T7591" i="5"/>
  <c r="R7592" i="5"/>
  <c r="S7592" i="5"/>
  <c r="T7592" i="5"/>
  <c r="R7593" i="5"/>
  <c r="S7593" i="5"/>
  <c r="T7593" i="5"/>
  <c r="R7594" i="5"/>
  <c r="S7594" i="5"/>
  <c r="T7594" i="5"/>
  <c r="R7595" i="5"/>
  <c r="S7595" i="5"/>
  <c r="T7595" i="5"/>
  <c r="R7596" i="5"/>
  <c r="S7596" i="5"/>
  <c r="T7596" i="5"/>
  <c r="R7597" i="5"/>
  <c r="S7597" i="5"/>
  <c r="T7597" i="5"/>
  <c r="R7598" i="5"/>
  <c r="S7598" i="5"/>
  <c r="T7598" i="5"/>
  <c r="R7599" i="5"/>
  <c r="S7599" i="5"/>
  <c r="T7599" i="5"/>
  <c r="R7600" i="5"/>
  <c r="S7600" i="5"/>
  <c r="T7600" i="5"/>
  <c r="R7601" i="5"/>
  <c r="S7601" i="5"/>
  <c r="T7601" i="5"/>
  <c r="R7602" i="5"/>
  <c r="S7602" i="5"/>
  <c r="T7602" i="5"/>
  <c r="R7603" i="5"/>
  <c r="S7603" i="5"/>
  <c r="T7603" i="5"/>
  <c r="R7604" i="5"/>
  <c r="S7604" i="5"/>
  <c r="T7604" i="5"/>
  <c r="R7605" i="5"/>
  <c r="S7605" i="5"/>
  <c r="T7605" i="5"/>
  <c r="R7606" i="5"/>
  <c r="S7606" i="5"/>
  <c r="T7606" i="5"/>
  <c r="R7607" i="5"/>
  <c r="S7607" i="5"/>
  <c r="T7607" i="5"/>
  <c r="R7608" i="5"/>
  <c r="S7608" i="5"/>
  <c r="T7608" i="5"/>
  <c r="R7609" i="5"/>
  <c r="S7609" i="5"/>
  <c r="T7609" i="5"/>
  <c r="R7610" i="5"/>
  <c r="S7610" i="5"/>
  <c r="T7610" i="5"/>
  <c r="R7611" i="5"/>
  <c r="S7611" i="5"/>
  <c r="T7611" i="5"/>
  <c r="R7612" i="5"/>
  <c r="S7612" i="5"/>
  <c r="T7612" i="5"/>
  <c r="R7613" i="5"/>
  <c r="S7613" i="5"/>
  <c r="T7613" i="5"/>
  <c r="R7614" i="5"/>
  <c r="S7614" i="5"/>
  <c r="T7614" i="5"/>
  <c r="R7615" i="5"/>
  <c r="S7615" i="5"/>
  <c r="T7615" i="5"/>
  <c r="R7616" i="5"/>
  <c r="S7616" i="5"/>
  <c r="T7616" i="5"/>
  <c r="R7617" i="5"/>
  <c r="S7617" i="5"/>
  <c r="T7617" i="5"/>
  <c r="R7618" i="5"/>
  <c r="S7618" i="5"/>
  <c r="T7618" i="5"/>
  <c r="R7619" i="5"/>
  <c r="S7619" i="5"/>
  <c r="T7619" i="5"/>
  <c r="R7620" i="5"/>
  <c r="S7620" i="5"/>
  <c r="T7620" i="5"/>
  <c r="R7621" i="5"/>
  <c r="S7621" i="5"/>
  <c r="T7621" i="5"/>
  <c r="R7622" i="5"/>
  <c r="S7622" i="5"/>
  <c r="T7622" i="5"/>
  <c r="R7623" i="5"/>
  <c r="S7623" i="5"/>
  <c r="T7623" i="5"/>
  <c r="R7624" i="5"/>
  <c r="S7624" i="5"/>
  <c r="T7624" i="5"/>
  <c r="R7625" i="5"/>
  <c r="S7625" i="5"/>
  <c r="T7625" i="5"/>
  <c r="R7626" i="5"/>
  <c r="S7626" i="5"/>
  <c r="T7626" i="5"/>
  <c r="R7627" i="5"/>
  <c r="S7627" i="5"/>
  <c r="T7627" i="5"/>
  <c r="R7628" i="5"/>
  <c r="S7628" i="5"/>
  <c r="T7628" i="5"/>
  <c r="R7629" i="5"/>
  <c r="S7629" i="5"/>
  <c r="T7629" i="5"/>
  <c r="R7630" i="5"/>
  <c r="S7630" i="5"/>
  <c r="T7630" i="5"/>
  <c r="R7631" i="5"/>
  <c r="S7631" i="5"/>
  <c r="T7631" i="5"/>
  <c r="R7632" i="5"/>
  <c r="S7632" i="5"/>
  <c r="T7632" i="5"/>
  <c r="R7633" i="5"/>
  <c r="S7633" i="5"/>
  <c r="T7633" i="5"/>
  <c r="R7634" i="5"/>
  <c r="S7634" i="5"/>
  <c r="T7634" i="5"/>
  <c r="R7635" i="5"/>
  <c r="S7635" i="5"/>
  <c r="T7635" i="5"/>
  <c r="R7636" i="5"/>
  <c r="S7636" i="5"/>
  <c r="T7636" i="5"/>
  <c r="R7637" i="5"/>
  <c r="S7637" i="5"/>
  <c r="T7637" i="5"/>
  <c r="R7638" i="5"/>
  <c r="S7638" i="5"/>
  <c r="T7638" i="5"/>
  <c r="R7639" i="5"/>
  <c r="S7639" i="5"/>
  <c r="T7639" i="5"/>
  <c r="R7640" i="5"/>
  <c r="S7640" i="5"/>
  <c r="T7640" i="5"/>
  <c r="R7641" i="5"/>
  <c r="S7641" i="5"/>
  <c r="T7641" i="5"/>
  <c r="R7642" i="5"/>
  <c r="S7642" i="5"/>
  <c r="T7642" i="5"/>
  <c r="R7643" i="5"/>
  <c r="S7643" i="5"/>
  <c r="T7643" i="5"/>
  <c r="R7644" i="5"/>
  <c r="S7644" i="5"/>
  <c r="T7644" i="5"/>
  <c r="R7645" i="5"/>
  <c r="S7645" i="5"/>
  <c r="T7645" i="5"/>
  <c r="R7646" i="5"/>
  <c r="S7646" i="5"/>
  <c r="T7646" i="5"/>
  <c r="R7647" i="5"/>
  <c r="S7647" i="5"/>
  <c r="T7647" i="5"/>
  <c r="R7648" i="5"/>
  <c r="S7648" i="5"/>
  <c r="T7648" i="5"/>
  <c r="R7649" i="5"/>
  <c r="S7649" i="5"/>
  <c r="T7649" i="5"/>
  <c r="R7650" i="5"/>
  <c r="S7650" i="5"/>
  <c r="T7650" i="5"/>
  <c r="R7651" i="5"/>
  <c r="S7651" i="5"/>
  <c r="T7651" i="5"/>
  <c r="R7652" i="5"/>
  <c r="S7652" i="5"/>
  <c r="T7652" i="5"/>
  <c r="R7653" i="5"/>
  <c r="S7653" i="5"/>
  <c r="T7653" i="5"/>
  <c r="R7654" i="5"/>
  <c r="S7654" i="5"/>
  <c r="T7654" i="5"/>
  <c r="R7655" i="5"/>
  <c r="S7655" i="5"/>
  <c r="T7655" i="5"/>
  <c r="R7656" i="5"/>
  <c r="S7656" i="5"/>
  <c r="T7656" i="5"/>
  <c r="R7657" i="5"/>
  <c r="S7657" i="5"/>
  <c r="T7657" i="5"/>
  <c r="R7658" i="5"/>
  <c r="S7658" i="5"/>
  <c r="T7658" i="5"/>
  <c r="R7659" i="5"/>
  <c r="S7659" i="5"/>
  <c r="T7659" i="5"/>
  <c r="R7660" i="5"/>
  <c r="S7660" i="5"/>
  <c r="T7660" i="5"/>
  <c r="R7661" i="5"/>
  <c r="S7661" i="5"/>
  <c r="T7661" i="5"/>
  <c r="R7662" i="5"/>
  <c r="S7662" i="5"/>
  <c r="T7662" i="5"/>
  <c r="R7663" i="5"/>
  <c r="S7663" i="5"/>
  <c r="T7663" i="5"/>
  <c r="R7664" i="5"/>
  <c r="S7664" i="5"/>
  <c r="T7664" i="5"/>
  <c r="R7665" i="5"/>
  <c r="S7665" i="5"/>
  <c r="T7665" i="5"/>
  <c r="R7666" i="5"/>
  <c r="S7666" i="5"/>
  <c r="T7666" i="5"/>
  <c r="R7667" i="5"/>
  <c r="S7667" i="5"/>
  <c r="T7667" i="5"/>
  <c r="R7668" i="5"/>
  <c r="S7668" i="5"/>
  <c r="T7668" i="5"/>
  <c r="R7669" i="5"/>
  <c r="S7669" i="5"/>
  <c r="T7669" i="5"/>
  <c r="R7670" i="5"/>
  <c r="S7670" i="5"/>
  <c r="T7670" i="5"/>
  <c r="R7671" i="5"/>
  <c r="S7671" i="5"/>
  <c r="T7671" i="5"/>
  <c r="R7672" i="5"/>
  <c r="S7672" i="5"/>
  <c r="T7672" i="5"/>
  <c r="R7673" i="5"/>
  <c r="S7673" i="5"/>
  <c r="T7673" i="5"/>
  <c r="R7674" i="5"/>
  <c r="S7674" i="5"/>
  <c r="T7674" i="5"/>
  <c r="R7675" i="5"/>
  <c r="S7675" i="5"/>
  <c r="T7675" i="5"/>
  <c r="R7676" i="5"/>
  <c r="S7676" i="5"/>
  <c r="T7676" i="5"/>
  <c r="R7677" i="5"/>
  <c r="S7677" i="5"/>
  <c r="T7677" i="5"/>
  <c r="R7678" i="5"/>
  <c r="S7678" i="5"/>
  <c r="T7678" i="5"/>
  <c r="R7679" i="5"/>
  <c r="S7679" i="5"/>
  <c r="T7679" i="5"/>
  <c r="R7680" i="5"/>
  <c r="S7680" i="5"/>
  <c r="T7680" i="5"/>
  <c r="R7681" i="5"/>
  <c r="S7681" i="5"/>
  <c r="T7681" i="5"/>
  <c r="R7682" i="5"/>
  <c r="S7682" i="5"/>
  <c r="T7682" i="5"/>
  <c r="R7683" i="5"/>
  <c r="S7683" i="5"/>
  <c r="T7683" i="5"/>
  <c r="R7684" i="5"/>
  <c r="S7684" i="5"/>
  <c r="T7684" i="5"/>
  <c r="R7685" i="5"/>
  <c r="S7685" i="5"/>
  <c r="T7685" i="5"/>
  <c r="R7686" i="5"/>
  <c r="S7686" i="5"/>
  <c r="T7686" i="5"/>
  <c r="R7687" i="5"/>
  <c r="S7687" i="5"/>
  <c r="T7687" i="5"/>
  <c r="R7688" i="5"/>
  <c r="S7688" i="5"/>
  <c r="T7688" i="5"/>
  <c r="R7689" i="5"/>
  <c r="S7689" i="5"/>
  <c r="T7689" i="5"/>
  <c r="R7690" i="5"/>
  <c r="S7690" i="5"/>
  <c r="T7690" i="5"/>
  <c r="R7691" i="5"/>
  <c r="S7691" i="5"/>
  <c r="T7691" i="5"/>
  <c r="R7692" i="5"/>
  <c r="S7692" i="5"/>
  <c r="T7692" i="5"/>
  <c r="R7693" i="5"/>
  <c r="S7693" i="5"/>
  <c r="T7693" i="5"/>
  <c r="R7694" i="5"/>
  <c r="S7694" i="5"/>
  <c r="T7694" i="5"/>
  <c r="R7695" i="5"/>
  <c r="S7695" i="5"/>
  <c r="T7695" i="5"/>
  <c r="R7696" i="5"/>
  <c r="S7696" i="5"/>
  <c r="T7696" i="5"/>
  <c r="R7697" i="5"/>
  <c r="S7697" i="5"/>
  <c r="T7697" i="5"/>
  <c r="R7698" i="5"/>
  <c r="S7698" i="5"/>
  <c r="T7698" i="5"/>
  <c r="R7699" i="5"/>
  <c r="S7699" i="5"/>
  <c r="T7699" i="5"/>
  <c r="R7700" i="5"/>
  <c r="S7700" i="5"/>
  <c r="T7700" i="5"/>
  <c r="R7701" i="5"/>
  <c r="S7701" i="5"/>
  <c r="T7701" i="5"/>
  <c r="R7702" i="5"/>
  <c r="S7702" i="5"/>
  <c r="T7702" i="5"/>
  <c r="R7703" i="5"/>
  <c r="S7703" i="5"/>
  <c r="T7703" i="5"/>
  <c r="R7704" i="5"/>
  <c r="S7704" i="5"/>
  <c r="T7704" i="5"/>
  <c r="R7705" i="5"/>
  <c r="S7705" i="5"/>
  <c r="T7705" i="5"/>
  <c r="R7706" i="5"/>
  <c r="S7706" i="5"/>
  <c r="T7706" i="5"/>
  <c r="R7707" i="5"/>
  <c r="S7707" i="5"/>
  <c r="T7707" i="5"/>
  <c r="R7708" i="5"/>
  <c r="S7708" i="5"/>
  <c r="T7708" i="5"/>
  <c r="R7709" i="5"/>
  <c r="S7709" i="5"/>
  <c r="T7709" i="5"/>
  <c r="R7710" i="5"/>
  <c r="S7710" i="5"/>
  <c r="T7710" i="5"/>
  <c r="R7711" i="5"/>
  <c r="S7711" i="5"/>
  <c r="T7711" i="5"/>
  <c r="R7712" i="5"/>
  <c r="S7712" i="5"/>
  <c r="T7712" i="5"/>
  <c r="R7713" i="5"/>
  <c r="S7713" i="5"/>
  <c r="T7713" i="5"/>
  <c r="R7714" i="5"/>
  <c r="S7714" i="5"/>
  <c r="T7714" i="5"/>
  <c r="R7715" i="5"/>
  <c r="S7715" i="5"/>
  <c r="T7715" i="5"/>
  <c r="R7716" i="5"/>
  <c r="S7716" i="5"/>
  <c r="T7716" i="5"/>
  <c r="R7717" i="5"/>
  <c r="S7717" i="5"/>
  <c r="T7717" i="5"/>
  <c r="R7718" i="5"/>
  <c r="S7718" i="5"/>
  <c r="T7718" i="5"/>
  <c r="R7719" i="5"/>
  <c r="S7719" i="5"/>
  <c r="T7719" i="5"/>
  <c r="R7720" i="5"/>
  <c r="S7720" i="5"/>
  <c r="T7720" i="5"/>
  <c r="R7721" i="5"/>
  <c r="S7721" i="5"/>
  <c r="T7721" i="5"/>
  <c r="R7722" i="5"/>
  <c r="S7722" i="5"/>
  <c r="T7722" i="5"/>
  <c r="R7723" i="5"/>
  <c r="S7723" i="5"/>
  <c r="T7723" i="5"/>
  <c r="R7724" i="5"/>
  <c r="S7724" i="5"/>
  <c r="T7724" i="5"/>
  <c r="R7725" i="5"/>
  <c r="S7725" i="5"/>
  <c r="T7725" i="5"/>
  <c r="R7726" i="5"/>
  <c r="S7726" i="5"/>
  <c r="T7726" i="5"/>
  <c r="R7727" i="5"/>
  <c r="S7727" i="5"/>
  <c r="T7727" i="5"/>
  <c r="R7728" i="5"/>
  <c r="S7728" i="5"/>
  <c r="T7728" i="5"/>
  <c r="R7729" i="5"/>
  <c r="S7729" i="5"/>
  <c r="T7729" i="5"/>
  <c r="R7730" i="5"/>
  <c r="S7730" i="5"/>
  <c r="T7730" i="5"/>
  <c r="R7731" i="5"/>
  <c r="S7731" i="5"/>
  <c r="T7731" i="5"/>
  <c r="R7732" i="5"/>
  <c r="S7732" i="5"/>
  <c r="T7732" i="5"/>
  <c r="R7733" i="5"/>
  <c r="S7733" i="5"/>
  <c r="T7733" i="5"/>
  <c r="R7734" i="5"/>
  <c r="S7734" i="5"/>
  <c r="T7734" i="5"/>
  <c r="R7735" i="5"/>
  <c r="S7735" i="5"/>
  <c r="T7735" i="5"/>
  <c r="R7736" i="5"/>
  <c r="S7736" i="5"/>
  <c r="T7736" i="5"/>
  <c r="R7737" i="5"/>
  <c r="S7737" i="5"/>
  <c r="T7737" i="5"/>
  <c r="R7738" i="5"/>
  <c r="S7738" i="5"/>
  <c r="T7738" i="5"/>
  <c r="R7739" i="5"/>
  <c r="S7739" i="5"/>
  <c r="T7739" i="5"/>
  <c r="R7740" i="5"/>
  <c r="S7740" i="5"/>
  <c r="T7740" i="5"/>
  <c r="R7741" i="5"/>
  <c r="S7741" i="5"/>
  <c r="T7741" i="5"/>
  <c r="R7742" i="5"/>
  <c r="S7742" i="5"/>
  <c r="T7742" i="5"/>
  <c r="R7743" i="5"/>
  <c r="S7743" i="5"/>
  <c r="T7743" i="5"/>
  <c r="R7744" i="5"/>
  <c r="S7744" i="5"/>
  <c r="T7744" i="5"/>
  <c r="R7745" i="5"/>
  <c r="S7745" i="5"/>
  <c r="T7745" i="5"/>
  <c r="R7746" i="5"/>
  <c r="S7746" i="5"/>
  <c r="T7746" i="5"/>
  <c r="R7747" i="5"/>
  <c r="S7747" i="5"/>
  <c r="T7747" i="5"/>
  <c r="R7748" i="5"/>
  <c r="S7748" i="5"/>
  <c r="T7748" i="5"/>
  <c r="R7749" i="5"/>
  <c r="S7749" i="5"/>
  <c r="T7749" i="5"/>
  <c r="R7750" i="5"/>
  <c r="S7750" i="5"/>
  <c r="T7750" i="5"/>
  <c r="R7751" i="5"/>
  <c r="S7751" i="5"/>
  <c r="T7751" i="5"/>
  <c r="R7752" i="5"/>
  <c r="S7752" i="5"/>
  <c r="T7752" i="5"/>
  <c r="R7753" i="5"/>
  <c r="S7753" i="5"/>
  <c r="T7753" i="5"/>
  <c r="R7754" i="5"/>
  <c r="S7754" i="5"/>
  <c r="T7754" i="5"/>
  <c r="R7755" i="5"/>
  <c r="S7755" i="5"/>
  <c r="T7755" i="5"/>
  <c r="R7756" i="5"/>
  <c r="S7756" i="5"/>
  <c r="T7756" i="5"/>
  <c r="R7757" i="5"/>
  <c r="S7757" i="5"/>
  <c r="T7757" i="5"/>
  <c r="R7758" i="5"/>
  <c r="S7758" i="5"/>
  <c r="T7758" i="5"/>
  <c r="R7759" i="5"/>
  <c r="S7759" i="5"/>
  <c r="T7759" i="5"/>
  <c r="R7760" i="5"/>
  <c r="S7760" i="5"/>
  <c r="T7760" i="5"/>
  <c r="R7761" i="5"/>
  <c r="S7761" i="5"/>
  <c r="T7761" i="5"/>
  <c r="R7762" i="5"/>
  <c r="S7762" i="5"/>
  <c r="T7762" i="5"/>
  <c r="R7763" i="5"/>
  <c r="S7763" i="5"/>
  <c r="T7763" i="5"/>
  <c r="R7764" i="5"/>
  <c r="S7764" i="5"/>
  <c r="T7764" i="5"/>
  <c r="R7765" i="5"/>
  <c r="S7765" i="5"/>
  <c r="T7765" i="5"/>
  <c r="R7766" i="5"/>
  <c r="S7766" i="5"/>
  <c r="T7766" i="5"/>
  <c r="R7767" i="5"/>
  <c r="S7767" i="5"/>
  <c r="T7767" i="5"/>
  <c r="R7768" i="5"/>
  <c r="S7768" i="5"/>
  <c r="T7768" i="5"/>
  <c r="R7769" i="5"/>
  <c r="S7769" i="5"/>
  <c r="T7769" i="5"/>
  <c r="R7770" i="5"/>
  <c r="S7770" i="5"/>
  <c r="T7770" i="5"/>
  <c r="R7771" i="5"/>
  <c r="S7771" i="5"/>
  <c r="T7771" i="5"/>
  <c r="R7772" i="5"/>
  <c r="S7772" i="5"/>
  <c r="T7772" i="5"/>
  <c r="R7773" i="5"/>
  <c r="S7773" i="5"/>
  <c r="T7773" i="5"/>
  <c r="R7774" i="5"/>
  <c r="S7774" i="5"/>
  <c r="T7774" i="5"/>
  <c r="R7775" i="5"/>
  <c r="S7775" i="5"/>
  <c r="T7775" i="5"/>
  <c r="R7776" i="5"/>
  <c r="S7776" i="5"/>
  <c r="T7776" i="5"/>
  <c r="R7777" i="5"/>
  <c r="S7777" i="5"/>
  <c r="T7777" i="5"/>
  <c r="R7778" i="5"/>
  <c r="S7778" i="5"/>
  <c r="T7778" i="5"/>
  <c r="R7779" i="5"/>
  <c r="S7779" i="5"/>
  <c r="T7779" i="5"/>
  <c r="R7780" i="5"/>
  <c r="S7780" i="5"/>
  <c r="T7780" i="5"/>
  <c r="R7781" i="5"/>
  <c r="S7781" i="5"/>
  <c r="T7781" i="5"/>
  <c r="R7782" i="5"/>
  <c r="S7782" i="5"/>
  <c r="T7782" i="5"/>
  <c r="R7783" i="5"/>
  <c r="S7783" i="5"/>
  <c r="T7783" i="5"/>
  <c r="R7784" i="5"/>
  <c r="S7784" i="5"/>
  <c r="T7784" i="5"/>
  <c r="R7785" i="5"/>
  <c r="S7785" i="5"/>
  <c r="T7785" i="5"/>
  <c r="R7786" i="5"/>
  <c r="S7786" i="5"/>
  <c r="T7786" i="5"/>
  <c r="R7787" i="5"/>
  <c r="S7787" i="5"/>
  <c r="T7787" i="5"/>
  <c r="R7788" i="5"/>
  <c r="S7788" i="5"/>
  <c r="T7788" i="5"/>
  <c r="R7789" i="5"/>
  <c r="S7789" i="5"/>
  <c r="T7789" i="5"/>
  <c r="R7790" i="5"/>
  <c r="S7790" i="5"/>
  <c r="T7790" i="5"/>
  <c r="R7791" i="5"/>
  <c r="S7791" i="5"/>
  <c r="T7791" i="5"/>
  <c r="R7792" i="5"/>
  <c r="S7792" i="5"/>
  <c r="T7792" i="5"/>
  <c r="R7793" i="5"/>
  <c r="S7793" i="5"/>
  <c r="T7793" i="5"/>
  <c r="R7794" i="5"/>
  <c r="S7794" i="5"/>
  <c r="T7794" i="5"/>
  <c r="R7795" i="5"/>
  <c r="S7795" i="5"/>
  <c r="T7795" i="5"/>
  <c r="R7796" i="5"/>
  <c r="S7796" i="5"/>
  <c r="T7796" i="5"/>
  <c r="R7797" i="5"/>
  <c r="S7797" i="5"/>
  <c r="T7797" i="5"/>
  <c r="R7798" i="5"/>
  <c r="S7798" i="5"/>
  <c r="T7798" i="5"/>
  <c r="R7799" i="5"/>
  <c r="S7799" i="5"/>
  <c r="T7799" i="5"/>
  <c r="R7800" i="5"/>
  <c r="S7800" i="5"/>
  <c r="T7800" i="5"/>
  <c r="R7801" i="5"/>
  <c r="S7801" i="5"/>
  <c r="T7801" i="5"/>
  <c r="R7802" i="5"/>
  <c r="S7802" i="5"/>
  <c r="T7802" i="5"/>
  <c r="R7803" i="5"/>
  <c r="S7803" i="5"/>
  <c r="T7803" i="5"/>
  <c r="R7804" i="5"/>
  <c r="S7804" i="5"/>
  <c r="T7804" i="5"/>
  <c r="R7805" i="5"/>
  <c r="S7805" i="5"/>
  <c r="T7805" i="5"/>
  <c r="R7806" i="5"/>
  <c r="S7806" i="5"/>
  <c r="T7806" i="5"/>
  <c r="R7807" i="5"/>
  <c r="S7807" i="5"/>
  <c r="T7807" i="5"/>
  <c r="R7808" i="5"/>
  <c r="S7808" i="5"/>
  <c r="T7808" i="5"/>
  <c r="R7809" i="5"/>
  <c r="S7809" i="5"/>
  <c r="T7809" i="5"/>
  <c r="R7810" i="5"/>
  <c r="S7810" i="5"/>
  <c r="T7810" i="5"/>
  <c r="R7811" i="5"/>
  <c r="S7811" i="5"/>
  <c r="T7811" i="5"/>
  <c r="R7812" i="5"/>
  <c r="S7812" i="5"/>
  <c r="T7812" i="5"/>
  <c r="R7813" i="5"/>
  <c r="S7813" i="5"/>
  <c r="T7813" i="5"/>
  <c r="R7814" i="5"/>
  <c r="S7814" i="5"/>
  <c r="T7814" i="5"/>
  <c r="R7815" i="5"/>
  <c r="S7815" i="5"/>
  <c r="T7815" i="5"/>
  <c r="R7816" i="5"/>
  <c r="S7816" i="5"/>
  <c r="T7816" i="5"/>
  <c r="R7817" i="5"/>
  <c r="S7817" i="5"/>
  <c r="T7817" i="5"/>
  <c r="R7818" i="5"/>
  <c r="S7818" i="5"/>
  <c r="T7818" i="5"/>
  <c r="R7819" i="5"/>
  <c r="S7819" i="5"/>
  <c r="T7819" i="5"/>
  <c r="R7820" i="5"/>
  <c r="S7820" i="5"/>
  <c r="T7820" i="5"/>
  <c r="R7821" i="5"/>
  <c r="S7821" i="5"/>
  <c r="T7821" i="5"/>
  <c r="R7822" i="5"/>
  <c r="S7822" i="5"/>
  <c r="T7822" i="5"/>
  <c r="R7823" i="5"/>
  <c r="S7823" i="5"/>
  <c r="T7823" i="5"/>
  <c r="R7824" i="5"/>
  <c r="S7824" i="5"/>
  <c r="T7824" i="5"/>
  <c r="R7825" i="5"/>
  <c r="S7825" i="5"/>
  <c r="T7825" i="5"/>
  <c r="R7826" i="5"/>
  <c r="S7826" i="5"/>
  <c r="T7826" i="5"/>
  <c r="R7827" i="5"/>
  <c r="S7827" i="5"/>
  <c r="T7827" i="5"/>
  <c r="R7828" i="5"/>
  <c r="S7828" i="5"/>
  <c r="T7828" i="5"/>
  <c r="R7829" i="5"/>
  <c r="S7829" i="5"/>
  <c r="T7829" i="5"/>
  <c r="R7830" i="5"/>
  <c r="S7830" i="5"/>
  <c r="T7830" i="5"/>
  <c r="R7831" i="5"/>
  <c r="S7831" i="5"/>
  <c r="T7831" i="5"/>
  <c r="R7832" i="5"/>
  <c r="S7832" i="5"/>
  <c r="T7832" i="5"/>
  <c r="R7833" i="5"/>
  <c r="S7833" i="5"/>
  <c r="T7833" i="5"/>
  <c r="R7834" i="5"/>
  <c r="S7834" i="5"/>
  <c r="T7834" i="5"/>
  <c r="R7835" i="5"/>
  <c r="S7835" i="5"/>
  <c r="T7835" i="5"/>
  <c r="R7836" i="5"/>
  <c r="S7836" i="5"/>
  <c r="T7836" i="5"/>
  <c r="R7837" i="5"/>
  <c r="S7837" i="5"/>
  <c r="T7837" i="5"/>
  <c r="R7838" i="5"/>
  <c r="S7838" i="5"/>
  <c r="T7838" i="5"/>
  <c r="R7839" i="5"/>
  <c r="S7839" i="5"/>
  <c r="T7839" i="5"/>
  <c r="R7840" i="5"/>
  <c r="S7840" i="5"/>
  <c r="T7840" i="5"/>
  <c r="R7841" i="5"/>
  <c r="S7841" i="5"/>
  <c r="T7841" i="5"/>
  <c r="R7842" i="5"/>
  <c r="S7842" i="5"/>
  <c r="T7842" i="5"/>
  <c r="R7843" i="5"/>
  <c r="S7843" i="5"/>
  <c r="T7843" i="5"/>
  <c r="R7844" i="5"/>
  <c r="S7844" i="5"/>
  <c r="T7844" i="5"/>
  <c r="R7845" i="5"/>
  <c r="S7845" i="5"/>
  <c r="T7845" i="5"/>
  <c r="R7846" i="5"/>
  <c r="S7846" i="5"/>
  <c r="T7846" i="5"/>
  <c r="R7847" i="5"/>
  <c r="S7847" i="5"/>
  <c r="T7847" i="5"/>
  <c r="R7848" i="5"/>
  <c r="S7848" i="5"/>
  <c r="T7848" i="5"/>
  <c r="R7849" i="5"/>
  <c r="S7849" i="5"/>
  <c r="T7849" i="5"/>
  <c r="R7850" i="5"/>
  <c r="S7850" i="5"/>
  <c r="T7850" i="5"/>
  <c r="R7851" i="5"/>
  <c r="S7851" i="5"/>
  <c r="T7851" i="5"/>
  <c r="R7852" i="5"/>
  <c r="S7852" i="5"/>
  <c r="T7852" i="5"/>
  <c r="R7853" i="5"/>
  <c r="S7853" i="5"/>
  <c r="T7853" i="5"/>
  <c r="R7854" i="5"/>
  <c r="S7854" i="5"/>
  <c r="T7854" i="5"/>
  <c r="R7855" i="5"/>
  <c r="S7855" i="5"/>
  <c r="T7855" i="5"/>
  <c r="R7856" i="5"/>
  <c r="S7856" i="5"/>
  <c r="T7856" i="5"/>
  <c r="R7857" i="5"/>
  <c r="S7857" i="5"/>
  <c r="T7857" i="5"/>
  <c r="R7858" i="5"/>
  <c r="S7858" i="5"/>
  <c r="T7858" i="5"/>
  <c r="R7859" i="5"/>
  <c r="S7859" i="5"/>
  <c r="T7859" i="5"/>
  <c r="R7860" i="5"/>
  <c r="S7860" i="5"/>
  <c r="T7860" i="5"/>
  <c r="R7861" i="5"/>
  <c r="S7861" i="5"/>
  <c r="T7861" i="5"/>
  <c r="R7862" i="5"/>
  <c r="S7862" i="5"/>
  <c r="T7862" i="5"/>
  <c r="R7863" i="5"/>
  <c r="S7863" i="5"/>
  <c r="T7863" i="5"/>
  <c r="R7864" i="5"/>
  <c r="S7864" i="5"/>
  <c r="T7864" i="5"/>
  <c r="R7865" i="5"/>
  <c r="S7865" i="5"/>
  <c r="T7865" i="5"/>
  <c r="R7866" i="5"/>
  <c r="S7866" i="5"/>
  <c r="T7866" i="5"/>
  <c r="R7867" i="5"/>
  <c r="S7867" i="5"/>
  <c r="T7867" i="5"/>
  <c r="R7868" i="5"/>
  <c r="S7868" i="5"/>
  <c r="T7868" i="5"/>
  <c r="R7869" i="5"/>
  <c r="S7869" i="5"/>
  <c r="T7869" i="5"/>
  <c r="R7870" i="5"/>
  <c r="S7870" i="5"/>
  <c r="T7870" i="5"/>
  <c r="R7871" i="5"/>
  <c r="S7871" i="5"/>
  <c r="T7871" i="5"/>
  <c r="R7872" i="5"/>
  <c r="S7872" i="5"/>
  <c r="T7872" i="5"/>
  <c r="R7873" i="5"/>
  <c r="S7873" i="5"/>
  <c r="T7873" i="5"/>
  <c r="R7874" i="5"/>
  <c r="S7874" i="5"/>
  <c r="T7874" i="5"/>
  <c r="R7875" i="5"/>
  <c r="S7875" i="5"/>
  <c r="T7875" i="5"/>
  <c r="R7876" i="5"/>
  <c r="S7876" i="5"/>
  <c r="T7876" i="5"/>
  <c r="R7877" i="5"/>
  <c r="S7877" i="5"/>
  <c r="T7877" i="5"/>
  <c r="R7878" i="5"/>
  <c r="S7878" i="5"/>
  <c r="T7878" i="5"/>
  <c r="R7879" i="5"/>
  <c r="S7879" i="5"/>
  <c r="T7879" i="5"/>
  <c r="R7880" i="5"/>
  <c r="S7880" i="5"/>
  <c r="T7880" i="5"/>
  <c r="R7881" i="5"/>
  <c r="S7881" i="5"/>
  <c r="T7881" i="5"/>
  <c r="R7882" i="5"/>
  <c r="S7882" i="5"/>
  <c r="T7882" i="5"/>
  <c r="R7883" i="5"/>
  <c r="S7883" i="5"/>
  <c r="T7883" i="5"/>
  <c r="R7884" i="5"/>
  <c r="S7884" i="5"/>
  <c r="T7884" i="5"/>
  <c r="R7885" i="5"/>
  <c r="S7885" i="5"/>
  <c r="T7885" i="5"/>
  <c r="R7886" i="5"/>
  <c r="S7886" i="5"/>
  <c r="T7886" i="5"/>
  <c r="R7887" i="5"/>
  <c r="S7887" i="5"/>
  <c r="T7887" i="5"/>
  <c r="R7888" i="5"/>
  <c r="S7888" i="5"/>
  <c r="T7888" i="5"/>
  <c r="R7889" i="5"/>
  <c r="S7889" i="5"/>
  <c r="T7889" i="5"/>
  <c r="R7890" i="5"/>
  <c r="S7890" i="5"/>
  <c r="T7890" i="5"/>
  <c r="R7891" i="5"/>
  <c r="S7891" i="5"/>
  <c r="T7891" i="5"/>
  <c r="R7892" i="5"/>
  <c r="S7892" i="5"/>
  <c r="T7892" i="5"/>
  <c r="R7893" i="5"/>
  <c r="S7893" i="5"/>
  <c r="T7893" i="5"/>
  <c r="R7894" i="5"/>
  <c r="S7894" i="5"/>
  <c r="T7894" i="5"/>
  <c r="R7895" i="5"/>
  <c r="S7895" i="5"/>
  <c r="T7895" i="5"/>
  <c r="R7896" i="5"/>
  <c r="S7896" i="5"/>
  <c r="T7896" i="5"/>
  <c r="R7897" i="5"/>
  <c r="S7897" i="5"/>
  <c r="T7897" i="5"/>
  <c r="R7898" i="5"/>
  <c r="S7898" i="5"/>
  <c r="T7898" i="5"/>
  <c r="R7899" i="5"/>
  <c r="S7899" i="5"/>
  <c r="T7899" i="5"/>
  <c r="R7900" i="5"/>
  <c r="S7900" i="5"/>
  <c r="T7900" i="5"/>
  <c r="R7901" i="5"/>
  <c r="S7901" i="5"/>
  <c r="T7901" i="5"/>
  <c r="R7902" i="5"/>
  <c r="S7902" i="5"/>
  <c r="T7902" i="5"/>
  <c r="R7903" i="5"/>
  <c r="S7903" i="5"/>
  <c r="T7903" i="5"/>
  <c r="R7904" i="5"/>
  <c r="S7904" i="5"/>
  <c r="T7904" i="5"/>
  <c r="R7905" i="5"/>
  <c r="S7905" i="5"/>
  <c r="T7905" i="5"/>
  <c r="R7906" i="5"/>
  <c r="S7906" i="5"/>
  <c r="T7906" i="5"/>
  <c r="R7907" i="5"/>
  <c r="S7907" i="5"/>
  <c r="T7907" i="5"/>
  <c r="R7908" i="5"/>
  <c r="S7908" i="5"/>
  <c r="T7908" i="5"/>
  <c r="R7909" i="5"/>
  <c r="S7909" i="5"/>
  <c r="T7909" i="5"/>
  <c r="R7910" i="5"/>
  <c r="S7910" i="5"/>
  <c r="T7910" i="5"/>
  <c r="R7911" i="5"/>
  <c r="S7911" i="5"/>
  <c r="T7911" i="5"/>
  <c r="R7912" i="5"/>
  <c r="S7912" i="5"/>
  <c r="T7912" i="5"/>
  <c r="R7913" i="5"/>
  <c r="S7913" i="5"/>
  <c r="T7913" i="5"/>
  <c r="R7914" i="5"/>
  <c r="S7914" i="5"/>
  <c r="T7914" i="5"/>
  <c r="R7915" i="5"/>
  <c r="S7915" i="5"/>
  <c r="T7915" i="5"/>
  <c r="R7916" i="5"/>
  <c r="S7916" i="5"/>
  <c r="T7916" i="5"/>
  <c r="R7917" i="5"/>
  <c r="S7917" i="5"/>
  <c r="T7917" i="5"/>
  <c r="R7918" i="5"/>
  <c r="S7918" i="5"/>
  <c r="T7918" i="5"/>
  <c r="R7919" i="5"/>
  <c r="S7919" i="5"/>
  <c r="T7919" i="5"/>
  <c r="R7920" i="5"/>
  <c r="S7920" i="5"/>
  <c r="T7920" i="5"/>
  <c r="R7921" i="5"/>
  <c r="S7921" i="5"/>
  <c r="T7921" i="5"/>
  <c r="R7922" i="5"/>
  <c r="S7922" i="5"/>
  <c r="T7922" i="5"/>
  <c r="R7923" i="5"/>
  <c r="S7923" i="5"/>
  <c r="T7923" i="5"/>
  <c r="R7924" i="5"/>
  <c r="S7924" i="5"/>
  <c r="T7924" i="5"/>
  <c r="R7925" i="5"/>
  <c r="S7925" i="5"/>
  <c r="T7925" i="5"/>
  <c r="R7926" i="5"/>
  <c r="S7926" i="5"/>
  <c r="T7926" i="5"/>
  <c r="R7927" i="5"/>
  <c r="S7927" i="5"/>
  <c r="T7927" i="5"/>
  <c r="R7928" i="5"/>
  <c r="S7928" i="5"/>
  <c r="T7928" i="5"/>
  <c r="R7929" i="5"/>
  <c r="S7929" i="5"/>
  <c r="T7929" i="5"/>
  <c r="R7930" i="5"/>
  <c r="S7930" i="5"/>
  <c r="T7930" i="5"/>
  <c r="R7931" i="5"/>
  <c r="S7931" i="5"/>
  <c r="T7931" i="5"/>
  <c r="R7932" i="5"/>
  <c r="S7932" i="5"/>
  <c r="T7932" i="5"/>
  <c r="R7933" i="5"/>
  <c r="S7933" i="5"/>
  <c r="T7933" i="5"/>
  <c r="R7934" i="5"/>
  <c r="S7934" i="5"/>
  <c r="T7934" i="5"/>
  <c r="R7935" i="5"/>
  <c r="S7935" i="5"/>
  <c r="T7935" i="5"/>
  <c r="R7936" i="5"/>
  <c r="S7936" i="5"/>
  <c r="T7936" i="5"/>
  <c r="R7937" i="5"/>
  <c r="S7937" i="5"/>
  <c r="T7937" i="5"/>
  <c r="R7938" i="5"/>
  <c r="S7938" i="5"/>
  <c r="T7938" i="5"/>
  <c r="R7939" i="5"/>
  <c r="S7939" i="5"/>
  <c r="T7939" i="5"/>
  <c r="R7940" i="5"/>
  <c r="S7940" i="5"/>
  <c r="T7940" i="5"/>
  <c r="R7941" i="5"/>
  <c r="S7941" i="5"/>
  <c r="T7941" i="5"/>
  <c r="R7942" i="5"/>
  <c r="S7942" i="5"/>
  <c r="T7942" i="5"/>
  <c r="R7943" i="5"/>
  <c r="S7943" i="5"/>
  <c r="T7943" i="5"/>
  <c r="R7944" i="5"/>
  <c r="S7944" i="5"/>
  <c r="T7944" i="5"/>
  <c r="R7945" i="5"/>
  <c r="S7945" i="5"/>
  <c r="T7945" i="5"/>
  <c r="R7946" i="5"/>
  <c r="S7946" i="5"/>
  <c r="T7946" i="5"/>
  <c r="R7947" i="5"/>
  <c r="S7947" i="5"/>
  <c r="T7947" i="5"/>
  <c r="R7948" i="5"/>
  <c r="S7948" i="5"/>
  <c r="T7948" i="5"/>
  <c r="R7949" i="5"/>
  <c r="S7949" i="5"/>
  <c r="T7949" i="5"/>
  <c r="R7950" i="5"/>
  <c r="S7950" i="5"/>
  <c r="T7950" i="5"/>
  <c r="R7951" i="5"/>
  <c r="S7951" i="5"/>
  <c r="T7951" i="5"/>
  <c r="R7952" i="5"/>
  <c r="S7952" i="5"/>
  <c r="T7952" i="5"/>
  <c r="R7953" i="5"/>
  <c r="S7953" i="5"/>
  <c r="T7953" i="5"/>
  <c r="R7954" i="5"/>
  <c r="S7954" i="5"/>
  <c r="T7954" i="5"/>
  <c r="R7955" i="5"/>
  <c r="S7955" i="5"/>
  <c r="T7955" i="5"/>
  <c r="R7956" i="5"/>
  <c r="S7956" i="5"/>
  <c r="T7956" i="5"/>
  <c r="R7957" i="5"/>
  <c r="S7957" i="5"/>
  <c r="T7957" i="5"/>
  <c r="R7958" i="5"/>
  <c r="S7958" i="5"/>
  <c r="T7958" i="5"/>
  <c r="R7959" i="5"/>
  <c r="S7959" i="5"/>
  <c r="T7959" i="5"/>
  <c r="R7960" i="5"/>
  <c r="S7960" i="5"/>
  <c r="T7960" i="5"/>
  <c r="R7961" i="5"/>
  <c r="S7961" i="5"/>
  <c r="T7961" i="5"/>
  <c r="R7962" i="5"/>
  <c r="S7962" i="5"/>
  <c r="T7962" i="5"/>
  <c r="R7963" i="5"/>
  <c r="S7963" i="5"/>
  <c r="T7963" i="5"/>
  <c r="R7964" i="5"/>
  <c r="S7964" i="5"/>
  <c r="T7964" i="5"/>
  <c r="R7965" i="5"/>
  <c r="S7965" i="5"/>
  <c r="T7965" i="5"/>
  <c r="R7966" i="5"/>
  <c r="S7966" i="5"/>
  <c r="T7966" i="5"/>
  <c r="R7967" i="5"/>
  <c r="S7967" i="5"/>
  <c r="T7967" i="5"/>
  <c r="R7968" i="5"/>
  <c r="S7968" i="5"/>
  <c r="T7968" i="5"/>
  <c r="R7969" i="5"/>
  <c r="S7969" i="5"/>
  <c r="T7969" i="5"/>
  <c r="R7970" i="5"/>
  <c r="S7970" i="5"/>
  <c r="T7970" i="5"/>
  <c r="R7971" i="5"/>
  <c r="S7971" i="5"/>
  <c r="T7971" i="5"/>
  <c r="R7972" i="5"/>
  <c r="S7972" i="5"/>
  <c r="T7972" i="5"/>
  <c r="R7973" i="5"/>
  <c r="S7973" i="5"/>
  <c r="T7973" i="5"/>
  <c r="R7974" i="5"/>
  <c r="S7974" i="5"/>
  <c r="T7974" i="5"/>
  <c r="R7975" i="5"/>
  <c r="S7975" i="5"/>
  <c r="T7975" i="5"/>
  <c r="R7976" i="5"/>
  <c r="S7976" i="5"/>
  <c r="T7976" i="5"/>
  <c r="R7977" i="5"/>
  <c r="S7977" i="5"/>
  <c r="T7977" i="5"/>
  <c r="R7978" i="5"/>
  <c r="S7978" i="5"/>
  <c r="T7978" i="5"/>
  <c r="R7979" i="5"/>
  <c r="S7979" i="5"/>
  <c r="T7979" i="5"/>
  <c r="R7980" i="5"/>
  <c r="S7980" i="5"/>
  <c r="T7980" i="5"/>
  <c r="R7981" i="5"/>
  <c r="S7981" i="5"/>
  <c r="T7981" i="5"/>
  <c r="R7982" i="5"/>
  <c r="S7982" i="5"/>
  <c r="T7982" i="5"/>
  <c r="R7983" i="5"/>
  <c r="S7983" i="5"/>
  <c r="T7983" i="5"/>
  <c r="R7984" i="5"/>
  <c r="S7984" i="5"/>
  <c r="T7984" i="5"/>
  <c r="R7985" i="5"/>
  <c r="S7985" i="5"/>
  <c r="T7985" i="5"/>
  <c r="R7986" i="5"/>
  <c r="S7986" i="5"/>
  <c r="T7986" i="5"/>
  <c r="R7987" i="5"/>
  <c r="S7987" i="5"/>
  <c r="T7987" i="5"/>
  <c r="R7988" i="5"/>
  <c r="S7988" i="5"/>
  <c r="T7988" i="5"/>
  <c r="R7989" i="5"/>
  <c r="S7989" i="5"/>
  <c r="T7989" i="5"/>
  <c r="R7990" i="5"/>
  <c r="S7990" i="5"/>
  <c r="T7990" i="5"/>
  <c r="R7991" i="5"/>
  <c r="S7991" i="5"/>
  <c r="T7991" i="5"/>
  <c r="R7992" i="5"/>
  <c r="S7992" i="5"/>
  <c r="T7992" i="5"/>
  <c r="R7993" i="5"/>
  <c r="S7993" i="5"/>
  <c r="T7993" i="5"/>
  <c r="R7994" i="5"/>
  <c r="S7994" i="5"/>
  <c r="T7994" i="5"/>
  <c r="R7995" i="5"/>
  <c r="S7995" i="5"/>
  <c r="T7995" i="5"/>
  <c r="R7996" i="5"/>
  <c r="S7996" i="5"/>
  <c r="T7996" i="5"/>
  <c r="R7997" i="5"/>
  <c r="S7997" i="5"/>
  <c r="T7997" i="5"/>
  <c r="R7998" i="5"/>
  <c r="S7998" i="5"/>
  <c r="T7998" i="5"/>
  <c r="R7999" i="5"/>
  <c r="S7999" i="5"/>
  <c r="T7999" i="5"/>
  <c r="R8000" i="5"/>
  <c r="S8000" i="5"/>
  <c r="T8000" i="5"/>
  <c r="R8001" i="5"/>
  <c r="S8001" i="5"/>
  <c r="T8001" i="5"/>
  <c r="R8002" i="5"/>
  <c r="S8002" i="5"/>
  <c r="T8002" i="5"/>
  <c r="R8003" i="5"/>
  <c r="S8003" i="5"/>
  <c r="T8003" i="5"/>
  <c r="R8004" i="5"/>
  <c r="S8004" i="5"/>
  <c r="T8004" i="5"/>
  <c r="R8005" i="5"/>
  <c r="S8005" i="5"/>
  <c r="T8005" i="5"/>
  <c r="R8006" i="5"/>
  <c r="S8006" i="5"/>
  <c r="T8006" i="5"/>
  <c r="R8007" i="5"/>
  <c r="S8007" i="5"/>
  <c r="T8007" i="5"/>
  <c r="R8008" i="5"/>
  <c r="S8008" i="5"/>
  <c r="T8008" i="5"/>
  <c r="R8009" i="5"/>
  <c r="S8009" i="5"/>
  <c r="T8009" i="5"/>
  <c r="R8010" i="5"/>
  <c r="S8010" i="5"/>
  <c r="T8010" i="5"/>
  <c r="R8011" i="5"/>
  <c r="S8011" i="5"/>
  <c r="T8011" i="5"/>
  <c r="R8012" i="5"/>
  <c r="S8012" i="5"/>
  <c r="T8012" i="5"/>
  <c r="R8013" i="5"/>
  <c r="S8013" i="5"/>
  <c r="T8013" i="5"/>
  <c r="R8014" i="5"/>
  <c r="S8014" i="5"/>
  <c r="T8014" i="5"/>
  <c r="R8015" i="5"/>
  <c r="S8015" i="5"/>
  <c r="T8015" i="5"/>
  <c r="R8016" i="5"/>
  <c r="S8016" i="5"/>
  <c r="T8016" i="5"/>
  <c r="R8017" i="5"/>
  <c r="S8017" i="5"/>
  <c r="T8017" i="5"/>
  <c r="R8018" i="5"/>
  <c r="S8018" i="5"/>
  <c r="T8018" i="5"/>
  <c r="R8019" i="5"/>
  <c r="S8019" i="5"/>
  <c r="T8019" i="5"/>
  <c r="R8020" i="5"/>
  <c r="S8020" i="5"/>
  <c r="T8020" i="5"/>
  <c r="R8021" i="5"/>
  <c r="S8021" i="5"/>
  <c r="T8021" i="5"/>
  <c r="R8022" i="5"/>
  <c r="S8022" i="5"/>
  <c r="T8022" i="5"/>
  <c r="R8023" i="5"/>
  <c r="S8023" i="5"/>
  <c r="T8023" i="5"/>
  <c r="R8024" i="5"/>
  <c r="S8024" i="5"/>
  <c r="T8024" i="5"/>
  <c r="R8025" i="5"/>
  <c r="S8025" i="5"/>
  <c r="T8025" i="5"/>
  <c r="R8026" i="5"/>
  <c r="S8026" i="5"/>
  <c r="T8026" i="5"/>
  <c r="R8027" i="5"/>
  <c r="S8027" i="5"/>
  <c r="T8027" i="5"/>
  <c r="R8028" i="5"/>
  <c r="S8028" i="5"/>
  <c r="T8028" i="5"/>
  <c r="R8029" i="5"/>
  <c r="S8029" i="5"/>
  <c r="T8029" i="5"/>
  <c r="R8030" i="5"/>
  <c r="S8030" i="5"/>
  <c r="T8030" i="5"/>
  <c r="R8031" i="5"/>
  <c r="S8031" i="5"/>
  <c r="T8031" i="5"/>
  <c r="R8032" i="5"/>
  <c r="S8032" i="5"/>
  <c r="T8032" i="5"/>
  <c r="R8033" i="5"/>
  <c r="S8033" i="5"/>
  <c r="T8033" i="5"/>
  <c r="R1158" i="14"/>
  <c r="S1158" i="14"/>
  <c r="T1158" i="14"/>
  <c r="R1159" i="14"/>
  <c r="S1159" i="14"/>
  <c r="T1159" i="14"/>
  <c r="R1160" i="14"/>
  <c r="S1160" i="14"/>
  <c r="T1160" i="14"/>
  <c r="R1161" i="14"/>
  <c r="S1161" i="14"/>
  <c r="T1161" i="14"/>
  <c r="R1162" i="14"/>
  <c r="S1162" i="14"/>
  <c r="T1162" i="14"/>
  <c r="R1163" i="14"/>
  <c r="S1163" i="14"/>
  <c r="T1163" i="14"/>
  <c r="R1164" i="14"/>
  <c r="S1164" i="14"/>
  <c r="T1164" i="14"/>
  <c r="R1165" i="14"/>
  <c r="S1165" i="14"/>
  <c r="T1165" i="14"/>
  <c r="R1166" i="14"/>
  <c r="S1166" i="14"/>
  <c r="T1166" i="14"/>
  <c r="R1167" i="14"/>
  <c r="S1167" i="14"/>
  <c r="T1167" i="14"/>
  <c r="R1168" i="14"/>
  <c r="S1168" i="14"/>
  <c r="T1168" i="14"/>
  <c r="R1169" i="14"/>
  <c r="S1169" i="14"/>
  <c r="T1169" i="14"/>
  <c r="R1170" i="14"/>
  <c r="S1170" i="14"/>
  <c r="T1170" i="14"/>
  <c r="R1171" i="14"/>
  <c r="S1171" i="14"/>
  <c r="T1171" i="14"/>
  <c r="R1172" i="14"/>
  <c r="S1172" i="14"/>
  <c r="T1172" i="14"/>
  <c r="R1173" i="14"/>
  <c r="S1173" i="14"/>
  <c r="T1173" i="14"/>
  <c r="R1174" i="14"/>
  <c r="S1174" i="14"/>
  <c r="T1174" i="14"/>
  <c r="R1175" i="14"/>
  <c r="S1175" i="14"/>
  <c r="T1175" i="14"/>
  <c r="R1176" i="14"/>
  <c r="S1176" i="14"/>
  <c r="T1176" i="14"/>
  <c r="R1177" i="14"/>
  <c r="S1177" i="14"/>
  <c r="T1177" i="14"/>
  <c r="R1178" i="14"/>
  <c r="S1178" i="14"/>
  <c r="T1178" i="14"/>
  <c r="R1179" i="14"/>
  <c r="S1179" i="14"/>
  <c r="T1179" i="14"/>
  <c r="R1180" i="14"/>
  <c r="S1180" i="14"/>
  <c r="T1180" i="14"/>
  <c r="R1181" i="14"/>
  <c r="S1181" i="14"/>
  <c r="T1181" i="14"/>
  <c r="R1182" i="14"/>
  <c r="S1182" i="14"/>
  <c r="T1182" i="14"/>
  <c r="R1183" i="14"/>
  <c r="S1183" i="14"/>
  <c r="T1183" i="14"/>
  <c r="R1184" i="14"/>
  <c r="S1184" i="14"/>
  <c r="T1184" i="14"/>
  <c r="R1185" i="14"/>
  <c r="S1185" i="14"/>
  <c r="T1185" i="14"/>
  <c r="R1186" i="14"/>
  <c r="S1186" i="14"/>
  <c r="T1186" i="14"/>
  <c r="R1187" i="14"/>
  <c r="S1187" i="14"/>
  <c r="T1187" i="14"/>
  <c r="R1188" i="14"/>
  <c r="S1188" i="14"/>
  <c r="T1188" i="14"/>
  <c r="R1189" i="14"/>
  <c r="S1189" i="14"/>
  <c r="T1189" i="14"/>
  <c r="R1190" i="14"/>
  <c r="S1190" i="14"/>
  <c r="T1190" i="14"/>
  <c r="R1191" i="14"/>
  <c r="S1191" i="14"/>
  <c r="T1191" i="14"/>
  <c r="R1192" i="14"/>
  <c r="S1192" i="14"/>
  <c r="T1192" i="14"/>
  <c r="R1193" i="14"/>
  <c r="S1193" i="14"/>
  <c r="T1193" i="14"/>
  <c r="R1194" i="14"/>
  <c r="S1194" i="14"/>
  <c r="T1194" i="14"/>
  <c r="R1195" i="14"/>
  <c r="S1195" i="14"/>
  <c r="T1195" i="14"/>
  <c r="R1196" i="14"/>
  <c r="S1196" i="14"/>
  <c r="T1196" i="14"/>
  <c r="R1197" i="14"/>
  <c r="S1197" i="14"/>
  <c r="T1197" i="14"/>
  <c r="R1198" i="14"/>
  <c r="S1198" i="14"/>
  <c r="T1198" i="14"/>
  <c r="R1199" i="14"/>
  <c r="S1199" i="14"/>
  <c r="T1199" i="14"/>
  <c r="R1200" i="14"/>
  <c r="S1200" i="14"/>
  <c r="T1200" i="14"/>
  <c r="R1201" i="14"/>
  <c r="S1201" i="14"/>
  <c r="T1201" i="14"/>
  <c r="R1202" i="14"/>
  <c r="S1202" i="14"/>
  <c r="T1202" i="14"/>
  <c r="R1203" i="14"/>
  <c r="S1203" i="14"/>
  <c r="T1203" i="14"/>
  <c r="R1204" i="14"/>
  <c r="S1204" i="14"/>
  <c r="T1204" i="14"/>
  <c r="R1205" i="14"/>
  <c r="S1205" i="14"/>
  <c r="T1205" i="14"/>
  <c r="R1206" i="14"/>
  <c r="S1206" i="14"/>
  <c r="T1206" i="14"/>
  <c r="R1207" i="14"/>
  <c r="S1207" i="14"/>
  <c r="T1207" i="14"/>
  <c r="R1208" i="14"/>
  <c r="S1208" i="14"/>
  <c r="T1208" i="14"/>
  <c r="R1209" i="14"/>
  <c r="S1209" i="14"/>
  <c r="T1209" i="14"/>
  <c r="R1210" i="14"/>
  <c r="S1210" i="14"/>
  <c r="T1210" i="14"/>
  <c r="R1211" i="14"/>
  <c r="S1211" i="14"/>
  <c r="T1211" i="14"/>
  <c r="R1212" i="14"/>
  <c r="S1212" i="14"/>
  <c r="T1212" i="14"/>
  <c r="R1213" i="14"/>
  <c r="S1213" i="14"/>
  <c r="T1213" i="14"/>
  <c r="R1214" i="14"/>
  <c r="S1214" i="14"/>
  <c r="T1214" i="14"/>
  <c r="R1215" i="14"/>
  <c r="S1215" i="14"/>
  <c r="T1215" i="14"/>
  <c r="R1216" i="14"/>
  <c r="S1216" i="14"/>
  <c r="T1216" i="14"/>
  <c r="R1217" i="14"/>
  <c r="S1217" i="14"/>
  <c r="T1217" i="14"/>
  <c r="R1218" i="14"/>
  <c r="S1218" i="14"/>
  <c r="T1218" i="14"/>
  <c r="R1219" i="14"/>
  <c r="S1219" i="14"/>
  <c r="T1219" i="14"/>
  <c r="R1220" i="14"/>
  <c r="S1220" i="14"/>
  <c r="T1220" i="14"/>
  <c r="R1221" i="14"/>
  <c r="S1221" i="14"/>
  <c r="T1221" i="14"/>
  <c r="R1222" i="14"/>
  <c r="S1222" i="14"/>
  <c r="T1222" i="14"/>
  <c r="R1223" i="14"/>
  <c r="S1223" i="14"/>
  <c r="T1223" i="14"/>
  <c r="R1224" i="14"/>
  <c r="S1224" i="14"/>
  <c r="T1224" i="14"/>
  <c r="R1225" i="14"/>
  <c r="S1225" i="14"/>
  <c r="T1225" i="14"/>
  <c r="R1226" i="14"/>
  <c r="S1226" i="14"/>
  <c r="T1226" i="14"/>
  <c r="R1227" i="14"/>
  <c r="S1227" i="14"/>
  <c r="T1227" i="14"/>
  <c r="R1228" i="14"/>
  <c r="S1228" i="14"/>
  <c r="T1228" i="14"/>
  <c r="R1229" i="14"/>
  <c r="S1229" i="14"/>
  <c r="T1229" i="14"/>
  <c r="R1230" i="14"/>
  <c r="S1230" i="14"/>
  <c r="T1230" i="14"/>
  <c r="T1157" i="14" l="1"/>
  <c r="S1157" i="14"/>
  <c r="R1157" i="14"/>
  <c r="T1156" i="14"/>
  <c r="S1156" i="14"/>
  <c r="R1156" i="14"/>
  <c r="R7375" i="5" l="1"/>
  <c r="S7375" i="5"/>
  <c r="T7375" i="5"/>
  <c r="R7376" i="5"/>
  <c r="S7376" i="5"/>
  <c r="T7376" i="5"/>
  <c r="R7377" i="5"/>
  <c r="S7377" i="5"/>
  <c r="T7377" i="5"/>
  <c r="R7378" i="5"/>
  <c r="S7378" i="5"/>
  <c r="T7378" i="5"/>
  <c r="R7379" i="5"/>
  <c r="S7379" i="5"/>
  <c r="T7379" i="5"/>
  <c r="R7380" i="5"/>
  <c r="S7380" i="5"/>
  <c r="T7380" i="5"/>
  <c r="R7381" i="5"/>
  <c r="S7381" i="5"/>
  <c r="T7381" i="5"/>
  <c r="R7382" i="5"/>
  <c r="S7382" i="5"/>
  <c r="T7382" i="5"/>
  <c r="R7383" i="5"/>
  <c r="S7383" i="5"/>
  <c r="T7383" i="5"/>
  <c r="R7384" i="5"/>
  <c r="S7384" i="5"/>
  <c r="T7384" i="5"/>
  <c r="R7385" i="5"/>
  <c r="S7385" i="5"/>
  <c r="T7385" i="5"/>
  <c r="R7386" i="5"/>
  <c r="S7386" i="5"/>
  <c r="T7386" i="5"/>
  <c r="R7387" i="5"/>
  <c r="S7387" i="5"/>
  <c r="T7387" i="5"/>
  <c r="R7388" i="5"/>
  <c r="S7388" i="5"/>
  <c r="T7388" i="5"/>
  <c r="R7389" i="5"/>
  <c r="S7389" i="5"/>
  <c r="T7389" i="5"/>
  <c r="R7390" i="5"/>
  <c r="S7390" i="5"/>
  <c r="T7390" i="5"/>
  <c r="R7391" i="5"/>
  <c r="S7391" i="5"/>
  <c r="T7391" i="5"/>
  <c r="R7392" i="5"/>
  <c r="S7392" i="5"/>
  <c r="T7392" i="5"/>
  <c r="R7393" i="5"/>
  <c r="S7393" i="5"/>
  <c r="T7393" i="5"/>
  <c r="R7394" i="5"/>
  <c r="S7394" i="5"/>
  <c r="T7394" i="5"/>
  <c r="R7395" i="5"/>
  <c r="S7395" i="5"/>
  <c r="T7395" i="5"/>
  <c r="R7396" i="5"/>
  <c r="S7396" i="5"/>
  <c r="T7396" i="5"/>
  <c r="R7397" i="5"/>
  <c r="S7397" i="5"/>
  <c r="T7397" i="5"/>
  <c r="R7398" i="5"/>
  <c r="S7398" i="5"/>
  <c r="T7398" i="5"/>
  <c r="R7399" i="5"/>
  <c r="S7399" i="5"/>
  <c r="T7399" i="5"/>
  <c r="R7400" i="5"/>
  <c r="S7400" i="5"/>
  <c r="T7400" i="5"/>
  <c r="R7401" i="5"/>
  <c r="S7401" i="5"/>
  <c r="T7401" i="5"/>
  <c r="R7402" i="5"/>
  <c r="S7402" i="5"/>
  <c r="T7402" i="5"/>
  <c r="R7403" i="5"/>
  <c r="S7403" i="5"/>
  <c r="T7403" i="5"/>
  <c r="R7404" i="5"/>
  <c r="S7404" i="5"/>
  <c r="T7404" i="5"/>
  <c r="R7405" i="5"/>
  <c r="S7405" i="5"/>
  <c r="T7405" i="5"/>
  <c r="R7406" i="5"/>
  <c r="S7406" i="5"/>
  <c r="T7406" i="5"/>
  <c r="R7407" i="5"/>
  <c r="S7407" i="5"/>
  <c r="T7407" i="5"/>
  <c r="R7408" i="5"/>
  <c r="S7408" i="5"/>
  <c r="T7408" i="5"/>
  <c r="R7409" i="5"/>
  <c r="S7409" i="5"/>
  <c r="T7409" i="5"/>
  <c r="R7410" i="5"/>
  <c r="S7410" i="5"/>
  <c r="T7410" i="5"/>
  <c r="R7411" i="5"/>
  <c r="S7411" i="5"/>
  <c r="T7411" i="5"/>
  <c r="R7412" i="5"/>
  <c r="S7412" i="5"/>
  <c r="T7412" i="5"/>
  <c r="R7413" i="5"/>
  <c r="S7413" i="5"/>
  <c r="T7413" i="5"/>
  <c r="R7414" i="5"/>
  <c r="S7414" i="5"/>
  <c r="T7414" i="5"/>
  <c r="R7415" i="5"/>
  <c r="S7415" i="5"/>
  <c r="T7415" i="5"/>
  <c r="R7416" i="5"/>
  <c r="S7416" i="5"/>
  <c r="T7416" i="5"/>
  <c r="R7417" i="5"/>
  <c r="S7417" i="5"/>
  <c r="T7417" i="5"/>
  <c r="R7418" i="5"/>
  <c r="S7418" i="5"/>
  <c r="T7418" i="5"/>
  <c r="R7419" i="5"/>
  <c r="S7419" i="5"/>
  <c r="T7419" i="5"/>
  <c r="R7420" i="5"/>
  <c r="S7420" i="5"/>
  <c r="T7420" i="5"/>
  <c r="R7421" i="5"/>
  <c r="S7421" i="5"/>
  <c r="T7421" i="5"/>
  <c r="R7422" i="5"/>
  <c r="S7422" i="5"/>
  <c r="T7422" i="5"/>
  <c r="R7423" i="5"/>
  <c r="S7423" i="5"/>
  <c r="T7423" i="5"/>
  <c r="R7424" i="5"/>
  <c r="S7424" i="5"/>
  <c r="T7424" i="5"/>
  <c r="R7425" i="5"/>
  <c r="S7425" i="5"/>
  <c r="T7425" i="5"/>
  <c r="R7426" i="5"/>
  <c r="S7426" i="5"/>
  <c r="T7426" i="5"/>
  <c r="R7427" i="5"/>
  <c r="S7427" i="5"/>
  <c r="T7427" i="5"/>
  <c r="R7428" i="5"/>
  <c r="S7428" i="5"/>
  <c r="T7428" i="5"/>
  <c r="R7429" i="5"/>
  <c r="S7429" i="5"/>
  <c r="T7429" i="5"/>
  <c r="R7430" i="5"/>
  <c r="S7430" i="5"/>
  <c r="T7430" i="5"/>
  <c r="R7431" i="5"/>
  <c r="S7431" i="5"/>
  <c r="T7431" i="5"/>
  <c r="R7432" i="5"/>
  <c r="S7432" i="5"/>
  <c r="T7432" i="5"/>
  <c r="R7433" i="5"/>
  <c r="S7433" i="5"/>
  <c r="T7433" i="5"/>
  <c r="R7434" i="5"/>
  <c r="S7434" i="5"/>
  <c r="T7434" i="5"/>
  <c r="R7435" i="5"/>
  <c r="S7435" i="5"/>
  <c r="T7435" i="5"/>
  <c r="R7436" i="5"/>
  <c r="S7436" i="5"/>
  <c r="T7436" i="5"/>
  <c r="R7437" i="5"/>
  <c r="S7437" i="5"/>
  <c r="T7437" i="5"/>
  <c r="R7438" i="5"/>
  <c r="S7438" i="5"/>
  <c r="T7438" i="5"/>
  <c r="R7439" i="5"/>
  <c r="S7439" i="5"/>
  <c r="T7439" i="5"/>
  <c r="R7440" i="5"/>
  <c r="S7440" i="5"/>
  <c r="T7440" i="5"/>
  <c r="R7441" i="5"/>
  <c r="S7441" i="5"/>
  <c r="T7441" i="5"/>
  <c r="R7442" i="5"/>
  <c r="S7442" i="5"/>
  <c r="T7442" i="5"/>
  <c r="R7443" i="5"/>
  <c r="S7443" i="5"/>
  <c r="T7443" i="5"/>
  <c r="R7444" i="5"/>
  <c r="S7444" i="5"/>
  <c r="T7444" i="5"/>
  <c r="R7445" i="5"/>
  <c r="S7445" i="5"/>
  <c r="T7445" i="5"/>
  <c r="R7446" i="5"/>
  <c r="S7446" i="5"/>
  <c r="T7446" i="5"/>
  <c r="R7447" i="5"/>
  <c r="S7447" i="5"/>
  <c r="T7447" i="5"/>
  <c r="R7448" i="5"/>
  <c r="S7448" i="5"/>
  <c r="T7448" i="5"/>
  <c r="R7449" i="5"/>
  <c r="S7449" i="5"/>
  <c r="T7449" i="5"/>
  <c r="R7450" i="5"/>
  <c r="S7450" i="5"/>
  <c r="T7450" i="5"/>
  <c r="R7451" i="5"/>
  <c r="S7451" i="5"/>
  <c r="T7451" i="5"/>
  <c r="R7452" i="5"/>
  <c r="S7452" i="5"/>
  <c r="T7452" i="5"/>
  <c r="R7453" i="5"/>
  <c r="S7453" i="5"/>
  <c r="T7453" i="5"/>
  <c r="R7454" i="5"/>
  <c r="S7454" i="5"/>
  <c r="T7454" i="5"/>
  <c r="R7455" i="5"/>
  <c r="S7455" i="5"/>
  <c r="T7455" i="5"/>
  <c r="R7456" i="5"/>
  <c r="S7456" i="5"/>
  <c r="T7456" i="5"/>
  <c r="R7457" i="5"/>
  <c r="S7457" i="5"/>
  <c r="T7457" i="5"/>
  <c r="R7458" i="5"/>
  <c r="S7458" i="5"/>
  <c r="T7458" i="5"/>
  <c r="R7459" i="5"/>
  <c r="S7459" i="5"/>
  <c r="T7459" i="5"/>
  <c r="R7460" i="5"/>
  <c r="S7460" i="5"/>
  <c r="T7460" i="5"/>
  <c r="R7461" i="5"/>
  <c r="S7461" i="5"/>
  <c r="T7461" i="5"/>
  <c r="R7462" i="5"/>
  <c r="S7462" i="5"/>
  <c r="T7462" i="5"/>
  <c r="R7463" i="5"/>
  <c r="S7463" i="5"/>
  <c r="T7463" i="5"/>
  <c r="R7464" i="5"/>
  <c r="S7464" i="5"/>
  <c r="T7464" i="5"/>
  <c r="R7465" i="5"/>
  <c r="S7465" i="5"/>
  <c r="T7465" i="5"/>
  <c r="R7466" i="5"/>
  <c r="S7466" i="5"/>
  <c r="T7466" i="5"/>
  <c r="R7467" i="5"/>
  <c r="S7467" i="5"/>
  <c r="T7467" i="5"/>
  <c r="R7468" i="5"/>
  <c r="S7468" i="5"/>
  <c r="T7468" i="5"/>
  <c r="R7469" i="5"/>
  <c r="S7469" i="5"/>
  <c r="T7469" i="5"/>
  <c r="R7470" i="5"/>
  <c r="S7470" i="5"/>
  <c r="T7470" i="5"/>
  <c r="R7471" i="5"/>
  <c r="S7471" i="5"/>
  <c r="T7471" i="5"/>
  <c r="R7472" i="5"/>
  <c r="S7472" i="5"/>
  <c r="T7472" i="5"/>
  <c r="S1101" i="14"/>
  <c r="T1101" i="14"/>
  <c r="S1102" i="14"/>
  <c r="T1102" i="14"/>
  <c r="S1103" i="14"/>
  <c r="T1103" i="14"/>
  <c r="S1104" i="14"/>
  <c r="T1104" i="14"/>
  <c r="S1105" i="14"/>
  <c r="T1105" i="14"/>
  <c r="S1106" i="14"/>
  <c r="T1106" i="14"/>
  <c r="S1107" i="14"/>
  <c r="T1107" i="14"/>
  <c r="S1108" i="14"/>
  <c r="T1108" i="14"/>
  <c r="S1109" i="14"/>
  <c r="T1109" i="14"/>
  <c r="S1110" i="14"/>
  <c r="T1110" i="14"/>
  <c r="S1111" i="14"/>
  <c r="T1111" i="14"/>
  <c r="S1112" i="14"/>
  <c r="T1112" i="14"/>
  <c r="S1113" i="14"/>
  <c r="T1113" i="14"/>
  <c r="S1114" i="14"/>
  <c r="T1114" i="14"/>
  <c r="S1115" i="14"/>
  <c r="T1115" i="14"/>
  <c r="S1116" i="14"/>
  <c r="T1116" i="14"/>
  <c r="S1117" i="14"/>
  <c r="T1117" i="14"/>
  <c r="S1118" i="14"/>
  <c r="T1118" i="14"/>
  <c r="S1119" i="14"/>
  <c r="T1119" i="14"/>
  <c r="S1120" i="14"/>
  <c r="T1120" i="14"/>
  <c r="S1121" i="14"/>
  <c r="T1121" i="14"/>
  <c r="S1122" i="14"/>
  <c r="T1122" i="14"/>
  <c r="S1123" i="14"/>
  <c r="T1123" i="14"/>
  <c r="S1124" i="14"/>
  <c r="T1124" i="14"/>
  <c r="S1125" i="14"/>
  <c r="T1125" i="14"/>
  <c r="S1126" i="14"/>
  <c r="T1126" i="14"/>
  <c r="S1127" i="14"/>
  <c r="T1127" i="14"/>
  <c r="S1128" i="14"/>
  <c r="T1128" i="14"/>
  <c r="S1129" i="14"/>
  <c r="T1129" i="14"/>
  <c r="S1130" i="14"/>
  <c r="T1130" i="14"/>
  <c r="S1131" i="14"/>
  <c r="T1131" i="14"/>
  <c r="S1132" i="14"/>
  <c r="T1132" i="14"/>
  <c r="S1133" i="14"/>
  <c r="T1133" i="14"/>
  <c r="S1134" i="14"/>
  <c r="T1134" i="14"/>
  <c r="S1135" i="14"/>
  <c r="T1135" i="14"/>
  <c r="S1136" i="14"/>
  <c r="T1136" i="14"/>
  <c r="S1137" i="14"/>
  <c r="T1137" i="14"/>
  <c r="S1138" i="14"/>
  <c r="T1138" i="14"/>
  <c r="S1139" i="14"/>
  <c r="T1139" i="14"/>
  <c r="S1140" i="14"/>
  <c r="T1140" i="14"/>
  <c r="S1141" i="14"/>
  <c r="T1141" i="14"/>
  <c r="S1142" i="14"/>
  <c r="T1142" i="14"/>
  <c r="S1143" i="14"/>
  <c r="T1143" i="14"/>
  <c r="S1144" i="14"/>
  <c r="T1144" i="14"/>
  <c r="S1145" i="14"/>
  <c r="T1145" i="14"/>
  <c r="S1146" i="14"/>
  <c r="T1146" i="14"/>
  <c r="S1147" i="14"/>
  <c r="T1147" i="14"/>
  <c r="S1148" i="14"/>
  <c r="T1148" i="14"/>
  <c r="S1149" i="14"/>
  <c r="T1149" i="14"/>
  <c r="S1150" i="14"/>
  <c r="T1150" i="14"/>
  <c r="S1151" i="14"/>
  <c r="T1151" i="14"/>
  <c r="S1152" i="14"/>
  <c r="T1152" i="14"/>
  <c r="S1153" i="14"/>
  <c r="T1153" i="14"/>
  <c r="S1154" i="14"/>
  <c r="T1154" i="14"/>
  <c r="S1155" i="14"/>
  <c r="T1155" i="14"/>
  <c r="R1056" i="14"/>
  <c r="S1056" i="14"/>
  <c r="T1056" i="14"/>
  <c r="R1057" i="14"/>
  <c r="S1057" i="14"/>
  <c r="T1057" i="14"/>
  <c r="R1058" i="14"/>
  <c r="S1058" i="14"/>
  <c r="T1058" i="14"/>
  <c r="R1059" i="14"/>
  <c r="S1059" i="14"/>
  <c r="T1059" i="14"/>
  <c r="R1060" i="14"/>
  <c r="S1060" i="14"/>
  <c r="T1060" i="14"/>
  <c r="R1061" i="14"/>
  <c r="S1061" i="14"/>
  <c r="T1061" i="14"/>
  <c r="R1062" i="14"/>
  <c r="S1062" i="14"/>
  <c r="T1062" i="14"/>
  <c r="R1063" i="14"/>
  <c r="S1063" i="14"/>
  <c r="T1063" i="14"/>
  <c r="R1064" i="14"/>
  <c r="S1064" i="14"/>
  <c r="T1064" i="14"/>
  <c r="R1065" i="14"/>
  <c r="S1065" i="14"/>
  <c r="T1065" i="14"/>
  <c r="R1066" i="14"/>
  <c r="S1066" i="14"/>
  <c r="T1066" i="14"/>
  <c r="R1067" i="14"/>
  <c r="S1067" i="14"/>
  <c r="T1067" i="14"/>
  <c r="R1068" i="14"/>
  <c r="S1068" i="14"/>
  <c r="T1068" i="14"/>
  <c r="R1069" i="14"/>
  <c r="S1069" i="14"/>
  <c r="T1069" i="14"/>
  <c r="R1070" i="14"/>
  <c r="S1070" i="14"/>
  <c r="T1070" i="14"/>
  <c r="R1071" i="14"/>
  <c r="S1071" i="14"/>
  <c r="T1071" i="14"/>
  <c r="R1072" i="14"/>
  <c r="S1072" i="14"/>
  <c r="T1072" i="14"/>
  <c r="R1073" i="14"/>
  <c r="S1073" i="14"/>
  <c r="T1073" i="14"/>
  <c r="R1074" i="14"/>
  <c r="S1074" i="14"/>
  <c r="T1074" i="14"/>
  <c r="R1075" i="14"/>
  <c r="S1075" i="14"/>
  <c r="T1075" i="14"/>
  <c r="R1076" i="14"/>
  <c r="S1076" i="14"/>
  <c r="T1076" i="14"/>
  <c r="R1077" i="14"/>
  <c r="S1077" i="14"/>
  <c r="T1077" i="14"/>
  <c r="R1078" i="14"/>
  <c r="S1078" i="14"/>
  <c r="T1078" i="14"/>
  <c r="R1079" i="14"/>
  <c r="S1079" i="14"/>
  <c r="T1079" i="14"/>
  <c r="R1080" i="14"/>
  <c r="S1080" i="14"/>
  <c r="T1080" i="14"/>
  <c r="R1081" i="14"/>
  <c r="S1081" i="14"/>
  <c r="T1081" i="14"/>
  <c r="R1082" i="14"/>
  <c r="S1082" i="14"/>
  <c r="T1082" i="14"/>
  <c r="R1083" i="14"/>
  <c r="S1083" i="14"/>
  <c r="T1083" i="14"/>
  <c r="R1084" i="14"/>
  <c r="S1084" i="14"/>
  <c r="T1084" i="14"/>
  <c r="R1085" i="14"/>
  <c r="S1085" i="14"/>
  <c r="T1085" i="14"/>
  <c r="R1086" i="14"/>
  <c r="S1086" i="14"/>
  <c r="T1086" i="14"/>
  <c r="R1087" i="14"/>
  <c r="S1087" i="14"/>
  <c r="T1087" i="14"/>
  <c r="R1088" i="14"/>
  <c r="S1088" i="14"/>
  <c r="T1088" i="14"/>
  <c r="R1089" i="14"/>
  <c r="S1089" i="14"/>
  <c r="T1089" i="14"/>
  <c r="R1090" i="14"/>
  <c r="S1090" i="14"/>
  <c r="T1090" i="14"/>
  <c r="R1091" i="14"/>
  <c r="S1091" i="14"/>
  <c r="T1091" i="14"/>
  <c r="R1092" i="14"/>
  <c r="S1092" i="14"/>
  <c r="T1092" i="14"/>
  <c r="R1093" i="14"/>
  <c r="S1093" i="14"/>
  <c r="T1093" i="14"/>
  <c r="R1094" i="14"/>
  <c r="S1094" i="14"/>
  <c r="T1094" i="14"/>
  <c r="R1095" i="14"/>
  <c r="S1095" i="14"/>
  <c r="T1095" i="14"/>
  <c r="R1096" i="14"/>
  <c r="S1096" i="14"/>
  <c r="T1096" i="14"/>
  <c r="R1097" i="14"/>
  <c r="S1097" i="14"/>
  <c r="T1097" i="14"/>
  <c r="R1098" i="14"/>
  <c r="S1098" i="14"/>
  <c r="T1098" i="14"/>
  <c r="R1099" i="14"/>
  <c r="S1099" i="14"/>
  <c r="T1099" i="14"/>
  <c r="R1100" i="14"/>
  <c r="S1100" i="14"/>
  <c r="T1100" i="14"/>
  <c r="R1101" i="14"/>
  <c r="R1102" i="14"/>
  <c r="R1103" i="14"/>
  <c r="R1104" i="14"/>
  <c r="R1105" i="14"/>
  <c r="R1106" i="14"/>
  <c r="R1107" i="14"/>
  <c r="R1108" i="14"/>
  <c r="R1109" i="14"/>
  <c r="R1110" i="14"/>
  <c r="R1111" i="14"/>
  <c r="R1112" i="14"/>
  <c r="R1113" i="14"/>
  <c r="R1114" i="14"/>
  <c r="R1115" i="14"/>
  <c r="R1116" i="14"/>
  <c r="R1117" i="14"/>
  <c r="R1118" i="14"/>
  <c r="R1119" i="14"/>
  <c r="R1120" i="14"/>
  <c r="R1121" i="14"/>
  <c r="R1122" i="14"/>
  <c r="R1123" i="14"/>
  <c r="R1124" i="14"/>
  <c r="R1125" i="14"/>
  <c r="R1126" i="14"/>
  <c r="R1127" i="14"/>
  <c r="R1128" i="14"/>
  <c r="R1129" i="14"/>
  <c r="R1130" i="14"/>
  <c r="R1131" i="14"/>
  <c r="R1132" i="14"/>
  <c r="R1133" i="14"/>
  <c r="R1134" i="14"/>
  <c r="R1135" i="14"/>
  <c r="R1136" i="14"/>
  <c r="R1137" i="14"/>
  <c r="R1138" i="14"/>
  <c r="R1139" i="14"/>
  <c r="R1140" i="14"/>
  <c r="R1141" i="14"/>
  <c r="R1142" i="14"/>
  <c r="R1143" i="14"/>
  <c r="R1144" i="14"/>
  <c r="R1145" i="14"/>
  <c r="R1146" i="14"/>
  <c r="R1147" i="14"/>
  <c r="R1148" i="14"/>
  <c r="R1149" i="14"/>
  <c r="R1150" i="14"/>
  <c r="R1151" i="14"/>
  <c r="R1152" i="14"/>
  <c r="R1153" i="14"/>
  <c r="R1154" i="14"/>
  <c r="R1155" i="14"/>
  <c r="R1055" i="14" l="1"/>
  <c r="S1055" i="14"/>
  <c r="T1055" i="14"/>
  <c r="R7128" i="5"/>
  <c r="S7128" i="5"/>
  <c r="T7128" i="5"/>
  <c r="R7129" i="5"/>
  <c r="S7129" i="5"/>
  <c r="T7129" i="5"/>
  <c r="R7130" i="5"/>
  <c r="S7130" i="5"/>
  <c r="T7130" i="5"/>
  <c r="R7131" i="5"/>
  <c r="S7131" i="5"/>
  <c r="T7131" i="5"/>
  <c r="R7132" i="5"/>
  <c r="S7132" i="5"/>
  <c r="T7132" i="5"/>
  <c r="R7133" i="5"/>
  <c r="S7133" i="5"/>
  <c r="T7133" i="5"/>
  <c r="R7134" i="5"/>
  <c r="S7134" i="5"/>
  <c r="T7134" i="5"/>
  <c r="R7135" i="5"/>
  <c r="S7135" i="5"/>
  <c r="T7135" i="5"/>
  <c r="R7136" i="5"/>
  <c r="S7136" i="5"/>
  <c r="T7136" i="5"/>
  <c r="R7137" i="5"/>
  <c r="S7137" i="5"/>
  <c r="T7137" i="5"/>
  <c r="R7138" i="5"/>
  <c r="S7138" i="5"/>
  <c r="T7138" i="5"/>
  <c r="R7139" i="5"/>
  <c r="S7139" i="5"/>
  <c r="T7139" i="5"/>
  <c r="R7140" i="5"/>
  <c r="S7140" i="5"/>
  <c r="T7140" i="5"/>
  <c r="R7141" i="5"/>
  <c r="S7141" i="5"/>
  <c r="T7141" i="5"/>
  <c r="R7142" i="5"/>
  <c r="S7142" i="5"/>
  <c r="T7142" i="5"/>
  <c r="R7143" i="5"/>
  <c r="S7143" i="5"/>
  <c r="T7143" i="5"/>
  <c r="R7144" i="5"/>
  <c r="S7144" i="5"/>
  <c r="T7144" i="5"/>
  <c r="R7145" i="5"/>
  <c r="S7145" i="5"/>
  <c r="T7145" i="5"/>
  <c r="R7146" i="5"/>
  <c r="S7146" i="5"/>
  <c r="T7146" i="5"/>
  <c r="R7147" i="5"/>
  <c r="S7147" i="5"/>
  <c r="T7147" i="5"/>
  <c r="R7148" i="5"/>
  <c r="S7148" i="5"/>
  <c r="T7148" i="5"/>
  <c r="R7149" i="5"/>
  <c r="S7149" i="5"/>
  <c r="T7149" i="5"/>
  <c r="R7150" i="5"/>
  <c r="S7150" i="5"/>
  <c r="T7150" i="5"/>
  <c r="R7151" i="5"/>
  <c r="S7151" i="5"/>
  <c r="T7151" i="5"/>
  <c r="R7152" i="5"/>
  <c r="S7152" i="5"/>
  <c r="T7152" i="5"/>
  <c r="R7153" i="5"/>
  <c r="S7153" i="5"/>
  <c r="T7153" i="5"/>
  <c r="R7154" i="5"/>
  <c r="S7154" i="5"/>
  <c r="T7154" i="5"/>
  <c r="R7155" i="5"/>
  <c r="S7155" i="5"/>
  <c r="T7155" i="5"/>
  <c r="R7156" i="5"/>
  <c r="S7156" i="5"/>
  <c r="T7156" i="5"/>
  <c r="R7157" i="5"/>
  <c r="S7157" i="5"/>
  <c r="T7157" i="5"/>
  <c r="R7158" i="5"/>
  <c r="S7158" i="5"/>
  <c r="T7158" i="5"/>
  <c r="R7159" i="5"/>
  <c r="S7159" i="5"/>
  <c r="T7159" i="5"/>
  <c r="R7160" i="5"/>
  <c r="S7160" i="5"/>
  <c r="T7160" i="5"/>
  <c r="R7161" i="5"/>
  <c r="S7161" i="5"/>
  <c r="T7161" i="5"/>
  <c r="R7162" i="5"/>
  <c r="S7162" i="5"/>
  <c r="T7162" i="5"/>
  <c r="R7163" i="5"/>
  <c r="S7163" i="5"/>
  <c r="T7163" i="5"/>
  <c r="R7164" i="5"/>
  <c r="S7164" i="5"/>
  <c r="T7164" i="5"/>
  <c r="R7165" i="5"/>
  <c r="S7165" i="5"/>
  <c r="T7165" i="5"/>
  <c r="R7166" i="5"/>
  <c r="S7166" i="5"/>
  <c r="T7166" i="5"/>
  <c r="R7167" i="5"/>
  <c r="S7167" i="5"/>
  <c r="T7167" i="5"/>
  <c r="R7168" i="5"/>
  <c r="S7168" i="5"/>
  <c r="T7168" i="5"/>
  <c r="R7169" i="5"/>
  <c r="S7169" i="5"/>
  <c r="T7169" i="5"/>
  <c r="R7170" i="5"/>
  <c r="S7170" i="5"/>
  <c r="T7170" i="5"/>
  <c r="R7171" i="5"/>
  <c r="S7171" i="5"/>
  <c r="T7171" i="5"/>
  <c r="R7172" i="5"/>
  <c r="S7172" i="5"/>
  <c r="T7172" i="5"/>
  <c r="R7173" i="5"/>
  <c r="S7173" i="5"/>
  <c r="T7173" i="5"/>
  <c r="R7174" i="5"/>
  <c r="S7174" i="5"/>
  <c r="T7174" i="5"/>
  <c r="R7175" i="5"/>
  <c r="S7175" i="5"/>
  <c r="T7175" i="5"/>
  <c r="R7176" i="5"/>
  <c r="S7176" i="5"/>
  <c r="T7176" i="5"/>
  <c r="R7177" i="5"/>
  <c r="S7177" i="5"/>
  <c r="T7177" i="5"/>
  <c r="R7178" i="5"/>
  <c r="S7178" i="5"/>
  <c r="T7178" i="5"/>
  <c r="R7179" i="5"/>
  <c r="S7179" i="5"/>
  <c r="T7179" i="5"/>
  <c r="R7180" i="5"/>
  <c r="S7180" i="5"/>
  <c r="T7180" i="5"/>
  <c r="R7181" i="5"/>
  <c r="S7181" i="5"/>
  <c r="T7181" i="5"/>
  <c r="R7182" i="5"/>
  <c r="S7182" i="5"/>
  <c r="T7182" i="5"/>
  <c r="R7183" i="5"/>
  <c r="S7183" i="5"/>
  <c r="T7183" i="5"/>
  <c r="R7184" i="5"/>
  <c r="S7184" i="5"/>
  <c r="T7184" i="5"/>
  <c r="R7185" i="5"/>
  <c r="S7185" i="5"/>
  <c r="T7185" i="5"/>
  <c r="R7186" i="5"/>
  <c r="S7186" i="5"/>
  <c r="T7186" i="5"/>
  <c r="R7187" i="5"/>
  <c r="S7187" i="5"/>
  <c r="T7187" i="5"/>
  <c r="R7188" i="5"/>
  <c r="S7188" i="5"/>
  <c r="T7188" i="5"/>
  <c r="R7189" i="5"/>
  <c r="S7189" i="5"/>
  <c r="T7189" i="5"/>
  <c r="R7190" i="5"/>
  <c r="S7190" i="5"/>
  <c r="T7190" i="5"/>
  <c r="R7191" i="5"/>
  <c r="S7191" i="5"/>
  <c r="T7191" i="5"/>
  <c r="R7192" i="5"/>
  <c r="S7192" i="5"/>
  <c r="T7192" i="5"/>
  <c r="R7193" i="5"/>
  <c r="S7193" i="5"/>
  <c r="T7193" i="5"/>
  <c r="R7194" i="5"/>
  <c r="S7194" i="5"/>
  <c r="T7194" i="5"/>
  <c r="R7195" i="5"/>
  <c r="S7195" i="5"/>
  <c r="T7195" i="5"/>
  <c r="R7196" i="5"/>
  <c r="S7196" i="5"/>
  <c r="T7196" i="5"/>
  <c r="R7197" i="5"/>
  <c r="S7197" i="5"/>
  <c r="T7197" i="5"/>
  <c r="R7198" i="5"/>
  <c r="S7198" i="5"/>
  <c r="T7198" i="5"/>
  <c r="R7199" i="5"/>
  <c r="S7199" i="5"/>
  <c r="T7199" i="5"/>
  <c r="R7200" i="5"/>
  <c r="S7200" i="5"/>
  <c r="T7200" i="5"/>
  <c r="R7201" i="5"/>
  <c r="S7201" i="5"/>
  <c r="T7201" i="5"/>
  <c r="R7202" i="5"/>
  <c r="S7202" i="5"/>
  <c r="T7202" i="5"/>
  <c r="R7203" i="5"/>
  <c r="S7203" i="5"/>
  <c r="T7203" i="5"/>
  <c r="R7204" i="5"/>
  <c r="S7204" i="5"/>
  <c r="T7204" i="5"/>
  <c r="R7205" i="5"/>
  <c r="S7205" i="5"/>
  <c r="T7205" i="5"/>
  <c r="R7206" i="5"/>
  <c r="S7206" i="5"/>
  <c r="T7206" i="5"/>
  <c r="R7207" i="5"/>
  <c r="S7207" i="5"/>
  <c r="T7207" i="5"/>
  <c r="R7208" i="5"/>
  <c r="S7208" i="5"/>
  <c r="T7208" i="5"/>
  <c r="R7209" i="5"/>
  <c r="S7209" i="5"/>
  <c r="T7209" i="5"/>
  <c r="R7210" i="5"/>
  <c r="S7210" i="5"/>
  <c r="T7210" i="5"/>
  <c r="R7211" i="5"/>
  <c r="S7211" i="5"/>
  <c r="T7211" i="5"/>
  <c r="R7212" i="5"/>
  <c r="S7212" i="5"/>
  <c r="T7212" i="5"/>
  <c r="R7213" i="5"/>
  <c r="S7213" i="5"/>
  <c r="T7213" i="5"/>
  <c r="R7214" i="5"/>
  <c r="S7214" i="5"/>
  <c r="T7214" i="5"/>
  <c r="R7215" i="5"/>
  <c r="S7215" i="5"/>
  <c r="T7215" i="5"/>
  <c r="R7216" i="5"/>
  <c r="S7216" i="5"/>
  <c r="T7216" i="5"/>
  <c r="R7217" i="5"/>
  <c r="S7217" i="5"/>
  <c r="T7217" i="5"/>
  <c r="R7218" i="5"/>
  <c r="S7218" i="5"/>
  <c r="T7218" i="5"/>
  <c r="R7219" i="5"/>
  <c r="S7219" i="5"/>
  <c r="T7219" i="5"/>
  <c r="R7220" i="5"/>
  <c r="S7220" i="5"/>
  <c r="T7220" i="5"/>
  <c r="R7221" i="5"/>
  <c r="S7221" i="5"/>
  <c r="T7221" i="5"/>
  <c r="R7222" i="5"/>
  <c r="S7222" i="5"/>
  <c r="T7222" i="5"/>
  <c r="R7223" i="5"/>
  <c r="S7223" i="5"/>
  <c r="T7223" i="5"/>
  <c r="R7224" i="5"/>
  <c r="S7224" i="5"/>
  <c r="T7224" i="5"/>
  <c r="R7225" i="5"/>
  <c r="S7225" i="5"/>
  <c r="T7225" i="5"/>
  <c r="R7226" i="5"/>
  <c r="S7226" i="5"/>
  <c r="T7226" i="5"/>
  <c r="R7227" i="5"/>
  <c r="S7227" i="5"/>
  <c r="T7227" i="5"/>
  <c r="R7228" i="5"/>
  <c r="S7228" i="5"/>
  <c r="T7228" i="5"/>
  <c r="R7229" i="5"/>
  <c r="S7229" i="5"/>
  <c r="T7229" i="5"/>
  <c r="R7230" i="5"/>
  <c r="S7230" i="5"/>
  <c r="T7230" i="5"/>
  <c r="R7231" i="5"/>
  <c r="S7231" i="5"/>
  <c r="T7231" i="5"/>
  <c r="R7232" i="5"/>
  <c r="S7232" i="5"/>
  <c r="T7232" i="5"/>
  <c r="R7233" i="5"/>
  <c r="S7233" i="5"/>
  <c r="T7233" i="5"/>
  <c r="R7234" i="5"/>
  <c r="S7234" i="5"/>
  <c r="T7234" i="5"/>
  <c r="R7235" i="5"/>
  <c r="S7235" i="5"/>
  <c r="T7235" i="5"/>
  <c r="R7236" i="5"/>
  <c r="S7236" i="5"/>
  <c r="T7236" i="5"/>
  <c r="R7237" i="5"/>
  <c r="S7237" i="5"/>
  <c r="T7237" i="5"/>
  <c r="R7238" i="5"/>
  <c r="S7238" i="5"/>
  <c r="T7238" i="5"/>
  <c r="R7239" i="5"/>
  <c r="S7239" i="5"/>
  <c r="T7239" i="5"/>
  <c r="R7240" i="5"/>
  <c r="S7240" i="5"/>
  <c r="T7240" i="5"/>
  <c r="R7241" i="5"/>
  <c r="S7241" i="5"/>
  <c r="T7241" i="5"/>
  <c r="R7242" i="5"/>
  <c r="S7242" i="5"/>
  <c r="T7242" i="5"/>
  <c r="R7243" i="5"/>
  <c r="S7243" i="5"/>
  <c r="T7243" i="5"/>
  <c r="R7244" i="5"/>
  <c r="S7244" i="5"/>
  <c r="T7244" i="5"/>
  <c r="R7245" i="5"/>
  <c r="S7245" i="5"/>
  <c r="T7245" i="5"/>
  <c r="R7246" i="5"/>
  <c r="S7246" i="5"/>
  <c r="T7246" i="5"/>
  <c r="R7247" i="5"/>
  <c r="S7247" i="5"/>
  <c r="T7247" i="5"/>
  <c r="R7248" i="5"/>
  <c r="S7248" i="5"/>
  <c r="T7248" i="5"/>
  <c r="R7249" i="5"/>
  <c r="S7249" i="5"/>
  <c r="T7249" i="5"/>
  <c r="R7250" i="5"/>
  <c r="S7250" i="5"/>
  <c r="T7250" i="5"/>
  <c r="R7251" i="5"/>
  <c r="S7251" i="5"/>
  <c r="T7251" i="5"/>
  <c r="R7252" i="5"/>
  <c r="S7252" i="5"/>
  <c r="T7252" i="5"/>
  <c r="R7253" i="5"/>
  <c r="S7253" i="5"/>
  <c r="T7253" i="5"/>
  <c r="R7254" i="5"/>
  <c r="S7254" i="5"/>
  <c r="T7254" i="5"/>
  <c r="R7255" i="5"/>
  <c r="S7255" i="5"/>
  <c r="T7255" i="5"/>
  <c r="R7256" i="5"/>
  <c r="S7256" i="5"/>
  <c r="T7256" i="5"/>
  <c r="R7257" i="5"/>
  <c r="S7257" i="5"/>
  <c r="T7257" i="5"/>
  <c r="R7258" i="5"/>
  <c r="S7258" i="5"/>
  <c r="T7258" i="5"/>
  <c r="R7259" i="5"/>
  <c r="S7259" i="5"/>
  <c r="T7259" i="5"/>
  <c r="R7260" i="5"/>
  <c r="S7260" i="5"/>
  <c r="T7260" i="5"/>
  <c r="R7261" i="5"/>
  <c r="S7261" i="5"/>
  <c r="T7261" i="5"/>
  <c r="R7262" i="5"/>
  <c r="S7262" i="5"/>
  <c r="T7262" i="5"/>
  <c r="R7263" i="5"/>
  <c r="S7263" i="5"/>
  <c r="T7263" i="5"/>
  <c r="R7264" i="5"/>
  <c r="S7264" i="5"/>
  <c r="T7264" i="5"/>
  <c r="R7265" i="5"/>
  <c r="S7265" i="5"/>
  <c r="T7265" i="5"/>
  <c r="R7266" i="5"/>
  <c r="S7266" i="5"/>
  <c r="T7266" i="5"/>
  <c r="R7267" i="5"/>
  <c r="S7267" i="5"/>
  <c r="T7267" i="5"/>
  <c r="R7268" i="5"/>
  <c r="S7268" i="5"/>
  <c r="T7268" i="5"/>
  <c r="R7269" i="5"/>
  <c r="S7269" i="5"/>
  <c r="T7269" i="5"/>
  <c r="R7270" i="5"/>
  <c r="S7270" i="5"/>
  <c r="T7270" i="5"/>
  <c r="R7271" i="5"/>
  <c r="S7271" i="5"/>
  <c r="T7271" i="5"/>
  <c r="R7272" i="5"/>
  <c r="S7272" i="5"/>
  <c r="T7272" i="5"/>
  <c r="R7273" i="5"/>
  <c r="S7273" i="5"/>
  <c r="T7273" i="5"/>
  <c r="R7274" i="5"/>
  <c r="S7274" i="5"/>
  <c r="T7274" i="5"/>
  <c r="R7275" i="5"/>
  <c r="S7275" i="5"/>
  <c r="T7275" i="5"/>
  <c r="R7276" i="5"/>
  <c r="S7276" i="5"/>
  <c r="T7276" i="5"/>
  <c r="R7277" i="5"/>
  <c r="S7277" i="5"/>
  <c r="T7277" i="5"/>
  <c r="R7278" i="5"/>
  <c r="S7278" i="5"/>
  <c r="T7278" i="5"/>
  <c r="R7279" i="5"/>
  <c r="S7279" i="5"/>
  <c r="T7279" i="5"/>
  <c r="R7280" i="5"/>
  <c r="S7280" i="5"/>
  <c r="T7280" i="5"/>
  <c r="R7281" i="5"/>
  <c r="S7281" i="5"/>
  <c r="T7281" i="5"/>
  <c r="R7282" i="5"/>
  <c r="S7282" i="5"/>
  <c r="T7282" i="5"/>
  <c r="R7283" i="5"/>
  <c r="S7283" i="5"/>
  <c r="T7283" i="5"/>
  <c r="R7284" i="5"/>
  <c r="S7284" i="5"/>
  <c r="T7284" i="5"/>
  <c r="R7285" i="5"/>
  <c r="S7285" i="5"/>
  <c r="T7285" i="5"/>
  <c r="R7286" i="5"/>
  <c r="S7286" i="5"/>
  <c r="T7286" i="5"/>
  <c r="R7287" i="5"/>
  <c r="S7287" i="5"/>
  <c r="T7287" i="5"/>
  <c r="R7288" i="5"/>
  <c r="S7288" i="5"/>
  <c r="T7288" i="5"/>
  <c r="R7289" i="5"/>
  <c r="S7289" i="5"/>
  <c r="T7289" i="5"/>
  <c r="R7290" i="5"/>
  <c r="S7290" i="5"/>
  <c r="T7290" i="5"/>
  <c r="R7291" i="5"/>
  <c r="S7291" i="5"/>
  <c r="T7291" i="5"/>
  <c r="R7292" i="5"/>
  <c r="S7292" i="5"/>
  <c r="T7292" i="5"/>
  <c r="R7293" i="5"/>
  <c r="S7293" i="5"/>
  <c r="T7293" i="5"/>
  <c r="R7294" i="5"/>
  <c r="S7294" i="5"/>
  <c r="T7294" i="5"/>
  <c r="R7295" i="5"/>
  <c r="S7295" i="5"/>
  <c r="T7295" i="5"/>
  <c r="R7296" i="5"/>
  <c r="S7296" i="5"/>
  <c r="T7296" i="5"/>
  <c r="R7297" i="5"/>
  <c r="S7297" i="5"/>
  <c r="T7297" i="5"/>
  <c r="R7298" i="5"/>
  <c r="S7298" i="5"/>
  <c r="T7298" i="5"/>
  <c r="R7299" i="5"/>
  <c r="S7299" i="5"/>
  <c r="T7299" i="5"/>
  <c r="R7300" i="5"/>
  <c r="S7300" i="5"/>
  <c r="T7300" i="5"/>
  <c r="R7301" i="5"/>
  <c r="S7301" i="5"/>
  <c r="T7301" i="5"/>
  <c r="R7302" i="5"/>
  <c r="S7302" i="5"/>
  <c r="T7302" i="5"/>
  <c r="R7303" i="5"/>
  <c r="S7303" i="5"/>
  <c r="T7303" i="5"/>
  <c r="R7304" i="5"/>
  <c r="S7304" i="5"/>
  <c r="T7304" i="5"/>
  <c r="R7305" i="5"/>
  <c r="S7305" i="5"/>
  <c r="T7305" i="5"/>
  <c r="R7306" i="5"/>
  <c r="S7306" i="5"/>
  <c r="T7306" i="5"/>
  <c r="R7307" i="5"/>
  <c r="S7307" i="5"/>
  <c r="T7307" i="5"/>
  <c r="R7308" i="5"/>
  <c r="S7308" i="5"/>
  <c r="T7308" i="5"/>
  <c r="R7309" i="5"/>
  <c r="S7309" i="5"/>
  <c r="T7309" i="5"/>
  <c r="R7310" i="5"/>
  <c r="S7310" i="5"/>
  <c r="T7310" i="5"/>
  <c r="R7311" i="5"/>
  <c r="S7311" i="5"/>
  <c r="T7311" i="5"/>
  <c r="R7312" i="5"/>
  <c r="S7312" i="5"/>
  <c r="T7312" i="5"/>
  <c r="R7313" i="5"/>
  <c r="S7313" i="5"/>
  <c r="T7313" i="5"/>
  <c r="R7314" i="5"/>
  <c r="S7314" i="5"/>
  <c r="T7314" i="5"/>
  <c r="R7315" i="5"/>
  <c r="S7315" i="5"/>
  <c r="T7315" i="5"/>
  <c r="R7316" i="5"/>
  <c r="S7316" i="5"/>
  <c r="T7316" i="5"/>
  <c r="R7317" i="5"/>
  <c r="S7317" i="5"/>
  <c r="T7317" i="5"/>
  <c r="R7318" i="5"/>
  <c r="S7318" i="5"/>
  <c r="T7318" i="5"/>
  <c r="R7319" i="5"/>
  <c r="S7319" i="5"/>
  <c r="T7319" i="5"/>
  <c r="R7320" i="5"/>
  <c r="S7320" i="5"/>
  <c r="T7320" i="5"/>
  <c r="R7321" i="5"/>
  <c r="S7321" i="5"/>
  <c r="T7321" i="5"/>
  <c r="R7322" i="5"/>
  <c r="S7322" i="5"/>
  <c r="T7322" i="5"/>
  <c r="R7323" i="5"/>
  <c r="S7323" i="5"/>
  <c r="T7323" i="5"/>
  <c r="R7324" i="5"/>
  <c r="S7324" i="5"/>
  <c r="T7324" i="5"/>
  <c r="R7325" i="5"/>
  <c r="S7325" i="5"/>
  <c r="T7325" i="5"/>
  <c r="R7326" i="5"/>
  <c r="S7326" i="5"/>
  <c r="T7326" i="5"/>
  <c r="R7327" i="5"/>
  <c r="S7327" i="5"/>
  <c r="T7327" i="5"/>
  <c r="R7328" i="5"/>
  <c r="S7328" i="5"/>
  <c r="T7328" i="5"/>
  <c r="R7329" i="5"/>
  <c r="S7329" i="5"/>
  <c r="T7329" i="5"/>
  <c r="R7330" i="5"/>
  <c r="S7330" i="5"/>
  <c r="T7330" i="5"/>
  <c r="R7331" i="5"/>
  <c r="S7331" i="5"/>
  <c r="T7331" i="5"/>
  <c r="R7332" i="5"/>
  <c r="S7332" i="5"/>
  <c r="T7332" i="5"/>
  <c r="R7333" i="5"/>
  <c r="S7333" i="5"/>
  <c r="T7333" i="5"/>
  <c r="R7334" i="5"/>
  <c r="S7334" i="5"/>
  <c r="T7334" i="5"/>
  <c r="R7335" i="5"/>
  <c r="S7335" i="5"/>
  <c r="T7335" i="5"/>
  <c r="R7336" i="5"/>
  <c r="S7336" i="5"/>
  <c r="T7336" i="5"/>
  <c r="R7337" i="5"/>
  <c r="S7337" i="5"/>
  <c r="T7337" i="5"/>
  <c r="R7338" i="5"/>
  <c r="S7338" i="5"/>
  <c r="T7338" i="5"/>
  <c r="R7339" i="5"/>
  <c r="S7339" i="5"/>
  <c r="T7339" i="5"/>
  <c r="R7340" i="5"/>
  <c r="S7340" i="5"/>
  <c r="T7340" i="5"/>
  <c r="R7341" i="5"/>
  <c r="S7341" i="5"/>
  <c r="T7341" i="5"/>
  <c r="R7342" i="5"/>
  <c r="S7342" i="5"/>
  <c r="T7342" i="5"/>
  <c r="R7343" i="5"/>
  <c r="S7343" i="5"/>
  <c r="T7343" i="5"/>
  <c r="R7344" i="5"/>
  <c r="S7344" i="5"/>
  <c r="T7344" i="5"/>
  <c r="R7345" i="5"/>
  <c r="S7345" i="5"/>
  <c r="T7345" i="5"/>
  <c r="R7346" i="5"/>
  <c r="S7346" i="5"/>
  <c r="T7346" i="5"/>
  <c r="R7347" i="5"/>
  <c r="S7347" i="5"/>
  <c r="T7347" i="5"/>
  <c r="R7348" i="5"/>
  <c r="S7348" i="5"/>
  <c r="T7348" i="5"/>
  <c r="R7349" i="5"/>
  <c r="S7349" i="5"/>
  <c r="T7349" i="5"/>
  <c r="R7350" i="5"/>
  <c r="S7350" i="5"/>
  <c r="T7350" i="5"/>
  <c r="R7351" i="5"/>
  <c r="S7351" i="5"/>
  <c r="T7351" i="5"/>
  <c r="R7352" i="5"/>
  <c r="S7352" i="5"/>
  <c r="T7352" i="5"/>
  <c r="R7353" i="5"/>
  <c r="S7353" i="5"/>
  <c r="T7353" i="5"/>
  <c r="R7354" i="5"/>
  <c r="S7354" i="5"/>
  <c r="T7354" i="5"/>
  <c r="R7355" i="5"/>
  <c r="S7355" i="5"/>
  <c r="T7355" i="5"/>
  <c r="R7356" i="5"/>
  <c r="S7356" i="5"/>
  <c r="T7356" i="5"/>
  <c r="R7357" i="5"/>
  <c r="S7357" i="5"/>
  <c r="T7357" i="5"/>
  <c r="R7358" i="5"/>
  <c r="S7358" i="5"/>
  <c r="T7358" i="5"/>
  <c r="R7359" i="5"/>
  <c r="S7359" i="5"/>
  <c r="T7359" i="5"/>
  <c r="R7360" i="5"/>
  <c r="S7360" i="5"/>
  <c r="T7360" i="5"/>
  <c r="R7361" i="5"/>
  <c r="S7361" i="5"/>
  <c r="T7361" i="5"/>
  <c r="R7362" i="5"/>
  <c r="S7362" i="5"/>
  <c r="T7362" i="5"/>
  <c r="R7363" i="5"/>
  <c r="S7363" i="5"/>
  <c r="T7363" i="5"/>
  <c r="R7364" i="5"/>
  <c r="S7364" i="5"/>
  <c r="T7364" i="5"/>
  <c r="R7365" i="5"/>
  <c r="S7365" i="5"/>
  <c r="T7365" i="5"/>
  <c r="R7366" i="5"/>
  <c r="S7366" i="5"/>
  <c r="T7366" i="5"/>
  <c r="R7367" i="5"/>
  <c r="S7367" i="5"/>
  <c r="T7367" i="5"/>
  <c r="R7368" i="5"/>
  <c r="S7368" i="5"/>
  <c r="T7368" i="5"/>
  <c r="R7369" i="5"/>
  <c r="S7369" i="5"/>
  <c r="T7369" i="5"/>
  <c r="R7370" i="5"/>
  <c r="S7370" i="5"/>
  <c r="T7370" i="5"/>
  <c r="R7371" i="5"/>
  <c r="S7371" i="5"/>
  <c r="T7371" i="5"/>
  <c r="R7372" i="5"/>
  <c r="S7372" i="5"/>
  <c r="T7372" i="5"/>
  <c r="R7373" i="5"/>
  <c r="S7373" i="5"/>
  <c r="T7373" i="5"/>
  <c r="R7374" i="5"/>
  <c r="S7374" i="5"/>
  <c r="T7374" i="5"/>
  <c r="R1051" i="14" l="1"/>
  <c r="S1051" i="14"/>
  <c r="T1051" i="14"/>
  <c r="R1052" i="14"/>
  <c r="S1052" i="14"/>
  <c r="T1052" i="14"/>
  <c r="R1053" i="14"/>
  <c r="S1053" i="14"/>
  <c r="T1053" i="14"/>
  <c r="R1054" i="14"/>
  <c r="S1054" i="14"/>
  <c r="T1054" i="14"/>
  <c r="R6671" i="5"/>
  <c r="S6671" i="5"/>
  <c r="T6671" i="5"/>
  <c r="R6672" i="5"/>
  <c r="S6672" i="5"/>
  <c r="T6672" i="5"/>
  <c r="R6673" i="5"/>
  <c r="S6673" i="5"/>
  <c r="T6673" i="5"/>
  <c r="R6674" i="5"/>
  <c r="S6674" i="5"/>
  <c r="T6674" i="5"/>
  <c r="R6675" i="5"/>
  <c r="S6675" i="5"/>
  <c r="T6675" i="5"/>
  <c r="R6676" i="5"/>
  <c r="S6676" i="5"/>
  <c r="T6676" i="5"/>
  <c r="R6677" i="5"/>
  <c r="S6677" i="5"/>
  <c r="T6677" i="5"/>
  <c r="R6678" i="5"/>
  <c r="S6678" i="5"/>
  <c r="T6678" i="5"/>
  <c r="R6679" i="5"/>
  <c r="S6679" i="5"/>
  <c r="T6679" i="5"/>
  <c r="R6680" i="5"/>
  <c r="S6680" i="5"/>
  <c r="T6680" i="5"/>
  <c r="R6681" i="5"/>
  <c r="S6681" i="5"/>
  <c r="T6681" i="5"/>
  <c r="R6682" i="5"/>
  <c r="S6682" i="5"/>
  <c r="T6682" i="5"/>
  <c r="R6683" i="5"/>
  <c r="S6683" i="5"/>
  <c r="T6683" i="5"/>
  <c r="R6684" i="5"/>
  <c r="S6684" i="5"/>
  <c r="T6684" i="5"/>
  <c r="R6685" i="5"/>
  <c r="S6685" i="5"/>
  <c r="T6685" i="5"/>
  <c r="R6686" i="5"/>
  <c r="S6686" i="5"/>
  <c r="T6686" i="5"/>
  <c r="R6687" i="5"/>
  <c r="S6687" i="5"/>
  <c r="T6687" i="5"/>
  <c r="R6688" i="5"/>
  <c r="S6688" i="5"/>
  <c r="T6688" i="5"/>
  <c r="R6689" i="5"/>
  <c r="S6689" i="5"/>
  <c r="T6689" i="5"/>
  <c r="R6690" i="5"/>
  <c r="S6690" i="5"/>
  <c r="T6690" i="5"/>
  <c r="R6691" i="5"/>
  <c r="S6691" i="5"/>
  <c r="T6691" i="5"/>
  <c r="R6692" i="5"/>
  <c r="S6692" i="5"/>
  <c r="T6692" i="5"/>
  <c r="R6693" i="5"/>
  <c r="S6693" i="5"/>
  <c r="T6693" i="5"/>
  <c r="R6694" i="5"/>
  <c r="S6694" i="5"/>
  <c r="T6694" i="5"/>
  <c r="R6695" i="5"/>
  <c r="S6695" i="5"/>
  <c r="T6695" i="5"/>
  <c r="R6696" i="5"/>
  <c r="S6696" i="5"/>
  <c r="T6696" i="5"/>
  <c r="R6697" i="5"/>
  <c r="S6697" i="5"/>
  <c r="T6697" i="5"/>
  <c r="R6698" i="5"/>
  <c r="S6698" i="5"/>
  <c r="T6698" i="5"/>
  <c r="R6699" i="5"/>
  <c r="S6699" i="5"/>
  <c r="T6699" i="5"/>
  <c r="R6700" i="5"/>
  <c r="S6700" i="5"/>
  <c r="T6700" i="5"/>
  <c r="R6701" i="5"/>
  <c r="S6701" i="5"/>
  <c r="T6701" i="5"/>
  <c r="R6702" i="5"/>
  <c r="S6702" i="5"/>
  <c r="T6702" i="5"/>
  <c r="R6703" i="5"/>
  <c r="S6703" i="5"/>
  <c r="T6703" i="5"/>
  <c r="R6704" i="5"/>
  <c r="S6704" i="5"/>
  <c r="T6704" i="5"/>
  <c r="R6705" i="5"/>
  <c r="S6705" i="5"/>
  <c r="T6705" i="5"/>
  <c r="R6706" i="5"/>
  <c r="S6706" i="5"/>
  <c r="T6706" i="5"/>
  <c r="R6707" i="5"/>
  <c r="S6707" i="5"/>
  <c r="T6707" i="5"/>
  <c r="R6708" i="5"/>
  <c r="S6708" i="5"/>
  <c r="T6708" i="5"/>
  <c r="R6709" i="5"/>
  <c r="S6709" i="5"/>
  <c r="T6709" i="5"/>
  <c r="R6710" i="5"/>
  <c r="S6710" i="5"/>
  <c r="T6710" i="5"/>
  <c r="R6711" i="5"/>
  <c r="S6711" i="5"/>
  <c r="T6711" i="5"/>
  <c r="R6712" i="5"/>
  <c r="S6712" i="5"/>
  <c r="T6712" i="5"/>
  <c r="R6713" i="5"/>
  <c r="S6713" i="5"/>
  <c r="T6713" i="5"/>
  <c r="R6714" i="5"/>
  <c r="S6714" i="5"/>
  <c r="T6714" i="5"/>
  <c r="R6715" i="5"/>
  <c r="S6715" i="5"/>
  <c r="T6715" i="5"/>
  <c r="R6716" i="5"/>
  <c r="S6716" i="5"/>
  <c r="T6716" i="5"/>
  <c r="R6717" i="5"/>
  <c r="S6717" i="5"/>
  <c r="T6717" i="5"/>
  <c r="R6718" i="5"/>
  <c r="S6718" i="5"/>
  <c r="T6718" i="5"/>
  <c r="R6719" i="5"/>
  <c r="S6719" i="5"/>
  <c r="T6719" i="5"/>
  <c r="R6720" i="5"/>
  <c r="S6720" i="5"/>
  <c r="T6720" i="5"/>
  <c r="R6721" i="5"/>
  <c r="S6721" i="5"/>
  <c r="T6721" i="5"/>
  <c r="R6722" i="5"/>
  <c r="S6722" i="5"/>
  <c r="T6722" i="5"/>
  <c r="R6723" i="5"/>
  <c r="S6723" i="5"/>
  <c r="T6723" i="5"/>
  <c r="R6724" i="5"/>
  <c r="S6724" i="5"/>
  <c r="T6724" i="5"/>
  <c r="R6725" i="5"/>
  <c r="S6725" i="5"/>
  <c r="T6725" i="5"/>
  <c r="R6726" i="5"/>
  <c r="S6726" i="5"/>
  <c r="T6726" i="5"/>
  <c r="R6727" i="5"/>
  <c r="S6727" i="5"/>
  <c r="T6727" i="5"/>
  <c r="R6728" i="5"/>
  <c r="S6728" i="5"/>
  <c r="T6728" i="5"/>
  <c r="R6729" i="5"/>
  <c r="S6729" i="5"/>
  <c r="T6729" i="5"/>
  <c r="R6730" i="5"/>
  <c r="S6730" i="5"/>
  <c r="T6730" i="5"/>
  <c r="R6731" i="5"/>
  <c r="S6731" i="5"/>
  <c r="T6731" i="5"/>
  <c r="R6732" i="5"/>
  <c r="S6732" i="5"/>
  <c r="T6732" i="5"/>
  <c r="R6733" i="5"/>
  <c r="S6733" i="5"/>
  <c r="T6733" i="5"/>
  <c r="R6734" i="5"/>
  <c r="S6734" i="5"/>
  <c r="T6734" i="5"/>
  <c r="R6735" i="5"/>
  <c r="S6735" i="5"/>
  <c r="T6735" i="5"/>
  <c r="R6736" i="5"/>
  <c r="S6736" i="5"/>
  <c r="T6736" i="5"/>
  <c r="R6737" i="5"/>
  <c r="S6737" i="5"/>
  <c r="T6737" i="5"/>
  <c r="R6738" i="5"/>
  <c r="S6738" i="5"/>
  <c r="T6738" i="5"/>
  <c r="R6739" i="5"/>
  <c r="S6739" i="5"/>
  <c r="T6739" i="5"/>
  <c r="R6740" i="5"/>
  <c r="S6740" i="5"/>
  <c r="T6740" i="5"/>
  <c r="R6741" i="5"/>
  <c r="S6741" i="5"/>
  <c r="T6741" i="5"/>
  <c r="R6742" i="5"/>
  <c r="S6742" i="5"/>
  <c r="T6742" i="5"/>
  <c r="R6743" i="5"/>
  <c r="S6743" i="5"/>
  <c r="T6743" i="5"/>
  <c r="R6744" i="5"/>
  <c r="S6744" i="5"/>
  <c r="T6744" i="5"/>
  <c r="R6745" i="5"/>
  <c r="S6745" i="5"/>
  <c r="T6745" i="5"/>
  <c r="R6746" i="5"/>
  <c r="S6746" i="5"/>
  <c r="T6746" i="5"/>
  <c r="R6747" i="5"/>
  <c r="S6747" i="5"/>
  <c r="T6747" i="5"/>
  <c r="R6748" i="5"/>
  <c r="S6748" i="5"/>
  <c r="T6748" i="5"/>
  <c r="R6749" i="5"/>
  <c r="S6749" i="5"/>
  <c r="T6749" i="5"/>
  <c r="R6750" i="5"/>
  <c r="S6750" i="5"/>
  <c r="T6750" i="5"/>
  <c r="R6751" i="5"/>
  <c r="S6751" i="5"/>
  <c r="T6751" i="5"/>
  <c r="R6752" i="5"/>
  <c r="S6752" i="5"/>
  <c r="T6752" i="5"/>
  <c r="R6753" i="5"/>
  <c r="S6753" i="5"/>
  <c r="T6753" i="5"/>
  <c r="R6754" i="5"/>
  <c r="S6754" i="5"/>
  <c r="T6754" i="5"/>
  <c r="R6755" i="5"/>
  <c r="S6755" i="5"/>
  <c r="T6755" i="5"/>
  <c r="R6756" i="5"/>
  <c r="S6756" i="5"/>
  <c r="T6756" i="5"/>
  <c r="R6757" i="5"/>
  <c r="S6757" i="5"/>
  <c r="T6757" i="5"/>
  <c r="R6758" i="5"/>
  <c r="S6758" i="5"/>
  <c r="T6758" i="5"/>
  <c r="R6759" i="5"/>
  <c r="S6759" i="5"/>
  <c r="T6759" i="5"/>
  <c r="R6760" i="5"/>
  <c r="S6760" i="5"/>
  <c r="T6760" i="5"/>
  <c r="R6761" i="5"/>
  <c r="S6761" i="5"/>
  <c r="T6761" i="5"/>
  <c r="R6762" i="5"/>
  <c r="S6762" i="5"/>
  <c r="T6762" i="5"/>
  <c r="R6763" i="5"/>
  <c r="S6763" i="5"/>
  <c r="T6763" i="5"/>
  <c r="R6764" i="5"/>
  <c r="S6764" i="5"/>
  <c r="T6764" i="5"/>
  <c r="R6765" i="5"/>
  <c r="S6765" i="5"/>
  <c r="T6765" i="5"/>
  <c r="R6766" i="5"/>
  <c r="S6766" i="5"/>
  <c r="T6766" i="5"/>
  <c r="R6767" i="5"/>
  <c r="S6767" i="5"/>
  <c r="T6767" i="5"/>
  <c r="R6768" i="5"/>
  <c r="S6768" i="5"/>
  <c r="T6768" i="5"/>
  <c r="R6769" i="5"/>
  <c r="S6769" i="5"/>
  <c r="T6769" i="5"/>
  <c r="R6770" i="5"/>
  <c r="S6770" i="5"/>
  <c r="T6770" i="5"/>
  <c r="R6771" i="5"/>
  <c r="S6771" i="5"/>
  <c r="T6771" i="5"/>
  <c r="R6772" i="5"/>
  <c r="S6772" i="5"/>
  <c r="T6772" i="5"/>
  <c r="R6773" i="5"/>
  <c r="S6773" i="5"/>
  <c r="T6773" i="5"/>
  <c r="R6774" i="5"/>
  <c r="S6774" i="5"/>
  <c r="T6774" i="5"/>
  <c r="R6775" i="5"/>
  <c r="S6775" i="5"/>
  <c r="T6775" i="5"/>
  <c r="R6776" i="5"/>
  <c r="S6776" i="5"/>
  <c r="T6776" i="5"/>
  <c r="R6777" i="5"/>
  <c r="S6777" i="5"/>
  <c r="T6777" i="5"/>
  <c r="R6778" i="5"/>
  <c r="S6778" i="5"/>
  <c r="T6778" i="5"/>
  <c r="R6779" i="5"/>
  <c r="S6779" i="5"/>
  <c r="T6779" i="5"/>
  <c r="R6780" i="5"/>
  <c r="S6780" i="5"/>
  <c r="T6780" i="5"/>
  <c r="R6781" i="5"/>
  <c r="S6781" i="5"/>
  <c r="T6781" i="5"/>
  <c r="R6782" i="5"/>
  <c r="S6782" i="5"/>
  <c r="T6782" i="5"/>
  <c r="R6783" i="5"/>
  <c r="S6783" i="5"/>
  <c r="T6783" i="5"/>
  <c r="R6784" i="5"/>
  <c r="S6784" i="5"/>
  <c r="T6784" i="5"/>
  <c r="R6785" i="5"/>
  <c r="S6785" i="5"/>
  <c r="T6785" i="5"/>
  <c r="R6786" i="5"/>
  <c r="S6786" i="5"/>
  <c r="T6786" i="5"/>
  <c r="R6787" i="5"/>
  <c r="S6787" i="5"/>
  <c r="T6787" i="5"/>
  <c r="R6788" i="5"/>
  <c r="S6788" i="5"/>
  <c r="T6788" i="5"/>
  <c r="R6789" i="5"/>
  <c r="S6789" i="5"/>
  <c r="T6789" i="5"/>
  <c r="R6790" i="5"/>
  <c r="S6790" i="5"/>
  <c r="T6790" i="5"/>
  <c r="R6791" i="5"/>
  <c r="S6791" i="5"/>
  <c r="T6791" i="5"/>
  <c r="R6792" i="5"/>
  <c r="S6792" i="5"/>
  <c r="T6792" i="5"/>
  <c r="R6793" i="5"/>
  <c r="S6793" i="5"/>
  <c r="T6793" i="5"/>
  <c r="R6794" i="5"/>
  <c r="S6794" i="5"/>
  <c r="T6794" i="5"/>
  <c r="R6795" i="5"/>
  <c r="S6795" i="5"/>
  <c r="T6795" i="5"/>
  <c r="R6796" i="5"/>
  <c r="S6796" i="5"/>
  <c r="T6796" i="5"/>
  <c r="R6797" i="5"/>
  <c r="S6797" i="5"/>
  <c r="T6797" i="5"/>
  <c r="R6798" i="5"/>
  <c r="S6798" i="5"/>
  <c r="T6798" i="5"/>
  <c r="R6799" i="5"/>
  <c r="S6799" i="5"/>
  <c r="T6799" i="5"/>
  <c r="R6800" i="5"/>
  <c r="S6800" i="5"/>
  <c r="T6800" i="5"/>
  <c r="R6801" i="5"/>
  <c r="S6801" i="5"/>
  <c r="T6801" i="5"/>
  <c r="R6802" i="5"/>
  <c r="S6802" i="5"/>
  <c r="T6802" i="5"/>
  <c r="R6803" i="5"/>
  <c r="S6803" i="5"/>
  <c r="T6803" i="5"/>
  <c r="R6804" i="5"/>
  <c r="S6804" i="5"/>
  <c r="T6804" i="5"/>
  <c r="R6805" i="5"/>
  <c r="S6805" i="5"/>
  <c r="T6805" i="5"/>
  <c r="R6806" i="5"/>
  <c r="S6806" i="5"/>
  <c r="T6806" i="5"/>
  <c r="R6807" i="5"/>
  <c r="S6807" i="5"/>
  <c r="T6807" i="5"/>
  <c r="R6808" i="5"/>
  <c r="S6808" i="5"/>
  <c r="T6808" i="5"/>
  <c r="R6809" i="5"/>
  <c r="S6809" i="5"/>
  <c r="T6809" i="5"/>
  <c r="R6810" i="5"/>
  <c r="S6810" i="5"/>
  <c r="T6810" i="5"/>
  <c r="R6811" i="5"/>
  <c r="S6811" i="5"/>
  <c r="T6811" i="5"/>
  <c r="R6812" i="5"/>
  <c r="S6812" i="5"/>
  <c r="T6812" i="5"/>
  <c r="R6813" i="5"/>
  <c r="S6813" i="5"/>
  <c r="T6813" i="5"/>
  <c r="R6814" i="5"/>
  <c r="S6814" i="5"/>
  <c r="T6814" i="5"/>
  <c r="R6815" i="5"/>
  <c r="S6815" i="5"/>
  <c r="T6815" i="5"/>
  <c r="R6816" i="5"/>
  <c r="S6816" i="5"/>
  <c r="T6816" i="5"/>
  <c r="R6817" i="5"/>
  <c r="S6817" i="5"/>
  <c r="T6817" i="5"/>
  <c r="R6818" i="5"/>
  <c r="S6818" i="5"/>
  <c r="T6818" i="5"/>
  <c r="R6819" i="5"/>
  <c r="S6819" i="5"/>
  <c r="T6819" i="5"/>
  <c r="R6820" i="5"/>
  <c r="S6820" i="5"/>
  <c r="T6820" i="5"/>
  <c r="R6821" i="5"/>
  <c r="S6821" i="5"/>
  <c r="T6821" i="5"/>
  <c r="R6822" i="5"/>
  <c r="S6822" i="5"/>
  <c r="T6822" i="5"/>
  <c r="R6823" i="5"/>
  <c r="S6823" i="5"/>
  <c r="T6823" i="5"/>
  <c r="R6824" i="5"/>
  <c r="S6824" i="5"/>
  <c r="T6824" i="5"/>
  <c r="R6825" i="5"/>
  <c r="S6825" i="5"/>
  <c r="T6825" i="5"/>
  <c r="R6826" i="5"/>
  <c r="S6826" i="5"/>
  <c r="T6826" i="5"/>
  <c r="R6827" i="5"/>
  <c r="S6827" i="5"/>
  <c r="T6827" i="5"/>
  <c r="R6828" i="5"/>
  <c r="S6828" i="5"/>
  <c r="T6828" i="5"/>
  <c r="R6829" i="5"/>
  <c r="S6829" i="5"/>
  <c r="T6829" i="5"/>
  <c r="R6830" i="5"/>
  <c r="S6830" i="5"/>
  <c r="T6830" i="5"/>
  <c r="R6831" i="5"/>
  <c r="S6831" i="5"/>
  <c r="T6831" i="5"/>
  <c r="R6832" i="5"/>
  <c r="S6832" i="5"/>
  <c r="T6832" i="5"/>
  <c r="R6833" i="5"/>
  <c r="S6833" i="5"/>
  <c r="T6833" i="5"/>
  <c r="R6834" i="5"/>
  <c r="S6834" i="5"/>
  <c r="T6834" i="5"/>
  <c r="R6835" i="5"/>
  <c r="S6835" i="5"/>
  <c r="T6835" i="5"/>
  <c r="R6836" i="5"/>
  <c r="S6836" i="5"/>
  <c r="T6836" i="5"/>
  <c r="R6837" i="5"/>
  <c r="S6837" i="5"/>
  <c r="T6837" i="5"/>
  <c r="R6838" i="5"/>
  <c r="S6838" i="5"/>
  <c r="T6838" i="5"/>
  <c r="R6839" i="5"/>
  <c r="S6839" i="5"/>
  <c r="T6839" i="5"/>
  <c r="R6840" i="5"/>
  <c r="S6840" i="5"/>
  <c r="T6840" i="5"/>
  <c r="R6841" i="5"/>
  <c r="S6841" i="5"/>
  <c r="T6841" i="5"/>
  <c r="R6842" i="5"/>
  <c r="S6842" i="5"/>
  <c r="T6842" i="5"/>
  <c r="R6843" i="5"/>
  <c r="S6843" i="5"/>
  <c r="T6843" i="5"/>
  <c r="R6844" i="5"/>
  <c r="S6844" i="5"/>
  <c r="T6844" i="5"/>
  <c r="R6845" i="5"/>
  <c r="S6845" i="5"/>
  <c r="T6845" i="5"/>
  <c r="R6846" i="5"/>
  <c r="S6846" i="5"/>
  <c r="T6846" i="5"/>
  <c r="R6847" i="5"/>
  <c r="S6847" i="5"/>
  <c r="T6847" i="5"/>
  <c r="R6848" i="5"/>
  <c r="S6848" i="5"/>
  <c r="T6848" i="5"/>
  <c r="R6849" i="5"/>
  <c r="S6849" i="5"/>
  <c r="T6849" i="5"/>
  <c r="R6850" i="5"/>
  <c r="S6850" i="5"/>
  <c r="T6850" i="5"/>
  <c r="R6851" i="5"/>
  <c r="S6851" i="5"/>
  <c r="T6851" i="5"/>
  <c r="R6852" i="5"/>
  <c r="S6852" i="5"/>
  <c r="T6852" i="5"/>
  <c r="R6853" i="5"/>
  <c r="S6853" i="5"/>
  <c r="T6853" i="5"/>
  <c r="R6854" i="5"/>
  <c r="S6854" i="5"/>
  <c r="T6854" i="5"/>
  <c r="R6855" i="5"/>
  <c r="S6855" i="5"/>
  <c r="T6855" i="5"/>
  <c r="R6856" i="5"/>
  <c r="S6856" i="5"/>
  <c r="T6856" i="5"/>
  <c r="R6857" i="5"/>
  <c r="S6857" i="5"/>
  <c r="T6857" i="5"/>
  <c r="R6858" i="5"/>
  <c r="S6858" i="5"/>
  <c r="T6858" i="5"/>
  <c r="R6859" i="5"/>
  <c r="S6859" i="5"/>
  <c r="T6859" i="5"/>
  <c r="R6860" i="5"/>
  <c r="S6860" i="5"/>
  <c r="T6860" i="5"/>
  <c r="R6861" i="5"/>
  <c r="S6861" i="5"/>
  <c r="T6861" i="5"/>
  <c r="R6862" i="5"/>
  <c r="S6862" i="5"/>
  <c r="T6862" i="5"/>
  <c r="R6863" i="5"/>
  <c r="S6863" i="5"/>
  <c r="T6863" i="5"/>
  <c r="R6864" i="5"/>
  <c r="S6864" i="5"/>
  <c r="T6864" i="5"/>
  <c r="R6865" i="5"/>
  <c r="S6865" i="5"/>
  <c r="T6865" i="5"/>
  <c r="R6866" i="5"/>
  <c r="S6866" i="5"/>
  <c r="T6866" i="5"/>
  <c r="R6867" i="5"/>
  <c r="S6867" i="5"/>
  <c r="T6867" i="5"/>
  <c r="R6868" i="5"/>
  <c r="S6868" i="5"/>
  <c r="T6868" i="5"/>
  <c r="R6869" i="5"/>
  <c r="S6869" i="5"/>
  <c r="T6869" i="5"/>
  <c r="R6870" i="5"/>
  <c r="S6870" i="5"/>
  <c r="T6870" i="5"/>
  <c r="R6871" i="5"/>
  <c r="S6871" i="5"/>
  <c r="T6871" i="5"/>
  <c r="R6872" i="5"/>
  <c r="S6872" i="5"/>
  <c r="T6872" i="5"/>
  <c r="R6873" i="5"/>
  <c r="S6873" i="5"/>
  <c r="T6873" i="5"/>
  <c r="R6874" i="5"/>
  <c r="S6874" i="5"/>
  <c r="T6874" i="5"/>
  <c r="R6875" i="5"/>
  <c r="S6875" i="5"/>
  <c r="T6875" i="5"/>
  <c r="R6876" i="5"/>
  <c r="S6876" i="5"/>
  <c r="T6876" i="5"/>
  <c r="R6877" i="5"/>
  <c r="S6877" i="5"/>
  <c r="T6877" i="5"/>
  <c r="R6878" i="5"/>
  <c r="S6878" i="5"/>
  <c r="T6878" i="5"/>
  <c r="R6879" i="5"/>
  <c r="S6879" i="5"/>
  <c r="T6879" i="5"/>
  <c r="R6880" i="5"/>
  <c r="S6880" i="5"/>
  <c r="T6880" i="5"/>
  <c r="R6881" i="5"/>
  <c r="S6881" i="5"/>
  <c r="T6881" i="5"/>
  <c r="R6882" i="5"/>
  <c r="S6882" i="5"/>
  <c r="T6882" i="5"/>
  <c r="R6883" i="5"/>
  <c r="S6883" i="5"/>
  <c r="T6883" i="5"/>
  <c r="R6884" i="5"/>
  <c r="S6884" i="5"/>
  <c r="T6884" i="5"/>
  <c r="R6885" i="5"/>
  <c r="S6885" i="5"/>
  <c r="T6885" i="5"/>
  <c r="R6886" i="5"/>
  <c r="S6886" i="5"/>
  <c r="T6886" i="5"/>
  <c r="R6887" i="5"/>
  <c r="S6887" i="5"/>
  <c r="T6887" i="5"/>
  <c r="R6888" i="5"/>
  <c r="S6888" i="5"/>
  <c r="T6888" i="5"/>
  <c r="R6889" i="5"/>
  <c r="S6889" i="5"/>
  <c r="T6889" i="5"/>
  <c r="R6890" i="5"/>
  <c r="S6890" i="5"/>
  <c r="T6890" i="5"/>
  <c r="R6891" i="5"/>
  <c r="S6891" i="5"/>
  <c r="T6891" i="5"/>
  <c r="R6892" i="5"/>
  <c r="S6892" i="5"/>
  <c r="T6892" i="5"/>
  <c r="R6893" i="5"/>
  <c r="S6893" i="5"/>
  <c r="T6893" i="5"/>
  <c r="R6894" i="5"/>
  <c r="S6894" i="5"/>
  <c r="T6894" i="5"/>
  <c r="R6895" i="5"/>
  <c r="S6895" i="5"/>
  <c r="T6895" i="5"/>
  <c r="R6896" i="5"/>
  <c r="S6896" i="5"/>
  <c r="T6896" i="5"/>
  <c r="R6897" i="5"/>
  <c r="S6897" i="5"/>
  <c r="T6897" i="5"/>
  <c r="R6898" i="5"/>
  <c r="S6898" i="5"/>
  <c r="T6898" i="5"/>
  <c r="R6899" i="5"/>
  <c r="S6899" i="5"/>
  <c r="T6899" i="5"/>
  <c r="R6900" i="5"/>
  <c r="S6900" i="5"/>
  <c r="T6900" i="5"/>
  <c r="R6901" i="5"/>
  <c r="S6901" i="5"/>
  <c r="T6901" i="5"/>
  <c r="R6902" i="5"/>
  <c r="S6902" i="5"/>
  <c r="T6902" i="5"/>
  <c r="R6903" i="5"/>
  <c r="S6903" i="5"/>
  <c r="T6903" i="5"/>
  <c r="R6904" i="5"/>
  <c r="S6904" i="5"/>
  <c r="T6904" i="5"/>
  <c r="R6905" i="5"/>
  <c r="S6905" i="5"/>
  <c r="T6905" i="5"/>
  <c r="R6906" i="5"/>
  <c r="S6906" i="5"/>
  <c r="T6906" i="5"/>
  <c r="R6907" i="5"/>
  <c r="S6907" i="5"/>
  <c r="T6907" i="5"/>
  <c r="R6908" i="5"/>
  <c r="S6908" i="5"/>
  <c r="T6908" i="5"/>
  <c r="R6909" i="5"/>
  <c r="S6909" i="5"/>
  <c r="T6909" i="5"/>
  <c r="R6910" i="5"/>
  <c r="S6910" i="5"/>
  <c r="T6910" i="5"/>
  <c r="R6911" i="5"/>
  <c r="S6911" i="5"/>
  <c r="T6911" i="5"/>
  <c r="R6912" i="5"/>
  <c r="S6912" i="5"/>
  <c r="T6912" i="5"/>
  <c r="R6913" i="5"/>
  <c r="S6913" i="5"/>
  <c r="T6913" i="5"/>
  <c r="R6914" i="5"/>
  <c r="S6914" i="5"/>
  <c r="T6914" i="5"/>
  <c r="R6915" i="5"/>
  <c r="S6915" i="5"/>
  <c r="T6915" i="5"/>
  <c r="R6916" i="5"/>
  <c r="S6916" i="5"/>
  <c r="T6916" i="5"/>
  <c r="R6917" i="5"/>
  <c r="S6917" i="5"/>
  <c r="T6917" i="5"/>
  <c r="R6918" i="5"/>
  <c r="S6918" i="5"/>
  <c r="T6918" i="5"/>
  <c r="R6919" i="5"/>
  <c r="S6919" i="5"/>
  <c r="T6919" i="5"/>
  <c r="R6920" i="5"/>
  <c r="S6920" i="5"/>
  <c r="T6920" i="5"/>
  <c r="R6921" i="5"/>
  <c r="S6921" i="5"/>
  <c r="T6921" i="5"/>
  <c r="R6922" i="5"/>
  <c r="S6922" i="5"/>
  <c r="T6922" i="5"/>
  <c r="R6923" i="5"/>
  <c r="S6923" i="5"/>
  <c r="T6923" i="5"/>
  <c r="R6924" i="5"/>
  <c r="S6924" i="5"/>
  <c r="T6924" i="5"/>
  <c r="R6925" i="5"/>
  <c r="S6925" i="5"/>
  <c r="T6925" i="5"/>
  <c r="R6926" i="5"/>
  <c r="S6926" i="5"/>
  <c r="T6926" i="5"/>
  <c r="R6927" i="5"/>
  <c r="S6927" i="5"/>
  <c r="T6927" i="5"/>
  <c r="R6928" i="5"/>
  <c r="S6928" i="5"/>
  <c r="T6928" i="5"/>
  <c r="R6929" i="5"/>
  <c r="S6929" i="5"/>
  <c r="T6929" i="5"/>
  <c r="R6930" i="5"/>
  <c r="S6930" i="5"/>
  <c r="T6930" i="5"/>
  <c r="R6931" i="5"/>
  <c r="S6931" i="5"/>
  <c r="T6931" i="5"/>
  <c r="R6932" i="5"/>
  <c r="S6932" i="5"/>
  <c r="T6932" i="5"/>
  <c r="R6933" i="5"/>
  <c r="S6933" i="5"/>
  <c r="T6933" i="5"/>
  <c r="R6934" i="5"/>
  <c r="S6934" i="5"/>
  <c r="T6934" i="5"/>
  <c r="R6935" i="5"/>
  <c r="S6935" i="5"/>
  <c r="T6935" i="5"/>
  <c r="R6936" i="5"/>
  <c r="S6936" i="5"/>
  <c r="T6936" i="5"/>
  <c r="R6937" i="5"/>
  <c r="S6937" i="5"/>
  <c r="T6937" i="5"/>
  <c r="R6938" i="5"/>
  <c r="S6938" i="5"/>
  <c r="T6938" i="5"/>
  <c r="R6939" i="5"/>
  <c r="S6939" i="5"/>
  <c r="T6939" i="5"/>
  <c r="R6940" i="5"/>
  <c r="S6940" i="5"/>
  <c r="T6940" i="5"/>
  <c r="R6941" i="5"/>
  <c r="S6941" i="5"/>
  <c r="T6941" i="5"/>
  <c r="R6942" i="5"/>
  <c r="S6942" i="5"/>
  <c r="T6942" i="5"/>
  <c r="R6943" i="5"/>
  <c r="S6943" i="5"/>
  <c r="T6943" i="5"/>
  <c r="R6944" i="5"/>
  <c r="S6944" i="5"/>
  <c r="T6944" i="5"/>
  <c r="R6945" i="5"/>
  <c r="S6945" i="5"/>
  <c r="T6945" i="5"/>
  <c r="R6946" i="5"/>
  <c r="S6946" i="5"/>
  <c r="T6946" i="5"/>
  <c r="R6947" i="5"/>
  <c r="S6947" i="5"/>
  <c r="T6947" i="5"/>
  <c r="R6948" i="5"/>
  <c r="S6948" i="5"/>
  <c r="T6948" i="5"/>
  <c r="R6949" i="5"/>
  <c r="S6949" i="5"/>
  <c r="T6949" i="5"/>
  <c r="R6950" i="5"/>
  <c r="S6950" i="5"/>
  <c r="T6950" i="5"/>
  <c r="R6951" i="5"/>
  <c r="S6951" i="5"/>
  <c r="T6951" i="5"/>
  <c r="R6952" i="5"/>
  <c r="S6952" i="5"/>
  <c r="T6952" i="5"/>
  <c r="R6953" i="5"/>
  <c r="S6953" i="5"/>
  <c r="T6953" i="5"/>
  <c r="R6954" i="5"/>
  <c r="S6954" i="5"/>
  <c r="T6954" i="5"/>
  <c r="R6955" i="5"/>
  <c r="S6955" i="5"/>
  <c r="T6955" i="5"/>
  <c r="R6956" i="5"/>
  <c r="S6956" i="5"/>
  <c r="T6956" i="5"/>
  <c r="R6957" i="5"/>
  <c r="S6957" i="5"/>
  <c r="T6957" i="5"/>
  <c r="R6958" i="5"/>
  <c r="S6958" i="5"/>
  <c r="T6958" i="5"/>
  <c r="R6959" i="5"/>
  <c r="S6959" i="5"/>
  <c r="T6959" i="5"/>
  <c r="R6960" i="5"/>
  <c r="S6960" i="5"/>
  <c r="T6960" i="5"/>
  <c r="R6961" i="5"/>
  <c r="S6961" i="5"/>
  <c r="T6961" i="5"/>
  <c r="R6962" i="5"/>
  <c r="S6962" i="5"/>
  <c r="T6962" i="5"/>
  <c r="R6963" i="5"/>
  <c r="S6963" i="5"/>
  <c r="T6963" i="5"/>
  <c r="R6964" i="5"/>
  <c r="S6964" i="5"/>
  <c r="T6964" i="5"/>
  <c r="R6965" i="5"/>
  <c r="S6965" i="5"/>
  <c r="T6965" i="5"/>
  <c r="R6966" i="5"/>
  <c r="S6966" i="5"/>
  <c r="T6966" i="5"/>
  <c r="R6967" i="5"/>
  <c r="S6967" i="5"/>
  <c r="T6967" i="5"/>
  <c r="R6968" i="5"/>
  <c r="S6968" i="5"/>
  <c r="T6968" i="5"/>
  <c r="R6969" i="5"/>
  <c r="S6969" i="5"/>
  <c r="T6969" i="5"/>
  <c r="R6970" i="5"/>
  <c r="S6970" i="5"/>
  <c r="T6970" i="5"/>
  <c r="R6971" i="5"/>
  <c r="S6971" i="5"/>
  <c r="T6971" i="5"/>
  <c r="R6972" i="5"/>
  <c r="S6972" i="5"/>
  <c r="T6972" i="5"/>
  <c r="R6973" i="5"/>
  <c r="S6973" i="5"/>
  <c r="T6973" i="5"/>
  <c r="R6974" i="5"/>
  <c r="S6974" i="5"/>
  <c r="T6974" i="5"/>
  <c r="R6975" i="5"/>
  <c r="S6975" i="5"/>
  <c r="T6975" i="5"/>
  <c r="R6976" i="5"/>
  <c r="S6976" i="5"/>
  <c r="T6976" i="5"/>
  <c r="R6977" i="5"/>
  <c r="S6977" i="5"/>
  <c r="T6977" i="5"/>
  <c r="R6978" i="5"/>
  <c r="S6978" i="5"/>
  <c r="T6978" i="5"/>
  <c r="R6979" i="5"/>
  <c r="S6979" i="5"/>
  <c r="T6979" i="5"/>
  <c r="R6980" i="5"/>
  <c r="S6980" i="5"/>
  <c r="T6980" i="5"/>
  <c r="R6981" i="5"/>
  <c r="S6981" i="5"/>
  <c r="T6981" i="5"/>
  <c r="R6982" i="5"/>
  <c r="S6982" i="5"/>
  <c r="T6982" i="5"/>
  <c r="R6983" i="5"/>
  <c r="S6983" i="5"/>
  <c r="T6983" i="5"/>
  <c r="R6984" i="5"/>
  <c r="S6984" i="5"/>
  <c r="T6984" i="5"/>
  <c r="R6985" i="5"/>
  <c r="S6985" i="5"/>
  <c r="T6985" i="5"/>
  <c r="R6986" i="5"/>
  <c r="S6986" i="5"/>
  <c r="T6986" i="5"/>
  <c r="R6987" i="5"/>
  <c r="S6987" i="5"/>
  <c r="T6987" i="5"/>
  <c r="R6988" i="5"/>
  <c r="S6988" i="5"/>
  <c r="T6988" i="5"/>
  <c r="R6989" i="5"/>
  <c r="S6989" i="5"/>
  <c r="T6989" i="5"/>
  <c r="R6990" i="5"/>
  <c r="S6990" i="5"/>
  <c r="T6990" i="5"/>
  <c r="R6991" i="5"/>
  <c r="S6991" i="5"/>
  <c r="T6991" i="5"/>
  <c r="R6992" i="5"/>
  <c r="S6992" i="5"/>
  <c r="T6992" i="5"/>
  <c r="R6993" i="5"/>
  <c r="S6993" i="5"/>
  <c r="T6993" i="5"/>
  <c r="R6994" i="5"/>
  <c r="S6994" i="5"/>
  <c r="T6994" i="5"/>
  <c r="R6995" i="5"/>
  <c r="S6995" i="5"/>
  <c r="T6995" i="5"/>
  <c r="R6996" i="5"/>
  <c r="S6996" i="5"/>
  <c r="T6996" i="5"/>
  <c r="R6997" i="5"/>
  <c r="S6997" i="5"/>
  <c r="T6997" i="5"/>
  <c r="R6998" i="5"/>
  <c r="S6998" i="5"/>
  <c r="T6998" i="5"/>
  <c r="R6999" i="5"/>
  <c r="S6999" i="5"/>
  <c r="T6999" i="5"/>
  <c r="R7000" i="5"/>
  <c r="S7000" i="5"/>
  <c r="T7000" i="5"/>
  <c r="R7001" i="5"/>
  <c r="S7001" i="5"/>
  <c r="T7001" i="5"/>
  <c r="R7002" i="5"/>
  <c r="S7002" i="5"/>
  <c r="T7002" i="5"/>
  <c r="R7003" i="5"/>
  <c r="S7003" i="5"/>
  <c r="T7003" i="5"/>
  <c r="R7004" i="5"/>
  <c r="S7004" i="5"/>
  <c r="T7004" i="5"/>
  <c r="R7005" i="5"/>
  <c r="S7005" i="5"/>
  <c r="T7005" i="5"/>
  <c r="R7006" i="5"/>
  <c r="S7006" i="5"/>
  <c r="T7006" i="5"/>
  <c r="R7007" i="5"/>
  <c r="S7007" i="5"/>
  <c r="T7007" i="5"/>
  <c r="R7008" i="5"/>
  <c r="S7008" i="5"/>
  <c r="T7008" i="5"/>
  <c r="R7009" i="5"/>
  <c r="S7009" i="5"/>
  <c r="T7009" i="5"/>
  <c r="R7010" i="5"/>
  <c r="S7010" i="5"/>
  <c r="T7010" i="5"/>
  <c r="R7011" i="5"/>
  <c r="S7011" i="5"/>
  <c r="T7011" i="5"/>
  <c r="R7012" i="5"/>
  <c r="S7012" i="5"/>
  <c r="T7012" i="5"/>
  <c r="R7013" i="5"/>
  <c r="S7013" i="5"/>
  <c r="T7013" i="5"/>
  <c r="R7014" i="5"/>
  <c r="S7014" i="5"/>
  <c r="T7014" i="5"/>
  <c r="R7015" i="5"/>
  <c r="S7015" i="5"/>
  <c r="T7015" i="5"/>
  <c r="R7016" i="5"/>
  <c r="S7016" i="5"/>
  <c r="T7016" i="5"/>
  <c r="R7017" i="5"/>
  <c r="S7017" i="5"/>
  <c r="T7017" i="5"/>
  <c r="R7018" i="5"/>
  <c r="S7018" i="5"/>
  <c r="T7018" i="5"/>
  <c r="R7019" i="5"/>
  <c r="S7019" i="5"/>
  <c r="T7019" i="5"/>
  <c r="R7020" i="5"/>
  <c r="S7020" i="5"/>
  <c r="T7020" i="5"/>
  <c r="R7021" i="5"/>
  <c r="S7021" i="5"/>
  <c r="T7021" i="5"/>
  <c r="R7022" i="5"/>
  <c r="S7022" i="5"/>
  <c r="T7022" i="5"/>
  <c r="R7023" i="5"/>
  <c r="S7023" i="5"/>
  <c r="T7023" i="5"/>
  <c r="R7024" i="5"/>
  <c r="S7024" i="5"/>
  <c r="T7024" i="5"/>
  <c r="R7025" i="5"/>
  <c r="S7025" i="5"/>
  <c r="T7025" i="5"/>
  <c r="R7026" i="5"/>
  <c r="S7026" i="5"/>
  <c r="T7026" i="5"/>
  <c r="R7027" i="5"/>
  <c r="S7027" i="5"/>
  <c r="T7027" i="5"/>
  <c r="R7028" i="5"/>
  <c r="S7028" i="5"/>
  <c r="T7028" i="5"/>
  <c r="R7029" i="5"/>
  <c r="S7029" i="5"/>
  <c r="T7029" i="5"/>
  <c r="R7030" i="5"/>
  <c r="S7030" i="5"/>
  <c r="T7030" i="5"/>
  <c r="R7031" i="5"/>
  <c r="S7031" i="5"/>
  <c r="T7031" i="5"/>
  <c r="R7032" i="5"/>
  <c r="S7032" i="5"/>
  <c r="T7032" i="5"/>
  <c r="R7033" i="5"/>
  <c r="S7033" i="5"/>
  <c r="T7033" i="5"/>
  <c r="R7034" i="5"/>
  <c r="S7034" i="5"/>
  <c r="T7034" i="5"/>
  <c r="R7035" i="5"/>
  <c r="S7035" i="5"/>
  <c r="T7035" i="5"/>
  <c r="R7036" i="5"/>
  <c r="S7036" i="5"/>
  <c r="T7036" i="5"/>
  <c r="R7037" i="5"/>
  <c r="S7037" i="5"/>
  <c r="T7037" i="5"/>
  <c r="R7038" i="5"/>
  <c r="S7038" i="5"/>
  <c r="T7038" i="5"/>
  <c r="R7039" i="5"/>
  <c r="S7039" i="5"/>
  <c r="T7039" i="5"/>
  <c r="R7040" i="5"/>
  <c r="S7040" i="5"/>
  <c r="T7040" i="5"/>
  <c r="R7041" i="5"/>
  <c r="S7041" i="5"/>
  <c r="T7041" i="5"/>
  <c r="R7042" i="5"/>
  <c r="S7042" i="5"/>
  <c r="T7042" i="5"/>
  <c r="R7043" i="5"/>
  <c r="S7043" i="5"/>
  <c r="T7043" i="5"/>
  <c r="R7044" i="5"/>
  <c r="S7044" i="5"/>
  <c r="T7044" i="5"/>
  <c r="R7045" i="5"/>
  <c r="S7045" i="5"/>
  <c r="T7045" i="5"/>
  <c r="R7046" i="5"/>
  <c r="S7046" i="5"/>
  <c r="T7046" i="5"/>
  <c r="R7047" i="5"/>
  <c r="S7047" i="5"/>
  <c r="T7047" i="5"/>
  <c r="R7048" i="5"/>
  <c r="S7048" i="5"/>
  <c r="T7048" i="5"/>
  <c r="R7049" i="5"/>
  <c r="S7049" i="5"/>
  <c r="T7049" i="5"/>
  <c r="R7050" i="5"/>
  <c r="S7050" i="5"/>
  <c r="T7050" i="5"/>
  <c r="R7051" i="5"/>
  <c r="S7051" i="5"/>
  <c r="T7051" i="5"/>
  <c r="R7052" i="5"/>
  <c r="S7052" i="5"/>
  <c r="T7052" i="5"/>
  <c r="R7053" i="5"/>
  <c r="S7053" i="5"/>
  <c r="T7053" i="5"/>
  <c r="R7054" i="5"/>
  <c r="S7054" i="5"/>
  <c r="T7054" i="5"/>
  <c r="R7055" i="5"/>
  <c r="S7055" i="5"/>
  <c r="T7055" i="5"/>
  <c r="R7056" i="5"/>
  <c r="S7056" i="5"/>
  <c r="T7056" i="5"/>
  <c r="R7057" i="5"/>
  <c r="S7057" i="5"/>
  <c r="T7057" i="5"/>
  <c r="R7058" i="5"/>
  <c r="S7058" i="5"/>
  <c r="T7058" i="5"/>
  <c r="R7059" i="5"/>
  <c r="S7059" i="5"/>
  <c r="T7059" i="5"/>
  <c r="R7060" i="5"/>
  <c r="S7060" i="5"/>
  <c r="T7060" i="5"/>
  <c r="R7061" i="5"/>
  <c r="S7061" i="5"/>
  <c r="T7061" i="5"/>
  <c r="R7062" i="5"/>
  <c r="S7062" i="5"/>
  <c r="T7062" i="5"/>
  <c r="R7063" i="5"/>
  <c r="S7063" i="5"/>
  <c r="T7063" i="5"/>
  <c r="R7064" i="5"/>
  <c r="S7064" i="5"/>
  <c r="T7064" i="5"/>
  <c r="R7065" i="5"/>
  <c r="S7065" i="5"/>
  <c r="T7065" i="5"/>
  <c r="R7066" i="5"/>
  <c r="S7066" i="5"/>
  <c r="T7066" i="5"/>
  <c r="R7067" i="5"/>
  <c r="S7067" i="5"/>
  <c r="T7067" i="5"/>
  <c r="R7068" i="5"/>
  <c r="S7068" i="5"/>
  <c r="T7068" i="5"/>
  <c r="R7069" i="5"/>
  <c r="S7069" i="5"/>
  <c r="T7069" i="5"/>
  <c r="R7070" i="5"/>
  <c r="S7070" i="5"/>
  <c r="T7070" i="5"/>
  <c r="R7071" i="5"/>
  <c r="S7071" i="5"/>
  <c r="T7071" i="5"/>
  <c r="R7072" i="5"/>
  <c r="S7072" i="5"/>
  <c r="T7072" i="5"/>
  <c r="R7073" i="5"/>
  <c r="S7073" i="5"/>
  <c r="T7073" i="5"/>
  <c r="R7074" i="5"/>
  <c r="S7074" i="5"/>
  <c r="T7074" i="5"/>
  <c r="R7075" i="5"/>
  <c r="S7075" i="5"/>
  <c r="T7075" i="5"/>
  <c r="R7076" i="5"/>
  <c r="S7076" i="5"/>
  <c r="T7076" i="5"/>
  <c r="R7077" i="5"/>
  <c r="S7077" i="5"/>
  <c r="T7077" i="5"/>
  <c r="R7078" i="5"/>
  <c r="S7078" i="5"/>
  <c r="T7078" i="5"/>
  <c r="R7079" i="5"/>
  <c r="S7079" i="5"/>
  <c r="T7079" i="5"/>
  <c r="R7080" i="5"/>
  <c r="S7080" i="5"/>
  <c r="T7080" i="5"/>
  <c r="R7081" i="5"/>
  <c r="S7081" i="5"/>
  <c r="T7081" i="5"/>
  <c r="R7082" i="5"/>
  <c r="S7082" i="5"/>
  <c r="T7082" i="5"/>
  <c r="R7083" i="5"/>
  <c r="S7083" i="5"/>
  <c r="T7083" i="5"/>
  <c r="R7084" i="5"/>
  <c r="S7084" i="5"/>
  <c r="T7084" i="5"/>
  <c r="R7085" i="5"/>
  <c r="S7085" i="5"/>
  <c r="T7085" i="5"/>
  <c r="R7086" i="5"/>
  <c r="S7086" i="5"/>
  <c r="T7086" i="5"/>
  <c r="R7087" i="5"/>
  <c r="S7087" i="5"/>
  <c r="T7087" i="5"/>
  <c r="R7088" i="5"/>
  <c r="S7088" i="5"/>
  <c r="T7088" i="5"/>
  <c r="R7089" i="5"/>
  <c r="S7089" i="5"/>
  <c r="T7089" i="5"/>
  <c r="R7090" i="5"/>
  <c r="S7090" i="5"/>
  <c r="T7090" i="5"/>
  <c r="R7091" i="5"/>
  <c r="S7091" i="5"/>
  <c r="T7091" i="5"/>
  <c r="R7092" i="5"/>
  <c r="S7092" i="5"/>
  <c r="T7092" i="5"/>
  <c r="R7093" i="5"/>
  <c r="S7093" i="5"/>
  <c r="T7093" i="5"/>
  <c r="R7094" i="5"/>
  <c r="S7094" i="5"/>
  <c r="T7094" i="5"/>
  <c r="R7095" i="5"/>
  <c r="S7095" i="5"/>
  <c r="T7095" i="5"/>
  <c r="R7096" i="5"/>
  <c r="S7096" i="5"/>
  <c r="T7096" i="5"/>
  <c r="R7097" i="5"/>
  <c r="S7097" i="5"/>
  <c r="T7097" i="5"/>
  <c r="R7098" i="5"/>
  <c r="S7098" i="5"/>
  <c r="T7098" i="5"/>
  <c r="R7099" i="5"/>
  <c r="S7099" i="5"/>
  <c r="T7099" i="5"/>
  <c r="R7100" i="5"/>
  <c r="S7100" i="5"/>
  <c r="T7100" i="5"/>
  <c r="R7101" i="5"/>
  <c r="S7101" i="5"/>
  <c r="T7101" i="5"/>
  <c r="R7102" i="5"/>
  <c r="S7102" i="5"/>
  <c r="T7102" i="5"/>
  <c r="R7103" i="5"/>
  <c r="S7103" i="5"/>
  <c r="T7103" i="5"/>
  <c r="R7104" i="5"/>
  <c r="S7104" i="5"/>
  <c r="T7104" i="5"/>
  <c r="R7105" i="5"/>
  <c r="S7105" i="5"/>
  <c r="T7105" i="5"/>
  <c r="R7106" i="5"/>
  <c r="S7106" i="5"/>
  <c r="T7106" i="5"/>
  <c r="R7107" i="5"/>
  <c r="S7107" i="5"/>
  <c r="T7107" i="5"/>
  <c r="R7108" i="5"/>
  <c r="S7108" i="5"/>
  <c r="T7108" i="5"/>
  <c r="R7109" i="5"/>
  <c r="S7109" i="5"/>
  <c r="T7109" i="5"/>
  <c r="R7110" i="5"/>
  <c r="S7110" i="5"/>
  <c r="T7110" i="5"/>
  <c r="R7111" i="5"/>
  <c r="S7111" i="5"/>
  <c r="T7111" i="5"/>
  <c r="R7112" i="5"/>
  <c r="S7112" i="5"/>
  <c r="T7112" i="5"/>
  <c r="R7113" i="5"/>
  <c r="S7113" i="5"/>
  <c r="T7113" i="5"/>
  <c r="R7114" i="5"/>
  <c r="S7114" i="5"/>
  <c r="T7114" i="5"/>
  <c r="R7115" i="5"/>
  <c r="S7115" i="5"/>
  <c r="T7115" i="5"/>
  <c r="R7116" i="5"/>
  <c r="S7116" i="5"/>
  <c r="T7116" i="5"/>
  <c r="R7117" i="5"/>
  <c r="S7117" i="5"/>
  <c r="T7117" i="5"/>
  <c r="R7118" i="5"/>
  <c r="S7118" i="5"/>
  <c r="T7118" i="5"/>
  <c r="R7119" i="5"/>
  <c r="S7119" i="5"/>
  <c r="T7119" i="5"/>
  <c r="R7120" i="5"/>
  <c r="S7120" i="5"/>
  <c r="T7120" i="5"/>
  <c r="R7121" i="5"/>
  <c r="S7121" i="5"/>
  <c r="T7121" i="5"/>
  <c r="R7122" i="5"/>
  <c r="S7122" i="5"/>
  <c r="T7122" i="5"/>
  <c r="R7123" i="5"/>
  <c r="S7123" i="5"/>
  <c r="T7123" i="5"/>
  <c r="R7124" i="5"/>
  <c r="S7124" i="5"/>
  <c r="T7124" i="5"/>
  <c r="R7125" i="5"/>
  <c r="S7125" i="5"/>
  <c r="T7125" i="5"/>
  <c r="R7126" i="5"/>
  <c r="S7126" i="5"/>
  <c r="T7126" i="5"/>
  <c r="R7127" i="5"/>
  <c r="S7127" i="5"/>
  <c r="T7127" i="5"/>
  <c r="R6574" i="5" l="1"/>
  <c r="S6574" i="5"/>
  <c r="T6574" i="5"/>
  <c r="R6575" i="5"/>
  <c r="S6575" i="5"/>
  <c r="T6575" i="5"/>
  <c r="R6576" i="5"/>
  <c r="S6576" i="5"/>
  <c r="T6576" i="5"/>
  <c r="R6577" i="5"/>
  <c r="S6577" i="5"/>
  <c r="T6577" i="5"/>
  <c r="R6578" i="5"/>
  <c r="S6578" i="5"/>
  <c r="T6578" i="5"/>
  <c r="R6579" i="5"/>
  <c r="S6579" i="5"/>
  <c r="T6579" i="5"/>
  <c r="R6580" i="5"/>
  <c r="S6580" i="5"/>
  <c r="T6580" i="5"/>
  <c r="R6581" i="5"/>
  <c r="S6581" i="5"/>
  <c r="T6581" i="5"/>
  <c r="R6582" i="5"/>
  <c r="S6582" i="5"/>
  <c r="T6582" i="5"/>
  <c r="R6583" i="5"/>
  <c r="S6583" i="5"/>
  <c r="T6583" i="5"/>
  <c r="R6584" i="5"/>
  <c r="S6584" i="5"/>
  <c r="T6584" i="5"/>
  <c r="R6585" i="5"/>
  <c r="S6585" i="5"/>
  <c r="T6585" i="5"/>
  <c r="R6586" i="5"/>
  <c r="S6586" i="5"/>
  <c r="T6586" i="5"/>
  <c r="R6587" i="5"/>
  <c r="S6587" i="5"/>
  <c r="T6587" i="5"/>
  <c r="R6588" i="5"/>
  <c r="S6588" i="5"/>
  <c r="T6588" i="5"/>
  <c r="R6589" i="5"/>
  <c r="S6589" i="5"/>
  <c r="T6589" i="5"/>
  <c r="R6590" i="5"/>
  <c r="S6590" i="5"/>
  <c r="T6590" i="5"/>
  <c r="R6591" i="5"/>
  <c r="S6591" i="5"/>
  <c r="T6591" i="5"/>
  <c r="R6592" i="5"/>
  <c r="S6592" i="5"/>
  <c r="T6592" i="5"/>
  <c r="R6593" i="5"/>
  <c r="S6593" i="5"/>
  <c r="T6593" i="5"/>
  <c r="R6594" i="5"/>
  <c r="S6594" i="5"/>
  <c r="T6594" i="5"/>
  <c r="R6595" i="5"/>
  <c r="S6595" i="5"/>
  <c r="T6595" i="5"/>
  <c r="R6596" i="5"/>
  <c r="S6596" i="5"/>
  <c r="T6596" i="5"/>
  <c r="R6597" i="5"/>
  <c r="S6597" i="5"/>
  <c r="T6597" i="5"/>
  <c r="R6598" i="5"/>
  <c r="S6598" i="5"/>
  <c r="T6598" i="5"/>
  <c r="R6599" i="5"/>
  <c r="S6599" i="5"/>
  <c r="T6599" i="5"/>
  <c r="R6600" i="5"/>
  <c r="S6600" i="5"/>
  <c r="T6600" i="5"/>
  <c r="R6601" i="5"/>
  <c r="S6601" i="5"/>
  <c r="T6601" i="5"/>
  <c r="R6602" i="5"/>
  <c r="S6602" i="5"/>
  <c r="T6602" i="5"/>
  <c r="R6603" i="5"/>
  <c r="S6603" i="5"/>
  <c r="T6603" i="5"/>
  <c r="R6604" i="5"/>
  <c r="S6604" i="5"/>
  <c r="T6604" i="5"/>
  <c r="R6605" i="5"/>
  <c r="S6605" i="5"/>
  <c r="T6605" i="5"/>
  <c r="R6606" i="5"/>
  <c r="S6606" i="5"/>
  <c r="T6606" i="5"/>
  <c r="R6607" i="5"/>
  <c r="S6607" i="5"/>
  <c r="T6607" i="5"/>
  <c r="R6608" i="5"/>
  <c r="S6608" i="5"/>
  <c r="T6608" i="5"/>
  <c r="R6609" i="5"/>
  <c r="S6609" i="5"/>
  <c r="T6609" i="5"/>
  <c r="R6610" i="5"/>
  <c r="S6610" i="5"/>
  <c r="T6610" i="5"/>
  <c r="R6611" i="5"/>
  <c r="S6611" i="5"/>
  <c r="T6611" i="5"/>
  <c r="R6612" i="5"/>
  <c r="S6612" i="5"/>
  <c r="T6612" i="5"/>
  <c r="R6613" i="5"/>
  <c r="S6613" i="5"/>
  <c r="T6613" i="5"/>
  <c r="R6614" i="5"/>
  <c r="S6614" i="5"/>
  <c r="T6614" i="5"/>
  <c r="R6615" i="5"/>
  <c r="S6615" i="5"/>
  <c r="T6615" i="5"/>
  <c r="R6616" i="5"/>
  <c r="S6616" i="5"/>
  <c r="T6616" i="5"/>
  <c r="R6617" i="5"/>
  <c r="S6617" i="5"/>
  <c r="T6617" i="5"/>
  <c r="R6618" i="5"/>
  <c r="S6618" i="5"/>
  <c r="T6618" i="5"/>
  <c r="R6619" i="5"/>
  <c r="S6619" i="5"/>
  <c r="T6619" i="5"/>
  <c r="R6620" i="5"/>
  <c r="S6620" i="5"/>
  <c r="T6620" i="5"/>
  <c r="R6621" i="5"/>
  <c r="S6621" i="5"/>
  <c r="T6621" i="5"/>
  <c r="R6622" i="5"/>
  <c r="S6622" i="5"/>
  <c r="T6622" i="5"/>
  <c r="R6623" i="5"/>
  <c r="S6623" i="5"/>
  <c r="T6623" i="5"/>
  <c r="R6624" i="5"/>
  <c r="S6624" i="5"/>
  <c r="T6624" i="5"/>
  <c r="R6625" i="5"/>
  <c r="S6625" i="5"/>
  <c r="T6625" i="5"/>
  <c r="R6626" i="5"/>
  <c r="S6626" i="5"/>
  <c r="T6626" i="5"/>
  <c r="R6627" i="5"/>
  <c r="S6627" i="5"/>
  <c r="T6627" i="5"/>
  <c r="R6628" i="5"/>
  <c r="S6628" i="5"/>
  <c r="T6628" i="5"/>
  <c r="R6629" i="5"/>
  <c r="S6629" i="5"/>
  <c r="T6629" i="5"/>
  <c r="R6630" i="5"/>
  <c r="S6630" i="5"/>
  <c r="T6630" i="5"/>
  <c r="R6631" i="5"/>
  <c r="S6631" i="5"/>
  <c r="T6631" i="5"/>
  <c r="R6632" i="5"/>
  <c r="S6632" i="5"/>
  <c r="T6632" i="5"/>
  <c r="R6633" i="5"/>
  <c r="S6633" i="5"/>
  <c r="T6633" i="5"/>
  <c r="R6634" i="5"/>
  <c r="S6634" i="5"/>
  <c r="T6634" i="5"/>
  <c r="R6635" i="5"/>
  <c r="S6635" i="5"/>
  <c r="T6635" i="5"/>
  <c r="R6636" i="5"/>
  <c r="S6636" i="5"/>
  <c r="T6636" i="5"/>
  <c r="R6637" i="5"/>
  <c r="S6637" i="5"/>
  <c r="T6637" i="5"/>
  <c r="R6638" i="5"/>
  <c r="S6638" i="5"/>
  <c r="T6638" i="5"/>
  <c r="R6639" i="5"/>
  <c r="S6639" i="5"/>
  <c r="T6639" i="5"/>
  <c r="R6640" i="5"/>
  <c r="S6640" i="5"/>
  <c r="T6640" i="5"/>
  <c r="R6641" i="5"/>
  <c r="S6641" i="5"/>
  <c r="T6641" i="5"/>
  <c r="R6642" i="5"/>
  <c r="S6642" i="5"/>
  <c r="T6642" i="5"/>
  <c r="R6643" i="5"/>
  <c r="S6643" i="5"/>
  <c r="T6643" i="5"/>
  <c r="R6644" i="5"/>
  <c r="S6644" i="5"/>
  <c r="T6644" i="5"/>
  <c r="R6645" i="5"/>
  <c r="S6645" i="5"/>
  <c r="T6645" i="5"/>
  <c r="R6646" i="5"/>
  <c r="S6646" i="5"/>
  <c r="T6646" i="5"/>
  <c r="R6647" i="5"/>
  <c r="S6647" i="5"/>
  <c r="T6647" i="5"/>
  <c r="R6648" i="5"/>
  <c r="S6648" i="5"/>
  <c r="T6648" i="5"/>
  <c r="R6649" i="5"/>
  <c r="S6649" i="5"/>
  <c r="T6649" i="5"/>
  <c r="R6650" i="5"/>
  <c r="S6650" i="5"/>
  <c r="T6650" i="5"/>
  <c r="R6651" i="5"/>
  <c r="S6651" i="5"/>
  <c r="T6651" i="5"/>
  <c r="R6652" i="5"/>
  <c r="S6652" i="5"/>
  <c r="T6652" i="5"/>
  <c r="R6653" i="5"/>
  <c r="S6653" i="5"/>
  <c r="T6653" i="5"/>
  <c r="R6654" i="5"/>
  <c r="S6654" i="5"/>
  <c r="T6654" i="5"/>
  <c r="R6655" i="5"/>
  <c r="S6655" i="5"/>
  <c r="T6655" i="5"/>
  <c r="R6656" i="5"/>
  <c r="S6656" i="5"/>
  <c r="T6656" i="5"/>
  <c r="R6657" i="5"/>
  <c r="S6657" i="5"/>
  <c r="T6657" i="5"/>
  <c r="R6658" i="5"/>
  <c r="S6658" i="5"/>
  <c r="T6658" i="5"/>
  <c r="R6659" i="5"/>
  <c r="S6659" i="5"/>
  <c r="T6659" i="5"/>
  <c r="R6660" i="5"/>
  <c r="S6660" i="5"/>
  <c r="T6660" i="5"/>
  <c r="R6661" i="5"/>
  <c r="S6661" i="5"/>
  <c r="T6661" i="5"/>
  <c r="R6662" i="5"/>
  <c r="S6662" i="5"/>
  <c r="T6662" i="5"/>
  <c r="R6663" i="5"/>
  <c r="S6663" i="5"/>
  <c r="T6663" i="5"/>
  <c r="R6664" i="5"/>
  <c r="S6664" i="5"/>
  <c r="T6664" i="5"/>
  <c r="R6665" i="5"/>
  <c r="S6665" i="5"/>
  <c r="T6665" i="5"/>
  <c r="R6666" i="5"/>
  <c r="S6666" i="5"/>
  <c r="T6666" i="5"/>
  <c r="R6667" i="5"/>
  <c r="S6667" i="5"/>
  <c r="T6667" i="5"/>
  <c r="R6668" i="5"/>
  <c r="S6668" i="5"/>
  <c r="T6668" i="5"/>
  <c r="R6669" i="5"/>
  <c r="S6669" i="5"/>
  <c r="T6669" i="5"/>
  <c r="R6670" i="5"/>
  <c r="S6670" i="5"/>
  <c r="T6670" i="5"/>
  <c r="R6376" i="5" l="1"/>
  <c r="S6376" i="5"/>
  <c r="T6376" i="5"/>
  <c r="R6377" i="5"/>
  <c r="S6377" i="5"/>
  <c r="T6377" i="5"/>
  <c r="R6378" i="5"/>
  <c r="S6378" i="5"/>
  <c r="T6378" i="5"/>
  <c r="R6379" i="5"/>
  <c r="S6379" i="5"/>
  <c r="T6379" i="5"/>
  <c r="R6380" i="5"/>
  <c r="S6380" i="5"/>
  <c r="T6380" i="5"/>
  <c r="R6381" i="5"/>
  <c r="S6381" i="5"/>
  <c r="T6381" i="5"/>
  <c r="R6382" i="5"/>
  <c r="S6382" i="5"/>
  <c r="T6382" i="5"/>
  <c r="R6383" i="5"/>
  <c r="S6383" i="5"/>
  <c r="T6383" i="5"/>
  <c r="R6384" i="5"/>
  <c r="S6384" i="5"/>
  <c r="T6384" i="5"/>
  <c r="R6385" i="5"/>
  <c r="S6385" i="5"/>
  <c r="T6385" i="5"/>
  <c r="R6386" i="5"/>
  <c r="S6386" i="5"/>
  <c r="T6386" i="5"/>
  <c r="R6387" i="5"/>
  <c r="S6387" i="5"/>
  <c r="T6387" i="5"/>
  <c r="R6388" i="5"/>
  <c r="S6388" i="5"/>
  <c r="T6388" i="5"/>
  <c r="R6389" i="5"/>
  <c r="S6389" i="5"/>
  <c r="T6389" i="5"/>
  <c r="R6390" i="5"/>
  <c r="S6390" i="5"/>
  <c r="T6390" i="5"/>
  <c r="R6391" i="5"/>
  <c r="S6391" i="5"/>
  <c r="T6391" i="5"/>
  <c r="R6392" i="5"/>
  <c r="S6392" i="5"/>
  <c r="T6392" i="5"/>
  <c r="R6393" i="5"/>
  <c r="S6393" i="5"/>
  <c r="T6393" i="5"/>
  <c r="R6394" i="5"/>
  <c r="S6394" i="5"/>
  <c r="T6394" i="5"/>
  <c r="R6395" i="5"/>
  <c r="S6395" i="5"/>
  <c r="T6395" i="5"/>
  <c r="R6396" i="5"/>
  <c r="S6396" i="5"/>
  <c r="T6396" i="5"/>
  <c r="R6397" i="5"/>
  <c r="S6397" i="5"/>
  <c r="T6397" i="5"/>
  <c r="R6398" i="5"/>
  <c r="S6398" i="5"/>
  <c r="T6398" i="5"/>
  <c r="R6399" i="5"/>
  <c r="S6399" i="5"/>
  <c r="T6399" i="5"/>
  <c r="R6400" i="5"/>
  <c r="S6400" i="5"/>
  <c r="T6400" i="5"/>
  <c r="R6401" i="5"/>
  <c r="S6401" i="5"/>
  <c r="T6401" i="5"/>
  <c r="R6402" i="5"/>
  <c r="S6402" i="5"/>
  <c r="T6402" i="5"/>
  <c r="R6403" i="5"/>
  <c r="S6403" i="5"/>
  <c r="T6403" i="5"/>
  <c r="R6404" i="5"/>
  <c r="S6404" i="5"/>
  <c r="T6404" i="5"/>
  <c r="R6405" i="5"/>
  <c r="S6405" i="5"/>
  <c r="T6405" i="5"/>
  <c r="R6406" i="5"/>
  <c r="S6406" i="5"/>
  <c r="T6406" i="5"/>
  <c r="R6407" i="5"/>
  <c r="S6407" i="5"/>
  <c r="T6407" i="5"/>
  <c r="R6408" i="5"/>
  <c r="S6408" i="5"/>
  <c r="T6408" i="5"/>
  <c r="R6409" i="5"/>
  <c r="S6409" i="5"/>
  <c r="T6409" i="5"/>
  <c r="R6410" i="5"/>
  <c r="S6410" i="5"/>
  <c r="T6410" i="5"/>
  <c r="R6411" i="5"/>
  <c r="S6411" i="5"/>
  <c r="T6411" i="5"/>
  <c r="R6412" i="5"/>
  <c r="S6412" i="5"/>
  <c r="T6412" i="5"/>
  <c r="R6413" i="5"/>
  <c r="S6413" i="5"/>
  <c r="T6413" i="5"/>
  <c r="R6414" i="5"/>
  <c r="S6414" i="5"/>
  <c r="T6414" i="5"/>
  <c r="R6415" i="5"/>
  <c r="S6415" i="5"/>
  <c r="T6415" i="5"/>
  <c r="R6416" i="5"/>
  <c r="S6416" i="5"/>
  <c r="T6416" i="5"/>
  <c r="R6417" i="5"/>
  <c r="S6417" i="5"/>
  <c r="T6417" i="5"/>
  <c r="R6418" i="5"/>
  <c r="S6418" i="5"/>
  <c r="T6418" i="5"/>
  <c r="R6419" i="5"/>
  <c r="S6419" i="5"/>
  <c r="T6419" i="5"/>
  <c r="R6420" i="5"/>
  <c r="S6420" i="5"/>
  <c r="T6420" i="5"/>
  <c r="R6421" i="5"/>
  <c r="S6421" i="5"/>
  <c r="T6421" i="5"/>
  <c r="R6422" i="5"/>
  <c r="S6422" i="5"/>
  <c r="T6422" i="5"/>
  <c r="R6423" i="5"/>
  <c r="S6423" i="5"/>
  <c r="T6423" i="5"/>
  <c r="R6424" i="5"/>
  <c r="S6424" i="5"/>
  <c r="T6424" i="5"/>
  <c r="R6425" i="5"/>
  <c r="S6425" i="5"/>
  <c r="T6425" i="5"/>
  <c r="R6426" i="5"/>
  <c r="S6426" i="5"/>
  <c r="T6426" i="5"/>
  <c r="R6427" i="5"/>
  <c r="S6427" i="5"/>
  <c r="T6427" i="5"/>
  <c r="R6428" i="5"/>
  <c r="S6428" i="5"/>
  <c r="T6428" i="5"/>
  <c r="R6429" i="5"/>
  <c r="S6429" i="5"/>
  <c r="T6429" i="5"/>
  <c r="R6430" i="5"/>
  <c r="S6430" i="5"/>
  <c r="T6430" i="5"/>
  <c r="R6431" i="5"/>
  <c r="S6431" i="5"/>
  <c r="T6431" i="5"/>
  <c r="R6432" i="5"/>
  <c r="S6432" i="5"/>
  <c r="T6432" i="5"/>
  <c r="R6433" i="5"/>
  <c r="S6433" i="5"/>
  <c r="T6433" i="5"/>
  <c r="R6434" i="5"/>
  <c r="S6434" i="5"/>
  <c r="T6434" i="5"/>
  <c r="R6435" i="5"/>
  <c r="S6435" i="5"/>
  <c r="T6435" i="5"/>
  <c r="R6436" i="5"/>
  <c r="S6436" i="5"/>
  <c r="T6436" i="5"/>
  <c r="R6437" i="5"/>
  <c r="S6437" i="5"/>
  <c r="T6437" i="5"/>
  <c r="R6438" i="5"/>
  <c r="S6438" i="5"/>
  <c r="T6438" i="5"/>
  <c r="R6439" i="5"/>
  <c r="S6439" i="5"/>
  <c r="T6439" i="5"/>
  <c r="R6440" i="5"/>
  <c r="S6440" i="5"/>
  <c r="T6440" i="5"/>
  <c r="R6441" i="5"/>
  <c r="S6441" i="5"/>
  <c r="T6441" i="5"/>
  <c r="R6442" i="5"/>
  <c r="S6442" i="5"/>
  <c r="T6442" i="5"/>
  <c r="R6443" i="5"/>
  <c r="S6443" i="5"/>
  <c r="T6443" i="5"/>
  <c r="R6444" i="5"/>
  <c r="S6444" i="5"/>
  <c r="T6444" i="5"/>
  <c r="R6445" i="5"/>
  <c r="S6445" i="5"/>
  <c r="T6445" i="5"/>
  <c r="R6446" i="5"/>
  <c r="S6446" i="5"/>
  <c r="T6446" i="5"/>
  <c r="R6447" i="5"/>
  <c r="S6447" i="5"/>
  <c r="T6447" i="5"/>
  <c r="R6448" i="5"/>
  <c r="S6448" i="5"/>
  <c r="T6448" i="5"/>
  <c r="R6449" i="5"/>
  <c r="S6449" i="5"/>
  <c r="T6449" i="5"/>
  <c r="R6450" i="5"/>
  <c r="S6450" i="5"/>
  <c r="T6450" i="5"/>
  <c r="R6451" i="5"/>
  <c r="S6451" i="5"/>
  <c r="T6451" i="5"/>
  <c r="R6452" i="5"/>
  <c r="S6452" i="5"/>
  <c r="T6452" i="5"/>
  <c r="R6453" i="5"/>
  <c r="S6453" i="5"/>
  <c r="T6453" i="5"/>
  <c r="R6454" i="5"/>
  <c r="S6454" i="5"/>
  <c r="T6454" i="5"/>
  <c r="R6455" i="5"/>
  <c r="S6455" i="5"/>
  <c r="T6455" i="5"/>
  <c r="R6456" i="5"/>
  <c r="S6456" i="5"/>
  <c r="T6456" i="5"/>
  <c r="R6457" i="5"/>
  <c r="S6457" i="5"/>
  <c r="T6457" i="5"/>
  <c r="R6458" i="5"/>
  <c r="S6458" i="5"/>
  <c r="T6458" i="5"/>
  <c r="R6459" i="5"/>
  <c r="S6459" i="5"/>
  <c r="T6459" i="5"/>
  <c r="R6460" i="5"/>
  <c r="S6460" i="5"/>
  <c r="T6460" i="5"/>
  <c r="R6461" i="5"/>
  <c r="S6461" i="5"/>
  <c r="T6461" i="5"/>
  <c r="R6462" i="5"/>
  <c r="S6462" i="5"/>
  <c r="T6462" i="5"/>
  <c r="R6463" i="5"/>
  <c r="S6463" i="5"/>
  <c r="T6463" i="5"/>
  <c r="R6464" i="5"/>
  <c r="S6464" i="5"/>
  <c r="T6464" i="5"/>
  <c r="R6465" i="5"/>
  <c r="S6465" i="5"/>
  <c r="T6465" i="5"/>
  <c r="R6466" i="5"/>
  <c r="S6466" i="5"/>
  <c r="T6466" i="5"/>
  <c r="R6467" i="5"/>
  <c r="S6467" i="5"/>
  <c r="T6467" i="5"/>
  <c r="R6468" i="5"/>
  <c r="S6468" i="5"/>
  <c r="T6468" i="5"/>
  <c r="R6469" i="5"/>
  <c r="S6469" i="5"/>
  <c r="T6469" i="5"/>
  <c r="R6470" i="5"/>
  <c r="S6470" i="5"/>
  <c r="T6470" i="5"/>
  <c r="R6471" i="5"/>
  <c r="S6471" i="5"/>
  <c r="T6471" i="5"/>
  <c r="R6472" i="5"/>
  <c r="S6472" i="5"/>
  <c r="T6472" i="5"/>
  <c r="R6473" i="5"/>
  <c r="S6473" i="5"/>
  <c r="T6473" i="5"/>
  <c r="R6474" i="5"/>
  <c r="S6474" i="5"/>
  <c r="T6474" i="5"/>
  <c r="R6475" i="5"/>
  <c r="S6475" i="5"/>
  <c r="T6475" i="5"/>
  <c r="R6476" i="5"/>
  <c r="S6476" i="5"/>
  <c r="T6476" i="5"/>
  <c r="R6477" i="5"/>
  <c r="S6477" i="5"/>
  <c r="T6477" i="5"/>
  <c r="R6478" i="5"/>
  <c r="S6478" i="5"/>
  <c r="T6478" i="5"/>
  <c r="R6479" i="5"/>
  <c r="S6479" i="5"/>
  <c r="T6479" i="5"/>
  <c r="R6480" i="5"/>
  <c r="S6480" i="5"/>
  <c r="T6480" i="5"/>
  <c r="R6481" i="5"/>
  <c r="S6481" i="5"/>
  <c r="T6481" i="5"/>
  <c r="R6482" i="5"/>
  <c r="S6482" i="5"/>
  <c r="T6482" i="5"/>
  <c r="R6483" i="5"/>
  <c r="S6483" i="5"/>
  <c r="T6483" i="5"/>
  <c r="R6484" i="5"/>
  <c r="S6484" i="5"/>
  <c r="T6484" i="5"/>
  <c r="R6485" i="5"/>
  <c r="S6485" i="5"/>
  <c r="T6485" i="5"/>
  <c r="R6486" i="5"/>
  <c r="S6486" i="5"/>
  <c r="T6486" i="5"/>
  <c r="R6487" i="5"/>
  <c r="S6487" i="5"/>
  <c r="T6487" i="5"/>
  <c r="R6488" i="5"/>
  <c r="S6488" i="5"/>
  <c r="T6488" i="5"/>
  <c r="R6489" i="5"/>
  <c r="S6489" i="5"/>
  <c r="T6489" i="5"/>
  <c r="R6490" i="5"/>
  <c r="S6490" i="5"/>
  <c r="T6490" i="5"/>
  <c r="R6491" i="5"/>
  <c r="S6491" i="5"/>
  <c r="T6491" i="5"/>
  <c r="R6492" i="5"/>
  <c r="S6492" i="5"/>
  <c r="T6492" i="5"/>
  <c r="R6493" i="5"/>
  <c r="S6493" i="5"/>
  <c r="T6493" i="5"/>
  <c r="R6494" i="5"/>
  <c r="S6494" i="5"/>
  <c r="T6494" i="5"/>
  <c r="R6495" i="5"/>
  <c r="S6495" i="5"/>
  <c r="T6495" i="5"/>
  <c r="R6496" i="5"/>
  <c r="S6496" i="5"/>
  <c r="T6496" i="5"/>
  <c r="R6497" i="5"/>
  <c r="S6497" i="5"/>
  <c r="T6497" i="5"/>
  <c r="R6498" i="5"/>
  <c r="S6498" i="5"/>
  <c r="T6498" i="5"/>
  <c r="R6499" i="5"/>
  <c r="S6499" i="5"/>
  <c r="T6499" i="5"/>
  <c r="R6500" i="5"/>
  <c r="S6500" i="5"/>
  <c r="T6500" i="5"/>
  <c r="R6501" i="5"/>
  <c r="S6501" i="5"/>
  <c r="T6501" i="5"/>
  <c r="R6502" i="5"/>
  <c r="S6502" i="5"/>
  <c r="T6502" i="5"/>
  <c r="R6503" i="5"/>
  <c r="S6503" i="5"/>
  <c r="T6503" i="5"/>
  <c r="R6504" i="5"/>
  <c r="S6504" i="5"/>
  <c r="T6504" i="5"/>
  <c r="R6505" i="5"/>
  <c r="S6505" i="5"/>
  <c r="T6505" i="5"/>
  <c r="R6506" i="5"/>
  <c r="S6506" i="5"/>
  <c r="T6506" i="5"/>
  <c r="R6507" i="5"/>
  <c r="S6507" i="5"/>
  <c r="T6507" i="5"/>
  <c r="R6508" i="5"/>
  <c r="S6508" i="5"/>
  <c r="T6508" i="5"/>
  <c r="R6509" i="5"/>
  <c r="S6509" i="5"/>
  <c r="T6509" i="5"/>
  <c r="R6510" i="5"/>
  <c r="S6510" i="5"/>
  <c r="T6510" i="5"/>
  <c r="R6511" i="5"/>
  <c r="S6511" i="5"/>
  <c r="T6511" i="5"/>
  <c r="R6512" i="5"/>
  <c r="S6512" i="5"/>
  <c r="T6512" i="5"/>
  <c r="R6513" i="5"/>
  <c r="S6513" i="5"/>
  <c r="T6513" i="5"/>
  <c r="R6514" i="5"/>
  <c r="S6514" i="5"/>
  <c r="T6514" i="5"/>
  <c r="R6515" i="5"/>
  <c r="S6515" i="5"/>
  <c r="T6515" i="5"/>
  <c r="R6516" i="5"/>
  <c r="S6516" i="5"/>
  <c r="T6516" i="5"/>
  <c r="R6517" i="5"/>
  <c r="S6517" i="5"/>
  <c r="T6517" i="5"/>
  <c r="R6518" i="5"/>
  <c r="S6518" i="5"/>
  <c r="T6518" i="5"/>
  <c r="R6519" i="5"/>
  <c r="S6519" i="5"/>
  <c r="T6519" i="5"/>
  <c r="R6520" i="5"/>
  <c r="S6520" i="5"/>
  <c r="T6520" i="5"/>
  <c r="R6521" i="5"/>
  <c r="S6521" i="5"/>
  <c r="T6521" i="5"/>
  <c r="R6522" i="5"/>
  <c r="S6522" i="5"/>
  <c r="T6522" i="5"/>
  <c r="R6523" i="5"/>
  <c r="S6523" i="5"/>
  <c r="T6523" i="5"/>
  <c r="R6524" i="5"/>
  <c r="S6524" i="5"/>
  <c r="T6524" i="5"/>
  <c r="R6525" i="5"/>
  <c r="S6525" i="5"/>
  <c r="T6525" i="5"/>
  <c r="R6526" i="5"/>
  <c r="S6526" i="5"/>
  <c r="T6526" i="5"/>
  <c r="R6527" i="5"/>
  <c r="S6527" i="5"/>
  <c r="T6527" i="5"/>
  <c r="R6528" i="5"/>
  <c r="S6528" i="5"/>
  <c r="T6528" i="5"/>
  <c r="R6529" i="5"/>
  <c r="S6529" i="5"/>
  <c r="T6529" i="5"/>
  <c r="R6530" i="5"/>
  <c r="S6530" i="5"/>
  <c r="T6530" i="5"/>
  <c r="R6531" i="5"/>
  <c r="S6531" i="5"/>
  <c r="T6531" i="5"/>
  <c r="R6532" i="5"/>
  <c r="S6532" i="5"/>
  <c r="T6532" i="5"/>
  <c r="R6533" i="5"/>
  <c r="S6533" i="5"/>
  <c r="T6533" i="5"/>
  <c r="R6534" i="5"/>
  <c r="S6534" i="5"/>
  <c r="T6534" i="5"/>
  <c r="R6535" i="5"/>
  <c r="S6535" i="5"/>
  <c r="T6535" i="5"/>
  <c r="R6536" i="5"/>
  <c r="S6536" i="5"/>
  <c r="T6536" i="5"/>
  <c r="R6537" i="5"/>
  <c r="S6537" i="5"/>
  <c r="T6537" i="5"/>
  <c r="R6538" i="5"/>
  <c r="S6538" i="5"/>
  <c r="T6538" i="5"/>
  <c r="R6539" i="5"/>
  <c r="S6539" i="5"/>
  <c r="T6539" i="5"/>
  <c r="R6540" i="5"/>
  <c r="S6540" i="5"/>
  <c r="T6540" i="5"/>
  <c r="R6541" i="5"/>
  <c r="S6541" i="5"/>
  <c r="T6541" i="5"/>
  <c r="R6542" i="5"/>
  <c r="S6542" i="5"/>
  <c r="T6542" i="5"/>
  <c r="R6543" i="5"/>
  <c r="S6543" i="5"/>
  <c r="T6543" i="5"/>
  <c r="R6544" i="5"/>
  <c r="S6544" i="5"/>
  <c r="T6544" i="5"/>
  <c r="R6545" i="5"/>
  <c r="S6545" i="5"/>
  <c r="T6545" i="5"/>
  <c r="R6546" i="5"/>
  <c r="S6546" i="5"/>
  <c r="T6546" i="5"/>
  <c r="R6547" i="5"/>
  <c r="S6547" i="5"/>
  <c r="T6547" i="5"/>
  <c r="R6548" i="5"/>
  <c r="S6548" i="5"/>
  <c r="T6548" i="5"/>
  <c r="R6549" i="5"/>
  <c r="S6549" i="5"/>
  <c r="T6549" i="5"/>
  <c r="R6550" i="5"/>
  <c r="S6550" i="5"/>
  <c r="T6550" i="5"/>
  <c r="R6551" i="5"/>
  <c r="S6551" i="5"/>
  <c r="T6551" i="5"/>
  <c r="R6552" i="5"/>
  <c r="S6552" i="5"/>
  <c r="T6552" i="5"/>
  <c r="R6553" i="5"/>
  <c r="S6553" i="5"/>
  <c r="T6553" i="5"/>
  <c r="R6554" i="5"/>
  <c r="S6554" i="5"/>
  <c r="T6554" i="5"/>
  <c r="R6555" i="5"/>
  <c r="S6555" i="5"/>
  <c r="T6555" i="5"/>
  <c r="R6556" i="5"/>
  <c r="S6556" i="5"/>
  <c r="T6556" i="5"/>
  <c r="R6557" i="5"/>
  <c r="S6557" i="5"/>
  <c r="T6557" i="5"/>
  <c r="R6558" i="5"/>
  <c r="S6558" i="5"/>
  <c r="T6558" i="5"/>
  <c r="R6559" i="5"/>
  <c r="S6559" i="5"/>
  <c r="T6559" i="5"/>
  <c r="R6560" i="5"/>
  <c r="S6560" i="5"/>
  <c r="T6560" i="5"/>
  <c r="R6561" i="5"/>
  <c r="S6561" i="5"/>
  <c r="T6561" i="5"/>
  <c r="R6562" i="5"/>
  <c r="S6562" i="5"/>
  <c r="T6562" i="5"/>
  <c r="R6563" i="5"/>
  <c r="S6563" i="5"/>
  <c r="T6563" i="5"/>
  <c r="R6564" i="5"/>
  <c r="S6564" i="5"/>
  <c r="T6564" i="5"/>
  <c r="R6565" i="5"/>
  <c r="S6565" i="5"/>
  <c r="T6565" i="5"/>
  <c r="R6566" i="5"/>
  <c r="S6566" i="5"/>
  <c r="T6566" i="5"/>
  <c r="R6567" i="5"/>
  <c r="S6567" i="5"/>
  <c r="T6567" i="5"/>
  <c r="R6568" i="5"/>
  <c r="S6568" i="5"/>
  <c r="T6568" i="5"/>
  <c r="R6569" i="5"/>
  <c r="S6569" i="5"/>
  <c r="T6569" i="5"/>
  <c r="R6570" i="5"/>
  <c r="S6570" i="5"/>
  <c r="T6570" i="5"/>
  <c r="R6571" i="5"/>
  <c r="S6571" i="5"/>
  <c r="T6571" i="5"/>
  <c r="R6572" i="5"/>
  <c r="S6572" i="5"/>
  <c r="T6572" i="5"/>
  <c r="R6573" i="5"/>
  <c r="S6573" i="5"/>
  <c r="T6573" i="5"/>
  <c r="R1029" i="14" l="1"/>
  <c r="S1029" i="14"/>
  <c r="T1029" i="14"/>
  <c r="R1030" i="14"/>
  <c r="S1030" i="14"/>
  <c r="T1030" i="14"/>
  <c r="R1031" i="14"/>
  <c r="S1031" i="14"/>
  <c r="T1031" i="14"/>
  <c r="R1032" i="14"/>
  <c r="S1032" i="14"/>
  <c r="T1032" i="14"/>
  <c r="R1033" i="14"/>
  <c r="S1033" i="14"/>
  <c r="T1033" i="14"/>
  <c r="R1034" i="14"/>
  <c r="S1034" i="14"/>
  <c r="T1034" i="14"/>
  <c r="R1035" i="14"/>
  <c r="S1035" i="14"/>
  <c r="T1035" i="14"/>
  <c r="R1036" i="14"/>
  <c r="S1036" i="14"/>
  <c r="T1036" i="14"/>
  <c r="R1037" i="14"/>
  <c r="S1037" i="14"/>
  <c r="T1037" i="14"/>
  <c r="R1038" i="14"/>
  <c r="S1038" i="14"/>
  <c r="T1038" i="14"/>
  <c r="R1039" i="14"/>
  <c r="S1039" i="14"/>
  <c r="T1039" i="14"/>
  <c r="R1040" i="14"/>
  <c r="S1040" i="14"/>
  <c r="T1040" i="14"/>
  <c r="R1041" i="14"/>
  <c r="S1041" i="14"/>
  <c r="T1041" i="14"/>
  <c r="R1042" i="14"/>
  <c r="S1042" i="14"/>
  <c r="T1042" i="14"/>
  <c r="R1043" i="14"/>
  <c r="S1043" i="14"/>
  <c r="T1043" i="14"/>
  <c r="R1044" i="14"/>
  <c r="S1044" i="14"/>
  <c r="T1044" i="14"/>
  <c r="R1045" i="14"/>
  <c r="S1045" i="14"/>
  <c r="T1045" i="14"/>
  <c r="R1046" i="14"/>
  <c r="S1046" i="14"/>
  <c r="T1046" i="14"/>
  <c r="R1047" i="14"/>
  <c r="S1047" i="14"/>
  <c r="T1047" i="14"/>
  <c r="R1048" i="14"/>
  <c r="S1048" i="14"/>
  <c r="T1048" i="14"/>
  <c r="R1049" i="14"/>
  <c r="S1049" i="14"/>
  <c r="T1049" i="14"/>
  <c r="R1050" i="14"/>
  <c r="S1050" i="14"/>
  <c r="T1050" i="14"/>
  <c r="R988" i="14" l="1"/>
  <c r="S988" i="14"/>
  <c r="T988" i="14"/>
  <c r="R989" i="14"/>
  <c r="S989" i="14"/>
  <c r="T989" i="14"/>
  <c r="R990" i="14"/>
  <c r="S990" i="14"/>
  <c r="T990" i="14"/>
  <c r="R991" i="14"/>
  <c r="S991" i="14"/>
  <c r="T991" i="14"/>
  <c r="R992" i="14"/>
  <c r="S992" i="14"/>
  <c r="T992" i="14"/>
  <c r="R993" i="14"/>
  <c r="S993" i="14"/>
  <c r="T993" i="14"/>
  <c r="R994" i="14"/>
  <c r="S994" i="14"/>
  <c r="T994" i="14"/>
  <c r="R995" i="14"/>
  <c r="S995" i="14"/>
  <c r="T995" i="14"/>
  <c r="R996" i="14"/>
  <c r="S996" i="14"/>
  <c r="T996" i="14"/>
  <c r="R997" i="14"/>
  <c r="S997" i="14"/>
  <c r="T997" i="14"/>
  <c r="R998" i="14"/>
  <c r="S998" i="14"/>
  <c r="T998" i="14"/>
  <c r="R999" i="14"/>
  <c r="S999" i="14"/>
  <c r="T999" i="14"/>
  <c r="R1000" i="14"/>
  <c r="S1000" i="14"/>
  <c r="T1000" i="14"/>
  <c r="R1001" i="14"/>
  <c r="S1001" i="14"/>
  <c r="T1001" i="14"/>
  <c r="R1002" i="14"/>
  <c r="S1002" i="14"/>
  <c r="T1002" i="14"/>
  <c r="R1003" i="14"/>
  <c r="S1003" i="14"/>
  <c r="T1003" i="14"/>
  <c r="R1004" i="14"/>
  <c r="S1004" i="14"/>
  <c r="T1004" i="14"/>
  <c r="R1005" i="14"/>
  <c r="S1005" i="14"/>
  <c r="T1005" i="14"/>
  <c r="R1006" i="14"/>
  <c r="S1006" i="14"/>
  <c r="T1006" i="14"/>
  <c r="R1007" i="14"/>
  <c r="S1007" i="14"/>
  <c r="T1007" i="14"/>
  <c r="R1008" i="14"/>
  <c r="S1008" i="14"/>
  <c r="T1008" i="14"/>
  <c r="R1009" i="14"/>
  <c r="S1009" i="14"/>
  <c r="T1009" i="14"/>
  <c r="R1010" i="14"/>
  <c r="S1010" i="14"/>
  <c r="T1010" i="14"/>
  <c r="R1011" i="14"/>
  <c r="S1011" i="14"/>
  <c r="T1011" i="14"/>
  <c r="R1012" i="14"/>
  <c r="S1012" i="14"/>
  <c r="T1012" i="14"/>
  <c r="R1013" i="14"/>
  <c r="S1013" i="14"/>
  <c r="T1013" i="14"/>
  <c r="R1014" i="14"/>
  <c r="S1014" i="14"/>
  <c r="T1014" i="14"/>
  <c r="R1015" i="14"/>
  <c r="S1015" i="14"/>
  <c r="T1015" i="14"/>
  <c r="R1016" i="14"/>
  <c r="S1016" i="14"/>
  <c r="T1016" i="14"/>
  <c r="R1017" i="14"/>
  <c r="S1017" i="14"/>
  <c r="T1017" i="14"/>
  <c r="R1018" i="14"/>
  <c r="S1018" i="14"/>
  <c r="T1018" i="14"/>
  <c r="R1019" i="14"/>
  <c r="S1019" i="14"/>
  <c r="T1019" i="14"/>
  <c r="R1020" i="14"/>
  <c r="S1020" i="14"/>
  <c r="T1020" i="14"/>
  <c r="R1021" i="14"/>
  <c r="S1021" i="14"/>
  <c r="T1021" i="14"/>
  <c r="R1022" i="14"/>
  <c r="S1022" i="14"/>
  <c r="T1022" i="14"/>
  <c r="R1023" i="14"/>
  <c r="S1023" i="14"/>
  <c r="T1023" i="14"/>
  <c r="R1024" i="14"/>
  <c r="S1024" i="14"/>
  <c r="T1024" i="14"/>
  <c r="R1025" i="14"/>
  <c r="S1025" i="14"/>
  <c r="T1025" i="14"/>
  <c r="R1026" i="14"/>
  <c r="S1026" i="14"/>
  <c r="T1026" i="14"/>
  <c r="R1027" i="14"/>
  <c r="S1027" i="14"/>
  <c r="T1027" i="14"/>
  <c r="R1028" i="14"/>
  <c r="S1028" i="14"/>
  <c r="T1028" i="14"/>
  <c r="R6287" i="5"/>
  <c r="S6287" i="5"/>
  <c r="T6287" i="5"/>
  <c r="R6288" i="5"/>
  <c r="S6288" i="5"/>
  <c r="T6288" i="5"/>
  <c r="R6289" i="5"/>
  <c r="S6289" i="5"/>
  <c r="T6289" i="5"/>
  <c r="R6290" i="5"/>
  <c r="S6290" i="5"/>
  <c r="T6290" i="5"/>
  <c r="R6291" i="5"/>
  <c r="S6291" i="5"/>
  <c r="T6291" i="5"/>
  <c r="R6292" i="5"/>
  <c r="S6292" i="5"/>
  <c r="T6292" i="5"/>
  <c r="R6293" i="5"/>
  <c r="S6293" i="5"/>
  <c r="T6293" i="5"/>
  <c r="R6294" i="5"/>
  <c r="S6294" i="5"/>
  <c r="T6294" i="5"/>
  <c r="R6295" i="5"/>
  <c r="S6295" i="5"/>
  <c r="T6295" i="5"/>
  <c r="R6296" i="5"/>
  <c r="S6296" i="5"/>
  <c r="T6296" i="5"/>
  <c r="R6297" i="5"/>
  <c r="S6297" i="5"/>
  <c r="T6297" i="5"/>
  <c r="R6298" i="5"/>
  <c r="S6298" i="5"/>
  <c r="T6298" i="5"/>
  <c r="R6299" i="5"/>
  <c r="S6299" i="5"/>
  <c r="T6299" i="5"/>
  <c r="R6300" i="5"/>
  <c r="S6300" i="5"/>
  <c r="T6300" i="5"/>
  <c r="R6301" i="5"/>
  <c r="S6301" i="5"/>
  <c r="T6301" i="5"/>
  <c r="R6302" i="5"/>
  <c r="S6302" i="5"/>
  <c r="T6302" i="5"/>
  <c r="R6303" i="5"/>
  <c r="S6303" i="5"/>
  <c r="T6303" i="5"/>
  <c r="R6304" i="5"/>
  <c r="S6304" i="5"/>
  <c r="T6304" i="5"/>
  <c r="R6305" i="5"/>
  <c r="S6305" i="5"/>
  <c r="T6305" i="5"/>
  <c r="R6306" i="5"/>
  <c r="S6306" i="5"/>
  <c r="T6306" i="5"/>
  <c r="R6307" i="5"/>
  <c r="S6307" i="5"/>
  <c r="T6307" i="5"/>
  <c r="R6308" i="5"/>
  <c r="S6308" i="5"/>
  <c r="T6308" i="5"/>
  <c r="R6309" i="5"/>
  <c r="S6309" i="5"/>
  <c r="T6309" i="5"/>
  <c r="R6310" i="5"/>
  <c r="S6310" i="5"/>
  <c r="T6310" i="5"/>
  <c r="R6311" i="5"/>
  <c r="S6311" i="5"/>
  <c r="T6311" i="5"/>
  <c r="R6312" i="5"/>
  <c r="S6312" i="5"/>
  <c r="T6312" i="5"/>
  <c r="R6313" i="5"/>
  <c r="S6313" i="5"/>
  <c r="T6313" i="5"/>
  <c r="R6314" i="5"/>
  <c r="S6314" i="5"/>
  <c r="T6314" i="5"/>
  <c r="R6315" i="5"/>
  <c r="S6315" i="5"/>
  <c r="T6315" i="5"/>
  <c r="R6316" i="5"/>
  <c r="S6316" i="5"/>
  <c r="T6316" i="5"/>
  <c r="R6317" i="5"/>
  <c r="S6317" i="5"/>
  <c r="T6317" i="5"/>
  <c r="R6318" i="5"/>
  <c r="S6318" i="5"/>
  <c r="T6318" i="5"/>
  <c r="R6319" i="5"/>
  <c r="S6319" i="5"/>
  <c r="T6319" i="5"/>
  <c r="R6320" i="5"/>
  <c r="S6320" i="5"/>
  <c r="T6320" i="5"/>
  <c r="R6321" i="5"/>
  <c r="S6321" i="5"/>
  <c r="T6321" i="5"/>
  <c r="R6322" i="5"/>
  <c r="S6322" i="5"/>
  <c r="T6322" i="5"/>
  <c r="R6323" i="5"/>
  <c r="S6323" i="5"/>
  <c r="T6323" i="5"/>
  <c r="R6324" i="5"/>
  <c r="S6324" i="5"/>
  <c r="T6324" i="5"/>
  <c r="R6325" i="5"/>
  <c r="S6325" i="5"/>
  <c r="T6325" i="5"/>
  <c r="R6326" i="5"/>
  <c r="S6326" i="5"/>
  <c r="T6326" i="5"/>
  <c r="R6327" i="5"/>
  <c r="S6327" i="5"/>
  <c r="T6327" i="5"/>
  <c r="R6328" i="5"/>
  <c r="S6328" i="5"/>
  <c r="T6328" i="5"/>
  <c r="R6329" i="5"/>
  <c r="S6329" i="5"/>
  <c r="T6329" i="5"/>
  <c r="R6330" i="5"/>
  <c r="S6330" i="5"/>
  <c r="T6330" i="5"/>
  <c r="R6331" i="5"/>
  <c r="S6331" i="5"/>
  <c r="T6331" i="5"/>
  <c r="R6332" i="5"/>
  <c r="S6332" i="5"/>
  <c r="T6332" i="5"/>
  <c r="R6333" i="5"/>
  <c r="S6333" i="5"/>
  <c r="T6333" i="5"/>
  <c r="R6334" i="5"/>
  <c r="S6334" i="5"/>
  <c r="T6334" i="5"/>
  <c r="R6335" i="5"/>
  <c r="S6335" i="5"/>
  <c r="T6335" i="5"/>
  <c r="R6336" i="5"/>
  <c r="S6336" i="5"/>
  <c r="T6336" i="5"/>
  <c r="R6337" i="5"/>
  <c r="S6337" i="5"/>
  <c r="T6337" i="5"/>
  <c r="R6338" i="5"/>
  <c r="S6338" i="5"/>
  <c r="T6338" i="5"/>
  <c r="R6339" i="5"/>
  <c r="S6339" i="5"/>
  <c r="T6339" i="5"/>
  <c r="R6340" i="5"/>
  <c r="S6340" i="5"/>
  <c r="T6340" i="5"/>
  <c r="R6341" i="5"/>
  <c r="S6341" i="5"/>
  <c r="T6341" i="5"/>
  <c r="R6342" i="5"/>
  <c r="S6342" i="5"/>
  <c r="T6342" i="5"/>
  <c r="R6343" i="5"/>
  <c r="S6343" i="5"/>
  <c r="T6343" i="5"/>
  <c r="R6344" i="5"/>
  <c r="S6344" i="5"/>
  <c r="T6344" i="5"/>
  <c r="R6345" i="5"/>
  <c r="S6345" i="5"/>
  <c r="T6345" i="5"/>
  <c r="R6346" i="5"/>
  <c r="S6346" i="5"/>
  <c r="T6346" i="5"/>
  <c r="R6347" i="5"/>
  <c r="S6347" i="5"/>
  <c r="T6347" i="5"/>
  <c r="R6348" i="5"/>
  <c r="S6348" i="5"/>
  <c r="T6348" i="5"/>
  <c r="R6349" i="5"/>
  <c r="S6349" i="5"/>
  <c r="T6349" i="5"/>
  <c r="R6350" i="5"/>
  <c r="S6350" i="5"/>
  <c r="T6350" i="5"/>
  <c r="R6351" i="5"/>
  <c r="S6351" i="5"/>
  <c r="T6351" i="5"/>
  <c r="R6352" i="5"/>
  <c r="S6352" i="5"/>
  <c r="T6352" i="5"/>
  <c r="R6353" i="5"/>
  <c r="S6353" i="5"/>
  <c r="T6353" i="5"/>
  <c r="R6354" i="5"/>
  <c r="S6354" i="5"/>
  <c r="T6354" i="5"/>
  <c r="R6355" i="5"/>
  <c r="S6355" i="5"/>
  <c r="T6355" i="5"/>
  <c r="R6356" i="5"/>
  <c r="S6356" i="5"/>
  <c r="T6356" i="5"/>
  <c r="R6357" i="5"/>
  <c r="S6357" i="5"/>
  <c r="T6357" i="5"/>
  <c r="R6358" i="5"/>
  <c r="S6358" i="5"/>
  <c r="T6358" i="5"/>
  <c r="R6359" i="5"/>
  <c r="S6359" i="5"/>
  <c r="T6359" i="5"/>
  <c r="R6360" i="5"/>
  <c r="S6360" i="5"/>
  <c r="T6360" i="5"/>
  <c r="R6361" i="5"/>
  <c r="S6361" i="5"/>
  <c r="T6361" i="5"/>
  <c r="R6362" i="5"/>
  <c r="S6362" i="5"/>
  <c r="T6362" i="5"/>
  <c r="R6363" i="5"/>
  <c r="S6363" i="5"/>
  <c r="T6363" i="5"/>
  <c r="R6364" i="5"/>
  <c r="S6364" i="5"/>
  <c r="T6364" i="5"/>
  <c r="R6365" i="5"/>
  <c r="S6365" i="5"/>
  <c r="T6365" i="5"/>
  <c r="R6366" i="5"/>
  <c r="S6366" i="5"/>
  <c r="T6366" i="5"/>
  <c r="R6367" i="5"/>
  <c r="S6367" i="5"/>
  <c r="T6367" i="5"/>
  <c r="R6368" i="5"/>
  <c r="S6368" i="5"/>
  <c r="T6368" i="5"/>
  <c r="R6369" i="5"/>
  <c r="S6369" i="5"/>
  <c r="T6369" i="5"/>
  <c r="R6370" i="5"/>
  <c r="S6370" i="5"/>
  <c r="T6370" i="5"/>
  <c r="R6371" i="5"/>
  <c r="S6371" i="5"/>
  <c r="T6371" i="5"/>
  <c r="R6372" i="5"/>
  <c r="S6372" i="5"/>
  <c r="T6372" i="5"/>
  <c r="R6373" i="5"/>
  <c r="S6373" i="5"/>
  <c r="T6373" i="5"/>
  <c r="R6374" i="5"/>
  <c r="S6374" i="5"/>
  <c r="T6374" i="5"/>
  <c r="R6375" i="5"/>
  <c r="S6375" i="5"/>
  <c r="T6375" i="5"/>
  <c r="R973" i="14" l="1"/>
  <c r="S973" i="14"/>
  <c r="T973" i="14"/>
  <c r="R974" i="14"/>
  <c r="S974" i="14"/>
  <c r="T974" i="14"/>
  <c r="R975" i="14"/>
  <c r="S975" i="14"/>
  <c r="T975" i="14"/>
  <c r="R976" i="14"/>
  <c r="S976" i="14"/>
  <c r="T976" i="14"/>
  <c r="R977" i="14"/>
  <c r="S977" i="14"/>
  <c r="T977" i="14"/>
  <c r="R978" i="14"/>
  <c r="S978" i="14"/>
  <c r="T978" i="14"/>
  <c r="R979" i="14"/>
  <c r="S979" i="14"/>
  <c r="T979" i="14"/>
  <c r="R980" i="14"/>
  <c r="S980" i="14"/>
  <c r="T980" i="14"/>
  <c r="R981" i="14"/>
  <c r="S981" i="14"/>
  <c r="T981" i="14"/>
  <c r="R982" i="14"/>
  <c r="S982" i="14"/>
  <c r="T982" i="14"/>
  <c r="R983" i="14"/>
  <c r="S983" i="14"/>
  <c r="T983" i="14"/>
  <c r="R984" i="14"/>
  <c r="S984" i="14"/>
  <c r="T984" i="14"/>
  <c r="R985" i="14"/>
  <c r="S985" i="14"/>
  <c r="T985" i="14"/>
  <c r="R986" i="14"/>
  <c r="S986" i="14"/>
  <c r="T986" i="14"/>
  <c r="R987" i="14"/>
  <c r="S987" i="14"/>
  <c r="T987" i="14"/>
  <c r="R6170" i="5" l="1"/>
  <c r="S6170" i="5"/>
  <c r="T6170" i="5"/>
  <c r="R6171" i="5"/>
  <c r="S6171" i="5"/>
  <c r="T6171" i="5"/>
  <c r="R6172" i="5"/>
  <c r="S6172" i="5"/>
  <c r="T6172" i="5"/>
  <c r="R6173" i="5"/>
  <c r="S6173" i="5"/>
  <c r="T6173" i="5"/>
  <c r="R6174" i="5"/>
  <c r="S6174" i="5"/>
  <c r="T6174" i="5"/>
  <c r="R6175" i="5"/>
  <c r="S6175" i="5"/>
  <c r="T6175" i="5"/>
  <c r="R6176" i="5"/>
  <c r="S6176" i="5"/>
  <c r="T6176" i="5"/>
  <c r="R6177" i="5"/>
  <c r="S6177" i="5"/>
  <c r="T6177" i="5"/>
  <c r="R6178" i="5"/>
  <c r="S6178" i="5"/>
  <c r="T6178" i="5"/>
  <c r="R6179" i="5"/>
  <c r="S6179" i="5"/>
  <c r="T6179" i="5"/>
  <c r="R6180" i="5"/>
  <c r="S6180" i="5"/>
  <c r="T6180" i="5"/>
  <c r="R6181" i="5"/>
  <c r="S6181" i="5"/>
  <c r="T6181" i="5"/>
  <c r="R6182" i="5"/>
  <c r="S6182" i="5"/>
  <c r="T6182" i="5"/>
  <c r="R6183" i="5"/>
  <c r="S6183" i="5"/>
  <c r="T6183" i="5"/>
  <c r="R6184" i="5"/>
  <c r="S6184" i="5"/>
  <c r="T6184" i="5"/>
  <c r="R6185" i="5"/>
  <c r="S6185" i="5"/>
  <c r="T6185" i="5"/>
  <c r="R6186" i="5"/>
  <c r="S6186" i="5"/>
  <c r="T6186" i="5"/>
  <c r="R6187" i="5"/>
  <c r="S6187" i="5"/>
  <c r="T6187" i="5"/>
  <c r="R6188" i="5"/>
  <c r="S6188" i="5"/>
  <c r="T6188" i="5"/>
  <c r="R6189" i="5"/>
  <c r="S6189" i="5"/>
  <c r="T6189" i="5"/>
  <c r="R6190" i="5"/>
  <c r="S6190" i="5"/>
  <c r="T6190" i="5"/>
  <c r="R6191" i="5"/>
  <c r="S6191" i="5"/>
  <c r="T6191" i="5"/>
  <c r="R6192" i="5"/>
  <c r="S6192" i="5"/>
  <c r="T6192" i="5"/>
  <c r="R6193" i="5"/>
  <c r="S6193" i="5"/>
  <c r="T6193" i="5"/>
  <c r="R6194" i="5"/>
  <c r="S6194" i="5"/>
  <c r="T6194" i="5"/>
  <c r="R6195" i="5"/>
  <c r="S6195" i="5"/>
  <c r="T6195" i="5"/>
  <c r="R6196" i="5"/>
  <c r="S6196" i="5"/>
  <c r="T6196" i="5"/>
  <c r="R6197" i="5"/>
  <c r="S6197" i="5"/>
  <c r="T6197" i="5"/>
  <c r="R6198" i="5"/>
  <c r="S6198" i="5"/>
  <c r="T6198" i="5"/>
  <c r="R6199" i="5"/>
  <c r="S6199" i="5"/>
  <c r="T6199" i="5"/>
  <c r="R6200" i="5"/>
  <c r="S6200" i="5"/>
  <c r="T6200" i="5"/>
  <c r="R6201" i="5"/>
  <c r="S6201" i="5"/>
  <c r="T6201" i="5"/>
  <c r="R6202" i="5"/>
  <c r="S6202" i="5"/>
  <c r="T6202" i="5"/>
  <c r="R6203" i="5"/>
  <c r="S6203" i="5"/>
  <c r="T6203" i="5"/>
  <c r="R6204" i="5"/>
  <c r="S6204" i="5"/>
  <c r="T6204" i="5"/>
  <c r="R6205" i="5"/>
  <c r="S6205" i="5"/>
  <c r="T6205" i="5"/>
  <c r="R6206" i="5"/>
  <c r="S6206" i="5"/>
  <c r="T6206" i="5"/>
  <c r="R6207" i="5"/>
  <c r="S6207" i="5"/>
  <c r="T6207" i="5"/>
  <c r="R6208" i="5"/>
  <c r="S6208" i="5"/>
  <c r="T6208" i="5"/>
  <c r="R6209" i="5"/>
  <c r="S6209" i="5"/>
  <c r="T6209" i="5"/>
  <c r="R6210" i="5"/>
  <c r="S6210" i="5"/>
  <c r="T6210" i="5"/>
  <c r="R6211" i="5"/>
  <c r="S6211" i="5"/>
  <c r="T6211" i="5"/>
  <c r="R6212" i="5"/>
  <c r="S6212" i="5"/>
  <c r="T6212" i="5"/>
  <c r="R6213" i="5"/>
  <c r="S6213" i="5"/>
  <c r="T6213" i="5"/>
  <c r="R6214" i="5"/>
  <c r="S6214" i="5"/>
  <c r="T6214" i="5"/>
  <c r="R6215" i="5"/>
  <c r="S6215" i="5"/>
  <c r="T6215" i="5"/>
  <c r="R6216" i="5"/>
  <c r="S6216" i="5"/>
  <c r="T6216" i="5"/>
  <c r="R6217" i="5"/>
  <c r="S6217" i="5"/>
  <c r="T6217" i="5"/>
  <c r="R6218" i="5"/>
  <c r="S6218" i="5"/>
  <c r="T6218" i="5"/>
  <c r="R6219" i="5"/>
  <c r="S6219" i="5"/>
  <c r="T6219" i="5"/>
  <c r="R6220" i="5"/>
  <c r="S6220" i="5"/>
  <c r="T6220" i="5"/>
  <c r="R6221" i="5"/>
  <c r="S6221" i="5"/>
  <c r="T6221" i="5"/>
  <c r="R6222" i="5"/>
  <c r="S6222" i="5"/>
  <c r="T6222" i="5"/>
  <c r="R6223" i="5"/>
  <c r="S6223" i="5"/>
  <c r="T6223" i="5"/>
  <c r="R6224" i="5"/>
  <c r="S6224" i="5"/>
  <c r="T6224" i="5"/>
  <c r="R6225" i="5"/>
  <c r="S6225" i="5"/>
  <c r="T6225" i="5"/>
  <c r="R6226" i="5"/>
  <c r="S6226" i="5"/>
  <c r="T6226" i="5"/>
  <c r="R6227" i="5"/>
  <c r="S6227" i="5"/>
  <c r="T6227" i="5"/>
  <c r="R6228" i="5"/>
  <c r="S6228" i="5"/>
  <c r="T6228" i="5"/>
  <c r="R6229" i="5"/>
  <c r="S6229" i="5"/>
  <c r="T6229" i="5"/>
  <c r="R6230" i="5"/>
  <c r="S6230" i="5"/>
  <c r="T6230" i="5"/>
  <c r="R6231" i="5"/>
  <c r="S6231" i="5"/>
  <c r="T6231" i="5"/>
  <c r="R6232" i="5"/>
  <c r="S6232" i="5"/>
  <c r="T6232" i="5"/>
  <c r="R6233" i="5"/>
  <c r="S6233" i="5"/>
  <c r="T6233" i="5"/>
  <c r="R6234" i="5"/>
  <c r="S6234" i="5"/>
  <c r="T6234" i="5"/>
  <c r="R6235" i="5"/>
  <c r="S6235" i="5"/>
  <c r="T6235" i="5"/>
  <c r="R6236" i="5"/>
  <c r="S6236" i="5"/>
  <c r="T6236" i="5"/>
  <c r="R6237" i="5"/>
  <c r="S6237" i="5"/>
  <c r="T6237" i="5"/>
  <c r="R6238" i="5"/>
  <c r="S6238" i="5"/>
  <c r="T6238" i="5"/>
  <c r="R6239" i="5"/>
  <c r="S6239" i="5"/>
  <c r="T6239" i="5"/>
  <c r="R6240" i="5"/>
  <c r="S6240" i="5"/>
  <c r="T6240" i="5"/>
  <c r="R6241" i="5"/>
  <c r="S6241" i="5"/>
  <c r="T6241" i="5"/>
  <c r="R6242" i="5"/>
  <c r="S6242" i="5"/>
  <c r="T6242" i="5"/>
  <c r="R6243" i="5"/>
  <c r="S6243" i="5"/>
  <c r="T6243" i="5"/>
  <c r="R6244" i="5"/>
  <c r="S6244" i="5"/>
  <c r="T6244" i="5"/>
  <c r="R6245" i="5"/>
  <c r="S6245" i="5"/>
  <c r="T6245" i="5"/>
  <c r="R6246" i="5"/>
  <c r="S6246" i="5"/>
  <c r="T6246" i="5"/>
  <c r="R6247" i="5"/>
  <c r="S6247" i="5"/>
  <c r="T6247" i="5"/>
  <c r="R6248" i="5"/>
  <c r="S6248" i="5"/>
  <c r="T6248" i="5"/>
  <c r="R6249" i="5"/>
  <c r="S6249" i="5"/>
  <c r="T6249" i="5"/>
  <c r="R6250" i="5"/>
  <c r="S6250" i="5"/>
  <c r="T6250" i="5"/>
  <c r="R6251" i="5"/>
  <c r="S6251" i="5"/>
  <c r="T6251" i="5"/>
  <c r="R6252" i="5"/>
  <c r="S6252" i="5"/>
  <c r="T6252" i="5"/>
  <c r="R6253" i="5"/>
  <c r="S6253" i="5"/>
  <c r="T6253" i="5"/>
  <c r="R6254" i="5"/>
  <c r="S6254" i="5"/>
  <c r="T6254" i="5"/>
  <c r="R6255" i="5"/>
  <c r="S6255" i="5"/>
  <c r="T6255" i="5"/>
  <c r="R6256" i="5"/>
  <c r="S6256" i="5"/>
  <c r="T6256" i="5"/>
  <c r="R6257" i="5"/>
  <c r="S6257" i="5"/>
  <c r="T6257" i="5"/>
  <c r="R6258" i="5"/>
  <c r="S6258" i="5"/>
  <c r="T6258" i="5"/>
  <c r="R6259" i="5"/>
  <c r="S6259" i="5"/>
  <c r="T6259" i="5"/>
  <c r="R6260" i="5"/>
  <c r="S6260" i="5"/>
  <c r="T6260" i="5"/>
  <c r="R6261" i="5"/>
  <c r="S6261" i="5"/>
  <c r="T6261" i="5"/>
  <c r="R6262" i="5"/>
  <c r="S6262" i="5"/>
  <c r="T6262" i="5"/>
  <c r="R6263" i="5"/>
  <c r="S6263" i="5"/>
  <c r="T6263" i="5"/>
  <c r="R6264" i="5"/>
  <c r="S6264" i="5"/>
  <c r="T6264" i="5"/>
  <c r="R6265" i="5"/>
  <c r="S6265" i="5"/>
  <c r="T6265" i="5"/>
  <c r="R6266" i="5"/>
  <c r="S6266" i="5"/>
  <c r="T6266" i="5"/>
  <c r="R6267" i="5"/>
  <c r="S6267" i="5"/>
  <c r="T6267" i="5"/>
  <c r="R6268" i="5"/>
  <c r="S6268" i="5"/>
  <c r="T6268" i="5"/>
  <c r="R6269" i="5"/>
  <c r="S6269" i="5"/>
  <c r="T6269" i="5"/>
  <c r="R6270" i="5"/>
  <c r="S6270" i="5"/>
  <c r="T6270" i="5"/>
  <c r="R6271" i="5"/>
  <c r="S6271" i="5"/>
  <c r="T6271" i="5"/>
  <c r="R6272" i="5"/>
  <c r="S6272" i="5"/>
  <c r="T6272" i="5"/>
  <c r="R6273" i="5"/>
  <c r="S6273" i="5"/>
  <c r="T6273" i="5"/>
  <c r="R6274" i="5"/>
  <c r="S6274" i="5"/>
  <c r="T6274" i="5"/>
  <c r="R6275" i="5"/>
  <c r="S6275" i="5"/>
  <c r="T6275" i="5"/>
  <c r="R6276" i="5"/>
  <c r="S6276" i="5"/>
  <c r="T6276" i="5"/>
  <c r="R6277" i="5"/>
  <c r="S6277" i="5"/>
  <c r="T6277" i="5"/>
  <c r="R6278" i="5"/>
  <c r="S6278" i="5"/>
  <c r="T6278" i="5"/>
  <c r="R6279" i="5"/>
  <c r="S6279" i="5"/>
  <c r="T6279" i="5"/>
  <c r="R6280" i="5"/>
  <c r="S6280" i="5"/>
  <c r="T6280" i="5"/>
  <c r="R6281" i="5"/>
  <c r="S6281" i="5"/>
  <c r="T6281" i="5"/>
  <c r="R6282" i="5"/>
  <c r="S6282" i="5"/>
  <c r="T6282" i="5"/>
  <c r="R6283" i="5"/>
  <c r="S6283" i="5"/>
  <c r="T6283" i="5"/>
  <c r="R6284" i="5"/>
  <c r="S6284" i="5"/>
  <c r="T6284" i="5"/>
  <c r="R6285" i="5"/>
  <c r="S6285" i="5"/>
  <c r="T6285" i="5"/>
  <c r="R6286" i="5"/>
  <c r="S6286" i="5"/>
  <c r="T6286" i="5"/>
  <c r="R6167" i="5" l="1"/>
  <c r="R6168" i="5"/>
  <c r="R6169" i="5"/>
  <c r="R6166" i="5"/>
  <c r="S6167" i="5" l="1"/>
  <c r="T6167" i="5"/>
  <c r="S6168" i="5"/>
  <c r="T6168" i="5"/>
  <c r="S6169" i="5"/>
  <c r="T6169" i="5"/>
  <c r="R855" i="14" l="1"/>
  <c r="S855" i="14"/>
  <c r="T855" i="14"/>
  <c r="R856" i="14"/>
  <c r="S856" i="14"/>
  <c r="T856" i="14"/>
  <c r="R857" i="14"/>
  <c r="S857" i="14"/>
  <c r="T857" i="14"/>
  <c r="R858" i="14"/>
  <c r="S858" i="14"/>
  <c r="T858" i="14"/>
  <c r="R859" i="14"/>
  <c r="S859" i="14"/>
  <c r="T859" i="14"/>
  <c r="R860" i="14"/>
  <c r="S860" i="14"/>
  <c r="T860" i="14"/>
  <c r="R861" i="14"/>
  <c r="S861" i="14"/>
  <c r="T861" i="14"/>
  <c r="R862" i="14"/>
  <c r="S862" i="14"/>
  <c r="T862" i="14"/>
  <c r="R863" i="14"/>
  <c r="S863" i="14"/>
  <c r="T863" i="14"/>
  <c r="R864" i="14"/>
  <c r="S864" i="14"/>
  <c r="T864" i="14"/>
  <c r="R865" i="14"/>
  <c r="S865" i="14"/>
  <c r="T865" i="14"/>
  <c r="R866" i="14"/>
  <c r="S866" i="14"/>
  <c r="T866" i="14"/>
  <c r="R867" i="14"/>
  <c r="S867" i="14"/>
  <c r="T867" i="14"/>
  <c r="R868" i="14"/>
  <c r="S868" i="14"/>
  <c r="T868" i="14"/>
  <c r="R869" i="14"/>
  <c r="S869" i="14"/>
  <c r="T869" i="14"/>
  <c r="R870" i="14"/>
  <c r="S870" i="14"/>
  <c r="T870" i="14"/>
  <c r="R871" i="14"/>
  <c r="S871" i="14"/>
  <c r="T871" i="14"/>
  <c r="R872" i="14"/>
  <c r="S872" i="14"/>
  <c r="T872" i="14"/>
  <c r="R873" i="14"/>
  <c r="S873" i="14"/>
  <c r="T873" i="14"/>
  <c r="R874" i="14"/>
  <c r="S874" i="14"/>
  <c r="T874" i="14"/>
  <c r="R875" i="14"/>
  <c r="S875" i="14"/>
  <c r="T875" i="14"/>
  <c r="R876" i="14"/>
  <c r="S876" i="14"/>
  <c r="T876" i="14"/>
  <c r="R877" i="14"/>
  <c r="S877" i="14"/>
  <c r="T877" i="14"/>
  <c r="R878" i="14"/>
  <c r="S878" i="14"/>
  <c r="T878" i="14"/>
  <c r="R879" i="14"/>
  <c r="S879" i="14"/>
  <c r="T879" i="14"/>
  <c r="R880" i="14"/>
  <c r="S880" i="14"/>
  <c r="T880" i="14"/>
  <c r="R881" i="14"/>
  <c r="S881" i="14"/>
  <c r="T881" i="14"/>
  <c r="R882" i="14"/>
  <c r="S882" i="14"/>
  <c r="T882" i="14"/>
  <c r="R883" i="14"/>
  <c r="S883" i="14"/>
  <c r="T883" i="14"/>
  <c r="R884" i="14"/>
  <c r="S884" i="14"/>
  <c r="T884" i="14"/>
  <c r="R885" i="14"/>
  <c r="S885" i="14"/>
  <c r="T885" i="14"/>
  <c r="R886" i="14"/>
  <c r="S886" i="14"/>
  <c r="T886" i="14"/>
  <c r="R887" i="14"/>
  <c r="S887" i="14"/>
  <c r="T887" i="14"/>
  <c r="R888" i="14"/>
  <c r="S888" i="14"/>
  <c r="T888" i="14"/>
  <c r="R889" i="14"/>
  <c r="S889" i="14"/>
  <c r="T889" i="14"/>
  <c r="R890" i="14"/>
  <c r="S890" i="14"/>
  <c r="T890" i="14"/>
  <c r="R891" i="14"/>
  <c r="S891" i="14"/>
  <c r="T891" i="14"/>
  <c r="R892" i="14"/>
  <c r="S892" i="14"/>
  <c r="T892" i="14"/>
  <c r="R893" i="14"/>
  <c r="S893" i="14"/>
  <c r="T893" i="14"/>
  <c r="R894" i="14"/>
  <c r="S894" i="14"/>
  <c r="T894" i="14"/>
  <c r="R895" i="14"/>
  <c r="S895" i="14"/>
  <c r="T895" i="14"/>
  <c r="R896" i="14"/>
  <c r="S896" i="14"/>
  <c r="T896" i="14"/>
  <c r="R897" i="14"/>
  <c r="S897" i="14"/>
  <c r="T897" i="14"/>
  <c r="R898" i="14"/>
  <c r="S898" i="14"/>
  <c r="T898" i="14"/>
  <c r="R899" i="14"/>
  <c r="S899" i="14"/>
  <c r="T899" i="14"/>
  <c r="R900" i="14"/>
  <c r="S900" i="14"/>
  <c r="T900" i="14"/>
  <c r="R901" i="14"/>
  <c r="S901" i="14"/>
  <c r="T901" i="14"/>
  <c r="R902" i="14"/>
  <c r="S902" i="14"/>
  <c r="T902" i="14"/>
  <c r="R903" i="14"/>
  <c r="S903" i="14"/>
  <c r="T903" i="14"/>
  <c r="R904" i="14"/>
  <c r="S904" i="14"/>
  <c r="T904" i="14"/>
  <c r="R905" i="14"/>
  <c r="S905" i="14"/>
  <c r="T905" i="14"/>
  <c r="R906" i="14"/>
  <c r="S906" i="14"/>
  <c r="T906" i="14"/>
  <c r="R907" i="14"/>
  <c r="S907" i="14"/>
  <c r="T907" i="14"/>
  <c r="R908" i="14"/>
  <c r="S908" i="14"/>
  <c r="T908" i="14"/>
  <c r="R909" i="14"/>
  <c r="S909" i="14"/>
  <c r="T909" i="14"/>
  <c r="R910" i="14"/>
  <c r="S910" i="14"/>
  <c r="T910" i="14"/>
  <c r="R911" i="14"/>
  <c r="S911" i="14"/>
  <c r="T911" i="14"/>
  <c r="R912" i="14"/>
  <c r="S912" i="14"/>
  <c r="T912" i="14"/>
  <c r="R913" i="14"/>
  <c r="S913" i="14"/>
  <c r="T913" i="14"/>
  <c r="R914" i="14"/>
  <c r="S914" i="14"/>
  <c r="T914" i="14"/>
  <c r="R915" i="14"/>
  <c r="S915" i="14"/>
  <c r="T915" i="14"/>
  <c r="R916" i="14"/>
  <c r="S916" i="14"/>
  <c r="T916" i="14"/>
  <c r="R917" i="14"/>
  <c r="S917" i="14"/>
  <c r="T917" i="14"/>
  <c r="R918" i="14"/>
  <c r="S918" i="14"/>
  <c r="T918" i="14"/>
  <c r="R919" i="14"/>
  <c r="S919" i="14"/>
  <c r="T919" i="14"/>
  <c r="R920" i="14"/>
  <c r="S920" i="14"/>
  <c r="T920" i="14"/>
  <c r="R921" i="14"/>
  <c r="S921" i="14"/>
  <c r="T921" i="14"/>
  <c r="R922" i="14"/>
  <c r="S922" i="14"/>
  <c r="T922" i="14"/>
  <c r="R923" i="14"/>
  <c r="S923" i="14"/>
  <c r="T923" i="14"/>
  <c r="R924" i="14"/>
  <c r="S924" i="14"/>
  <c r="T924" i="14"/>
  <c r="R925" i="14"/>
  <c r="S925" i="14"/>
  <c r="T925" i="14"/>
  <c r="R926" i="14"/>
  <c r="S926" i="14"/>
  <c r="T926" i="14"/>
  <c r="R927" i="14"/>
  <c r="S927" i="14"/>
  <c r="T927" i="14"/>
  <c r="R928" i="14"/>
  <c r="S928" i="14"/>
  <c r="T928" i="14"/>
  <c r="R929" i="14"/>
  <c r="S929" i="14"/>
  <c r="T929" i="14"/>
  <c r="R930" i="14"/>
  <c r="S930" i="14"/>
  <c r="T930" i="14"/>
  <c r="R931" i="14"/>
  <c r="S931" i="14"/>
  <c r="T931" i="14"/>
  <c r="R932" i="14"/>
  <c r="S932" i="14"/>
  <c r="T932" i="14"/>
  <c r="R933" i="14"/>
  <c r="S933" i="14"/>
  <c r="T933" i="14"/>
  <c r="R934" i="14"/>
  <c r="S934" i="14"/>
  <c r="T934" i="14"/>
  <c r="R935" i="14"/>
  <c r="S935" i="14"/>
  <c r="T935" i="14"/>
  <c r="R936" i="14"/>
  <c r="S936" i="14"/>
  <c r="T936" i="14"/>
  <c r="R937" i="14"/>
  <c r="S937" i="14"/>
  <c r="T937" i="14"/>
  <c r="R938" i="14"/>
  <c r="S938" i="14"/>
  <c r="T938" i="14"/>
  <c r="R939" i="14"/>
  <c r="S939" i="14"/>
  <c r="T939" i="14"/>
  <c r="R940" i="14"/>
  <c r="S940" i="14"/>
  <c r="T940" i="14"/>
  <c r="R941" i="14"/>
  <c r="S941" i="14"/>
  <c r="T941" i="14"/>
  <c r="R942" i="14"/>
  <c r="S942" i="14"/>
  <c r="T942" i="14"/>
  <c r="R943" i="14"/>
  <c r="S943" i="14"/>
  <c r="T943" i="14"/>
  <c r="R944" i="14"/>
  <c r="S944" i="14"/>
  <c r="T944" i="14"/>
  <c r="R945" i="14"/>
  <c r="S945" i="14"/>
  <c r="T945" i="14"/>
  <c r="R946" i="14"/>
  <c r="S946" i="14"/>
  <c r="T946" i="14"/>
  <c r="R947" i="14"/>
  <c r="S947" i="14"/>
  <c r="T947" i="14"/>
  <c r="R948" i="14"/>
  <c r="S948" i="14"/>
  <c r="T948" i="14"/>
  <c r="R949" i="14"/>
  <c r="S949" i="14"/>
  <c r="T949" i="14"/>
  <c r="R950" i="14"/>
  <c r="S950" i="14"/>
  <c r="T950" i="14"/>
  <c r="R951" i="14"/>
  <c r="S951" i="14"/>
  <c r="T951" i="14"/>
  <c r="R952" i="14"/>
  <c r="S952" i="14"/>
  <c r="T952" i="14"/>
  <c r="R953" i="14"/>
  <c r="S953" i="14"/>
  <c r="T953" i="14"/>
  <c r="R954" i="14"/>
  <c r="S954" i="14"/>
  <c r="T954" i="14"/>
  <c r="R955" i="14"/>
  <c r="S955" i="14"/>
  <c r="T955" i="14"/>
  <c r="R956" i="14"/>
  <c r="S956" i="14"/>
  <c r="T956" i="14"/>
  <c r="R957" i="14"/>
  <c r="S957" i="14"/>
  <c r="T957" i="14"/>
  <c r="R958" i="14"/>
  <c r="S958" i="14"/>
  <c r="T958" i="14"/>
  <c r="R959" i="14"/>
  <c r="S959" i="14"/>
  <c r="T959" i="14"/>
  <c r="R960" i="14"/>
  <c r="S960" i="14"/>
  <c r="T960" i="14"/>
  <c r="R961" i="14"/>
  <c r="S961" i="14"/>
  <c r="T961" i="14"/>
  <c r="R962" i="14"/>
  <c r="S962" i="14"/>
  <c r="T962" i="14"/>
  <c r="R963" i="14"/>
  <c r="S963" i="14"/>
  <c r="T963" i="14"/>
  <c r="R964" i="14"/>
  <c r="S964" i="14"/>
  <c r="T964" i="14"/>
  <c r="R965" i="14"/>
  <c r="S965" i="14"/>
  <c r="T965" i="14"/>
  <c r="R966" i="14"/>
  <c r="S966" i="14"/>
  <c r="T966" i="14"/>
  <c r="R967" i="14"/>
  <c r="S967" i="14"/>
  <c r="T967" i="14"/>
  <c r="R968" i="14"/>
  <c r="S968" i="14"/>
  <c r="T968" i="14"/>
  <c r="R969" i="14"/>
  <c r="S969" i="14"/>
  <c r="T969" i="14"/>
  <c r="R970" i="14"/>
  <c r="S970" i="14"/>
  <c r="T970" i="14"/>
  <c r="R971" i="14"/>
  <c r="S971" i="14"/>
  <c r="T971" i="14"/>
  <c r="R972" i="14"/>
  <c r="S972" i="14"/>
  <c r="T972" i="14"/>
  <c r="S5848" i="5"/>
  <c r="T5848" i="5"/>
  <c r="S5849" i="5"/>
  <c r="T5849" i="5"/>
  <c r="S5850" i="5"/>
  <c r="T5850" i="5"/>
  <c r="S5851" i="5"/>
  <c r="T5851" i="5"/>
  <c r="S5852" i="5"/>
  <c r="T5852" i="5"/>
  <c r="S5853" i="5"/>
  <c r="T5853" i="5"/>
  <c r="S5854" i="5"/>
  <c r="T5854" i="5"/>
  <c r="S5855" i="5"/>
  <c r="T5855" i="5"/>
  <c r="S5856" i="5"/>
  <c r="T5856" i="5"/>
  <c r="S5857" i="5"/>
  <c r="T5857" i="5"/>
  <c r="S5858" i="5"/>
  <c r="T5858" i="5"/>
  <c r="S5859" i="5"/>
  <c r="T5859" i="5"/>
  <c r="S5860" i="5"/>
  <c r="T5860" i="5"/>
  <c r="S5861" i="5"/>
  <c r="T5861" i="5"/>
  <c r="S5862" i="5"/>
  <c r="T5862" i="5"/>
  <c r="S5863" i="5"/>
  <c r="T5863" i="5"/>
  <c r="S5864" i="5"/>
  <c r="T5864" i="5"/>
  <c r="S5865" i="5"/>
  <c r="T5865" i="5"/>
  <c r="S5866" i="5"/>
  <c r="T5866" i="5"/>
  <c r="S5867" i="5"/>
  <c r="T5867" i="5"/>
  <c r="S5868" i="5"/>
  <c r="T5868" i="5"/>
  <c r="S5869" i="5"/>
  <c r="T5869" i="5"/>
  <c r="S5870" i="5"/>
  <c r="T5870" i="5"/>
  <c r="S5871" i="5"/>
  <c r="T5871" i="5"/>
  <c r="S5872" i="5"/>
  <c r="T5872" i="5"/>
  <c r="S5873" i="5"/>
  <c r="T5873" i="5"/>
  <c r="S5874" i="5"/>
  <c r="T5874" i="5"/>
  <c r="S5875" i="5"/>
  <c r="T5875" i="5"/>
  <c r="S5876" i="5"/>
  <c r="T5876" i="5"/>
  <c r="S5877" i="5"/>
  <c r="T5877" i="5"/>
  <c r="S5878" i="5"/>
  <c r="T5878" i="5"/>
  <c r="S5879" i="5"/>
  <c r="T5879" i="5"/>
  <c r="S5880" i="5"/>
  <c r="T5880" i="5"/>
  <c r="S5881" i="5"/>
  <c r="T5881" i="5"/>
  <c r="S5882" i="5"/>
  <c r="T5882" i="5"/>
  <c r="S5883" i="5"/>
  <c r="T5883" i="5"/>
  <c r="S5884" i="5"/>
  <c r="T5884" i="5"/>
  <c r="S5885" i="5"/>
  <c r="T5885" i="5"/>
  <c r="S5886" i="5"/>
  <c r="T5886" i="5"/>
  <c r="S5887" i="5"/>
  <c r="T5887" i="5"/>
  <c r="S5888" i="5"/>
  <c r="T5888" i="5"/>
  <c r="S5889" i="5"/>
  <c r="T5889" i="5"/>
  <c r="S5890" i="5"/>
  <c r="T5890" i="5"/>
  <c r="S5891" i="5"/>
  <c r="T5891" i="5"/>
  <c r="S5892" i="5"/>
  <c r="T5892" i="5"/>
  <c r="S5893" i="5"/>
  <c r="T5893" i="5"/>
  <c r="S5894" i="5"/>
  <c r="T5894" i="5"/>
  <c r="S5895" i="5"/>
  <c r="T5895" i="5"/>
  <c r="S5896" i="5"/>
  <c r="T5896" i="5"/>
  <c r="S5897" i="5"/>
  <c r="T5897" i="5"/>
  <c r="S5898" i="5"/>
  <c r="T5898" i="5"/>
  <c r="S5899" i="5"/>
  <c r="T5899" i="5"/>
  <c r="S5900" i="5"/>
  <c r="T5900" i="5"/>
  <c r="S5901" i="5"/>
  <c r="T5901" i="5"/>
  <c r="S5902" i="5"/>
  <c r="T5902" i="5"/>
  <c r="S5903" i="5"/>
  <c r="T5903" i="5"/>
  <c r="S5904" i="5"/>
  <c r="T5904" i="5"/>
  <c r="S5905" i="5"/>
  <c r="T5905" i="5"/>
  <c r="S5906" i="5"/>
  <c r="T5906" i="5"/>
  <c r="S5907" i="5"/>
  <c r="T5907" i="5"/>
  <c r="S5908" i="5"/>
  <c r="T5908" i="5"/>
  <c r="S5909" i="5"/>
  <c r="T5909" i="5"/>
  <c r="S5910" i="5"/>
  <c r="T5910" i="5"/>
  <c r="S5911" i="5"/>
  <c r="T5911" i="5"/>
  <c r="S5912" i="5"/>
  <c r="T5912" i="5"/>
  <c r="S5913" i="5"/>
  <c r="T5913" i="5"/>
  <c r="S5914" i="5"/>
  <c r="T5914" i="5"/>
  <c r="S5915" i="5"/>
  <c r="T5915" i="5"/>
  <c r="S5916" i="5"/>
  <c r="T5916" i="5"/>
  <c r="S5917" i="5"/>
  <c r="T5917" i="5"/>
  <c r="S5918" i="5"/>
  <c r="T5918" i="5"/>
  <c r="S5919" i="5"/>
  <c r="T5919" i="5"/>
  <c r="S5920" i="5"/>
  <c r="T5920" i="5"/>
  <c r="S5921" i="5"/>
  <c r="T5921" i="5"/>
  <c r="S5922" i="5"/>
  <c r="T5922" i="5"/>
  <c r="S5923" i="5"/>
  <c r="T5923" i="5"/>
  <c r="S5924" i="5"/>
  <c r="T5924" i="5"/>
  <c r="S5925" i="5"/>
  <c r="T5925" i="5"/>
  <c r="S5926" i="5"/>
  <c r="T5926" i="5"/>
  <c r="S5927" i="5"/>
  <c r="T5927" i="5"/>
  <c r="S5928" i="5"/>
  <c r="T5928" i="5"/>
  <c r="S5929" i="5"/>
  <c r="T5929" i="5"/>
  <c r="S5930" i="5"/>
  <c r="T5930" i="5"/>
  <c r="S5931" i="5"/>
  <c r="T5931" i="5"/>
  <c r="S5932" i="5"/>
  <c r="T5932" i="5"/>
  <c r="S5933" i="5"/>
  <c r="T5933" i="5"/>
  <c r="S5934" i="5"/>
  <c r="T5934" i="5"/>
  <c r="S5935" i="5"/>
  <c r="T5935" i="5"/>
  <c r="S5936" i="5"/>
  <c r="T5936" i="5"/>
  <c r="S5937" i="5"/>
  <c r="T5937" i="5"/>
  <c r="S5938" i="5"/>
  <c r="T5938" i="5"/>
  <c r="S5939" i="5"/>
  <c r="T5939" i="5"/>
  <c r="S5940" i="5"/>
  <c r="T5940" i="5"/>
  <c r="S5941" i="5"/>
  <c r="T5941" i="5"/>
  <c r="S5942" i="5"/>
  <c r="T5942" i="5"/>
  <c r="S5943" i="5"/>
  <c r="T5943" i="5"/>
  <c r="S5944" i="5"/>
  <c r="T5944" i="5"/>
  <c r="S5945" i="5"/>
  <c r="T5945" i="5"/>
  <c r="S5946" i="5"/>
  <c r="T5946" i="5"/>
  <c r="S5947" i="5"/>
  <c r="T5947" i="5"/>
  <c r="S5948" i="5"/>
  <c r="T5948" i="5"/>
  <c r="S5949" i="5"/>
  <c r="T5949" i="5"/>
  <c r="S5950" i="5"/>
  <c r="T5950" i="5"/>
  <c r="S5951" i="5"/>
  <c r="T5951" i="5"/>
  <c r="S5952" i="5"/>
  <c r="T5952" i="5"/>
  <c r="S5953" i="5"/>
  <c r="T5953" i="5"/>
  <c r="S5954" i="5"/>
  <c r="T5954" i="5"/>
  <c r="S5955" i="5"/>
  <c r="T5955" i="5"/>
  <c r="S5956" i="5"/>
  <c r="T5956" i="5"/>
  <c r="S5957" i="5"/>
  <c r="T5957" i="5"/>
  <c r="S5958" i="5"/>
  <c r="T5958" i="5"/>
  <c r="S5959" i="5"/>
  <c r="T5959" i="5"/>
  <c r="S5960" i="5"/>
  <c r="T5960" i="5"/>
  <c r="S5961" i="5"/>
  <c r="T5961" i="5"/>
  <c r="S5962" i="5"/>
  <c r="T5962" i="5"/>
  <c r="S5963" i="5"/>
  <c r="T5963" i="5"/>
  <c r="S5964" i="5"/>
  <c r="T5964" i="5"/>
  <c r="S5965" i="5"/>
  <c r="T5965" i="5"/>
  <c r="S5966" i="5"/>
  <c r="T5966" i="5"/>
  <c r="S5967" i="5"/>
  <c r="T5967" i="5"/>
  <c r="S5968" i="5"/>
  <c r="T5968" i="5"/>
  <c r="S5969" i="5"/>
  <c r="T5969" i="5"/>
  <c r="S5970" i="5"/>
  <c r="T5970" i="5"/>
  <c r="S5971" i="5"/>
  <c r="T5971" i="5"/>
  <c r="S5972" i="5"/>
  <c r="T5972" i="5"/>
  <c r="S5973" i="5"/>
  <c r="T5973" i="5"/>
  <c r="S5974" i="5"/>
  <c r="T5974" i="5"/>
  <c r="S5975" i="5"/>
  <c r="T5975" i="5"/>
  <c r="S5976" i="5"/>
  <c r="T5976" i="5"/>
  <c r="S5977" i="5"/>
  <c r="T5977" i="5"/>
  <c r="S5978" i="5"/>
  <c r="T5978" i="5"/>
  <c r="S5979" i="5"/>
  <c r="T5979" i="5"/>
  <c r="S5980" i="5"/>
  <c r="T5980" i="5"/>
  <c r="S5981" i="5"/>
  <c r="T5981" i="5"/>
  <c r="S5982" i="5"/>
  <c r="T5982" i="5"/>
  <c r="S5983" i="5"/>
  <c r="T5983" i="5"/>
  <c r="S5984" i="5"/>
  <c r="T5984" i="5"/>
  <c r="S5985" i="5"/>
  <c r="T5985" i="5"/>
  <c r="S5986" i="5"/>
  <c r="T5986" i="5"/>
  <c r="S5987" i="5"/>
  <c r="T5987" i="5"/>
  <c r="S5988" i="5"/>
  <c r="T5988" i="5"/>
  <c r="S5989" i="5"/>
  <c r="T5989" i="5"/>
  <c r="S5990" i="5"/>
  <c r="T5990" i="5"/>
  <c r="S5991" i="5"/>
  <c r="T5991" i="5"/>
  <c r="S5992" i="5"/>
  <c r="T5992" i="5"/>
  <c r="S5993" i="5"/>
  <c r="T5993" i="5"/>
  <c r="S5994" i="5"/>
  <c r="T5994" i="5"/>
  <c r="S5995" i="5"/>
  <c r="T5995" i="5"/>
  <c r="S5996" i="5"/>
  <c r="T5996" i="5"/>
  <c r="S5997" i="5"/>
  <c r="T5997" i="5"/>
  <c r="S5998" i="5"/>
  <c r="T5998" i="5"/>
  <c r="S5999" i="5"/>
  <c r="T5999" i="5"/>
  <c r="S6000" i="5"/>
  <c r="T6000" i="5"/>
  <c r="S6001" i="5"/>
  <c r="T6001" i="5"/>
  <c r="S6002" i="5"/>
  <c r="T6002" i="5"/>
  <c r="S6003" i="5"/>
  <c r="T6003" i="5"/>
  <c r="S6004" i="5"/>
  <c r="T6004" i="5"/>
  <c r="S6005" i="5"/>
  <c r="T6005" i="5"/>
  <c r="S6006" i="5"/>
  <c r="T6006" i="5"/>
  <c r="S6007" i="5"/>
  <c r="T6007" i="5"/>
  <c r="S6008" i="5"/>
  <c r="T6008" i="5"/>
  <c r="S6009" i="5"/>
  <c r="T6009" i="5"/>
  <c r="S6010" i="5"/>
  <c r="T6010" i="5"/>
  <c r="S6011" i="5"/>
  <c r="T6011" i="5"/>
  <c r="S6012" i="5"/>
  <c r="T6012" i="5"/>
  <c r="S6013" i="5"/>
  <c r="T6013" i="5"/>
  <c r="S6014" i="5"/>
  <c r="T6014" i="5"/>
  <c r="S6015" i="5"/>
  <c r="T6015" i="5"/>
  <c r="S6016" i="5"/>
  <c r="T6016" i="5"/>
  <c r="S6017" i="5"/>
  <c r="T6017" i="5"/>
  <c r="S6018" i="5"/>
  <c r="T6018" i="5"/>
  <c r="S6019" i="5"/>
  <c r="T6019" i="5"/>
  <c r="S6020" i="5"/>
  <c r="T6020" i="5"/>
  <c r="S6021" i="5"/>
  <c r="T6021" i="5"/>
  <c r="S6022" i="5"/>
  <c r="T6022" i="5"/>
  <c r="S6023" i="5"/>
  <c r="T6023" i="5"/>
  <c r="S6024" i="5"/>
  <c r="T6024" i="5"/>
  <c r="S6025" i="5"/>
  <c r="T6025" i="5"/>
  <c r="S6026" i="5"/>
  <c r="T6026" i="5"/>
  <c r="S6027" i="5"/>
  <c r="T6027" i="5"/>
  <c r="S6028" i="5"/>
  <c r="T6028" i="5"/>
  <c r="S6029" i="5"/>
  <c r="T6029" i="5"/>
  <c r="S6030" i="5"/>
  <c r="T6030" i="5"/>
  <c r="S6031" i="5"/>
  <c r="T6031" i="5"/>
  <c r="S6032" i="5"/>
  <c r="T6032" i="5"/>
  <c r="S6033" i="5"/>
  <c r="T6033" i="5"/>
  <c r="S6034" i="5"/>
  <c r="T6034" i="5"/>
  <c r="S6035" i="5"/>
  <c r="T6035" i="5"/>
  <c r="S6036" i="5"/>
  <c r="T6036" i="5"/>
  <c r="S6037" i="5"/>
  <c r="T6037" i="5"/>
  <c r="S6038" i="5"/>
  <c r="T6038" i="5"/>
  <c r="S6039" i="5"/>
  <c r="T6039" i="5"/>
  <c r="S6040" i="5"/>
  <c r="T6040" i="5"/>
  <c r="S6041" i="5"/>
  <c r="T6041" i="5"/>
  <c r="S6042" i="5"/>
  <c r="T6042" i="5"/>
  <c r="S6043" i="5"/>
  <c r="T6043" i="5"/>
  <c r="S6044" i="5"/>
  <c r="T6044" i="5"/>
  <c r="S6045" i="5"/>
  <c r="T6045" i="5"/>
  <c r="S6046" i="5"/>
  <c r="T6046" i="5"/>
  <c r="S6047" i="5"/>
  <c r="T6047" i="5"/>
  <c r="S6048" i="5"/>
  <c r="T6048" i="5"/>
  <c r="S6049" i="5"/>
  <c r="T6049" i="5"/>
  <c r="S6050" i="5"/>
  <c r="T6050" i="5"/>
  <c r="S6051" i="5"/>
  <c r="T6051" i="5"/>
  <c r="S6052" i="5"/>
  <c r="T6052" i="5"/>
  <c r="S6053" i="5"/>
  <c r="T6053" i="5"/>
  <c r="S6054" i="5"/>
  <c r="T6054" i="5"/>
  <c r="S6055" i="5"/>
  <c r="T6055" i="5"/>
  <c r="S6056" i="5"/>
  <c r="T6056" i="5"/>
  <c r="S6057" i="5"/>
  <c r="T6057" i="5"/>
  <c r="S6058" i="5"/>
  <c r="T6058" i="5"/>
  <c r="S6059" i="5"/>
  <c r="T6059" i="5"/>
  <c r="S6060" i="5"/>
  <c r="T6060" i="5"/>
  <c r="S6061" i="5"/>
  <c r="T6061" i="5"/>
  <c r="S6062" i="5"/>
  <c r="T6062" i="5"/>
  <c r="S6063" i="5"/>
  <c r="T6063" i="5"/>
  <c r="S6064" i="5"/>
  <c r="T6064" i="5"/>
  <c r="S6065" i="5"/>
  <c r="T6065" i="5"/>
  <c r="S6066" i="5"/>
  <c r="T6066" i="5"/>
  <c r="S6067" i="5"/>
  <c r="T6067" i="5"/>
  <c r="S6068" i="5"/>
  <c r="T6068" i="5"/>
  <c r="S6069" i="5"/>
  <c r="T6069" i="5"/>
  <c r="S6070" i="5"/>
  <c r="T6070" i="5"/>
  <c r="S6071" i="5"/>
  <c r="T6071" i="5"/>
  <c r="S6072" i="5"/>
  <c r="T6072" i="5"/>
  <c r="S6073" i="5"/>
  <c r="T6073" i="5"/>
  <c r="S6074" i="5"/>
  <c r="T6074" i="5"/>
  <c r="S6075" i="5"/>
  <c r="T6075" i="5"/>
  <c r="S6076" i="5"/>
  <c r="T6076" i="5"/>
  <c r="S6077" i="5"/>
  <c r="T6077" i="5"/>
  <c r="S6078" i="5"/>
  <c r="T6078" i="5"/>
  <c r="S6079" i="5"/>
  <c r="T6079" i="5"/>
  <c r="S6080" i="5"/>
  <c r="T6080" i="5"/>
  <c r="S6081" i="5"/>
  <c r="T6081" i="5"/>
  <c r="S6082" i="5"/>
  <c r="T6082" i="5"/>
  <c r="S6083" i="5"/>
  <c r="T6083" i="5"/>
  <c r="S6084" i="5"/>
  <c r="T6084" i="5"/>
  <c r="S6085" i="5"/>
  <c r="T6085" i="5"/>
  <c r="S6086" i="5"/>
  <c r="T6086" i="5"/>
  <c r="S6087" i="5"/>
  <c r="T6087" i="5"/>
  <c r="S6088" i="5"/>
  <c r="T6088" i="5"/>
  <c r="S6089" i="5"/>
  <c r="T6089" i="5"/>
  <c r="S6090" i="5"/>
  <c r="T6090" i="5"/>
  <c r="S6091" i="5"/>
  <c r="T6091" i="5"/>
  <c r="S6092" i="5"/>
  <c r="T6092" i="5"/>
  <c r="S6093" i="5"/>
  <c r="T6093" i="5"/>
  <c r="S6094" i="5"/>
  <c r="T6094" i="5"/>
  <c r="S6095" i="5"/>
  <c r="T6095" i="5"/>
  <c r="S6096" i="5"/>
  <c r="T6096" i="5"/>
  <c r="S6097" i="5"/>
  <c r="T6097" i="5"/>
  <c r="S6098" i="5"/>
  <c r="T6098" i="5"/>
  <c r="S6099" i="5"/>
  <c r="T6099" i="5"/>
  <c r="S6100" i="5"/>
  <c r="T6100" i="5"/>
  <c r="S6101" i="5"/>
  <c r="T6101" i="5"/>
  <c r="S6102" i="5"/>
  <c r="T6102" i="5"/>
  <c r="S6103" i="5"/>
  <c r="T6103" i="5"/>
  <c r="S6104" i="5"/>
  <c r="T6104" i="5"/>
  <c r="S6105" i="5"/>
  <c r="T6105" i="5"/>
  <c r="S6106" i="5"/>
  <c r="T6106" i="5"/>
  <c r="S6107" i="5"/>
  <c r="T6107" i="5"/>
  <c r="S6108" i="5"/>
  <c r="T6108" i="5"/>
  <c r="S6109" i="5"/>
  <c r="T6109" i="5"/>
  <c r="S6110" i="5"/>
  <c r="T6110" i="5"/>
  <c r="S6111" i="5"/>
  <c r="T6111" i="5"/>
  <c r="S6112" i="5"/>
  <c r="T6112" i="5"/>
  <c r="S6113" i="5"/>
  <c r="T6113" i="5"/>
  <c r="S6114" i="5"/>
  <c r="T6114" i="5"/>
  <c r="S6115" i="5"/>
  <c r="T6115" i="5"/>
  <c r="S6116" i="5"/>
  <c r="T6116" i="5"/>
  <c r="S6117" i="5"/>
  <c r="T6117" i="5"/>
  <c r="S6118" i="5"/>
  <c r="T6118" i="5"/>
  <c r="S6119" i="5"/>
  <c r="T6119" i="5"/>
  <c r="S6120" i="5"/>
  <c r="T6120" i="5"/>
  <c r="S6121" i="5"/>
  <c r="T6121" i="5"/>
  <c r="S6122" i="5"/>
  <c r="T6122" i="5"/>
  <c r="S6123" i="5"/>
  <c r="T6123" i="5"/>
  <c r="S6124" i="5"/>
  <c r="T6124" i="5"/>
  <c r="S6125" i="5"/>
  <c r="T6125" i="5"/>
  <c r="S6126" i="5"/>
  <c r="T6126" i="5"/>
  <c r="S6127" i="5"/>
  <c r="T6127" i="5"/>
  <c r="S6128" i="5"/>
  <c r="T6128" i="5"/>
  <c r="S6129" i="5"/>
  <c r="T6129" i="5"/>
  <c r="S6130" i="5"/>
  <c r="T6130" i="5"/>
  <c r="S6131" i="5"/>
  <c r="T6131" i="5"/>
  <c r="S6132" i="5"/>
  <c r="T6132" i="5"/>
  <c r="S6133" i="5"/>
  <c r="T6133" i="5"/>
  <c r="S6134" i="5"/>
  <c r="T6134" i="5"/>
  <c r="S6135" i="5"/>
  <c r="T6135" i="5"/>
  <c r="S6136" i="5"/>
  <c r="T6136" i="5"/>
  <c r="S6137" i="5"/>
  <c r="T6137" i="5"/>
  <c r="S6138" i="5"/>
  <c r="T6138" i="5"/>
  <c r="S6139" i="5"/>
  <c r="T6139" i="5"/>
  <c r="S6140" i="5"/>
  <c r="T6140" i="5"/>
  <c r="S6141" i="5"/>
  <c r="T6141" i="5"/>
  <c r="S6142" i="5"/>
  <c r="T6142" i="5"/>
  <c r="S6143" i="5"/>
  <c r="T6143" i="5"/>
  <c r="S6144" i="5"/>
  <c r="T6144" i="5"/>
  <c r="S6145" i="5"/>
  <c r="T6145" i="5"/>
  <c r="S6146" i="5"/>
  <c r="T6146" i="5"/>
  <c r="S6147" i="5"/>
  <c r="T6147" i="5"/>
  <c r="S6148" i="5"/>
  <c r="T6148" i="5"/>
  <c r="S6149" i="5"/>
  <c r="T6149" i="5"/>
  <c r="S6150" i="5"/>
  <c r="T6150" i="5"/>
  <c r="S6151" i="5"/>
  <c r="T6151" i="5"/>
  <c r="S6152" i="5"/>
  <c r="T6152" i="5"/>
  <c r="S6153" i="5"/>
  <c r="T6153" i="5"/>
  <c r="S6154" i="5"/>
  <c r="T6154" i="5"/>
  <c r="S6155" i="5"/>
  <c r="T6155" i="5"/>
  <c r="S6156" i="5"/>
  <c r="T6156" i="5"/>
  <c r="S6157" i="5"/>
  <c r="T6157" i="5"/>
  <c r="S6158" i="5"/>
  <c r="T6158" i="5"/>
  <c r="S6159" i="5"/>
  <c r="T6159" i="5"/>
  <c r="S6160" i="5"/>
  <c r="T6160" i="5"/>
  <c r="S6161" i="5"/>
  <c r="T6161" i="5"/>
  <c r="S6162" i="5"/>
  <c r="T6162" i="5"/>
  <c r="S6163" i="5"/>
  <c r="T6163" i="5"/>
  <c r="S6164" i="5"/>
  <c r="T6164" i="5"/>
  <c r="S6165" i="5"/>
  <c r="T6165" i="5"/>
  <c r="S6166" i="5"/>
  <c r="T6166" i="5"/>
  <c r="R5448" i="5" l="1"/>
  <c r="S5448" i="5"/>
  <c r="T5448" i="5"/>
  <c r="R5449" i="5"/>
  <c r="S5449" i="5"/>
  <c r="T5449" i="5"/>
  <c r="R5450" i="5"/>
  <c r="S5450" i="5"/>
  <c r="T5450" i="5"/>
  <c r="R5451" i="5"/>
  <c r="S5451" i="5"/>
  <c r="T5451" i="5"/>
  <c r="R5452" i="5"/>
  <c r="S5452" i="5"/>
  <c r="T5452" i="5"/>
  <c r="R5453" i="5"/>
  <c r="S5453" i="5"/>
  <c r="T5453" i="5"/>
  <c r="R5454" i="5"/>
  <c r="S5454" i="5"/>
  <c r="T5454" i="5"/>
  <c r="R5455" i="5"/>
  <c r="S5455" i="5"/>
  <c r="T5455" i="5"/>
  <c r="R5456" i="5"/>
  <c r="S5456" i="5"/>
  <c r="T5456" i="5"/>
  <c r="R5457" i="5"/>
  <c r="S5457" i="5"/>
  <c r="T5457" i="5"/>
  <c r="R5458" i="5"/>
  <c r="S5458" i="5"/>
  <c r="T5458" i="5"/>
  <c r="R5459" i="5"/>
  <c r="S5459" i="5"/>
  <c r="T5459" i="5"/>
  <c r="R5460" i="5"/>
  <c r="S5460" i="5"/>
  <c r="T5460" i="5"/>
  <c r="R5461" i="5"/>
  <c r="S5461" i="5"/>
  <c r="T5461" i="5"/>
  <c r="R5462" i="5"/>
  <c r="S5462" i="5"/>
  <c r="T5462" i="5"/>
  <c r="R5463" i="5"/>
  <c r="S5463" i="5"/>
  <c r="T5463" i="5"/>
  <c r="R5464" i="5"/>
  <c r="S5464" i="5"/>
  <c r="T5464" i="5"/>
  <c r="R5465" i="5"/>
  <c r="S5465" i="5"/>
  <c r="T5465" i="5"/>
  <c r="R5466" i="5"/>
  <c r="S5466" i="5"/>
  <c r="T5466" i="5"/>
  <c r="R5467" i="5"/>
  <c r="S5467" i="5"/>
  <c r="T5467" i="5"/>
  <c r="R5468" i="5"/>
  <c r="S5468" i="5"/>
  <c r="T5468" i="5"/>
  <c r="R5469" i="5"/>
  <c r="S5469" i="5"/>
  <c r="T5469" i="5"/>
  <c r="R5470" i="5"/>
  <c r="S5470" i="5"/>
  <c r="T5470" i="5"/>
  <c r="R5471" i="5"/>
  <c r="S5471" i="5"/>
  <c r="T5471" i="5"/>
  <c r="R5472" i="5"/>
  <c r="S5472" i="5"/>
  <c r="T5472" i="5"/>
  <c r="R5473" i="5"/>
  <c r="S5473" i="5"/>
  <c r="T5473" i="5"/>
  <c r="R5474" i="5"/>
  <c r="S5474" i="5"/>
  <c r="T5474" i="5"/>
  <c r="R5475" i="5"/>
  <c r="S5475" i="5"/>
  <c r="T5475" i="5"/>
  <c r="R5476" i="5"/>
  <c r="S5476" i="5"/>
  <c r="T5476" i="5"/>
  <c r="R5477" i="5"/>
  <c r="S5477" i="5"/>
  <c r="T5477" i="5"/>
  <c r="R5478" i="5"/>
  <c r="S5478" i="5"/>
  <c r="T5478" i="5"/>
  <c r="R5479" i="5"/>
  <c r="S5479" i="5"/>
  <c r="T5479" i="5"/>
  <c r="R5480" i="5"/>
  <c r="S5480" i="5"/>
  <c r="T5480" i="5"/>
  <c r="R5481" i="5"/>
  <c r="S5481" i="5"/>
  <c r="T5481" i="5"/>
  <c r="R5482" i="5"/>
  <c r="S5482" i="5"/>
  <c r="T5482" i="5"/>
  <c r="R5483" i="5"/>
  <c r="S5483" i="5"/>
  <c r="T5483" i="5"/>
  <c r="R5484" i="5"/>
  <c r="S5484" i="5"/>
  <c r="T5484" i="5"/>
  <c r="R5485" i="5"/>
  <c r="S5485" i="5"/>
  <c r="T5485" i="5"/>
  <c r="R5486" i="5"/>
  <c r="S5486" i="5"/>
  <c r="T5486" i="5"/>
  <c r="R5487" i="5"/>
  <c r="S5487" i="5"/>
  <c r="T5487" i="5"/>
  <c r="R5488" i="5"/>
  <c r="S5488" i="5"/>
  <c r="T5488" i="5"/>
  <c r="R5489" i="5"/>
  <c r="S5489" i="5"/>
  <c r="T5489" i="5"/>
  <c r="R5490" i="5"/>
  <c r="S5490" i="5"/>
  <c r="T5490" i="5"/>
  <c r="R5491" i="5"/>
  <c r="S5491" i="5"/>
  <c r="T5491" i="5"/>
  <c r="R5492" i="5"/>
  <c r="S5492" i="5"/>
  <c r="T5492" i="5"/>
  <c r="R5493" i="5"/>
  <c r="S5493" i="5"/>
  <c r="T5493" i="5"/>
  <c r="R5494" i="5"/>
  <c r="S5494" i="5"/>
  <c r="T5494" i="5"/>
  <c r="R5495" i="5"/>
  <c r="S5495" i="5"/>
  <c r="T5495" i="5"/>
  <c r="R5496" i="5"/>
  <c r="S5496" i="5"/>
  <c r="T5496" i="5"/>
  <c r="R5497" i="5"/>
  <c r="S5497" i="5"/>
  <c r="T5497" i="5"/>
  <c r="R5498" i="5"/>
  <c r="S5498" i="5"/>
  <c r="T5498" i="5"/>
  <c r="R5499" i="5"/>
  <c r="S5499" i="5"/>
  <c r="T5499" i="5"/>
  <c r="R5500" i="5"/>
  <c r="S5500" i="5"/>
  <c r="T5500" i="5"/>
  <c r="R5501" i="5"/>
  <c r="S5501" i="5"/>
  <c r="T5501" i="5"/>
  <c r="R5502" i="5"/>
  <c r="S5502" i="5"/>
  <c r="T5502" i="5"/>
  <c r="R5503" i="5"/>
  <c r="S5503" i="5"/>
  <c r="T5503" i="5"/>
  <c r="R5504" i="5"/>
  <c r="S5504" i="5"/>
  <c r="T5504" i="5"/>
  <c r="R5505" i="5"/>
  <c r="S5505" i="5"/>
  <c r="T5505" i="5"/>
  <c r="R5506" i="5"/>
  <c r="S5506" i="5"/>
  <c r="T5506" i="5"/>
  <c r="R5507" i="5"/>
  <c r="S5507" i="5"/>
  <c r="T5507" i="5"/>
  <c r="R5508" i="5"/>
  <c r="S5508" i="5"/>
  <c r="T5508" i="5"/>
  <c r="R5509" i="5"/>
  <c r="S5509" i="5"/>
  <c r="T5509" i="5"/>
  <c r="R5510" i="5"/>
  <c r="S5510" i="5"/>
  <c r="T5510" i="5"/>
  <c r="R5511" i="5"/>
  <c r="S5511" i="5"/>
  <c r="T5511" i="5"/>
  <c r="R5512" i="5"/>
  <c r="S5512" i="5"/>
  <c r="T5512" i="5"/>
  <c r="R5513" i="5"/>
  <c r="S5513" i="5"/>
  <c r="T5513" i="5"/>
  <c r="R5514" i="5"/>
  <c r="S5514" i="5"/>
  <c r="T5514" i="5"/>
  <c r="R5515" i="5"/>
  <c r="S5515" i="5"/>
  <c r="T5515" i="5"/>
  <c r="R5516" i="5"/>
  <c r="S5516" i="5"/>
  <c r="T5516" i="5"/>
  <c r="R5517" i="5"/>
  <c r="S5517" i="5"/>
  <c r="T5517" i="5"/>
  <c r="R5518" i="5"/>
  <c r="S5518" i="5"/>
  <c r="T5518" i="5"/>
  <c r="R5519" i="5"/>
  <c r="S5519" i="5"/>
  <c r="T5519" i="5"/>
  <c r="R5520" i="5"/>
  <c r="S5520" i="5"/>
  <c r="T5520" i="5"/>
  <c r="R5521" i="5"/>
  <c r="S5521" i="5"/>
  <c r="T5521" i="5"/>
  <c r="R5522" i="5"/>
  <c r="S5522" i="5"/>
  <c r="T5522" i="5"/>
  <c r="R5523" i="5"/>
  <c r="S5523" i="5"/>
  <c r="T5523" i="5"/>
  <c r="R5524" i="5"/>
  <c r="S5524" i="5"/>
  <c r="T5524" i="5"/>
  <c r="R5525" i="5"/>
  <c r="S5525" i="5"/>
  <c r="T5525" i="5"/>
  <c r="R5526" i="5"/>
  <c r="S5526" i="5"/>
  <c r="T5526" i="5"/>
  <c r="R5527" i="5"/>
  <c r="S5527" i="5"/>
  <c r="T5527" i="5"/>
  <c r="R5528" i="5"/>
  <c r="S5528" i="5"/>
  <c r="T5528" i="5"/>
  <c r="R5529" i="5"/>
  <c r="S5529" i="5"/>
  <c r="T5529" i="5"/>
  <c r="R5530" i="5"/>
  <c r="S5530" i="5"/>
  <c r="T5530" i="5"/>
  <c r="R5531" i="5"/>
  <c r="S5531" i="5"/>
  <c r="T5531" i="5"/>
  <c r="R5532" i="5"/>
  <c r="S5532" i="5"/>
  <c r="T5532" i="5"/>
  <c r="R5533" i="5"/>
  <c r="S5533" i="5"/>
  <c r="T5533" i="5"/>
  <c r="R5534" i="5"/>
  <c r="S5534" i="5"/>
  <c r="T5534" i="5"/>
  <c r="R5535" i="5"/>
  <c r="S5535" i="5"/>
  <c r="T5535" i="5"/>
  <c r="R5536" i="5"/>
  <c r="S5536" i="5"/>
  <c r="T5536" i="5"/>
  <c r="R5537" i="5"/>
  <c r="S5537" i="5"/>
  <c r="T5537" i="5"/>
  <c r="R5538" i="5"/>
  <c r="S5538" i="5"/>
  <c r="T5538" i="5"/>
  <c r="R5539" i="5"/>
  <c r="S5539" i="5"/>
  <c r="T5539" i="5"/>
  <c r="R5540" i="5"/>
  <c r="S5540" i="5"/>
  <c r="T5540" i="5"/>
  <c r="R5541" i="5"/>
  <c r="S5541" i="5"/>
  <c r="T5541" i="5"/>
  <c r="R5542" i="5"/>
  <c r="S5542" i="5"/>
  <c r="T5542" i="5"/>
  <c r="R5543" i="5"/>
  <c r="S5543" i="5"/>
  <c r="T5543" i="5"/>
  <c r="R5544" i="5"/>
  <c r="S5544" i="5"/>
  <c r="T5544" i="5"/>
  <c r="R5545" i="5"/>
  <c r="S5545" i="5"/>
  <c r="T5545" i="5"/>
  <c r="R5546" i="5"/>
  <c r="S5546" i="5"/>
  <c r="T5546" i="5"/>
  <c r="R5547" i="5"/>
  <c r="S5547" i="5"/>
  <c r="T5547" i="5"/>
  <c r="R5548" i="5"/>
  <c r="S5548" i="5"/>
  <c r="T5548" i="5"/>
  <c r="R5549" i="5"/>
  <c r="S5549" i="5"/>
  <c r="T5549" i="5"/>
  <c r="R5550" i="5"/>
  <c r="S5550" i="5"/>
  <c r="T5550" i="5"/>
  <c r="R5551" i="5"/>
  <c r="S5551" i="5"/>
  <c r="T5551" i="5"/>
  <c r="R5552" i="5"/>
  <c r="S5552" i="5"/>
  <c r="T5552" i="5"/>
  <c r="R5553" i="5"/>
  <c r="S5553" i="5"/>
  <c r="T5553" i="5"/>
  <c r="R5554" i="5"/>
  <c r="S5554" i="5"/>
  <c r="T5554" i="5"/>
  <c r="R5555" i="5"/>
  <c r="S5555" i="5"/>
  <c r="T5555" i="5"/>
  <c r="R5556" i="5"/>
  <c r="S5556" i="5"/>
  <c r="T5556" i="5"/>
  <c r="R5557" i="5"/>
  <c r="S5557" i="5"/>
  <c r="T5557" i="5"/>
  <c r="R5558" i="5"/>
  <c r="S5558" i="5"/>
  <c r="T5558" i="5"/>
  <c r="R5559" i="5"/>
  <c r="S5559" i="5"/>
  <c r="T5559" i="5"/>
  <c r="R5560" i="5"/>
  <c r="S5560" i="5"/>
  <c r="T5560" i="5"/>
  <c r="R5561" i="5"/>
  <c r="S5561" i="5"/>
  <c r="T5561" i="5"/>
  <c r="R5562" i="5"/>
  <c r="S5562" i="5"/>
  <c r="T5562" i="5"/>
  <c r="R5563" i="5"/>
  <c r="S5563" i="5"/>
  <c r="T5563" i="5"/>
  <c r="R5564" i="5"/>
  <c r="S5564" i="5"/>
  <c r="T5564" i="5"/>
  <c r="R5565" i="5"/>
  <c r="S5565" i="5"/>
  <c r="T5565" i="5"/>
  <c r="R5566" i="5"/>
  <c r="S5566" i="5"/>
  <c r="T5566" i="5"/>
  <c r="R5567" i="5"/>
  <c r="S5567" i="5"/>
  <c r="T5567" i="5"/>
  <c r="R5568" i="5"/>
  <c r="S5568" i="5"/>
  <c r="T5568" i="5"/>
  <c r="R5569" i="5"/>
  <c r="S5569" i="5"/>
  <c r="T5569" i="5"/>
  <c r="R5570" i="5"/>
  <c r="S5570" i="5"/>
  <c r="T5570" i="5"/>
  <c r="R5571" i="5"/>
  <c r="S5571" i="5"/>
  <c r="T5571" i="5"/>
  <c r="R5572" i="5"/>
  <c r="S5572" i="5"/>
  <c r="T5572" i="5"/>
  <c r="R5573" i="5"/>
  <c r="S5573" i="5"/>
  <c r="T5573" i="5"/>
  <c r="R5574" i="5"/>
  <c r="S5574" i="5"/>
  <c r="T5574" i="5"/>
  <c r="R5575" i="5"/>
  <c r="S5575" i="5"/>
  <c r="T5575" i="5"/>
  <c r="R5576" i="5"/>
  <c r="S5576" i="5"/>
  <c r="T5576" i="5"/>
  <c r="R5577" i="5"/>
  <c r="S5577" i="5"/>
  <c r="T5577" i="5"/>
  <c r="R5578" i="5"/>
  <c r="S5578" i="5"/>
  <c r="T5578" i="5"/>
  <c r="R5579" i="5"/>
  <c r="S5579" i="5"/>
  <c r="T5579" i="5"/>
  <c r="R5580" i="5"/>
  <c r="S5580" i="5"/>
  <c r="T5580" i="5"/>
  <c r="R5581" i="5"/>
  <c r="S5581" i="5"/>
  <c r="T5581" i="5"/>
  <c r="R5582" i="5"/>
  <c r="S5582" i="5"/>
  <c r="T5582" i="5"/>
  <c r="R5583" i="5"/>
  <c r="S5583" i="5"/>
  <c r="T5583" i="5"/>
  <c r="R5584" i="5"/>
  <c r="S5584" i="5"/>
  <c r="T5584" i="5"/>
  <c r="R5585" i="5"/>
  <c r="S5585" i="5"/>
  <c r="T5585" i="5"/>
  <c r="R5586" i="5"/>
  <c r="S5586" i="5"/>
  <c r="T5586" i="5"/>
  <c r="R5587" i="5"/>
  <c r="S5587" i="5"/>
  <c r="T5587" i="5"/>
  <c r="R5588" i="5"/>
  <c r="S5588" i="5"/>
  <c r="T5588" i="5"/>
  <c r="R5589" i="5"/>
  <c r="S5589" i="5"/>
  <c r="T5589" i="5"/>
  <c r="R5590" i="5"/>
  <c r="S5590" i="5"/>
  <c r="T5590" i="5"/>
  <c r="R5591" i="5"/>
  <c r="S5591" i="5"/>
  <c r="T5591" i="5"/>
  <c r="R5592" i="5"/>
  <c r="S5592" i="5"/>
  <c r="T5592" i="5"/>
  <c r="R5593" i="5"/>
  <c r="S5593" i="5"/>
  <c r="T5593" i="5"/>
  <c r="R5594" i="5"/>
  <c r="S5594" i="5"/>
  <c r="T5594" i="5"/>
  <c r="R5595" i="5"/>
  <c r="S5595" i="5"/>
  <c r="T5595" i="5"/>
  <c r="R5596" i="5"/>
  <c r="S5596" i="5"/>
  <c r="T5596" i="5"/>
  <c r="R5597" i="5"/>
  <c r="S5597" i="5"/>
  <c r="T5597" i="5"/>
  <c r="R5598" i="5"/>
  <c r="S5598" i="5"/>
  <c r="T5598" i="5"/>
  <c r="R5599" i="5"/>
  <c r="S5599" i="5"/>
  <c r="T5599" i="5"/>
  <c r="R5600" i="5"/>
  <c r="S5600" i="5"/>
  <c r="T5600" i="5"/>
  <c r="R5601" i="5"/>
  <c r="S5601" i="5"/>
  <c r="T5601" i="5"/>
  <c r="R5602" i="5"/>
  <c r="S5602" i="5"/>
  <c r="T5602" i="5"/>
  <c r="R5603" i="5"/>
  <c r="S5603" i="5"/>
  <c r="T5603" i="5"/>
  <c r="R5604" i="5"/>
  <c r="S5604" i="5"/>
  <c r="T5604" i="5"/>
  <c r="R5605" i="5"/>
  <c r="S5605" i="5"/>
  <c r="T5605" i="5"/>
  <c r="R5606" i="5"/>
  <c r="S5606" i="5"/>
  <c r="T5606" i="5"/>
  <c r="R5607" i="5"/>
  <c r="S5607" i="5"/>
  <c r="T5607" i="5"/>
  <c r="R5608" i="5"/>
  <c r="S5608" i="5"/>
  <c r="T5608" i="5"/>
  <c r="R5609" i="5"/>
  <c r="S5609" i="5"/>
  <c r="T5609" i="5"/>
  <c r="R5610" i="5"/>
  <c r="S5610" i="5"/>
  <c r="T5610" i="5"/>
  <c r="R5611" i="5"/>
  <c r="S5611" i="5"/>
  <c r="T5611" i="5"/>
  <c r="R5612" i="5"/>
  <c r="S5612" i="5"/>
  <c r="T5612" i="5"/>
  <c r="R5613" i="5"/>
  <c r="S5613" i="5"/>
  <c r="T5613" i="5"/>
  <c r="R5614" i="5"/>
  <c r="S5614" i="5"/>
  <c r="T5614" i="5"/>
  <c r="R5615" i="5"/>
  <c r="S5615" i="5"/>
  <c r="T5615" i="5"/>
  <c r="R5616" i="5"/>
  <c r="S5616" i="5"/>
  <c r="T5616" i="5"/>
  <c r="R5617" i="5"/>
  <c r="S5617" i="5"/>
  <c r="T5617" i="5"/>
  <c r="R5618" i="5"/>
  <c r="S5618" i="5"/>
  <c r="T5618" i="5"/>
  <c r="R5619" i="5"/>
  <c r="S5619" i="5"/>
  <c r="T5619" i="5"/>
  <c r="R5620" i="5"/>
  <c r="S5620" i="5"/>
  <c r="T5620" i="5"/>
  <c r="R5621" i="5"/>
  <c r="S5621" i="5"/>
  <c r="T5621" i="5"/>
  <c r="R5622" i="5"/>
  <c r="S5622" i="5"/>
  <c r="T5622" i="5"/>
  <c r="R5623" i="5"/>
  <c r="S5623" i="5"/>
  <c r="T5623" i="5"/>
  <c r="R5624" i="5"/>
  <c r="S5624" i="5"/>
  <c r="T5624" i="5"/>
  <c r="R5625" i="5"/>
  <c r="S5625" i="5"/>
  <c r="T5625" i="5"/>
  <c r="R5626" i="5"/>
  <c r="S5626" i="5"/>
  <c r="T5626" i="5"/>
  <c r="R5627" i="5"/>
  <c r="S5627" i="5"/>
  <c r="T5627" i="5"/>
  <c r="R5628" i="5"/>
  <c r="S5628" i="5"/>
  <c r="T5628" i="5"/>
  <c r="R5629" i="5"/>
  <c r="S5629" i="5"/>
  <c r="T5629" i="5"/>
  <c r="R5630" i="5"/>
  <c r="S5630" i="5"/>
  <c r="T5630" i="5"/>
  <c r="R5631" i="5"/>
  <c r="S5631" i="5"/>
  <c r="T5631" i="5"/>
  <c r="R5632" i="5"/>
  <c r="S5632" i="5"/>
  <c r="T5632" i="5"/>
  <c r="R5633" i="5"/>
  <c r="S5633" i="5"/>
  <c r="T5633" i="5"/>
  <c r="R5634" i="5"/>
  <c r="S5634" i="5"/>
  <c r="T5634" i="5"/>
  <c r="R5635" i="5"/>
  <c r="S5635" i="5"/>
  <c r="T5635" i="5"/>
  <c r="R5636" i="5"/>
  <c r="S5636" i="5"/>
  <c r="T5636" i="5"/>
  <c r="R5637" i="5"/>
  <c r="S5637" i="5"/>
  <c r="T5637" i="5"/>
  <c r="R5638" i="5"/>
  <c r="S5638" i="5"/>
  <c r="T5638" i="5"/>
  <c r="R5639" i="5"/>
  <c r="S5639" i="5"/>
  <c r="T5639" i="5"/>
  <c r="R5640" i="5"/>
  <c r="S5640" i="5"/>
  <c r="T5640" i="5"/>
  <c r="R5641" i="5"/>
  <c r="S5641" i="5"/>
  <c r="T5641" i="5"/>
  <c r="R5642" i="5"/>
  <c r="S5642" i="5"/>
  <c r="T5642" i="5"/>
  <c r="R5643" i="5"/>
  <c r="S5643" i="5"/>
  <c r="T5643" i="5"/>
  <c r="R5644" i="5"/>
  <c r="S5644" i="5"/>
  <c r="T5644" i="5"/>
  <c r="R5645" i="5"/>
  <c r="S5645" i="5"/>
  <c r="T5645" i="5"/>
  <c r="R5646" i="5"/>
  <c r="S5646" i="5"/>
  <c r="T5646" i="5"/>
  <c r="R5647" i="5"/>
  <c r="S5647" i="5"/>
  <c r="T5647" i="5"/>
  <c r="R5648" i="5"/>
  <c r="S5648" i="5"/>
  <c r="T5648" i="5"/>
  <c r="R5649" i="5"/>
  <c r="S5649" i="5"/>
  <c r="T5649" i="5"/>
  <c r="R5650" i="5"/>
  <c r="S5650" i="5"/>
  <c r="T5650" i="5"/>
  <c r="R5651" i="5"/>
  <c r="S5651" i="5"/>
  <c r="T5651" i="5"/>
  <c r="R5652" i="5"/>
  <c r="S5652" i="5"/>
  <c r="T5652" i="5"/>
  <c r="R5653" i="5"/>
  <c r="S5653" i="5"/>
  <c r="T5653" i="5"/>
  <c r="R5654" i="5"/>
  <c r="S5654" i="5"/>
  <c r="T5654" i="5"/>
  <c r="R5655" i="5"/>
  <c r="S5655" i="5"/>
  <c r="T5655" i="5"/>
  <c r="R5656" i="5"/>
  <c r="S5656" i="5"/>
  <c r="T5656" i="5"/>
  <c r="R5657" i="5"/>
  <c r="S5657" i="5"/>
  <c r="T5657" i="5"/>
  <c r="R5658" i="5"/>
  <c r="S5658" i="5"/>
  <c r="T5658" i="5"/>
  <c r="R5659" i="5"/>
  <c r="S5659" i="5"/>
  <c r="T5659" i="5"/>
  <c r="R5660" i="5"/>
  <c r="S5660" i="5"/>
  <c r="T5660" i="5"/>
  <c r="R5661" i="5"/>
  <c r="S5661" i="5"/>
  <c r="T5661" i="5"/>
  <c r="R5662" i="5"/>
  <c r="S5662" i="5"/>
  <c r="T5662" i="5"/>
  <c r="R5663" i="5"/>
  <c r="S5663" i="5"/>
  <c r="T5663" i="5"/>
  <c r="R5664" i="5"/>
  <c r="S5664" i="5"/>
  <c r="T5664" i="5"/>
  <c r="R5665" i="5"/>
  <c r="S5665" i="5"/>
  <c r="T5665" i="5"/>
  <c r="R5666" i="5"/>
  <c r="S5666" i="5"/>
  <c r="T5666" i="5"/>
  <c r="R5667" i="5"/>
  <c r="S5667" i="5"/>
  <c r="T5667" i="5"/>
  <c r="R5668" i="5"/>
  <c r="S5668" i="5"/>
  <c r="T5668" i="5"/>
  <c r="R5669" i="5"/>
  <c r="S5669" i="5"/>
  <c r="T5669" i="5"/>
  <c r="R5670" i="5"/>
  <c r="S5670" i="5"/>
  <c r="T5670" i="5"/>
  <c r="R5671" i="5"/>
  <c r="S5671" i="5"/>
  <c r="T5671" i="5"/>
  <c r="R5672" i="5"/>
  <c r="S5672" i="5"/>
  <c r="T5672" i="5"/>
  <c r="R5673" i="5"/>
  <c r="S5673" i="5"/>
  <c r="T5673" i="5"/>
  <c r="R5674" i="5"/>
  <c r="S5674" i="5"/>
  <c r="T5674" i="5"/>
  <c r="R5675" i="5"/>
  <c r="S5675" i="5"/>
  <c r="T5675" i="5"/>
  <c r="R5676" i="5"/>
  <c r="S5676" i="5"/>
  <c r="T5676" i="5"/>
  <c r="R5677" i="5"/>
  <c r="S5677" i="5"/>
  <c r="T5677" i="5"/>
  <c r="R5678" i="5"/>
  <c r="S5678" i="5"/>
  <c r="T5678" i="5"/>
  <c r="R5679" i="5"/>
  <c r="S5679" i="5"/>
  <c r="T5679" i="5"/>
  <c r="R5680" i="5"/>
  <c r="S5680" i="5"/>
  <c r="T5680" i="5"/>
  <c r="R5681" i="5"/>
  <c r="S5681" i="5"/>
  <c r="T5681" i="5"/>
  <c r="R5682" i="5"/>
  <c r="S5682" i="5"/>
  <c r="T5682" i="5"/>
  <c r="R5683" i="5"/>
  <c r="S5683" i="5"/>
  <c r="T5683" i="5"/>
  <c r="R5684" i="5"/>
  <c r="S5684" i="5"/>
  <c r="T5684" i="5"/>
  <c r="R5685" i="5"/>
  <c r="S5685" i="5"/>
  <c r="T5685" i="5"/>
  <c r="R5686" i="5"/>
  <c r="S5686" i="5"/>
  <c r="T5686" i="5"/>
  <c r="R5687" i="5"/>
  <c r="S5687" i="5"/>
  <c r="T5687" i="5"/>
  <c r="R5688" i="5"/>
  <c r="S5688" i="5"/>
  <c r="T5688" i="5"/>
  <c r="R5689" i="5"/>
  <c r="S5689" i="5"/>
  <c r="T5689" i="5"/>
  <c r="R5690" i="5"/>
  <c r="S5690" i="5"/>
  <c r="T5690" i="5"/>
  <c r="R5691" i="5"/>
  <c r="S5691" i="5"/>
  <c r="T5691" i="5"/>
  <c r="R5692" i="5"/>
  <c r="S5692" i="5"/>
  <c r="T5692" i="5"/>
  <c r="R5693" i="5"/>
  <c r="S5693" i="5"/>
  <c r="T5693" i="5"/>
  <c r="R5694" i="5"/>
  <c r="S5694" i="5"/>
  <c r="T5694" i="5"/>
  <c r="R5695" i="5"/>
  <c r="S5695" i="5"/>
  <c r="T5695" i="5"/>
  <c r="R5696" i="5"/>
  <c r="S5696" i="5"/>
  <c r="T5696" i="5"/>
  <c r="R5697" i="5"/>
  <c r="S5697" i="5"/>
  <c r="T5697" i="5"/>
  <c r="R5698" i="5"/>
  <c r="S5698" i="5"/>
  <c r="T5698" i="5"/>
  <c r="R5699" i="5"/>
  <c r="S5699" i="5"/>
  <c r="T5699" i="5"/>
  <c r="R5700" i="5"/>
  <c r="S5700" i="5"/>
  <c r="T5700" i="5"/>
  <c r="R5701" i="5"/>
  <c r="S5701" i="5"/>
  <c r="T5701" i="5"/>
  <c r="R5702" i="5"/>
  <c r="S5702" i="5"/>
  <c r="T5702" i="5"/>
  <c r="R5703" i="5"/>
  <c r="S5703" i="5"/>
  <c r="T5703" i="5"/>
  <c r="R5704" i="5"/>
  <c r="S5704" i="5"/>
  <c r="T5704" i="5"/>
  <c r="R5705" i="5"/>
  <c r="S5705" i="5"/>
  <c r="T5705" i="5"/>
  <c r="R5706" i="5"/>
  <c r="S5706" i="5"/>
  <c r="T5706" i="5"/>
  <c r="R5707" i="5"/>
  <c r="S5707" i="5"/>
  <c r="T5707" i="5"/>
  <c r="R5708" i="5"/>
  <c r="S5708" i="5"/>
  <c r="T5708" i="5"/>
  <c r="R5709" i="5"/>
  <c r="S5709" i="5"/>
  <c r="T5709" i="5"/>
  <c r="R5710" i="5"/>
  <c r="S5710" i="5"/>
  <c r="T5710" i="5"/>
  <c r="R5711" i="5"/>
  <c r="S5711" i="5"/>
  <c r="T5711" i="5"/>
  <c r="R5712" i="5"/>
  <c r="S5712" i="5"/>
  <c r="T5712" i="5"/>
  <c r="R5713" i="5"/>
  <c r="S5713" i="5"/>
  <c r="T5713" i="5"/>
  <c r="R5714" i="5"/>
  <c r="S5714" i="5"/>
  <c r="T5714" i="5"/>
  <c r="R5715" i="5"/>
  <c r="S5715" i="5"/>
  <c r="T5715" i="5"/>
  <c r="R5716" i="5"/>
  <c r="S5716" i="5"/>
  <c r="T5716" i="5"/>
  <c r="R5717" i="5"/>
  <c r="S5717" i="5"/>
  <c r="T5717" i="5"/>
  <c r="R5718" i="5"/>
  <c r="S5718" i="5"/>
  <c r="T5718" i="5"/>
  <c r="R5719" i="5"/>
  <c r="S5719" i="5"/>
  <c r="T5719" i="5"/>
  <c r="R5720" i="5"/>
  <c r="S5720" i="5"/>
  <c r="T5720" i="5"/>
  <c r="R5721" i="5"/>
  <c r="S5721" i="5"/>
  <c r="T5721" i="5"/>
  <c r="R5722" i="5"/>
  <c r="S5722" i="5"/>
  <c r="T5722" i="5"/>
  <c r="R5723" i="5"/>
  <c r="S5723" i="5"/>
  <c r="T5723" i="5"/>
  <c r="R5724" i="5"/>
  <c r="S5724" i="5"/>
  <c r="T5724" i="5"/>
  <c r="R5725" i="5"/>
  <c r="S5725" i="5"/>
  <c r="T5725" i="5"/>
  <c r="R5726" i="5"/>
  <c r="S5726" i="5"/>
  <c r="T5726" i="5"/>
  <c r="R5727" i="5"/>
  <c r="S5727" i="5"/>
  <c r="T5727" i="5"/>
  <c r="R5728" i="5"/>
  <c r="S5728" i="5"/>
  <c r="T5728" i="5"/>
  <c r="R5729" i="5"/>
  <c r="S5729" i="5"/>
  <c r="T5729" i="5"/>
  <c r="R5730" i="5"/>
  <c r="S5730" i="5"/>
  <c r="T5730" i="5"/>
  <c r="R5731" i="5"/>
  <c r="S5731" i="5"/>
  <c r="T5731" i="5"/>
  <c r="R5732" i="5"/>
  <c r="S5732" i="5"/>
  <c r="T5732" i="5"/>
  <c r="R5733" i="5"/>
  <c r="S5733" i="5"/>
  <c r="T5733" i="5"/>
  <c r="R5734" i="5"/>
  <c r="S5734" i="5"/>
  <c r="T5734" i="5"/>
  <c r="R5735" i="5"/>
  <c r="S5735" i="5"/>
  <c r="T5735" i="5"/>
  <c r="R5736" i="5"/>
  <c r="S5736" i="5"/>
  <c r="T5736" i="5"/>
  <c r="R5737" i="5"/>
  <c r="S5737" i="5"/>
  <c r="T5737" i="5"/>
  <c r="R5738" i="5"/>
  <c r="S5738" i="5"/>
  <c r="T5738" i="5"/>
  <c r="R5739" i="5"/>
  <c r="S5739" i="5"/>
  <c r="T5739" i="5"/>
  <c r="R5740" i="5"/>
  <c r="S5740" i="5"/>
  <c r="T5740" i="5"/>
  <c r="R5741" i="5"/>
  <c r="S5741" i="5"/>
  <c r="T5741" i="5"/>
  <c r="R5742" i="5"/>
  <c r="S5742" i="5"/>
  <c r="T5742" i="5"/>
  <c r="R5743" i="5"/>
  <c r="S5743" i="5"/>
  <c r="T5743" i="5"/>
  <c r="R5744" i="5"/>
  <c r="S5744" i="5"/>
  <c r="T5744" i="5"/>
  <c r="R5745" i="5"/>
  <c r="S5745" i="5"/>
  <c r="T5745" i="5"/>
  <c r="R5746" i="5"/>
  <c r="S5746" i="5"/>
  <c r="T5746" i="5"/>
  <c r="R5747" i="5"/>
  <c r="S5747" i="5"/>
  <c r="T5747" i="5"/>
  <c r="R5748" i="5"/>
  <c r="S5748" i="5"/>
  <c r="T5748" i="5"/>
  <c r="R5749" i="5"/>
  <c r="S5749" i="5"/>
  <c r="T5749" i="5"/>
  <c r="R5750" i="5"/>
  <c r="S5750" i="5"/>
  <c r="T5750" i="5"/>
  <c r="R5751" i="5"/>
  <c r="S5751" i="5"/>
  <c r="T5751" i="5"/>
  <c r="R5752" i="5"/>
  <c r="S5752" i="5"/>
  <c r="T5752" i="5"/>
  <c r="R5753" i="5"/>
  <c r="S5753" i="5"/>
  <c r="T5753" i="5"/>
  <c r="R5754" i="5"/>
  <c r="S5754" i="5"/>
  <c r="T5754" i="5"/>
  <c r="R5755" i="5"/>
  <c r="S5755" i="5"/>
  <c r="T5755" i="5"/>
  <c r="R5756" i="5"/>
  <c r="S5756" i="5"/>
  <c r="T5756" i="5"/>
  <c r="R5757" i="5"/>
  <c r="S5757" i="5"/>
  <c r="T5757" i="5"/>
  <c r="R5758" i="5"/>
  <c r="S5758" i="5"/>
  <c r="T5758" i="5"/>
  <c r="R5759" i="5"/>
  <c r="S5759" i="5"/>
  <c r="T5759" i="5"/>
  <c r="R5760" i="5"/>
  <c r="S5760" i="5"/>
  <c r="T5760" i="5"/>
  <c r="R5761" i="5"/>
  <c r="S5761" i="5"/>
  <c r="T5761" i="5"/>
  <c r="R5762" i="5"/>
  <c r="S5762" i="5"/>
  <c r="T5762" i="5"/>
  <c r="R5763" i="5"/>
  <c r="S5763" i="5"/>
  <c r="T5763" i="5"/>
  <c r="R5764" i="5"/>
  <c r="S5764" i="5"/>
  <c r="T5764" i="5"/>
  <c r="R5765" i="5"/>
  <c r="S5765" i="5"/>
  <c r="T5765" i="5"/>
  <c r="R5766" i="5"/>
  <c r="S5766" i="5"/>
  <c r="T5766" i="5"/>
  <c r="R5767" i="5"/>
  <c r="S5767" i="5"/>
  <c r="T5767" i="5"/>
  <c r="R5768" i="5"/>
  <c r="S5768" i="5"/>
  <c r="T5768" i="5"/>
  <c r="R5769" i="5"/>
  <c r="S5769" i="5"/>
  <c r="T5769" i="5"/>
  <c r="R5770" i="5"/>
  <c r="S5770" i="5"/>
  <c r="T5770" i="5"/>
  <c r="R5771" i="5"/>
  <c r="S5771" i="5"/>
  <c r="T5771" i="5"/>
  <c r="R5772" i="5"/>
  <c r="S5772" i="5"/>
  <c r="T5772" i="5"/>
  <c r="R5773" i="5"/>
  <c r="S5773" i="5"/>
  <c r="T5773" i="5"/>
  <c r="R5774" i="5"/>
  <c r="S5774" i="5"/>
  <c r="T5774" i="5"/>
  <c r="R5775" i="5"/>
  <c r="S5775" i="5"/>
  <c r="T5775" i="5"/>
  <c r="R5776" i="5"/>
  <c r="S5776" i="5"/>
  <c r="T5776" i="5"/>
  <c r="R5777" i="5"/>
  <c r="S5777" i="5"/>
  <c r="T5777" i="5"/>
  <c r="R5778" i="5"/>
  <c r="S5778" i="5"/>
  <c r="T5778" i="5"/>
  <c r="R5779" i="5"/>
  <c r="S5779" i="5"/>
  <c r="T5779" i="5"/>
  <c r="R5780" i="5"/>
  <c r="S5780" i="5"/>
  <c r="T5780" i="5"/>
  <c r="R5781" i="5"/>
  <c r="S5781" i="5"/>
  <c r="T5781" i="5"/>
  <c r="R5782" i="5"/>
  <c r="S5782" i="5"/>
  <c r="T5782" i="5"/>
  <c r="R5783" i="5"/>
  <c r="S5783" i="5"/>
  <c r="T5783" i="5"/>
  <c r="R5784" i="5"/>
  <c r="S5784" i="5"/>
  <c r="T5784" i="5"/>
  <c r="R5785" i="5"/>
  <c r="S5785" i="5"/>
  <c r="T5785" i="5"/>
  <c r="R5786" i="5"/>
  <c r="S5786" i="5"/>
  <c r="T5786" i="5"/>
  <c r="R5787" i="5"/>
  <c r="S5787" i="5"/>
  <c r="T5787" i="5"/>
  <c r="R5788" i="5"/>
  <c r="S5788" i="5"/>
  <c r="T5788" i="5"/>
  <c r="R5789" i="5"/>
  <c r="S5789" i="5"/>
  <c r="T5789" i="5"/>
  <c r="R5790" i="5"/>
  <c r="S5790" i="5"/>
  <c r="T5790" i="5"/>
  <c r="R5791" i="5"/>
  <c r="S5791" i="5"/>
  <c r="T5791" i="5"/>
  <c r="R5792" i="5"/>
  <c r="S5792" i="5"/>
  <c r="T5792" i="5"/>
  <c r="R5793" i="5"/>
  <c r="S5793" i="5"/>
  <c r="T5793" i="5"/>
  <c r="R5794" i="5"/>
  <c r="S5794" i="5"/>
  <c r="T5794" i="5"/>
  <c r="R5795" i="5"/>
  <c r="S5795" i="5"/>
  <c r="T5795" i="5"/>
  <c r="R5796" i="5"/>
  <c r="S5796" i="5"/>
  <c r="T5796" i="5"/>
  <c r="R5797" i="5"/>
  <c r="S5797" i="5"/>
  <c r="T5797" i="5"/>
  <c r="R5798" i="5"/>
  <c r="S5798" i="5"/>
  <c r="T5798" i="5"/>
  <c r="R5799" i="5"/>
  <c r="S5799" i="5"/>
  <c r="T5799" i="5"/>
  <c r="R5800" i="5"/>
  <c r="S5800" i="5"/>
  <c r="T5800" i="5"/>
  <c r="R5801" i="5"/>
  <c r="S5801" i="5"/>
  <c r="T5801" i="5"/>
  <c r="R5802" i="5"/>
  <c r="S5802" i="5"/>
  <c r="T5802" i="5"/>
  <c r="R5803" i="5"/>
  <c r="S5803" i="5"/>
  <c r="T5803" i="5"/>
  <c r="R5804" i="5"/>
  <c r="S5804" i="5"/>
  <c r="T5804" i="5"/>
  <c r="R5805" i="5"/>
  <c r="S5805" i="5"/>
  <c r="T5805" i="5"/>
  <c r="R5806" i="5"/>
  <c r="S5806" i="5"/>
  <c r="T5806" i="5"/>
  <c r="R5807" i="5"/>
  <c r="S5807" i="5"/>
  <c r="T5807" i="5"/>
  <c r="R5808" i="5"/>
  <c r="S5808" i="5"/>
  <c r="T5808" i="5"/>
  <c r="R5809" i="5"/>
  <c r="S5809" i="5"/>
  <c r="T5809" i="5"/>
  <c r="R5810" i="5"/>
  <c r="S5810" i="5"/>
  <c r="T5810" i="5"/>
  <c r="R5811" i="5"/>
  <c r="S5811" i="5"/>
  <c r="T5811" i="5"/>
  <c r="R5812" i="5"/>
  <c r="S5812" i="5"/>
  <c r="T5812" i="5"/>
  <c r="R5813" i="5"/>
  <c r="S5813" i="5"/>
  <c r="T5813" i="5"/>
  <c r="R5814" i="5"/>
  <c r="S5814" i="5"/>
  <c r="T5814" i="5"/>
  <c r="R5815" i="5"/>
  <c r="S5815" i="5"/>
  <c r="T5815" i="5"/>
  <c r="R5816" i="5"/>
  <c r="S5816" i="5"/>
  <c r="T5816" i="5"/>
  <c r="R5817" i="5"/>
  <c r="S5817" i="5"/>
  <c r="T5817" i="5"/>
  <c r="R5818" i="5"/>
  <c r="S5818" i="5"/>
  <c r="T5818" i="5"/>
  <c r="R5819" i="5"/>
  <c r="S5819" i="5"/>
  <c r="T5819" i="5"/>
  <c r="R5820" i="5"/>
  <c r="S5820" i="5"/>
  <c r="T5820" i="5"/>
  <c r="R5821" i="5"/>
  <c r="S5821" i="5"/>
  <c r="T5821" i="5"/>
  <c r="R5822" i="5"/>
  <c r="S5822" i="5"/>
  <c r="T5822" i="5"/>
  <c r="R5823" i="5"/>
  <c r="S5823" i="5"/>
  <c r="T5823" i="5"/>
  <c r="R5824" i="5"/>
  <c r="S5824" i="5"/>
  <c r="T5824" i="5"/>
  <c r="R5825" i="5"/>
  <c r="S5825" i="5"/>
  <c r="T5825" i="5"/>
  <c r="R5826" i="5"/>
  <c r="S5826" i="5"/>
  <c r="T5826" i="5"/>
  <c r="R5827" i="5"/>
  <c r="S5827" i="5"/>
  <c r="T5827" i="5"/>
  <c r="R5828" i="5"/>
  <c r="S5828" i="5"/>
  <c r="T5828" i="5"/>
  <c r="R5829" i="5"/>
  <c r="S5829" i="5"/>
  <c r="T5829" i="5"/>
  <c r="R5830" i="5"/>
  <c r="S5830" i="5"/>
  <c r="T5830" i="5"/>
  <c r="R5831" i="5"/>
  <c r="S5831" i="5"/>
  <c r="T5831" i="5"/>
  <c r="R5832" i="5"/>
  <c r="S5832" i="5"/>
  <c r="T5832" i="5"/>
  <c r="R5833" i="5"/>
  <c r="S5833" i="5"/>
  <c r="T5833" i="5"/>
  <c r="R5834" i="5"/>
  <c r="S5834" i="5"/>
  <c r="T5834" i="5"/>
  <c r="R5835" i="5"/>
  <c r="S5835" i="5"/>
  <c r="T5835" i="5"/>
  <c r="R5836" i="5"/>
  <c r="S5836" i="5"/>
  <c r="T5836" i="5"/>
  <c r="R5837" i="5"/>
  <c r="S5837" i="5"/>
  <c r="T5837" i="5"/>
  <c r="R5838" i="5"/>
  <c r="S5838" i="5"/>
  <c r="T5838" i="5"/>
  <c r="R5839" i="5"/>
  <c r="S5839" i="5"/>
  <c r="T5839" i="5"/>
  <c r="R5840" i="5"/>
  <c r="S5840" i="5"/>
  <c r="T5840" i="5"/>
  <c r="R5841" i="5"/>
  <c r="S5841" i="5"/>
  <c r="T5841" i="5"/>
  <c r="R5842" i="5"/>
  <c r="S5842" i="5"/>
  <c r="T5842" i="5"/>
  <c r="R5843" i="5"/>
  <c r="S5843" i="5"/>
  <c r="T5843" i="5"/>
  <c r="R5844" i="5"/>
  <c r="S5844" i="5"/>
  <c r="T5844" i="5"/>
  <c r="R5845" i="5"/>
  <c r="S5845" i="5"/>
  <c r="T5845" i="5"/>
  <c r="R5846" i="5"/>
  <c r="S5846" i="5"/>
  <c r="T5846" i="5"/>
  <c r="R5847" i="5"/>
  <c r="S5847" i="5"/>
  <c r="T5847" i="5"/>
  <c r="R5446" i="5" l="1"/>
  <c r="S5446" i="5"/>
  <c r="T5446" i="5"/>
  <c r="R5447" i="5"/>
  <c r="S5447" i="5"/>
  <c r="T5447" i="5"/>
  <c r="R5410" i="5"/>
  <c r="S5410" i="5"/>
  <c r="T5410" i="5"/>
  <c r="R5411" i="5"/>
  <c r="S5411" i="5"/>
  <c r="T5411" i="5"/>
  <c r="R5412" i="5"/>
  <c r="S5412" i="5"/>
  <c r="T5412" i="5"/>
  <c r="R5413" i="5"/>
  <c r="S5413" i="5"/>
  <c r="T5413" i="5"/>
  <c r="R5414" i="5"/>
  <c r="S5414" i="5"/>
  <c r="T5414" i="5"/>
  <c r="R5415" i="5"/>
  <c r="S5415" i="5"/>
  <c r="T5415" i="5"/>
  <c r="R5416" i="5"/>
  <c r="S5416" i="5"/>
  <c r="T5416" i="5"/>
  <c r="R5417" i="5"/>
  <c r="S5417" i="5"/>
  <c r="T5417" i="5"/>
  <c r="R5418" i="5"/>
  <c r="S5418" i="5"/>
  <c r="T5418" i="5"/>
  <c r="R5419" i="5"/>
  <c r="S5419" i="5"/>
  <c r="T5419" i="5"/>
  <c r="R5420" i="5"/>
  <c r="S5420" i="5"/>
  <c r="T5420" i="5"/>
  <c r="R5421" i="5"/>
  <c r="S5421" i="5"/>
  <c r="T5421" i="5"/>
  <c r="R5422" i="5"/>
  <c r="S5422" i="5"/>
  <c r="T5422" i="5"/>
  <c r="R5423" i="5"/>
  <c r="S5423" i="5"/>
  <c r="T5423" i="5"/>
  <c r="R5424" i="5"/>
  <c r="S5424" i="5"/>
  <c r="T5424" i="5"/>
  <c r="R5425" i="5"/>
  <c r="S5425" i="5"/>
  <c r="T5425" i="5"/>
  <c r="R5426" i="5"/>
  <c r="S5426" i="5"/>
  <c r="T5426" i="5"/>
  <c r="R5427" i="5"/>
  <c r="S5427" i="5"/>
  <c r="T5427" i="5"/>
  <c r="R5428" i="5"/>
  <c r="S5428" i="5"/>
  <c r="T5428" i="5"/>
  <c r="R5429" i="5"/>
  <c r="S5429" i="5"/>
  <c r="T5429" i="5"/>
  <c r="R5430" i="5"/>
  <c r="S5430" i="5"/>
  <c r="T5430" i="5"/>
  <c r="R5431" i="5"/>
  <c r="S5431" i="5"/>
  <c r="T5431" i="5"/>
  <c r="R5432" i="5"/>
  <c r="S5432" i="5"/>
  <c r="T5432" i="5"/>
  <c r="R5433" i="5"/>
  <c r="S5433" i="5"/>
  <c r="T5433" i="5"/>
  <c r="R5434" i="5"/>
  <c r="S5434" i="5"/>
  <c r="T5434" i="5"/>
  <c r="R5435" i="5"/>
  <c r="S5435" i="5"/>
  <c r="T5435" i="5"/>
  <c r="R5436" i="5"/>
  <c r="S5436" i="5"/>
  <c r="T5436" i="5"/>
  <c r="R5437" i="5"/>
  <c r="S5437" i="5"/>
  <c r="T5437" i="5"/>
  <c r="R5438" i="5"/>
  <c r="S5438" i="5"/>
  <c r="T5438" i="5"/>
  <c r="R5439" i="5"/>
  <c r="S5439" i="5"/>
  <c r="T5439" i="5"/>
  <c r="R5440" i="5"/>
  <c r="S5440" i="5"/>
  <c r="T5440" i="5"/>
  <c r="R5441" i="5"/>
  <c r="S5441" i="5"/>
  <c r="T5441" i="5"/>
  <c r="R5442" i="5"/>
  <c r="S5442" i="5"/>
  <c r="T5442" i="5"/>
  <c r="R5443" i="5"/>
  <c r="S5443" i="5"/>
  <c r="T5443" i="5"/>
  <c r="R5444" i="5"/>
  <c r="S5444" i="5"/>
  <c r="T5444" i="5"/>
  <c r="R5445" i="5"/>
  <c r="S5445" i="5"/>
  <c r="T5445" i="5"/>
  <c r="R775" i="14" l="1"/>
  <c r="S775" i="14"/>
  <c r="T775" i="14"/>
  <c r="R776" i="14"/>
  <c r="S776" i="14"/>
  <c r="T776" i="14"/>
  <c r="R777" i="14"/>
  <c r="S777" i="14"/>
  <c r="T777" i="14"/>
  <c r="R778" i="14"/>
  <c r="S778" i="14"/>
  <c r="T778" i="14"/>
  <c r="R779" i="14"/>
  <c r="S779" i="14"/>
  <c r="T779" i="14"/>
  <c r="R780" i="14"/>
  <c r="S780" i="14"/>
  <c r="T780" i="14"/>
  <c r="R781" i="14"/>
  <c r="S781" i="14"/>
  <c r="T781" i="14"/>
  <c r="R782" i="14"/>
  <c r="S782" i="14"/>
  <c r="T782" i="14"/>
  <c r="R783" i="14"/>
  <c r="S783" i="14"/>
  <c r="T783" i="14"/>
  <c r="R784" i="14"/>
  <c r="S784" i="14"/>
  <c r="T784" i="14"/>
  <c r="R785" i="14"/>
  <c r="S785" i="14"/>
  <c r="T785" i="14"/>
  <c r="R786" i="14"/>
  <c r="S786" i="14"/>
  <c r="T786" i="14"/>
  <c r="R787" i="14"/>
  <c r="S787" i="14"/>
  <c r="T787" i="14"/>
  <c r="R788" i="14"/>
  <c r="S788" i="14"/>
  <c r="T788" i="14"/>
  <c r="R789" i="14"/>
  <c r="S789" i="14"/>
  <c r="T789" i="14"/>
  <c r="R790" i="14"/>
  <c r="S790" i="14"/>
  <c r="T790" i="14"/>
  <c r="R791" i="14"/>
  <c r="S791" i="14"/>
  <c r="T791" i="14"/>
  <c r="R792" i="14"/>
  <c r="S792" i="14"/>
  <c r="T792" i="14"/>
  <c r="R793" i="14"/>
  <c r="S793" i="14"/>
  <c r="T793" i="14"/>
  <c r="R794" i="14"/>
  <c r="S794" i="14"/>
  <c r="T794" i="14"/>
  <c r="R795" i="14"/>
  <c r="S795" i="14"/>
  <c r="T795" i="14"/>
  <c r="R796" i="14"/>
  <c r="S796" i="14"/>
  <c r="T796" i="14"/>
  <c r="R797" i="14"/>
  <c r="S797" i="14"/>
  <c r="T797" i="14"/>
  <c r="R798" i="14"/>
  <c r="S798" i="14"/>
  <c r="T798" i="14"/>
  <c r="R799" i="14"/>
  <c r="S799" i="14"/>
  <c r="T799" i="14"/>
  <c r="R800" i="14"/>
  <c r="S800" i="14"/>
  <c r="T800" i="14"/>
  <c r="R801" i="14"/>
  <c r="S801" i="14"/>
  <c r="T801" i="14"/>
  <c r="R802" i="14"/>
  <c r="S802" i="14"/>
  <c r="T802" i="14"/>
  <c r="R803" i="14"/>
  <c r="S803" i="14"/>
  <c r="T803" i="14"/>
  <c r="R804" i="14"/>
  <c r="S804" i="14"/>
  <c r="T804" i="14"/>
  <c r="R805" i="14"/>
  <c r="S805" i="14"/>
  <c r="T805" i="14"/>
  <c r="R806" i="14"/>
  <c r="S806" i="14"/>
  <c r="T806" i="14"/>
  <c r="R807" i="14"/>
  <c r="S807" i="14"/>
  <c r="T807" i="14"/>
  <c r="R808" i="14"/>
  <c r="S808" i="14"/>
  <c r="T808" i="14"/>
  <c r="R809" i="14"/>
  <c r="S809" i="14"/>
  <c r="T809" i="14"/>
  <c r="R810" i="14"/>
  <c r="S810" i="14"/>
  <c r="T810" i="14"/>
  <c r="R811" i="14"/>
  <c r="S811" i="14"/>
  <c r="T811" i="14"/>
  <c r="R812" i="14"/>
  <c r="S812" i="14"/>
  <c r="T812" i="14"/>
  <c r="R813" i="14"/>
  <c r="S813" i="14"/>
  <c r="T813" i="14"/>
  <c r="R814" i="14"/>
  <c r="S814" i="14"/>
  <c r="T814" i="14"/>
  <c r="R815" i="14"/>
  <c r="S815" i="14"/>
  <c r="T815" i="14"/>
  <c r="R816" i="14"/>
  <c r="S816" i="14"/>
  <c r="T816" i="14"/>
  <c r="R817" i="14"/>
  <c r="S817" i="14"/>
  <c r="T817" i="14"/>
  <c r="R818" i="14"/>
  <c r="S818" i="14"/>
  <c r="T818" i="14"/>
  <c r="R819" i="14"/>
  <c r="S819" i="14"/>
  <c r="T819" i="14"/>
  <c r="R820" i="14"/>
  <c r="S820" i="14"/>
  <c r="T820" i="14"/>
  <c r="R821" i="14"/>
  <c r="S821" i="14"/>
  <c r="T821" i="14"/>
  <c r="R822" i="14"/>
  <c r="S822" i="14"/>
  <c r="T822" i="14"/>
  <c r="R823" i="14"/>
  <c r="S823" i="14"/>
  <c r="T823" i="14"/>
  <c r="R824" i="14"/>
  <c r="S824" i="14"/>
  <c r="T824" i="14"/>
  <c r="R825" i="14"/>
  <c r="S825" i="14"/>
  <c r="T825" i="14"/>
  <c r="R826" i="14"/>
  <c r="S826" i="14"/>
  <c r="T826" i="14"/>
  <c r="R827" i="14"/>
  <c r="S827" i="14"/>
  <c r="T827" i="14"/>
  <c r="R828" i="14"/>
  <c r="S828" i="14"/>
  <c r="T828" i="14"/>
  <c r="R829" i="14"/>
  <c r="S829" i="14"/>
  <c r="T829" i="14"/>
  <c r="R830" i="14"/>
  <c r="S830" i="14"/>
  <c r="T830" i="14"/>
  <c r="R831" i="14"/>
  <c r="S831" i="14"/>
  <c r="T831" i="14"/>
  <c r="R832" i="14"/>
  <c r="S832" i="14"/>
  <c r="T832" i="14"/>
  <c r="R833" i="14"/>
  <c r="S833" i="14"/>
  <c r="T833" i="14"/>
  <c r="R834" i="14"/>
  <c r="S834" i="14"/>
  <c r="T834" i="14"/>
  <c r="R835" i="14"/>
  <c r="S835" i="14"/>
  <c r="T835" i="14"/>
  <c r="R836" i="14"/>
  <c r="S836" i="14"/>
  <c r="T836" i="14"/>
  <c r="R837" i="14"/>
  <c r="S837" i="14"/>
  <c r="T837" i="14"/>
  <c r="R838" i="14"/>
  <c r="S838" i="14"/>
  <c r="T838" i="14"/>
  <c r="R839" i="14"/>
  <c r="S839" i="14"/>
  <c r="T839" i="14"/>
  <c r="R840" i="14"/>
  <c r="S840" i="14"/>
  <c r="T840" i="14"/>
  <c r="R841" i="14"/>
  <c r="S841" i="14"/>
  <c r="T841" i="14"/>
  <c r="R842" i="14"/>
  <c r="S842" i="14"/>
  <c r="T842" i="14"/>
  <c r="R843" i="14"/>
  <c r="S843" i="14"/>
  <c r="T843" i="14"/>
  <c r="R844" i="14"/>
  <c r="S844" i="14"/>
  <c r="T844" i="14"/>
  <c r="R845" i="14"/>
  <c r="S845" i="14"/>
  <c r="T845" i="14"/>
  <c r="R846" i="14"/>
  <c r="S846" i="14"/>
  <c r="T846" i="14"/>
  <c r="R847" i="14"/>
  <c r="S847" i="14"/>
  <c r="T847" i="14"/>
  <c r="R848" i="14"/>
  <c r="S848" i="14"/>
  <c r="T848" i="14"/>
  <c r="R849" i="14"/>
  <c r="S849" i="14"/>
  <c r="T849" i="14"/>
  <c r="R850" i="14"/>
  <c r="S850" i="14"/>
  <c r="T850" i="14"/>
  <c r="R851" i="14"/>
  <c r="S851" i="14"/>
  <c r="T851" i="14"/>
  <c r="R852" i="14"/>
  <c r="S852" i="14"/>
  <c r="T852" i="14"/>
  <c r="R853" i="14"/>
  <c r="S853" i="14"/>
  <c r="T853" i="14"/>
  <c r="R854" i="14"/>
  <c r="S854" i="14"/>
  <c r="T854" i="14"/>
  <c r="R5340" i="5"/>
  <c r="S5340" i="5"/>
  <c r="T5340" i="5"/>
  <c r="R5341" i="5"/>
  <c r="S5341" i="5"/>
  <c r="T5341" i="5"/>
  <c r="R5342" i="5"/>
  <c r="S5342" i="5"/>
  <c r="T5342" i="5"/>
  <c r="R5343" i="5"/>
  <c r="S5343" i="5"/>
  <c r="T5343" i="5"/>
  <c r="R5344" i="5"/>
  <c r="S5344" i="5"/>
  <c r="T5344" i="5"/>
  <c r="R5345" i="5"/>
  <c r="S5345" i="5"/>
  <c r="T5345" i="5"/>
  <c r="R5346" i="5"/>
  <c r="S5346" i="5"/>
  <c r="T5346" i="5"/>
  <c r="R5347" i="5"/>
  <c r="S5347" i="5"/>
  <c r="T5347" i="5"/>
  <c r="R5348" i="5"/>
  <c r="S5348" i="5"/>
  <c r="T5348" i="5"/>
  <c r="R5349" i="5"/>
  <c r="S5349" i="5"/>
  <c r="T5349" i="5"/>
  <c r="R5350" i="5"/>
  <c r="S5350" i="5"/>
  <c r="T5350" i="5"/>
  <c r="R5351" i="5"/>
  <c r="S5351" i="5"/>
  <c r="T5351" i="5"/>
  <c r="R5352" i="5"/>
  <c r="S5352" i="5"/>
  <c r="T5352" i="5"/>
  <c r="R5353" i="5"/>
  <c r="S5353" i="5"/>
  <c r="T5353" i="5"/>
  <c r="R5354" i="5"/>
  <c r="S5354" i="5"/>
  <c r="T5354" i="5"/>
  <c r="R5355" i="5"/>
  <c r="S5355" i="5"/>
  <c r="T5355" i="5"/>
  <c r="R5356" i="5"/>
  <c r="S5356" i="5"/>
  <c r="T5356" i="5"/>
  <c r="R5357" i="5"/>
  <c r="S5357" i="5"/>
  <c r="T5357" i="5"/>
  <c r="R5358" i="5"/>
  <c r="S5358" i="5"/>
  <c r="T5358" i="5"/>
  <c r="R5359" i="5"/>
  <c r="S5359" i="5"/>
  <c r="T5359" i="5"/>
  <c r="R5360" i="5"/>
  <c r="S5360" i="5"/>
  <c r="T5360" i="5"/>
  <c r="R5361" i="5"/>
  <c r="S5361" i="5"/>
  <c r="T5361" i="5"/>
  <c r="R5362" i="5"/>
  <c r="S5362" i="5"/>
  <c r="T5362" i="5"/>
  <c r="R5363" i="5"/>
  <c r="S5363" i="5"/>
  <c r="T5363" i="5"/>
  <c r="R5364" i="5"/>
  <c r="S5364" i="5"/>
  <c r="T5364" i="5"/>
  <c r="R5365" i="5"/>
  <c r="S5365" i="5"/>
  <c r="T5365" i="5"/>
  <c r="R5366" i="5"/>
  <c r="S5366" i="5"/>
  <c r="T5366" i="5"/>
  <c r="R5367" i="5"/>
  <c r="S5367" i="5"/>
  <c r="T5367" i="5"/>
  <c r="R5368" i="5"/>
  <c r="S5368" i="5"/>
  <c r="T5368" i="5"/>
  <c r="R5369" i="5"/>
  <c r="S5369" i="5"/>
  <c r="T5369" i="5"/>
  <c r="R5370" i="5"/>
  <c r="S5370" i="5"/>
  <c r="T5370" i="5"/>
  <c r="R5371" i="5"/>
  <c r="S5371" i="5"/>
  <c r="T5371" i="5"/>
  <c r="R5372" i="5"/>
  <c r="S5372" i="5"/>
  <c r="T5372" i="5"/>
  <c r="R5373" i="5"/>
  <c r="S5373" i="5"/>
  <c r="T5373" i="5"/>
  <c r="R5374" i="5"/>
  <c r="S5374" i="5"/>
  <c r="T5374" i="5"/>
  <c r="R5375" i="5"/>
  <c r="S5375" i="5"/>
  <c r="T5375" i="5"/>
  <c r="R5376" i="5"/>
  <c r="S5376" i="5"/>
  <c r="T5376" i="5"/>
  <c r="R5377" i="5"/>
  <c r="S5377" i="5"/>
  <c r="T5377" i="5"/>
  <c r="R5378" i="5"/>
  <c r="S5378" i="5"/>
  <c r="T5378" i="5"/>
  <c r="R5379" i="5"/>
  <c r="S5379" i="5"/>
  <c r="T5379" i="5"/>
  <c r="R5380" i="5"/>
  <c r="S5380" i="5"/>
  <c r="T5380" i="5"/>
  <c r="R5381" i="5"/>
  <c r="S5381" i="5"/>
  <c r="T5381" i="5"/>
  <c r="R5382" i="5"/>
  <c r="S5382" i="5"/>
  <c r="T5382" i="5"/>
  <c r="R5383" i="5"/>
  <c r="S5383" i="5"/>
  <c r="T5383" i="5"/>
  <c r="R5384" i="5"/>
  <c r="S5384" i="5"/>
  <c r="T5384" i="5"/>
  <c r="R5385" i="5"/>
  <c r="S5385" i="5"/>
  <c r="T5385" i="5"/>
  <c r="R5386" i="5"/>
  <c r="S5386" i="5"/>
  <c r="T5386" i="5"/>
  <c r="R5387" i="5"/>
  <c r="S5387" i="5"/>
  <c r="T5387" i="5"/>
  <c r="R5388" i="5"/>
  <c r="S5388" i="5"/>
  <c r="T5388" i="5"/>
  <c r="R5389" i="5"/>
  <c r="S5389" i="5"/>
  <c r="T5389" i="5"/>
  <c r="R5390" i="5"/>
  <c r="S5390" i="5"/>
  <c r="T5390" i="5"/>
  <c r="R5391" i="5"/>
  <c r="S5391" i="5"/>
  <c r="T5391" i="5"/>
  <c r="R5392" i="5"/>
  <c r="S5392" i="5"/>
  <c r="T5392" i="5"/>
  <c r="R5393" i="5"/>
  <c r="S5393" i="5"/>
  <c r="T5393" i="5"/>
  <c r="R5394" i="5"/>
  <c r="S5394" i="5"/>
  <c r="T5394" i="5"/>
  <c r="R5395" i="5"/>
  <c r="S5395" i="5"/>
  <c r="T5395" i="5"/>
  <c r="R5396" i="5"/>
  <c r="S5396" i="5"/>
  <c r="T5396" i="5"/>
  <c r="R5397" i="5"/>
  <c r="S5397" i="5"/>
  <c r="T5397" i="5"/>
  <c r="R5398" i="5"/>
  <c r="S5398" i="5"/>
  <c r="T5398" i="5"/>
  <c r="R5399" i="5"/>
  <c r="S5399" i="5"/>
  <c r="T5399" i="5"/>
  <c r="R5400" i="5"/>
  <c r="S5400" i="5"/>
  <c r="T5400" i="5"/>
  <c r="R5401" i="5"/>
  <c r="S5401" i="5"/>
  <c r="T5401" i="5"/>
  <c r="R5402" i="5"/>
  <c r="S5402" i="5"/>
  <c r="T5402" i="5"/>
  <c r="R5403" i="5"/>
  <c r="S5403" i="5"/>
  <c r="T5403" i="5"/>
  <c r="R5404" i="5"/>
  <c r="S5404" i="5"/>
  <c r="T5404" i="5"/>
  <c r="R5405" i="5"/>
  <c r="S5405" i="5"/>
  <c r="T5405" i="5"/>
  <c r="R5406" i="5"/>
  <c r="S5406" i="5"/>
  <c r="T5406" i="5"/>
  <c r="R5407" i="5"/>
  <c r="S5407" i="5"/>
  <c r="T5407" i="5"/>
  <c r="R5408" i="5"/>
  <c r="S5408" i="5"/>
  <c r="T5408" i="5"/>
  <c r="R5409" i="5"/>
  <c r="S5409" i="5"/>
  <c r="T5409" i="5"/>
  <c r="R5339" i="5" l="1"/>
  <c r="S5339" i="5"/>
  <c r="T5339" i="5"/>
  <c r="R5336" i="5" l="1"/>
  <c r="S5336" i="5"/>
  <c r="T5336" i="5"/>
  <c r="R5337" i="5"/>
  <c r="S5337" i="5"/>
  <c r="T5337" i="5"/>
  <c r="R5338" i="5"/>
  <c r="S5338" i="5"/>
  <c r="T5338" i="5"/>
  <c r="R5267" i="5" l="1"/>
  <c r="S5267" i="5"/>
  <c r="T5267" i="5"/>
  <c r="R5268" i="5"/>
  <c r="S5268" i="5"/>
  <c r="T5268" i="5"/>
  <c r="R5269" i="5"/>
  <c r="S5269" i="5"/>
  <c r="T5269" i="5"/>
  <c r="R5270" i="5"/>
  <c r="S5270" i="5"/>
  <c r="T5270" i="5"/>
  <c r="R5271" i="5"/>
  <c r="S5271" i="5"/>
  <c r="T5271" i="5"/>
  <c r="R5272" i="5"/>
  <c r="S5272" i="5"/>
  <c r="T5272" i="5"/>
  <c r="R5273" i="5"/>
  <c r="S5273" i="5"/>
  <c r="T5273" i="5"/>
  <c r="R5274" i="5"/>
  <c r="S5274" i="5"/>
  <c r="T5274" i="5"/>
  <c r="R5275" i="5"/>
  <c r="S5275" i="5"/>
  <c r="T5275" i="5"/>
  <c r="R5276" i="5"/>
  <c r="S5276" i="5"/>
  <c r="T5276" i="5"/>
  <c r="R5277" i="5"/>
  <c r="S5277" i="5"/>
  <c r="T5277" i="5"/>
  <c r="R5278" i="5"/>
  <c r="S5278" i="5"/>
  <c r="T5278" i="5"/>
  <c r="R5279" i="5"/>
  <c r="S5279" i="5"/>
  <c r="T5279" i="5"/>
  <c r="R5280" i="5"/>
  <c r="S5280" i="5"/>
  <c r="T5280" i="5"/>
  <c r="R5281" i="5"/>
  <c r="S5281" i="5"/>
  <c r="T5281" i="5"/>
  <c r="R5282" i="5"/>
  <c r="S5282" i="5"/>
  <c r="T5282" i="5"/>
  <c r="R5283" i="5"/>
  <c r="S5283" i="5"/>
  <c r="T5283" i="5"/>
  <c r="R5284" i="5"/>
  <c r="S5284" i="5"/>
  <c r="T5284" i="5"/>
  <c r="R5285" i="5"/>
  <c r="S5285" i="5"/>
  <c r="T5285" i="5"/>
  <c r="R5286" i="5"/>
  <c r="S5286" i="5"/>
  <c r="T5286" i="5"/>
  <c r="R5287" i="5"/>
  <c r="S5287" i="5"/>
  <c r="T5287" i="5"/>
  <c r="R5288" i="5"/>
  <c r="S5288" i="5"/>
  <c r="T5288" i="5"/>
  <c r="R5289" i="5"/>
  <c r="S5289" i="5"/>
  <c r="T5289" i="5"/>
  <c r="R5290" i="5"/>
  <c r="S5290" i="5"/>
  <c r="T5290" i="5"/>
  <c r="R5291" i="5"/>
  <c r="S5291" i="5"/>
  <c r="T5291" i="5"/>
  <c r="R5292" i="5"/>
  <c r="S5292" i="5"/>
  <c r="T5292" i="5"/>
  <c r="R5293" i="5"/>
  <c r="S5293" i="5"/>
  <c r="T5293" i="5"/>
  <c r="R5294" i="5"/>
  <c r="S5294" i="5"/>
  <c r="T5294" i="5"/>
  <c r="R5295" i="5"/>
  <c r="S5295" i="5"/>
  <c r="T5295" i="5"/>
  <c r="R5296" i="5"/>
  <c r="S5296" i="5"/>
  <c r="T5296" i="5"/>
  <c r="R5297" i="5"/>
  <c r="S5297" i="5"/>
  <c r="T5297" i="5"/>
  <c r="R5298" i="5"/>
  <c r="S5298" i="5"/>
  <c r="T5298" i="5"/>
  <c r="R5299" i="5"/>
  <c r="S5299" i="5"/>
  <c r="T5299" i="5"/>
  <c r="R5300" i="5"/>
  <c r="S5300" i="5"/>
  <c r="T5300" i="5"/>
  <c r="R5301" i="5"/>
  <c r="S5301" i="5"/>
  <c r="T5301" i="5"/>
  <c r="R5302" i="5"/>
  <c r="S5302" i="5"/>
  <c r="T5302" i="5"/>
  <c r="R5303" i="5"/>
  <c r="S5303" i="5"/>
  <c r="T5303" i="5"/>
  <c r="R5304" i="5"/>
  <c r="S5304" i="5"/>
  <c r="T5304" i="5"/>
  <c r="R5305" i="5"/>
  <c r="S5305" i="5"/>
  <c r="T5305" i="5"/>
  <c r="R5306" i="5"/>
  <c r="S5306" i="5"/>
  <c r="T5306" i="5"/>
  <c r="R5307" i="5"/>
  <c r="S5307" i="5"/>
  <c r="T5307" i="5"/>
  <c r="R5308" i="5"/>
  <c r="S5308" i="5"/>
  <c r="T5308" i="5"/>
  <c r="R5309" i="5"/>
  <c r="S5309" i="5"/>
  <c r="T5309" i="5"/>
  <c r="R5310" i="5"/>
  <c r="S5310" i="5"/>
  <c r="T5310" i="5"/>
  <c r="R5311" i="5"/>
  <c r="S5311" i="5"/>
  <c r="T5311" i="5"/>
  <c r="R5312" i="5"/>
  <c r="S5312" i="5"/>
  <c r="T5312" i="5"/>
  <c r="R5313" i="5"/>
  <c r="S5313" i="5"/>
  <c r="T5313" i="5"/>
  <c r="R5314" i="5"/>
  <c r="S5314" i="5"/>
  <c r="T5314" i="5"/>
  <c r="R5315" i="5"/>
  <c r="S5315" i="5"/>
  <c r="T5315" i="5"/>
  <c r="R5316" i="5"/>
  <c r="S5316" i="5"/>
  <c r="T5316" i="5"/>
  <c r="R5317" i="5"/>
  <c r="S5317" i="5"/>
  <c r="T5317" i="5"/>
  <c r="R5318" i="5"/>
  <c r="S5318" i="5"/>
  <c r="T5318" i="5"/>
  <c r="R5319" i="5"/>
  <c r="S5319" i="5"/>
  <c r="T5319" i="5"/>
  <c r="R5320" i="5"/>
  <c r="S5320" i="5"/>
  <c r="T5320" i="5"/>
  <c r="R5321" i="5"/>
  <c r="S5321" i="5"/>
  <c r="T5321" i="5"/>
  <c r="R5322" i="5"/>
  <c r="S5322" i="5"/>
  <c r="T5322" i="5"/>
  <c r="R5323" i="5"/>
  <c r="S5323" i="5"/>
  <c r="T5323" i="5"/>
  <c r="R5324" i="5"/>
  <c r="S5324" i="5"/>
  <c r="T5324" i="5"/>
  <c r="R5325" i="5"/>
  <c r="S5325" i="5"/>
  <c r="T5325" i="5"/>
  <c r="R5326" i="5"/>
  <c r="S5326" i="5"/>
  <c r="T5326" i="5"/>
  <c r="R5327" i="5"/>
  <c r="S5327" i="5"/>
  <c r="T5327" i="5"/>
  <c r="R5328" i="5"/>
  <c r="S5328" i="5"/>
  <c r="T5328" i="5"/>
  <c r="R5329" i="5"/>
  <c r="S5329" i="5"/>
  <c r="T5329" i="5"/>
  <c r="R5330" i="5"/>
  <c r="S5330" i="5"/>
  <c r="T5330" i="5"/>
  <c r="R5331" i="5"/>
  <c r="S5331" i="5"/>
  <c r="T5331" i="5"/>
  <c r="R5332" i="5"/>
  <c r="S5332" i="5"/>
  <c r="T5332" i="5"/>
  <c r="R5333" i="5"/>
  <c r="S5333" i="5"/>
  <c r="T5333" i="5"/>
  <c r="R5334" i="5"/>
  <c r="S5334" i="5"/>
  <c r="T5334" i="5"/>
  <c r="R5335" i="5"/>
  <c r="S5335" i="5"/>
  <c r="T5335" i="5"/>
  <c r="R5212" i="5" l="1"/>
  <c r="S5212" i="5"/>
  <c r="T5212" i="5"/>
  <c r="R5213" i="5"/>
  <c r="S5213" i="5"/>
  <c r="T5213" i="5"/>
  <c r="R5214" i="5"/>
  <c r="S5214" i="5"/>
  <c r="T5214" i="5"/>
  <c r="R5215" i="5"/>
  <c r="S5215" i="5"/>
  <c r="T5215" i="5"/>
  <c r="R5216" i="5"/>
  <c r="S5216" i="5"/>
  <c r="T5216" i="5"/>
  <c r="R5217" i="5"/>
  <c r="S5217" i="5"/>
  <c r="T5217" i="5"/>
  <c r="R5218" i="5"/>
  <c r="S5218" i="5"/>
  <c r="T5218" i="5"/>
  <c r="R5219" i="5"/>
  <c r="S5219" i="5"/>
  <c r="T5219" i="5"/>
  <c r="R5220" i="5"/>
  <c r="S5220" i="5"/>
  <c r="T5220" i="5"/>
  <c r="R5221" i="5"/>
  <c r="S5221" i="5"/>
  <c r="T5221" i="5"/>
  <c r="R5222" i="5"/>
  <c r="S5222" i="5"/>
  <c r="T5222" i="5"/>
  <c r="R5223" i="5"/>
  <c r="S5223" i="5"/>
  <c r="T5223" i="5"/>
  <c r="R5224" i="5"/>
  <c r="S5224" i="5"/>
  <c r="T5224" i="5"/>
  <c r="R5225" i="5"/>
  <c r="S5225" i="5"/>
  <c r="T5225" i="5"/>
  <c r="R5226" i="5"/>
  <c r="S5226" i="5"/>
  <c r="T5226" i="5"/>
  <c r="R5227" i="5"/>
  <c r="S5227" i="5"/>
  <c r="T5227" i="5"/>
  <c r="R5228" i="5"/>
  <c r="S5228" i="5"/>
  <c r="T5228" i="5"/>
  <c r="R5229" i="5"/>
  <c r="S5229" i="5"/>
  <c r="T5229" i="5"/>
  <c r="R5230" i="5"/>
  <c r="S5230" i="5"/>
  <c r="T5230" i="5"/>
  <c r="R5231" i="5"/>
  <c r="S5231" i="5"/>
  <c r="T5231" i="5"/>
  <c r="R5232" i="5"/>
  <c r="S5232" i="5"/>
  <c r="T5232" i="5"/>
  <c r="R5233" i="5"/>
  <c r="S5233" i="5"/>
  <c r="T5233" i="5"/>
  <c r="R5234" i="5"/>
  <c r="S5234" i="5"/>
  <c r="T5234" i="5"/>
  <c r="R5235" i="5"/>
  <c r="S5235" i="5"/>
  <c r="T5235" i="5"/>
  <c r="R5236" i="5"/>
  <c r="S5236" i="5"/>
  <c r="T5236" i="5"/>
  <c r="R5237" i="5"/>
  <c r="S5237" i="5"/>
  <c r="T5237" i="5"/>
  <c r="R5238" i="5"/>
  <c r="S5238" i="5"/>
  <c r="T5238" i="5"/>
  <c r="R5239" i="5"/>
  <c r="S5239" i="5"/>
  <c r="T5239" i="5"/>
  <c r="R5240" i="5"/>
  <c r="S5240" i="5"/>
  <c r="T5240" i="5"/>
  <c r="R5241" i="5"/>
  <c r="S5241" i="5"/>
  <c r="T5241" i="5"/>
  <c r="R5242" i="5"/>
  <c r="S5242" i="5"/>
  <c r="T5242" i="5"/>
  <c r="R5243" i="5"/>
  <c r="S5243" i="5"/>
  <c r="T5243" i="5"/>
  <c r="R5244" i="5"/>
  <c r="S5244" i="5"/>
  <c r="T5244" i="5"/>
  <c r="R5245" i="5"/>
  <c r="S5245" i="5"/>
  <c r="T5245" i="5"/>
  <c r="R5246" i="5"/>
  <c r="S5246" i="5"/>
  <c r="T5246" i="5"/>
  <c r="R5247" i="5"/>
  <c r="S5247" i="5"/>
  <c r="T5247" i="5"/>
  <c r="R5248" i="5"/>
  <c r="S5248" i="5"/>
  <c r="T5248" i="5"/>
  <c r="R5249" i="5"/>
  <c r="S5249" i="5"/>
  <c r="T5249" i="5"/>
  <c r="R5250" i="5"/>
  <c r="S5250" i="5"/>
  <c r="T5250" i="5"/>
  <c r="R5251" i="5"/>
  <c r="S5251" i="5"/>
  <c r="T5251" i="5"/>
  <c r="R5252" i="5"/>
  <c r="S5252" i="5"/>
  <c r="T5252" i="5"/>
  <c r="R5253" i="5"/>
  <c r="S5253" i="5"/>
  <c r="T5253" i="5"/>
  <c r="R5254" i="5"/>
  <c r="S5254" i="5"/>
  <c r="T5254" i="5"/>
  <c r="R5255" i="5"/>
  <c r="S5255" i="5"/>
  <c r="T5255" i="5"/>
  <c r="R5256" i="5"/>
  <c r="S5256" i="5"/>
  <c r="T5256" i="5"/>
  <c r="R5257" i="5"/>
  <c r="S5257" i="5"/>
  <c r="T5257" i="5"/>
  <c r="R5258" i="5"/>
  <c r="S5258" i="5"/>
  <c r="T5258" i="5"/>
  <c r="R5259" i="5"/>
  <c r="S5259" i="5"/>
  <c r="T5259" i="5"/>
  <c r="R5260" i="5"/>
  <c r="S5260" i="5"/>
  <c r="T5260" i="5"/>
  <c r="R5261" i="5"/>
  <c r="S5261" i="5"/>
  <c r="T5261" i="5"/>
  <c r="R5262" i="5"/>
  <c r="S5262" i="5"/>
  <c r="T5262" i="5"/>
  <c r="R5263" i="5"/>
  <c r="S5263" i="5"/>
  <c r="T5263" i="5"/>
  <c r="R5264" i="5"/>
  <c r="S5264" i="5"/>
  <c r="T5264" i="5"/>
  <c r="R5265" i="5"/>
  <c r="S5265" i="5"/>
  <c r="T5265" i="5"/>
  <c r="R5266" i="5"/>
  <c r="S5266" i="5"/>
  <c r="T5266" i="5"/>
  <c r="R745" i="14"/>
  <c r="S745" i="14"/>
  <c r="T745" i="14"/>
  <c r="R746" i="14"/>
  <c r="S746" i="14"/>
  <c r="T746" i="14"/>
  <c r="R747" i="14"/>
  <c r="S747" i="14"/>
  <c r="T747" i="14"/>
  <c r="R748" i="14"/>
  <c r="S748" i="14"/>
  <c r="T748" i="14"/>
  <c r="R749" i="14"/>
  <c r="S749" i="14"/>
  <c r="T749" i="14"/>
  <c r="R750" i="14"/>
  <c r="S750" i="14"/>
  <c r="T750" i="14"/>
  <c r="R751" i="14"/>
  <c r="S751" i="14"/>
  <c r="T751" i="14"/>
  <c r="R752" i="14"/>
  <c r="S752" i="14"/>
  <c r="T752" i="14"/>
  <c r="R753" i="14"/>
  <c r="S753" i="14"/>
  <c r="T753" i="14"/>
  <c r="R754" i="14"/>
  <c r="S754" i="14"/>
  <c r="T754" i="14"/>
  <c r="R755" i="14"/>
  <c r="S755" i="14"/>
  <c r="T755" i="14"/>
  <c r="R756" i="14"/>
  <c r="S756" i="14"/>
  <c r="T756" i="14"/>
  <c r="R757" i="14"/>
  <c r="S757" i="14"/>
  <c r="T757" i="14"/>
  <c r="R758" i="14"/>
  <c r="S758" i="14"/>
  <c r="T758" i="14"/>
  <c r="R759" i="14"/>
  <c r="S759" i="14"/>
  <c r="T759" i="14"/>
  <c r="R760" i="14"/>
  <c r="S760" i="14"/>
  <c r="T760" i="14"/>
  <c r="R761" i="14"/>
  <c r="S761" i="14"/>
  <c r="T761" i="14"/>
  <c r="R762" i="14"/>
  <c r="S762" i="14"/>
  <c r="T762" i="14"/>
  <c r="R763" i="14"/>
  <c r="S763" i="14"/>
  <c r="T763" i="14"/>
  <c r="R764" i="14"/>
  <c r="S764" i="14"/>
  <c r="T764" i="14"/>
  <c r="R765" i="14"/>
  <c r="S765" i="14"/>
  <c r="T765" i="14"/>
  <c r="R766" i="14"/>
  <c r="S766" i="14"/>
  <c r="T766" i="14"/>
  <c r="R767" i="14"/>
  <c r="S767" i="14"/>
  <c r="T767" i="14"/>
  <c r="R768" i="14"/>
  <c r="S768" i="14"/>
  <c r="T768" i="14"/>
  <c r="R769" i="14"/>
  <c r="S769" i="14"/>
  <c r="T769" i="14"/>
  <c r="R770" i="14"/>
  <c r="S770" i="14"/>
  <c r="T770" i="14"/>
  <c r="R771" i="14"/>
  <c r="S771" i="14"/>
  <c r="T771" i="14"/>
  <c r="R772" i="14"/>
  <c r="S772" i="14"/>
  <c r="T772" i="14"/>
  <c r="R773" i="14"/>
  <c r="S773" i="14"/>
  <c r="T773" i="14"/>
  <c r="R774" i="14"/>
  <c r="S774" i="14"/>
  <c r="T774" i="14"/>
  <c r="R724" i="14" l="1"/>
  <c r="S724" i="14"/>
  <c r="T724" i="14"/>
  <c r="R725" i="14"/>
  <c r="S725" i="14"/>
  <c r="T725" i="14"/>
  <c r="R726" i="14"/>
  <c r="S726" i="14"/>
  <c r="T726" i="14"/>
  <c r="R727" i="14"/>
  <c r="S727" i="14"/>
  <c r="T727" i="14"/>
  <c r="R728" i="14"/>
  <c r="S728" i="14"/>
  <c r="T728" i="14"/>
  <c r="R729" i="14"/>
  <c r="S729" i="14"/>
  <c r="T729" i="14"/>
  <c r="R730" i="14"/>
  <c r="S730" i="14"/>
  <c r="T730" i="14"/>
  <c r="R731" i="14"/>
  <c r="S731" i="14"/>
  <c r="T731" i="14"/>
  <c r="R732" i="14"/>
  <c r="S732" i="14"/>
  <c r="T732" i="14"/>
  <c r="R733" i="14"/>
  <c r="S733" i="14"/>
  <c r="T733" i="14"/>
  <c r="R734" i="14"/>
  <c r="S734" i="14"/>
  <c r="T734" i="14"/>
  <c r="R735" i="14"/>
  <c r="S735" i="14"/>
  <c r="T735" i="14"/>
  <c r="R736" i="14"/>
  <c r="S736" i="14"/>
  <c r="T736" i="14"/>
  <c r="R737" i="14"/>
  <c r="S737" i="14"/>
  <c r="T737" i="14"/>
  <c r="R738" i="14"/>
  <c r="S738" i="14"/>
  <c r="T738" i="14"/>
  <c r="R739" i="14"/>
  <c r="S739" i="14"/>
  <c r="T739" i="14"/>
  <c r="R740" i="14"/>
  <c r="S740" i="14"/>
  <c r="T740" i="14"/>
  <c r="R741" i="14"/>
  <c r="S741" i="14"/>
  <c r="T741" i="14"/>
  <c r="R742" i="14"/>
  <c r="S742" i="14"/>
  <c r="T742" i="14"/>
  <c r="R743" i="14"/>
  <c r="S743" i="14"/>
  <c r="T743" i="14"/>
  <c r="R744" i="14"/>
  <c r="S744" i="14"/>
  <c r="T744" i="14"/>
  <c r="R5189" i="5"/>
  <c r="S5189" i="5"/>
  <c r="T5189" i="5"/>
  <c r="R5190" i="5"/>
  <c r="S5190" i="5"/>
  <c r="T5190" i="5"/>
  <c r="R5191" i="5"/>
  <c r="S5191" i="5"/>
  <c r="T5191" i="5"/>
  <c r="R5192" i="5"/>
  <c r="S5192" i="5"/>
  <c r="T5192" i="5"/>
  <c r="R5193" i="5"/>
  <c r="S5193" i="5"/>
  <c r="T5193" i="5"/>
  <c r="R5194" i="5"/>
  <c r="S5194" i="5"/>
  <c r="T5194" i="5"/>
  <c r="R5195" i="5"/>
  <c r="S5195" i="5"/>
  <c r="T5195" i="5"/>
  <c r="R5196" i="5"/>
  <c r="S5196" i="5"/>
  <c r="T5196" i="5"/>
  <c r="R5197" i="5"/>
  <c r="S5197" i="5"/>
  <c r="T5197" i="5"/>
  <c r="R5198" i="5"/>
  <c r="S5198" i="5"/>
  <c r="T5198" i="5"/>
  <c r="R5199" i="5"/>
  <c r="S5199" i="5"/>
  <c r="T5199" i="5"/>
  <c r="R5200" i="5"/>
  <c r="S5200" i="5"/>
  <c r="T5200" i="5"/>
  <c r="R5201" i="5"/>
  <c r="S5201" i="5"/>
  <c r="T5201" i="5"/>
  <c r="R5202" i="5"/>
  <c r="S5202" i="5"/>
  <c r="T5202" i="5"/>
  <c r="R5203" i="5"/>
  <c r="S5203" i="5"/>
  <c r="T5203" i="5"/>
  <c r="R5204" i="5"/>
  <c r="S5204" i="5"/>
  <c r="T5204" i="5"/>
  <c r="R5205" i="5"/>
  <c r="S5205" i="5"/>
  <c r="T5205" i="5"/>
  <c r="R5206" i="5"/>
  <c r="S5206" i="5"/>
  <c r="T5206" i="5"/>
  <c r="R5207" i="5"/>
  <c r="S5207" i="5"/>
  <c r="T5207" i="5"/>
  <c r="R5208" i="5"/>
  <c r="S5208" i="5"/>
  <c r="T5208" i="5"/>
  <c r="R5209" i="5"/>
  <c r="S5209" i="5"/>
  <c r="T5209" i="5"/>
  <c r="R5210" i="5"/>
  <c r="S5210" i="5"/>
  <c r="T5210" i="5"/>
  <c r="R5211" i="5"/>
  <c r="S5211" i="5"/>
  <c r="T5211" i="5"/>
  <c r="R5118" i="5" l="1"/>
  <c r="S5118" i="5"/>
  <c r="T5118" i="5"/>
  <c r="R5119" i="5"/>
  <c r="S5119" i="5"/>
  <c r="T5119" i="5"/>
  <c r="R5120" i="5"/>
  <c r="S5120" i="5"/>
  <c r="T5120" i="5"/>
  <c r="R5121" i="5"/>
  <c r="S5121" i="5"/>
  <c r="T5121" i="5"/>
  <c r="R5122" i="5"/>
  <c r="S5122" i="5"/>
  <c r="T5122" i="5"/>
  <c r="R5123" i="5"/>
  <c r="S5123" i="5"/>
  <c r="T5123" i="5"/>
  <c r="R5124" i="5"/>
  <c r="S5124" i="5"/>
  <c r="T5124" i="5"/>
  <c r="R5125" i="5"/>
  <c r="S5125" i="5"/>
  <c r="T5125" i="5"/>
  <c r="R5126" i="5"/>
  <c r="S5126" i="5"/>
  <c r="T5126" i="5"/>
  <c r="R5127" i="5"/>
  <c r="S5127" i="5"/>
  <c r="T5127" i="5"/>
  <c r="R5128" i="5"/>
  <c r="S5128" i="5"/>
  <c r="T5128" i="5"/>
  <c r="R5129" i="5"/>
  <c r="S5129" i="5"/>
  <c r="T5129" i="5"/>
  <c r="R5130" i="5"/>
  <c r="S5130" i="5"/>
  <c r="T5130" i="5"/>
  <c r="R5131" i="5"/>
  <c r="S5131" i="5"/>
  <c r="T5131" i="5"/>
  <c r="R5132" i="5"/>
  <c r="S5132" i="5"/>
  <c r="T5132" i="5"/>
  <c r="R5133" i="5"/>
  <c r="S5133" i="5"/>
  <c r="T5133" i="5"/>
  <c r="R5134" i="5"/>
  <c r="S5134" i="5"/>
  <c r="T5134" i="5"/>
  <c r="R5135" i="5"/>
  <c r="S5135" i="5"/>
  <c r="T5135" i="5"/>
  <c r="R5136" i="5"/>
  <c r="S5136" i="5"/>
  <c r="T5136" i="5"/>
  <c r="R5137" i="5"/>
  <c r="S5137" i="5"/>
  <c r="T5137" i="5"/>
  <c r="R5138" i="5"/>
  <c r="S5138" i="5"/>
  <c r="T5138" i="5"/>
  <c r="R5139" i="5"/>
  <c r="S5139" i="5"/>
  <c r="T5139" i="5"/>
  <c r="R5140" i="5"/>
  <c r="S5140" i="5"/>
  <c r="T5140" i="5"/>
  <c r="R5141" i="5"/>
  <c r="S5141" i="5"/>
  <c r="T5141" i="5"/>
  <c r="R5142" i="5"/>
  <c r="S5142" i="5"/>
  <c r="T5142" i="5"/>
  <c r="R5143" i="5"/>
  <c r="S5143" i="5"/>
  <c r="T5143" i="5"/>
  <c r="R5144" i="5"/>
  <c r="S5144" i="5"/>
  <c r="T5144" i="5"/>
  <c r="R5145" i="5"/>
  <c r="S5145" i="5"/>
  <c r="T5145" i="5"/>
  <c r="R5146" i="5"/>
  <c r="S5146" i="5"/>
  <c r="T5146" i="5"/>
  <c r="R5147" i="5"/>
  <c r="S5147" i="5"/>
  <c r="T5147" i="5"/>
  <c r="R5148" i="5"/>
  <c r="S5148" i="5"/>
  <c r="T5148" i="5"/>
  <c r="R5149" i="5"/>
  <c r="S5149" i="5"/>
  <c r="T5149" i="5"/>
  <c r="R5150" i="5"/>
  <c r="S5150" i="5"/>
  <c r="T5150" i="5"/>
  <c r="R5151" i="5"/>
  <c r="S5151" i="5"/>
  <c r="T5151" i="5"/>
  <c r="R5152" i="5"/>
  <c r="S5152" i="5"/>
  <c r="T5152" i="5"/>
  <c r="R5153" i="5"/>
  <c r="S5153" i="5"/>
  <c r="T5153" i="5"/>
  <c r="R5154" i="5"/>
  <c r="S5154" i="5"/>
  <c r="T5154" i="5"/>
  <c r="R5155" i="5"/>
  <c r="S5155" i="5"/>
  <c r="T5155" i="5"/>
  <c r="R5156" i="5"/>
  <c r="S5156" i="5"/>
  <c r="T5156" i="5"/>
  <c r="R5157" i="5"/>
  <c r="S5157" i="5"/>
  <c r="T5157" i="5"/>
  <c r="R5158" i="5"/>
  <c r="S5158" i="5"/>
  <c r="T5158" i="5"/>
  <c r="R5159" i="5"/>
  <c r="S5159" i="5"/>
  <c r="T5159" i="5"/>
  <c r="R5160" i="5"/>
  <c r="S5160" i="5"/>
  <c r="T5160" i="5"/>
  <c r="R5161" i="5"/>
  <c r="S5161" i="5"/>
  <c r="T5161" i="5"/>
  <c r="R5162" i="5"/>
  <c r="S5162" i="5"/>
  <c r="T5162" i="5"/>
  <c r="R5163" i="5"/>
  <c r="S5163" i="5"/>
  <c r="T5163" i="5"/>
  <c r="R5164" i="5"/>
  <c r="S5164" i="5"/>
  <c r="T5164" i="5"/>
  <c r="R5165" i="5"/>
  <c r="S5165" i="5"/>
  <c r="T5165" i="5"/>
  <c r="R5166" i="5"/>
  <c r="S5166" i="5"/>
  <c r="T5166" i="5"/>
  <c r="R5167" i="5"/>
  <c r="S5167" i="5"/>
  <c r="T5167" i="5"/>
  <c r="R5168" i="5"/>
  <c r="S5168" i="5"/>
  <c r="T5168" i="5"/>
  <c r="R5169" i="5"/>
  <c r="S5169" i="5"/>
  <c r="T5169" i="5"/>
  <c r="R5170" i="5"/>
  <c r="S5170" i="5"/>
  <c r="T5170" i="5"/>
  <c r="R5171" i="5"/>
  <c r="S5171" i="5"/>
  <c r="T5171" i="5"/>
  <c r="R5172" i="5"/>
  <c r="S5172" i="5"/>
  <c r="T5172" i="5"/>
  <c r="R5173" i="5"/>
  <c r="S5173" i="5"/>
  <c r="T5173" i="5"/>
  <c r="R5174" i="5"/>
  <c r="S5174" i="5"/>
  <c r="T5174" i="5"/>
  <c r="R5175" i="5"/>
  <c r="S5175" i="5"/>
  <c r="T5175" i="5"/>
  <c r="R5176" i="5"/>
  <c r="S5176" i="5"/>
  <c r="T5176" i="5"/>
  <c r="R5177" i="5"/>
  <c r="S5177" i="5"/>
  <c r="T5177" i="5"/>
  <c r="R5178" i="5"/>
  <c r="S5178" i="5"/>
  <c r="T5178" i="5"/>
  <c r="R5179" i="5"/>
  <c r="S5179" i="5"/>
  <c r="T5179" i="5"/>
  <c r="R5180" i="5"/>
  <c r="S5180" i="5"/>
  <c r="T5180" i="5"/>
  <c r="R5181" i="5"/>
  <c r="S5181" i="5"/>
  <c r="T5181" i="5"/>
  <c r="R5182" i="5"/>
  <c r="S5182" i="5"/>
  <c r="T5182" i="5"/>
  <c r="R5183" i="5"/>
  <c r="S5183" i="5"/>
  <c r="T5183" i="5"/>
  <c r="R5184" i="5"/>
  <c r="S5184" i="5"/>
  <c r="T5184" i="5"/>
  <c r="R5185" i="5"/>
  <c r="S5185" i="5"/>
  <c r="T5185" i="5"/>
  <c r="R5186" i="5"/>
  <c r="S5186" i="5"/>
  <c r="T5186" i="5"/>
  <c r="R5187" i="5"/>
  <c r="S5187" i="5"/>
  <c r="T5187" i="5"/>
  <c r="R5188" i="5"/>
  <c r="S5188" i="5"/>
  <c r="T5188" i="5"/>
  <c r="R5108" i="5" l="1"/>
  <c r="S5108" i="5"/>
  <c r="T5108" i="5"/>
  <c r="R5109" i="5"/>
  <c r="S5109" i="5"/>
  <c r="T5109" i="5"/>
  <c r="R5110" i="5"/>
  <c r="S5110" i="5"/>
  <c r="T5110" i="5"/>
  <c r="R5111" i="5"/>
  <c r="S5111" i="5"/>
  <c r="T5111" i="5"/>
  <c r="R5112" i="5"/>
  <c r="S5112" i="5"/>
  <c r="T5112" i="5"/>
  <c r="R5113" i="5"/>
  <c r="S5113" i="5"/>
  <c r="T5113" i="5"/>
  <c r="R5114" i="5"/>
  <c r="S5114" i="5"/>
  <c r="T5114" i="5"/>
  <c r="R5115" i="5"/>
  <c r="S5115" i="5"/>
  <c r="T5115" i="5"/>
  <c r="R5116" i="5"/>
  <c r="S5116" i="5"/>
  <c r="T5116" i="5"/>
  <c r="R5117" i="5"/>
  <c r="S5117" i="5"/>
  <c r="T5117" i="5"/>
  <c r="R5098" i="5" l="1"/>
  <c r="S5098" i="5"/>
  <c r="T5098" i="5"/>
  <c r="R5099" i="5"/>
  <c r="S5099" i="5"/>
  <c r="T5099" i="5"/>
  <c r="R5100" i="5"/>
  <c r="S5100" i="5"/>
  <c r="T5100" i="5"/>
  <c r="R5101" i="5"/>
  <c r="S5101" i="5"/>
  <c r="T5101" i="5"/>
  <c r="R5102" i="5"/>
  <c r="S5102" i="5"/>
  <c r="T5102" i="5"/>
  <c r="R5103" i="5"/>
  <c r="S5103" i="5"/>
  <c r="T5103" i="5"/>
  <c r="R5104" i="5"/>
  <c r="S5104" i="5"/>
  <c r="T5104" i="5"/>
  <c r="R5105" i="5"/>
  <c r="S5105" i="5"/>
  <c r="T5105" i="5"/>
  <c r="R5106" i="5"/>
  <c r="S5106" i="5"/>
  <c r="T5106" i="5"/>
  <c r="R5107" i="5"/>
  <c r="S5107" i="5"/>
  <c r="T5107" i="5"/>
  <c r="R5093" i="5" l="1"/>
  <c r="S5093" i="5"/>
  <c r="T5093" i="5"/>
  <c r="R5094" i="5"/>
  <c r="S5094" i="5"/>
  <c r="T5094" i="5"/>
  <c r="R5095" i="5"/>
  <c r="S5095" i="5"/>
  <c r="T5095" i="5"/>
  <c r="R5096" i="5"/>
  <c r="S5096" i="5"/>
  <c r="T5096" i="5"/>
  <c r="R5097" i="5"/>
  <c r="S5097" i="5"/>
  <c r="T5097" i="5"/>
  <c r="R4918" i="5" l="1"/>
  <c r="S4918" i="5"/>
  <c r="T4918" i="5"/>
  <c r="R4919" i="5"/>
  <c r="S4919" i="5"/>
  <c r="T4919" i="5"/>
  <c r="R4920" i="5"/>
  <c r="S4920" i="5"/>
  <c r="T4920" i="5"/>
  <c r="R4921" i="5"/>
  <c r="S4921" i="5"/>
  <c r="T4921" i="5"/>
  <c r="R4922" i="5"/>
  <c r="S4922" i="5"/>
  <c r="T4922" i="5"/>
  <c r="R4923" i="5"/>
  <c r="S4923" i="5"/>
  <c r="T4923" i="5"/>
  <c r="R4924" i="5"/>
  <c r="S4924" i="5"/>
  <c r="T4924" i="5"/>
  <c r="R4925" i="5"/>
  <c r="S4925" i="5"/>
  <c r="T4925" i="5"/>
  <c r="R4926" i="5"/>
  <c r="S4926" i="5"/>
  <c r="T4926" i="5"/>
  <c r="R4927" i="5"/>
  <c r="S4927" i="5"/>
  <c r="T4927" i="5"/>
  <c r="R4928" i="5"/>
  <c r="S4928" i="5"/>
  <c r="T4928" i="5"/>
  <c r="R4929" i="5"/>
  <c r="S4929" i="5"/>
  <c r="T4929" i="5"/>
  <c r="R4930" i="5"/>
  <c r="S4930" i="5"/>
  <c r="T4930" i="5"/>
  <c r="R4931" i="5"/>
  <c r="S4931" i="5"/>
  <c r="T4931" i="5"/>
  <c r="R4932" i="5"/>
  <c r="S4932" i="5"/>
  <c r="T4932" i="5"/>
  <c r="R4933" i="5"/>
  <c r="S4933" i="5"/>
  <c r="T4933" i="5"/>
  <c r="R4934" i="5"/>
  <c r="S4934" i="5"/>
  <c r="T4934" i="5"/>
  <c r="R4935" i="5"/>
  <c r="S4935" i="5"/>
  <c r="T4935" i="5"/>
  <c r="R4936" i="5"/>
  <c r="S4936" i="5"/>
  <c r="T4936" i="5"/>
  <c r="R4937" i="5"/>
  <c r="S4937" i="5"/>
  <c r="T4937" i="5"/>
  <c r="R4938" i="5"/>
  <c r="S4938" i="5"/>
  <c r="T4938" i="5"/>
  <c r="R4939" i="5"/>
  <c r="S4939" i="5"/>
  <c r="T4939" i="5"/>
  <c r="R4940" i="5"/>
  <c r="S4940" i="5"/>
  <c r="T4940" i="5"/>
  <c r="R4941" i="5"/>
  <c r="S4941" i="5"/>
  <c r="T4941" i="5"/>
  <c r="R4942" i="5"/>
  <c r="S4942" i="5"/>
  <c r="T4942" i="5"/>
  <c r="R4943" i="5"/>
  <c r="S4943" i="5"/>
  <c r="T4943" i="5"/>
  <c r="R4944" i="5"/>
  <c r="S4944" i="5"/>
  <c r="T4944" i="5"/>
  <c r="R4945" i="5"/>
  <c r="S4945" i="5"/>
  <c r="T4945" i="5"/>
  <c r="R4946" i="5"/>
  <c r="S4946" i="5"/>
  <c r="T4946" i="5"/>
  <c r="R4947" i="5"/>
  <c r="S4947" i="5"/>
  <c r="T4947" i="5"/>
  <c r="R4948" i="5"/>
  <c r="S4948" i="5"/>
  <c r="T4948" i="5"/>
  <c r="R4949" i="5"/>
  <c r="S4949" i="5"/>
  <c r="T4949" i="5"/>
  <c r="R4950" i="5"/>
  <c r="S4950" i="5"/>
  <c r="T4950" i="5"/>
  <c r="R4951" i="5"/>
  <c r="S4951" i="5"/>
  <c r="T4951" i="5"/>
  <c r="R4952" i="5"/>
  <c r="S4952" i="5"/>
  <c r="T4952" i="5"/>
  <c r="R4953" i="5"/>
  <c r="S4953" i="5"/>
  <c r="T4953" i="5"/>
  <c r="R4954" i="5"/>
  <c r="S4954" i="5"/>
  <c r="T4954" i="5"/>
  <c r="R4955" i="5"/>
  <c r="S4955" i="5"/>
  <c r="T4955" i="5"/>
  <c r="R4956" i="5"/>
  <c r="S4956" i="5"/>
  <c r="T4956" i="5"/>
  <c r="R4957" i="5"/>
  <c r="S4957" i="5"/>
  <c r="T4957" i="5"/>
  <c r="R4958" i="5"/>
  <c r="S4958" i="5"/>
  <c r="T4958" i="5"/>
  <c r="R4959" i="5"/>
  <c r="S4959" i="5"/>
  <c r="T4959" i="5"/>
  <c r="R4960" i="5"/>
  <c r="S4960" i="5"/>
  <c r="T4960" i="5"/>
  <c r="R4961" i="5"/>
  <c r="S4961" i="5"/>
  <c r="T4961" i="5"/>
  <c r="R4962" i="5"/>
  <c r="S4962" i="5"/>
  <c r="T4962" i="5"/>
  <c r="R4963" i="5"/>
  <c r="S4963" i="5"/>
  <c r="T4963" i="5"/>
  <c r="R4964" i="5"/>
  <c r="S4964" i="5"/>
  <c r="T4964" i="5"/>
  <c r="R4965" i="5"/>
  <c r="S4965" i="5"/>
  <c r="T4965" i="5"/>
  <c r="R4966" i="5"/>
  <c r="S4966" i="5"/>
  <c r="T4966" i="5"/>
  <c r="R4967" i="5"/>
  <c r="S4967" i="5"/>
  <c r="T4967" i="5"/>
  <c r="R4968" i="5"/>
  <c r="S4968" i="5"/>
  <c r="T4968" i="5"/>
  <c r="R4969" i="5"/>
  <c r="S4969" i="5"/>
  <c r="T4969" i="5"/>
  <c r="R4970" i="5"/>
  <c r="S4970" i="5"/>
  <c r="T4970" i="5"/>
  <c r="R4971" i="5"/>
  <c r="S4971" i="5"/>
  <c r="T4971" i="5"/>
  <c r="R4972" i="5"/>
  <c r="S4972" i="5"/>
  <c r="T4972" i="5"/>
  <c r="R4973" i="5"/>
  <c r="S4973" i="5"/>
  <c r="T4973" i="5"/>
  <c r="R4974" i="5"/>
  <c r="S4974" i="5"/>
  <c r="T4974" i="5"/>
  <c r="R4975" i="5"/>
  <c r="S4975" i="5"/>
  <c r="T4975" i="5"/>
  <c r="R4976" i="5"/>
  <c r="S4976" i="5"/>
  <c r="T4976" i="5"/>
  <c r="R4977" i="5"/>
  <c r="S4977" i="5"/>
  <c r="T4977" i="5"/>
  <c r="R4978" i="5"/>
  <c r="S4978" i="5"/>
  <c r="T4978" i="5"/>
  <c r="R4979" i="5"/>
  <c r="S4979" i="5"/>
  <c r="T4979" i="5"/>
  <c r="R4980" i="5"/>
  <c r="S4980" i="5"/>
  <c r="T4980" i="5"/>
  <c r="R4981" i="5"/>
  <c r="S4981" i="5"/>
  <c r="T4981" i="5"/>
  <c r="R4982" i="5"/>
  <c r="S4982" i="5"/>
  <c r="T4982" i="5"/>
  <c r="R4983" i="5"/>
  <c r="S4983" i="5"/>
  <c r="T4983" i="5"/>
  <c r="R4984" i="5"/>
  <c r="S4984" i="5"/>
  <c r="T4984" i="5"/>
  <c r="R4985" i="5"/>
  <c r="S4985" i="5"/>
  <c r="T4985" i="5"/>
  <c r="R4986" i="5"/>
  <c r="S4986" i="5"/>
  <c r="T4986" i="5"/>
  <c r="R4987" i="5"/>
  <c r="S4987" i="5"/>
  <c r="T4987" i="5"/>
  <c r="R4988" i="5"/>
  <c r="S4988" i="5"/>
  <c r="T4988" i="5"/>
  <c r="R4989" i="5"/>
  <c r="S4989" i="5"/>
  <c r="T4989" i="5"/>
  <c r="R4990" i="5"/>
  <c r="S4990" i="5"/>
  <c r="T4990" i="5"/>
  <c r="R4991" i="5"/>
  <c r="S4991" i="5"/>
  <c r="T4991" i="5"/>
  <c r="R4992" i="5"/>
  <c r="S4992" i="5"/>
  <c r="T4992" i="5"/>
  <c r="R4993" i="5"/>
  <c r="S4993" i="5"/>
  <c r="T4993" i="5"/>
  <c r="R4994" i="5"/>
  <c r="S4994" i="5"/>
  <c r="T4994" i="5"/>
  <c r="R4995" i="5"/>
  <c r="S4995" i="5"/>
  <c r="T4995" i="5"/>
  <c r="R4996" i="5"/>
  <c r="S4996" i="5"/>
  <c r="T4996" i="5"/>
  <c r="R4997" i="5"/>
  <c r="S4997" i="5"/>
  <c r="T4997" i="5"/>
  <c r="R4998" i="5"/>
  <c r="S4998" i="5"/>
  <c r="T4998" i="5"/>
  <c r="R4999" i="5"/>
  <c r="S4999" i="5"/>
  <c r="T4999" i="5"/>
  <c r="R5000" i="5"/>
  <c r="S5000" i="5"/>
  <c r="T5000" i="5"/>
  <c r="R5001" i="5"/>
  <c r="S5001" i="5"/>
  <c r="T5001" i="5"/>
  <c r="R5002" i="5"/>
  <c r="S5002" i="5"/>
  <c r="T5002" i="5"/>
  <c r="R5003" i="5"/>
  <c r="S5003" i="5"/>
  <c r="T5003" i="5"/>
  <c r="R5004" i="5"/>
  <c r="S5004" i="5"/>
  <c r="T5004" i="5"/>
  <c r="R5005" i="5"/>
  <c r="S5005" i="5"/>
  <c r="T5005" i="5"/>
  <c r="R5006" i="5"/>
  <c r="S5006" i="5"/>
  <c r="T5006" i="5"/>
  <c r="R5007" i="5"/>
  <c r="S5007" i="5"/>
  <c r="T5007" i="5"/>
  <c r="R5008" i="5"/>
  <c r="S5008" i="5"/>
  <c r="T5008" i="5"/>
  <c r="R5009" i="5"/>
  <c r="S5009" i="5"/>
  <c r="T5009" i="5"/>
  <c r="R5010" i="5"/>
  <c r="S5010" i="5"/>
  <c r="T5010" i="5"/>
  <c r="R5011" i="5"/>
  <c r="S5011" i="5"/>
  <c r="T5011" i="5"/>
  <c r="R5012" i="5"/>
  <c r="S5012" i="5"/>
  <c r="T5012" i="5"/>
  <c r="R5013" i="5"/>
  <c r="S5013" i="5"/>
  <c r="T5013" i="5"/>
  <c r="R5014" i="5"/>
  <c r="S5014" i="5"/>
  <c r="T5014" i="5"/>
  <c r="R5015" i="5"/>
  <c r="S5015" i="5"/>
  <c r="T5015" i="5"/>
  <c r="R5016" i="5"/>
  <c r="S5016" i="5"/>
  <c r="T5016" i="5"/>
  <c r="R5017" i="5"/>
  <c r="S5017" i="5"/>
  <c r="T5017" i="5"/>
  <c r="R5018" i="5"/>
  <c r="S5018" i="5"/>
  <c r="T5018" i="5"/>
  <c r="R5019" i="5"/>
  <c r="S5019" i="5"/>
  <c r="T5019" i="5"/>
  <c r="R5020" i="5"/>
  <c r="S5020" i="5"/>
  <c r="T5020" i="5"/>
  <c r="R5021" i="5"/>
  <c r="S5021" i="5"/>
  <c r="T5021" i="5"/>
  <c r="R5022" i="5"/>
  <c r="S5022" i="5"/>
  <c r="T5022" i="5"/>
  <c r="R5023" i="5"/>
  <c r="S5023" i="5"/>
  <c r="T5023" i="5"/>
  <c r="R5024" i="5"/>
  <c r="S5024" i="5"/>
  <c r="T5024" i="5"/>
  <c r="R5025" i="5"/>
  <c r="S5025" i="5"/>
  <c r="T5025" i="5"/>
  <c r="R5026" i="5"/>
  <c r="S5026" i="5"/>
  <c r="T5026" i="5"/>
  <c r="R5027" i="5"/>
  <c r="S5027" i="5"/>
  <c r="T5027" i="5"/>
  <c r="R5028" i="5"/>
  <c r="S5028" i="5"/>
  <c r="T5028" i="5"/>
  <c r="R5029" i="5"/>
  <c r="S5029" i="5"/>
  <c r="T5029" i="5"/>
  <c r="R5030" i="5"/>
  <c r="S5030" i="5"/>
  <c r="T5030" i="5"/>
  <c r="R5031" i="5"/>
  <c r="S5031" i="5"/>
  <c r="T5031" i="5"/>
  <c r="R5032" i="5"/>
  <c r="S5032" i="5"/>
  <c r="T5032" i="5"/>
  <c r="R5033" i="5"/>
  <c r="S5033" i="5"/>
  <c r="T5033" i="5"/>
  <c r="R5034" i="5"/>
  <c r="S5034" i="5"/>
  <c r="T5034" i="5"/>
  <c r="R5035" i="5"/>
  <c r="S5035" i="5"/>
  <c r="T5035" i="5"/>
  <c r="R5036" i="5"/>
  <c r="S5036" i="5"/>
  <c r="T5036" i="5"/>
  <c r="R5037" i="5"/>
  <c r="S5037" i="5"/>
  <c r="T5037" i="5"/>
  <c r="R5038" i="5"/>
  <c r="S5038" i="5"/>
  <c r="T5038" i="5"/>
  <c r="R5039" i="5"/>
  <c r="S5039" i="5"/>
  <c r="T5039" i="5"/>
  <c r="R5040" i="5"/>
  <c r="S5040" i="5"/>
  <c r="T5040" i="5"/>
  <c r="R5041" i="5"/>
  <c r="S5041" i="5"/>
  <c r="T5041" i="5"/>
  <c r="R5042" i="5"/>
  <c r="S5042" i="5"/>
  <c r="T5042" i="5"/>
  <c r="R5043" i="5"/>
  <c r="S5043" i="5"/>
  <c r="T5043" i="5"/>
  <c r="R5044" i="5"/>
  <c r="S5044" i="5"/>
  <c r="T5044" i="5"/>
  <c r="R5045" i="5"/>
  <c r="S5045" i="5"/>
  <c r="T5045" i="5"/>
  <c r="R5046" i="5"/>
  <c r="S5046" i="5"/>
  <c r="T5046" i="5"/>
  <c r="R5047" i="5"/>
  <c r="S5047" i="5"/>
  <c r="T5047" i="5"/>
  <c r="R5048" i="5"/>
  <c r="S5048" i="5"/>
  <c r="T5048" i="5"/>
  <c r="R5049" i="5"/>
  <c r="S5049" i="5"/>
  <c r="T5049" i="5"/>
  <c r="R5050" i="5"/>
  <c r="S5050" i="5"/>
  <c r="T5050" i="5"/>
  <c r="R5051" i="5"/>
  <c r="S5051" i="5"/>
  <c r="T5051" i="5"/>
  <c r="R5052" i="5"/>
  <c r="S5052" i="5"/>
  <c r="T5052" i="5"/>
  <c r="R5053" i="5"/>
  <c r="S5053" i="5"/>
  <c r="T5053" i="5"/>
  <c r="R5054" i="5"/>
  <c r="S5054" i="5"/>
  <c r="T5054" i="5"/>
  <c r="R5055" i="5"/>
  <c r="S5055" i="5"/>
  <c r="T5055" i="5"/>
  <c r="R5056" i="5"/>
  <c r="S5056" i="5"/>
  <c r="T5056" i="5"/>
  <c r="R5057" i="5"/>
  <c r="S5057" i="5"/>
  <c r="T5057" i="5"/>
  <c r="R5058" i="5"/>
  <c r="S5058" i="5"/>
  <c r="T5058" i="5"/>
  <c r="R5059" i="5"/>
  <c r="S5059" i="5"/>
  <c r="T5059" i="5"/>
  <c r="R5060" i="5"/>
  <c r="S5060" i="5"/>
  <c r="T5060" i="5"/>
  <c r="R5061" i="5"/>
  <c r="S5061" i="5"/>
  <c r="T5061" i="5"/>
  <c r="R5062" i="5"/>
  <c r="S5062" i="5"/>
  <c r="T5062" i="5"/>
  <c r="R5063" i="5"/>
  <c r="S5063" i="5"/>
  <c r="T5063" i="5"/>
  <c r="R5064" i="5"/>
  <c r="S5064" i="5"/>
  <c r="T5064" i="5"/>
  <c r="R5065" i="5"/>
  <c r="S5065" i="5"/>
  <c r="T5065" i="5"/>
  <c r="R5066" i="5"/>
  <c r="S5066" i="5"/>
  <c r="T5066" i="5"/>
  <c r="R5067" i="5"/>
  <c r="S5067" i="5"/>
  <c r="T5067" i="5"/>
  <c r="R5068" i="5"/>
  <c r="S5068" i="5"/>
  <c r="T5068" i="5"/>
  <c r="R5069" i="5"/>
  <c r="S5069" i="5"/>
  <c r="T5069" i="5"/>
  <c r="R5070" i="5"/>
  <c r="S5070" i="5"/>
  <c r="T5070" i="5"/>
  <c r="R5071" i="5"/>
  <c r="S5071" i="5"/>
  <c r="T5071" i="5"/>
  <c r="R5072" i="5"/>
  <c r="S5072" i="5"/>
  <c r="T5072" i="5"/>
  <c r="R5073" i="5"/>
  <c r="S5073" i="5"/>
  <c r="T5073" i="5"/>
  <c r="R5074" i="5"/>
  <c r="S5074" i="5"/>
  <c r="T5074" i="5"/>
  <c r="R5075" i="5"/>
  <c r="S5075" i="5"/>
  <c r="T5075" i="5"/>
  <c r="R5076" i="5"/>
  <c r="S5076" i="5"/>
  <c r="T5076" i="5"/>
  <c r="R5077" i="5"/>
  <c r="S5077" i="5"/>
  <c r="T5077" i="5"/>
  <c r="R5078" i="5"/>
  <c r="S5078" i="5"/>
  <c r="T5078" i="5"/>
  <c r="R5079" i="5"/>
  <c r="S5079" i="5"/>
  <c r="T5079" i="5"/>
  <c r="R5080" i="5"/>
  <c r="S5080" i="5"/>
  <c r="T5080" i="5"/>
  <c r="R5081" i="5"/>
  <c r="S5081" i="5"/>
  <c r="T5081" i="5"/>
  <c r="R5082" i="5"/>
  <c r="S5082" i="5"/>
  <c r="T5082" i="5"/>
  <c r="R5083" i="5"/>
  <c r="S5083" i="5"/>
  <c r="T5083" i="5"/>
  <c r="R5084" i="5"/>
  <c r="S5084" i="5"/>
  <c r="T5084" i="5"/>
  <c r="R5085" i="5"/>
  <c r="S5085" i="5"/>
  <c r="T5085" i="5"/>
  <c r="R5086" i="5"/>
  <c r="S5086" i="5"/>
  <c r="T5086" i="5"/>
  <c r="R5087" i="5"/>
  <c r="S5087" i="5"/>
  <c r="T5087" i="5"/>
  <c r="R5088" i="5"/>
  <c r="S5088" i="5"/>
  <c r="T5088" i="5"/>
  <c r="R5089" i="5"/>
  <c r="S5089" i="5"/>
  <c r="T5089" i="5"/>
  <c r="R5090" i="5"/>
  <c r="S5090" i="5"/>
  <c r="T5090" i="5"/>
  <c r="R5091" i="5"/>
  <c r="S5091" i="5"/>
  <c r="T5091" i="5"/>
  <c r="R5092" i="5"/>
  <c r="S5092" i="5"/>
  <c r="T5092" i="5"/>
  <c r="R663" i="14"/>
  <c r="S663" i="14"/>
  <c r="T663" i="14"/>
  <c r="R664" i="14"/>
  <c r="S664" i="14"/>
  <c r="T664" i="14"/>
  <c r="R665" i="14"/>
  <c r="S665" i="14"/>
  <c r="T665" i="14"/>
  <c r="R666" i="14"/>
  <c r="S666" i="14"/>
  <c r="T666" i="14"/>
  <c r="R667" i="14"/>
  <c r="S667" i="14"/>
  <c r="T667" i="14"/>
  <c r="R668" i="14"/>
  <c r="S668" i="14"/>
  <c r="T668" i="14"/>
  <c r="R669" i="14"/>
  <c r="S669" i="14"/>
  <c r="T669" i="14"/>
  <c r="R670" i="14"/>
  <c r="S670" i="14"/>
  <c r="T670" i="14"/>
  <c r="R671" i="14"/>
  <c r="S671" i="14"/>
  <c r="T671" i="14"/>
  <c r="R672" i="14"/>
  <c r="S672" i="14"/>
  <c r="T672" i="14"/>
  <c r="R673" i="14"/>
  <c r="S673" i="14"/>
  <c r="T673" i="14"/>
  <c r="R674" i="14"/>
  <c r="S674" i="14"/>
  <c r="T674" i="14"/>
  <c r="R675" i="14"/>
  <c r="S675" i="14"/>
  <c r="T675" i="14"/>
  <c r="R676" i="14"/>
  <c r="S676" i="14"/>
  <c r="T676" i="14"/>
  <c r="R677" i="14"/>
  <c r="S677" i="14"/>
  <c r="T677" i="14"/>
  <c r="R678" i="14"/>
  <c r="S678" i="14"/>
  <c r="T678" i="14"/>
  <c r="R679" i="14"/>
  <c r="S679" i="14"/>
  <c r="T679" i="14"/>
  <c r="R680" i="14"/>
  <c r="S680" i="14"/>
  <c r="T680" i="14"/>
  <c r="R681" i="14"/>
  <c r="S681" i="14"/>
  <c r="T681" i="14"/>
  <c r="R682" i="14"/>
  <c r="S682" i="14"/>
  <c r="T682" i="14"/>
  <c r="R683" i="14"/>
  <c r="S683" i="14"/>
  <c r="T683" i="14"/>
  <c r="R684" i="14"/>
  <c r="S684" i="14"/>
  <c r="T684" i="14"/>
  <c r="R685" i="14"/>
  <c r="S685" i="14"/>
  <c r="T685" i="14"/>
  <c r="R686" i="14"/>
  <c r="S686" i="14"/>
  <c r="T686" i="14"/>
  <c r="R687" i="14"/>
  <c r="S687" i="14"/>
  <c r="T687" i="14"/>
  <c r="R688" i="14"/>
  <c r="S688" i="14"/>
  <c r="T688" i="14"/>
  <c r="R689" i="14"/>
  <c r="S689" i="14"/>
  <c r="T689" i="14"/>
  <c r="R690" i="14"/>
  <c r="S690" i="14"/>
  <c r="T690" i="14"/>
  <c r="R691" i="14"/>
  <c r="S691" i="14"/>
  <c r="T691" i="14"/>
  <c r="R692" i="14"/>
  <c r="S692" i="14"/>
  <c r="T692" i="14"/>
  <c r="R693" i="14"/>
  <c r="S693" i="14"/>
  <c r="T693" i="14"/>
  <c r="R694" i="14"/>
  <c r="S694" i="14"/>
  <c r="T694" i="14"/>
  <c r="R695" i="14"/>
  <c r="S695" i="14"/>
  <c r="T695" i="14"/>
  <c r="R696" i="14"/>
  <c r="S696" i="14"/>
  <c r="T696" i="14"/>
  <c r="R697" i="14"/>
  <c r="S697" i="14"/>
  <c r="T697" i="14"/>
  <c r="R698" i="14"/>
  <c r="S698" i="14"/>
  <c r="T698" i="14"/>
  <c r="R699" i="14"/>
  <c r="S699" i="14"/>
  <c r="T699" i="14"/>
  <c r="R700" i="14"/>
  <c r="S700" i="14"/>
  <c r="T700" i="14"/>
  <c r="R701" i="14"/>
  <c r="S701" i="14"/>
  <c r="T701" i="14"/>
  <c r="R702" i="14"/>
  <c r="S702" i="14"/>
  <c r="T702" i="14"/>
  <c r="R703" i="14"/>
  <c r="S703" i="14"/>
  <c r="T703" i="14"/>
  <c r="R704" i="14"/>
  <c r="S704" i="14"/>
  <c r="T704" i="14"/>
  <c r="R705" i="14"/>
  <c r="S705" i="14"/>
  <c r="T705" i="14"/>
  <c r="R706" i="14"/>
  <c r="S706" i="14"/>
  <c r="T706" i="14"/>
  <c r="R707" i="14"/>
  <c r="S707" i="14"/>
  <c r="T707" i="14"/>
  <c r="R708" i="14"/>
  <c r="S708" i="14"/>
  <c r="T708" i="14"/>
  <c r="R709" i="14"/>
  <c r="S709" i="14"/>
  <c r="T709" i="14"/>
  <c r="R710" i="14"/>
  <c r="S710" i="14"/>
  <c r="T710" i="14"/>
  <c r="R711" i="14"/>
  <c r="S711" i="14"/>
  <c r="T711" i="14"/>
  <c r="R712" i="14"/>
  <c r="S712" i="14"/>
  <c r="T712" i="14"/>
  <c r="R713" i="14"/>
  <c r="S713" i="14"/>
  <c r="T713" i="14"/>
  <c r="R714" i="14"/>
  <c r="S714" i="14"/>
  <c r="T714" i="14"/>
  <c r="R715" i="14"/>
  <c r="S715" i="14"/>
  <c r="T715" i="14"/>
  <c r="R716" i="14"/>
  <c r="S716" i="14"/>
  <c r="T716" i="14"/>
  <c r="R717" i="14"/>
  <c r="S717" i="14"/>
  <c r="T717" i="14"/>
  <c r="R718" i="14"/>
  <c r="S718" i="14"/>
  <c r="T718" i="14"/>
  <c r="R719" i="14"/>
  <c r="S719" i="14"/>
  <c r="T719" i="14"/>
  <c r="R720" i="14"/>
  <c r="S720" i="14"/>
  <c r="T720" i="14"/>
  <c r="R721" i="14"/>
  <c r="S721" i="14"/>
  <c r="T721" i="14"/>
  <c r="R722" i="14"/>
  <c r="S722" i="14"/>
  <c r="T722" i="14"/>
  <c r="R723" i="14"/>
  <c r="S723" i="14"/>
  <c r="T723" i="14"/>
  <c r="S4911" i="5" l="1"/>
  <c r="T4911" i="5"/>
  <c r="S4912" i="5"/>
  <c r="T4912" i="5"/>
  <c r="S4913" i="5"/>
  <c r="T4913" i="5"/>
  <c r="S4914" i="5"/>
  <c r="T4914" i="5"/>
  <c r="S4915" i="5"/>
  <c r="T4915" i="5"/>
  <c r="S4916" i="5"/>
  <c r="T4916" i="5"/>
  <c r="S4917" i="5"/>
  <c r="T4917" i="5"/>
  <c r="R4917" i="5"/>
  <c r="R4916" i="5"/>
  <c r="R4915" i="5"/>
  <c r="R4914" i="5"/>
  <c r="R4913" i="5"/>
  <c r="R4912" i="5"/>
  <c r="R4911" i="5"/>
  <c r="R4793" i="5" l="1"/>
  <c r="S4793" i="5"/>
  <c r="T4793" i="5"/>
  <c r="R4794" i="5"/>
  <c r="S4794" i="5"/>
  <c r="T4794" i="5"/>
  <c r="R4795" i="5"/>
  <c r="S4795" i="5"/>
  <c r="T4795" i="5"/>
  <c r="R4796" i="5"/>
  <c r="S4796" i="5"/>
  <c r="T4796" i="5"/>
  <c r="R4797" i="5"/>
  <c r="S4797" i="5"/>
  <c r="T4797" i="5"/>
  <c r="R4798" i="5"/>
  <c r="S4798" i="5"/>
  <c r="T4798" i="5"/>
  <c r="R4799" i="5"/>
  <c r="S4799" i="5"/>
  <c r="T4799" i="5"/>
  <c r="R4800" i="5"/>
  <c r="S4800" i="5"/>
  <c r="T4800" i="5"/>
  <c r="R4801" i="5"/>
  <c r="S4801" i="5"/>
  <c r="T4801" i="5"/>
  <c r="R4802" i="5"/>
  <c r="S4802" i="5"/>
  <c r="T4802" i="5"/>
  <c r="R4803" i="5"/>
  <c r="S4803" i="5"/>
  <c r="T4803" i="5"/>
  <c r="R4804" i="5"/>
  <c r="S4804" i="5"/>
  <c r="T4804" i="5"/>
  <c r="R4805" i="5"/>
  <c r="S4805" i="5"/>
  <c r="T4805" i="5"/>
  <c r="R4806" i="5"/>
  <c r="S4806" i="5"/>
  <c r="T4806" i="5"/>
  <c r="R4807" i="5"/>
  <c r="S4807" i="5"/>
  <c r="T4807" i="5"/>
  <c r="R4808" i="5"/>
  <c r="S4808" i="5"/>
  <c r="T4808" i="5"/>
  <c r="R4809" i="5"/>
  <c r="S4809" i="5"/>
  <c r="T4809" i="5"/>
  <c r="R4810" i="5"/>
  <c r="S4810" i="5"/>
  <c r="T4810" i="5"/>
  <c r="R4811" i="5"/>
  <c r="S4811" i="5"/>
  <c r="T4811" i="5"/>
  <c r="R4812" i="5"/>
  <c r="S4812" i="5"/>
  <c r="T4812" i="5"/>
  <c r="R4813" i="5"/>
  <c r="S4813" i="5"/>
  <c r="T4813" i="5"/>
  <c r="R4814" i="5"/>
  <c r="S4814" i="5"/>
  <c r="T4814" i="5"/>
  <c r="R4815" i="5"/>
  <c r="S4815" i="5"/>
  <c r="T4815" i="5"/>
  <c r="R4816" i="5"/>
  <c r="S4816" i="5"/>
  <c r="T4816" i="5"/>
  <c r="R4817" i="5"/>
  <c r="S4817" i="5"/>
  <c r="T4817" i="5"/>
  <c r="R4818" i="5"/>
  <c r="S4818" i="5"/>
  <c r="T4818" i="5"/>
  <c r="R4819" i="5"/>
  <c r="S4819" i="5"/>
  <c r="T4819" i="5"/>
  <c r="R4820" i="5"/>
  <c r="S4820" i="5"/>
  <c r="T4820" i="5"/>
  <c r="R4821" i="5"/>
  <c r="S4821" i="5"/>
  <c r="T4821" i="5"/>
  <c r="R4822" i="5"/>
  <c r="S4822" i="5"/>
  <c r="T4822" i="5"/>
  <c r="R4823" i="5"/>
  <c r="S4823" i="5"/>
  <c r="T4823" i="5"/>
  <c r="R4824" i="5"/>
  <c r="S4824" i="5"/>
  <c r="T4824" i="5"/>
  <c r="R4825" i="5"/>
  <c r="S4825" i="5"/>
  <c r="T4825" i="5"/>
  <c r="R4826" i="5"/>
  <c r="S4826" i="5"/>
  <c r="T4826" i="5"/>
  <c r="R4827" i="5"/>
  <c r="S4827" i="5"/>
  <c r="T4827" i="5"/>
  <c r="R4828" i="5"/>
  <c r="S4828" i="5"/>
  <c r="T4828" i="5"/>
  <c r="R4829" i="5"/>
  <c r="S4829" i="5"/>
  <c r="T4829" i="5"/>
  <c r="R4830" i="5"/>
  <c r="S4830" i="5"/>
  <c r="T4830" i="5"/>
  <c r="R4831" i="5"/>
  <c r="S4831" i="5"/>
  <c r="T4831" i="5"/>
  <c r="R4832" i="5"/>
  <c r="S4832" i="5"/>
  <c r="T4832" i="5"/>
  <c r="R4833" i="5"/>
  <c r="S4833" i="5"/>
  <c r="T4833" i="5"/>
  <c r="R4834" i="5"/>
  <c r="S4834" i="5"/>
  <c r="T4834" i="5"/>
  <c r="R4835" i="5"/>
  <c r="S4835" i="5"/>
  <c r="T4835" i="5"/>
  <c r="R4836" i="5"/>
  <c r="S4836" i="5"/>
  <c r="T4836" i="5"/>
  <c r="R4837" i="5"/>
  <c r="S4837" i="5"/>
  <c r="T4837" i="5"/>
  <c r="R4838" i="5"/>
  <c r="S4838" i="5"/>
  <c r="T4838" i="5"/>
  <c r="R4839" i="5"/>
  <c r="S4839" i="5"/>
  <c r="T4839" i="5"/>
  <c r="R4840" i="5"/>
  <c r="S4840" i="5"/>
  <c r="T4840" i="5"/>
  <c r="R4841" i="5"/>
  <c r="S4841" i="5"/>
  <c r="T4841" i="5"/>
  <c r="R4842" i="5"/>
  <c r="S4842" i="5"/>
  <c r="T4842" i="5"/>
  <c r="R4843" i="5"/>
  <c r="S4843" i="5"/>
  <c r="T4843" i="5"/>
  <c r="R4844" i="5"/>
  <c r="S4844" i="5"/>
  <c r="T4844" i="5"/>
  <c r="R4845" i="5"/>
  <c r="S4845" i="5"/>
  <c r="T4845" i="5"/>
  <c r="R4846" i="5"/>
  <c r="S4846" i="5"/>
  <c r="T4846" i="5"/>
  <c r="R4847" i="5"/>
  <c r="S4847" i="5"/>
  <c r="T4847" i="5"/>
  <c r="R4848" i="5"/>
  <c r="S4848" i="5"/>
  <c r="T4848" i="5"/>
  <c r="R4849" i="5"/>
  <c r="S4849" i="5"/>
  <c r="T4849" i="5"/>
  <c r="R4850" i="5"/>
  <c r="S4850" i="5"/>
  <c r="T4850" i="5"/>
  <c r="R4851" i="5"/>
  <c r="S4851" i="5"/>
  <c r="T4851" i="5"/>
  <c r="R4852" i="5"/>
  <c r="S4852" i="5"/>
  <c r="T4852" i="5"/>
  <c r="R4853" i="5"/>
  <c r="S4853" i="5"/>
  <c r="T4853" i="5"/>
  <c r="R4854" i="5"/>
  <c r="S4854" i="5"/>
  <c r="T4854" i="5"/>
  <c r="R4855" i="5"/>
  <c r="S4855" i="5"/>
  <c r="T4855" i="5"/>
  <c r="R4856" i="5"/>
  <c r="S4856" i="5"/>
  <c r="T4856" i="5"/>
  <c r="R4857" i="5"/>
  <c r="S4857" i="5"/>
  <c r="T4857" i="5"/>
  <c r="R4858" i="5"/>
  <c r="S4858" i="5"/>
  <c r="T4858" i="5"/>
  <c r="R4859" i="5"/>
  <c r="S4859" i="5"/>
  <c r="T4859" i="5"/>
  <c r="R4860" i="5"/>
  <c r="S4860" i="5"/>
  <c r="T4860" i="5"/>
  <c r="R4861" i="5"/>
  <c r="S4861" i="5"/>
  <c r="T4861" i="5"/>
  <c r="R4862" i="5"/>
  <c r="S4862" i="5"/>
  <c r="T4862" i="5"/>
  <c r="R4863" i="5"/>
  <c r="S4863" i="5"/>
  <c r="T4863" i="5"/>
  <c r="R4864" i="5"/>
  <c r="S4864" i="5"/>
  <c r="T4864" i="5"/>
  <c r="R4865" i="5"/>
  <c r="S4865" i="5"/>
  <c r="T4865" i="5"/>
  <c r="R4866" i="5"/>
  <c r="S4866" i="5"/>
  <c r="T4866" i="5"/>
  <c r="R4867" i="5"/>
  <c r="S4867" i="5"/>
  <c r="T4867" i="5"/>
  <c r="R4868" i="5"/>
  <c r="S4868" i="5"/>
  <c r="T4868" i="5"/>
  <c r="R4869" i="5"/>
  <c r="S4869" i="5"/>
  <c r="T4869" i="5"/>
  <c r="R4870" i="5"/>
  <c r="S4870" i="5"/>
  <c r="T4870" i="5"/>
  <c r="R4871" i="5"/>
  <c r="S4871" i="5"/>
  <c r="T4871" i="5"/>
  <c r="R4872" i="5"/>
  <c r="S4872" i="5"/>
  <c r="T4872" i="5"/>
  <c r="R4873" i="5"/>
  <c r="S4873" i="5"/>
  <c r="T4873" i="5"/>
  <c r="R4874" i="5"/>
  <c r="S4874" i="5"/>
  <c r="T4874" i="5"/>
  <c r="R4875" i="5"/>
  <c r="S4875" i="5"/>
  <c r="T4875" i="5"/>
  <c r="R4876" i="5"/>
  <c r="S4876" i="5"/>
  <c r="T4876" i="5"/>
  <c r="R4877" i="5"/>
  <c r="S4877" i="5"/>
  <c r="T4877" i="5"/>
  <c r="R4878" i="5"/>
  <c r="S4878" i="5"/>
  <c r="T4878" i="5"/>
  <c r="R4879" i="5"/>
  <c r="S4879" i="5"/>
  <c r="T4879" i="5"/>
  <c r="R4880" i="5"/>
  <c r="S4880" i="5"/>
  <c r="T4880" i="5"/>
  <c r="R4881" i="5"/>
  <c r="S4881" i="5"/>
  <c r="T4881" i="5"/>
  <c r="R4882" i="5"/>
  <c r="S4882" i="5"/>
  <c r="T4882" i="5"/>
  <c r="R4883" i="5"/>
  <c r="S4883" i="5"/>
  <c r="T4883" i="5"/>
  <c r="R4884" i="5"/>
  <c r="S4884" i="5"/>
  <c r="T4884" i="5"/>
  <c r="R4885" i="5"/>
  <c r="S4885" i="5"/>
  <c r="T4885" i="5"/>
  <c r="R4886" i="5"/>
  <c r="S4886" i="5"/>
  <c r="T4886" i="5"/>
  <c r="R4887" i="5"/>
  <c r="S4887" i="5"/>
  <c r="T4887" i="5"/>
  <c r="R4888" i="5"/>
  <c r="S4888" i="5"/>
  <c r="T4888" i="5"/>
  <c r="R4889" i="5"/>
  <c r="S4889" i="5"/>
  <c r="T4889" i="5"/>
  <c r="R4890" i="5"/>
  <c r="S4890" i="5"/>
  <c r="T4890" i="5"/>
  <c r="R4891" i="5"/>
  <c r="S4891" i="5"/>
  <c r="T4891" i="5"/>
  <c r="R4892" i="5"/>
  <c r="S4892" i="5"/>
  <c r="T4892" i="5"/>
  <c r="R4893" i="5"/>
  <c r="S4893" i="5"/>
  <c r="T4893" i="5"/>
  <c r="R4894" i="5"/>
  <c r="S4894" i="5"/>
  <c r="T4894" i="5"/>
  <c r="R4895" i="5"/>
  <c r="S4895" i="5"/>
  <c r="T4895" i="5"/>
  <c r="R4896" i="5"/>
  <c r="S4896" i="5"/>
  <c r="T4896" i="5"/>
  <c r="R4897" i="5"/>
  <c r="S4897" i="5"/>
  <c r="T4897" i="5"/>
  <c r="R4898" i="5"/>
  <c r="S4898" i="5"/>
  <c r="T4898" i="5"/>
  <c r="R4899" i="5"/>
  <c r="S4899" i="5"/>
  <c r="T4899" i="5"/>
  <c r="R4900" i="5"/>
  <c r="S4900" i="5"/>
  <c r="T4900" i="5"/>
  <c r="R4901" i="5"/>
  <c r="S4901" i="5"/>
  <c r="T4901" i="5"/>
  <c r="R4902" i="5"/>
  <c r="S4902" i="5"/>
  <c r="T4902" i="5"/>
  <c r="R4903" i="5"/>
  <c r="S4903" i="5"/>
  <c r="T4903" i="5"/>
  <c r="R4904" i="5"/>
  <c r="S4904" i="5"/>
  <c r="T4904" i="5"/>
  <c r="R4905" i="5"/>
  <c r="S4905" i="5"/>
  <c r="T4905" i="5"/>
  <c r="R4906" i="5"/>
  <c r="S4906" i="5"/>
  <c r="T4906" i="5"/>
  <c r="R4907" i="5"/>
  <c r="S4907" i="5"/>
  <c r="T4907" i="5"/>
  <c r="R4908" i="5"/>
  <c r="S4908" i="5"/>
  <c r="T4908" i="5"/>
  <c r="R4909" i="5"/>
  <c r="S4909" i="5"/>
  <c r="T4909" i="5"/>
  <c r="R4910" i="5"/>
  <c r="S4910" i="5"/>
  <c r="T4910" i="5"/>
  <c r="R4500" i="5" l="1"/>
  <c r="S4500" i="5"/>
  <c r="T4500" i="5"/>
  <c r="R4501" i="5"/>
  <c r="S4501" i="5"/>
  <c r="T4501" i="5"/>
  <c r="R4502" i="5"/>
  <c r="S4502" i="5"/>
  <c r="T4502" i="5"/>
  <c r="R4503" i="5"/>
  <c r="S4503" i="5"/>
  <c r="T4503" i="5"/>
  <c r="R4504" i="5"/>
  <c r="S4504" i="5"/>
  <c r="T4504" i="5"/>
  <c r="R4505" i="5"/>
  <c r="S4505" i="5"/>
  <c r="T4505" i="5"/>
  <c r="R4506" i="5"/>
  <c r="S4506" i="5"/>
  <c r="T4506" i="5"/>
  <c r="R4507" i="5"/>
  <c r="S4507" i="5"/>
  <c r="T4507" i="5"/>
  <c r="R4508" i="5"/>
  <c r="S4508" i="5"/>
  <c r="T4508" i="5"/>
  <c r="R4509" i="5"/>
  <c r="S4509" i="5"/>
  <c r="T4509" i="5"/>
  <c r="R4510" i="5"/>
  <c r="S4510" i="5"/>
  <c r="T4510" i="5"/>
  <c r="R4511" i="5"/>
  <c r="S4511" i="5"/>
  <c r="T4511" i="5"/>
  <c r="R4512" i="5"/>
  <c r="S4512" i="5"/>
  <c r="T4512" i="5"/>
  <c r="R4513" i="5"/>
  <c r="S4513" i="5"/>
  <c r="T4513" i="5"/>
  <c r="R4514" i="5"/>
  <c r="S4514" i="5"/>
  <c r="T4514" i="5"/>
  <c r="R4515" i="5"/>
  <c r="S4515" i="5"/>
  <c r="T4515" i="5"/>
  <c r="R4516" i="5"/>
  <c r="S4516" i="5"/>
  <c r="T4516" i="5"/>
  <c r="R4517" i="5"/>
  <c r="S4517" i="5"/>
  <c r="T4517" i="5"/>
  <c r="R4518" i="5"/>
  <c r="S4518" i="5"/>
  <c r="T4518" i="5"/>
  <c r="R4519" i="5"/>
  <c r="S4519" i="5"/>
  <c r="T4519" i="5"/>
  <c r="R4520" i="5"/>
  <c r="S4520" i="5"/>
  <c r="T4520" i="5"/>
  <c r="R4521" i="5"/>
  <c r="S4521" i="5"/>
  <c r="T4521" i="5"/>
  <c r="R4522" i="5"/>
  <c r="S4522" i="5"/>
  <c r="T4522" i="5"/>
  <c r="R4523" i="5"/>
  <c r="S4523" i="5"/>
  <c r="T4523" i="5"/>
  <c r="R4524" i="5"/>
  <c r="S4524" i="5"/>
  <c r="T4524" i="5"/>
  <c r="R4525" i="5"/>
  <c r="S4525" i="5"/>
  <c r="T4525" i="5"/>
  <c r="R4526" i="5"/>
  <c r="S4526" i="5"/>
  <c r="T4526" i="5"/>
  <c r="R4527" i="5"/>
  <c r="S4527" i="5"/>
  <c r="T4527" i="5"/>
  <c r="R4528" i="5"/>
  <c r="S4528" i="5"/>
  <c r="T4528" i="5"/>
  <c r="R4529" i="5"/>
  <c r="S4529" i="5"/>
  <c r="T4529" i="5"/>
  <c r="R4530" i="5"/>
  <c r="S4530" i="5"/>
  <c r="T4530" i="5"/>
  <c r="R4531" i="5"/>
  <c r="S4531" i="5"/>
  <c r="T4531" i="5"/>
  <c r="R4532" i="5"/>
  <c r="S4532" i="5"/>
  <c r="T4532" i="5"/>
  <c r="R4533" i="5"/>
  <c r="S4533" i="5"/>
  <c r="T4533" i="5"/>
  <c r="R4534" i="5"/>
  <c r="S4534" i="5"/>
  <c r="T4534" i="5"/>
  <c r="R4535" i="5"/>
  <c r="S4535" i="5"/>
  <c r="T4535" i="5"/>
  <c r="R4536" i="5"/>
  <c r="S4536" i="5"/>
  <c r="T4536" i="5"/>
  <c r="R4537" i="5"/>
  <c r="S4537" i="5"/>
  <c r="T4537" i="5"/>
  <c r="R4538" i="5"/>
  <c r="S4538" i="5"/>
  <c r="T4538" i="5"/>
  <c r="R4539" i="5"/>
  <c r="S4539" i="5"/>
  <c r="T4539" i="5"/>
  <c r="R4540" i="5"/>
  <c r="S4540" i="5"/>
  <c r="T4540" i="5"/>
  <c r="R4541" i="5"/>
  <c r="S4541" i="5"/>
  <c r="T4541" i="5"/>
  <c r="R4542" i="5"/>
  <c r="S4542" i="5"/>
  <c r="T4542" i="5"/>
  <c r="R4543" i="5"/>
  <c r="S4543" i="5"/>
  <c r="T4543" i="5"/>
  <c r="R4544" i="5"/>
  <c r="S4544" i="5"/>
  <c r="T4544" i="5"/>
  <c r="R4545" i="5"/>
  <c r="S4545" i="5"/>
  <c r="T4545" i="5"/>
  <c r="R4546" i="5"/>
  <c r="S4546" i="5"/>
  <c r="T4546" i="5"/>
  <c r="R4547" i="5"/>
  <c r="S4547" i="5"/>
  <c r="T4547" i="5"/>
  <c r="R4548" i="5"/>
  <c r="S4548" i="5"/>
  <c r="T4548" i="5"/>
  <c r="R4549" i="5"/>
  <c r="S4549" i="5"/>
  <c r="T4549" i="5"/>
  <c r="R4550" i="5"/>
  <c r="S4550" i="5"/>
  <c r="T4550" i="5"/>
  <c r="R4551" i="5"/>
  <c r="S4551" i="5"/>
  <c r="T4551" i="5"/>
  <c r="R4552" i="5"/>
  <c r="S4552" i="5"/>
  <c r="T4552" i="5"/>
  <c r="R4553" i="5"/>
  <c r="S4553" i="5"/>
  <c r="T4553" i="5"/>
  <c r="R4554" i="5"/>
  <c r="S4554" i="5"/>
  <c r="T4554" i="5"/>
  <c r="R4555" i="5"/>
  <c r="S4555" i="5"/>
  <c r="T4555" i="5"/>
  <c r="R4556" i="5"/>
  <c r="S4556" i="5"/>
  <c r="T4556" i="5"/>
  <c r="R4557" i="5"/>
  <c r="S4557" i="5"/>
  <c r="T4557" i="5"/>
  <c r="R4558" i="5"/>
  <c r="S4558" i="5"/>
  <c r="T4558" i="5"/>
  <c r="R4559" i="5"/>
  <c r="S4559" i="5"/>
  <c r="T4559" i="5"/>
  <c r="R4560" i="5"/>
  <c r="S4560" i="5"/>
  <c r="T4560" i="5"/>
  <c r="R4561" i="5"/>
  <c r="S4561" i="5"/>
  <c r="T4561" i="5"/>
  <c r="R4562" i="5"/>
  <c r="S4562" i="5"/>
  <c r="T4562" i="5"/>
  <c r="R4563" i="5"/>
  <c r="S4563" i="5"/>
  <c r="T4563" i="5"/>
  <c r="R4564" i="5"/>
  <c r="S4564" i="5"/>
  <c r="T4564" i="5"/>
  <c r="R4565" i="5"/>
  <c r="S4565" i="5"/>
  <c r="T4565" i="5"/>
  <c r="R4566" i="5"/>
  <c r="S4566" i="5"/>
  <c r="T4566" i="5"/>
  <c r="R4567" i="5"/>
  <c r="S4567" i="5"/>
  <c r="T4567" i="5"/>
  <c r="R4568" i="5"/>
  <c r="S4568" i="5"/>
  <c r="T4568" i="5"/>
  <c r="R4569" i="5"/>
  <c r="S4569" i="5"/>
  <c r="T4569" i="5"/>
  <c r="R4570" i="5"/>
  <c r="S4570" i="5"/>
  <c r="T4570" i="5"/>
  <c r="R4571" i="5"/>
  <c r="S4571" i="5"/>
  <c r="T4571" i="5"/>
  <c r="R4572" i="5"/>
  <c r="S4572" i="5"/>
  <c r="T4572" i="5"/>
  <c r="R4573" i="5"/>
  <c r="S4573" i="5"/>
  <c r="T4573" i="5"/>
  <c r="R4574" i="5"/>
  <c r="S4574" i="5"/>
  <c r="T4574" i="5"/>
  <c r="R4575" i="5"/>
  <c r="S4575" i="5"/>
  <c r="T4575" i="5"/>
  <c r="R4576" i="5"/>
  <c r="S4576" i="5"/>
  <c r="T4576" i="5"/>
  <c r="R4577" i="5"/>
  <c r="S4577" i="5"/>
  <c r="T4577" i="5"/>
  <c r="R4578" i="5"/>
  <c r="S4578" i="5"/>
  <c r="T4578" i="5"/>
  <c r="R4579" i="5"/>
  <c r="S4579" i="5"/>
  <c r="T4579" i="5"/>
  <c r="R4580" i="5"/>
  <c r="S4580" i="5"/>
  <c r="T4580" i="5"/>
  <c r="R4581" i="5"/>
  <c r="S4581" i="5"/>
  <c r="T4581" i="5"/>
  <c r="R4582" i="5"/>
  <c r="S4582" i="5"/>
  <c r="T4582" i="5"/>
  <c r="R4583" i="5"/>
  <c r="S4583" i="5"/>
  <c r="T4583" i="5"/>
  <c r="R4584" i="5"/>
  <c r="S4584" i="5"/>
  <c r="T4584" i="5"/>
  <c r="R4585" i="5"/>
  <c r="S4585" i="5"/>
  <c r="T4585" i="5"/>
  <c r="R4586" i="5"/>
  <c r="S4586" i="5"/>
  <c r="T4586" i="5"/>
  <c r="R4587" i="5"/>
  <c r="S4587" i="5"/>
  <c r="T4587" i="5"/>
  <c r="R4588" i="5"/>
  <c r="S4588" i="5"/>
  <c r="T4588" i="5"/>
  <c r="R4589" i="5"/>
  <c r="S4589" i="5"/>
  <c r="T4589" i="5"/>
  <c r="R4590" i="5"/>
  <c r="S4590" i="5"/>
  <c r="T4590" i="5"/>
  <c r="R4591" i="5"/>
  <c r="S4591" i="5"/>
  <c r="T4591" i="5"/>
  <c r="R4592" i="5"/>
  <c r="S4592" i="5"/>
  <c r="T4592" i="5"/>
  <c r="R4593" i="5"/>
  <c r="S4593" i="5"/>
  <c r="T4593" i="5"/>
  <c r="R4594" i="5"/>
  <c r="S4594" i="5"/>
  <c r="T4594" i="5"/>
  <c r="R4595" i="5"/>
  <c r="S4595" i="5"/>
  <c r="T4595" i="5"/>
  <c r="R4596" i="5"/>
  <c r="S4596" i="5"/>
  <c r="T4596" i="5"/>
  <c r="R4597" i="5"/>
  <c r="S4597" i="5"/>
  <c r="T4597" i="5"/>
  <c r="R4598" i="5"/>
  <c r="S4598" i="5"/>
  <c r="T4598" i="5"/>
  <c r="R4599" i="5"/>
  <c r="S4599" i="5"/>
  <c r="T4599" i="5"/>
  <c r="R4600" i="5"/>
  <c r="S4600" i="5"/>
  <c r="T4600" i="5"/>
  <c r="R4601" i="5"/>
  <c r="S4601" i="5"/>
  <c r="T4601" i="5"/>
  <c r="R4602" i="5"/>
  <c r="S4602" i="5"/>
  <c r="T4602" i="5"/>
  <c r="R4603" i="5"/>
  <c r="S4603" i="5"/>
  <c r="T4603" i="5"/>
  <c r="R4604" i="5"/>
  <c r="S4604" i="5"/>
  <c r="T4604" i="5"/>
  <c r="R4605" i="5"/>
  <c r="S4605" i="5"/>
  <c r="T4605" i="5"/>
  <c r="R4606" i="5"/>
  <c r="S4606" i="5"/>
  <c r="T4606" i="5"/>
  <c r="R4607" i="5"/>
  <c r="S4607" i="5"/>
  <c r="T4607" i="5"/>
  <c r="R4608" i="5"/>
  <c r="S4608" i="5"/>
  <c r="T4608" i="5"/>
  <c r="R4609" i="5"/>
  <c r="S4609" i="5"/>
  <c r="T4609" i="5"/>
  <c r="R4610" i="5"/>
  <c r="S4610" i="5"/>
  <c r="T4610" i="5"/>
  <c r="R4611" i="5"/>
  <c r="S4611" i="5"/>
  <c r="T4611" i="5"/>
  <c r="R4612" i="5"/>
  <c r="S4612" i="5"/>
  <c r="T4612" i="5"/>
  <c r="R4613" i="5"/>
  <c r="S4613" i="5"/>
  <c r="T4613" i="5"/>
  <c r="R4614" i="5"/>
  <c r="S4614" i="5"/>
  <c r="T4614" i="5"/>
  <c r="R4615" i="5"/>
  <c r="S4615" i="5"/>
  <c r="T4615" i="5"/>
  <c r="R4616" i="5"/>
  <c r="S4616" i="5"/>
  <c r="T4616" i="5"/>
  <c r="R4617" i="5"/>
  <c r="S4617" i="5"/>
  <c r="T4617" i="5"/>
  <c r="R4618" i="5"/>
  <c r="S4618" i="5"/>
  <c r="T4618" i="5"/>
  <c r="R4619" i="5"/>
  <c r="S4619" i="5"/>
  <c r="T4619" i="5"/>
  <c r="R4620" i="5"/>
  <c r="S4620" i="5"/>
  <c r="T4620" i="5"/>
  <c r="R4621" i="5"/>
  <c r="S4621" i="5"/>
  <c r="T4621" i="5"/>
  <c r="R4622" i="5"/>
  <c r="S4622" i="5"/>
  <c r="T4622" i="5"/>
  <c r="R4623" i="5"/>
  <c r="S4623" i="5"/>
  <c r="T4623" i="5"/>
  <c r="R4624" i="5"/>
  <c r="S4624" i="5"/>
  <c r="T4624" i="5"/>
  <c r="R4625" i="5"/>
  <c r="S4625" i="5"/>
  <c r="T4625" i="5"/>
  <c r="R4626" i="5"/>
  <c r="S4626" i="5"/>
  <c r="T4626" i="5"/>
  <c r="R4627" i="5"/>
  <c r="S4627" i="5"/>
  <c r="T4627" i="5"/>
  <c r="R4628" i="5"/>
  <c r="S4628" i="5"/>
  <c r="T4628" i="5"/>
  <c r="R4629" i="5"/>
  <c r="S4629" i="5"/>
  <c r="T4629" i="5"/>
  <c r="R4630" i="5"/>
  <c r="S4630" i="5"/>
  <c r="T4630" i="5"/>
  <c r="R4631" i="5"/>
  <c r="S4631" i="5"/>
  <c r="T4631" i="5"/>
  <c r="R4632" i="5"/>
  <c r="S4632" i="5"/>
  <c r="T4632" i="5"/>
  <c r="R4633" i="5"/>
  <c r="S4633" i="5"/>
  <c r="T4633" i="5"/>
  <c r="R4634" i="5"/>
  <c r="S4634" i="5"/>
  <c r="T4634" i="5"/>
  <c r="R4635" i="5"/>
  <c r="S4635" i="5"/>
  <c r="T4635" i="5"/>
  <c r="R4636" i="5"/>
  <c r="S4636" i="5"/>
  <c r="T4636" i="5"/>
  <c r="R4637" i="5"/>
  <c r="S4637" i="5"/>
  <c r="T4637" i="5"/>
  <c r="R4638" i="5"/>
  <c r="S4638" i="5"/>
  <c r="T4638" i="5"/>
  <c r="R4639" i="5"/>
  <c r="S4639" i="5"/>
  <c r="T4639" i="5"/>
  <c r="R4640" i="5"/>
  <c r="S4640" i="5"/>
  <c r="T4640" i="5"/>
  <c r="R4641" i="5"/>
  <c r="S4641" i="5"/>
  <c r="T4641" i="5"/>
  <c r="R4642" i="5"/>
  <c r="S4642" i="5"/>
  <c r="T4642" i="5"/>
  <c r="R4643" i="5"/>
  <c r="S4643" i="5"/>
  <c r="T4643" i="5"/>
  <c r="R4644" i="5"/>
  <c r="S4644" i="5"/>
  <c r="T4644" i="5"/>
  <c r="R4645" i="5"/>
  <c r="S4645" i="5"/>
  <c r="T4645" i="5"/>
  <c r="R4646" i="5"/>
  <c r="S4646" i="5"/>
  <c r="T4646" i="5"/>
  <c r="R4647" i="5"/>
  <c r="S4647" i="5"/>
  <c r="T4647" i="5"/>
  <c r="R4648" i="5"/>
  <c r="S4648" i="5"/>
  <c r="T4648" i="5"/>
  <c r="R4649" i="5"/>
  <c r="S4649" i="5"/>
  <c r="T4649" i="5"/>
  <c r="R4650" i="5"/>
  <c r="S4650" i="5"/>
  <c r="T4650" i="5"/>
  <c r="R4651" i="5"/>
  <c r="S4651" i="5"/>
  <c r="T4651" i="5"/>
  <c r="R4652" i="5"/>
  <c r="S4652" i="5"/>
  <c r="T4652" i="5"/>
  <c r="R4653" i="5"/>
  <c r="S4653" i="5"/>
  <c r="T4653" i="5"/>
  <c r="R4654" i="5"/>
  <c r="S4654" i="5"/>
  <c r="T4654" i="5"/>
  <c r="R4655" i="5"/>
  <c r="S4655" i="5"/>
  <c r="T4655" i="5"/>
  <c r="R4656" i="5"/>
  <c r="S4656" i="5"/>
  <c r="T4656" i="5"/>
  <c r="R4657" i="5"/>
  <c r="S4657" i="5"/>
  <c r="T4657" i="5"/>
  <c r="R4658" i="5"/>
  <c r="S4658" i="5"/>
  <c r="T4658" i="5"/>
  <c r="R4659" i="5"/>
  <c r="S4659" i="5"/>
  <c r="T4659" i="5"/>
  <c r="R4660" i="5"/>
  <c r="S4660" i="5"/>
  <c r="T4660" i="5"/>
  <c r="R4661" i="5"/>
  <c r="S4661" i="5"/>
  <c r="T4661" i="5"/>
  <c r="R4662" i="5"/>
  <c r="S4662" i="5"/>
  <c r="T4662" i="5"/>
  <c r="R4663" i="5"/>
  <c r="S4663" i="5"/>
  <c r="T4663" i="5"/>
  <c r="R4664" i="5"/>
  <c r="S4664" i="5"/>
  <c r="T4664" i="5"/>
  <c r="R4665" i="5"/>
  <c r="S4665" i="5"/>
  <c r="T4665" i="5"/>
  <c r="R4666" i="5"/>
  <c r="S4666" i="5"/>
  <c r="T4666" i="5"/>
  <c r="R4667" i="5"/>
  <c r="S4667" i="5"/>
  <c r="T4667" i="5"/>
  <c r="R4668" i="5"/>
  <c r="S4668" i="5"/>
  <c r="T4668" i="5"/>
  <c r="R4669" i="5"/>
  <c r="S4669" i="5"/>
  <c r="T4669" i="5"/>
  <c r="R4670" i="5"/>
  <c r="S4670" i="5"/>
  <c r="T4670" i="5"/>
  <c r="R4671" i="5"/>
  <c r="S4671" i="5"/>
  <c r="T4671" i="5"/>
  <c r="R4672" i="5"/>
  <c r="S4672" i="5"/>
  <c r="T4672" i="5"/>
  <c r="R4673" i="5"/>
  <c r="S4673" i="5"/>
  <c r="T4673" i="5"/>
  <c r="R4674" i="5"/>
  <c r="S4674" i="5"/>
  <c r="T4674" i="5"/>
  <c r="R4675" i="5"/>
  <c r="S4675" i="5"/>
  <c r="T4675" i="5"/>
  <c r="R4676" i="5"/>
  <c r="S4676" i="5"/>
  <c r="T4676" i="5"/>
  <c r="R4677" i="5"/>
  <c r="S4677" i="5"/>
  <c r="T4677" i="5"/>
  <c r="R4678" i="5"/>
  <c r="S4678" i="5"/>
  <c r="T4678" i="5"/>
  <c r="R4679" i="5"/>
  <c r="S4679" i="5"/>
  <c r="T4679" i="5"/>
  <c r="R4680" i="5"/>
  <c r="S4680" i="5"/>
  <c r="T4680" i="5"/>
  <c r="R4681" i="5"/>
  <c r="S4681" i="5"/>
  <c r="T4681" i="5"/>
  <c r="R4682" i="5"/>
  <c r="S4682" i="5"/>
  <c r="T4682" i="5"/>
  <c r="R4683" i="5"/>
  <c r="S4683" i="5"/>
  <c r="T4683" i="5"/>
  <c r="R4684" i="5"/>
  <c r="S4684" i="5"/>
  <c r="T4684" i="5"/>
  <c r="R4685" i="5"/>
  <c r="S4685" i="5"/>
  <c r="T4685" i="5"/>
  <c r="R4686" i="5"/>
  <c r="S4686" i="5"/>
  <c r="T4686" i="5"/>
  <c r="R4687" i="5"/>
  <c r="S4687" i="5"/>
  <c r="T4687" i="5"/>
  <c r="R4688" i="5"/>
  <c r="S4688" i="5"/>
  <c r="T4688" i="5"/>
  <c r="R4689" i="5"/>
  <c r="S4689" i="5"/>
  <c r="T4689" i="5"/>
  <c r="R4690" i="5"/>
  <c r="S4690" i="5"/>
  <c r="T4690" i="5"/>
  <c r="R4691" i="5"/>
  <c r="S4691" i="5"/>
  <c r="T4691" i="5"/>
  <c r="R4692" i="5"/>
  <c r="S4692" i="5"/>
  <c r="T4692" i="5"/>
  <c r="R4693" i="5"/>
  <c r="S4693" i="5"/>
  <c r="T4693" i="5"/>
  <c r="R4694" i="5"/>
  <c r="S4694" i="5"/>
  <c r="T4694" i="5"/>
  <c r="R4695" i="5"/>
  <c r="S4695" i="5"/>
  <c r="T4695" i="5"/>
  <c r="R4696" i="5"/>
  <c r="S4696" i="5"/>
  <c r="T4696" i="5"/>
  <c r="R4697" i="5"/>
  <c r="S4697" i="5"/>
  <c r="T4697" i="5"/>
  <c r="R4698" i="5"/>
  <c r="S4698" i="5"/>
  <c r="T4698" i="5"/>
  <c r="R4699" i="5"/>
  <c r="S4699" i="5"/>
  <c r="T4699" i="5"/>
  <c r="R4700" i="5"/>
  <c r="S4700" i="5"/>
  <c r="T4700" i="5"/>
  <c r="R4701" i="5"/>
  <c r="S4701" i="5"/>
  <c r="T4701" i="5"/>
  <c r="R4702" i="5"/>
  <c r="S4702" i="5"/>
  <c r="T4702" i="5"/>
  <c r="R4703" i="5"/>
  <c r="S4703" i="5"/>
  <c r="T4703" i="5"/>
  <c r="R4704" i="5"/>
  <c r="S4704" i="5"/>
  <c r="T4704" i="5"/>
  <c r="R4705" i="5"/>
  <c r="S4705" i="5"/>
  <c r="T4705" i="5"/>
  <c r="R4706" i="5"/>
  <c r="S4706" i="5"/>
  <c r="T4706" i="5"/>
  <c r="R4707" i="5"/>
  <c r="S4707" i="5"/>
  <c r="T4707" i="5"/>
  <c r="R4708" i="5"/>
  <c r="S4708" i="5"/>
  <c r="T4708" i="5"/>
  <c r="R4709" i="5"/>
  <c r="S4709" i="5"/>
  <c r="T4709" i="5"/>
  <c r="R4710" i="5"/>
  <c r="S4710" i="5"/>
  <c r="T4710" i="5"/>
  <c r="R4711" i="5"/>
  <c r="S4711" i="5"/>
  <c r="T4711" i="5"/>
  <c r="R4712" i="5"/>
  <c r="S4712" i="5"/>
  <c r="T4712" i="5"/>
  <c r="R4713" i="5"/>
  <c r="S4713" i="5"/>
  <c r="T4713" i="5"/>
  <c r="R4714" i="5"/>
  <c r="S4714" i="5"/>
  <c r="T4714" i="5"/>
  <c r="R4715" i="5"/>
  <c r="S4715" i="5"/>
  <c r="T4715" i="5"/>
  <c r="R4716" i="5"/>
  <c r="S4716" i="5"/>
  <c r="T4716" i="5"/>
  <c r="R4717" i="5"/>
  <c r="S4717" i="5"/>
  <c r="T4717" i="5"/>
  <c r="R4718" i="5"/>
  <c r="S4718" i="5"/>
  <c r="T4718" i="5"/>
  <c r="R4719" i="5"/>
  <c r="S4719" i="5"/>
  <c r="T4719" i="5"/>
  <c r="R4720" i="5"/>
  <c r="S4720" i="5"/>
  <c r="T4720" i="5"/>
  <c r="R4721" i="5"/>
  <c r="S4721" i="5"/>
  <c r="T4721" i="5"/>
  <c r="R4722" i="5"/>
  <c r="S4722" i="5"/>
  <c r="T4722" i="5"/>
  <c r="R4723" i="5"/>
  <c r="S4723" i="5"/>
  <c r="T4723" i="5"/>
  <c r="R4724" i="5"/>
  <c r="S4724" i="5"/>
  <c r="T4724" i="5"/>
  <c r="R4725" i="5"/>
  <c r="S4725" i="5"/>
  <c r="T4725" i="5"/>
  <c r="R4726" i="5"/>
  <c r="S4726" i="5"/>
  <c r="T4726" i="5"/>
  <c r="R4727" i="5"/>
  <c r="S4727" i="5"/>
  <c r="T4727" i="5"/>
  <c r="R4728" i="5"/>
  <c r="S4728" i="5"/>
  <c r="T4728" i="5"/>
  <c r="R4729" i="5"/>
  <c r="S4729" i="5"/>
  <c r="T4729" i="5"/>
  <c r="R4730" i="5"/>
  <c r="S4730" i="5"/>
  <c r="T4730" i="5"/>
  <c r="R4731" i="5"/>
  <c r="S4731" i="5"/>
  <c r="T4731" i="5"/>
  <c r="R4732" i="5"/>
  <c r="S4732" i="5"/>
  <c r="T4732" i="5"/>
  <c r="R4733" i="5"/>
  <c r="S4733" i="5"/>
  <c r="T4733" i="5"/>
  <c r="R4734" i="5"/>
  <c r="S4734" i="5"/>
  <c r="T4734" i="5"/>
  <c r="R4735" i="5"/>
  <c r="S4735" i="5"/>
  <c r="T4735" i="5"/>
  <c r="R4736" i="5"/>
  <c r="S4736" i="5"/>
  <c r="T4736" i="5"/>
  <c r="R4737" i="5"/>
  <c r="S4737" i="5"/>
  <c r="T4737" i="5"/>
  <c r="R4738" i="5"/>
  <c r="S4738" i="5"/>
  <c r="T4738" i="5"/>
  <c r="R4739" i="5"/>
  <c r="S4739" i="5"/>
  <c r="T4739" i="5"/>
  <c r="R4740" i="5"/>
  <c r="S4740" i="5"/>
  <c r="T4740" i="5"/>
  <c r="R4741" i="5"/>
  <c r="S4741" i="5"/>
  <c r="T4741" i="5"/>
  <c r="R4742" i="5"/>
  <c r="S4742" i="5"/>
  <c r="T4742" i="5"/>
  <c r="R4743" i="5"/>
  <c r="S4743" i="5"/>
  <c r="T4743" i="5"/>
  <c r="R4744" i="5"/>
  <c r="S4744" i="5"/>
  <c r="T4744" i="5"/>
  <c r="R4745" i="5"/>
  <c r="S4745" i="5"/>
  <c r="T4745" i="5"/>
  <c r="R4746" i="5"/>
  <c r="S4746" i="5"/>
  <c r="T4746" i="5"/>
  <c r="R4747" i="5"/>
  <c r="S4747" i="5"/>
  <c r="T4747" i="5"/>
  <c r="R4748" i="5"/>
  <c r="S4748" i="5"/>
  <c r="T4748" i="5"/>
  <c r="R4749" i="5"/>
  <c r="S4749" i="5"/>
  <c r="T4749" i="5"/>
  <c r="R4750" i="5"/>
  <c r="S4750" i="5"/>
  <c r="T4750" i="5"/>
  <c r="R4751" i="5"/>
  <c r="S4751" i="5"/>
  <c r="T4751" i="5"/>
  <c r="R4752" i="5"/>
  <c r="S4752" i="5"/>
  <c r="T4752" i="5"/>
  <c r="R4753" i="5"/>
  <c r="S4753" i="5"/>
  <c r="T4753" i="5"/>
  <c r="R4754" i="5"/>
  <c r="S4754" i="5"/>
  <c r="T4754" i="5"/>
  <c r="R4755" i="5"/>
  <c r="S4755" i="5"/>
  <c r="T4755" i="5"/>
  <c r="R4756" i="5"/>
  <c r="S4756" i="5"/>
  <c r="T4756" i="5"/>
  <c r="R4757" i="5"/>
  <c r="S4757" i="5"/>
  <c r="T4757" i="5"/>
  <c r="R4758" i="5"/>
  <c r="S4758" i="5"/>
  <c r="T4758" i="5"/>
  <c r="R4759" i="5"/>
  <c r="S4759" i="5"/>
  <c r="T4759" i="5"/>
  <c r="R4760" i="5"/>
  <c r="S4760" i="5"/>
  <c r="T4760" i="5"/>
  <c r="R4761" i="5"/>
  <c r="S4761" i="5"/>
  <c r="T4761" i="5"/>
  <c r="R4762" i="5"/>
  <c r="S4762" i="5"/>
  <c r="T4762" i="5"/>
  <c r="R4763" i="5"/>
  <c r="S4763" i="5"/>
  <c r="T4763" i="5"/>
  <c r="R4764" i="5"/>
  <c r="S4764" i="5"/>
  <c r="T4764" i="5"/>
  <c r="R4765" i="5"/>
  <c r="S4765" i="5"/>
  <c r="T4765" i="5"/>
  <c r="R4766" i="5"/>
  <c r="S4766" i="5"/>
  <c r="T4766" i="5"/>
  <c r="R4767" i="5"/>
  <c r="S4767" i="5"/>
  <c r="T4767" i="5"/>
  <c r="R4768" i="5"/>
  <c r="S4768" i="5"/>
  <c r="T4768" i="5"/>
  <c r="R4769" i="5"/>
  <c r="S4769" i="5"/>
  <c r="T4769" i="5"/>
  <c r="R4770" i="5"/>
  <c r="S4770" i="5"/>
  <c r="T4770" i="5"/>
  <c r="R4771" i="5"/>
  <c r="S4771" i="5"/>
  <c r="T4771" i="5"/>
  <c r="R4772" i="5"/>
  <c r="S4772" i="5"/>
  <c r="T4772" i="5"/>
  <c r="R4773" i="5"/>
  <c r="S4773" i="5"/>
  <c r="T4773" i="5"/>
  <c r="R4774" i="5"/>
  <c r="S4774" i="5"/>
  <c r="T4774" i="5"/>
  <c r="R4775" i="5"/>
  <c r="S4775" i="5"/>
  <c r="T4775" i="5"/>
  <c r="R4776" i="5"/>
  <c r="S4776" i="5"/>
  <c r="T4776" i="5"/>
  <c r="R4777" i="5"/>
  <c r="S4777" i="5"/>
  <c r="T4777" i="5"/>
  <c r="R4778" i="5"/>
  <c r="S4778" i="5"/>
  <c r="T4778" i="5"/>
  <c r="R4779" i="5"/>
  <c r="S4779" i="5"/>
  <c r="T4779" i="5"/>
  <c r="R4780" i="5"/>
  <c r="S4780" i="5"/>
  <c r="T4780" i="5"/>
  <c r="R4781" i="5"/>
  <c r="S4781" i="5"/>
  <c r="T4781" i="5"/>
  <c r="R4782" i="5"/>
  <c r="S4782" i="5"/>
  <c r="T4782" i="5"/>
  <c r="R4783" i="5"/>
  <c r="S4783" i="5"/>
  <c r="T4783" i="5"/>
  <c r="R4784" i="5"/>
  <c r="S4784" i="5"/>
  <c r="T4784" i="5"/>
  <c r="R4785" i="5"/>
  <c r="S4785" i="5"/>
  <c r="T4785" i="5"/>
  <c r="R4786" i="5"/>
  <c r="S4786" i="5"/>
  <c r="T4786" i="5"/>
  <c r="R4787" i="5"/>
  <c r="S4787" i="5"/>
  <c r="T4787" i="5"/>
  <c r="R4788" i="5"/>
  <c r="S4788" i="5"/>
  <c r="T4788" i="5"/>
  <c r="R4789" i="5"/>
  <c r="S4789" i="5"/>
  <c r="T4789" i="5"/>
  <c r="R4790" i="5"/>
  <c r="S4790" i="5"/>
  <c r="T4790" i="5"/>
  <c r="R4791" i="5"/>
  <c r="S4791" i="5"/>
  <c r="T4791" i="5"/>
  <c r="R4792" i="5"/>
  <c r="S4792" i="5"/>
  <c r="T4792" i="5"/>
  <c r="S4499" i="5" l="1"/>
  <c r="T4499" i="5"/>
  <c r="R4499" i="5"/>
  <c r="R4488" i="5"/>
  <c r="S4488" i="5"/>
  <c r="T4488" i="5"/>
  <c r="R4489" i="5"/>
  <c r="S4489" i="5"/>
  <c r="T4489" i="5"/>
  <c r="R4490" i="5"/>
  <c r="S4490" i="5"/>
  <c r="T4490" i="5"/>
  <c r="R4491" i="5"/>
  <c r="S4491" i="5"/>
  <c r="T4491" i="5"/>
  <c r="R4492" i="5"/>
  <c r="S4492" i="5"/>
  <c r="T4492" i="5"/>
  <c r="R4493" i="5"/>
  <c r="S4493" i="5"/>
  <c r="T4493" i="5"/>
  <c r="R4494" i="5"/>
  <c r="S4494" i="5"/>
  <c r="T4494" i="5"/>
  <c r="R4495" i="5"/>
  <c r="S4495" i="5"/>
  <c r="T4495" i="5"/>
  <c r="R4496" i="5"/>
  <c r="S4496" i="5"/>
  <c r="T4496" i="5"/>
  <c r="R4497" i="5"/>
  <c r="S4497" i="5"/>
  <c r="T4497" i="5"/>
  <c r="R4498" i="5"/>
  <c r="S4498" i="5"/>
  <c r="T4498" i="5"/>
  <c r="S4486" i="5"/>
  <c r="T4486" i="5"/>
  <c r="S4487" i="5"/>
  <c r="T4487" i="5"/>
  <c r="R4487" i="5"/>
  <c r="R4486" i="5"/>
  <c r="R4471" i="5" l="1"/>
  <c r="S4471" i="5"/>
  <c r="T4471" i="5"/>
  <c r="R4472" i="5"/>
  <c r="S4472" i="5"/>
  <c r="T4472" i="5"/>
  <c r="R4473" i="5"/>
  <c r="S4473" i="5"/>
  <c r="T4473" i="5"/>
  <c r="R4474" i="5"/>
  <c r="S4474" i="5"/>
  <c r="T4474" i="5"/>
  <c r="R4475" i="5"/>
  <c r="S4475" i="5"/>
  <c r="T4475" i="5"/>
  <c r="R4476" i="5"/>
  <c r="S4476" i="5"/>
  <c r="T4476" i="5"/>
  <c r="R4477" i="5"/>
  <c r="S4477" i="5"/>
  <c r="T4477" i="5"/>
  <c r="R4478" i="5"/>
  <c r="S4478" i="5"/>
  <c r="T4478" i="5"/>
  <c r="R4479" i="5"/>
  <c r="S4479" i="5"/>
  <c r="T4479" i="5"/>
  <c r="R4480" i="5"/>
  <c r="S4480" i="5"/>
  <c r="T4480" i="5"/>
  <c r="R4481" i="5"/>
  <c r="S4481" i="5"/>
  <c r="T4481" i="5"/>
  <c r="R4482" i="5"/>
  <c r="S4482" i="5"/>
  <c r="T4482" i="5"/>
  <c r="R4483" i="5"/>
  <c r="S4483" i="5"/>
  <c r="T4483" i="5"/>
  <c r="R4484" i="5"/>
  <c r="S4484" i="5"/>
  <c r="T4484" i="5"/>
  <c r="R4485" i="5"/>
  <c r="S4485" i="5"/>
  <c r="T4485" i="5"/>
  <c r="R4465" i="5" l="1"/>
  <c r="S4465" i="5"/>
  <c r="T4465" i="5"/>
  <c r="R4466" i="5"/>
  <c r="S4466" i="5"/>
  <c r="T4466" i="5"/>
  <c r="R4467" i="5"/>
  <c r="S4467" i="5"/>
  <c r="T4467" i="5"/>
  <c r="R4468" i="5"/>
  <c r="S4468" i="5"/>
  <c r="T4468" i="5"/>
  <c r="R4469" i="5"/>
  <c r="S4469" i="5"/>
  <c r="T4469" i="5"/>
  <c r="R4470" i="5"/>
  <c r="S4470" i="5"/>
  <c r="T4470" i="5"/>
  <c r="R4400" i="5"/>
  <c r="S4400" i="5"/>
  <c r="T4400" i="5"/>
  <c r="R4401" i="5"/>
  <c r="S4401" i="5"/>
  <c r="T4401" i="5"/>
  <c r="R4402" i="5"/>
  <c r="S4402" i="5"/>
  <c r="T4402" i="5"/>
  <c r="R4403" i="5"/>
  <c r="S4403" i="5"/>
  <c r="T4403" i="5"/>
  <c r="R4404" i="5"/>
  <c r="S4404" i="5"/>
  <c r="T4404" i="5"/>
  <c r="R4405" i="5"/>
  <c r="S4405" i="5"/>
  <c r="T4405" i="5"/>
  <c r="R4406" i="5"/>
  <c r="S4406" i="5"/>
  <c r="T4406" i="5"/>
  <c r="R4407" i="5"/>
  <c r="S4407" i="5"/>
  <c r="T4407" i="5"/>
  <c r="R4408" i="5"/>
  <c r="S4408" i="5"/>
  <c r="T4408" i="5"/>
  <c r="R4409" i="5"/>
  <c r="S4409" i="5"/>
  <c r="T4409" i="5"/>
  <c r="R4410" i="5"/>
  <c r="S4410" i="5"/>
  <c r="T4410" i="5"/>
  <c r="R4411" i="5"/>
  <c r="S4411" i="5"/>
  <c r="T4411" i="5"/>
  <c r="R4412" i="5"/>
  <c r="S4412" i="5"/>
  <c r="T4412" i="5"/>
  <c r="R4413" i="5"/>
  <c r="S4413" i="5"/>
  <c r="T4413" i="5"/>
  <c r="R4414" i="5"/>
  <c r="S4414" i="5"/>
  <c r="T4414" i="5"/>
  <c r="R4415" i="5"/>
  <c r="S4415" i="5"/>
  <c r="T4415" i="5"/>
  <c r="R4416" i="5"/>
  <c r="S4416" i="5"/>
  <c r="T4416" i="5"/>
  <c r="R4417" i="5"/>
  <c r="S4417" i="5"/>
  <c r="T4417" i="5"/>
  <c r="R4418" i="5"/>
  <c r="S4418" i="5"/>
  <c r="T4418" i="5"/>
  <c r="R4419" i="5"/>
  <c r="S4419" i="5"/>
  <c r="T4419" i="5"/>
  <c r="R4420" i="5"/>
  <c r="S4420" i="5"/>
  <c r="T4420" i="5"/>
  <c r="R4421" i="5"/>
  <c r="S4421" i="5"/>
  <c r="T4421" i="5"/>
  <c r="R4422" i="5"/>
  <c r="S4422" i="5"/>
  <c r="T4422" i="5"/>
  <c r="R4423" i="5"/>
  <c r="S4423" i="5"/>
  <c r="T4423" i="5"/>
  <c r="R4424" i="5"/>
  <c r="S4424" i="5"/>
  <c r="T4424" i="5"/>
  <c r="R4425" i="5"/>
  <c r="S4425" i="5"/>
  <c r="T4425" i="5"/>
  <c r="R4426" i="5"/>
  <c r="S4426" i="5"/>
  <c r="T4426" i="5"/>
  <c r="R4427" i="5"/>
  <c r="S4427" i="5"/>
  <c r="T4427" i="5"/>
  <c r="R4428" i="5"/>
  <c r="S4428" i="5"/>
  <c r="T4428" i="5"/>
  <c r="R4429" i="5"/>
  <c r="S4429" i="5"/>
  <c r="T4429" i="5"/>
  <c r="R4430" i="5"/>
  <c r="S4430" i="5"/>
  <c r="T4430" i="5"/>
  <c r="R4431" i="5"/>
  <c r="S4431" i="5"/>
  <c r="T4431" i="5"/>
  <c r="R4432" i="5"/>
  <c r="S4432" i="5"/>
  <c r="T4432" i="5"/>
  <c r="R4433" i="5"/>
  <c r="S4433" i="5"/>
  <c r="T4433" i="5"/>
  <c r="R4434" i="5"/>
  <c r="S4434" i="5"/>
  <c r="T4434" i="5"/>
  <c r="R4435" i="5"/>
  <c r="S4435" i="5"/>
  <c r="T4435" i="5"/>
  <c r="R4436" i="5"/>
  <c r="S4436" i="5"/>
  <c r="T4436" i="5"/>
  <c r="R4437" i="5"/>
  <c r="S4437" i="5"/>
  <c r="T4437" i="5"/>
  <c r="R4438" i="5"/>
  <c r="S4438" i="5"/>
  <c r="T4438" i="5"/>
  <c r="R4439" i="5"/>
  <c r="S4439" i="5"/>
  <c r="T4439" i="5"/>
  <c r="R4440" i="5"/>
  <c r="S4440" i="5"/>
  <c r="T4440" i="5"/>
  <c r="R4441" i="5"/>
  <c r="S4441" i="5"/>
  <c r="T4441" i="5"/>
  <c r="R4442" i="5"/>
  <c r="S4442" i="5"/>
  <c r="T4442" i="5"/>
  <c r="R4443" i="5"/>
  <c r="S4443" i="5"/>
  <c r="T4443" i="5"/>
  <c r="R4444" i="5"/>
  <c r="S4444" i="5"/>
  <c r="T4444" i="5"/>
  <c r="R4445" i="5"/>
  <c r="S4445" i="5"/>
  <c r="T4445" i="5"/>
  <c r="R4446" i="5"/>
  <c r="S4446" i="5"/>
  <c r="T4446" i="5"/>
  <c r="R4447" i="5"/>
  <c r="S4447" i="5"/>
  <c r="T4447" i="5"/>
  <c r="R4448" i="5"/>
  <c r="S4448" i="5"/>
  <c r="T4448" i="5"/>
  <c r="R4449" i="5"/>
  <c r="S4449" i="5"/>
  <c r="T4449" i="5"/>
  <c r="R4450" i="5"/>
  <c r="S4450" i="5"/>
  <c r="T4450" i="5"/>
  <c r="R4451" i="5"/>
  <c r="S4451" i="5"/>
  <c r="T4451" i="5"/>
  <c r="R4452" i="5"/>
  <c r="S4452" i="5"/>
  <c r="T4452" i="5"/>
  <c r="R4453" i="5"/>
  <c r="S4453" i="5"/>
  <c r="T4453" i="5"/>
  <c r="R4454" i="5"/>
  <c r="S4454" i="5"/>
  <c r="T4454" i="5"/>
  <c r="R4455" i="5"/>
  <c r="S4455" i="5"/>
  <c r="T4455" i="5"/>
  <c r="R4456" i="5"/>
  <c r="S4456" i="5"/>
  <c r="T4456" i="5"/>
  <c r="R4457" i="5"/>
  <c r="S4457" i="5"/>
  <c r="T4457" i="5"/>
  <c r="R4458" i="5"/>
  <c r="S4458" i="5"/>
  <c r="T4458" i="5"/>
  <c r="R4459" i="5"/>
  <c r="S4459" i="5"/>
  <c r="T4459" i="5"/>
  <c r="R4460" i="5"/>
  <c r="S4460" i="5"/>
  <c r="T4460" i="5"/>
  <c r="R4461" i="5"/>
  <c r="S4461" i="5"/>
  <c r="T4461" i="5"/>
  <c r="R4462" i="5"/>
  <c r="S4462" i="5"/>
  <c r="T4462" i="5"/>
  <c r="R4463" i="5"/>
  <c r="S4463" i="5"/>
  <c r="T4463" i="5"/>
  <c r="R4464" i="5"/>
  <c r="S4464" i="5"/>
  <c r="T4464" i="5"/>
  <c r="R4395" i="5" l="1"/>
  <c r="S4395" i="5"/>
  <c r="T4395" i="5"/>
  <c r="R4396" i="5"/>
  <c r="S4396" i="5"/>
  <c r="T4396" i="5"/>
  <c r="R4397" i="5"/>
  <c r="S4397" i="5"/>
  <c r="T4397" i="5"/>
  <c r="R4398" i="5"/>
  <c r="S4398" i="5"/>
  <c r="T4398" i="5"/>
  <c r="R4399" i="5"/>
  <c r="S4399" i="5"/>
  <c r="T4399" i="5"/>
  <c r="R4389" i="5" l="1"/>
  <c r="S4389" i="5"/>
  <c r="T4389" i="5"/>
  <c r="R4390" i="5"/>
  <c r="S4390" i="5"/>
  <c r="T4390" i="5"/>
  <c r="R4391" i="5"/>
  <c r="S4391" i="5"/>
  <c r="T4391" i="5"/>
  <c r="R4392" i="5"/>
  <c r="S4392" i="5"/>
  <c r="T4392" i="5"/>
  <c r="R4393" i="5"/>
  <c r="S4393" i="5"/>
  <c r="T4393" i="5"/>
  <c r="R4394" i="5"/>
  <c r="S4394" i="5"/>
  <c r="T4394" i="5"/>
  <c r="S4385" i="5" l="1"/>
  <c r="T4385" i="5"/>
  <c r="S4386" i="5"/>
  <c r="T4386" i="5"/>
  <c r="S4387" i="5"/>
  <c r="T4387" i="5"/>
  <c r="S4388" i="5"/>
  <c r="T4388" i="5"/>
  <c r="R4388" i="5"/>
  <c r="R4387" i="5"/>
  <c r="R4386" i="5"/>
  <c r="R4385" i="5"/>
  <c r="R4365" i="5"/>
  <c r="S4365" i="5"/>
  <c r="T4365" i="5"/>
  <c r="R4366" i="5"/>
  <c r="S4366" i="5"/>
  <c r="T4366" i="5"/>
  <c r="R4367" i="5"/>
  <c r="S4367" i="5"/>
  <c r="T4367" i="5"/>
  <c r="R4368" i="5"/>
  <c r="S4368" i="5"/>
  <c r="T4368" i="5"/>
  <c r="R4369" i="5"/>
  <c r="S4369" i="5"/>
  <c r="T4369" i="5"/>
  <c r="R4370" i="5"/>
  <c r="S4370" i="5"/>
  <c r="T4370" i="5"/>
  <c r="R4371" i="5"/>
  <c r="S4371" i="5"/>
  <c r="T4371" i="5"/>
  <c r="R4372" i="5"/>
  <c r="S4372" i="5"/>
  <c r="T4372" i="5"/>
  <c r="R4373" i="5"/>
  <c r="S4373" i="5"/>
  <c r="T4373" i="5"/>
  <c r="R4374" i="5"/>
  <c r="S4374" i="5"/>
  <c r="T4374" i="5"/>
  <c r="R4375" i="5"/>
  <c r="S4375" i="5"/>
  <c r="T4375" i="5"/>
  <c r="R4376" i="5"/>
  <c r="S4376" i="5"/>
  <c r="T4376" i="5"/>
  <c r="R4377" i="5"/>
  <c r="S4377" i="5"/>
  <c r="T4377" i="5"/>
  <c r="R4378" i="5"/>
  <c r="S4378" i="5"/>
  <c r="T4378" i="5"/>
  <c r="R4379" i="5"/>
  <c r="S4379" i="5"/>
  <c r="T4379" i="5"/>
  <c r="R4380" i="5"/>
  <c r="S4380" i="5"/>
  <c r="T4380" i="5"/>
  <c r="R4381" i="5"/>
  <c r="S4381" i="5"/>
  <c r="T4381" i="5"/>
  <c r="R4382" i="5"/>
  <c r="S4382" i="5"/>
  <c r="T4382" i="5"/>
  <c r="R4383" i="5"/>
  <c r="S4383" i="5"/>
  <c r="T4383" i="5"/>
  <c r="R4384" i="5"/>
  <c r="S4384" i="5"/>
  <c r="T4384" i="5"/>
  <c r="S4362" i="5" l="1"/>
  <c r="T4362" i="5"/>
  <c r="S4363" i="5"/>
  <c r="T4363" i="5"/>
  <c r="S4364" i="5"/>
  <c r="T4364" i="5"/>
  <c r="R4364" i="5"/>
  <c r="R4363" i="5"/>
  <c r="R4362" i="5"/>
  <c r="R4329" i="5" l="1"/>
  <c r="S4329" i="5"/>
  <c r="T4329" i="5"/>
  <c r="R4330" i="5"/>
  <c r="S4330" i="5"/>
  <c r="T4330" i="5"/>
  <c r="R4331" i="5"/>
  <c r="S4331" i="5"/>
  <c r="T4331" i="5"/>
  <c r="R4332" i="5"/>
  <c r="S4332" i="5"/>
  <c r="T4332" i="5"/>
  <c r="R4333" i="5"/>
  <c r="S4333" i="5"/>
  <c r="T4333" i="5"/>
  <c r="R4334" i="5"/>
  <c r="S4334" i="5"/>
  <c r="T4334" i="5"/>
  <c r="R4335" i="5"/>
  <c r="S4335" i="5"/>
  <c r="T4335" i="5"/>
  <c r="R4336" i="5"/>
  <c r="S4336" i="5"/>
  <c r="T4336" i="5"/>
  <c r="R4337" i="5"/>
  <c r="S4337" i="5"/>
  <c r="T4337" i="5"/>
  <c r="R4338" i="5"/>
  <c r="S4338" i="5"/>
  <c r="T4338" i="5"/>
  <c r="R4339" i="5"/>
  <c r="S4339" i="5"/>
  <c r="T4339" i="5"/>
  <c r="R4340" i="5"/>
  <c r="S4340" i="5"/>
  <c r="T4340" i="5"/>
  <c r="R4341" i="5"/>
  <c r="S4341" i="5"/>
  <c r="T4341" i="5"/>
  <c r="R4342" i="5"/>
  <c r="S4342" i="5"/>
  <c r="T4342" i="5"/>
  <c r="R4343" i="5"/>
  <c r="S4343" i="5"/>
  <c r="T4343" i="5"/>
  <c r="R4344" i="5"/>
  <c r="S4344" i="5"/>
  <c r="T4344" i="5"/>
  <c r="R4345" i="5"/>
  <c r="S4345" i="5"/>
  <c r="T4345" i="5"/>
  <c r="R4346" i="5"/>
  <c r="S4346" i="5"/>
  <c r="T4346" i="5"/>
  <c r="R4347" i="5"/>
  <c r="S4347" i="5"/>
  <c r="T4347" i="5"/>
  <c r="R4348" i="5"/>
  <c r="S4348" i="5"/>
  <c r="T4348" i="5"/>
  <c r="R4349" i="5"/>
  <c r="S4349" i="5"/>
  <c r="T4349" i="5"/>
  <c r="R4350" i="5"/>
  <c r="S4350" i="5"/>
  <c r="T4350" i="5"/>
  <c r="R4351" i="5"/>
  <c r="S4351" i="5"/>
  <c r="T4351" i="5"/>
  <c r="R4352" i="5"/>
  <c r="S4352" i="5"/>
  <c r="T4352" i="5"/>
  <c r="R4353" i="5"/>
  <c r="S4353" i="5"/>
  <c r="T4353" i="5"/>
  <c r="R4354" i="5"/>
  <c r="S4354" i="5"/>
  <c r="T4354" i="5"/>
  <c r="R4355" i="5"/>
  <c r="S4355" i="5"/>
  <c r="T4355" i="5"/>
  <c r="R4356" i="5"/>
  <c r="S4356" i="5"/>
  <c r="T4356" i="5"/>
  <c r="R4357" i="5"/>
  <c r="S4357" i="5"/>
  <c r="T4357" i="5"/>
  <c r="R4358" i="5"/>
  <c r="S4358" i="5"/>
  <c r="T4358" i="5"/>
  <c r="R4359" i="5"/>
  <c r="S4359" i="5"/>
  <c r="T4359" i="5"/>
  <c r="R4360" i="5"/>
  <c r="S4360" i="5"/>
  <c r="T4360" i="5"/>
  <c r="R4361" i="5"/>
  <c r="S4361" i="5"/>
  <c r="T4361" i="5"/>
  <c r="R4244" i="5"/>
  <c r="S4244" i="5"/>
  <c r="T4244" i="5"/>
  <c r="R4245" i="5"/>
  <c r="S4245" i="5"/>
  <c r="T4245" i="5"/>
  <c r="R4246" i="5"/>
  <c r="S4246" i="5"/>
  <c r="T4246" i="5"/>
  <c r="R4247" i="5"/>
  <c r="S4247" i="5"/>
  <c r="T4247" i="5"/>
  <c r="R4248" i="5"/>
  <c r="S4248" i="5"/>
  <c r="T4248" i="5"/>
  <c r="R4249" i="5"/>
  <c r="S4249" i="5"/>
  <c r="T4249" i="5"/>
  <c r="R4250" i="5"/>
  <c r="S4250" i="5"/>
  <c r="T4250" i="5"/>
  <c r="R4251" i="5"/>
  <c r="S4251" i="5"/>
  <c r="T4251" i="5"/>
  <c r="R4252" i="5"/>
  <c r="S4252" i="5"/>
  <c r="T4252" i="5"/>
  <c r="R4253" i="5"/>
  <c r="S4253" i="5"/>
  <c r="T4253" i="5"/>
  <c r="R4254" i="5"/>
  <c r="S4254" i="5"/>
  <c r="T4254" i="5"/>
  <c r="R4255" i="5"/>
  <c r="S4255" i="5"/>
  <c r="T4255" i="5"/>
  <c r="R4256" i="5"/>
  <c r="S4256" i="5"/>
  <c r="T4256" i="5"/>
  <c r="R4257" i="5"/>
  <c r="S4257" i="5"/>
  <c r="T4257" i="5"/>
  <c r="R4258" i="5"/>
  <c r="S4258" i="5"/>
  <c r="T4258" i="5"/>
  <c r="R4259" i="5"/>
  <c r="S4259" i="5"/>
  <c r="T4259" i="5"/>
  <c r="R4260" i="5"/>
  <c r="S4260" i="5"/>
  <c r="T4260" i="5"/>
  <c r="R4261" i="5"/>
  <c r="S4261" i="5"/>
  <c r="T4261" i="5"/>
  <c r="R4262" i="5"/>
  <c r="S4262" i="5"/>
  <c r="T4262" i="5"/>
  <c r="R4263" i="5"/>
  <c r="S4263" i="5"/>
  <c r="T4263" i="5"/>
  <c r="R4264" i="5"/>
  <c r="S4264" i="5"/>
  <c r="T4264" i="5"/>
  <c r="R4265" i="5"/>
  <c r="S4265" i="5"/>
  <c r="T4265" i="5"/>
  <c r="R4266" i="5"/>
  <c r="S4266" i="5"/>
  <c r="T4266" i="5"/>
  <c r="R4267" i="5"/>
  <c r="S4267" i="5"/>
  <c r="T4267" i="5"/>
  <c r="R4268" i="5"/>
  <c r="S4268" i="5"/>
  <c r="T4268" i="5"/>
  <c r="R4269" i="5"/>
  <c r="S4269" i="5"/>
  <c r="T4269" i="5"/>
  <c r="R4270" i="5"/>
  <c r="S4270" i="5"/>
  <c r="T4270" i="5"/>
  <c r="R4271" i="5"/>
  <c r="S4271" i="5"/>
  <c r="T4271" i="5"/>
  <c r="R4272" i="5"/>
  <c r="S4272" i="5"/>
  <c r="T4272" i="5"/>
  <c r="R4273" i="5"/>
  <c r="S4273" i="5"/>
  <c r="T4273" i="5"/>
  <c r="R4274" i="5"/>
  <c r="S4274" i="5"/>
  <c r="T4274" i="5"/>
  <c r="R4275" i="5"/>
  <c r="S4275" i="5"/>
  <c r="T4275" i="5"/>
  <c r="R4276" i="5"/>
  <c r="S4276" i="5"/>
  <c r="T4276" i="5"/>
  <c r="R4277" i="5"/>
  <c r="S4277" i="5"/>
  <c r="T4277" i="5"/>
  <c r="R4278" i="5"/>
  <c r="S4278" i="5"/>
  <c r="T4278" i="5"/>
  <c r="R4279" i="5"/>
  <c r="S4279" i="5"/>
  <c r="T4279" i="5"/>
  <c r="R4280" i="5"/>
  <c r="S4280" i="5"/>
  <c r="T4280" i="5"/>
  <c r="R4281" i="5"/>
  <c r="S4281" i="5"/>
  <c r="T4281" i="5"/>
  <c r="R4282" i="5"/>
  <c r="S4282" i="5"/>
  <c r="T4282" i="5"/>
  <c r="R4283" i="5"/>
  <c r="S4283" i="5"/>
  <c r="T4283" i="5"/>
  <c r="R4284" i="5"/>
  <c r="S4284" i="5"/>
  <c r="T4284" i="5"/>
  <c r="R4285" i="5"/>
  <c r="S4285" i="5"/>
  <c r="T4285" i="5"/>
  <c r="R4286" i="5"/>
  <c r="S4286" i="5"/>
  <c r="T4286" i="5"/>
  <c r="R4287" i="5"/>
  <c r="S4287" i="5"/>
  <c r="T4287" i="5"/>
  <c r="R4288" i="5"/>
  <c r="S4288" i="5"/>
  <c r="T4288" i="5"/>
  <c r="R4289" i="5"/>
  <c r="S4289" i="5"/>
  <c r="T4289" i="5"/>
  <c r="R4290" i="5"/>
  <c r="S4290" i="5"/>
  <c r="T4290" i="5"/>
  <c r="R4291" i="5"/>
  <c r="S4291" i="5"/>
  <c r="T4291" i="5"/>
  <c r="R4292" i="5"/>
  <c r="S4292" i="5"/>
  <c r="T4292" i="5"/>
  <c r="R4293" i="5"/>
  <c r="S4293" i="5"/>
  <c r="T4293" i="5"/>
  <c r="R4294" i="5"/>
  <c r="S4294" i="5"/>
  <c r="T4294" i="5"/>
  <c r="R4295" i="5"/>
  <c r="S4295" i="5"/>
  <c r="T4295" i="5"/>
  <c r="R4296" i="5"/>
  <c r="S4296" i="5"/>
  <c r="T4296" i="5"/>
  <c r="R4297" i="5"/>
  <c r="S4297" i="5"/>
  <c r="T4297" i="5"/>
  <c r="R4298" i="5"/>
  <c r="S4298" i="5"/>
  <c r="T4298" i="5"/>
  <c r="R4299" i="5"/>
  <c r="S4299" i="5"/>
  <c r="T4299" i="5"/>
  <c r="R4300" i="5"/>
  <c r="S4300" i="5"/>
  <c r="T4300" i="5"/>
  <c r="R4301" i="5"/>
  <c r="S4301" i="5"/>
  <c r="T4301" i="5"/>
  <c r="R4302" i="5"/>
  <c r="S4302" i="5"/>
  <c r="T4302" i="5"/>
  <c r="R4303" i="5"/>
  <c r="S4303" i="5"/>
  <c r="T4303" i="5"/>
  <c r="R4304" i="5"/>
  <c r="S4304" i="5"/>
  <c r="T4304" i="5"/>
  <c r="R4305" i="5"/>
  <c r="S4305" i="5"/>
  <c r="T4305" i="5"/>
  <c r="R4306" i="5"/>
  <c r="S4306" i="5"/>
  <c r="T4306" i="5"/>
  <c r="R4307" i="5"/>
  <c r="S4307" i="5"/>
  <c r="T4307" i="5"/>
  <c r="R4308" i="5"/>
  <c r="S4308" i="5"/>
  <c r="T4308" i="5"/>
  <c r="R4309" i="5"/>
  <c r="S4309" i="5"/>
  <c r="T4309" i="5"/>
  <c r="R4310" i="5"/>
  <c r="S4310" i="5"/>
  <c r="T4310" i="5"/>
  <c r="R4311" i="5"/>
  <c r="S4311" i="5"/>
  <c r="T4311" i="5"/>
  <c r="R4312" i="5"/>
  <c r="S4312" i="5"/>
  <c r="T4312" i="5"/>
  <c r="R4313" i="5"/>
  <c r="S4313" i="5"/>
  <c r="T4313" i="5"/>
  <c r="R4314" i="5"/>
  <c r="S4314" i="5"/>
  <c r="T4314" i="5"/>
  <c r="R4315" i="5"/>
  <c r="S4315" i="5"/>
  <c r="T4315" i="5"/>
  <c r="R4316" i="5"/>
  <c r="S4316" i="5"/>
  <c r="T4316" i="5"/>
  <c r="R4317" i="5"/>
  <c r="S4317" i="5"/>
  <c r="T4317" i="5"/>
  <c r="R4318" i="5"/>
  <c r="S4318" i="5"/>
  <c r="T4318" i="5"/>
  <c r="R4319" i="5"/>
  <c r="S4319" i="5"/>
  <c r="T4319" i="5"/>
  <c r="R4320" i="5"/>
  <c r="S4320" i="5"/>
  <c r="T4320" i="5"/>
  <c r="R4321" i="5"/>
  <c r="S4321" i="5"/>
  <c r="T4321" i="5"/>
  <c r="R4322" i="5"/>
  <c r="S4322" i="5"/>
  <c r="T4322" i="5"/>
  <c r="R4323" i="5"/>
  <c r="S4323" i="5"/>
  <c r="T4323" i="5"/>
  <c r="R4324" i="5"/>
  <c r="S4324" i="5"/>
  <c r="T4324" i="5"/>
  <c r="R4325" i="5"/>
  <c r="S4325" i="5"/>
  <c r="T4325" i="5"/>
  <c r="R4326" i="5"/>
  <c r="S4326" i="5"/>
  <c r="T4326" i="5"/>
  <c r="R4327" i="5"/>
  <c r="S4327" i="5"/>
  <c r="T4327" i="5"/>
  <c r="R4328" i="5"/>
  <c r="S4328" i="5"/>
  <c r="T4328" i="5"/>
  <c r="R4196" i="5" l="1"/>
  <c r="S4196" i="5"/>
  <c r="T4196" i="5"/>
  <c r="R4197" i="5"/>
  <c r="S4197" i="5"/>
  <c r="T4197" i="5"/>
  <c r="R4198" i="5"/>
  <c r="S4198" i="5"/>
  <c r="T4198" i="5"/>
  <c r="R4199" i="5"/>
  <c r="S4199" i="5"/>
  <c r="T4199" i="5"/>
  <c r="R4200" i="5"/>
  <c r="S4200" i="5"/>
  <c r="T4200" i="5"/>
  <c r="R4201" i="5"/>
  <c r="S4201" i="5"/>
  <c r="T4201" i="5"/>
  <c r="R4202" i="5"/>
  <c r="S4202" i="5"/>
  <c r="T4202" i="5"/>
  <c r="R4203" i="5"/>
  <c r="S4203" i="5"/>
  <c r="T4203" i="5"/>
  <c r="R4204" i="5"/>
  <c r="S4204" i="5"/>
  <c r="T4204" i="5"/>
  <c r="R4205" i="5"/>
  <c r="S4205" i="5"/>
  <c r="T4205" i="5"/>
  <c r="R4206" i="5"/>
  <c r="S4206" i="5"/>
  <c r="T4206" i="5"/>
  <c r="R4207" i="5"/>
  <c r="S4207" i="5"/>
  <c r="T4207" i="5"/>
  <c r="R4208" i="5"/>
  <c r="S4208" i="5"/>
  <c r="T4208" i="5"/>
  <c r="R4209" i="5"/>
  <c r="S4209" i="5"/>
  <c r="T4209" i="5"/>
  <c r="R4210" i="5"/>
  <c r="S4210" i="5"/>
  <c r="T4210" i="5"/>
  <c r="R4211" i="5"/>
  <c r="S4211" i="5"/>
  <c r="T4211" i="5"/>
  <c r="R4212" i="5"/>
  <c r="S4212" i="5"/>
  <c r="T4212" i="5"/>
  <c r="R4213" i="5"/>
  <c r="S4213" i="5"/>
  <c r="T4213" i="5"/>
  <c r="R4214" i="5"/>
  <c r="S4214" i="5"/>
  <c r="T4214" i="5"/>
  <c r="R4215" i="5"/>
  <c r="S4215" i="5"/>
  <c r="T4215" i="5"/>
  <c r="R4216" i="5"/>
  <c r="S4216" i="5"/>
  <c r="T4216" i="5"/>
  <c r="R4217" i="5"/>
  <c r="S4217" i="5"/>
  <c r="T4217" i="5"/>
  <c r="R4218" i="5"/>
  <c r="S4218" i="5"/>
  <c r="T4218" i="5"/>
  <c r="R4219" i="5"/>
  <c r="S4219" i="5"/>
  <c r="T4219" i="5"/>
  <c r="R4220" i="5"/>
  <c r="S4220" i="5"/>
  <c r="T4220" i="5"/>
  <c r="R4221" i="5"/>
  <c r="S4221" i="5"/>
  <c r="T4221" i="5"/>
  <c r="R4222" i="5"/>
  <c r="S4222" i="5"/>
  <c r="T4222" i="5"/>
  <c r="R4223" i="5"/>
  <c r="S4223" i="5"/>
  <c r="T4223" i="5"/>
  <c r="R4224" i="5"/>
  <c r="S4224" i="5"/>
  <c r="T4224" i="5"/>
  <c r="R4225" i="5"/>
  <c r="S4225" i="5"/>
  <c r="T4225" i="5"/>
  <c r="R4226" i="5"/>
  <c r="S4226" i="5"/>
  <c r="T4226" i="5"/>
  <c r="R4227" i="5"/>
  <c r="S4227" i="5"/>
  <c r="T4227" i="5"/>
  <c r="R4228" i="5"/>
  <c r="S4228" i="5"/>
  <c r="T4228" i="5"/>
  <c r="R4229" i="5"/>
  <c r="S4229" i="5"/>
  <c r="T4229" i="5"/>
  <c r="R4230" i="5"/>
  <c r="S4230" i="5"/>
  <c r="T4230" i="5"/>
  <c r="R4231" i="5"/>
  <c r="S4231" i="5"/>
  <c r="T4231" i="5"/>
  <c r="R4232" i="5"/>
  <c r="S4232" i="5"/>
  <c r="T4232" i="5"/>
  <c r="R4233" i="5"/>
  <c r="S4233" i="5"/>
  <c r="T4233" i="5"/>
  <c r="R4234" i="5"/>
  <c r="S4234" i="5"/>
  <c r="T4234" i="5"/>
  <c r="R4235" i="5"/>
  <c r="S4235" i="5"/>
  <c r="T4235" i="5"/>
  <c r="R4236" i="5"/>
  <c r="S4236" i="5"/>
  <c r="T4236" i="5"/>
  <c r="R4237" i="5"/>
  <c r="S4237" i="5"/>
  <c r="T4237" i="5"/>
  <c r="R4238" i="5"/>
  <c r="S4238" i="5"/>
  <c r="T4238" i="5"/>
  <c r="R4239" i="5"/>
  <c r="S4239" i="5"/>
  <c r="T4239" i="5"/>
  <c r="R4240" i="5"/>
  <c r="S4240" i="5"/>
  <c r="T4240" i="5"/>
  <c r="R4241" i="5"/>
  <c r="S4241" i="5"/>
  <c r="T4241" i="5"/>
  <c r="R4242" i="5"/>
  <c r="S4242" i="5"/>
  <c r="T4242" i="5"/>
  <c r="R4243" i="5"/>
  <c r="S4243" i="5"/>
  <c r="T4243" i="5"/>
  <c r="S4191" i="5" l="1"/>
  <c r="T4191" i="5"/>
  <c r="S4192" i="5"/>
  <c r="T4192" i="5"/>
  <c r="S4193" i="5"/>
  <c r="T4193" i="5"/>
  <c r="S4194" i="5"/>
  <c r="T4194" i="5"/>
  <c r="S4195" i="5"/>
  <c r="T4195" i="5"/>
  <c r="R4195" i="5"/>
  <c r="R4194" i="5"/>
  <c r="R4193" i="5"/>
  <c r="R4192" i="5"/>
  <c r="R4191" i="5"/>
  <c r="S4190" i="5"/>
  <c r="T4190" i="5"/>
  <c r="R4190" i="5"/>
  <c r="R653" i="14"/>
  <c r="S653" i="14"/>
  <c r="T653" i="14"/>
  <c r="R654" i="14"/>
  <c r="S654" i="14"/>
  <c r="T654" i="14"/>
  <c r="R655" i="14"/>
  <c r="S655" i="14"/>
  <c r="T655" i="14"/>
  <c r="R656" i="14"/>
  <c r="S656" i="14"/>
  <c r="T656" i="14"/>
  <c r="R657" i="14"/>
  <c r="S657" i="14"/>
  <c r="T657" i="14"/>
  <c r="R658" i="14"/>
  <c r="S658" i="14"/>
  <c r="T658" i="14"/>
  <c r="R659" i="14"/>
  <c r="S659" i="14"/>
  <c r="T659" i="14"/>
  <c r="R660" i="14"/>
  <c r="S660" i="14"/>
  <c r="T660" i="14"/>
  <c r="R661" i="14"/>
  <c r="S661" i="14"/>
  <c r="T661" i="14"/>
  <c r="R662" i="14"/>
  <c r="S662" i="14"/>
  <c r="T662" i="14"/>
  <c r="R4047" i="5" l="1"/>
  <c r="S4047" i="5"/>
  <c r="T4047" i="5"/>
  <c r="R4048" i="5"/>
  <c r="S4048" i="5"/>
  <c r="T4048" i="5"/>
  <c r="R4049" i="5"/>
  <c r="S4049" i="5"/>
  <c r="T4049" i="5"/>
  <c r="R4050" i="5"/>
  <c r="S4050" i="5"/>
  <c r="T4050" i="5"/>
  <c r="R4051" i="5"/>
  <c r="S4051" i="5"/>
  <c r="T4051" i="5"/>
  <c r="R4052" i="5"/>
  <c r="S4052" i="5"/>
  <c r="T4052" i="5"/>
  <c r="R4053" i="5"/>
  <c r="S4053" i="5"/>
  <c r="T4053" i="5"/>
  <c r="R4054" i="5"/>
  <c r="S4054" i="5"/>
  <c r="T4054" i="5"/>
  <c r="R4055" i="5"/>
  <c r="S4055" i="5"/>
  <c r="T4055" i="5"/>
  <c r="R4056" i="5"/>
  <c r="S4056" i="5"/>
  <c r="T4056" i="5"/>
  <c r="R4057" i="5"/>
  <c r="S4057" i="5"/>
  <c r="T4057" i="5"/>
  <c r="R4058" i="5"/>
  <c r="S4058" i="5"/>
  <c r="T4058" i="5"/>
  <c r="R4059" i="5"/>
  <c r="S4059" i="5"/>
  <c r="T4059" i="5"/>
  <c r="R4060" i="5"/>
  <c r="S4060" i="5"/>
  <c r="T4060" i="5"/>
  <c r="R4061" i="5"/>
  <c r="S4061" i="5"/>
  <c r="T4061" i="5"/>
  <c r="R4062" i="5"/>
  <c r="S4062" i="5"/>
  <c r="T4062" i="5"/>
  <c r="R4063" i="5"/>
  <c r="S4063" i="5"/>
  <c r="T4063" i="5"/>
  <c r="R4064" i="5"/>
  <c r="S4064" i="5"/>
  <c r="T4064" i="5"/>
  <c r="R4065" i="5"/>
  <c r="S4065" i="5"/>
  <c r="T4065" i="5"/>
  <c r="R4066" i="5"/>
  <c r="S4066" i="5"/>
  <c r="T4066" i="5"/>
  <c r="R4067" i="5"/>
  <c r="S4067" i="5"/>
  <c r="T4067" i="5"/>
  <c r="R4068" i="5"/>
  <c r="S4068" i="5"/>
  <c r="T4068" i="5"/>
  <c r="R4069" i="5"/>
  <c r="S4069" i="5"/>
  <c r="T4069" i="5"/>
  <c r="R4070" i="5"/>
  <c r="S4070" i="5"/>
  <c r="T4070" i="5"/>
  <c r="R4071" i="5"/>
  <c r="S4071" i="5"/>
  <c r="T4071" i="5"/>
  <c r="R4072" i="5"/>
  <c r="S4072" i="5"/>
  <c r="T4072" i="5"/>
  <c r="R4073" i="5"/>
  <c r="S4073" i="5"/>
  <c r="T4073" i="5"/>
  <c r="R4074" i="5"/>
  <c r="S4074" i="5"/>
  <c r="T4074" i="5"/>
  <c r="R4075" i="5"/>
  <c r="S4075" i="5"/>
  <c r="T4075" i="5"/>
  <c r="R4076" i="5"/>
  <c r="S4076" i="5"/>
  <c r="T4076" i="5"/>
  <c r="R4077" i="5"/>
  <c r="S4077" i="5"/>
  <c r="T4077" i="5"/>
  <c r="R4078" i="5"/>
  <c r="S4078" i="5"/>
  <c r="T4078" i="5"/>
  <c r="R4079" i="5"/>
  <c r="S4079" i="5"/>
  <c r="T4079" i="5"/>
  <c r="R4080" i="5"/>
  <c r="S4080" i="5"/>
  <c r="T4080" i="5"/>
  <c r="R4081" i="5"/>
  <c r="S4081" i="5"/>
  <c r="T4081" i="5"/>
  <c r="R4082" i="5"/>
  <c r="S4082" i="5"/>
  <c r="T4082" i="5"/>
  <c r="R4083" i="5"/>
  <c r="S4083" i="5"/>
  <c r="T4083" i="5"/>
  <c r="R4084" i="5"/>
  <c r="S4084" i="5"/>
  <c r="T4084" i="5"/>
  <c r="R4085" i="5"/>
  <c r="S4085" i="5"/>
  <c r="T4085" i="5"/>
  <c r="R4086" i="5"/>
  <c r="S4086" i="5"/>
  <c r="T4086" i="5"/>
  <c r="R4087" i="5"/>
  <c r="S4087" i="5"/>
  <c r="T4087" i="5"/>
  <c r="R4088" i="5"/>
  <c r="S4088" i="5"/>
  <c r="T4088" i="5"/>
  <c r="R4089" i="5"/>
  <c r="S4089" i="5"/>
  <c r="T4089" i="5"/>
  <c r="R4090" i="5"/>
  <c r="S4090" i="5"/>
  <c r="T4090" i="5"/>
  <c r="R4091" i="5"/>
  <c r="S4091" i="5"/>
  <c r="T4091" i="5"/>
  <c r="R4092" i="5"/>
  <c r="S4092" i="5"/>
  <c r="T4092" i="5"/>
  <c r="R4093" i="5"/>
  <c r="S4093" i="5"/>
  <c r="T4093" i="5"/>
  <c r="R4094" i="5"/>
  <c r="S4094" i="5"/>
  <c r="T4094" i="5"/>
  <c r="R4095" i="5"/>
  <c r="S4095" i="5"/>
  <c r="T4095" i="5"/>
  <c r="R4096" i="5"/>
  <c r="S4096" i="5"/>
  <c r="T4096" i="5"/>
  <c r="R4097" i="5"/>
  <c r="S4097" i="5"/>
  <c r="T4097" i="5"/>
  <c r="R4098" i="5"/>
  <c r="S4098" i="5"/>
  <c r="T4098" i="5"/>
  <c r="R4099" i="5"/>
  <c r="S4099" i="5"/>
  <c r="T4099" i="5"/>
  <c r="R4100" i="5"/>
  <c r="S4100" i="5"/>
  <c r="T4100" i="5"/>
  <c r="R4101" i="5"/>
  <c r="S4101" i="5"/>
  <c r="T4101" i="5"/>
  <c r="R4102" i="5"/>
  <c r="S4102" i="5"/>
  <c r="T4102" i="5"/>
  <c r="R4103" i="5"/>
  <c r="S4103" i="5"/>
  <c r="T4103" i="5"/>
  <c r="R4104" i="5"/>
  <c r="S4104" i="5"/>
  <c r="T4104" i="5"/>
  <c r="R4105" i="5"/>
  <c r="S4105" i="5"/>
  <c r="T4105" i="5"/>
  <c r="R4106" i="5"/>
  <c r="S4106" i="5"/>
  <c r="T4106" i="5"/>
  <c r="R4107" i="5"/>
  <c r="S4107" i="5"/>
  <c r="T4107" i="5"/>
  <c r="R4108" i="5"/>
  <c r="S4108" i="5"/>
  <c r="T4108" i="5"/>
  <c r="R4109" i="5"/>
  <c r="S4109" i="5"/>
  <c r="T4109" i="5"/>
  <c r="R4110" i="5"/>
  <c r="S4110" i="5"/>
  <c r="T4110" i="5"/>
  <c r="R4111" i="5"/>
  <c r="S4111" i="5"/>
  <c r="T4111" i="5"/>
  <c r="R4112" i="5"/>
  <c r="S4112" i="5"/>
  <c r="T4112" i="5"/>
  <c r="R4113" i="5"/>
  <c r="S4113" i="5"/>
  <c r="T4113" i="5"/>
  <c r="R4114" i="5"/>
  <c r="S4114" i="5"/>
  <c r="T4114" i="5"/>
  <c r="R4115" i="5"/>
  <c r="S4115" i="5"/>
  <c r="T4115" i="5"/>
  <c r="R4116" i="5"/>
  <c r="S4116" i="5"/>
  <c r="T4116" i="5"/>
  <c r="R4117" i="5"/>
  <c r="S4117" i="5"/>
  <c r="T4117" i="5"/>
  <c r="R4118" i="5"/>
  <c r="S4118" i="5"/>
  <c r="T4118" i="5"/>
  <c r="R4119" i="5"/>
  <c r="S4119" i="5"/>
  <c r="T4119" i="5"/>
  <c r="R4120" i="5"/>
  <c r="S4120" i="5"/>
  <c r="T4120" i="5"/>
  <c r="R4121" i="5"/>
  <c r="S4121" i="5"/>
  <c r="T4121" i="5"/>
  <c r="R4122" i="5"/>
  <c r="S4122" i="5"/>
  <c r="T4122" i="5"/>
  <c r="R4123" i="5"/>
  <c r="S4123" i="5"/>
  <c r="T4123" i="5"/>
  <c r="R4124" i="5"/>
  <c r="S4124" i="5"/>
  <c r="T4124" i="5"/>
  <c r="R4125" i="5"/>
  <c r="S4125" i="5"/>
  <c r="T4125" i="5"/>
  <c r="R4126" i="5"/>
  <c r="S4126" i="5"/>
  <c r="T4126" i="5"/>
  <c r="R4127" i="5"/>
  <c r="S4127" i="5"/>
  <c r="T4127" i="5"/>
  <c r="R4128" i="5"/>
  <c r="S4128" i="5"/>
  <c r="T4128" i="5"/>
  <c r="R4129" i="5"/>
  <c r="S4129" i="5"/>
  <c r="T4129" i="5"/>
  <c r="R4130" i="5"/>
  <c r="S4130" i="5"/>
  <c r="T4130" i="5"/>
  <c r="R4131" i="5"/>
  <c r="S4131" i="5"/>
  <c r="T4131" i="5"/>
  <c r="R4132" i="5"/>
  <c r="S4132" i="5"/>
  <c r="T4132" i="5"/>
  <c r="R4133" i="5"/>
  <c r="S4133" i="5"/>
  <c r="T4133" i="5"/>
  <c r="R4134" i="5"/>
  <c r="S4134" i="5"/>
  <c r="T4134" i="5"/>
  <c r="R4135" i="5"/>
  <c r="S4135" i="5"/>
  <c r="T4135" i="5"/>
  <c r="R4136" i="5"/>
  <c r="S4136" i="5"/>
  <c r="T4136" i="5"/>
  <c r="R4137" i="5"/>
  <c r="S4137" i="5"/>
  <c r="T4137" i="5"/>
  <c r="R4138" i="5"/>
  <c r="S4138" i="5"/>
  <c r="T4138" i="5"/>
  <c r="R4139" i="5"/>
  <c r="S4139" i="5"/>
  <c r="T4139" i="5"/>
  <c r="R4140" i="5"/>
  <c r="S4140" i="5"/>
  <c r="T4140" i="5"/>
  <c r="R4141" i="5"/>
  <c r="S4141" i="5"/>
  <c r="T4141" i="5"/>
  <c r="R4142" i="5"/>
  <c r="S4142" i="5"/>
  <c r="T4142" i="5"/>
  <c r="R4143" i="5"/>
  <c r="S4143" i="5"/>
  <c r="T4143" i="5"/>
  <c r="R4144" i="5"/>
  <c r="S4144" i="5"/>
  <c r="T4144" i="5"/>
  <c r="R4145" i="5"/>
  <c r="S4145" i="5"/>
  <c r="T4145" i="5"/>
  <c r="R4146" i="5"/>
  <c r="S4146" i="5"/>
  <c r="T4146" i="5"/>
  <c r="R4147" i="5"/>
  <c r="S4147" i="5"/>
  <c r="T4147" i="5"/>
  <c r="R4148" i="5"/>
  <c r="S4148" i="5"/>
  <c r="T4148" i="5"/>
  <c r="R4149" i="5"/>
  <c r="S4149" i="5"/>
  <c r="T4149" i="5"/>
  <c r="R4150" i="5"/>
  <c r="S4150" i="5"/>
  <c r="T4150" i="5"/>
  <c r="R4151" i="5"/>
  <c r="S4151" i="5"/>
  <c r="T4151" i="5"/>
  <c r="R4152" i="5"/>
  <c r="S4152" i="5"/>
  <c r="T4152" i="5"/>
  <c r="R4153" i="5"/>
  <c r="S4153" i="5"/>
  <c r="T4153" i="5"/>
  <c r="R4154" i="5"/>
  <c r="S4154" i="5"/>
  <c r="T4154" i="5"/>
  <c r="R4155" i="5"/>
  <c r="S4155" i="5"/>
  <c r="T4155" i="5"/>
  <c r="R4156" i="5"/>
  <c r="S4156" i="5"/>
  <c r="T4156" i="5"/>
  <c r="R4157" i="5"/>
  <c r="S4157" i="5"/>
  <c r="T4157" i="5"/>
  <c r="R4158" i="5"/>
  <c r="S4158" i="5"/>
  <c r="T4158" i="5"/>
  <c r="R4159" i="5"/>
  <c r="S4159" i="5"/>
  <c r="T4159" i="5"/>
  <c r="R4160" i="5"/>
  <c r="S4160" i="5"/>
  <c r="T4160" i="5"/>
  <c r="R4161" i="5"/>
  <c r="S4161" i="5"/>
  <c r="T4161" i="5"/>
  <c r="R4162" i="5"/>
  <c r="S4162" i="5"/>
  <c r="T4162" i="5"/>
  <c r="R4163" i="5"/>
  <c r="S4163" i="5"/>
  <c r="T4163" i="5"/>
  <c r="R4164" i="5"/>
  <c r="S4164" i="5"/>
  <c r="T4164" i="5"/>
  <c r="R4165" i="5"/>
  <c r="S4165" i="5"/>
  <c r="T4165" i="5"/>
  <c r="R4166" i="5"/>
  <c r="S4166" i="5"/>
  <c r="T4166" i="5"/>
  <c r="R4167" i="5"/>
  <c r="S4167" i="5"/>
  <c r="T4167" i="5"/>
  <c r="R4168" i="5"/>
  <c r="S4168" i="5"/>
  <c r="T4168" i="5"/>
  <c r="R4169" i="5"/>
  <c r="S4169" i="5"/>
  <c r="T4169" i="5"/>
  <c r="R4170" i="5"/>
  <c r="S4170" i="5"/>
  <c r="T4170" i="5"/>
  <c r="R4171" i="5"/>
  <c r="S4171" i="5"/>
  <c r="T4171" i="5"/>
  <c r="R4172" i="5"/>
  <c r="S4172" i="5"/>
  <c r="T4172" i="5"/>
  <c r="R4173" i="5"/>
  <c r="S4173" i="5"/>
  <c r="T4173" i="5"/>
  <c r="R4174" i="5"/>
  <c r="S4174" i="5"/>
  <c r="T4174" i="5"/>
  <c r="R4175" i="5"/>
  <c r="S4175" i="5"/>
  <c r="T4175" i="5"/>
  <c r="R4176" i="5"/>
  <c r="S4176" i="5"/>
  <c r="T4176" i="5"/>
  <c r="R4177" i="5"/>
  <c r="S4177" i="5"/>
  <c r="T4177" i="5"/>
  <c r="R4178" i="5"/>
  <c r="S4178" i="5"/>
  <c r="T4178" i="5"/>
  <c r="R4179" i="5"/>
  <c r="S4179" i="5"/>
  <c r="T4179" i="5"/>
  <c r="R4180" i="5"/>
  <c r="S4180" i="5"/>
  <c r="T4180" i="5"/>
  <c r="R4181" i="5"/>
  <c r="S4181" i="5"/>
  <c r="T4181" i="5"/>
  <c r="R4182" i="5"/>
  <c r="S4182" i="5"/>
  <c r="T4182" i="5"/>
  <c r="R4183" i="5"/>
  <c r="S4183" i="5"/>
  <c r="T4183" i="5"/>
  <c r="R4184" i="5"/>
  <c r="S4184" i="5"/>
  <c r="T4184" i="5"/>
  <c r="R4185" i="5"/>
  <c r="S4185" i="5"/>
  <c r="T4185" i="5"/>
  <c r="R4186" i="5"/>
  <c r="S4186" i="5"/>
  <c r="T4186" i="5"/>
  <c r="R4187" i="5"/>
  <c r="S4187" i="5"/>
  <c r="T4187" i="5"/>
  <c r="R4188" i="5"/>
  <c r="S4188" i="5"/>
  <c r="T4188" i="5"/>
  <c r="R4189" i="5"/>
  <c r="S4189" i="5"/>
  <c r="T4189" i="5"/>
  <c r="R3993" i="5" l="1"/>
  <c r="S3993" i="5"/>
  <c r="T3993" i="5"/>
  <c r="R3994" i="5"/>
  <c r="S3994" i="5"/>
  <c r="T3994" i="5"/>
  <c r="R3995" i="5"/>
  <c r="S3995" i="5"/>
  <c r="T3995" i="5"/>
  <c r="R3996" i="5"/>
  <c r="S3996" i="5"/>
  <c r="T3996" i="5"/>
  <c r="R3997" i="5"/>
  <c r="S3997" i="5"/>
  <c r="T3997" i="5"/>
  <c r="R3998" i="5"/>
  <c r="S3998" i="5"/>
  <c r="T3998" i="5"/>
  <c r="R3999" i="5"/>
  <c r="S3999" i="5"/>
  <c r="T3999" i="5"/>
  <c r="R4000" i="5"/>
  <c r="S4000" i="5"/>
  <c r="T4000" i="5"/>
  <c r="R4001" i="5"/>
  <c r="S4001" i="5"/>
  <c r="T4001" i="5"/>
  <c r="R4002" i="5"/>
  <c r="S4002" i="5"/>
  <c r="T4002" i="5"/>
  <c r="R4003" i="5"/>
  <c r="S4003" i="5"/>
  <c r="T4003" i="5"/>
  <c r="R4004" i="5"/>
  <c r="S4004" i="5"/>
  <c r="T4004" i="5"/>
  <c r="R4005" i="5"/>
  <c r="S4005" i="5"/>
  <c r="T4005" i="5"/>
  <c r="R4006" i="5"/>
  <c r="S4006" i="5"/>
  <c r="T4006" i="5"/>
  <c r="R4007" i="5"/>
  <c r="S4007" i="5"/>
  <c r="T4007" i="5"/>
  <c r="R4008" i="5"/>
  <c r="S4008" i="5"/>
  <c r="T4008" i="5"/>
  <c r="R4009" i="5"/>
  <c r="S4009" i="5"/>
  <c r="T4009" i="5"/>
  <c r="R4010" i="5"/>
  <c r="S4010" i="5"/>
  <c r="T4010" i="5"/>
  <c r="R4011" i="5"/>
  <c r="S4011" i="5"/>
  <c r="T4011" i="5"/>
  <c r="R4012" i="5"/>
  <c r="S4012" i="5"/>
  <c r="T4012" i="5"/>
  <c r="R4013" i="5"/>
  <c r="S4013" i="5"/>
  <c r="T4013" i="5"/>
  <c r="R4014" i="5"/>
  <c r="S4014" i="5"/>
  <c r="T4014" i="5"/>
  <c r="R4015" i="5"/>
  <c r="S4015" i="5"/>
  <c r="T4015" i="5"/>
  <c r="R4016" i="5"/>
  <c r="S4016" i="5"/>
  <c r="T4016" i="5"/>
  <c r="R4017" i="5"/>
  <c r="S4017" i="5"/>
  <c r="T4017" i="5"/>
  <c r="R4018" i="5"/>
  <c r="S4018" i="5"/>
  <c r="T4018" i="5"/>
  <c r="R4019" i="5"/>
  <c r="S4019" i="5"/>
  <c r="T4019" i="5"/>
  <c r="R4020" i="5"/>
  <c r="S4020" i="5"/>
  <c r="T4020" i="5"/>
  <c r="R4021" i="5"/>
  <c r="S4021" i="5"/>
  <c r="T4021" i="5"/>
  <c r="R4022" i="5"/>
  <c r="S4022" i="5"/>
  <c r="T4022" i="5"/>
  <c r="R4023" i="5"/>
  <c r="S4023" i="5"/>
  <c r="T4023" i="5"/>
  <c r="R4024" i="5"/>
  <c r="S4024" i="5"/>
  <c r="T4024" i="5"/>
  <c r="R4025" i="5"/>
  <c r="S4025" i="5"/>
  <c r="T4025" i="5"/>
  <c r="R4026" i="5"/>
  <c r="S4026" i="5"/>
  <c r="T4026" i="5"/>
  <c r="R4027" i="5"/>
  <c r="S4027" i="5"/>
  <c r="T4027" i="5"/>
  <c r="R4028" i="5"/>
  <c r="S4028" i="5"/>
  <c r="T4028" i="5"/>
  <c r="R4029" i="5"/>
  <c r="S4029" i="5"/>
  <c r="T4029" i="5"/>
  <c r="R4030" i="5"/>
  <c r="S4030" i="5"/>
  <c r="T4030" i="5"/>
  <c r="R4031" i="5"/>
  <c r="S4031" i="5"/>
  <c r="T4031" i="5"/>
  <c r="R4032" i="5"/>
  <c r="S4032" i="5"/>
  <c r="T4032" i="5"/>
  <c r="R4033" i="5"/>
  <c r="S4033" i="5"/>
  <c r="T4033" i="5"/>
  <c r="R4034" i="5"/>
  <c r="S4034" i="5"/>
  <c r="T4034" i="5"/>
  <c r="R4035" i="5"/>
  <c r="S4035" i="5"/>
  <c r="T4035" i="5"/>
  <c r="R4036" i="5"/>
  <c r="S4036" i="5"/>
  <c r="T4036" i="5"/>
  <c r="R4037" i="5"/>
  <c r="S4037" i="5"/>
  <c r="T4037" i="5"/>
  <c r="R4038" i="5"/>
  <c r="S4038" i="5"/>
  <c r="T4038" i="5"/>
  <c r="R4039" i="5"/>
  <c r="S4039" i="5"/>
  <c r="T4039" i="5"/>
  <c r="R4040" i="5"/>
  <c r="S4040" i="5"/>
  <c r="T4040" i="5"/>
  <c r="R4041" i="5"/>
  <c r="S4041" i="5"/>
  <c r="T4041" i="5"/>
  <c r="R4042" i="5"/>
  <c r="S4042" i="5"/>
  <c r="T4042" i="5"/>
  <c r="R4043" i="5"/>
  <c r="S4043" i="5"/>
  <c r="T4043" i="5"/>
  <c r="R4044" i="5"/>
  <c r="S4044" i="5"/>
  <c r="T4044" i="5"/>
  <c r="R4045" i="5"/>
  <c r="S4045" i="5"/>
  <c r="T4045" i="5"/>
  <c r="R4046" i="5"/>
  <c r="S4046" i="5"/>
  <c r="T4046" i="5"/>
  <c r="R3963" i="5" l="1"/>
  <c r="S3963" i="5"/>
  <c r="T3963" i="5"/>
  <c r="R3964" i="5"/>
  <c r="S3964" i="5"/>
  <c r="T3964" i="5"/>
  <c r="R3965" i="5"/>
  <c r="S3965" i="5"/>
  <c r="T3965" i="5"/>
  <c r="R3966" i="5"/>
  <c r="S3966" i="5"/>
  <c r="T3966" i="5"/>
  <c r="R3967" i="5"/>
  <c r="S3967" i="5"/>
  <c r="T3967" i="5"/>
  <c r="R3968" i="5"/>
  <c r="S3968" i="5"/>
  <c r="T3968" i="5"/>
  <c r="R3969" i="5"/>
  <c r="S3969" i="5"/>
  <c r="T3969" i="5"/>
  <c r="R3970" i="5"/>
  <c r="S3970" i="5"/>
  <c r="T3970" i="5"/>
  <c r="R3971" i="5"/>
  <c r="S3971" i="5"/>
  <c r="T3971" i="5"/>
  <c r="R3972" i="5"/>
  <c r="S3972" i="5"/>
  <c r="T3972" i="5"/>
  <c r="R3973" i="5"/>
  <c r="S3973" i="5"/>
  <c r="T3973" i="5"/>
  <c r="R3974" i="5"/>
  <c r="S3974" i="5"/>
  <c r="T3974" i="5"/>
  <c r="R3975" i="5"/>
  <c r="S3975" i="5"/>
  <c r="T3975" i="5"/>
  <c r="R3976" i="5"/>
  <c r="S3976" i="5"/>
  <c r="T3976" i="5"/>
  <c r="R3977" i="5"/>
  <c r="S3977" i="5"/>
  <c r="T3977" i="5"/>
  <c r="R3978" i="5"/>
  <c r="S3978" i="5"/>
  <c r="T3978" i="5"/>
  <c r="R3979" i="5"/>
  <c r="S3979" i="5"/>
  <c r="T3979" i="5"/>
  <c r="R3980" i="5"/>
  <c r="S3980" i="5"/>
  <c r="T3980" i="5"/>
  <c r="R3981" i="5"/>
  <c r="S3981" i="5"/>
  <c r="T3981" i="5"/>
  <c r="R3982" i="5"/>
  <c r="S3982" i="5"/>
  <c r="T3982" i="5"/>
  <c r="R3983" i="5"/>
  <c r="S3983" i="5"/>
  <c r="T3983" i="5"/>
  <c r="R3984" i="5"/>
  <c r="S3984" i="5"/>
  <c r="T3984" i="5"/>
  <c r="R3985" i="5"/>
  <c r="S3985" i="5"/>
  <c r="T3985" i="5"/>
  <c r="R3986" i="5"/>
  <c r="S3986" i="5"/>
  <c r="T3986" i="5"/>
  <c r="R3987" i="5"/>
  <c r="S3987" i="5"/>
  <c r="T3987" i="5"/>
  <c r="R3988" i="5"/>
  <c r="S3988" i="5"/>
  <c r="T3988" i="5"/>
  <c r="R3989" i="5"/>
  <c r="S3989" i="5"/>
  <c r="T3989" i="5"/>
  <c r="R3990" i="5"/>
  <c r="S3990" i="5"/>
  <c r="T3990" i="5"/>
  <c r="R3991" i="5"/>
  <c r="S3991" i="5"/>
  <c r="T3991" i="5"/>
  <c r="R3992" i="5"/>
  <c r="S3992" i="5"/>
  <c r="T3992" i="5"/>
  <c r="S3962" i="5" l="1"/>
  <c r="T3962" i="5"/>
  <c r="R3962" i="5"/>
  <c r="S3960" i="5"/>
  <c r="T3960" i="5"/>
  <c r="S3961" i="5"/>
  <c r="T3961" i="5"/>
  <c r="R3961" i="5"/>
  <c r="R3960" i="5"/>
  <c r="R3958" i="5"/>
  <c r="S3958" i="5"/>
  <c r="T3958" i="5"/>
  <c r="R3959" i="5"/>
  <c r="S3959" i="5"/>
  <c r="T3959" i="5"/>
  <c r="R3885" i="5"/>
  <c r="S3885" i="5"/>
  <c r="T3885" i="5"/>
  <c r="R3886" i="5"/>
  <c r="S3886" i="5"/>
  <c r="T3886" i="5"/>
  <c r="R3887" i="5"/>
  <c r="S3887" i="5"/>
  <c r="T3887" i="5"/>
  <c r="R3888" i="5"/>
  <c r="S3888" i="5"/>
  <c r="T3888" i="5"/>
  <c r="R3889" i="5"/>
  <c r="S3889" i="5"/>
  <c r="T3889" i="5"/>
  <c r="R3890" i="5"/>
  <c r="S3890" i="5"/>
  <c r="T3890" i="5"/>
  <c r="R3891" i="5"/>
  <c r="S3891" i="5"/>
  <c r="T3891" i="5"/>
  <c r="R3892" i="5"/>
  <c r="S3892" i="5"/>
  <c r="T3892" i="5"/>
  <c r="R3893" i="5"/>
  <c r="S3893" i="5"/>
  <c r="T3893" i="5"/>
  <c r="R3894" i="5"/>
  <c r="S3894" i="5"/>
  <c r="T3894" i="5"/>
  <c r="R3895" i="5"/>
  <c r="S3895" i="5"/>
  <c r="T3895" i="5"/>
  <c r="R3896" i="5"/>
  <c r="S3896" i="5"/>
  <c r="T3896" i="5"/>
  <c r="R3897" i="5"/>
  <c r="S3897" i="5"/>
  <c r="T3897" i="5"/>
  <c r="R3898" i="5"/>
  <c r="S3898" i="5"/>
  <c r="T3898" i="5"/>
  <c r="R3899" i="5"/>
  <c r="S3899" i="5"/>
  <c r="T3899" i="5"/>
  <c r="R3900" i="5"/>
  <c r="S3900" i="5"/>
  <c r="T3900" i="5"/>
  <c r="R3901" i="5"/>
  <c r="S3901" i="5"/>
  <c r="T3901" i="5"/>
  <c r="R3902" i="5"/>
  <c r="S3902" i="5"/>
  <c r="T3902" i="5"/>
  <c r="R3903" i="5"/>
  <c r="S3903" i="5"/>
  <c r="T3903" i="5"/>
  <c r="R3904" i="5"/>
  <c r="S3904" i="5"/>
  <c r="T3904" i="5"/>
  <c r="R3905" i="5"/>
  <c r="S3905" i="5"/>
  <c r="T3905" i="5"/>
  <c r="R3906" i="5"/>
  <c r="S3906" i="5"/>
  <c r="T3906" i="5"/>
  <c r="R3907" i="5"/>
  <c r="S3907" i="5"/>
  <c r="T3907" i="5"/>
  <c r="R3908" i="5"/>
  <c r="S3908" i="5"/>
  <c r="T3908" i="5"/>
  <c r="R3909" i="5"/>
  <c r="S3909" i="5"/>
  <c r="T3909" i="5"/>
  <c r="R3910" i="5"/>
  <c r="S3910" i="5"/>
  <c r="T3910" i="5"/>
  <c r="R3911" i="5"/>
  <c r="S3911" i="5"/>
  <c r="T3911" i="5"/>
  <c r="R3912" i="5"/>
  <c r="S3912" i="5"/>
  <c r="T3912" i="5"/>
  <c r="R3913" i="5"/>
  <c r="S3913" i="5"/>
  <c r="T3913" i="5"/>
  <c r="R3914" i="5"/>
  <c r="S3914" i="5"/>
  <c r="T3914" i="5"/>
  <c r="R3915" i="5"/>
  <c r="S3915" i="5"/>
  <c r="T3915" i="5"/>
  <c r="R3916" i="5"/>
  <c r="S3916" i="5"/>
  <c r="T3916" i="5"/>
  <c r="R3917" i="5"/>
  <c r="S3917" i="5"/>
  <c r="T3917" i="5"/>
  <c r="R3918" i="5"/>
  <c r="S3918" i="5"/>
  <c r="T3918" i="5"/>
  <c r="R3919" i="5"/>
  <c r="S3919" i="5"/>
  <c r="T3919" i="5"/>
  <c r="R3920" i="5"/>
  <c r="S3920" i="5"/>
  <c r="T3920" i="5"/>
  <c r="R3921" i="5"/>
  <c r="S3921" i="5"/>
  <c r="T3921" i="5"/>
  <c r="R3922" i="5"/>
  <c r="S3922" i="5"/>
  <c r="T3922" i="5"/>
  <c r="R3923" i="5"/>
  <c r="S3923" i="5"/>
  <c r="T3923" i="5"/>
  <c r="R3924" i="5"/>
  <c r="S3924" i="5"/>
  <c r="T3924" i="5"/>
  <c r="R3925" i="5"/>
  <c r="S3925" i="5"/>
  <c r="T3925" i="5"/>
  <c r="R3926" i="5"/>
  <c r="S3926" i="5"/>
  <c r="T3926" i="5"/>
  <c r="R3927" i="5"/>
  <c r="S3927" i="5"/>
  <c r="T3927" i="5"/>
  <c r="R3928" i="5"/>
  <c r="S3928" i="5"/>
  <c r="T3928" i="5"/>
  <c r="R3929" i="5"/>
  <c r="S3929" i="5"/>
  <c r="T3929" i="5"/>
  <c r="R3930" i="5"/>
  <c r="S3930" i="5"/>
  <c r="T3930" i="5"/>
  <c r="R3931" i="5"/>
  <c r="S3931" i="5"/>
  <c r="T3931" i="5"/>
  <c r="R3932" i="5"/>
  <c r="S3932" i="5"/>
  <c r="T3932" i="5"/>
  <c r="R3933" i="5"/>
  <c r="S3933" i="5"/>
  <c r="T3933" i="5"/>
  <c r="R3934" i="5"/>
  <c r="S3934" i="5"/>
  <c r="T3934" i="5"/>
  <c r="R3935" i="5"/>
  <c r="S3935" i="5"/>
  <c r="T3935" i="5"/>
  <c r="R3936" i="5"/>
  <c r="S3936" i="5"/>
  <c r="T3936" i="5"/>
  <c r="R3937" i="5"/>
  <c r="S3937" i="5"/>
  <c r="T3937" i="5"/>
  <c r="R3938" i="5"/>
  <c r="S3938" i="5"/>
  <c r="T3938" i="5"/>
  <c r="R3939" i="5"/>
  <c r="S3939" i="5"/>
  <c r="T3939" i="5"/>
  <c r="R3940" i="5"/>
  <c r="S3940" i="5"/>
  <c r="T3940" i="5"/>
  <c r="R3941" i="5"/>
  <c r="S3941" i="5"/>
  <c r="T3941" i="5"/>
  <c r="R3942" i="5"/>
  <c r="S3942" i="5"/>
  <c r="T3942" i="5"/>
  <c r="R3943" i="5"/>
  <c r="S3943" i="5"/>
  <c r="T3943" i="5"/>
  <c r="R3944" i="5"/>
  <c r="S3944" i="5"/>
  <c r="T3944" i="5"/>
  <c r="R3945" i="5"/>
  <c r="S3945" i="5"/>
  <c r="T3945" i="5"/>
  <c r="R3946" i="5"/>
  <c r="S3946" i="5"/>
  <c r="T3946" i="5"/>
  <c r="R3947" i="5"/>
  <c r="S3947" i="5"/>
  <c r="T3947" i="5"/>
  <c r="R3948" i="5"/>
  <c r="S3948" i="5"/>
  <c r="T3948" i="5"/>
  <c r="R3949" i="5"/>
  <c r="S3949" i="5"/>
  <c r="T3949" i="5"/>
  <c r="R3950" i="5"/>
  <c r="S3950" i="5"/>
  <c r="T3950" i="5"/>
  <c r="R3951" i="5"/>
  <c r="S3951" i="5"/>
  <c r="T3951" i="5"/>
  <c r="R3952" i="5"/>
  <c r="S3952" i="5"/>
  <c r="T3952" i="5"/>
  <c r="R3953" i="5"/>
  <c r="S3953" i="5"/>
  <c r="T3953" i="5"/>
  <c r="R3954" i="5"/>
  <c r="S3954" i="5"/>
  <c r="T3954" i="5"/>
  <c r="R3955" i="5"/>
  <c r="S3955" i="5"/>
  <c r="T3955" i="5"/>
  <c r="R3956" i="5"/>
  <c r="S3956" i="5"/>
  <c r="T3956" i="5"/>
  <c r="R3957" i="5"/>
  <c r="S3957" i="5"/>
  <c r="T3957" i="5"/>
  <c r="R3780" i="5" l="1"/>
  <c r="S3780" i="5"/>
  <c r="T3780" i="5"/>
  <c r="R3781" i="5"/>
  <c r="S3781" i="5"/>
  <c r="T3781" i="5"/>
  <c r="R3782" i="5"/>
  <c r="S3782" i="5"/>
  <c r="T3782" i="5"/>
  <c r="R3783" i="5"/>
  <c r="S3783" i="5"/>
  <c r="T3783" i="5"/>
  <c r="R3784" i="5"/>
  <c r="S3784" i="5"/>
  <c r="T3784" i="5"/>
  <c r="R3785" i="5"/>
  <c r="S3785" i="5"/>
  <c r="T3785" i="5"/>
  <c r="R3786" i="5"/>
  <c r="S3786" i="5"/>
  <c r="T3786" i="5"/>
  <c r="R3787" i="5"/>
  <c r="S3787" i="5"/>
  <c r="T3787" i="5"/>
  <c r="R3788" i="5"/>
  <c r="S3788" i="5"/>
  <c r="T3788" i="5"/>
  <c r="R3789" i="5"/>
  <c r="S3789" i="5"/>
  <c r="T3789" i="5"/>
  <c r="R3790" i="5"/>
  <c r="S3790" i="5"/>
  <c r="T3790" i="5"/>
  <c r="R3791" i="5"/>
  <c r="S3791" i="5"/>
  <c r="T3791" i="5"/>
  <c r="R3792" i="5"/>
  <c r="S3792" i="5"/>
  <c r="T3792" i="5"/>
  <c r="R3793" i="5"/>
  <c r="S3793" i="5"/>
  <c r="T3793" i="5"/>
  <c r="R3794" i="5"/>
  <c r="S3794" i="5"/>
  <c r="T3794" i="5"/>
  <c r="R3795" i="5"/>
  <c r="S3795" i="5"/>
  <c r="T3795" i="5"/>
  <c r="R3796" i="5"/>
  <c r="S3796" i="5"/>
  <c r="T3796" i="5"/>
  <c r="R3797" i="5"/>
  <c r="S3797" i="5"/>
  <c r="T3797" i="5"/>
  <c r="R3798" i="5"/>
  <c r="S3798" i="5"/>
  <c r="T3798" i="5"/>
  <c r="R3799" i="5"/>
  <c r="S3799" i="5"/>
  <c r="T3799" i="5"/>
  <c r="R3800" i="5"/>
  <c r="S3800" i="5"/>
  <c r="T3800" i="5"/>
  <c r="R3801" i="5"/>
  <c r="S3801" i="5"/>
  <c r="T3801" i="5"/>
  <c r="R3802" i="5"/>
  <c r="S3802" i="5"/>
  <c r="T3802" i="5"/>
  <c r="R3803" i="5"/>
  <c r="S3803" i="5"/>
  <c r="T3803" i="5"/>
  <c r="R3804" i="5"/>
  <c r="S3804" i="5"/>
  <c r="T3804" i="5"/>
  <c r="R3805" i="5"/>
  <c r="S3805" i="5"/>
  <c r="T3805" i="5"/>
  <c r="R3806" i="5"/>
  <c r="S3806" i="5"/>
  <c r="T3806" i="5"/>
  <c r="R3807" i="5"/>
  <c r="S3807" i="5"/>
  <c r="T3807" i="5"/>
  <c r="R3808" i="5"/>
  <c r="S3808" i="5"/>
  <c r="T3808" i="5"/>
  <c r="R3809" i="5"/>
  <c r="S3809" i="5"/>
  <c r="T3809" i="5"/>
  <c r="R3810" i="5"/>
  <c r="S3810" i="5"/>
  <c r="T3810" i="5"/>
  <c r="R3811" i="5"/>
  <c r="S3811" i="5"/>
  <c r="T3811" i="5"/>
  <c r="R3812" i="5"/>
  <c r="S3812" i="5"/>
  <c r="T3812" i="5"/>
  <c r="R3813" i="5"/>
  <c r="S3813" i="5"/>
  <c r="T3813" i="5"/>
  <c r="R3814" i="5"/>
  <c r="S3814" i="5"/>
  <c r="T3814" i="5"/>
  <c r="R3815" i="5"/>
  <c r="S3815" i="5"/>
  <c r="T3815" i="5"/>
  <c r="R3816" i="5"/>
  <c r="S3816" i="5"/>
  <c r="T3816" i="5"/>
  <c r="R3817" i="5"/>
  <c r="S3817" i="5"/>
  <c r="T3817" i="5"/>
  <c r="R3818" i="5"/>
  <c r="S3818" i="5"/>
  <c r="T3818" i="5"/>
  <c r="R3819" i="5"/>
  <c r="S3819" i="5"/>
  <c r="T3819" i="5"/>
  <c r="R3820" i="5"/>
  <c r="S3820" i="5"/>
  <c r="T3820" i="5"/>
  <c r="R3821" i="5"/>
  <c r="S3821" i="5"/>
  <c r="T3821" i="5"/>
  <c r="R3822" i="5"/>
  <c r="S3822" i="5"/>
  <c r="T3822" i="5"/>
  <c r="R3823" i="5"/>
  <c r="S3823" i="5"/>
  <c r="T3823" i="5"/>
  <c r="R3824" i="5"/>
  <c r="S3824" i="5"/>
  <c r="T3824" i="5"/>
  <c r="R3825" i="5"/>
  <c r="S3825" i="5"/>
  <c r="T3825" i="5"/>
  <c r="R3826" i="5"/>
  <c r="S3826" i="5"/>
  <c r="T3826" i="5"/>
  <c r="R3827" i="5"/>
  <c r="S3827" i="5"/>
  <c r="T3827" i="5"/>
  <c r="R3828" i="5"/>
  <c r="S3828" i="5"/>
  <c r="T3828" i="5"/>
  <c r="R3829" i="5"/>
  <c r="S3829" i="5"/>
  <c r="T3829" i="5"/>
  <c r="R3830" i="5"/>
  <c r="S3830" i="5"/>
  <c r="T3830" i="5"/>
  <c r="R3831" i="5"/>
  <c r="S3831" i="5"/>
  <c r="T3831" i="5"/>
  <c r="R3832" i="5"/>
  <c r="S3832" i="5"/>
  <c r="T3832" i="5"/>
  <c r="R3833" i="5"/>
  <c r="S3833" i="5"/>
  <c r="T3833" i="5"/>
  <c r="R3834" i="5"/>
  <c r="S3834" i="5"/>
  <c r="T3834" i="5"/>
  <c r="R3835" i="5"/>
  <c r="S3835" i="5"/>
  <c r="T3835" i="5"/>
  <c r="R3836" i="5"/>
  <c r="S3836" i="5"/>
  <c r="T3836" i="5"/>
  <c r="R3837" i="5"/>
  <c r="S3837" i="5"/>
  <c r="T3837" i="5"/>
  <c r="R3838" i="5"/>
  <c r="S3838" i="5"/>
  <c r="T3838" i="5"/>
  <c r="R3839" i="5"/>
  <c r="S3839" i="5"/>
  <c r="T3839" i="5"/>
  <c r="R3840" i="5"/>
  <c r="S3840" i="5"/>
  <c r="T3840" i="5"/>
  <c r="R3841" i="5"/>
  <c r="S3841" i="5"/>
  <c r="T3841" i="5"/>
  <c r="R3842" i="5"/>
  <c r="S3842" i="5"/>
  <c r="T3842" i="5"/>
  <c r="R3843" i="5"/>
  <c r="S3843" i="5"/>
  <c r="T3843" i="5"/>
  <c r="R3844" i="5"/>
  <c r="S3844" i="5"/>
  <c r="T3844" i="5"/>
  <c r="R3845" i="5"/>
  <c r="S3845" i="5"/>
  <c r="T3845" i="5"/>
  <c r="R3846" i="5"/>
  <c r="S3846" i="5"/>
  <c r="T3846" i="5"/>
  <c r="R3847" i="5"/>
  <c r="S3847" i="5"/>
  <c r="T3847" i="5"/>
  <c r="R3848" i="5"/>
  <c r="S3848" i="5"/>
  <c r="T3848" i="5"/>
  <c r="R3849" i="5"/>
  <c r="S3849" i="5"/>
  <c r="T3849" i="5"/>
  <c r="R3850" i="5"/>
  <c r="S3850" i="5"/>
  <c r="T3850" i="5"/>
  <c r="R3851" i="5"/>
  <c r="S3851" i="5"/>
  <c r="T3851" i="5"/>
  <c r="R3852" i="5"/>
  <c r="S3852" i="5"/>
  <c r="T3852" i="5"/>
  <c r="R3853" i="5"/>
  <c r="S3853" i="5"/>
  <c r="T3853" i="5"/>
  <c r="R3854" i="5"/>
  <c r="S3854" i="5"/>
  <c r="T3854" i="5"/>
  <c r="R3855" i="5"/>
  <c r="S3855" i="5"/>
  <c r="T3855" i="5"/>
  <c r="R3856" i="5"/>
  <c r="S3856" i="5"/>
  <c r="T3856" i="5"/>
  <c r="R3857" i="5"/>
  <c r="S3857" i="5"/>
  <c r="T3857" i="5"/>
  <c r="R3858" i="5"/>
  <c r="S3858" i="5"/>
  <c r="T3858" i="5"/>
  <c r="R3859" i="5"/>
  <c r="S3859" i="5"/>
  <c r="T3859" i="5"/>
  <c r="R3860" i="5"/>
  <c r="S3860" i="5"/>
  <c r="T3860" i="5"/>
  <c r="R3861" i="5"/>
  <c r="S3861" i="5"/>
  <c r="T3861" i="5"/>
  <c r="R3862" i="5"/>
  <c r="S3862" i="5"/>
  <c r="T3862" i="5"/>
  <c r="R3863" i="5"/>
  <c r="S3863" i="5"/>
  <c r="T3863" i="5"/>
  <c r="R3864" i="5"/>
  <c r="S3864" i="5"/>
  <c r="T3864" i="5"/>
  <c r="R3865" i="5"/>
  <c r="S3865" i="5"/>
  <c r="T3865" i="5"/>
  <c r="R3866" i="5"/>
  <c r="S3866" i="5"/>
  <c r="T3866" i="5"/>
  <c r="R3867" i="5"/>
  <c r="S3867" i="5"/>
  <c r="T3867" i="5"/>
  <c r="R3868" i="5"/>
  <c r="S3868" i="5"/>
  <c r="T3868" i="5"/>
  <c r="R3869" i="5"/>
  <c r="S3869" i="5"/>
  <c r="T3869" i="5"/>
  <c r="R3870" i="5"/>
  <c r="S3870" i="5"/>
  <c r="T3870" i="5"/>
  <c r="R3871" i="5"/>
  <c r="S3871" i="5"/>
  <c r="T3871" i="5"/>
  <c r="R3872" i="5"/>
  <c r="S3872" i="5"/>
  <c r="T3872" i="5"/>
  <c r="R3873" i="5"/>
  <c r="S3873" i="5"/>
  <c r="T3873" i="5"/>
  <c r="R3874" i="5"/>
  <c r="S3874" i="5"/>
  <c r="T3874" i="5"/>
  <c r="R3875" i="5"/>
  <c r="S3875" i="5"/>
  <c r="T3875" i="5"/>
  <c r="R3876" i="5"/>
  <c r="S3876" i="5"/>
  <c r="T3876" i="5"/>
  <c r="R3877" i="5"/>
  <c r="S3877" i="5"/>
  <c r="T3877" i="5"/>
  <c r="R3878" i="5"/>
  <c r="S3878" i="5"/>
  <c r="T3878" i="5"/>
  <c r="R3879" i="5"/>
  <c r="S3879" i="5"/>
  <c r="T3879" i="5"/>
  <c r="R3880" i="5"/>
  <c r="S3880" i="5"/>
  <c r="T3880" i="5"/>
  <c r="R3881" i="5"/>
  <c r="S3881" i="5"/>
  <c r="T3881" i="5"/>
  <c r="R3882" i="5"/>
  <c r="S3882" i="5"/>
  <c r="T3882" i="5"/>
  <c r="R3883" i="5"/>
  <c r="S3883" i="5"/>
  <c r="T3883" i="5"/>
  <c r="R3884" i="5"/>
  <c r="S3884" i="5"/>
  <c r="T3884" i="5"/>
  <c r="R629" i="14"/>
  <c r="S629" i="14"/>
  <c r="T629" i="14"/>
  <c r="R630" i="14"/>
  <c r="S630" i="14"/>
  <c r="T630" i="14"/>
  <c r="R631" i="14"/>
  <c r="S631" i="14"/>
  <c r="T631" i="14"/>
  <c r="R632" i="14"/>
  <c r="S632" i="14"/>
  <c r="T632" i="14"/>
  <c r="R633" i="14"/>
  <c r="S633" i="14"/>
  <c r="T633" i="14"/>
  <c r="R634" i="14"/>
  <c r="S634" i="14"/>
  <c r="T634" i="14"/>
  <c r="R635" i="14"/>
  <c r="S635" i="14"/>
  <c r="T635" i="14"/>
  <c r="R636" i="14"/>
  <c r="S636" i="14"/>
  <c r="T636" i="14"/>
  <c r="R637" i="14"/>
  <c r="S637" i="14"/>
  <c r="T637" i="14"/>
  <c r="R638" i="14"/>
  <c r="S638" i="14"/>
  <c r="T638" i="14"/>
  <c r="R639" i="14"/>
  <c r="S639" i="14"/>
  <c r="T639" i="14"/>
  <c r="R640" i="14"/>
  <c r="S640" i="14"/>
  <c r="T640" i="14"/>
  <c r="R641" i="14"/>
  <c r="S641" i="14"/>
  <c r="T641" i="14"/>
  <c r="R642" i="14"/>
  <c r="S642" i="14"/>
  <c r="T642" i="14"/>
  <c r="R643" i="14"/>
  <c r="S643" i="14"/>
  <c r="T643" i="14"/>
  <c r="R644" i="14"/>
  <c r="S644" i="14"/>
  <c r="T644" i="14"/>
  <c r="R645" i="14"/>
  <c r="S645" i="14"/>
  <c r="T645" i="14"/>
  <c r="R646" i="14"/>
  <c r="S646" i="14"/>
  <c r="T646" i="14"/>
  <c r="R647" i="14"/>
  <c r="S647" i="14"/>
  <c r="T647" i="14"/>
  <c r="R648" i="14"/>
  <c r="S648" i="14"/>
  <c r="T648" i="14"/>
  <c r="R649" i="14"/>
  <c r="S649" i="14"/>
  <c r="T649" i="14"/>
  <c r="R650" i="14"/>
  <c r="S650" i="14"/>
  <c r="T650" i="14"/>
  <c r="R651" i="14"/>
  <c r="S651" i="14"/>
  <c r="T651" i="14"/>
  <c r="R652" i="14"/>
  <c r="S652" i="14"/>
  <c r="T652" i="14"/>
  <c r="R569" i="14" l="1"/>
  <c r="S569" i="14"/>
  <c r="T569" i="14"/>
  <c r="R570" i="14"/>
  <c r="S570" i="14"/>
  <c r="T570" i="14"/>
  <c r="R571" i="14"/>
  <c r="S571" i="14"/>
  <c r="T571" i="14"/>
  <c r="R572" i="14"/>
  <c r="S572" i="14"/>
  <c r="T572" i="14"/>
  <c r="R573" i="14"/>
  <c r="S573" i="14"/>
  <c r="T573" i="14"/>
  <c r="R574" i="14"/>
  <c r="S574" i="14"/>
  <c r="T574" i="14"/>
  <c r="R575" i="14"/>
  <c r="S575" i="14"/>
  <c r="T575" i="14"/>
  <c r="R576" i="14"/>
  <c r="S576" i="14"/>
  <c r="T576" i="14"/>
  <c r="R577" i="14"/>
  <c r="S577" i="14"/>
  <c r="T577" i="14"/>
  <c r="R578" i="14"/>
  <c r="S578" i="14"/>
  <c r="T578" i="14"/>
  <c r="R579" i="14"/>
  <c r="S579" i="14"/>
  <c r="T579" i="14"/>
  <c r="R580" i="14"/>
  <c r="S580" i="14"/>
  <c r="T580" i="14"/>
  <c r="R581" i="14"/>
  <c r="S581" i="14"/>
  <c r="T581" i="14"/>
  <c r="R582" i="14"/>
  <c r="S582" i="14"/>
  <c r="T582" i="14"/>
  <c r="R583" i="14"/>
  <c r="S583" i="14"/>
  <c r="T583" i="14"/>
  <c r="R584" i="14"/>
  <c r="S584" i="14"/>
  <c r="T584" i="14"/>
  <c r="R585" i="14"/>
  <c r="S585" i="14"/>
  <c r="T585" i="14"/>
  <c r="R586" i="14"/>
  <c r="S586" i="14"/>
  <c r="T586" i="14"/>
  <c r="R587" i="14"/>
  <c r="S587" i="14"/>
  <c r="T587" i="14"/>
  <c r="R588" i="14"/>
  <c r="S588" i="14"/>
  <c r="T588" i="14"/>
  <c r="R589" i="14"/>
  <c r="S589" i="14"/>
  <c r="T589" i="14"/>
  <c r="R590" i="14"/>
  <c r="S590" i="14"/>
  <c r="T590" i="14"/>
  <c r="R591" i="14"/>
  <c r="S591" i="14"/>
  <c r="T591" i="14"/>
  <c r="R592" i="14"/>
  <c r="S592" i="14"/>
  <c r="T592" i="14"/>
  <c r="R593" i="14"/>
  <c r="S593" i="14"/>
  <c r="T593" i="14"/>
  <c r="R594" i="14"/>
  <c r="S594" i="14"/>
  <c r="T594" i="14"/>
  <c r="R595" i="14"/>
  <c r="S595" i="14"/>
  <c r="T595" i="14"/>
  <c r="R596" i="14"/>
  <c r="S596" i="14"/>
  <c r="T596" i="14"/>
  <c r="R597" i="14"/>
  <c r="S597" i="14"/>
  <c r="T597" i="14"/>
  <c r="R598" i="14"/>
  <c r="S598" i="14"/>
  <c r="T598" i="14"/>
  <c r="R599" i="14"/>
  <c r="S599" i="14"/>
  <c r="T599" i="14"/>
  <c r="R600" i="14"/>
  <c r="S600" i="14"/>
  <c r="T600" i="14"/>
  <c r="R601" i="14"/>
  <c r="S601" i="14"/>
  <c r="T601" i="14"/>
  <c r="R602" i="14"/>
  <c r="S602" i="14"/>
  <c r="T602" i="14"/>
  <c r="R603" i="14"/>
  <c r="S603" i="14"/>
  <c r="T603" i="14"/>
  <c r="R604" i="14"/>
  <c r="S604" i="14"/>
  <c r="T604" i="14"/>
  <c r="R605" i="14"/>
  <c r="S605" i="14"/>
  <c r="T605" i="14"/>
  <c r="R606" i="14"/>
  <c r="S606" i="14"/>
  <c r="T606" i="14"/>
  <c r="R607" i="14"/>
  <c r="S607" i="14"/>
  <c r="T607" i="14"/>
  <c r="R608" i="14"/>
  <c r="S608" i="14"/>
  <c r="T608" i="14"/>
  <c r="R609" i="14"/>
  <c r="S609" i="14"/>
  <c r="T609" i="14"/>
  <c r="R610" i="14"/>
  <c r="S610" i="14"/>
  <c r="T610" i="14"/>
  <c r="R611" i="14"/>
  <c r="S611" i="14"/>
  <c r="T611" i="14"/>
  <c r="R612" i="14"/>
  <c r="S612" i="14"/>
  <c r="T612" i="14"/>
  <c r="R613" i="14"/>
  <c r="S613" i="14"/>
  <c r="T613" i="14"/>
  <c r="R614" i="14"/>
  <c r="S614" i="14"/>
  <c r="T614" i="14"/>
  <c r="R615" i="14"/>
  <c r="S615" i="14"/>
  <c r="T615" i="14"/>
  <c r="R616" i="14"/>
  <c r="S616" i="14"/>
  <c r="T616" i="14"/>
  <c r="R617" i="14"/>
  <c r="S617" i="14"/>
  <c r="T617" i="14"/>
  <c r="R618" i="14"/>
  <c r="S618" i="14"/>
  <c r="T618" i="14"/>
  <c r="R619" i="14"/>
  <c r="S619" i="14"/>
  <c r="T619" i="14"/>
  <c r="R620" i="14"/>
  <c r="S620" i="14"/>
  <c r="T620" i="14"/>
  <c r="R621" i="14"/>
  <c r="S621" i="14"/>
  <c r="T621" i="14"/>
  <c r="R622" i="14"/>
  <c r="S622" i="14"/>
  <c r="T622" i="14"/>
  <c r="R623" i="14"/>
  <c r="S623" i="14"/>
  <c r="T623" i="14"/>
  <c r="R624" i="14"/>
  <c r="S624" i="14"/>
  <c r="T624" i="14"/>
  <c r="R625" i="14"/>
  <c r="S625" i="14"/>
  <c r="T625" i="14"/>
  <c r="R626" i="14"/>
  <c r="S626" i="14"/>
  <c r="T626" i="14"/>
  <c r="R627" i="14"/>
  <c r="S627" i="14"/>
  <c r="T627" i="14"/>
  <c r="R628" i="14"/>
  <c r="S628" i="14"/>
  <c r="T628" i="14"/>
  <c r="R3769" i="5"/>
  <c r="S3769" i="5"/>
  <c r="T3769" i="5"/>
  <c r="R3770" i="5"/>
  <c r="S3770" i="5"/>
  <c r="T3770" i="5"/>
  <c r="R3771" i="5"/>
  <c r="S3771" i="5"/>
  <c r="T3771" i="5"/>
  <c r="R3772" i="5"/>
  <c r="S3772" i="5"/>
  <c r="T3772" i="5"/>
  <c r="R3773" i="5"/>
  <c r="S3773" i="5"/>
  <c r="T3773" i="5"/>
  <c r="R3774" i="5"/>
  <c r="S3774" i="5"/>
  <c r="T3774" i="5"/>
  <c r="R3775" i="5"/>
  <c r="S3775" i="5"/>
  <c r="T3775" i="5"/>
  <c r="R3776" i="5"/>
  <c r="S3776" i="5"/>
  <c r="T3776" i="5"/>
  <c r="R3777" i="5"/>
  <c r="S3777" i="5"/>
  <c r="T3777" i="5"/>
  <c r="R3778" i="5"/>
  <c r="S3778" i="5"/>
  <c r="T3778" i="5"/>
  <c r="R3779" i="5"/>
  <c r="S3779" i="5"/>
  <c r="T3779" i="5"/>
  <c r="R3483" i="5" l="1"/>
  <c r="S3483" i="5"/>
  <c r="T3483" i="5"/>
  <c r="R3484" i="5"/>
  <c r="S3484" i="5"/>
  <c r="T3484" i="5"/>
  <c r="R3485" i="5"/>
  <c r="S3485" i="5"/>
  <c r="T3485" i="5"/>
  <c r="R3486" i="5"/>
  <c r="S3486" i="5"/>
  <c r="T3486" i="5"/>
  <c r="R3487" i="5"/>
  <c r="S3487" i="5"/>
  <c r="T3487" i="5"/>
  <c r="R3488" i="5"/>
  <c r="S3488" i="5"/>
  <c r="T3488" i="5"/>
  <c r="R3489" i="5"/>
  <c r="S3489" i="5"/>
  <c r="T3489" i="5"/>
  <c r="R3490" i="5"/>
  <c r="S3490" i="5"/>
  <c r="T3490" i="5"/>
  <c r="R3491" i="5"/>
  <c r="S3491" i="5"/>
  <c r="T3491" i="5"/>
  <c r="R3492" i="5"/>
  <c r="S3492" i="5"/>
  <c r="T3492" i="5"/>
  <c r="R3493" i="5"/>
  <c r="S3493" i="5"/>
  <c r="T3493" i="5"/>
  <c r="R3494" i="5"/>
  <c r="S3494" i="5"/>
  <c r="T3494" i="5"/>
  <c r="R3495" i="5"/>
  <c r="S3495" i="5"/>
  <c r="T3495" i="5"/>
  <c r="R3496" i="5"/>
  <c r="S3496" i="5"/>
  <c r="T3496" i="5"/>
  <c r="R3497" i="5"/>
  <c r="S3497" i="5"/>
  <c r="T3497" i="5"/>
  <c r="R3498" i="5"/>
  <c r="S3498" i="5"/>
  <c r="T3498" i="5"/>
  <c r="R3499" i="5"/>
  <c r="S3499" i="5"/>
  <c r="T3499" i="5"/>
  <c r="R3500" i="5"/>
  <c r="S3500" i="5"/>
  <c r="T3500" i="5"/>
  <c r="R3501" i="5"/>
  <c r="S3501" i="5"/>
  <c r="T3501" i="5"/>
  <c r="R3502" i="5"/>
  <c r="S3502" i="5"/>
  <c r="T3502" i="5"/>
  <c r="R3503" i="5"/>
  <c r="S3503" i="5"/>
  <c r="T3503" i="5"/>
  <c r="R3504" i="5"/>
  <c r="S3504" i="5"/>
  <c r="T3504" i="5"/>
  <c r="R3505" i="5"/>
  <c r="S3505" i="5"/>
  <c r="T3505" i="5"/>
  <c r="R3506" i="5"/>
  <c r="S3506" i="5"/>
  <c r="T3506" i="5"/>
  <c r="R3507" i="5"/>
  <c r="S3507" i="5"/>
  <c r="T3507" i="5"/>
  <c r="R3508" i="5"/>
  <c r="S3508" i="5"/>
  <c r="T3508" i="5"/>
  <c r="R3509" i="5"/>
  <c r="S3509" i="5"/>
  <c r="T3509" i="5"/>
  <c r="R3510" i="5"/>
  <c r="S3510" i="5"/>
  <c r="T3510" i="5"/>
  <c r="R3511" i="5"/>
  <c r="S3511" i="5"/>
  <c r="T3511" i="5"/>
  <c r="R3512" i="5"/>
  <c r="S3512" i="5"/>
  <c r="T3512" i="5"/>
  <c r="R3513" i="5"/>
  <c r="S3513" i="5"/>
  <c r="T3513" i="5"/>
  <c r="R3514" i="5"/>
  <c r="S3514" i="5"/>
  <c r="T3514" i="5"/>
  <c r="R3515" i="5"/>
  <c r="S3515" i="5"/>
  <c r="T3515" i="5"/>
  <c r="R3516" i="5"/>
  <c r="S3516" i="5"/>
  <c r="T3516" i="5"/>
  <c r="R3517" i="5"/>
  <c r="S3517" i="5"/>
  <c r="T3517" i="5"/>
  <c r="R3518" i="5"/>
  <c r="S3518" i="5"/>
  <c r="T3518" i="5"/>
  <c r="R3519" i="5"/>
  <c r="S3519" i="5"/>
  <c r="T3519" i="5"/>
  <c r="R3520" i="5"/>
  <c r="S3520" i="5"/>
  <c r="T3520" i="5"/>
  <c r="R3521" i="5"/>
  <c r="S3521" i="5"/>
  <c r="T3521" i="5"/>
  <c r="R3522" i="5"/>
  <c r="S3522" i="5"/>
  <c r="T3522" i="5"/>
  <c r="R3523" i="5"/>
  <c r="S3523" i="5"/>
  <c r="T3523" i="5"/>
  <c r="R3524" i="5"/>
  <c r="S3524" i="5"/>
  <c r="T3524" i="5"/>
  <c r="R3525" i="5"/>
  <c r="S3525" i="5"/>
  <c r="T3525" i="5"/>
  <c r="R3526" i="5"/>
  <c r="S3526" i="5"/>
  <c r="T3526" i="5"/>
  <c r="R3527" i="5"/>
  <c r="S3527" i="5"/>
  <c r="T3527" i="5"/>
  <c r="R3528" i="5"/>
  <c r="S3528" i="5"/>
  <c r="T3528" i="5"/>
  <c r="R3529" i="5"/>
  <c r="S3529" i="5"/>
  <c r="T3529" i="5"/>
  <c r="R3530" i="5"/>
  <c r="S3530" i="5"/>
  <c r="T3530" i="5"/>
  <c r="R3531" i="5"/>
  <c r="S3531" i="5"/>
  <c r="T3531" i="5"/>
  <c r="R3532" i="5"/>
  <c r="S3532" i="5"/>
  <c r="T3532" i="5"/>
  <c r="R3533" i="5"/>
  <c r="S3533" i="5"/>
  <c r="T3533" i="5"/>
  <c r="R3534" i="5"/>
  <c r="S3534" i="5"/>
  <c r="T3534" i="5"/>
  <c r="R3535" i="5"/>
  <c r="S3535" i="5"/>
  <c r="T3535" i="5"/>
  <c r="R3536" i="5"/>
  <c r="S3536" i="5"/>
  <c r="T3536" i="5"/>
  <c r="R3537" i="5"/>
  <c r="S3537" i="5"/>
  <c r="T3537" i="5"/>
  <c r="R3538" i="5"/>
  <c r="S3538" i="5"/>
  <c r="T3538" i="5"/>
  <c r="R3539" i="5"/>
  <c r="S3539" i="5"/>
  <c r="T3539" i="5"/>
  <c r="R3540" i="5"/>
  <c r="S3540" i="5"/>
  <c r="T3540" i="5"/>
  <c r="R3541" i="5"/>
  <c r="S3541" i="5"/>
  <c r="T3541" i="5"/>
  <c r="R3542" i="5"/>
  <c r="S3542" i="5"/>
  <c r="T3542" i="5"/>
  <c r="R3543" i="5"/>
  <c r="S3543" i="5"/>
  <c r="T3543" i="5"/>
  <c r="R3544" i="5"/>
  <c r="S3544" i="5"/>
  <c r="T3544" i="5"/>
  <c r="R3545" i="5"/>
  <c r="S3545" i="5"/>
  <c r="T3545" i="5"/>
  <c r="R3546" i="5"/>
  <c r="S3546" i="5"/>
  <c r="T3546" i="5"/>
  <c r="R3547" i="5"/>
  <c r="S3547" i="5"/>
  <c r="T3547" i="5"/>
  <c r="R3548" i="5"/>
  <c r="S3548" i="5"/>
  <c r="T3548" i="5"/>
  <c r="R3549" i="5"/>
  <c r="S3549" i="5"/>
  <c r="T3549" i="5"/>
  <c r="R3550" i="5"/>
  <c r="S3550" i="5"/>
  <c r="T3550" i="5"/>
  <c r="R3551" i="5"/>
  <c r="S3551" i="5"/>
  <c r="T3551" i="5"/>
  <c r="R3552" i="5"/>
  <c r="S3552" i="5"/>
  <c r="T3552" i="5"/>
  <c r="R3553" i="5"/>
  <c r="S3553" i="5"/>
  <c r="T3553" i="5"/>
  <c r="R3554" i="5"/>
  <c r="S3554" i="5"/>
  <c r="T3554" i="5"/>
  <c r="R3555" i="5"/>
  <c r="S3555" i="5"/>
  <c r="T3555" i="5"/>
  <c r="R3556" i="5"/>
  <c r="S3556" i="5"/>
  <c r="T3556" i="5"/>
  <c r="R3557" i="5"/>
  <c r="S3557" i="5"/>
  <c r="T3557" i="5"/>
  <c r="R3558" i="5"/>
  <c r="S3558" i="5"/>
  <c r="T3558" i="5"/>
  <c r="R3559" i="5"/>
  <c r="S3559" i="5"/>
  <c r="T3559" i="5"/>
  <c r="R3560" i="5"/>
  <c r="S3560" i="5"/>
  <c r="T3560" i="5"/>
  <c r="R3561" i="5"/>
  <c r="S3561" i="5"/>
  <c r="T3561" i="5"/>
  <c r="R3562" i="5"/>
  <c r="S3562" i="5"/>
  <c r="T3562" i="5"/>
  <c r="R3563" i="5"/>
  <c r="S3563" i="5"/>
  <c r="T3563" i="5"/>
  <c r="R3564" i="5"/>
  <c r="S3564" i="5"/>
  <c r="T3564" i="5"/>
  <c r="R3565" i="5"/>
  <c r="S3565" i="5"/>
  <c r="T3565" i="5"/>
  <c r="R3566" i="5"/>
  <c r="S3566" i="5"/>
  <c r="T3566" i="5"/>
  <c r="R3567" i="5"/>
  <c r="S3567" i="5"/>
  <c r="T3567" i="5"/>
  <c r="R3568" i="5"/>
  <c r="S3568" i="5"/>
  <c r="T3568" i="5"/>
  <c r="R3569" i="5"/>
  <c r="S3569" i="5"/>
  <c r="T3569" i="5"/>
  <c r="R3570" i="5"/>
  <c r="S3570" i="5"/>
  <c r="T3570" i="5"/>
  <c r="R3571" i="5"/>
  <c r="S3571" i="5"/>
  <c r="T3571" i="5"/>
  <c r="R3572" i="5"/>
  <c r="S3572" i="5"/>
  <c r="T3572" i="5"/>
  <c r="R3573" i="5"/>
  <c r="S3573" i="5"/>
  <c r="T3573" i="5"/>
  <c r="R3574" i="5"/>
  <c r="S3574" i="5"/>
  <c r="T3574" i="5"/>
  <c r="R3575" i="5"/>
  <c r="S3575" i="5"/>
  <c r="T3575" i="5"/>
  <c r="R3576" i="5"/>
  <c r="S3576" i="5"/>
  <c r="T3576" i="5"/>
  <c r="R3577" i="5"/>
  <c r="S3577" i="5"/>
  <c r="T3577" i="5"/>
  <c r="R3578" i="5"/>
  <c r="S3578" i="5"/>
  <c r="T3578" i="5"/>
  <c r="R3579" i="5"/>
  <c r="S3579" i="5"/>
  <c r="T3579" i="5"/>
  <c r="R3580" i="5"/>
  <c r="S3580" i="5"/>
  <c r="T3580" i="5"/>
  <c r="R3581" i="5"/>
  <c r="S3581" i="5"/>
  <c r="T3581" i="5"/>
  <c r="R3582" i="5"/>
  <c r="S3582" i="5"/>
  <c r="T3582" i="5"/>
  <c r="R3583" i="5"/>
  <c r="S3583" i="5"/>
  <c r="T3583" i="5"/>
  <c r="R3584" i="5"/>
  <c r="S3584" i="5"/>
  <c r="T3584" i="5"/>
  <c r="R3585" i="5"/>
  <c r="S3585" i="5"/>
  <c r="T3585" i="5"/>
  <c r="R3586" i="5"/>
  <c r="S3586" i="5"/>
  <c r="T3586" i="5"/>
  <c r="R3587" i="5"/>
  <c r="S3587" i="5"/>
  <c r="T3587" i="5"/>
  <c r="R3588" i="5"/>
  <c r="S3588" i="5"/>
  <c r="T3588" i="5"/>
  <c r="R3589" i="5"/>
  <c r="S3589" i="5"/>
  <c r="T3589" i="5"/>
  <c r="R3590" i="5"/>
  <c r="S3590" i="5"/>
  <c r="T3590" i="5"/>
  <c r="R3591" i="5"/>
  <c r="S3591" i="5"/>
  <c r="T3591" i="5"/>
  <c r="R3592" i="5"/>
  <c r="S3592" i="5"/>
  <c r="T3592" i="5"/>
  <c r="R3593" i="5"/>
  <c r="S3593" i="5"/>
  <c r="T3593" i="5"/>
  <c r="R3594" i="5"/>
  <c r="S3594" i="5"/>
  <c r="T3594" i="5"/>
  <c r="R3595" i="5"/>
  <c r="S3595" i="5"/>
  <c r="T3595" i="5"/>
  <c r="R3596" i="5"/>
  <c r="S3596" i="5"/>
  <c r="T3596" i="5"/>
  <c r="R3597" i="5"/>
  <c r="S3597" i="5"/>
  <c r="T3597" i="5"/>
  <c r="R3598" i="5"/>
  <c r="S3598" i="5"/>
  <c r="T3598" i="5"/>
  <c r="R3599" i="5"/>
  <c r="S3599" i="5"/>
  <c r="T3599" i="5"/>
  <c r="R3600" i="5"/>
  <c r="S3600" i="5"/>
  <c r="T3600" i="5"/>
  <c r="R3601" i="5"/>
  <c r="S3601" i="5"/>
  <c r="T3601" i="5"/>
  <c r="R3602" i="5"/>
  <c r="S3602" i="5"/>
  <c r="T3602" i="5"/>
  <c r="R3603" i="5"/>
  <c r="S3603" i="5"/>
  <c r="T3603" i="5"/>
  <c r="R3604" i="5"/>
  <c r="S3604" i="5"/>
  <c r="T3604" i="5"/>
  <c r="R3605" i="5"/>
  <c r="S3605" i="5"/>
  <c r="T3605" i="5"/>
  <c r="R3606" i="5"/>
  <c r="S3606" i="5"/>
  <c r="T3606" i="5"/>
  <c r="R3607" i="5"/>
  <c r="S3607" i="5"/>
  <c r="T3607" i="5"/>
  <c r="R3608" i="5"/>
  <c r="S3608" i="5"/>
  <c r="T3608" i="5"/>
  <c r="R3609" i="5"/>
  <c r="S3609" i="5"/>
  <c r="T3609" i="5"/>
  <c r="R3610" i="5"/>
  <c r="S3610" i="5"/>
  <c r="T3610" i="5"/>
  <c r="R3611" i="5"/>
  <c r="S3611" i="5"/>
  <c r="T3611" i="5"/>
  <c r="R3612" i="5"/>
  <c r="S3612" i="5"/>
  <c r="T3612" i="5"/>
  <c r="R3613" i="5"/>
  <c r="S3613" i="5"/>
  <c r="T3613" i="5"/>
  <c r="R3614" i="5"/>
  <c r="S3614" i="5"/>
  <c r="T3614" i="5"/>
  <c r="R3615" i="5"/>
  <c r="S3615" i="5"/>
  <c r="T3615" i="5"/>
  <c r="R3616" i="5"/>
  <c r="S3616" i="5"/>
  <c r="T3616" i="5"/>
  <c r="R3617" i="5"/>
  <c r="S3617" i="5"/>
  <c r="T3617" i="5"/>
  <c r="R3618" i="5"/>
  <c r="S3618" i="5"/>
  <c r="T3618" i="5"/>
  <c r="R3619" i="5"/>
  <c r="S3619" i="5"/>
  <c r="T3619" i="5"/>
  <c r="R3620" i="5"/>
  <c r="S3620" i="5"/>
  <c r="T3620" i="5"/>
  <c r="R3621" i="5"/>
  <c r="S3621" i="5"/>
  <c r="T3621" i="5"/>
  <c r="R3622" i="5"/>
  <c r="S3622" i="5"/>
  <c r="T3622" i="5"/>
  <c r="R3623" i="5"/>
  <c r="S3623" i="5"/>
  <c r="T3623" i="5"/>
  <c r="R3624" i="5"/>
  <c r="S3624" i="5"/>
  <c r="T3624" i="5"/>
  <c r="R3625" i="5"/>
  <c r="S3625" i="5"/>
  <c r="T3625" i="5"/>
  <c r="R3626" i="5"/>
  <c r="S3626" i="5"/>
  <c r="T3626" i="5"/>
  <c r="R3627" i="5"/>
  <c r="S3627" i="5"/>
  <c r="T3627" i="5"/>
  <c r="R3628" i="5"/>
  <c r="S3628" i="5"/>
  <c r="T3628" i="5"/>
  <c r="R3629" i="5"/>
  <c r="S3629" i="5"/>
  <c r="T3629" i="5"/>
  <c r="R3630" i="5"/>
  <c r="S3630" i="5"/>
  <c r="T3630" i="5"/>
  <c r="R3631" i="5"/>
  <c r="S3631" i="5"/>
  <c r="T3631" i="5"/>
  <c r="R3632" i="5"/>
  <c r="S3632" i="5"/>
  <c r="T3632" i="5"/>
  <c r="R3633" i="5"/>
  <c r="S3633" i="5"/>
  <c r="T3633" i="5"/>
  <c r="R3634" i="5"/>
  <c r="S3634" i="5"/>
  <c r="T3634" i="5"/>
  <c r="R3635" i="5"/>
  <c r="S3635" i="5"/>
  <c r="T3635" i="5"/>
  <c r="R3636" i="5"/>
  <c r="S3636" i="5"/>
  <c r="T3636" i="5"/>
  <c r="R3637" i="5"/>
  <c r="S3637" i="5"/>
  <c r="T3637" i="5"/>
  <c r="R3638" i="5"/>
  <c r="S3638" i="5"/>
  <c r="T3638" i="5"/>
  <c r="R3639" i="5"/>
  <c r="S3639" i="5"/>
  <c r="T3639" i="5"/>
  <c r="R3640" i="5"/>
  <c r="S3640" i="5"/>
  <c r="T3640" i="5"/>
  <c r="R3641" i="5"/>
  <c r="S3641" i="5"/>
  <c r="T3641" i="5"/>
  <c r="R3642" i="5"/>
  <c r="S3642" i="5"/>
  <c r="T3642" i="5"/>
  <c r="R3643" i="5"/>
  <c r="S3643" i="5"/>
  <c r="T3643" i="5"/>
  <c r="R3644" i="5"/>
  <c r="S3644" i="5"/>
  <c r="T3644" i="5"/>
  <c r="R3645" i="5"/>
  <c r="S3645" i="5"/>
  <c r="T3645" i="5"/>
  <c r="R3646" i="5"/>
  <c r="S3646" i="5"/>
  <c r="T3646" i="5"/>
  <c r="R3647" i="5"/>
  <c r="S3647" i="5"/>
  <c r="T3647" i="5"/>
  <c r="R3648" i="5"/>
  <c r="S3648" i="5"/>
  <c r="T3648" i="5"/>
  <c r="R3649" i="5"/>
  <c r="S3649" i="5"/>
  <c r="T3649" i="5"/>
  <c r="R3650" i="5"/>
  <c r="S3650" i="5"/>
  <c r="T3650" i="5"/>
  <c r="R3651" i="5"/>
  <c r="S3651" i="5"/>
  <c r="T3651" i="5"/>
  <c r="R3652" i="5"/>
  <c r="S3652" i="5"/>
  <c r="T3652" i="5"/>
  <c r="R3653" i="5"/>
  <c r="S3653" i="5"/>
  <c r="T3653" i="5"/>
  <c r="R3654" i="5"/>
  <c r="S3654" i="5"/>
  <c r="T3654" i="5"/>
  <c r="R3655" i="5"/>
  <c r="S3655" i="5"/>
  <c r="T3655" i="5"/>
  <c r="R3656" i="5"/>
  <c r="S3656" i="5"/>
  <c r="T3656" i="5"/>
  <c r="R3657" i="5"/>
  <c r="S3657" i="5"/>
  <c r="T3657" i="5"/>
  <c r="R3658" i="5"/>
  <c r="S3658" i="5"/>
  <c r="T3658" i="5"/>
  <c r="R3659" i="5"/>
  <c r="S3659" i="5"/>
  <c r="T3659" i="5"/>
  <c r="R3660" i="5"/>
  <c r="S3660" i="5"/>
  <c r="T3660" i="5"/>
  <c r="R3661" i="5"/>
  <c r="S3661" i="5"/>
  <c r="T3661" i="5"/>
  <c r="R3662" i="5"/>
  <c r="S3662" i="5"/>
  <c r="T3662" i="5"/>
  <c r="R3663" i="5"/>
  <c r="S3663" i="5"/>
  <c r="T3663" i="5"/>
  <c r="R3664" i="5"/>
  <c r="S3664" i="5"/>
  <c r="T3664" i="5"/>
  <c r="R3665" i="5"/>
  <c r="S3665" i="5"/>
  <c r="T3665" i="5"/>
  <c r="R3666" i="5"/>
  <c r="S3666" i="5"/>
  <c r="T3666" i="5"/>
  <c r="R3667" i="5"/>
  <c r="S3667" i="5"/>
  <c r="T3667" i="5"/>
  <c r="R3668" i="5"/>
  <c r="S3668" i="5"/>
  <c r="T3668" i="5"/>
  <c r="R3669" i="5"/>
  <c r="S3669" i="5"/>
  <c r="T3669" i="5"/>
  <c r="R3670" i="5"/>
  <c r="S3670" i="5"/>
  <c r="T3670" i="5"/>
  <c r="R3671" i="5"/>
  <c r="S3671" i="5"/>
  <c r="T3671" i="5"/>
  <c r="R3672" i="5"/>
  <c r="S3672" i="5"/>
  <c r="T3672" i="5"/>
  <c r="R3673" i="5"/>
  <c r="S3673" i="5"/>
  <c r="T3673" i="5"/>
  <c r="R3674" i="5"/>
  <c r="S3674" i="5"/>
  <c r="T3674" i="5"/>
  <c r="R3675" i="5"/>
  <c r="S3675" i="5"/>
  <c r="T3675" i="5"/>
  <c r="R3676" i="5"/>
  <c r="S3676" i="5"/>
  <c r="T3676" i="5"/>
  <c r="R3677" i="5"/>
  <c r="S3677" i="5"/>
  <c r="T3677" i="5"/>
  <c r="R3678" i="5"/>
  <c r="S3678" i="5"/>
  <c r="T3678" i="5"/>
  <c r="R3679" i="5"/>
  <c r="S3679" i="5"/>
  <c r="T3679" i="5"/>
  <c r="R3680" i="5"/>
  <c r="S3680" i="5"/>
  <c r="T3680" i="5"/>
  <c r="R3681" i="5"/>
  <c r="S3681" i="5"/>
  <c r="T3681" i="5"/>
  <c r="R3682" i="5"/>
  <c r="S3682" i="5"/>
  <c r="T3682" i="5"/>
  <c r="R3683" i="5"/>
  <c r="S3683" i="5"/>
  <c r="T3683" i="5"/>
  <c r="R3684" i="5"/>
  <c r="S3684" i="5"/>
  <c r="T3684" i="5"/>
  <c r="R3685" i="5"/>
  <c r="S3685" i="5"/>
  <c r="T3685" i="5"/>
  <c r="R3686" i="5"/>
  <c r="S3686" i="5"/>
  <c r="T3686" i="5"/>
  <c r="R3687" i="5"/>
  <c r="S3687" i="5"/>
  <c r="T3687" i="5"/>
  <c r="R3688" i="5"/>
  <c r="S3688" i="5"/>
  <c r="T3688" i="5"/>
  <c r="R3689" i="5"/>
  <c r="S3689" i="5"/>
  <c r="T3689" i="5"/>
  <c r="R3690" i="5"/>
  <c r="S3690" i="5"/>
  <c r="T3690" i="5"/>
  <c r="R3691" i="5"/>
  <c r="S3691" i="5"/>
  <c r="T3691" i="5"/>
  <c r="R3692" i="5"/>
  <c r="S3692" i="5"/>
  <c r="T3692" i="5"/>
  <c r="R3693" i="5"/>
  <c r="S3693" i="5"/>
  <c r="T3693" i="5"/>
  <c r="R3694" i="5"/>
  <c r="S3694" i="5"/>
  <c r="T3694" i="5"/>
  <c r="R3695" i="5"/>
  <c r="S3695" i="5"/>
  <c r="T3695" i="5"/>
  <c r="R3696" i="5"/>
  <c r="S3696" i="5"/>
  <c r="T3696" i="5"/>
  <c r="R3697" i="5"/>
  <c r="S3697" i="5"/>
  <c r="T3697" i="5"/>
  <c r="R3698" i="5"/>
  <c r="S3698" i="5"/>
  <c r="T3698" i="5"/>
  <c r="R3699" i="5"/>
  <c r="S3699" i="5"/>
  <c r="T3699" i="5"/>
  <c r="R3700" i="5"/>
  <c r="S3700" i="5"/>
  <c r="T3700" i="5"/>
  <c r="R3701" i="5"/>
  <c r="S3701" i="5"/>
  <c r="T3701" i="5"/>
  <c r="R3702" i="5"/>
  <c r="S3702" i="5"/>
  <c r="T3702" i="5"/>
  <c r="R3703" i="5"/>
  <c r="S3703" i="5"/>
  <c r="T3703" i="5"/>
  <c r="R3704" i="5"/>
  <c r="S3704" i="5"/>
  <c r="T3704" i="5"/>
  <c r="R3705" i="5"/>
  <c r="S3705" i="5"/>
  <c r="T3705" i="5"/>
  <c r="R3706" i="5"/>
  <c r="S3706" i="5"/>
  <c r="T3706" i="5"/>
  <c r="R3707" i="5"/>
  <c r="S3707" i="5"/>
  <c r="T3707" i="5"/>
  <c r="R3708" i="5"/>
  <c r="S3708" i="5"/>
  <c r="T3708" i="5"/>
  <c r="R3709" i="5"/>
  <c r="S3709" i="5"/>
  <c r="T3709" i="5"/>
  <c r="R3710" i="5"/>
  <c r="S3710" i="5"/>
  <c r="T3710" i="5"/>
  <c r="R3711" i="5"/>
  <c r="S3711" i="5"/>
  <c r="T3711" i="5"/>
  <c r="R3712" i="5"/>
  <c r="S3712" i="5"/>
  <c r="T3712" i="5"/>
  <c r="R3713" i="5"/>
  <c r="S3713" i="5"/>
  <c r="T3713" i="5"/>
  <c r="R3714" i="5"/>
  <c r="S3714" i="5"/>
  <c r="T3714" i="5"/>
  <c r="R3715" i="5"/>
  <c r="S3715" i="5"/>
  <c r="T3715" i="5"/>
  <c r="R3716" i="5"/>
  <c r="S3716" i="5"/>
  <c r="T3716" i="5"/>
  <c r="R3717" i="5"/>
  <c r="S3717" i="5"/>
  <c r="T3717" i="5"/>
  <c r="R3718" i="5"/>
  <c r="S3718" i="5"/>
  <c r="T3718" i="5"/>
  <c r="R3719" i="5"/>
  <c r="S3719" i="5"/>
  <c r="T3719" i="5"/>
  <c r="R3720" i="5"/>
  <c r="S3720" i="5"/>
  <c r="T3720" i="5"/>
  <c r="R3721" i="5"/>
  <c r="S3721" i="5"/>
  <c r="T3721" i="5"/>
  <c r="R3722" i="5"/>
  <c r="S3722" i="5"/>
  <c r="T3722" i="5"/>
  <c r="R3723" i="5"/>
  <c r="S3723" i="5"/>
  <c r="T3723" i="5"/>
  <c r="R3724" i="5"/>
  <c r="S3724" i="5"/>
  <c r="T3724" i="5"/>
  <c r="R3725" i="5"/>
  <c r="S3725" i="5"/>
  <c r="T3725" i="5"/>
  <c r="R3726" i="5"/>
  <c r="S3726" i="5"/>
  <c r="T3726" i="5"/>
  <c r="R3727" i="5"/>
  <c r="S3727" i="5"/>
  <c r="T3727" i="5"/>
  <c r="R3728" i="5"/>
  <c r="S3728" i="5"/>
  <c r="T3728" i="5"/>
  <c r="R3729" i="5"/>
  <c r="S3729" i="5"/>
  <c r="T3729" i="5"/>
  <c r="R3730" i="5"/>
  <c r="S3730" i="5"/>
  <c r="T3730" i="5"/>
  <c r="R3731" i="5"/>
  <c r="S3731" i="5"/>
  <c r="T3731" i="5"/>
  <c r="R3732" i="5"/>
  <c r="S3732" i="5"/>
  <c r="T3732" i="5"/>
  <c r="R3733" i="5"/>
  <c r="S3733" i="5"/>
  <c r="T3733" i="5"/>
  <c r="R3734" i="5"/>
  <c r="S3734" i="5"/>
  <c r="T3734" i="5"/>
  <c r="R3735" i="5"/>
  <c r="S3735" i="5"/>
  <c r="T3735" i="5"/>
  <c r="R3736" i="5"/>
  <c r="S3736" i="5"/>
  <c r="T3736" i="5"/>
  <c r="R3737" i="5"/>
  <c r="S3737" i="5"/>
  <c r="T3737" i="5"/>
  <c r="R3738" i="5"/>
  <c r="S3738" i="5"/>
  <c r="T3738" i="5"/>
  <c r="R3739" i="5"/>
  <c r="S3739" i="5"/>
  <c r="T3739" i="5"/>
  <c r="R3740" i="5"/>
  <c r="S3740" i="5"/>
  <c r="T3740" i="5"/>
  <c r="R3741" i="5"/>
  <c r="S3741" i="5"/>
  <c r="T3741" i="5"/>
  <c r="R3742" i="5"/>
  <c r="S3742" i="5"/>
  <c r="T3742" i="5"/>
  <c r="R3743" i="5"/>
  <c r="S3743" i="5"/>
  <c r="T3743" i="5"/>
  <c r="R3744" i="5"/>
  <c r="S3744" i="5"/>
  <c r="T3744" i="5"/>
  <c r="R3745" i="5"/>
  <c r="S3745" i="5"/>
  <c r="T3745" i="5"/>
  <c r="R3746" i="5"/>
  <c r="S3746" i="5"/>
  <c r="T3746" i="5"/>
  <c r="R3747" i="5"/>
  <c r="S3747" i="5"/>
  <c r="T3747" i="5"/>
  <c r="R3748" i="5"/>
  <c r="S3748" i="5"/>
  <c r="T3748" i="5"/>
  <c r="R3749" i="5"/>
  <c r="S3749" i="5"/>
  <c r="T3749" i="5"/>
  <c r="R3750" i="5"/>
  <c r="S3750" i="5"/>
  <c r="T3750" i="5"/>
  <c r="R3751" i="5"/>
  <c r="S3751" i="5"/>
  <c r="T3751" i="5"/>
  <c r="R3752" i="5"/>
  <c r="S3752" i="5"/>
  <c r="T3752" i="5"/>
  <c r="R3753" i="5"/>
  <c r="S3753" i="5"/>
  <c r="T3753" i="5"/>
  <c r="R3754" i="5"/>
  <c r="S3754" i="5"/>
  <c r="T3754" i="5"/>
  <c r="R3755" i="5"/>
  <c r="S3755" i="5"/>
  <c r="T3755" i="5"/>
  <c r="R3756" i="5"/>
  <c r="S3756" i="5"/>
  <c r="T3756" i="5"/>
  <c r="R3757" i="5"/>
  <c r="S3757" i="5"/>
  <c r="T3757" i="5"/>
  <c r="R3758" i="5"/>
  <c r="S3758" i="5"/>
  <c r="T3758" i="5"/>
  <c r="R3759" i="5"/>
  <c r="S3759" i="5"/>
  <c r="T3759" i="5"/>
  <c r="R3760" i="5"/>
  <c r="S3760" i="5"/>
  <c r="T3760" i="5"/>
  <c r="R3761" i="5"/>
  <c r="S3761" i="5"/>
  <c r="T3761" i="5"/>
  <c r="R3762" i="5"/>
  <c r="S3762" i="5"/>
  <c r="T3762" i="5"/>
  <c r="R3763" i="5"/>
  <c r="S3763" i="5"/>
  <c r="T3763" i="5"/>
  <c r="R3764" i="5"/>
  <c r="S3764" i="5"/>
  <c r="T3764" i="5"/>
  <c r="R3765" i="5"/>
  <c r="S3765" i="5"/>
  <c r="T3765" i="5"/>
  <c r="R3766" i="5"/>
  <c r="S3766" i="5"/>
  <c r="T3766" i="5"/>
  <c r="R3767" i="5"/>
  <c r="S3767" i="5"/>
  <c r="T3767" i="5"/>
  <c r="R3768" i="5"/>
  <c r="S3768" i="5"/>
  <c r="T3768" i="5"/>
  <c r="S3482" i="5" l="1"/>
  <c r="T3482" i="5"/>
  <c r="R3482" i="5"/>
  <c r="R517" i="14" l="1"/>
  <c r="S517" i="14"/>
  <c r="T517" i="14"/>
  <c r="R518" i="14"/>
  <c r="S518" i="14"/>
  <c r="T518" i="14"/>
  <c r="R519" i="14"/>
  <c r="S519" i="14"/>
  <c r="T519" i="14"/>
  <c r="R520" i="14"/>
  <c r="S520" i="14"/>
  <c r="T520" i="14"/>
  <c r="R521" i="14"/>
  <c r="S521" i="14"/>
  <c r="T521" i="14"/>
  <c r="R522" i="14"/>
  <c r="S522" i="14"/>
  <c r="T522" i="14"/>
  <c r="R523" i="14"/>
  <c r="S523" i="14"/>
  <c r="T523" i="14"/>
  <c r="R524" i="14"/>
  <c r="S524" i="14"/>
  <c r="T524" i="14"/>
  <c r="R525" i="14"/>
  <c r="S525" i="14"/>
  <c r="T525" i="14"/>
  <c r="R526" i="14"/>
  <c r="S526" i="14"/>
  <c r="T526" i="14"/>
  <c r="R527" i="14"/>
  <c r="S527" i="14"/>
  <c r="T527" i="14"/>
  <c r="R528" i="14"/>
  <c r="S528" i="14"/>
  <c r="T528" i="14"/>
  <c r="R529" i="14"/>
  <c r="S529" i="14"/>
  <c r="T529" i="14"/>
  <c r="R530" i="14"/>
  <c r="S530" i="14"/>
  <c r="T530" i="14"/>
  <c r="R531" i="14"/>
  <c r="S531" i="14"/>
  <c r="T531" i="14"/>
  <c r="R532" i="14"/>
  <c r="S532" i="14"/>
  <c r="T532" i="14"/>
  <c r="R533" i="14"/>
  <c r="S533" i="14"/>
  <c r="T533" i="14"/>
  <c r="R534" i="14"/>
  <c r="S534" i="14"/>
  <c r="T534" i="14"/>
  <c r="R535" i="14"/>
  <c r="S535" i="14"/>
  <c r="T535" i="14"/>
  <c r="R536" i="14"/>
  <c r="S536" i="14"/>
  <c r="T536" i="14"/>
  <c r="R537" i="14"/>
  <c r="S537" i="14"/>
  <c r="T537" i="14"/>
  <c r="R538" i="14"/>
  <c r="S538" i="14"/>
  <c r="T538" i="14"/>
  <c r="R539" i="14"/>
  <c r="S539" i="14"/>
  <c r="T539" i="14"/>
  <c r="R540" i="14"/>
  <c r="S540" i="14"/>
  <c r="T540" i="14"/>
  <c r="R541" i="14"/>
  <c r="S541" i="14"/>
  <c r="T541" i="14"/>
  <c r="R542" i="14"/>
  <c r="S542" i="14"/>
  <c r="T542" i="14"/>
  <c r="R543" i="14"/>
  <c r="S543" i="14"/>
  <c r="T543" i="14"/>
  <c r="R544" i="14"/>
  <c r="S544" i="14"/>
  <c r="T544" i="14"/>
  <c r="R545" i="14"/>
  <c r="S545" i="14"/>
  <c r="T545" i="14"/>
  <c r="R546" i="14"/>
  <c r="S546" i="14"/>
  <c r="T546" i="14"/>
  <c r="R547" i="14"/>
  <c r="S547" i="14"/>
  <c r="T547" i="14"/>
  <c r="R548" i="14"/>
  <c r="S548" i="14"/>
  <c r="T548" i="14"/>
  <c r="R549" i="14"/>
  <c r="S549" i="14"/>
  <c r="T549" i="14"/>
  <c r="R550" i="14"/>
  <c r="S550" i="14"/>
  <c r="T550" i="14"/>
  <c r="R551" i="14"/>
  <c r="S551" i="14"/>
  <c r="T551" i="14"/>
  <c r="R552" i="14"/>
  <c r="S552" i="14"/>
  <c r="T552" i="14"/>
  <c r="R553" i="14"/>
  <c r="S553" i="14"/>
  <c r="T553" i="14"/>
  <c r="R554" i="14"/>
  <c r="S554" i="14"/>
  <c r="T554" i="14"/>
  <c r="R555" i="14"/>
  <c r="S555" i="14"/>
  <c r="T555" i="14"/>
  <c r="R556" i="14"/>
  <c r="S556" i="14"/>
  <c r="T556" i="14"/>
  <c r="R557" i="14"/>
  <c r="S557" i="14"/>
  <c r="T557" i="14"/>
  <c r="R558" i="14"/>
  <c r="S558" i="14"/>
  <c r="T558" i="14"/>
  <c r="R559" i="14"/>
  <c r="S559" i="14"/>
  <c r="T559" i="14"/>
  <c r="R560" i="14"/>
  <c r="S560" i="14"/>
  <c r="T560" i="14"/>
  <c r="R561" i="14"/>
  <c r="S561" i="14"/>
  <c r="T561" i="14"/>
  <c r="R562" i="14"/>
  <c r="S562" i="14"/>
  <c r="T562" i="14"/>
  <c r="R563" i="14"/>
  <c r="S563" i="14"/>
  <c r="T563" i="14"/>
  <c r="R564" i="14"/>
  <c r="S564" i="14"/>
  <c r="T564" i="14"/>
  <c r="R565" i="14"/>
  <c r="S565" i="14"/>
  <c r="T565" i="14"/>
  <c r="R566" i="14"/>
  <c r="S566" i="14"/>
  <c r="T566" i="14"/>
  <c r="R567" i="14"/>
  <c r="S567" i="14"/>
  <c r="T567" i="14"/>
  <c r="R568" i="14"/>
  <c r="S568" i="14"/>
  <c r="T568" i="14"/>
  <c r="R3472" i="5" l="1"/>
  <c r="S3472" i="5"/>
  <c r="T3472" i="5"/>
  <c r="R3473" i="5"/>
  <c r="S3473" i="5"/>
  <c r="T3473" i="5"/>
  <c r="R3474" i="5"/>
  <c r="S3474" i="5"/>
  <c r="T3474" i="5"/>
  <c r="R3475" i="5"/>
  <c r="S3475" i="5"/>
  <c r="T3475" i="5"/>
  <c r="R3476" i="5"/>
  <c r="S3476" i="5"/>
  <c r="T3476" i="5"/>
  <c r="R3477" i="5"/>
  <c r="S3477" i="5"/>
  <c r="T3477" i="5"/>
  <c r="R3478" i="5"/>
  <c r="S3478" i="5"/>
  <c r="T3478" i="5"/>
  <c r="R3479" i="5"/>
  <c r="S3479" i="5"/>
  <c r="T3479" i="5"/>
  <c r="R3480" i="5"/>
  <c r="S3480" i="5"/>
  <c r="T3480" i="5"/>
  <c r="R3481" i="5"/>
  <c r="S3481" i="5"/>
  <c r="T3481" i="5"/>
  <c r="S3471" i="5"/>
  <c r="T3471" i="5"/>
  <c r="R3471" i="5"/>
  <c r="R487" i="14" l="1"/>
  <c r="S487" i="14"/>
  <c r="T487" i="14"/>
  <c r="R488" i="14"/>
  <c r="S488" i="14"/>
  <c r="T488" i="14"/>
  <c r="R489" i="14"/>
  <c r="S489" i="14"/>
  <c r="T489" i="14"/>
  <c r="R490" i="14"/>
  <c r="S490" i="14"/>
  <c r="T490" i="14"/>
  <c r="R491" i="14"/>
  <c r="S491" i="14"/>
  <c r="T491" i="14"/>
  <c r="R467" i="14"/>
  <c r="S467" i="14"/>
  <c r="T467" i="14"/>
  <c r="R468" i="14"/>
  <c r="S468" i="14"/>
  <c r="T468" i="14"/>
  <c r="R469" i="14"/>
  <c r="S469" i="14"/>
  <c r="T469" i="14"/>
  <c r="R470" i="14"/>
  <c r="S470" i="14"/>
  <c r="T470" i="14"/>
  <c r="R471" i="14"/>
  <c r="S471" i="14"/>
  <c r="T471" i="14"/>
  <c r="R472" i="14"/>
  <c r="S472" i="14"/>
  <c r="T472" i="14"/>
  <c r="R473" i="14"/>
  <c r="S473" i="14"/>
  <c r="T473" i="14"/>
  <c r="R474" i="14"/>
  <c r="S474" i="14"/>
  <c r="T474" i="14"/>
  <c r="R475" i="14"/>
  <c r="S475" i="14"/>
  <c r="T475" i="14"/>
  <c r="R476" i="14"/>
  <c r="S476" i="14"/>
  <c r="T476" i="14"/>
  <c r="R477" i="14"/>
  <c r="S477" i="14"/>
  <c r="T477" i="14"/>
  <c r="R478" i="14"/>
  <c r="S478" i="14"/>
  <c r="T478" i="14"/>
  <c r="R479" i="14"/>
  <c r="S479" i="14"/>
  <c r="T479" i="14"/>
  <c r="R480" i="14"/>
  <c r="S480" i="14"/>
  <c r="T480" i="14"/>
  <c r="R481" i="14"/>
  <c r="S481" i="14"/>
  <c r="T481" i="14"/>
  <c r="R482" i="14"/>
  <c r="S482" i="14"/>
  <c r="T482" i="14"/>
  <c r="R483" i="14"/>
  <c r="S483" i="14"/>
  <c r="T483" i="14"/>
  <c r="R484" i="14"/>
  <c r="S484" i="14"/>
  <c r="T484" i="14"/>
  <c r="R485" i="14"/>
  <c r="S485" i="14"/>
  <c r="T485" i="14"/>
  <c r="R486" i="14"/>
  <c r="S486" i="14"/>
  <c r="T486" i="14"/>
  <c r="R492" i="14"/>
  <c r="S492" i="14"/>
  <c r="T492" i="14"/>
  <c r="R493" i="14"/>
  <c r="S493" i="14"/>
  <c r="T493" i="14"/>
  <c r="R494" i="14"/>
  <c r="S494" i="14"/>
  <c r="T494" i="14"/>
  <c r="R495" i="14"/>
  <c r="S495" i="14"/>
  <c r="T495" i="14"/>
  <c r="R496" i="14"/>
  <c r="S496" i="14"/>
  <c r="T496" i="14"/>
  <c r="R497" i="14"/>
  <c r="S497" i="14"/>
  <c r="T497" i="14"/>
  <c r="R498" i="14"/>
  <c r="S498" i="14"/>
  <c r="T498" i="14"/>
  <c r="R499" i="14"/>
  <c r="S499" i="14"/>
  <c r="T499" i="14"/>
  <c r="R500" i="14"/>
  <c r="S500" i="14"/>
  <c r="T500" i="14"/>
  <c r="R501" i="14"/>
  <c r="S501" i="14"/>
  <c r="T501" i="14"/>
  <c r="R502" i="14"/>
  <c r="S502" i="14"/>
  <c r="T502" i="14"/>
  <c r="R503" i="14"/>
  <c r="S503" i="14"/>
  <c r="T503" i="14"/>
  <c r="R504" i="14"/>
  <c r="S504" i="14"/>
  <c r="T504" i="14"/>
  <c r="R505" i="14"/>
  <c r="S505" i="14"/>
  <c r="T505" i="14"/>
  <c r="R506" i="14"/>
  <c r="S506" i="14"/>
  <c r="T506" i="14"/>
  <c r="R507" i="14"/>
  <c r="S507" i="14"/>
  <c r="T507" i="14"/>
  <c r="R508" i="14"/>
  <c r="S508" i="14"/>
  <c r="T508" i="14"/>
  <c r="R509" i="14"/>
  <c r="S509" i="14"/>
  <c r="T509" i="14"/>
  <c r="R510" i="14"/>
  <c r="S510" i="14"/>
  <c r="T510" i="14"/>
  <c r="R511" i="14"/>
  <c r="S511" i="14"/>
  <c r="T511" i="14"/>
  <c r="R512" i="14"/>
  <c r="S512" i="14"/>
  <c r="T512" i="14"/>
  <c r="R513" i="14"/>
  <c r="S513" i="14"/>
  <c r="T513" i="14"/>
  <c r="R514" i="14"/>
  <c r="S514" i="14"/>
  <c r="T514" i="14"/>
  <c r="R515" i="14"/>
  <c r="S515" i="14"/>
  <c r="T515" i="14"/>
  <c r="R516" i="14"/>
  <c r="S516" i="14"/>
  <c r="T516" i="14"/>
  <c r="R3469" i="5" l="1"/>
  <c r="S3469" i="5"/>
  <c r="T3469" i="5"/>
  <c r="R3470" i="5"/>
  <c r="S3470" i="5"/>
  <c r="T3470" i="5"/>
  <c r="R3466" i="5"/>
  <c r="S3466" i="5"/>
  <c r="T3466" i="5"/>
  <c r="R3467" i="5"/>
  <c r="S3467" i="5"/>
  <c r="T3467" i="5"/>
  <c r="R3468" i="5"/>
  <c r="S3468" i="5"/>
  <c r="T3468" i="5"/>
  <c r="R3464" i="5"/>
  <c r="S3464" i="5"/>
  <c r="T3464" i="5"/>
  <c r="R3465" i="5"/>
  <c r="S3465" i="5"/>
  <c r="T3465" i="5"/>
  <c r="R3462" i="5"/>
  <c r="S3462" i="5"/>
  <c r="T3462" i="5"/>
  <c r="R3463" i="5"/>
  <c r="S3463" i="5"/>
  <c r="T3463" i="5"/>
  <c r="R3460" i="5" l="1"/>
  <c r="S3460" i="5"/>
  <c r="T3460" i="5"/>
  <c r="R3461" i="5"/>
  <c r="S3461" i="5"/>
  <c r="T3461" i="5"/>
  <c r="R3456" i="5"/>
  <c r="S3456" i="5"/>
  <c r="T3456" i="5"/>
  <c r="R3457" i="5"/>
  <c r="S3457" i="5"/>
  <c r="T3457" i="5"/>
  <c r="R3458" i="5"/>
  <c r="S3458" i="5"/>
  <c r="T3458" i="5"/>
  <c r="R3459" i="5"/>
  <c r="S3459" i="5"/>
  <c r="T3459" i="5"/>
  <c r="R3296" i="5" l="1"/>
  <c r="S3296" i="5"/>
  <c r="T3296" i="5"/>
  <c r="R3297" i="5"/>
  <c r="S3297" i="5"/>
  <c r="T3297" i="5"/>
  <c r="R3298" i="5"/>
  <c r="S3298" i="5"/>
  <c r="T3298" i="5"/>
  <c r="R3299" i="5"/>
  <c r="S3299" i="5"/>
  <c r="T3299" i="5"/>
  <c r="R3300" i="5"/>
  <c r="S3300" i="5"/>
  <c r="T3300" i="5"/>
  <c r="R3301" i="5"/>
  <c r="S3301" i="5"/>
  <c r="T3301" i="5"/>
  <c r="R3302" i="5"/>
  <c r="S3302" i="5"/>
  <c r="T3302" i="5"/>
  <c r="R3303" i="5"/>
  <c r="S3303" i="5"/>
  <c r="T3303" i="5"/>
  <c r="R3304" i="5"/>
  <c r="S3304" i="5"/>
  <c r="T3304" i="5"/>
  <c r="R3305" i="5"/>
  <c r="S3305" i="5"/>
  <c r="T3305" i="5"/>
  <c r="R3306" i="5"/>
  <c r="S3306" i="5"/>
  <c r="T3306" i="5"/>
  <c r="R3307" i="5"/>
  <c r="S3307" i="5"/>
  <c r="T3307" i="5"/>
  <c r="R3308" i="5"/>
  <c r="S3308" i="5"/>
  <c r="T3308" i="5"/>
  <c r="R3309" i="5"/>
  <c r="S3309" i="5"/>
  <c r="T3309" i="5"/>
  <c r="R3310" i="5"/>
  <c r="S3310" i="5"/>
  <c r="T3310" i="5"/>
  <c r="R3311" i="5"/>
  <c r="S3311" i="5"/>
  <c r="T3311" i="5"/>
  <c r="R3312" i="5"/>
  <c r="S3312" i="5"/>
  <c r="T3312" i="5"/>
  <c r="R3313" i="5"/>
  <c r="S3313" i="5"/>
  <c r="T3313" i="5"/>
  <c r="R3314" i="5"/>
  <c r="S3314" i="5"/>
  <c r="T3314" i="5"/>
  <c r="R3315" i="5"/>
  <c r="S3315" i="5"/>
  <c r="T3315" i="5"/>
  <c r="R3316" i="5"/>
  <c r="S3316" i="5"/>
  <c r="T3316" i="5"/>
  <c r="R3317" i="5"/>
  <c r="S3317" i="5"/>
  <c r="T3317" i="5"/>
  <c r="R3318" i="5"/>
  <c r="S3318" i="5"/>
  <c r="T3318" i="5"/>
  <c r="R3319" i="5"/>
  <c r="S3319" i="5"/>
  <c r="T3319" i="5"/>
  <c r="R3320" i="5"/>
  <c r="S3320" i="5"/>
  <c r="T3320" i="5"/>
  <c r="R3321" i="5"/>
  <c r="S3321" i="5"/>
  <c r="T3321" i="5"/>
  <c r="R3322" i="5"/>
  <c r="S3322" i="5"/>
  <c r="T3322" i="5"/>
  <c r="R3323" i="5"/>
  <c r="S3323" i="5"/>
  <c r="T3323" i="5"/>
  <c r="R3324" i="5"/>
  <c r="S3324" i="5"/>
  <c r="T3324" i="5"/>
  <c r="R3325" i="5"/>
  <c r="S3325" i="5"/>
  <c r="T3325" i="5"/>
  <c r="R3326" i="5"/>
  <c r="S3326" i="5"/>
  <c r="T3326" i="5"/>
  <c r="R3327" i="5"/>
  <c r="S3327" i="5"/>
  <c r="T3327" i="5"/>
  <c r="R3328" i="5"/>
  <c r="S3328" i="5"/>
  <c r="T3328" i="5"/>
  <c r="R3329" i="5"/>
  <c r="S3329" i="5"/>
  <c r="T3329" i="5"/>
  <c r="R3330" i="5"/>
  <c r="S3330" i="5"/>
  <c r="T3330" i="5"/>
  <c r="R3331" i="5"/>
  <c r="S3331" i="5"/>
  <c r="T3331" i="5"/>
  <c r="R3332" i="5"/>
  <c r="S3332" i="5"/>
  <c r="T3332" i="5"/>
  <c r="R3333" i="5"/>
  <c r="S3333" i="5"/>
  <c r="T3333" i="5"/>
  <c r="R3334" i="5"/>
  <c r="S3334" i="5"/>
  <c r="T3334" i="5"/>
  <c r="R3335" i="5"/>
  <c r="S3335" i="5"/>
  <c r="T3335" i="5"/>
  <c r="R3336" i="5"/>
  <c r="S3336" i="5"/>
  <c r="T3336" i="5"/>
  <c r="R3337" i="5"/>
  <c r="S3337" i="5"/>
  <c r="T3337" i="5"/>
  <c r="R3338" i="5"/>
  <c r="S3338" i="5"/>
  <c r="T3338" i="5"/>
  <c r="R3339" i="5"/>
  <c r="S3339" i="5"/>
  <c r="T3339" i="5"/>
  <c r="R3340" i="5"/>
  <c r="S3340" i="5"/>
  <c r="T3340" i="5"/>
  <c r="R3341" i="5"/>
  <c r="S3341" i="5"/>
  <c r="T3341" i="5"/>
  <c r="R3342" i="5"/>
  <c r="S3342" i="5"/>
  <c r="T3342" i="5"/>
  <c r="R3343" i="5"/>
  <c r="S3343" i="5"/>
  <c r="T3343" i="5"/>
  <c r="R3344" i="5"/>
  <c r="S3344" i="5"/>
  <c r="T3344" i="5"/>
  <c r="R3345" i="5"/>
  <c r="S3345" i="5"/>
  <c r="T3345" i="5"/>
  <c r="R3346" i="5"/>
  <c r="S3346" i="5"/>
  <c r="T3346" i="5"/>
  <c r="R3347" i="5"/>
  <c r="S3347" i="5"/>
  <c r="T3347" i="5"/>
  <c r="R3348" i="5"/>
  <c r="S3348" i="5"/>
  <c r="T3348" i="5"/>
  <c r="R3349" i="5"/>
  <c r="S3349" i="5"/>
  <c r="T3349" i="5"/>
  <c r="R3350" i="5"/>
  <c r="S3350" i="5"/>
  <c r="T3350" i="5"/>
  <c r="R3351" i="5"/>
  <c r="S3351" i="5"/>
  <c r="T3351" i="5"/>
  <c r="R3352" i="5"/>
  <c r="S3352" i="5"/>
  <c r="T3352" i="5"/>
  <c r="R3353" i="5"/>
  <c r="S3353" i="5"/>
  <c r="T3353" i="5"/>
  <c r="R3354" i="5"/>
  <c r="S3354" i="5"/>
  <c r="T3354" i="5"/>
  <c r="R3355" i="5"/>
  <c r="S3355" i="5"/>
  <c r="T3355" i="5"/>
  <c r="R3356" i="5"/>
  <c r="S3356" i="5"/>
  <c r="T3356" i="5"/>
  <c r="R3357" i="5"/>
  <c r="S3357" i="5"/>
  <c r="T3357" i="5"/>
  <c r="R3358" i="5"/>
  <c r="S3358" i="5"/>
  <c r="T3358" i="5"/>
  <c r="R3359" i="5"/>
  <c r="S3359" i="5"/>
  <c r="T3359" i="5"/>
  <c r="R3360" i="5"/>
  <c r="S3360" i="5"/>
  <c r="T3360" i="5"/>
  <c r="R3361" i="5"/>
  <c r="S3361" i="5"/>
  <c r="T3361" i="5"/>
  <c r="R3362" i="5"/>
  <c r="S3362" i="5"/>
  <c r="T3362" i="5"/>
  <c r="R3363" i="5"/>
  <c r="S3363" i="5"/>
  <c r="T3363" i="5"/>
  <c r="R3364" i="5"/>
  <c r="S3364" i="5"/>
  <c r="T3364" i="5"/>
  <c r="R3365" i="5"/>
  <c r="S3365" i="5"/>
  <c r="T3365" i="5"/>
  <c r="R3366" i="5"/>
  <c r="S3366" i="5"/>
  <c r="T3366" i="5"/>
  <c r="R3367" i="5"/>
  <c r="S3367" i="5"/>
  <c r="T3367" i="5"/>
  <c r="R3368" i="5"/>
  <c r="S3368" i="5"/>
  <c r="T3368" i="5"/>
  <c r="R3369" i="5"/>
  <c r="S3369" i="5"/>
  <c r="T3369" i="5"/>
  <c r="R3370" i="5"/>
  <c r="S3370" i="5"/>
  <c r="T3370" i="5"/>
  <c r="R3371" i="5"/>
  <c r="S3371" i="5"/>
  <c r="T3371" i="5"/>
  <c r="R3372" i="5"/>
  <c r="S3372" i="5"/>
  <c r="T3372" i="5"/>
  <c r="R3373" i="5"/>
  <c r="S3373" i="5"/>
  <c r="T3373" i="5"/>
  <c r="R3374" i="5"/>
  <c r="S3374" i="5"/>
  <c r="T3374" i="5"/>
  <c r="R3375" i="5"/>
  <c r="S3375" i="5"/>
  <c r="T3375" i="5"/>
  <c r="R3376" i="5"/>
  <c r="S3376" i="5"/>
  <c r="T3376" i="5"/>
  <c r="R3377" i="5"/>
  <c r="S3377" i="5"/>
  <c r="T3377" i="5"/>
  <c r="R3378" i="5"/>
  <c r="S3378" i="5"/>
  <c r="T3378" i="5"/>
  <c r="R3379" i="5"/>
  <c r="S3379" i="5"/>
  <c r="T3379" i="5"/>
  <c r="R3380" i="5"/>
  <c r="S3380" i="5"/>
  <c r="T3380" i="5"/>
  <c r="R3381" i="5"/>
  <c r="S3381" i="5"/>
  <c r="T3381" i="5"/>
  <c r="R3382" i="5"/>
  <c r="S3382" i="5"/>
  <c r="T3382" i="5"/>
  <c r="R3383" i="5"/>
  <c r="S3383" i="5"/>
  <c r="T3383" i="5"/>
  <c r="R3384" i="5"/>
  <c r="S3384" i="5"/>
  <c r="T3384" i="5"/>
  <c r="R3385" i="5"/>
  <c r="S3385" i="5"/>
  <c r="T3385" i="5"/>
  <c r="R3386" i="5"/>
  <c r="S3386" i="5"/>
  <c r="T3386" i="5"/>
  <c r="R3387" i="5"/>
  <c r="S3387" i="5"/>
  <c r="T3387" i="5"/>
  <c r="R3388" i="5"/>
  <c r="S3388" i="5"/>
  <c r="T3388" i="5"/>
  <c r="R3389" i="5"/>
  <c r="S3389" i="5"/>
  <c r="T3389" i="5"/>
  <c r="R3390" i="5"/>
  <c r="S3390" i="5"/>
  <c r="T3390" i="5"/>
  <c r="R3391" i="5"/>
  <c r="S3391" i="5"/>
  <c r="T3391" i="5"/>
  <c r="R3392" i="5"/>
  <c r="S3392" i="5"/>
  <c r="T3392" i="5"/>
  <c r="R3393" i="5"/>
  <c r="S3393" i="5"/>
  <c r="T3393" i="5"/>
  <c r="R3394" i="5"/>
  <c r="S3394" i="5"/>
  <c r="T3394" i="5"/>
  <c r="R3395" i="5"/>
  <c r="S3395" i="5"/>
  <c r="T3395" i="5"/>
  <c r="R3396" i="5"/>
  <c r="S3396" i="5"/>
  <c r="T3396" i="5"/>
  <c r="R3397" i="5"/>
  <c r="S3397" i="5"/>
  <c r="T3397" i="5"/>
  <c r="R3398" i="5"/>
  <c r="S3398" i="5"/>
  <c r="T3398" i="5"/>
  <c r="R3399" i="5"/>
  <c r="S3399" i="5"/>
  <c r="T3399" i="5"/>
  <c r="R3400" i="5"/>
  <c r="S3400" i="5"/>
  <c r="T3400" i="5"/>
  <c r="R3401" i="5"/>
  <c r="S3401" i="5"/>
  <c r="T3401" i="5"/>
  <c r="R3402" i="5"/>
  <c r="S3402" i="5"/>
  <c r="T3402" i="5"/>
  <c r="R3403" i="5"/>
  <c r="S3403" i="5"/>
  <c r="T3403" i="5"/>
  <c r="R3404" i="5"/>
  <c r="S3404" i="5"/>
  <c r="T3404" i="5"/>
  <c r="R3405" i="5"/>
  <c r="S3405" i="5"/>
  <c r="T3405" i="5"/>
  <c r="R3406" i="5"/>
  <c r="S3406" i="5"/>
  <c r="T3406" i="5"/>
  <c r="R3407" i="5"/>
  <c r="S3407" i="5"/>
  <c r="T3407" i="5"/>
  <c r="R3408" i="5"/>
  <c r="S3408" i="5"/>
  <c r="T3408" i="5"/>
  <c r="R3409" i="5"/>
  <c r="S3409" i="5"/>
  <c r="T3409" i="5"/>
  <c r="R3410" i="5"/>
  <c r="S3410" i="5"/>
  <c r="T3410" i="5"/>
  <c r="R3411" i="5"/>
  <c r="S3411" i="5"/>
  <c r="T3411" i="5"/>
  <c r="R3412" i="5"/>
  <c r="S3412" i="5"/>
  <c r="T3412" i="5"/>
  <c r="R3413" i="5"/>
  <c r="S3413" i="5"/>
  <c r="T3413" i="5"/>
  <c r="R3414" i="5"/>
  <c r="S3414" i="5"/>
  <c r="T3414" i="5"/>
  <c r="R3415" i="5"/>
  <c r="S3415" i="5"/>
  <c r="T3415" i="5"/>
  <c r="R3416" i="5"/>
  <c r="S3416" i="5"/>
  <c r="T3416" i="5"/>
  <c r="R3417" i="5"/>
  <c r="S3417" i="5"/>
  <c r="T3417" i="5"/>
  <c r="R3418" i="5"/>
  <c r="S3418" i="5"/>
  <c r="T3418" i="5"/>
  <c r="R3419" i="5"/>
  <c r="S3419" i="5"/>
  <c r="T3419" i="5"/>
  <c r="R3420" i="5"/>
  <c r="S3420" i="5"/>
  <c r="T3420" i="5"/>
  <c r="R3421" i="5"/>
  <c r="S3421" i="5"/>
  <c r="T3421" i="5"/>
  <c r="R3422" i="5"/>
  <c r="S3422" i="5"/>
  <c r="T3422" i="5"/>
  <c r="R3423" i="5"/>
  <c r="S3423" i="5"/>
  <c r="T3423" i="5"/>
  <c r="R3424" i="5"/>
  <c r="S3424" i="5"/>
  <c r="T3424" i="5"/>
  <c r="R3425" i="5"/>
  <c r="S3425" i="5"/>
  <c r="T3425" i="5"/>
  <c r="R3426" i="5"/>
  <c r="S3426" i="5"/>
  <c r="T3426" i="5"/>
  <c r="R3427" i="5"/>
  <c r="S3427" i="5"/>
  <c r="T3427" i="5"/>
  <c r="R3428" i="5"/>
  <c r="S3428" i="5"/>
  <c r="T3428" i="5"/>
  <c r="R3429" i="5"/>
  <c r="S3429" i="5"/>
  <c r="T3429" i="5"/>
  <c r="R3430" i="5"/>
  <c r="S3430" i="5"/>
  <c r="T3430" i="5"/>
  <c r="R3431" i="5"/>
  <c r="S3431" i="5"/>
  <c r="T3431" i="5"/>
  <c r="R3432" i="5"/>
  <c r="S3432" i="5"/>
  <c r="T3432" i="5"/>
  <c r="R3433" i="5"/>
  <c r="S3433" i="5"/>
  <c r="T3433" i="5"/>
  <c r="R3434" i="5"/>
  <c r="S3434" i="5"/>
  <c r="T3434" i="5"/>
  <c r="R3435" i="5"/>
  <c r="S3435" i="5"/>
  <c r="T3435" i="5"/>
  <c r="R3436" i="5"/>
  <c r="S3436" i="5"/>
  <c r="T3436" i="5"/>
  <c r="R3437" i="5"/>
  <c r="S3437" i="5"/>
  <c r="T3437" i="5"/>
  <c r="R3438" i="5"/>
  <c r="S3438" i="5"/>
  <c r="T3438" i="5"/>
  <c r="R3439" i="5"/>
  <c r="S3439" i="5"/>
  <c r="T3439" i="5"/>
  <c r="R3440" i="5"/>
  <c r="S3440" i="5"/>
  <c r="T3440" i="5"/>
  <c r="R3441" i="5"/>
  <c r="S3441" i="5"/>
  <c r="T3441" i="5"/>
  <c r="R3442" i="5"/>
  <c r="S3442" i="5"/>
  <c r="T3442" i="5"/>
  <c r="R3443" i="5"/>
  <c r="S3443" i="5"/>
  <c r="T3443" i="5"/>
  <c r="R3444" i="5"/>
  <c r="S3444" i="5"/>
  <c r="T3444" i="5"/>
  <c r="R3445" i="5"/>
  <c r="S3445" i="5"/>
  <c r="T3445" i="5"/>
  <c r="R3446" i="5"/>
  <c r="S3446" i="5"/>
  <c r="T3446" i="5"/>
  <c r="R3447" i="5"/>
  <c r="S3447" i="5"/>
  <c r="T3447" i="5"/>
  <c r="R3448" i="5"/>
  <c r="S3448" i="5"/>
  <c r="T3448" i="5"/>
  <c r="R3449" i="5"/>
  <c r="S3449" i="5"/>
  <c r="T3449" i="5"/>
  <c r="R3450" i="5"/>
  <c r="S3450" i="5"/>
  <c r="T3450" i="5"/>
  <c r="R3451" i="5"/>
  <c r="S3451" i="5"/>
  <c r="T3451" i="5"/>
  <c r="R3452" i="5"/>
  <c r="S3452" i="5"/>
  <c r="T3452" i="5"/>
  <c r="R3453" i="5"/>
  <c r="S3453" i="5"/>
  <c r="T3453" i="5"/>
  <c r="R3454" i="5"/>
  <c r="S3454" i="5"/>
  <c r="T3454" i="5"/>
  <c r="R3455" i="5"/>
  <c r="S3455" i="5"/>
  <c r="T3455" i="5"/>
  <c r="S3295" i="5" l="1"/>
  <c r="T3295" i="5"/>
  <c r="R3295" i="5"/>
  <c r="S3289" i="5"/>
  <c r="T3289" i="5"/>
  <c r="S3290" i="5"/>
  <c r="T3290" i="5"/>
  <c r="S3291" i="5"/>
  <c r="T3291" i="5"/>
  <c r="S3292" i="5"/>
  <c r="T3292" i="5"/>
  <c r="S3293" i="5"/>
  <c r="T3293" i="5"/>
  <c r="S3294" i="5"/>
  <c r="T3294" i="5"/>
  <c r="R3294" i="5"/>
  <c r="R3293" i="5"/>
  <c r="R3292" i="5"/>
  <c r="R3291" i="5"/>
  <c r="R3290" i="5"/>
  <c r="R3289" i="5"/>
  <c r="S3288" i="5"/>
  <c r="T3288" i="5"/>
  <c r="R3288" i="5"/>
  <c r="T3287" i="5"/>
  <c r="S3287" i="5"/>
  <c r="T3286" i="5"/>
  <c r="S3286" i="5"/>
  <c r="T3285" i="5"/>
  <c r="S3285" i="5"/>
  <c r="T3284" i="5"/>
  <c r="S3284" i="5"/>
  <c r="T3283" i="5"/>
  <c r="S3283" i="5"/>
  <c r="T3282" i="5"/>
  <c r="S3282" i="5"/>
  <c r="R3287" i="5"/>
  <c r="R3286" i="5"/>
  <c r="R3285" i="5"/>
  <c r="R3284" i="5"/>
  <c r="R3283" i="5"/>
  <c r="R3282" i="5"/>
  <c r="R437" i="14" l="1"/>
  <c r="S437" i="14"/>
  <c r="T437" i="14"/>
  <c r="R438" i="14"/>
  <c r="S438" i="14"/>
  <c r="T438" i="14"/>
  <c r="R439" i="14"/>
  <c r="S439" i="14"/>
  <c r="T439" i="14"/>
  <c r="R440" i="14"/>
  <c r="S440" i="14"/>
  <c r="T440" i="14"/>
  <c r="R441" i="14"/>
  <c r="S441" i="14"/>
  <c r="T441" i="14"/>
  <c r="R442" i="14"/>
  <c r="S442" i="14"/>
  <c r="T442" i="14"/>
  <c r="R443" i="14"/>
  <c r="S443" i="14"/>
  <c r="T443" i="14"/>
  <c r="R444" i="14"/>
  <c r="S444" i="14"/>
  <c r="T444" i="14"/>
  <c r="R445" i="14"/>
  <c r="S445" i="14"/>
  <c r="T445" i="14"/>
  <c r="R446" i="14"/>
  <c r="S446" i="14"/>
  <c r="T446" i="14"/>
  <c r="R447" i="14"/>
  <c r="S447" i="14"/>
  <c r="T447" i="14"/>
  <c r="R448" i="14"/>
  <c r="S448" i="14"/>
  <c r="T448" i="14"/>
  <c r="R449" i="14"/>
  <c r="S449" i="14"/>
  <c r="T449" i="14"/>
  <c r="R450" i="14"/>
  <c r="S450" i="14"/>
  <c r="T450" i="14"/>
  <c r="R451" i="14"/>
  <c r="S451" i="14"/>
  <c r="T451" i="14"/>
  <c r="R452" i="14"/>
  <c r="S452" i="14"/>
  <c r="T452" i="14"/>
  <c r="R453" i="14"/>
  <c r="S453" i="14"/>
  <c r="T453" i="14"/>
  <c r="R454" i="14"/>
  <c r="S454" i="14"/>
  <c r="T454" i="14"/>
  <c r="R455" i="14"/>
  <c r="S455" i="14"/>
  <c r="T455" i="14"/>
  <c r="R456" i="14"/>
  <c r="S456" i="14"/>
  <c r="T456" i="14"/>
  <c r="R457" i="14"/>
  <c r="S457" i="14"/>
  <c r="T457" i="14"/>
  <c r="R458" i="14"/>
  <c r="S458" i="14"/>
  <c r="T458" i="14"/>
  <c r="R459" i="14"/>
  <c r="S459" i="14"/>
  <c r="T459" i="14"/>
  <c r="R460" i="14"/>
  <c r="S460" i="14"/>
  <c r="T460" i="14"/>
  <c r="R461" i="14"/>
  <c r="S461" i="14"/>
  <c r="T461" i="14"/>
  <c r="R462" i="14"/>
  <c r="S462" i="14"/>
  <c r="T462" i="14"/>
  <c r="R463" i="14"/>
  <c r="S463" i="14"/>
  <c r="T463" i="14"/>
  <c r="R464" i="14"/>
  <c r="S464" i="14"/>
  <c r="T464" i="14"/>
  <c r="R465" i="14"/>
  <c r="S465" i="14"/>
  <c r="T465" i="14"/>
  <c r="R466" i="14"/>
  <c r="S466" i="14"/>
  <c r="T466" i="14"/>
  <c r="R3280" i="5" l="1"/>
  <c r="S3280" i="5"/>
  <c r="T3280" i="5"/>
  <c r="R3281" i="5"/>
  <c r="S3281" i="5"/>
  <c r="T3281" i="5"/>
  <c r="R3179" i="5" l="1"/>
  <c r="S3179" i="5"/>
  <c r="T3179" i="5"/>
  <c r="R3180" i="5"/>
  <c r="S3180" i="5"/>
  <c r="T3180" i="5"/>
  <c r="R3181" i="5"/>
  <c r="S3181" i="5"/>
  <c r="T3181" i="5"/>
  <c r="R3182" i="5"/>
  <c r="S3182" i="5"/>
  <c r="T3182" i="5"/>
  <c r="R3183" i="5"/>
  <c r="S3183" i="5"/>
  <c r="T3183" i="5"/>
  <c r="R3184" i="5"/>
  <c r="S3184" i="5"/>
  <c r="T3184" i="5"/>
  <c r="R3185" i="5"/>
  <c r="S3185" i="5"/>
  <c r="T3185" i="5"/>
  <c r="R3186" i="5"/>
  <c r="S3186" i="5"/>
  <c r="T3186" i="5"/>
  <c r="R3187" i="5"/>
  <c r="S3187" i="5"/>
  <c r="T3187" i="5"/>
  <c r="R3188" i="5"/>
  <c r="S3188" i="5"/>
  <c r="T3188" i="5"/>
  <c r="R3189" i="5"/>
  <c r="S3189" i="5"/>
  <c r="T3189" i="5"/>
  <c r="R3190" i="5"/>
  <c r="S3190" i="5"/>
  <c r="T3190" i="5"/>
  <c r="R3191" i="5"/>
  <c r="S3191" i="5"/>
  <c r="T3191" i="5"/>
  <c r="R3192" i="5"/>
  <c r="S3192" i="5"/>
  <c r="T3192" i="5"/>
  <c r="R3193" i="5"/>
  <c r="S3193" i="5"/>
  <c r="T3193" i="5"/>
  <c r="R3194" i="5"/>
  <c r="S3194" i="5"/>
  <c r="T3194" i="5"/>
  <c r="R3195" i="5"/>
  <c r="S3195" i="5"/>
  <c r="T3195" i="5"/>
  <c r="R3196" i="5"/>
  <c r="S3196" i="5"/>
  <c r="T3196" i="5"/>
  <c r="R3197" i="5"/>
  <c r="S3197" i="5"/>
  <c r="T3197" i="5"/>
  <c r="R3198" i="5"/>
  <c r="S3198" i="5"/>
  <c r="T3198" i="5"/>
  <c r="R3199" i="5"/>
  <c r="S3199" i="5"/>
  <c r="T3199" i="5"/>
  <c r="R3200" i="5"/>
  <c r="S3200" i="5"/>
  <c r="T3200" i="5"/>
  <c r="R3201" i="5"/>
  <c r="S3201" i="5"/>
  <c r="T3201" i="5"/>
  <c r="R3202" i="5"/>
  <c r="S3202" i="5"/>
  <c r="T3202" i="5"/>
  <c r="R3203" i="5"/>
  <c r="S3203" i="5"/>
  <c r="T3203" i="5"/>
  <c r="R3204" i="5"/>
  <c r="S3204" i="5"/>
  <c r="T3204" i="5"/>
  <c r="R3205" i="5"/>
  <c r="S3205" i="5"/>
  <c r="T3205" i="5"/>
  <c r="R3206" i="5"/>
  <c r="S3206" i="5"/>
  <c r="T3206" i="5"/>
  <c r="R3207" i="5"/>
  <c r="S3207" i="5"/>
  <c r="T3207" i="5"/>
  <c r="R3208" i="5"/>
  <c r="S3208" i="5"/>
  <c r="T3208" i="5"/>
  <c r="R3209" i="5"/>
  <c r="S3209" i="5"/>
  <c r="T3209" i="5"/>
  <c r="R3210" i="5"/>
  <c r="S3210" i="5"/>
  <c r="T3210" i="5"/>
  <c r="R3211" i="5"/>
  <c r="S3211" i="5"/>
  <c r="T3211" i="5"/>
  <c r="R3212" i="5"/>
  <c r="S3212" i="5"/>
  <c r="T3212" i="5"/>
  <c r="R3213" i="5"/>
  <c r="S3213" i="5"/>
  <c r="T3213" i="5"/>
  <c r="R3214" i="5"/>
  <c r="S3214" i="5"/>
  <c r="T3214" i="5"/>
  <c r="R3215" i="5"/>
  <c r="S3215" i="5"/>
  <c r="T3215" i="5"/>
  <c r="R3216" i="5"/>
  <c r="S3216" i="5"/>
  <c r="T3216" i="5"/>
  <c r="R3217" i="5"/>
  <c r="S3217" i="5"/>
  <c r="T3217" i="5"/>
  <c r="R3218" i="5"/>
  <c r="S3218" i="5"/>
  <c r="T3218" i="5"/>
  <c r="R3219" i="5"/>
  <c r="S3219" i="5"/>
  <c r="T3219" i="5"/>
  <c r="R3220" i="5"/>
  <c r="S3220" i="5"/>
  <c r="T3220" i="5"/>
  <c r="R3221" i="5"/>
  <c r="S3221" i="5"/>
  <c r="T3221" i="5"/>
  <c r="R3222" i="5"/>
  <c r="S3222" i="5"/>
  <c r="T3222" i="5"/>
  <c r="R3223" i="5"/>
  <c r="S3223" i="5"/>
  <c r="T3223" i="5"/>
  <c r="R3224" i="5"/>
  <c r="S3224" i="5"/>
  <c r="T3224" i="5"/>
  <c r="R3225" i="5"/>
  <c r="S3225" i="5"/>
  <c r="T3225" i="5"/>
  <c r="R3226" i="5"/>
  <c r="S3226" i="5"/>
  <c r="T3226" i="5"/>
  <c r="R3227" i="5"/>
  <c r="S3227" i="5"/>
  <c r="T3227" i="5"/>
  <c r="R3228" i="5"/>
  <c r="S3228" i="5"/>
  <c r="T3228" i="5"/>
  <c r="R3229" i="5"/>
  <c r="S3229" i="5"/>
  <c r="T3229" i="5"/>
  <c r="R3230" i="5"/>
  <c r="S3230" i="5"/>
  <c r="T3230" i="5"/>
  <c r="R3231" i="5"/>
  <c r="S3231" i="5"/>
  <c r="T3231" i="5"/>
  <c r="R3232" i="5"/>
  <c r="S3232" i="5"/>
  <c r="T3232" i="5"/>
  <c r="R3233" i="5"/>
  <c r="S3233" i="5"/>
  <c r="T3233" i="5"/>
  <c r="R3234" i="5"/>
  <c r="S3234" i="5"/>
  <c r="T3234" i="5"/>
  <c r="R3235" i="5"/>
  <c r="S3235" i="5"/>
  <c r="T3235" i="5"/>
  <c r="R3236" i="5"/>
  <c r="S3236" i="5"/>
  <c r="T3236" i="5"/>
  <c r="R3237" i="5"/>
  <c r="S3237" i="5"/>
  <c r="T3237" i="5"/>
  <c r="R3238" i="5"/>
  <c r="S3238" i="5"/>
  <c r="T3238" i="5"/>
  <c r="R3239" i="5"/>
  <c r="S3239" i="5"/>
  <c r="T3239" i="5"/>
  <c r="R3240" i="5"/>
  <c r="S3240" i="5"/>
  <c r="T3240" i="5"/>
  <c r="R3241" i="5"/>
  <c r="S3241" i="5"/>
  <c r="T3241" i="5"/>
  <c r="R3242" i="5"/>
  <c r="S3242" i="5"/>
  <c r="T3242" i="5"/>
  <c r="R3243" i="5"/>
  <c r="S3243" i="5"/>
  <c r="T3243" i="5"/>
  <c r="R3244" i="5"/>
  <c r="S3244" i="5"/>
  <c r="T3244" i="5"/>
  <c r="R3245" i="5"/>
  <c r="S3245" i="5"/>
  <c r="T3245" i="5"/>
  <c r="R3246" i="5"/>
  <c r="S3246" i="5"/>
  <c r="T3246" i="5"/>
  <c r="R3247" i="5"/>
  <c r="S3247" i="5"/>
  <c r="T3247" i="5"/>
  <c r="R3248" i="5"/>
  <c r="S3248" i="5"/>
  <c r="T3248" i="5"/>
  <c r="R3249" i="5"/>
  <c r="S3249" i="5"/>
  <c r="T3249" i="5"/>
  <c r="R3250" i="5"/>
  <c r="S3250" i="5"/>
  <c r="T3250" i="5"/>
  <c r="R3251" i="5"/>
  <c r="S3251" i="5"/>
  <c r="T3251" i="5"/>
  <c r="R3252" i="5"/>
  <c r="S3252" i="5"/>
  <c r="T3252" i="5"/>
  <c r="R3253" i="5"/>
  <c r="S3253" i="5"/>
  <c r="T3253" i="5"/>
  <c r="R3254" i="5"/>
  <c r="S3254" i="5"/>
  <c r="T3254" i="5"/>
  <c r="R3255" i="5"/>
  <c r="S3255" i="5"/>
  <c r="T3255" i="5"/>
  <c r="R3256" i="5"/>
  <c r="S3256" i="5"/>
  <c r="T3256" i="5"/>
  <c r="R3257" i="5"/>
  <c r="S3257" i="5"/>
  <c r="T3257" i="5"/>
  <c r="R3258" i="5"/>
  <c r="S3258" i="5"/>
  <c r="T3258" i="5"/>
  <c r="R3259" i="5"/>
  <c r="S3259" i="5"/>
  <c r="T3259" i="5"/>
  <c r="R3260" i="5"/>
  <c r="S3260" i="5"/>
  <c r="T3260" i="5"/>
  <c r="R3261" i="5"/>
  <c r="S3261" i="5"/>
  <c r="T3261" i="5"/>
  <c r="R3262" i="5"/>
  <c r="S3262" i="5"/>
  <c r="T3262" i="5"/>
  <c r="R3263" i="5"/>
  <c r="S3263" i="5"/>
  <c r="T3263" i="5"/>
  <c r="R3264" i="5"/>
  <c r="S3264" i="5"/>
  <c r="T3264" i="5"/>
  <c r="R3265" i="5"/>
  <c r="S3265" i="5"/>
  <c r="T3265" i="5"/>
  <c r="R3266" i="5"/>
  <c r="S3266" i="5"/>
  <c r="T3266" i="5"/>
  <c r="R3267" i="5"/>
  <c r="S3267" i="5"/>
  <c r="T3267" i="5"/>
  <c r="R3268" i="5"/>
  <c r="S3268" i="5"/>
  <c r="T3268" i="5"/>
  <c r="R3269" i="5"/>
  <c r="S3269" i="5"/>
  <c r="T3269" i="5"/>
  <c r="R3270" i="5"/>
  <c r="S3270" i="5"/>
  <c r="T3270" i="5"/>
  <c r="R3271" i="5"/>
  <c r="S3271" i="5"/>
  <c r="T3271" i="5"/>
  <c r="R3272" i="5"/>
  <c r="S3272" i="5"/>
  <c r="T3272" i="5"/>
  <c r="R3273" i="5"/>
  <c r="S3273" i="5"/>
  <c r="T3273" i="5"/>
  <c r="R3274" i="5"/>
  <c r="S3274" i="5"/>
  <c r="T3274" i="5"/>
  <c r="R3275" i="5"/>
  <c r="S3275" i="5"/>
  <c r="T3275" i="5"/>
  <c r="R3276" i="5"/>
  <c r="S3276" i="5"/>
  <c r="T3276" i="5"/>
  <c r="R3277" i="5"/>
  <c r="S3277" i="5"/>
  <c r="T3277" i="5"/>
  <c r="R3278" i="5"/>
  <c r="S3278" i="5"/>
  <c r="T3278" i="5"/>
  <c r="R3279" i="5"/>
  <c r="S3279" i="5"/>
  <c r="T3279" i="5"/>
  <c r="R3175" i="5" l="1"/>
  <c r="S3175" i="5"/>
  <c r="T3175" i="5"/>
  <c r="R3176" i="5"/>
  <c r="S3176" i="5"/>
  <c r="T3176" i="5"/>
  <c r="R3177" i="5"/>
  <c r="S3177" i="5"/>
  <c r="T3177" i="5"/>
  <c r="R3178" i="5"/>
  <c r="S3178" i="5"/>
  <c r="T3178" i="5"/>
  <c r="R2863" i="5"/>
  <c r="S2863" i="5"/>
  <c r="T2863" i="5"/>
  <c r="R2864" i="5"/>
  <c r="S2864" i="5"/>
  <c r="T2864" i="5"/>
  <c r="R2865" i="5"/>
  <c r="S2865" i="5"/>
  <c r="T2865" i="5"/>
  <c r="R2866" i="5"/>
  <c r="S2866" i="5"/>
  <c r="T2866" i="5"/>
  <c r="R2867" i="5"/>
  <c r="S2867" i="5"/>
  <c r="T2867" i="5"/>
  <c r="R2868" i="5"/>
  <c r="S2868" i="5"/>
  <c r="T2868" i="5"/>
  <c r="R2869" i="5"/>
  <c r="S2869" i="5"/>
  <c r="T2869" i="5"/>
  <c r="R2870" i="5"/>
  <c r="S2870" i="5"/>
  <c r="T2870" i="5"/>
  <c r="R2871" i="5"/>
  <c r="S2871" i="5"/>
  <c r="T2871" i="5"/>
  <c r="R2872" i="5"/>
  <c r="S2872" i="5"/>
  <c r="T2872" i="5"/>
  <c r="R2873" i="5"/>
  <c r="S2873" i="5"/>
  <c r="T2873" i="5"/>
  <c r="R2874" i="5"/>
  <c r="S2874" i="5"/>
  <c r="T2874" i="5"/>
  <c r="R2875" i="5"/>
  <c r="S2875" i="5"/>
  <c r="T2875" i="5"/>
  <c r="R2876" i="5"/>
  <c r="S2876" i="5"/>
  <c r="T2876" i="5"/>
  <c r="R2877" i="5"/>
  <c r="S2877" i="5"/>
  <c r="T2877" i="5"/>
  <c r="R2878" i="5"/>
  <c r="S2878" i="5"/>
  <c r="T2878" i="5"/>
  <c r="R2879" i="5"/>
  <c r="S2879" i="5"/>
  <c r="T2879" i="5"/>
  <c r="R2880" i="5"/>
  <c r="S2880" i="5"/>
  <c r="T2880" i="5"/>
  <c r="R2881" i="5"/>
  <c r="S2881" i="5"/>
  <c r="T2881" i="5"/>
  <c r="R2882" i="5"/>
  <c r="S2882" i="5"/>
  <c r="T2882" i="5"/>
  <c r="R2883" i="5"/>
  <c r="S2883" i="5"/>
  <c r="T2883" i="5"/>
  <c r="R2884" i="5"/>
  <c r="S2884" i="5"/>
  <c r="T2884" i="5"/>
  <c r="R2885" i="5"/>
  <c r="S2885" i="5"/>
  <c r="T2885" i="5"/>
  <c r="R2886" i="5"/>
  <c r="S2886" i="5"/>
  <c r="T2886" i="5"/>
  <c r="R2887" i="5"/>
  <c r="S2887" i="5"/>
  <c r="T2887" i="5"/>
  <c r="R2888" i="5"/>
  <c r="S2888" i="5"/>
  <c r="T2888" i="5"/>
  <c r="R2889" i="5"/>
  <c r="S2889" i="5"/>
  <c r="T2889" i="5"/>
  <c r="R2890" i="5"/>
  <c r="S2890" i="5"/>
  <c r="T2890" i="5"/>
  <c r="R2891" i="5"/>
  <c r="S2891" i="5"/>
  <c r="T2891" i="5"/>
  <c r="R2892" i="5"/>
  <c r="S2892" i="5"/>
  <c r="T2892" i="5"/>
  <c r="R2893" i="5"/>
  <c r="S2893" i="5"/>
  <c r="T2893" i="5"/>
  <c r="R2894" i="5"/>
  <c r="S2894" i="5"/>
  <c r="T2894" i="5"/>
  <c r="R2895" i="5"/>
  <c r="S2895" i="5"/>
  <c r="T2895" i="5"/>
  <c r="R2896" i="5"/>
  <c r="S2896" i="5"/>
  <c r="T2896" i="5"/>
  <c r="R2897" i="5"/>
  <c r="S2897" i="5"/>
  <c r="T2897" i="5"/>
  <c r="R2898" i="5"/>
  <c r="S2898" i="5"/>
  <c r="T2898" i="5"/>
  <c r="R2899" i="5"/>
  <c r="S2899" i="5"/>
  <c r="T2899" i="5"/>
  <c r="R2900" i="5"/>
  <c r="S2900" i="5"/>
  <c r="T2900" i="5"/>
  <c r="R2901" i="5"/>
  <c r="S2901" i="5"/>
  <c r="T2901" i="5"/>
  <c r="R2902" i="5"/>
  <c r="S2902" i="5"/>
  <c r="T2902" i="5"/>
  <c r="R2903" i="5"/>
  <c r="S2903" i="5"/>
  <c r="T2903" i="5"/>
  <c r="R2904" i="5"/>
  <c r="S2904" i="5"/>
  <c r="T2904" i="5"/>
  <c r="R2905" i="5"/>
  <c r="S2905" i="5"/>
  <c r="T2905" i="5"/>
  <c r="R2906" i="5"/>
  <c r="S2906" i="5"/>
  <c r="T2906" i="5"/>
  <c r="R2907" i="5"/>
  <c r="S2907" i="5"/>
  <c r="T2907" i="5"/>
  <c r="R2908" i="5"/>
  <c r="S2908" i="5"/>
  <c r="T2908" i="5"/>
  <c r="R2909" i="5"/>
  <c r="S2909" i="5"/>
  <c r="T2909" i="5"/>
  <c r="R2910" i="5"/>
  <c r="S2910" i="5"/>
  <c r="T2910" i="5"/>
  <c r="R2911" i="5"/>
  <c r="S2911" i="5"/>
  <c r="T2911" i="5"/>
  <c r="R2912" i="5"/>
  <c r="S2912" i="5"/>
  <c r="T2912" i="5"/>
  <c r="R2913" i="5"/>
  <c r="S2913" i="5"/>
  <c r="T2913" i="5"/>
  <c r="R2914" i="5"/>
  <c r="S2914" i="5"/>
  <c r="T2914" i="5"/>
  <c r="R2915" i="5"/>
  <c r="S2915" i="5"/>
  <c r="T2915" i="5"/>
  <c r="R2916" i="5"/>
  <c r="S2916" i="5"/>
  <c r="T2916" i="5"/>
  <c r="R2917" i="5"/>
  <c r="S2917" i="5"/>
  <c r="T2917" i="5"/>
  <c r="R2918" i="5"/>
  <c r="S2918" i="5"/>
  <c r="T2918" i="5"/>
  <c r="R2919" i="5"/>
  <c r="S2919" i="5"/>
  <c r="T2919" i="5"/>
  <c r="R2920" i="5"/>
  <c r="S2920" i="5"/>
  <c r="T2920" i="5"/>
  <c r="R2921" i="5"/>
  <c r="S2921" i="5"/>
  <c r="T2921" i="5"/>
  <c r="R2922" i="5"/>
  <c r="S2922" i="5"/>
  <c r="T2922" i="5"/>
  <c r="R2923" i="5"/>
  <c r="S2923" i="5"/>
  <c r="T2923" i="5"/>
  <c r="R2924" i="5"/>
  <c r="S2924" i="5"/>
  <c r="T2924" i="5"/>
  <c r="R2925" i="5"/>
  <c r="S2925" i="5"/>
  <c r="T2925" i="5"/>
  <c r="R2926" i="5"/>
  <c r="S2926" i="5"/>
  <c r="T2926" i="5"/>
  <c r="R2927" i="5"/>
  <c r="S2927" i="5"/>
  <c r="T2927" i="5"/>
  <c r="R2928" i="5"/>
  <c r="S2928" i="5"/>
  <c r="T2928" i="5"/>
  <c r="R2929" i="5"/>
  <c r="S2929" i="5"/>
  <c r="T2929" i="5"/>
  <c r="R2930" i="5"/>
  <c r="S2930" i="5"/>
  <c r="T2930" i="5"/>
  <c r="R2931" i="5"/>
  <c r="S2931" i="5"/>
  <c r="T2931" i="5"/>
  <c r="R2932" i="5"/>
  <c r="S2932" i="5"/>
  <c r="T2932" i="5"/>
  <c r="R2933" i="5"/>
  <c r="S2933" i="5"/>
  <c r="T2933" i="5"/>
  <c r="R2934" i="5"/>
  <c r="S2934" i="5"/>
  <c r="T2934" i="5"/>
  <c r="R2935" i="5"/>
  <c r="S2935" i="5"/>
  <c r="T2935" i="5"/>
  <c r="R2936" i="5"/>
  <c r="S2936" i="5"/>
  <c r="T2936" i="5"/>
  <c r="R2937" i="5"/>
  <c r="S2937" i="5"/>
  <c r="T2937" i="5"/>
  <c r="R2938" i="5"/>
  <c r="S2938" i="5"/>
  <c r="T2938" i="5"/>
  <c r="R2939" i="5"/>
  <c r="S2939" i="5"/>
  <c r="T2939" i="5"/>
  <c r="R2940" i="5"/>
  <c r="S2940" i="5"/>
  <c r="T2940" i="5"/>
  <c r="R2941" i="5"/>
  <c r="S2941" i="5"/>
  <c r="T2941" i="5"/>
  <c r="R2942" i="5"/>
  <c r="S2942" i="5"/>
  <c r="T2942" i="5"/>
  <c r="R2943" i="5"/>
  <c r="S2943" i="5"/>
  <c r="T2943" i="5"/>
  <c r="R2944" i="5"/>
  <c r="S2944" i="5"/>
  <c r="T2944" i="5"/>
  <c r="R2945" i="5"/>
  <c r="S2945" i="5"/>
  <c r="T2945" i="5"/>
  <c r="R2946" i="5"/>
  <c r="S2946" i="5"/>
  <c r="T2946" i="5"/>
  <c r="R2947" i="5"/>
  <c r="S2947" i="5"/>
  <c r="T2947" i="5"/>
  <c r="R2948" i="5"/>
  <c r="S2948" i="5"/>
  <c r="T2948" i="5"/>
  <c r="R2949" i="5"/>
  <c r="S2949" i="5"/>
  <c r="T2949" i="5"/>
  <c r="R2950" i="5"/>
  <c r="S2950" i="5"/>
  <c r="T2950" i="5"/>
  <c r="R2951" i="5"/>
  <c r="S2951" i="5"/>
  <c r="T2951" i="5"/>
  <c r="R2952" i="5"/>
  <c r="S2952" i="5"/>
  <c r="T2952" i="5"/>
  <c r="R2953" i="5"/>
  <c r="S2953" i="5"/>
  <c r="T2953" i="5"/>
  <c r="R2954" i="5"/>
  <c r="S2954" i="5"/>
  <c r="T2954" i="5"/>
  <c r="R2955" i="5"/>
  <c r="S2955" i="5"/>
  <c r="T2955" i="5"/>
  <c r="R2956" i="5"/>
  <c r="S2956" i="5"/>
  <c r="T2956" i="5"/>
  <c r="R2957" i="5"/>
  <c r="S2957" i="5"/>
  <c r="T2957" i="5"/>
  <c r="R2958" i="5"/>
  <c r="S2958" i="5"/>
  <c r="T2958" i="5"/>
  <c r="R2959" i="5"/>
  <c r="S2959" i="5"/>
  <c r="T2959" i="5"/>
  <c r="R2960" i="5"/>
  <c r="S2960" i="5"/>
  <c r="T2960" i="5"/>
  <c r="R2961" i="5"/>
  <c r="S2961" i="5"/>
  <c r="T2961" i="5"/>
  <c r="R2962" i="5"/>
  <c r="S2962" i="5"/>
  <c r="T2962" i="5"/>
  <c r="R2963" i="5"/>
  <c r="S2963" i="5"/>
  <c r="T2963" i="5"/>
  <c r="R2964" i="5"/>
  <c r="S2964" i="5"/>
  <c r="T2964" i="5"/>
  <c r="R2965" i="5"/>
  <c r="S2965" i="5"/>
  <c r="T2965" i="5"/>
  <c r="R2966" i="5"/>
  <c r="S2966" i="5"/>
  <c r="T2966" i="5"/>
  <c r="R2967" i="5"/>
  <c r="S2967" i="5"/>
  <c r="T2967" i="5"/>
  <c r="R2968" i="5"/>
  <c r="S2968" i="5"/>
  <c r="T2968" i="5"/>
  <c r="R2969" i="5"/>
  <c r="S2969" i="5"/>
  <c r="T2969" i="5"/>
  <c r="R2970" i="5"/>
  <c r="S2970" i="5"/>
  <c r="T2970" i="5"/>
  <c r="R2971" i="5"/>
  <c r="S2971" i="5"/>
  <c r="T2971" i="5"/>
  <c r="R2972" i="5"/>
  <c r="S2972" i="5"/>
  <c r="T2972" i="5"/>
  <c r="R2973" i="5"/>
  <c r="S2973" i="5"/>
  <c r="T2973" i="5"/>
  <c r="R2974" i="5"/>
  <c r="S2974" i="5"/>
  <c r="T2974" i="5"/>
  <c r="R2975" i="5"/>
  <c r="S2975" i="5"/>
  <c r="T2975" i="5"/>
  <c r="R2976" i="5"/>
  <c r="S2976" i="5"/>
  <c r="T2976" i="5"/>
  <c r="R2977" i="5"/>
  <c r="S2977" i="5"/>
  <c r="T2977" i="5"/>
  <c r="R2978" i="5"/>
  <c r="S2978" i="5"/>
  <c r="T2978" i="5"/>
  <c r="R2979" i="5"/>
  <c r="S2979" i="5"/>
  <c r="T2979" i="5"/>
  <c r="R2980" i="5"/>
  <c r="S2980" i="5"/>
  <c r="T2980" i="5"/>
  <c r="R2981" i="5"/>
  <c r="S2981" i="5"/>
  <c r="T2981" i="5"/>
  <c r="R2982" i="5"/>
  <c r="S2982" i="5"/>
  <c r="T2982" i="5"/>
  <c r="R2983" i="5"/>
  <c r="S2983" i="5"/>
  <c r="T2983" i="5"/>
  <c r="R2984" i="5"/>
  <c r="S2984" i="5"/>
  <c r="T2984" i="5"/>
  <c r="R2985" i="5"/>
  <c r="S2985" i="5"/>
  <c r="T2985" i="5"/>
  <c r="R2986" i="5"/>
  <c r="S2986" i="5"/>
  <c r="T2986" i="5"/>
  <c r="R2987" i="5"/>
  <c r="S2987" i="5"/>
  <c r="T2987" i="5"/>
  <c r="R2988" i="5"/>
  <c r="S2988" i="5"/>
  <c r="T2988" i="5"/>
  <c r="R2989" i="5"/>
  <c r="S2989" i="5"/>
  <c r="T2989" i="5"/>
  <c r="R2990" i="5"/>
  <c r="S2990" i="5"/>
  <c r="T2990" i="5"/>
  <c r="R2991" i="5"/>
  <c r="S2991" i="5"/>
  <c r="T2991" i="5"/>
  <c r="R2992" i="5"/>
  <c r="S2992" i="5"/>
  <c r="T2992" i="5"/>
  <c r="R2993" i="5"/>
  <c r="S2993" i="5"/>
  <c r="T2993" i="5"/>
  <c r="R2994" i="5"/>
  <c r="S2994" i="5"/>
  <c r="T2994" i="5"/>
  <c r="R2995" i="5"/>
  <c r="S2995" i="5"/>
  <c r="T2995" i="5"/>
  <c r="R2996" i="5"/>
  <c r="S2996" i="5"/>
  <c r="T2996" i="5"/>
  <c r="R2997" i="5"/>
  <c r="S2997" i="5"/>
  <c r="T2997" i="5"/>
  <c r="R2998" i="5"/>
  <c r="S2998" i="5"/>
  <c r="T2998" i="5"/>
  <c r="R2999" i="5"/>
  <c r="S2999" i="5"/>
  <c r="T2999" i="5"/>
  <c r="R3000" i="5"/>
  <c r="S3000" i="5"/>
  <c r="T3000" i="5"/>
  <c r="R3001" i="5"/>
  <c r="S3001" i="5"/>
  <c r="T3001" i="5"/>
  <c r="R3002" i="5"/>
  <c r="S3002" i="5"/>
  <c r="T3002" i="5"/>
  <c r="R3003" i="5"/>
  <c r="S3003" i="5"/>
  <c r="T3003" i="5"/>
  <c r="R3004" i="5"/>
  <c r="S3004" i="5"/>
  <c r="T3004" i="5"/>
  <c r="R3005" i="5"/>
  <c r="S3005" i="5"/>
  <c r="T3005" i="5"/>
  <c r="R3006" i="5"/>
  <c r="S3006" i="5"/>
  <c r="T3006" i="5"/>
  <c r="R3007" i="5"/>
  <c r="S3007" i="5"/>
  <c r="T3007" i="5"/>
  <c r="R3008" i="5"/>
  <c r="S3008" i="5"/>
  <c r="T3008" i="5"/>
  <c r="R3009" i="5"/>
  <c r="S3009" i="5"/>
  <c r="T3009" i="5"/>
  <c r="R3010" i="5"/>
  <c r="S3010" i="5"/>
  <c r="T3010" i="5"/>
  <c r="R3011" i="5"/>
  <c r="S3011" i="5"/>
  <c r="T3011" i="5"/>
  <c r="R3012" i="5"/>
  <c r="S3012" i="5"/>
  <c r="T3012" i="5"/>
  <c r="R3013" i="5"/>
  <c r="S3013" i="5"/>
  <c r="T3013" i="5"/>
  <c r="R3014" i="5"/>
  <c r="S3014" i="5"/>
  <c r="T3014" i="5"/>
  <c r="R3015" i="5"/>
  <c r="S3015" i="5"/>
  <c r="T3015" i="5"/>
  <c r="R3016" i="5"/>
  <c r="S3016" i="5"/>
  <c r="T3016" i="5"/>
  <c r="R3017" i="5"/>
  <c r="S3017" i="5"/>
  <c r="T3017" i="5"/>
  <c r="R3018" i="5"/>
  <c r="S3018" i="5"/>
  <c r="T3018" i="5"/>
  <c r="R3019" i="5"/>
  <c r="S3019" i="5"/>
  <c r="T3019" i="5"/>
  <c r="R3020" i="5"/>
  <c r="S3020" i="5"/>
  <c r="T3020" i="5"/>
  <c r="R3021" i="5"/>
  <c r="S3021" i="5"/>
  <c r="T3021" i="5"/>
  <c r="R3022" i="5"/>
  <c r="S3022" i="5"/>
  <c r="T3022" i="5"/>
  <c r="R3023" i="5"/>
  <c r="S3023" i="5"/>
  <c r="T3023" i="5"/>
  <c r="R3024" i="5"/>
  <c r="S3024" i="5"/>
  <c r="T3024" i="5"/>
  <c r="R3025" i="5"/>
  <c r="S3025" i="5"/>
  <c r="T3025" i="5"/>
  <c r="R3026" i="5"/>
  <c r="S3026" i="5"/>
  <c r="T3026" i="5"/>
  <c r="R3027" i="5"/>
  <c r="S3027" i="5"/>
  <c r="T3027" i="5"/>
  <c r="R3028" i="5"/>
  <c r="S3028" i="5"/>
  <c r="T3028" i="5"/>
  <c r="R3029" i="5"/>
  <c r="S3029" i="5"/>
  <c r="T3029" i="5"/>
  <c r="R3030" i="5"/>
  <c r="S3030" i="5"/>
  <c r="T3030" i="5"/>
  <c r="R3031" i="5"/>
  <c r="S3031" i="5"/>
  <c r="T3031" i="5"/>
  <c r="R3032" i="5"/>
  <c r="S3032" i="5"/>
  <c r="T3032" i="5"/>
  <c r="R3033" i="5"/>
  <c r="S3033" i="5"/>
  <c r="T3033" i="5"/>
  <c r="R3034" i="5"/>
  <c r="S3034" i="5"/>
  <c r="T3034" i="5"/>
  <c r="R3035" i="5"/>
  <c r="S3035" i="5"/>
  <c r="T3035" i="5"/>
  <c r="R3036" i="5"/>
  <c r="S3036" i="5"/>
  <c r="T3036" i="5"/>
  <c r="R3037" i="5"/>
  <c r="S3037" i="5"/>
  <c r="T3037" i="5"/>
  <c r="R3038" i="5"/>
  <c r="S3038" i="5"/>
  <c r="T3038" i="5"/>
  <c r="R3039" i="5"/>
  <c r="S3039" i="5"/>
  <c r="T3039" i="5"/>
  <c r="R3040" i="5"/>
  <c r="S3040" i="5"/>
  <c r="T3040" i="5"/>
  <c r="R3041" i="5"/>
  <c r="S3041" i="5"/>
  <c r="T3041" i="5"/>
  <c r="R3042" i="5"/>
  <c r="S3042" i="5"/>
  <c r="T3042" i="5"/>
  <c r="R3043" i="5"/>
  <c r="S3043" i="5"/>
  <c r="T3043" i="5"/>
  <c r="R3044" i="5"/>
  <c r="S3044" i="5"/>
  <c r="T3044" i="5"/>
  <c r="R3045" i="5"/>
  <c r="S3045" i="5"/>
  <c r="T3045" i="5"/>
  <c r="R3046" i="5"/>
  <c r="S3046" i="5"/>
  <c r="T3046" i="5"/>
  <c r="R3047" i="5"/>
  <c r="S3047" i="5"/>
  <c r="T3047" i="5"/>
  <c r="R3048" i="5"/>
  <c r="S3048" i="5"/>
  <c r="T3048" i="5"/>
  <c r="R3049" i="5"/>
  <c r="S3049" i="5"/>
  <c r="T3049" i="5"/>
  <c r="R3050" i="5"/>
  <c r="S3050" i="5"/>
  <c r="T3050" i="5"/>
  <c r="R3051" i="5"/>
  <c r="S3051" i="5"/>
  <c r="T3051" i="5"/>
  <c r="R3052" i="5"/>
  <c r="S3052" i="5"/>
  <c r="T3052" i="5"/>
  <c r="R3053" i="5"/>
  <c r="S3053" i="5"/>
  <c r="T3053" i="5"/>
  <c r="R3054" i="5"/>
  <c r="S3054" i="5"/>
  <c r="T3054" i="5"/>
  <c r="R3055" i="5"/>
  <c r="S3055" i="5"/>
  <c r="T3055" i="5"/>
  <c r="R3056" i="5"/>
  <c r="S3056" i="5"/>
  <c r="T3056" i="5"/>
  <c r="R3057" i="5"/>
  <c r="S3057" i="5"/>
  <c r="T3057" i="5"/>
  <c r="R3058" i="5"/>
  <c r="S3058" i="5"/>
  <c r="T3058" i="5"/>
  <c r="R3059" i="5"/>
  <c r="S3059" i="5"/>
  <c r="T3059" i="5"/>
  <c r="R3060" i="5"/>
  <c r="S3060" i="5"/>
  <c r="T3060" i="5"/>
  <c r="R3061" i="5"/>
  <c r="S3061" i="5"/>
  <c r="T3061" i="5"/>
  <c r="R3062" i="5"/>
  <c r="S3062" i="5"/>
  <c r="T3062" i="5"/>
  <c r="R3063" i="5"/>
  <c r="S3063" i="5"/>
  <c r="T3063" i="5"/>
  <c r="R3064" i="5"/>
  <c r="S3064" i="5"/>
  <c r="T3064" i="5"/>
  <c r="R3065" i="5"/>
  <c r="S3065" i="5"/>
  <c r="T3065" i="5"/>
  <c r="R3066" i="5"/>
  <c r="S3066" i="5"/>
  <c r="T3066" i="5"/>
  <c r="R3067" i="5"/>
  <c r="S3067" i="5"/>
  <c r="T3067" i="5"/>
  <c r="R3068" i="5"/>
  <c r="S3068" i="5"/>
  <c r="T3068" i="5"/>
  <c r="R3069" i="5"/>
  <c r="S3069" i="5"/>
  <c r="T3069" i="5"/>
  <c r="R3070" i="5"/>
  <c r="S3070" i="5"/>
  <c r="T3070" i="5"/>
  <c r="R3071" i="5"/>
  <c r="S3071" i="5"/>
  <c r="T3071" i="5"/>
  <c r="R3072" i="5"/>
  <c r="S3072" i="5"/>
  <c r="T3072" i="5"/>
  <c r="R3073" i="5"/>
  <c r="S3073" i="5"/>
  <c r="T3073" i="5"/>
  <c r="R3074" i="5"/>
  <c r="S3074" i="5"/>
  <c r="T3074" i="5"/>
  <c r="R3075" i="5"/>
  <c r="S3075" i="5"/>
  <c r="T3075" i="5"/>
  <c r="R3076" i="5"/>
  <c r="S3076" i="5"/>
  <c r="T3076" i="5"/>
  <c r="R3077" i="5"/>
  <c r="S3077" i="5"/>
  <c r="T3077" i="5"/>
  <c r="R3078" i="5"/>
  <c r="S3078" i="5"/>
  <c r="T3078" i="5"/>
  <c r="R3079" i="5"/>
  <c r="S3079" i="5"/>
  <c r="T3079" i="5"/>
  <c r="R3080" i="5"/>
  <c r="S3080" i="5"/>
  <c r="T3080" i="5"/>
  <c r="R3081" i="5"/>
  <c r="S3081" i="5"/>
  <c r="T3081" i="5"/>
  <c r="R3082" i="5"/>
  <c r="S3082" i="5"/>
  <c r="T3082" i="5"/>
  <c r="R3083" i="5"/>
  <c r="S3083" i="5"/>
  <c r="T3083" i="5"/>
  <c r="R3084" i="5"/>
  <c r="S3084" i="5"/>
  <c r="T3084" i="5"/>
  <c r="R3085" i="5"/>
  <c r="S3085" i="5"/>
  <c r="T3085" i="5"/>
  <c r="R3086" i="5"/>
  <c r="S3086" i="5"/>
  <c r="T3086" i="5"/>
  <c r="R3087" i="5"/>
  <c r="S3087" i="5"/>
  <c r="T3087" i="5"/>
  <c r="R3088" i="5"/>
  <c r="S3088" i="5"/>
  <c r="T3088" i="5"/>
  <c r="R3089" i="5"/>
  <c r="S3089" i="5"/>
  <c r="T3089" i="5"/>
  <c r="R3090" i="5"/>
  <c r="S3090" i="5"/>
  <c r="T3090" i="5"/>
  <c r="R3091" i="5"/>
  <c r="S3091" i="5"/>
  <c r="T3091" i="5"/>
  <c r="R3092" i="5"/>
  <c r="S3092" i="5"/>
  <c r="T3092" i="5"/>
  <c r="R3093" i="5"/>
  <c r="S3093" i="5"/>
  <c r="T3093" i="5"/>
  <c r="R3094" i="5"/>
  <c r="S3094" i="5"/>
  <c r="T3094" i="5"/>
  <c r="R3095" i="5"/>
  <c r="S3095" i="5"/>
  <c r="T3095" i="5"/>
  <c r="R3096" i="5"/>
  <c r="S3096" i="5"/>
  <c r="T3096" i="5"/>
  <c r="R3097" i="5"/>
  <c r="S3097" i="5"/>
  <c r="T3097" i="5"/>
  <c r="R3098" i="5"/>
  <c r="S3098" i="5"/>
  <c r="T3098" i="5"/>
  <c r="R3099" i="5"/>
  <c r="S3099" i="5"/>
  <c r="T3099" i="5"/>
  <c r="R3100" i="5"/>
  <c r="S3100" i="5"/>
  <c r="T3100" i="5"/>
  <c r="R3101" i="5"/>
  <c r="S3101" i="5"/>
  <c r="T3101" i="5"/>
  <c r="R3102" i="5"/>
  <c r="S3102" i="5"/>
  <c r="T3102" i="5"/>
  <c r="R3103" i="5"/>
  <c r="S3103" i="5"/>
  <c r="T3103" i="5"/>
  <c r="R3104" i="5"/>
  <c r="S3104" i="5"/>
  <c r="T3104" i="5"/>
  <c r="R3105" i="5"/>
  <c r="S3105" i="5"/>
  <c r="T3105" i="5"/>
  <c r="R3106" i="5"/>
  <c r="S3106" i="5"/>
  <c r="T3106" i="5"/>
  <c r="R3107" i="5"/>
  <c r="S3107" i="5"/>
  <c r="T3107" i="5"/>
  <c r="R3108" i="5"/>
  <c r="S3108" i="5"/>
  <c r="T3108" i="5"/>
  <c r="R3109" i="5"/>
  <c r="S3109" i="5"/>
  <c r="T3109" i="5"/>
  <c r="R3110" i="5"/>
  <c r="S3110" i="5"/>
  <c r="T3110" i="5"/>
  <c r="R3111" i="5"/>
  <c r="S3111" i="5"/>
  <c r="T3111" i="5"/>
  <c r="R3112" i="5"/>
  <c r="S3112" i="5"/>
  <c r="T3112" i="5"/>
  <c r="R3113" i="5"/>
  <c r="S3113" i="5"/>
  <c r="T3113" i="5"/>
  <c r="R3114" i="5"/>
  <c r="S3114" i="5"/>
  <c r="T3114" i="5"/>
  <c r="R3115" i="5"/>
  <c r="S3115" i="5"/>
  <c r="T3115" i="5"/>
  <c r="R3116" i="5"/>
  <c r="S3116" i="5"/>
  <c r="T3116" i="5"/>
  <c r="R3117" i="5"/>
  <c r="S3117" i="5"/>
  <c r="T3117" i="5"/>
  <c r="R3118" i="5"/>
  <c r="S3118" i="5"/>
  <c r="T3118" i="5"/>
  <c r="R3119" i="5"/>
  <c r="S3119" i="5"/>
  <c r="T3119" i="5"/>
  <c r="R3120" i="5"/>
  <c r="S3120" i="5"/>
  <c r="T3120" i="5"/>
  <c r="R3121" i="5"/>
  <c r="S3121" i="5"/>
  <c r="T3121" i="5"/>
  <c r="R3122" i="5"/>
  <c r="S3122" i="5"/>
  <c r="T3122" i="5"/>
  <c r="R3123" i="5"/>
  <c r="S3123" i="5"/>
  <c r="T3123" i="5"/>
  <c r="R3124" i="5"/>
  <c r="S3124" i="5"/>
  <c r="T3124" i="5"/>
  <c r="R3125" i="5"/>
  <c r="S3125" i="5"/>
  <c r="T3125" i="5"/>
  <c r="R3126" i="5"/>
  <c r="S3126" i="5"/>
  <c r="T3126" i="5"/>
  <c r="R3127" i="5"/>
  <c r="S3127" i="5"/>
  <c r="T3127" i="5"/>
  <c r="R3128" i="5"/>
  <c r="S3128" i="5"/>
  <c r="T3128" i="5"/>
  <c r="R3129" i="5"/>
  <c r="S3129" i="5"/>
  <c r="T3129" i="5"/>
  <c r="R3130" i="5"/>
  <c r="S3130" i="5"/>
  <c r="T3130" i="5"/>
  <c r="R3131" i="5"/>
  <c r="S3131" i="5"/>
  <c r="T3131" i="5"/>
  <c r="R3132" i="5"/>
  <c r="S3132" i="5"/>
  <c r="T3132" i="5"/>
  <c r="R3133" i="5"/>
  <c r="S3133" i="5"/>
  <c r="T3133" i="5"/>
  <c r="R3134" i="5"/>
  <c r="S3134" i="5"/>
  <c r="T3134" i="5"/>
  <c r="R3135" i="5"/>
  <c r="S3135" i="5"/>
  <c r="T3135" i="5"/>
  <c r="R3136" i="5"/>
  <c r="S3136" i="5"/>
  <c r="T3136" i="5"/>
  <c r="R3137" i="5"/>
  <c r="S3137" i="5"/>
  <c r="T3137" i="5"/>
  <c r="R3138" i="5"/>
  <c r="S3138" i="5"/>
  <c r="T3138" i="5"/>
  <c r="R3139" i="5"/>
  <c r="S3139" i="5"/>
  <c r="T3139" i="5"/>
  <c r="R3140" i="5"/>
  <c r="S3140" i="5"/>
  <c r="T3140" i="5"/>
  <c r="R3141" i="5"/>
  <c r="S3141" i="5"/>
  <c r="T3141" i="5"/>
  <c r="R3142" i="5"/>
  <c r="S3142" i="5"/>
  <c r="T3142" i="5"/>
  <c r="R3143" i="5"/>
  <c r="S3143" i="5"/>
  <c r="T3143" i="5"/>
  <c r="R3144" i="5"/>
  <c r="S3144" i="5"/>
  <c r="T3144" i="5"/>
  <c r="R3145" i="5"/>
  <c r="S3145" i="5"/>
  <c r="T3145" i="5"/>
  <c r="R3146" i="5"/>
  <c r="S3146" i="5"/>
  <c r="T3146" i="5"/>
  <c r="R3147" i="5"/>
  <c r="S3147" i="5"/>
  <c r="T3147" i="5"/>
  <c r="R3148" i="5"/>
  <c r="S3148" i="5"/>
  <c r="T3148" i="5"/>
  <c r="R3149" i="5"/>
  <c r="S3149" i="5"/>
  <c r="T3149" i="5"/>
  <c r="R3150" i="5"/>
  <c r="S3150" i="5"/>
  <c r="T3150" i="5"/>
  <c r="R3151" i="5"/>
  <c r="S3151" i="5"/>
  <c r="T3151" i="5"/>
  <c r="R3152" i="5"/>
  <c r="S3152" i="5"/>
  <c r="T3152" i="5"/>
  <c r="R3153" i="5"/>
  <c r="S3153" i="5"/>
  <c r="T3153" i="5"/>
  <c r="R3154" i="5"/>
  <c r="S3154" i="5"/>
  <c r="T3154" i="5"/>
  <c r="R3155" i="5"/>
  <c r="S3155" i="5"/>
  <c r="T3155" i="5"/>
  <c r="R3156" i="5"/>
  <c r="S3156" i="5"/>
  <c r="T3156" i="5"/>
  <c r="R3157" i="5"/>
  <c r="S3157" i="5"/>
  <c r="T3157" i="5"/>
  <c r="R3158" i="5"/>
  <c r="S3158" i="5"/>
  <c r="T3158" i="5"/>
  <c r="R3159" i="5"/>
  <c r="S3159" i="5"/>
  <c r="T3159" i="5"/>
  <c r="R3160" i="5"/>
  <c r="S3160" i="5"/>
  <c r="T3160" i="5"/>
  <c r="R3161" i="5"/>
  <c r="S3161" i="5"/>
  <c r="T3161" i="5"/>
  <c r="R3162" i="5"/>
  <c r="S3162" i="5"/>
  <c r="T3162" i="5"/>
  <c r="R3163" i="5"/>
  <c r="S3163" i="5"/>
  <c r="T3163" i="5"/>
  <c r="R3164" i="5"/>
  <c r="S3164" i="5"/>
  <c r="T3164" i="5"/>
  <c r="R3165" i="5"/>
  <c r="S3165" i="5"/>
  <c r="T3165" i="5"/>
  <c r="R3166" i="5"/>
  <c r="S3166" i="5"/>
  <c r="T3166" i="5"/>
  <c r="R3167" i="5"/>
  <c r="S3167" i="5"/>
  <c r="T3167" i="5"/>
  <c r="R3168" i="5"/>
  <c r="S3168" i="5"/>
  <c r="T3168" i="5"/>
  <c r="R3169" i="5"/>
  <c r="S3169" i="5"/>
  <c r="T3169" i="5"/>
  <c r="R3170" i="5"/>
  <c r="S3170" i="5"/>
  <c r="T3170" i="5"/>
  <c r="R3171" i="5"/>
  <c r="S3171" i="5"/>
  <c r="T3171" i="5"/>
  <c r="R3172" i="5"/>
  <c r="S3172" i="5"/>
  <c r="T3172" i="5"/>
  <c r="R3173" i="5"/>
  <c r="S3173" i="5"/>
  <c r="T3173" i="5"/>
  <c r="R3174" i="5"/>
  <c r="S3174" i="5"/>
  <c r="T3174" i="5"/>
  <c r="R427" i="14" l="1"/>
  <c r="S427" i="14"/>
  <c r="T427" i="14"/>
  <c r="R428" i="14"/>
  <c r="S428" i="14"/>
  <c r="T428" i="14"/>
  <c r="R429" i="14"/>
  <c r="S429" i="14"/>
  <c r="T429" i="14"/>
  <c r="R430" i="14"/>
  <c r="S430" i="14"/>
  <c r="T430" i="14"/>
  <c r="R431" i="14"/>
  <c r="S431" i="14"/>
  <c r="T431" i="14"/>
  <c r="R432" i="14"/>
  <c r="S432" i="14"/>
  <c r="T432" i="14"/>
  <c r="R433" i="14"/>
  <c r="S433" i="14"/>
  <c r="T433" i="14"/>
  <c r="R434" i="14"/>
  <c r="S434" i="14"/>
  <c r="T434" i="14"/>
  <c r="R435" i="14"/>
  <c r="S435" i="14"/>
  <c r="T435" i="14"/>
  <c r="R436" i="14"/>
  <c r="S436" i="14"/>
  <c r="T436" i="14"/>
  <c r="R2858" i="5"/>
  <c r="S2858" i="5"/>
  <c r="T2858" i="5"/>
  <c r="R2859" i="5"/>
  <c r="S2859" i="5"/>
  <c r="T2859" i="5"/>
  <c r="R2860" i="5"/>
  <c r="S2860" i="5"/>
  <c r="T2860" i="5"/>
  <c r="R2861" i="5"/>
  <c r="S2861" i="5"/>
  <c r="T2861" i="5"/>
  <c r="R2862" i="5"/>
  <c r="S2862" i="5"/>
  <c r="T2862" i="5"/>
  <c r="R2857" i="5" l="1"/>
  <c r="R2854" i="5"/>
  <c r="S2854" i="5"/>
  <c r="T2854" i="5"/>
  <c r="R2855" i="5"/>
  <c r="S2855" i="5"/>
  <c r="T2855" i="5"/>
  <c r="R2856" i="5"/>
  <c r="S2856" i="5"/>
  <c r="T2856" i="5"/>
  <c r="S2857" i="5"/>
  <c r="T2857" i="5"/>
  <c r="R2852" i="5"/>
  <c r="S2852" i="5"/>
  <c r="T2852" i="5"/>
  <c r="R2853" i="5"/>
  <c r="S2853" i="5"/>
  <c r="T2853" i="5"/>
  <c r="R2831" i="5"/>
  <c r="S2831" i="5"/>
  <c r="T2831" i="5"/>
  <c r="R2832" i="5"/>
  <c r="S2832" i="5"/>
  <c r="T2832" i="5"/>
  <c r="R2833" i="5"/>
  <c r="S2833" i="5"/>
  <c r="T2833" i="5"/>
  <c r="R2834" i="5"/>
  <c r="S2834" i="5"/>
  <c r="T2834" i="5"/>
  <c r="R2835" i="5"/>
  <c r="S2835" i="5"/>
  <c r="T2835" i="5"/>
  <c r="R2836" i="5"/>
  <c r="S2836" i="5"/>
  <c r="T2836" i="5"/>
  <c r="R2837" i="5"/>
  <c r="S2837" i="5"/>
  <c r="T2837" i="5"/>
  <c r="R2838" i="5"/>
  <c r="S2838" i="5"/>
  <c r="T2838" i="5"/>
  <c r="R2839" i="5"/>
  <c r="S2839" i="5"/>
  <c r="T2839" i="5"/>
  <c r="R2840" i="5"/>
  <c r="S2840" i="5"/>
  <c r="T2840" i="5"/>
  <c r="R2841" i="5"/>
  <c r="S2841" i="5"/>
  <c r="T2841" i="5"/>
  <c r="R2842" i="5"/>
  <c r="S2842" i="5"/>
  <c r="T2842" i="5"/>
  <c r="R2843" i="5"/>
  <c r="S2843" i="5"/>
  <c r="T2843" i="5"/>
  <c r="R2844" i="5"/>
  <c r="S2844" i="5"/>
  <c r="T2844" i="5"/>
  <c r="R2845" i="5"/>
  <c r="S2845" i="5"/>
  <c r="T2845" i="5"/>
  <c r="R2846" i="5"/>
  <c r="S2846" i="5"/>
  <c r="T2846" i="5"/>
  <c r="R2847" i="5"/>
  <c r="S2847" i="5"/>
  <c r="T2847" i="5"/>
  <c r="R2848" i="5"/>
  <c r="S2848" i="5"/>
  <c r="T2848" i="5"/>
  <c r="R2849" i="5"/>
  <c r="S2849" i="5"/>
  <c r="T2849" i="5"/>
  <c r="R2850" i="5"/>
  <c r="S2850" i="5"/>
  <c r="T2850" i="5"/>
  <c r="R2851" i="5"/>
  <c r="S2851" i="5"/>
  <c r="T2851" i="5"/>
  <c r="R2746" i="5"/>
  <c r="S2746" i="5"/>
  <c r="T2746" i="5"/>
  <c r="R2747" i="5"/>
  <c r="S2747" i="5"/>
  <c r="T2747" i="5"/>
  <c r="R2748" i="5"/>
  <c r="S2748" i="5"/>
  <c r="T2748" i="5"/>
  <c r="R2749" i="5"/>
  <c r="S2749" i="5"/>
  <c r="T2749" i="5"/>
  <c r="R2750" i="5"/>
  <c r="S2750" i="5"/>
  <c r="T2750" i="5"/>
  <c r="R2751" i="5"/>
  <c r="S2751" i="5"/>
  <c r="T2751" i="5"/>
  <c r="R2752" i="5"/>
  <c r="S2752" i="5"/>
  <c r="T2752" i="5"/>
  <c r="R2753" i="5"/>
  <c r="S2753" i="5"/>
  <c r="T2753" i="5"/>
  <c r="R2754" i="5"/>
  <c r="S2754" i="5"/>
  <c r="T2754" i="5"/>
  <c r="R2755" i="5"/>
  <c r="S2755" i="5"/>
  <c r="T2755" i="5"/>
  <c r="R2756" i="5"/>
  <c r="S2756" i="5"/>
  <c r="T2756" i="5"/>
  <c r="R2757" i="5"/>
  <c r="S2757" i="5"/>
  <c r="T2757" i="5"/>
  <c r="R2758" i="5"/>
  <c r="S2758" i="5"/>
  <c r="T2758" i="5"/>
  <c r="R2759" i="5"/>
  <c r="S2759" i="5"/>
  <c r="T2759" i="5"/>
  <c r="R2760" i="5"/>
  <c r="S2760" i="5"/>
  <c r="T2760" i="5"/>
  <c r="R2761" i="5"/>
  <c r="S2761" i="5"/>
  <c r="T2761" i="5"/>
  <c r="R2762" i="5"/>
  <c r="S2762" i="5"/>
  <c r="T2762" i="5"/>
  <c r="R2763" i="5"/>
  <c r="S2763" i="5"/>
  <c r="T2763" i="5"/>
  <c r="R2764" i="5"/>
  <c r="S2764" i="5"/>
  <c r="T2764" i="5"/>
  <c r="R2765" i="5"/>
  <c r="S2765" i="5"/>
  <c r="T2765" i="5"/>
  <c r="R2766" i="5"/>
  <c r="S2766" i="5"/>
  <c r="T2766" i="5"/>
  <c r="R2767" i="5"/>
  <c r="S2767" i="5"/>
  <c r="T2767" i="5"/>
  <c r="R2768" i="5"/>
  <c r="S2768" i="5"/>
  <c r="T2768" i="5"/>
  <c r="R2769" i="5"/>
  <c r="S2769" i="5"/>
  <c r="T2769" i="5"/>
  <c r="R2770" i="5"/>
  <c r="S2770" i="5"/>
  <c r="T2770" i="5"/>
  <c r="R2771" i="5"/>
  <c r="S2771" i="5"/>
  <c r="T2771" i="5"/>
  <c r="R2772" i="5"/>
  <c r="S2772" i="5"/>
  <c r="T2772" i="5"/>
  <c r="R2773" i="5"/>
  <c r="S2773" i="5"/>
  <c r="T2773" i="5"/>
  <c r="R2774" i="5"/>
  <c r="S2774" i="5"/>
  <c r="T2774" i="5"/>
  <c r="R2775" i="5"/>
  <c r="S2775" i="5"/>
  <c r="T2775" i="5"/>
  <c r="R2776" i="5"/>
  <c r="S2776" i="5"/>
  <c r="T2776" i="5"/>
  <c r="R2777" i="5"/>
  <c r="S2777" i="5"/>
  <c r="T2777" i="5"/>
  <c r="R2778" i="5"/>
  <c r="S2778" i="5"/>
  <c r="T2778" i="5"/>
  <c r="R2779" i="5"/>
  <c r="S2779" i="5"/>
  <c r="T2779" i="5"/>
  <c r="R2780" i="5"/>
  <c r="S2780" i="5"/>
  <c r="T2780" i="5"/>
  <c r="R2781" i="5"/>
  <c r="S2781" i="5"/>
  <c r="T2781" i="5"/>
  <c r="R2782" i="5"/>
  <c r="S2782" i="5"/>
  <c r="T2782" i="5"/>
  <c r="R2783" i="5"/>
  <c r="S2783" i="5"/>
  <c r="T2783" i="5"/>
  <c r="R2784" i="5"/>
  <c r="S2784" i="5"/>
  <c r="T2784" i="5"/>
  <c r="R2785" i="5"/>
  <c r="S2785" i="5"/>
  <c r="T2785" i="5"/>
  <c r="R2786" i="5"/>
  <c r="S2786" i="5"/>
  <c r="T2786" i="5"/>
  <c r="R2787" i="5"/>
  <c r="S2787" i="5"/>
  <c r="T2787" i="5"/>
  <c r="R2788" i="5"/>
  <c r="S2788" i="5"/>
  <c r="T2788" i="5"/>
  <c r="R2789" i="5"/>
  <c r="S2789" i="5"/>
  <c r="T2789" i="5"/>
  <c r="R2790" i="5"/>
  <c r="S2790" i="5"/>
  <c r="T2790" i="5"/>
  <c r="R2791" i="5"/>
  <c r="S2791" i="5"/>
  <c r="T2791" i="5"/>
  <c r="R2792" i="5"/>
  <c r="S2792" i="5"/>
  <c r="T2792" i="5"/>
  <c r="R2793" i="5"/>
  <c r="S2793" i="5"/>
  <c r="T2793" i="5"/>
  <c r="R2794" i="5"/>
  <c r="S2794" i="5"/>
  <c r="T2794" i="5"/>
  <c r="R2795" i="5"/>
  <c r="S2795" i="5"/>
  <c r="T2795" i="5"/>
  <c r="R2796" i="5"/>
  <c r="S2796" i="5"/>
  <c r="T2796" i="5"/>
  <c r="R2797" i="5"/>
  <c r="S2797" i="5"/>
  <c r="T2797" i="5"/>
  <c r="R2798" i="5"/>
  <c r="S2798" i="5"/>
  <c r="T2798" i="5"/>
  <c r="R2799" i="5"/>
  <c r="S2799" i="5"/>
  <c r="T2799" i="5"/>
  <c r="R2800" i="5"/>
  <c r="S2800" i="5"/>
  <c r="T2800" i="5"/>
  <c r="R2801" i="5"/>
  <c r="S2801" i="5"/>
  <c r="T2801" i="5"/>
  <c r="R2802" i="5"/>
  <c r="S2802" i="5"/>
  <c r="T2802" i="5"/>
  <c r="R2803" i="5"/>
  <c r="S2803" i="5"/>
  <c r="T2803" i="5"/>
  <c r="R2804" i="5"/>
  <c r="S2804" i="5"/>
  <c r="T2804" i="5"/>
  <c r="R2805" i="5"/>
  <c r="S2805" i="5"/>
  <c r="T2805" i="5"/>
  <c r="R2806" i="5"/>
  <c r="S2806" i="5"/>
  <c r="T2806" i="5"/>
  <c r="R2807" i="5"/>
  <c r="S2807" i="5"/>
  <c r="T2807" i="5"/>
  <c r="R2808" i="5"/>
  <c r="S2808" i="5"/>
  <c r="T2808" i="5"/>
  <c r="R2809" i="5"/>
  <c r="S2809" i="5"/>
  <c r="T2809" i="5"/>
  <c r="R2810" i="5"/>
  <c r="S2810" i="5"/>
  <c r="T2810" i="5"/>
  <c r="R2811" i="5"/>
  <c r="S2811" i="5"/>
  <c r="T2811" i="5"/>
  <c r="R2812" i="5"/>
  <c r="S2812" i="5"/>
  <c r="T2812" i="5"/>
  <c r="R2813" i="5"/>
  <c r="S2813" i="5"/>
  <c r="T2813" i="5"/>
  <c r="R2814" i="5"/>
  <c r="S2814" i="5"/>
  <c r="T2814" i="5"/>
  <c r="R2815" i="5"/>
  <c r="S2815" i="5"/>
  <c r="T2815" i="5"/>
  <c r="R2816" i="5"/>
  <c r="S2816" i="5"/>
  <c r="T2816" i="5"/>
  <c r="R2817" i="5"/>
  <c r="S2817" i="5"/>
  <c r="T2817" i="5"/>
  <c r="R2818" i="5"/>
  <c r="S2818" i="5"/>
  <c r="T2818" i="5"/>
  <c r="R2819" i="5"/>
  <c r="S2819" i="5"/>
  <c r="T2819" i="5"/>
  <c r="R2820" i="5"/>
  <c r="S2820" i="5"/>
  <c r="T2820" i="5"/>
  <c r="R2821" i="5"/>
  <c r="S2821" i="5"/>
  <c r="T2821" i="5"/>
  <c r="R2822" i="5"/>
  <c r="S2822" i="5"/>
  <c r="T2822" i="5"/>
  <c r="R2823" i="5"/>
  <c r="S2823" i="5"/>
  <c r="T2823" i="5"/>
  <c r="R2824" i="5"/>
  <c r="S2824" i="5"/>
  <c r="T2824" i="5"/>
  <c r="R2825" i="5"/>
  <c r="S2825" i="5"/>
  <c r="T2825" i="5"/>
  <c r="R2826" i="5"/>
  <c r="S2826" i="5"/>
  <c r="T2826" i="5"/>
  <c r="R2827" i="5"/>
  <c r="S2827" i="5"/>
  <c r="T2827" i="5"/>
  <c r="R2828" i="5"/>
  <c r="S2828" i="5"/>
  <c r="T2828" i="5"/>
  <c r="R2829" i="5"/>
  <c r="S2829" i="5"/>
  <c r="T2829" i="5"/>
  <c r="R2830" i="5"/>
  <c r="S2830" i="5"/>
  <c r="T2830" i="5"/>
  <c r="R2254" i="5"/>
  <c r="S2254" i="5"/>
  <c r="T2254" i="5"/>
  <c r="R2255" i="5"/>
  <c r="S2255" i="5"/>
  <c r="T2255" i="5"/>
  <c r="R2256" i="5"/>
  <c r="S2256" i="5"/>
  <c r="T2256" i="5"/>
  <c r="R2257" i="5"/>
  <c r="S2257" i="5"/>
  <c r="T2257" i="5"/>
  <c r="R2258" i="5"/>
  <c r="S2258" i="5"/>
  <c r="T2258" i="5"/>
  <c r="R2259" i="5"/>
  <c r="S2259" i="5"/>
  <c r="T2259" i="5"/>
  <c r="R2260" i="5"/>
  <c r="S2260" i="5"/>
  <c r="T2260" i="5"/>
  <c r="R2261" i="5"/>
  <c r="S2261" i="5"/>
  <c r="T2261" i="5"/>
  <c r="R2262" i="5"/>
  <c r="S2262" i="5"/>
  <c r="T2262" i="5"/>
  <c r="R2263" i="5"/>
  <c r="S2263" i="5"/>
  <c r="T2263" i="5"/>
  <c r="R2264" i="5"/>
  <c r="S2264" i="5"/>
  <c r="T2264" i="5"/>
  <c r="R2265" i="5"/>
  <c r="S2265" i="5"/>
  <c r="T2265" i="5"/>
  <c r="R2266" i="5"/>
  <c r="S2266" i="5"/>
  <c r="T2266" i="5"/>
  <c r="R2267" i="5"/>
  <c r="S2267" i="5"/>
  <c r="T2267" i="5"/>
  <c r="R2268" i="5"/>
  <c r="S2268" i="5"/>
  <c r="T2268" i="5"/>
  <c r="R2269" i="5"/>
  <c r="S2269" i="5"/>
  <c r="T2269" i="5"/>
  <c r="R2270" i="5"/>
  <c r="S2270" i="5"/>
  <c r="T2270" i="5"/>
  <c r="R2271" i="5"/>
  <c r="S2271" i="5"/>
  <c r="T2271" i="5"/>
  <c r="R2272" i="5"/>
  <c r="S2272" i="5"/>
  <c r="T2272" i="5"/>
  <c r="R2273" i="5"/>
  <c r="S2273" i="5"/>
  <c r="T2273" i="5"/>
  <c r="R2274" i="5"/>
  <c r="S2274" i="5"/>
  <c r="T2274" i="5"/>
  <c r="R2275" i="5"/>
  <c r="S2275" i="5"/>
  <c r="T2275" i="5"/>
  <c r="R2276" i="5"/>
  <c r="S2276" i="5"/>
  <c r="T2276" i="5"/>
  <c r="R2277" i="5"/>
  <c r="S2277" i="5"/>
  <c r="T2277" i="5"/>
  <c r="R2278" i="5"/>
  <c r="S2278" i="5"/>
  <c r="T2278" i="5"/>
  <c r="R2279" i="5"/>
  <c r="S2279" i="5"/>
  <c r="T2279" i="5"/>
  <c r="R2280" i="5"/>
  <c r="S2280" i="5"/>
  <c r="T2280" i="5"/>
  <c r="R2281" i="5"/>
  <c r="S2281" i="5"/>
  <c r="T2281" i="5"/>
  <c r="R2282" i="5"/>
  <c r="S2282" i="5"/>
  <c r="T2282" i="5"/>
  <c r="R2283" i="5"/>
  <c r="S2283" i="5"/>
  <c r="T2283" i="5"/>
  <c r="R2284" i="5"/>
  <c r="S2284" i="5"/>
  <c r="T2284" i="5"/>
  <c r="R2285" i="5"/>
  <c r="S2285" i="5"/>
  <c r="T2285" i="5"/>
  <c r="R2286" i="5"/>
  <c r="S2286" i="5"/>
  <c r="T2286" i="5"/>
  <c r="R2287" i="5"/>
  <c r="S2287" i="5"/>
  <c r="T2287" i="5"/>
  <c r="R2288" i="5"/>
  <c r="S2288" i="5"/>
  <c r="T2288" i="5"/>
  <c r="R2289" i="5"/>
  <c r="S2289" i="5"/>
  <c r="T2289" i="5"/>
  <c r="R2290" i="5"/>
  <c r="S2290" i="5"/>
  <c r="T2290" i="5"/>
  <c r="R2291" i="5"/>
  <c r="S2291" i="5"/>
  <c r="T2291" i="5"/>
  <c r="R2292" i="5"/>
  <c r="S2292" i="5"/>
  <c r="T2292" i="5"/>
  <c r="R2293" i="5"/>
  <c r="S2293" i="5"/>
  <c r="T2293" i="5"/>
  <c r="R2294" i="5"/>
  <c r="S2294" i="5"/>
  <c r="T2294" i="5"/>
  <c r="R2295" i="5"/>
  <c r="S2295" i="5"/>
  <c r="T2295" i="5"/>
  <c r="R2296" i="5"/>
  <c r="S2296" i="5"/>
  <c r="T2296" i="5"/>
  <c r="R2297" i="5"/>
  <c r="S2297" i="5"/>
  <c r="T2297" i="5"/>
  <c r="R2298" i="5"/>
  <c r="S2298" i="5"/>
  <c r="T2298" i="5"/>
  <c r="R2299" i="5"/>
  <c r="S2299" i="5"/>
  <c r="T2299" i="5"/>
  <c r="R2300" i="5"/>
  <c r="S2300" i="5"/>
  <c r="T2300" i="5"/>
  <c r="R2301" i="5"/>
  <c r="S2301" i="5"/>
  <c r="T2301" i="5"/>
  <c r="R2302" i="5"/>
  <c r="S2302" i="5"/>
  <c r="T2302" i="5"/>
  <c r="R2303" i="5"/>
  <c r="S2303" i="5"/>
  <c r="T2303" i="5"/>
  <c r="R2304" i="5"/>
  <c r="S2304" i="5"/>
  <c r="T2304" i="5"/>
  <c r="R2305" i="5"/>
  <c r="S2305" i="5"/>
  <c r="T2305" i="5"/>
  <c r="R2306" i="5"/>
  <c r="S2306" i="5"/>
  <c r="T2306" i="5"/>
  <c r="R2307" i="5"/>
  <c r="S2307" i="5"/>
  <c r="T2307" i="5"/>
  <c r="R2308" i="5"/>
  <c r="S2308" i="5"/>
  <c r="T2308" i="5"/>
  <c r="R2309" i="5"/>
  <c r="S2309" i="5"/>
  <c r="T2309" i="5"/>
  <c r="R2310" i="5"/>
  <c r="S2310" i="5"/>
  <c r="T2310" i="5"/>
  <c r="R2311" i="5"/>
  <c r="S2311" i="5"/>
  <c r="T2311" i="5"/>
  <c r="R2312" i="5"/>
  <c r="S2312" i="5"/>
  <c r="T2312" i="5"/>
  <c r="R2313" i="5"/>
  <c r="S2313" i="5"/>
  <c r="T2313" i="5"/>
  <c r="R2314" i="5"/>
  <c r="S2314" i="5"/>
  <c r="T2314" i="5"/>
  <c r="R2315" i="5"/>
  <c r="S2315" i="5"/>
  <c r="T2315" i="5"/>
  <c r="R2316" i="5"/>
  <c r="S2316" i="5"/>
  <c r="T2316" i="5"/>
  <c r="R2317" i="5"/>
  <c r="S2317" i="5"/>
  <c r="T2317" i="5"/>
  <c r="R2318" i="5"/>
  <c r="S2318" i="5"/>
  <c r="T2318" i="5"/>
  <c r="R2319" i="5"/>
  <c r="S2319" i="5"/>
  <c r="T2319" i="5"/>
  <c r="R2320" i="5"/>
  <c r="S2320" i="5"/>
  <c r="T2320" i="5"/>
  <c r="R2321" i="5"/>
  <c r="S2321" i="5"/>
  <c r="T2321" i="5"/>
  <c r="R2322" i="5"/>
  <c r="S2322" i="5"/>
  <c r="T2322" i="5"/>
  <c r="R2323" i="5"/>
  <c r="S2323" i="5"/>
  <c r="T2323" i="5"/>
  <c r="R2324" i="5"/>
  <c r="S2324" i="5"/>
  <c r="T2324" i="5"/>
  <c r="R2325" i="5"/>
  <c r="S2325" i="5"/>
  <c r="T2325" i="5"/>
  <c r="R2326" i="5"/>
  <c r="S2326" i="5"/>
  <c r="T2326" i="5"/>
  <c r="R2327" i="5"/>
  <c r="S2327" i="5"/>
  <c r="T2327" i="5"/>
  <c r="R2328" i="5"/>
  <c r="S2328" i="5"/>
  <c r="T2328" i="5"/>
  <c r="R2329" i="5"/>
  <c r="S2329" i="5"/>
  <c r="T2329" i="5"/>
  <c r="R2330" i="5"/>
  <c r="S2330" i="5"/>
  <c r="T2330" i="5"/>
  <c r="R2331" i="5"/>
  <c r="S2331" i="5"/>
  <c r="T2331" i="5"/>
  <c r="R2332" i="5"/>
  <c r="S2332" i="5"/>
  <c r="T2332" i="5"/>
  <c r="R2333" i="5"/>
  <c r="S2333" i="5"/>
  <c r="T2333" i="5"/>
  <c r="R2334" i="5"/>
  <c r="S2334" i="5"/>
  <c r="T2334" i="5"/>
  <c r="R2335" i="5"/>
  <c r="S2335" i="5"/>
  <c r="T2335" i="5"/>
  <c r="R2336" i="5"/>
  <c r="S2336" i="5"/>
  <c r="T2336" i="5"/>
  <c r="R2337" i="5"/>
  <c r="S2337" i="5"/>
  <c r="T2337" i="5"/>
  <c r="R2338" i="5"/>
  <c r="S2338" i="5"/>
  <c r="T2338" i="5"/>
  <c r="R2339" i="5"/>
  <c r="S2339" i="5"/>
  <c r="T2339" i="5"/>
  <c r="R2340" i="5"/>
  <c r="S2340" i="5"/>
  <c r="T2340" i="5"/>
  <c r="R2341" i="5"/>
  <c r="S2341" i="5"/>
  <c r="T2341" i="5"/>
  <c r="R2342" i="5"/>
  <c r="S2342" i="5"/>
  <c r="T2342" i="5"/>
  <c r="R2343" i="5"/>
  <c r="S2343" i="5"/>
  <c r="T2343" i="5"/>
  <c r="R2344" i="5"/>
  <c r="S2344" i="5"/>
  <c r="T2344" i="5"/>
  <c r="R2345" i="5"/>
  <c r="S2345" i="5"/>
  <c r="T2345" i="5"/>
  <c r="R2346" i="5"/>
  <c r="S2346" i="5"/>
  <c r="T2346" i="5"/>
  <c r="R2347" i="5"/>
  <c r="S2347" i="5"/>
  <c r="T2347" i="5"/>
  <c r="R2348" i="5"/>
  <c r="S2348" i="5"/>
  <c r="T2348" i="5"/>
  <c r="R2349" i="5"/>
  <c r="S2349" i="5"/>
  <c r="T2349" i="5"/>
  <c r="R2350" i="5"/>
  <c r="S2350" i="5"/>
  <c r="T2350" i="5"/>
  <c r="R2351" i="5"/>
  <c r="S2351" i="5"/>
  <c r="T2351" i="5"/>
  <c r="R2352" i="5"/>
  <c r="S2352" i="5"/>
  <c r="T2352" i="5"/>
  <c r="R2353" i="5"/>
  <c r="S2353" i="5"/>
  <c r="T2353" i="5"/>
  <c r="R2354" i="5"/>
  <c r="S2354" i="5"/>
  <c r="T2354" i="5"/>
  <c r="R2355" i="5"/>
  <c r="S2355" i="5"/>
  <c r="T2355" i="5"/>
  <c r="R2356" i="5"/>
  <c r="S2356" i="5"/>
  <c r="T2356" i="5"/>
  <c r="R2357" i="5"/>
  <c r="S2357" i="5"/>
  <c r="T2357" i="5"/>
  <c r="R2358" i="5"/>
  <c r="S2358" i="5"/>
  <c r="T2358" i="5"/>
  <c r="R2359" i="5"/>
  <c r="S2359" i="5"/>
  <c r="T2359" i="5"/>
  <c r="R2360" i="5"/>
  <c r="S2360" i="5"/>
  <c r="T2360" i="5"/>
  <c r="R2361" i="5"/>
  <c r="S2361" i="5"/>
  <c r="T2361" i="5"/>
  <c r="R2362" i="5"/>
  <c r="S2362" i="5"/>
  <c r="T2362" i="5"/>
  <c r="R2363" i="5"/>
  <c r="S2363" i="5"/>
  <c r="T2363" i="5"/>
  <c r="R2364" i="5"/>
  <c r="S2364" i="5"/>
  <c r="T2364" i="5"/>
  <c r="R2365" i="5"/>
  <c r="S2365" i="5"/>
  <c r="T2365" i="5"/>
  <c r="R2366" i="5"/>
  <c r="S2366" i="5"/>
  <c r="T2366" i="5"/>
  <c r="R2367" i="5"/>
  <c r="S2367" i="5"/>
  <c r="T2367" i="5"/>
  <c r="R2368" i="5"/>
  <c r="S2368" i="5"/>
  <c r="T2368" i="5"/>
  <c r="R2369" i="5"/>
  <c r="S2369" i="5"/>
  <c r="T2369" i="5"/>
  <c r="R2370" i="5"/>
  <c r="S2370" i="5"/>
  <c r="T2370" i="5"/>
  <c r="R2371" i="5"/>
  <c r="S2371" i="5"/>
  <c r="T2371" i="5"/>
  <c r="R2372" i="5"/>
  <c r="S2372" i="5"/>
  <c r="T2372" i="5"/>
  <c r="R2373" i="5"/>
  <c r="S2373" i="5"/>
  <c r="T2373" i="5"/>
  <c r="R2374" i="5"/>
  <c r="S2374" i="5"/>
  <c r="T2374" i="5"/>
  <c r="R2375" i="5"/>
  <c r="S2375" i="5"/>
  <c r="T2375" i="5"/>
  <c r="R2376" i="5"/>
  <c r="S2376" i="5"/>
  <c r="T2376" i="5"/>
  <c r="R2377" i="5"/>
  <c r="S2377" i="5"/>
  <c r="T2377" i="5"/>
  <c r="R2378" i="5"/>
  <c r="S2378" i="5"/>
  <c r="T2378" i="5"/>
  <c r="R2379" i="5"/>
  <c r="S2379" i="5"/>
  <c r="T2379" i="5"/>
  <c r="R2380" i="5"/>
  <c r="S2380" i="5"/>
  <c r="T2380" i="5"/>
  <c r="R2381" i="5"/>
  <c r="S2381" i="5"/>
  <c r="T2381" i="5"/>
  <c r="R2382" i="5"/>
  <c r="S2382" i="5"/>
  <c r="T2382" i="5"/>
  <c r="R2383" i="5"/>
  <c r="S2383" i="5"/>
  <c r="T2383" i="5"/>
  <c r="R2384" i="5"/>
  <c r="S2384" i="5"/>
  <c r="T2384" i="5"/>
  <c r="R2385" i="5"/>
  <c r="S2385" i="5"/>
  <c r="T2385" i="5"/>
  <c r="R2386" i="5"/>
  <c r="S2386" i="5"/>
  <c r="T2386" i="5"/>
  <c r="R2387" i="5"/>
  <c r="S2387" i="5"/>
  <c r="T2387" i="5"/>
  <c r="R2388" i="5"/>
  <c r="S2388" i="5"/>
  <c r="T2388" i="5"/>
  <c r="R2389" i="5"/>
  <c r="S2389" i="5"/>
  <c r="T2389" i="5"/>
  <c r="R2390" i="5"/>
  <c r="S2390" i="5"/>
  <c r="T2390" i="5"/>
  <c r="R2391" i="5"/>
  <c r="S2391" i="5"/>
  <c r="T2391" i="5"/>
  <c r="R2392" i="5"/>
  <c r="S2392" i="5"/>
  <c r="T2392" i="5"/>
  <c r="R2393" i="5"/>
  <c r="S2393" i="5"/>
  <c r="T2393" i="5"/>
  <c r="R2394" i="5"/>
  <c r="S2394" i="5"/>
  <c r="T2394" i="5"/>
  <c r="R2395" i="5"/>
  <c r="S2395" i="5"/>
  <c r="T2395" i="5"/>
  <c r="R2396" i="5"/>
  <c r="S2396" i="5"/>
  <c r="T2396" i="5"/>
  <c r="R2397" i="5"/>
  <c r="S2397" i="5"/>
  <c r="T2397" i="5"/>
  <c r="R2398" i="5"/>
  <c r="S2398" i="5"/>
  <c r="T2398" i="5"/>
  <c r="R2399" i="5"/>
  <c r="S2399" i="5"/>
  <c r="T2399" i="5"/>
  <c r="R2400" i="5"/>
  <c r="S2400" i="5"/>
  <c r="T2400" i="5"/>
  <c r="R2401" i="5"/>
  <c r="S2401" i="5"/>
  <c r="T2401" i="5"/>
  <c r="R2402" i="5"/>
  <c r="S2402" i="5"/>
  <c r="T2402" i="5"/>
  <c r="R2403" i="5"/>
  <c r="S2403" i="5"/>
  <c r="T2403" i="5"/>
  <c r="R2404" i="5"/>
  <c r="S2404" i="5"/>
  <c r="T2404" i="5"/>
  <c r="R2405" i="5"/>
  <c r="S2405" i="5"/>
  <c r="T2405" i="5"/>
  <c r="R2406" i="5"/>
  <c r="S2406" i="5"/>
  <c r="T2406" i="5"/>
  <c r="R2407" i="5"/>
  <c r="S2407" i="5"/>
  <c r="T2407" i="5"/>
  <c r="R2408" i="5"/>
  <c r="S2408" i="5"/>
  <c r="T2408" i="5"/>
  <c r="R2409" i="5"/>
  <c r="S2409" i="5"/>
  <c r="T2409" i="5"/>
  <c r="R2410" i="5"/>
  <c r="S2410" i="5"/>
  <c r="T2410" i="5"/>
  <c r="R2411" i="5"/>
  <c r="S2411" i="5"/>
  <c r="T2411" i="5"/>
  <c r="R2412" i="5"/>
  <c r="S2412" i="5"/>
  <c r="T2412" i="5"/>
  <c r="R2413" i="5"/>
  <c r="S2413" i="5"/>
  <c r="T2413" i="5"/>
  <c r="R2414" i="5"/>
  <c r="S2414" i="5"/>
  <c r="T2414" i="5"/>
  <c r="R2415" i="5"/>
  <c r="S2415" i="5"/>
  <c r="T2415" i="5"/>
  <c r="R2416" i="5"/>
  <c r="S2416" i="5"/>
  <c r="T2416" i="5"/>
  <c r="R2417" i="5"/>
  <c r="S2417" i="5"/>
  <c r="T2417" i="5"/>
  <c r="R2418" i="5"/>
  <c r="S2418" i="5"/>
  <c r="T2418" i="5"/>
  <c r="R2419" i="5"/>
  <c r="S2419" i="5"/>
  <c r="T2419" i="5"/>
  <c r="R2420" i="5"/>
  <c r="S2420" i="5"/>
  <c r="T2420" i="5"/>
  <c r="R2421" i="5"/>
  <c r="S2421" i="5"/>
  <c r="T2421" i="5"/>
  <c r="R2422" i="5"/>
  <c r="S2422" i="5"/>
  <c r="T2422" i="5"/>
  <c r="R2423" i="5"/>
  <c r="S2423" i="5"/>
  <c r="T2423" i="5"/>
  <c r="R2424" i="5"/>
  <c r="S2424" i="5"/>
  <c r="T2424" i="5"/>
  <c r="R2425" i="5"/>
  <c r="S2425" i="5"/>
  <c r="T2425" i="5"/>
  <c r="R2426" i="5"/>
  <c r="S2426" i="5"/>
  <c r="T2426" i="5"/>
  <c r="R2427" i="5"/>
  <c r="S2427" i="5"/>
  <c r="T2427" i="5"/>
  <c r="R2428" i="5"/>
  <c r="S2428" i="5"/>
  <c r="T2428" i="5"/>
  <c r="R2429" i="5"/>
  <c r="S2429" i="5"/>
  <c r="T2429" i="5"/>
  <c r="R2430" i="5"/>
  <c r="S2430" i="5"/>
  <c r="T2430" i="5"/>
  <c r="R2431" i="5"/>
  <c r="S2431" i="5"/>
  <c r="T2431" i="5"/>
  <c r="R2432" i="5"/>
  <c r="S2432" i="5"/>
  <c r="T2432" i="5"/>
  <c r="R2433" i="5"/>
  <c r="S2433" i="5"/>
  <c r="T2433" i="5"/>
  <c r="R2434" i="5"/>
  <c r="S2434" i="5"/>
  <c r="T2434" i="5"/>
  <c r="R2435" i="5"/>
  <c r="S2435" i="5"/>
  <c r="T2435" i="5"/>
  <c r="R2436" i="5"/>
  <c r="S2436" i="5"/>
  <c r="T2436" i="5"/>
  <c r="R2437" i="5"/>
  <c r="S2437" i="5"/>
  <c r="T2437" i="5"/>
  <c r="R2438" i="5"/>
  <c r="S2438" i="5"/>
  <c r="T2438" i="5"/>
  <c r="R2439" i="5"/>
  <c r="S2439" i="5"/>
  <c r="T2439" i="5"/>
  <c r="R2440" i="5"/>
  <c r="S2440" i="5"/>
  <c r="T2440" i="5"/>
  <c r="R2441" i="5"/>
  <c r="S2441" i="5"/>
  <c r="T2441" i="5"/>
  <c r="R2442" i="5"/>
  <c r="S2442" i="5"/>
  <c r="T2442" i="5"/>
  <c r="R2443" i="5"/>
  <c r="S2443" i="5"/>
  <c r="T2443" i="5"/>
  <c r="R2444" i="5"/>
  <c r="S2444" i="5"/>
  <c r="T2444" i="5"/>
  <c r="R2445" i="5"/>
  <c r="S2445" i="5"/>
  <c r="T2445" i="5"/>
  <c r="R2446" i="5"/>
  <c r="S2446" i="5"/>
  <c r="T2446" i="5"/>
  <c r="R2447" i="5"/>
  <c r="S2447" i="5"/>
  <c r="T2447" i="5"/>
  <c r="R2448" i="5"/>
  <c r="S2448" i="5"/>
  <c r="T2448" i="5"/>
  <c r="R2449" i="5"/>
  <c r="S2449" i="5"/>
  <c r="T2449" i="5"/>
  <c r="R2450" i="5"/>
  <c r="S2450" i="5"/>
  <c r="T2450" i="5"/>
  <c r="R2451" i="5"/>
  <c r="S2451" i="5"/>
  <c r="T2451" i="5"/>
  <c r="R2452" i="5"/>
  <c r="S2452" i="5"/>
  <c r="T2452" i="5"/>
  <c r="R2453" i="5"/>
  <c r="S2453" i="5"/>
  <c r="T2453" i="5"/>
  <c r="R2454" i="5"/>
  <c r="S2454" i="5"/>
  <c r="T2454" i="5"/>
  <c r="R2455" i="5"/>
  <c r="S2455" i="5"/>
  <c r="T2455" i="5"/>
  <c r="R2456" i="5"/>
  <c r="S2456" i="5"/>
  <c r="T2456" i="5"/>
  <c r="R2457" i="5"/>
  <c r="S2457" i="5"/>
  <c r="T2457" i="5"/>
  <c r="R2458" i="5"/>
  <c r="S2458" i="5"/>
  <c r="T2458" i="5"/>
  <c r="R2459" i="5"/>
  <c r="S2459" i="5"/>
  <c r="T2459" i="5"/>
  <c r="R2460" i="5"/>
  <c r="S2460" i="5"/>
  <c r="T2460" i="5"/>
  <c r="R2461" i="5"/>
  <c r="S2461" i="5"/>
  <c r="T2461" i="5"/>
  <c r="R2462" i="5"/>
  <c r="S2462" i="5"/>
  <c r="T2462" i="5"/>
  <c r="R2463" i="5"/>
  <c r="S2463" i="5"/>
  <c r="T2463" i="5"/>
  <c r="R2464" i="5"/>
  <c r="S2464" i="5"/>
  <c r="T2464" i="5"/>
  <c r="R2465" i="5"/>
  <c r="S2465" i="5"/>
  <c r="T2465" i="5"/>
  <c r="R2466" i="5"/>
  <c r="S2466" i="5"/>
  <c r="T2466" i="5"/>
  <c r="R2467" i="5"/>
  <c r="S2467" i="5"/>
  <c r="T2467" i="5"/>
  <c r="R2468" i="5"/>
  <c r="S2468" i="5"/>
  <c r="T2468" i="5"/>
  <c r="R2469" i="5"/>
  <c r="S2469" i="5"/>
  <c r="T2469" i="5"/>
  <c r="R2470" i="5"/>
  <c r="S2470" i="5"/>
  <c r="T2470" i="5"/>
  <c r="R2471" i="5"/>
  <c r="S2471" i="5"/>
  <c r="T2471" i="5"/>
  <c r="R2472" i="5"/>
  <c r="S2472" i="5"/>
  <c r="T2472" i="5"/>
  <c r="R2473" i="5"/>
  <c r="S2473" i="5"/>
  <c r="T2473" i="5"/>
  <c r="R2474" i="5"/>
  <c r="S2474" i="5"/>
  <c r="T2474" i="5"/>
  <c r="R2475" i="5"/>
  <c r="S2475" i="5"/>
  <c r="T2475" i="5"/>
  <c r="R2476" i="5"/>
  <c r="S2476" i="5"/>
  <c r="T2476" i="5"/>
  <c r="R2477" i="5"/>
  <c r="S2477" i="5"/>
  <c r="T2477" i="5"/>
  <c r="R2478" i="5"/>
  <c r="S2478" i="5"/>
  <c r="T2478" i="5"/>
  <c r="R2479" i="5"/>
  <c r="S2479" i="5"/>
  <c r="T2479" i="5"/>
  <c r="R2480" i="5"/>
  <c r="S2480" i="5"/>
  <c r="T2480" i="5"/>
  <c r="R2481" i="5"/>
  <c r="S2481" i="5"/>
  <c r="T2481" i="5"/>
  <c r="R2482" i="5"/>
  <c r="S2482" i="5"/>
  <c r="T2482" i="5"/>
  <c r="R2483" i="5"/>
  <c r="S2483" i="5"/>
  <c r="T2483" i="5"/>
  <c r="R2484" i="5"/>
  <c r="S2484" i="5"/>
  <c r="T2484" i="5"/>
  <c r="R2485" i="5"/>
  <c r="S2485" i="5"/>
  <c r="T2485" i="5"/>
  <c r="R2486" i="5"/>
  <c r="S2486" i="5"/>
  <c r="T2486" i="5"/>
  <c r="R2487" i="5"/>
  <c r="S2487" i="5"/>
  <c r="T2487" i="5"/>
  <c r="R2488" i="5"/>
  <c r="S2488" i="5"/>
  <c r="T2488" i="5"/>
  <c r="R2489" i="5"/>
  <c r="S2489" i="5"/>
  <c r="T2489" i="5"/>
  <c r="R2490" i="5"/>
  <c r="S2490" i="5"/>
  <c r="T2490" i="5"/>
  <c r="R2491" i="5"/>
  <c r="S2491" i="5"/>
  <c r="T2491" i="5"/>
  <c r="R2492" i="5"/>
  <c r="S2492" i="5"/>
  <c r="T2492" i="5"/>
  <c r="R2493" i="5"/>
  <c r="S2493" i="5"/>
  <c r="T2493" i="5"/>
  <c r="R2494" i="5"/>
  <c r="S2494" i="5"/>
  <c r="T2494" i="5"/>
  <c r="R2495" i="5"/>
  <c r="S2495" i="5"/>
  <c r="T2495" i="5"/>
  <c r="R2496" i="5"/>
  <c r="S2496" i="5"/>
  <c r="T2496" i="5"/>
  <c r="R2497" i="5"/>
  <c r="S2497" i="5"/>
  <c r="T2497" i="5"/>
  <c r="R2498" i="5"/>
  <c r="S2498" i="5"/>
  <c r="T2498" i="5"/>
  <c r="R2499" i="5"/>
  <c r="S2499" i="5"/>
  <c r="T2499" i="5"/>
  <c r="R2500" i="5"/>
  <c r="S2500" i="5"/>
  <c r="T2500" i="5"/>
  <c r="R2501" i="5"/>
  <c r="S2501" i="5"/>
  <c r="T2501" i="5"/>
  <c r="R2502" i="5"/>
  <c r="S2502" i="5"/>
  <c r="T2502" i="5"/>
  <c r="R2503" i="5"/>
  <c r="S2503" i="5"/>
  <c r="T2503" i="5"/>
  <c r="R2504" i="5"/>
  <c r="S2504" i="5"/>
  <c r="T2504" i="5"/>
  <c r="R2505" i="5"/>
  <c r="S2505" i="5"/>
  <c r="T2505" i="5"/>
  <c r="R2506" i="5"/>
  <c r="S2506" i="5"/>
  <c r="T2506" i="5"/>
  <c r="R2507" i="5"/>
  <c r="S2507" i="5"/>
  <c r="T2507" i="5"/>
  <c r="R2508" i="5"/>
  <c r="S2508" i="5"/>
  <c r="T2508" i="5"/>
  <c r="R2509" i="5"/>
  <c r="S2509" i="5"/>
  <c r="T2509" i="5"/>
  <c r="R2510" i="5"/>
  <c r="S2510" i="5"/>
  <c r="T2510" i="5"/>
  <c r="R2511" i="5"/>
  <c r="S2511" i="5"/>
  <c r="T2511" i="5"/>
  <c r="R2512" i="5"/>
  <c r="S2512" i="5"/>
  <c r="T2512" i="5"/>
  <c r="R2513" i="5"/>
  <c r="S2513" i="5"/>
  <c r="T2513" i="5"/>
  <c r="R2514" i="5"/>
  <c r="S2514" i="5"/>
  <c r="T2514" i="5"/>
  <c r="R2515" i="5"/>
  <c r="S2515" i="5"/>
  <c r="T2515" i="5"/>
  <c r="R2516" i="5"/>
  <c r="S2516" i="5"/>
  <c r="T2516" i="5"/>
  <c r="R2517" i="5"/>
  <c r="S2517" i="5"/>
  <c r="T2517" i="5"/>
  <c r="R2518" i="5"/>
  <c r="S2518" i="5"/>
  <c r="T2518" i="5"/>
  <c r="R2519" i="5"/>
  <c r="S2519" i="5"/>
  <c r="T2519" i="5"/>
  <c r="R2520" i="5"/>
  <c r="S2520" i="5"/>
  <c r="T2520" i="5"/>
  <c r="R2521" i="5"/>
  <c r="S2521" i="5"/>
  <c r="T2521" i="5"/>
  <c r="R2522" i="5"/>
  <c r="S2522" i="5"/>
  <c r="T2522" i="5"/>
  <c r="R2523" i="5"/>
  <c r="S2523" i="5"/>
  <c r="T2523" i="5"/>
  <c r="R2524" i="5"/>
  <c r="S2524" i="5"/>
  <c r="T2524" i="5"/>
  <c r="R2525" i="5"/>
  <c r="S2525" i="5"/>
  <c r="T2525" i="5"/>
  <c r="R2526" i="5"/>
  <c r="S2526" i="5"/>
  <c r="T2526" i="5"/>
  <c r="R2527" i="5"/>
  <c r="S2527" i="5"/>
  <c r="T2527" i="5"/>
  <c r="R2528" i="5"/>
  <c r="S2528" i="5"/>
  <c r="T2528" i="5"/>
  <c r="R2529" i="5"/>
  <c r="S2529" i="5"/>
  <c r="T2529" i="5"/>
  <c r="R2530" i="5"/>
  <c r="S2530" i="5"/>
  <c r="T2530" i="5"/>
  <c r="R2531" i="5"/>
  <c r="S2531" i="5"/>
  <c r="T2531" i="5"/>
  <c r="R2532" i="5"/>
  <c r="S2532" i="5"/>
  <c r="T2532" i="5"/>
  <c r="R2533" i="5"/>
  <c r="S2533" i="5"/>
  <c r="T2533" i="5"/>
  <c r="R2534" i="5"/>
  <c r="S2534" i="5"/>
  <c r="T2534" i="5"/>
  <c r="R2535" i="5"/>
  <c r="S2535" i="5"/>
  <c r="T2535" i="5"/>
  <c r="R2536" i="5"/>
  <c r="S2536" i="5"/>
  <c r="T2536" i="5"/>
  <c r="R2537" i="5"/>
  <c r="S2537" i="5"/>
  <c r="T2537" i="5"/>
  <c r="R2538" i="5"/>
  <c r="S2538" i="5"/>
  <c r="T2538" i="5"/>
  <c r="R2539" i="5"/>
  <c r="S2539" i="5"/>
  <c r="T2539" i="5"/>
  <c r="R2540" i="5"/>
  <c r="S2540" i="5"/>
  <c r="T2540" i="5"/>
  <c r="R2541" i="5"/>
  <c r="S2541" i="5"/>
  <c r="T2541" i="5"/>
  <c r="R2542" i="5"/>
  <c r="S2542" i="5"/>
  <c r="T2542" i="5"/>
  <c r="R2543" i="5"/>
  <c r="S2543" i="5"/>
  <c r="T2543" i="5"/>
  <c r="R2544" i="5"/>
  <c r="S2544" i="5"/>
  <c r="T2544" i="5"/>
  <c r="R2545" i="5"/>
  <c r="S2545" i="5"/>
  <c r="T2545" i="5"/>
  <c r="R2546" i="5"/>
  <c r="S2546" i="5"/>
  <c r="T2546" i="5"/>
  <c r="R2547" i="5"/>
  <c r="S2547" i="5"/>
  <c r="T2547" i="5"/>
  <c r="R2548" i="5"/>
  <c r="S2548" i="5"/>
  <c r="T2548" i="5"/>
  <c r="R2549" i="5"/>
  <c r="S2549" i="5"/>
  <c r="T2549" i="5"/>
  <c r="R2550" i="5"/>
  <c r="S2550" i="5"/>
  <c r="T2550" i="5"/>
  <c r="R2551" i="5"/>
  <c r="S2551" i="5"/>
  <c r="T2551" i="5"/>
  <c r="R2552" i="5"/>
  <c r="S2552" i="5"/>
  <c r="T2552" i="5"/>
  <c r="R2553" i="5"/>
  <c r="S2553" i="5"/>
  <c r="T2553" i="5"/>
  <c r="R2554" i="5"/>
  <c r="S2554" i="5"/>
  <c r="T2554" i="5"/>
  <c r="R2555" i="5"/>
  <c r="S2555" i="5"/>
  <c r="T2555" i="5"/>
  <c r="R2556" i="5"/>
  <c r="S2556" i="5"/>
  <c r="T2556" i="5"/>
  <c r="R2557" i="5"/>
  <c r="S2557" i="5"/>
  <c r="T2557" i="5"/>
  <c r="R2558" i="5"/>
  <c r="S2558" i="5"/>
  <c r="T2558" i="5"/>
  <c r="R2559" i="5"/>
  <c r="S2559" i="5"/>
  <c r="T2559" i="5"/>
  <c r="R2560" i="5"/>
  <c r="S2560" i="5"/>
  <c r="T2560" i="5"/>
  <c r="R2561" i="5"/>
  <c r="S2561" i="5"/>
  <c r="T2561" i="5"/>
  <c r="R2562" i="5"/>
  <c r="S2562" i="5"/>
  <c r="T2562" i="5"/>
  <c r="R2563" i="5"/>
  <c r="S2563" i="5"/>
  <c r="T2563" i="5"/>
  <c r="R2564" i="5"/>
  <c r="S2564" i="5"/>
  <c r="T2564" i="5"/>
  <c r="R2565" i="5"/>
  <c r="S2565" i="5"/>
  <c r="T2565" i="5"/>
  <c r="R2566" i="5"/>
  <c r="S2566" i="5"/>
  <c r="T2566" i="5"/>
  <c r="R2567" i="5"/>
  <c r="S2567" i="5"/>
  <c r="T2567" i="5"/>
  <c r="R2568" i="5"/>
  <c r="S2568" i="5"/>
  <c r="T2568" i="5"/>
  <c r="R2569" i="5"/>
  <c r="S2569" i="5"/>
  <c r="T2569" i="5"/>
  <c r="R2570" i="5"/>
  <c r="S2570" i="5"/>
  <c r="T2570" i="5"/>
  <c r="R2571" i="5"/>
  <c r="S2571" i="5"/>
  <c r="T2571" i="5"/>
  <c r="R2572" i="5"/>
  <c r="S2572" i="5"/>
  <c r="T2572" i="5"/>
  <c r="R2573" i="5"/>
  <c r="S2573" i="5"/>
  <c r="T2573" i="5"/>
  <c r="R2574" i="5"/>
  <c r="S2574" i="5"/>
  <c r="T2574" i="5"/>
  <c r="R2575" i="5"/>
  <c r="S2575" i="5"/>
  <c r="T2575" i="5"/>
  <c r="R2576" i="5"/>
  <c r="S2576" i="5"/>
  <c r="T2576" i="5"/>
  <c r="R2577" i="5"/>
  <c r="S2577" i="5"/>
  <c r="T2577" i="5"/>
  <c r="R2578" i="5"/>
  <c r="S2578" i="5"/>
  <c r="T2578" i="5"/>
  <c r="R2579" i="5"/>
  <c r="S2579" i="5"/>
  <c r="T2579" i="5"/>
  <c r="R2580" i="5"/>
  <c r="S2580" i="5"/>
  <c r="T2580" i="5"/>
  <c r="R2581" i="5"/>
  <c r="S2581" i="5"/>
  <c r="T2581" i="5"/>
  <c r="R2582" i="5"/>
  <c r="S2582" i="5"/>
  <c r="T2582" i="5"/>
  <c r="R2583" i="5"/>
  <c r="S2583" i="5"/>
  <c r="T2583" i="5"/>
  <c r="R2584" i="5"/>
  <c r="S2584" i="5"/>
  <c r="T2584" i="5"/>
  <c r="R2585" i="5"/>
  <c r="S2585" i="5"/>
  <c r="T2585" i="5"/>
  <c r="R2586" i="5"/>
  <c r="S2586" i="5"/>
  <c r="T2586" i="5"/>
  <c r="R2587" i="5"/>
  <c r="S2587" i="5"/>
  <c r="T2587" i="5"/>
  <c r="R2588" i="5"/>
  <c r="S2588" i="5"/>
  <c r="T2588" i="5"/>
  <c r="R2589" i="5"/>
  <c r="S2589" i="5"/>
  <c r="T2589" i="5"/>
  <c r="R2590" i="5"/>
  <c r="S2590" i="5"/>
  <c r="T2590" i="5"/>
  <c r="R2591" i="5"/>
  <c r="S2591" i="5"/>
  <c r="T2591" i="5"/>
  <c r="R2592" i="5"/>
  <c r="S2592" i="5"/>
  <c r="T2592" i="5"/>
  <c r="R2593" i="5"/>
  <c r="S2593" i="5"/>
  <c r="T2593" i="5"/>
  <c r="R2594" i="5"/>
  <c r="S2594" i="5"/>
  <c r="T2594" i="5"/>
  <c r="R2595" i="5"/>
  <c r="S2595" i="5"/>
  <c r="T2595" i="5"/>
  <c r="R2596" i="5"/>
  <c r="S2596" i="5"/>
  <c r="T2596" i="5"/>
  <c r="R2597" i="5"/>
  <c r="S2597" i="5"/>
  <c r="T2597" i="5"/>
  <c r="R2598" i="5"/>
  <c r="S2598" i="5"/>
  <c r="T2598" i="5"/>
  <c r="R2599" i="5"/>
  <c r="S2599" i="5"/>
  <c r="T2599" i="5"/>
  <c r="R2600" i="5"/>
  <c r="S2600" i="5"/>
  <c r="T2600" i="5"/>
  <c r="R2601" i="5"/>
  <c r="S2601" i="5"/>
  <c r="T2601" i="5"/>
  <c r="R2602" i="5"/>
  <c r="S2602" i="5"/>
  <c r="T2602" i="5"/>
  <c r="R2603" i="5"/>
  <c r="S2603" i="5"/>
  <c r="T2603" i="5"/>
  <c r="R2604" i="5"/>
  <c r="S2604" i="5"/>
  <c r="T2604" i="5"/>
  <c r="R2605" i="5"/>
  <c r="S2605" i="5"/>
  <c r="T2605" i="5"/>
  <c r="R2606" i="5"/>
  <c r="S2606" i="5"/>
  <c r="T2606" i="5"/>
  <c r="R2607" i="5"/>
  <c r="S2607" i="5"/>
  <c r="T2607" i="5"/>
  <c r="R2608" i="5"/>
  <c r="S2608" i="5"/>
  <c r="T2608" i="5"/>
  <c r="R2609" i="5"/>
  <c r="S2609" i="5"/>
  <c r="T2609" i="5"/>
  <c r="R2610" i="5"/>
  <c r="S2610" i="5"/>
  <c r="T2610" i="5"/>
  <c r="R2611" i="5"/>
  <c r="S2611" i="5"/>
  <c r="T2611" i="5"/>
  <c r="R2612" i="5"/>
  <c r="S2612" i="5"/>
  <c r="T2612" i="5"/>
  <c r="R2613" i="5"/>
  <c r="S2613" i="5"/>
  <c r="T2613" i="5"/>
  <c r="R2614" i="5"/>
  <c r="S2614" i="5"/>
  <c r="T2614" i="5"/>
  <c r="R2615" i="5"/>
  <c r="S2615" i="5"/>
  <c r="T2615" i="5"/>
  <c r="R2616" i="5"/>
  <c r="S2616" i="5"/>
  <c r="T2616" i="5"/>
  <c r="R2617" i="5"/>
  <c r="S2617" i="5"/>
  <c r="T2617" i="5"/>
  <c r="R2618" i="5"/>
  <c r="S2618" i="5"/>
  <c r="T2618" i="5"/>
  <c r="R2619" i="5"/>
  <c r="S2619" i="5"/>
  <c r="T2619" i="5"/>
  <c r="R2620" i="5"/>
  <c r="S2620" i="5"/>
  <c r="T2620" i="5"/>
  <c r="R2621" i="5"/>
  <c r="S2621" i="5"/>
  <c r="T2621" i="5"/>
  <c r="R2622" i="5"/>
  <c r="S2622" i="5"/>
  <c r="T2622" i="5"/>
  <c r="R2623" i="5"/>
  <c r="S2623" i="5"/>
  <c r="T2623" i="5"/>
  <c r="R2624" i="5"/>
  <c r="S2624" i="5"/>
  <c r="T2624" i="5"/>
  <c r="R2625" i="5"/>
  <c r="S2625" i="5"/>
  <c r="T2625" i="5"/>
  <c r="R2626" i="5"/>
  <c r="S2626" i="5"/>
  <c r="T2626" i="5"/>
  <c r="R2627" i="5"/>
  <c r="S2627" i="5"/>
  <c r="T2627" i="5"/>
  <c r="R2628" i="5"/>
  <c r="S2628" i="5"/>
  <c r="T2628" i="5"/>
  <c r="R2629" i="5"/>
  <c r="S2629" i="5"/>
  <c r="T2629" i="5"/>
  <c r="R2630" i="5"/>
  <c r="S2630" i="5"/>
  <c r="T2630" i="5"/>
  <c r="R2631" i="5"/>
  <c r="S2631" i="5"/>
  <c r="T2631" i="5"/>
  <c r="R2632" i="5"/>
  <c r="S2632" i="5"/>
  <c r="T2632" i="5"/>
  <c r="R2633" i="5"/>
  <c r="S2633" i="5"/>
  <c r="T2633" i="5"/>
  <c r="R2634" i="5"/>
  <c r="S2634" i="5"/>
  <c r="T2634" i="5"/>
  <c r="R2635" i="5"/>
  <c r="S2635" i="5"/>
  <c r="T2635" i="5"/>
  <c r="R2636" i="5"/>
  <c r="S2636" i="5"/>
  <c r="T2636" i="5"/>
  <c r="R2637" i="5"/>
  <c r="S2637" i="5"/>
  <c r="T2637" i="5"/>
  <c r="R2638" i="5"/>
  <c r="S2638" i="5"/>
  <c r="T2638" i="5"/>
  <c r="R2639" i="5"/>
  <c r="S2639" i="5"/>
  <c r="T2639" i="5"/>
  <c r="R2640" i="5"/>
  <c r="S2640" i="5"/>
  <c r="T2640" i="5"/>
  <c r="R2641" i="5"/>
  <c r="S2641" i="5"/>
  <c r="T2641" i="5"/>
  <c r="R2642" i="5"/>
  <c r="S2642" i="5"/>
  <c r="T2642" i="5"/>
  <c r="R2643" i="5"/>
  <c r="S2643" i="5"/>
  <c r="T2643" i="5"/>
  <c r="R2644" i="5"/>
  <c r="S2644" i="5"/>
  <c r="T2644" i="5"/>
  <c r="R2645" i="5"/>
  <c r="S2645" i="5"/>
  <c r="T2645" i="5"/>
  <c r="R2646" i="5"/>
  <c r="S2646" i="5"/>
  <c r="T2646" i="5"/>
  <c r="R2647" i="5"/>
  <c r="S2647" i="5"/>
  <c r="T2647" i="5"/>
  <c r="R2648" i="5"/>
  <c r="S2648" i="5"/>
  <c r="T2648" i="5"/>
  <c r="R2649" i="5"/>
  <c r="S2649" i="5"/>
  <c r="T2649" i="5"/>
  <c r="R2650" i="5"/>
  <c r="S2650" i="5"/>
  <c r="T2650" i="5"/>
  <c r="R2651" i="5"/>
  <c r="S2651" i="5"/>
  <c r="T2651" i="5"/>
  <c r="R2652" i="5"/>
  <c r="S2652" i="5"/>
  <c r="T2652" i="5"/>
  <c r="R2653" i="5"/>
  <c r="S2653" i="5"/>
  <c r="T2653" i="5"/>
  <c r="R2654" i="5"/>
  <c r="S2654" i="5"/>
  <c r="T2654" i="5"/>
  <c r="R2655" i="5"/>
  <c r="S2655" i="5"/>
  <c r="T2655" i="5"/>
  <c r="R2656" i="5"/>
  <c r="S2656" i="5"/>
  <c r="T2656" i="5"/>
  <c r="R2657" i="5"/>
  <c r="S2657" i="5"/>
  <c r="T2657" i="5"/>
  <c r="R2658" i="5"/>
  <c r="S2658" i="5"/>
  <c r="T2658" i="5"/>
  <c r="R2659" i="5"/>
  <c r="S2659" i="5"/>
  <c r="T2659" i="5"/>
  <c r="R2660" i="5"/>
  <c r="S2660" i="5"/>
  <c r="T2660" i="5"/>
  <c r="R2661" i="5"/>
  <c r="S2661" i="5"/>
  <c r="T2661" i="5"/>
  <c r="R2662" i="5"/>
  <c r="S2662" i="5"/>
  <c r="T2662" i="5"/>
  <c r="R2663" i="5"/>
  <c r="S2663" i="5"/>
  <c r="T2663" i="5"/>
  <c r="R2664" i="5"/>
  <c r="S2664" i="5"/>
  <c r="T2664" i="5"/>
  <c r="R2665" i="5"/>
  <c r="S2665" i="5"/>
  <c r="T2665" i="5"/>
  <c r="R2666" i="5"/>
  <c r="S2666" i="5"/>
  <c r="T2666" i="5"/>
  <c r="R2667" i="5"/>
  <c r="S2667" i="5"/>
  <c r="T2667" i="5"/>
  <c r="R2668" i="5"/>
  <c r="S2668" i="5"/>
  <c r="T2668" i="5"/>
  <c r="R2669" i="5"/>
  <c r="S2669" i="5"/>
  <c r="T2669" i="5"/>
  <c r="R2670" i="5"/>
  <c r="S2670" i="5"/>
  <c r="T2670" i="5"/>
  <c r="R2671" i="5"/>
  <c r="S2671" i="5"/>
  <c r="T2671" i="5"/>
  <c r="R2672" i="5"/>
  <c r="S2672" i="5"/>
  <c r="T2672" i="5"/>
  <c r="R2673" i="5"/>
  <c r="S2673" i="5"/>
  <c r="T2673" i="5"/>
  <c r="R2674" i="5"/>
  <c r="S2674" i="5"/>
  <c r="T2674" i="5"/>
  <c r="R2675" i="5"/>
  <c r="S2675" i="5"/>
  <c r="T2675" i="5"/>
  <c r="R2676" i="5"/>
  <c r="S2676" i="5"/>
  <c r="T2676" i="5"/>
  <c r="R2677" i="5"/>
  <c r="S2677" i="5"/>
  <c r="T2677" i="5"/>
  <c r="R2678" i="5"/>
  <c r="S2678" i="5"/>
  <c r="T2678" i="5"/>
  <c r="R2679" i="5"/>
  <c r="S2679" i="5"/>
  <c r="T2679" i="5"/>
  <c r="R2680" i="5"/>
  <c r="S2680" i="5"/>
  <c r="T2680" i="5"/>
  <c r="R2681" i="5"/>
  <c r="S2681" i="5"/>
  <c r="T2681" i="5"/>
  <c r="R2682" i="5"/>
  <c r="S2682" i="5"/>
  <c r="T2682" i="5"/>
  <c r="R2683" i="5"/>
  <c r="S2683" i="5"/>
  <c r="T2683" i="5"/>
  <c r="R2684" i="5"/>
  <c r="S2684" i="5"/>
  <c r="T2684" i="5"/>
  <c r="R2685" i="5"/>
  <c r="S2685" i="5"/>
  <c r="T2685" i="5"/>
  <c r="R2686" i="5"/>
  <c r="S2686" i="5"/>
  <c r="T2686" i="5"/>
  <c r="R2687" i="5"/>
  <c r="S2687" i="5"/>
  <c r="T2687" i="5"/>
  <c r="R2688" i="5"/>
  <c r="S2688" i="5"/>
  <c r="T2688" i="5"/>
  <c r="R2689" i="5"/>
  <c r="S2689" i="5"/>
  <c r="T2689" i="5"/>
  <c r="R2690" i="5"/>
  <c r="S2690" i="5"/>
  <c r="T2690" i="5"/>
  <c r="R2691" i="5"/>
  <c r="S2691" i="5"/>
  <c r="T2691" i="5"/>
  <c r="R2692" i="5"/>
  <c r="S2692" i="5"/>
  <c r="T2692" i="5"/>
  <c r="R2693" i="5"/>
  <c r="S2693" i="5"/>
  <c r="T2693" i="5"/>
  <c r="R2694" i="5"/>
  <c r="S2694" i="5"/>
  <c r="T2694" i="5"/>
  <c r="R2695" i="5"/>
  <c r="S2695" i="5"/>
  <c r="T2695" i="5"/>
  <c r="R2696" i="5"/>
  <c r="S2696" i="5"/>
  <c r="T2696" i="5"/>
  <c r="R2697" i="5"/>
  <c r="S2697" i="5"/>
  <c r="T2697" i="5"/>
  <c r="R2698" i="5"/>
  <c r="S2698" i="5"/>
  <c r="T2698" i="5"/>
  <c r="R2699" i="5"/>
  <c r="S2699" i="5"/>
  <c r="T2699" i="5"/>
  <c r="R2700" i="5"/>
  <c r="S2700" i="5"/>
  <c r="T2700" i="5"/>
  <c r="R2701" i="5"/>
  <c r="S2701" i="5"/>
  <c r="T2701" i="5"/>
  <c r="R2702" i="5"/>
  <c r="S2702" i="5"/>
  <c r="T2702" i="5"/>
  <c r="R2703" i="5"/>
  <c r="S2703" i="5"/>
  <c r="T2703" i="5"/>
  <c r="R2704" i="5"/>
  <c r="S2704" i="5"/>
  <c r="T2704" i="5"/>
  <c r="R2705" i="5"/>
  <c r="S2705" i="5"/>
  <c r="T2705" i="5"/>
  <c r="R2706" i="5"/>
  <c r="S2706" i="5"/>
  <c r="T2706" i="5"/>
  <c r="R2707" i="5"/>
  <c r="S2707" i="5"/>
  <c r="T2707" i="5"/>
  <c r="R2708" i="5"/>
  <c r="S2708" i="5"/>
  <c r="T2708" i="5"/>
  <c r="R2709" i="5"/>
  <c r="S2709" i="5"/>
  <c r="T2709" i="5"/>
  <c r="R2710" i="5"/>
  <c r="S2710" i="5"/>
  <c r="T2710" i="5"/>
  <c r="R2711" i="5"/>
  <c r="S2711" i="5"/>
  <c r="T2711" i="5"/>
  <c r="R2712" i="5"/>
  <c r="S2712" i="5"/>
  <c r="T2712" i="5"/>
  <c r="R2713" i="5"/>
  <c r="S2713" i="5"/>
  <c r="T2713" i="5"/>
  <c r="R2714" i="5"/>
  <c r="S2714" i="5"/>
  <c r="T2714" i="5"/>
  <c r="R2715" i="5"/>
  <c r="S2715" i="5"/>
  <c r="T2715" i="5"/>
  <c r="R2716" i="5"/>
  <c r="S2716" i="5"/>
  <c r="T2716" i="5"/>
  <c r="R2717" i="5"/>
  <c r="S2717" i="5"/>
  <c r="T2717" i="5"/>
  <c r="R2718" i="5"/>
  <c r="S2718" i="5"/>
  <c r="T2718" i="5"/>
  <c r="R2719" i="5"/>
  <c r="S2719" i="5"/>
  <c r="T2719" i="5"/>
  <c r="R2720" i="5"/>
  <c r="S2720" i="5"/>
  <c r="T2720" i="5"/>
  <c r="R2721" i="5"/>
  <c r="S2721" i="5"/>
  <c r="T2721" i="5"/>
  <c r="R2722" i="5"/>
  <c r="S2722" i="5"/>
  <c r="T2722" i="5"/>
  <c r="R2723" i="5"/>
  <c r="S2723" i="5"/>
  <c r="T2723" i="5"/>
  <c r="R2724" i="5"/>
  <c r="S2724" i="5"/>
  <c r="T2724" i="5"/>
  <c r="R2725" i="5"/>
  <c r="S2725" i="5"/>
  <c r="T2725" i="5"/>
  <c r="R2726" i="5"/>
  <c r="S2726" i="5"/>
  <c r="T2726" i="5"/>
  <c r="R2727" i="5"/>
  <c r="S2727" i="5"/>
  <c r="T2727" i="5"/>
  <c r="R2728" i="5"/>
  <c r="S2728" i="5"/>
  <c r="T2728" i="5"/>
  <c r="R2729" i="5"/>
  <c r="S2729" i="5"/>
  <c r="T2729" i="5"/>
  <c r="R2730" i="5"/>
  <c r="S2730" i="5"/>
  <c r="T2730" i="5"/>
  <c r="R2731" i="5"/>
  <c r="S2731" i="5"/>
  <c r="T2731" i="5"/>
  <c r="R2732" i="5"/>
  <c r="S2732" i="5"/>
  <c r="T2732" i="5"/>
  <c r="R2733" i="5"/>
  <c r="S2733" i="5"/>
  <c r="T2733" i="5"/>
  <c r="R2734" i="5"/>
  <c r="S2734" i="5"/>
  <c r="T2734" i="5"/>
  <c r="R2735" i="5"/>
  <c r="S2735" i="5"/>
  <c r="T2735" i="5"/>
  <c r="R2736" i="5"/>
  <c r="S2736" i="5"/>
  <c r="T2736" i="5"/>
  <c r="R2737" i="5"/>
  <c r="S2737" i="5"/>
  <c r="T2737" i="5"/>
  <c r="R2738" i="5"/>
  <c r="S2738" i="5"/>
  <c r="T2738" i="5"/>
  <c r="R2739" i="5"/>
  <c r="S2739" i="5"/>
  <c r="T2739" i="5"/>
  <c r="R2740" i="5"/>
  <c r="S2740" i="5"/>
  <c r="T2740" i="5"/>
  <c r="R2741" i="5"/>
  <c r="S2741" i="5"/>
  <c r="T2741" i="5"/>
  <c r="R2742" i="5"/>
  <c r="S2742" i="5"/>
  <c r="T2742" i="5"/>
  <c r="R2743" i="5"/>
  <c r="S2743" i="5"/>
  <c r="T2743" i="5"/>
  <c r="R2744" i="5"/>
  <c r="S2744" i="5"/>
  <c r="T2744" i="5"/>
  <c r="R2745" i="5"/>
  <c r="S2745" i="5"/>
  <c r="T2745" i="5"/>
  <c r="R426" i="14"/>
  <c r="S426" i="14"/>
  <c r="T426" i="14"/>
  <c r="R2252" i="5"/>
  <c r="S2252" i="5"/>
  <c r="T2252" i="5"/>
  <c r="R2253" i="5"/>
  <c r="S2253" i="5"/>
  <c r="T2253" i="5"/>
  <c r="S2251" i="5"/>
  <c r="T2251" i="5"/>
  <c r="T2250" i="5"/>
  <c r="S2250" i="5"/>
  <c r="R2250" i="5"/>
  <c r="R2251" i="5"/>
  <c r="R2114" i="5"/>
  <c r="S2114" i="5"/>
  <c r="T2114" i="5"/>
  <c r="R2115" i="5"/>
  <c r="S2115" i="5"/>
  <c r="T2115" i="5"/>
  <c r="R2116" i="5"/>
  <c r="S2116" i="5"/>
  <c r="T2116" i="5"/>
  <c r="R2117" i="5"/>
  <c r="S2117" i="5"/>
  <c r="T2117" i="5"/>
  <c r="R2118" i="5"/>
  <c r="S2118" i="5"/>
  <c r="T2118" i="5"/>
  <c r="R2119" i="5"/>
  <c r="S2119" i="5"/>
  <c r="T2119" i="5"/>
  <c r="R2120" i="5"/>
  <c r="S2120" i="5"/>
  <c r="T2120" i="5"/>
  <c r="R2121" i="5"/>
  <c r="S2121" i="5"/>
  <c r="T2121" i="5"/>
  <c r="R2122" i="5"/>
  <c r="S2122" i="5"/>
  <c r="T2122" i="5"/>
  <c r="R2123" i="5"/>
  <c r="S2123" i="5"/>
  <c r="T2123" i="5"/>
  <c r="R2124" i="5"/>
  <c r="S2124" i="5"/>
  <c r="T2124" i="5"/>
  <c r="R2125" i="5"/>
  <c r="S2125" i="5"/>
  <c r="T2125" i="5"/>
  <c r="R2126" i="5"/>
  <c r="S2126" i="5"/>
  <c r="T2126" i="5"/>
  <c r="R2127" i="5"/>
  <c r="S2127" i="5"/>
  <c r="T2127" i="5"/>
  <c r="R2128" i="5"/>
  <c r="S2128" i="5"/>
  <c r="T2128" i="5"/>
  <c r="R2129" i="5"/>
  <c r="S2129" i="5"/>
  <c r="T2129" i="5"/>
  <c r="R2130" i="5"/>
  <c r="S2130" i="5"/>
  <c r="T2130" i="5"/>
  <c r="R2131" i="5"/>
  <c r="S2131" i="5"/>
  <c r="T2131" i="5"/>
  <c r="R2132" i="5"/>
  <c r="S2132" i="5"/>
  <c r="T2132" i="5"/>
  <c r="R2133" i="5"/>
  <c r="S2133" i="5"/>
  <c r="T2133" i="5"/>
  <c r="R2134" i="5"/>
  <c r="S2134" i="5"/>
  <c r="T2134" i="5"/>
  <c r="R2135" i="5"/>
  <c r="S2135" i="5"/>
  <c r="T2135" i="5"/>
  <c r="R2136" i="5"/>
  <c r="S2136" i="5"/>
  <c r="T2136" i="5"/>
  <c r="R2137" i="5"/>
  <c r="S2137" i="5"/>
  <c r="T2137" i="5"/>
  <c r="R2138" i="5"/>
  <c r="S2138" i="5"/>
  <c r="T2138" i="5"/>
  <c r="R2139" i="5"/>
  <c r="S2139" i="5"/>
  <c r="T2139" i="5"/>
  <c r="R2140" i="5"/>
  <c r="S2140" i="5"/>
  <c r="T2140" i="5"/>
  <c r="R2141" i="5"/>
  <c r="S2141" i="5"/>
  <c r="T2141" i="5"/>
  <c r="R2142" i="5"/>
  <c r="S2142" i="5"/>
  <c r="T2142" i="5"/>
  <c r="R2143" i="5"/>
  <c r="S2143" i="5"/>
  <c r="T2143" i="5"/>
  <c r="R2144" i="5"/>
  <c r="S2144" i="5"/>
  <c r="T2144" i="5"/>
  <c r="R2145" i="5"/>
  <c r="S2145" i="5"/>
  <c r="T2145" i="5"/>
  <c r="R2146" i="5"/>
  <c r="S2146" i="5"/>
  <c r="T2146" i="5"/>
  <c r="R2147" i="5"/>
  <c r="S2147" i="5"/>
  <c r="T2147" i="5"/>
  <c r="R2148" i="5"/>
  <c r="S2148" i="5"/>
  <c r="T2148" i="5"/>
  <c r="R2149" i="5"/>
  <c r="S2149" i="5"/>
  <c r="T2149" i="5"/>
  <c r="R2150" i="5"/>
  <c r="S2150" i="5"/>
  <c r="T2150" i="5"/>
  <c r="R2151" i="5"/>
  <c r="S2151" i="5"/>
  <c r="T2151" i="5"/>
  <c r="R2152" i="5"/>
  <c r="S2152" i="5"/>
  <c r="T2152" i="5"/>
  <c r="R2153" i="5"/>
  <c r="S2153" i="5"/>
  <c r="T2153" i="5"/>
  <c r="R2154" i="5"/>
  <c r="S2154" i="5"/>
  <c r="T2154" i="5"/>
  <c r="R2155" i="5"/>
  <c r="S2155" i="5"/>
  <c r="T2155" i="5"/>
  <c r="R2156" i="5"/>
  <c r="S2156" i="5"/>
  <c r="T2156" i="5"/>
  <c r="R2157" i="5"/>
  <c r="S2157" i="5"/>
  <c r="T2157" i="5"/>
  <c r="R2158" i="5"/>
  <c r="S2158" i="5"/>
  <c r="T2158" i="5"/>
  <c r="R2159" i="5"/>
  <c r="S2159" i="5"/>
  <c r="T2159" i="5"/>
  <c r="R2160" i="5"/>
  <c r="S2160" i="5"/>
  <c r="T2160" i="5"/>
  <c r="R2161" i="5"/>
  <c r="S2161" i="5"/>
  <c r="T2161" i="5"/>
  <c r="R2162" i="5"/>
  <c r="S2162" i="5"/>
  <c r="T2162" i="5"/>
  <c r="R2163" i="5"/>
  <c r="S2163" i="5"/>
  <c r="T2163" i="5"/>
  <c r="R2164" i="5"/>
  <c r="S2164" i="5"/>
  <c r="T2164" i="5"/>
  <c r="R2165" i="5"/>
  <c r="S2165" i="5"/>
  <c r="T2165" i="5"/>
  <c r="R2166" i="5"/>
  <c r="S2166" i="5"/>
  <c r="T2166" i="5"/>
  <c r="R2167" i="5"/>
  <c r="S2167" i="5"/>
  <c r="T2167" i="5"/>
  <c r="R2168" i="5"/>
  <c r="S2168" i="5"/>
  <c r="T2168" i="5"/>
  <c r="R2169" i="5"/>
  <c r="S2169" i="5"/>
  <c r="T2169" i="5"/>
  <c r="R2170" i="5"/>
  <c r="S2170" i="5"/>
  <c r="T2170" i="5"/>
  <c r="R2171" i="5"/>
  <c r="S2171" i="5"/>
  <c r="T2171" i="5"/>
  <c r="R2172" i="5"/>
  <c r="S2172" i="5"/>
  <c r="T2172" i="5"/>
  <c r="R2173" i="5"/>
  <c r="S2173" i="5"/>
  <c r="T2173" i="5"/>
  <c r="R2174" i="5"/>
  <c r="S2174" i="5"/>
  <c r="T2174" i="5"/>
  <c r="R2175" i="5"/>
  <c r="S2175" i="5"/>
  <c r="T2175" i="5"/>
  <c r="R2176" i="5"/>
  <c r="S2176" i="5"/>
  <c r="T2176" i="5"/>
  <c r="R2177" i="5"/>
  <c r="S2177" i="5"/>
  <c r="T2177" i="5"/>
  <c r="R2178" i="5"/>
  <c r="S2178" i="5"/>
  <c r="T2178" i="5"/>
  <c r="R2179" i="5"/>
  <c r="S2179" i="5"/>
  <c r="T2179" i="5"/>
  <c r="R2180" i="5"/>
  <c r="S2180" i="5"/>
  <c r="T2180" i="5"/>
  <c r="R2181" i="5"/>
  <c r="S2181" i="5"/>
  <c r="T2181" i="5"/>
  <c r="R2182" i="5"/>
  <c r="S2182" i="5"/>
  <c r="T2182" i="5"/>
  <c r="R2183" i="5"/>
  <c r="S2183" i="5"/>
  <c r="T2183" i="5"/>
  <c r="R2184" i="5"/>
  <c r="S2184" i="5"/>
  <c r="T2184" i="5"/>
  <c r="R2185" i="5"/>
  <c r="S2185" i="5"/>
  <c r="T2185" i="5"/>
  <c r="R2186" i="5"/>
  <c r="S2186" i="5"/>
  <c r="T2186" i="5"/>
  <c r="R2187" i="5"/>
  <c r="S2187" i="5"/>
  <c r="T2187" i="5"/>
  <c r="R2188" i="5"/>
  <c r="S2188" i="5"/>
  <c r="T2188" i="5"/>
  <c r="R2189" i="5"/>
  <c r="S2189" i="5"/>
  <c r="T2189" i="5"/>
  <c r="R2190" i="5"/>
  <c r="S2190" i="5"/>
  <c r="T2190" i="5"/>
  <c r="R2191" i="5"/>
  <c r="S2191" i="5"/>
  <c r="T2191" i="5"/>
  <c r="R2192" i="5"/>
  <c r="S2192" i="5"/>
  <c r="T2192" i="5"/>
  <c r="R2193" i="5"/>
  <c r="S2193" i="5"/>
  <c r="T2193" i="5"/>
  <c r="R2194" i="5"/>
  <c r="S2194" i="5"/>
  <c r="T2194" i="5"/>
  <c r="R2195" i="5"/>
  <c r="S2195" i="5"/>
  <c r="T2195" i="5"/>
  <c r="R2196" i="5"/>
  <c r="S2196" i="5"/>
  <c r="T2196" i="5"/>
  <c r="R2197" i="5"/>
  <c r="S2197" i="5"/>
  <c r="T2197" i="5"/>
  <c r="R2198" i="5"/>
  <c r="S2198" i="5"/>
  <c r="T2198" i="5"/>
  <c r="R2199" i="5"/>
  <c r="S2199" i="5"/>
  <c r="T2199" i="5"/>
  <c r="R2200" i="5"/>
  <c r="S2200" i="5"/>
  <c r="T2200" i="5"/>
  <c r="R2201" i="5"/>
  <c r="S2201" i="5"/>
  <c r="T2201" i="5"/>
  <c r="R2202" i="5"/>
  <c r="S2202" i="5"/>
  <c r="T2202" i="5"/>
  <c r="R2203" i="5"/>
  <c r="S2203" i="5"/>
  <c r="T2203" i="5"/>
  <c r="R2204" i="5"/>
  <c r="S2204" i="5"/>
  <c r="T2204" i="5"/>
  <c r="R2205" i="5"/>
  <c r="S2205" i="5"/>
  <c r="T2205" i="5"/>
  <c r="R2206" i="5"/>
  <c r="S2206" i="5"/>
  <c r="T2206" i="5"/>
  <c r="R2207" i="5"/>
  <c r="S2207" i="5"/>
  <c r="T2207" i="5"/>
  <c r="R2208" i="5"/>
  <c r="S2208" i="5"/>
  <c r="T2208" i="5"/>
  <c r="R2209" i="5"/>
  <c r="S2209" i="5"/>
  <c r="T2209" i="5"/>
  <c r="R2210" i="5"/>
  <c r="S2210" i="5"/>
  <c r="T2210" i="5"/>
  <c r="R2211" i="5"/>
  <c r="S2211" i="5"/>
  <c r="T2211" i="5"/>
  <c r="R2212" i="5"/>
  <c r="S2212" i="5"/>
  <c r="T2212" i="5"/>
  <c r="R2213" i="5"/>
  <c r="S2213" i="5"/>
  <c r="T2213" i="5"/>
  <c r="R2214" i="5"/>
  <c r="S2214" i="5"/>
  <c r="T2214" i="5"/>
  <c r="R2215" i="5"/>
  <c r="S2215" i="5"/>
  <c r="T2215" i="5"/>
  <c r="R2216" i="5"/>
  <c r="S2216" i="5"/>
  <c r="T2216" i="5"/>
  <c r="R2217" i="5"/>
  <c r="S2217" i="5"/>
  <c r="T2217" i="5"/>
  <c r="R2218" i="5"/>
  <c r="S2218" i="5"/>
  <c r="T2218" i="5"/>
  <c r="R2219" i="5"/>
  <c r="S2219" i="5"/>
  <c r="T2219" i="5"/>
  <c r="R2220" i="5"/>
  <c r="S2220" i="5"/>
  <c r="T2220" i="5"/>
  <c r="R2221" i="5"/>
  <c r="S2221" i="5"/>
  <c r="T2221" i="5"/>
  <c r="R2222" i="5"/>
  <c r="S2222" i="5"/>
  <c r="T2222" i="5"/>
  <c r="R2223" i="5"/>
  <c r="S2223" i="5"/>
  <c r="T2223" i="5"/>
  <c r="R2224" i="5"/>
  <c r="S2224" i="5"/>
  <c r="T2224" i="5"/>
  <c r="R2225" i="5"/>
  <c r="S2225" i="5"/>
  <c r="T2225" i="5"/>
  <c r="R2226" i="5"/>
  <c r="S2226" i="5"/>
  <c r="T2226" i="5"/>
  <c r="R2227" i="5"/>
  <c r="S2227" i="5"/>
  <c r="T2227" i="5"/>
  <c r="R2228" i="5"/>
  <c r="S2228" i="5"/>
  <c r="T2228" i="5"/>
  <c r="R2229" i="5"/>
  <c r="S2229" i="5"/>
  <c r="T2229" i="5"/>
  <c r="R2230" i="5"/>
  <c r="S2230" i="5"/>
  <c r="T2230" i="5"/>
  <c r="R2231" i="5"/>
  <c r="S2231" i="5"/>
  <c r="T2231" i="5"/>
  <c r="R2232" i="5"/>
  <c r="S2232" i="5"/>
  <c r="T2232" i="5"/>
  <c r="R2233" i="5"/>
  <c r="S2233" i="5"/>
  <c r="T2233" i="5"/>
  <c r="R2234" i="5"/>
  <c r="S2234" i="5"/>
  <c r="T2234" i="5"/>
  <c r="R2235" i="5"/>
  <c r="S2235" i="5"/>
  <c r="T2235" i="5"/>
  <c r="R2236" i="5"/>
  <c r="S2236" i="5"/>
  <c r="T2236" i="5"/>
  <c r="R2237" i="5"/>
  <c r="S2237" i="5"/>
  <c r="T2237" i="5"/>
  <c r="R2238" i="5"/>
  <c r="S2238" i="5"/>
  <c r="T2238" i="5"/>
  <c r="R2239" i="5"/>
  <c r="S2239" i="5"/>
  <c r="T2239" i="5"/>
  <c r="R2240" i="5"/>
  <c r="S2240" i="5"/>
  <c r="T2240" i="5"/>
  <c r="R2241" i="5"/>
  <c r="S2241" i="5"/>
  <c r="T2241" i="5"/>
  <c r="R2242" i="5"/>
  <c r="S2242" i="5"/>
  <c r="T2242" i="5"/>
  <c r="R2243" i="5"/>
  <c r="S2243" i="5"/>
  <c r="T2243" i="5"/>
  <c r="R2244" i="5"/>
  <c r="S2244" i="5"/>
  <c r="T2244" i="5"/>
  <c r="R2245" i="5"/>
  <c r="S2245" i="5"/>
  <c r="T2245" i="5"/>
  <c r="R2246" i="5"/>
  <c r="S2246" i="5"/>
  <c r="T2246" i="5"/>
  <c r="R2247" i="5"/>
  <c r="S2247" i="5"/>
  <c r="T2247" i="5"/>
  <c r="R2248" i="5"/>
  <c r="S2248" i="5"/>
  <c r="T2248" i="5"/>
  <c r="R2249" i="5"/>
  <c r="S2249" i="5"/>
  <c r="T2249" i="5"/>
  <c r="R236" i="14"/>
  <c r="S236" i="14"/>
  <c r="T236" i="14"/>
  <c r="R237" i="14"/>
  <c r="S237" i="14"/>
  <c r="T237" i="14"/>
  <c r="R238" i="14"/>
  <c r="S238" i="14"/>
  <c r="T238" i="14"/>
  <c r="R239" i="14"/>
  <c r="S239" i="14"/>
  <c r="T239" i="14"/>
  <c r="R240" i="14"/>
  <c r="S240" i="14"/>
  <c r="T240" i="14"/>
  <c r="R241" i="14"/>
  <c r="S241" i="14"/>
  <c r="T241" i="14"/>
  <c r="R242" i="14"/>
  <c r="S242" i="14"/>
  <c r="T242" i="14"/>
  <c r="R243" i="14"/>
  <c r="S243" i="14"/>
  <c r="T243" i="14"/>
  <c r="R244" i="14"/>
  <c r="S244" i="14"/>
  <c r="T244" i="14"/>
  <c r="R245" i="14"/>
  <c r="S245" i="14"/>
  <c r="T245" i="14"/>
  <c r="R246" i="14"/>
  <c r="S246" i="14"/>
  <c r="T246" i="14"/>
  <c r="R247" i="14"/>
  <c r="S247" i="14"/>
  <c r="T247" i="14"/>
  <c r="R248" i="14"/>
  <c r="S248" i="14"/>
  <c r="T248" i="14"/>
  <c r="R249" i="14"/>
  <c r="S249" i="14"/>
  <c r="T249" i="14"/>
  <c r="R250" i="14"/>
  <c r="S250" i="14"/>
  <c r="T250" i="14"/>
  <c r="R251" i="14"/>
  <c r="S251" i="14"/>
  <c r="T251" i="14"/>
  <c r="R252" i="14"/>
  <c r="S252" i="14"/>
  <c r="T252" i="14"/>
  <c r="R253" i="14"/>
  <c r="S253" i="14"/>
  <c r="T253" i="14"/>
  <c r="R254" i="14"/>
  <c r="S254" i="14"/>
  <c r="T254" i="14"/>
  <c r="R255" i="14"/>
  <c r="S255" i="14"/>
  <c r="T255" i="14"/>
  <c r="R256" i="14"/>
  <c r="S256" i="14"/>
  <c r="T256" i="14"/>
  <c r="R257" i="14"/>
  <c r="S257" i="14"/>
  <c r="T257" i="14"/>
  <c r="R258" i="14"/>
  <c r="S258" i="14"/>
  <c r="T258" i="14"/>
  <c r="R259" i="14"/>
  <c r="S259" i="14"/>
  <c r="T259" i="14"/>
  <c r="R260" i="14"/>
  <c r="S260" i="14"/>
  <c r="T260" i="14"/>
  <c r="R261" i="14"/>
  <c r="S261" i="14"/>
  <c r="T261" i="14"/>
  <c r="R262" i="14"/>
  <c r="S262" i="14"/>
  <c r="T262" i="14"/>
  <c r="R263" i="14"/>
  <c r="S263" i="14"/>
  <c r="T263" i="14"/>
  <c r="R264" i="14"/>
  <c r="S264" i="14"/>
  <c r="T264" i="14"/>
  <c r="R265" i="14"/>
  <c r="S265" i="14"/>
  <c r="T265" i="14"/>
  <c r="R266" i="14"/>
  <c r="S266" i="14"/>
  <c r="T266" i="14"/>
  <c r="R267" i="14"/>
  <c r="S267" i="14"/>
  <c r="T267" i="14"/>
  <c r="R268" i="14"/>
  <c r="S268" i="14"/>
  <c r="T268" i="14"/>
  <c r="R269" i="14"/>
  <c r="S269" i="14"/>
  <c r="T269" i="14"/>
  <c r="R270" i="14"/>
  <c r="S270" i="14"/>
  <c r="T270" i="14"/>
  <c r="R271" i="14"/>
  <c r="S271" i="14"/>
  <c r="T271" i="14"/>
  <c r="R272" i="14"/>
  <c r="S272" i="14"/>
  <c r="T272" i="14"/>
  <c r="R273" i="14"/>
  <c r="S273" i="14"/>
  <c r="T273" i="14"/>
  <c r="R274" i="14"/>
  <c r="S274" i="14"/>
  <c r="T274" i="14"/>
  <c r="R275" i="14"/>
  <c r="S275" i="14"/>
  <c r="T275" i="14"/>
  <c r="R276" i="14"/>
  <c r="S276" i="14"/>
  <c r="T276" i="14"/>
  <c r="R277" i="14"/>
  <c r="S277" i="14"/>
  <c r="T277" i="14"/>
  <c r="R278" i="14"/>
  <c r="S278" i="14"/>
  <c r="T278" i="14"/>
  <c r="R279" i="14"/>
  <c r="S279" i="14"/>
  <c r="T279" i="14"/>
  <c r="R280" i="14"/>
  <c r="S280" i="14"/>
  <c r="T280" i="14"/>
  <c r="R281" i="14"/>
  <c r="S281" i="14"/>
  <c r="T281" i="14"/>
  <c r="R282" i="14"/>
  <c r="S282" i="14"/>
  <c r="T282" i="14"/>
  <c r="R283" i="14"/>
  <c r="S283" i="14"/>
  <c r="T283" i="14"/>
  <c r="R284" i="14"/>
  <c r="S284" i="14"/>
  <c r="T284" i="14"/>
  <c r="R285" i="14"/>
  <c r="S285" i="14"/>
  <c r="T285" i="14"/>
  <c r="R286" i="14"/>
  <c r="S286" i="14"/>
  <c r="T286" i="14"/>
  <c r="R287" i="14"/>
  <c r="S287" i="14"/>
  <c r="T287" i="14"/>
  <c r="R288" i="14"/>
  <c r="S288" i="14"/>
  <c r="T288" i="14"/>
  <c r="R289" i="14"/>
  <c r="S289" i="14"/>
  <c r="T289" i="14"/>
  <c r="R290" i="14"/>
  <c r="S290" i="14"/>
  <c r="T290" i="14"/>
  <c r="R291" i="14"/>
  <c r="S291" i="14"/>
  <c r="T291" i="14"/>
  <c r="R292" i="14"/>
  <c r="S292" i="14"/>
  <c r="T292" i="14"/>
  <c r="R293" i="14"/>
  <c r="S293" i="14"/>
  <c r="T293" i="14"/>
  <c r="R294" i="14"/>
  <c r="S294" i="14"/>
  <c r="T294" i="14"/>
  <c r="R295" i="14"/>
  <c r="S295" i="14"/>
  <c r="T295" i="14"/>
  <c r="R296" i="14"/>
  <c r="S296" i="14"/>
  <c r="T296" i="14"/>
  <c r="R297" i="14"/>
  <c r="S297" i="14"/>
  <c r="T297" i="14"/>
  <c r="R298" i="14"/>
  <c r="S298" i="14"/>
  <c r="T298" i="14"/>
  <c r="R299" i="14"/>
  <c r="S299" i="14"/>
  <c r="T299" i="14"/>
  <c r="R300" i="14"/>
  <c r="S300" i="14"/>
  <c r="T300" i="14"/>
  <c r="R301" i="14"/>
  <c r="S301" i="14"/>
  <c r="T301" i="14"/>
  <c r="R302" i="14"/>
  <c r="S302" i="14"/>
  <c r="T302" i="14"/>
  <c r="R303" i="14"/>
  <c r="S303" i="14"/>
  <c r="T303" i="14"/>
  <c r="R304" i="14"/>
  <c r="S304" i="14"/>
  <c r="T304" i="14"/>
  <c r="R305" i="14"/>
  <c r="S305" i="14"/>
  <c r="T305" i="14"/>
  <c r="R306" i="14"/>
  <c r="S306" i="14"/>
  <c r="T306" i="14"/>
  <c r="R307" i="14"/>
  <c r="S307" i="14"/>
  <c r="T307" i="14"/>
  <c r="R308" i="14"/>
  <c r="S308" i="14"/>
  <c r="T308" i="14"/>
  <c r="R309" i="14"/>
  <c r="S309" i="14"/>
  <c r="T309" i="14"/>
  <c r="R310" i="14"/>
  <c r="S310" i="14"/>
  <c r="T310" i="14"/>
  <c r="R311" i="14"/>
  <c r="S311" i="14"/>
  <c r="T311" i="14"/>
  <c r="R312" i="14"/>
  <c r="S312" i="14"/>
  <c r="T312" i="14"/>
  <c r="R313" i="14"/>
  <c r="S313" i="14"/>
  <c r="T313" i="14"/>
  <c r="R314" i="14"/>
  <c r="S314" i="14"/>
  <c r="T314" i="14"/>
  <c r="R315" i="14"/>
  <c r="S315" i="14"/>
  <c r="T315" i="14"/>
  <c r="R316" i="14"/>
  <c r="S316" i="14"/>
  <c r="T316" i="14"/>
  <c r="R317" i="14"/>
  <c r="S317" i="14"/>
  <c r="T317" i="14"/>
  <c r="R318" i="14"/>
  <c r="S318" i="14"/>
  <c r="T318" i="14"/>
  <c r="R319" i="14"/>
  <c r="S319" i="14"/>
  <c r="T319" i="14"/>
  <c r="R320" i="14"/>
  <c r="S320" i="14"/>
  <c r="T320" i="14"/>
  <c r="R321" i="14"/>
  <c r="S321" i="14"/>
  <c r="T321" i="14"/>
  <c r="R322" i="14"/>
  <c r="S322" i="14"/>
  <c r="T322" i="14"/>
  <c r="R323" i="14"/>
  <c r="S323" i="14"/>
  <c r="T323" i="14"/>
  <c r="R324" i="14"/>
  <c r="S324" i="14"/>
  <c r="T324" i="14"/>
  <c r="R325" i="14"/>
  <c r="S325" i="14"/>
  <c r="T325" i="14"/>
  <c r="R326" i="14"/>
  <c r="S326" i="14"/>
  <c r="T326" i="14"/>
  <c r="R327" i="14"/>
  <c r="S327" i="14"/>
  <c r="T327" i="14"/>
  <c r="R328" i="14"/>
  <c r="S328" i="14"/>
  <c r="T328" i="14"/>
  <c r="R329" i="14"/>
  <c r="S329" i="14"/>
  <c r="T329" i="14"/>
  <c r="R330" i="14"/>
  <c r="S330" i="14"/>
  <c r="T330" i="14"/>
  <c r="R331" i="14"/>
  <c r="S331" i="14"/>
  <c r="T331" i="14"/>
  <c r="R332" i="14"/>
  <c r="S332" i="14"/>
  <c r="T332" i="14"/>
  <c r="R333" i="14"/>
  <c r="S333" i="14"/>
  <c r="T333" i="14"/>
  <c r="R334" i="14"/>
  <c r="S334" i="14"/>
  <c r="T334" i="14"/>
  <c r="R335" i="14"/>
  <c r="S335" i="14"/>
  <c r="T335" i="14"/>
  <c r="R336" i="14"/>
  <c r="S336" i="14"/>
  <c r="T336" i="14"/>
  <c r="R337" i="14"/>
  <c r="S337" i="14"/>
  <c r="T337" i="14"/>
  <c r="R338" i="14"/>
  <c r="S338" i="14"/>
  <c r="T338" i="14"/>
  <c r="R339" i="14"/>
  <c r="S339" i="14"/>
  <c r="T339" i="14"/>
  <c r="R340" i="14"/>
  <c r="S340" i="14"/>
  <c r="T340" i="14"/>
  <c r="R341" i="14"/>
  <c r="S341" i="14"/>
  <c r="T341" i="14"/>
  <c r="R342" i="14"/>
  <c r="S342" i="14"/>
  <c r="T342" i="14"/>
  <c r="R343" i="14"/>
  <c r="S343" i="14"/>
  <c r="T343" i="14"/>
  <c r="R344" i="14"/>
  <c r="S344" i="14"/>
  <c r="T344" i="14"/>
  <c r="R345" i="14"/>
  <c r="S345" i="14"/>
  <c r="T345" i="14"/>
  <c r="R346" i="14"/>
  <c r="S346" i="14"/>
  <c r="T346" i="14"/>
  <c r="R347" i="14"/>
  <c r="S347" i="14"/>
  <c r="T347" i="14"/>
  <c r="R348" i="14"/>
  <c r="S348" i="14"/>
  <c r="T348" i="14"/>
  <c r="R349" i="14"/>
  <c r="S349" i="14"/>
  <c r="T349" i="14"/>
  <c r="R350" i="14"/>
  <c r="S350" i="14"/>
  <c r="T350" i="14"/>
  <c r="R351" i="14"/>
  <c r="S351" i="14"/>
  <c r="T351" i="14"/>
  <c r="R352" i="14"/>
  <c r="S352" i="14"/>
  <c r="T352" i="14"/>
  <c r="R353" i="14"/>
  <c r="S353" i="14"/>
  <c r="T353" i="14"/>
  <c r="R354" i="14"/>
  <c r="S354" i="14"/>
  <c r="T354" i="14"/>
  <c r="R355" i="14"/>
  <c r="S355" i="14"/>
  <c r="T355" i="14"/>
  <c r="R356" i="14"/>
  <c r="S356" i="14"/>
  <c r="T356" i="14"/>
  <c r="R357" i="14"/>
  <c r="S357" i="14"/>
  <c r="T357" i="14"/>
  <c r="R358" i="14"/>
  <c r="S358" i="14"/>
  <c r="T358" i="14"/>
  <c r="R359" i="14"/>
  <c r="S359" i="14"/>
  <c r="T359" i="14"/>
  <c r="R360" i="14"/>
  <c r="S360" i="14"/>
  <c r="T360" i="14"/>
  <c r="R361" i="14"/>
  <c r="S361" i="14"/>
  <c r="T361" i="14"/>
  <c r="R362" i="14"/>
  <c r="S362" i="14"/>
  <c r="T362" i="14"/>
  <c r="R363" i="14"/>
  <c r="S363" i="14"/>
  <c r="T363" i="14"/>
  <c r="R364" i="14"/>
  <c r="S364" i="14"/>
  <c r="T364" i="14"/>
  <c r="R365" i="14"/>
  <c r="S365" i="14"/>
  <c r="T365" i="14"/>
  <c r="R366" i="14"/>
  <c r="S366" i="14"/>
  <c r="T366" i="14"/>
  <c r="R367" i="14"/>
  <c r="S367" i="14"/>
  <c r="T367" i="14"/>
  <c r="R368" i="14"/>
  <c r="S368" i="14"/>
  <c r="T368" i="14"/>
  <c r="R369" i="14"/>
  <c r="S369" i="14"/>
  <c r="T369" i="14"/>
  <c r="R370" i="14"/>
  <c r="S370" i="14"/>
  <c r="T370" i="14"/>
  <c r="R371" i="14"/>
  <c r="S371" i="14"/>
  <c r="T371" i="14"/>
  <c r="R372" i="14"/>
  <c r="S372" i="14"/>
  <c r="T372" i="14"/>
  <c r="R373" i="14"/>
  <c r="S373" i="14"/>
  <c r="T373" i="14"/>
  <c r="R374" i="14"/>
  <c r="S374" i="14"/>
  <c r="T374" i="14"/>
  <c r="R375" i="14"/>
  <c r="S375" i="14"/>
  <c r="T375" i="14"/>
  <c r="R376" i="14"/>
  <c r="S376" i="14"/>
  <c r="T376" i="14"/>
  <c r="R377" i="14"/>
  <c r="S377" i="14"/>
  <c r="T377" i="14"/>
  <c r="R378" i="14"/>
  <c r="S378" i="14"/>
  <c r="T378" i="14"/>
  <c r="R379" i="14"/>
  <c r="S379" i="14"/>
  <c r="T379" i="14"/>
  <c r="R380" i="14"/>
  <c r="S380" i="14"/>
  <c r="T380" i="14"/>
  <c r="R381" i="14"/>
  <c r="S381" i="14"/>
  <c r="T381" i="14"/>
  <c r="R382" i="14"/>
  <c r="S382" i="14"/>
  <c r="T382" i="14"/>
  <c r="R383" i="14"/>
  <c r="S383" i="14"/>
  <c r="T383" i="14"/>
  <c r="R384" i="14"/>
  <c r="S384" i="14"/>
  <c r="T384" i="14"/>
  <c r="R385" i="14"/>
  <c r="S385" i="14"/>
  <c r="T385" i="14"/>
  <c r="R386" i="14"/>
  <c r="S386" i="14"/>
  <c r="T386" i="14"/>
  <c r="R387" i="14"/>
  <c r="S387" i="14"/>
  <c r="T387" i="14"/>
  <c r="R388" i="14"/>
  <c r="S388" i="14"/>
  <c r="T388" i="14"/>
  <c r="R389" i="14"/>
  <c r="S389" i="14"/>
  <c r="T389" i="14"/>
  <c r="R390" i="14"/>
  <c r="S390" i="14"/>
  <c r="T390" i="14"/>
  <c r="R391" i="14"/>
  <c r="S391" i="14"/>
  <c r="T391" i="14"/>
  <c r="R392" i="14"/>
  <c r="S392" i="14"/>
  <c r="T392" i="14"/>
  <c r="R393" i="14"/>
  <c r="S393" i="14"/>
  <c r="T393" i="14"/>
  <c r="R394" i="14"/>
  <c r="S394" i="14"/>
  <c r="T394" i="14"/>
  <c r="R395" i="14"/>
  <c r="S395" i="14"/>
  <c r="T395" i="14"/>
  <c r="R396" i="14"/>
  <c r="S396" i="14"/>
  <c r="T396" i="14"/>
  <c r="R397" i="14"/>
  <c r="S397" i="14"/>
  <c r="T397" i="14"/>
  <c r="R398" i="14"/>
  <c r="S398" i="14"/>
  <c r="T398" i="14"/>
  <c r="R399" i="14"/>
  <c r="S399" i="14"/>
  <c r="T399" i="14"/>
  <c r="R400" i="14"/>
  <c r="S400" i="14"/>
  <c r="T400" i="14"/>
  <c r="R401" i="14"/>
  <c r="S401" i="14"/>
  <c r="T401" i="14"/>
  <c r="R402" i="14"/>
  <c r="S402" i="14"/>
  <c r="T402" i="14"/>
  <c r="R403" i="14"/>
  <c r="S403" i="14"/>
  <c r="T403" i="14"/>
  <c r="R404" i="14"/>
  <c r="S404" i="14"/>
  <c r="T404" i="14"/>
  <c r="R405" i="14"/>
  <c r="S405" i="14"/>
  <c r="T405" i="14"/>
  <c r="R406" i="14"/>
  <c r="S406" i="14"/>
  <c r="T406" i="14"/>
  <c r="R407" i="14"/>
  <c r="S407" i="14"/>
  <c r="T407" i="14"/>
  <c r="R408" i="14"/>
  <c r="S408" i="14"/>
  <c r="T408" i="14"/>
  <c r="R409" i="14"/>
  <c r="S409" i="14"/>
  <c r="T409" i="14"/>
  <c r="R410" i="14"/>
  <c r="S410" i="14"/>
  <c r="T410" i="14"/>
  <c r="R411" i="14"/>
  <c r="S411" i="14"/>
  <c r="T411" i="14"/>
  <c r="R412" i="14"/>
  <c r="S412" i="14"/>
  <c r="T412" i="14"/>
  <c r="R413" i="14"/>
  <c r="S413" i="14"/>
  <c r="T413" i="14"/>
  <c r="R414" i="14"/>
  <c r="S414" i="14"/>
  <c r="T414" i="14"/>
  <c r="R415" i="14"/>
  <c r="S415" i="14"/>
  <c r="T415" i="14"/>
  <c r="R416" i="14"/>
  <c r="S416" i="14"/>
  <c r="T416" i="14"/>
  <c r="R417" i="14"/>
  <c r="S417" i="14"/>
  <c r="T417" i="14"/>
  <c r="R418" i="14"/>
  <c r="S418" i="14"/>
  <c r="T418" i="14"/>
  <c r="R419" i="14"/>
  <c r="S419" i="14"/>
  <c r="T419" i="14"/>
  <c r="R420" i="14"/>
  <c r="S420" i="14"/>
  <c r="T420" i="14"/>
  <c r="R421" i="14"/>
  <c r="S421" i="14"/>
  <c r="T421" i="14"/>
  <c r="R422" i="14"/>
  <c r="S422" i="14"/>
  <c r="T422" i="14"/>
  <c r="R423" i="14"/>
  <c r="S423" i="14"/>
  <c r="T423" i="14"/>
  <c r="R424" i="14"/>
  <c r="S424" i="14"/>
  <c r="T424" i="14"/>
  <c r="R425" i="14"/>
  <c r="S425" i="14"/>
  <c r="T425" i="14"/>
  <c r="R2008" i="5"/>
  <c r="S2008" i="5"/>
  <c r="T2008" i="5"/>
  <c r="R2009" i="5"/>
  <c r="S2009" i="5"/>
  <c r="T2009" i="5"/>
  <c r="R2010" i="5"/>
  <c r="S2010" i="5"/>
  <c r="T2010" i="5"/>
  <c r="R2011" i="5"/>
  <c r="S2011" i="5"/>
  <c r="T2011" i="5"/>
  <c r="R2012" i="5"/>
  <c r="S2012" i="5"/>
  <c r="T2012" i="5"/>
  <c r="R2013" i="5"/>
  <c r="S2013" i="5"/>
  <c r="T2013" i="5"/>
  <c r="R2014" i="5"/>
  <c r="S2014" i="5"/>
  <c r="T2014" i="5"/>
  <c r="R2015" i="5"/>
  <c r="S2015" i="5"/>
  <c r="T2015" i="5"/>
  <c r="R2016" i="5"/>
  <c r="S2016" i="5"/>
  <c r="T2016" i="5"/>
  <c r="R2017" i="5"/>
  <c r="S2017" i="5"/>
  <c r="T2017" i="5"/>
  <c r="R2018" i="5"/>
  <c r="S2018" i="5"/>
  <c r="T2018" i="5"/>
  <c r="R2019" i="5"/>
  <c r="S2019" i="5"/>
  <c r="T2019" i="5"/>
  <c r="R2020" i="5"/>
  <c r="S2020" i="5"/>
  <c r="T2020" i="5"/>
  <c r="R2021" i="5"/>
  <c r="S2021" i="5"/>
  <c r="T2021" i="5"/>
  <c r="R2022" i="5"/>
  <c r="S2022" i="5"/>
  <c r="T2022" i="5"/>
  <c r="R2023" i="5"/>
  <c r="S2023" i="5"/>
  <c r="T2023" i="5"/>
  <c r="R2024" i="5"/>
  <c r="S2024" i="5"/>
  <c r="T2024" i="5"/>
  <c r="R2025" i="5"/>
  <c r="S2025" i="5"/>
  <c r="T2025" i="5"/>
  <c r="R2026" i="5"/>
  <c r="S2026" i="5"/>
  <c r="T2026" i="5"/>
  <c r="R2027" i="5"/>
  <c r="S2027" i="5"/>
  <c r="T2027" i="5"/>
  <c r="R2028" i="5"/>
  <c r="S2028" i="5"/>
  <c r="T2028" i="5"/>
  <c r="R2029" i="5"/>
  <c r="S2029" i="5"/>
  <c r="T2029" i="5"/>
  <c r="R2030" i="5"/>
  <c r="S2030" i="5"/>
  <c r="T2030" i="5"/>
  <c r="R2031" i="5"/>
  <c r="S2031" i="5"/>
  <c r="T2031" i="5"/>
  <c r="R2032" i="5"/>
  <c r="S2032" i="5"/>
  <c r="T2032" i="5"/>
  <c r="R2033" i="5"/>
  <c r="S2033" i="5"/>
  <c r="T2033" i="5"/>
  <c r="R2034" i="5"/>
  <c r="S2034" i="5"/>
  <c r="T2034" i="5"/>
  <c r="R2035" i="5"/>
  <c r="S2035" i="5"/>
  <c r="T2035" i="5"/>
  <c r="R2036" i="5"/>
  <c r="S2036" i="5"/>
  <c r="T2036" i="5"/>
  <c r="R2037" i="5"/>
  <c r="S2037" i="5"/>
  <c r="T2037" i="5"/>
  <c r="R2038" i="5"/>
  <c r="S2038" i="5"/>
  <c r="T2038" i="5"/>
  <c r="R2039" i="5"/>
  <c r="S2039" i="5"/>
  <c r="T2039" i="5"/>
  <c r="R2040" i="5"/>
  <c r="S2040" i="5"/>
  <c r="T2040" i="5"/>
  <c r="R2041" i="5"/>
  <c r="S2041" i="5"/>
  <c r="T2041" i="5"/>
  <c r="R2042" i="5"/>
  <c r="S2042" i="5"/>
  <c r="T2042" i="5"/>
  <c r="R2043" i="5"/>
  <c r="S2043" i="5"/>
  <c r="T2043" i="5"/>
  <c r="R2044" i="5"/>
  <c r="S2044" i="5"/>
  <c r="T2044" i="5"/>
  <c r="R2045" i="5"/>
  <c r="S2045" i="5"/>
  <c r="T2045" i="5"/>
  <c r="R2046" i="5"/>
  <c r="S2046" i="5"/>
  <c r="T2046" i="5"/>
  <c r="R2047" i="5"/>
  <c r="S2047" i="5"/>
  <c r="T2047" i="5"/>
  <c r="R2048" i="5"/>
  <c r="S2048" i="5"/>
  <c r="T2048" i="5"/>
  <c r="R2049" i="5"/>
  <c r="S2049" i="5"/>
  <c r="T2049" i="5"/>
  <c r="R2050" i="5"/>
  <c r="S2050" i="5"/>
  <c r="T2050" i="5"/>
  <c r="R2051" i="5"/>
  <c r="S2051" i="5"/>
  <c r="T2051" i="5"/>
  <c r="R2052" i="5"/>
  <c r="S2052" i="5"/>
  <c r="T2052" i="5"/>
  <c r="R2053" i="5"/>
  <c r="S2053" i="5"/>
  <c r="T2053" i="5"/>
  <c r="R2054" i="5"/>
  <c r="S2054" i="5"/>
  <c r="T2054" i="5"/>
  <c r="R2055" i="5"/>
  <c r="S2055" i="5"/>
  <c r="T2055" i="5"/>
  <c r="R2056" i="5"/>
  <c r="S2056" i="5"/>
  <c r="T2056" i="5"/>
  <c r="R2057" i="5"/>
  <c r="S2057" i="5"/>
  <c r="T2057" i="5"/>
  <c r="R2058" i="5"/>
  <c r="S2058" i="5"/>
  <c r="T2058" i="5"/>
  <c r="R2059" i="5"/>
  <c r="S2059" i="5"/>
  <c r="T2059" i="5"/>
  <c r="R2060" i="5"/>
  <c r="S2060" i="5"/>
  <c r="T2060" i="5"/>
  <c r="R2061" i="5"/>
  <c r="S2061" i="5"/>
  <c r="T2061" i="5"/>
  <c r="R2062" i="5"/>
  <c r="S2062" i="5"/>
  <c r="T2062" i="5"/>
  <c r="R2063" i="5"/>
  <c r="S2063" i="5"/>
  <c r="T2063" i="5"/>
  <c r="R2064" i="5"/>
  <c r="S2064" i="5"/>
  <c r="T2064" i="5"/>
  <c r="R2065" i="5"/>
  <c r="S2065" i="5"/>
  <c r="T2065" i="5"/>
  <c r="R2066" i="5"/>
  <c r="S2066" i="5"/>
  <c r="T2066" i="5"/>
  <c r="R2067" i="5"/>
  <c r="S2067" i="5"/>
  <c r="T2067" i="5"/>
  <c r="R2068" i="5"/>
  <c r="S2068" i="5"/>
  <c r="T2068" i="5"/>
  <c r="R2069" i="5"/>
  <c r="S2069" i="5"/>
  <c r="T2069" i="5"/>
  <c r="R2070" i="5"/>
  <c r="S2070" i="5"/>
  <c r="T2070" i="5"/>
  <c r="R2071" i="5"/>
  <c r="S2071" i="5"/>
  <c r="T2071" i="5"/>
  <c r="R2072" i="5"/>
  <c r="S2072" i="5"/>
  <c r="T2072" i="5"/>
  <c r="R2073" i="5"/>
  <c r="S2073" i="5"/>
  <c r="T2073" i="5"/>
  <c r="R2074" i="5"/>
  <c r="S2074" i="5"/>
  <c r="T2074" i="5"/>
  <c r="R2075" i="5"/>
  <c r="S2075" i="5"/>
  <c r="T2075" i="5"/>
  <c r="R2076" i="5"/>
  <c r="S2076" i="5"/>
  <c r="T2076" i="5"/>
  <c r="R2077" i="5"/>
  <c r="S2077" i="5"/>
  <c r="T2077" i="5"/>
  <c r="R2078" i="5"/>
  <c r="S2078" i="5"/>
  <c r="T2078" i="5"/>
  <c r="R2079" i="5"/>
  <c r="S2079" i="5"/>
  <c r="T2079" i="5"/>
  <c r="R2080" i="5"/>
  <c r="S2080" i="5"/>
  <c r="T2080" i="5"/>
  <c r="R2081" i="5"/>
  <c r="S2081" i="5"/>
  <c r="T2081" i="5"/>
  <c r="R2082" i="5"/>
  <c r="S2082" i="5"/>
  <c r="T2082" i="5"/>
  <c r="R2083" i="5"/>
  <c r="S2083" i="5"/>
  <c r="T2083" i="5"/>
  <c r="R2084" i="5"/>
  <c r="S2084" i="5"/>
  <c r="T2084" i="5"/>
  <c r="R2085" i="5"/>
  <c r="S2085" i="5"/>
  <c r="T2085" i="5"/>
  <c r="R2086" i="5"/>
  <c r="S2086" i="5"/>
  <c r="T2086" i="5"/>
  <c r="R2087" i="5"/>
  <c r="S2087" i="5"/>
  <c r="T2087" i="5"/>
  <c r="R2088" i="5"/>
  <c r="S2088" i="5"/>
  <c r="T2088" i="5"/>
  <c r="R2089" i="5"/>
  <c r="S2089" i="5"/>
  <c r="T2089" i="5"/>
  <c r="R2090" i="5"/>
  <c r="S2090" i="5"/>
  <c r="T2090" i="5"/>
  <c r="R2091" i="5"/>
  <c r="S2091" i="5"/>
  <c r="T2091" i="5"/>
  <c r="R2092" i="5"/>
  <c r="S2092" i="5"/>
  <c r="T2092" i="5"/>
  <c r="R2093" i="5"/>
  <c r="S2093" i="5"/>
  <c r="T2093" i="5"/>
  <c r="R2094" i="5"/>
  <c r="S2094" i="5"/>
  <c r="T2094" i="5"/>
  <c r="R2095" i="5"/>
  <c r="S2095" i="5"/>
  <c r="T2095" i="5"/>
  <c r="R2096" i="5"/>
  <c r="S2096" i="5"/>
  <c r="T2096" i="5"/>
  <c r="R2097" i="5"/>
  <c r="S2097" i="5"/>
  <c r="T2097" i="5"/>
  <c r="R2098" i="5"/>
  <c r="S2098" i="5"/>
  <c r="T2098" i="5"/>
  <c r="R2099" i="5"/>
  <c r="S2099" i="5"/>
  <c r="T2099" i="5"/>
  <c r="R2100" i="5"/>
  <c r="S2100" i="5"/>
  <c r="T2100" i="5"/>
  <c r="R2101" i="5"/>
  <c r="S2101" i="5"/>
  <c r="T2101" i="5"/>
  <c r="R2102" i="5"/>
  <c r="S2102" i="5"/>
  <c r="T2102" i="5"/>
  <c r="R2103" i="5"/>
  <c r="S2103" i="5"/>
  <c r="T2103" i="5"/>
  <c r="R2104" i="5"/>
  <c r="S2104" i="5"/>
  <c r="T2104" i="5"/>
  <c r="R2105" i="5"/>
  <c r="S2105" i="5"/>
  <c r="T2105" i="5"/>
  <c r="R2106" i="5"/>
  <c r="S2106" i="5"/>
  <c r="T2106" i="5"/>
  <c r="R2107" i="5"/>
  <c r="S2107" i="5"/>
  <c r="T2107" i="5"/>
  <c r="R2108" i="5"/>
  <c r="S2108" i="5"/>
  <c r="T2108" i="5"/>
  <c r="R2109" i="5"/>
  <c r="S2109" i="5"/>
  <c r="T2109" i="5"/>
  <c r="R2110" i="5"/>
  <c r="S2110" i="5"/>
  <c r="T2110" i="5"/>
  <c r="R2111" i="5"/>
  <c r="S2111" i="5"/>
  <c r="T2111" i="5"/>
  <c r="R2112" i="5"/>
  <c r="S2112" i="5"/>
  <c r="T2112" i="5"/>
  <c r="R2113" i="5"/>
  <c r="S2113" i="5"/>
  <c r="T2113" i="5"/>
  <c r="R1977" i="5"/>
  <c r="S1977" i="5"/>
  <c r="T1977" i="5"/>
  <c r="R1978" i="5"/>
  <c r="S1978" i="5"/>
  <c r="T1978" i="5"/>
  <c r="R1979" i="5"/>
  <c r="S1979" i="5"/>
  <c r="T1979" i="5"/>
  <c r="R1980" i="5"/>
  <c r="S1980" i="5"/>
  <c r="T1980" i="5"/>
  <c r="R1981" i="5"/>
  <c r="S1981" i="5"/>
  <c r="T1981" i="5"/>
  <c r="R1982" i="5"/>
  <c r="S1982" i="5"/>
  <c r="T1982" i="5"/>
  <c r="R1983" i="5"/>
  <c r="S1983" i="5"/>
  <c r="T1983" i="5"/>
  <c r="R1984" i="5"/>
  <c r="S1984" i="5"/>
  <c r="T1984" i="5"/>
  <c r="R1985" i="5"/>
  <c r="S1985" i="5"/>
  <c r="T1985" i="5"/>
  <c r="R1986" i="5"/>
  <c r="S1986" i="5"/>
  <c r="T1986" i="5"/>
  <c r="R1987" i="5"/>
  <c r="S1987" i="5"/>
  <c r="T1987" i="5"/>
  <c r="R1988" i="5"/>
  <c r="S1988" i="5"/>
  <c r="T1988" i="5"/>
  <c r="R1989" i="5"/>
  <c r="S1989" i="5"/>
  <c r="T1989" i="5"/>
  <c r="R1990" i="5"/>
  <c r="S1990" i="5"/>
  <c r="T1990" i="5"/>
  <c r="R1991" i="5"/>
  <c r="S1991" i="5"/>
  <c r="T1991" i="5"/>
  <c r="R1992" i="5"/>
  <c r="S1992" i="5"/>
  <c r="T1992" i="5"/>
  <c r="R1993" i="5"/>
  <c r="S1993" i="5"/>
  <c r="T1993" i="5"/>
  <c r="R1994" i="5"/>
  <c r="S1994" i="5"/>
  <c r="T1994" i="5"/>
  <c r="R1995" i="5"/>
  <c r="S1995" i="5"/>
  <c r="T1995" i="5"/>
  <c r="R1996" i="5"/>
  <c r="S1996" i="5"/>
  <c r="T1996" i="5"/>
  <c r="R1997" i="5"/>
  <c r="S1997" i="5"/>
  <c r="T1997" i="5"/>
  <c r="R1998" i="5"/>
  <c r="S1998" i="5"/>
  <c r="T1998" i="5"/>
  <c r="R1999" i="5"/>
  <c r="S1999" i="5"/>
  <c r="T1999" i="5"/>
  <c r="R2000" i="5"/>
  <c r="S2000" i="5"/>
  <c r="T2000" i="5"/>
  <c r="R2001" i="5"/>
  <c r="S2001" i="5"/>
  <c r="T2001" i="5"/>
  <c r="R2002" i="5"/>
  <c r="S2002" i="5"/>
  <c r="T2002" i="5"/>
  <c r="R2003" i="5"/>
  <c r="S2003" i="5"/>
  <c r="T2003" i="5"/>
  <c r="R2004" i="5"/>
  <c r="S2004" i="5"/>
  <c r="T2004" i="5"/>
  <c r="R2005" i="5"/>
  <c r="S2005" i="5"/>
  <c r="T2005" i="5"/>
  <c r="R2006" i="5"/>
  <c r="S2006" i="5"/>
  <c r="T2006" i="5"/>
  <c r="R2007" i="5"/>
  <c r="S2007" i="5"/>
  <c r="T2007" i="5"/>
  <c r="R1976" i="5"/>
  <c r="S1976" i="5"/>
  <c r="T1976" i="5"/>
  <c r="R1973" i="5"/>
  <c r="S1973" i="5"/>
  <c r="T1973" i="5"/>
  <c r="R1974" i="5"/>
  <c r="R1975" i="5"/>
  <c r="S1975" i="5"/>
  <c r="T1975" i="5"/>
  <c r="S37" i="15"/>
  <c r="S36" i="15"/>
  <c r="R1686" i="5"/>
  <c r="S1686" i="5"/>
  <c r="T1686" i="5"/>
  <c r="R1687" i="5"/>
  <c r="S1687" i="5"/>
  <c r="T1687" i="5"/>
  <c r="R1688" i="5"/>
  <c r="S1688" i="5"/>
  <c r="T1688" i="5"/>
  <c r="R1689" i="5"/>
  <c r="S1689" i="5"/>
  <c r="T1689" i="5"/>
  <c r="R1690" i="5"/>
  <c r="S1690" i="5"/>
  <c r="T1690" i="5"/>
  <c r="R1691" i="5"/>
  <c r="S1691" i="5"/>
  <c r="T1691" i="5"/>
  <c r="R1692" i="5"/>
  <c r="S1692" i="5"/>
  <c r="T1692" i="5"/>
  <c r="R1693" i="5"/>
  <c r="S1693" i="5"/>
  <c r="T1693" i="5"/>
  <c r="R1694" i="5"/>
  <c r="S1694" i="5"/>
  <c r="T1694" i="5"/>
  <c r="R1695" i="5"/>
  <c r="S1695" i="5"/>
  <c r="T1695" i="5"/>
  <c r="R1696" i="5"/>
  <c r="S1696" i="5"/>
  <c r="T1696" i="5"/>
  <c r="R1697" i="5"/>
  <c r="S1697" i="5"/>
  <c r="T1697" i="5"/>
  <c r="R1698" i="5"/>
  <c r="S1698" i="5"/>
  <c r="T1698" i="5"/>
  <c r="R1699" i="5"/>
  <c r="S1699" i="5"/>
  <c r="T1699" i="5"/>
  <c r="R1700" i="5"/>
  <c r="S1700" i="5"/>
  <c r="T1700" i="5"/>
  <c r="R1701" i="5"/>
  <c r="S1701" i="5"/>
  <c r="T1701" i="5"/>
  <c r="R1702" i="5"/>
  <c r="S1702" i="5"/>
  <c r="T1702" i="5"/>
  <c r="R1703" i="5"/>
  <c r="S1703" i="5"/>
  <c r="T1703" i="5"/>
  <c r="R1704" i="5"/>
  <c r="S1704" i="5"/>
  <c r="T1704" i="5"/>
  <c r="R1705" i="5"/>
  <c r="S1705" i="5"/>
  <c r="T1705" i="5"/>
  <c r="R1706" i="5"/>
  <c r="S1706" i="5"/>
  <c r="T1706" i="5"/>
  <c r="R1707" i="5"/>
  <c r="S1707" i="5"/>
  <c r="T1707" i="5"/>
  <c r="R1708" i="5"/>
  <c r="S1708" i="5"/>
  <c r="T1708" i="5"/>
  <c r="R1709" i="5"/>
  <c r="S1709" i="5"/>
  <c r="T1709" i="5"/>
  <c r="R1710" i="5"/>
  <c r="S1710" i="5"/>
  <c r="T1710" i="5"/>
  <c r="R1711" i="5"/>
  <c r="S1711" i="5"/>
  <c r="T1711" i="5"/>
  <c r="R1712" i="5"/>
  <c r="S1712" i="5"/>
  <c r="T1712" i="5"/>
  <c r="R1713" i="5"/>
  <c r="S1713" i="5"/>
  <c r="T1713" i="5"/>
  <c r="R1714" i="5"/>
  <c r="S1714" i="5"/>
  <c r="T1714" i="5"/>
  <c r="R1715" i="5"/>
  <c r="S1715" i="5"/>
  <c r="T1715" i="5"/>
  <c r="R1716" i="5"/>
  <c r="S1716" i="5"/>
  <c r="T1716" i="5"/>
  <c r="R1717" i="5"/>
  <c r="S1717" i="5"/>
  <c r="T1717" i="5"/>
  <c r="R1718" i="5"/>
  <c r="S1718" i="5"/>
  <c r="T1718" i="5"/>
  <c r="R1719" i="5"/>
  <c r="S1719" i="5"/>
  <c r="T1719" i="5"/>
  <c r="R1720" i="5"/>
  <c r="S1720" i="5"/>
  <c r="T1720" i="5"/>
  <c r="R1721" i="5"/>
  <c r="S1721" i="5"/>
  <c r="T1721" i="5"/>
  <c r="R1722" i="5"/>
  <c r="S1722" i="5"/>
  <c r="T1722" i="5"/>
  <c r="R1723" i="5"/>
  <c r="S1723" i="5"/>
  <c r="T1723" i="5"/>
  <c r="R1724" i="5"/>
  <c r="S1724" i="5"/>
  <c r="T1724" i="5"/>
  <c r="R1725" i="5"/>
  <c r="S1725" i="5"/>
  <c r="T1725" i="5"/>
  <c r="R1726" i="5"/>
  <c r="S1726" i="5"/>
  <c r="T1726" i="5"/>
  <c r="R1727" i="5"/>
  <c r="S1727" i="5"/>
  <c r="T1727" i="5"/>
  <c r="R1728" i="5"/>
  <c r="S1728" i="5"/>
  <c r="T1728" i="5"/>
  <c r="R1729" i="5"/>
  <c r="S1729" i="5"/>
  <c r="T1729" i="5"/>
  <c r="R1730" i="5"/>
  <c r="S1730" i="5"/>
  <c r="T1730" i="5"/>
  <c r="R1731" i="5"/>
  <c r="S1731" i="5"/>
  <c r="T1731" i="5"/>
  <c r="R1732" i="5"/>
  <c r="S1732" i="5"/>
  <c r="T1732" i="5"/>
  <c r="R1733" i="5"/>
  <c r="S1733" i="5"/>
  <c r="T1733" i="5"/>
  <c r="R1734" i="5"/>
  <c r="S1734" i="5"/>
  <c r="T1734" i="5"/>
  <c r="R1735" i="5"/>
  <c r="S1735" i="5"/>
  <c r="T1735" i="5"/>
  <c r="R1736" i="5"/>
  <c r="S1736" i="5"/>
  <c r="T1736" i="5"/>
  <c r="R1737" i="5"/>
  <c r="S1737" i="5"/>
  <c r="T1737" i="5"/>
  <c r="R1738" i="5"/>
  <c r="S1738" i="5"/>
  <c r="T1738" i="5"/>
  <c r="R1739" i="5"/>
  <c r="S1739" i="5"/>
  <c r="T1739" i="5"/>
  <c r="R1740" i="5"/>
  <c r="S1740" i="5"/>
  <c r="T1740" i="5"/>
  <c r="R1741" i="5"/>
  <c r="S1741" i="5"/>
  <c r="T1741" i="5"/>
  <c r="R1742" i="5"/>
  <c r="S1742" i="5"/>
  <c r="T1742" i="5"/>
  <c r="R1743" i="5"/>
  <c r="S1743" i="5"/>
  <c r="T1743" i="5"/>
  <c r="R1744" i="5"/>
  <c r="S1744" i="5"/>
  <c r="T1744" i="5"/>
  <c r="R1745" i="5"/>
  <c r="S1745" i="5"/>
  <c r="T1745" i="5"/>
  <c r="R1746" i="5"/>
  <c r="S1746" i="5"/>
  <c r="T1746" i="5"/>
  <c r="R1747" i="5"/>
  <c r="S1747" i="5"/>
  <c r="T1747" i="5"/>
  <c r="R1748" i="5"/>
  <c r="S1748" i="5"/>
  <c r="T1748" i="5"/>
  <c r="R1749" i="5"/>
  <c r="S1749" i="5"/>
  <c r="T1749" i="5"/>
  <c r="R1750" i="5"/>
  <c r="S1750" i="5"/>
  <c r="T1750" i="5"/>
  <c r="R1751" i="5"/>
  <c r="S1751" i="5"/>
  <c r="T1751" i="5"/>
  <c r="R1752" i="5"/>
  <c r="S1752" i="5"/>
  <c r="T1752" i="5"/>
  <c r="R1753" i="5"/>
  <c r="S1753" i="5"/>
  <c r="T1753" i="5"/>
  <c r="R1754" i="5"/>
  <c r="S1754" i="5"/>
  <c r="T1754" i="5"/>
  <c r="R1755" i="5"/>
  <c r="S1755" i="5"/>
  <c r="T1755" i="5"/>
  <c r="R1756" i="5"/>
  <c r="S1756" i="5"/>
  <c r="T1756" i="5"/>
  <c r="R1757" i="5"/>
  <c r="S1757" i="5"/>
  <c r="T1757" i="5"/>
  <c r="R1758" i="5"/>
  <c r="S1758" i="5"/>
  <c r="T1758" i="5"/>
  <c r="R1759" i="5"/>
  <c r="S1759" i="5"/>
  <c r="T1759" i="5"/>
  <c r="R1760" i="5"/>
  <c r="S1760" i="5"/>
  <c r="T1760" i="5"/>
  <c r="R1761" i="5"/>
  <c r="S1761" i="5"/>
  <c r="T1761" i="5"/>
  <c r="R1762" i="5"/>
  <c r="S1762" i="5"/>
  <c r="T1762" i="5"/>
  <c r="R1763" i="5"/>
  <c r="S1763" i="5"/>
  <c r="T1763" i="5"/>
  <c r="R1764" i="5"/>
  <c r="S1764" i="5"/>
  <c r="T1764" i="5"/>
  <c r="R1765" i="5"/>
  <c r="S1765" i="5"/>
  <c r="T1765" i="5"/>
  <c r="R1766" i="5"/>
  <c r="S1766" i="5"/>
  <c r="T1766" i="5"/>
  <c r="R1767" i="5"/>
  <c r="S1767" i="5"/>
  <c r="T1767" i="5"/>
  <c r="R1768" i="5"/>
  <c r="S1768" i="5"/>
  <c r="T1768" i="5"/>
  <c r="R1769" i="5"/>
  <c r="S1769" i="5"/>
  <c r="T1769" i="5"/>
  <c r="R1770" i="5"/>
  <c r="S1770" i="5"/>
  <c r="T1770" i="5"/>
  <c r="R1771" i="5"/>
  <c r="S1771" i="5"/>
  <c r="T1771" i="5"/>
  <c r="R1772" i="5"/>
  <c r="S1772" i="5"/>
  <c r="T1772" i="5"/>
  <c r="R1773" i="5"/>
  <c r="S1773" i="5"/>
  <c r="T1773" i="5"/>
  <c r="R1774" i="5"/>
  <c r="S1774" i="5"/>
  <c r="T1774" i="5"/>
  <c r="R1775" i="5"/>
  <c r="S1775" i="5"/>
  <c r="T1775" i="5"/>
  <c r="R1776" i="5"/>
  <c r="S1776" i="5"/>
  <c r="T1776" i="5"/>
  <c r="R1777" i="5"/>
  <c r="S1777" i="5"/>
  <c r="T1777" i="5"/>
  <c r="R1778" i="5"/>
  <c r="S1778" i="5"/>
  <c r="T1778" i="5"/>
  <c r="R1779" i="5"/>
  <c r="S1779" i="5"/>
  <c r="T1779" i="5"/>
  <c r="R1780" i="5"/>
  <c r="S1780" i="5"/>
  <c r="T1780" i="5"/>
  <c r="R1781" i="5"/>
  <c r="S1781" i="5"/>
  <c r="T1781" i="5"/>
  <c r="R1782" i="5"/>
  <c r="S1782" i="5"/>
  <c r="T1782" i="5"/>
  <c r="R1783" i="5"/>
  <c r="S1783" i="5"/>
  <c r="T1783" i="5"/>
  <c r="R1784" i="5"/>
  <c r="S1784" i="5"/>
  <c r="T1784" i="5"/>
  <c r="R1785" i="5"/>
  <c r="S1785" i="5"/>
  <c r="T1785" i="5"/>
  <c r="R1786" i="5"/>
  <c r="S1786" i="5"/>
  <c r="T1786" i="5"/>
  <c r="R1787" i="5"/>
  <c r="S1787" i="5"/>
  <c r="T1787" i="5"/>
  <c r="R1788" i="5"/>
  <c r="S1788" i="5"/>
  <c r="T1788" i="5"/>
  <c r="R1789" i="5"/>
  <c r="S1789" i="5"/>
  <c r="T1789" i="5"/>
  <c r="R1790" i="5"/>
  <c r="S1790" i="5"/>
  <c r="T1790" i="5"/>
  <c r="R1791" i="5"/>
  <c r="S1791" i="5"/>
  <c r="T1791" i="5"/>
  <c r="R1792" i="5"/>
  <c r="S1792" i="5"/>
  <c r="T1792" i="5"/>
  <c r="R1793" i="5"/>
  <c r="S1793" i="5"/>
  <c r="T1793" i="5"/>
  <c r="R1794" i="5"/>
  <c r="S1794" i="5"/>
  <c r="T1794" i="5"/>
  <c r="R1795" i="5"/>
  <c r="S1795" i="5"/>
  <c r="T1795" i="5"/>
  <c r="R1796" i="5"/>
  <c r="S1796" i="5"/>
  <c r="T1796" i="5"/>
  <c r="R1797" i="5"/>
  <c r="S1797" i="5"/>
  <c r="T1797" i="5"/>
  <c r="R1798" i="5"/>
  <c r="S1798" i="5"/>
  <c r="T1798" i="5"/>
  <c r="R1799" i="5"/>
  <c r="S1799" i="5"/>
  <c r="T1799" i="5"/>
  <c r="R1800" i="5"/>
  <c r="S1800" i="5"/>
  <c r="T1800" i="5"/>
  <c r="R1801" i="5"/>
  <c r="S1801" i="5"/>
  <c r="T1801" i="5"/>
  <c r="R1802" i="5"/>
  <c r="S1802" i="5"/>
  <c r="T1802" i="5"/>
  <c r="R1803" i="5"/>
  <c r="S1803" i="5"/>
  <c r="T1803" i="5"/>
  <c r="R1804" i="5"/>
  <c r="S1804" i="5"/>
  <c r="T1804" i="5"/>
  <c r="R1805" i="5"/>
  <c r="S1805" i="5"/>
  <c r="T1805" i="5"/>
  <c r="R1806" i="5"/>
  <c r="S1806" i="5"/>
  <c r="T1806" i="5"/>
  <c r="R1807" i="5"/>
  <c r="S1807" i="5"/>
  <c r="T1807" i="5"/>
  <c r="R1808" i="5"/>
  <c r="S1808" i="5"/>
  <c r="T1808" i="5"/>
  <c r="R1809" i="5"/>
  <c r="S1809" i="5"/>
  <c r="T1809" i="5"/>
  <c r="R1810" i="5"/>
  <c r="S1810" i="5"/>
  <c r="T1810" i="5"/>
  <c r="R1811" i="5"/>
  <c r="S1811" i="5"/>
  <c r="T1811" i="5"/>
  <c r="R1812" i="5"/>
  <c r="S1812" i="5"/>
  <c r="T1812" i="5"/>
  <c r="R1813" i="5"/>
  <c r="S1813" i="5"/>
  <c r="T1813" i="5"/>
  <c r="R1814" i="5"/>
  <c r="S1814" i="5"/>
  <c r="T1814" i="5"/>
  <c r="R1815" i="5"/>
  <c r="S1815" i="5"/>
  <c r="T1815" i="5"/>
  <c r="R1816" i="5"/>
  <c r="S1816" i="5"/>
  <c r="T1816" i="5"/>
  <c r="R1817" i="5"/>
  <c r="S1817" i="5"/>
  <c r="T1817" i="5"/>
  <c r="R1818" i="5"/>
  <c r="S1818" i="5"/>
  <c r="T1818" i="5"/>
  <c r="R1819" i="5"/>
  <c r="S1819" i="5"/>
  <c r="T1819" i="5"/>
  <c r="R1820" i="5"/>
  <c r="S1820" i="5"/>
  <c r="T1820" i="5"/>
  <c r="R1821" i="5"/>
  <c r="S1821" i="5"/>
  <c r="T1821" i="5"/>
  <c r="R1822" i="5"/>
  <c r="S1822" i="5"/>
  <c r="T1822" i="5"/>
  <c r="R1823" i="5"/>
  <c r="S1823" i="5"/>
  <c r="T1823" i="5"/>
  <c r="R1824" i="5"/>
  <c r="S1824" i="5"/>
  <c r="T1824" i="5"/>
  <c r="R1825" i="5"/>
  <c r="S1825" i="5"/>
  <c r="T1825" i="5"/>
  <c r="R1826" i="5"/>
  <c r="S1826" i="5"/>
  <c r="T1826" i="5"/>
  <c r="R1827" i="5"/>
  <c r="S1827" i="5"/>
  <c r="T1827" i="5"/>
  <c r="R1828" i="5"/>
  <c r="S1828" i="5"/>
  <c r="T1828" i="5"/>
  <c r="R1829" i="5"/>
  <c r="S1829" i="5"/>
  <c r="T1829" i="5"/>
  <c r="R1830" i="5"/>
  <c r="S1830" i="5"/>
  <c r="T1830" i="5"/>
  <c r="R1831" i="5"/>
  <c r="S1831" i="5"/>
  <c r="T1831" i="5"/>
  <c r="R1832" i="5"/>
  <c r="S1832" i="5"/>
  <c r="T1832" i="5"/>
  <c r="R1833" i="5"/>
  <c r="S1833" i="5"/>
  <c r="T1833" i="5"/>
  <c r="R1834" i="5"/>
  <c r="S1834" i="5"/>
  <c r="T1834" i="5"/>
  <c r="R1835" i="5"/>
  <c r="S1835" i="5"/>
  <c r="T1835" i="5"/>
  <c r="R1836" i="5"/>
  <c r="S1836" i="5"/>
  <c r="T1836" i="5"/>
  <c r="R1837" i="5"/>
  <c r="S1837" i="5"/>
  <c r="T1837" i="5"/>
  <c r="R1838" i="5"/>
  <c r="S1838" i="5"/>
  <c r="T1838" i="5"/>
  <c r="R1839" i="5"/>
  <c r="S1839" i="5"/>
  <c r="T1839" i="5"/>
  <c r="R1840" i="5"/>
  <c r="S1840" i="5"/>
  <c r="T1840" i="5"/>
  <c r="R1841" i="5"/>
  <c r="S1841" i="5"/>
  <c r="T1841" i="5"/>
  <c r="R1842" i="5"/>
  <c r="S1842" i="5"/>
  <c r="T1842" i="5"/>
  <c r="R1843" i="5"/>
  <c r="S1843" i="5"/>
  <c r="T1843" i="5"/>
  <c r="R1844" i="5"/>
  <c r="S1844" i="5"/>
  <c r="T1844" i="5"/>
  <c r="R1845" i="5"/>
  <c r="S1845" i="5"/>
  <c r="T1845" i="5"/>
  <c r="R1846" i="5"/>
  <c r="S1846" i="5"/>
  <c r="T1846" i="5"/>
  <c r="R1847" i="5"/>
  <c r="S1847" i="5"/>
  <c r="T1847" i="5"/>
  <c r="R1848" i="5"/>
  <c r="S1848" i="5"/>
  <c r="T1848" i="5"/>
  <c r="R1849" i="5"/>
  <c r="S1849" i="5"/>
  <c r="T1849" i="5"/>
  <c r="R1850" i="5"/>
  <c r="S1850" i="5"/>
  <c r="T1850" i="5"/>
  <c r="R1851" i="5"/>
  <c r="S1851" i="5"/>
  <c r="T1851" i="5"/>
  <c r="R1852" i="5"/>
  <c r="S1852" i="5"/>
  <c r="T1852" i="5"/>
  <c r="R1853" i="5"/>
  <c r="S1853" i="5"/>
  <c r="T1853" i="5"/>
  <c r="R1854" i="5"/>
  <c r="S1854" i="5"/>
  <c r="T1854" i="5"/>
  <c r="R1855" i="5"/>
  <c r="S1855" i="5"/>
  <c r="T1855" i="5"/>
  <c r="R1856" i="5"/>
  <c r="S1856" i="5"/>
  <c r="T1856" i="5"/>
  <c r="R1857" i="5"/>
  <c r="S1857" i="5"/>
  <c r="T1857" i="5"/>
  <c r="R1858" i="5"/>
  <c r="S1858" i="5"/>
  <c r="T1858" i="5"/>
  <c r="R1859" i="5"/>
  <c r="S1859" i="5"/>
  <c r="T1859" i="5"/>
  <c r="R1860" i="5"/>
  <c r="S1860" i="5"/>
  <c r="T1860" i="5"/>
  <c r="R1861" i="5"/>
  <c r="S1861" i="5"/>
  <c r="T1861" i="5"/>
  <c r="R1862" i="5"/>
  <c r="S1862" i="5"/>
  <c r="T1862" i="5"/>
  <c r="R1863" i="5"/>
  <c r="S1863" i="5"/>
  <c r="T1863" i="5"/>
  <c r="R1864" i="5"/>
  <c r="S1864" i="5"/>
  <c r="T1864" i="5"/>
  <c r="R1865" i="5"/>
  <c r="S1865" i="5"/>
  <c r="T1865" i="5"/>
  <c r="R1866" i="5"/>
  <c r="S1866" i="5"/>
  <c r="T1866" i="5"/>
  <c r="R1867" i="5"/>
  <c r="S1867" i="5"/>
  <c r="T1867" i="5"/>
  <c r="R1868" i="5"/>
  <c r="S1868" i="5"/>
  <c r="T1868" i="5"/>
  <c r="R1869" i="5"/>
  <c r="S1869" i="5"/>
  <c r="T1869" i="5"/>
  <c r="R1870" i="5"/>
  <c r="S1870" i="5"/>
  <c r="T1870" i="5"/>
  <c r="R1871" i="5"/>
  <c r="S1871" i="5"/>
  <c r="T1871" i="5"/>
  <c r="R1872" i="5"/>
  <c r="S1872" i="5"/>
  <c r="T1872" i="5"/>
  <c r="R1873" i="5"/>
  <c r="S1873" i="5"/>
  <c r="T1873" i="5"/>
  <c r="R1874" i="5"/>
  <c r="S1874" i="5"/>
  <c r="T1874" i="5"/>
  <c r="R1875" i="5"/>
  <c r="S1875" i="5"/>
  <c r="T1875" i="5"/>
  <c r="R1876" i="5"/>
  <c r="S1876" i="5"/>
  <c r="T1876" i="5"/>
  <c r="R1877" i="5"/>
  <c r="S1877" i="5"/>
  <c r="T1877" i="5"/>
  <c r="R1878" i="5"/>
  <c r="S1878" i="5"/>
  <c r="T1878" i="5"/>
  <c r="R1879" i="5"/>
  <c r="S1879" i="5"/>
  <c r="T1879" i="5"/>
  <c r="R1880" i="5"/>
  <c r="S1880" i="5"/>
  <c r="T1880" i="5"/>
  <c r="R1881" i="5"/>
  <c r="S1881" i="5"/>
  <c r="T1881" i="5"/>
  <c r="R1882" i="5"/>
  <c r="S1882" i="5"/>
  <c r="T1882" i="5"/>
  <c r="R1883" i="5"/>
  <c r="S1883" i="5"/>
  <c r="T1883" i="5"/>
  <c r="R1884" i="5"/>
  <c r="S1884" i="5"/>
  <c r="T1884" i="5"/>
  <c r="R1885" i="5"/>
  <c r="S1885" i="5"/>
  <c r="T1885" i="5"/>
  <c r="R1886" i="5"/>
  <c r="S1886" i="5"/>
  <c r="T1886" i="5"/>
  <c r="R1887" i="5"/>
  <c r="S1887" i="5"/>
  <c r="T1887" i="5"/>
  <c r="R1888" i="5"/>
  <c r="S1888" i="5"/>
  <c r="T1888" i="5"/>
  <c r="R1889" i="5"/>
  <c r="S1889" i="5"/>
  <c r="T1889" i="5"/>
  <c r="R1890" i="5"/>
  <c r="S1890" i="5"/>
  <c r="T1890" i="5"/>
  <c r="R1891" i="5"/>
  <c r="S1891" i="5"/>
  <c r="T1891" i="5"/>
  <c r="R1892" i="5"/>
  <c r="S1892" i="5"/>
  <c r="T1892" i="5"/>
  <c r="R1893" i="5"/>
  <c r="S1893" i="5"/>
  <c r="T1893" i="5"/>
  <c r="R1894" i="5"/>
  <c r="S1894" i="5"/>
  <c r="T1894" i="5"/>
  <c r="R1895" i="5"/>
  <c r="S1895" i="5"/>
  <c r="T1895" i="5"/>
  <c r="R1896" i="5"/>
  <c r="S1896" i="5"/>
  <c r="T1896" i="5"/>
  <c r="R1897" i="5"/>
  <c r="S1897" i="5"/>
  <c r="T1897" i="5"/>
  <c r="R1898" i="5"/>
  <c r="S1898" i="5"/>
  <c r="T1898" i="5"/>
  <c r="R1899" i="5"/>
  <c r="S1899" i="5"/>
  <c r="T1899" i="5"/>
  <c r="R1900" i="5"/>
  <c r="S1900" i="5"/>
  <c r="T1900" i="5"/>
  <c r="R1901" i="5"/>
  <c r="S1901" i="5"/>
  <c r="T1901" i="5"/>
  <c r="R1902" i="5"/>
  <c r="S1902" i="5"/>
  <c r="T1902" i="5"/>
  <c r="R1903" i="5"/>
  <c r="S1903" i="5"/>
  <c r="T1903" i="5"/>
  <c r="R1904" i="5"/>
  <c r="S1904" i="5"/>
  <c r="T1904" i="5"/>
  <c r="R1905" i="5"/>
  <c r="S1905" i="5"/>
  <c r="T1905" i="5"/>
  <c r="R1906" i="5"/>
  <c r="S1906" i="5"/>
  <c r="T1906" i="5"/>
  <c r="R1907" i="5"/>
  <c r="S1907" i="5"/>
  <c r="T1907" i="5"/>
  <c r="R1908" i="5"/>
  <c r="S1908" i="5"/>
  <c r="T1908" i="5"/>
  <c r="R1909" i="5"/>
  <c r="S1909" i="5"/>
  <c r="T1909" i="5"/>
  <c r="R1910" i="5"/>
  <c r="S1910" i="5"/>
  <c r="T1910" i="5"/>
  <c r="R1911" i="5"/>
  <c r="S1911" i="5"/>
  <c r="T1911" i="5"/>
  <c r="R1912" i="5"/>
  <c r="S1912" i="5"/>
  <c r="T1912" i="5"/>
  <c r="R1913" i="5"/>
  <c r="S1913" i="5"/>
  <c r="T1913" i="5"/>
  <c r="R1914" i="5"/>
  <c r="S1914" i="5"/>
  <c r="T1914" i="5"/>
  <c r="R1915" i="5"/>
  <c r="S1915" i="5"/>
  <c r="T1915" i="5"/>
  <c r="R1916" i="5"/>
  <c r="S1916" i="5"/>
  <c r="T1916" i="5"/>
  <c r="R1917" i="5"/>
  <c r="S1917" i="5"/>
  <c r="T1917" i="5"/>
  <c r="R1918" i="5"/>
  <c r="S1918" i="5"/>
  <c r="T1918" i="5"/>
  <c r="R1919" i="5"/>
  <c r="S1919" i="5"/>
  <c r="T1919" i="5"/>
  <c r="R1920" i="5"/>
  <c r="S1920" i="5"/>
  <c r="T1920" i="5"/>
  <c r="R1921" i="5"/>
  <c r="S1921" i="5"/>
  <c r="T1921" i="5"/>
  <c r="R1922" i="5"/>
  <c r="S1922" i="5"/>
  <c r="T1922" i="5"/>
  <c r="R1923" i="5"/>
  <c r="S1923" i="5"/>
  <c r="T1923" i="5"/>
  <c r="R1924" i="5"/>
  <c r="S1924" i="5"/>
  <c r="T1924" i="5"/>
  <c r="R1925" i="5"/>
  <c r="S1925" i="5"/>
  <c r="T1925" i="5"/>
  <c r="R1926" i="5"/>
  <c r="S1926" i="5"/>
  <c r="T1926" i="5"/>
  <c r="R1927" i="5"/>
  <c r="S1927" i="5"/>
  <c r="T1927" i="5"/>
  <c r="R1928" i="5"/>
  <c r="S1928" i="5"/>
  <c r="T1928" i="5"/>
  <c r="R1929" i="5"/>
  <c r="S1929" i="5"/>
  <c r="T1929" i="5"/>
  <c r="R1930" i="5"/>
  <c r="S1930" i="5"/>
  <c r="T1930" i="5"/>
  <c r="R1931" i="5"/>
  <c r="S1931" i="5"/>
  <c r="T1931" i="5"/>
  <c r="R1932" i="5"/>
  <c r="S1932" i="5"/>
  <c r="T1932" i="5"/>
  <c r="R1933" i="5"/>
  <c r="S1933" i="5"/>
  <c r="T1933" i="5"/>
  <c r="R1934" i="5"/>
  <c r="S1934" i="5"/>
  <c r="T1934" i="5"/>
  <c r="R1935" i="5"/>
  <c r="S1935" i="5"/>
  <c r="T1935" i="5"/>
  <c r="R1936" i="5"/>
  <c r="S1936" i="5"/>
  <c r="T1936" i="5"/>
  <c r="R1937" i="5"/>
  <c r="S1937" i="5"/>
  <c r="T1937" i="5"/>
  <c r="R1938" i="5"/>
  <c r="S1938" i="5"/>
  <c r="T1938" i="5"/>
  <c r="R1939" i="5"/>
  <c r="S1939" i="5"/>
  <c r="T1939" i="5"/>
  <c r="R1940" i="5"/>
  <c r="S1940" i="5"/>
  <c r="T1940" i="5"/>
  <c r="R1941" i="5"/>
  <c r="S1941" i="5"/>
  <c r="T1941" i="5"/>
  <c r="R1942" i="5"/>
  <c r="S1942" i="5"/>
  <c r="T1942" i="5"/>
  <c r="R1943" i="5"/>
  <c r="S1943" i="5"/>
  <c r="T1943" i="5"/>
  <c r="R1944" i="5"/>
  <c r="S1944" i="5"/>
  <c r="T1944" i="5"/>
  <c r="R1945" i="5"/>
  <c r="S1945" i="5"/>
  <c r="T1945" i="5"/>
  <c r="R1946" i="5"/>
  <c r="S1946" i="5"/>
  <c r="T1946" i="5"/>
  <c r="R1947" i="5"/>
  <c r="S1947" i="5"/>
  <c r="T1947" i="5"/>
  <c r="R1948" i="5"/>
  <c r="S1948" i="5"/>
  <c r="T1948" i="5"/>
  <c r="R1949" i="5"/>
  <c r="S1949" i="5"/>
  <c r="T1949" i="5"/>
  <c r="R1950" i="5"/>
  <c r="S1950" i="5"/>
  <c r="T1950" i="5"/>
  <c r="R1951" i="5"/>
  <c r="S1951" i="5"/>
  <c r="T1951" i="5"/>
  <c r="R1952" i="5"/>
  <c r="S1952" i="5"/>
  <c r="T1952" i="5"/>
  <c r="R1953" i="5"/>
  <c r="S1953" i="5"/>
  <c r="T1953" i="5"/>
  <c r="R1954" i="5"/>
  <c r="S1954" i="5"/>
  <c r="T1954" i="5"/>
  <c r="R1955" i="5"/>
  <c r="S1955" i="5"/>
  <c r="T1955" i="5"/>
  <c r="R1956" i="5"/>
  <c r="S1956" i="5"/>
  <c r="T1956" i="5"/>
  <c r="R1957" i="5"/>
  <c r="S1957" i="5"/>
  <c r="T1957" i="5"/>
  <c r="R1958" i="5"/>
  <c r="S1958" i="5"/>
  <c r="T1958" i="5"/>
  <c r="R1959" i="5"/>
  <c r="S1959" i="5"/>
  <c r="T1959" i="5"/>
  <c r="R1960" i="5"/>
  <c r="S1960" i="5"/>
  <c r="T1960" i="5"/>
  <c r="R1961" i="5"/>
  <c r="S1961" i="5"/>
  <c r="T1961" i="5"/>
  <c r="R1962" i="5"/>
  <c r="S1962" i="5"/>
  <c r="T1962" i="5"/>
  <c r="R1963" i="5"/>
  <c r="S1963" i="5"/>
  <c r="T1963" i="5"/>
  <c r="R1964" i="5"/>
  <c r="S1964" i="5"/>
  <c r="T1964" i="5"/>
  <c r="R1965" i="5"/>
  <c r="S1965" i="5"/>
  <c r="T1965" i="5"/>
  <c r="R1966" i="5"/>
  <c r="S1966" i="5"/>
  <c r="T1966" i="5"/>
  <c r="R1967" i="5"/>
  <c r="S1967" i="5"/>
  <c r="T1967" i="5"/>
  <c r="R1968" i="5"/>
  <c r="S1968" i="5"/>
  <c r="T1968" i="5"/>
  <c r="R1969" i="5"/>
  <c r="S1969" i="5"/>
  <c r="T1969" i="5"/>
  <c r="R1970" i="5"/>
  <c r="S1970" i="5"/>
  <c r="T1970" i="5"/>
  <c r="R1971" i="5"/>
  <c r="S1971" i="5"/>
  <c r="T1971" i="5"/>
  <c r="R1972" i="5"/>
  <c r="S1972" i="5"/>
  <c r="T1972" i="5"/>
  <c r="T1685" i="5"/>
  <c r="S1685" i="5"/>
  <c r="R1685" i="5"/>
  <c r="T1684" i="5"/>
  <c r="S1684" i="5"/>
  <c r="R1684" i="5"/>
  <c r="T1683" i="5"/>
  <c r="S1683" i="5"/>
  <c r="R1683" i="5"/>
  <c r="T1682" i="5"/>
  <c r="S1682" i="5"/>
  <c r="R1682" i="5"/>
  <c r="T1681" i="5"/>
  <c r="S1681" i="5"/>
  <c r="R1681" i="5"/>
  <c r="T1680" i="5"/>
  <c r="S1680" i="5"/>
  <c r="R1680" i="5"/>
  <c r="T1679" i="5"/>
  <c r="S1679" i="5"/>
  <c r="R1679" i="5"/>
  <c r="T1678" i="5"/>
  <c r="S1678" i="5"/>
  <c r="R1678" i="5"/>
  <c r="T1677" i="5"/>
  <c r="S1677" i="5"/>
  <c r="R1677" i="5"/>
  <c r="T1676" i="5"/>
  <c r="S1676" i="5"/>
  <c r="R1676" i="5"/>
  <c r="T1675" i="5"/>
  <c r="S1675" i="5"/>
  <c r="R1675" i="5"/>
  <c r="T1674" i="5"/>
  <c r="S1674" i="5"/>
  <c r="R1674" i="5"/>
  <c r="T1673" i="5"/>
  <c r="S1673" i="5"/>
  <c r="R1673" i="5"/>
  <c r="T1672" i="5"/>
  <c r="S1672" i="5"/>
  <c r="R1672" i="5"/>
  <c r="T1671" i="5"/>
  <c r="S1671" i="5"/>
  <c r="R1671" i="5"/>
  <c r="T1670" i="5"/>
  <c r="S1670" i="5"/>
  <c r="R1670" i="5"/>
  <c r="T1669" i="5"/>
  <c r="S1669" i="5"/>
  <c r="R1669" i="5"/>
  <c r="T1668" i="5"/>
  <c r="S1668" i="5"/>
  <c r="R1668" i="5"/>
  <c r="T1667" i="5"/>
  <c r="S1667" i="5"/>
  <c r="R1667" i="5"/>
  <c r="T1666" i="5"/>
  <c r="S1666" i="5"/>
  <c r="R1666" i="5"/>
  <c r="T1665" i="5"/>
  <c r="S1665" i="5"/>
  <c r="R1665" i="5"/>
  <c r="T1664" i="5"/>
  <c r="S1664" i="5"/>
  <c r="R1664" i="5"/>
  <c r="T1663" i="5"/>
  <c r="S1663" i="5"/>
  <c r="R1663" i="5"/>
  <c r="T1662" i="5"/>
  <c r="S1662" i="5"/>
  <c r="R1662" i="5"/>
  <c r="T1661" i="5"/>
  <c r="S1661" i="5"/>
  <c r="R1661" i="5"/>
  <c r="T1660" i="5"/>
  <c r="S1660" i="5"/>
  <c r="R1660" i="5"/>
  <c r="T1659" i="5"/>
  <c r="S1659" i="5"/>
  <c r="R1659" i="5"/>
  <c r="T1658" i="5"/>
  <c r="S1658" i="5"/>
  <c r="R1658" i="5"/>
  <c r="T1657" i="5"/>
  <c r="S1657" i="5"/>
  <c r="R1657" i="5"/>
  <c r="T1656" i="5"/>
  <c r="S1656" i="5"/>
  <c r="R1656" i="5"/>
  <c r="T1655" i="5"/>
  <c r="S1655" i="5"/>
  <c r="R1655" i="5"/>
  <c r="T1654" i="5"/>
  <c r="S1654" i="5"/>
  <c r="R1654" i="5"/>
  <c r="T1653" i="5"/>
  <c r="S1653" i="5"/>
  <c r="R1653" i="5"/>
  <c r="T1652" i="5"/>
  <c r="S1652" i="5"/>
  <c r="R1652" i="5"/>
  <c r="T1651" i="5"/>
  <c r="S1651" i="5"/>
  <c r="R1651" i="5"/>
  <c r="T1650" i="5"/>
  <c r="S1650" i="5"/>
  <c r="R1650" i="5"/>
  <c r="T1649" i="5"/>
  <c r="S1649" i="5"/>
  <c r="R1649" i="5"/>
  <c r="T1648" i="5"/>
  <c r="S1648" i="5"/>
  <c r="R1648" i="5"/>
  <c r="T1647" i="5"/>
  <c r="S1647" i="5"/>
  <c r="R1647" i="5"/>
  <c r="T1646" i="5"/>
  <c r="S1646" i="5"/>
  <c r="R1646" i="5"/>
  <c r="T1645" i="5"/>
  <c r="S1645" i="5"/>
  <c r="R1645" i="5"/>
  <c r="T1644" i="5"/>
  <c r="S1644" i="5"/>
  <c r="R1644" i="5"/>
  <c r="T1643" i="5"/>
  <c r="S1643" i="5"/>
  <c r="R1643" i="5"/>
  <c r="T1642" i="5"/>
  <c r="S1642" i="5"/>
  <c r="R1642" i="5"/>
  <c r="T1641" i="5"/>
  <c r="S1641" i="5"/>
  <c r="R1641" i="5"/>
  <c r="T1640" i="5"/>
  <c r="S1640" i="5"/>
  <c r="R1640" i="5"/>
  <c r="T1639" i="5"/>
  <c r="S1639" i="5"/>
  <c r="R1639" i="5"/>
  <c r="T1638" i="5"/>
  <c r="S1638" i="5"/>
  <c r="R1638" i="5"/>
  <c r="T1637" i="5"/>
  <c r="S1637" i="5"/>
  <c r="R1637" i="5"/>
  <c r="T1636" i="5"/>
  <c r="S1636" i="5"/>
  <c r="R1636" i="5"/>
  <c r="T1635" i="5"/>
  <c r="S1635" i="5"/>
  <c r="R1635" i="5"/>
  <c r="T1634" i="5"/>
  <c r="S1634" i="5"/>
  <c r="R1634" i="5"/>
  <c r="T1633" i="5"/>
  <c r="S1633" i="5"/>
  <c r="R1633" i="5"/>
  <c r="T1632" i="5"/>
  <c r="S1632" i="5"/>
  <c r="R1632" i="5"/>
  <c r="T1631" i="5"/>
  <c r="S1631" i="5"/>
  <c r="R1631" i="5"/>
  <c r="T1630" i="5"/>
  <c r="S1630" i="5"/>
  <c r="R1630" i="5"/>
  <c r="T1629" i="5"/>
  <c r="S1629" i="5"/>
  <c r="R1629" i="5"/>
  <c r="T1628" i="5"/>
  <c r="S1628" i="5"/>
  <c r="R1628" i="5"/>
  <c r="T1627" i="5"/>
  <c r="S1627" i="5"/>
  <c r="R1627" i="5"/>
  <c r="T1626" i="5"/>
  <c r="S1626" i="5"/>
  <c r="R1626" i="5"/>
  <c r="T1625" i="5"/>
  <c r="S1625" i="5"/>
  <c r="R1625" i="5"/>
  <c r="T1624" i="5"/>
  <c r="S1624" i="5"/>
  <c r="R1624" i="5"/>
  <c r="T1623" i="5"/>
  <c r="S1623" i="5"/>
  <c r="R1623" i="5"/>
  <c r="T1622" i="5"/>
  <c r="S1622" i="5"/>
  <c r="R1622" i="5"/>
  <c r="T1621" i="5"/>
  <c r="S1621" i="5"/>
  <c r="R1621" i="5"/>
  <c r="T1620" i="5"/>
  <c r="S1620" i="5"/>
  <c r="R1620" i="5"/>
  <c r="T1619" i="5"/>
  <c r="S1619" i="5"/>
  <c r="R1619" i="5"/>
  <c r="T1618" i="5"/>
  <c r="S1618" i="5"/>
  <c r="R1618" i="5"/>
  <c r="T1617" i="5"/>
  <c r="S1617" i="5"/>
  <c r="R1617" i="5"/>
  <c r="T1616" i="5"/>
  <c r="S1616" i="5"/>
  <c r="R1616" i="5"/>
  <c r="T1615" i="5"/>
  <c r="S1615" i="5"/>
  <c r="R1615" i="5"/>
  <c r="T1614" i="5"/>
  <c r="S1614" i="5"/>
  <c r="R1614" i="5"/>
  <c r="T1613" i="5"/>
  <c r="S1613" i="5"/>
  <c r="R1613" i="5"/>
  <c r="T1612" i="5"/>
  <c r="S1612" i="5"/>
  <c r="R1612" i="5"/>
  <c r="T1611" i="5"/>
  <c r="S1611" i="5"/>
  <c r="R1611" i="5"/>
  <c r="T1610" i="5"/>
  <c r="S1610" i="5"/>
  <c r="R1610" i="5"/>
  <c r="T1609" i="5"/>
  <c r="S1609" i="5"/>
  <c r="R1609" i="5"/>
  <c r="T1608" i="5"/>
  <c r="S1608" i="5"/>
  <c r="R1608" i="5"/>
  <c r="T1607" i="5"/>
  <c r="S1607" i="5"/>
  <c r="R1607" i="5"/>
  <c r="T1606" i="5"/>
  <c r="S1606" i="5"/>
  <c r="R1606" i="5"/>
  <c r="T1605" i="5"/>
  <c r="S1605" i="5"/>
  <c r="R1605" i="5"/>
  <c r="T1604" i="5"/>
  <c r="S1604" i="5"/>
  <c r="R1604" i="5"/>
  <c r="T1603" i="5"/>
  <c r="S1603" i="5"/>
  <c r="R1603" i="5"/>
  <c r="T1602" i="5"/>
  <c r="S1602" i="5"/>
  <c r="R1602" i="5"/>
  <c r="T1601" i="5"/>
  <c r="S1601" i="5"/>
  <c r="R1601" i="5"/>
  <c r="T1600" i="5"/>
  <c r="S1600" i="5"/>
  <c r="R1600" i="5"/>
  <c r="T1599" i="5"/>
  <c r="S1599" i="5"/>
  <c r="R1599" i="5"/>
  <c r="T1598" i="5"/>
  <c r="S1598" i="5"/>
  <c r="R1598" i="5"/>
  <c r="T1597" i="5"/>
  <c r="S1597" i="5"/>
  <c r="R1597" i="5"/>
  <c r="T1596" i="5"/>
  <c r="S1596" i="5"/>
  <c r="R1596" i="5"/>
  <c r="T1595" i="5"/>
  <c r="S1595" i="5"/>
  <c r="R1595" i="5"/>
  <c r="T1594" i="5"/>
  <c r="S1594" i="5"/>
  <c r="R1594" i="5"/>
  <c r="T1593" i="5"/>
  <c r="S1593" i="5"/>
  <c r="R1593" i="5"/>
  <c r="T1592" i="5"/>
  <c r="S1592" i="5"/>
  <c r="R1592" i="5"/>
  <c r="T1591" i="5"/>
  <c r="S1591" i="5"/>
  <c r="R1591" i="5"/>
  <c r="T1590" i="5"/>
  <c r="S1590" i="5"/>
  <c r="R1590" i="5"/>
  <c r="T1589" i="5"/>
  <c r="S1589" i="5"/>
  <c r="R1589" i="5"/>
  <c r="T1588" i="5"/>
  <c r="S1588" i="5"/>
  <c r="R1588" i="5"/>
  <c r="S35" i="15"/>
  <c r="T35" i="15"/>
  <c r="S30" i="15"/>
  <c r="T30" i="15"/>
  <c r="S31" i="15"/>
  <c r="T31" i="15"/>
  <c r="S32" i="15"/>
  <c r="T32" i="15"/>
  <c r="S33" i="15"/>
  <c r="T33" i="15"/>
  <c r="S34" i="15"/>
  <c r="T34" i="15"/>
  <c r="T29" i="15"/>
  <c r="S29" i="15"/>
  <c r="T19" i="15"/>
  <c r="T20" i="15"/>
  <c r="T21" i="15"/>
  <c r="T22" i="15"/>
  <c r="T23" i="15"/>
  <c r="T24" i="15"/>
  <c r="T25" i="15"/>
  <c r="T26" i="15"/>
  <c r="T27" i="15"/>
  <c r="T28" i="15"/>
  <c r="T18" i="15"/>
  <c r="S18" i="15"/>
  <c r="S19" i="15"/>
  <c r="S20" i="15"/>
  <c r="S21" i="15"/>
  <c r="S22" i="15"/>
  <c r="S23" i="15"/>
  <c r="S24" i="15"/>
  <c r="S25" i="15"/>
  <c r="S26" i="15"/>
  <c r="S27" i="15"/>
  <c r="S28" i="15"/>
  <c r="S14" i="15"/>
  <c r="S15" i="15"/>
  <c r="S16" i="15"/>
  <c r="S17" i="15"/>
  <c r="S13" i="15"/>
  <c r="S12" i="15"/>
  <c r="S10" i="15"/>
  <c r="S9" i="15"/>
  <c r="S8" i="15"/>
  <c r="S7" i="15"/>
  <c r="S11" i="15"/>
  <c r="P233" i="14"/>
  <c r="Q233" i="14"/>
  <c r="R233" i="14"/>
  <c r="S233" i="14"/>
  <c r="T233" i="14"/>
  <c r="V233" i="14"/>
  <c r="P234" i="14"/>
  <c r="Q234" i="14"/>
  <c r="R234" i="14"/>
  <c r="S234" i="14"/>
  <c r="T234" i="14"/>
  <c r="V234" i="14"/>
  <c r="P235" i="14"/>
  <c r="Q235" i="14"/>
  <c r="R235" i="14"/>
  <c r="S235" i="14"/>
  <c r="T235" i="14"/>
  <c r="V235" i="14"/>
  <c r="P231" i="14"/>
  <c r="Q231" i="14"/>
  <c r="R231" i="14"/>
  <c r="S231" i="14"/>
  <c r="T231" i="14"/>
  <c r="V231" i="14"/>
  <c r="W231" i="14"/>
  <c r="P232" i="14"/>
  <c r="Q232" i="14"/>
  <c r="R232" i="14"/>
  <c r="S232" i="14"/>
  <c r="T232" i="14"/>
  <c r="V232" i="14"/>
  <c r="W232" i="14"/>
  <c r="P1334" i="5"/>
  <c r="Q1334" i="5"/>
  <c r="R1334" i="5"/>
  <c r="S1334" i="5"/>
  <c r="T1334" i="5"/>
  <c r="V1334" i="5"/>
  <c r="W1334" i="5"/>
  <c r="P1335" i="5"/>
  <c r="Q1335" i="5"/>
  <c r="R1335" i="5"/>
  <c r="S1335" i="5"/>
  <c r="T1335" i="5"/>
  <c r="V1335" i="5"/>
  <c r="W1335" i="5"/>
  <c r="P1336" i="5"/>
  <c r="Q1336" i="5"/>
  <c r="R1336" i="5"/>
  <c r="S1336" i="5"/>
  <c r="T1336" i="5"/>
  <c r="V1336" i="5"/>
  <c r="W1336" i="5"/>
  <c r="P1337" i="5"/>
  <c r="Q1337" i="5"/>
  <c r="R1337" i="5"/>
  <c r="S1337" i="5"/>
  <c r="T1337" i="5"/>
  <c r="V1337" i="5"/>
  <c r="W1337" i="5"/>
  <c r="P1338" i="5"/>
  <c r="Q1338" i="5"/>
  <c r="R1338" i="5"/>
  <c r="S1338" i="5"/>
  <c r="T1338" i="5"/>
  <c r="V1338" i="5"/>
  <c r="W1338" i="5"/>
  <c r="P1339" i="5"/>
  <c r="Q1339" i="5"/>
  <c r="R1339" i="5"/>
  <c r="S1339" i="5"/>
  <c r="T1339" i="5"/>
  <c r="V1339" i="5"/>
  <c r="W1339" i="5"/>
  <c r="P1340" i="5"/>
  <c r="Q1340" i="5"/>
  <c r="R1340" i="5"/>
  <c r="S1340" i="5"/>
  <c r="T1340" i="5"/>
  <c r="V1340" i="5"/>
  <c r="W1340" i="5"/>
  <c r="P1341" i="5"/>
  <c r="Q1341" i="5"/>
  <c r="R1341" i="5"/>
  <c r="S1341" i="5"/>
  <c r="T1341" i="5"/>
  <c r="V1341" i="5"/>
  <c r="W1341" i="5"/>
  <c r="P1342" i="5"/>
  <c r="Q1342" i="5"/>
  <c r="R1342" i="5"/>
  <c r="S1342" i="5"/>
  <c r="T1342" i="5"/>
  <c r="V1342" i="5"/>
  <c r="W1342" i="5"/>
  <c r="P1343" i="5"/>
  <c r="Q1343" i="5"/>
  <c r="R1343" i="5"/>
  <c r="S1343" i="5"/>
  <c r="T1343" i="5"/>
  <c r="V1343" i="5"/>
  <c r="W1343" i="5"/>
  <c r="P1344" i="5"/>
  <c r="Q1344" i="5"/>
  <c r="R1344" i="5"/>
  <c r="S1344" i="5"/>
  <c r="T1344" i="5"/>
  <c r="V1344" i="5"/>
  <c r="W1344" i="5"/>
  <c r="P1345" i="5"/>
  <c r="Q1345" i="5"/>
  <c r="R1345" i="5"/>
  <c r="S1345" i="5"/>
  <c r="T1345" i="5"/>
  <c r="V1345" i="5"/>
  <c r="W1345" i="5"/>
  <c r="P1346" i="5"/>
  <c r="Q1346" i="5"/>
  <c r="R1346" i="5"/>
  <c r="S1346" i="5"/>
  <c r="T1346" i="5"/>
  <c r="V1346" i="5"/>
  <c r="W1346" i="5"/>
  <c r="P1347" i="5"/>
  <c r="Q1347" i="5"/>
  <c r="R1347" i="5"/>
  <c r="S1347" i="5"/>
  <c r="T1347" i="5"/>
  <c r="V1347" i="5"/>
  <c r="W1347" i="5"/>
  <c r="P1348" i="5"/>
  <c r="Q1348" i="5"/>
  <c r="R1348" i="5"/>
  <c r="S1348" i="5"/>
  <c r="T1348" i="5"/>
  <c r="V1348" i="5"/>
  <c r="W1348" i="5"/>
  <c r="P1349" i="5"/>
  <c r="Q1349" i="5"/>
  <c r="R1349" i="5"/>
  <c r="S1349" i="5"/>
  <c r="T1349" i="5"/>
  <c r="V1349" i="5"/>
  <c r="W1349" i="5"/>
  <c r="P1350" i="5"/>
  <c r="Q1350" i="5"/>
  <c r="R1350" i="5"/>
  <c r="S1350" i="5"/>
  <c r="T1350" i="5"/>
  <c r="V1350" i="5"/>
  <c r="W1350" i="5"/>
  <c r="P1351" i="5"/>
  <c r="Q1351" i="5"/>
  <c r="R1351" i="5"/>
  <c r="S1351" i="5"/>
  <c r="T1351" i="5"/>
  <c r="V1351" i="5"/>
  <c r="W1351" i="5"/>
  <c r="P1352" i="5"/>
  <c r="Q1352" i="5"/>
  <c r="R1352" i="5"/>
  <c r="S1352" i="5"/>
  <c r="T1352" i="5"/>
  <c r="V1352" i="5"/>
  <c r="W1352" i="5"/>
  <c r="P1353" i="5"/>
  <c r="Q1353" i="5"/>
  <c r="R1353" i="5"/>
  <c r="S1353" i="5"/>
  <c r="T1353" i="5"/>
  <c r="V1353" i="5"/>
  <c r="W1353" i="5"/>
  <c r="P1354" i="5"/>
  <c r="Q1354" i="5"/>
  <c r="R1354" i="5"/>
  <c r="S1354" i="5"/>
  <c r="T1354" i="5"/>
  <c r="V1354" i="5"/>
  <c r="W1354" i="5"/>
  <c r="P1355" i="5"/>
  <c r="Q1355" i="5"/>
  <c r="R1355" i="5"/>
  <c r="S1355" i="5"/>
  <c r="T1355" i="5"/>
  <c r="V1355" i="5"/>
  <c r="W1355" i="5"/>
  <c r="P1356" i="5"/>
  <c r="Q1356" i="5"/>
  <c r="R1356" i="5"/>
  <c r="S1356" i="5"/>
  <c r="T1356" i="5"/>
  <c r="V1356" i="5"/>
  <c r="W1356" i="5"/>
  <c r="P1357" i="5"/>
  <c r="Q1357" i="5"/>
  <c r="R1357" i="5"/>
  <c r="S1357" i="5"/>
  <c r="T1357" i="5"/>
  <c r="V1357" i="5"/>
  <c r="W1357" i="5"/>
  <c r="P1358" i="5"/>
  <c r="Q1358" i="5"/>
  <c r="R1358" i="5"/>
  <c r="S1358" i="5"/>
  <c r="T1358" i="5"/>
  <c r="V1358" i="5"/>
  <c r="W1358" i="5"/>
  <c r="P1359" i="5"/>
  <c r="Q1359" i="5"/>
  <c r="R1359" i="5"/>
  <c r="S1359" i="5"/>
  <c r="T1359" i="5"/>
  <c r="V1359" i="5"/>
  <c r="W1359" i="5"/>
  <c r="P1360" i="5"/>
  <c r="Q1360" i="5"/>
  <c r="R1360" i="5"/>
  <c r="S1360" i="5"/>
  <c r="T1360" i="5"/>
  <c r="V1360" i="5"/>
  <c r="W1360" i="5"/>
  <c r="P1361" i="5"/>
  <c r="Q1361" i="5"/>
  <c r="R1361" i="5"/>
  <c r="S1361" i="5"/>
  <c r="T1361" i="5"/>
  <c r="V1361" i="5"/>
  <c r="W1361" i="5"/>
  <c r="P1362" i="5"/>
  <c r="Q1362" i="5"/>
  <c r="R1362" i="5"/>
  <c r="S1362" i="5"/>
  <c r="T1362" i="5"/>
  <c r="V1362" i="5"/>
  <c r="W1362" i="5"/>
  <c r="P1363" i="5"/>
  <c r="Q1363" i="5"/>
  <c r="R1363" i="5"/>
  <c r="S1363" i="5"/>
  <c r="T1363" i="5"/>
  <c r="V1363" i="5"/>
  <c r="W1363" i="5"/>
  <c r="P1364" i="5"/>
  <c r="Q1364" i="5"/>
  <c r="R1364" i="5"/>
  <c r="S1364" i="5"/>
  <c r="T1364" i="5"/>
  <c r="V1364" i="5"/>
  <c r="W1364" i="5"/>
  <c r="P1365" i="5"/>
  <c r="Q1365" i="5"/>
  <c r="R1365" i="5"/>
  <c r="S1365" i="5"/>
  <c r="T1365" i="5"/>
  <c r="V1365" i="5"/>
  <c r="W1365" i="5"/>
  <c r="P1366" i="5"/>
  <c r="Q1366" i="5"/>
  <c r="R1366" i="5"/>
  <c r="S1366" i="5"/>
  <c r="T1366" i="5"/>
  <c r="V1366" i="5"/>
  <c r="W1366" i="5"/>
  <c r="P1367" i="5"/>
  <c r="Q1367" i="5"/>
  <c r="R1367" i="5"/>
  <c r="S1367" i="5"/>
  <c r="T1367" i="5"/>
  <c r="V1367" i="5"/>
  <c r="W1367" i="5"/>
  <c r="P1368" i="5"/>
  <c r="Q1368" i="5"/>
  <c r="R1368" i="5"/>
  <c r="S1368" i="5"/>
  <c r="T1368" i="5"/>
  <c r="V1368" i="5"/>
  <c r="W1368" i="5"/>
  <c r="P1369" i="5"/>
  <c r="Q1369" i="5"/>
  <c r="R1369" i="5"/>
  <c r="S1369" i="5"/>
  <c r="T1369" i="5"/>
  <c r="V1369" i="5"/>
  <c r="W1369" i="5"/>
  <c r="P1370" i="5"/>
  <c r="Q1370" i="5"/>
  <c r="R1370" i="5"/>
  <c r="S1370" i="5"/>
  <c r="T1370" i="5"/>
  <c r="V1370" i="5"/>
  <c r="W1370" i="5"/>
  <c r="P1371" i="5"/>
  <c r="Q1371" i="5"/>
  <c r="R1371" i="5"/>
  <c r="S1371" i="5"/>
  <c r="T1371" i="5"/>
  <c r="V1371" i="5"/>
  <c r="W1371" i="5"/>
  <c r="P1372" i="5"/>
  <c r="Q1372" i="5"/>
  <c r="R1372" i="5"/>
  <c r="S1372" i="5"/>
  <c r="T1372" i="5"/>
  <c r="V1372" i="5"/>
  <c r="W1372" i="5"/>
  <c r="P1373" i="5"/>
  <c r="Q1373" i="5"/>
  <c r="R1373" i="5"/>
  <c r="S1373" i="5"/>
  <c r="T1373" i="5"/>
  <c r="V1373" i="5"/>
  <c r="W1373" i="5"/>
  <c r="P1374" i="5"/>
  <c r="Q1374" i="5"/>
  <c r="R1374" i="5"/>
  <c r="S1374" i="5"/>
  <c r="T1374" i="5"/>
  <c r="V1374" i="5"/>
  <c r="W1374" i="5"/>
  <c r="P1375" i="5"/>
  <c r="Q1375" i="5"/>
  <c r="R1375" i="5"/>
  <c r="S1375" i="5"/>
  <c r="T1375" i="5"/>
  <c r="V1375" i="5"/>
  <c r="W1375" i="5"/>
  <c r="P1376" i="5"/>
  <c r="Q1376" i="5"/>
  <c r="R1376" i="5"/>
  <c r="S1376" i="5"/>
  <c r="T1376" i="5"/>
  <c r="V1376" i="5"/>
  <c r="W1376" i="5"/>
  <c r="P1377" i="5"/>
  <c r="Q1377" i="5"/>
  <c r="R1377" i="5"/>
  <c r="S1377" i="5"/>
  <c r="T1377" i="5"/>
  <c r="V1377" i="5"/>
  <c r="W1377" i="5"/>
  <c r="P1378" i="5"/>
  <c r="Q1378" i="5"/>
  <c r="R1378" i="5"/>
  <c r="S1378" i="5"/>
  <c r="T1378" i="5"/>
  <c r="V1378" i="5"/>
  <c r="W1378" i="5"/>
  <c r="P1379" i="5"/>
  <c r="Q1379" i="5"/>
  <c r="R1379" i="5"/>
  <c r="S1379" i="5"/>
  <c r="T1379" i="5"/>
  <c r="V1379" i="5"/>
  <c r="W1379" i="5"/>
  <c r="P1380" i="5"/>
  <c r="Q1380" i="5"/>
  <c r="R1380" i="5"/>
  <c r="S1380" i="5"/>
  <c r="T1380" i="5"/>
  <c r="V1380" i="5"/>
  <c r="W1380" i="5"/>
  <c r="P1381" i="5"/>
  <c r="Q1381" i="5"/>
  <c r="R1381" i="5"/>
  <c r="S1381" i="5"/>
  <c r="T1381" i="5"/>
  <c r="V1381" i="5"/>
  <c r="W1381" i="5"/>
  <c r="P1382" i="5"/>
  <c r="Q1382" i="5"/>
  <c r="R1382" i="5"/>
  <c r="S1382" i="5"/>
  <c r="T1382" i="5"/>
  <c r="V1382" i="5"/>
  <c r="W1382" i="5"/>
  <c r="P1383" i="5"/>
  <c r="Q1383" i="5"/>
  <c r="R1383" i="5"/>
  <c r="S1383" i="5"/>
  <c r="T1383" i="5"/>
  <c r="V1383" i="5"/>
  <c r="W1383" i="5"/>
  <c r="P1384" i="5"/>
  <c r="Q1384" i="5"/>
  <c r="R1384" i="5"/>
  <c r="S1384" i="5"/>
  <c r="T1384" i="5"/>
  <c r="V1384" i="5"/>
  <c r="W1384" i="5"/>
  <c r="P1385" i="5"/>
  <c r="Q1385" i="5"/>
  <c r="R1385" i="5"/>
  <c r="S1385" i="5"/>
  <c r="T1385" i="5"/>
  <c r="V1385" i="5"/>
  <c r="W1385" i="5"/>
  <c r="P1386" i="5"/>
  <c r="Q1386" i="5"/>
  <c r="R1386" i="5"/>
  <c r="S1386" i="5"/>
  <c r="T1386" i="5"/>
  <c r="V1386" i="5"/>
  <c r="W1386" i="5"/>
  <c r="P1387" i="5"/>
  <c r="Q1387" i="5"/>
  <c r="R1387" i="5"/>
  <c r="S1387" i="5"/>
  <c r="T1387" i="5"/>
  <c r="V1387" i="5"/>
  <c r="W1387" i="5"/>
  <c r="P1388" i="5"/>
  <c r="Q1388" i="5"/>
  <c r="R1388" i="5"/>
  <c r="S1388" i="5"/>
  <c r="T1388" i="5"/>
  <c r="V1388" i="5"/>
  <c r="W1388" i="5"/>
  <c r="P1389" i="5"/>
  <c r="Q1389" i="5"/>
  <c r="R1389" i="5"/>
  <c r="S1389" i="5"/>
  <c r="T1389" i="5"/>
  <c r="V1389" i="5"/>
  <c r="W1389" i="5"/>
  <c r="P1390" i="5"/>
  <c r="Q1390" i="5"/>
  <c r="R1390" i="5"/>
  <c r="S1390" i="5"/>
  <c r="T1390" i="5"/>
  <c r="V1390" i="5"/>
  <c r="W1390" i="5"/>
  <c r="P1391" i="5"/>
  <c r="Q1391" i="5"/>
  <c r="R1391" i="5"/>
  <c r="S1391" i="5"/>
  <c r="T1391" i="5"/>
  <c r="V1391" i="5"/>
  <c r="W1391" i="5"/>
  <c r="P1392" i="5"/>
  <c r="Q1392" i="5"/>
  <c r="R1392" i="5"/>
  <c r="S1392" i="5"/>
  <c r="T1392" i="5"/>
  <c r="V1392" i="5"/>
  <c r="W1392" i="5"/>
  <c r="P1393" i="5"/>
  <c r="Q1393" i="5"/>
  <c r="R1393" i="5"/>
  <c r="S1393" i="5"/>
  <c r="T1393" i="5"/>
  <c r="V1393" i="5"/>
  <c r="W1393" i="5"/>
  <c r="P1394" i="5"/>
  <c r="Q1394" i="5"/>
  <c r="R1394" i="5"/>
  <c r="S1394" i="5"/>
  <c r="T1394" i="5"/>
  <c r="V1394" i="5"/>
  <c r="W1394" i="5"/>
  <c r="P1395" i="5"/>
  <c r="Q1395" i="5"/>
  <c r="R1395" i="5"/>
  <c r="S1395" i="5"/>
  <c r="T1395" i="5"/>
  <c r="V1395" i="5"/>
  <c r="W1395" i="5"/>
  <c r="P1396" i="5"/>
  <c r="Q1396" i="5"/>
  <c r="R1396" i="5"/>
  <c r="S1396" i="5"/>
  <c r="T1396" i="5"/>
  <c r="V1396" i="5"/>
  <c r="W1396" i="5"/>
  <c r="P1397" i="5"/>
  <c r="Q1397" i="5"/>
  <c r="R1397" i="5"/>
  <c r="S1397" i="5"/>
  <c r="T1397" i="5"/>
  <c r="V1397" i="5"/>
  <c r="W1397" i="5"/>
  <c r="P1398" i="5"/>
  <c r="Q1398" i="5"/>
  <c r="R1398" i="5"/>
  <c r="S1398" i="5"/>
  <c r="T1398" i="5"/>
  <c r="V1398" i="5"/>
  <c r="W1398" i="5"/>
  <c r="P1399" i="5"/>
  <c r="Q1399" i="5"/>
  <c r="R1399" i="5"/>
  <c r="S1399" i="5"/>
  <c r="T1399" i="5"/>
  <c r="V1399" i="5"/>
  <c r="W1399" i="5"/>
  <c r="P1400" i="5"/>
  <c r="Q1400" i="5"/>
  <c r="R1400" i="5"/>
  <c r="S1400" i="5"/>
  <c r="T1400" i="5"/>
  <c r="V1400" i="5"/>
  <c r="W1400" i="5"/>
  <c r="P1401" i="5"/>
  <c r="Q1401" i="5"/>
  <c r="R1401" i="5"/>
  <c r="S1401" i="5"/>
  <c r="T1401" i="5"/>
  <c r="V1401" i="5"/>
  <c r="W1401" i="5"/>
  <c r="P1402" i="5"/>
  <c r="Q1402" i="5"/>
  <c r="R1402" i="5"/>
  <c r="S1402" i="5"/>
  <c r="T1402" i="5"/>
  <c r="V1402" i="5"/>
  <c r="W1402" i="5"/>
  <c r="P1403" i="5"/>
  <c r="Q1403" i="5"/>
  <c r="R1403" i="5"/>
  <c r="S1403" i="5"/>
  <c r="T1403" i="5"/>
  <c r="V1403" i="5"/>
  <c r="W1403" i="5"/>
  <c r="P1404" i="5"/>
  <c r="Q1404" i="5"/>
  <c r="R1404" i="5"/>
  <c r="S1404" i="5"/>
  <c r="T1404" i="5"/>
  <c r="V1404" i="5"/>
  <c r="W1404" i="5"/>
  <c r="P1405" i="5"/>
  <c r="Q1405" i="5"/>
  <c r="R1405" i="5"/>
  <c r="S1405" i="5"/>
  <c r="T1405" i="5"/>
  <c r="V1405" i="5"/>
  <c r="W1405" i="5"/>
  <c r="P1406" i="5"/>
  <c r="Q1406" i="5"/>
  <c r="R1406" i="5"/>
  <c r="S1406" i="5"/>
  <c r="T1406" i="5"/>
  <c r="V1406" i="5"/>
  <c r="W1406" i="5"/>
  <c r="P1407" i="5"/>
  <c r="Q1407" i="5"/>
  <c r="R1407" i="5"/>
  <c r="S1407" i="5"/>
  <c r="T1407" i="5"/>
  <c r="V1407" i="5"/>
  <c r="W1407" i="5"/>
  <c r="P1408" i="5"/>
  <c r="Q1408" i="5"/>
  <c r="R1408" i="5"/>
  <c r="S1408" i="5"/>
  <c r="T1408" i="5"/>
  <c r="V1408" i="5"/>
  <c r="W1408" i="5"/>
  <c r="P1409" i="5"/>
  <c r="Q1409" i="5"/>
  <c r="R1409" i="5"/>
  <c r="S1409" i="5"/>
  <c r="T1409" i="5"/>
  <c r="V1409" i="5"/>
  <c r="W1409" i="5"/>
  <c r="P1410" i="5"/>
  <c r="Q1410" i="5"/>
  <c r="R1410" i="5"/>
  <c r="S1410" i="5"/>
  <c r="T1410" i="5"/>
  <c r="V1410" i="5"/>
  <c r="W1410" i="5"/>
  <c r="P1411" i="5"/>
  <c r="Q1411" i="5"/>
  <c r="R1411" i="5"/>
  <c r="S1411" i="5"/>
  <c r="T1411" i="5"/>
  <c r="V1411" i="5"/>
  <c r="W1411" i="5"/>
  <c r="P1412" i="5"/>
  <c r="Q1412" i="5"/>
  <c r="R1412" i="5"/>
  <c r="S1412" i="5"/>
  <c r="T1412" i="5"/>
  <c r="V1412" i="5"/>
  <c r="W1412" i="5"/>
  <c r="P1413" i="5"/>
  <c r="Q1413" i="5"/>
  <c r="R1413" i="5"/>
  <c r="S1413" i="5"/>
  <c r="T1413" i="5"/>
  <c r="V1413" i="5"/>
  <c r="W1413" i="5"/>
  <c r="P1414" i="5"/>
  <c r="Q1414" i="5"/>
  <c r="R1414" i="5"/>
  <c r="S1414" i="5"/>
  <c r="T1414" i="5"/>
  <c r="V1414" i="5"/>
  <c r="W1414" i="5"/>
  <c r="P1415" i="5"/>
  <c r="Q1415" i="5"/>
  <c r="R1415" i="5"/>
  <c r="S1415" i="5"/>
  <c r="T1415" i="5"/>
  <c r="V1415" i="5"/>
  <c r="W1415" i="5"/>
  <c r="P1416" i="5"/>
  <c r="Q1416" i="5"/>
  <c r="R1416" i="5"/>
  <c r="S1416" i="5"/>
  <c r="T1416" i="5"/>
  <c r="V1416" i="5"/>
  <c r="W1416" i="5"/>
  <c r="P1417" i="5"/>
  <c r="Q1417" i="5"/>
  <c r="R1417" i="5"/>
  <c r="S1417" i="5"/>
  <c r="T1417" i="5"/>
  <c r="V1417" i="5"/>
  <c r="W1417" i="5"/>
  <c r="P1418" i="5"/>
  <c r="Q1418" i="5"/>
  <c r="R1418" i="5"/>
  <c r="S1418" i="5"/>
  <c r="T1418" i="5"/>
  <c r="V1418" i="5"/>
  <c r="W1418" i="5"/>
  <c r="P1419" i="5"/>
  <c r="Q1419" i="5"/>
  <c r="R1419" i="5"/>
  <c r="S1419" i="5"/>
  <c r="T1419" i="5"/>
  <c r="V1419" i="5"/>
  <c r="W1419" i="5"/>
  <c r="P1420" i="5"/>
  <c r="Q1420" i="5"/>
  <c r="R1420" i="5"/>
  <c r="S1420" i="5"/>
  <c r="T1420" i="5"/>
  <c r="V1420" i="5"/>
  <c r="W1420" i="5"/>
  <c r="P1421" i="5"/>
  <c r="Q1421" i="5"/>
  <c r="R1421" i="5"/>
  <c r="S1421" i="5"/>
  <c r="T1421" i="5"/>
  <c r="V1421" i="5"/>
  <c r="W1421" i="5"/>
  <c r="P1422" i="5"/>
  <c r="Q1422" i="5"/>
  <c r="R1422" i="5"/>
  <c r="S1422" i="5"/>
  <c r="T1422" i="5"/>
  <c r="V1422" i="5"/>
  <c r="W1422" i="5"/>
  <c r="P1423" i="5"/>
  <c r="Q1423" i="5"/>
  <c r="R1423" i="5"/>
  <c r="S1423" i="5"/>
  <c r="T1423" i="5"/>
  <c r="V1423" i="5"/>
  <c r="W1423" i="5"/>
  <c r="P1424" i="5"/>
  <c r="Q1424" i="5"/>
  <c r="R1424" i="5"/>
  <c r="S1424" i="5"/>
  <c r="T1424" i="5"/>
  <c r="V1424" i="5"/>
  <c r="W1424" i="5"/>
  <c r="P1425" i="5"/>
  <c r="Q1425" i="5"/>
  <c r="R1425" i="5"/>
  <c r="S1425" i="5"/>
  <c r="T1425" i="5"/>
  <c r="V1425" i="5"/>
  <c r="W1425" i="5"/>
  <c r="P1426" i="5"/>
  <c r="Q1426" i="5"/>
  <c r="R1426" i="5"/>
  <c r="S1426" i="5"/>
  <c r="T1426" i="5"/>
  <c r="V1426" i="5"/>
  <c r="W1426" i="5"/>
  <c r="P1427" i="5"/>
  <c r="Q1427" i="5"/>
  <c r="R1427" i="5"/>
  <c r="S1427" i="5"/>
  <c r="T1427" i="5"/>
  <c r="V1427" i="5"/>
  <c r="W1427" i="5"/>
  <c r="P1428" i="5"/>
  <c r="Q1428" i="5"/>
  <c r="R1428" i="5"/>
  <c r="S1428" i="5"/>
  <c r="T1428" i="5"/>
  <c r="V1428" i="5"/>
  <c r="W1428" i="5"/>
  <c r="P1429" i="5"/>
  <c r="Q1429" i="5"/>
  <c r="R1429" i="5"/>
  <c r="S1429" i="5"/>
  <c r="T1429" i="5"/>
  <c r="V1429" i="5"/>
  <c r="W1429" i="5"/>
  <c r="P1430" i="5"/>
  <c r="Q1430" i="5"/>
  <c r="R1430" i="5"/>
  <c r="S1430" i="5"/>
  <c r="T1430" i="5"/>
  <c r="V1430" i="5"/>
  <c r="W1430" i="5"/>
  <c r="P1431" i="5"/>
  <c r="Q1431" i="5"/>
  <c r="R1431" i="5"/>
  <c r="S1431" i="5"/>
  <c r="T1431" i="5"/>
  <c r="V1431" i="5"/>
  <c r="W1431" i="5"/>
  <c r="P1432" i="5"/>
  <c r="Q1432" i="5"/>
  <c r="R1432" i="5"/>
  <c r="S1432" i="5"/>
  <c r="T1432" i="5"/>
  <c r="V1432" i="5"/>
  <c r="W1432" i="5"/>
  <c r="P1433" i="5"/>
  <c r="Q1433" i="5"/>
  <c r="R1433" i="5"/>
  <c r="S1433" i="5"/>
  <c r="T1433" i="5"/>
  <c r="V1433" i="5"/>
  <c r="W1433" i="5"/>
  <c r="P1434" i="5"/>
  <c r="Q1434" i="5"/>
  <c r="R1434" i="5"/>
  <c r="S1434" i="5"/>
  <c r="T1434" i="5"/>
  <c r="V1434" i="5"/>
  <c r="W1434" i="5"/>
  <c r="P1435" i="5"/>
  <c r="Q1435" i="5"/>
  <c r="R1435" i="5"/>
  <c r="S1435" i="5"/>
  <c r="T1435" i="5"/>
  <c r="V1435" i="5"/>
  <c r="W1435" i="5"/>
  <c r="P1436" i="5"/>
  <c r="Q1436" i="5"/>
  <c r="R1436" i="5"/>
  <c r="S1436" i="5"/>
  <c r="T1436" i="5"/>
  <c r="V1436" i="5"/>
  <c r="W1436" i="5"/>
  <c r="P1437" i="5"/>
  <c r="Q1437" i="5"/>
  <c r="R1437" i="5"/>
  <c r="S1437" i="5"/>
  <c r="T1437" i="5"/>
  <c r="V1437" i="5"/>
  <c r="W1437" i="5"/>
  <c r="P1438" i="5"/>
  <c r="Q1438" i="5"/>
  <c r="R1438" i="5"/>
  <c r="S1438" i="5"/>
  <c r="T1438" i="5"/>
  <c r="V1438" i="5"/>
  <c r="W1438" i="5"/>
  <c r="P1439" i="5"/>
  <c r="Q1439" i="5"/>
  <c r="R1439" i="5"/>
  <c r="S1439" i="5"/>
  <c r="T1439" i="5"/>
  <c r="V1439" i="5"/>
  <c r="W1439" i="5"/>
  <c r="P1440" i="5"/>
  <c r="Q1440" i="5"/>
  <c r="R1440" i="5"/>
  <c r="S1440" i="5"/>
  <c r="T1440" i="5"/>
  <c r="V1440" i="5"/>
  <c r="W1440" i="5"/>
  <c r="P1441" i="5"/>
  <c r="Q1441" i="5"/>
  <c r="R1441" i="5"/>
  <c r="S1441" i="5"/>
  <c r="T1441" i="5"/>
  <c r="V1441" i="5"/>
  <c r="W1441" i="5"/>
  <c r="P1442" i="5"/>
  <c r="Q1442" i="5"/>
  <c r="R1442" i="5"/>
  <c r="S1442" i="5"/>
  <c r="T1442" i="5"/>
  <c r="V1442" i="5"/>
  <c r="W1442" i="5"/>
  <c r="P1443" i="5"/>
  <c r="Q1443" i="5"/>
  <c r="R1443" i="5"/>
  <c r="S1443" i="5"/>
  <c r="T1443" i="5"/>
  <c r="V1443" i="5"/>
  <c r="W1443" i="5"/>
  <c r="P1444" i="5"/>
  <c r="Q1444" i="5"/>
  <c r="R1444" i="5"/>
  <c r="S1444" i="5"/>
  <c r="T1444" i="5"/>
  <c r="V1444" i="5"/>
  <c r="W1444" i="5"/>
  <c r="P1445" i="5"/>
  <c r="Q1445" i="5"/>
  <c r="R1445" i="5"/>
  <c r="S1445" i="5"/>
  <c r="T1445" i="5"/>
  <c r="V1445" i="5"/>
  <c r="W1445" i="5"/>
  <c r="P1446" i="5"/>
  <c r="Q1446" i="5"/>
  <c r="R1446" i="5"/>
  <c r="S1446" i="5"/>
  <c r="T1446" i="5"/>
  <c r="V1446" i="5"/>
  <c r="W1446" i="5"/>
  <c r="P1447" i="5"/>
  <c r="Q1447" i="5"/>
  <c r="R1447" i="5"/>
  <c r="S1447" i="5"/>
  <c r="T1447" i="5"/>
  <c r="V1447" i="5"/>
  <c r="W1447" i="5"/>
  <c r="P1448" i="5"/>
  <c r="Q1448" i="5"/>
  <c r="R1448" i="5"/>
  <c r="S1448" i="5"/>
  <c r="T1448" i="5"/>
  <c r="V1448" i="5"/>
  <c r="W1448" i="5"/>
  <c r="P1449" i="5"/>
  <c r="Q1449" i="5"/>
  <c r="R1449" i="5"/>
  <c r="S1449" i="5"/>
  <c r="T1449" i="5"/>
  <c r="V1449" i="5"/>
  <c r="W1449" i="5"/>
  <c r="P1450" i="5"/>
  <c r="Q1450" i="5"/>
  <c r="R1450" i="5"/>
  <c r="S1450" i="5"/>
  <c r="T1450" i="5"/>
  <c r="V1450" i="5"/>
  <c r="W1450" i="5"/>
  <c r="P1451" i="5"/>
  <c r="Q1451" i="5"/>
  <c r="R1451" i="5"/>
  <c r="S1451" i="5"/>
  <c r="T1451" i="5"/>
  <c r="V1451" i="5"/>
  <c r="W1451" i="5"/>
  <c r="P1452" i="5"/>
  <c r="Q1452" i="5"/>
  <c r="R1452" i="5"/>
  <c r="S1452" i="5"/>
  <c r="T1452" i="5"/>
  <c r="V1452" i="5"/>
  <c r="W1452" i="5"/>
  <c r="P1453" i="5"/>
  <c r="Q1453" i="5"/>
  <c r="R1453" i="5"/>
  <c r="S1453" i="5"/>
  <c r="T1453" i="5"/>
  <c r="V1453" i="5"/>
  <c r="W1453" i="5"/>
  <c r="P1454" i="5"/>
  <c r="Q1454" i="5"/>
  <c r="R1454" i="5"/>
  <c r="S1454" i="5"/>
  <c r="T1454" i="5"/>
  <c r="V1454" i="5"/>
  <c r="W1454" i="5"/>
  <c r="P1455" i="5"/>
  <c r="Q1455" i="5"/>
  <c r="R1455" i="5"/>
  <c r="S1455" i="5"/>
  <c r="T1455" i="5"/>
  <c r="V1455" i="5"/>
  <c r="W1455" i="5"/>
  <c r="P1456" i="5"/>
  <c r="Q1456" i="5"/>
  <c r="R1456" i="5"/>
  <c r="S1456" i="5"/>
  <c r="T1456" i="5"/>
  <c r="V1456" i="5"/>
  <c r="W1456" i="5"/>
  <c r="P1457" i="5"/>
  <c r="Q1457" i="5"/>
  <c r="R1457" i="5"/>
  <c r="S1457" i="5"/>
  <c r="T1457" i="5"/>
  <c r="V1457" i="5"/>
  <c r="W1457" i="5"/>
  <c r="P1458" i="5"/>
  <c r="Q1458" i="5"/>
  <c r="R1458" i="5"/>
  <c r="S1458" i="5"/>
  <c r="T1458" i="5"/>
  <c r="V1458" i="5"/>
  <c r="W1458" i="5"/>
  <c r="P1459" i="5"/>
  <c r="Q1459" i="5"/>
  <c r="R1459" i="5"/>
  <c r="S1459" i="5"/>
  <c r="T1459" i="5"/>
  <c r="V1459" i="5"/>
  <c r="W1459" i="5"/>
  <c r="P1460" i="5"/>
  <c r="Q1460" i="5"/>
  <c r="R1460" i="5"/>
  <c r="S1460" i="5"/>
  <c r="T1460" i="5"/>
  <c r="V1460" i="5"/>
  <c r="W1460" i="5"/>
  <c r="P1461" i="5"/>
  <c r="Q1461" i="5"/>
  <c r="R1461" i="5"/>
  <c r="S1461" i="5"/>
  <c r="T1461" i="5"/>
  <c r="V1461" i="5"/>
  <c r="W1461" i="5"/>
  <c r="P1462" i="5"/>
  <c r="Q1462" i="5"/>
  <c r="R1462" i="5"/>
  <c r="S1462" i="5"/>
  <c r="T1462" i="5"/>
  <c r="V1462" i="5"/>
  <c r="W1462" i="5"/>
  <c r="P1463" i="5"/>
  <c r="Q1463" i="5"/>
  <c r="R1463" i="5"/>
  <c r="S1463" i="5"/>
  <c r="T1463" i="5"/>
  <c r="V1463" i="5"/>
  <c r="W1463" i="5"/>
  <c r="P1464" i="5"/>
  <c r="Q1464" i="5"/>
  <c r="R1464" i="5"/>
  <c r="S1464" i="5"/>
  <c r="T1464" i="5"/>
  <c r="V1464" i="5"/>
  <c r="W1464" i="5"/>
  <c r="P1465" i="5"/>
  <c r="Q1465" i="5"/>
  <c r="R1465" i="5"/>
  <c r="S1465" i="5"/>
  <c r="T1465" i="5"/>
  <c r="V1465" i="5"/>
  <c r="W1465" i="5"/>
  <c r="P1466" i="5"/>
  <c r="Q1466" i="5"/>
  <c r="R1466" i="5"/>
  <c r="S1466" i="5"/>
  <c r="T1466" i="5"/>
  <c r="V1466" i="5"/>
  <c r="W1466" i="5"/>
  <c r="P1467" i="5"/>
  <c r="Q1467" i="5"/>
  <c r="R1467" i="5"/>
  <c r="S1467" i="5"/>
  <c r="T1467" i="5"/>
  <c r="V1467" i="5"/>
  <c r="W1467" i="5"/>
  <c r="P1468" i="5"/>
  <c r="Q1468" i="5"/>
  <c r="R1468" i="5"/>
  <c r="S1468" i="5"/>
  <c r="T1468" i="5"/>
  <c r="V1468" i="5"/>
  <c r="W1468" i="5"/>
  <c r="P1469" i="5"/>
  <c r="Q1469" i="5"/>
  <c r="R1469" i="5"/>
  <c r="S1469" i="5"/>
  <c r="T1469" i="5"/>
  <c r="V1469" i="5"/>
  <c r="W1469" i="5"/>
  <c r="P1470" i="5"/>
  <c r="Q1470" i="5"/>
  <c r="R1470" i="5"/>
  <c r="S1470" i="5"/>
  <c r="T1470" i="5"/>
  <c r="V1470" i="5"/>
  <c r="W1470" i="5"/>
  <c r="P1471" i="5"/>
  <c r="Q1471" i="5"/>
  <c r="R1471" i="5"/>
  <c r="S1471" i="5"/>
  <c r="T1471" i="5"/>
  <c r="V1471" i="5"/>
  <c r="W1471" i="5"/>
  <c r="P1472" i="5"/>
  <c r="Q1472" i="5"/>
  <c r="R1472" i="5"/>
  <c r="S1472" i="5"/>
  <c r="T1472" i="5"/>
  <c r="V1472" i="5"/>
  <c r="W1472" i="5"/>
  <c r="P1473" i="5"/>
  <c r="Q1473" i="5"/>
  <c r="R1473" i="5"/>
  <c r="S1473" i="5"/>
  <c r="T1473" i="5"/>
  <c r="V1473" i="5"/>
  <c r="W1473" i="5"/>
  <c r="P1474" i="5"/>
  <c r="Q1474" i="5"/>
  <c r="R1474" i="5"/>
  <c r="S1474" i="5"/>
  <c r="T1474" i="5"/>
  <c r="V1474" i="5"/>
  <c r="W1474" i="5"/>
  <c r="P1475" i="5"/>
  <c r="Q1475" i="5"/>
  <c r="R1475" i="5"/>
  <c r="S1475" i="5"/>
  <c r="T1475" i="5"/>
  <c r="V1475" i="5"/>
  <c r="W1475" i="5"/>
  <c r="P1476" i="5"/>
  <c r="Q1476" i="5"/>
  <c r="R1476" i="5"/>
  <c r="S1476" i="5"/>
  <c r="T1476" i="5"/>
  <c r="V1476" i="5"/>
  <c r="W1476" i="5"/>
  <c r="P1477" i="5"/>
  <c r="Q1477" i="5"/>
  <c r="R1477" i="5"/>
  <c r="S1477" i="5"/>
  <c r="T1477" i="5"/>
  <c r="V1477" i="5"/>
  <c r="W1477" i="5"/>
  <c r="P1478" i="5"/>
  <c r="Q1478" i="5"/>
  <c r="R1478" i="5"/>
  <c r="S1478" i="5"/>
  <c r="T1478" i="5"/>
  <c r="V1478" i="5"/>
  <c r="W1478" i="5"/>
  <c r="P1479" i="5"/>
  <c r="Q1479" i="5"/>
  <c r="R1479" i="5"/>
  <c r="S1479" i="5"/>
  <c r="T1479" i="5"/>
  <c r="V1479" i="5"/>
  <c r="W1479" i="5"/>
  <c r="P1480" i="5"/>
  <c r="Q1480" i="5"/>
  <c r="R1480" i="5"/>
  <c r="S1480" i="5"/>
  <c r="T1480" i="5"/>
  <c r="V1480" i="5"/>
  <c r="W1480" i="5"/>
  <c r="P1481" i="5"/>
  <c r="Q1481" i="5"/>
  <c r="R1481" i="5"/>
  <c r="S1481" i="5"/>
  <c r="T1481" i="5"/>
  <c r="V1481" i="5"/>
  <c r="W1481" i="5"/>
  <c r="P1482" i="5"/>
  <c r="Q1482" i="5"/>
  <c r="R1482" i="5"/>
  <c r="S1482" i="5"/>
  <c r="T1482" i="5"/>
  <c r="V1482" i="5"/>
  <c r="W1482" i="5"/>
  <c r="P1483" i="5"/>
  <c r="Q1483" i="5"/>
  <c r="R1483" i="5"/>
  <c r="S1483" i="5"/>
  <c r="T1483" i="5"/>
  <c r="V1483" i="5"/>
  <c r="W1483" i="5"/>
  <c r="P1484" i="5"/>
  <c r="Q1484" i="5"/>
  <c r="R1484" i="5"/>
  <c r="S1484" i="5"/>
  <c r="T1484" i="5"/>
  <c r="V1484" i="5"/>
  <c r="W1484" i="5"/>
  <c r="P1485" i="5"/>
  <c r="Q1485" i="5"/>
  <c r="R1485" i="5"/>
  <c r="S1485" i="5"/>
  <c r="T1485" i="5"/>
  <c r="V1485" i="5"/>
  <c r="W1485" i="5"/>
  <c r="P1486" i="5"/>
  <c r="Q1486" i="5"/>
  <c r="R1486" i="5"/>
  <c r="S1486" i="5"/>
  <c r="T1486" i="5"/>
  <c r="V1486" i="5"/>
  <c r="W1486" i="5"/>
  <c r="P1487" i="5"/>
  <c r="Q1487" i="5"/>
  <c r="R1487" i="5"/>
  <c r="S1487" i="5"/>
  <c r="T1487" i="5"/>
  <c r="V1487" i="5"/>
  <c r="W1487" i="5"/>
  <c r="P1488" i="5"/>
  <c r="Q1488" i="5"/>
  <c r="R1488" i="5"/>
  <c r="S1488" i="5"/>
  <c r="T1488" i="5"/>
  <c r="V1488" i="5"/>
  <c r="W1488" i="5"/>
  <c r="P1489" i="5"/>
  <c r="Q1489" i="5"/>
  <c r="R1489" i="5"/>
  <c r="S1489" i="5"/>
  <c r="T1489" i="5"/>
  <c r="V1489" i="5"/>
  <c r="W1489" i="5"/>
  <c r="P1490" i="5"/>
  <c r="Q1490" i="5"/>
  <c r="R1490" i="5"/>
  <c r="S1490" i="5"/>
  <c r="T1490" i="5"/>
  <c r="V1490" i="5"/>
  <c r="W1490" i="5"/>
  <c r="P1491" i="5"/>
  <c r="Q1491" i="5"/>
  <c r="R1491" i="5"/>
  <c r="S1491" i="5"/>
  <c r="T1491" i="5"/>
  <c r="V1491" i="5"/>
  <c r="W1491" i="5"/>
  <c r="P1492" i="5"/>
  <c r="Q1492" i="5"/>
  <c r="R1492" i="5"/>
  <c r="S1492" i="5"/>
  <c r="T1492" i="5"/>
  <c r="V1492" i="5"/>
  <c r="W1492" i="5"/>
  <c r="P1493" i="5"/>
  <c r="Q1493" i="5"/>
  <c r="R1493" i="5"/>
  <c r="S1493" i="5"/>
  <c r="T1493" i="5"/>
  <c r="V1493" i="5"/>
  <c r="W1493" i="5"/>
  <c r="P1494" i="5"/>
  <c r="Q1494" i="5"/>
  <c r="R1494" i="5"/>
  <c r="S1494" i="5"/>
  <c r="T1494" i="5"/>
  <c r="V1494" i="5"/>
  <c r="W1494" i="5"/>
  <c r="P1495" i="5"/>
  <c r="Q1495" i="5"/>
  <c r="R1495" i="5"/>
  <c r="S1495" i="5"/>
  <c r="T1495" i="5"/>
  <c r="V1495" i="5"/>
  <c r="W1495" i="5"/>
  <c r="P1496" i="5"/>
  <c r="Q1496" i="5"/>
  <c r="R1496" i="5"/>
  <c r="S1496" i="5"/>
  <c r="T1496" i="5"/>
  <c r="V1496" i="5"/>
  <c r="W1496" i="5"/>
  <c r="P1497" i="5"/>
  <c r="Q1497" i="5"/>
  <c r="R1497" i="5"/>
  <c r="S1497" i="5"/>
  <c r="T1497" i="5"/>
  <c r="V1497" i="5"/>
  <c r="W1497" i="5"/>
  <c r="P1498" i="5"/>
  <c r="Q1498" i="5"/>
  <c r="R1498" i="5"/>
  <c r="S1498" i="5"/>
  <c r="T1498" i="5"/>
  <c r="V1498" i="5"/>
  <c r="W1498" i="5"/>
  <c r="P1499" i="5"/>
  <c r="Q1499" i="5"/>
  <c r="R1499" i="5"/>
  <c r="S1499" i="5"/>
  <c r="T1499" i="5"/>
  <c r="V1499" i="5"/>
  <c r="W1499" i="5"/>
  <c r="P1500" i="5"/>
  <c r="Q1500" i="5"/>
  <c r="R1500" i="5"/>
  <c r="S1500" i="5"/>
  <c r="T1500" i="5"/>
  <c r="V1500" i="5"/>
  <c r="W1500" i="5"/>
  <c r="P1501" i="5"/>
  <c r="Q1501" i="5"/>
  <c r="R1501" i="5"/>
  <c r="S1501" i="5"/>
  <c r="T1501" i="5"/>
  <c r="V1501" i="5"/>
  <c r="W1501" i="5"/>
  <c r="P1502" i="5"/>
  <c r="Q1502" i="5"/>
  <c r="R1502" i="5"/>
  <c r="S1502" i="5"/>
  <c r="T1502" i="5"/>
  <c r="V1502" i="5"/>
  <c r="W1502" i="5"/>
  <c r="P1503" i="5"/>
  <c r="Q1503" i="5"/>
  <c r="R1503" i="5"/>
  <c r="S1503" i="5"/>
  <c r="T1503" i="5"/>
  <c r="V1503" i="5"/>
  <c r="W1503" i="5"/>
  <c r="P1504" i="5"/>
  <c r="Q1504" i="5"/>
  <c r="R1504" i="5"/>
  <c r="S1504" i="5"/>
  <c r="T1504" i="5"/>
  <c r="V1504" i="5"/>
  <c r="W1504" i="5"/>
  <c r="P1505" i="5"/>
  <c r="Q1505" i="5"/>
  <c r="R1505" i="5"/>
  <c r="S1505" i="5"/>
  <c r="T1505" i="5"/>
  <c r="V1505" i="5"/>
  <c r="W1505" i="5"/>
  <c r="P1506" i="5"/>
  <c r="Q1506" i="5"/>
  <c r="R1506" i="5"/>
  <c r="S1506" i="5"/>
  <c r="T1506" i="5"/>
  <c r="V1506" i="5"/>
  <c r="W1506" i="5"/>
  <c r="P1507" i="5"/>
  <c r="Q1507" i="5"/>
  <c r="R1507" i="5"/>
  <c r="S1507" i="5"/>
  <c r="T1507" i="5"/>
  <c r="V1507" i="5"/>
  <c r="W1507" i="5"/>
  <c r="P1508" i="5"/>
  <c r="Q1508" i="5"/>
  <c r="R1508" i="5"/>
  <c r="S1508" i="5"/>
  <c r="T1508" i="5"/>
  <c r="V1508" i="5"/>
  <c r="W1508" i="5"/>
  <c r="P1509" i="5"/>
  <c r="Q1509" i="5"/>
  <c r="R1509" i="5"/>
  <c r="S1509" i="5"/>
  <c r="T1509" i="5"/>
  <c r="V1509" i="5"/>
  <c r="W1509" i="5"/>
  <c r="P1510" i="5"/>
  <c r="Q1510" i="5"/>
  <c r="R1510" i="5"/>
  <c r="S1510" i="5"/>
  <c r="T1510" i="5"/>
  <c r="V1510" i="5"/>
  <c r="W1510" i="5"/>
  <c r="P1511" i="5"/>
  <c r="Q1511" i="5"/>
  <c r="R1511" i="5"/>
  <c r="S1511" i="5"/>
  <c r="T1511" i="5"/>
  <c r="V1511" i="5"/>
  <c r="W1511" i="5"/>
  <c r="P1512" i="5"/>
  <c r="Q1512" i="5"/>
  <c r="R1512" i="5"/>
  <c r="S1512" i="5"/>
  <c r="T1512" i="5"/>
  <c r="V1512" i="5"/>
  <c r="W1512" i="5"/>
  <c r="P1513" i="5"/>
  <c r="Q1513" i="5"/>
  <c r="R1513" i="5"/>
  <c r="S1513" i="5"/>
  <c r="T1513" i="5"/>
  <c r="V1513" i="5"/>
  <c r="W1513" i="5"/>
  <c r="P1514" i="5"/>
  <c r="Q1514" i="5"/>
  <c r="R1514" i="5"/>
  <c r="S1514" i="5"/>
  <c r="T1514" i="5"/>
  <c r="V1514" i="5"/>
  <c r="W1514" i="5"/>
  <c r="P1515" i="5"/>
  <c r="Q1515" i="5"/>
  <c r="R1515" i="5"/>
  <c r="S1515" i="5"/>
  <c r="T1515" i="5"/>
  <c r="V1515" i="5"/>
  <c r="W1515" i="5"/>
  <c r="P1516" i="5"/>
  <c r="Q1516" i="5"/>
  <c r="R1516" i="5"/>
  <c r="S1516" i="5"/>
  <c r="T1516" i="5"/>
  <c r="V1516" i="5"/>
  <c r="W1516" i="5"/>
  <c r="P1517" i="5"/>
  <c r="Q1517" i="5"/>
  <c r="R1517" i="5"/>
  <c r="S1517" i="5"/>
  <c r="T1517" i="5"/>
  <c r="V1517" i="5"/>
  <c r="W1517" i="5"/>
  <c r="P1518" i="5"/>
  <c r="Q1518" i="5"/>
  <c r="R1518" i="5"/>
  <c r="S1518" i="5"/>
  <c r="T1518" i="5"/>
  <c r="V1518" i="5"/>
  <c r="W1518" i="5"/>
  <c r="P1519" i="5"/>
  <c r="Q1519" i="5"/>
  <c r="R1519" i="5"/>
  <c r="S1519" i="5"/>
  <c r="T1519" i="5"/>
  <c r="V1519" i="5"/>
  <c r="W1519" i="5"/>
  <c r="P1520" i="5"/>
  <c r="Q1520" i="5"/>
  <c r="R1520" i="5"/>
  <c r="S1520" i="5"/>
  <c r="T1520" i="5"/>
  <c r="V1520" i="5"/>
  <c r="W1520" i="5"/>
  <c r="P1521" i="5"/>
  <c r="Q1521" i="5"/>
  <c r="R1521" i="5"/>
  <c r="S1521" i="5"/>
  <c r="T1521" i="5"/>
  <c r="V1521" i="5"/>
  <c r="W1521" i="5"/>
  <c r="P1522" i="5"/>
  <c r="Q1522" i="5"/>
  <c r="R1522" i="5"/>
  <c r="S1522" i="5"/>
  <c r="T1522" i="5"/>
  <c r="V1522" i="5"/>
  <c r="W1522" i="5"/>
  <c r="P1523" i="5"/>
  <c r="Q1523" i="5"/>
  <c r="R1523" i="5"/>
  <c r="S1523" i="5"/>
  <c r="T1523" i="5"/>
  <c r="V1523" i="5"/>
  <c r="W1523" i="5"/>
  <c r="P1524" i="5"/>
  <c r="Q1524" i="5"/>
  <c r="R1524" i="5"/>
  <c r="S1524" i="5"/>
  <c r="T1524" i="5"/>
  <c r="V1524" i="5"/>
  <c r="W1524" i="5"/>
  <c r="P1525" i="5"/>
  <c r="Q1525" i="5"/>
  <c r="R1525" i="5"/>
  <c r="S1525" i="5"/>
  <c r="T1525" i="5"/>
  <c r="V1525" i="5"/>
  <c r="W1525" i="5"/>
  <c r="P1526" i="5"/>
  <c r="Q1526" i="5"/>
  <c r="R1526" i="5"/>
  <c r="S1526" i="5"/>
  <c r="T1526" i="5"/>
  <c r="V1526" i="5"/>
  <c r="W1526" i="5"/>
  <c r="P1527" i="5"/>
  <c r="Q1527" i="5"/>
  <c r="R1527" i="5"/>
  <c r="S1527" i="5"/>
  <c r="T1527" i="5"/>
  <c r="V1527" i="5"/>
  <c r="W1527" i="5"/>
  <c r="P1528" i="5"/>
  <c r="Q1528" i="5"/>
  <c r="R1528" i="5"/>
  <c r="S1528" i="5"/>
  <c r="T1528" i="5"/>
  <c r="V1528" i="5"/>
  <c r="W1528" i="5"/>
  <c r="P1529" i="5"/>
  <c r="Q1529" i="5"/>
  <c r="R1529" i="5"/>
  <c r="S1529" i="5"/>
  <c r="T1529" i="5"/>
  <c r="V1529" i="5"/>
  <c r="W1529" i="5"/>
  <c r="P1530" i="5"/>
  <c r="Q1530" i="5"/>
  <c r="R1530" i="5"/>
  <c r="S1530" i="5"/>
  <c r="T1530" i="5"/>
  <c r="V1530" i="5"/>
  <c r="W1530" i="5"/>
  <c r="P1531" i="5"/>
  <c r="Q1531" i="5"/>
  <c r="R1531" i="5"/>
  <c r="S1531" i="5"/>
  <c r="T1531" i="5"/>
  <c r="V1531" i="5"/>
  <c r="W1531" i="5"/>
  <c r="P1532" i="5"/>
  <c r="Q1532" i="5"/>
  <c r="R1532" i="5"/>
  <c r="S1532" i="5"/>
  <c r="T1532" i="5"/>
  <c r="V1532" i="5"/>
  <c r="W1532" i="5"/>
  <c r="P1533" i="5"/>
  <c r="Q1533" i="5"/>
  <c r="R1533" i="5"/>
  <c r="S1533" i="5"/>
  <c r="T1533" i="5"/>
  <c r="V1533" i="5"/>
  <c r="W1533" i="5"/>
  <c r="P1534" i="5"/>
  <c r="Q1534" i="5"/>
  <c r="R1534" i="5"/>
  <c r="S1534" i="5"/>
  <c r="T1534" i="5"/>
  <c r="V1534" i="5"/>
  <c r="W1534" i="5"/>
  <c r="P1535" i="5"/>
  <c r="Q1535" i="5"/>
  <c r="R1535" i="5"/>
  <c r="S1535" i="5"/>
  <c r="T1535" i="5"/>
  <c r="V1535" i="5"/>
  <c r="W1535" i="5"/>
  <c r="P1536" i="5"/>
  <c r="Q1536" i="5"/>
  <c r="R1536" i="5"/>
  <c r="S1536" i="5"/>
  <c r="T1536" i="5"/>
  <c r="V1536" i="5"/>
  <c r="W1536" i="5"/>
  <c r="P1537" i="5"/>
  <c r="Q1537" i="5"/>
  <c r="R1537" i="5"/>
  <c r="S1537" i="5"/>
  <c r="T1537" i="5"/>
  <c r="V1537" i="5"/>
  <c r="W1537" i="5"/>
  <c r="P1538" i="5"/>
  <c r="Q1538" i="5"/>
  <c r="R1538" i="5"/>
  <c r="S1538" i="5"/>
  <c r="T1538" i="5"/>
  <c r="V1538" i="5"/>
  <c r="W1538" i="5"/>
  <c r="P1539" i="5"/>
  <c r="Q1539" i="5"/>
  <c r="R1539" i="5"/>
  <c r="S1539" i="5"/>
  <c r="T1539" i="5"/>
  <c r="V1539" i="5"/>
  <c r="W1539" i="5"/>
  <c r="P1540" i="5"/>
  <c r="Q1540" i="5"/>
  <c r="R1540" i="5"/>
  <c r="S1540" i="5"/>
  <c r="T1540" i="5"/>
  <c r="V1540" i="5"/>
  <c r="W1540" i="5"/>
  <c r="P1541" i="5"/>
  <c r="Q1541" i="5"/>
  <c r="R1541" i="5"/>
  <c r="S1541" i="5"/>
  <c r="T1541" i="5"/>
  <c r="V1541" i="5"/>
  <c r="W1541" i="5"/>
  <c r="P1542" i="5"/>
  <c r="Q1542" i="5"/>
  <c r="R1542" i="5"/>
  <c r="S1542" i="5"/>
  <c r="T1542" i="5"/>
  <c r="V1542" i="5"/>
  <c r="W1542" i="5"/>
  <c r="P1543" i="5"/>
  <c r="Q1543" i="5"/>
  <c r="R1543" i="5"/>
  <c r="S1543" i="5"/>
  <c r="T1543" i="5"/>
  <c r="V1543" i="5"/>
  <c r="W1543" i="5"/>
  <c r="P1544" i="5"/>
  <c r="Q1544" i="5"/>
  <c r="R1544" i="5"/>
  <c r="S1544" i="5"/>
  <c r="T1544" i="5"/>
  <c r="V1544" i="5"/>
  <c r="W1544" i="5"/>
  <c r="P1545" i="5"/>
  <c r="Q1545" i="5"/>
  <c r="R1545" i="5"/>
  <c r="S1545" i="5"/>
  <c r="T1545" i="5"/>
  <c r="V1545" i="5"/>
  <c r="W1545" i="5"/>
  <c r="P1546" i="5"/>
  <c r="Q1546" i="5"/>
  <c r="R1546" i="5"/>
  <c r="S1546" i="5"/>
  <c r="T1546" i="5"/>
  <c r="V1546" i="5"/>
  <c r="W1546" i="5"/>
  <c r="P1547" i="5"/>
  <c r="Q1547" i="5"/>
  <c r="R1547" i="5"/>
  <c r="S1547" i="5"/>
  <c r="T1547" i="5"/>
  <c r="V1547" i="5"/>
  <c r="W1547" i="5"/>
  <c r="P1548" i="5"/>
  <c r="Q1548" i="5"/>
  <c r="R1548" i="5"/>
  <c r="S1548" i="5"/>
  <c r="T1548" i="5"/>
  <c r="V1548" i="5"/>
  <c r="W1548" i="5"/>
  <c r="P1549" i="5"/>
  <c r="Q1549" i="5"/>
  <c r="R1549" i="5"/>
  <c r="S1549" i="5"/>
  <c r="T1549" i="5"/>
  <c r="V1549" i="5"/>
  <c r="W1549" i="5"/>
  <c r="P1550" i="5"/>
  <c r="Q1550" i="5"/>
  <c r="R1550" i="5"/>
  <c r="S1550" i="5"/>
  <c r="T1550" i="5"/>
  <c r="V1550" i="5"/>
  <c r="W1550" i="5"/>
  <c r="P1551" i="5"/>
  <c r="Q1551" i="5"/>
  <c r="R1551" i="5"/>
  <c r="S1551" i="5"/>
  <c r="T1551" i="5"/>
  <c r="V1551" i="5"/>
  <c r="W1551" i="5"/>
  <c r="P1552" i="5"/>
  <c r="Q1552" i="5"/>
  <c r="R1552" i="5"/>
  <c r="S1552" i="5"/>
  <c r="T1552" i="5"/>
  <c r="V1552" i="5"/>
  <c r="W1552" i="5"/>
  <c r="P1553" i="5"/>
  <c r="Q1553" i="5"/>
  <c r="R1553" i="5"/>
  <c r="S1553" i="5"/>
  <c r="T1553" i="5"/>
  <c r="V1553" i="5"/>
  <c r="W1553" i="5"/>
  <c r="P1554" i="5"/>
  <c r="Q1554" i="5"/>
  <c r="R1554" i="5"/>
  <c r="S1554" i="5"/>
  <c r="T1554" i="5"/>
  <c r="V1554" i="5"/>
  <c r="W1554" i="5"/>
  <c r="P1555" i="5"/>
  <c r="Q1555" i="5"/>
  <c r="R1555" i="5"/>
  <c r="S1555" i="5"/>
  <c r="T1555" i="5"/>
  <c r="V1555" i="5"/>
  <c r="W1555" i="5"/>
  <c r="P1556" i="5"/>
  <c r="Q1556" i="5"/>
  <c r="R1556" i="5"/>
  <c r="S1556" i="5"/>
  <c r="T1556" i="5"/>
  <c r="V1556" i="5"/>
  <c r="W1556" i="5"/>
  <c r="P1557" i="5"/>
  <c r="Q1557" i="5"/>
  <c r="R1557" i="5"/>
  <c r="S1557" i="5"/>
  <c r="T1557" i="5"/>
  <c r="V1557" i="5"/>
  <c r="W1557" i="5"/>
  <c r="P1558" i="5"/>
  <c r="Q1558" i="5"/>
  <c r="R1558" i="5"/>
  <c r="S1558" i="5"/>
  <c r="T1558" i="5"/>
  <c r="V1558" i="5"/>
  <c r="W1558" i="5"/>
  <c r="P1559" i="5"/>
  <c r="Q1559" i="5"/>
  <c r="R1559" i="5"/>
  <c r="S1559" i="5"/>
  <c r="T1559" i="5"/>
  <c r="V1559" i="5"/>
  <c r="W1559" i="5"/>
  <c r="P1560" i="5"/>
  <c r="Q1560" i="5"/>
  <c r="R1560" i="5"/>
  <c r="S1560" i="5"/>
  <c r="T1560" i="5"/>
  <c r="V1560" i="5"/>
  <c r="W1560" i="5"/>
  <c r="P1561" i="5"/>
  <c r="Q1561" i="5"/>
  <c r="R1561" i="5"/>
  <c r="S1561" i="5"/>
  <c r="T1561" i="5"/>
  <c r="V1561" i="5"/>
  <c r="W1561" i="5"/>
  <c r="P1562" i="5"/>
  <c r="Q1562" i="5"/>
  <c r="R1562" i="5"/>
  <c r="S1562" i="5"/>
  <c r="T1562" i="5"/>
  <c r="V1562" i="5"/>
  <c r="W1562" i="5"/>
  <c r="P1563" i="5"/>
  <c r="Q1563" i="5"/>
  <c r="R1563" i="5"/>
  <c r="S1563" i="5"/>
  <c r="T1563" i="5"/>
  <c r="V1563" i="5"/>
  <c r="W1563" i="5"/>
  <c r="P1564" i="5"/>
  <c r="Q1564" i="5"/>
  <c r="R1564" i="5"/>
  <c r="S1564" i="5"/>
  <c r="T1564" i="5"/>
  <c r="V1564" i="5"/>
  <c r="W1564" i="5"/>
  <c r="P1565" i="5"/>
  <c r="Q1565" i="5"/>
  <c r="R1565" i="5"/>
  <c r="S1565" i="5"/>
  <c r="T1565" i="5"/>
  <c r="V1565" i="5"/>
  <c r="W1565" i="5"/>
  <c r="P1566" i="5"/>
  <c r="Q1566" i="5"/>
  <c r="R1566" i="5"/>
  <c r="S1566" i="5"/>
  <c r="T1566" i="5"/>
  <c r="V1566" i="5"/>
  <c r="W1566" i="5"/>
  <c r="P1567" i="5"/>
  <c r="Q1567" i="5"/>
  <c r="R1567" i="5"/>
  <c r="S1567" i="5"/>
  <c r="T1567" i="5"/>
  <c r="V1567" i="5"/>
  <c r="W1567" i="5"/>
  <c r="P1568" i="5"/>
  <c r="Q1568" i="5"/>
  <c r="R1568" i="5"/>
  <c r="S1568" i="5"/>
  <c r="T1568" i="5"/>
  <c r="V1568" i="5"/>
  <c r="W1568" i="5"/>
  <c r="P1569" i="5"/>
  <c r="Q1569" i="5"/>
  <c r="R1569" i="5"/>
  <c r="S1569" i="5"/>
  <c r="T1569" i="5"/>
  <c r="V1569" i="5"/>
  <c r="W1569" i="5"/>
  <c r="P1570" i="5"/>
  <c r="Q1570" i="5"/>
  <c r="R1570" i="5"/>
  <c r="S1570" i="5"/>
  <c r="T1570" i="5"/>
  <c r="V1570" i="5"/>
  <c r="W1570" i="5"/>
  <c r="P1571" i="5"/>
  <c r="Q1571" i="5"/>
  <c r="R1571" i="5"/>
  <c r="S1571" i="5"/>
  <c r="T1571" i="5"/>
  <c r="V1571" i="5"/>
  <c r="W1571" i="5"/>
  <c r="P1572" i="5"/>
  <c r="Q1572" i="5"/>
  <c r="R1572" i="5"/>
  <c r="S1572" i="5"/>
  <c r="T1572" i="5"/>
  <c r="V1572" i="5"/>
  <c r="W1572" i="5"/>
  <c r="P1573" i="5"/>
  <c r="Q1573" i="5"/>
  <c r="R1573" i="5"/>
  <c r="S1573" i="5"/>
  <c r="T1573" i="5"/>
  <c r="V1573" i="5"/>
  <c r="W1573" i="5"/>
  <c r="P1574" i="5"/>
  <c r="Q1574" i="5"/>
  <c r="R1574" i="5"/>
  <c r="S1574" i="5"/>
  <c r="T1574" i="5"/>
  <c r="V1574" i="5"/>
  <c r="W1574" i="5"/>
  <c r="P1575" i="5"/>
  <c r="Q1575" i="5"/>
  <c r="R1575" i="5"/>
  <c r="S1575" i="5"/>
  <c r="T1575" i="5"/>
  <c r="V1575" i="5"/>
  <c r="W1575" i="5"/>
  <c r="P1576" i="5"/>
  <c r="Q1576" i="5"/>
  <c r="R1576" i="5"/>
  <c r="S1576" i="5"/>
  <c r="T1576" i="5"/>
  <c r="V1576" i="5"/>
  <c r="W1576" i="5"/>
  <c r="P1577" i="5"/>
  <c r="Q1577" i="5"/>
  <c r="R1577" i="5"/>
  <c r="S1577" i="5"/>
  <c r="T1577" i="5"/>
  <c r="V1577" i="5"/>
  <c r="W1577" i="5"/>
  <c r="P1578" i="5"/>
  <c r="Q1578" i="5"/>
  <c r="R1578" i="5"/>
  <c r="S1578" i="5"/>
  <c r="T1578" i="5"/>
  <c r="V1578" i="5"/>
  <c r="W1578" i="5"/>
  <c r="P1579" i="5"/>
  <c r="Q1579" i="5"/>
  <c r="R1579" i="5"/>
  <c r="S1579" i="5"/>
  <c r="T1579" i="5"/>
  <c r="V1579" i="5"/>
  <c r="W1579" i="5"/>
  <c r="P1580" i="5"/>
  <c r="Q1580" i="5"/>
  <c r="R1580" i="5"/>
  <c r="S1580" i="5"/>
  <c r="T1580" i="5"/>
  <c r="V1580" i="5"/>
  <c r="W1580" i="5"/>
  <c r="P1581" i="5"/>
  <c r="Q1581" i="5"/>
  <c r="R1581" i="5"/>
  <c r="S1581" i="5"/>
  <c r="T1581" i="5"/>
  <c r="V1581" i="5"/>
  <c r="W1581" i="5"/>
  <c r="P1582" i="5"/>
  <c r="Q1582" i="5"/>
  <c r="R1582" i="5"/>
  <c r="S1582" i="5"/>
  <c r="T1582" i="5"/>
  <c r="V1582" i="5"/>
  <c r="W1582" i="5"/>
  <c r="P1583" i="5"/>
  <c r="Q1583" i="5"/>
  <c r="R1583" i="5"/>
  <c r="S1583" i="5"/>
  <c r="T1583" i="5"/>
  <c r="V1583" i="5"/>
  <c r="W1583" i="5"/>
  <c r="P1584" i="5"/>
  <c r="Q1584" i="5"/>
  <c r="R1584" i="5"/>
  <c r="S1584" i="5"/>
  <c r="T1584" i="5"/>
  <c r="V1584" i="5"/>
  <c r="W1584" i="5"/>
  <c r="P1585" i="5"/>
  <c r="Q1585" i="5"/>
  <c r="R1585" i="5"/>
  <c r="S1585" i="5"/>
  <c r="T1585" i="5"/>
  <c r="V1585" i="5"/>
  <c r="W1585" i="5"/>
  <c r="P1586" i="5"/>
  <c r="Q1586" i="5"/>
  <c r="R1586" i="5"/>
  <c r="S1586" i="5"/>
  <c r="T1586" i="5"/>
  <c r="V1586" i="5"/>
  <c r="W1586" i="5"/>
  <c r="P1587" i="5"/>
  <c r="Q1587" i="5"/>
  <c r="R1587" i="5"/>
  <c r="S1587" i="5"/>
  <c r="T1587" i="5"/>
  <c r="V1587" i="5"/>
  <c r="W1587" i="5"/>
  <c r="P1193" i="5"/>
  <c r="Q1193" i="5"/>
  <c r="R1193" i="5"/>
  <c r="S1193" i="5"/>
  <c r="T1193" i="5"/>
  <c r="V1193" i="5"/>
  <c r="W1193" i="5"/>
  <c r="P1194" i="5"/>
  <c r="Q1194" i="5"/>
  <c r="R1194" i="5"/>
  <c r="S1194" i="5"/>
  <c r="T1194" i="5"/>
  <c r="V1194" i="5"/>
  <c r="W1194" i="5"/>
  <c r="P1195" i="5"/>
  <c r="Q1195" i="5"/>
  <c r="R1195" i="5"/>
  <c r="S1195" i="5"/>
  <c r="T1195" i="5"/>
  <c r="V1195" i="5"/>
  <c r="W1195" i="5"/>
  <c r="P1196" i="5"/>
  <c r="Q1196" i="5"/>
  <c r="R1196" i="5"/>
  <c r="S1196" i="5"/>
  <c r="T1196" i="5"/>
  <c r="V1196" i="5"/>
  <c r="W1196" i="5"/>
  <c r="P1197" i="5"/>
  <c r="Q1197" i="5"/>
  <c r="R1197" i="5"/>
  <c r="S1197" i="5"/>
  <c r="T1197" i="5"/>
  <c r="V1197" i="5"/>
  <c r="W1197" i="5"/>
  <c r="P1198" i="5"/>
  <c r="Q1198" i="5"/>
  <c r="R1198" i="5"/>
  <c r="S1198" i="5"/>
  <c r="T1198" i="5"/>
  <c r="V1198" i="5"/>
  <c r="W1198" i="5"/>
  <c r="P1199" i="5"/>
  <c r="Q1199" i="5"/>
  <c r="R1199" i="5"/>
  <c r="S1199" i="5"/>
  <c r="T1199" i="5"/>
  <c r="V1199" i="5"/>
  <c r="W1199" i="5"/>
  <c r="P1200" i="5"/>
  <c r="Q1200" i="5"/>
  <c r="R1200" i="5"/>
  <c r="S1200" i="5"/>
  <c r="T1200" i="5"/>
  <c r="V1200" i="5"/>
  <c r="W1200" i="5"/>
  <c r="P1201" i="5"/>
  <c r="Q1201" i="5"/>
  <c r="R1201" i="5"/>
  <c r="S1201" i="5"/>
  <c r="T1201" i="5"/>
  <c r="V1201" i="5"/>
  <c r="W1201" i="5"/>
  <c r="P1202" i="5"/>
  <c r="Q1202" i="5"/>
  <c r="R1202" i="5"/>
  <c r="S1202" i="5"/>
  <c r="T1202" i="5"/>
  <c r="V1202" i="5"/>
  <c r="W1202" i="5"/>
  <c r="P1203" i="5"/>
  <c r="Q1203" i="5"/>
  <c r="R1203" i="5"/>
  <c r="S1203" i="5"/>
  <c r="T1203" i="5"/>
  <c r="V1203" i="5"/>
  <c r="W1203" i="5"/>
  <c r="P1204" i="5"/>
  <c r="Q1204" i="5"/>
  <c r="R1204" i="5"/>
  <c r="S1204" i="5"/>
  <c r="T1204" i="5"/>
  <c r="V1204" i="5"/>
  <c r="W1204" i="5"/>
  <c r="P1205" i="5"/>
  <c r="Q1205" i="5"/>
  <c r="R1205" i="5"/>
  <c r="S1205" i="5"/>
  <c r="T1205" i="5"/>
  <c r="V1205" i="5"/>
  <c r="W1205" i="5"/>
  <c r="P1206" i="5"/>
  <c r="Q1206" i="5"/>
  <c r="R1206" i="5"/>
  <c r="S1206" i="5"/>
  <c r="T1206" i="5"/>
  <c r="V1206" i="5"/>
  <c r="W1206" i="5"/>
  <c r="P1207" i="5"/>
  <c r="Q1207" i="5"/>
  <c r="R1207" i="5"/>
  <c r="S1207" i="5"/>
  <c r="T1207" i="5"/>
  <c r="V1207" i="5"/>
  <c r="W1207" i="5"/>
  <c r="P1208" i="5"/>
  <c r="Q1208" i="5"/>
  <c r="R1208" i="5"/>
  <c r="S1208" i="5"/>
  <c r="T1208" i="5"/>
  <c r="V1208" i="5"/>
  <c r="W1208" i="5"/>
  <c r="P1209" i="5"/>
  <c r="Q1209" i="5"/>
  <c r="R1209" i="5"/>
  <c r="S1209" i="5"/>
  <c r="T1209" i="5"/>
  <c r="V1209" i="5"/>
  <c r="W1209" i="5"/>
  <c r="P1210" i="5"/>
  <c r="Q1210" i="5"/>
  <c r="R1210" i="5"/>
  <c r="S1210" i="5"/>
  <c r="T1210" i="5"/>
  <c r="V1210" i="5"/>
  <c r="W1210" i="5"/>
  <c r="P1211" i="5"/>
  <c r="Q1211" i="5"/>
  <c r="R1211" i="5"/>
  <c r="S1211" i="5"/>
  <c r="T1211" i="5"/>
  <c r="V1211" i="5"/>
  <c r="W1211" i="5"/>
  <c r="P1212" i="5"/>
  <c r="Q1212" i="5"/>
  <c r="R1212" i="5"/>
  <c r="S1212" i="5"/>
  <c r="T1212" i="5"/>
  <c r="V1212" i="5"/>
  <c r="W1212" i="5"/>
  <c r="P1213" i="5"/>
  <c r="Q1213" i="5"/>
  <c r="R1213" i="5"/>
  <c r="S1213" i="5"/>
  <c r="T1213" i="5"/>
  <c r="V1213" i="5"/>
  <c r="W1213" i="5"/>
  <c r="P1214" i="5"/>
  <c r="Q1214" i="5"/>
  <c r="R1214" i="5"/>
  <c r="S1214" i="5"/>
  <c r="T1214" i="5"/>
  <c r="V1214" i="5"/>
  <c r="W1214" i="5"/>
  <c r="P1215" i="5"/>
  <c r="Q1215" i="5"/>
  <c r="R1215" i="5"/>
  <c r="S1215" i="5"/>
  <c r="T1215" i="5"/>
  <c r="V1215" i="5"/>
  <c r="W1215" i="5"/>
  <c r="P1216" i="5"/>
  <c r="Q1216" i="5"/>
  <c r="R1216" i="5"/>
  <c r="S1216" i="5"/>
  <c r="T1216" i="5"/>
  <c r="V1216" i="5"/>
  <c r="W1216" i="5"/>
  <c r="P1217" i="5"/>
  <c r="Q1217" i="5"/>
  <c r="R1217" i="5"/>
  <c r="S1217" i="5"/>
  <c r="T1217" i="5"/>
  <c r="V1217" i="5"/>
  <c r="W1217" i="5"/>
  <c r="P1218" i="5"/>
  <c r="Q1218" i="5"/>
  <c r="R1218" i="5"/>
  <c r="S1218" i="5"/>
  <c r="T1218" i="5"/>
  <c r="V1218" i="5"/>
  <c r="W1218" i="5"/>
  <c r="P1219" i="5"/>
  <c r="Q1219" i="5"/>
  <c r="R1219" i="5"/>
  <c r="S1219" i="5"/>
  <c r="T1219" i="5"/>
  <c r="V1219" i="5"/>
  <c r="W1219" i="5"/>
  <c r="P1220" i="5"/>
  <c r="Q1220" i="5"/>
  <c r="R1220" i="5"/>
  <c r="S1220" i="5"/>
  <c r="T1220" i="5"/>
  <c r="V1220" i="5"/>
  <c r="W1220" i="5"/>
  <c r="P1221" i="5"/>
  <c r="Q1221" i="5"/>
  <c r="R1221" i="5"/>
  <c r="S1221" i="5"/>
  <c r="T1221" i="5"/>
  <c r="V1221" i="5"/>
  <c r="W1221" i="5"/>
  <c r="P1222" i="5"/>
  <c r="Q1222" i="5"/>
  <c r="R1222" i="5"/>
  <c r="S1222" i="5"/>
  <c r="T1222" i="5"/>
  <c r="V1222" i="5"/>
  <c r="W1222" i="5"/>
  <c r="P1223" i="5"/>
  <c r="Q1223" i="5"/>
  <c r="R1223" i="5"/>
  <c r="S1223" i="5"/>
  <c r="T1223" i="5"/>
  <c r="V1223" i="5"/>
  <c r="W1223" i="5"/>
  <c r="P1224" i="5"/>
  <c r="Q1224" i="5"/>
  <c r="R1224" i="5"/>
  <c r="S1224" i="5"/>
  <c r="T1224" i="5"/>
  <c r="V1224" i="5"/>
  <c r="W1224" i="5"/>
  <c r="P1225" i="5"/>
  <c r="Q1225" i="5"/>
  <c r="R1225" i="5"/>
  <c r="S1225" i="5"/>
  <c r="T1225" i="5"/>
  <c r="V1225" i="5"/>
  <c r="W1225" i="5"/>
  <c r="P1226" i="5"/>
  <c r="Q1226" i="5"/>
  <c r="R1226" i="5"/>
  <c r="S1226" i="5"/>
  <c r="T1226" i="5"/>
  <c r="V1226" i="5"/>
  <c r="W1226" i="5"/>
  <c r="P1227" i="5"/>
  <c r="Q1227" i="5"/>
  <c r="R1227" i="5"/>
  <c r="S1227" i="5"/>
  <c r="T1227" i="5"/>
  <c r="V1227" i="5"/>
  <c r="W1227" i="5"/>
  <c r="P1228" i="5"/>
  <c r="Q1228" i="5"/>
  <c r="R1228" i="5"/>
  <c r="S1228" i="5"/>
  <c r="T1228" i="5"/>
  <c r="V1228" i="5"/>
  <c r="W1228" i="5"/>
  <c r="P1229" i="5"/>
  <c r="Q1229" i="5"/>
  <c r="R1229" i="5"/>
  <c r="S1229" i="5"/>
  <c r="T1229" i="5"/>
  <c r="V1229" i="5"/>
  <c r="W1229" i="5"/>
  <c r="P1230" i="5"/>
  <c r="Q1230" i="5"/>
  <c r="R1230" i="5"/>
  <c r="S1230" i="5"/>
  <c r="T1230" i="5"/>
  <c r="V1230" i="5"/>
  <c r="W1230" i="5"/>
  <c r="P1231" i="5"/>
  <c r="Q1231" i="5"/>
  <c r="R1231" i="5"/>
  <c r="S1231" i="5"/>
  <c r="T1231" i="5"/>
  <c r="V1231" i="5"/>
  <c r="W1231" i="5"/>
  <c r="P1232" i="5"/>
  <c r="Q1232" i="5"/>
  <c r="R1232" i="5"/>
  <c r="S1232" i="5"/>
  <c r="T1232" i="5"/>
  <c r="V1232" i="5"/>
  <c r="W1232" i="5"/>
  <c r="P1233" i="5"/>
  <c r="Q1233" i="5"/>
  <c r="R1233" i="5"/>
  <c r="S1233" i="5"/>
  <c r="T1233" i="5"/>
  <c r="V1233" i="5"/>
  <c r="W1233" i="5"/>
  <c r="P1234" i="5"/>
  <c r="Q1234" i="5"/>
  <c r="R1234" i="5"/>
  <c r="S1234" i="5"/>
  <c r="T1234" i="5"/>
  <c r="V1234" i="5"/>
  <c r="W1234" i="5"/>
  <c r="P1235" i="5"/>
  <c r="Q1235" i="5"/>
  <c r="R1235" i="5"/>
  <c r="S1235" i="5"/>
  <c r="T1235" i="5"/>
  <c r="V1235" i="5"/>
  <c r="W1235" i="5"/>
  <c r="P1236" i="5"/>
  <c r="Q1236" i="5"/>
  <c r="R1236" i="5"/>
  <c r="S1236" i="5"/>
  <c r="T1236" i="5"/>
  <c r="V1236" i="5"/>
  <c r="W1236" i="5"/>
  <c r="P1237" i="5"/>
  <c r="Q1237" i="5"/>
  <c r="R1237" i="5"/>
  <c r="S1237" i="5"/>
  <c r="T1237" i="5"/>
  <c r="V1237" i="5"/>
  <c r="W1237" i="5"/>
  <c r="P1238" i="5"/>
  <c r="Q1238" i="5"/>
  <c r="R1238" i="5"/>
  <c r="S1238" i="5"/>
  <c r="T1238" i="5"/>
  <c r="V1238" i="5"/>
  <c r="W1238" i="5"/>
  <c r="P1239" i="5"/>
  <c r="Q1239" i="5"/>
  <c r="R1239" i="5"/>
  <c r="S1239" i="5"/>
  <c r="T1239" i="5"/>
  <c r="V1239" i="5"/>
  <c r="W1239" i="5"/>
  <c r="P1240" i="5"/>
  <c r="Q1240" i="5"/>
  <c r="R1240" i="5"/>
  <c r="S1240" i="5"/>
  <c r="T1240" i="5"/>
  <c r="V1240" i="5"/>
  <c r="W1240" i="5"/>
  <c r="P1241" i="5"/>
  <c r="Q1241" i="5"/>
  <c r="R1241" i="5"/>
  <c r="S1241" i="5"/>
  <c r="T1241" i="5"/>
  <c r="V1241" i="5"/>
  <c r="W1241" i="5"/>
  <c r="P1242" i="5"/>
  <c r="Q1242" i="5"/>
  <c r="R1242" i="5"/>
  <c r="S1242" i="5"/>
  <c r="T1242" i="5"/>
  <c r="V1242" i="5"/>
  <c r="W1242" i="5"/>
  <c r="P1243" i="5"/>
  <c r="Q1243" i="5"/>
  <c r="R1243" i="5"/>
  <c r="S1243" i="5"/>
  <c r="T1243" i="5"/>
  <c r="V1243" i="5"/>
  <c r="W1243" i="5"/>
  <c r="P1244" i="5"/>
  <c r="Q1244" i="5"/>
  <c r="R1244" i="5"/>
  <c r="S1244" i="5"/>
  <c r="T1244" i="5"/>
  <c r="V1244" i="5"/>
  <c r="W1244" i="5"/>
  <c r="P1245" i="5"/>
  <c r="Q1245" i="5"/>
  <c r="R1245" i="5"/>
  <c r="S1245" i="5"/>
  <c r="T1245" i="5"/>
  <c r="V1245" i="5"/>
  <c r="W1245" i="5"/>
  <c r="P1246" i="5"/>
  <c r="Q1246" i="5"/>
  <c r="R1246" i="5"/>
  <c r="S1246" i="5"/>
  <c r="T1246" i="5"/>
  <c r="V1246" i="5"/>
  <c r="W1246" i="5"/>
  <c r="P1247" i="5"/>
  <c r="Q1247" i="5"/>
  <c r="R1247" i="5"/>
  <c r="S1247" i="5"/>
  <c r="T1247" i="5"/>
  <c r="V1247" i="5"/>
  <c r="W1247" i="5"/>
  <c r="P1248" i="5"/>
  <c r="Q1248" i="5"/>
  <c r="R1248" i="5"/>
  <c r="S1248" i="5"/>
  <c r="T1248" i="5"/>
  <c r="V1248" i="5"/>
  <c r="W1248" i="5"/>
  <c r="P1249" i="5"/>
  <c r="Q1249" i="5"/>
  <c r="R1249" i="5"/>
  <c r="S1249" i="5"/>
  <c r="T1249" i="5"/>
  <c r="V1249" i="5"/>
  <c r="W1249" i="5"/>
  <c r="P1250" i="5"/>
  <c r="Q1250" i="5"/>
  <c r="R1250" i="5"/>
  <c r="S1250" i="5"/>
  <c r="T1250" i="5"/>
  <c r="V1250" i="5"/>
  <c r="W1250" i="5"/>
  <c r="P1251" i="5"/>
  <c r="Q1251" i="5"/>
  <c r="R1251" i="5"/>
  <c r="S1251" i="5"/>
  <c r="T1251" i="5"/>
  <c r="V1251" i="5"/>
  <c r="W1251" i="5"/>
  <c r="P1252" i="5"/>
  <c r="Q1252" i="5"/>
  <c r="R1252" i="5"/>
  <c r="S1252" i="5"/>
  <c r="T1252" i="5"/>
  <c r="V1252" i="5"/>
  <c r="W1252" i="5"/>
  <c r="P1253" i="5"/>
  <c r="Q1253" i="5"/>
  <c r="R1253" i="5"/>
  <c r="S1253" i="5"/>
  <c r="T1253" i="5"/>
  <c r="V1253" i="5"/>
  <c r="W1253" i="5"/>
  <c r="P1254" i="5"/>
  <c r="Q1254" i="5"/>
  <c r="R1254" i="5"/>
  <c r="S1254" i="5"/>
  <c r="T1254" i="5"/>
  <c r="V1254" i="5"/>
  <c r="W1254" i="5"/>
  <c r="P1255" i="5"/>
  <c r="Q1255" i="5"/>
  <c r="R1255" i="5"/>
  <c r="S1255" i="5"/>
  <c r="T1255" i="5"/>
  <c r="V1255" i="5"/>
  <c r="W1255" i="5"/>
  <c r="P1256" i="5"/>
  <c r="Q1256" i="5"/>
  <c r="R1256" i="5"/>
  <c r="S1256" i="5"/>
  <c r="T1256" i="5"/>
  <c r="V1256" i="5"/>
  <c r="W1256" i="5"/>
  <c r="P1257" i="5"/>
  <c r="Q1257" i="5"/>
  <c r="R1257" i="5"/>
  <c r="S1257" i="5"/>
  <c r="T1257" i="5"/>
  <c r="V1257" i="5"/>
  <c r="W1257" i="5"/>
  <c r="P1258" i="5"/>
  <c r="Q1258" i="5"/>
  <c r="R1258" i="5"/>
  <c r="S1258" i="5"/>
  <c r="T1258" i="5"/>
  <c r="V1258" i="5"/>
  <c r="W1258" i="5"/>
  <c r="P1259" i="5"/>
  <c r="Q1259" i="5"/>
  <c r="R1259" i="5"/>
  <c r="S1259" i="5"/>
  <c r="T1259" i="5"/>
  <c r="V1259" i="5"/>
  <c r="W1259" i="5"/>
  <c r="P1260" i="5"/>
  <c r="Q1260" i="5"/>
  <c r="R1260" i="5"/>
  <c r="S1260" i="5"/>
  <c r="T1260" i="5"/>
  <c r="V1260" i="5"/>
  <c r="W1260" i="5"/>
  <c r="P1261" i="5"/>
  <c r="Q1261" i="5"/>
  <c r="R1261" i="5"/>
  <c r="S1261" i="5"/>
  <c r="T1261" i="5"/>
  <c r="V1261" i="5"/>
  <c r="W1261" i="5"/>
  <c r="P1262" i="5"/>
  <c r="Q1262" i="5"/>
  <c r="R1262" i="5"/>
  <c r="S1262" i="5"/>
  <c r="T1262" i="5"/>
  <c r="V1262" i="5"/>
  <c r="W1262" i="5"/>
  <c r="P1263" i="5"/>
  <c r="Q1263" i="5"/>
  <c r="R1263" i="5"/>
  <c r="S1263" i="5"/>
  <c r="T1263" i="5"/>
  <c r="V1263" i="5"/>
  <c r="W1263" i="5"/>
  <c r="P1264" i="5"/>
  <c r="Q1264" i="5"/>
  <c r="R1264" i="5"/>
  <c r="S1264" i="5"/>
  <c r="T1264" i="5"/>
  <c r="V1264" i="5"/>
  <c r="W1264" i="5"/>
  <c r="P1265" i="5"/>
  <c r="Q1265" i="5"/>
  <c r="R1265" i="5"/>
  <c r="S1265" i="5"/>
  <c r="T1265" i="5"/>
  <c r="V1265" i="5"/>
  <c r="W1265" i="5"/>
  <c r="P1266" i="5"/>
  <c r="Q1266" i="5"/>
  <c r="R1266" i="5"/>
  <c r="S1266" i="5"/>
  <c r="T1266" i="5"/>
  <c r="V1266" i="5"/>
  <c r="W1266" i="5"/>
  <c r="P1267" i="5"/>
  <c r="Q1267" i="5"/>
  <c r="R1267" i="5"/>
  <c r="S1267" i="5"/>
  <c r="T1267" i="5"/>
  <c r="V1267" i="5"/>
  <c r="W1267" i="5"/>
  <c r="P1268" i="5"/>
  <c r="Q1268" i="5"/>
  <c r="R1268" i="5"/>
  <c r="S1268" i="5"/>
  <c r="T1268" i="5"/>
  <c r="V1268" i="5"/>
  <c r="W1268" i="5"/>
  <c r="P1269" i="5"/>
  <c r="Q1269" i="5"/>
  <c r="R1269" i="5"/>
  <c r="S1269" i="5"/>
  <c r="T1269" i="5"/>
  <c r="V1269" i="5"/>
  <c r="W1269" i="5"/>
  <c r="P1270" i="5"/>
  <c r="Q1270" i="5"/>
  <c r="R1270" i="5"/>
  <c r="S1270" i="5"/>
  <c r="T1270" i="5"/>
  <c r="V1270" i="5"/>
  <c r="W1270" i="5"/>
  <c r="P1271" i="5"/>
  <c r="Q1271" i="5"/>
  <c r="R1271" i="5"/>
  <c r="S1271" i="5"/>
  <c r="T1271" i="5"/>
  <c r="V1271" i="5"/>
  <c r="W1271" i="5"/>
  <c r="P1272" i="5"/>
  <c r="Q1272" i="5"/>
  <c r="R1272" i="5"/>
  <c r="S1272" i="5"/>
  <c r="T1272" i="5"/>
  <c r="V1272" i="5"/>
  <c r="W1272" i="5"/>
  <c r="P1273" i="5"/>
  <c r="Q1273" i="5"/>
  <c r="R1273" i="5"/>
  <c r="S1273" i="5"/>
  <c r="T1273" i="5"/>
  <c r="V1273" i="5"/>
  <c r="W1273" i="5"/>
  <c r="P1274" i="5"/>
  <c r="Q1274" i="5"/>
  <c r="R1274" i="5"/>
  <c r="S1274" i="5"/>
  <c r="T1274" i="5"/>
  <c r="V1274" i="5"/>
  <c r="W1274" i="5"/>
  <c r="P1275" i="5"/>
  <c r="Q1275" i="5"/>
  <c r="R1275" i="5"/>
  <c r="S1275" i="5"/>
  <c r="T1275" i="5"/>
  <c r="V1275" i="5"/>
  <c r="W1275" i="5"/>
  <c r="P1276" i="5"/>
  <c r="Q1276" i="5"/>
  <c r="R1276" i="5"/>
  <c r="S1276" i="5"/>
  <c r="T1276" i="5"/>
  <c r="V1276" i="5"/>
  <c r="W1276" i="5"/>
  <c r="P1277" i="5"/>
  <c r="Q1277" i="5"/>
  <c r="R1277" i="5"/>
  <c r="S1277" i="5"/>
  <c r="T1277" i="5"/>
  <c r="V1277" i="5"/>
  <c r="W1277" i="5"/>
  <c r="P1278" i="5"/>
  <c r="Q1278" i="5"/>
  <c r="R1278" i="5"/>
  <c r="S1278" i="5"/>
  <c r="T1278" i="5"/>
  <c r="V1278" i="5"/>
  <c r="W1278" i="5"/>
  <c r="P1279" i="5"/>
  <c r="Q1279" i="5"/>
  <c r="R1279" i="5"/>
  <c r="S1279" i="5"/>
  <c r="T1279" i="5"/>
  <c r="V1279" i="5"/>
  <c r="W1279" i="5"/>
  <c r="P1280" i="5"/>
  <c r="Q1280" i="5"/>
  <c r="R1280" i="5"/>
  <c r="S1280" i="5"/>
  <c r="T1280" i="5"/>
  <c r="V1280" i="5"/>
  <c r="W1280" i="5"/>
  <c r="P1281" i="5"/>
  <c r="Q1281" i="5"/>
  <c r="R1281" i="5"/>
  <c r="S1281" i="5"/>
  <c r="T1281" i="5"/>
  <c r="V1281" i="5"/>
  <c r="W1281" i="5"/>
  <c r="P1282" i="5"/>
  <c r="Q1282" i="5"/>
  <c r="R1282" i="5"/>
  <c r="S1282" i="5"/>
  <c r="T1282" i="5"/>
  <c r="V1282" i="5"/>
  <c r="W1282" i="5"/>
  <c r="P1283" i="5"/>
  <c r="Q1283" i="5"/>
  <c r="R1283" i="5"/>
  <c r="S1283" i="5"/>
  <c r="T1283" i="5"/>
  <c r="V1283" i="5"/>
  <c r="W1283" i="5"/>
  <c r="P1284" i="5"/>
  <c r="Q1284" i="5"/>
  <c r="R1284" i="5"/>
  <c r="S1284" i="5"/>
  <c r="T1284" i="5"/>
  <c r="V1284" i="5"/>
  <c r="W1284" i="5"/>
  <c r="P1285" i="5"/>
  <c r="Q1285" i="5"/>
  <c r="R1285" i="5"/>
  <c r="S1285" i="5"/>
  <c r="T1285" i="5"/>
  <c r="V1285" i="5"/>
  <c r="W1285" i="5"/>
  <c r="P1286" i="5"/>
  <c r="Q1286" i="5"/>
  <c r="R1286" i="5"/>
  <c r="S1286" i="5"/>
  <c r="T1286" i="5"/>
  <c r="V1286" i="5"/>
  <c r="W1286" i="5"/>
  <c r="P1287" i="5"/>
  <c r="Q1287" i="5"/>
  <c r="R1287" i="5"/>
  <c r="S1287" i="5"/>
  <c r="T1287" i="5"/>
  <c r="V1287" i="5"/>
  <c r="W1287" i="5"/>
  <c r="P1288" i="5"/>
  <c r="Q1288" i="5"/>
  <c r="R1288" i="5"/>
  <c r="S1288" i="5"/>
  <c r="T1288" i="5"/>
  <c r="V1288" i="5"/>
  <c r="W1288" i="5"/>
  <c r="P1289" i="5"/>
  <c r="Q1289" i="5"/>
  <c r="R1289" i="5"/>
  <c r="S1289" i="5"/>
  <c r="T1289" i="5"/>
  <c r="V1289" i="5"/>
  <c r="W1289" i="5"/>
  <c r="P1290" i="5"/>
  <c r="Q1290" i="5"/>
  <c r="R1290" i="5"/>
  <c r="S1290" i="5"/>
  <c r="T1290" i="5"/>
  <c r="V1290" i="5"/>
  <c r="W1290" i="5"/>
  <c r="P1291" i="5"/>
  <c r="Q1291" i="5"/>
  <c r="R1291" i="5"/>
  <c r="S1291" i="5"/>
  <c r="T1291" i="5"/>
  <c r="V1291" i="5"/>
  <c r="W1291" i="5"/>
  <c r="P1292" i="5"/>
  <c r="Q1292" i="5"/>
  <c r="R1292" i="5"/>
  <c r="S1292" i="5"/>
  <c r="T1292" i="5"/>
  <c r="V1292" i="5"/>
  <c r="W1292" i="5"/>
  <c r="P1293" i="5"/>
  <c r="Q1293" i="5"/>
  <c r="R1293" i="5"/>
  <c r="S1293" i="5"/>
  <c r="T1293" i="5"/>
  <c r="V1293" i="5"/>
  <c r="W1293" i="5"/>
  <c r="P1294" i="5"/>
  <c r="Q1294" i="5"/>
  <c r="R1294" i="5"/>
  <c r="S1294" i="5"/>
  <c r="T1294" i="5"/>
  <c r="V1294" i="5"/>
  <c r="W1294" i="5"/>
  <c r="P1295" i="5"/>
  <c r="Q1295" i="5"/>
  <c r="R1295" i="5"/>
  <c r="S1295" i="5"/>
  <c r="T1295" i="5"/>
  <c r="V1295" i="5"/>
  <c r="W1295" i="5"/>
  <c r="P1296" i="5"/>
  <c r="Q1296" i="5"/>
  <c r="R1296" i="5"/>
  <c r="S1296" i="5"/>
  <c r="T1296" i="5"/>
  <c r="V1296" i="5"/>
  <c r="W1296" i="5"/>
  <c r="P1297" i="5"/>
  <c r="Q1297" i="5"/>
  <c r="R1297" i="5"/>
  <c r="S1297" i="5"/>
  <c r="T1297" i="5"/>
  <c r="V1297" i="5"/>
  <c r="W1297" i="5"/>
  <c r="P1298" i="5"/>
  <c r="Q1298" i="5"/>
  <c r="R1298" i="5"/>
  <c r="S1298" i="5"/>
  <c r="T1298" i="5"/>
  <c r="V1298" i="5"/>
  <c r="W1298" i="5"/>
  <c r="P1299" i="5"/>
  <c r="Q1299" i="5"/>
  <c r="R1299" i="5"/>
  <c r="S1299" i="5"/>
  <c r="T1299" i="5"/>
  <c r="V1299" i="5"/>
  <c r="W1299" i="5"/>
  <c r="P1300" i="5"/>
  <c r="Q1300" i="5"/>
  <c r="R1300" i="5"/>
  <c r="S1300" i="5"/>
  <c r="T1300" i="5"/>
  <c r="V1300" i="5"/>
  <c r="W1300" i="5"/>
  <c r="P1301" i="5"/>
  <c r="Q1301" i="5"/>
  <c r="R1301" i="5"/>
  <c r="S1301" i="5"/>
  <c r="T1301" i="5"/>
  <c r="V1301" i="5"/>
  <c r="W1301" i="5"/>
  <c r="P1302" i="5"/>
  <c r="Q1302" i="5"/>
  <c r="R1302" i="5"/>
  <c r="S1302" i="5"/>
  <c r="T1302" i="5"/>
  <c r="V1302" i="5"/>
  <c r="W1302" i="5"/>
  <c r="P1303" i="5"/>
  <c r="Q1303" i="5"/>
  <c r="R1303" i="5"/>
  <c r="S1303" i="5"/>
  <c r="T1303" i="5"/>
  <c r="V1303" i="5"/>
  <c r="W1303" i="5"/>
  <c r="P1304" i="5"/>
  <c r="Q1304" i="5"/>
  <c r="R1304" i="5"/>
  <c r="S1304" i="5"/>
  <c r="T1304" i="5"/>
  <c r="V1304" i="5"/>
  <c r="W1304" i="5"/>
  <c r="P1305" i="5"/>
  <c r="Q1305" i="5"/>
  <c r="R1305" i="5"/>
  <c r="S1305" i="5"/>
  <c r="T1305" i="5"/>
  <c r="V1305" i="5"/>
  <c r="W1305" i="5"/>
  <c r="P1306" i="5"/>
  <c r="Q1306" i="5"/>
  <c r="R1306" i="5"/>
  <c r="S1306" i="5"/>
  <c r="T1306" i="5"/>
  <c r="V1306" i="5"/>
  <c r="W1306" i="5"/>
  <c r="P1307" i="5"/>
  <c r="Q1307" i="5"/>
  <c r="R1307" i="5"/>
  <c r="S1307" i="5"/>
  <c r="T1307" i="5"/>
  <c r="V1307" i="5"/>
  <c r="W1307" i="5"/>
  <c r="P1308" i="5"/>
  <c r="Q1308" i="5"/>
  <c r="R1308" i="5"/>
  <c r="S1308" i="5"/>
  <c r="T1308" i="5"/>
  <c r="V1308" i="5"/>
  <c r="W1308" i="5"/>
  <c r="P1309" i="5"/>
  <c r="Q1309" i="5"/>
  <c r="R1309" i="5"/>
  <c r="S1309" i="5"/>
  <c r="T1309" i="5"/>
  <c r="V1309" i="5"/>
  <c r="W1309" i="5"/>
  <c r="P1310" i="5"/>
  <c r="Q1310" i="5"/>
  <c r="R1310" i="5"/>
  <c r="S1310" i="5"/>
  <c r="T1310" i="5"/>
  <c r="V1310" i="5"/>
  <c r="W1310" i="5"/>
  <c r="P1311" i="5"/>
  <c r="Q1311" i="5"/>
  <c r="R1311" i="5"/>
  <c r="S1311" i="5"/>
  <c r="T1311" i="5"/>
  <c r="V1311" i="5"/>
  <c r="W1311" i="5"/>
  <c r="P1312" i="5"/>
  <c r="Q1312" i="5"/>
  <c r="R1312" i="5"/>
  <c r="S1312" i="5"/>
  <c r="T1312" i="5"/>
  <c r="V1312" i="5"/>
  <c r="W1312" i="5"/>
  <c r="P1313" i="5"/>
  <c r="Q1313" i="5"/>
  <c r="R1313" i="5"/>
  <c r="S1313" i="5"/>
  <c r="T1313" i="5"/>
  <c r="V1313" i="5"/>
  <c r="W1313" i="5"/>
  <c r="P1314" i="5"/>
  <c r="Q1314" i="5"/>
  <c r="R1314" i="5"/>
  <c r="S1314" i="5"/>
  <c r="T1314" i="5"/>
  <c r="V1314" i="5"/>
  <c r="W1314" i="5"/>
  <c r="P1315" i="5"/>
  <c r="Q1315" i="5"/>
  <c r="R1315" i="5"/>
  <c r="S1315" i="5"/>
  <c r="T1315" i="5"/>
  <c r="V1315" i="5"/>
  <c r="W1315" i="5"/>
  <c r="P1316" i="5"/>
  <c r="Q1316" i="5"/>
  <c r="R1316" i="5"/>
  <c r="S1316" i="5"/>
  <c r="T1316" i="5"/>
  <c r="V1316" i="5"/>
  <c r="W1316" i="5"/>
  <c r="P1317" i="5"/>
  <c r="Q1317" i="5"/>
  <c r="R1317" i="5"/>
  <c r="S1317" i="5"/>
  <c r="T1317" i="5"/>
  <c r="V1317" i="5"/>
  <c r="W1317" i="5"/>
  <c r="P1318" i="5"/>
  <c r="Q1318" i="5"/>
  <c r="R1318" i="5"/>
  <c r="S1318" i="5"/>
  <c r="T1318" i="5"/>
  <c r="V1318" i="5"/>
  <c r="W1318" i="5"/>
  <c r="P1319" i="5"/>
  <c r="Q1319" i="5"/>
  <c r="R1319" i="5"/>
  <c r="S1319" i="5"/>
  <c r="T1319" i="5"/>
  <c r="V1319" i="5"/>
  <c r="W1319" i="5"/>
  <c r="P1320" i="5"/>
  <c r="Q1320" i="5"/>
  <c r="R1320" i="5"/>
  <c r="S1320" i="5"/>
  <c r="T1320" i="5"/>
  <c r="V1320" i="5"/>
  <c r="W1320" i="5"/>
  <c r="P1321" i="5"/>
  <c r="Q1321" i="5"/>
  <c r="R1321" i="5"/>
  <c r="S1321" i="5"/>
  <c r="T1321" i="5"/>
  <c r="V1321" i="5"/>
  <c r="W1321" i="5"/>
  <c r="P1322" i="5"/>
  <c r="Q1322" i="5"/>
  <c r="R1322" i="5"/>
  <c r="S1322" i="5"/>
  <c r="T1322" i="5"/>
  <c r="V1322" i="5"/>
  <c r="W1322" i="5"/>
  <c r="P1323" i="5"/>
  <c r="Q1323" i="5"/>
  <c r="R1323" i="5"/>
  <c r="S1323" i="5"/>
  <c r="T1323" i="5"/>
  <c r="V1323" i="5"/>
  <c r="W1323" i="5"/>
  <c r="P1324" i="5"/>
  <c r="Q1324" i="5"/>
  <c r="R1324" i="5"/>
  <c r="S1324" i="5"/>
  <c r="T1324" i="5"/>
  <c r="V1324" i="5"/>
  <c r="W1324" i="5"/>
  <c r="P1325" i="5"/>
  <c r="Q1325" i="5"/>
  <c r="R1325" i="5"/>
  <c r="S1325" i="5"/>
  <c r="T1325" i="5"/>
  <c r="V1325" i="5"/>
  <c r="W1325" i="5"/>
  <c r="P1326" i="5"/>
  <c r="Q1326" i="5"/>
  <c r="R1326" i="5"/>
  <c r="S1326" i="5"/>
  <c r="T1326" i="5"/>
  <c r="V1326" i="5"/>
  <c r="W1326" i="5"/>
  <c r="P1327" i="5"/>
  <c r="Q1327" i="5"/>
  <c r="R1327" i="5"/>
  <c r="S1327" i="5"/>
  <c r="T1327" i="5"/>
  <c r="V1327" i="5"/>
  <c r="W1327" i="5"/>
  <c r="P1328" i="5"/>
  <c r="Q1328" i="5"/>
  <c r="R1328" i="5"/>
  <c r="S1328" i="5"/>
  <c r="T1328" i="5"/>
  <c r="V1328" i="5"/>
  <c r="W1328" i="5"/>
  <c r="P1329" i="5"/>
  <c r="Q1329" i="5"/>
  <c r="R1329" i="5"/>
  <c r="S1329" i="5"/>
  <c r="T1329" i="5"/>
  <c r="V1329" i="5"/>
  <c r="W1329" i="5"/>
  <c r="P1330" i="5"/>
  <c r="Q1330" i="5"/>
  <c r="R1330" i="5"/>
  <c r="S1330" i="5"/>
  <c r="T1330" i="5"/>
  <c r="V1330" i="5"/>
  <c r="W1330" i="5"/>
  <c r="P1331" i="5"/>
  <c r="Q1331" i="5"/>
  <c r="R1331" i="5"/>
  <c r="S1331" i="5"/>
  <c r="T1331" i="5"/>
  <c r="V1331" i="5"/>
  <c r="W1331" i="5"/>
  <c r="P1332" i="5"/>
  <c r="Q1332" i="5"/>
  <c r="R1332" i="5"/>
  <c r="S1332" i="5"/>
  <c r="T1332" i="5"/>
  <c r="V1332" i="5"/>
  <c r="W1332" i="5"/>
  <c r="P1333" i="5"/>
  <c r="Q1333" i="5"/>
  <c r="R1333" i="5"/>
  <c r="S1333" i="5"/>
  <c r="T1333" i="5"/>
  <c r="V1333" i="5"/>
  <c r="W1333" i="5"/>
  <c r="P1142" i="5"/>
  <c r="Q1142" i="5"/>
  <c r="R1142" i="5"/>
  <c r="S1142" i="5"/>
  <c r="T1142" i="5"/>
  <c r="V1142" i="5"/>
  <c r="W1142" i="5"/>
  <c r="P1143" i="5"/>
  <c r="Q1143" i="5"/>
  <c r="R1143" i="5"/>
  <c r="S1143" i="5"/>
  <c r="T1143" i="5"/>
  <c r="V1143" i="5"/>
  <c r="W1143" i="5"/>
  <c r="P1144" i="5"/>
  <c r="Q1144" i="5"/>
  <c r="R1144" i="5"/>
  <c r="S1144" i="5"/>
  <c r="T1144" i="5"/>
  <c r="V1144" i="5"/>
  <c r="W1144" i="5"/>
  <c r="P1145" i="5"/>
  <c r="Q1145" i="5"/>
  <c r="R1145" i="5"/>
  <c r="S1145" i="5"/>
  <c r="T1145" i="5"/>
  <c r="V1145" i="5"/>
  <c r="W1145" i="5"/>
  <c r="P1146" i="5"/>
  <c r="Q1146" i="5"/>
  <c r="R1146" i="5"/>
  <c r="S1146" i="5"/>
  <c r="T1146" i="5"/>
  <c r="V1146" i="5"/>
  <c r="W1146" i="5"/>
  <c r="P1147" i="5"/>
  <c r="Q1147" i="5"/>
  <c r="R1147" i="5"/>
  <c r="S1147" i="5"/>
  <c r="T1147" i="5"/>
  <c r="V1147" i="5"/>
  <c r="W1147" i="5"/>
  <c r="P1148" i="5"/>
  <c r="Q1148" i="5"/>
  <c r="R1148" i="5"/>
  <c r="S1148" i="5"/>
  <c r="T1148" i="5"/>
  <c r="V1148" i="5"/>
  <c r="W1148" i="5"/>
  <c r="P1149" i="5"/>
  <c r="Q1149" i="5"/>
  <c r="R1149" i="5"/>
  <c r="S1149" i="5"/>
  <c r="T1149" i="5"/>
  <c r="V1149" i="5"/>
  <c r="W1149" i="5"/>
  <c r="P1150" i="5"/>
  <c r="Q1150" i="5"/>
  <c r="R1150" i="5"/>
  <c r="S1150" i="5"/>
  <c r="T1150" i="5"/>
  <c r="V1150" i="5"/>
  <c r="W1150" i="5"/>
  <c r="P1151" i="5"/>
  <c r="Q1151" i="5"/>
  <c r="R1151" i="5"/>
  <c r="S1151" i="5"/>
  <c r="T1151" i="5"/>
  <c r="V1151" i="5"/>
  <c r="W1151" i="5"/>
  <c r="P1152" i="5"/>
  <c r="Q1152" i="5"/>
  <c r="R1152" i="5"/>
  <c r="S1152" i="5"/>
  <c r="T1152" i="5"/>
  <c r="V1152" i="5"/>
  <c r="W1152" i="5"/>
  <c r="P1153" i="5"/>
  <c r="Q1153" i="5"/>
  <c r="R1153" i="5"/>
  <c r="S1153" i="5"/>
  <c r="T1153" i="5"/>
  <c r="V1153" i="5"/>
  <c r="W1153" i="5"/>
  <c r="P1154" i="5"/>
  <c r="Q1154" i="5"/>
  <c r="R1154" i="5"/>
  <c r="S1154" i="5"/>
  <c r="T1154" i="5"/>
  <c r="V1154" i="5"/>
  <c r="W1154" i="5"/>
  <c r="P1155" i="5"/>
  <c r="Q1155" i="5"/>
  <c r="R1155" i="5"/>
  <c r="S1155" i="5"/>
  <c r="T1155" i="5"/>
  <c r="V1155" i="5"/>
  <c r="W1155" i="5"/>
  <c r="P1156" i="5"/>
  <c r="Q1156" i="5"/>
  <c r="R1156" i="5"/>
  <c r="S1156" i="5"/>
  <c r="T1156" i="5"/>
  <c r="V1156" i="5"/>
  <c r="W1156" i="5"/>
  <c r="P1157" i="5"/>
  <c r="Q1157" i="5"/>
  <c r="R1157" i="5"/>
  <c r="S1157" i="5"/>
  <c r="T1157" i="5"/>
  <c r="V1157" i="5"/>
  <c r="W1157" i="5"/>
  <c r="P1158" i="5"/>
  <c r="Q1158" i="5"/>
  <c r="R1158" i="5"/>
  <c r="S1158" i="5"/>
  <c r="T1158" i="5"/>
  <c r="V1158" i="5"/>
  <c r="W1158" i="5"/>
  <c r="P1159" i="5"/>
  <c r="Q1159" i="5"/>
  <c r="R1159" i="5"/>
  <c r="S1159" i="5"/>
  <c r="T1159" i="5"/>
  <c r="V1159" i="5"/>
  <c r="W1159" i="5"/>
  <c r="P1160" i="5"/>
  <c r="Q1160" i="5"/>
  <c r="R1160" i="5"/>
  <c r="S1160" i="5"/>
  <c r="T1160" i="5"/>
  <c r="V1160" i="5"/>
  <c r="W1160" i="5"/>
  <c r="P1161" i="5"/>
  <c r="Q1161" i="5"/>
  <c r="R1161" i="5"/>
  <c r="S1161" i="5"/>
  <c r="T1161" i="5"/>
  <c r="V1161" i="5"/>
  <c r="W1161" i="5"/>
  <c r="P1162" i="5"/>
  <c r="Q1162" i="5"/>
  <c r="R1162" i="5"/>
  <c r="S1162" i="5"/>
  <c r="T1162" i="5"/>
  <c r="V1162" i="5"/>
  <c r="W1162" i="5"/>
  <c r="P1163" i="5"/>
  <c r="Q1163" i="5"/>
  <c r="R1163" i="5"/>
  <c r="S1163" i="5"/>
  <c r="T1163" i="5"/>
  <c r="V1163" i="5"/>
  <c r="W1163" i="5"/>
  <c r="P1164" i="5"/>
  <c r="Q1164" i="5"/>
  <c r="R1164" i="5"/>
  <c r="S1164" i="5"/>
  <c r="T1164" i="5"/>
  <c r="V1164" i="5"/>
  <c r="W1164" i="5"/>
  <c r="P1165" i="5"/>
  <c r="Q1165" i="5"/>
  <c r="R1165" i="5"/>
  <c r="S1165" i="5"/>
  <c r="T1165" i="5"/>
  <c r="V1165" i="5"/>
  <c r="W1165" i="5"/>
  <c r="P1166" i="5"/>
  <c r="Q1166" i="5"/>
  <c r="R1166" i="5"/>
  <c r="S1166" i="5"/>
  <c r="T1166" i="5"/>
  <c r="V1166" i="5"/>
  <c r="W1166" i="5"/>
  <c r="P1167" i="5"/>
  <c r="Q1167" i="5"/>
  <c r="R1167" i="5"/>
  <c r="S1167" i="5"/>
  <c r="T1167" i="5"/>
  <c r="V1167" i="5"/>
  <c r="W1167" i="5"/>
  <c r="P1168" i="5"/>
  <c r="Q1168" i="5"/>
  <c r="R1168" i="5"/>
  <c r="S1168" i="5"/>
  <c r="T1168" i="5"/>
  <c r="V1168" i="5"/>
  <c r="W1168" i="5"/>
  <c r="P1169" i="5"/>
  <c r="Q1169" i="5"/>
  <c r="R1169" i="5"/>
  <c r="S1169" i="5"/>
  <c r="T1169" i="5"/>
  <c r="V1169" i="5"/>
  <c r="W1169" i="5"/>
  <c r="P1170" i="5"/>
  <c r="Q1170" i="5"/>
  <c r="R1170" i="5"/>
  <c r="S1170" i="5"/>
  <c r="T1170" i="5"/>
  <c r="V1170" i="5"/>
  <c r="W1170" i="5"/>
  <c r="P1171" i="5"/>
  <c r="Q1171" i="5"/>
  <c r="R1171" i="5"/>
  <c r="S1171" i="5"/>
  <c r="T1171" i="5"/>
  <c r="V1171" i="5"/>
  <c r="W1171" i="5"/>
  <c r="P1172" i="5"/>
  <c r="Q1172" i="5"/>
  <c r="R1172" i="5"/>
  <c r="S1172" i="5"/>
  <c r="T1172" i="5"/>
  <c r="V1172" i="5"/>
  <c r="W1172" i="5"/>
  <c r="P1173" i="5"/>
  <c r="Q1173" i="5"/>
  <c r="R1173" i="5"/>
  <c r="S1173" i="5"/>
  <c r="T1173" i="5"/>
  <c r="V1173" i="5"/>
  <c r="W1173" i="5"/>
  <c r="P1174" i="5"/>
  <c r="Q1174" i="5"/>
  <c r="R1174" i="5"/>
  <c r="S1174" i="5"/>
  <c r="T1174" i="5"/>
  <c r="V1174" i="5"/>
  <c r="W1174" i="5"/>
  <c r="P1175" i="5"/>
  <c r="Q1175" i="5"/>
  <c r="R1175" i="5"/>
  <c r="S1175" i="5"/>
  <c r="T1175" i="5"/>
  <c r="V1175" i="5"/>
  <c r="W1175" i="5"/>
  <c r="P1176" i="5"/>
  <c r="Q1176" i="5"/>
  <c r="R1176" i="5"/>
  <c r="S1176" i="5"/>
  <c r="T1176" i="5"/>
  <c r="V1176" i="5"/>
  <c r="W1176" i="5"/>
  <c r="P1177" i="5"/>
  <c r="Q1177" i="5"/>
  <c r="R1177" i="5"/>
  <c r="S1177" i="5"/>
  <c r="T1177" i="5"/>
  <c r="V1177" i="5"/>
  <c r="W1177" i="5"/>
  <c r="P1178" i="5"/>
  <c r="Q1178" i="5"/>
  <c r="R1178" i="5"/>
  <c r="S1178" i="5"/>
  <c r="T1178" i="5"/>
  <c r="V1178" i="5"/>
  <c r="W1178" i="5"/>
  <c r="P1179" i="5"/>
  <c r="Q1179" i="5"/>
  <c r="R1179" i="5"/>
  <c r="S1179" i="5"/>
  <c r="T1179" i="5"/>
  <c r="V1179" i="5"/>
  <c r="W1179" i="5"/>
  <c r="P1180" i="5"/>
  <c r="Q1180" i="5"/>
  <c r="R1180" i="5"/>
  <c r="S1180" i="5"/>
  <c r="T1180" i="5"/>
  <c r="V1180" i="5"/>
  <c r="W1180" i="5"/>
  <c r="P1181" i="5"/>
  <c r="Q1181" i="5"/>
  <c r="R1181" i="5"/>
  <c r="S1181" i="5"/>
  <c r="T1181" i="5"/>
  <c r="V1181" i="5"/>
  <c r="W1181" i="5"/>
  <c r="P1182" i="5"/>
  <c r="Q1182" i="5"/>
  <c r="R1182" i="5"/>
  <c r="S1182" i="5"/>
  <c r="T1182" i="5"/>
  <c r="V1182" i="5"/>
  <c r="W1182" i="5"/>
  <c r="P1183" i="5"/>
  <c r="Q1183" i="5"/>
  <c r="R1183" i="5"/>
  <c r="S1183" i="5"/>
  <c r="T1183" i="5"/>
  <c r="V1183" i="5"/>
  <c r="W1183" i="5"/>
  <c r="P1184" i="5"/>
  <c r="Q1184" i="5"/>
  <c r="R1184" i="5"/>
  <c r="S1184" i="5"/>
  <c r="T1184" i="5"/>
  <c r="V1184" i="5"/>
  <c r="W1184" i="5"/>
  <c r="P1185" i="5"/>
  <c r="Q1185" i="5"/>
  <c r="R1185" i="5"/>
  <c r="S1185" i="5"/>
  <c r="T1185" i="5"/>
  <c r="V1185" i="5"/>
  <c r="W1185" i="5"/>
  <c r="P1186" i="5"/>
  <c r="Q1186" i="5"/>
  <c r="R1186" i="5"/>
  <c r="S1186" i="5"/>
  <c r="T1186" i="5"/>
  <c r="V1186" i="5"/>
  <c r="W1186" i="5"/>
  <c r="P1187" i="5"/>
  <c r="Q1187" i="5"/>
  <c r="R1187" i="5"/>
  <c r="S1187" i="5"/>
  <c r="T1187" i="5"/>
  <c r="V1187" i="5"/>
  <c r="W1187" i="5"/>
  <c r="P1188" i="5"/>
  <c r="Q1188" i="5"/>
  <c r="R1188" i="5"/>
  <c r="S1188" i="5"/>
  <c r="T1188" i="5"/>
  <c r="V1188" i="5"/>
  <c r="W1188" i="5"/>
  <c r="P1189" i="5"/>
  <c r="Q1189" i="5"/>
  <c r="R1189" i="5"/>
  <c r="S1189" i="5"/>
  <c r="T1189" i="5"/>
  <c r="V1189" i="5"/>
  <c r="W1189" i="5"/>
  <c r="P1190" i="5"/>
  <c r="Q1190" i="5"/>
  <c r="R1190" i="5"/>
  <c r="S1190" i="5"/>
  <c r="T1190" i="5"/>
  <c r="V1190" i="5"/>
  <c r="W1190" i="5"/>
  <c r="P1191" i="5"/>
  <c r="Q1191" i="5"/>
  <c r="R1191" i="5"/>
  <c r="S1191" i="5"/>
  <c r="T1191" i="5"/>
  <c r="V1191" i="5"/>
  <c r="W1191" i="5"/>
  <c r="P1192" i="5"/>
  <c r="Q1192" i="5"/>
  <c r="R1192" i="5"/>
  <c r="S1192" i="5"/>
  <c r="T1192" i="5"/>
  <c r="V1192" i="5"/>
  <c r="W1192" i="5"/>
  <c r="P979" i="5"/>
  <c r="Q979" i="5"/>
  <c r="R979" i="5"/>
  <c r="S979" i="5"/>
  <c r="T979" i="5"/>
  <c r="V979" i="5"/>
  <c r="W979" i="5"/>
  <c r="P980" i="5"/>
  <c r="Q980" i="5"/>
  <c r="R980" i="5"/>
  <c r="S980" i="5"/>
  <c r="T980" i="5"/>
  <c r="V980" i="5"/>
  <c r="W980" i="5"/>
  <c r="P981" i="5"/>
  <c r="Q981" i="5"/>
  <c r="R981" i="5"/>
  <c r="S981" i="5"/>
  <c r="T981" i="5"/>
  <c r="V981" i="5"/>
  <c r="W981" i="5"/>
  <c r="P982" i="5"/>
  <c r="Q982" i="5"/>
  <c r="R982" i="5"/>
  <c r="S982" i="5"/>
  <c r="T982" i="5"/>
  <c r="V982" i="5"/>
  <c r="W982" i="5"/>
  <c r="P983" i="5"/>
  <c r="Q983" i="5"/>
  <c r="R983" i="5"/>
  <c r="S983" i="5"/>
  <c r="T983" i="5"/>
  <c r="V983" i="5"/>
  <c r="W983" i="5"/>
  <c r="P984" i="5"/>
  <c r="Q984" i="5"/>
  <c r="R984" i="5"/>
  <c r="S984" i="5"/>
  <c r="T984" i="5"/>
  <c r="V984" i="5"/>
  <c r="W984" i="5"/>
  <c r="P985" i="5"/>
  <c r="Q985" i="5"/>
  <c r="R985" i="5"/>
  <c r="S985" i="5"/>
  <c r="T985" i="5"/>
  <c r="V985" i="5"/>
  <c r="W985" i="5"/>
  <c r="P986" i="5"/>
  <c r="Q986" i="5"/>
  <c r="R986" i="5"/>
  <c r="S986" i="5"/>
  <c r="T986" i="5"/>
  <c r="V986" i="5"/>
  <c r="W986" i="5"/>
  <c r="P987" i="5"/>
  <c r="Q987" i="5"/>
  <c r="R987" i="5"/>
  <c r="S987" i="5"/>
  <c r="T987" i="5"/>
  <c r="V987" i="5"/>
  <c r="W987" i="5"/>
  <c r="P988" i="5"/>
  <c r="Q988" i="5"/>
  <c r="R988" i="5"/>
  <c r="S988" i="5"/>
  <c r="T988" i="5"/>
  <c r="V988" i="5"/>
  <c r="W988" i="5"/>
  <c r="P989" i="5"/>
  <c r="Q989" i="5"/>
  <c r="R989" i="5"/>
  <c r="S989" i="5"/>
  <c r="T989" i="5"/>
  <c r="V989" i="5"/>
  <c r="W989" i="5"/>
  <c r="P990" i="5"/>
  <c r="Q990" i="5"/>
  <c r="R990" i="5"/>
  <c r="S990" i="5"/>
  <c r="T990" i="5"/>
  <c r="V990" i="5"/>
  <c r="W990" i="5"/>
  <c r="P991" i="5"/>
  <c r="Q991" i="5"/>
  <c r="R991" i="5"/>
  <c r="S991" i="5"/>
  <c r="T991" i="5"/>
  <c r="V991" i="5"/>
  <c r="W991" i="5"/>
  <c r="P992" i="5"/>
  <c r="Q992" i="5"/>
  <c r="R992" i="5"/>
  <c r="S992" i="5"/>
  <c r="T992" i="5"/>
  <c r="V992" i="5"/>
  <c r="W992" i="5"/>
  <c r="P993" i="5"/>
  <c r="Q993" i="5"/>
  <c r="R993" i="5"/>
  <c r="S993" i="5"/>
  <c r="T993" i="5"/>
  <c r="V993" i="5"/>
  <c r="W993" i="5"/>
  <c r="P994" i="5"/>
  <c r="Q994" i="5"/>
  <c r="R994" i="5"/>
  <c r="S994" i="5"/>
  <c r="T994" i="5"/>
  <c r="V994" i="5"/>
  <c r="W994" i="5"/>
  <c r="P995" i="5"/>
  <c r="Q995" i="5"/>
  <c r="R995" i="5"/>
  <c r="S995" i="5"/>
  <c r="T995" i="5"/>
  <c r="V995" i="5"/>
  <c r="W995" i="5"/>
  <c r="P996" i="5"/>
  <c r="Q996" i="5"/>
  <c r="R996" i="5"/>
  <c r="S996" i="5"/>
  <c r="T996" i="5"/>
  <c r="V996" i="5"/>
  <c r="W996" i="5"/>
  <c r="P997" i="5"/>
  <c r="Q997" i="5"/>
  <c r="R997" i="5"/>
  <c r="S997" i="5"/>
  <c r="T997" i="5"/>
  <c r="V997" i="5"/>
  <c r="W997" i="5"/>
  <c r="P998" i="5"/>
  <c r="Q998" i="5"/>
  <c r="R998" i="5"/>
  <c r="S998" i="5"/>
  <c r="T998" i="5"/>
  <c r="V998" i="5"/>
  <c r="W998" i="5"/>
  <c r="P999" i="5"/>
  <c r="Q999" i="5"/>
  <c r="R999" i="5"/>
  <c r="S999" i="5"/>
  <c r="T999" i="5"/>
  <c r="V999" i="5"/>
  <c r="W999" i="5"/>
  <c r="P1000" i="5"/>
  <c r="Q1000" i="5"/>
  <c r="R1000" i="5"/>
  <c r="S1000" i="5"/>
  <c r="T1000" i="5"/>
  <c r="V1000" i="5"/>
  <c r="W1000" i="5"/>
  <c r="P1001" i="5"/>
  <c r="Q1001" i="5"/>
  <c r="R1001" i="5"/>
  <c r="S1001" i="5"/>
  <c r="T1001" i="5"/>
  <c r="V1001" i="5"/>
  <c r="W1001" i="5"/>
  <c r="P1002" i="5"/>
  <c r="Q1002" i="5"/>
  <c r="R1002" i="5"/>
  <c r="S1002" i="5"/>
  <c r="T1002" i="5"/>
  <c r="V1002" i="5"/>
  <c r="W1002" i="5"/>
  <c r="P1003" i="5"/>
  <c r="Q1003" i="5"/>
  <c r="R1003" i="5"/>
  <c r="S1003" i="5"/>
  <c r="T1003" i="5"/>
  <c r="V1003" i="5"/>
  <c r="W1003" i="5"/>
  <c r="P1004" i="5"/>
  <c r="Q1004" i="5"/>
  <c r="R1004" i="5"/>
  <c r="S1004" i="5"/>
  <c r="T1004" i="5"/>
  <c r="V1004" i="5"/>
  <c r="W1004" i="5"/>
  <c r="P1005" i="5"/>
  <c r="Q1005" i="5"/>
  <c r="R1005" i="5"/>
  <c r="S1005" i="5"/>
  <c r="T1005" i="5"/>
  <c r="V1005" i="5"/>
  <c r="W1005" i="5"/>
  <c r="P1006" i="5"/>
  <c r="Q1006" i="5"/>
  <c r="R1006" i="5"/>
  <c r="S1006" i="5"/>
  <c r="T1006" i="5"/>
  <c r="V1006" i="5"/>
  <c r="W1006" i="5"/>
  <c r="P1007" i="5"/>
  <c r="Q1007" i="5"/>
  <c r="R1007" i="5"/>
  <c r="S1007" i="5"/>
  <c r="T1007" i="5"/>
  <c r="V1007" i="5"/>
  <c r="W1007" i="5"/>
  <c r="P1008" i="5"/>
  <c r="Q1008" i="5"/>
  <c r="R1008" i="5"/>
  <c r="S1008" i="5"/>
  <c r="T1008" i="5"/>
  <c r="V1008" i="5"/>
  <c r="W1008" i="5"/>
  <c r="P1009" i="5"/>
  <c r="Q1009" i="5"/>
  <c r="R1009" i="5"/>
  <c r="S1009" i="5"/>
  <c r="T1009" i="5"/>
  <c r="V1009" i="5"/>
  <c r="W1009" i="5"/>
  <c r="P1010" i="5"/>
  <c r="Q1010" i="5"/>
  <c r="R1010" i="5"/>
  <c r="S1010" i="5"/>
  <c r="T1010" i="5"/>
  <c r="V1010" i="5"/>
  <c r="W1010" i="5"/>
  <c r="P1011" i="5"/>
  <c r="Q1011" i="5"/>
  <c r="R1011" i="5"/>
  <c r="S1011" i="5"/>
  <c r="T1011" i="5"/>
  <c r="V1011" i="5"/>
  <c r="W1011" i="5"/>
  <c r="P1012" i="5"/>
  <c r="Q1012" i="5"/>
  <c r="R1012" i="5"/>
  <c r="S1012" i="5"/>
  <c r="T1012" i="5"/>
  <c r="V1012" i="5"/>
  <c r="W1012" i="5"/>
  <c r="P1013" i="5"/>
  <c r="Q1013" i="5"/>
  <c r="R1013" i="5"/>
  <c r="S1013" i="5"/>
  <c r="T1013" i="5"/>
  <c r="V1013" i="5"/>
  <c r="W1013" i="5"/>
  <c r="P1014" i="5"/>
  <c r="Q1014" i="5"/>
  <c r="R1014" i="5"/>
  <c r="S1014" i="5"/>
  <c r="T1014" i="5"/>
  <c r="V1014" i="5"/>
  <c r="W1014" i="5"/>
  <c r="P1015" i="5"/>
  <c r="Q1015" i="5"/>
  <c r="R1015" i="5"/>
  <c r="S1015" i="5"/>
  <c r="T1015" i="5"/>
  <c r="V1015" i="5"/>
  <c r="W1015" i="5"/>
  <c r="P1016" i="5"/>
  <c r="Q1016" i="5"/>
  <c r="R1016" i="5"/>
  <c r="S1016" i="5"/>
  <c r="T1016" i="5"/>
  <c r="V1016" i="5"/>
  <c r="W1016" i="5"/>
  <c r="P1017" i="5"/>
  <c r="Q1017" i="5"/>
  <c r="R1017" i="5"/>
  <c r="S1017" i="5"/>
  <c r="T1017" i="5"/>
  <c r="V1017" i="5"/>
  <c r="W1017" i="5"/>
  <c r="P1018" i="5"/>
  <c r="Q1018" i="5"/>
  <c r="R1018" i="5"/>
  <c r="S1018" i="5"/>
  <c r="T1018" i="5"/>
  <c r="V1018" i="5"/>
  <c r="W1018" i="5"/>
  <c r="P1019" i="5"/>
  <c r="Q1019" i="5"/>
  <c r="R1019" i="5"/>
  <c r="S1019" i="5"/>
  <c r="T1019" i="5"/>
  <c r="V1019" i="5"/>
  <c r="W1019" i="5"/>
  <c r="P1020" i="5"/>
  <c r="Q1020" i="5"/>
  <c r="R1020" i="5"/>
  <c r="S1020" i="5"/>
  <c r="T1020" i="5"/>
  <c r="V1020" i="5"/>
  <c r="W1020" i="5"/>
  <c r="P1021" i="5"/>
  <c r="Q1021" i="5"/>
  <c r="R1021" i="5"/>
  <c r="S1021" i="5"/>
  <c r="T1021" i="5"/>
  <c r="V1021" i="5"/>
  <c r="W1021" i="5"/>
  <c r="P1022" i="5"/>
  <c r="Q1022" i="5"/>
  <c r="R1022" i="5"/>
  <c r="S1022" i="5"/>
  <c r="T1022" i="5"/>
  <c r="V1022" i="5"/>
  <c r="W1022" i="5"/>
  <c r="P1023" i="5"/>
  <c r="Q1023" i="5"/>
  <c r="R1023" i="5"/>
  <c r="S1023" i="5"/>
  <c r="T1023" i="5"/>
  <c r="V1023" i="5"/>
  <c r="W1023" i="5"/>
  <c r="P1024" i="5"/>
  <c r="Q1024" i="5"/>
  <c r="R1024" i="5"/>
  <c r="S1024" i="5"/>
  <c r="T1024" i="5"/>
  <c r="V1024" i="5"/>
  <c r="W1024" i="5"/>
  <c r="P1025" i="5"/>
  <c r="Q1025" i="5"/>
  <c r="R1025" i="5"/>
  <c r="S1025" i="5"/>
  <c r="T1025" i="5"/>
  <c r="V1025" i="5"/>
  <c r="W1025" i="5"/>
  <c r="P1026" i="5"/>
  <c r="Q1026" i="5"/>
  <c r="R1026" i="5"/>
  <c r="S1026" i="5"/>
  <c r="T1026" i="5"/>
  <c r="V1026" i="5"/>
  <c r="W1026" i="5"/>
  <c r="P1027" i="5"/>
  <c r="Q1027" i="5"/>
  <c r="R1027" i="5"/>
  <c r="S1027" i="5"/>
  <c r="T1027" i="5"/>
  <c r="V1027" i="5"/>
  <c r="W1027" i="5"/>
  <c r="P1028" i="5"/>
  <c r="Q1028" i="5"/>
  <c r="R1028" i="5"/>
  <c r="S1028" i="5"/>
  <c r="T1028" i="5"/>
  <c r="V1028" i="5"/>
  <c r="W1028" i="5"/>
  <c r="P1029" i="5"/>
  <c r="Q1029" i="5"/>
  <c r="R1029" i="5"/>
  <c r="S1029" i="5"/>
  <c r="T1029" i="5"/>
  <c r="V1029" i="5"/>
  <c r="W1029" i="5"/>
  <c r="P1030" i="5"/>
  <c r="Q1030" i="5"/>
  <c r="R1030" i="5"/>
  <c r="S1030" i="5"/>
  <c r="T1030" i="5"/>
  <c r="V1030" i="5"/>
  <c r="W1030" i="5"/>
  <c r="P1031" i="5"/>
  <c r="Q1031" i="5"/>
  <c r="R1031" i="5"/>
  <c r="S1031" i="5"/>
  <c r="T1031" i="5"/>
  <c r="V1031" i="5"/>
  <c r="W1031" i="5"/>
  <c r="P1032" i="5"/>
  <c r="Q1032" i="5"/>
  <c r="R1032" i="5"/>
  <c r="S1032" i="5"/>
  <c r="T1032" i="5"/>
  <c r="V1032" i="5"/>
  <c r="W1032" i="5"/>
  <c r="P1033" i="5"/>
  <c r="Q1033" i="5"/>
  <c r="R1033" i="5"/>
  <c r="S1033" i="5"/>
  <c r="T1033" i="5"/>
  <c r="V1033" i="5"/>
  <c r="W1033" i="5"/>
  <c r="P1034" i="5"/>
  <c r="Q1034" i="5"/>
  <c r="R1034" i="5"/>
  <c r="S1034" i="5"/>
  <c r="T1034" i="5"/>
  <c r="V1034" i="5"/>
  <c r="W1034" i="5"/>
  <c r="P1035" i="5"/>
  <c r="Q1035" i="5"/>
  <c r="R1035" i="5"/>
  <c r="S1035" i="5"/>
  <c r="T1035" i="5"/>
  <c r="V1035" i="5"/>
  <c r="W1035" i="5"/>
  <c r="P1036" i="5"/>
  <c r="Q1036" i="5"/>
  <c r="R1036" i="5"/>
  <c r="S1036" i="5"/>
  <c r="T1036" i="5"/>
  <c r="V1036" i="5"/>
  <c r="W1036" i="5"/>
  <c r="P1037" i="5"/>
  <c r="Q1037" i="5"/>
  <c r="R1037" i="5"/>
  <c r="S1037" i="5"/>
  <c r="T1037" i="5"/>
  <c r="V1037" i="5"/>
  <c r="W1037" i="5"/>
  <c r="P1038" i="5"/>
  <c r="Q1038" i="5"/>
  <c r="R1038" i="5"/>
  <c r="S1038" i="5"/>
  <c r="T1038" i="5"/>
  <c r="V1038" i="5"/>
  <c r="W1038" i="5"/>
  <c r="P1039" i="5"/>
  <c r="Q1039" i="5"/>
  <c r="R1039" i="5"/>
  <c r="S1039" i="5"/>
  <c r="T1039" i="5"/>
  <c r="V1039" i="5"/>
  <c r="W1039" i="5"/>
  <c r="P1040" i="5"/>
  <c r="Q1040" i="5"/>
  <c r="R1040" i="5"/>
  <c r="S1040" i="5"/>
  <c r="T1040" i="5"/>
  <c r="V1040" i="5"/>
  <c r="W1040" i="5"/>
  <c r="P1041" i="5"/>
  <c r="Q1041" i="5"/>
  <c r="R1041" i="5"/>
  <c r="S1041" i="5"/>
  <c r="T1041" i="5"/>
  <c r="V1041" i="5"/>
  <c r="W1041" i="5"/>
  <c r="P1042" i="5"/>
  <c r="Q1042" i="5"/>
  <c r="R1042" i="5"/>
  <c r="S1042" i="5"/>
  <c r="T1042" i="5"/>
  <c r="V1042" i="5"/>
  <c r="W1042" i="5"/>
  <c r="P1043" i="5"/>
  <c r="Q1043" i="5"/>
  <c r="R1043" i="5"/>
  <c r="S1043" i="5"/>
  <c r="T1043" i="5"/>
  <c r="V1043" i="5"/>
  <c r="W1043" i="5"/>
  <c r="P1044" i="5"/>
  <c r="Q1044" i="5"/>
  <c r="R1044" i="5"/>
  <c r="S1044" i="5"/>
  <c r="T1044" i="5"/>
  <c r="V1044" i="5"/>
  <c r="W1044" i="5"/>
  <c r="P1045" i="5"/>
  <c r="Q1045" i="5"/>
  <c r="R1045" i="5"/>
  <c r="S1045" i="5"/>
  <c r="T1045" i="5"/>
  <c r="V1045" i="5"/>
  <c r="W1045" i="5"/>
  <c r="P1046" i="5"/>
  <c r="Q1046" i="5"/>
  <c r="R1046" i="5"/>
  <c r="S1046" i="5"/>
  <c r="T1046" i="5"/>
  <c r="V1046" i="5"/>
  <c r="W1046" i="5"/>
  <c r="P1047" i="5"/>
  <c r="Q1047" i="5"/>
  <c r="R1047" i="5"/>
  <c r="S1047" i="5"/>
  <c r="T1047" i="5"/>
  <c r="V1047" i="5"/>
  <c r="W1047" i="5"/>
  <c r="P1048" i="5"/>
  <c r="Q1048" i="5"/>
  <c r="R1048" i="5"/>
  <c r="S1048" i="5"/>
  <c r="T1048" i="5"/>
  <c r="V1048" i="5"/>
  <c r="W1048" i="5"/>
  <c r="P1049" i="5"/>
  <c r="Q1049" i="5"/>
  <c r="R1049" i="5"/>
  <c r="S1049" i="5"/>
  <c r="T1049" i="5"/>
  <c r="V1049" i="5"/>
  <c r="W1049" i="5"/>
  <c r="P1050" i="5"/>
  <c r="Q1050" i="5"/>
  <c r="R1050" i="5"/>
  <c r="S1050" i="5"/>
  <c r="T1050" i="5"/>
  <c r="V1050" i="5"/>
  <c r="W1050" i="5"/>
  <c r="P1051" i="5"/>
  <c r="Q1051" i="5"/>
  <c r="R1051" i="5"/>
  <c r="S1051" i="5"/>
  <c r="T1051" i="5"/>
  <c r="V1051" i="5"/>
  <c r="W1051" i="5"/>
  <c r="P1052" i="5"/>
  <c r="Q1052" i="5"/>
  <c r="R1052" i="5"/>
  <c r="S1052" i="5"/>
  <c r="T1052" i="5"/>
  <c r="V1052" i="5"/>
  <c r="W1052" i="5"/>
  <c r="P1053" i="5"/>
  <c r="Q1053" i="5"/>
  <c r="R1053" i="5"/>
  <c r="S1053" i="5"/>
  <c r="T1053" i="5"/>
  <c r="V1053" i="5"/>
  <c r="W1053" i="5"/>
  <c r="P1054" i="5"/>
  <c r="Q1054" i="5"/>
  <c r="R1054" i="5"/>
  <c r="S1054" i="5"/>
  <c r="T1054" i="5"/>
  <c r="V1054" i="5"/>
  <c r="W1054" i="5"/>
  <c r="P1055" i="5"/>
  <c r="Q1055" i="5"/>
  <c r="R1055" i="5"/>
  <c r="S1055" i="5"/>
  <c r="T1055" i="5"/>
  <c r="V1055" i="5"/>
  <c r="W1055" i="5"/>
  <c r="P1056" i="5"/>
  <c r="Q1056" i="5"/>
  <c r="R1056" i="5"/>
  <c r="S1056" i="5"/>
  <c r="T1056" i="5"/>
  <c r="V1056" i="5"/>
  <c r="W1056" i="5"/>
  <c r="P1057" i="5"/>
  <c r="Q1057" i="5"/>
  <c r="R1057" i="5"/>
  <c r="S1057" i="5"/>
  <c r="T1057" i="5"/>
  <c r="V1057" i="5"/>
  <c r="W1057" i="5"/>
  <c r="P1058" i="5"/>
  <c r="Q1058" i="5"/>
  <c r="R1058" i="5"/>
  <c r="S1058" i="5"/>
  <c r="T1058" i="5"/>
  <c r="V1058" i="5"/>
  <c r="W1058" i="5"/>
  <c r="P1059" i="5"/>
  <c r="Q1059" i="5"/>
  <c r="R1059" i="5"/>
  <c r="S1059" i="5"/>
  <c r="T1059" i="5"/>
  <c r="V1059" i="5"/>
  <c r="W1059" i="5"/>
  <c r="P1060" i="5"/>
  <c r="Q1060" i="5"/>
  <c r="R1060" i="5"/>
  <c r="S1060" i="5"/>
  <c r="T1060" i="5"/>
  <c r="V1060" i="5"/>
  <c r="W1060" i="5"/>
  <c r="P1061" i="5"/>
  <c r="Q1061" i="5"/>
  <c r="R1061" i="5"/>
  <c r="S1061" i="5"/>
  <c r="T1061" i="5"/>
  <c r="V1061" i="5"/>
  <c r="W1061" i="5"/>
  <c r="P1062" i="5"/>
  <c r="Q1062" i="5"/>
  <c r="R1062" i="5"/>
  <c r="S1062" i="5"/>
  <c r="T1062" i="5"/>
  <c r="V1062" i="5"/>
  <c r="W1062" i="5"/>
  <c r="P1063" i="5"/>
  <c r="Q1063" i="5"/>
  <c r="R1063" i="5"/>
  <c r="S1063" i="5"/>
  <c r="T1063" i="5"/>
  <c r="V1063" i="5"/>
  <c r="W1063" i="5"/>
  <c r="P1064" i="5"/>
  <c r="Q1064" i="5"/>
  <c r="R1064" i="5"/>
  <c r="S1064" i="5"/>
  <c r="T1064" i="5"/>
  <c r="V1064" i="5"/>
  <c r="W1064" i="5"/>
  <c r="P1065" i="5"/>
  <c r="Q1065" i="5"/>
  <c r="R1065" i="5"/>
  <c r="S1065" i="5"/>
  <c r="T1065" i="5"/>
  <c r="V1065" i="5"/>
  <c r="W1065" i="5"/>
  <c r="P1066" i="5"/>
  <c r="Q1066" i="5"/>
  <c r="R1066" i="5"/>
  <c r="S1066" i="5"/>
  <c r="T1066" i="5"/>
  <c r="V1066" i="5"/>
  <c r="W1066" i="5"/>
  <c r="P1067" i="5"/>
  <c r="Q1067" i="5"/>
  <c r="R1067" i="5"/>
  <c r="S1067" i="5"/>
  <c r="T1067" i="5"/>
  <c r="V1067" i="5"/>
  <c r="W1067" i="5"/>
  <c r="P1068" i="5"/>
  <c r="Q1068" i="5"/>
  <c r="R1068" i="5"/>
  <c r="S1068" i="5"/>
  <c r="T1068" i="5"/>
  <c r="V1068" i="5"/>
  <c r="W1068" i="5"/>
  <c r="P1069" i="5"/>
  <c r="Q1069" i="5"/>
  <c r="R1069" i="5"/>
  <c r="S1069" i="5"/>
  <c r="T1069" i="5"/>
  <c r="V1069" i="5"/>
  <c r="W1069" i="5"/>
  <c r="P1070" i="5"/>
  <c r="Q1070" i="5"/>
  <c r="R1070" i="5"/>
  <c r="S1070" i="5"/>
  <c r="T1070" i="5"/>
  <c r="V1070" i="5"/>
  <c r="W1070" i="5"/>
  <c r="P1071" i="5"/>
  <c r="Q1071" i="5"/>
  <c r="R1071" i="5"/>
  <c r="S1071" i="5"/>
  <c r="T1071" i="5"/>
  <c r="V1071" i="5"/>
  <c r="W1071" i="5"/>
  <c r="P1072" i="5"/>
  <c r="Q1072" i="5"/>
  <c r="R1072" i="5"/>
  <c r="S1072" i="5"/>
  <c r="T1072" i="5"/>
  <c r="V1072" i="5"/>
  <c r="W1072" i="5"/>
  <c r="P1073" i="5"/>
  <c r="Q1073" i="5"/>
  <c r="R1073" i="5"/>
  <c r="S1073" i="5"/>
  <c r="T1073" i="5"/>
  <c r="V1073" i="5"/>
  <c r="W1073" i="5"/>
  <c r="P1074" i="5"/>
  <c r="Q1074" i="5"/>
  <c r="R1074" i="5"/>
  <c r="S1074" i="5"/>
  <c r="T1074" i="5"/>
  <c r="V1074" i="5"/>
  <c r="W1074" i="5"/>
  <c r="P1075" i="5"/>
  <c r="Q1075" i="5"/>
  <c r="R1075" i="5"/>
  <c r="S1075" i="5"/>
  <c r="T1075" i="5"/>
  <c r="V1075" i="5"/>
  <c r="W1075" i="5"/>
  <c r="P1076" i="5"/>
  <c r="Q1076" i="5"/>
  <c r="R1076" i="5"/>
  <c r="S1076" i="5"/>
  <c r="T1076" i="5"/>
  <c r="V1076" i="5"/>
  <c r="W1076" i="5"/>
  <c r="P1077" i="5"/>
  <c r="Q1077" i="5"/>
  <c r="R1077" i="5"/>
  <c r="S1077" i="5"/>
  <c r="T1077" i="5"/>
  <c r="V1077" i="5"/>
  <c r="W1077" i="5"/>
  <c r="P1078" i="5"/>
  <c r="Q1078" i="5"/>
  <c r="R1078" i="5"/>
  <c r="S1078" i="5"/>
  <c r="T1078" i="5"/>
  <c r="V1078" i="5"/>
  <c r="W1078" i="5"/>
  <c r="P1079" i="5"/>
  <c r="Q1079" i="5"/>
  <c r="R1079" i="5"/>
  <c r="S1079" i="5"/>
  <c r="T1079" i="5"/>
  <c r="V1079" i="5"/>
  <c r="W1079" i="5"/>
  <c r="P1080" i="5"/>
  <c r="Q1080" i="5"/>
  <c r="R1080" i="5"/>
  <c r="S1080" i="5"/>
  <c r="T1080" i="5"/>
  <c r="V1080" i="5"/>
  <c r="W1080" i="5"/>
  <c r="P1081" i="5"/>
  <c r="Q1081" i="5"/>
  <c r="R1081" i="5"/>
  <c r="S1081" i="5"/>
  <c r="T1081" i="5"/>
  <c r="V1081" i="5"/>
  <c r="W1081" i="5"/>
  <c r="P1082" i="5"/>
  <c r="Q1082" i="5"/>
  <c r="R1082" i="5"/>
  <c r="S1082" i="5"/>
  <c r="T1082" i="5"/>
  <c r="V1082" i="5"/>
  <c r="W1082" i="5"/>
  <c r="P1083" i="5"/>
  <c r="Q1083" i="5"/>
  <c r="R1083" i="5"/>
  <c r="S1083" i="5"/>
  <c r="T1083" i="5"/>
  <c r="V1083" i="5"/>
  <c r="W1083" i="5"/>
  <c r="P1084" i="5"/>
  <c r="Q1084" i="5"/>
  <c r="R1084" i="5"/>
  <c r="S1084" i="5"/>
  <c r="T1084" i="5"/>
  <c r="V1084" i="5"/>
  <c r="W1084" i="5"/>
  <c r="P1085" i="5"/>
  <c r="Q1085" i="5"/>
  <c r="R1085" i="5"/>
  <c r="S1085" i="5"/>
  <c r="T1085" i="5"/>
  <c r="V1085" i="5"/>
  <c r="W1085" i="5"/>
  <c r="P1086" i="5"/>
  <c r="Q1086" i="5"/>
  <c r="R1086" i="5"/>
  <c r="S1086" i="5"/>
  <c r="T1086" i="5"/>
  <c r="V1086" i="5"/>
  <c r="W1086" i="5"/>
  <c r="P1087" i="5"/>
  <c r="Q1087" i="5"/>
  <c r="R1087" i="5"/>
  <c r="S1087" i="5"/>
  <c r="T1087" i="5"/>
  <c r="V1087" i="5"/>
  <c r="W1087" i="5"/>
  <c r="P1088" i="5"/>
  <c r="Q1088" i="5"/>
  <c r="R1088" i="5"/>
  <c r="S1088" i="5"/>
  <c r="T1088" i="5"/>
  <c r="V1088" i="5"/>
  <c r="W1088" i="5"/>
  <c r="P1089" i="5"/>
  <c r="Q1089" i="5"/>
  <c r="R1089" i="5"/>
  <c r="S1089" i="5"/>
  <c r="T1089" i="5"/>
  <c r="V1089" i="5"/>
  <c r="W1089" i="5"/>
  <c r="P1090" i="5"/>
  <c r="Q1090" i="5"/>
  <c r="R1090" i="5"/>
  <c r="S1090" i="5"/>
  <c r="T1090" i="5"/>
  <c r="V1090" i="5"/>
  <c r="W1090" i="5"/>
  <c r="P1091" i="5"/>
  <c r="Q1091" i="5"/>
  <c r="R1091" i="5"/>
  <c r="S1091" i="5"/>
  <c r="T1091" i="5"/>
  <c r="V1091" i="5"/>
  <c r="W1091" i="5"/>
  <c r="P1092" i="5"/>
  <c r="Q1092" i="5"/>
  <c r="R1092" i="5"/>
  <c r="S1092" i="5"/>
  <c r="T1092" i="5"/>
  <c r="V1092" i="5"/>
  <c r="W1092" i="5"/>
  <c r="P1093" i="5"/>
  <c r="Q1093" i="5"/>
  <c r="R1093" i="5"/>
  <c r="S1093" i="5"/>
  <c r="T1093" i="5"/>
  <c r="V1093" i="5"/>
  <c r="W1093" i="5"/>
  <c r="P1094" i="5"/>
  <c r="Q1094" i="5"/>
  <c r="R1094" i="5"/>
  <c r="S1094" i="5"/>
  <c r="T1094" i="5"/>
  <c r="V1094" i="5"/>
  <c r="W1094" i="5"/>
  <c r="P1095" i="5"/>
  <c r="Q1095" i="5"/>
  <c r="R1095" i="5"/>
  <c r="S1095" i="5"/>
  <c r="T1095" i="5"/>
  <c r="V1095" i="5"/>
  <c r="W1095" i="5"/>
  <c r="P1096" i="5"/>
  <c r="Q1096" i="5"/>
  <c r="R1096" i="5"/>
  <c r="S1096" i="5"/>
  <c r="T1096" i="5"/>
  <c r="V1096" i="5"/>
  <c r="W1096" i="5"/>
  <c r="P1097" i="5"/>
  <c r="Q1097" i="5"/>
  <c r="R1097" i="5"/>
  <c r="S1097" i="5"/>
  <c r="T1097" i="5"/>
  <c r="V1097" i="5"/>
  <c r="W1097" i="5"/>
  <c r="P1098" i="5"/>
  <c r="Q1098" i="5"/>
  <c r="R1098" i="5"/>
  <c r="S1098" i="5"/>
  <c r="T1098" i="5"/>
  <c r="V1098" i="5"/>
  <c r="W1098" i="5"/>
  <c r="P1099" i="5"/>
  <c r="Q1099" i="5"/>
  <c r="R1099" i="5"/>
  <c r="S1099" i="5"/>
  <c r="T1099" i="5"/>
  <c r="V1099" i="5"/>
  <c r="W1099" i="5"/>
  <c r="P1100" i="5"/>
  <c r="Q1100" i="5"/>
  <c r="R1100" i="5"/>
  <c r="S1100" i="5"/>
  <c r="T1100" i="5"/>
  <c r="V1100" i="5"/>
  <c r="W1100" i="5"/>
  <c r="P1101" i="5"/>
  <c r="Q1101" i="5"/>
  <c r="R1101" i="5"/>
  <c r="S1101" i="5"/>
  <c r="T1101" i="5"/>
  <c r="V1101" i="5"/>
  <c r="W1101" i="5"/>
  <c r="P1102" i="5"/>
  <c r="Q1102" i="5"/>
  <c r="R1102" i="5"/>
  <c r="S1102" i="5"/>
  <c r="T1102" i="5"/>
  <c r="V1102" i="5"/>
  <c r="W1102" i="5"/>
  <c r="P1103" i="5"/>
  <c r="Q1103" i="5"/>
  <c r="R1103" i="5"/>
  <c r="S1103" i="5"/>
  <c r="T1103" i="5"/>
  <c r="V1103" i="5"/>
  <c r="W1103" i="5"/>
  <c r="P1104" i="5"/>
  <c r="Q1104" i="5"/>
  <c r="R1104" i="5"/>
  <c r="S1104" i="5"/>
  <c r="T1104" i="5"/>
  <c r="V1104" i="5"/>
  <c r="W1104" i="5"/>
  <c r="P1105" i="5"/>
  <c r="Q1105" i="5"/>
  <c r="R1105" i="5"/>
  <c r="S1105" i="5"/>
  <c r="T1105" i="5"/>
  <c r="V1105" i="5"/>
  <c r="W1105" i="5"/>
  <c r="P1106" i="5"/>
  <c r="Q1106" i="5"/>
  <c r="R1106" i="5"/>
  <c r="S1106" i="5"/>
  <c r="T1106" i="5"/>
  <c r="V1106" i="5"/>
  <c r="W1106" i="5"/>
  <c r="P1107" i="5"/>
  <c r="Q1107" i="5"/>
  <c r="R1107" i="5"/>
  <c r="S1107" i="5"/>
  <c r="T1107" i="5"/>
  <c r="V1107" i="5"/>
  <c r="W1107" i="5"/>
  <c r="P1108" i="5"/>
  <c r="Q1108" i="5"/>
  <c r="R1108" i="5"/>
  <c r="S1108" i="5"/>
  <c r="T1108" i="5"/>
  <c r="V1108" i="5"/>
  <c r="W1108" i="5"/>
  <c r="P1109" i="5"/>
  <c r="Q1109" i="5"/>
  <c r="R1109" i="5"/>
  <c r="S1109" i="5"/>
  <c r="T1109" i="5"/>
  <c r="V1109" i="5"/>
  <c r="W1109" i="5"/>
  <c r="P1110" i="5"/>
  <c r="Q1110" i="5"/>
  <c r="R1110" i="5"/>
  <c r="S1110" i="5"/>
  <c r="T1110" i="5"/>
  <c r="V1110" i="5"/>
  <c r="W1110" i="5"/>
  <c r="P1111" i="5"/>
  <c r="Q1111" i="5"/>
  <c r="R1111" i="5"/>
  <c r="S1111" i="5"/>
  <c r="T1111" i="5"/>
  <c r="V1111" i="5"/>
  <c r="W1111" i="5"/>
  <c r="P1112" i="5"/>
  <c r="Q1112" i="5"/>
  <c r="R1112" i="5"/>
  <c r="S1112" i="5"/>
  <c r="T1112" i="5"/>
  <c r="V1112" i="5"/>
  <c r="W1112" i="5"/>
  <c r="P1113" i="5"/>
  <c r="Q1113" i="5"/>
  <c r="R1113" i="5"/>
  <c r="S1113" i="5"/>
  <c r="T1113" i="5"/>
  <c r="V1113" i="5"/>
  <c r="W1113" i="5"/>
  <c r="P1114" i="5"/>
  <c r="Q1114" i="5"/>
  <c r="R1114" i="5"/>
  <c r="S1114" i="5"/>
  <c r="T1114" i="5"/>
  <c r="V1114" i="5"/>
  <c r="W1114" i="5"/>
  <c r="P1115" i="5"/>
  <c r="Q1115" i="5"/>
  <c r="R1115" i="5"/>
  <c r="S1115" i="5"/>
  <c r="T1115" i="5"/>
  <c r="V1115" i="5"/>
  <c r="W1115" i="5"/>
  <c r="P1116" i="5"/>
  <c r="Q1116" i="5"/>
  <c r="R1116" i="5"/>
  <c r="S1116" i="5"/>
  <c r="T1116" i="5"/>
  <c r="V1116" i="5"/>
  <c r="W1116" i="5"/>
  <c r="P1117" i="5"/>
  <c r="Q1117" i="5"/>
  <c r="R1117" i="5"/>
  <c r="S1117" i="5"/>
  <c r="T1117" i="5"/>
  <c r="V1117" i="5"/>
  <c r="W1117" i="5"/>
  <c r="P1118" i="5"/>
  <c r="Q1118" i="5"/>
  <c r="R1118" i="5"/>
  <c r="S1118" i="5"/>
  <c r="T1118" i="5"/>
  <c r="V1118" i="5"/>
  <c r="W1118" i="5"/>
  <c r="P1119" i="5"/>
  <c r="Q1119" i="5"/>
  <c r="R1119" i="5"/>
  <c r="S1119" i="5"/>
  <c r="T1119" i="5"/>
  <c r="V1119" i="5"/>
  <c r="W1119" i="5"/>
  <c r="P1120" i="5"/>
  <c r="Q1120" i="5"/>
  <c r="R1120" i="5"/>
  <c r="S1120" i="5"/>
  <c r="T1120" i="5"/>
  <c r="V1120" i="5"/>
  <c r="W1120" i="5"/>
  <c r="P1121" i="5"/>
  <c r="Q1121" i="5"/>
  <c r="R1121" i="5"/>
  <c r="S1121" i="5"/>
  <c r="T1121" i="5"/>
  <c r="V1121" i="5"/>
  <c r="W1121" i="5"/>
  <c r="P1122" i="5"/>
  <c r="Q1122" i="5"/>
  <c r="R1122" i="5"/>
  <c r="S1122" i="5"/>
  <c r="T1122" i="5"/>
  <c r="V1122" i="5"/>
  <c r="W1122" i="5"/>
  <c r="P1123" i="5"/>
  <c r="Q1123" i="5"/>
  <c r="R1123" i="5"/>
  <c r="S1123" i="5"/>
  <c r="T1123" i="5"/>
  <c r="V1123" i="5"/>
  <c r="W1123" i="5"/>
  <c r="P1124" i="5"/>
  <c r="Q1124" i="5"/>
  <c r="R1124" i="5"/>
  <c r="S1124" i="5"/>
  <c r="T1124" i="5"/>
  <c r="V1124" i="5"/>
  <c r="W1124" i="5"/>
  <c r="P1125" i="5"/>
  <c r="Q1125" i="5"/>
  <c r="R1125" i="5"/>
  <c r="S1125" i="5"/>
  <c r="T1125" i="5"/>
  <c r="V1125" i="5"/>
  <c r="W1125" i="5"/>
  <c r="P1126" i="5"/>
  <c r="Q1126" i="5"/>
  <c r="R1126" i="5"/>
  <c r="S1126" i="5"/>
  <c r="T1126" i="5"/>
  <c r="V1126" i="5"/>
  <c r="W1126" i="5"/>
  <c r="P1127" i="5"/>
  <c r="Q1127" i="5"/>
  <c r="R1127" i="5"/>
  <c r="S1127" i="5"/>
  <c r="T1127" i="5"/>
  <c r="V1127" i="5"/>
  <c r="W1127" i="5"/>
  <c r="P1128" i="5"/>
  <c r="Q1128" i="5"/>
  <c r="R1128" i="5"/>
  <c r="S1128" i="5"/>
  <c r="T1128" i="5"/>
  <c r="V1128" i="5"/>
  <c r="W1128" i="5"/>
  <c r="P1129" i="5"/>
  <c r="Q1129" i="5"/>
  <c r="R1129" i="5"/>
  <c r="S1129" i="5"/>
  <c r="T1129" i="5"/>
  <c r="V1129" i="5"/>
  <c r="W1129" i="5"/>
  <c r="P1130" i="5"/>
  <c r="Q1130" i="5"/>
  <c r="R1130" i="5"/>
  <c r="S1130" i="5"/>
  <c r="T1130" i="5"/>
  <c r="V1130" i="5"/>
  <c r="W1130" i="5"/>
  <c r="P1131" i="5"/>
  <c r="Q1131" i="5"/>
  <c r="R1131" i="5"/>
  <c r="S1131" i="5"/>
  <c r="T1131" i="5"/>
  <c r="V1131" i="5"/>
  <c r="W1131" i="5"/>
  <c r="P1132" i="5"/>
  <c r="Q1132" i="5"/>
  <c r="R1132" i="5"/>
  <c r="S1132" i="5"/>
  <c r="T1132" i="5"/>
  <c r="V1132" i="5"/>
  <c r="W1132" i="5"/>
  <c r="P1133" i="5"/>
  <c r="Q1133" i="5"/>
  <c r="R1133" i="5"/>
  <c r="S1133" i="5"/>
  <c r="T1133" i="5"/>
  <c r="V1133" i="5"/>
  <c r="W1133" i="5"/>
  <c r="P1134" i="5"/>
  <c r="Q1134" i="5"/>
  <c r="R1134" i="5"/>
  <c r="S1134" i="5"/>
  <c r="T1134" i="5"/>
  <c r="V1134" i="5"/>
  <c r="W1134" i="5"/>
  <c r="P1135" i="5"/>
  <c r="Q1135" i="5"/>
  <c r="R1135" i="5"/>
  <c r="S1135" i="5"/>
  <c r="T1135" i="5"/>
  <c r="V1135" i="5"/>
  <c r="W1135" i="5"/>
  <c r="P1136" i="5"/>
  <c r="Q1136" i="5"/>
  <c r="R1136" i="5"/>
  <c r="S1136" i="5"/>
  <c r="T1136" i="5"/>
  <c r="V1136" i="5"/>
  <c r="W1136" i="5"/>
  <c r="P1137" i="5"/>
  <c r="Q1137" i="5"/>
  <c r="R1137" i="5"/>
  <c r="S1137" i="5"/>
  <c r="T1137" i="5"/>
  <c r="V1137" i="5"/>
  <c r="W1137" i="5"/>
  <c r="P1138" i="5"/>
  <c r="Q1138" i="5"/>
  <c r="R1138" i="5"/>
  <c r="S1138" i="5"/>
  <c r="T1138" i="5"/>
  <c r="V1138" i="5"/>
  <c r="W1138" i="5"/>
  <c r="P1139" i="5"/>
  <c r="Q1139" i="5"/>
  <c r="R1139" i="5"/>
  <c r="S1139" i="5"/>
  <c r="T1139" i="5"/>
  <c r="V1139" i="5"/>
  <c r="W1139" i="5"/>
  <c r="P1140" i="5"/>
  <c r="Q1140" i="5"/>
  <c r="R1140" i="5"/>
  <c r="S1140" i="5"/>
  <c r="T1140" i="5"/>
  <c r="V1140" i="5"/>
  <c r="W1140" i="5"/>
  <c r="P1141" i="5"/>
  <c r="Q1141" i="5"/>
  <c r="R1141" i="5"/>
  <c r="S1141" i="5"/>
  <c r="T1141" i="5"/>
  <c r="V1141" i="5"/>
  <c r="W1141" i="5"/>
  <c r="P214" i="14"/>
  <c r="Q214" i="14"/>
  <c r="R214" i="14"/>
  <c r="S214" i="14"/>
  <c r="T214" i="14"/>
  <c r="V214" i="14"/>
  <c r="W214" i="14"/>
  <c r="P215" i="14"/>
  <c r="Q215" i="14"/>
  <c r="R215" i="14"/>
  <c r="S215" i="14"/>
  <c r="T215" i="14"/>
  <c r="V215" i="14"/>
  <c r="W215" i="14"/>
  <c r="P216" i="14"/>
  <c r="Q216" i="14"/>
  <c r="R216" i="14"/>
  <c r="S216" i="14"/>
  <c r="T216" i="14"/>
  <c r="V216" i="14"/>
  <c r="W216" i="14"/>
  <c r="P217" i="14"/>
  <c r="Q217" i="14"/>
  <c r="R217" i="14"/>
  <c r="S217" i="14"/>
  <c r="T217" i="14"/>
  <c r="V217" i="14"/>
  <c r="W217" i="14"/>
  <c r="P218" i="14"/>
  <c r="Q218" i="14"/>
  <c r="R218" i="14"/>
  <c r="S218" i="14"/>
  <c r="T218" i="14"/>
  <c r="V218" i="14"/>
  <c r="W218" i="14"/>
  <c r="P219" i="14"/>
  <c r="Q219" i="14"/>
  <c r="R219" i="14"/>
  <c r="S219" i="14"/>
  <c r="T219" i="14"/>
  <c r="V219" i="14"/>
  <c r="W219" i="14"/>
  <c r="P220" i="14"/>
  <c r="Q220" i="14"/>
  <c r="R220" i="14"/>
  <c r="S220" i="14"/>
  <c r="T220" i="14"/>
  <c r="V220" i="14"/>
  <c r="W220" i="14"/>
  <c r="P221" i="14"/>
  <c r="Q221" i="14"/>
  <c r="R221" i="14"/>
  <c r="S221" i="14"/>
  <c r="T221" i="14"/>
  <c r="V221" i="14"/>
  <c r="W221" i="14"/>
  <c r="P222" i="14"/>
  <c r="Q222" i="14"/>
  <c r="R222" i="14"/>
  <c r="S222" i="14"/>
  <c r="T222" i="14"/>
  <c r="V222" i="14"/>
  <c r="W222" i="14"/>
  <c r="P223" i="14"/>
  <c r="Q223" i="14"/>
  <c r="R223" i="14"/>
  <c r="S223" i="14"/>
  <c r="T223" i="14"/>
  <c r="V223" i="14"/>
  <c r="W223" i="14"/>
  <c r="P224" i="14"/>
  <c r="Q224" i="14"/>
  <c r="R224" i="14"/>
  <c r="S224" i="14"/>
  <c r="T224" i="14"/>
  <c r="V224" i="14"/>
  <c r="W224" i="14"/>
  <c r="P225" i="14"/>
  <c r="Q225" i="14"/>
  <c r="R225" i="14"/>
  <c r="S225" i="14"/>
  <c r="T225" i="14"/>
  <c r="V225" i="14"/>
  <c r="W225" i="14"/>
  <c r="P226" i="14"/>
  <c r="Q226" i="14"/>
  <c r="R226" i="14"/>
  <c r="S226" i="14"/>
  <c r="T226" i="14"/>
  <c r="V226" i="14"/>
  <c r="W226" i="14"/>
  <c r="P227" i="14"/>
  <c r="Q227" i="14"/>
  <c r="R227" i="14"/>
  <c r="S227" i="14"/>
  <c r="T227" i="14"/>
  <c r="V227" i="14"/>
  <c r="W227" i="14"/>
  <c r="P228" i="14"/>
  <c r="Q228" i="14"/>
  <c r="R228" i="14"/>
  <c r="S228" i="14"/>
  <c r="T228" i="14"/>
  <c r="V228" i="14"/>
  <c r="W228" i="14"/>
  <c r="P229" i="14"/>
  <c r="Q229" i="14"/>
  <c r="R229" i="14"/>
  <c r="S229" i="14"/>
  <c r="T229" i="14"/>
  <c r="V229" i="14"/>
  <c r="W229" i="14"/>
  <c r="P230" i="14"/>
  <c r="Q230" i="14"/>
  <c r="R230" i="14"/>
  <c r="S230" i="14"/>
  <c r="T230" i="14"/>
  <c r="V230" i="14"/>
  <c r="W230" i="14"/>
  <c r="P164" i="14"/>
  <c r="Q164" i="14"/>
  <c r="R164" i="14"/>
  <c r="S164" i="14"/>
  <c r="T164" i="14"/>
  <c r="V164" i="14"/>
  <c r="W164" i="14"/>
  <c r="P165" i="14"/>
  <c r="Q165" i="14"/>
  <c r="R165" i="14"/>
  <c r="S165" i="14"/>
  <c r="T165" i="14"/>
  <c r="V165" i="14"/>
  <c r="W165" i="14"/>
  <c r="P166" i="14"/>
  <c r="Q166" i="14"/>
  <c r="R166" i="14"/>
  <c r="S166" i="14"/>
  <c r="T166" i="14"/>
  <c r="V166" i="14"/>
  <c r="W166" i="14"/>
  <c r="P167" i="14"/>
  <c r="Q167" i="14"/>
  <c r="R167" i="14"/>
  <c r="S167" i="14"/>
  <c r="T167" i="14"/>
  <c r="V167" i="14"/>
  <c r="W167" i="14"/>
  <c r="P168" i="14"/>
  <c r="Q168" i="14"/>
  <c r="R168" i="14"/>
  <c r="S168" i="14"/>
  <c r="T168" i="14"/>
  <c r="V168" i="14"/>
  <c r="W168" i="14"/>
  <c r="P169" i="14"/>
  <c r="Q169" i="14"/>
  <c r="R169" i="14"/>
  <c r="S169" i="14"/>
  <c r="T169" i="14"/>
  <c r="V169" i="14"/>
  <c r="W169" i="14"/>
  <c r="P170" i="14"/>
  <c r="Q170" i="14"/>
  <c r="R170" i="14"/>
  <c r="S170" i="14"/>
  <c r="T170" i="14"/>
  <c r="V170" i="14"/>
  <c r="W170" i="14"/>
  <c r="P171" i="14"/>
  <c r="Q171" i="14"/>
  <c r="R171" i="14"/>
  <c r="S171" i="14"/>
  <c r="T171" i="14"/>
  <c r="V171" i="14"/>
  <c r="W171" i="14"/>
  <c r="P172" i="14"/>
  <c r="Q172" i="14"/>
  <c r="R172" i="14"/>
  <c r="S172" i="14"/>
  <c r="T172" i="14"/>
  <c r="V172" i="14"/>
  <c r="W172" i="14"/>
  <c r="P173" i="14"/>
  <c r="Q173" i="14"/>
  <c r="R173" i="14"/>
  <c r="S173" i="14"/>
  <c r="T173" i="14"/>
  <c r="V173" i="14"/>
  <c r="W173" i="14"/>
  <c r="P174" i="14"/>
  <c r="Q174" i="14"/>
  <c r="R174" i="14"/>
  <c r="S174" i="14"/>
  <c r="T174" i="14"/>
  <c r="V174" i="14"/>
  <c r="W174" i="14"/>
  <c r="P175" i="14"/>
  <c r="Q175" i="14"/>
  <c r="R175" i="14"/>
  <c r="S175" i="14"/>
  <c r="T175" i="14"/>
  <c r="V175" i="14"/>
  <c r="W175" i="14"/>
  <c r="P176" i="14"/>
  <c r="Q176" i="14"/>
  <c r="R176" i="14"/>
  <c r="S176" i="14"/>
  <c r="T176" i="14"/>
  <c r="V176" i="14"/>
  <c r="W176" i="14"/>
  <c r="P177" i="14"/>
  <c r="Q177" i="14"/>
  <c r="R177" i="14"/>
  <c r="S177" i="14"/>
  <c r="T177" i="14"/>
  <c r="V177" i="14"/>
  <c r="W177" i="14"/>
  <c r="P178" i="14"/>
  <c r="Q178" i="14"/>
  <c r="R178" i="14"/>
  <c r="S178" i="14"/>
  <c r="T178" i="14"/>
  <c r="V178" i="14"/>
  <c r="W178" i="14"/>
  <c r="P179" i="14"/>
  <c r="Q179" i="14"/>
  <c r="R179" i="14"/>
  <c r="S179" i="14"/>
  <c r="T179" i="14"/>
  <c r="V179" i="14"/>
  <c r="W179" i="14"/>
  <c r="P180" i="14"/>
  <c r="Q180" i="14"/>
  <c r="R180" i="14"/>
  <c r="S180" i="14"/>
  <c r="T180" i="14"/>
  <c r="V180" i="14"/>
  <c r="W180" i="14"/>
  <c r="P181" i="14"/>
  <c r="Q181" i="14"/>
  <c r="R181" i="14"/>
  <c r="S181" i="14"/>
  <c r="T181" i="14"/>
  <c r="V181" i="14"/>
  <c r="W181" i="14"/>
  <c r="P182" i="14"/>
  <c r="Q182" i="14"/>
  <c r="R182" i="14"/>
  <c r="S182" i="14"/>
  <c r="T182" i="14"/>
  <c r="V182" i="14"/>
  <c r="W182" i="14"/>
  <c r="P183" i="14"/>
  <c r="Q183" i="14"/>
  <c r="R183" i="14"/>
  <c r="S183" i="14"/>
  <c r="T183" i="14"/>
  <c r="V183" i="14"/>
  <c r="W183" i="14"/>
  <c r="P184" i="14"/>
  <c r="Q184" i="14"/>
  <c r="R184" i="14"/>
  <c r="S184" i="14"/>
  <c r="T184" i="14"/>
  <c r="V184" i="14"/>
  <c r="W184" i="14"/>
  <c r="P185" i="14"/>
  <c r="Q185" i="14"/>
  <c r="R185" i="14"/>
  <c r="S185" i="14"/>
  <c r="T185" i="14"/>
  <c r="V185" i="14"/>
  <c r="W185" i="14"/>
  <c r="P186" i="14"/>
  <c r="Q186" i="14"/>
  <c r="R186" i="14"/>
  <c r="S186" i="14"/>
  <c r="T186" i="14"/>
  <c r="V186" i="14"/>
  <c r="W186" i="14"/>
  <c r="P187" i="14"/>
  <c r="Q187" i="14"/>
  <c r="R187" i="14"/>
  <c r="S187" i="14"/>
  <c r="T187" i="14"/>
  <c r="V187" i="14"/>
  <c r="W187" i="14"/>
  <c r="P188" i="14"/>
  <c r="Q188" i="14"/>
  <c r="R188" i="14"/>
  <c r="S188" i="14"/>
  <c r="T188" i="14"/>
  <c r="V188" i="14"/>
  <c r="W188" i="14"/>
  <c r="P189" i="14"/>
  <c r="Q189" i="14"/>
  <c r="R189" i="14"/>
  <c r="S189" i="14"/>
  <c r="T189" i="14"/>
  <c r="V189" i="14"/>
  <c r="W189" i="14"/>
  <c r="P190" i="14"/>
  <c r="Q190" i="14"/>
  <c r="R190" i="14"/>
  <c r="S190" i="14"/>
  <c r="T190" i="14"/>
  <c r="V190" i="14"/>
  <c r="W190" i="14"/>
  <c r="P191" i="14"/>
  <c r="Q191" i="14"/>
  <c r="R191" i="14"/>
  <c r="S191" i="14"/>
  <c r="T191" i="14"/>
  <c r="V191" i="14"/>
  <c r="W191" i="14"/>
  <c r="P192" i="14"/>
  <c r="Q192" i="14"/>
  <c r="R192" i="14"/>
  <c r="S192" i="14"/>
  <c r="T192" i="14"/>
  <c r="V192" i="14"/>
  <c r="W192" i="14"/>
  <c r="P193" i="14"/>
  <c r="Q193" i="14"/>
  <c r="R193" i="14"/>
  <c r="S193" i="14"/>
  <c r="T193" i="14"/>
  <c r="V193" i="14"/>
  <c r="W193" i="14"/>
  <c r="P194" i="14"/>
  <c r="Q194" i="14"/>
  <c r="R194" i="14"/>
  <c r="S194" i="14"/>
  <c r="T194" i="14"/>
  <c r="V194" i="14"/>
  <c r="W194" i="14"/>
  <c r="P195" i="14"/>
  <c r="Q195" i="14"/>
  <c r="R195" i="14"/>
  <c r="S195" i="14"/>
  <c r="T195" i="14"/>
  <c r="V195" i="14"/>
  <c r="W195" i="14"/>
  <c r="P196" i="14"/>
  <c r="Q196" i="14"/>
  <c r="R196" i="14"/>
  <c r="S196" i="14"/>
  <c r="T196" i="14"/>
  <c r="V196" i="14"/>
  <c r="W196" i="14"/>
  <c r="P197" i="14"/>
  <c r="Q197" i="14"/>
  <c r="R197" i="14"/>
  <c r="S197" i="14"/>
  <c r="T197" i="14"/>
  <c r="V197" i="14"/>
  <c r="W197" i="14"/>
  <c r="P198" i="14"/>
  <c r="Q198" i="14"/>
  <c r="R198" i="14"/>
  <c r="S198" i="14"/>
  <c r="T198" i="14"/>
  <c r="V198" i="14"/>
  <c r="W198" i="14"/>
  <c r="P199" i="14"/>
  <c r="Q199" i="14"/>
  <c r="R199" i="14"/>
  <c r="S199" i="14"/>
  <c r="T199" i="14"/>
  <c r="V199" i="14"/>
  <c r="W199" i="14"/>
  <c r="P200" i="14"/>
  <c r="Q200" i="14"/>
  <c r="R200" i="14"/>
  <c r="S200" i="14"/>
  <c r="T200" i="14"/>
  <c r="V200" i="14"/>
  <c r="W200" i="14"/>
  <c r="P201" i="14"/>
  <c r="Q201" i="14"/>
  <c r="R201" i="14"/>
  <c r="S201" i="14"/>
  <c r="T201" i="14"/>
  <c r="V201" i="14"/>
  <c r="W201" i="14"/>
  <c r="P202" i="14"/>
  <c r="Q202" i="14"/>
  <c r="R202" i="14"/>
  <c r="S202" i="14"/>
  <c r="T202" i="14"/>
  <c r="V202" i="14"/>
  <c r="W202" i="14"/>
  <c r="P203" i="14"/>
  <c r="Q203" i="14"/>
  <c r="R203" i="14"/>
  <c r="S203" i="14"/>
  <c r="T203" i="14"/>
  <c r="V203" i="14"/>
  <c r="W203" i="14"/>
  <c r="P204" i="14"/>
  <c r="Q204" i="14"/>
  <c r="R204" i="14"/>
  <c r="S204" i="14"/>
  <c r="T204" i="14"/>
  <c r="V204" i="14"/>
  <c r="W204" i="14"/>
  <c r="P205" i="14"/>
  <c r="Q205" i="14"/>
  <c r="R205" i="14"/>
  <c r="S205" i="14"/>
  <c r="T205" i="14"/>
  <c r="V205" i="14"/>
  <c r="W205" i="14"/>
  <c r="P206" i="14"/>
  <c r="Q206" i="14"/>
  <c r="R206" i="14"/>
  <c r="S206" i="14"/>
  <c r="T206" i="14"/>
  <c r="V206" i="14"/>
  <c r="W206" i="14"/>
  <c r="P207" i="14"/>
  <c r="Q207" i="14"/>
  <c r="R207" i="14"/>
  <c r="S207" i="14"/>
  <c r="T207" i="14"/>
  <c r="V207" i="14"/>
  <c r="W207" i="14"/>
  <c r="P208" i="14"/>
  <c r="Q208" i="14"/>
  <c r="R208" i="14"/>
  <c r="S208" i="14"/>
  <c r="T208" i="14"/>
  <c r="V208" i="14"/>
  <c r="W208" i="14"/>
  <c r="P209" i="14"/>
  <c r="Q209" i="14"/>
  <c r="R209" i="14"/>
  <c r="S209" i="14"/>
  <c r="T209" i="14"/>
  <c r="V209" i="14"/>
  <c r="W209" i="14"/>
  <c r="P210" i="14"/>
  <c r="Q210" i="14"/>
  <c r="R210" i="14"/>
  <c r="S210" i="14"/>
  <c r="T210" i="14"/>
  <c r="V210" i="14"/>
  <c r="W210" i="14"/>
  <c r="P211" i="14"/>
  <c r="Q211" i="14"/>
  <c r="R211" i="14"/>
  <c r="S211" i="14"/>
  <c r="T211" i="14"/>
  <c r="V211" i="14"/>
  <c r="W211" i="14"/>
  <c r="P212" i="14"/>
  <c r="Q212" i="14"/>
  <c r="R212" i="14"/>
  <c r="S212" i="14"/>
  <c r="T212" i="14"/>
  <c r="V212" i="14"/>
  <c r="W212" i="14"/>
  <c r="P213" i="14"/>
  <c r="Q213" i="14"/>
  <c r="R213" i="14"/>
  <c r="S213" i="14"/>
  <c r="T213" i="14"/>
  <c r="V213" i="14"/>
  <c r="W213" i="14"/>
  <c r="P960" i="5"/>
  <c r="Q960" i="5"/>
  <c r="R960" i="5"/>
  <c r="S960" i="5"/>
  <c r="T960" i="5"/>
  <c r="V960" i="5"/>
  <c r="W960" i="5"/>
  <c r="P961" i="5"/>
  <c r="Q961" i="5"/>
  <c r="R961" i="5"/>
  <c r="S961" i="5"/>
  <c r="T961" i="5"/>
  <c r="V961" i="5"/>
  <c r="W961" i="5"/>
  <c r="P962" i="5"/>
  <c r="Q962" i="5"/>
  <c r="R962" i="5"/>
  <c r="S962" i="5"/>
  <c r="T962" i="5"/>
  <c r="V962" i="5"/>
  <c r="W962" i="5"/>
  <c r="P963" i="5"/>
  <c r="Q963" i="5"/>
  <c r="R963" i="5"/>
  <c r="S963" i="5"/>
  <c r="T963" i="5"/>
  <c r="V963" i="5"/>
  <c r="W963" i="5"/>
  <c r="P964" i="5"/>
  <c r="Q964" i="5"/>
  <c r="R964" i="5"/>
  <c r="S964" i="5"/>
  <c r="T964" i="5"/>
  <c r="V964" i="5"/>
  <c r="W964" i="5"/>
  <c r="P965" i="5"/>
  <c r="Q965" i="5"/>
  <c r="R965" i="5"/>
  <c r="S965" i="5"/>
  <c r="T965" i="5"/>
  <c r="V965" i="5"/>
  <c r="W965" i="5"/>
  <c r="P966" i="5"/>
  <c r="Q966" i="5"/>
  <c r="R966" i="5"/>
  <c r="S966" i="5"/>
  <c r="T966" i="5"/>
  <c r="V966" i="5"/>
  <c r="W966" i="5"/>
  <c r="P967" i="5"/>
  <c r="Q967" i="5"/>
  <c r="R967" i="5"/>
  <c r="S967" i="5"/>
  <c r="T967" i="5"/>
  <c r="V967" i="5"/>
  <c r="W967" i="5"/>
  <c r="P968" i="5"/>
  <c r="Q968" i="5"/>
  <c r="R968" i="5"/>
  <c r="S968" i="5"/>
  <c r="T968" i="5"/>
  <c r="V968" i="5"/>
  <c r="W968" i="5"/>
  <c r="P969" i="5"/>
  <c r="Q969" i="5"/>
  <c r="R969" i="5"/>
  <c r="S969" i="5"/>
  <c r="T969" i="5"/>
  <c r="V969" i="5"/>
  <c r="W969" i="5"/>
  <c r="P970" i="5"/>
  <c r="Q970" i="5"/>
  <c r="R970" i="5"/>
  <c r="S970" i="5"/>
  <c r="T970" i="5"/>
  <c r="V970" i="5"/>
  <c r="W970" i="5"/>
  <c r="P971" i="5"/>
  <c r="Q971" i="5"/>
  <c r="R971" i="5"/>
  <c r="S971" i="5"/>
  <c r="T971" i="5"/>
  <c r="V971" i="5"/>
  <c r="W971" i="5"/>
  <c r="P972" i="5"/>
  <c r="Q972" i="5"/>
  <c r="R972" i="5"/>
  <c r="S972" i="5"/>
  <c r="T972" i="5"/>
  <c r="V972" i="5"/>
  <c r="W972" i="5"/>
  <c r="P973" i="5"/>
  <c r="Q973" i="5"/>
  <c r="R973" i="5"/>
  <c r="S973" i="5"/>
  <c r="T973" i="5"/>
  <c r="V973" i="5"/>
  <c r="W973" i="5"/>
  <c r="P974" i="5"/>
  <c r="Q974" i="5"/>
  <c r="R974" i="5"/>
  <c r="S974" i="5"/>
  <c r="T974" i="5"/>
  <c r="V974" i="5"/>
  <c r="W974" i="5"/>
  <c r="P975" i="5"/>
  <c r="Q975" i="5"/>
  <c r="R975" i="5"/>
  <c r="S975" i="5"/>
  <c r="T975" i="5"/>
  <c r="V975" i="5"/>
  <c r="W975" i="5"/>
  <c r="P976" i="5"/>
  <c r="Q976" i="5"/>
  <c r="R976" i="5"/>
  <c r="S976" i="5"/>
  <c r="T976" i="5"/>
  <c r="V976" i="5"/>
  <c r="W976" i="5"/>
  <c r="P977" i="5"/>
  <c r="Q977" i="5"/>
  <c r="R977" i="5"/>
  <c r="S977" i="5"/>
  <c r="T977" i="5"/>
  <c r="V977" i="5"/>
  <c r="W977" i="5"/>
  <c r="P978" i="5"/>
  <c r="Q978" i="5"/>
  <c r="R978" i="5"/>
  <c r="S978" i="5"/>
  <c r="T978" i="5"/>
  <c r="V978" i="5"/>
  <c r="W978" i="5"/>
  <c r="P757" i="5"/>
  <c r="Q757" i="5"/>
  <c r="R757" i="5"/>
  <c r="S757" i="5"/>
  <c r="T757" i="5"/>
  <c r="V757" i="5"/>
  <c r="W757" i="5"/>
  <c r="P758" i="5"/>
  <c r="Q758" i="5"/>
  <c r="R758" i="5"/>
  <c r="S758" i="5"/>
  <c r="T758" i="5"/>
  <c r="V758" i="5"/>
  <c r="W758" i="5"/>
  <c r="P759" i="5"/>
  <c r="Q759" i="5"/>
  <c r="R759" i="5"/>
  <c r="S759" i="5"/>
  <c r="T759" i="5"/>
  <c r="V759" i="5"/>
  <c r="W759" i="5"/>
  <c r="P760" i="5"/>
  <c r="Q760" i="5"/>
  <c r="R760" i="5"/>
  <c r="S760" i="5"/>
  <c r="T760" i="5"/>
  <c r="V760" i="5"/>
  <c r="W760" i="5"/>
  <c r="P761" i="5"/>
  <c r="Q761" i="5"/>
  <c r="R761" i="5"/>
  <c r="S761" i="5"/>
  <c r="T761" i="5"/>
  <c r="V761" i="5"/>
  <c r="W761" i="5"/>
  <c r="P762" i="5"/>
  <c r="Q762" i="5"/>
  <c r="R762" i="5"/>
  <c r="S762" i="5"/>
  <c r="T762" i="5"/>
  <c r="V762" i="5"/>
  <c r="W762" i="5"/>
  <c r="P763" i="5"/>
  <c r="Q763" i="5"/>
  <c r="R763" i="5"/>
  <c r="S763" i="5"/>
  <c r="T763" i="5"/>
  <c r="V763" i="5"/>
  <c r="W763" i="5"/>
  <c r="P764" i="5"/>
  <c r="Q764" i="5"/>
  <c r="R764" i="5"/>
  <c r="S764" i="5"/>
  <c r="T764" i="5"/>
  <c r="V764" i="5"/>
  <c r="W764" i="5"/>
  <c r="P765" i="5"/>
  <c r="Q765" i="5"/>
  <c r="R765" i="5"/>
  <c r="S765" i="5"/>
  <c r="T765" i="5"/>
  <c r="V765" i="5"/>
  <c r="W765" i="5"/>
  <c r="P766" i="5"/>
  <c r="Q766" i="5"/>
  <c r="R766" i="5"/>
  <c r="S766" i="5"/>
  <c r="T766" i="5"/>
  <c r="V766" i="5"/>
  <c r="W766" i="5"/>
  <c r="P767" i="5"/>
  <c r="Q767" i="5"/>
  <c r="R767" i="5"/>
  <c r="S767" i="5"/>
  <c r="T767" i="5"/>
  <c r="V767" i="5"/>
  <c r="W767" i="5"/>
  <c r="P768" i="5"/>
  <c r="Q768" i="5"/>
  <c r="R768" i="5"/>
  <c r="S768" i="5"/>
  <c r="T768" i="5"/>
  <c r="V768" i="5"/>
  <c r="W768" i="5"/>
  <c r="P769" i="5"/>
  <c r="Q769" i="5"/>
  <c r="R769" i="5"/>
  <c r="S769" i="5"/>
  <c r="T769" i="5"/>
  <c r="V769" i="5"/>
  <c r="W769" i="5"/>
  <c r="P770" i="5"/>
  <c r="Q770" i="5"/>
  <c r="R770" i="5"/>
  <c r="S770" i="5"/>
  <c r="T770" i="5"/>
  <c r="V770" i="5"/>
  <c r="W770" i="5"/>
  <c r="P771" i="5"/>
  <c r="Q771" i="5"/>
  <c r="R771" i="5"/>
  <c r="S771" i="5"/>
  <c r="T771" i="5"/>
  <c r="V771" i="5"/>
  <c r="W771" i="5"/>
  <c r="P772" i="5"/>
  <c r="Q772" i="5"/>
  <c r="R772" i="5"/>
  <c r="S772" i="5"/>
  <c r="T772" i="5"/>
  <c r="V772" i="5"/>
  <c r="W772" i="5"/>
  <c r="P773" i="5"/>
  <c r="Q773" i="5"/>
  <c r="R773" i="5"/>
  <c r="S773" i="5"/>
  <c r="T773" i="5"/>
  <c r="V773" i="5"/>
  <c r="W773" i="5"/>
  <c r="P774" i="5"/>
  <c r="Q774" i="5"/>
  <c r="R774" i="5"/>
  <c r="S774" i="5"/>
  <c r="T774" i="5"/>
  <c r="V774" i="5"/>
  <c r="W774" i="5"/>
  <c r="P775" i="5"/>
  <c r="Q775" i="5"/>
  <c r="R775" i="5"/>
  <c r="S775" i="5"/>
  <c r="T775" i="5"/>
  <c r="V775" i="5"/>
  <c r="W775" i="5"/>
  <c r="P776" i="5"/>
  <c r="Q776" i="5"/>
  <c r="R776" i="5"/>
  <c r="S776" i="5"/>
  <c r="T776" i="5"/>
  <c r="V776" i="5"/>
  <c r="W776" i="5"/>
  <c r="P777" i="5"/>
  <c r="Q777" i="5"/>
  <c r="R777" i="5"/>
  <c r="S777" i="5"/>
  <c r="T777" i="5"/>
  <c r="V777" i="5"/>
  <c r="W777" i="5"/>
  <c r="P778" i="5"/>
  <c r="Q778" i="5"/>
  <c r="R778" i="5"/>
  <c r="S778" i="5"/>
  <c r="T778" i="5"/>
  <c r="V778" i="5"/>
  <c r="W778" i="5"/>
  <c r="P779" i="5"/>
  <c r="Q779" i="5"/>
  <c r="R779" i="5"/>
  <c r="S779" i="5"/>
  <c r="T779" i="5"/>
  <c r="V779" i="5"/>
  <c r="W779" i="5"/>
  <c r="P780" i="5"/>
  <c r="Q780" i="5"/>
  <c r="R780" i="5"/>
  <c r="S780" i="5"/>
  <c r="T780" i="5"/>
  <c r="V780" i="5"/>
  <c r="W780" i="5"/>
  <c r="P781" i="5"/>
  <c r="Q781" i="5"/>
  <c r="R781" i="5"/>
  <c r="S781" i="5"/>
  <c r="T781" i="5"/>
  <c r="V781" i="5"/>
  <c r="W781" i="5"/>
  <c r="P782" i="5"/>
  <c r="Q782" i="5"/>
  <c r="R782" i="5"/>
  <c r="S782" i="5"/>
  <c r="T782" i="5"/>
  <c r="V782" i="5"/>
  <c r="W782" i="5"/>
  <c r="P783" i="5"/>
  <c r="Q783" i="5"/>
  <c r="R783" i="5"/>
  <c r="S783" i="5"/>
  <c r="T783" i="5"/>
  <c r="V783" i="5"/>
  <c r="W783" i="5"/>
  <c r="P784" i="5"/>
  <c r="Q784" i="5"/>
  <c r="R784" i="5"/>
  <c r="S784" i="5"/>
  <c r="T784" i="5"/>
  <c r="V784" i="5"/>
  <c r="W784" i="5"/>
  <c r="P785" i="5"/>
  <c r="Q785" i="5"/>
  <c r="R785" i="5"/>
  <c r="S785" i="5"/>
  <c r="T785" i="5"/>
  <c r="V785" i="5"/>
  <c r="W785" i="5"/>
  <c r="P786" i="5"/>
  <c r="Q786" i="5"/>
  <c r="R786" i="5"/>
  <c r="S786" i="5"/>
  <c r="T786" i="5"/>
  <c r="V786" i="5"/>
  <c r="W786" i="5"/>
  <c r="P787" i="5"/>
  <c r="Q787" i="5"/>
  <c r="R787" i="5"/>
  <c r="S787" i="5"/>
  <c r="T787" i="5"/>
  <c r="V787" i="5"/>
  <c r="W787" i="5"/>
  <c r="P788" i="5"/>
  <c r="Q788" i="5"/>
  <c r="R788" i="5"/>
  <c r="S788" i="5"/>
  <c r="T788" i="5"/>
  <c r="V788" i="5"/>
  <c r="W788" i="5"/>
  <c r="P789" i="5"/>
  <c r="Q789" i="5"/>
  <c r="R789" i="5"/>
  <c r="S789" i="5"/>
  <c r="T789" i="5"/>
  <c r="V789" i="5"/>
  <c r="W789" i="5"/>
  <c r="P790" i="5"/>
  <c r="Q790" i="5"/>
  <c r="R790" i="5"/>
  <c r="S790" i="5"/>
  <c r="T790" i="5"/>
  <c r="V790" i="5"/>
  <c r="W790" i="5"/>
  <c r="P791" i="5"/>
  <c r="Q791" i="5"/>
  <c r="R791" i="5"/>
  <c r="S791" i="5"/>
  <c r="T791" i="5"/>
  <c r="V791" i="5"/>
  <c r="W791" i="5"/>
  <c r="P792" i="5"/>
  <c r="Q792" i="5"/>
  <c r="R792" i="5"/>
  <c r="S792" i="5"/>
  <c r="T792" i="5"/>
  <c r="V792" i="5"/>
  <c r="W792" i="5"/>
  <c r="P793" i="5"/>
  <c r="Q793" i="5"/>
  <c r="R793" i="5"/>
  <c r="S793" i="5"/>
  <c r="T793" i="5"/>
  <c r="V793" i="5"/>
  <c r="W793" i="5"/>
  <c r="P794" i="5"/>
  <c r="Q794" i="5"/>
  <c r="R794" i="5"/>
  <c r="S794" i="5"/>
  <c r="T794" i="5"/>
  <c r="V794" i="5"/>
  <c r="W794" i="5"/>
  <c r="P795" i="5"/>
  <c r="Q795" i="5"/>
  <c r="R795" i="5"/>
  <c r="S795" i="5"/>
  <c r="T795" i="5"/>
  <c r="V795" i="5"/>
  <c r="W795" i="5"/>
  <c r="P796" i="5"/>
  <c r="Q796" i="5"/>
  <c r="R796" i="5"/>
  <c r="S796" i="5"/>
  <c r="T796" i="5"/>
  <c r="V796" i="5"/>
  <c r="W796" i="5"/>
  <c r="P797" i="5"/>
  <c r="Q797" i="5"/>
  <c r="R797" i="5"/>
  <c r="S797" i="5"/>
  <c r="T797" i="5"/>
  <c r="V797" i="5"/>
  <c r="W797" i="5"/>
  <c r="P798" i="5"/>
  <c r="Q798" i="5"/>
  <c r="R798" i="5"/>
  <c r="S798" i="5"/>
  <c r="T798" i="5"/>
  <c r="V798" i="5"/>
  <c r="W798" i="5"/>
  <c r="P799" i="5"/>
  <c r="Q799" i="5"/>
  <c r="R799" i="5"/>
  <c r="S799" i="5"/>
  <c r="T799" i="5"/>
  <c r="V799" i="5"/>
  <c r="W799" i="5"/>
  <c r="P800" i="5"/>
  <c r="Q800" i="5"/>
  <c r="R800" i="5"/>
  <c r="S800" i="5"/>
  <c r="T800" i="5"/>
  <c r="V800" i="5"/>
  <c r="W800" i="5"/>
  <c r="P801" i="5"/>
  <c r="Q801" i="5"/>
  <c r="R801" i="5"/>
  <c r="S801" i="5"/>
  <c r="T801" i="5"/>
  <c r="V801" i="5"/>
  <c r="W801" i="5"/>
  <c r="P802" i="5"/>
  <c r="Q802" i="5"/>
  <c r="R802" i="5"/>
  <c r="S802" i="5"/>
  <c r="T802" i="5"/>
  <c r="V802" i="5"/>
  <c r="W802" i="5"/>
  <c r="P803" i="5"/>
  <c r="Q803" i="5"/>
  <c r="R803" i="5"/>
  <c r="S803" i="5"/>
  <c r="T803" i="5"/>
  <c r="V803" i="5"/>
  <c r="W803" i="5"/>
  <c r="P804" i="5"/>
  <c r="Q804" i="5"/>
  <c r="R804" i="5"/>
  <c r="S804" i="5"/>
  <c r="T804" i="5"/>
  <c r="V804" i="5"/>
  <c r="W804" i="5"/>
  <c r="P805" i="5"/>
  <c r="Q805" i="5"/>
  <c r="R805" i="5"/>
  <c r="S805" i="5"/>
  <c r="T805" i="5"/>
  <c r="V805" i="5"/>
  <c r="W805" i="5"/>
  <c r="P806" i="5"/>
  <c r="Q806" i="5"/>
  <c r="R806" i="5"/>
  <c r="S806" i="5"/>
  <c r="T806" i="5"/>
  <c r="V806" i="5"/>
  <c r="W806" i="5"/>
  <c r="P807" i="5"/>
  <c r="Q807" i="5"/>
  <c r="R807" i="5"/>
  <c r="S807" i="5"/>
  <c r="T807" i="5"/>
  <c r="V807" i="5"/>
  <c r="W807" i="5"/>
  <c r="P808" i="5"/>
  <c r="Q808" i="5"/>
  <c r="R808" i="5"/>
  <c r="S808" i="5"/>
  <c r="T808" i="5"/>
  <c r="V808" i="5"/>
  <c r="W808" i="5"/>
  <c r="P809" i="5"/>
  <c r="Q809" i="5"/>
  <c r="R809" i="5"/>
  <c r="S809" i="5"/>
  <c r="T809" i="5"/>
  <c r="V809" i="5"/>
  <c r="W809" i="5"/>
  <c r="P810" i="5"/>
  <c r="Q810" i="5"/>
  <c r="R810" i="5"/>
  <c r="S810" i="5"/>
  <c r="T810" i="5"/>
  <c r="V810" i="5"/>
  <c r="W810" i="5"/>
  <c r="P811" i="5"/>
  <c r="Q811" i="5"/>
  <c r="R811" i="5"/>
  <c r="S811" i="5"/>
  <c r="T811" i="5"/>
  <c r="V811" i="5"/>
  <c r="W811" i="5"/>
  <c r="P812" i="5"/>
  <c r="Q812" i="5"/>
  <c r="R812" i="5"/>
  <c r="S812" i="5"/>
  <c r="T812" i="5"/>
  <c r="V812" i="5"/>
  <c r="W812" i="5"/>
  <c r="P813" i="5"/>
  <c r="Q813" i="5"/>
  <c r="R813" i="5"/>
  <c r="S813" i="5"/>
  <c r="T813" i="5"/>
  <c r="V813" i="5"/>
  <c r="W813" i="5"/>
  <c r="P814" i="5"/>
  <c r="Q814" i="5"/>
  <c r="R814" i="5"/>
  <c r="S814" i="5"/>
  <c r="T814" i="5"/>
  <c r="V814" i="5"/>
  <c r="W814" i="5"/>
  <c r="P815" i="5"/>
  <c r="Q815" i="5"/>
  <c r="R815" i="5"/>
  <c r="S815" i="5"/>
  <c r="T815" i="5"/>
  <c r="V815" i="5"/>
  <c r="W815" i="5"/>
  <c r="P816" i="5"/>
  <c r="Q816" i="5"/>
  <c r="R816" i="5"/>
  <c r="S816" i="5"/>
  <c r="T816" i="5"/>
  <c r="V816" i="5"/>
  <c r="W816" i="5"/>
  <c r="P817" i="5"/>
  <c r="Q817" i="5"/>
  <c r="R817" i="5"/>
  <c r="S817" i="5"/>
  <c r="T817" i="5"/>
  <c r="V817" i="5"/>
  <c r="W817" i="5"/>
  <c r="P818" i="5"/>
  <c r="Q818" i="5"/>
  <c r="R818" i="5"/>
  <c r="S818" i="5"/>
  <c r="T818" i="5"/>
  <c r="V818" i="5"/>
  <c r="W818" i="5"/>
  <c r="P819" i="5"/>
  <c r="Q819" i="5"/>
  <c r="R819" i="5"/>
  <c r="S819" i="5"/>
  <c r="T819" i="5"/>
  <c r="V819" i="5"/>
  <c r="W819" i="5"/>
  <c r="P820" i="5"/>
  <c r="Q820" i="5"/>
  <c r="R820" i="5"/>
  <c r="S820" i="5"/>
  <c r="T820" i="5"/>
  <c r="V820" i="5"/>
  <c r="W820" i="5"/>
  <c r="P821" i="5"/>
  <c r="Q821" i="5"/>
  <c r="R821" i="5"/>
  <c r="S821" i="5"/>
  <c r="T821" i="5"/>
  <c r="V821" i="5"/>
  <c r="W821" i="5"/>
  <c r="P822" i="5"/>
  <c r="Q822" i="5"/>
  <c r="R822" i="5"/>
  <c r="S822" i="5"/>
  <c r="T822" i="5"/>
  <c r="V822" i="5"/>
  <c r="W822" i="5"/>
  <c r="P823" i="5"/>
  <c r="Q823" i="5"/>
  <c r="R823" i="5"/>
  <c r="S823" i="5"/>
  <c r="T823" i="5"/>
  <c r="V823" i="5"/>
  <c r="W823" i="5"/>
  <c r="P824" i="5"/>
  <c r="Q824" i="5"/>
  <c r="R824" i="5"/>
  <c r="S824" i="5"/>
  <c r="T824" i="5"/>
  <c r="V824" i="5"/>
  <c r="W824" i="5"/>
  <c r="P825" i="5"/>
  <c r="Q825" i="5"/>
  <c r="R825" i="5"/>
  <c r="S825" i="5"/>
  <c r="T825" i="5"/>
  <c r="V825" i="5"/>
  <c r="W825" i="5"/>
  <c r="P826" i="5"/>
  <c r="Q826" i="5"/>
  <c r="R826" i="5"/>
  <c r="S826" i="5"/>
  <c r="T826" i="5"/>
  <c r="V826" i="5"/>
  <c r="W826" i="5"/>
  <c r="P827" i="5"/>
  <c r="Q827" i="5"/>
  <c r="R827" i="5"/>
  <c r="S827" i="5"/>
  <c r="T827" i="5"/>
  <c r="V827" i="5"/>
  <c r="W827" i="5"/>
  <c r="P828" i="5"/>
  <c r="Q828" i="5"/>
  <c r="R828" i="5"/>
  <c r="S828" i="5"/>
  <c r="T828" i="5"/>
  <c r="V828" i="5"/>
  <c r="W828" i="5"/>
  <c r="P829" i="5"/>
  <c r="Q829" i="5"/>
  <c r="R829" i="5"/>
  <c r="S829" i="5"/>
  <c r="T829" i="5"/>
  <c r="V829" i="5"/>
  <c r="W829" i="5"/>
  <c r="P830" i="5"/>
  <c r="Q830" i="5"/>
  <c r="R830" i="5"/>
  <c r="S830" i="5"/>
  <c r="T830" i="5"/>
  <c r="V830" i="5"/>
  <c r="W830" i="5"/>
  <c r="P831" i="5"/>
  <c r="Q831" i="5"/>
  <c r="R831" i="5"/>
  <c r="S831" i="5"/>
  <c r="T831" i="5"/>
  <c r="V831" i="5"/>
  <c r="W831" i="5"/>
  <c r="P832" i="5"/>
  <c r="Q832" i="5"/>
  <c r="R832" i="5"/>
  <c r="S832" i="5"/>
  <c r="T832" i="5"/>
  <c r="V832" i="5"/>
  <c r="W832" i="5"/>
  <c r="P833" i="5"/>
  <c r="Q833" i="5"/>
  <c r="R833" i="5"/>
  <c r="S833" i="5"/>
  <c r="T833" i="5"/>
  <c r="V833" i="5"/>
  <c r="W833" i="5"/>
  <c r="P834" i="5"/>
  <c r="Q834" i="5"/>
  <c r="R834" i="5"/>
  <c r="S834" i="5"/>
  <c r="T834" i="5"/>
  <c r="V834" i="5"/>
  <c r="W834" i="5"/>
  <c r="P835" i="5"/>
  <c r="Q835" i="5"/>
  <c r="R835" i="5"/>
  <c r="S835" i="5"/>
  <c r="T835" i="5"/>
  <c r="V835" i="5"/>
  <c r="W835" i="5"/>
  <c r="P836" i="5"/>
  <c r="Q836" i="5"/>
  <c r="R836" i="5"/>
  <c r="S836" i="5"/>
  <c r="T836" i="5"/>
  <c r="V836" i="5"/>
  <c r="W836" i="5"/>
  <c r="P837" i="5"/>
  <c r="Q837" i="5"/>
  <c r="R837" i="5"/>
  <c r="S837" i="5"/>
  <c r="T837" i="5"/>
  <c r="V837" i="5"/>
  <c r="W837" i="5"/>
  <c r="P838" i="5"/>
  <c r="Q838" i="5"/>
  <c r="R838" i="5"/>
  <c r="S838" i="5"/>
  <c r="T838" i="5"/>
  <c r="V838" i="5"/>
  <c r="W838" i="5"/>
  <c r="P839" i="5"/>
  <c r="Q839" i="5"/>
  <c r="R839" i="5"/>
  <c r="S839" i="5"/>
  <c r="T839" i="5"/>
  <c r="V839" i="5"/>
  <c r="W839" i="5"/>
  <c r="P840" i="5"/>
  <c r="Q840" i="5"/>
  <c r="R840" i="5"/>
  <c r="S840" i="5"/>
  <c r="T840" i="5"/>
  <c r="V840" i="5"/>
  <c r="W840" i="5"/>
  <c r="P841" i="5"/>
  <c r="Q841" i="5"/>
  <c r="R841" i="5"/>
  <c r="S841" i="5"/>
  <c r="T841" i="5"/>
  <c r="V841" i="5"/>
  <c r="W841" i="5"/>
  <c r="P842" i="5"/>
  <c r="Q842" i="5"/>
  <c r="R842" i="5"/>
  <c r="S842" i="5"/>
  <c r="T842" i="5"/>
  <c r="V842" i="5"/>
  <c r="W842" i="5"/>
  <c r="P843" i="5"/>
  <c r="Q843" i="5"/>
  <c r="R843" i="5"/>
  <c r="S843" i="5"/>
  <c r="T843" i="5"/>
  <c r="V843" i="5"/>
  <c r="W843" i="5"/>
  <c r="P844" i="5"/>
  <c r="Q844" i="5"/>
  <c r="R844" i="5"/>
  <c r="S844" i="5"/>
  <c r="T844" i="5"/>
  <c r="V844" i="5"/>
  <c r="W844" i="5"/>
  <c r="P845" i="5"/>
  <c r="Q845" i="5"/>
  <c r="R845" i="5"/>
  <c r="S845" i="5"/>
  <c r="T845" i="5"/>
  <c r="V845" i="5"/>
  <c r="W845" i="5"/>
  <c r="P846" i="5"/>
  <c r="Q846" i="5"/>
  <c r="R846" i="5"/>
  <c r="S846" i="5"/>
  <c r="T846" i="5"/>
  <c r="V846" i="5"/>
  <c r="W846" i="5"/>
  <c r="P847" i="5"/>
  <c r="Q847" i="5"/>
  <c r="R847" i="5"/>
  <c r="S847" i="5"/>
  <c r="T847" i="5"/>
  <c r="V847" i="5"/>
  <c r="W847" i="5"/>
  <c r="P848" i="5"/>
  <c r="Q848" i="5"/>
  <c r="R848" i="5"/>
  <c r="S848" i="5"/>
  <c r="T848" i="5"/>
  <c r="V848" i="5"/>
  <c r="W848" i="5"/>
  <c r="P849" i="5"/>
  <c r="Q849" i="5"/>
  <c r="R849" i="5"/>
  <c r="S849" i="5"/>
  <c r="T849" i="5"/>
  <c r="V849" i="5"/>
  <c r="W849" i="5"/>
  <c r="P850" i="5"/>
  <c r="Q850" i="5"/>
  <c r="R850" i="5"/>
  <c r="S850" i="5"/>
  <c r="T850" i="5"/>
  <c r="V850" i="5"/>
  <c r="W850" i="5"/>
  <c r="P851" i="5"/>
  <c r="Q851" i="5"/>
  <c r="R851" i="5"/>
  <c r="S851" i="5"/>
  <c r="T851" i="5"/>
  <c r="V851" i="5"/>
  <c r="W851" i="5"/>
  <c r="P852" i="5"/>
  <c r="Q852" i="5"/>
  <c r="R852" i="5"/>
  <c r="S852" i="5"/>
  <c r="T852" i="5"/>
  <c r="V852" i="5"/>
  <c r="W852" i="5"/>
  <c r="P853" i="5"/>
  <c r="Q853" i="5"/>
  <c r="R853" i="5"/>
  <c r="S853" i="5"/>
  <c r="T853" i="5"/>
  <c r="V853" i="5"/>
  <c r="W853" i="5"/>
  <c r="P854" i="5"/>
  <c r="Q854" i="5"/>
  <c r="R854" i="5"/>
  <c r="S854" i="5"/>
  <c r="T854" i="5"/>
  <c r="V854" i="5"/>
  <c r="W854" i="5"/>
  <c r="P855" i="5"/>
  <c r="Q855" i="5"/>
  <c r="R855" i="5"/>
  <c r="S855" i="5"/>
  <c r="T855" i="5"/>
  <c r="V855" i="5"/>
  <c r="W855" i="5"/>
  <c r="P856" i="5"/>
  <c r="Q856" i="5"/>
  <c r="R856" i="5"/>
  <c r="S856" i="5"/>
  <c r="T856" i="5"/>
  <c r="V856" i="5"/>
  <c r="W856" i="5"/>
  <c r="P857" i="5"/>
  <c r="Q857" i="5"/>
  <c r="R857" i="5"/>
  <c r="S857" i="5"/>
  <c r="T857" i="5"/>
  <c r="V857" i="5"/>
  <c r="W857" i="5"/>
  <c r="P858" i="5"/>
  <c r="Q858" i="5"/>
  <c r="R858" i="5"/>
  <c r="S858" i="5"/>
  <c r="T858" i="5"/>
  <c r="V858" i="5"/>
  <c r="W858" i="5"/>
  <c r="P859" i="5"/>
  <c r="Q859" i="5"/>
  <c r="R859" i="5"/>
  <c r="S859" i="5"/>
  <c r="T859" i="5"/>
  <c r="V859" i="5"/>
  <c r="W859" i="5"/>
  <c r="P860" i="5"/>
  <c r="Q860" i="5"/>
  <c r="R860" i="5"/>
  <c r="S860" i="5"/>
  <c r="T860" i="5"/>
  <c r="V860" i="5"/>
  <c r="W860" i="5"/>
  <c r="P861" i="5"/>
  <c r="Q861" i="5"/>
  <c r="R861" i="5"/>
  <c r="S861" i="5"/>
  <c r="T861" i="5"/>
  <c r="V861" i="5"/>
  <c r="W861" i="5"/>
  <c r="P862" i="5"/>
  <c r="Q862" i="5"/>
  <c r="R862" i="5"/>
  <c r="S862" i="5"/>
  <c r="T862" i="5"/>
  <c r="V862" i="5"/>
  <c r="W862" i="5"/>
  <c r="P863" i="5"/>
  <c r="Q863" i="5"/>
  <c r="R863" i="5"/>
  <c r="S863" i="5"/>
  <c r="T863" i="5"/>
  <c r="V863" i="5"/>
  <c r="W863" i="5"/>
  <c r="P864" i="5"/>
  <c r="Q864" i="5"/>
  <c r="R864" i="5"/>
  <c r="S864" i="5"/>
  <c r="T864" i="5"/>
  <c r="V864" i="5"/>
  <c r="W864" i="5"/>
  <c r="P865" i="5"/>
  <c r="Q865" i="5"/>
  <c r="R865" i="5"/>
  <c r="S865" i="5"/>
  <c r="T865" i="5"/>
  <c r="V865" i="5"/>
  <c r="W865" i="5"/>
  <c r="P866" i="5"/>
  <c r="Q866" i="5"/>
  <c r="R866" i="5"/>
  <c r="S866" i="5"/>
  <c r="T866" i="5"/>
  <c r="V866" i="5"/>
  <c r="W866" i="5"/>
  <c r="P867" i="5"/>
  <c r="Q867" i="5"/>
  <c r="R867" i="5"/>
  <c r="S867" i="5"/>
  <c r="T867" i="5"/>
  <c r="V867" i="5"/>
  <c r="W867" i="5"/>
  <c r="P868" i="5"/>
  <c r="Q868" i="5"/>
  <c r="R868" i="5"/>
  <c r="S868" i="5"/>
  <c r="T868" i="5"/>
  <c r="V868" i="5"/>
  <c r="W868" i="5"/>
  <c r="P869" i="5"/>
  <c r="Q869" i="5"/>
  <c r="R869" i="5"/>
  <c r="S869" i="5"/>
  <c r="T869" i="5"/>
  <c r="V869" i="5"/>
  <c r="W869" i="5"/>
  <c r="P870" i="5"/>
  <c r="Q870" i="5"/>
  <c r="R870" i="5"/>
  <c r="S870" i="5"/>
  <c r="T870" i="5"/>
  <c r="V870" i="5"/>
  <c r="W870" i="5"/>
  <c r="P871" i="5"/>
  <c r="Q871" i="5"/>
  <c r="R871" i="5"/>
  <c r="S871" i="5"/>
  <c r="T871" i="5"/>
  <c r="V871" i="5"/>
  <c r="W871" i="5"/>
  <c r="P872" i="5"/>
  <c r="Q872" i="5"/>
  <c r="R872" i="5"/>
  <c r="S872" i="5"/>
  <c r="T872" i="5"/>
  <c r="V872" i="5"/>
  <c r="W872" i="5"/>
  <c r="P873" i="5"/>
  <c r="Q873" i="5"/>
  <c r="R873" i="5"/>
  <c r="S873" i="5"/>
  <c r="T873" i="5"/>
  <c r="V873" i="5"/>
  <c r="W873" i="5"/>
  <c r="P874" i="5"/>
  <c r="Q874" i="5"/>
  <c r="R874" i="5"/>
  <c r="S874" i="5"/>
  <c r="T874" i="5"/>
  <c r="V874" i="5"/>
  <c r="W874" i="5"/>
  <c r="P875" i="5"/>
  <c r="Q875" i="5"/>
  <c r="R875" i="5"/>
  <c r="S875" i="5"/>
  <c r="T875" i="5"/>
  <c r="V875" i="5"/>
  <c r="W875" i="5"/>
  <c r="P876" i="5"/>
  <c r="Q876" i="5"/>
  <c r="R876" i="5"/>
  <c r="S876" i="5"/>
  <c r="T876" i="5"/>
  <c r="V876" i="5"/>
  <c r="W876" i="5"/>
  <c r="P877" i="5"/>
  <c r="Q877" i="5"/>
  <c r="R877" i="5"/>
  <c r="S877" i="5"/>
  <c r="T877" i="5"/>
  <c r="V877" i="5"/>
  <c r="W877" i="5"/>
  <c r="P878" i="5"/>
  <c r="Q878" i="5"/>
  <c r="R878" i="5"/>
  <c r="S878" i="5"/>
  <c r="T878" i="5"/>
  <c r="V878" i="5"/>
  <c r="W878" i="5"/>
  <c r="P879" i="5"/>
  <c r="Q879" i="5"/>
  <c r="R879" i="5"/>
  <c r="S879" i="5"/>
  <c r="T879" i="5"/>
  <c r="V879" i="5"/>
  <c r="W879" i="5"/>
  <c r="P880" i="5"/>
  <c r="Q880" i="5"/>
  <c r="R880" i="5"/>
  <c r="S880" i="5"/>
  <c r="T880" i="5"/>
  <c r="V880" i="5"/>
  <c r="W880" i="5"/>
  <c r="P881" i="5"/>
  <c r="Q881" i="5"/>
  <c r="R881" i="5"/>
  <c r="S881" i="5"/>
  <c r="T881" i="5"/>
  <c r="V881" i="5"/>
  <c r="W881" i="5"/>
  <c r="P882" i="5"/>
  <c r="Q882" i="5"/>
  <c r="R882" i="5"/>
  <c r="S882" i="5"/>
  <c r="T882" i="5"/>
  <c r="V882" i="5"/>
  <c r="W882" i="5"/>
  <c r="P883" i="5"/>
  <c r="Q883" i="5"/>
  <c r="R883" i="5"/>
  <c r="S883" i="5"/>
  <c r="T883" i="5"/>
  <c r="V883" i="5"/>
  <c r="W883" i="5"/>
  <c r="P884" i="5"/>
  <c r="Q884" i="5"/>
  <c r="R884" i="5"/>
  <c r="S884" i="5"/>
  <c r="T884" i="5"/>
  <c r="V884" i="5"/>
  <c r="W884" i="5"/>
  <c r="P885" i="5"/>
  <c r="Q885" i="5"/>
  <c r="R885" i="5"/>
  <c r="S885" i="5"/>
  <c r="T885" i="5"/>
  <c r="V885" i="5"/>
  <c r="W885" i="5"/>
  <c r="P886" i="5"/>
  <c r="Q886" i="5"/>
  <c r="R886" i="5"/>
  <c r="S886" i="5"/>
  <c r="T886" i="5"/>
  <c r="V886" i="5"/>
  <c r="W886" i="5"/>
  <c r="P887" i="5"/>
  <c r="Q887" i="5"/>
  <c r="R887" i="5"/>
  <c r="S887" i="5"/>
  <c r="T887" i="5"/>
  <c r="V887" i="5"/>
  <c r="W887" i="5"/>
  <c r="P888" i="5"/>
  <c r="Q888" i="5"/>
  <c r="R888" i="5"/>
  <c r="S888" i="5"/>
  <c r="T888" i="5"/>
  <c r="V888" i="5"/>
  <c r="W888" i="5"/>
  <c r="P889" i="5"/>
  <c r="Q889" i="5"/>
  <c r="R889" i="5"/>
  <c r="S889" i="5"/>
  <c r="T889" i="5"/>
  <c r="V889" i="5"/>
  <c r="W889" i="5"/>
  <c r="P890" i="5"/>
  <c r="Q890" i="5"/>
  <c r="R890" i="5"/>
  <c r="S890" i="5"/>
  <c r="T890" i="5"/>
  <c r="V890" i="5"/>
  <c r="W890" i="5"/>
  <c r="P891" i="5"/>
  <c r="Q891" i="5"/>
  <c r="R891" i="5"/>
  <c r="S891" i="5"/>
  <c r="T891" i="5"/>
  <c r="V891" i="5"/>
  <c r="W891" i="5"/>
  <c r="P892" i="5"/>
  <c r="Q892" i="5"/>
  <c r="R892" i="5"/>
  <c r="S892" i="5"/>
  <c r="T892" i="5"/>
  <c r="V892" i="5"/>
  <c r="W892" i="5"/>
  <c r="P893" i="5"/>
  <c r="Q893" i="5"/>
  <c r="R893" i="5"/>
  <c r="S893" i="5"/>
  <c r="T893" i="5"/>
  <c r="V893" i="5"/>
  <c r="W893" i="5"/>
  <c r="P894" i="5"/>
  <c r="Q894" i="5"/>
  <c r="R894" i="5"/>
  <c r="S894" i="5"/>
  <c r="T894" i="5"/>
  <c r="V894" i="5"/>
  <c r="W894" i="5"/>
  <c r="P895" i="5"/>
  <c r="Q895" i="5"/>
  <c r="R895" i="5"/>
  <c r="S895" i="5"/>
  <c r="T895" i="5"/>
  <c r="V895" i="5"/>
  <c r="W895" i="5"/>
  <c r="P896" i="5"/>
  <c r="Q896" i="5"/>
  <c r="R896" i="5"/>
  <c r="S896" i="5"/>
  <c r="T896" i="5"/>
  <c r="V896" i="5"/>
  <c r="W896" i="5"/>
  <c r="P897" i="5"/>
  <c r="Q897" i="5"/>
  <c r="R897" i="5"/>
  <c r="S897" i="5"/>
  <c r="T897" i="5"/>
  <c r="V897" i="5"/>
  <c r="W897" i="5"/>
  <c r="P898" i="5"/>
  <c r="Q898" i="5"/>
  <c r="R898" i="5"/>
  <c r="S898" i="5"/>
  <c r="T898" i="5"/>
  <c r="V898" i="5"/>
  <c r="W898" i="5"/>
  <c r="P899" i="5"/>
  <c r="Q899" i="5"/>
  <c r="R899" i="5"/>
  <c r="S899" i="5"/>
  <c r="T899" i="5"/>
  <c r="V899" i="5"/>
  <c r="W899" i="5"/>
  <c r="P900" i="5"/>
  <c r="Q900" i="5"/>
  <c r="R900" i="5"/>
  <c r="S900" i="5"/>
  <c r="T900" i="5"/>
  <c r="V900" i="5"/>
  <c r="W900" i="5"/>
  <c r="P901" i="5"/>
  <c r="Q901" i="5"/>
  <c r="R901" i="5"/>
  <c r="S901" i="5"/>
  <c r="T901" i="5"/>
  <c r="V901" i="5"/>
  <c r="W901" i="5"/>
  <c r="P902" i="5"/>
  <c r="Q902" i="5"/>
  <c r="R902" i="5"/>
  <c r="S902" i="5"/>
  <c r="T902" i="5"/>
  <c r="V902" i="5"/>
  <c r="W902" i="5"/>
  <c r="P903" i="5"/>
  <c r="Q903" i="5"/>
  <c r="R903" i="5"/>
  <c r="S903" i="5"/>
  <c r="T903" i="5"/>
  <c r="V903" i="5"/>
  <c r="W903" i="5"/>
  <c r="P904" i="5"/>
  <c r="Q904" i="5"/>
  <c r="R904" i="5"/>
  <c r="S904" i="5"/>
  <c r="T904" i="5"/>
  <c r="V904" i="5"/>
  <c r="W904" i="5"/>
  <c r="P905" i="5"/>
  <c r="Q905" i="5"/>
  <c r="R905" i="5"/>
  <c r="S905" i="5"/>
  <c r="T905" i="5"/>
  <c r="V905" i="5"/>
  <c r="W905" i="5"/>
  <c r="P906" i="5"/>
  <c r="Q906" i="5"/>
  <c r="R906" i="5"/>
  <c r="S906" i="5"/>
  <c r="T906" i="5"/>
  <c r="V906" i="5"/>
  <c r="W906" i="5"/>
  <c r="P907" i="5"/>
  <c r="Q907" i="5"/>
  <c r="R907" i="5"/>
  <c r="S907" i="5"/>
  <c r="T907" i="5"/>
  <c r="V907" i="5"/>
  <c r="W907" i="5"/>
  <c r="P908" i="5"/>
  <c r="Q908" i="5"/>
  <c r="R908" i="5"/>
  <c r="S908" i="5"/>
  <c r="T908" i="5"/>
  <c r="V908" i="5"/>
  <c r="W908" i="5"/>
  <c r="P909" i="5"/>
  <c r="Q909" i="5"/>
  <c r="R909" i="5"/>
  <c r="S909" i="5"/>
  <c r="T909" i="5"/>
  <c r="V909" i="5"/>
  <c r="W909" i="5"/>
  <c r="P910" i="5"/>
  <c r="Q910" i="5"/>
  <c r="R910" i="5"/>
  <c r="S910" i="5"/>
  <c r="T910" i="5"/>
  <c r="V910" i="5"/>
  <c r="W910" i="5"/>
  <c r="P911" i="5"/>
  <c r="Q911" i="5"/>
  <c r="R911" i="5"/>
  <c r="S911" i="5"/>
  <c r="T911" i="5"/>
  <c r="V911" i="5"/>
  <c r="W911" i="5"/>
  <c r="P912" i="5"/>
  <c r="Q912" i="5"/>
  <c r="R912" i="5"/>
  <c r="S912" i="5"/>
  <c r="T912" i="5"/>
  <c r="V912" i="5"/>
  <c r="W912" i="5"/>
  <c r="P913" i="5"/>
  <c r="Q913" i="5"/>
  <c r="R913" i="5"/>
  <c r="S913" i="5"/>
  <c r="T913" i="5"/>
  <c r="V913" i="5"/>
  <c r="W913" i="5"/>
  <c r="P914" i="5"/>
  <c r="Q914" i="5"/>
  <c r="R914" i="5"/>
  <c r="S914" i="5"/>
  <c r="T914" i="5"/>
  <c r="V914" i="5"/>
  <c r="W914" i="5"/>
  <c r="P915" i="5"/>
  <c r="Q915" i="5"/>
  <c r="R915" i="5"/>
  <c r="S915" i="5"/>
  <c r="T915" i="5"/>
  <c r="V915" i="5"/>
  <c r="W915" i="5"/>
  <c r="P916" i="5"/>
  <c r="Q916" i="5"/>
  <c r="R916" i="5"/>
  <c r="S916" i="5"/>
  <c r="T916" i="5"/>
  <c r="V916" i="5"/>
  <c r="W916" i="5"/>
  <c r="P917" i="5"/>
  <c r="Q917" i="5"/>
  <c r="R917" i="5"/>
  <c r="S917" i="5"/>
  <c r="T917" i="5"/>
  <c r="V917" i="5"/>
  <c r="W917" i="5"/>
  <c r="P918" i="5"/>
  <c r="Q918" i="5"/>
  <c r="R918" i="5"/>
  <c r="S918" i="5"/>
  <c r="T918" i="5"/>
  <c r="V918" i="5"/>
  <c r="W918" i="5"/>
  <c r="P919" i="5"/>
  <c r="Q919" i="5"/>
  <c r="R919" i="5"/>
  <c r="S919" i="5"/>
  <c r="T919" i="5"/>
  <c r="V919" i="5"/>
  <c r="W919" i="5"/>
  <c r="P920" i="5"/>
  <c r="Q920" i="5"/>
  <c r="R920" i="5"/>
  <c r="S920" i="5"/>
  <c r="T920" i="5"/>
  <c r="V920" i="5"/>
  <c r="W920" i="5"/>
  <c r="P921" i="5"/>
  <c r="Q921" i="5"/>
  <c r="R921" i="5"/>
  <c r="S921" i="5"/>
  <c r="T921" i="5"/>
  <c r="V921" i="5"/>
  <c r="W921" i="5"/>
  <c r="P922" i="5"/>
  <c r="Q922" i="5"/>
  <c r="R922" i="5"/>
  <c r="S922" i="5"/>
  <c r="T922" i="5"/>
  <c r="V922" i="5"/>
  <c r="W922" i="5"/>
  <c r="P923" i="5"/>
  <c r="Q923" i="5"/>
  <c r="R923" i="5"/>
  <c r="S923" i="5"/>
  <c r="T923" i="5"/>
  <c r="V923" i="5"/>
  <c r="W923" i="5"/>
  <c r="P924" i="5"/>
  <c r="Q924" i="5"/>
  <c r="R924" i="5"/>
  <c r="S924" i="5"/>
  <c r="T924" i="5"/>
  <c r="V924" i="5"/>
  <c r="W924" i="5"/>
  <c r="P925" i="5"/>
  <c r="Q925" i="5"/>
  <c r="R925" i="5"/>
  <c r="S925" i="5"/>
  <c r="T925" i="5"/>
  <c r="V925" i="5"/>
  <c r="W925" i="5"/>
  <c r="P926" i="5"/>
  <c r="Q926" i="5"/>
  <c r="R926" i="5"/>
  <c r="S926" i="5"/>
  <c r="T926" i="5"/>
  <c r="V926" i="5"/>
  <c r="W926" i="5"/>
  <c r="P927" i="5"/>
  <c r="Q927" i="5"/>
  <c r="R927" i="5"/>
  <c r="S927" i="5"/>
  <c r="T927" i="5"/>
  <c r="V927" i="5"/>
  <c r="W927" i="5"/>
  <c r="P928" i="5"/>
  <c r="Q928" i="5"/>
  <c r="R928" i="5"/>
  <c r="S928" i="5"/>
  <c r="T928" i="5"/>
  <c r="V928" i="5"/>
  <c r="W928" i="5"/>
  <c r="P929" i="5"/>
  <c r="Q929" i="5"/>
  <c r="R929" i="5"/>
  <c r="S929" i="5"/>
  <c r="T929" i="5"/>
  <c r="V929" i="5"/>
  <c r="W929" i="5"/>
  <c r="P930" i="5"/>
  <c r="Q930" i="5"/>
  <c r="R930" i="5"/>
  <c r="S930" i="5"/>
  <c r="T930" i="5"/>
  <c r="V930" i="5"/>
  <c r="W930" i="5"/>
  <c r="P931" i="5"/>
  <c r="Q931" i="5"/>
  <c r="R931" i="5"/>
  <c r="S931" i="5"/>
  <c r="T931" i="5"/>
  <c r="V931" i="5"/>
  <c r="W931" i="5"/>
  <c r="P932" i="5"/>
  <c r="Q932" i="5"/>
  <c r="R932" i="5"/>
  <c r="S932" i="5"/>
  <c r="T932" i="5"/>
  <c r="V932" i="5"/>
  <c r="W932" i="5"/>
  <c r="P933" i="5"/>
  <c r="Q933" i="5"/>
  <c r="R933" i="5"/>
  <c r="S933" i="5"/>
  <c r="T933" i="5"/>
  <c r="V933" i="5"/>
  <c r="W933" i="5"/>
  <c r="P934" i="5"/>
  <c r="Q934" i="5"/>
  <c r="R934" i="5"/>
  <c r="S934" i="5"/>
  <c r="T934" i="5"/>
  <c r="V934" i="5"/>
  <c r="W934" i="5"/>
  <c r="P935" i="5"/>
  <c r="Q935" i="5"/>
  <c r="R935" i="5"/>
  <c r="S935" i="5"/>
  <c r="T935" i="5"/>
  <c r="V935" i="5"/>
  <c r="W935" i="5"/>
  <c r="P936" i="5"/>
  <c r="Q936" i="5"/>
  <c r="R936" i="5"/>
  <c r="S936" i="5"/>
  <c r="T936" i="5"/>
  <c r="V936" i="5"/>
  <c r="W936" i="5"/>
  <c r="P937" i="5"/>
  <c r="Q937" i="5"/>
  <c r="R937" i="5"/>
  <c r="S937" i="5"/>
  <c r="T937" i="5"/>
  <c r="V937" i="5"/>
  <c r="W937" i="5"/>
  <c r="P938" i="5"/>
  <c r="Q938" i="5"/>
  <c r="R938" i="5"/>
  <c r="S938" i="5"/>
  <c r="T938" i="5"/>
  <c r="V938" i="5"/>
  <c r="W938" i="5"/>
  <c r="P939" i="5"/>
  <c r="Q939" i="5"/>
  <c r="R939" i="5"/>
  <c r="S939" i="5"/>
  <c r="T939" i="5"/>
  <c r="V939" i="5"/>
  <c r="W939" i="5"/>
  <c r="P940" i="5"/>
  <c r="Q940" i="5"/>
  <c r="R940" i="5"/>
  <c r="S940" i="5"/>
  <c r="T940" i="5"/>
  <c r="V940" i="5"/>
  <c r="W940" i="5"/>
  <c r="P941" i="5"/>
  <c r="Q941" i="5"/>
  <c r="R941" i="5"/>
  <c r="S941" i="5"/>
  <c r="T941" i="5"/>
  <c r="V941" i="5"/>
  <c r="W941" i="5"/>
  <c r="P942" i="5"/>
  <c r="Q942" i="5"/>
  <c r="R942" i="5"/>
  <c r="S942" i="5"/>
  <c r="T942" i="5"/>
  <c r="V942" i="5"/>
  <c r="W942" i="5"/>
  <c r="P943" i="5"/>
  <c r="Q943" i="5"/>
  <c r="R943" i="5"/>
  <c r="S943" i="5"/>
  <c r="T943" i="5"/>
  <c r="V943" i="5"/>
  <c r="W943" i="5"/>
  <c r="P944" i="5"/>
  <c r="Q944" i="5"/>
  <c r="R944" i="5"/>
  <c r="S944" i="5"/>
  <c r="T944" i="5"/>
  <c r="V944" i="5"/>
  <c r="W944" i="5"/>
  <c r="P945" i="5"/>
  <c r="Q945" i="5"/>
  <c r="R945" i="5"/>
  <c r="S945" i="5"/>
  <c r="T945" i="5"/>
  <c r="V945" i="5"/>
  <c r="W945" i="5"/>
  <c r="P946" i="5"/>
  <c r="Q946" i="5"/>
  <c r="R946" i="5"/>
  <c r="S946" i="5"/>
  <c r="T946" i="5"/>
  <c r="V946" i="5"/>
  <c r="W946" i="5"/>
  <c r="P947" i="5"/>
  <c r="Q947" i="5"/>
  <c r="R947" i="5"/>
  <c r="S947" i="5"/>
  <c r="T947" i="5"/>
  <c r="V947" i="5"/>
  <c r="W947" i="5"/>
  <c r="P948" i="5"/>
  <c r="Q948" i="5"/>
  <c r="R948" i="5"/>
  <c r="S948" i="5"/>
  <c r="T948" i="5"/>
  <c r="V948" i="5"/>
  <c r="W948" i="5"/>
  <c r="P949" i="5"/>
  <c r="Q949" i="5"/>
  <c r="R949" i="5"/>
  <c r="S949" i="5"/>
  <c r="T949" i="5"/>
  <c r="V949" i="5"/>
  <c r="W949" i="5"/>
  <c r="P950" i="5"/>
  <c r="Q950" i="5"/>
  <c r="R950" i="5"/>
  <c r="S950" i="5"/>
  <c r="T950" i="5"/>
  <c r="V950" i="5"/>
  <c r="W950" i="5"/>
  <c r="P951" i="5"/>
  <c r="Q951" i="5"/>
  <c r="R951" i="5"/>
  <c r="S951" i="5"/>
  <c r="T951" i="5"/>
  <c r="V951" i="5"/>
  <c r="W951" i="5"/>
  <c r="P952" i="5"/>
  <c r="Q952" i="5"/>
  <c r="R952" i="5"/>
  <c r="S952" i="5"/>
  <c r="T952" i="5"/>
  <c r="V952" i="5"/>
  <c r="W952" i="5"/>
  <c r="P953" i="5"/>
  <c r="Q953" i="5"/>
  <c r="R953" i="5"/>
  <c r="S953" i="5"/>
  <c r="T953" i="5"/>
  <c r="V953" i="5"/>
  <c r="W953" i="5"/>
  <c r="P954" i="5"/>
  <c r="Q954" i="5"/>
  <c r="R954" i="5"/>
  <c r="S954" i="5"/>
  <c r="T954" i="5"/>
  <c r="V954" i="5"/>
  <c r="W954" i="5"/>
  <c r="P955" i="5"/>
  <c r="Q955" i="5"/>
  <c r="R955" i="5"/>
  <c r="S955" i="5"/>
  <c r="T955" i="5"/>
  <c r="V955" i="5"/>
  <c r="W955" i="5"/>
  <c r="P956" i="5"/>
  <c r="Q956" i="5"/>
  <c r="R956" i="5"/>
  <c r="S956" i="5"/>
  <c r="T956" i="5"/>
  <c r="V956" i="5"/>
  <c r="W956" i="5"/>
  <c r="P957" i="5"/>
  <c r="Q957" i="5"/>
  <c r="R957" i="5"/>
  <c r="S957" i="5"/>
  <c r="T957" i="5"/>
  <c r="V957" i="5"/>
  <c r="W957" i="5"/>
  <c r="P958" i="5"/>
  <c r="Q958" i="5"/>
  <c r="R958" i="5"/>
  <c r="S958" i="5"/>
  <c r="T958" i="5"/>
  <c r="V958" i="5"/>
  <c r="W958" i="5"/>
  <c r="P959" i="5"/>
  <c r="Q959" i="5"/>
  <c r="R959" i="5"/>
  <c r="S959" i="5"/>
  <c r="T959" i="5"/>
  <c r="V959" i="5"/>
  <c r="W959" i="5"/>
  <c r="P134" i="14"/>
  <c r="Q134" i="14"/>
  <c r="R134" i="14"/>
  <c r="S134" i="14"/>
  <c r="T134" i="14"/>
  <c r="V134" i="14"/>
  <c r="W134" i="14"/>
  <c r="P135" i="14"/>
  <c r="Q135" i="14"/>
  <c r="R135" i="14"/>
  <c r="S135" i="14"/>
  <c r="T135" i="14"/>
  <c r="V135" i="14"/>
  <c r="W135" i="14"/>
  <c r="P136" i="14"/>
  <c r="Q136" i="14"/>
  <c r="R136" i="14"/>
  <c r="S136" i="14"/>
  <c r="T136" i="14"/>
  <c r="V136" i="14"/>
  <c r="W136" i="14"/>
  <c r="P137" i="14"/>
  <c r="Q137" i="14"/>
  <c r="R137" i="14"/>
  <c r="S137" i="14"/>
  <c r="T137" i="14"/>
  <c r="V137" i="14"/>
  <c r="W137" i="14"/>
  <c r="P138" i="14"/>
  <c r="Q138" i="14"/>
  <c r="R138" i="14"/>
  <c r="S138" i="14"/>
  <c r="T138" i="14"/>
  <c r="V138" i="14"/>
  <c r="W138" i="14"/>
  <c r="P139" i="14"/>
  <c r="Q139" i="14"/>
  <c r="R139" i="14"/>
  <c r="S139" i="14"/>
  <c r="T139" i="14"/>
  <c r="V139" i="14"/>
  <c r="W139" i="14"/>
  <c r="P140" i="14"/>
  <c r="Q140" i="14"/>
  <c r="R140" i="14"/>
  <c r="S140" i="14"/>
  <c r="T140" i="14"/>
  <c r="V140" i="14"/>
  <c r="W140" i="14"/>
  <c r="P141" i="14"/>
  <c r="Q141" i="14"/>
  <c r="R141" i="14"/>
  <c r="S141" i="14"/>
  <c r="T141" i="14"/>
  <c r="V141" i="14"/>
  <c r="W141" i="14"/>
  <c r="P142" i="14"/>
  <c r="Q142" i="14"/>
  <c r="R142" i="14"/>
  <c r="S142" i="14"/>
  <c r="T142" i="14"/>
  <c r="V142" i="14"/>
  <c r="W142" i="14"/>
  <c r="P143" i="14"/>
  <c r="Q143" i="14"/>
  <c r="R143" i="14"/>
  <c r="S143" i="14"/>
  <c r="T143" i="14"/>
  <c r="V143" i="14"/>
  <c r="W143" i="14"/>
  <c r="P144" i="14"/>
  <c r="Q144" i="14"/>
  <c r="R144" i="14"/>
  <c r="S144" i="14"/>
  <c r="T144" i="14"/>
  <c r="V144" i="14"/>
  <c r="W144" i="14"/>
  <c r="P145" i="14"/>
  <c r="Q145" i="14"/>
  <c r="R145" i="14"/>
  <c r="S145" i="14"/>
  <c r="T145" i="14"/>
  <c r="V145" i="14"/>
  <c r="W145" i="14"/>
  <c r="P146" i="14"/>
  <c r="Q146" i="14"/>
  <c r="R146" i="14"/>
  <c r="S146" i="14"/>
  <c r="T146" i="14"/>
  <c r="V146" i="14"/>
  <c r="W146" i="14"/>
  <c r="P147" i="14"/>
  <c r="Q147" i="14"/>
  <c r="R147" i="14"/>
  <c r="S147" i="14"/>
  <c r="T147" i="14"/>
  <c r="V147" i="14"/>
  <c r="W147" i="14"/>
  <c r="P148" i="14"/>
  <c r="Q148" i="14"/>
  <c r="R148" i="14"/>
  <c r="S148" i="14"/>
  <c r="T148" i="14"/>
  <c r="V148" i="14"/>
  <c r="W148" i="14"/>
  <c r="P149" i="14"/>
  <c r="Q149" i="14"/>
  <c r="R149" i="14"/>
  <c r="S149" i="14"/>
  <c r="T149" i="14"/>
  <c r="V149" i="14"/>
  <c r="W149" i="14"/>
  <c r="P150" i="14"/>
  <c r="Q150" i="14"/>
  <c r="R150" i="14"/>
  <c r="S150" i="14"/>
  <c r="T150" i="14"/>
  <c r="V150" i="14"/>
  <c r="W150" i="14"/>
  <c r="P151" i="14"/>
  <c r="Q151" i="14"/>
  <c r="R151" i="14"/>
  <c r="S151" i="14"/>
  <c r="T151" i="14"/>
  <c r="V151" i="14"/>
  <c r="W151" i="14"/>
  <c r="P152" i="14"/>
  <c r="Q152" i="14"/>
  <c r="R152" i="14"/>
  <c r="S152" i="14"/>
  <c r="T152" i="14"/>
  <c r="V152" i="14"/>
  <c r="W152" i="14"/>
  <c r="P153" i="14"/>
  <c r="Q153" i="14"/>
  <c r="R153" i="14"/>
  <c r="S153" i="14"/>
  <c r="T153" i="14"/>
  <c r="V153" i="14"/>
  <c r="W153" i="14"/>
  <c r="P154" i="14"/>
  <c r="Q154" i="14"/>
  <c r="R154" i="14"/>
  <c r="S154" i="14"/>
  <c r="T154" i="14"/>
  <c r="V154" i="14"/>
  <c r="W154" i="14"/>
  <c r="P155" i="14"/>
  <c r="Q155" i="14"/>
  <c r="R155" i="14"/>
  <c r="S155" i="14"/>
  <c r="T155" i="14"/>
  <c r="V155" i="14"/>
  <c r="W155" i="14"/>
  <c r="P156" i="14"/>
  <c r="Q156" i="14"/>
  <c r="R156" i="14"/>
  <c r="S156" i="14"/>
  <c r="T156" i="14"/>
  <c r="V156" i="14"/>
  <c r="W156" i="14"/>
  <c r="P157" i="14"/>
  <c r="Q157" i="14"/>
  <c r="R157" i="14"/>
  <c r="S157" i="14"/>
  <c r="T157" i="14"/>
  <c r="V157" i="14"/>
  <c r="W157" i="14"/>
  <c r="P158" i="14"/>
  <c r="Q158" i="14"/>
  <c r="R158" i="14"/>
  <c r="S158" i="14"/>
  <c r="T158" i="14"/>
  <c r="V158" i="14"/>
  <c r="W158" i="14"/>
  <c r="P159" i="14"/>
  <c r="Q159" i="14"/>
  <c r="R159" i="14"/>
  <c r="S159" i="14"/>
  <c r="T159" i="14"/>
  <c r="V159" i="14"/>
  <c r="W159" i="14"/>
  <c r="P160" i="14"/>
  <c r="Q160" i="14"/>
  <c r="R160" i="14"/>
  <c r="S160" i="14"/>
  <c r="T160" i="14"/>
  <c r="V160" i="14"/>
  <c r="W160" i="14"/>
  <c r="P161" i="14"/>
  <c r="Q161" i="14"/>
  <c r="R161" i="14"/>
  <c r="S161" i="14"/>
  <c r="T161" i="14"/>
  <c r="V161" i="14"/>
  <c r="W161" i="14"/>
  <c r="P162" i="14"/>
  <c r="Q162" i="14"/>
  <c r="R162" i="14"/>
  <c r="S162" i="14"/>
  <c r="T162" i="14"/>
  <c r="V162" i="14"/>
  <c r="W162" i="14"/>
  <c r="P163" i="14"/>
  <c r="Q163" i="14"/>
  <c r="R163" i="14"/>
  <c r="S163" i="14"/>
  <c r="T163" i="14"/>
  <c r="V163" i="14"/>
  <c r="W163" i="14"/>
  <c r="P583" i="5"/>
  <c r="Q583" i="5"/>
  <c r="R583" i="5"/>
  <c r="S583" i="5"/>
  <c r="T583" i="5"/>
  <c r="V583" i="5"/>
  <c r="W583" i="5"/>
  <c r="P584" i="5"/>
  <c r="Q584" i="5"/>
  <c r="R584" i="5"/>
  <c r="S584" i="5"/>
  <c r="T584" i="5"/>
  <c r="V584" i="5"/>
  <c r="W584" i="5"/>
  <c r="P585" i="5"/>
  <c r="Q585" i="5"/>
  <c r="R585" i="5"/>
  <c r="S585" i="5"/>
  <c r="T585" i="5"/>
  <c r="V585" i="5"/>
  <c r="W585" i="5"/>
  <c r="P586" i="5"/>
  <c r="Q586" i="5"/>
  <c r="R586" i="5"/>
  <c r="S586" i="5"/>
  <c r="T586" i="5"/>
  <c r="V586" i="5"/>
  <c r="W586" i="5"/>
  <c r="P587" i="5"/>
  <c r="Q587" i="5"/>
  <c r="R587" i="5"/>
  <c r="S587" i="5"/>
  <c r="T587" i="5"/>
  <c r="V587" i="5"/>
  <c r="W587" i="5"/>
  <c r="P588" i="5"/>
  <c r="Q588" i="5"/>
  <c r="R588" i="5"/>
  <c r="S588" i="5"/>
  <c r="T588" i="5"/>
  <c r="V588" i="5"/>
  <c r="W588" i="5"/>
  <c r="P589" i="5"/>
  <c r="Q589" i="5"/>
  <c r="R589" i="5"/>
  <c r="S589" i="5"/>
  <c r="T589" i="5"/>
  <c r="V589" i="5"/>
  <c r="W589" i="5"/>
  <c r="P590" i="5"/>
  <c r="Q590" i="5"/>
  <c r="R590" i="5"/>
  <c r="S590" i="5"/>
  <c r="T590" i="5"/>
  <c r="V590" i="5"/>
  <c r="W590" i="5"/>
  <c r="P591" i="5"/>
  <c r="Q591" i="5"/>
  <c r="R591" i="5"/>
  <c r="S591" i="5"/>
  <c r="T591" i="5"/>
  <c r="V591" i="5"/>
  <c r="W591" i="5"/>
  <c r="P592" i="5"/>
  <c r="Q592" i="5"/>
  <c r="R592" i="5"/>
  <c r="S592" i="5"/>
  <c r="T592" i="5"/>
  <c r="V592" i="5"/>
  <c r="W592" i="5"/>
  <c r="P593" i="5"/>
  <c r="Q593" i="5"/>
  <c r="R593" i="5"/>
  <c r="S593" i="5"/>
  <c r="T593" i="5"/>
  <c r="V593" i="5"/>
  <c r="W593" i="5"/>
  <c r="P594" i="5"/>
  <c r="Q594" i="5"/>
  <c r="R594" i="5"/>
  <c r="S594" i="5"/>
  <c r="T594" i="5"/>
  <c r="V594" i="5"/>
  <c r="W594" i="5"/>
  <c r="P595" i="5"/>
  <c r="Q595" i="5"/>
  <c r="R595" i="5"/>
  <c r="S595" i="5"/>
  <c r="T595" i="5"/>
  <c r="V595" i="5"/>
  <c r="W595" i="5"/>
  <c r="P596" i="5"/>
  <c r="Q596" i="5"/>
  <c r="R596" i="5"/>
  <c r="S596" i="5"/>
  <c r="T596" i="5"/>
  <c r="V596" i="5"/>
  <c r="W596" i="5"/>
  <c r="P597" i="5"/>
  <c r="Q597" i="5"/>
  <c r="R597" i="5"/>
  <c r="S597" i="5"/>
  <c r="T597" i="5"/>
  <c r="V597" i="5"/>
  <c r="W597" i="5"/>
  <c r="P598" i="5"/>
  <c r="Q598" i="5"/>
  <c r="R598" i="5"/>
  <c r="S598" i="5"/>
  <c r="T598" i="5"/>
  <c r="V598" i="5"/>
  <c r="W598" i="5"/>
  <c r="P599" i="5"/>
  <c r="Q599" i="5"/>
  <c r="R599" i="5"/>
  <c r="S599" i="5"/>
  <c r="T599" i="5"/>
  <c r="V599" i="5"/>
  <c r="W599" i="5"/>
  <c r="P600" i="5"/>
  <c r="Q600" i="5"/>
  <c r="R600" i="5"/>
  <c r="S600" i="5"/>
  <c r="T600" i="5"/>
  <c r="V600" i="5"/>
  <c r="W600" i="5"/>
  <c r="P601" i="5"/>
  <c r="Q601" i="5"/>
  <c r="R601" i="5"/>
  <c r="S601" i="5"/>
  <c r="T601" i="5"/>
  <c r="V601" i="5"/>
  <c r="W601" i="5"/>
  <c r="P602" i="5"/>
  <c r="Q602" i="5"/>
  <c r="R602" i="5"/>
  <c r="S602" i="5"/>
  <c r="T602" i="5"/>
  <c r="V602" i="5"/>
  <c r="W602" i="5"/>
  <c r="P603" i="5"/>
  <c r="Q603" i="5"/>
  <c r="R603" i="5"/>
  <c r="S603" i="5"/>
  <c r="T603" i="5"/>
  <c r="V603" i="5"/>
  <c r="W603" i="5"/>
  <c r="P604" i="5"/>
  <c r="Q604" i="5"/>
  <c r="R604" i="5"/>
  <c r="S604" i="5"/>
  <c r="T604" i="5"/>
  <c r="V604" i="5"/>
  <c r="W604" i="5"/>
  <c r="P605" i="5"/>
  <c r="Q605" i="5"/>
  <c r="R605" i="5"/>
  <c r="S605" i="5"/>
  <c r="T605" i="5"/>
  <c r="V605" i="5"/>
  <c r="W605" i="5"/>
  <c r="P606" i="5"/>
  <c r="Q606" i="5"/>
  <c r="R606" i="5"/>
  <c r="S606" i="5"/>
  <c r="T606" i="5"/>
  <c r="V606" i="5"/>
  <c r="W606" i="5"/>
  <c r="P607" i="5"/>
  <c r="Q607" i="5"/>
  <c r="R607" i="5"/>
  <c r="S607" i="5"/>
  <c r="T607" i="5"/>
  <c r="V607" i="5"/>
  <c r="W607" i="5"/>
  <c r="P608" i="5"/>
  <c r="Q608" i="5"/>
  <c r="R608" i="5"/>
  <c r="S608" i="5"/>
  <c r="T608" i="5"/>
  <c r="V608" i="5"/>
  <c r="W608" i="5"/>
  <c r="P609" i="5"/>
  <c r="Q609" i="5"/>
  <c r="R609" i="5"/>
  <c r="S609" i="5"/>
  <c r="T609" i="5"/>
  <c r="V609" i="5"/>
  <c r="W609" i="5"/>
  <c r="P610" i="5"/>
  <c r="Q610" i="5"/>
  <c r="R610" i="5"/>
  <c r="S610" i="5"/>
  <c r="T610" i="5"/>
  <c r="V610" i="5"/>
  <c r="W610" i="5"/>
  <c r="P611" i="5"/>
  <c r="Q611" i="5"/>
  <c r="R611" i="5"/>
  <c r="S611" i="5"/>
  <c r="T611" i="5"/>
  <c r="V611" i="5"/>
  <c r="W611" i="5"/>
  <c r="P612" i="5"/>
  <c r="Q612" i="5"/>
  <c r="R612" i="5"/>
  <c r="S612" i="5"/>
  <c r="T612" i="5"/>
  <c r="V612" i="5"/>
  <c r="W612" i="5"/>
  <c r="P613" i="5"/>
  <c r="Q613" i="5"/>
  <c r="R613" i="5"/>
  <c r="S613" i="5"/>
  <c r="T613" i="5"/>
  <c r="V613" i="5"/>
  <c r="W613" i="5"/>
  <c r="P614" i="5"/>
  <c r="Q614" i="5"/>
  <c r="R614" i="5"/>
  <c r="S614" i="5"/>
  <c r="T614" i="5"/>
  <c r="V614" i="5"/>
  <c r="W614" i="5"/>
  <c r="P615" i="5"/>
  <c r="Q615" i="5"/>
  <c r="R615" i="5"/>
  <c r="S615" i="5"/>
  <c r="T615" i="5"/>
  <c r="V615" i="5"/>
  <c r="W615" i="5"/>
  <c r="P616" i="5"/>
  <c r="Q616" i="5"/>
  <c r="R616" i="5"/>
  <c r="S616" i="5"/>
  <c r="T616" i="5"/>
  <c r="V616" i="5"/>
  <c r="W616" i="5"/>
  <c r="P617" i="5"/>
  <c r="Q617" i="5"/>
  <c r="R617" i="5"/>
  <c r="S617" i="5"/>
  <c r="T617" i="5"/>
  <c r="V617" i="5"/>
  <c r="W617" i="5"/>
  <c r="P618" i="5"/>
  <c r="Q618" i="5"/>
  <c r="R618" i="5"/>
  <c r="S618" i="5"/>
  <c r="T618" i="5"/>
  <c r="V618" i="5"/>
  <c r="W618" i="5"/>
  <c r="P619" i="5"/>
  <c r="Q619" i="5"/>
  <c r="R619" i="5"/>
  <c r="S619" i="5"/>
  <c r="T619" i="5"/>
  <c r="V619" i="5"/>
  <c r="W619" i="5"/>
  <c r="P620" i="5"/>
  <c r="Q620" i="5"/>
  <c r="R620" i="5"/>
  <c r="S620" i="5"/>
  <c r="T620" i="5"/>
  <c r="V620" i="5"/>
  <c r="W620" i="5"/>
  <c r="P621" i="5"/>
  <c r="Q621" i="5"/>
  <c r="R621" i="5"/>
  <c r="S621" i="5"/>
  <c r="T621" i="5"/>
  <c r="V621" i="5"/>
  <c r="W621" i="5"/>
  <c r="P622" i="5"/>
  <c r="Q622" i="5"/>
  <c r="R622" i="5"/>
  <c r="S622" i="5"/>
  <c r="T622" i="5"/>
  <c r="V622" i="5"/>
  <c r="W622" i="5"/>
  <c r="P623" i="5"/>
  <c r="Q623" i="5"/>
  <c r="R623" i="5"/>
  <c r="S623" i="5"/>
  <c r="T623" i="5"/>
  <c r="V623" i="5"/>
  <c r="W623" i="5"/>
  <c r="P624" i="5"/>
  <c r="Q624" i="5"/>
  <c r="R624" i="5"/>
  <c r="S624" i="5"/>
  <c r="T624" i="5"/>
  <c r="V624" i="5"/>
  <c r="W624" i="5"/>
  <c r="P625" i="5"/>
  <c r="Q625" i="5"/>
  <c r="R625" i="5"/>
  <c r="S625" i="5"/>
  <c r="T625" i="5"/>
  <c r="V625" i="5"/>
  <c r="W625" i="5"/>
  <c r="P626" i="5"/>
  <c r="Q626" i="5"/>
  <c r="R626" i="5"/>
  <c r="S626" i="5"/>
  <c r="T626" i="5"/>
  <c r="V626" i="5"/>
  <c r="W626" i="5"/>
  <c r="P627" i="5"/>
  <c r="Q627" i="5"/>
  <c r="R627" i="5"/>
  <c r="S627" i="5"/>
  <c r="T627" i="5"/>
  <c r="V627" i="5"/>
  <c r="W627" i="5"/>
  <c r="P628" i="5"/>
  <c r="Q628" i="5"/>
  <c r="R628" i="5"/>
  <c r="S628" i="5"/>
  <c r="T628" i="5"/>
  <c r="V628" i="5"/>
  <c r="W628" i="5"/>
  <c r="P629" i="5"/>
  <c r="Q629" i="5"/>
  <c r="R629" i="5"/>
  <c r="S629" i="5"/>
  <c r="T629" i="5"/>
  <c r="V629" i="5"/>
  <c r="W629" i="5"/>
  <c r="P630" i="5"/>
  <c r="Q630" i="5"/>
  <c r="R630" i="5"/>
  <c r="S630" i="5"/>
  <c r="T630" i="5"/>
  <c r="V630" i="5"/>
  <c r="W630" i="5"/>
  <c r="P631" i="5"/>
  <c r="Q631" i="5"/>
  <c r="R631" i="5"/>
  <c r="S631" i="5"/>
  <c r="T631" i="5"/>
  <c r="V631" i="5"/>
  <c r="W631" i="5"/>
  <c r="P632" i="5"/>
  <c r="Q632" i="5"/>
  <c r="R632" i="5"/>
  <c r="S632" i="5"/>
  <c r="T632" i="5"/>
  <c r="V632" i="5"/>
  <c r="W632" i="5"/>
  <c r="P633" i="5"/>
  <c r="Q633" i="5"/>
  <c r="R633" i="5"/>
  <c r="S633" i="5"/>
  <c r="T633" i="5"/>
  <c r="V633" i="5"/>
  <c r="W633" i="5"/>
  <c r="P634" i="5"/>
  <c r="Q634" i="5"/>
  <c r="R634" i="5"/>
  <c r="S634" i="5"/>
  <c r="T634" i="5"/>
  <c r="V634" i="5"/>
  <c r="W634" i="5"/>
  <c r="P635" i="5"/>
  <c r="Q635" i="5"/>
  <c r="R635" i="5"/>
  <c r="S635" i="5"/>
  <c r="T635" i="5"/>
  <c r="V635" i="5"/>
  <c r="W635" i="5"/>
  <c r="P636" i="5"/>
  <c r="Q636" i="5"/>
  <c r="R636" i="5"/>
  <c r="S636" i="5"/>
  <c r="T636" i="5"/>
  <c r="V636" i="5"/>
  <c r="W636" i="5"/>
  <c r="P637" i="5"/>
  <c r="Q637" i="5"/>
  <c r="R637" i="5"/>
  <c r="S637" i="5"/>
  <c r="T637" i="5"/>
  <c r="V637" i="5"/>
  <c r="W637" i="5"/>
  <c r="P638" i="5"/>
  <c r="Q638" i="5"/>
  <c r="R638" i="5"/>
  <c r="S638" i="5"/>
  <c r="T638" i="5"/>
  <c r="V638" i="5"/>
  <c r="W638" i="5"/>
  <c r="P639" i="5"/>
  <c r="Q639" i="5"/>
  <c r="R639" i="5"/>
  <c r="S639" i="5"/>
  <c r="T639" i="5"/>
  <c r="V639" i="5"/>
  <c r="W639" i="5"/>
  <c r="P640" i="5"/>
  <c r="Q640" i="5"/>
  <c r="R640" i="5"/>
  <c r="S640" i="5"/>
  <c r="T640" i="5"/>
  <c r="V640" i="5"/>
  <c r="W640" i="5"/>
  <c r="P641" i="5"/>
  <c r="Q641" i="5"/>
  <c r="R641" i="5"/>
  <c r="S641" i="5"/>
  <c r="T641" i="5"/>
  <c r="V641" i="5"/>
  <c r="W641" i="5"/>
  <c r="P642" i="5"/>
  <c r="Q642" i="5"/>
  <c r="R642" i="5"/>
  <c r="S642" i="5"/>
  <c r="T642" i="5"/>
  <c r="V642" i="5"/>
  <c r="W642" i="5"/>
  <c r="P643" i="5"/>
  <c r="Q643" i="5"/>
  <c r="R643" i="5"/>
  <c r="S643" i="5"/>
  <c r="T643" i="5"/>
  <c r="V643" i="5"/>
  <c r="W643" i="5"/>
  <c r="P644" i="5"/>
  <c r="Q644" i="5"/>
  <c r="R644" i="5"/>
  <c r="S644" i="5"/>
  <c r="T644" i="5"/>
  <c r="V644" i="5"/>
  <c r="W644" i="5"/>
  <c r="P645" i="5"/>
  <c r="Q645" i="5"/>
  <c r="R645" i="5"/>
  <c r="S645" i="5"/>
  <c r="T645" i="5"/>
  <c r="V645" i="5"/>
  <c r="W645" i="5"/>
  <c r="P646" i="5"/>
  <c r="Q646" i="5"/>
  <c r="R646" i="5"/>
  <c r="S646" i="5"/>
  <c r="T646" i="5"/>
  <c r="V646" i="5"/>
  <c r="W646" i="5"/>
  <c r="P647" i="5"/>
  <c r="Q647" i="5"/>
  <c r="R647" i="5"/>
  <c r="S647" i="5"/>
  <c r="T647" i="5"/>
  <c r="V647" i="5"/>
  <c r="W647" i="5"/>
  <c r="P648" i="5"/>
  <c r="Q648" i="5"/>
  <c r="R648" i="5"/>
  <c r="S648" i="5"/>
  <c r="T648" i="5"/>
  <c r="V648" i="5"/>
  <c r="W648" i="5"/>
  <c r="P649" i="5"/>
  <c r="Q649" i="5"/>
  <c r="R649" i="5"/>
  <c r="S649" i="5"/>
  <c r="T649" i="5"/>
  <c r="V649" i="5"/>
  <c r="W649" i="5"/>
  <c r="P650" i="5"/>
  <c r="Q650" i="5"/>
  <c r="R650" i="5"/>
  <c r="S650" i="5"/>
  <c r="T650" i="5"/>
  <c r="V650" i="5"/>
  <c r="W650" i="5"/>
  <c r="P651" i="5"/>
  <c r="Q651" i="5"/>
  <c r="R651" i="5"/>
  <c r="S651" i="5"/>
  <c r="T651" i="5"/>
  <c r="V651" i="5"/>
  <c r="W651" i="5"/>
  <c r="P652" i="5"/>
  <c r="Q652" i="5"/>
  <c r="R652" i="5"/>
  <c r="S652" i="5"/>
  <c r="T652" i="5"/>
  <c r="V652" i="5"/>
  <c r="W652" i="5"/>
  <c r="P653" i="5"/>
  <c r="Q653" i="5"/>
  <c r="R653" i="5"/>
  <c r="S653" i="5"/>
  <c r="T653" i="5"/>
  <c r="V653" i="5"/>
  <c r="W653" i="5"/>
  <c r="P654" i="5"/>
  <c r="Q654" i="5"/>
  <c r="R654" i="5"/>
  <c r="S654" i="5"/>
  <c r="T654" i="5"/>
  <c r="V654" i="5"/>
  <c r="W654" i="5"/>
  <c r="P655" i="5"/>
  <c r="Q655" i="5"/>
  <c r="R655" i="5"/>
  <c r="S655" i="5"/>
  <c r="T655" i="5"/>
  <c r="V655" i="5"/>
  <c r="W655" i="5"/>
  <c r="P656" i="5"/>
  <c r="Q656" i="5"/>
  <c r="R656" i="5"/>
  <c r="S656" i="5"/>
  <c r="T656" i="5"/>
  <c r="V656" i="5"/>
  <c r="W656" i="5"/>
  <c r="P657" i="5"/>
  <c r="Q657" i="5"/>
  <c r="R657" i="5"/>
  <c r="S657" i="5"/>
  <c r="T657" i="5"/>
  <c r="V657" i="5"/>
  <c r="W657" i="5"/>
  <c r="P658" i="5"/>
  <c r="Q658" i="5"/>
  <c r="R658" i="5"/>
  <c r="S658" i="5"/>
  <c r="T658" i="5"/>
  <c r="V658" i="5"/>
  <c r="W658" i="5"/>
  <c r="P659" i="5"/>
  <c r="Q659" i="5"/>
  <c r="R659" i="5"/>
  <c r="S659" i="5"/>
  <c r="T659" i="5"/>
  <c r="V659" i="5"/>
  <c r="W659" i="5"/>
  <c r="P660" i="5"/>
  <c r="Q660" i="5"/>
  <c r="R660" i="5"/>
  <c r="S660" i="5"/>
  <c r="T660" i="5"/>
  <c r="V660" i="5"/>
  <c r="W660" i="5"/>
  <c r="P661" i="5"/>
  <c r="Q661" i="5"/>
  <c r="R661" i="5"/>
  <c r="S661" i="5"/>
  <c r="T661" i="5"/>
  <c r="V661" i="5"/>
  <c r="W661" i="5"/>
  <c r="P662" i="5"/>
  <c r="Q662" i="5"/>
  <c r="R662" i="5"/>
  <c r="S662" i="5"/>
  <c r="T662" i="5"/>
  <c r="V662" i="5"/>
  <c r="W662" i="5"/>
  <c r="P663" i="5"/>
  <c r="Q663" i="5"/>
  <c r="R663" i="5"/>
  <c r="S663" i="5"/>
  <c r="T663" i="5"/>
  <c r="V663" i="5"/>
  <c r="W663" i="5"/>
  <c r="P664" i="5"/>
  <c r="Q664" i="5"/>
  <c r="R664" i="5"/>
  <c r="S664" i="5"/>
  <c r="T664" i="5"/>
  <c r="V664" i="5"/>
  <c r="W664" i="5"/>
  <c r="P665" i="5"/>
  <c r="Q665" i="5"/>
  <c r="R665" i="5"/>
  <c r="S665" i="5"/>
  <c r="T665" i="5"/>
  <c r="V665" i="5"/>
  <c r="W665" i="5"/>
  <c r="P666" i="5"/>
  <c r="Q666" i="5"/>
  <c r="R666" i="5"/>
  <c r="S666" i="5"/>
  <c r="T666" i="5"/>
  <c r="V666" i="5"/>
  <c r="W666" i="5"/>
  <c r="P667" i="5"/>
  <c r="Q667" i="5"/>
  <c r="R667" i="5"/>
  <c r="S667" i="5"/>
  <c r="T667" i="5"/>
  <c r="V667" i="5"/>
  <c r="W667" i="5"/>
  <c r="P668" i="5"/>
  <c r="Q668" i="5"/>
  <c r="R668" i="5"/>
  <c r="S668" i="5"/>
  <c r="T668" i="5"/>
  <c r="V668" i="5"/>
  <c r="W668" i="5"/>
  <c r="P669" i="5"/>
  <c r="Q669" i="5"/>
  <c r="R669" i="5"/>
  <c r="S669" i="5"/>
  <c r="T669" i="5"/>
  <c r="V669" i="5"/>
  <c r="W669" i="5"/>
  <c r="P670" i="5"/>
  <c r="Q670" i="5"/>
  <c r="R670" i="5"/>
  <c r="S670" i="5"/>
  <c r="T670" i="5"/>
  <c r="V670" i="5"/>
  <c r="W670" i="5"/>
  <c r="P671" i="5"/>
  <c r="Q671" i="5"/>
  <c r="R671" i="5"/>
  <c r="S671" i="5"/>
  <c r="T671" i="5"/>
  <c r="V671" i="5"/>
  <c r="W671" i="5"/>
  <c r="P672" i="5"/>
  <c r="Q672" i="5"/>
  <c r="R672" i="5"/>
  <c r="S672" i="5"/>
  <c r="T672" i="5"/>
  <c r="V672" i="5"/>
  <c r="W672" i="5"/>
  <c r="P673" i="5"/>
  <c r="Q673" i="5"/>
  <c r="R673" i="5"/>
  <c r="S673" i="5"/>
  <c r="T673" i="5"/>
  <c r="V673" i="5"/>
  <c r="W673" i="5"/>
  <c r="P674" i="5"/>
  <c r="Q674" i="5"/>
  <c r="R674" i="5"/>
  <c r="S674" i="5"/>
  <c r="T674" i="5"/>
  <c r="V674" i="5"/>
  <c r="W674" i="5"/>
  <c r="P675" i="5"/>
  <c r="Q675" i="5"/>
  <c r="R675" i="5"/>
  <c r="S675" i="5"/>
  <c r="T675" i="5"/>
  <c r="V675" i="5"/>
  <c r="W675" i="5"/>
  <c r="P676" i="5"/>
  <c r="Q676" i="5"/>
  <c r="R676" i="5"/>
  <c r="S676" i="5"/>
  <c r="T676" i="5"/>
  <c r="V676" i="5"/>
  <c r="W676" i="5"/>
  <c r="P677" i="5"/>
  <c r="Q677" i="5"/>
  <c r="R677" i="5"/>
  <c r="S677" i="5"/>
  <c r="T677" i="5"/>
  <c r="V677" i="5"/>
  <c r="W677" i="5"/>
  <c r="P678" i="5"/>
  <c r="Q678" i="5"/>
  <c r="R678" i="5"/>
  <c r="S678" i="5"/>
  <c r="T678" i="5"/>
  <c r="V678" i="5"/>
  <c r="W678" i="5"/>
  <c r="P679" i="5"/>
  <c r="Q679" i="5"/>
  <c r="R679" i="5"/>
  <c r="S679" i="5"/>
  <c r="T679" i="5"/>
  <c r="V679" i="5"/>
  <c r="W679" i="5"/>
  <c r="P680" i="5"/>
  <c r="Q680" i="5"/>
  <c r="R680" i="5"/>
  <c r="S680" i="5"/>
  <c r="T680" i="5"/>
  <c r="V680" i="5"/>
  <c r="W680" i="5"/>
  <c r="P681" i="5"/>
  <c r="Q681" i="5"/>
  <c r="R681" i="5"/>
  <c r="S681" i="5"/>
  <c r="T681" i="5"/>
  <c r="V681" i="5"/>
  <c r="W681" i="5"/>
  <c r="P682" i="5"/>
  <c r="Q682" i="5"/>
  <c r="R682" i="5"/>
  <c r="S682" i="5"/>
  <c r="T682" i="5"/>
  <c r="V682" i="5"/>
  <c r="W682" i="5"/>
  <c r="P683" i="5"/>
  <c r="Q683" i="5"/>
  <c r="R683" i="5"/>
  <c r="S683" i="5"/>
  <c r="T683" i="5"/>
  <c r="V683" i="5"/>
  <c r="W683" i="5"/>
  <c r="P684" i="5"/>
  <c r="Q684" i="5"/>
  <c r="R684" i="5"/>
  <c r="S684" i="5"/>
  <c r="T684" i="5"/>
  <c r="V684" i="5"/>
  <c r="W684" i="5"/>
  <c r="P685" i="5"/>
  <c r="Q685" i="5"/>
  <c r="R685" i="5"/>
  <c r="S685" i="5"/>
  <c r="T685" i="5"/>
  <c r="V685" i="5"/>
  <c r="W685" i="5"/>
  <c r="P686" i="5"/>
  <c r="Q686" i="5"/>
  <c r="R686" i="5"/>
  <c r="S686" i="5"/>
  <c r="T686" i="5"/>
  <c r="V686" i="5"/>
  <c r="W686" i="5"/>
  <c r="P687" i="5"/>
  <c r="Q687" i="5"/>
  <c r="R687" i="5"/>
  <c r="S687" i="5"/>
  <c r="T687" i="5"/>
  <c r="V687" i="5"/>
  <c r="W687" i="5"/>
  <c r="P688" i="5"/>
  <c r="Q688" i="5"/>
  <c r="R688" i="5"/>
  <c r="S688" i="5"/>
  <c r="T688" i="5"/>
  <c r="V688" i="5"/>
  <c r="W688" i="5"/>
  <c r="P689" i="5"/>
  <c r="Q689" i="5"/>
  <c r="R689" i="5"/>
  <c r="S689" i="5"/>
  <c r="T689" i="5"/>
  <c r="V689" i="5"/>
  <c r="W689" i="5"/>
  <c r="P690" i="5"/>
  <c r="Q690" i="5"/>
  <c r="R690" i="5"/>
  <c r="S690" i="5"/>
  <c r="T690" i="5"/>
  <c r="V690" i="5"/>
  <c r="W690" i="5"/>
  <c r="P691" i="5"/>
  <c r="Q691" i="5"/>
  <c r="R691" i="5"/>
  <c r="S691" i="5"/>
  <c r="T691" i="5"/>
  <c r="V691" i="5"/>
  <c r="W691" i="5"/>
  <c r="P692" i="5"/>
  <c r="Q692" i="5"/>
  <c r="R692" i="5"/>
  <c r="S692" i="5"/>
  <c r="T692" i="5"/>
  <c r="V692" i="5"/>
  <c r="W692" i="5"/>
  <c r="P693" i="5"/>
  <c r="Q693" i="5"/>
  <c r="R693" i="5"/>
  <c r="S693" i="5"/>
  <c r="T693" i="5"/>
  <c r="V693" i="5"/>
  <c r="W693" i="5"/>
  <c r="P694" i="5"/>
  <c r="Q694" i="5"/>
  <c r="R694" i="5"/>
  <c r="S694" i="5"/>
  <c r="T694" i="5"/>
  <c r="V694" i="5"/>
  <c r="W694" i="5"/>
  <c r="P695" i="5"/>
  <c r="Q695" i="5"/>
  <c r="R695" i="5"/>
  <c r="S695" i="5"/>
  <c r="T695" i="5"/>
  <c r="V695" i="5"/>
  <c r="W695" i="5"/>
  <c r="P696" i="5"/>
  <c r="Q696" i="5"/>
  <c r="R696" i="5"/>
  <c r="S696" i="5"/>
  <c r="T696" i="5"/>
  <c r="V696" i="5"/>
  <c r="W696" i="5"/>
  <c r="P697" i="5"/>
  <c r="Q697" i="5"/>
  <c r="R697" i="5"/>
  <c r="S697" i="5"/>
  <c r="T697" i="5"/>
  <c r="V697" i="5"/>
  <c r="W697" i="5"/>
  <c r="P698" i="5"/>
  <c r="Q698" i="5"/>
  <c r="R698" i="5"/>
  <c r="S698" i="5"/>
  <c r="T698" i="5"/>
  <c r="V698" i="5"/>
  <c r="W698" i="5"/>
  <c r="P699" i="5"/>
  <c r="Q699" i="5"/>
  <c r="R699" i="5"/>
  <c r="S699" i="5"/>
  <c r="T699" i="5"/>
  <c r="V699" i="5"/>
  <c r="W699" i="5"/>
  <c r="P700" i="5"/>
  <c r="Q700" i="5"/>
  <c r="R700" i="5"/>
  <c r="S700" i="5"/>
  <c r="T700" i="5"/>
  <c r="V700" i="5"/>
  <c r="W700" i="5"/>
  <c r="P701" i="5"/>
  <c r="Q701" i="5"/>
  <c r="R701" i="5"/>
  <c r="S701" i="5"/>
  <c r="T701" i="5"/>
  <c r="V701" i="5"/>
  <c r="W701" i="5"/>
  <c r="P702" i="5"/>
  <c r="Q702" i="5"/>
  <c r="R702" i="5"/>
  <c r="S702" i="5"/>
  <c r="T702" i="5"/>
  <c r="V702" i="5"/>
  <c r="W702" i="5"/>
  <c r="P703" i="5"/>
  <c r="Q703" i="5"/>
  <c r="R703" i="5"/>
  <c r="S703" i="5"/>
  <c r="T703" i="5"/>
  <c r="V703" i="5"/>
  <c r="W703" i="5"/>
  <c r="P704" i="5"/>
  <c r="Q704" i="5"/>
  <c r="R704" i="5"/>
  <c r="S704" i="5"/>
  <c r="T704" i="5"/>
  <c r="V704" i="5"/>
  <c r="W704" i="5"/>
  <c r="P705" i="5"/>
  <c r="Q705" i="5"/>
  <c r="R705" i="5"/>
  <c r="S705" i="5"/>
  <c r="T705" i="5"/>
  <c r="V705" i="5"/>
  <c r="W705" i="5"/>
  <c r="P706" i="5"/>
  <c r="Q706" i="5"/>
  <c r="R706" i="5"/>
  <c r="S706" i="5"/>
  <c r="T706" i="5"/>
  <c r="V706" i="5"/>
  <c r="W706" i="5"/>
  <c r="P707" i="5"/>
  <c r="Q707" i="5"/>
  <c r="R707" i="5"/>
  <c r="S707" i="5"/>
  <c r="T707" i="5"/>
  <c r="V707" i="5"/>
  <c r="W707" i="5"/>
  <c r="P708" i="5"/>
  <c r="Q708" i="5"/>
  <c r="R708" i="5"/>
  <c r="S708" i="5"/>
  <c r="T708" i="5"/>
  <c r="V708" i="5"/>
  <c r="W708" i="5"/>
  <c r="P709" i="5"/>
  <c r="Q709" i="5"/>
  <c r="R709" i="5"/>
  <c r="S709" i="5"/>
  <c r="T709" i="5"/>
  <c r="V709" i="5"/>
  <c r="W709" i="5"/>
  <c r="P710" i="5"/>
  <c r="Q710" i="5"/>
  <c r="R710" i="5"/>
  <c r="S710" i="5"/>
  <c r="T710" i="5"/>
  <c r="V710" i="5"/>
  <c r="W710" i="5"/>
  <c r="P711" i="5"/>
  <c r="Q711" i="5"/>
  <c r="R711" i="5"/>
  <c r="S711" i="5"/>
  <c r="T711" i="5"/>
  <c r="V711" i="5"/>
  <c r="W711" i="5"/>
  <c r="P712" i="5"/>
  <c r="Q712" i="5"/>
  <c r="R712" i="5"/>
  <c r="S712" i="5"/>
  <c r="T712" i="5"/>
  <c r="V712" i="5"/>
  <c r="W712" i="5"/>
  <c r="P713" i="5"/>
  <c r="Q713" i="5"/>
  <c r="R713" i="5"/>
  <c r="S713" i="5"/>
  <c r="T713" i="5"/>
  <c r="V713" i="5"/>
  <c r="W713" i="5"/>
  <c r="P714" i="5"/>
  <c r="Q714" i="5"/>
  <c r="R714" i="5"/>
  <c r="S714" i="5"/>
  <c r="T714" i="5"/>
  <c r="V714" i="5"/>
  <c r="W714" i="5"/>
  <c r="P715" i="5"/>
  <c r="Q715" i="5"/>
  <c r="R715" i="5"/>
  <c r="S715" i="5"/>
  <c r="T715" i="5"/>
  <c r="V715" i="5"/>
  <c r="W715" i="5"/>
  <c r="P716" i="5"/>
  <c r="Q716" i="5"/>
  <c r="R716" i="5"/>
  <c r="S716" i="5"/>
  <c r="T716" i="5"/>
  <c r="V716" i="5"/>
  <c r="W716" i="5"/>
  <c r="P717" i="5"/>
  <c r="Q717" i="5"/>
  <c r="R717" i="5"/>
  <c r="S717" i="5"/>
  <c r="T717" i="5"/>
  <c r="V717" i="5"/>
  <c r="W717" i="5"/>
  <c r="P718" i="5"/>
  <c r="Q718" i="5"/>
  <c r="R718" i="5"/>
  <c r="S718" i="5"/>
  <c r="T718" i="5"/>
  <c r="V718" i="5"/>
  <c r="W718" i="5"/>
  <c r="P719" i="5"/>
  <c r="Q719" i="5"/>
  <c r="R719" i="5"/>
  <c r="S719" i="5"/>
  <c r="T719" i="5"/>
  <c r="V719" i="5"/>
  <c r="W719" i="5"/>
  <c r="P720" i="5"/>
  <c r="Q720" i="5"/>
  <c r="R720" i="5"/>
  <c r="S720" i="5"/>
  <c r="T720" i="5"/>
  <c r="V720" i="5"/>
  <c r="W720" i="5"/>
  <c r="P721" i="5"/>
  <c r="Q721" i="5"/>
  <c r="R721" i="5"/>
  <c r="S721" i="5"/>
  <c r="T721" i="5"/>
  <c r="V721" i="5"/>
  <c r="W721" i="5"/>
  <c r="P722" i="5"/>
  <c r="Q722" i="5"/>
  <c r="R722" i="5"/>
  <c r="S722" i="5"/>
  <c r="T722" i="5"/>
  <c r="V722" i="5"/>
  <c r="W722" i="5"/>
  <c r="P723" i="5"/>
  <c r="Q723" i="5"/>
  <c r="R723" i="5"/>
  <c r="S723" i="5"/>
  <c r="T723" i="5"/>
  <c r="V723" i="5"/>
  <c r="W723" i="5"/>
  <c r="P724" i="5"/>
  <c r="Q724" i="5"/>
  <c r="R724" i="5"/>
  <c r="S724" i="5"/>
  <c r="T724" i="5"/>
  <c r="V724" i="5"/>
  <c r="W724" i="5"/>
  <c r="P725" i="5"/>
  <c r="Q725" i="5"/>
  <c r="R725" i="5"/>
  <c r="S725" i="5"/>
  <c r="T725" i="5"/>
  <c r="V725" i="5"/>
  <c r="W725" i="5"/>
  <c r="P726" i="5"/>
  <c r="Q726" i="5"/>
  <c r="R726" i="5"/>
  <c r="S726" i="5"/>
  <c r="T726" i="5"/>
  <c r="V726" i="5"/>
  <c r="W726" i="5"/>
  <c r="P727" i="5"/>
  <c r="Q727" i="5"/>
  <c r="R727" i="5"/>
  <c r="S727" i="5"/>
  <c r="T727" i="5"/>
  <c r="V727" i="5"/>
  <c r="W727" i="5"/>
  <c r="P728" i="5"/>
  <c r="Q728" i="5"/>
  <c r="R728" i="5"/>
  <c r="S728" i="5"/>
  <c r="T728" i="5"/>
  <c r="V728" i="5"/>
  <c r="W728" i="5"/>
  <c r="P729" i="5"/>
  <c r="Q729" i="5"/>
  <c r="R729" i="5"/>
  <c r="S729" i="5"/>
  <c r="T729" i="5"/>
  <c r="V729" i="5"/>
  <c r="W729" i="5"/>
  <c r="P730" i="5"/>
  <c r="Q730" i="5"/>
  <c r="R730" i="5"/>
  <c r="S730" i="5"/>
  <c r="T730" i="5"/>
  <c r="V730" i="5"/>
  <c r="W730" i="5"/>
  <c r="P731" i="5"/>
  <c r="Q731" i="5"/>
  <c r="R731" i="5"/>
  <c r="S731" i="5"/>
  <c r="T731" i="5"/>
  <c r="V731" i="5"/>
  <c r="W731" i="5"/>
  <c r="P732" i="5"/>
  <c r="Q732" i="5"/>
  <c r="R732" i="5"/>
  <c r="S732" i="5"/>
  <c r="T732" i="5"/>
  <c r="V732" i="5"/>
  <c r="W732" i="5"/>
  <c r="P733" i="5"/>
  <c r="Q733" i="5"/>
  <c r="R733" i="5"/>
  <c r="S733" i="5"/>
  <c r="T733" i="5"/>
  <c r="V733" i="5"/>
  <c r="W733" i="5"/>
  <c r="P734" i="5"/>
  <c r="Q734" i="5"/>
  <c r="R734" i="5"/>
  <c r="S734" i="5"/>
  <c r="T734" i="5"/>
  <c r="V734" i="5"/>
  <c r="W734" i="5"/>
  <c r="P735" i="5"/>
  <c r="Q735" i="5"/>
  <c r="R735" i="5"/>
  <c r="S735" i="5"/>
  <c r="T735" i="5"/>
  <c r="V735" i="5"/>
  <c r="W735" i="5"/>
  <c r="P736" i="5"/>
  <c r="Q736" i="5"/>
  <c r="R736" i="5"/>
  <c r="S736" i="5"/>
  <c r="T736" i="5"/>
  <c r="V736" i="5"/>
  <c r="W736" i="5"/>
  <c r="P737" i="5"/>
  <c r="Q737" i="5"/>
  <c r="R737" i="5"/>
  <c r="S737" i="5"/>
  <c r="T737" i="5"/>
  <c r="V737" i="5"/>
  <c r="W737" i="5"/>
  <c r="P738" i="5"/>
  <c r="Q738" i="5"/>
  <c r="R738" i="5"/>
  <c r="S738" i="5"/>
  <c r="T738" i="5"/>
  <c r="V738" i="5"/>
  <c r="W738" i="5"/>
  <c r="P739" i="5"/>
  <c r="Q739" i="5"/>
  <c r="R739" i="5"/>
  <c r="S739" i="5"/>
  <c r="T739" i="5"/>
  <c r="V739" i="5"/>
  <c r="W739" i="5"/>
  <c r="P740" i="5"/>
  <c r="Q740" i="5"/>
  <c r="R740" i="5"/>
  <c r="S740" i="5"/>
  <c r="T740" i="5"/>
  <c r="V740" i="5"/>
  <c r="W740" i="5"/>
  <c r="P741" i="5"/>
  <c r="Q741" i="5"/>
  <c r="R741" i="5"/>
  <c r="S741" i="5"/>
  <c r="T741" i="5"/>
  <c r="V741" i="5"/>
  <c r="W741" i="5"/>
  <c r="P742" i="5"/>
  <c r="Q742" i="5"/>
  <c r="R742" i="5"/>
  <c r="S742" i="5"/>
  <c r="T742" i="5"/>
  <c r="V742" i="5"/>
  <c r="W742" i="5"/>
  <c r="P743" i="5"/>
  <c r="Q743" i="5"/>
  <c r="R743" i="5"/>
  <c r="S743" i="5"/>
  <c r="T743" i="5"/>
  <c r="V743" i="5"/>
  <c r="W743" i="5"/>
  <c r="P744" i="5"/>
  <c r="Q744" i="5"/>
  <c r="R744" i="5"/>
  <c r="S744" i="5"/>
  <c r="T744" i="5"/>
  <c r="V744" i="5"/>
  <c r="W744" i="5"/>
  <c r="P745" i="5"/>
  <c r="Q745" i="5"/>
  <c r="R745" i="5"/>
  <c r="S745" i="5"/>
  <c r="T745" i="5"/>
  <c r="V745" i="5"/>
  <c r="W745" i="5"/>
  <c r="P746" i="5"/>
  <c r="Q746" i="5"/>
  <c r="R746" i="5"/>
  <c r="S746" i="5"/>
  <c r="T746" i="5"/>
  <c r="V746" i="5"/>
  <c r="W746" i="5"/>
  <c r="P747" i="5"/>
  <c r="Q747" i="5"/>
  <c r="R747" i="5"/>
  <c r="S747" i="5"/>
  <c r="T747" i="5"/>
  <c r="V747" i="5"/>
  <c r="W747" i="5"/>
  <c r="P748" i="5"/>
  <c r="Q748" i="5"/>
  <c r="R748" i="5"/>
  <c r="S748" i="5"/>
  <c r="T748" i="5"/>
  <c r="V748" i="5"/>
  <c r="W748" i="5"/>
  <c r="P749" i="5"/>
  <c r="Q749" i="5"/>
  <c r="R749" i="5"/>
  <c r="S749" i="5"/>
  <c r="T749" i="5"/>
  <c r="V749" i="5"/>
  <c r="W749" i="5"/>
  <c r="P750" i="5"/>
  <c r="Q750" i="5"/>
  <c r="R750" i="5"/>
  <c r="S750" i="5"/>
  <c r="T750" i="5"/>
  <c r="V750" i="5"/>
  <c r="W750" i="5"/>
  <c r="P751" i="5"/>
  <c r="Q751" i="5"/>
  <c r="R751" i="5"/>
  <c r="S751" i="5"/>
  <c r="T751" i="5"/>
  <c r="V751" i="5"/>
  <c r="W751" i="5"/>
  <c r="P752" i="5"/>
  <c r="Q752" i="5"/>
  <c r="R752" i="5"/>
  <c r="S752" i="5"/>
  <c r="T752" i="5"/>
  <c r="V752" i="5"/>
  <c r="W752" i="5"/>
  <c r="P753" i="5"/>
  <c r="Q753" i="5"/>
  <c r="R753" i="5"/>
  <c r="S753" i="5"/>
  <c r="T753" i="5"/>
  <c r="V753" i="5"/>
  <c r="W753" i="5"/>
  <c r="P754" i="5"/>
  <c r="Q754" i="5"/>
  <c r="R754" i="5"/>
  <c r="S754" i="5"/>
  <c r="T754" i="5"/>
  <c r="V754" i="5"/>
  <c r="W754" i="5"/>
  <c r="P755" i="5"/>
  <c r="Q755" i="5"/>
  <c r="R755" i="5"/>
  <c r="S755" i="5"/>
  <c r="T755" i="5"/>
  <c r="V755" i="5"/>
  <c r="W755" i="5"/>
  <c r="P756" i="5"/>
  <c r="Q756" i="5"/>
  <c r="R756" i="5"/>
  <c r="S756" i="5"/>
  <c r="T756" i="5"/>
  <c r="V756" i="5"/>
  <c r="W756" i="5"/>
  <c r="P6" i="15"/>
  <c r="Q6" i="15"/>
  <c r="R6" i="15"/>
  <c r="S6" i="15"/>
  <c r="T6" i="15"/>
  <c r="V6" i="15"/>
  <c r="W6" i="15"/>
  <c r="P5" i="15"/>
  <c r="Q5" i="15"/>
  <c r="R5" i="15"/>
  <c r="S5" i="15"/>
  <c r="T5" i="15"/>
  <c r="V5" i="15"/>
  <c r="W5" i="15"/>
  <c r="P343" i="5"/>
  <c r="Q343" i="5"/>
  <c r="R343" i="5"/>
  <c r="S343" i="5"/>
  <c r="T343" i="5"/>
  <c r="V343" i="5"/>
  <c r="W343" i="5"/>
  <c r="P344" i="5"/>
  <c r="Q344" i="5"/>
  <c r="R344" i="5"/>
  <c r="S344" i="5"/>
  <c r="T344" i="5"/>
  <c r="V344" i="5"/>
  <c r="W344" i="5"/>
  <c r="P345" i="5"/>
  <c r="Q345" i="5"/>
  <c r="R345" i="5"/>
  <c r="S345" i="5"/>
  <c r="T345" i="5"/>
  <c r="V345" i="5"/>
  <c r="W345" i="5"/>
  <c r="P346" i="5"/>
  <c r="Q346" i="5"/>
  <c r="R346" i="5"/>
  <c r="S346" i="5"/>
  <c r="T346" i="5"/>
  <c r="V346" i="5"/>
  <c r="W346" i="5"/>
  <c r="P347" i="5"/>
  <c r="Q347" i="5"/>
  <c r="R347" i="5"/>
  <c r="S347" i="5"/>
  <c r="T347" i="5"/>
  <c r="V347" i="5"/>
  <c r="W347" i="5"/>
  <c r="P348" i="5"/>
  <c r="Q348" i="5"/>
  <c r="R348" i="5"/>
  <c r="S348" i="5"/>
  <c r="T348" i="5"/>
  <c r="V348" i="5"/>
  <c r="W348" i="5"/>
  <c r="P349" i="5"/>
  <c r="Q349" i="5"/>
  <c r="R349" i="5"/>
  <c r="S349" i="5"/>
  <c r="T349" i="5"/>
  <c r="V349" i="5"/>
  <c r="W349" i="5"/>
  <c r="P350" i="5"/>
  <c r="Q350" i="5"/>
  <c r="R350" i="5"/>
  <c r="S350" i="5"/>
  <c r="T350" i="5"/>
  <c r="V350" i="5"/>
  <c r="W350" i="5"/>
  <c r="P351" i="5"/>
  <c r="Q351" i="5"/>
  <c r="R351" i="5"/>
  <c r="S351" i="5"/>
  <c r="T351" i="5"/>
  <c r="V351" i="5"/>
  <c r="W351" i="5"/>
  <c r="P352" i="5"/>
  <c r="Q352" i="5"/>
  <c r="R352" i="5"/>
  <c r="S352" i="5"/>
  <c r="T352" i="5"/>
  <c r="V352" i="5"/>
  <c r="W352" i="5"/>
  <c r="P353" i="5"/>
  <c r="Q353" i="5"/>
  <c r="R353" i="5"/>
  <c r="S353" i="5"/>
  <c r="T353" i="5"/>
  <c r="V353" i="5"/>
  <c r="W353" i="5"/>
  <c r="P354" i="5"/>
  <c r="Q354" i="5"/>
  <c r="R354" i="5"/>
  <c r="S354" i="5"/>
  <c r="T354" i="5"/>
  <c r="V354" i="5"/>
  <c r="W354" i="5"/>
  <c r="P355" i="5"/>
  <c r="Q355" i="5"/>
  <c r="R355" i="5"/>
  <c r="S355" i="5"/>
  <c r="T355" i="5"/>
  <c r="V355" i="5"/>
  <c r="W355" i="5"/>
  <c r="P356" i="5"/>
  <c r="Q356" i="5"/>
  <c r="R356" i="5"/>
  <c r="S356" i="5"/>
  <c r="T356" i="5"/>
  <c r="V356" i="5"/>
  <c r="W356" i="5"/>
  <c r="P357" i="5"/>
  <c r="Q357" i="5"/>
  <c r="R357" i="5"/>
  <c r="S357" i="5"/>
  <c r="T357" i="5"/>
  <c r="V357" i="5"/>
  <c r="W357" i="5"/>
  <c r="P358" i="5"/>
  <c r="Q358" i="5"/>
  <c r="R358" i="5"/>
  <c r="S358" i="5"/>
  <c r="T358" i="5"/>
  <c r="V358" i="5"/>
  <c r="W358" i="5"/>
  <c r="P359" i="5"/>
  <c r="Q359" i="5"/>
  <c r="R359" i="5"/>
  <c r="S359" i="5"/>
  <c r="T359" i="5"/>
  <c r="V359" i="5"/>
  <c r="W359" i="5"/>
  <c r="P360" i="5"/>
  <c r="Q360" i="5"/>
  <c r="R360" i="5"/>
  <c r="S360" i="5"/>
  <c r="T360" i="5"/>
  <c r="V360" i="5"/>
  <c r="W360" i="5"/>
  <c r="P361" i="5"/>
  <c r="Q361" i="5"/>
  <c r="R361" i="5"/>
  <c r="S361" i="5"/>
  <c r="T361" i="5"/>
  <c r="V361" i="5"/>
  <c r="W361" i="5"/>
  <c r="P362" i="5"/>
  <c r="Q362" i="5"/>
  <c r="R362" i="5"/>
  <c r="S362" i="5"/>
  <c r="T362" i="5"/>
  <c r="V362" i="5"/>
  <c r="W362" i="5"/>
  <c r="P363" i="5"/>
  <c r="Q363" i="5"/>
  <c r="R363" i="5"/>
  <c r="S363" i="5"/>
  <c r="T363" i="5"/>
  <c r="V363" i="5"/>
  <c r="W363" i="5"/>
  <c r="P364" i="5"/>
  <c r="Q364" i="5"/>
  <c r="R364" i="5"/>
  <c r="S364" i="5"/>
  <c r="T364" i="5"/>
  <c r="V364" i="5"/>
  <c r="W364" i="5"/>
  <c r="P365" i="5"/>
  <c r="Q365" i="5"/>
  <c r="R365" i="5"/>
  <c r="S365" i="5"/>
  <c r="T365" i="5"/>
  <c r="V365" i="5"/>
  <c r="W365" i="5"/>
  <c r="P366" i="5"/>
  <c r="Q366" i="5"/>
  <c r="R366" i="5"/>
  <c r="S366" i="5"/>
  <c r="T366" i="5"/>
  <c r="V366" i="5"/>
  <c r="W366" i="5"/>
  <c r="P367" i="5"/>
  <c r="Q367" i="5"/>
  <c r="R367" i="5"/>
  <c r="S367" i="5"/>
  <c r="T367" i="5"/>
  <c r="V367" i="5"/>
  <c r="W367" i="5"/>
  <c r="P368" i="5"/>
  <c r="Q368" i="5"/>
  <c r="R368" i="5"/>
  <c r="S368" i="5"/>
  <c r="T368" i="5"/>
  <c r="V368" i="5"/>
  <c r="W368" i="5"/>
  <c r="P369" i="5"/>
  <c r="Q369" i="5"/>
  <c r="R369" i="5"/>
  <c r="S369" i="5"/>
  <c r="T369" i="5"/>
  <c r="V369" i="5"/>
  <c r="W369" i="5"/>
  <c r="P370" i="5"/>
  <c r="Q370" i="5"/>
  <c r="R370" i="5"/>
  <c r="S370" i="5"/>
  <c r="T370" i="5"/>
  <c r="V370" i="5"/>
  <c r="W370" i="5"/>
  <c r="P371" i="5"/>
  <c r="Q371" i="5"/>
  <c r="R371" i="5"/>
  <c r="S371" i="5"/>
  <c r="T371" i="5"/>
  <c r="V371" i="5"/>
  <c r="W371" i="5"/>
  <c r="P372" i="5"/>
  <c r="Q372" i="5"/>
  <c r="R372" i="5"/>
  <c r="S372" i="5"/>
  <c r="T372" i="5"/>
  <c r="V372" i="5"/>
  <c r="W372" i="5"/>
  <c r="P373" i="5"/>
  <c r="Q373" i="5"/>
  <c r="R373" i="5"/>
  <c r="S373" i="5"/>
  <c r="T373" i="5"/>
  <c r="V373" i="5"/>
  <c r="W373" i="5"/>
  <c r="P374" i="5"/>
  <c r="Q374" i="5"/>
  <c r="R374" i="5"/>
  <c r="S374" i="5"/>
  <c r="T374" i="5"/>
  <c r="V374" i="5"/>
  <c r="W374" i="5"/>
  <c r="P375" i="5"/>
  <c r="Q375" i="5"/>
  <c r="R375" i="5"/>
  <c r="S375" i="5"/>
  <c r="T375" i="5"/>
  <c r="V375" i="5"/>
  <c r="W375" i="5"/>
  <c r="P376" i="5"/>
  <c r="Q376" i="5"/>
  <c r="R376" i="5"/>
  <c r="S376" i="5"/>
  <c r="T376" i="5"/>
  <c r="V376" i="5"/>
  <c r="W376" i="5"/>
  <c r="P377" i="5"/>
  <c r="Q377" i="5"/>
  <c r="R377" i="5"/>
  <c r="S377" i="5"/>
  <c r="T377" i="5"/>
  <c r="V377" i="5"/>
  <c r="W377" i="5"/>
  <c r="P378" i="5"/>
  <c r="Q378" i="5"/>
  <c r="R378" i="5"/>
  <c r="S378" i="5"/>
  <c r="T378" i="5"/>
  <c r="V378" i="5"/>
  <c r="W378" i="5"/>
  <c r="P379" i="5"/>
  <c r="Q379" i="5"/>
  <c r="R379" i="5"/>
  <c r="S379" i="5"/>
  <c r="T379" i="5"/>
  <c r="V379" i="5"/>
  <c r="W379" i="5"/>
  <c r="P380" i="5"/>
  <c r="Q380" i="5"/>
  <c r="R380" i="5"/>
  <c r="S380" i="5"/>
  <c r="T380" i="5"/>
  <c r="V380" i="5"/>
  <c r="W380" i="5"/>
  <c r="P381" i="5"/>
  <c r="Q381" i="5"/>
  <c r="R381" i="5"/>
  <c r="S381" i="5"/>
  <c r="T381" i="5"/>
  <c r="V381" i="5"/>
  <c r="W381" i="5"/>
  <c r="P382" i="5"/>
  <c r="Q382" i="5"/>
  <c r="R382" i="5"/>
  <c r="S382" i="5"/>
  <c r="T382" i="5"/>
  <c r="V382" i="5"/>
  <c r="W382" i="5"/>
  <c r="P383" i="5"/>
  <c r="Q383" i="5"/>
  <c r="R383" i="5"/>
  <c r="S383" i="5"/>
  <c r="T383" i="5"/>
  <c r="V383" i="5"/>
  <c r="W383" i="5"/>
  <c r="P384" i="5"/>
  <c r="Q384" i="5"/>
  <c r="R384" i="5"/>
  <c r="S384" i="5"/>
  <c r="T384" i="5"/>
  <c r="V384" i="5"/>
  <c r="W384" i="5"/>
  <c r="P385" i="5"/>
  <c r="Q385" i="5"/>
  <c r="R385" i="5"/>
  <c r="S385" i="5"/>
  <c r="T385" i="5"/>
  <c r="V385" i="5"/>
  <c r="W385" i="5"/>
  <c r="P386" i="5"/>
  <c r="Q386" i="5"/>
  <c r="R386" i="5"/>
  <c r="S386" i="5"/>
  <c r="T386" i="5"/>
  <c r="V386" i="5"/>
  <c r="W386" i="5"/>
  <c r="P387" i="5"/>
  <c r="Q387" i="5"/>
  <c r="R387" i="5"/>
  <c r="S387" i="5"/>
  <c r="T387" i="5"/>
  <c r="V387" i="5"/>
  <c r="W387" i="5"/>
  <c r="P388" i="5"/>
  <c r="Q388" i="5"/>
  <c r="R388" i="5"/>
  <c r="S388" i="5"/>
  <c r="T388" i="5"/>
  <c r="V388" i="5"/>
  <c r="W388" i="5"/>
  <c r="P389" i="5"/>
  <c r="Q389" i="5"/>
  <c r="R389" i="5"/>
  <c r="S389" i="5"/>
  <c r="T389" i="5"/>
  <c r="V389" i="5"/>
  <c r="W389" i="5"/>
  <c r="P390" i="5"/>
  <c r="Q390" i="5"/>
  <c r="R390" i="5"/>
  <c r="S390" i="5"/>
  <c r="T390" i="5"/>
  <c r="V390" i="5"/>
  <c r="W390" i="5"/>
  <c r="P391" i="5"/>
  <c r="Q391" i="5"/>
  <c r="R391" i="5"/>
  <c r="S391" i="5"/>
  <c r="T391" i="5"/>
  <c r="V391" i="5"/>
  <c r="W391" i="5"/>
  <c r="P392" i="5"/>
  <c r="Q392" i="5"/>
  <c r="R392" i="5"/>
  <c r="S392" i="5"/>
  <c r="T392" i="5"/>
  <c r="V392" i="5"/>
  <c r="W392" i="5"/>
  <c r="P393" i="5"/>
  <c r="Q393" i="5"/>
  <c r="R393" i="5"/>
  <c r="S393" i="5"/>
  <c r="T393" i="5"/>
  <c r="V393" i="5"/>
  <c r="W393" i="5"/>
  <c r="P394" i="5"/>
  <c r="Q394" i="5"/>
  <c r="R394" i="5"/>
  <c r="S394" i="5"/>
  <c r="T394" i="5"/>
  <c r="V394" i="5"/>
  <c r="W394" i="5"/>
  <c r="P395" i="5"/>
  <c r="Q395" i="5"/>
  <c r="R395" i="5"/>
  <c r="S395" i="5"/>
  <c r="T395" i="5"/>
  <c r="V395" i="5"/>
  <c r="W395" i="5"/>
  <c r="P396" i="5"/>
  <c r="Q396" i="5"/>
  <c r="R396" i="5"/>
  <c r="S396" i="5"/>
  <c r="T396" i="5"/>
  <c r="V396" i="5"/>
  <c r="W396" i="5"/>
  <c r="P397" i="5"/>
  <c r="Q397" i="5"/>
  <c r="R397" i="5"/>
  <c r="S397" i="5"/>
  <c r="T397" i="5"/>
  <c r="V397" i="5"/>
  <c r="W397" i="5"/>
  <c r="P398" i="5"/>
  <c r="Q398" i="5"/>
  <c r="R398" i="5"/>
  <c r="S398" i="5"/>
  <c r="T398" i="5"/>
  <c r="V398" i="5"/>
  <c r="W398" i="5"/>
  <c r="P399" i="5"/>
  <c r="Q399" i="5"/>
  <c r="R399" i="5"/>
  <c r="S399" i="5"/>
  <c r="T399" i="5"/>
  <c r="V399" i="5"/>
  <c r="W399" i="5"/>
  <c r="P400" i="5"/>
  <c r="Q400" i="5"/>
  <c r="R400" i="5"/>
  <c r="S400" i="5"/>
  <c r="T400" i="5"/>
  <c r="V400" i="5"/>
  <c r="W400" i="5"/>
  <c r="P401" i="5"/>
  <c r="Q401" i="5"/>
  <c r="R401" i="5"/>
  <c r="S401" i="5"/>
  <c r="T401" i="5"/>
  <c r="V401" i="5"/>
  <c r="W401" i="5"/>
  <c r="P402" i="5"/>
  <c r="Q402" i="5"/>
  <c r="R402" i="5"/>
  <c r="S402" i="5"/>
  <c r="T402" i="5"/>
  <c r="V402" i="5"/>
  <c r="W402" i="5"/>
  <c r="P403" i="5"/>
  <c r="Q403" i="5"/>
  <c r="R403" i="5"/>
  <c r="S403" i="5"/>
  <c r="T403" i="5"/>
  <c r="V403" i="5"/>
  <c r="W403" i="5"/>
  <c r="P404" i="5"/>
  <c r="Q404" i="5"/>
  <c r="R404" i="5"/>
  <c r="S404" i="5"/>
  <c r="T404" i="5"/>
  <c r="V404" i="5"/>
  <c r="W404" i="5"/>
  <c r="P405" i="5"/>
  <c r="Q405" i="5"/>
  <c r="R405" i="5"/>
  <c r="S405" i="5"/>
  <c r="T405" i="5"/>
  <c r="V405" i="5"/>
  <c r="W405" i="5"/>
  <c r="P406" i="5"/>
  <c r="Q406" i="5"/>
  <c r="R406" i="5"/>
  <c r="S406" i="5"/>
  <c r="T406" i="5"/>
  <c r="V406" i="5"/>
  <c r="W406" i="5"/>
  <c r="P407" i="5"/>
  <c r="Q407" i="5"/>
  <c r="R407" i="5"/>
  <c r="S407" i="5"/>
  <c r="T407" i="5"/>
  <c r="V407" i="5"/>
  <c r="W407" i="5"/>
  <c r="P408" i="5"/>
  <c r="Q408" i="5"/>
  <c r="R408" i="5"/>
  <c r="S408" i="5"/>
  <c r="T408" i="5"/>
  <c r="V408" i="5"/>
  <c r="W408" i="5"/>
  <c r="P409" i="5"/>
  <c r="Q409" i="5"/>
  <c r="R409" i="5"/>
  <c r="S409" i="5"/>
  <c r="T409" i="5"/>
  <c r="V409" i="5"/>
  <c r="W409" i="5"/>
  <c r="P410" i="5"/>
  <c r="Q410" i="5"/>
  <c r="R410" i="5"/>
  <c r="S410" i="5"/>
  <c r="T410" i="5"/>
  <c r="V410" i="5"/>
  <c r="W410" i="5"/>
  <c r="P411" i="5"/>
  <c r="Q411" i="5"/>
  <c r="R411" i="5"/>
  <c r="S411" i="5"/>
  <c r="T411" i="5"/>
  <c r="V411" i="5"/>
  <c r="W411" i="5"/>
  <c r="P412" i="5"/>
  <c r="Q412" i="5"/>
  <c r="R412" i="5"/>
  <c r="S412" i="5"/>
  <c r="T412" i="5"/>
  <c r="V412" i="5"/>
  <c r="W412" i="5"/>
  <c r="P413" i="5"/>
  <c r="Q413" i="5"/>
  <c r="R413" i="5"/>
  <c r="S413" i="5"/>
  <c r="T413" i="5"/>
  <c r="V413" i="5"/>
  <c r="W413" i="5"/>
  <c r="P414" i="5"/>
  <c r="Q414" i="5"/>
  <c r="R414" i="5"/>
  <c r="S414" i="5"/>
  <c r="T414" i="5"/>
  <c r="V414" i="5"/>
  <c r="W414" i="5"/>
  <c r="P415" i="5"/>
  <c r="Q415" i="5"/>
  <c r="R415" i="5"/>
  <c r="S415" i="5"/>
  <c r="T415" i="5"/>
  <c r="V415" i="5"/>
  <c r="W415" i="5"/>
  <c r="P416" i="5"/>
  <c r="Q416" i="5"/>
  <c r="R416" i="5"/>
  <c r="S416" i="5"/>
  <c r="T416" i="5"/>
  <c r="V416" i="5"/>
  <c r="W416" i="5"/>
  <c r="P417" i="5"/>
  <c r="Q417" i="5"/>
  <c r="R417" i="5"/>
  <c r="S417" i="5"/>
  <c r="T417" i="5"/>
  <c r="V417" i="5"/>
  <c r="W417" i="5"/>
  <c r="P418" i="5"/>
  <c r="Q418" i="5"/>
  <c r="R418" i="5"/>
  <c r="S418" i="5"/>
  <c r="T418" i="5"/>
  <c r="V418" i="5"/>
  <c r="W418" i="5"/>
  <c r="P419" i="5"/>
  <c r="Q419" i="5"/>
  <c r="R419" i="5"/>
  <c r="S419" i="5"/>
  <c r="T419" i="5"/>
  <c r="V419" i="5"/>
  <c r="W419" i="5"/>
  <c r="P420" i="5"/>
  <c r="Q420" i="5"/>
  <c r="R420" i="5"/>
  <c r="S420" i="5"/>
  <c r="T420" i="5"/>
  <c r="V420" i="5"/>
  <c r="W420" i="5"/>
  <c r="P421" i="5"/>
  <c r="Q421" i="5"/>
  <c r="R421" i="5"/>
  <c r="S421" i="5"/>
  <c r="T421" i="5"/>
  <c r="V421" i="5"/>
  <c r="W421" i="5"/>
  <c r="P422" i="5"/>
  <c r="Q422" i="5"/>
  <c r="R422" i="5"/>
  <c r="S422" i="5"/>
  <c r="T422" i="5"/>
  <c r="V422" i="5"/>
  <c r="W422" i="5"/>
  <c r="P423" i="5"/>
  <c r="Q423" i="5"/>
  <c r="R423" i="5"/>
  <c r="S423" i="5"/>
  <c r="T423" i="5"/>
  <c r="V423" i="5"/>
  <c r="W423" i="5"/>
  <c r="P424" i="5"/>
  <c r="Q424" i="5"/>
  <c r="R424" i="5"/>
  <c r="S424" i="5"/>
  <c r="T424" i="5"/>
  <c r="V424" i="5"/>
  <c r="W424" i="5"/>
  <c r="P425" i="5"/>
  <c r="Q425" i="5"/>
  <c r="R425" i="5"/>
  <c r="S425" i="5"/>
  <c r="T425" i="5"/>
  <c r="V425" i="5"/>
  <c r="W425" i="5"/>
  <c r="P426" i="5"/>
  <c r="Q426" i="5"/>
  <c r="R426" i="5"/>
  <c r="S426" i="5"/>
  <c r="T426" i="5"/>
  <c r="V426" i="5"/>
  <c r="W426" i="5"/>
  <c r="P427" i="5"/>
  <c r="Q427" i="5"/>
  <c r="R427" i="5"/>
  <c r="S427" i="5"/>
  <c r="T427" i="5"/>
  <c r="V427" i="5"/>
  <c r="W427" i="5"/>
  <c r="P428" i="5"/>
  <c r="Q428" i="5"/>
  <c r="R428" i="5"/>
  <c r="S428" i="5"/>
  <c r="T428" i="5"/>
  <c r="V428" i="5"/>
  <c r="W428" i="5"/>
  <c r="P429" i="5"/>
  <c r="Q429" i="5"/>
  <c r="R429" i="5"/>
  <c r="S429" i="5"/>
  <c r="T429" i="5"/>
  <c r="V429" i="5"/>
  <c r="W429" i="5"/>
  <c r="P430" i="5"/>
  <c r="Q430" i="5"/>
  <c r="R430" i="5"/>
  <c r="S430" i="5"/>
  <c r="T430" i="5"/>
  <c r="V430" i="5"/>
  <c r="W430" i="5"/>
  <c r="P431" i="5"/>
  <c r="Q431" i="5"/>
  <c r="R431" i="5"/>
  <c r="S431" i="5"/>
  <c r="T431" i="5"/>
  <c r="V431" i="5"/>
  <c r="W431" i="5"/>
  <c r="P432" i="5"/>
  <c r="Q432" i="5"/>
  <c r="R432" i="5"/>
  <c r="S432" i="5"/>
  <c r="T432" i="5"/>
  <c r="V432" i="5"/>
  <c r="W432" i="5"/>
  <c r="P433" i="5"/>
  <c r="Q433" i="5"/>
  <c r="R433" i="5"/>
  <c r="S433" i="5"/>
  <c r="T433" i="5"/>
  <c r="V433" i="5"/>
  <c r="W433" i="5"/>
  <c r="P434" i="5"/>
  <c r="Q434" i="5"/>
  <c r="R434" i="5"/>
  <c r="S434" i="5"/>
  <c r="T434" i="5"/>
  <c r="V434" i="5"/>
  <c r="W434" i="5"/>
  <c r="P435" i="5"/>
  <c r="Q435" i="5"/>
  <c r="R435" i="5"/>
  <c r="S435" i="5"/>
  <c r="T435" i="5"/>
  <c r="V435" i="5"/>
  <c r="W435" i="5"/>
  <c r="P436" i="5"/>
  <c r="Q436" i="5"/>
  <c r="R436" i="5"/>
  <c r="S436" i="5"/>
  <c r="T436" i="5"/>
  <c r="V436" i="5"/>
  <c r="W436" i="5"/>
  <c r="P437" i="5"/>
  <c r="Q437" i="5"/>
  <c r="R437" i="5"/>
  <c r="S437" i="5"/>
  <c r="T437" i="5"/>
  <c r="V437" i="5"/>
  <c r="W437" i="5"/>
  <c r="P438" i="5"/>
  <c r="Q438" i="5"/>
  <c r="R438" i="5"/>
  <c r="S438" i="5"/>
  <c r="T438" i="5"/>
  <c r="V438" i="5"/>
  <c r="W438" i="5"/>
  <c r="P439" i="5"/>
  <c r="Q439" i="5"/>
  <c r="R439" i="5"/>
  <c r="S439" i="5"/>
  <c r="T439" i="5"/>
  <c r="V439" i="5"/>
  <c r="W439" i="5"/>
  <c r="P440" i="5"/>
  <c r="Q440" i="5"/>
  <c r="R440" i="5"/>
  <c r="S440" i="5"/>
  <c r="T440" i="5"/>
  <c r="V440" i="5"/>
  <c r="W440" i="5"/>
  <c r="P441" i="5"/>
  <c r="Q441" i="5"/>
  <c r="R441" i="5"/>
  <c r="S441" i="5"/>
  <c r="T441" i="5"/>
  <c r="V441" i="5"/>
  <c r="W441" i="5"/>
  <c r="P442" i="5"/>
  <c r="Q442" i="5"/>
  <c r="R442" i="5"/>
  <c r="S442" i="5"/>
  <c r="T442" i="5"/>
  <c r="V442" i="5"/>
  <c r="W442" i="5"/>
  <c r="P443" i="5"/>
  <c r="Q443" i="5"/>
  <c r="R443" i="5"/>
  <c r="S443" i="5"/>
  <c r="T443" i="5"/>
  <c r="V443" i="5"/>
  <c r="W443" i="5"/>
  <c r="P444" i="5"/>
  <c r="Q444" i="5"/>
  <c r="R444" i="5"/>
  <c r="S444" i="5"/>
  <c r="T444" i="5"/>
  <c r="V444" i="5"/>
  <c r="W444" i="5"/>
  <c r="P445" i="5"/>
  <c r="Q445" i="5"/>
  <c r="R445" i="5"/>
  <c r="S445" i="5"/>
  <c r="T445" i="5"/>
  <c r="V445" i="5"/>
  <c r="W445" i="5"/>
  <c r="P446" i="5"/>
  <c r="Q446" i="5"/>
  <c r="R446" i="5"/>
  <c r="S446" i="5"/>
  <c r="T446" i="5"/>
  <c r="V446" i="5"/>
  <c r="W446" i="5"/>
  <c r="P447" i="5"/>
  <c r="Q447" i="5"/>
  <c r="R447" i="5"/>
  <c r="S447" i="5"/>
  <c r="T447" i="5"/>
  <c r="V447" i="5"/>
  <c r="W447" i="5"/>
  <c r="P448" i="5"/>
  <c r="Q448" i="5"/>
  <c r="R448" i="5"/>
  <c r="S448" i="5"/>
  <c r="T448" i="5"/>
  <c r="V448" i="5"/>
  <c r="W448" i="5"/>
  <c r="P449" i="5"/>
  <c r="Q449" i="5"/>
  <c r="R449" i="5"/>
  <c r="S449" i="5"/>
  <c r="T449" i="5"/>
  <c r="V449" i="5"/>
  <c r="W449" i="5"/>
  <c r="P450" i="5"/>
  <c r="Q450" i="5"/>
  <c r="R450" i="5"/>
  <c r="S450" i="5"/>
  <c r="T450" i="5"/>
  <c r="V450" i="5"/>
  <c r="W450" i="5"/>
  <c r="P451" i="5"/>
  <c r="Q451" i="5"/>
  <c r="R451" i="5"/>
  <c r="S451" i="5"/>
  <c r="T451" i="5"/>
  <c r="V451" i="5"/>
  <c r="W451" i="5"/>
  <c r="P452" i="5"/>
  <c r="Q452" i="5"/>
  <c r="R452" i="5"/>
  <c r="S452" i="5"/>
  <c r="T452" i="5"/>
  <c r="V452" i="5"/>
  <c r="W452" i="5"/>
  <c r="P453" i="5"/>
  <c r="Q453" i="5"/>
  <c r="R453" i="5"/>
  <c r="S453" i="5"/>
  <c r="T453" i="5"/>
  <c r="V453" i="5"/>
  <c r="W453" i="5"/>
  <c r="P454" i="5"/>
  <c r="Q454" i="5"/>
  <c r="R454" i="5"/>
  <c r="S454" i="5"/>
  <c r="T454" i="5"/>
  <c r="V454" i="5"/>
  <c r="W454" i="5"/>
  <c r="P455" i="5"/>
  <c r="Q455" i="5"/>
  <c r="R455" i="5"/>
  <c r="S455" i="5"/>
  <c r="T455" i="5"/>
  <c r="V455" i="5"/>
  <c r="W455" i="5"/>
  <c r="P456" i="5"/>
  <c r="Q456" i="5"/>
  <c r="R456" i="5"/>
  <c r="S456" i="5"/>
  <c r="T456" i="5"/>
  <c r="V456" i="5"/>
  <c r="W456" i="5"/>
  <c r="P457" i="5"/>
  <c r="Q457" i="5"/>
  <c r="R457" i="5"/>
  <c r="S457" i="5"/>
  <c r="T457" i="5"/>
  <c r="V457" i="5"/>
  <c r="W457" i="5"/>
  <c r="P458" i="5"/>
  <c r="Q458" i="5"/>
  <c r="R458" i="5"/>
  <c r="S458" i="5"/>
  <c r="T458" i="5"/>
  <c r="V458" i="5"/>
  <c r="W458" i="5"/>
  <c r="P459" i="5"/>
  <c r="Q459" i="5"/>
  <c r="R459" i="5"/>
  <c r="S459" i="5"/>
  <c r="T459" i="5"/>
  <c r="V459" i="5"/>
  <c r="W459" i="5"/>
  <c r="P460" i="5"/>
  <c r="Q460" i="5"/>
  <c r="R460" i="5"/>
  <c r="S460" i="5"/>
  <c r="T460" i="5"/>
  <c r="V460" i="5"/>
  <c r="W460" i="5"/>
  <c r="P461" i="5"/>
  <c r="Q461" i="5"/>
  <c r="R461" i="5"/>
  <c r="S461" i="5"/>
  <c r="T461" i="5"/>
  <c r="V461" i="5"/>
  <c r="W461" i="5"/>
  <c r="P462" i="5"/>
  <c r="Q462" i="5"/>
  <c r="R462" i="5"/>
  <c r="S462" i="5"/>
  <c r="T462" i="5"/>
  <c r="V462" i="5"/>
  <c r="W462" i="5"/>
  <c r="P463" i="5"/>
  <c r="Q463" i="5"/>
  <c r="R463" i="5"/>
  <c r="S463" i="5"/>
  <c r="T463" i="5"/>
  <c r="V463" i="5"/>
  <c r="W463" i="5"/>
  <c r="P464" i="5"/>
  <c r="Q464" i="5"/>
  <c r="R464" i="5"/>
  <c r="S464" i="5"/>
  <c r="T464" i="5"/>
  <c r="V464" i="5"/>
  <c r="W464" i="5"/>
  <c r="P465" i="5"/>
  <c r="Q465" i="5"/>
  <c r="R465" i="5"/>
  <c r="S465" i="5"/>
  <c r="T465" i="5"/>
  <c r="V465" i="5"/>
  <c r="W465" i="5"/>
  <c r="P466" i="5"/>
  <c r="Q466" i="5"/>
  <c r="R466" i="5"/>
  <c r="S466" i="5"/>
  <c r="T466" i="5"/>
  <c r="V466" i="5"/>
  <c r="W466" i="5"/>
  <c r="P467" i="5"/>
  <c r="Q467" i="5"/>
  <c r="R467" i="5"/>
  <c r="S467" i="5"/>
  <c r="T467" i="5"/>
  <c r="V467" i="5"/>
  <c r="W467" i="5"/>
  <c r="P468" i="5"/>
  <c r="Q468" i="5"/>
  <c r="R468" i="5"/>
  <c r="S468" i="5"/>
  <c r="T468" i="5"/>
  <c r="V468" i="5"/>
  <c r="W468" i="5"/>
  <c r="P469" i="5"/>
  <c r="Q469" i="5"/>
  <c r="R469" i="5"/>
  <c r="S469" i="5"/>
  <c r="T469" i="5"/>
  <c r="V469" i="5"/>
  <c r="W469" i="5"/>
  <c r="P470" i="5"/>
  <c r="Q470" i="5"/>
  <c r="R470" i="5"/>
  <c r="S470" i="5"/>
  <c r="T470" i="5"/>
  <c r="V470" i="5"/>
  <c r="W470" i="5"/>
  <c r="P471" i="5"/>
  <c r="Q471" i="5"/>
  <c r="R471" i="5"/>
  <c r="S471" i="5"/>
  <c r="T471" i="5"/>
  <c r="V471" i="5"/>
  <c r="W471" i="5"/>
  <c r="P472" i="5"/>
  <c r="Q472" i="5"/>
  <c r="R472" i="5"/>
  <c r="S472" i="5"/>
  <c r="T472" i="5"/>
  <c r="V472" i="5"/>
  <c r="W472" i="5"/>
  <c r="P473" i="5"/>
  <c r="Q473" i="5"/>
  <c r="R473" i="5"/>
  <c r="S473" i="5"/>
  <c r="T473" i="5"/>
  <c r="V473" i="5"/>
  <c r="W473" i="5"/>
  <c r="P474" i="5"/>
  <c r="Q474" i="5"/>
  <c r="R474" i="5"/>
  <c r="S474" i="5"/>
  <c r="T474" i="5"/>
  <c r="V474" i="5"/>
  <c r="W474" i="5"/>
  <c r="P475" i="5"/>
  <c r="Q475" i="5"/>
  <c r="R475" i="5"/>
  <c r="S475" i="5"/>
  <c r="T475" i="5"/>
  <c r="V475" i="5"/>
  <c r="W475" i="5"/>
  <c r="P476" i="5"/>
  <c r="Q476" i="5"/>
  <c r="R476" i="5"/>
  <c r="S476" i="5"/>
  <c r="T476" i="5"/>
  <c r="V476" i="5"/>
  <c r="W476" i="5"/>
  <c r="P477" i="5"/>
  <c r="Q477" i="5"/>
  <c r="R477" i="5"/>
  <c r="S477" i="5"/>
  <c r="T477" i="5"/>
  <c r="V477" i="5"/>
  <c r="W477" i="5"/>
  <c r="P478" i="5"/>
  <c r="Q478" i="5"/>
  <c r="R478" i="5"/>
  <c r="S478" i="5"/>
  <c r="T478" i="5"/>
  <c r="V478" i="5"/>
  <c r="W478" i="5"/>
  <c r="P479" i="5"/>
  <c r="Q479" i="5"/>
  <c r="R479" i="5"/>
  <c r="S479" i="5"/>
  <c r="T479" i="5"/>
  <c r="V479" i="5"/>
  <c r="W479" i="5"/>
  <c r="P480" i="5"/>
  <c r="Q480" i="5"/>
  <c r="R480" i="5"/>
  <c r="S480" i="5"/>
  <c r="T480" i="5"/>
  <c r="V480" i="5"/>
  <c r="W480" i="5"/>
  <c r="P481" i="5"/>
  <c r="Q481" i="5"/>
  <c r="R481" i="5"/>
  <c r="S481" i="5"/>
  <c r="T481" i="5"/>
  <c r="V481" i="5"/>
  <c r="W481" i="5"/>
  <c r="P482" i="5"/>
  <c r="Q482" i="5"/>
  <c r="R482" i="5"/>
  <c r="S482" i="5"/>
  <c r="T482" i="5"/>
  <c r="V482" i="5"/>
  <c r="W482" i="5"/>
  <c r="P483" i="5"/>
  <c r="Q483" i="5"/>
  <c r="R483" i="5"/>
  <c r="S483" i="5"/>
  <c r="T483" i="5"/>
  <c r="V483" i="5"/>
  <c r="W483" i="5"/>
  <c r="P484" i="5"/>
  <c r="Q484" i="5"/>
  <c r="R484" i="5"/>
  <c r="S484" i="5"/>
  <c r="T484" i="5"/>
  <c r="V484" i="5"/>
  <c r="W484" i="5"/>
  <c r="P485" i="5"/>
  <c r="Q485" i="5"/>
  <c r="R485" i="5"/>
  <c r="S485" i="5"/>
  <c r="T485" i="5"/>
  <c r="V485" i="5"/>
  <c r="W485" i="5"/>
  <c r="P486" i="5"/>
  <c r="Q486" i="5"/>
  <c r="R486" i="5"/>
  <c r="S486" i="5"/>
  <c r="T486" i="5"/>
  <c r="V486" i="5"/>
  <c r="W486" i="5"/>
  <c r="P487" i="5"/>
  <c r="Q487" i="5"/>
  <c r="R487" i="5"/>
  <c r="S487" i="5"/>
  <c r="T487" i="5"/>
  <c r="V487" i="5"/>
  <c r="W487" i="5"/>
  <c r="P488" i="5"/>
  <c r="Q488" i="5"/>
  <c r="R488" i="5"/>
  <c r="S488" i="5"/>
  <c r="T488" i="5"/>
  <c r="V488" i="5"/>
  <c r="W488" i="5"/>
  <c r="P489" i="5"/>
  <c r="Q489" i="5"/>
  <c r="R489" i="5"/>
  <c r="S489" i="5"/>
  <c r="T489" i="5"/>
  <c r="V489" i="5"/>
  <c r="W489" i="5"/>
  <c r="P490" i="5"/>
  <c r="Q490" i="5"/>
  <c r="R490" i="5"/>
  <c r="S490" i="5"/>
  <c r="T490" i="5"/>
  <c r="V490" i="5"/>
  <c r="W490" i="5"/>
  <c r="P491" i="5"/>
  <c r="Q491" i="5"/>
  <c r="R491" i="5"/>
  <c r="S491" i="5"/>
  <c r="T491" i="5"/>
  <c r="V491" i="5"/>
  <c r="W491" i="5"/>
  <c r="P492" i="5"/>
  <c r="Q492" i="5"/>
  <c r="R492" i="5"/>
  <c r="S492" i="5"/>
  <c r="T492" i="5"/>
  <c r="V492" i="5"/>
  <c r="W492" i="5"/>
  <c r="P493" i="5"/>
  <c r="Q493" i="5"/>
  <c r="R493" i="5"/>
  <c r="S493" i="5"/>
  <c r="T493" i="5"/>
  <c r="V493" i="5"/>
  <c r="W493" i="5"/>
  <c r="P494" i="5"/>
  <c r="Q494" i="5"/>
  <c r="R494" i="5"/>
  <c r="S494" i="5"/>
  <c r="T494" i="5"/>
  <c r="V494" i="5"/>
  <c r="W494" i="5"/>
  <c r="P495" i="5"/>
  <c r="Q495" i="5"/>
  <c r="R495" i="5"/>
  <c r="S495" i="5"/>
  <c r="T495" i="5"/>
  <c r="V495" i="5"/>
  <c r="W495" i="5"/>
  <c r="P496" i="5"/>
  <c r="Q496" i="5"/>
  <c r="R496" i="5"/>
  <c r="S496" i="5"/>
  <c r="T496" i="5"/>
  <c r="V496" i="5"/>
  <c r="W496" i="5"/>
  <c r="P497" i="5"/>
  <c r="Q497" i="5"/>
  <c r="R497" i="5"/>
  <c r="S497" i="5"/>
  <c r="T497" i="5"/>
  <c r="V497" i="5"/>
  <c r="W497" i="5"/>
  <c r="P498" i="5"/>
  <c r="Q498" i="5"/>
  <c r="R498" i="5"/>
  <c r="S498" i="5"/>
  <c r="T498" i="5"/>
  <c r="V498" i="5"/>
  <c r="W498" i="5"/>
  <c r="P499" i="5"/>
  <c r="Q499" i="5"/>
  <c r="R499" i="5"/>
  <c r="S499" i="5"/>
  <c r="T499" i="5"/>
  <c r="V499" i="5"/>
  <c r="W499" i="5"/>
  <c r="P500" i="5"/>
  <c r="Q500" i="5"/>
  <c r="R500" i="5"/>
  <c r="S500" i="5"/>
  <c r="T500" i="5"/>
  <c r="V500" i="5"/>
  <c r="W500" i="5"/>
  <c r="P501" i="5"/>
  <c r="Q501" i="5"/>
  <c r="R501" i="5"/>
  <c r="S501" i="5"/>
  <c r="T501" i="5"/>
  <c r="V501" i="5"/>
  <c r="W501" i="5"/>
  <c r="P502" i="5"/>
  <c r="Q502" i="5"/>
  <c r="R502" i="5"/>
  <c r="S502" i="5"/>
  <c r="T502" i="5"/>
  <c r="V502" i="5"/>
  <c r="W502" i="5"/>
  <c r="P503" i="5"/>
  <c r="Q503" i="5"/>
  <c r="R503" i="5"/>
  <c r="S503" i="5"/>
  <c r="T503" i="5"/>
  <c r="V503" i="5"/>
  <c r="W503" i="5"/>
  <c r="P504" i="5"/>
  <c r="Q504" i="5"/>
  <c r="R504" i="5"/>
  <c r="S504" i="5"/>
  <c r="T504" i="5"/>
  <c r="V504" i="5"/>
  <c r="W504" i="5"/>
  <c r="P505" i="5"/>
  <c r="Q505" i="5"/>
  <c r="R505" i="5"/>
  <c r="S505" i="5"/>
  <c r="T505" i="5"/>
  <c r="V505" i="5"/>
  <c r="W505" i="5"/>
  <c r="P506" i="5"/>
  <c r="Q506" i="5"/>
  <c r="R506" i="5"/>
  <c r="S506" i="5"/>
  <c r="T506" i="5"/>
  <c r="V506" i="5"/>
  <c r="W506" i="5"/>
  <c r="P507" i="5"/>
  <c r="Q507" i="5"/>
  <c r="R507" i="5"/>
  <c r="S507" i="5"/>
  <c r="T507" i="5"/>
  <c r="V507" i="5"/>
  <c r="W507" i="5"/>
  <c r="P508" i="5"/>
  <c r="Q508" i="5"/>
  <c r="R508" i="5"/>
  <c r="S508" i="5"/>
  <c r="T508" i="5"/>
  <c r="V508" i="5"/>
  <c r="W508" i="5"/>
  <c r="P509" i="5"/>
  <c r="Q509" i="5"/>
  <c r="R509" i="5"/>
  <c r="S509" i="5"/>
  <c r="T509" i="5"/>
  <c r="V509" i="5"/>
  <c r="W509" i="5"/>
  <c r="P510" i="5"/>
  <c r="Q510" i="5"/>
  <c r="R510" i="5"/>
  <c r="S510" i="5"/>
  <c r="T510" i="5"/>
  <c r="V510" i="5"/>
  <c r="W510" i="5"/>
  <c r="P511" i="5"/>
  <c r="Q511" i="5"/>
  <c r="R511" i="5"/>
  <c r="S511" i="5"/>
  <c r="T511" i="5"/>
  <c r="V511" i="5"/>
  <c r="W511" i="5"/>
  <c r="P512" i="5"/>
  <c r="Q512" i="5"/>
  <c r="R512" i="5"/>
  <c r="S512" i="5"/>
  <c r="T512" i="5"/>
  <c r="V512" i="5"/>
  <c r="W512" i="5"/>
  <c r="P513" i="5"/>
  <c r="Q513" i="5"/>
  <c r="R513" i="5"/>
  <c r="S513" i="5"/>
  <c r="T513" i="5"/>
  <c r="V513" i="5"/>
  <c r="W513" i="5"/>
  <c r="P514" i="5"/>
  <c r="Q514" i="5"/>
  <c r="R514" i="5"/>
  <c r="S514" i="5"/>
  <c r="T514" i="5"/>
  <c r="V514" i="5"/>
  <c r="W514" i="5"/>
  <c r="P515" i="5"/>
  <c r="Q515" i="5"/>
  <c r="R515" i="5"/>
  <c r="S515" i="5"/>
  <c r="T515" i="5"/>
  <c r="V515" i="5"/>
  <c r="W515" i="5"/>
  <c r="P516" i="5"/>
  <c r="Q516" i="5"/>
  <c r="R516" i="5"/>
  <c r="S516" i="5"/>
  <c r="T516" i="5"/>
  <c r="V516" i="5"/>
  <c r="W516" i="5"/>
  <c r="P517" i="5"/>
  <c r="Q517" i="5"/>
  <c r="R517" i="5"/>
  <c r="S517" i="5"/>
  <c r="T517" i="5"/>
  <c r="V517" i="5"/>
  <c r="W517" i="5"/>
  <c r="P518" i="5"/>
  <c r="Q518" i="5"/>
  <c r="R518" i="5"/>
  <c r="S518" i="5"/>
  <c r="T518" i="5"/>
  <c r="V518" i="5"/>
  <c r="W518" i="5"/>
  <c r="P519" i="5"/>
  <c r="Q519" i="5"/>
  <c r="R519" i="5"/>
  <c r="S519" i="5"/>
  <c r="T519" i="5"/>
  <c r="V519" i="5"/>
  <c r="W519" i="5"/>
  <c r="P520" i="5"/>
  <c r="Q520" i="5"/>
  <c r="R520" i="5"/>
  <c r="S520" i="5"/>
  <c r="T520" i="5"/>
  <c r="V520" i="5"/>
  <c r="W520" i="5"/>
  <c r="P521" i="5"/>
  <c r="Q521" i="5"/>
  <c r="R521" i="5"/>
  <c r="S521" i="5"/>
  <c r="T521" i="5"/>
  <c r="V521" i="5"/>
  <c r="W521" i="5"/>
  <c r="P522" i="5"/>
  <c r="Q522" i="5"/>
  <c r="R522" i="5"/>
  <c r="S522" i="5"/>
  <c r="T522" i="5"/>
  <c r="V522" i="5"/>
  <c r="W522" i="5"/>
  <c r="P523" i="5"/>
  <c r="Q523" i="5"/>
  <c r="R523" i="5"/>
  <c r="S523" i="5"/>
  <c r="T523" i="5"/>
  <c r="V523" i="5"/>
  <c r="W523" i="5"/>
  <c r="P524" i="5"/>
  <c r="Q524" i="5"/>
  <c r="R524" i="5"/>
  <c r="S524" i="5"/>
  <c r="T524" i="5"/>
  <c r="V524" i="5"/>
  <c r="W524" i="5"/>
  <c r="P525" i="5"/>
  <c r="Q525" i="5"/>
  <c r="R525" i="5"/>
  <c r="S525" i="5"/>
  <c r="T525" i="5"/>
  <c r="V525" i="5"/>
  <c r="W525" i="5"/>
  <c r="P526" i="5"/>
  <c r="Q526" i="5"/>
  <c r="R526" i="5"/>
  <c r="S526" i="5"/>
  <c r="T526" i="5"/>
  <c r="V526" i="5"/>
  <c r="W526" i="5"/>
  <c r="P527" i="5"/>
  <c r="Q527" i="5"/>
  <c r="R527" i="5"/>
  <c r="S527" i="5"/>
  <c r="T527" i="5"/>
  <c r="V527" i="5"/>
  <c r="W527" i="5"/>
  <c r="P528" i="5"/>
  <c r="Q528" i="5"/>
  <c r="R528" i="5"/>
  <c r="S528" i="5"/>
  <c r="T528" i="5"/>
  <c r="V528" i="5"/>
  <c r="W528" i="5"/>
  <c r="P529" i="5"/>
  <c r="Q529" i="5"/>
  <c r="R529" i="5"/>
  <c r="S529" i="5"/>
  <c r="T529" i="5"/>
  <c r="V529" i="5"/>
  <c r="W529" i="5"/>
  <c r="P530" i="5"/>
  <c r="Q530" i="5"/>
  <c r="R530" i="5"/>
  <c r="S530" i="5"/>
  <c r="T530" i="5"/>
  <c r="V530" i="5"/>
  <c r="W530" i="5"/>
  <c r="P531" i="5"/>
  <c r="Q531" i="5"/>
  <c r="R531" i="5"/>
  <c r="S531" i="5"/>
  <c r="T531" i="5"/>
  <c r="V531" i="5"/>
  <c r="W531" i="5"/>
  <c r="P532" i="5"/>
  <c r="Q532" i="5"/>
  <c r="R532" i="5"/>
  <c r="S532" i="5"/>
  <c r="T532" i="5"/>
  <c r="V532" i="5"/>
  <c r="W532" i="5"/>
  <c r="P533" i="5"/>
  <c r="Q533" i="5"/>
  <c r="R533" i="5"/>
  <c r="S533" i="5"/>
  <c r="T533" i="5"/>
  <c r="V533" i="5"/>
  <c r="W533" i="5"/>
  <c r="P534" i="5"/>
  <c r="Q534" i="5"/>
  <c r="R534" i="5"/>
  <c r="S534" i="5"/>
  <c r="T534" i="5"/>
  <c r="V534" i="5"/>
  <c r="W534" i="5"/>
  <c r="P535" i="5"/>
  <c r="Q535" i="5"/>
  <c r="R535" i="5"/>
  <c r="S535" i="5"/>
  <c r="T535" i="5"/>
  <c r="V535" i="5"/>
  <c r="W535" i="5"/>
  <c r="P536" i="5"/>
  <c r="Q536" i="5"/>
  <c r="R536" i="5"/>
  <c r="S536" i="5"/>
  <c r="T536" i="5"/>
  <c r="V536" i="5"/>
  <c r="W536" i="5"/>
  <c r="P537" i="5"/>
  <c r="Q537" i="5"/>
  <c r="R537" i="5"/>
  <c r="S537" i="5"/>
  <c r="T537" i="5"/>
  <c r="V537" i="5"/>
  <c r="W537" i="5"/>
  <c r="P538" i="5"/>
  <c r="Q538" i="5"/>
  <c r="R538" i="5"/>
  <c r="S538" i="5"/>
  <c r="T538" i="5"/>
  <c r="V538" i="5"/>
  <c r="W538" i="5"/>
  <c r="P539" i="5"/>
  <c r="Q539" i="5"/>
  <c r="R539" i="5"/>
  <c r="S539" i="5"/>
  <c r="T539" i="5"/>
  <c r="V539" i="5"/>
  <c r="W539" i="5"/>
  <c r="P540" i="5"/>
  <c r="Q540" i="5"/>
  <c r="R540" i="5"/>
  <c r="S540" i="5"/>
  <c r="T540" i="5"/>
  <c r="V540" i="5"/>
  <c r="W540" i="5"/>
  <c r="P541" i="5"/>
  <c r="Q541" i="5"/>
  <c r="R541" i="5"/>
  <c r="S541" i="5"/>
  <c r="T541" i="5"/>
  <c r="V541" i="5"/>
  <c r="W541" i="5"/>
  <c r="P542" i="5"/>
  <c r="Q542" i="5"/>
  <c r="R542" i="5"/>
  <c r="S542" i="5"/>
  <c r="T542" i="5"/>
  <c r="V542" i="5"/>
  <c r="W542" i="5"/>
  <c r="P543" i="5"/>
  <c r="Q543" i="5"/>
  <c r="R543" i="5"/>
  <c r="S543" i="5"/>
  <c r="T543" i="5"/>
  <c r="V543" i="5"/>
  <c r="W543" i="5"/>
  <c r="P544" i="5"/>
  <c r="Q544" i="5"/>
  <c r="R544" i="5"/>
  <c r="S544" i="5"/>
  <c r="T544" i="5"/>
  <c r="V544" i="5"/>
  <c r="W544" i="5"/>
  <c r="P545" i="5"/>
  <c r="Q545" i="5"/>
  <c r="R545" i="5"/>
  <c r="S545" i="5"/>
  <c r="T545" i="5"/>
  <c r="V545" i="5"/>
  <c r="W545" i="5"/>
  <c r="P546" i="5"/>
  <c r="Q546" i="5"/>
  <c r="R546" i="5"/>
  <c r="S546" i="5"/>
  <c r="T546" i="5"/>
  <c r="V546" i="5"/>
  <c r="W546" i="5"/>
  <c r="P547" i="5"/>
  <c r="Q547" i="5"/>
  <c r="R547" i="5"/>
  <c r="S547" i="5"/>
  <c r="T547" i="5"/>
  <c r="V547" i="5"/>
  <c r="W547" i="5"/>
  <c r="P548" i="5"/>
  <c r="Q548" i="5"/>
  <c r="R548" i="5"/>
  <c r="S548" i="5"/>
  <c r="T548" i="5"/>
  <c r="V548" i="5"/>
  <c r="W548" i="5"/>
  <c r="P549" i="5"/>
  <c r="Q549" i="5"/>
  <c r="R549" i="5"/>
  <c r="S549" i="5"/>
  <c r="T549" i="5"/>
  <c r="V549" i="5"/>
  <c r="W549" i="5"/>
  <c r="P550" i="5"/>
  <c r="Q550" i="5"/>
  <c r="R550" i="5"/>
  <c r="S550" i="5"/>
  <c r="T550" i="5"/>
  <c r="V550" i="5"/>
  <c r="W550" i="5"/>
  <c r="P551" i="5"/>
  <c r="Q551" i="5"/>
  <c r="R551" i="5"/>
  <c r="S551" i="5"/>
  <c r="T551" i="5"/>
  <c r="V551" i="5"/>
  <c r="W551" i="5"/>
  <c r="P552" i="5"/>
  <c r="Q552" i="5"/>
  <c r="R552" i="5"/>
  <c r="S552" i="5"/>
  <c r="T552" i="5"/>
  <c r="V552" i="5"/>
  <c r="W552" i="5"/>
  <c r="P553" i="5"/>
  <c r="Q553" i="5"/>
  <c r="R553" i="5"/>
  <c r="S553" i="5"/>
  <c r="T553" i="5"/>
  <c r="V553" i="5"/>
  <c r="W553" i="5"/>
  <c r="P554" i="5"/>
  <c r="Q554" i="5"/>
  <c r="R554" i="5"/>
  <c r="S554" i="5"/>
  <c r="T554" i="5"/>
  <c r="V554" i="5"/>
  <c r="W554" i="5"/>
  <c r="P555" i="5"/>
  <c r="Q555" i="5"/>
  <c r="R555" i="5"/>
  <c r="S555" i="5"/>
  <c r="T555" i="5"/>
  <c r="V555" i="5"/>
  <c r="W555" i="5"/>
  <c r="P556" i="5"/>
  <c r="Q556" i="5"/>
  <c r="R556" i="5"/>
  <c r="S556" i="5"/>
  <c r="T556" i="5"/>
  <c r="V556" i="5"/>
  <c r="W556" i="5"/>
  <c r="P557" i="5"/>
  <c r="Q557" i="5"/>
  <c r="R557" i="5"/>
  <c r="S557" i="5"/>
  <c r="T557" i="5"/>
  <c r="V557" i="5"/>
  <c r="W557" i="5"/>
  <c r="P558" i="5"/>
  <c r="Q558" i="5"/>
  <c r="R558" i="5"/>
  <c r="S558" i="5"/>
  <c r="T558" i="5"/>
  <c r="V558" i="5"/>
  <c r="W558" i="5"/>
  <c r="P559" i="5"/>
  <c r="Q559" i="5"/>
  <c r="R559" i="5"/>
  <c r="S559" i="5"/>
  <c r="T559" i="5"/>
  <c r="V559" i="5"/>
  <c r="W559" i="5"/>
  <c r="P560" i="5"/>
  <c r="Q560" i="5"/>
  <c r="R560" i="5"/>
  <c r="S560" i="5"/>
  <c r="T560" i="5"/>
  <c r="V560" i="5"/>
  <c r="W560" i="5"/>
  <c r="P561" i="5"/>
  <c r="Q561" i="5"/>
  <c r="R561" i="5"/>
  <c r="S561" i="5"/>
  <c r="T561" i="5"/>
  <c r="V561" i="5"/>
  <c r="W561" i="5"/>
  <c r="P562" i="5"/>
  <c r="Q562" i="5"/>
  <c r="R562" i="5"/>
  <c r="S562" i="5"/>
  <c r="T562" i="5"/>
  <c r="V562" i="5"/>
  <c r="W562" i="5"/>
  <c r="P563" i="5"/>
  <c r="Q563" i="5"/>
  <c r="R563" i="5"/>
  <c r="S563" i="5"/>
  <c r="T563" i="5"/>
  <c r="V563" i="5"/>
  <c r="W563" i="5"/>
  <c r="P564" i="5"/>
  <c r="Q564" i="5"/>
  <c r="R564" i="5"/>
  <c r="S564" i="5"/>
  <c r="T564" i="5"/>
  <c r="V564" i="5"/>
  <c r="W564" i="5"/>
  <c r="P565" i="5"/>
  <c r="Q565" i="5"/>
  <c r="R565" i="5"/>
  <c r="S565" i="5"/>
  <c r="T565" i="5"/>
  <c r="V565" i="5"/>
  <c r="W565" i="5"/>
  <c r="P566" i="5"/>
  <c r="Q566" i="5"/>
  <c r="R566" i="5"/>
  <c r="S566" i="5"/>
  <c r="T566" i="5"/>
  <c r="V566" i="5"/>
  <c r="W566" i="5"/>
  <c r="P567" i="5"/>
  <c r="Q567" i="5"/>
  <c r="R567" i="5"/>
  <c r="S567" i="5"/>
  <c r="T567" i="5"/>
  <c r="V567" i="5"/>
  <c r="W567" i="5"/>
  <c r="P568" i="5"/>
  <c r="Q568" i="5"/>
  <c r="R568" i="5"/>
  <c r="S568" i="5"/>
  <c r="T568" i="5"/>
  <c r="V568" i="5"/>
  <c r="W568" i="5"/>
  <c r="P569" i="5"/>
  <c r="Q569" i="5"/>
  <c r="R569" i="5"/>
  <c r="S569" i="5"/>
  <c r="T569" i="5"/>
  <c r="V569" i="5"/>
  <c r="W569" i="5"/>
  <c r="P570" i="5"/>
  <c r="Q570" i="5"/>
  <c r="R570" i="5"/>
  <c r="S570" i="5"/>
  <c r="T570" i="5"/>
  <c r="V570" i="5"/>
  <c r="W570" i="5"/>
  <c r="P571" i="5"/>
  <c r="Q571" i="5"/>
  <c r="R571" i="5"/>
  <c r="S571" i="5"/>
  <c r="T571" i="5"/>
  <c r="V571" i="5"/>
  <c r="W571" i="5"/>
  <c r="P572" i="5"/>
  <c r="Q572" i="5"/>
  <c r="R572" i="5"/>
  <c r="S572" i="5"/>
  <c r="T572" i="5"/>
  <c r="V572" i="5"/>
  <c r="W572" i="5"/>
  <c r="P573" i="5"/>
  <c r="Q573" i="5"/>
  <c r="R573" i="5"/>
  <c r="S573" i="5"/>
  <c r="T573" i="5"/>
  <c r="V573" i="5"/>
  <c r="W573" i="5"/>
  <c r="P574" i="5"/>
  <c r="Q574" i="5"/>
  <c r="R574" i="5"/>
  <c r="S574" i="5"/>
  <c r="T574" i="5"/>
  <c r="V574" i="5"/>
  <c r="W574" i="5"/>
  <c r="P575" i="5"/>
  <c r="Q575" i="5"/>
  <c r="R575" i="5"/>
  <c r="S575" i="5"/>
  <c r="T575" i="5"/>
  <c r="V575" i="5"/>
  <c r="W575" i="5"/>
  <c r="P576" i="5"/>
  <c r="Q576" i="5"/>
  <c r="R576" i="5"/>
  <c r="S576" i="5"/>
  <c r="T576" i="5"/>
  <c r="V576" i="5"/>
  <c r="W576" i="5"/>
  <c r="P577" i="5"/>
  <c r="Q577" i="5"/>
  <c r="R577" i="5"/>
  <c r="S577" i="5"/>
  <c r="T577" i="5"/>
  <c r="V577" i="5"/>
  <c r="W577" i="5"/>
  <c r="P578" i="5"/>
  <c r="Q578" i="5"/>
  <c r="R578" i="5"/>
  <c r="S578" i="5"/>
  <c r="T578" i="5"/>
  <c r="V578" i="5"/>
  <c r="W578" i="5"/>
  <c r="P579" i="5"/>
  <c r="Q579" i="5"/>
  <c r="R579" i="5"/>
  <c r="S579" i="5"/>
  <c r="T579" i="5"/>
  <c r="V579" i="5"/>
  <c r="W579" i="5"/>
  <c r="P580" i="5"/>
  <c r="Q580" i="5"/>
  <c r="R580" i="5"/>
  <c r="S580" i="5"/>
  <c r="T580" i="5"/>
  <c r="V580" i="5"/>
  <c r="W580" i="5"/>
  <c r="P581" i="5"/>
  <c r="Q581" i="5"/>
  <c r="R581" i="5"/>
  <c r="S581" i="5"/>
  <c r="T581" i="5"/>
  <c r="V581" i="5"/>
  <c r="W581" i="5"/>
  <c r="P582" i="5"/>
  <c r="Q582" i="5"/>
  <c r="R582" i="5"/>
  <c r="S582" i="5"/>
  <c r="T582" i="5"/>
  <c r="V582" i="5"/>
  <c r="W582" i="5"/>
  <c r="P103" i="14"/>
  <c r="Q103" i="14"/>
  <c r="R103" i="14"/>
  <c r="S103" i="14"/>
  <c r="T103" i="14"/>
  <c r="V103" i="14"/>
  <c r="W103" i="14"/>
  <c r="P104" i="14"/>
  <c r="Q104" i="14"/>
  <c r="R104" i="14"/>
  <c r="S104" i="14"/>
  <c r="T104" i="14"/>
  <c r="V104" i="14"/>
  <c r="W104" i="14"/>
  <c r="P105" i="14"/>
  <c r="Q105" i="14"/>
  <c r="R105" i="14"/>
  <c r="S105" i="14"/>
  <c r="T105" i="14"/>
  <c r="V105" i="14"/>
  <c r="W105" i="14"/>
  <c r="P106" i="14"/>
  <c r="Q106" i="14"/>
  <c r="R106" i="14"/>
  <c r="S106" i="14"/>
  <c r="T106" i="14"/>
  <c r="V106" i="14"/>
  <c r="W106" i="14"/>
  <c r="P107" i="14"/>
  <c r="Q107" i="14"/>
  <c r="R107" i="14"/>
  <c r="S107" i="14"/>
  <c r="T107" i="14"/>
  <c r="V107" i="14"/>
  <c r="W107" i="14"/>
  <c r="P108" i="14"/>
  <c r="Q108" i="14"/>
  <c r="R108" i="14"/>
  <c r="S108" i="14"/>
  <c r="T108" i="14"/>
  <c r="V108" i="14"/>
  <c r="W108" i="14"/>
  <c r="P109" i="14"/>
  <c r="Q109" i="14"/>
  <c r="R109" i="14"/>
  <c r="S109" i="14"/>
  <c r="T109" i="14"/>
  <c r="V109" i="14"/>
  <c r="W109" i="14"/>
  <c r="P110" i="14"/>
  <c r="Q110" i="14"/>
  <c r="R110" i="14"/>
  <c r="S110" i="14"/>
  <c r="T110" i="14"/>
  <c r="V110" i="14"/>
  <c r="W110" i="14"/>
  <c r="P111" i="14"/>
  <c r="Q111" i="14"/>
  <c r="R111" i="14"/>
  <c r="S111" i="14"/>
  <c r="T111" i="14"/>
  <c r="V111" i="14"/>
  <c r="W111" i="14"/>
  <c r="P112" i="14"/>
  <c r="Q112" i="14"/>
  <c r="R112" i="14"/>
  <c r="S112" i="14"/>
  <c r="T112" i="14"/>
  <c r="V112" i="14"/>
  <c r="W112" i="14"/>
  <c r="P113" i="14"/>
  <c r="Q113" i="14"/>
  <c r="R113" i="14"/>
  <c r="S113" i="14"/>
  <c r="T113" i="14"/>
  <c r="V113" i="14"/>
  <c r="W113" i="14"/>
  <c r="P114" i="14"/>
  <c r="Q114" i="14"/>
  <c r="R114" i="14"/>
  <c r="S114" i="14"/>
  <c r="T114" i="14"/>
  <c r="V114" i="14"/>
  <c r="W114" i="14"/>
  <c r="P115" i="14"/>
  <c r="Q115" i="14"/>
  <c r="R115" i="14"/>
  <c r="S115" i="14"/>
  <c r="T115" i="14"/>
  <c r="V115" i="14"/>
  <c r="W115" i="14"/>
  <c r="P116" i="14"/>
  <c r="Q116" i="14"/>
  <c r="R116" i="14"/>
  <c r="S116" i="14"/>
  <c r="T116" i="14"/>
  <c r="V116" i="14"/>
  <c r="W116" i="14"/>
  <c r="P117" i="14"/>
  <c r="Q117" i="14"/>
  <c r="R117" i="14"/>
  <c r="S117" i="14"/>
  <c r="T117" i="14"/>
  <c r="V117" i="14"/>
  <c r="W117" i="14"/>
  <c r="P118" i="14"/>
  <c r="Q118" i="14"/>
  <c r="R118" i="14"/>
  <c r="S118" i="14"/>
  <c r="T118" i="14"/>
  <c r="V118" i="14"/>
  <c r="W118" i="14"/>
  <c r="P119" i="14"/>
  <c r="Q119" i="14"/>
  <c r="R119" i="14"/>
  <c r="S119" i="14"/>
  <c r="T119" i="14"/>
  <c r="V119" i="14"/>
  <c r="W119" i="14"/>
  <c r="P120" i="14"/>
  <c r="Q120" i="14"/>
  <c r="R120" i="14"/>
  <c r="S120" i="14"/>
  <c r="T120" i="14"/>
  <c r="V120" i="14"/>
  <c r="W120" i="14"/>
  <c r="P121" i="14"/>
  <c r="Q121" i="14"/>
  <c r="R121" i="14"/>
  <c r="S121" i="14"/>
  <c r="T121" i="14"/>
  <c r="V121" i="14"/>
  <c r="W121" i="14"/>
  <c r="P122" i="14"/>
  <c r="Q122" i="14"/>
  <c r="R122" i="14"/>
  <c r="S122" i="14"/>
  <c r="T122" i="14"/>
  <c r="V122" i="14"/>
  <c r="W122" i="14"/>
  <c r="P123" i="14"/>
  <c r="Q123" i="14"/>
  <c r="R123" i="14"/>
  <c r="S123" i="14"/>
  <c r="T123" i="14"/>
  <c r="V123" i="14"/>
  <c r="W123" i="14"/>
  <c r="P124" i="14"/>
  <c r="Q124" i="14"/>
  <c r="R124" i="14"/>
  <c r="S124" i="14"/>
  <c r="T124" i="14"/>
  <c r="V124" i="14"/>
  <c r="W124" i="14"/>
  <c r="P125" i="14"/>
  <c r="Q125" i="14"/>
  <c r="R125" i="14"/>
  <c r="S125" i="14"/>
  <c r="T125" i="14"/>
  <c r="V125" i="14"/>
  <c r="W125" i="14"/>
  <c r="P126" i="14"/>
  <c r="Q126" i="14"/>
  <c r="R126" i="14"/>
  <c r="S126" i="14"/>
  <c r="T126" i="14"/>
  <c r="V126" i="14"/>
  <c r="W126" i="14"/>
  <c r="P127" i="14"/>
  <c r="Q127" i="14"/>
  <c r="R127" i="14"/>
  <c r="S127" i="14"/>
  <c r="T127" i="14"/>
  <c r="V127" i="14"/>
  <c r="W127" i="14"/>
  <c r="P128" i="14"/>
  <c r="Q128" i="14"/>
  <c r="R128" i="14"/>
  <c r="S128" i="14"/>
  <c r="T128" i="14"/>
  <c r="V128" i="14"/>
  <c r="W128" i="14"/>
  <c r="P129" i="14"/>
  <c r="Q129" i="14"/>
  <c r="R129" i="14"/>
  <c r="S129" i="14"/>
  <c r="T129" i="14"/>
  <c r="V129" i="14"/>
  <c r="W129" i="14"/>
  <c r="P130" i="14"/>
  <c r="Q130" i="14"/>
  <c r="R130" i="14"/>
  <c r="S130" i="14"/>
  <c r="T130" i="14"/>
  <c r="V130" i="14"/>
  <c r="W130" i="14"/>
  <c r="P131" i="14"/>
  <c r="Q131" i="14"/>
  <c r="R131" i="14"/>
  <c r="S131" i="14"/>
  <c r="T131" i="14"/>
  <c r="V131" i="14"/>
  <c r="W131" i="14"/>
  <c r="P132" i="14"/>
  <c r="Q132" i="14"/>
  <c r="R132" i="14"/>
  <c r="S132" i="14"/>
  <c r="T132" i="14"/>
  <c r="V132" i="14"/>
  <c r="W132" i="14"/>
  <c r="P133" i="14"/>
  <c r="Q133" i="14"/>
  <c r="R133" i="14"/>
  <c r="S133" i="14"/>
  <c r="T133" i="14"/>
  <c r="V133" i="14"/>
  <c r="W133" i="14"/>
  <c r="P40" i="14"/>
  <c r="Q40" i="14"/>
  <c r="R40" i="14"/>
  <c r="S40" i="14"/>
  <c r="T40" i="14"/>
  <c r="V40" i="14"/>
  <c r="W40" i="14"/>
  <c r="P41" i="14"/>
  <c r="Q41" i="14"/>
  <c r="R41" i="14"/>
  <c r="S41" i="14"/>
  <c r="T41" i="14"/>
  <c r="V41" i="14"/>
  <c r="W41" i="14"/>
  <c r="P42" i="14"/>
  <c r="Q42" i="14"/>
  <c r="R42" i="14"/>
  <c r="S42" i="14"/>
  <c r="T42" i="14"/>
  <c r="V42" i="14"/>
  <c r="W42" i="14"/>
  <c r="P43" i="14"/>
  <c r="Q43" i="14"/>
  <c r="R43" i="14"/>
  <c r="S43" i="14"/>
  <c r="T43" i="14"/>
  <c r="V43" i="14"/>
  <c r="W43" i="14"/>
  <c r="P44" i="14"/>
  <c r="Q44" i="14"/>
  <c r="R44" i="14"/>
  <c r="S44" i="14"/>
  <c r="T44" i="14"/>
  <c r="V44" i="14"/>
  <c r="W44" i="14"/>
  <c r="P45" i="14"/>
  <c r="Q45" i="14"/>
  <c r="R45" i="14"/>
  <c r="S45" i="14"/>
  <c r="T45" i="14"/>
  <c r="V45" i="14"/>
  <c r="W45" i="14"/>
  <c r="P46" i="14"/>
  <c r="Q46" i="14"/>
  <c r="R46" i="14"/>
  <c r="S46" i="14"/>
  <c r="T46" i="14"/>
  <c r="V46" i="14"/>
  <c r="W46" i="14"/>
  <c r="P47" i="14"/>
  <c r="Q47" i="14"/>
  <c r="R47" i="14"/>
  <c r="S47" i="14"/>
  <c r="T47" i="14"/>
  <c r="V47" i="14"/>
  <c r="W47" i="14"/>
  <c r="P48" i="14"/>
  <c r="Q48" i="14"/>
  <c r="R48" i="14"/>
  <c r="S48" i="14"/>
  <c r="T48" i="14"/>
  <c r="V48" i="14"/>
  <c r="W48" i="14"/>
  <c r="P49" i="14"/>
  <c r="Q49" i="14"/>
  <c r="R49" i="14"/>
  <c r="S49" i="14"/>
  <c r="T49" i="14"/>
  <c r="V49" i="14"/>
  <c r="W49" i="14"/>
  <c r="P50" i="14"/>
  <c r="Q50" i="14"/>
  <c r="R50" i="14"/>
  <c r="S50" i="14"/>
  <c r="T50" i="14"/>
  <c r="V50" i="14"/>
  <c r="W50" i="14"/>
  <c r="P51" i="14"/>
  <c r="Q51" i="14"/>
  <c r="R51" i="14"/>
  <c r="S51" i="14"/>
  <c r="T51" i="14"/>
  <c r="V51" i="14"/>
  <c r="W51" i="14"/>
  <c r="P52" i="14"/>
  <c r="Q52" i="14"/>
  <c r="R52" i="14"/>
  <c r="S52" i="14"/>
  <c r="T52" i="14"/>
  <c r="V52" i="14"/>
  <c r="W52" i="14"/>
  <c r="P53" i="14"/>
  <c r="Q53" i="14"/>
  <c r="R53" i="14"/>
  <c r="S53" i="14"/>
  <c r="T53" i="14"/>
  <c r="V53" i="14"/>
  <c r="W53" i="14"/>
  <c r="P54" i="14"/>
  <c r="Q54" i="14"/>
  <c r="R54" i="14"/>
  <c r="S54" i="14"/>
  <c r="T54" i="14"/>
  <c r="V54" i="14"/>
  <c r="W54" i="14"/>
  <c r="P55" i="14"/>
  <c r="Q55" i="14"/>
  <c r="R55" i="14"/>
  <c r="S55" i="14"/>
  <c r="T55" i="14"/>
  <c r="V55" i="14"/>
  <c r="W55" i="14"/>
  <c r="P56" i="14"/>
  <c r="Q56" i="14"/>
  <c r="R56" i="14"/>
  <c r="S56" i="14"/>
  <c r="T56" i="14"/>
  <c r="V56" i="14"/>
  <c r="W56" i="14"/>
  <c r="P57" i="14"/>
  <c r="Q57" i="14"/>
  <c r="R57" i="14"/>
  <c r="S57" i="14"/>
  <c r="T57" i="14"/>
  <c r="V57" i="14"/>
  <c r="W57" i="14"/>
  <c r="P58" i="14"/>
  <c r="Q58" i="14"/>
  <c r="R58" i="14"/>
  <c r="S58" i="14"/>
  <c r="T58" i="14"/>
  <c r="V58" i="14"/>
  <c r="W58" i="14"/>
  <c r="P59" i="14"/>
  <c r="Q59" i="14"/>
  <c r="R59" i="14"/>
  <c r="S59" i="14"/>
  <c r="T59" i="14"/>
  <c r="V59" i="14"/>
  <c r="W59" i="14"/>
  <c r="P60" i="14"/>
  <c r="Q60" i="14"/>
  <c r="R60" i="14"/>
  <c r="S60" i="14"/>
  <c r="T60" i="14"/>
  <c r="V60" i="14"/>
  <c r="W60" i="14"/>
  <c r="P61" i="14"/>
  <c r="Q61" i="14"/>
  <c r="R61" i="14"/>
  <c r="S61" i="14"/>
  <c r="T61" i="14"/>
  <c r="V61" i="14"/>
  <c r="W61" i="14"/>
  <c r="P62" i="14"/>
  <c r="Q62" i="14"/>
  <c r="R62" i="14"/>
  <c r="S62" i="14"/>
  <c r="T62" i="14"/>
  <c r="V62" i="14"/>
  <c r="W62" i="14"/>
  <c r="P63" i="14"/>
  <c r="Q63" i="14"/>
  <c r="R63" i="14"/>
  <c r="S63" i="14"/>
  <c r="T63" i="14"/>
  <c r="V63" i="14"/>
  <c r="W63" i="14"/>
  <c r="P64" i="14"/>
  <c r="Q64" i="14"/>
  <c r="R64" i="14"/>
  <c r="S64" i="14"/>
  <c r="T64" i="14"/>
  <c r="V64" i="14"/>
  <c r="W64" i="14"/>
  <c r="P65" i="14"/>
  <c r="Q65" i="14"/>
  <c r="R65" i="14"/>
  <c r="S65" i="14"/>
  <c r="T65" i="14"/>
  <c r="V65" i="14"/>
  <c r="W65" i="14"/>
  <c r="P66" i="14"/>
  <c r="Q66" i="14"/>
  <c r="R66" i="14"/>
  <c r="S66" i="14"/>
  <c r="T66" i="14"/>
  <c r="V66" i="14"/>
  <c r="W66" i="14"/>
  <c r="P67" i="14"/>
  <c r="Q67" i="14"/>
  <c r="R67" i="14"/>
  <c r="S67" i="14"/>
  <c r="T67" i="14"/>
  <c r="V67" i="14"/>
  <c r="W67" i="14"/>
  <c r="P68" i="14"/>
  <c r="Q68" i="14"/>
  <c r="R68" i="14"/>
  <c r="S68" i="14"/>
  <c r="T68" i="14"/>
  <c r="V68" i="14"/>
  <c r="W68" i="14"/>
  <c r="P69" i="14"/>
  <c r="Q69" i="14"/>
  <c r="R69" i="14"/>
  <c r="S69" i="14"/>
  <c r="T69" i="14"/>
  <c r="V69" i="14"/>
  <c r="W69" i="14"/>
  <c r="P70" i="14"/>
  <c r="Q70" i="14"/>
  <c r="R70" i="14"/>
  <c r="S70" i="14"/>
  <c r="T70" i="14"/>
  <c r="V70" i="14"/>
  <c r="W70" i="14"/>
  <c r="P71" i="14"/>
  <c r="Q71" i="14"/>
  <c r="R71" i="14"/>
  <c r="S71" i="14"/>
  <c r="T71" i="14"/>
  <c r="V71" i="14"/>
  <c r="W71" i="14"/>
  <c r="P72" i="14"/>
  <c r="Q72" i="14"/>
  <c r="R72" i="14"/>
  <c r="S72" i="14"/>
  <c r="T72" i="14"/>
  <c r="V72" i="14"/>
  <c r="W72" i="14"/>
  <c r="P73" i="14"/>
  <c r="Q73" i="14"/>
  <c r="R73" i="14"/>
  <c r="S73" i="14"/>
  <c r="T73" i="14"/>
  <c r="V73" i="14"/>
  <c r="W73" i="14"/>
  <c r="P74" i="14"/>
  <c r="Q74" i="14"/>
  <c r="R74" i="14"/>
  <c r="S74" i="14"/>
  <c r="T74" i="14"/>
  <c r="V74" i="14"/>
  <c r="W74" i="14"/>
  <c r="P75" i="14"/>
  <c r="Q75" i="14"/>
  <c r="R75" i="14"/>
  <c r="S75" i="14"/>
  <c r="T75" i="14"/>
  <c r="V75" i="14"/>
  <c r="W75" i="14"/>
  <c r="P76" i="14"/>
  <c r="Q76" i="14"/>
  <c r="R76" i="14"/>
  <c r="S76" i="14"/>
  <c r="T76" i="14"/>
  <c r="V76" i="14"/>
  <c r="W76" i="14"/>
  <c r="P77" i="14"/>
  <c r="Q77" i="14"/>
  <c r="R77" i="14"/>
  <c r="S77" i="14"/>
  <c r="T77" i="14"/>
  <c r="V77" i="14"/>
  <c r="W77" i="14"/>
  <c r="P78" i="14"/>
  <c r="Q78" i="14"/>
  <c r="R78" i="14"/>
  <c r="S78" i="14"/>
  <c r="T78" i="14"/>
  <c r="V78" i="14"/>
  <c r="W78" i="14"/>
  <c r="P79" i="14"/>
  <c r="Q79" i="14"/>
  <c r="R79" i="14"/>
  <c r="S79" i="14"/>
  <c r="T79" i="14"/>
  <c r="V79" i="14"/>
  <c r="W79" i="14"/>
  <c r="P80" i="14"/>
  <c r="Q80" i="14"/>
  <c r="R80" i="14"/>
  <c r="S80" i="14"/>
  <c r="T80" i="14"/>
  <c r="V80" i="14"/>
  <c r="W80" i="14"/>
  <c r="P81" i="14"/>
  <c r="Q81" i="14"/>
  <c r="R81" i="14"/>
  <c r="S81" i="14"/>
  <c r="T81" i="14"/>
  <c r="V81" i="14"/>
  <c r="W81" i="14"/>
  <c r="P82" i="14"/>
  <c r="Q82" i="14"/>
  <c r="R82" i="14"/>
  <c r="S82" i="14"/>
  <c r="T82" i="14"/>
  <c r="V82" i="14"/>
  <c r="W82" i="14"/>
  <c r="P83" i="14"/>
  <c r="Q83" i="14"/>
  <c r="R83" i="14"/>
  <c r="S83" i="14"/>
  <c r="T83" i="14"/>
  <c r="V83" i="14"/>
  <c r="W83" i="14"/>
  <c r="P84" i="14"/>
  <c r="Q84" i="14"/>
  <c r="R84" i="14"/>
  <c r="S84" i="14"/>
  <c r="T84" i="14"/>
  <c r="V84" i="14"/>
  <c r="W84" i="14"/>
  <c r="P85" i="14"/>
  <c r="Q85" i="14"/>
  <c r="R85" i="14"/>
  <c r="S85" i="14"/>
  <c r="T85" i="14"/>
  <c r="V85" i="14"/>
  <c r="W85" i="14"/>
  <c r="P86" i="14"/>
  <c r="Q86" i="14"/>
  <c r="R86" i="14"/>
  <c r="S86" i="14"/>
  <c r="T86" i="14"/>
  <c r="V86" i="14"/>
  <c r="W86" i="14"/>
  <c r="P87" i="14"/>
  <c r="Q87" i="14"/>
  <c r="R87" i="14"/>
  <c r="S87" i="14"/>
  <c r="T87" i="14"/>
  <c r="V87" i="14"/>
  <c r="W87" i="14"/>
  <c r="P88" i="14"/>
  <c r="Q88" i="14"/>
  <c r="R88" i="14"/>
  <c r="S88" i="14"/>
  <c r="T88" i="14"/>
  <c r="V88" i="14"/>
  <c r="W88" i="14"/>
  <c r="P89" i="14"/>
  <c r="Q89" i="14"/>
  <c r="R89" i="14"/>
  <c r="S89" i="14"/>
  <c r="T89" i="14"/>
  <c r="V89" i="14"/>
  <c r="W89" i="14"/>
  <c r="P90" i="14"/>
  <c r="Q90" i="14"/>
  <c r="R90" i="14"/>
  <c r="S90" i="14"/>
  <c r="T90" i="14"/>
  <c r="V90" i="14"/>
  <c r="W90" i="14"/>
  <c r="P91" i="14"/>
  <c r="Q91" i="14"/>
  <c r="R91" i="14"/>
  <c r="S91" i="14"/>
  <c r="T91" i="14"/>
  <c r="V91" i="14"/>
  <c r="W91" i="14"/>
  <c r="P92" i="14"/>
  <c r="Q92" i="14"/>
  <c r="R92" i="14"/>
  <c r="S92" i="14"/>
  <c r="T92" i="14"/>
  <c r="V92" i="14"/>
  <c r="W92" i="14"/>
  <c r="P93" i="14"/>
  <c r="Q93" i="14"/>
  <c r="R93" i="14"/>
  <c r="S93" i="14"/>
  <c r="T93" i="14"/>
  <c r="V93" i="14"/>
  <c r="W93" i="14"/>
  <c r="P94" i="14"/>
  <c r="Q94" i="14"/>
  <c r="R94" i="14"/>
  <c r="S94" i="14"/>
  <c r="T94" i="14"/>
  <c r="V94" i="14"/>
  <c r="W94" i="14"/>
  <c r="P95" i="14"/>
  <c r="Q95" i="14"/>
  <c r="R95" i="14"/>
  <c r="S95" i="14"/>
  <c r="T95" i="14"/>
  <c r="V95" i="14"/>
  <c r="W95" i="14"/>
  <c r="P96" i="14"/>
  <c r="Q96" i="14"/>
  <c r="R96" i="14"/>
  <c r="S96" i="14"/>
  <c r="T96" i="14"/>
  <c r="V96" i="14"/>
  <c r="W96" i="14"/>
  <c r="P97" i="14"/>
  <c r="Q97" i="14"/>
  <c r="R97" i="14"/>
  <c r="S97" i="14"/>
  <c r="T97" i="14"/>
  <c r="V97" i="14"/>
  <c r="W97" i="14"/>
  <c r="P98" i="14"/>
  <c r="Q98" i="14"/>
  <c r="R98" i="14"/>
  <c r="S98" i="14"/>
  <c r="T98" i="14"/>
  <c r="V98" i="14"/>
  <c r="W98" i="14"/>
  <c r="P99" i="14"/>
  <c r="Q99" i="14"/>
  <c r="R99" i="14"/>
  <c r="S99" i="14"/>
  <c r="T99" i="14"/>
  <c r="V99" i="14"/>
  <c r="W99" i="14"/>
  <c r="P100" i="14"/>
  <c r="Q100" i="14"/>
  <c r="R100" i="14"/>
  <c r="S100" i="14"/>
  <c r="T100" i="14"/>
  <c r="V100" i="14"/>
  <c r="W100" i="14"/>
  <c r="P101" i="14"/>
  <c r="Q101" i="14"/>
  <c r="R101" i="14"/>
  <c r="S101" i="14"/>
  <c r="T101" i="14"/>
  <c r="V101" i="14"/>
  <c r="W101" i="14"/>
  <c r="P102" i="14"/>
  <c r="Q102" i="14"/>
  <c r="R102" i="14"/>
  <c r="S102" i="14"/>
  <c r="T102" i="14"/>
  <c r="V102" i="14"/>
  <c r="W102" i="14"/>
  <c r="P328" i="5"/>
  <c r="Q328" i="5"/>
  <c r="R328" i="5"/>
  <c r="S328" i="5"/>
  <c r="T328" i="5"/>
  <c r="V328" i="5"/>
  <c r="W328" i="5"/>
  <c r="P329" i="5"/>
  <c r="Q329" i="5"/>
  <c r="R329" i="5"/>
  <c r="S329" i="5"/>
  <c r="T329" i="5"/>
  <c r="V329" i="5"/>
  <c r="W329" i="5"/>
  <c r="P330" i="5"/>
  <c r="Q330" i="5"/>
  <c r="R330" i="5"/>
  <c r="S330" i="5"/>
  <c r="T330" i="5"/>
  <c r="V330" i="5"/>
  <c r="W330" i="5"/>
  <c r="P331" i="5"/>
  <c r="Q331" i="5"/>
  <c r="R331" i="5"/>
  <c r="S331" i="5"/>
  <c r="T331" i="5"/>
  <c r="V331" i="5"/>
  <c r="W331" i="5"/>
  <c r="P332" i="5"/>
  <c r="Q332" i="5"/>
  <c r="R332" i="5"/>
  <c r="S332" i="5"/>
  <c r="T332" i="5"/>
  <c r="V332" i="5"/>
  <c r="W332" i="5"/>
  <c r="P333" i="5"/>
  <c r="Q333" i="5"/>
  <c r="R333" i="5"/>
  <c r="S333" i="5"/>
  <c r="T333" i="5"/>
  <c r="V333" i="5"/>
  <c r="W333" i="5"/>
  <c r="P334" i="5"/>
  <c r="Q334" i="5"/>
  <c r="R334" i="5"/>
  <c r="S334" i="5"/>
  <c r="T334" i="5"/>
  <c r="V334" i="5"/>
  <c r="W334" i="5"/>
  <c r="P335" i="5"/>
  <c r="Q335" i="5"/>
  <c r="R335" i="5"/>
  <c r="S335" i="5"/>
  <c r="T335" i="5"/>
  <c r="V335" i="5"/>
  <c r="W335" i="5"/>
  <c r="P336" i="5"/>
  <c r="Q336" i="5"/>
  <c r="R336" i="5"/>
  <c r="S336" i="5"/>
  <c r="T336" i="5"/>
  <c r="V336" i="5"/>
  <c r="W336" i="5"/>
  <c r="P337" i="5"/>
  <c r="Q337" i="5"/>
  <c r="R337" i="5"/>
  <c r="S337" i="5"/>
  <c r="T337" i="5"/>
  <c r="V337" i="5"/>
  <c r="W337" i="5"/>
  <c r="P338" i="5"/>
  <c r="Q338" i="5"/>
  <c r="R338" i="5"/>
  <c r="S338" i="5"/>
  <c r="T338" i="5"/>
  <c r="V338" i="5"/>
  <c r="W338" i="5"/>
  <c r="P339" i="5"/>
  <c r="Q339" i="5"/>
  <c r="R339" i="5"/>
  <c r="S339" i="5"/>
  <c r="T339" i="5"/>
  <c r="V339" i="5"/>
  <c r="W339" i="5"/>
  <c r="P340" i="5"/>
  <c r="Q340" i="5"/>
  <c r="R340" i="5"/>
  <c r="S340" i="5"/>
  <c r="T340" i="5"/>
  <c r="V340" i="5"/>
  <c r="W340" i="5"/>
  <c r="P341" i="5"/>
  <c r="Q341" i="5"/>
  <c r="R341" i="5"/>
  <c r="S341" i="5"/>
  <c r="T341" i="5"/>
  <c r="V341" i="5"/>
  <c r="W341" i="5"/>
  <c r="P342" i="5"/>
  <c r="Q342" i="5"/>
  <c r="R342" i="5"/>
  <c r="S342" i="5"/>
  <c r="T342" i="5"/>
  <c r="V342" i="5"/>
  <c r="W342" i="5"/>
  <c r="P314" i="5"/>
  <c r="Q314" i="5"/>
  <c r="R314" i="5"/>
  <c r="S314" i="5"/>
  <c r="T314" i="5"/>
  <c r="V314" i="5"/>
  <c r="W314" i="5"/>
  <c r="P315" i="5"/>
  <c r="Q315" i="5"/>
  <c r="R315" i="5"/>
  <c r="S315" i="5"/>
  <c r="T315" i="5"/>
  <c r="V315" i="5"/>
  <c r="W315" i="5"/>
  <c r="P316" i="5"/>
  <c r="Q316" i="5"/>
  <c r="R316" i="5"/>
  <c r="S316" i="5"/>
  <c r="T316" i="5"/>
  <c r="V316" i="5"/>
  <c r="W316" i="5"/>
  <c r="P317" i="5"/>
  <c r="Q317" i="5"/>
  <c r="R317" i="5"/>
  <c r="S317" i="5"/>
  <c r="T317" i="5"/>
  <c r="V317" i="5"/>
  <c r="W317" i="5"/>
  <c r="P318" i="5"/>
  <c r="Q318" i="5"/>
  <c r="R318" i="5"/>
  <c r="S318" i="5"/>
  <c r="T318" i="5"/>
  <c r="V318" i="5"/>
  <c r="W318" i="5"/>
  <c r="P319" i="5"/>
  <c r="Q319" i="5"/>
  <c r="R319" i="5"/>
  <c r="S319" i="5"/>
  <c r="T319" i="5"/>
  <c r="V319" i="5"/>
  <c r="W319" i="5"/>
  <c r="P320" i="5"/>
  <c r="Q320" i="5"/>
  <c r="R320" i="5"/>
  <c r="S320" i="5"/>
  <c r="T320" i="5"/>
  <c r="V320" i="5"/>
  <c r="W320" i="5"/>
  <c r="P321" i="5"/>
  <c r="Q321" i="5"/>
  <c r="R321" i="5"/>
  <c r="S321" i="5"/>
  <c r="T321" i="5"/>
  <c r="V321" i="5"/>
  <c r="W321" i="5"/>
  <c r="P322" i="5"/>
  <c r="Q322" i="5"/>
  <c r="R322" i="5"/>
  <c r="S322" i="5"/>
  <c r="T322" i="5"/>
  <c r="V322" i="5"/>
  <c r="W322" i="5"/>
  <c r="P323" i="5"/>
  <c r="Q323" i="5"/>
  <c r="R323" i="5"/>
  <c r="S323" i="5"/>
  <c r="T323" i="5"/>
  <c r="V323" i="5"/>
  <c r="W323" i="5"/>
  <c r="P324" i="5"/>
  <c r="Q324" i="5"/>
  <c r="R324" i="5"/>
  <c r="S324" i="5"/>
  <c r="T324" i="5"/>
  <c r="V324" i="5"/>
  <c r="W324" i="5"/>
  <c r="P325" i="5"/>
  <c r="Q325" i="5"/>
  <c r="R325" i="5"/>
  <c r="S325" i="5"/>
  <c r="T325" i="5"/>
  <c r="V325" i="5"/>
  <c r="W325" i="5"/>
  <c r="P326" i="5"/>
  <c r="Q326" i="5"/>
  <c r="R326" i="5"/>
  <c r="S326" i="5"/>
  <c r="T326" i="5"/>
  <c r="V326" i="5"/>
  <c r="W326" i="5"/>
  <c r="P327" i="5"/>
  <c r="Q327" i="5"/>
  <c r="R327" i="5"/>
  <c r="S327" i="5"/>
  <c r="T327" i="5"/>
  <c r="V327" i="5"/>
  <c r="W327" i="5"/>
  <c r="P28" i="14"/>
  <c r="Q28" i="14"/>
  <c r="R28" i="14"/>
  <c r="S28" i="14"/>
  <c r="T28" i="14"/>
  <c r="V28" i="14"/>
  <c r="W28" i="14"/>
  <c r="P29" i="14"/>
  <c r="Q29" i="14"/>
  <c r="R29" i="14"/>
  <c r="S29" i="14"/>
  <c r="T29" i="14"/>
  <c r="V29" i="14"/>
  <c r="W29" i="14"/>
  <c r="P30" i="14"/>
  <c r="Q30" i="14"/>
  <c r="R30" i="14"/>
  <c r="S30" i="14"/>
  <c r="T30" i="14"/>
  <c r="V30" i="14"/>
  <c r="W30" i="14"/>
  <c r="P31" i="14"/>
  <c r="Q31" i="14"/>
  <c r="R31" i="14"/>
  <c r="S31" i="14"/>
  <c r="T31" i="14"/>
  <c r="V31" i="14"/>
  <c r="W31" i="14"/>
  <c r="P32" i="14"/>
  <c r="Q32" i="14"/>
  <c r="R32" i="14"/>
  <c r="S32" i="14"/>
  <c r="T32" i="14"/>
  <c r="V32" i="14"/>
  <c r="W32" i="14"/>
  <c r="P33" i="14"/>
  <c r="Q33" i="14"/>
  <c r="R33" i="14"/>
  <c r="S33" i="14"/>
  <c r="T33" i="14"/>
  <c r="V33" i="14"/>
  <c r="W33" i="14"/>
  <c r="P34" i="14"/>
  <c r="Q34" i="14"/>
  <c r="R34" i="14"/>
  <c r="S34" i="14"/>
  <c r="T34" i="14"/>
  <c r="V34" i="14"/>
  <c r="W34" i="14"/>
  <c r="P35" i="14"/>
  <c r="Q35" i="14"/>
  <c r="R35" i="14"/>
  <c r="S35" i="14"/>
  <c r="T35" i="14"/>
  <c r="V35" i="14"/>
  <c r="W35" i="14"/>
  <c r="P36" i="14"/>
  <c r="Q36" i="14"/>
  <c r="R36" i="14"/>
  <c r="S36" i="14"/>
  <c r="T36" i="14"/>
  <c r="V36" i="14"/>
  <c r="W36" i="14"/>
  <c r="P37" i="14"/>
  <c r="Q37" i="14"/>
  <c r="R37" i="14"/>
  <c r="S37" i="14"/>
  <c r="T37" i="14"/>
  <c r="V37" i="14"/>
  <c r="W37" i="14"/>
  <c r="P38" i="14"/>
  <c r="Q38" i="14"/>
  <c r="R38" i="14"/>
  <c r="S38" i="14"/>
  <c r="T38" i="14"/>
  <c r="V38" i="14"/>
  <c r="W38" i="14"/>
  <c r="P39" i="14"/>
  <c r="Q39" i="14"/>
  <c r="R39" i="14"/>
  <c r="S39" i="14"/>
  <c r="T39" i="14"/>
  <c r="V39" i="14"/>
  <c r="W39" i="14"/>
  <c r="P222" i="5"/>
  <c r="Q222" i="5"/>
  <c r="R222" i="5"/>
  <c r="S222" i="5"/>
  <c r="T222" i="5"/>
  <c r="V222" i="5"/>
  <c r="W222" i="5"/>
  <c r="P223" i="5"/>
  <c r="Q223" i="5"/>
  <c r="R223" i="5"/>
  <c r="S223" i="5"/>
  <c r="T223" i="5"/>
  <c r="V223" i="5"/>
  <c r="W223" i="5"/>
  <c r="P224" i="5"/>
  <c r="Q224" i="5"/>
  <c r="R224" i="5"/>
  <c r="S224" i="5"/>
  <c r="T224" i="5"/>
  <c r="V224" i="5"/>
  <c r="W224" i="5"/>
  <c r="P225" i="5"/>
  <c r="Q225" i="5"/>
  <c r="R225" i="5"/>
  <c r="S225" i="5"/>
  <c r="T225" i="5"/>
  <c r="V225" i="5"/>
  <c r="W225" i="5"/>
  <c r="P226" i="5"/>
  <c r="Q226" i="5"/>
  <c r="R226" i="5"/>
  <c r="S226" i="5"/>
  <c r="T226" i="5"/>
  <c r="V226" i="5"/>
  <c r="W226" i="5"/>
  <c r="P227" i="5"/>
  <c r="Q227" i="5"/>
  <c r="R227" i="5"/>
  <c r="S227" i="5"/>
  <c r="T227" i="5"/>
  <c r="V227" i="5"/>
  <c r="W227" i="5"/>
  <c r="P228" i="5"/>
  <c r="Q228" i="5"/>
  <c r="R228" i="5"/>
  <c r="S228" i="5"/>
  <c r="T228" i="5"/>
  <c r="V228" i="5"/>
  <c r="W228" i="5"/>
  <c r="P229" i="5"/>
  <c r="Q229" i="5"/>
  <c r="R229" i="5"/>
  <c r="S229" i="5"/>
  <c r="T229" i="5"/>
  <c r="V229" i="5"/>
  <c r="W229" i="5"/>
  <c r="P230" i="5"/>
  <c r="Q230" i="5"/>
  <c r="R230" i="5"/>
  <c r="S230" i="5"/>
  <c r="T230" i="5"/>
  <c r="V230" i="5"/>
  <c r="W230" i="5"/>
  <c r="P231" i="5"/>
  <c r="Q231" i="5"/>
  <c r="R231" i="5"/>
  <c r="S231" i="5"/>
  <c r="T231" i="5"/>
  <c r="V231" i="5"/>
  <c r="W231" i="5"/>
  <c r="P232" i="5"/>
  <c r="Q232" i="5"/>
  <c r="R232" i="5"/>
  <c r="S232" i="5"/>
  <c r="T232" i="5"/>
  <c r="V232" i="5"/>
  <c r="W232" i="5"/>
  <c r="P233" i="5"/>
  <c r="Q233" i="5"/>
  <c r="R233" i="5"/>
  <c r="S233" i="5"/>
  <c r="T233" i="5"/>
  <c r="V233" i="5"/>
  <c r="W233" i="5"/>
  <c r="P234" i="5"/>
  <c r="Q234" i="5"/>
  <c r="R234" i="5"/>
  <c r="S234" i="5"/>
  <c r="T234" i="5"/>
  <c r="V234" i="5"/>
  <c r="W234" i="5"/>
  <c r="P235" i="5"/>
  <c r="Q235" i="5"/>
  <c r="R235" i="5"/>
  <c r="S235" i="5"/>
  <c r="T235" i="5"/>
  <c r="V235" i="5"/>
  <c r="W235" i="5"/>
  <c r="P236" i="5"/>
  <c r="Q236" i="5"/>
  <c r="R236" i="5"/>
  <c r="S236" i="5"/>
  <c r="T236" i="5"/>
  <c r="V236" i="5"/>
  <c r="W236" i="5"/>
  <c r="P237" i="5"/>
  <c r="Q237" i="5"/>
  <c r="R237" i="5"/>
  <c r="S237" i="5"/>
  <c r="T237" i="5"/>
  <c r="V237" i="5"/>
  <c r="W237" i="5"/>
  <c r="P238" i="5"/>
  <c r="Q238" i="5"/>
  <c r="R238" i="5"/>
  <c r="S238" i="5"/>
  <c r="T238" i="5"/>
  <c r="V238" i="5"/>
  <c r="W238" i="5"/>
  <c r="P239" i="5"/>
  <c r="Q239" i="5"/>
  <c r="R239" i="5"/>
  <c r="S239" i="5"/>
  <c r="T239" i="5"/>
  <c r="V239" i="5"/>
  <c r="W239" i="5"/>
  <c r="P240" i="5"/>
  <c r="Q240" i="5"/>
  <c r="R240" i="5"/>
  <c r="S240" i="5"/>
  <c r="T240" i="5"/>
  <c r="V240" i="5"/>
  <c r="W240" i="5"/>
  <c r="P241" i="5"/>
  <c r="Q241" i="5"/>
  <c r="R241" i="5"/>
  <c r="S241" i="5"/>
  <c r="T241" i="5"/>
  <c r="V241" i="5"/>
  <c r="W241" i="5"/>
  <c r="P242" i="5"/>
  <c r="Q242" i="5"/>
  <c r="R242" i="5"/>
  <c r="S242" i="5"/>
  <c r="T242" i="5"/>
  <c r="V242" i="5"/>
  <c r="W242" i="5"/>
  <c r="P243" i="5"/>
  <c r="Q243" i="5"/>
  <c r="R243" i="5"/>
  <c r="S243" i="5"/>
  <c r="T243" i="5"/>
  <c r="V243" i="5"/>
  <c r="W243" i="5"/>
  <c r="P244" i="5"/>
  <c r="Q244" i="5"/>
  <c r="R244" i="5"/>
  <c r="S244" i="5"/>
  <c r="T244" i="5"/>
  <c r="V244" i="5"/>
  <c r="W244" i="5"/>
  <c r="P245" i="5"/>
  <c r="Q245" i="5"/>
  <c r="R245" i="5"/>
  <c r="S245" i="5"/>
  <c r="T245" i="5"/>
  <c r="V245" i="5"/>
  <c r="W245" i="5"/>
  <c r="P246" i="5"/>
  <c r="Q246" i="5"/>
  <c r="R246" i="5"/>
  <c r="S246" i="5"/>
  <c r="T246" i="5"/>
  <c r="V246" i="5"/>
  <c r="W246" i="5"/>
  <c r="P247" i="5"/>
  <c r="Q247" i="5"/>
  <c r="R247" i="5"/>
  <c r="S247" i="5"/>
  <c r="T247" i="5"/>
  <c r="V247" i="5"/>
  <c r="W247" i="5"/>
  <c r="P248" i="5"/>
  <c r="Q248" i="5"/>
  <c r="R248" i="5"/>
  <c r="S248" i="5"/>
  <c r="T248" i="5"/>
  <c r="V248" i="5"/>
  <c r="W248" i="5"/>
  <c r="P249" i="5"/>
  <c r="Q249" i="5"/>
  <c r="R249" i="5"/>
  <c r="S249" i="5"/>
  <c r="T249" i="5"/>
  <c r="V249" i="5"/>
  <c r="W249" i="5"/>
  <c r="P250" i="5"/>
  <c r="Q250" i="5"/>
  <c r="R250" i="5"/>
  <c r="S250" i="5"/>
  <c r="T250" i="5"/>
  <c r="V250" i="5"/>
  <c r="W250" i="5"/>
  <c r="P251" i="5"/>
  <c r="Q251" i="5"/>
  <c r="R251" i="5"/>
  <c r="S251" i="5"/>
  <c r="T251" i="5"/>
  <c r="V251" i="5"/>
  <c r="W251" i="5"/>
  <c r="P252" i="5"/>
  <c r="Q252" i="5"/>
  <c r="R252" i="5"/>
  <c r="S252" i="5"/>
  <c r="T252" i="5"/>
  <c r="V252" i="5"/>
  <c r="W252" i="5"/>
  <c r="P253" i="5"/>
  <c r="Q253" i="5"/>
  <c r="R253" i="5"/>
  <c r="S253" i="5"/>
  <c r="T253" i="5"/>
  <c r="V253" i="5"/>
  <c r="W253" i="5"/>
  <c r="P254" i="5"/>
  <c r="Q254" i="5"/>
  <c r="R254" i="5"/>
  <c r="S254" i="5"/>
  <c r="T254" i="5"/>
  <c r="V254" i="5"/>
  <c r="W254" i="5"/>
  <c r="P255" i="5"/>
  <c r="Q255" i="5"/>
  <c r="R255" i="5"/>
  <c r="S255" i="5"/>
  <c r="T255" i="5"/>
  <c r="V255" i="5"/>
  <c r="W255" i="5"/>
  <c r="P256" i="5"/>
  <c r="Q256" i="5"/>
  <c r="R256" i="5"/>
  <c r="S256" i="5"/>
  <c r="T256" i="5"/>
  <c r="V256" i="5"/>
  <c r="W256" i="5"/>
  <c r="P257" i="5"/>
  <c r="Q257" i="5"/>
  <c r="R257" i="5"/>
  <c r="S257" i="5"/>
  <c r="T257" i="5"/>
  <c r="V257" i="5"/>
  <c r="W257" i="5"/>
  <c r="P258" i="5"/>
  <c r="Q258" i="5"/>
  <c r="R258" i="5"/>
  <c r="S258" i="5"/>
  <c r="T258" i="5"/>
  <c r="V258" i="5"/>
  <c r="W258" i="5"/>
  <c r="P259" i="5"/>
  <c r="Q259" i="5"/>
  <c r="R259" i="5"/>
  <c r="S259" i="5"/>
  <c r="T259" i="5"/>
  <c r="V259" i="5"/>
  <c r="W259" i="5"/>
  <c r="P260" i="5"/>
  <c r="Q260" i="5"/>
  <c r="R260" i="5"/>
  <c r="S260" i="5"/>
  <c r="T260" i="5"/>
  <c r="V260" i="5"/>
  <c r="W260" i="5"/>
  <c r="P261" i="5"/>
  <c r="Q261" i="5"/>
  <c r="R261" i="5"/>
  <c r="S261" i="5"/>
  <c r="T261" i="5"/>
  <c r="V261" i="5"/>
  <c r="W261" i="5"/>
  <c r="P262" i="5"/>
  <c r="Q262" i="5"/>
  <c r="R262" i="5"/>
  <c r="S262" i="5"/>
  <c r="T262" i="5"/>
  <c r="V262" i="5"/>
  <c r="W262" i="5"/>
  <c r="P263" i="5"/>
  <c r="Q263" i="5"/>
  <c r="R263" i="5"/>
  <c r="S263" i="5"/>
  <c r="T263" i="5"/>
  <c r="V263" i="5"/>
  <c r="W263" i="5"/>
  <c r="P264" i="5"/>
  <c r="Q264" i="5"/>
  <c r="R264" i="5"/>
  <c r="S264" i="5"/>
  <c r="T264" i="5"/>
  <c r="V264" i="5"/>
  <c r="W264" i="5"/>
  <c r="P265" i="5"/>
  <c r="Q265" i="5"/>
  <c r="R265" i="5"/>
  <c r="S265" i="5"/>
  <c r="T265" i="5"/>
  <c r="V265" i="5"/>
  <c r="W265" i="5"/>
  <c r="P266" i="5"/>
  <c r="Q266" i="5"/>
  <c r="R266" i="5"/>
  <c r="S266" i="5"/>
  <c r="T266" i="5"/>
  <c r="V266" i="5"/>
  <c r="W266" i="5"/>
  <c r="P267" i="5"/>
  <c r="Q267" i="5"/>
  <c r="R267" i="5"/>
  <c r="S267" i="5"/>
  <c r="T267" i="5"/>
  <c r="V267" i="5"/>
  <c r="W267" i="5"/>
  <c r="P268" i="5"/>
  <c r="Q268" i="5"/>
  <c r="R268" i="5"/>
  <c r="S268" i="5"/>
  <c r="T268" i="5"/>
  <c r="V268" i="5"/>
  <c r="W268" i="5"/>
  <c r="P269" i="5"/>
  <c r="Q269" i="5"/>
  <c r="R269" i="5"/>
  <c r="S269" i="5"/>
  <c r="T269" i="5"/>
  <c r="V269" i="5"/>
  <c r="W269" i="5"/>
  <c r="P270" i="5"/>
  <c r="Q270" i="5"/>
  <c r="R270" i="5"/>
  <c r="S270" i="5"/>
  <c r="T270" i="5"/>
  <c r="V270" i="5"/>
  <c r="W270" i="5"/>
  <c r="P271" i="5"/>
  <c r="Q271" i="5"/>
  <c r="R271" i="5"/>
  <c r="S271" i="5"/>
  <c r="T271" i="5"/>
  <c r="V271" i="5"/>
  <c r="W271" i="5"/>
  <c r="P272" i="5"/>
  <c r="Q272" i="5"/>
  <c r="R272" i="5"/>
  <c r="S272" i="5"/>
  <c r="T272" i="5"/>
  <c r="V272" i="5"/>
  <c r="W272" i="5"/>
  <c r="P273" i="5"/>
  <c r="Q273" i="5"/>
  <c r="R273" i="5"/>
  <c r="S273" i="5"/>
  <c r="T273" i="5"/>
  <c r="V273" i="5"/>
  <c r="W273" i="5"/>
  <c r="P274" i="5"/>
  <c r="Q274" i="5"/>
  <c r="R274" i="5"/>
  <c r="S274" i="5"/>
  <c r="T274" i="5"/>
  <c r="V274" i="5"/>
  <c r="W274" i="5"/>
  <c r="P275" i="5"/>
  <c r="Q275" i="5"/>
  <c r="R275" i="5"/>
  <c r="S275" i="5"/>
  <c r="T275" i="5"/>
  <c r="V275" i="5"/>
  <c r="W275" i="5"/>
  <c r="P276" i="5"/>
  <c r="Q276" i="5"/>
  <c r="R276" i="5"/>
  <c r="S276" i="5"/>
  <c r="T276" i="5"/>
  <c r="V276" i="5"/>
  <c r="W276" i="5"/>
  <c r="P277" i="5"/>
  <c r="Q277" i="5"/>
  <c r="R277" i="5"/>
  <c r="S277" i="5"/>
  <c r="T277" i="5"/>
  <c r="V277" i="5"/>
  <c r="W277" i="5"/>
  <c r="P278" i="5"/>
  <c r="Q278" i="5"/>
  <c r="R278" i="5"/>
  <c r="S278" i="5"/>
  <c r="T278" i="5"/>
  <c r="V278" i="5"/>
  <c r="W278" i="5"/>
  <c r="P279" i="5"/>
  <c r="Q279" i="5"/>
  <c r="R279" i="5"/>
  <c r="S279" i="5"/>
  <c r="T279" i="5"/>
  <c r="V279" i="5"/>
  <c r="W279" i="5"/>
  <c r="P280" i="5"/>
  <c r="Q280" i="5"/>
  <c r="R280" i="5"/>
  <c r="S280" i="5"/>
  <c r="T280" i="5"/>
  <c r="V280" i="5"/>
  <c r="W280" i="5"/>
  <c r="P281" i="5"/>
  <c r="Q281" i="5"/>
  <c r="R281" i="5"/>
  <c r="S281" i="5"/>
  <c r="T281" i="5"/>
  <c r="V281" i="5"/>
  <c r="W281" i="5"/>
  <c r="P282" i="5"/>
  <c r="Q282" i="5"/>
  <c r="R282" i="5"/>
  <c r="S282" i="5"/>
  <c r="T282" i="5"/>
  <c r="V282" i="5"/>
  <c r="W282" i="5"/>
  <c r="P283" i="5"/>
  <c r="Q283" i="5"/>
  <c r="R283" i="5"/>
  <c r="S283" i="5"/>
  <c r="T283" i="5"/>
  <c r="V283" i="5"/>
  <c r="W283" i="5"/>
  <c r="P284" i="5"/>
  <c r="Q284" i="5"/>
  <c r="R284" i="5"/>
  <c r="S284" i="5"/>
  <c r="T284" i="5"/>
  <c r="V284" i="5"/>
  <c r="W284" i="5"/>
  <c r="P285" i="5"/>
  <c r="Q285" i="5"/>
  <c r="R285" i="5"/>
  <c r="S285" i="5"/>
  <c r="T285" i="5"/>
  <c r="V285" i="5"/>
  <c r="W285" i="5"/>
  <c r="P286" i="5"/>
  <c r="Q286" i="5"/>
  <c r="R286" i="5"/>
  <c r="S286" i="5"/>
  <c r="T286" i="5"/>
  <c r="V286" i="5"/>
  <c r="W286" i="5"/>
  <c r="P287" i="5"/>
  <c r="Q287" i="5"/>
  <c r="R287" i="5"/>
  <c r="S287" i="5"/>
  <c r="T287" i="5"/>
  <c r="V287" i="5"/>
  <c r="W287" i="5"/>
  <c r="P288" i="5"/>
  <c r="Q288" i="5"/>
  <c r="R288" i="5"/>
  <c r="S288" i="5"/>
  <c r="T288" i="5"/>
  <c r="V288" i="5"/>
  <c r="W288" i="5"/>
  <c r="P289" i="5"/>
  <c r="Q289" i="5"/>
  <c r="R289" i="5"/>
  <c r="S289" i="5"/>
  <c r="T289" i="5"/>
  <c r="V289" i="5"/>
  <c r="W289" i="5"/>
  <c r="P290" i="5"/>
  <c r="Q290" i="5"/>
  <c r="R290" i="5"/>
  <c r="S290" i="5"/>
  <c r="T290" i="5"/>
  <c r="V290" i="5"/>
  <c r="W290" i="5"/>
  <c r="P291" i="5"/>
  <c r="Q291" i="5"/>
  <c r="R291" i="5"/>
  <c r="S291" i="5"/>
  <c r="T291" i="5"/>
  <c r="V291" i="5"/>
  <c r="W291" i="5"/>
  <c r="P292" i="5"/>
  <c r="Q292" i="5"/>
  <c r="R292" i="5"/>
  <c r="S292" i="5"/>
  <c r="T292" i="5"/>
  <c r="V292" i="5"/>
  <c r="W292" i="5"/>
  <c r="P293" i="5"/>
  <c r="Q293" i="5"/>
  <c r="R293" i="5"/>
  <c r="S293" i="5"/>
  <c r="T293" i="5"/>
  <c r="V293" i="5"/>
  <c r="W293" i="5"/>
  <c r="P294" i="5"/>
  <c r="Q294" i="5"/>
  <c r="R294" i="5"/>
  <c r="S294" i="5"/>
  <c r="T294" i="5"/>
  <c r="V294" i="5"/>
  <c r="W294" i="5"/>
  <c r="P295" i="5"/>
  <c r="Q295" i="5"/>
  <c r="R295" i="5"/>
  <c r="S295" i="5"/>
  <c r="T295" i="5"/>
  <c r="V295" i="5"/>
  <c r="W295" i="5"/>
  <c r="P296" i="5"/>
  <c r="Q296" i="5"/>
  <c r="R296" i="5"/>
  <c r="S296" i="5"/>
  <c r="T296" i="5"/>
  <c r="V296" i="5"/>
  <c r="W296" i="5"/>
  <c r="P297" i="5"/>
  <c r="Q297" i="5"/>
  <c r="R297" i="5"/>
  <c r="S297" i="5"/>
  <c r="T297" i="5"/>
  <c r="V297" i="5"/>
  <c r="W297" i="5"/>
  <c r="P298" i="5"/>
  <c r="Q298" i="5"/>
  <c r="R298" i="5"/>
  <c r="S298" i="5"/>
  <c r="T298" i="5"/>
  <c r="V298" i="5"/>
  <c r="W298" i="5"/>
  <c r="P299" i="5"/>
  <c r="Q299" i="5"/>
  <c r="R299" i="5"/>
  <c r="S299" i="5"/>
  <c r="T299" i="5"/>
  <c r="V299" i="5"/>
  <c r="W299" i="5"/>
  <c r="P300" i="5"/>
  <c r="Q300" i="5"/>
  <c r="R300" i="5"/>
  <c r="S300" i="5"/>
  <c r="T300" i="5"/>
  <c r="V300" i="5"/>
  <c r="W300" i="5"/>
  <c r="P301" i="5"/>
  <c r="Q301" i="5"/>
  <c r="R301" i="5"/>
  <c r="S301" i="5"/>
  <c r="T301" i="5"/>
  <c r="V301" i="5"/>
  <c r="W301" i="5"/>
  <c r="P302" i="5"/>
  <c r="Q302" i="5"/>
  <c r="R302" i="5"/>
  <c r="S302" i="5"/>
  <c r="T302" i="5"/>
  <c r="V302" i="5"/>
  <c r="W302" i="5"/>
  <c r="P303" i="5"/>
  <c r="Q303" i="5"/>
  <c r="R303" i="5"/>
  <c r="S303" i="5"/>
  <c r="T303" i="5"/>
  <c r="V303" i="5"/>
  <c r="W303" i="5"/>
  <c r="P304" i="5"/>
  <c r="Q304" i="5"/>
  <c r="R304" i="5"/>
  <c r="S304" i="5"/>
  <c r="T304" i="5"/>
  <c r="V304" i="5"/>
  <c r="W304" i="5"/>
  <c r="P305" i="5"/>
  <c r="Q305" i="5"/>
  <c r="R305" i="5"/>
  <c r="S305" i="5"/>
  <c r="T305" i="5"/>
  <c r="V305" i="5"/>
  <c r="W305" i="5"/>
  <c r="P306" i="5"/>
  <c r="Q306" i="5"/>
  <c r="R306" i="5"/>
  <c r="S306" i="5"/>
  <c r="T306" i="5"/>
  <c r="V306" i="5"/>
  <c r="W306" i="5"/>
  <c r="P307" i="5"/>
  <c r="Q307" i="5"/>
  <c r="R307" i="5"/>
  <c r="S307" i="5"/>
  <c r="T307" i="5"/>
  <c r="V307" i="5"/>
  <c r="W307" i="5"/>
  <c r="P308" i="5"/>
  <c r="Q308" i="5"/>
  <c r="R308" i="5"/>
  <c r="S308" i="5"/>
  <c r="T308" i="5"/>
  <c r="V308" i="5"/>
  <c r="W308" i="5"/>
  <c r="P309" i="5"/>
  <c r="Q309" i="5"/>
  <c r="R309" i="5"/>
  <c r="S309" i="5"/>
  <c r="T309" i="5"/>
  <c r="V309" i="5"/>
  <c r="W309" i="5"/>
  <c r="P310" i="5"/>
  <c r="Q310" i="5"/>
  <c r="R310" i="5"/>
  <c r="S310" i="5"/>
  <c r="T310" i="5"/>
  <c r="V310" i="5"/>
  <c r="W310" i="5"/>
  <c r="P311" i="5"/>
  <c r="Q311" i="5"/>
  <c r="R311" i="5"/>
  <c r="S311" i="5"/>
  <c r="T311" i="5"/>
  <c r="V311" i="5"/>
  <c r="W311" i="5"/>
  <c r="P312" i="5"/>
  <c r="Q312" i="5"/>
  <c r="R312" i="5"/>
  <c r="S312" i="5"/>
  <c r="T312" i="5"/>
  <c r="V312" i="5"/>
  <c r="W312" i="5"/>
  <c r="P313" i="5"/>
  <c r="Q313" i="5"/>
  <c r="R313" i="5"/>
  <c r="S313" i="5"/>
  <c r="T313" i="5"/>
  <c r="V313" i="5"/>
  <c r="W313" i="5"/>
  <c r="P3" i="14"/>
  <c r="Q3" i="14"/>
  <c r="R3" i="14"/>
  <c r="S3" i="14"/>
  <c r="T3" i="14"/>
  <c r="V3" i="14"/>
  <c r="W3" i="14"/>
  <c r="P4" i="14"/>
  <c r="Q4" i="14"/>
  <c r="R4" i="14"/>
  <c r="S4" i="14"/>
  <c r="T4" i="14"/>
  <c r="V4" i="14"/>
  <c r="W4" i="14"/>
  <c r="P5" i="14"/>
  <c r="Q5" i="14"/>
  <c r="R5" i="14"/>
  <c r="S5" i="14"/>
  <c r="T5" i="14"/>
  <c r="V5" i="14"/>
  <c r="W5" i="14"/>
  <c r="P6" i="14"/>
  <c r="Q6" i="14"/>
  <c r="R6" i="14"/>
  <c r="S6" i="14"/>
  <c r="T6" i="14"/>
  <c r="V6" i="14"/>
  <c r="W6" i="14"/>
  <c r="P7" i="14"/>
  <c r="Q7" i="14"/>
  <c r="R7" i="14"/>
  <c r="S7" i="14"/>
  <c r="T7" i="14"/>
  <c r="V7" i="14"/>
  <c r="W7" i="14"/>
  <c r="P8" i="14"/>
  <c r="Q8" i="14"/>
  <c r="R8" i="14"/>
  <c r="S8" i="14"/>
  <c r="T8" i="14"/>
  <c r="V8" i="14"/>
  <c r="W8" i="14"/>
  <c r="P9" i="14"/>
  <c r="Q9" i="14"/>
  <c r="R9" i="14"/>
  <c r="S9" i="14"/>
  <c r="T9" i="14"/>
  <c r="V9" i="14"/>
  <c r="W9" i="14"/>
  <c r="P10" i="14"/>
  <c r="Q10" i="14"/>
  <c r="R10" i="14"/>
  <c r="S10" i="14"/>
  <c r="T10" i="14"/>
  <c r="V10" i="14"/>
  <c r="W10" i="14"/>
  <c r="P11" i="14"/>
  <c r="Q11" i="14"/>
  <c r="R11" i="14"/>
  <c r="S11" i="14"/>
  <c r="T11" i="14"/>
  <c r="V11" i="14"/>
  <c r="W11" i="14"/>
  <c r="P12" i="14"/>
  <c r="Q12" i="14"/>
  <c r="R12" i="14"/>
  <c r="S12" i="14"/>
  <c r="T12" i="14"/>
  <c r="V12" i="14"/>
  <c r="W12" i="14"/>
  <c r="P13" i="14"/>
  <c r="Q13" i="14"/>
  <c r="R13" i="14"/>
  <c r="S13" i="14"/>
  <c r="T13" i="14"/>
  <c r="V13" i="14"/>
  <c r="W13" i="14"/>
  <c r="P14" i="14"/>
  <c r="Q14" i="14"/>
  <c r="R14" i="14"/>
  <c r="S14" i="14"/>
  <c r="T14" i="14"/>
  <c r="V14" i="14"/>
  <c r="W14" i="14"/>
  <c r="P15" i="14"/>
  <c r="Q15" i="14"/>
  <c r="R15" i="14"/>
  <c r="S15" i="14"/>
  <c r="T15" i="14"/>
  <c r="V15" i="14"/>
  <c r="W15" i="14"/>
  <c r="P16" i="14"/>
  <c r="Q16" i="14"/>
  <c r="R16" i="14"/>
  <c r="S16" i="14"/>
  <c r="T16" i="14"/>
  <c r="V16" i="14"/>
  <c r="W16" i="14"/>
  <c r="P17" i="14"/>
  <c r="Q17" i="14"/>
  <c r="R17" i="14"/>
  <c r="S17" i="14"/>
  <c r="T17" i="14"/>
  <c r="V17" i="14"/>
  <c r="W17" i="14"/>
  <c r="P18" i="14"/>
  <c r="Q18" i="14"/>
  <c r="R18" i="14"/>
  <c r="S18" i="14"/>
  <c r="T18" i="14"/>
  <c r="V18" i="14"/>
  <c r="W18" i="14"/>
  <c r="P19" i="14"/>
  <c r="Q19" i="14"/>
  <c r="R19" i="14"/>
  <c r="S19" i="14"/>
  <c r="T19" i="14"/>
  <c r="V19" i="14"/>
  <c r="W19" i="14"/>
  <c r="P20" i="14"/>
  <c r="Q20" i="14"/>
  <c r="R20" i="14"/>
  <c r="S20" i="14"/>
  <c r="T20" i="14"/>
  <c r="V20" i="14"/>
  <c r="W20" i="14"/>
  <c r="P21" i="14"/>
  <c r="Q21" i="14"/>
  <c r="R21" i="14"/>
  <c r="S21" i="14"/>
  <c r="T21" i="14"/>
  <c r="V21" i="14"/>
  <c r="W21" i="14"/>
  <c r="P22" i="14"/>
  <c r="Q22" i="14"/>
  <c r="R22" i="14"/>
  <c r="S22" i="14"/>
  <c r="T22" i="14"/>
  <c r="V22" i="14"/>
  <c r="W22" i="14"/>
  <c r="P23" i="14"/>
  <c r="Q23" i="14"/>
  <c r="R23" i="14"/>
  <c r="S23" i="14"/>
  <c r="T23" i="14"/>
  <c r="V23" i="14"/>
  <c r="W23" i="14"/>
  <c r="P24" i="14"/>
  <c r="Q24" i="14"/>
  <c r="R24" i="14"/>
  <c r="S24" i="14"/>
  <c r="T24" i="14"/>
  <c r="V24" i="14"/>
  <c r="W24" i="14"/>
  <c r="P25" i="14"/>
  <c r="Q25" i="14"/>
  <c r="R25" i="14"/>
  <c r="S25" i="14"/>
  <c r="T25" i="14"/>
  <c r="V25" i="14"/>
  <c r="W25" i="14"/>
  <c r="P26" i="14"/>
  <c r="Q26" i="14"/>
  <c r="R26" i="14"/>
  <c r="S26" i="14"/>
  <c r="T26" i="14"/>
  <c r="V26" i="14"/>
  <c r="W26" i="14"/>
  <c r="P27" i="14"/>
  <c r="Q27" i="14"/>
  <c r="R27" i="14"/>
  <c r="S27" i="14"/>
  <c r="T27" i="14"/>
  <c r="V27" i="14"/>
  <c r="W27" i="14"/>
  <c r="W2" i="14"/>
  <c r="V2" i="14"/>
  <c r="T2" i="14"/>
  <c r="S2" i="14"/>
  <c r="R2" i="14"/>
  <c r="Q2" i="14"/>
  <c r="P2" i="14"/>
  <c r="P3" i="15"/>
  <c r="Q3" i="15"/>
  <c r="R3" i="15"/>
  <c r="S3" i="15"/>
  <c r="T3" i="15"/>
  <c r="V3" i="15"/>
  <c r="W3" i="15"/>
  <c r="P4" i="15"/>
  <c r="Q4" i="15"/>
  <c r="R4" i="15"/>
  <c r="S4" i="15"/>
  <c r="T4" i="15"/>
  <c r="V4" i="15"/>
  <c r="W4" i="15"/>
  <c r="W2" i="15"/>
  <c r="V2" i="15"/>
  <c r="T2" i="15"/>
  <c r="S2" i="15"/>
  <c r="R2" i="15"/>
  <c r="Q2" i="15"/>
  <c r="P2" i="15"/>
  <c r="P214" i="5"/>
  <c r="Q214" i="5"/>
  <c r="R214" i="5"/>
  <c r="S214" i="5"/>
  <c r="T214" i="5"/>
  <c r="V214" i="5"/>
  <c r="W214" i="5"/>
  <c r="P215" i="5"/>
  <c r="Q215" i="5"/>
  <c r="R215" i="5"/>
  <c r="S215" i="5"/>
  <c r="T215" i="5"/>
  <c r="V215" i="5"/>
  <c r="W215" i="5"/>
  <c r="P216" i="5"/>
  <c r="Q216" i="5"/>
  <c r="R216" i="5"/>
  <c r="S216" i="5"/>
  <c r="T216" i="5"/>
  <c r="V216" i="5"/>
  <c r="W216" i="5"/>
  <c r="P217" i="5"/>
  <c r="Q217" i="5"/>
  <c r="R217" i="5"/>
  <c r="S217" i="5"/>
  <c r="T217" i="5"/>
  <c r="V217" i="5"/>
  <c r="W217" i="5"/>
  <c r="P218" i="5"/>
  <c r="Q218" i="5"/>
  <c r="R218" i="5"/>
  <c r="S218" i="5"/>
  <c r="T218" i="5"/>
  <c r="V218" i="5"/>
  <c r="W218" i="5"/>
  <c r="P219" i="5"/>
  <c r="Q219" i="5"/>
  <c r="R219" i="5"/>
  <c r="S219" i="5"/>
  <c r="T219" i="5"/>
  <c r="V219" i="5"/>
  <c r="W219" i="5"/>
  <c r="P220" i="5"/>
  <c r="Q220" i="5"/>
  <c r="R220" i="5"/>
  <c r="S220" i="5"/>
  <c r="T220" i="5"/>
  <c r="V220" i="5"/>
  <c r="W220" i="5"/>
  <c r="P221" i="5"/>
  <c r="Q221" i="5"/>
  <c r="R221" i="5"/>
  <c r="S221" i="5"/>
  <c r="T221" i="5"/>
  <c r="V221" i="5"/>
  <c r="W221" i="5"/>
  <c r="P198" i="5"/>
  <c r="Q198" i="5"/>
  <c r="R198" i="5"/>
  <c r="S198" i="5"/>
  <c r="T198" i="5"/>
  <c r="V198" i="5"/>
  <c r="W198" i="5"/>
  <c r="P199" i="5"/>
  <c r="Q199" i="5"/>
  <c r="R199" i="5"/>
  <c r="S199" i="5"/>
  <c r="T199" i="5"/>
  <c r="V199" i="5"/>
  <c r="W199" i="5"/>
  <c r="P200" i="5"/>
  <c r="Q200" i="5"/>
  <c r="R200" i="5"/>
  <c r="S200" i="5"/>
  <c r="T200" i="5"/>
  <c r="V200" i="5"/>
  <c r="W200" i="5"/>
  <c r="P201" i="5"/>
  <c r="Q201" i="5"/>
  <c r="R201" i="5"/>
  <c r="S201" i="5"/>
  <c r="T201" i="5"/>
  <c r="V201" i="5"/>
  <c r="W201" i="5"/>
  <c r="P202" i="5"/>
  <c r="Q202" i="5"/>
  <c r="R202" i="5"/>
  <c r="S202" i="5"/>
  <c r="T202" i="5"/>
  <c r="V202" i="5"/>
  <c r="W202" i="5"/>
  <c r="P203" i="5"/>
  <c r="Q203" i="5"/>
  <c r="R203" i="5"/>
  <c r="S203" i="5"/>
  <c r="T203" i="5"/>
  <c r="V203" i="5"/>
  <c r="W203" i="5"/>
  <c r="P204" i="5"/>
  <c r="Q204" i="5"/>
  <c r="R204" i="5"/>
  <c r="S204" i="5"/>
  <c r="T204" i="5"/>
  <c r="V204" i="5"/>
  <c r="W204" i="5"/>
  <c r="P205" i="5"/>
  <c r="Q205" i="5"/>
  <c r="R205" i="5"/>
  <c r="S205" i="5"/>
  <c r="T205" i="5"/>
  <c r="V205" i="5"/>
  <c r="W205" i="5"/>
  <c r="P206" i="5"/>
  <c r="Q206" i="5"/>
  <c r="R206" i="5"/>
  <c r="S206" i="5"/>
  <c r="T206" i="5"/>
  <c r="V206" i="5"/>
  <c r="W206" i="5"/>
  <c r="P207" i="5"/>
  <c r="Q207" i="5"/>
  <c r="R207" i="5"/>
  <c r="S207" i="5"/>
  <c r="T207" i="5"/>
  <c r="V207" i="5"/>
  <c r="W207" i="5"/>
  <c r="P208" i="5"/>
  <c r="Q208" i="5"/>
  <c r="R208" i="5"/>
  <c r="S208" i="5"/>
  <c r="T208" i="5"/>
  <c r="V208" i="5"/>
  <c r="W208" i="5"/>
  <c r="P209" i="5"/>
  <c r="Q209" i="5"/>
  <c r="R209" i="5"/>
  <c r="S209" i="5"/>
  <c r="T209" i="5"/>
  <c r="V209" i="5"/>
  <c r="W209" i="5"/>
  <c r="P210" i="5"/>
  <c r="Q210" i="5"/>
  <c r="R210" i="5"/>
  <c r="S210" i="5"/>
  <c r="T210" i="5"/>
  <c r="V210" i="5"/>
  <c r="W210" i="5"/>
  <c r="P211" i="5"/>
  <c r="Q211" i="5"/>
  <c r="R211" i="5"/>
  <c r="S211" i="5"/>
  <c r="T211" i="5"/>
  <c r="V211" i="5"/>
  <c r="W211" i="5"/>
  <c r="P212" i="5"/>
  <c r="Q212" i="5"/>
  <c r="R212" i="5"/>
  <c r="S212" i="5"/>
  <c r="T212" i="5"/>
  <c r="V212" i="5"/>
  <c r="W212" i="5"/>
  <c r="P213" i="5"/>
  <c r="Q213" i="5"/>
  <c r="R213" i="5"/>
  <c r="S213" i="5"/>
  <c r="T213" i="5"/>
  <c r="V213" i="5"/>
  <c r="W213" i="5"/>
  <c r="P195" i="5"/>
  <c r="Q195" i="5"/>
  <c r="R195" i="5"/>
  <c r="S195" i="5"/>
  <c r="T195" i="5"/>
  <c r="V195" i="5"/>
  <c r="W195" i="5"/>
  <c r="P196" i="5"/>
  <c r="Q196" i="5"/>
  <c r="R196" i="5"/>
  <c r="S196" i="5"/>
  <c r="T196" i="5"/>
  <c r="V196" i="5"/>
  <c r="W196" i="5"/>
  <c r="P197" i="5"/>
  <c r="Q197" i="5"/>
  <c r="R197" i="5"/>
  <c r="S197" i="5"/>
  <c r="T197" i="5"/>
  <c r="V197" i="5"/>
  <c r="W197" i="5"/>
  <c r="P170" i="5"/>
  <c r="Q170" i="5"/>
  <c r="R170" i="5"/>
  <c r="S170" i="5"/>
  <c r="T170" i="5"/>
  <c r="V170" i="5"/>
  <c r="W170" i="5"/>
  <c r="P171" i="5"/>
  <c r="Q171" i="5"/>
  <c r="R171" i="5"/>
  <c r="S171" i="5"/>
  <c r="T171" i="5"/>
  <c r="V171" i="5"/>
  <c r="W171" i="5"/>
  <c r="P172" i="5"/>
  <c r="Q172" i="5"/>
  <c r="R172" i="5"/>
  <c r="S172" i="5"/>
  <c r="T172" i="5"/>
  <c r="V172" i="5"/>
  <c r="W172" i="5"/>
  <c r="P173" i="5"/>
  <c r="Q173" i="5"/>
  <c r="R173" i="5"/>
  <c r="S173" i="5"/>
  <c r="T173" i="5"/>
  <c r="V173" i="5"/>
  <c r="W173" i="5"/>
  <c r="P174" i="5"/>
  <c r="Q174" i="5"/>
  <c r="R174" i="5"/>
  <c r="S174" i="5"/>
  <c r="T174" i="5"/>
  <c r="V174" i="5"/>
  <c r="W174" i="5"/>
  <c r="P175" i="5"/>
  <c r="Q175" i="5"/>
  <c r="R175" i="5"/>
  <c r="S175" i="5"/>
  <c r="T175" i="5"/>
  <c r="V175" i="5"/>
  <c r="W175" i="5"/>
  <c r="P176" i="5"/>
  <c r="Q176" i="5"/>
  <c r="R176" i="5"/>
  <c r="S176" i="5"/>
  <c r="T176" i="5"/>
  <c r="V176" i="5"/>
  <c r="W176" i="5"/>
  <c r="P177" i="5"/>
  <c r="Q177" i="5"/>
  <c r="R177" i="5"/>
  <c r="S177" i="5"/>
  <c r="T177" i="5"/>
  <c r="V177" i="5"/>
  <c r="W177" i="5"/>
  <c r="P178" i="5"/>
  <c r="Q178" i="5"/>
  <c r="R178" i="5"/>
  <c r="S178" i="5"/>
  <c r="T178" i="5"/>
  <c r="V178" i="5"/>
  <c r="W178" i="5"/>
  <c r="P179" i="5"/>
  <c r="Q179" i="5"/>
  <c r="R179" i="5"/>
  <c r="S179" i="5"/>
  <c r="T179" i="5"/>
  <c r="V179" i="5"/>
  <c r="W179" i="5"/>
  <c r="P180" i="5"/>
  <c r="Q180" i="5"/>
  <c r="R180" i="5"/>
  <c r="S180" i="5"/>
  <c r="T180" i="5"/>
  <c r="V180" i="5"/>
  <c r="W180" i="5"/>
  <c r="P181" i="5"/>
  <c r="Q181" i="5"/>
  <c r="R181" i="5"/>
  <c r="S181" i="5"/>
  <c r="T181" i="5"/>
  <c r="V181" i="5"/>
  <c r="W181" i="5"/>
  <c r="P182" i="5"/>
  <c r="Q182" i="5"/>
  <c r="R182" i="5"/>
  <c r="S182" i="5"/>
  <c r="T182" i="5"/>
  <c r="V182" i="5"/>
  <c r="W182" i="5"/>
  <c r="P183" i="5"/>
  <c r="Q183" i="5"/>
  <c r="R183" i="5"/>
  <c r="S183" i="5"/>
  <c r="T183" i="5"/>
  <c r="V183" i="5"/>
  <c r="W183" i="5"/>
  <c r="P184" i="5"/>
  <c r="Q184" i="5"/>
  <c r="R184" i="5"/>
  <c r="S184" i="5"/>
  <c r="T184" i="5"/>
  <c r="V184" i="5"/>
  <c r="W184" i="5"/>
  <c r="P185" i="5"/>
  <c r="Q185" i="5"/>
  <c r="R185" i="5"/>
  <c r="S185" i="5"/>
  <c r="T185" i="5"/>
  <c r="V185" i="5"/>
  <c r="W185" i="5"/>
  <c r="P186" i="5"/>
  <c r="Q186" i="5"/>
  <c r="R186" i="5"/>
  <c r="S186" i="5"/>
  <c r="T186" i="5"/>
  <c r="V186" i="5"/>
  <c r="W186" i="5"/>
  <c r="P187" i="5"/>
  <c r="Q187" i="5"/>
  <c r="R187" i="5"/>
  <c r="S187" i="5"/>
  <c r="T187" i="5"/>
  <c r="V187" i="5"/>
  <c r="W187" i="5"/>
  <c r="P188" i="5"/>
  <c r="Q188" i="5"/>
  <c r="R188" i="5"/>
  <c r="S188" i="5"/>
  <c r="T188" i="5"/>
  <c r="V188" i="5"/>
  <c r="W188" i="5"/>
  <c r="P189" i="5"/>
  <c r="Q189" i="5"/>
  <c r="R189" i="5"/>
  <c r="S189" i="5"/>
  <c r="T189" i="5"/>
  <c r="V189" i="5"/>
  <c r="W189" i="5"/>
  <c r="P190" i="5"/>
  <c r="Q190" i="5"/>
  <c r="R190" i="5"/>
  <c r="S190" i="5"/>
  <c r="T190" i="5"/>
  <c r="V190" i="5"/>
  <c r="W190" i="5"/>
  <c r="P191" i="5"/>
  <c r="Q191" i="5"/>
  <c r="R191" i="5"/>
  <c r="S191" i="5"/>
  <c r="T191" i="5"/>
  <c r="V191" i="5"/>
  <c r="W191" i="5"/>
  <c r="P192" i="5"/>
  <c r="Q192" i="5"/>
  <c r="R192" i="5"/>
  <c r="S192" i="5"/>
  <c r="T192" i="5"/>
  <c r="V192" i="5"/>
  <c r="W192" i="5"/>
  <c r="P193" i="5"/>
  <c r="Q193" i="5"/>
  <c r="R193" i="5"/>
  <c r="S193" i="5"/>
  <c r="T193" i="5"/>
  <c r="V193" i="5"/>
  <c r="W193" i="5"/>
  <c r="P194" i="5"/>
  <c r="Q194" i="5"/>
  <c r="R194" i="5"/>
  <c r="S194" i="5"/>
  <c r="T194" i="5"/>
  <c r="V194" i="5"/>
  <c r="W194" i="5"/>
  <c r="P148" i="5"/>
  <c r="Q148" i="5"/>
  <c r="R148" i="5"/>
  <c r="S148" i="5"/>
  <c r="T148" i="5"/>
  <c r="V148" i="5"/>
  <c r="W148" i="5"/>
  <c r="P149" i="5"/>
  <c r="Q149" i="5"/>
  <c r="R149" i="5"/>
  <c r="S149" i="5"/>
  <c r="T149" i="5"/>
  <c r="V149" i="5"/>
  <c r="W149" i="5"/>
  <c r="P150" i="5"/>
  <c r="Q150" i="5"/>
  <c r="R150" i="5"/>
  <c r="S150" i="5"/>
  <c r="T150" i="5"/>
  <c r="V150" i="5"/>
  <c r="W150" i="5"/>
  <c r="P151" i="5"/>
  <c r="Q151" i="5"/>
  <c r="R151" i="5"/>
  <c r="S151" i="5"/>
  <c r="T151" i="5"/>
  <c r="V151" i="5"/>
  <c r="W151" i="5"/>
  <c r="P152" i="5"/>
  <c r="Q152" i="5"/>
  <c r="R152" i="5"/>
  <c r="S152" i="5"/>
  <c r="T152" i="5"/>
  <c r="V152" i="5"/>
  <c r="W152" i="5"/>
  <c r="P153" i="5"/>
  <c r="Q153" i="5"/>
  <c r="R153" i="5"/>
  <c r="S153" i="5"/>
  <c r="T153" i="5"/>
  <c r="V153" i="5"/>
  <c r="W153" i="5"/>
  <c r="P154" i="5"/>
  <c r="Q154" i="5"/>
  <c r="R154" i="5"/>
  <c r="S154" i="5"/>
  <c r="T154" i="5"/>
  <c r="V154" i="5"/>
  <c r="W154" i="5"/>
  <c r="P155" i="5"/>
  <c r="Q155" i="5"/>
  <c r="R155" i="5"/>
  <c r="S155" i="5"/>
  <c r="T155" i="5"/>
  <c r="V155" i="5"/>
  <c r="W155" i="5"/>
  <c r="P156" i="5"/>
  <c r="Q156" i="5"/>
  <c r="R156" i="5"/>
  <c r="S156" i="5"/>
  <c r="T156" i="5"/>
  <c r="V156" i="5"/>
  <c r="W156" i="5"/>
  <c r="P157" i="5"/>
  <c r="Q157" i="5"/>
  <c r="R157" i="5"/>
  <c r="S157" i="5"/>
  <c r="T157" i="5"/>
  <c r="V157" i="5"/>
  <c r="W157" i="5"/>
  <c r="P158" i="5"/>
  <c r="Q158" i="5"/>
  <c r="R158" i="5"/>
  <c r="S158" i="5"/>
  <c r="T158" i="5"/>
  <c r="V158" i="5"/>
  <c r="W158" i="5"/>
  <c r="P159" i="5"/>
  <c r="Q159" i="5"/>
  <c r="R159" i="5"/>
  <c r="S159" i="5"/>
  <c r="T159" i="5"/>
  <c r="V159" i="5"/>
  <c r="W159" i="5"/>
  <c r="P160" i="5"/>
  <c r="Q160" i="5"/>
  <c r="R160" i="5"/>
  <c r="S160" i="5"/>
  <c r="T160" i="5"/>
  <c r="V160" i="5"/>
  <c r="W160" i="5"/>
  <c r="P161" i="5"/>
  <c r="Q161" i="5"/>
  <c r="R161" i="5"/>
  <c r="S161" i="5"/>
  <c r="T161" i="5"/>
  <c r="V161" i="5"/>
  <c r="W161" i="5"/>
  <c r="P162" i="5"/>
  <c r="Q162" i="5"/>
  <c r="R162" i="5"/>
  <c r="S162" i="5"/>
  <c r="T162" i="5"/>
  <c r="V162" i="5"/>
  <c r="W162" i="5"/>
  <c r="P163" i="5"/>
  <c r="Q163" i="5"/>
  <c r="R163" i="5"/>
  <c r="S163" i="5"/>
  <c r="T163" i="5"/>
  <c r="V163" i="5"/>
  <c r="W163" i="5"/>
  <c r="P164" i="5"/>
  <c r="Q164" i="5"/>
  <c r="R164" i="5"/>
  <c r="S164" i="5"/>
  <c r="T164" i="5"/>
  <c r="V164" i="5"/>
  <c r="W164" i="5"/>
  <c r="P165" i="5"/>
  <c r="Q165" i="5"/>
  <c r="R165" i="5"/>
  <c r="S165" i="5"/>
  <c r="T165" i="5"/>
  <c r="V165" i="5"/>
  <c r="W165" i="5"/>
  <c r="P166" i="5"/>
  <c r="Q166" i="5"/>
  <c r="R166" i="5"/>
  <c r="S166" i="5"/>
  <c r="T166" i="5"/>
  <c r="V166" i="5"/>
  <c r="W166" i="5"/>
  <c r="P167" i="5"/>
  <c r="Q167" i="5"/>
  <c r="R167" i="5"/>
  <c r="S167" i="5"/>
  <c r="T167" i="5"/>
  <c r="V167" i="5"/>
  <c r="W167" i="5"/>
  <c r="P168" i="5"/>
  <c r="Q168" i="5"/>
  <c r="R168" i="5"/>
  <c r="S168" i="5"/>
  <c r="T168" i="5"/>
  <c r="V168" i="5"/>
  <c r="W168" i="5"/>
  <c r="P169" i="5"/>
  <c r="Q169" i="5"/>
  <c r="R169" i="5"/>
  <c r="S169" i="5"/>
  <c r="T169" i="5"/>
  <c r="V169" i="5"/>
  <c r="W169" i="5"/>
  <c r="P131" i="5"/>
  <c r="Q131" i="5"/>
  <c r="R131" i="5"/>
  <c r="S131" i="5"/>
  <c r="T131" i="5"/>
  <c r="V131" i="5"/>
  <c r="W131" i="5"/>
  <c r="P132" i="5"/>
  <c r="Q132" i="5"/>
  <c r="R132" i="5"/>
  <c r="S132" i="5"/>
  <c r="T132" i="5"/>
  <c r="V132" i="5"/>
  <c r="W132" i="5"/>
  <c r="P133" i="5"/>
  <c r="Q133" i="5"/>
  <c r="R133" i="5"/>
  <c r="S133" i="5"/>
  <c r="T133" i="5"/>
  <c r="V133" i="5"/>
  <c r="W133" i="5"/>
  <c r="P134" i="5"/>
  <c r="Q134" i="5"/>
  <c r="R134" i="5"/>
  <c r="S134" i="5"/>
  <c r="T134" i="5"/>
  <c r="V134" i="5"/>
  <c r="W134" i="5"/>
  <c r="P135" i="5"/>
  <c r="Q135" i="5"/>
  <c r="R135" i="5"/>
  <c r="S135" i="5"/>
  <c r="T135" i="5"/>
  <c r="V135" i="5"/>
  <c r="W135" i="5"/>
  <c r="P136" i="5"/>
  <c r="Q136" i="5"/>
  <c r="R136" i="5"/>
  <c r="S136" i="5"/>
  <c r="T136" i="5"/>
  <c r="V136" i="5"/>
  <c r="W136" i="5"/>
  <c r="P137" i="5"/>
  <c r="Q137" i="5"/>
  <c r="R137" i="5"/>
  <c r="S137" i="5"/>
  <c r="T137" i="5"/>
  <c r="V137" i="5"/>
  <c r="W137" i="5"/>
  <c r="P138" i="5"/>
  <c r="Q138" i="5"/>
  <c r="R138" i="5"/>
  <c r="S138" i="5"/>
  <c r="T138" i="5"/>
  <c r="V138" i="5"/>
  <c r="W138" i="5"/>
  <c r="P139" i="5"/>
  <c r="Q139" i="5"/>
  <c r="R139" i="5"/>
  <c r="S139" i="5"/>
  <c r="T139" i="5"/>
  <c r="V139" i="5"/>
  <c r="W139" i="5"/>
  <c r="P140" i="5"/>
  <c r="Q140" i="5"/>
  <c r="R140" i="5"/>
  <c r="S140" i="5"/>
  <c r="T140" i="5"/>
  <c r="V140" i="5"/>
  <c r="W140" i="5"/>
  <c r="P141" i="5"/>
  <c r="Q141" i="5"/>
  <c r="R141" i="5"/>
  <c r="S141" i="5"/>
  <c r="T141" i="5"/>
  <c r="V141" i="5"/>
  <c r="W141" i="5"/>
  <c r="P142" i="5"/>
  <c r="Q142" i="5"/>
  <c r="R142" i="5"/>
  <c r="S142" i="5"/>
  <c r="T142" i="5"/>
  <c r="V142" i="5"/>
  <c r="W142" i="5"/>
  <c r="P143" i="5"/>
  <c r="Q143" i="5"/>
  <c r="R143" i="5"/>
  <c r="S143" i="5"/>
  <c r="T143" i="5"/>
  <c r="V143" i="5"/>
  <c r="W143" i="5"/>
  <c r="P144" i="5"/>
  <c r="Q144" i="5"/>
  <c r="R144" i="5"/>
  <c r="S144" i="5"/>
  <c r="T144" i="5"/>
  <c r="V144" i="5"/>
  <c r="W144" i="5"/>
  <c r="P145" i="5"/>
  <c r="Q145" i="5"/>
  <c r="R145" i="5"/>
  <c r="S145" i="5"/>
  <c r="T145" i="5"/>
  <c r="V145" i="5"/>
  <c r="W145" i="5"/>
  <c r="P146" i="5"/>
  <c r="Q146" i="5"/>
  <c r="R146" i="5"/>
  <c r="S146" i="5"/>
  <c r="T146" i="5"/>
  <c r="V146" i="5"/>
  <c r="W146" i="5"/>
  <c r="P147" i="5"/>
  <c r="Q147" i="5"/>
  <c r="R147" i="5"/>
  <c r="S147" i="5"/>
  <c r="T147" i="5"/>
  <c r="V147" i="5"/>
  <c r="W147" i="5"/>
  <c r="P106" i="5"/>
  <c r="Q106" i="5"/>
  <c r="R106" i="5"/>
  <c r="S106" i="5"/>
  <c r="T106" i="5"/>
  <c r="V106" i="5"/>
  <c r="W106" i="5"/>
  <c r="P107" i="5"/>
  <c r="Q107" i="5"/>
  <c r="R107" i="5"/>
  <c r="S107" i="5"/>
  <c r="T107" i="5"/>
  <c r="V107" i="5"/>
  <c r="W107" i="5"/>
  <c r="P108" i="5"/>
  <c r="Q108" i="5"/>
  <c r="R108" i="5"/>
  <c r="S108" i="5"/>
  <c r="T108" i="5"/>
  <c r="V108" i="5"/>
  <c r="W108" i="5"/>
  <c r="P109" i="5"/>
  <c r="Q109" i="5"/>
  <c r="R109" i="5"/>
  <c r="S109" i="5"/>
  <c r="T109" i="5"/>
  <c r="V109" i="5"/>
  <c r="W109" i="5"/>
  <c r="P110" i="5"/>
  <c r="Q110" i="5"/>
  <c r="R110" i="5"/>
  <c r="S110" i="5"/>
  <c r="T110" i="5"/>
  <c r="V110" i="5"/>
  <c r="W110" i="5"/>
  <c r="P111" i="5"/>
  <c r="Q111" i="5"/>
  <c r="R111" i="5"/>
  <c r="S111" i="5"/>
  <c r="T111" i="5"/>
  <c r="V111" i="5"/>
  <c r="W111" i="5"/>
  <c r="P112" i="5"/>
  <c r="Q112" i="5"/>
  <c r="R112" i="5"/>
  <c r="S112" i="5"/>
  <c r="T112" i="5"/>
  <c r="V112" i="5"/>
  <c r="W112" i="5"/>
  <c r="P113" i="5"/>
  <c r="Q113" i="5"/>
  <c r="R113" i="5"/>
  <c r="S113" i="5"/>
  <c r="T113" i="5"/>
  <c r="V113" i="5"/>
  <c r="W113" i="5"/>
  <c r="P114" i="5"/>
  <c r="Q114" i="5"/>
  <c r="R114" i="5"/>
  <c r="S114" i="5"/>
  <c r="T114" i="5"/>
  <c r="V114" i="5"/>
  <c r="W114" i="5"/>
  <c r="P115" i="5"/>
  <c r="Q115" i="5"/>
  <c r="R115" i="5"/>
  <c r="S115" i="5"/>
  <c r="T115" i="5"/>
  <c r="V115" i="5"/>
  <c r="W115" i="5"/>
  <c r="P116" i="5"/>
  <c r="Q116" i="5"/>
  <c r="R116" i="5"/>
  <c r="S116" i="5"/>
  <c r="T116" i="5"/>
  <c r="V116" i="5"/>
  <c r="W116" i="5"/>
  <c r="P117" i="5"/>
  <c r="Q117" i="5"/>
  <c r="R117" i="5"/>
  <c r="S117" i="5"/>
  <c r="T117" i="5"/>
  <c r="V117" i="5"/>
  <c r="W117" i="5"/>
  <c r="P118" i="5"/>
  <c r="Q118" i="5"/>
  <c r="R118" i="5"/>
  <c r="S118" i="5"/>
  <c r="T118" i="5"/>
  <c r="V118" i="5"/>
  <c r="W118" i="5"/>
  <c r="P119" i="5"/>
  <c r="Q119" i="5"/>
  <c r="R119" i="5"/>
  <c r="S119" i="5"/>
  <c r="T119" i="5"/>
  <c r="V119" i="5"/>
  <c r="W119" i="5"/>
  <c r="P120" i="5"/>
  <c r="Q120" i="5"/>
  <c r="R120" i="5"/>
  <c r="S120" i="5"/>
  <c r="T120" i="5"/>
  <c r="V120" i="5"/>
  <c r="W120" i="5"/>
  <c r="P121" i="5"/>
  <c r="Q121" i="5"/>
  <c r="R121" i="5"/>
  <c r="S121" i="5"/>
  <c r="T121" i="5"/>
  <c r="V121" i="5"/>
  <c r="W121" i="5"/>
  <c r="P122" i="5"/>
  <c r="Q122" i="5"/>
  <c r="R122" i="5"/>
  <c r="S122" i="5"/>
  <c r="T122" i="5"/>
  <c r="V122" i="5"/>
  <c r="W122" i="5"/>
  <c r="P123" i="5"/>
  <c r="Q123" i="5"/>
  <c r="R123" i="5"/>
  <c r="S123" i="5"/>
  <c r="T123" i="5"/>
  <c r="V123" i="5"/>
  <c r="W123" i="5"/>
  <c r="P124" i="5"/>
  <c r="Q124" i="5"/>
  <c r="R124" i="5"/>
  <c r="S124" i="5"/>
  <c r="T124" i="5"/>
  <c r="V124" i="5"/>
  <c r="W124" i="5"/>
  <c r="P125" i="5"/>
  <c r="Q125" i="5"/>
  <c r="R125" i="5"/>
  <c r="S125" i="5"/>
  <c r="T125" i="5"/>
  <c r="V125" i="5"/>
  <c r="W125" i="5"/>
  <c r="P126" i="5"/>
  <c r="Q126" i="5"/>
  <c r="R126" i="5"/>
  <c r="S126" i="5"/>
  <c r="T126" i="5"/>
  <c r="V126" i="5"/>
  <c r="W126" i="5"/>
  <c r="P127" i="5"/>
  <c r="Q127" i="5"/>
  <c r="R127" i="5"/>
  <c r="S127" i="5"/>
  <c r="T127" i="5"/>
  <c r="V127" i="5"/>
  <c r="W127" i="5"/>
  <c r="P128" i="5"/>
  <c r="Q128" i="5"/>
  <c r="R128" i="5"/>
  <c r="S128" i="5"/>
  <c r="T128" i="5"/>
  <c r="V128" i="5"/>
  <c r="W128" i="5"/>
  <c r="P129" i="5"/>
  <c r="Q129" i="5"/>
  <c r="R129" i="5"/>
  <c r="S129" i="5"/>
  <c r="T129" i="5"/>
  <c r="V129" i="5"/>
  <c r="W129" i="5"/>
  <c r="P130" i="5"/>
  <c r="Q130" i="5"/>
  <c r="R130" i="5"/>
  <c r="S130" i="5"/>
  <c r="T130" i="5"/>
  <c r="V130" i="5"/>
  <c r="W130" i="5"/>
  <c r="P82" i="5"/>
  <c r="Q82" i="5"/>
  <c r="R82" i="5"/>
  <c r="S82" i="5"/>
  <c r="T82" i="5"/>
  <c r="V82" i="5"/>
  <c r="W82" i="5"/>
  <c r="P83" i="5"/>
  <c r="Q83" i="5"/>
  <c r="R83" i="5"/>
  <c r="S83" i="5"/>
  <c r="T83" i="5"/>
  <c r="V83" i="5"/>
  <c r="W83" i="5"/>
  <c r="P84" i="5"/>
  <c r="Q84" i="5"/>
  <c r="R84" i="5"/>
  <c r="S84" i="5"/>
  <c r="T84" i="5"/>
  <c r="V84" i="5"/>
  <c r="W84" i="5"/>
  <c r="P85" i="5"/>
  <c r="Q85" i="5"/>
  <c r="R85" i="5"/>
  <c r="S85" i="5"/>
  <c r="T85" i="5"/>
  <c r="V85" i="5"/>
  <c r="W85" i="5"/>
  <c r="P86" i="5"/>
  <c r="Q86" i="5"/>
  <c r="R86" i="5"/>
  <c r="S86" i="5"/>
  <c r="T86" i="5"/>
  <c r="V86" i="5"/>
  <c r="W86" i="5"/>
  <c r="P87" i="5"/>
  <c r="Q87" i="5"/>
  <c r="R87" i="5"/>
  <c r="S87" i="5"/>
  <c r="T87" i="5"/>
  <c r="V87" i="5"/>
  <c r="W87" i="5"/>
  <c r="P88" i="5"/>
  <c r="Q88" i="5"/>
  <c r="R88" i="5"/>
  <c r="S88" i="5"/>
  <c r="T88" i="5"/>
  <c r="V88" i="5"/>
  <c r="W88" i="5"/>
  <c r="P89" i="5"/>
  <c r="Q89" i="5"/>
  <c r="R89" i="5"/>
  <c r="S89" i="5"/>
  <c r="T89" i="5"/>
  <c r="V89" i="5"/>
  <c r="W89" i="5"/>
  <c r="P90" i="5"/>
  <c r="Q90" i="5"/>
  <c r="R90" i="5"/>
  <c r="S90" i="5"/>
  <c r="T90" i="5"/>
  <c r="V90" i="5"/>
  <c r="W90" i="5"/>
  <c r="P91" i="5"/>
  <c r="Q91" i="5"/>
  <c r="R91" i="5"/>
  <c r="S91" i="5"/>
  <c r="T91" i="5"/>
  <c r="V91" i="5"/>
  <c r="W91" i="5"/>
  <c r="P92" i="5"/>
  <c r="Q92" i="5"/>
  <c r="R92" i="5"/>
  <c r="S92" i="5"/>
  <c r="T92" i="5"/>
  <c r="V92" i="5"/>
  <c r="W92" i="5"/>
  <c r="P93" i="5"/>
  <c r="Q93" i="5"/>
  <c r="R93" i="5"/>
  <c r="S93" i="5"/>
  <c r="T93" i="5"/>
  <c r="V93" i="5"/>
  <c r="W93" i="5"/>
  <c r="P94" i="5"/>
  <c r="Q94" i="5"/>
  <c r="R94" i="5"/>
  <c r="S94" i="5"/>
  <c r="T94" i="5"/>
  <c r="V94" i="5"/>
  <c r="W94" i="5"/>
  <c r="P95" i="5"/>
  <c r="Q95" i="5"/>
  <c r="R95" i="5"/>
  <c r="S95" i="5"/>
  <c r="T95" i="5"/>
  <c r="V95" i="5"/>
  <c r="W95" i="5"/>
  <c r="P96" i="5"/>
  <c r="Q96" i="5"/>
  <c r="R96" i="5"/>
  <c r="S96" i="5"/>
  <c r="T96" i="5"/>
  <c r="V96" i="5"/>
  <c r="W96" i="5"/>
  <c r="P97" i="5"/>
  <c r="Q97" i="5"/>
  <c r="R97" i="5"/>
  <c r="S97" i="5"/>
  <c r="T97" i="5"/>
  <c r="V97" i="5"/>
  <c r="W97" i="5"/>
  <c r="P98" i="5"/>
  <c r="Q98" i="5"/>
  <c r="R98" i="5"/>
  <c r="S98" i="5"/>
  <c r="T98" i="5"/>
  <c r="V98" i="5"/>
  <c r="W98" i="5"/>
  <c r="P99" i="5"/>
  <c r="Q99" i="5"/>
  <c r="R99" i="5"/>
  <c r="S99" i="5"/>
  <c r="T99" i="5"/>
  <c r="V99" i="5"/>
  <c r="W99" i="5"/>
  <c r="P100" i="5"/>
  <c r="Q100" i="5"/>
  <c r="R100" i="5"/>
  <c r="S100" i="5"/>
  <c r="T100" i="5"/>
  <c r="V100" i="5"/>
  <c r="W100" i="5"/>
  <c r="P101" i="5"/>
  <c r="Q101" i="5"/>
  <c r="R101" i="5"/>
  <c r="S101" i="5"/>
  <c r="T101" i="5"/>
  <c r="V101" i="5"/>
  <c r="W101" i="5"/>
  <c r="P102" i="5"/>
  <c r="Q102" i="5"/>
  <c r="R102" i="5"/>
  <c r="S102" i="5"/>
  <c r="T102" i="5"/>
  <c r="V102" i="5"/>
  <c r="W102" i="5"/>
  <c r="P103" i="5"/>
  <c r="Q103" i="5"/>
  <c r="R103" i="5"/>
  <c r="S103" i="5"/>
  <c r="T103" i="5"/>
  <c r="V103" i="5"/>
  <c r="W103" i="5"/>
  <c r="P104" i="5"/>
  <c r="Q104" i="5"/>
  <c r="R104" i="5"/>
  <c r="S104" i="5"/>
  <c r="T104" i="5"/>
  <c r="V104" i="5"/>
  <c r="W104" i="5"/>
  <c r="P105" i="5"/>
  <c r="Q105" i="5"/>
  <c r="R105" i="5"/>
  <c r="S105" i="5"/>
  <c r="T105" i="5"/>
  <c r="V105" i="5"/>
  <c r="W105" i="5"/>
  <c r="P65" i="5"/>
  <c r="Q65" i="5"/>
  <c r="R65" i="5"/>
  <c r="S65" i="5"/>
  <c r="T65" i="5"/>
  <c r="V65" i="5"/>
  <c r="W65" i="5"/>
  <c r="P66" i="5"/>
  <c r="Q66" i="5"/>
  <c r="R66" i="5"/>
  <c r="S66" i="5"/>
  <c r="T66" i="5"/>
  <c r="V66" i="5"/>
  <c r="W66" i="5"/>
  <c r="P67" i="5"/>
  <c r="Q67" i="5"/>
  <c r="R67" i="5"/>
  <c r="S67" i="5"/>
  <c r="T67" i="5"/>
  <c r="V67" i="5"/>
  <c r="W67" i="5"/>
  <c r="P68" i="5"/>
  <c r="Q68" i="5"/>
  <c r="R68" i="5"/>
  <c r="S68" i="5"/>
  <c r="T68" i="5"/>
  <c r="V68" i="5"/>
  <c r="W68" i="5"/>
  <c r="P69" i="5"/>
  <c r="Q69" i="5"/>
  <c r="R69" i="5"/>
  <c r="S69" i="5"/>
  <c r="T69" i="5"/>
  <c r="V69" i="5"/>
  <c r="W69" i="5"/>
  <c r="P70" i="5"/>
  <c r="Q70" i="5"/>
  <c r="R70" i="5"/>
  <c r="S70" i="5"/>
  <c r="T70" i="5"/>
  <c r="V70" i="5"/>
  <c r="W70" i="5"/>
  <c r="P71" i="5"/>
  <c r="Q71" i="5"/>
  <c r="R71" i="5"/>
  <c r="S71" i="5"/>
  <c r="T71" i="5"/>
  <c r="V71" i="5"/>
  <c r="W71" i="5"/>
  <c r="P72" i="5"/>
  <c r="Q72" i="5"/>
  <c r="R72" i="5"/>
  <c r="S72" i="5"/>
  <c r="T72" i="5"/>
  <c r="V72" i="5"/>
  <c r="W72" i="5"/>
  <c r="P73" i="5"/>
  <c r="Q73" i="5"/>
  <c r="R73" i="5"/>
  <c r="S73" i="5"/>
  <c r="T73" i="5"/>
  <c r="V73" i="5"/>
  <c r="W73" i="5"/>
  <c r="P74" i="5"/>
  <c r="Q74" i="5"/>
  <c r="R74" i="5"/>
  <c r="S74" i="5"/>
  <c r="T74" i="5"/>
  <c r="V74" i="5"/>
  <c r="W74" i="5"/>
  <c r="P75" i="5"/>
  <c r="Q75" i="5"/>
  <c r="R75" i="5"/>
  <c r="S75" i="5"/>
  <c r="T75" i="5"/>
  <c r="V75" i="5"/>
  <c r="W75" i="5"/>
  <c r="P76" i="5"/>
  <c r="Q76" i="5"/>
  <c r="R76" i="5"/>
  <c r="S76" i="5"/>
  <c r="T76" i="5"/>
  <c r="V76" i="5"/>
  <c r="W76" i="5"/>
  <c r="P77" i="5"/>
  <c r="Q77" i="5"/>
  <c r="R77" i="5"/>
  <c r="S77" i="5"/>
  <c r="T77" i="5"/>
  <c r="V77" i="5"/>
  <c r="W77" i="5"/>
  <c r="P78" i="5"/>
  <c r="Q78" i="5"/>
  <c r="R78" i="5"/>
  <c r="S78" i="5"/>
  <c r="T78" i="5"/>
  <c r="V78" i="5"/>
  <c r="W78" i="5"/>
  <c r="P79" i="5"/>
  <c r="Q79" i="5"/>
  <c r="R79" i="5"/>
  <c r="S79" i="5"/>
  <c r="T79" i="5"/>
  <c r="V79" i="5"/>
  <c r="W79" i="5"/>
  <c r="P80" i="5"/>
  <c r="Q80" i="5"/>
  <c r="R80" i="5"/>
  <c r="S80" i="5"/>
  <c r="T80" i="5"/>
  <c r="V80" i="5"/>
  <c r="W80" i="5"/>
  <c r="P81" i="5"/>
  <c r="Q81" i="5"/>
  <c r="R81" i="5"/>
  <c r="S81" i="5"/>
  <c r="T81" i="5"/>
  <c r="V81" i="5"/>
  <c r="W81" i="5"/>
  <c r="P41" i="5"/>
  <c r="Q41" i="5"/>
  <c r="R41" i="5"/>
  <c r="S41" i="5"/>
  <c r="T41" i="5"/>
  <c r="V41" i="5"/>
  <c r="W41" i="5"/>
  <c r="P42" i="5"/>
  <c r="Q42" i="5"/>
  <c r="R42" i="5"/>
  <c r="S42" i="5"/>
  <c r="T42" i="5"/>
  <c r="V42" i="5"/>
  <c r="W42" i="5"/>
  <c r="P43" i="5"/>
  <c r="Q43" i="5"/>
  <c r="R43" i="5"/>
  <c r="S43" i="5"/>
  <c r="T43" i="5"/>
  <c r="V43" i="5"/>
  <c r="W43" i="5"/>
  <c r="P44" i="5"/>
  <c r="Q44" i="5"/>
  <c r="R44" i="5"/>
  <c r="S44" i="5"/>
  <c r="T44" i="5"/>
  <c r="V44" i="5"/>
  <c r="W44" i="5"/>
  <c r="P45" i="5"/>
  <c r="Q45" i="5"/>
  <c r="R45" i="5"/>
  <c r="S45" i="5"/>
  <c r="T45" i="5"/>
  <c r="V45" i="5"/>
  <c r="W45" i="5"/>
  <c r="P46" i="5"/>
  <c r="Q46" i="5"/>
  <c r="R46" i="5"/>
  <c r="S46" i="5"/>
  <c r="T46" i="5"/>
  <c r="V46" i="5"/>
  <c r="W46" i="5"/>
  <c r="P47" i="5"/>
  <c r="Q47" i="5"/>
  <c r="R47" i="5"/>
  <c r="S47" i="5"/>
  <c r="T47" i="5"/>
  <c r="V47" i="5"/>
  <c r="W47" i="5"/>
  <c r="P48" i="5"/>
  <c r="Q48" i="5"/>
  <c r="R48" i="5"/>
  <c r="S48" i="5"/>
  <c r="T48" i="5"/>
  <c r="V48" i="5"/>
  <c r="W48" i="5"/>
  <c r="P49" i="5"/>
  <c r="Q49" i="5"/>
  <c r="R49" i="5"/>
  <c r="S49" i="5"/>
  <c r="T49" i="5"/>
  <c r="V49" i="5"/>
  <c r="W49" i="5"/>
  <c r="P50" i="5"/>
  <c r="Q50" i="5"/>
  <c r="R50" i="5"/>
  <c r="S50" i="5"/>
  <c r="T50" i="5"/>
  <c r="V50" i="5"/>
  <c r="W50" i="5"/>
  <c r="P51" i="5"/>
  <c r="Q51" i="5"/>
  <c r="R51" i="5"/>
  <c r="S51" i="5"/>
  <c r="T51" i="5"/>
  <c r="V51" i="5"/>
  <c r="W51" i="5"/>
  <c r="P52" i="5"/>
  <c r="Q52" i="5"/>
  <c r="R52" i="5"/>
  <c r="S52" i="5"/>
  <c r="T52" i="5"/>
  <c r="V52" i="5"/>
  <c r="W52" i="5"/>
  <c r="P53" i="5"/>
  <c r="Q53" i="5"/>
  <c r="R53" i="5"/>
  <c r="S53" i="5"/>
  <c r="T53" i="5"/>
  <c r="V53" i="5"/>
  <c r="W53" i="5"/>
  <c r="P54" i="5"/>
  <c r="Q54" i="5"/>
  <c r="R54" i="5"/>
  <c r="S54" i="5"/>
  <c r="T54" i="5"/>
  <c r="V54" i="5"/>
  <c r="W54" i="5"/>
  <c r="P55" i="5"/>
  <c r="Q55" i="5"/>
  <c r="R55" i="5"/>
  <c r="S55" i="5"/>
  <c r="T55" i="5"/>
  <c r="V55" i="5"/>
  <c r="W55" i="5"/>
  <c r="P56" i="5"/>
  <c r="Q56" i="5"/>
  <c r="R56" i="5"/>
  <c r="S56" i="5"/>
  <c r="T56" i="5"/>
  <c r="V56" i="5"/>
  <c r="W56" i="5"/>
  <c r="P57" i="5"/>
  <c r="Q57" i="5"/>
  <c r="R57" i="5"/>
  <c r="S57" i="5"/>
  <c r="T57" i="5"/>
  <c r="V57" i="5"/>
  <c r="W57" i="5"/>
  <c r="P58" i="5"/>
  <c r="Q58" i="5"/>
  <c r="R58" i="5"/>
  <c r="S58" i="5"/>
  <c r="T58" i="5"/>
  <c r="V58" i="5"/>
  <c r="W58" i="5"/>
  <c r="P59" i="5"/>
  <c r="Q59" i="5"/>
  <c r="R59" i="5"/>
  <c r="S59" i="5"/>
  <c r="T59" i="5"/>
  <c r="V59" i="5"/>
  <c r="W59" i="5"/>
  <c r="P60" i="5"/>
  <c r="Q60" i="5"/>
  <c r="R60" i="5"/>
  <c r="S60" i="5"/>
  <c r="T60" i="5"/>
  <c r="V60" i="5"/>
  <c r="W60" i="5"/>
  <c r="P61" i="5"/>
  <c r="Q61" i="5"/>
  <c r="R61" i="5"/>
  <c r="S61" i="5"/>
  <c r="T61" i="5"/>
  <c r="V61" i="5"/>
  <c r="W61" i="5"/>
  <c r="P62" i="5"/>
  <c r="Q62" i="5"/>
  <c r="R62" i="5"/>
  <c r="S62" i="5"/>
  <c r="T62" i="5"/>
  <c r="V62" i="5"/>
  <c r="W62" i="5"/>
  <c r="P63" i="5"/>
  <c r="Q63" i="5"/>
  <c r="R63" i="5"/>
  <c r="S63" i="5"/>
  <c r="T63" i="5"/>
  <c r="V63" i="5"/>
  <c r="W63" i="5"/>
  <c r="P64" i="5"/>
  <c r="Q64" i="5"/>
  <c r="R64" i="5"/>
  <c r="S64" i="5"/>
  <c r="T64" i="5"/>
  <c r="V64" i="5"/>
  <c r="W64" i="5"/>
  <c r="P23" i="5"/>
  <c r="Q23" i="5"/>
  <c r="R23" i="5"/>
  <c r="S23" i="5"/>
  <c r="T23" i="5"/>
  <c r="V23" i="5"/>
  <c r="W23" i="5"/>
  <c r="P24" i="5"/>
  <c r="Q24" i="5"/>
  <c r="R24" i="5"/>
  <c r="S24" i="5"/>
  <c r="T24" i="5"/>
  <c r="V24" i="5"/>
  <c r="W24" i="5"/>
  <c r="P25" i="5"/>
  <c r="Q25" i="5"/>
  <c r="R25" i="5"/>
  <c r="S25" i="5"/>
  <c r="T25" i="5"/>
  <c r="V25" i="5"/>
  <c r="W25" i="5"/>
  <c r="P26" i="5"/>
  <c r="Q26" i="5"/>
  <c r="R26" i="5"/>
  <c r="S26" i="5"/>
  <c r="T26" i="5"/>
  <c r="V26" i="5"/>
  <c r="W26" i="5"/>
  <c r="P27" i="5"/>
  <c r="Q27" i="5"/>
  <c r="R27" i="5"/>
  <c r="S27" i="5"/>
  <c r="T27" i="5"/>
  <c r="V27" i="5"/>
  <c r="W27" i="5"/>
  <c r="P28" i="5"/>
  <c r="Q28" i="5"/>
  <c r="R28" i="5"/>
  <c r="S28" i="5"/>
  <c r="T28" i="5"/>
  <c r="V28" i="5"/>
  <c r="W28" i="5"/>
  <c r="P29" i="5"/>
  <c r="Q29" i="5"/>
  <c r="R29" i="5"/>
  <c r="S29" i="5"/>
  <c r="T29" i="5"/>
  <c r="V29" i="5"/>
  <c r="W29" i="5"/>
  <c r="P30" i="5"/>
  <c r="Q30" i="5"/>
  <c r="R30" i="5"/>
  <c r="S30" i="5"/>
  <c r="T30" i="5"/>
  <c r="V30" i="5"/>
  <c r="W30" i="5"/>
  <c r="P31" i="5"/>
  <c r="Q31" i="5"/>
  <c r="R31" i="5"/>
  <c r="S31" i="5"/>
  <c r="T31" i="5"/>
  <c r="V31" i="5"/>
  <c r="W31" i="5"/>
  <c r="P32" i="5"/>
  <c r="Q32" i="5"/>
  <c r="R32" i="5"/>
  <c r="S32" i="5"/>
  <c r="T32" i="5"/>
  <c r="V32" i="5"/>
  <c r="W32" i="5"/>
  <c r="P33" i="5"/>
  <c r="Q33" i="5"/>
  <c r="R33" i="5"/>
  <c r="S33" i="5"/>
  <c r="T33" i="5"/>
  <c r="V33" i="5"/>
  <c r="W33" i="5"/>
  <c r="P34" i="5"/>
  <c r="Q34" i="5"/>
  <c r="R34" i="5"/>
  <c r="S34" i="5"/>
  <c r="T34" i="5"/>
  <c r="V34" i="5"/>
  <c r="W34" i="5"/>
  <c r="P35" i="5"/>
  <c r="Q35" i="5"/>
  <c r="R35" i="5"/>
  <c r="S35" i="5"/>
  <c r="T35" i="5"/>
  <c r="V35" i="5"/>
  <c r="W35" i="5"/>
  <c r="P36" i="5"/>
  <c r="Q36" i="5"/>
  <c r="R36" i="5"/>
  <c r="S36" i="5"/>
  <c r="T36" i="5"/>
  <c r="V36" i="5"/>
  <c r="W36" i="5"/>
  <c r="P37" i="5"/>
  <c r="Q37" i="5"/>
  <c r="R37" i="5"/>
  <c r="S37" i="5"/>
  <c r="T37" i="5"/>
  <c r="V37" i="5"/>
  <c r="W37" i="5"/>
  <c r="P38" i="5"/>
  <c r="Q38" i="5"/>
  <c r="R38" i="5"/>
  <c r="S38" i="5"/>
  <c r="T38" i="5"/>
  <c r="V38" i="5"/>
  <c r="W38" i="5"/>
  <c r="P39" i="5"/>
  <c r="Q39" i="5"/>
  <c r="R39" i="5"/>
  <c r="S39" i="5"/>
  <c r="T39" i="5"/>
  <c r="V39" i="5"/>
  <c r="W39" i="5"/>
  <c r="P40" i="5"/>
  <c r="Q40" i="5"/>
  <c r="R40" i="5"/>
  <c r="S40" i="5"/>
  <c r="T40" i="5"/>
  <c r="V40" i="5"/>
  <c r="W40" i="5"/>
  <c r="P3" i="5"/>
  <c r="Q3" i="5"/>
  <c r="R3" i="5"/>
  <c r="S3" i="5"/>
  <c r="T3" i="5"/>
  <c r="V3" i="5"/>
  <c r="W3" i="5"/>
  <c r="P4" i="5"/>
  <c r="Q4" i="5"/>
  <c r="R4" i="5"/>
  <c r="S4" i="5"/>
  <c r="T4" i="5"/>
  <c r="V4" i="5"/>
  <c r="W4" i="5"/>
  <c r="P5" i="5"/>
  <c r="Q5" i="5"/>
  <c r="R5" i="5"/>
  <c r="S5" i="5"/>
  <c r="T5" i="5"/>
  <c r="V5" i="5"/>
  <c r="W5" i="5"/>
  <c r="P6" i="5"/>
  <c r="Q6" i="5"/>
  <c r="R6" i="5"/>
  <c r="S6" i="5"/>
  <c r="T6" i="5"/>
  <c r="V6" i="5"/>
  <c r="W6" i="5"/>
  <c r="P7" i="5"/>
  <c r="Q7" i="5"/>
  <c r="R7" i="5"/>
  <c r="S7" i="5"/>
  <c r="T7" i="5"/>
  <c r="V7" i="5"/>
  <c r="W7" i="5"/>
  <c r="P8" i="5"/>
  <c r="Q8" i="5"/>
  <c r="R8" i="5"/>
  <c r="S8" i="5"/>
  <c r="T8" i="5"/>
  <c r="V8" i="5"/>
  <c r="W8" i="5"/>
  <c r="P9" i="5"/>
  <c r="Q9" i="5"/>
  <c r="R9" i="5"/>
  <c r="S9" i="5"/>
  <c r="T9" i="5"/>
  <c r="V9" i="5"/>
  <c r="W9" i="5"/>
  <c r="P10" i="5"/>
  <c r="Q10" i="5"/>
  <c r="R10" i="5"/>
  <c r="S10" i="5"/>
  <c r="T10" i="5"/>
  <c r="V10" i="5"/>
  <c r="W10" i="5"/>
  <c r="P11" i="5"/>
  <c r="Q11" i="5"/>
  <c r="R11" i="5"/>
  <c r="S11" i="5"/>
  <c r="T11" i="5"/>
  <c r="V11" i="5"/>
  <c r="W11" i="5"/>
  <c r="P12" i="5"/>
  <c r="Q12" i="5"/>
  <c r="R12" i="5"/>
  <c r="S12" i="5"/>
  <c r="T12" i="5"/>
  <c r="V12" i="5"/>
  <c r="W12" i="5"/>
  <c r="P13" i="5"/>
  <c r="Q13" i="5"/>
  <c r="R13" i="5"/>
  <c r="S13" i="5"/>
  <c r="T13" i="5"/>
  <c r="V13" i="5"/>
  <c r="W13" i="5"/>
  <c r="P14" i="5"/>
  <c r="Q14" i="5"/>
  <c r="R14" i="5"/>
  <c r="S14" i="5"/>
  <c r="T14" i="5"/>
  <c r="V14" i="5"/>
  <c r="W14" i="5"/>
  <c r="P15" i="5"/>
  <c r="Q15" i="5"/>
  <c r="R15" i="5"/>
  <c r="S15" i="5"/>
  <c r="T15" i="5"/>
  <c r="V15" i="5"/>
  <c r="W15" i="5"/>
  <c r="P16" i="5"/>
  <c r="Q16" i="5"/>
  <c r="R16" i="5"/>
  <c r="S16" i="5"/>
  <c r="T16" i="5"/>
  <c r="V16" i="5"/>
  <c r="W16" i="5"/>
  <c r="P17" i="5"/>
  <c r="Q17" i="5"/>
  <c r="R17" i="5"/>
  <c r="S17" i="5"/>
  <c r="T17" i="5"/>
  <c r="V17" i="5"/>
  <c r="W17" i="5"/>
  <c r="P18" i="5"/>
  <c r="Q18" i="5"/>
  <c r="R18" i="5"/>
  <c r="S18" i="5"/>
  <c r="T18" i="5"/>
  <c r="V18" i="5"/>
  <c r="W18" i="5"/>
  <c r="P19" i="5"/>
  <c r="Q19" i="5"/>
  <c r="R19" i="5"/>
  <c r="S19" i="5"/>
  <c r="T19" i="5"/>
  <c r="V19" i="5"/>
  <c r="W19" i="5"/>
  <c r="P20" i="5"/>
  <c r="Q20" i="5"/>
  <c r="R20" i="5"/>
  <c r="S20" i="5"/>
  <c r="T20" i="5"/>
  <c r="V20" i="5"/>
  <c r="W20" i="5"/>
  <c r="P21" i="5"/>
  <c r="Q21" i="5"/>
  <c r="R21" i="5"/>
  <c r="S21" i="5"/>
  <c r="T21" i="5"/>
  <c r="V21" i="5"/>
  <c r="W21" i="5"/>
  <c r="P22" i="5"/>
  <c r="Q22" i="5"/>
  <c r="R22" i="5"/>
  <c r="S22" i="5"/>
  <c r="T22" i="5"/>
  <c r="V22" i="5"/>
  <c r="W22" i="5"/>
  <c r="W2" i="5"/>
  <c r="T2" i="5"/>
  <c r="S2" i="5"/>
  <c r="Q2" i="5"/>
  <c r="P2" i="5"/>
  <c r="V2" i="5"/>
  <c r="R2" i="5"/>
</calcChain>
</file>

<file path=xl/sharedStrings.xml><?xml version="1.0" encoding="utf-8"?>
<sst xmlns="http://schemas.openxmlformats.org/spreadsheetml/2006/main" count="97278" uniqueCount="20841">
  <si>
    <t>备注</t>
    <phoneticPr fontId="6" type="noConversion"/>
  </si>
  <si>
    <t>前档</t>
  </si>
  <si>
    <t>100527670063</t>
  </si>
  <si>
    <t>100527670062</t>
  </si>
  <si>
    <t>100524730027</t>
  </si>
  <si>
    <t>100524730025</t>
  </si>
  <si>
    <t>100524715010</t>
  </si>
  <si>
    <t>100524715008</t>
  </si>
  <si>
    <t>100530410005</t>
  </si>
  <si>
    <t>100534630007</t>
  </si>
  <si>
    <t>K-30</t>
  </si>
  <si>
    <t>H-70</t>
  </si>
  <si>
    <t>83:3.0mil ZXBL-15(K-15极致系列）</t>
  </si>
  <si>
    <t>84:2.0mil BACL-70(C-70卓越系列）</t>
  </si>
  <si>
    <t>85:2.0mil ENGR-70(C-73卓越系列）</t>
  </si>
  <si>
    <t>86:2.0mil DTBL-10(C-10卓越系列）</t>
  </si>
  <si>
    <t>87:2.0mil DTBL-20(C-20卓越系列）</t>
  </si>
  <si>
    <t>89:1.5mil EAGR-70(U-70超凡系列）</t>
  </si>
  <si>
    <t>90:1.5mil DABL-20(U-20超凡系列）</t>
  </si>
  <si>
    <t>91:1.5mil DABL-30(U-30超凡系列）</t>
  </si>
  <si>
    <t>93:2.0mil DICH-10M(B10)</t>
  </si>
  <si>
    <t>96:2.0mil DTBL-10(H-10)</t>
  </si>
  <si>
    <t>97:2.0mil DTBL-20(H-18)</t>
  </si>
  <si>
    <t>98:1.5mil EASL-70(G-70)</t>
  </si>
  <si>
    <t>99:1.5mil DABL-10(G-15)</t>
  </si>
  <si>
    <t>100:1.5mil DABL-25(G-25)</t>
  </si>
  <si>
    <t>105:3.0mil ZXBL-30(K-30)</t>
  </si>
  <si>
    <t>108:4.0mil DABL-10(SAF-10)</t>
  </si>
  <si>
    <t>109:4.0mil DABL-25 (SAF-25)</t>
  </si>
  <si>
    <t>110:4.0mil DABL-35(SAF-35)</t>
  </si>
  <si>
    <t>111:2.0mil UGGN-70(ZYF-70)</t>
  </si>
  <si>
    <t>112:2.0mil USGY-35(ZYF-66)</t>
  </si>
  <si>
    <t>116:4.0mil ZXBL-30(TS-35)</t>
  </si>
  <si>
    <t>118:3mil EXGR-70(K-75顶级系列)</t>
  </si>
  <si>
    <t>质保年限</t>
  </si>
  <si>
    <t>质保型号编码</t>
  </si>
  <si>
    <t>客户代码</t>
  </si>
  <si>
    <t>客户名称</t>
  </si>
  <si>
    <t>日期</t>
  </si>
  <si>
    <t>品牌型号</t>
    <phoneticPr fontId="6" type="noConversion"/>
  </si>
  <si>
    <t>工厂型号</t>
    <phoneticPr fontId="6" type="noConversion"/>
  </si>
  <si>
    <t>批次号</t>
    <phoneticPr fontId="6" type="noConversion"/>
  </si>
  <si>
    <t>渠道</t>
    <phoneticPr fontId="6" type="noConversion"/>
  </si>
  <si>
    <t>100520410009</t>
  </si>
  <si>
    <t>G-15</t>
  </si>
  <si>
    <t>100520970028</t>
  </si>
  <si>
    <t>G-70</t>
  </si>
  <si>
    <t>客户名称</t>
    <phoneticPr fontId="6" type="noConversion"/>
  </si>
  <si>
    <t>北极光质保系统网址</t>
    <phoneticPr fontId="6" type="noConversion"/>
  </si>
  <si>
    <t>TS-75</t>
  </si>
  <si>
    <t>ZYF-70</t>
  </si>
  <si>
    <t>100524670015</t>
  </si>
  <si>
    <t>100526570012</t>
  </si>
  <si>
    <t>100520425014</t>
  </si>
  <si>
    <t>100526570030</t>
  </si>
  <si>
    <t>G-25</t>
  </si>
  <si>
    <t>100525220012</t>
  </si>
  <si>
    <t>H-18</t>
  </si>
  <si>
    <t>100520420009</t>
  </si>
  <si>
    <t>A</t>
  </si>
  <si>
    <t>DABL-25</t>
  </si>
  <si>
    <t>EASL-70</t>
  </si>
  <si>
    <t>DABL-10</t>
  </si>
  <si>
    <t>UGGN-70</t>
  </si>
  <si>
    <t>USGY-15</t>
  </si>
  <si>
    <t>EXGR-70</t>
  </si>
  <si>
    <t>DTBL-10</t>
  </si>
  <si>
    <t>DTBL-20</t>
  </si>
  <si>
    <t>ENGD-70</t>
  </si>
  <si>
    <t>100525210014</t>
  </si>
  <si>
    <t>H-10</t>
  </si>
  <si>
    <t>117:4.0mil ZXBL-15(TS-25)</t>
  </si>
  <si>
    <t>100525710008</t>
  </si>
  <si>
    <t>82:2.0mil EXBL-70(K-70极致系列）</t>
  </si>
  <si>
    <t>88:2.0mil ETCL-40(C-40卓越系列）</t>
  </si>
  <si>
    <t>92:2.5mil EWCL-80(B-80炫彩前窗）</t>
  </si>
  <si>
    <t>94:2.0mil DICH-20M(B20)</t>
  </si>
  <si>
    <t>95:2.0mil ENLG-75(H-70)</t>
  </si>
  <si>
    <t>102:1.5mil EASL-70(24534511)</t>
  </si>
  <si>
    <t>103:1.5mil DABL-10(24545707)</t>
  </si>
  <si>
    <t>104:1.5mil DABL-25(23904765)</t>
  </si>
  <si>
    <t>115:4.0mil PFGH-70(TS-75)</t>
  </si>
  <si>
    <t>174:DAGR-35（JP-XXXX0004-12D）</t>
  </si>
  <si>
    <t>175:DAGR-20（JP-XXXX0004-12B）</t>
  </si>
  <si>
    <t>176:EAGR-70（JP-XXXX0004-12F）</t>
  </si>
  <si>
    <t>177:KRYBK-16（JP-XXXX0004-14D）</t>
  </si>
  <si>
    <t>178:COPP-70（JP-XXXX0004-14B）</t>
  </si>
  <si>
    <t>179:DEBL-35（JP-XXXX0004-13F）</t>
  </si>
  <si>
    <t>180:DEBL-15（JP-XXXX0004-13D）</t>
  </si>
  <si>
    <t>181:EASL-70（JP-XXXX0004-13B）</t>
  </si>
  <si>
    <t>1.5Mil</t>
  </si>
  <si>
    <t>2.0MIL</t>
  </si>
  <si>
    <t>4.0MIL</t>
  </si>
  <si>
    <t>2.0Mil</t>
  </si>
  <si>
    <t>3.0MIL</t>
  </si>
  <si>
    <t>M</t>
  </si>
  <si>
    <t>1.5mil</t>
  </si>
  <si>
    <t>100521370013</t>
  </si>
  <si>
    <t>100520425104</t>
  </si>
  <si>
    <t>100520410081</t>
  </si>
  <si>
    <t>100521275017</t>
  </si>
  <si>
    <t>100527370012</t>
  </si>
  <si>
    <t>100521715006</t>
  </si>
  <si>
    <t>100520410088</t>
  </si>
  <si>
    <t>100520425108</t>
  </si>
  <si>
    <t>100520970208</t>
  </si>
  <si>
    <t>140:DABL-10 1.5mil(S-10)</t>
  </si>
  <si>
    <t>141:DABL-25 1.5mil(S-20)</t>
  </si>
  <si>
    <t>142:EASL-70 1.5mil(S-70)</t>
  </si>
  <si>
    <t>北极光</t>
  </si>
  <si>
    <t>C11N2459P001</t>
  </si>
  <si>
    <t>C-73(卓越系列)</t>
  </si>
  <si>
    <t>143:3.0mil ZXBL-40（K-40)</t>
  </si>
  <si>
    <t>100526570037</t>
  </si>
  <si>
    <t>http://zb.china-zoce.com/member/factorytypelist.aspx</t>
    <phoneticPr fontId="6" type="noConversion"/>
  </si>
  <si>
    <t>100520415010</t>
  </si>
  <si>
    <t>100526565007</t>
  </si>
  <si>
    <t>2.0mil ENCGR-65（C80)</t>
  </si>
  <si>
    <t>146:1.5mil DABL-15（C25)</t>
  </si>
  <si>
    <t>147:2.0mil ENCGR-65（C80)</t>
  </si>
  <si>
    <t>C-75</t>
  </si>
  <si>
    <t>NWBL-70</t>
  </si>
  <si>
    <t>出货单号</t>
    <phoneticPr fontId="6" type="noConversion"/>
  </si>
  <si>
    <t>料号</t>
    <phoneticPr fontId="6" type="noConversion"/>
  </si>
  <si>
    <t>品牌名称</t>
    <phoneticPr fontId="6" type="noConversion"/>
  </si>
  <si>
    <t>148:PPF 6.0mil</t>
  </si>
  <si>
    <t>DABL-20</t>
  </si>
  <si>
    <t>149:PPF-TPU-B 6.0mil</t>
  </si>
  <si>
    <t>150:PPF-TPU-B Ⅱ 6.0mil</t>
  </si>
  <si>
    <t>湖北武汉远鑫 韩治纲 13297086553 gd</t>
  </si>
  <si>
    <t>云南力魔 马杰 18388116506 gd</t>
  </si>
  <si>
    <t>RUGY-70</t>
  </si>
  <si>
    <t>郑州新龙驰 路新建 18603862266 gd</t>
  </si>
  <si>
    <t>济宁众诚 祁润梅 18653778302 gd</t>
  </si>
  <si>
    <t>100528800066</t>
  </si>
  <si>
    <t>经典传奇</t>
  </si>
  <si>
    <t>100528800065</t>
  </si>
  <si>
    <t>151:PPF-TPU-B 8.0mil</t>
  </si>
  <si>
    <t>152:PPF-TPU-B 新Ⅱ 6.0mil</t>
  </si>
  <si>
    <t>100527670132</t>
  </si>
  <si>
    <t>K-70S(极致系列短装)</t>
  </si>
  <si>
    <t>100527670131</t>
  </si>
  <si>
    <t>X-75</t>
  </si>
  <si>
    <t>GZ-70</t>
    <phoneticPr fontId="6" type="noConversion"/>
  </si>
  <si>
    <t>100524570032</t>
  </si>
  <si>
    <t>100528815001</t>
  </si>
  <si>
    <t>100528830001</t>
  </si>
  <si>
    <t>100527670135</t>
  </si>
  <si>
    <t>100527670136</t>
  </si>
  <si>
    <t>100527670137</t>
  </si>
  <si>
    <t>100527670138</t>
  </si>
  <si>
    <t>100527370053</t>
  </si>
  <si>
    <t>ZYF-88</t>
    <phoneticPr fontId="6" type="noConversion"/>
  </si>
  <si>
    <t>100521715051</t>
  </si>
  <si>
    <t>100521735046</t>
  </si>
  <si>
    <t>100527370052</t>
  </si>
  <si>
    <t>100521715050</t>
  </si>
  <si>
    <t>100521735045</t>
  </si>
  <si>
    <t>100520970236</t>
  </si>
  <si>
    <t>100520420055</t>
  </si>
  <si>
    <t>出货单号</t>
    <phoneticPr fontId="6" type="noConversion"/>
  </si>
  <si>
    <t>料号</t>
    <phoneticPr fontId="6" type="noConversion"/>
  </si>
  <si>
    <t>品牌名称</t>
    <phoneticPr fontId="6" type="noConversion"/>
  </si>
  <si>
    <t>批次号</t>
    <phoneticPr fontId="6" type="noConversion"/>
  </si>
  <si>
    <t>客户名称</t>
    <phoneticPr fontId="6" type="noConversion"/>
  </si>
  <si>
    <t>工厂型号</t>
    <phoneticPr fontId="6" type="noConversion"/>
  </si>
  <si>
    <t>品牌型号</t>
    <phoneticPr fontId="6" type="noConversion"/>
  </si>
  <si>
    <t>批次号</t>
    <phoneticPr fontId="6" type="noConversion"/>
  </si>
  <si>
    <t>渠道</t>
    <phoneticPr fontId="6" type="noConversion"/>
  </si>
  <si>
    <t>备注</t>
    <phoneticPr fontId="6" type="noConversion"/>
  </si>
  <si>
    <t>青岛虎江 刘江斌 13863997771 gd</t>
  </si>
  <si>
    <t>156:EXGR-70 2.0mil（C-75）</t>
  </si>
  <si>
    <t>PFGP-70R</t>
  </si>
  <si>
    <t>157:ZXBL-30 3.0mil（X-30）</t>
  </si>
  <si>
    <t>158:ZXBL-15 3.0mil（X-15）</t>
  </si>
  <si>
    <t>159:S-SRC305H30 2.0mil（C-25）</t>
  </si>
  <si>
    <t>无锡新领航 陈红兵 13585023716 gd</t>
  </si>
  <si>
    <t>回民辉腾 唐理辉 15247185868 gd</t>
  </si>
  <si>
    <t>CARBON 18</t>
  </si>
  <si>
    <t>C-15</t>
  </si>
  <si>
    <t>RSGY-15</t>
  </si>
  <si>
    <t>160:CARBON 18 2.0mil（C-15）</t>
  </si>
  <si>
    <t>CPCH201801-00024</t>
  </si>
  <si>
    <t>100520410009 D09D2391P001</t>
  </si>
  <si>
    <t>D09D2391P001</t>
  </si>
  <si>
    <t>100520410009 D09D2391P002</t>
  </si>
  <si>
    <t>D09D2391P002</t>
  </si>
  <si>
    <t>100520410009 D09D2391P003</t>
  </si>
  <si>
    <t>D09D2391P003</t>
  </si>
  <si>
    <t>100520410009 D09D2391P004</t>
  </si>
  <si>
    <t>D09D2391P004</t>
  </si>
  <si>
    <t>100520410009 D09D2391P005</t>
  </si>
  <si>
    <t>D09D2391P005</t>
  </si>
  <si>
    <t>100520410009 D09D2391P006</t>
  </si>
  <si>
    <t>D09D2391P006</t>
  </si>
  <si>
    <t>100520410009 D09D2391P007</t>
  </si>
  <si>
    <t>D09D2391P007</t>
  </si>
  <si>
    <t>100520410009 D09D2391P008</t>
  </si>
  <si>
    <t>D09D2391P008</t>
  </si>
  <si>
    <t>100520410009 D09D2391P009</t>
  </si>
  <si>
    <t>D09D2391P009</t>
  </si>
  <si>
    <t>100520410009 D09D2391P010</t>
  </si>
  <si>
    <t>D09D2391P010</t>
  </si>
  <si>
    <t>100520410009 D09D2391P011</t>
  </si>
  <si>
    <t>D09D2391P011</t>
  </si>
  <si>
    <t>100520410009 D09D2391P012</t>
  </si>
  <si>
    <t>D09D2391P012</t>
  </si>
  <si>
    <t>100520410009 D09D2391P013</t>
  </si>
  <si>
    <t>D09D2391P013</t>
  </si>
  <si>
    <t>100520410009 D09D2391P014</t>
  </si>
  <si>
    <t>D09D2391P014</t>
  </si>
  <si>
    <t>100520410009 D09D2391P015</t>
  </si>
  <si>
    <t>D09D2391P015</t>
  </si>
  <si>
    <t>100520410009 D09D2391P016</t>
  </si>
  <si>
    <t>D09D2391P016</t>
  </si>
  <si>
    <t>100520410009 D09D2391P017</t>
  </si>
  <si>
    <t>D09D2391P017</t>
  </si>
  <si>
    <t>100520410009 D09D2391P018</t>
  </si>
  <si>
    <t>D09D2391P018</t>
  </si>
  <si>
    <t>100520410009 D11N2143P001</t>
  </si>
  <si>
    <t>D11N2143P001</t>
  </si>
  <si>
    <t>100520410009 D11N2143P002</t>
  </si>
  <si>
    <t>D11N2143P002</t>
  </si>
  <si>
    <t>100520410009 D11N2143P003</t>
  </si>
  <si>
    <t>D11N2143P003</t>
  </si>
  <si>
    <t>100520410009 D11N2143P004</t>
  </si>
  <si>
    <t>D11N2143P004</t>
  </si>
  <si>
    <t>100520410009 D11N2143P005</t>
  </si>
  <si>
    <t>D11N2143P005</t>
  </si>
  <si>
    <t>100520410009 D11N2143P006</t>
  </si>
  <si>
    <t>D11N2143P006</t>
  </si>
  <si>
    <t>100520410009 D11N2143P007</t>
  </si>
  <si>
    <t>D11N2143P007</t>
  </si>
  <si>
    <t>100520410009 D11N2143P008</t>
  </si>
  <si>
    <t>D11N2143P008</t>
  </si>
  <si>
    <t>100520410009 D11N2143P009</t>
  </si>
  <si>
    <t>D11N2143P009</t>
  </si>
  <si>
    <t>100520410009 D11N2143P010</t>
  </si>
  <si>
    <t>D11N2143P010</t>
  </si>
  <si>
    <t>100520410009 D11N1596P019</t>
  </si>
  <si>
    <t>D11N1596P019</t>
  </si>
  <si>
    <t>100520410009 D11N1596P021</t>
  </si>
  <si>
    <t>D11N1596P021</t>
  </si>
  <si>
    <t>100520410009 D11N2143P011</t>
  </si>
  <si>
    <t>D11N2143P011</t>
  </si>
  <si>
    <t>100520410009 D11N2143P012</t>
  </si>
  <si>
    <t>D11N2143P012</t>
  </si>
  <si>
    <t>100520410009 D11N2143P013</t>
  </si>
  <si>
    <t>D11N2143P013</t>
  </si>
  <si>
    <t>100520410009 D11N1596P022</t>
  </si>
  <si>
    <t>D11N1596P022</t>
  </si>
  <si>
    <t>100520410009 D11N1596P020</t>
  </si>
  <si>
    <t>D11N1596P020</t>
  </si>
  <si>
    <t>100520410009 D11N1549P007</t>
  </si>
  <si>
    <t>D11N1549P007</t>
  </si>
  <si>
    <t>100520410009 D11N2137P006</t>
  </si>
  <si>
    <t>D11N2137P006</t>
  </si>
  <si>
    <t>100520410009 D11N1596P018</t>
  </si>
  <si>
    <t>D11N1596P018</t>
  </si>
  <si>
    <t>100520410009 D11N1596P017</t>
  </si>
  <si>
    <t>D11N1596P017</t>
  </si>
  <si>
    <t>100520410009 D11N1549P006</t>
  </si>
  <si>
    <t>D11N1549P006</t>
  </si>
  <si>
    <t>100520970028 D12D2588P002</t>
  </si>
  <si>
    <t>D12D2588P002</t>
  </si>
  <si>
    <t>100520970028 D12N2580P036</t>
  </si>
  <si>
    <t>D12N2580P036</t>
  </si>
  <si>
    <t>100520970028 D12N2418P045</t>
  </si>
  <si>
    <t>D12N2418P045</t>
  </si>
  <si>
    <t>100520970028 D12N2580P035</t>
  </si>
  <si>
    <t>D12N2580P035</t>
  </si>
  <si>
    <t>100520970028 D12N2580P034</t>
  </si>
  <si>
    <t>D12N2580P034</t>
  </si>
  <si>
    <t>100520970028 D12N2437P009</t>
  </si>
  <si>
    <t>D12N2437P009</t>
  </si>
  <si>
    <t>100520970028 D12N2437P010</t>
  </si>
  <si>
    <t>D12N2437P010</t>
  </si>
  <si>
    <t>100520970028 D12N2418P044</t>
  </si>
  <si>
    <t>D12N2418P044</t>
  </si>
  <si>
    <t>100520970028 D12N2580P033</t>
  </si>
  <si>
    <t>D12N2580P033</t>
  </si>
  <si>
    <t>100520970028 D12N2418P042</t>
  </si>
  <si>
    <t>D12N2418P042</t>
  </si>
  <si>
    <t>100520970028 D12N2418P043</t>
  </si>
  <si>
    <t>D12N2418P043</t>
  </si>
  <si>
    <t>100520970028 D12N2437P008</t>
  </si>
  <si>
    <t>D12N2437P008</t>
  </si>
  <si>
    <t>100520970028 D12N2418P046</t>
  </si>
  <si>
    <t>D12N2418P046</t>
  </si>
  <si>
    <t>100520970028 D12N2418P047</t>
  </si>
  <si>
    <t>D12N2418P047</t>
  </si>
  <si>
    <t>100520970028 D12N2437P006</t>
  </si>
  <si>
    <t>D12N2437P006</t>
  </si>
  <si>
    <t>100520970028 D12N2437P007</t>
  </si>
  <si>
    <t>D12N2437P007</t>
  </si>
  <si>
    <t>100520970028 D12N2418P037</t>
  </si>
  <si>
    <t>D12N2418P037</t>
  </si>
  <si>
    <t>100520970028 D12N2418P038</t>
  </si>
  <si>
    <t>D12N2418P038</t>
  </si>
  <si>
    <t>100520970028 D12N2418P039</t>
  </si>
  <si>
    <t>D12N2418P039</t>
  </si>
  <si>
    <t>100520970028 D12N2418P040</t>
  </si>
  <si>
    <t>D12N2418P040</t>
  </si>
  <si>
    <t>100520970028 D12N2418P041</t>
  </si>
  <si>
    <t>D12N2418P041</t>
  </si>
  <si>
    <t>100520970028 D12N2418P036</t>
  </si>
  <si>
    <t>D12N2418P036</t>
  </si>
  <si>
    <t>100520970028 D12N2418P035</t>
  </si>
  <si>
    <t>D12N2418P035</t>
  </si>
  <si>
    <t>100520970028 D12N2418P023</t>
  </si>
  <si>
    <t>D12N2418P023</t>
  </si>
  <si>
    <t>100520970028 D12N2418P032</t>
  </si>
  <si>
    <t>D12N2418P032</t>
  </si>
  <si>
    <t>100520970028 D12N2418P033</t>
  </si>
  <si>
    <t>D12N2418P033</t>
  </si>
  <si>
    <t>100520970028 D12N2418P034</t>
  </si>
  <si>
    <t>D12N2418P034</t>
  </si>
  <si>
    <t>100520970028 D12N2418P024</t>
  </si>
  <si>
    <t>D12N2418P024</t>
  </si>
  <si>
    <t>100520970028 D12N2418P031</t>
  </si>
  <si>
    <t>D12N2418P031</t>
  </si>
  <si>
    <t>100520970028 D12N2418P030</t>
  </si>
  <si>
    <t>D12N2418P030</t>
  </si>
  <si>
    <t>100527370052 D12D2556P004</t>
  </si>
  <si>
    <t>YF-70</t>
  </si>
  <si>
    <t>D12D2556P004</t>
  </si>
  <si>
    <t>100527370052 D12D2556P005</t>
  </si>
  <si>
    <t>D12D2556P005</t>
  </si>
  <si>
    <t>100527370052 D12D2556P002</t>
  </si>
  <si>
    <t>D12D2556P002</t>
  </si>
  <si>
    <t>100527370052 D12D2556P003</t>
  </si>
  <si>
    <t>D12D2556P003</t>
  </si>
  <si>
    <t>100521715050 D12N2506P002</t>
  </si>
  <si>
    <t>YF-88</t>
  </si>
  <si>
    <t>D12N2506P002</t>
  </si>
  <si>
    <t>100521715050 D12N2506P001</t>
  </si>
  <si>
    <t>D12N2506P001</t>
  </si>
  <si>
    <t>CPCH201801-00221</t>
  </si>
  <si>
    <t>100520970028 D12N2418P025</t>
  </si>
  <si>
    <t>D12N2418P025</t>
  </si>
  <si>
    <t>柳州金手指 钟清敏 18178283196 gd</t>
  </si>
  <si>
    <t>100520970028 D12N2418P027</t>
  </si>
  <si>
    <t>D12N2418P027</t>
  </si>
  <si>
    <t>100520970028 D12N2418P029</t>
  </si>
  <si>
    <t>D12N2418P029</t>
  </si>
  <si>
    <t>100520970028 D12N2418P026</t>
  </si>
  <si>
    <t>D12N2418P026</t>
  </si>
  <si>
    <t>100520970028 D12N2418P028</t>
  </si>
  <si>
    <t>D12N2418P028</t>
  </si>
  <si>
    <t>100520420064 D09D2822P019</t>
  </si>
  <si>
    <t>D09D2822P019</t>
  </si>
  <si>
    <t>100520420064 D09D2822P015</t>
  </si>
  <si>
    <t>D09D2822P015</t>
  </si>
  <si>
    <t>100520420064 D09D2822P020</t>
  </si>
  <si>
    <t>D09D2822P020</t>
  </si>
  <si>
    <t>100520420064 D09D2822P017</t>
  </si>
  <si>
    <t>D09D2822P017</t>
  </si>
  <si>
    <t>100520420064 D09D2822P018</t>
  </si>
  <si>
    <t>D09D2822P018</t>
  </si>
  <si>
    <t>100520420064 D09D2822P016</t>
  </si>
  <si>
    <t>D09D2822P016</t>
  </si>
  <si>
    <t>100520425014 D11D2388P011</t>
  </si>
  <si>
    <t>D11D2388P011</t>
  </si>
  <si>
    <t>100520425014 D11D2388P010</t>
  </si>
  <si>
    <t>D11D2388P010</t>
  </si>
  <si>
    <t>100520425014 D11D2388P012</t>
  </si>
  <si>
    <t>D11D2388P012</t>
  </si>
  <si>
    <t>100520425014 D11D2357P033</t>
  </si>
  <si>
    <t>D11D2357P033</t>
  </si>
  <si>
    <t>KRCH201801-00004</t>
  </si>
  <si>
    <t>C08N2657P001R004</t>
  </si>
  <si>
    <t>D05D2656P002</t>
  </si>
  <si>
    <t>D05D2656P003</t>
  </si>
  <si>
    <t>D05D2656P005</t>
  </si>
  <si>
    <t>D10N2163P016</t>
  </si>
  <si>
    <t>D10N2163P002</t>
  </si>
  <si>
    <t>KRCH201801-00012</t>
  </si>
  <si>
    <t>166:RUGY-70 2.0mil（YF-70）</t>
  </si>
  <si>
    <t>167:RSGY-15 2.0mil（YF-88）</t>
  </si>
  <si>
    <t>D02D2224P034-2</t>
    <phoneticPr fontId="6" type="noConversion"/>
  </si>
  <si>
    <t>成都经和纬</t>
    <phoneticPr fontId="6" type="noConversion"/>
  </si>
  <si>
    <t>GZ-70</t>
    <phoneticPr fontId="6" type="noConversion"/>
  </si>
  <si>
    <t>100538870004</t>
    <phoneticPr fontId="6" type="noConversion"/>
  </si>
  <si>
    <t>广东康得新</t>
    <phoneticPr fontId="6" type="noConversion"/>
  </si>
  <si>
    <t>D12N2506P005</t>
    <phoneticPr fontId="6" type="noConversion"/>
  </si>
  <si>
    <t>D07D2629P001R008</t>
    <phoneticPr fontId="6" type="noConversion"/>
  </si>
  <si>
    <t>KRCH201801-00006</t>
  </si>
  <si>
    <t>D12F0704B</t>
  </si>
  <si>
    <t>D12F0706B</t>
  </si>
  <si>
    <t>KRCH201801-00016</t>
  </si>
  <si>
    <t>S01F0605B</t>
  </si>
  <si>
    <t>S01F0604B</t>
  </si>
  <si>
    <t>S01F0603B</t>
  </si>
  <si>
    <t>S01F0602B</t>
  </si>
  <si>
    <t>S01F0601B</t>
  </si>
  <si>
    <t>S01F0600B</t>
  </si>
  <si>
    <t>S01F0606B</t>
  </si>
  <si>
    <t>S01F0607B</t>
  </si>
  <si>
    <t>S01F0608B</t>
  </si>
  <si>
    <t>S01F0609B</t>
  </si>
  <si>
    <t>S01F0610B</t>
  </si>
  <si>
    <t>S01F0611B</t>
  </si>
  <si>
    <t>S01F0617B</t>
  </si>
  <si>
    <t>S01F0616B</t>
  </si>
  <si>
    <t>S01F0615B</t>
  </si>
  <si>
    <t>S01F0614B</t>
  </si>
  <si>
    <t>S01F0613B</t>
  </si>
  <si>
    <t>S01F0612B</t>
  </si>
  <si>
    <t>S01F0618B</t>
  </si>
  <si>
    <t>S01F0619B</t>
  </si>
  <si>
    <t>S01F0620B</t>
  </si>
  <si>
    <t>S01F0621B</t>
  </si>
  <si>
    <t>D12F0712B</t>
  </si>
  <si>
    <t>D12F0711B</t>
  </si>
  <si>
    <t>CPCH201801-00282</t>
  </si>
  <si>
    <t>100538870004 D07D2628P001R001</t>
  </si>
  <si>
    <t>100538870004</t>
  </si>
  <si>
    <t>NWPV-70</t>
  </si>
  <si>
    <t>GZ-70</t>
  </si>
  <si>
    <t>D07D2628P001R001</t>
  </si>
  <si>
    <t>100526570030 S01N2080P018</t>
  </si>
  <si>
    <t>S01N2080P018</t>
  </si>
  <si>
    <t>100526570030 S01N2080P016</t>
  </si>
  <si>
    <t>S01N2080P016</t>
  </si>
  <si>
    <t>100526570030 S01N2080P017</t>
  </si>
  <si>
    <t>S01N2080P017</t>
  </si>
  <si>
    <t>100526570030 S01N2080P006</t>
  </si>
  <si>
    <t>S01N2080P006</t>
  </si>
  <si>
    <t>100526570030 S01N2080P019</t>
  </si>
  <si>
    <t>S01N2080P019</t>
  </si>
  <si>
    <t>CPCH201801-00308</t>
  </si>
  <si>
    <t>100520970028 D12D2450P001</t>
  </si>
  <si>
    <t>D12D2450P001</t>
  </si>
  <si>
    <t>100520970028 D12D2450P002</t>
  </si>
  <si>
    <t>D12D2450P002</t>
  </si>
  <si>
    <t>100520970028 D12D2450P003</t>
  </si>
  <si>
    <t>D12D2450P003</t>
  </si>
  <si>
    <t>100520970028 D12D2450P004</t>
  </si>
  <si>
    <t>D12D2450P004</t>
  </si>
  <si>
    <t>100520970028 D12D2450P005</t>
  </si>
  <si>
    <t>D12D2450P005</t>
  </si>
  <si>
    <t>100520970028 D12D2450P006</t>
  </si>
  <si>
    <t>D12D2450P006</t>
  </si>
  <si>
    <t>100520970028 D12D2450P007</t>
  </si>
  <si>
    <t>D12D2450P007</t>
  </si>
  <si>
    <t>100520970028 D12D2450P008</t>
  </si>
  <si>
    <t>D12D2450P008</t>
  </si>
  <si>
    <t>100520970028 D12D2450P009</t>
  </si>
  <si>
    <t>D12D2450P009</t>
  </si>
  <si>
    <t>100520970028 D12D2450P010</t>
  </si>
  <si>
    <t>D12D2450P010</t>
  </si>
  <si>
    <t>100520970028 D12D2450P011</t>
  </si>
  <si>
    <t>D12D2450P011</t>
  </si>
  <si>
    <t>100520970028 D12D2450P012</t>
  </si>
  <si>
    <t>D12D2450P012</t>
  </si>
  <si>
    <t>100520970028 D12D2450P013</t>
  </si>
  <si>
    <t>D12D2450P013</t>
  </si>
  <si>
    <t>100520970028 D12D2450P014</t>
  </si>
  <si>
    <t>D12D2450P014</t>
  </si>
  <si>
    <t>100520970028 D12D2450P015</t>
  </si>
  <si>
    <t>D12D2450P015</t>
  </si>
  <si>
    <t>100520970028 D12D2450P016</t>
  </si>
  <si>
    <t>D12D2450P016</t>
  </si>
  <si>
    <t>100520970028 D12D2450P017</t>
  </si>
  <si>
    <t>D12D2450P017</t>
  </si>
  <si>
    <t>100520970028 D12D2450P018</t>
  </si>
  <si>
    <t>D12D2450P018</t>
  </si>
  <si>
    <t>100520970028 D12D2450P019</t>
  </si>
  <si>
    <t>D12D2450P019</t>
  </si>
  <si>
    <t>100520970028 D12D2450P020</t>
  </si>
  <si>
    <t>D12D2450P020</t>
  </si>
  <si>
    <t>100520970028 D12D2450P021</t>
  </si>
  <si>
    <t>D12D2450P021</t>
  </si>
  <si>
    <t>100520970028 D12D2450P022</t>
  </si>
  <si>
    <t>D12D2450P022</t>
  </si>
  <si>
    <t>100520970028 D12D2450P023</t>
  </si>
  <si>
    <t>D12D2450P023</t>
  </si>
  <si>
    <t>100520970028 D12D2450P024</t>
  </si>
  <si>
    <t>D12D2450P024</t>
  </si>
  <si>
    <t>100520970028 D12D2450P025</t>
  </si>
  <si>
    <t>D12D2450P025</t>
  </si>
  <si>
    <t>100520970028 D12D2450P026</t>
  </si>
  <si>
    <t>D12D2450P026</t>
  </si>
  <si>
    <t>100520970028 D12D2450P027</t>
  </si>
  <si>
    <t>D12D2450P027</t>
  </si>
  <si>
    <t>100520970028 D12D2450P028</t>
  </si>
  <si>
    <t>D12D2450P028</t>
  </si>
  <si>
    <t>100520970028 D12D2450P029</t>
  </si>
  <si>
    <t>D12D2450P029</t>
  </si>
  <si>
    <t>100520970028 D12D2450P030</t>
  </si>
  <si>
    <t>D12D2450P030</t>
  </si>
  <si>
    <t>100520970028 D12D2450P031</t>
  </si>
  <si>
    <t>D12D2450P031</t>
  </si>
  <si>
    <t>100520970028 D12D2450P032</t>
  </si>
  <si>
    <t>D12D2450P032</t>
  </si>
  <si>
    <t>100520970028 D12D2450P033</t>
  </si>
  <si>
    <t>D12D2450P033</t>
  </si>
  <si>
    <t>100520970028 D12D2450P034</t>
  </si>
  <si>
    <t>D12D2450P034</t>
  </si>
  <si>
    <t>100520970028 D12N2418P001</t>
  </si>
  <si>
    <t>D12N2418P001</t>
  </si>
  <si>
    <t>100520970028 D12N2418P002</t>
  </si>
  <si>
    <t>D12N2418P002</t>
  </si>
  <si>
    <t>100520970028 D12N2418P003</t>
  </si>
  <si>
    <t>D12N2418P003</t>
  </si>
  <si>
    <t>100520970028 D12N2418P004</t>
  </si>
  <si>
    <t>D12N2418P004</t>
  </si>
  <si>
    <t>100520970028 D12N2418P005</t>
  </si>
  <si>
    <t>D12N2418P005</t>
  </si>
  <si>
    <t>100520970028 D12N2418P006</t>
  </si>
  <si>
    <t>D12N2418P006</t>
  </si>
  <si>
    <t>100527370052 S01D2071P011</t>
  </si>
  <si>
    <t>S01D2071P011</t>
  </si>
  <si>
    <t>100527370052 S01D2071P012</t>
  </si>
  <si>
    <t>S01D2071P012</t>
  </si>
  <si>
    <t>100520410009 D11D1603P001</t>
  </si>
  <si>
    <t>D11D1603P001</t>
  </si>
  <si>
    <t>100520410009 D11D1603P002</t>
  </si>
  <si>
    <t>D11D1603P002</t>
  </si>
  <si>
    <t>100520410009 D11D1603P003</t>
  </si>
  <si>
    <t>D11D1603P003</t>
  </si>
  <si>
    <t>100520410009 D11D1603P004</t>
  </si>
  <si>
    <t>D11D1603P004</t>
  </si>
  <si>
    <t>100520410009 D11D1603P005</t>
  </si>
  <si>
    <t>D11D1603P005</t>
  </si>
  <si>
    <t>100520410009 D11D1603P006</t>
  </si>
  <si>
    <t>D11D1603P006</t>
  </si>
  <si>
    <t>100520410009 D11D1603P007</t>
  </si>
  <si>
    <t>D11D1603P007</t>
  </si>
  <si>
    <t>100520410009 D11D1603P008</t>
  </si>
  <si>
    <t>D11D1603P008</t>
  </si>
  <si>
    <t>100520410009 D11D1603P009</t>
  </si>
  <si>
    <t>D11D1603P009</t>
  </si>
  <si>
    <t>100520410009 D11D1603P010</t>
  </si>
  <si>
    <t>D11D1603P010</t>
  </si>
  <si>
    <t>100520410009 D11D1603P011</t>
  </si>
  <si>
    <t>D11D1603P011</t>
  </si>
  <si>
    <t>100520410009 D11D1603P012</t>
  </si>
  <si>
    <t>D11D1603P012</t>
  </si>
  <si>
    <t>100520410009 D11D1603P013</t>
  </si>
  <si>
    <t>D11D1603P013</t>
  </si>
  <si>
    <t>100520410009 D11D1603P014</t>
  </si>
  <si>
    <t>D11D1603P014</t>
  </si>
  <si>
    <t>100520410009 D11D1603P015</t>
  </si>
  <si>
    <t>D11D1603P015</t>
  </si>
  <si>
    <t>100520410009 D11D1603P016</t>
  </si>
  <si>
    <t>D11D1603P016</t>
  </si>
  <si>
    <t>100520410009 D11D1603P017</t>
  </si>
  <si>
    <t>D11D1603P017</t>
  </si>
  <si>
    <t>100520410009 D11D1603P018</t>
  </si>
  <si>
    <t>D11D1603P018</t>
  </si>
  <si>
    <t>100520410009 D11D1603P019</t>
  </si>
  <si>
    <t>D11D1603P019</t>
  </si>
  <si>
    <t>100520410009 D11D1603P020</t>
  </si>
  <si>
    <t>D11D1603P020</t>
  </si>
  <si>
    <t>100520410009 D11D1603P021</t>
  </si>
  <si>
    <t>D11D1603P021</t>
  </si>
  <si>
    <t>100520410009 D11D1603P022</t>
  </si>
  <si>
    <t>D11D1603P022</t>
  </si>
  <si>
    <t>100520410009 D11D1603P023</t>
  </si>
  <si>
    <t>D11D1603P023</t>
  </si>
  <si>
    <t>100520410009 D11D1603P024</t>
  </si>
  <si>
    <t>D11D1603P024</t>
  </si>
  <si>
    <t>100520410009 D11D1603P025</t>
  </si>
  <si>
    <t>D11D1603P025</t>
  </si>
  <si>
    <t>100520410009 D11D1603P026</t>
  </si>
  <si>
    <t>D11D1603P026</t>
  </si>
  <si>
    <t>100520410009 D11D1603P027</t>
  </si>
  <si>
    <t>D11D1603P027</t>
  </si>
  <si>
    <t>100520410009 D11D1603P028</t>
  </si>
  <si>
    <t>D11D1603P028</t>
  </si>
  <si>
    <t>100520410009 D11N2137P014</t>
  </si>
  <si>
    <t>D11N2137P014</t>
  </si>
  <si>
    <t>100520410009 D11N2137P023</t>
  </si>
  <si>
    <t>D11N2137P023</t>
  </si>
  <si>
    <t>100520410009 D11N2137P024</t>
  </si>
  <si>
    <t>D11N2137P024</t>
  </si>
  <si>
    <t>100520410009 D11N2137P025</t>
  </si>
  <si>
    <t>D11N2137P025</t>
  </si>
  <si>
    <t>100520410009 D11D1603P029</t>
  </si>
  <si>
    <t>D11D1603P029</t>
  </si>
  <si>
    <t>100520410009 D11D1603P030</t>
  </si>
  <si>
    <t>D11D1603P030</t>
  </si>
  <si>
    <t>100520410009 D11D1603P031</t>
  </si>
  <si>
    <t>D11D1603P031</t>
  </si>
  <si>
    <t>100520410009 D11N2137P019</t>
  </si>
  <si>
    <t>D11N2137P019</t>
  </si>
  <si>
    <t>100520410009 D11N2137P021</t>
  </si>
  <si>
    <t>D11N2137P021</t>
  </si>
  <si>
    <t>100520410009 D11N2137P022</t>
  </si>
  <si>
    <t>D11N2137P022</t>
  </si>
  <si>
    <t>100520410009 D11N2137P015</t>
  </si>
  <si>
    <t>D11N2137P015</t>
  </si>
  <si>
    <t>100520410009 D11N2137P016</t>
  </si>
  <si>
    <t>D11N2137P016</t>
  </si>
  <si>
    <t>CPCH201801-00318</t>
  </si>
  <si>
    <t>100529770125 S01N2092P004</t>
  </si>
  <si>
    <t>S01N2092P004</t>
  </si>
  <si>
    <t>100529770125 S01N2092P005</t>
  </si>
  <si>
    <t>S01N2092P005</t>
  </si>
  <si>
    <t>100529770125 S01N2092P001</t>
  </si>
  <si>
    <t>S01N2092P001</t>
  </si>
  <si>
    <t>100529770125 S01N2092P003</t>
  </si>
  <si>
    <t>S01N2092P003</t>
  </si>
  <si>
    <t>100529770125 S01N2092P002</t>
  </si>
  <si>
    <t>S01N2092P002</t>
  </si>
  <si>
    <t>100529770125 S01N2092P006</t>
  </si>
  <si>
    <t>S01N2092P006</t>
  </si>
  <si>
    <t>100529770125 S01N2092P007</t>
  </si>
  <si>
    <t>S01N2092P007</t>
  </si>
  <si>
    <t>100524570032 B04D2203P012</t>
  </si>
  <si>
    <t>B04D2203P012</t>
  </si>
  <si>
    <t>100524570032 B04D2203P013</t>
  </si>
  <si>
    <t>B04D2203P013</t>
  </si>
  <si>
    <t>100524570032 B04D2008P025</t>
  </si>
  <si>
    <t>B04D2008P025</t>
  </si>
  <si>
    <t>CPCH201801-00319</t>
  </si>
  <si>
    <t>100527670137 C02D2251P001R010</t>
  </si>
  <si>
    <t>PFGG-70</t>
  </si>
  <si>
    <t>C02D2251P001R010</t>
  </si>
  <si>
    <t>100527670137 C02D2251P001R002</t>
  </si>
  <si>
    <t>C02D2251P001R002</t>
  </si>
  <si>
    <t>100527670137 C02D2251P001R003</t>
  </si>
  <si>
    <t>C02D2251P001R003</t>
  </si>
  <si>
    <t>100527670137 C02D2251P001R001</t>
  </si>
  <si>
    <t>C02D2251P001R001</t>
  </si>
  <si>
    <t>CPCH201801-00456</t>
  </si>
  <si>
    <t>100520420064 D09D2822P021</t>
  </si>
  <si>
    <t>D09D2822P021</t>
  </si>
  <si>
    <t>100520420064 D09D2822P024</t>
  </si>
  <si>
    <t>D09D2822P024</t>
  </si>
  <si>
    <t>KRCH201801-00019</t>
  </si>
  <si>
    <t>100527370020</t>
  </si>
  <si>
    <t>100521715014</t>
  </si>
  <si>
    <t>C07D2607P002R018</t>
  </si>
  <si>
    <t>D10N2163P017</t>
  </si>
  <si>
    <t>C07D2607P002R019</t>
  </si>
  <si>
    <t>D01N2018P003</t>
  </si>
  <si>
    <t>D01N2018P008</t>
  </si>
  <si>
    <t>D01N2018P009</t>
  </si>
  <si>
    <t>D01N2018P006</t>
  </si>
  <si>
    <t>D09D2536P005</t>
  </si>
  <si>
    <t>D02N2628P004</t>
  </si>
  <si>
    <t>D11D2653P014</t>
  </si>
  <si>
    <t>D11D2653P012</t>
  </si>
  <si>
    <t>KRCH201801-00021</t>
  </si>
  <si>
    <t>CPCH201801-00408</t>
  </si>
  <si>
    <t>100538870004 D07D2628P001R003</t>
  </si>
  <si>
    <t>D07D2628P001R003</t>
  </si>
  <si>
    <t>CPCH201801-00576</t>
  </si>
  <si>
    <t>100520970028 D12N2418P009</t>
  </si>
  <si>
    <t>D12N2418P009</t>
  </si>
  <si>
    <t>100520970028 D12N2418P007</t>
  </si>
  <si>
    <t>D12N2418P007</t>
  </si>
  <si>
    <t>100520970028 D12N2418P008</t>
  </si>
  <si>
    <t>D12N2418P008</t>
  </si>
  <si>
    <t>C02N2001P001R009</t>
  </si>
  <si>
    <t>C02N2008P001R007</t>
  </si>
  <si>
    <t>KRCH201801-00029</t>
  </si>
  <si>
    <t>CPCH201801-00638</t>
  </si>
  <si>
    <t>100520420064 D09D2822P025</t>
  </si>
  <si>
    <t>100520420064</t>
  </si>
  <si>
    <t>D09D2822P025</t>
  </si>
  <si>
    <t>100520420064 D09D2822P027</t>
  </si>
  <si>
    <t>D09D2822P027</t>
  </si>
  <si>
    <t>100520420064 D09D2822P022</t>
  </si>
  <si>
    <t>D09D2822P022</t>
  </si>
  <si>
    <t>100520420064 D09D2822P023</t>
  </si>
  <si>
    <t>D09D2822P023</t>
  </si>
  <si>
    <t>100520420064 D09D2822P028</t>
  </si>
  <si>
    <t>D09D2822P028</t>
  </si>
  <si>
    <t>100520420064 D09D2822P026</t>
  </si>
  <si>
    <t>D09D2822P026</t>
  </si>
  <si>
    <t>CPCH201801-00636</t>
  </si>
  <si>
    <t>100520970028 D12N2418P022</t>
  </si>
  <si>
    <t>D12N2418P022</t>
  </si>
  <si>
    <t>山东诚泽 李书庭 13969993835 gd</t>
  </si>
  <si>
    <t>100520970028 D12N2418P021</t>
  </si>
  <si>
    <t>D12N2418P021</t>
  </si>
  <si>
    <t>100520970028 D12N2418P020</t>
  </si>
  <si>
    <t>D12N2418P020</t>
  </si>
  <si>
    <t>100520970028 D12N2418P019</t>
  </si>
  <si>
    <t>D12N2418P019</t>
  </si>
  <si>
    <t>100520970028 D12N2418P018</t>
  </si>
  <si>
    <t>D12N2418P018</t>
  </si>
  <si>
    <t>100520970028 D12N2418P017</t>
  </si>
  <si>
    <t>D12N2418P017</t>
  </si>
  <si>
    <t>100520970028 D12N2418P016</t>
  </si>
  <si>
    <t>D12N2418P016</t>
  </si>
  <si>
    <t>100520970028 D12N2418P015</t>
  </si>
  <si>
    <t>D12N2418P015</t>
  </si>
  <si>
    <t>100520970028 D12N2418P014</t>
  </si>
  <si>
    <t>D12N2418P014</t>
  </si>
  <si>
    <t>100520970028 D12N2418P013</t>
  </si>
  <si>
    <t>D12N2418P013</t>
  </si>
  <si>
    <t>100520970028 D12N2418P012</t>
  </si>
  <si>
    <t>D12N2418P012</t>
  </si>
  <si>
    <t>100520970028 D12N2418P011</t>
  </si>
  <si>
    <t>D12N2418P011</t>
  </si>
  <si>
    <t>100520970028 D12N2418P010</t>
  </si>
  <si>
    <t>D12N2418P010</t>
  </si>
  <si>
    <t>100524570032 B04D2203P021</t>
  </si>
  <si>
    <t>B04D2203P021</t>
  </si>
  <si>
    <t>100524570032 B04D2203P017</t>
  </si>
  <si>
    <t>B04D2203P017</t>
  </si>
  <si>
    <t>100525210014 C06D2286P002R015</t>
  </si>
  <si>
    <t>C06D2286P002R015</t>
  </si>
  <si>
    <t>100525210014 C06D2286P002R019</t>
  </si>
  <si>
    <t>C06D2286P002R019</t>
  </si>
  <si>
    <t>100525210014 C06D2288P002R010</t>
  </si>
  <si>
    <t>C06D2288P002R010</t>
  </si>
  <si>
    <t>100525210014 C06D2286P002R017</t>
  </si>
  <si>
    <t>C06D2286P002R017</t>
  </si>
  <si>
    <t>100525210014 C06D2286P002R016</t>
  </si>
  <si>
    <t>C06D2286P002R016</t>
  </si>
  <si>
    <t>100525210014 C06D2286P002R012</t>
  </si>
  <si>
    <t>C06D2286P002R012</t>
  </si>
  <si>
    <t>100526570030 S01N2080P013</t>
  </si>
  <si>
    <t>S01N2080P013</t>
  </si>
  <si>
    <t>100526570030 S01N2080P012</t>
  </si>
  <si>
    <t>S01N2080P012</t>
  </si>
  <si>
    <t>100526570030 S01N2080P011</t>
  </si>
  <si>
    <t>S01N2080P011</t>
  </si>
  <si>
    <t>100525220012 S01N2082P007</t>
  </si>
  <si>
    <t>S01N2082P007</t>
  </si>
  <si>
    <t>100525220012 S01N2082P012</t>
  </si>
  <si>
    <t>S01N2082P012</t>
  </si>
  <si>
    <t>100525220012 S01N2082P011</t>
  </si>
  <si>
    <t>S01N2082P011</t>
  </si>
  <si>
    <t>100525220012 S01N2082P015</t>
  </si>
  <si>
    <t>S01N2082P015</t>
  </si>
  <si>
    <t>100520420064 D09D2822P029</t>
  </si>
  <si>
    <t>D09D2822P029</t>
  </si>
  <si>
    <t>100520420064 D09D2822P030</t>
  </si>
  <si>
    <t>D09D2822P030</t>
  </si>
  <si>
    <t>100520420064 D09D2822P031</t>
  </si>
  <si>
    <t>D09D2822P031</t>
  </si>
  <si>
    <t>100520420064 D09D2822P032</t>
  </si>
  <si>
    <t>D09D2822P032</t>
  </si>
  <si>
    <t>100526570030 S01N2080P015</t>
  </si>
  <si>
    <t>S01N2080P015</t>
  </si>
  <si>
    <t>100526570030 S01N2080P014</t>
  </si>
  <si>
    <t>S01N2080P014</t>
  </si>
  <si>
    <t>100526570030 S01N2080P009</t>
  </si>
  <si>
    <t>S01N2080P009</t>
  </si>
  <si>
    <t>100520420064 S01D3009P023</t>
  </si>
  <si>
    <t>S01D3009P023</t>
  </si>
  <si>
    <t>100520420064 S01D3009P028</t>
  </si>
  <si>
    <t>S01D3009P028</t>
  </si>
  <si>
    <t>100520420064 D09D2822P033</t>
  </si>
  <si>
    <t>D09D2822P033</t>
  </si>
  <si>
    <t>100520420064 D09D2822P034</t>
  </si>
  <si>
    <t>D09D2822P034</t>
  </si>
  <si>
    <t>100520420064 D09D2822P035</t>
  </si>
  <si>
    <t>D09D2822P035</t>
  </si>
  <si>
    <t>100520420064 S01D3007P053</t>
  </si>
  <si>
    <t>S01D3007P053</t>
  </si>
  <si>
    <t>100520420064 S01D3007P054</t>
  </si>
  <si>
    <t>S01D3007P054</t>
  </si>
  <si>
    <t>100520425014 S01D3178P017</t>
  </si>
  <si>
    <t>S01D3178P017</t>
  </si>
  <si>
    <t>100520425014 S01D3178P018</t>
  </si>
  <si>
    <t>S01D3178P018</t>
  </si>
  <si>
    <t>100520425014 S01D3178P019</t>
  </si>
  <si>
    <t>S01D3178P019</t>
  </si>
  <si>
    <t>100520425014 S01D3178P020</t>
  </si>
  <si>
    <t>S01D3178P020</t>
  </si>
  <si>
    <t>100520425014 S01D3178P021</t>
  </si>
  <si>
    <t>S01D3178P021</t>
  </si>
  <si>
    <t>100520425014 S01D3178P022</t>
  </si>
  <si>
    <t>S01D3178P022</t>
  </si>
  <si>
    <t>100520425014 S01D3178P023</t>
  </si>
  <si>
    <t>S01D3178P023</t>
  </si>
  <si>
    <t>100520425014 S01D3178P024</t>
  </si>
  <si>
    <t>S01D3178P024</t>
  </si>
  <si>
    <t>100520425014 S01D3178P025</t>
  </si>
  <si>
    <t>S01D3178P025</t>
  </si>
  <si>
    <t>100520425014 S01D3178P026</t>
  </si>
  <si>
    <t>S01D3178P026</t>
  </si>
  <si>
    <t>100520425014 S01D3178P027</t>
  </si>
  <si>
    <t>S01D3178P027</t>
  </si>
  <si>
    <t>100520425014 S01D3178P028</t>
  </si>
  <si>
    <t>S01D3178P028</t>
  </si>
  <si>
    <t>100520425014 S01D3178P029</t>
  </si>
  <si>
    <t>S01D3178P029</t>
  </si>
  <si>
    <t>100520425014 S01D3178P030</t>
  </si>
  <si>
    <t>S01D3178P030</t>
  </si>
  <si>
    <t>100520425014 S01D3178P031</t>
  </si>
  <si>
    <t>S01D3178P031</t>
  </si>
  <si>
    <t>100520425014 S01D3178P032</t>
  </si>
  <si>
    <t>S01D3178P032</t>
  </si>
  <si>
    <t>100520425014 S01D3178P033</t>
  </si>
  <si>
    <t>S01D3178P033</t>
  </si>
  <si>
    <t>100520425014 S01D3178P034</t>
  </si>
  <si>
    <t>S01D3178P034</t>
  </si>
  <si>
    <t>100520425014 S01D3178P035</t>
  </si>
  <si>
    <t>S01D3178P035</t>
  </si>
  <si>
    <t>100520425014 S01D3178P036</t>
  </si>
  <si>
    <t>S01D3178P036</t>
  </si>
  <si>
    <t>100520425014 S01D3178P037</t>
  </si>
  <si>
    <t>S01D3178P037</t>
  </si>
  <si>
    <t>100520970028 D12N2437P002</t>
  </si>
  <si>
    <t>D12N2437P002</t>
  </si>
  <si>
    <t>100520970028 D12N2437P003</t>
  </si>
  <si>
    <t>D12N2437P003</t>
  </si>
  <si>
    <t>100520970028 D12N2437P004</t>
  </si>
  <si>
    <t>D12N2437P004</t>
  </si>
  <si>
    <t>100520970028 D12N2437P005</t>
  </si>
  <si>
    <t>D12N2437P005</t>
  </si>
  <si>
    <t>100520425014 S01D3178P042</t>
  </si>
  <si>
    <t>S01D3178P042</t>
  </si>
  <si>
    <t>100520425014 S01D3178P043</t>
  </si>
  <si>
    <t>S01D3178P043</t>
  </si>
  <si>
    <t>100520425014 S01D3178P044</t>
  </si>
  <si>
    <t>S01D3178P044</t>
  </si>
  <si>
    <t>100520970028 D12N2572P039</t>
  </si>
  <si>
    <t>D12N2572P039</t>
  </si>
  <si>
    <t>100520970028 D12N2572P040</t>
  </si>
  <si>
    <t>D12N2572P040</t>
  </si>
  <si>
    <t>100520970028 D12N2572P042</t>
  </si>
  <si>
    <t>D12N2572P042</t>
  </si>
  <si>
    <t>100520970028 D12N2437P001</t>
  </si>
  <si>
    <t>D12N2437P001</t>
  </si>
  <si>
    <t>100520970028 D12N2572P047</t>
  </si>
  <si>
    <t>D12N2572P047</t>
  </si>
  <si>
    <t>100520970028 D12N2572P041</t>
  </si>
  <si>
    <t>D12N2572P041</t>
  </si>
  <si>
    <t>100520970028 D12N2572P043</t>
  </si>
  <si>
    <t>D12N2572P043</t>
  </si>
  <si>
    <t>100520970028 D12N2572P038</t>
  </si>
  <si>
    <t>D12N2572P038</t>
  </si>
  <si>
    <t>100520970028 D12N2572P044</t>
  </si>
  <si>
    <t>D12N2572P044</t>
  </si>
  <si>
    <t>100520970028 D12N2572P046</t>
  </si>
  <si>
    <t>D12N2572P046</t>
  </si>
  <si>
    <t>100520970028 D12N2572P045</t>
  </si>
  <si>
    <t>D12N2572P045</t>
  </si>
  <si>
    <t>100520420064 S01D3007P052</t>
  </si>
  <si>
    <t>S01D3007P052</t>
  </si>
  <si>
    <t>KRCH201801-00033</t>
  </si>
  <si>
    <t>D11D2653P007</t>
  </si>
  <si>
    <t>D11D2653P006</t>
  </si>
  <si>
    <t>D09D2907P034</t>
  </si>
  <si>
    <t>D09D2907P035</t>
  </si>
  <si>
    <t>100520970043</t>
  </si>
  <si>
    <t>100520430012</t>
  </si>
  <si>
    <t>100520420015</t>
  </si>
  <si>
    <t>100527670051</t>
  </si>
  <si>
    <t>1.524*30M</t>
  </si>
  <si>
    <t>100527470004</t>
  </si>
  <si>
    <t>C-73</t>
    <phoneticPr fontId="6" type="noConversion"/>
  </si>
  <si>
    <t>100523370006</t>
  </si>
  <si>
    <t>100525040008</t>
  </si>
  <si>
    <t>100520825013</t>
  </si>
  <si>
    <t>100525220017</t>
  </si>
  <si>
    <t>100527670128</t>
  </si>
  <si>
    <t>100527670106</t>
  </si>
  <si>
    <t>侧挡</t>
  </si>
  <si>
    <t>100521715017</t>
  </si>
  <si>
    <t>100521735011</t>
  </si>
  <si>
    <t>125:2.0mil ENGR-70(23947820)</t>
  </si>
  <si>
    <t>126:2.0mil USGY-15（23947821）</t>
  </si>
  <si>
    <t>129:3.0mil EXGR-70(K-70S）</t>
  </si>
  <si>
    <t>137:CABL-75  2.0mil (S-75)</t>
  </si>
  <si>
    <t>138:DABL-10  2.0mil (S-15)</t>
  </si>
  <si>
    <t>139:DABL-25  2.0mil (S-25)</t>
  </si>
  <si>
    <t>153:PFGP-70R 3.0mil（X-75）</t>
  </si>
  <si>
    <t>161:EASL-70 1.5mil（HP70）</t>
  </si>
  <si>
    <t>162:DABL-20 1.5mil（HP60）</t>
  </si>
  <si>
    <t>163:RUGY-70 2.0mil（ZYF-70）</t>
  </si>
  <si>
    <t>164:RSGY-15 2.0mil（ZYF-88）</t>
  </si>
  <si>
    <t>165:RSGY-35 2.0mil（ZYF-66）</t>
  </si>
  <si>
    <t>168:RSGY-35 2.0mil（YF-66）</t>
  </si>
  <si>
    <t>169:EASL-70 4.0mil（SAF-70）</t>
  </si>
  <si>
    <t>173:2.0mil ENCGR-65（C-73卓越系列）</t>
  </si>
  <si>
    <t>187:4.0mil NWPV-70（GZ-70）</t>
  </si>
  <si>
    <t>内部型号</t>
    <phoneticPr fontId="6" type="noConversion"/>
  </si>
  <si>
    <t>PPF-TPU-B 新Ⅱ</t>
  </si>
  <si>
    <t>泉州市聚众 黄田军 13559525589 gd</t>
  </si>
  <si>
    <t>D12F0088B</t>
  </si>
  <si>
    <t>D12F0091B</t>
  </si>
  <si>
    <t>D12F0090B</t>
  </si>
  <si>
    <t>D12F0013B</t>
  </si>
  <si>
    <t>D12F0736B</t>
  </si>
  <si>
    <t>D12F0735B</t>
  </si>
  <si>
    <t>D12F0707B</t>
  </si>
  <si>
    <t>D12F0434B</t>
  </si>
  <si>
    <t>D12F0089B</t>
  </si>
  <si>
    <t>D12F0432B</t>
  </si>
  <si>
    <t>D12F0019B</t>
  </si>
  <si>
    <t>D12F0087B</t>
  </si>
  <si>
    <t>KRCH201801-00035</t>
  </si>
  <si>
    <t>KRCH201801-00034</t>
  </si>
  <si>
    <t>CPCH201801-00856</t>
  </si>
  <si>
    <t>100520420064 S01D3007P049</t>
  </si>
  <si>
    <t>S01D3007P049</t>
  </si>
  <si>
    <t>100520420064 S01D3007P050</t>
  </si>
  <si>
    <t>S01D3007P050</t>
  </si>
  <si>
    <t>100520420064 S01D3007P046</t>
  </si>
  <si>
    <t>S01D3007P046</t>
  </si>
  <si>
    <t>100520420064 S01D3007P048</t>
  </si>
  <si>
    <t>S01D3007P048</t>
  </si>
  <si>
    <t>100520420064 S01D3007P047</t>
  </si>
  <si>
    <t>S01D3007P047</t>
  </si>
  <si>
    <t>100520420064 S01D3007P051</t>
  </si>
  <si>
    <t>S01D3007P051</t>
  </si>
  <si>
    <t>100520970028 D12N2572P035</t>
  </si>
  <si>
    <t>D12N2572P035</t>
  </si>
  <si>
    <t>100520970028 D12N2572P037</t>
  </si>
  <si>
    <t>D12N2572P037</t>
  </si>
  <si>
    <t>100520970028 D12N2572P036</t>
  </si>
  <si>
    <t>D12N2572P036</t>
  </si>
  <si>
    <t>100520970028 D12N2572P033</t>
  </si>
  <si>
    <t>D12N2572P033</t>
  </si>
  <si>
    <t>100520970028 D12N2572P034</t>
  </si>
  <si>
    <t>D12N2572P034</t>
  </si>
  <si>
    <t>CPCH201801-00998</t>
  </si>
  <si>
    <t>100529770125 S01N2094P006</t>
  </si>
  <si>
    <t>100529770125</t>
  </si>
  <si>
    <t>S01N2094P006</t>
  </si>
  <si>
    <t>广州七季 马杰 18388116506 gd</t>
  </si>
  <si>
    <t>KRCH201801-00106</t>
  </si>
  <si>
    <t>100526565004</t>
  </si>
  <si>
    <t>ENCGR-65</t>
  </si>
  <si>
    <t>D04D2662P015</t>
  </si>
  <si>
    <t>D05D2395P010</t>
  </si>
  <si>
    <t>CPCH201801-00970</t>
  </si>
  <si>
    <t>100524615016 B04D2402P002R001</t>
  </si>
  <si>
    <t>100524615016</t>
  </si>
  <si>
    <t>ZXBL-15</t>
  </si>
  <si>
    <t>X-15</t>
  </si>
  <si>
    <t>B04D2402P002R001</t>
  </si>
  <si>
    <t>100524615016 B04D2406P001R007</t>
  </si>
  <si>
    <t>B04D2406P001R007</t>
  </si>
  <si>
    <t>100524615016 B09D1243P001R005</t>
  </si>
  <si>
    <t>B09D1243P001R005</t>
  </si>
  <si>
    <t>100524615016 B04D2406P001R007-1</t>
  </si>
  <si>
    <t>B04D2406P001R007-1</t>
  </si>
  <si>
    <t>100524615016 A12D2394P005R020-1</t>
  </si>
  <si>
    <t>A12D2394P005R020-1</t>
  </si>
  <si>
    <t>100524615016 B09D1243P001R005-1</t>
  </si>
  <si>
    <t>B09D1243P001R005-1</t>
  </si>
  <si>
    <t>100524615016 B04D2402P002R001-1</t>
  </si>
  <si>
    <t>B04D2402P002R001-1</t>
  </si>
  <si>
    <t>100534630013 B09D2007P002R004</t>
  </si>
  <si>
    <t>100534630013</t>
  </si>
  <si>
    <t>ZXBL-30</t>
  </si>
  <si>
    <t>X-30</t>
  </si>
  <si>
    <t>B09D2007P002R004</t>
  </si>
  <si>
    <t>100534630013 B09D2007P002R004-1</t>
  </si>
  <si>
    <t>B09D2007P002R004-1</t>
  </si>
  <si>
    <t>100534630013 C02N2023P001R021</t>
  </si>
  <si>
    <t>C02N2023P001R021</t>
  </si>
  <si>
    <t>100534630013 B09D2007P002R002</t>
  </si>
  <si>
    <t>B09D2007P002R002</t>
  </si>
  <si>
    <t>100534630013 B09D2007P002R001</t>
  </si>
  <si>
    <t>B09D2007P002R001</t>
  </si>
  <si>
    <t>100534630013 C02N2023P001R021-1</t>
  </si>
  <si>
    <t>C02N2023P001R021-1</t>
  </si>
  <si>
    <t>100534630013 B09D2007P002R002-1</t>
  </si>
  <si>
    <t>B09D2007P002R002-1</t>
  </si>
  <si>
    <t>100534630013 B09D2007P002R001-1</t>
  </si>
  <si>
    <t>B09D2007P002R001-1</t>
  </si>
  <si>
    <t>CPCH201801-00969</t>
  </si>
  <si>
    <t>100528800066 S01F1782B</t>
  </si>
  <si>
    <t>8.0MIL</t>
  </si>
  <si>
    <t>PPF-TPU-B</t>
  </si>
  <si>
    <t>盾甲至尊</t>
  </si>
  <si>
    <t>S01F1782B</t>
  </si>
  <si>
    <t>CPCH201801-01003</t>
  </si>
  <si>
    <t>100528800066 S01F1948B</t>
  </si>
  <si>
    <t>S01F1948B</t>
  </si>
  <si>
    <t>上海亿盟 程伟 13675593355 gd</t>
  </si>
  <si>
    <t>100528800066 S01F1940B</t>
  </si>
  <si>
    <t>S01F1940B</t>
  </si>
  <si>
    <t>100528800066 S01F1941B</t>
  </si>
  <si>
    <t>S01F1941B</t>
  </si>
  <si>
    <t>100528800066 S01F1942B</t>
  </si>
  <si>
    <t>S01F1942B</t>
  </si>
  <si>
    <t>100528800066 S01F1939B</t>
  </si>
  <si>
    <t>S01F1939B</t>
  </si>
  <si>
    <t>100528800066 S01F1947B</t>
  </si>
  <si>
    <t>S01F1947B</t>
  </si>
  <si>
    <t>100528800066 S01F1943B</t>
  </si>
  <si>
    <t>S01F1943B</t>
  </si>
  <si>
    <t>100528800066 S01F1944B</t>
  </si>
  <si>
    <t>S01F1944B</t>
  </si>
  <si>
    <t>100528800066 S01F1946B</t>
  </si>
  <si>
    <t>S01F1946B</t>
  </si>
  <si>
    <t>100528800066 S01F1945B</t>
  </si>
  <si>
    <t>S01F1945B</t>
  </si>
  <si>
    <t>CPCH201801-01002</t>
  </si>
  <si>
    <t>100528800066 S01F1934B</t>
  </si>
  <si>
    <t>S01F1934B</t>
  </si>
  <si>
    <t>100528800066 S01F1933B</t>
  </si>
  <si>
    <t>S01F1933B</t>
  </si>
  <si>
    <t>100528800066 S01F1932B</t>
  </si>
  <si>
    <t>S01F1932B</t>
  </si>
  <si>
    <t>100528800066 S01F1931B</t>
  </si>
  <si>
    <t>S01F1931B</t>
  </si>
  <si>
    <t>100528800066 S01F1930B</t>
  </si>
  <si>
    <t>S01F1930B</t>
  </si>
  <si>
    <t>100528800066 S01F1929B</t>
  </si>
  <si>
    <t>S01F1929B</t>
  </si>
  <si>
    <t>100528800066 S01F1935B</t>
  </si>
  <si>
    <t>S01F1935B</t>
  </si>
  <si>
    <t>100528800066 S01F1936B</t>
  </si>
  <si>
    <t>S01F1936B</t>
  </si>
  <si>
    <t>100528800066 S01F1937B</t>
  </si>
  <si>
    <t>S01F1937B</t>
  </si>
  <si>
    <t>100528800066 S01F1938B</t>
  </si>
  <si>
    <t>S01F1938B</t>
  </si>
  <si>
    <t>KRCH201801-00041</t>
  </si>
  <si>
    <t>D12F0431B</t>
  </si>
  <si>
    <t>KRCH201801-00044</t>
  </si>
  <si>
    <t>S01F1954B</t>
  </si>
  <si>
    <t>S01F1953B</t>
  </si>
  <si>
    <t>S01F1952B</t>
  </si>
  <si>
    <t>S01F1951B</t>
  </si>
  <si>
    <t>S01F1950B</t>
  </si>
  <si>
    <t>S01F1949B</t>
  </si>
  <si>
    <t>S01F1955B</t>
  </si>
  <si>
    <t>S01F1956B</t>
  </si>
  <si>
    <t>S01F1957B</t>
  </si>
  <si>
    <t>S01F1958B</t>
  </si>
  <si>
    <t>S01F1959B</t>
  </si>
  <si>
    <t>S01F1960B</t>
  </si>
  <si>
    <t>S01F1966B</t>
  </si>
  <si>
    <t>S01F1965B</t>
  </si>
  <si>
    <t>S01F1964B</t>
  </si>
  <si>
    <t>S01F1963B</t>
  </si>
  <si>
    <t>S01F1962B</t>
  </si>
  <si>
    <t>S01F1961B</t>
  </si>
  <si>
    <t>S01F1972B</t>
  </si>
  <si>
    <t>S01F1971B</t>
  </si>
  <si>
    <t>S01F1970B</t>
  </si>
  <si>
    <t>KRCH201801-00043</t>
  </si>
  <si>
    <t>S01F1992B</t>
  </si>
  <si>
    <t>S01F1990B</t>
  </si>
  <si>
    <t>S01F1983B</t>
  </si>
  <si>
    <t>S01F1984B</t>
  </si>
  <si>
    <t>S01F1987B</t>
  </si>
  <si>
    <t>S01F1989B</t>
  </si>
  <si>
    <t>S01F1991B</t>
  </si>
  <si>
    <t>S01F1988B</t>
  </si>
  <si>
    <t>S01F1981B</t>
  </si>
  <si>
    <t>S01F1982B</t>
  </si>
  <si>
    <t>S01F1986B</t>
  </si>
  <si>
    <t>S01F1985B</t>
  </si>
  <si>
    <t>S01F1980B</t>
  </si>
  <si>
    <t>S01F1979B</t>
  </si>
  <si>
    <t>S01F1973B</t>
  </si>
  <si>
    <t>S01F1974B</t>
  </si>
  <si>
    <t>S01F1975B</t>
  </si>
  <si>
    <t>S01F1976B</t>
  </si>
  <si>
    <t>S01F1978B</t>
  </si>
  <si>
    <t>S01F1977B</t>
  </si>
  <si>
    <t>CPCH201801-01076</t>
  </si>
  <si>
    <t>100525210013 C06N2300P001R001</t>
  </si>
  <si>
    <t>100525210013</t>
  </si>
  <si>
    <t>C-10</t>
  </si>
  <si>
    <t>C06N2300P001R001</t>
  </si>
  <si>
    <t>广州蔚博 石占中 13978057827 gd</t>
  </si>
  <si>
    <t>CPCH201801-01162</t>
  </si>
  <si>
    <t>100521715050 S01N3491P020</t>
  </si>
  <si>
    <t>S01N3491P020</t>
  </si>
  <si>
    <t>100521715050 S01N3491P019</t>
  </si>
  <si>
    <t>S01N3491P019</t>
  </si>
  <si>
    <t>100521715050 S01N3491P021</t>
  </si>
  <si>
    <t>S01N3491P021</t>
  </si>
  <si>
    <t>CPCH201801-01119</t>
  </si>
  <si>
    <t>100520970028 D12N2437P012</t>
  </si>
  <si>
    <t>D12N2437P012</t>
  </si>
  <si>
    <t>广州七季 曾献平 13711641773 gd</t>
  </si>
  <si>
    <t>100520970028 D12N2437P013</t>
  </si>
  <si>
    <t>D12N2437P013</t>
  </si>
  <si>
    <t>100520970028 D12N2437P014</t>
  </si>
  <si>
    <t>D12N2437P014</t>
  </si>
  <si>
    <t>100520970028 D12N2437P015</t>
  </si>
  <si>
    <t>D12N2437P015</t>
  </si>
  <si>
    <t>100520970028 D12N2437P016</t>
  </si>
  <si>
    <t>D12N2437P016</t>
  </si>
  <si>
    <t>100520970028 D12N2437P017</t>
  </si>
  <si>
    <t>D12N2437P017</t>
  </si>
  <si>
    <t>100520970028 D12N2437P018</t>
  </si>
  <si>
    <t>D12N2437P018</t>
  </si>
  <si>
    <t>100520970028 D12N2437P019</t>
  </si>
  <si>
    <t>D12N2437P019</t>
  </si>
  <si>
    <t>100520970028 D12N2437P020</t>
  </si>
  <si>
    <t>D12N2437P020</t>
  </si>
  <si>
    <t>100520970028 D12N2437P021</t>
  </si>
  <si>
    <t>D12N2437P021</t>
  </si>
  <si>
    <t>100520970028 D12N2437P022</t>
  </si>
  <si>
    <t>D12N2437P022</t>
  </si>
  <si>
    <t>100520970028 D12N2437P023</t>
  </si>
  <si>
    <t>D12N2437P023</t>
  </si>
  <si>
    <t>100520970028 D12N2437P024</t>
  </si>
  <si>
    <t>D12N2437P024</t>
  </si>
  <si>
    <t>100520970028 D12N2437P025</t>
  </si>
  <si>
    <t>D12N2437P025</t>
  </si>
  <si>
    <t>100520970028 D12N2437P026</t>
  </si>
  <si>
    <t>D12N2437P026</t>
  </si>
  <si>
    <t>100520970028 D12N2437P027</t>
  </si>
  <si>
    <t>D12N2437P027</t>
  </si>
  <si>
    <t>100520970028 D12N2437P028</t>
  </si>
  <si>
    <t>D12N2437P028</t>
  </si>
  <si>
    <t>100520970028 D12N2437P029</t>
  </si>
  <si>
    <t>D12N2437P029</t>
  </si>
  <si>
    <t>100520970028 D12N2437P030</t>
  </si>
  <si>
    <t>D12N2437P030</t>
  </si>
  <si>
    <t>100520970028 D12N2437P031</t>
  </si>
  <si>
    <t>D12N2437P031</t>
  </si>
  <si>
    <t>100520970028 D12N2437P032</t>
  </si>
  <si>
    <t>D12N2437P032</t>
  </si>
  <si>
    <t>100520970028 D12N2437P033</t>
  </si>
  <si>
    <t>D12N2437P033</t>
  </si>
  <si>
    <t>100520970028 D12N2437P034</t>
  </si>
  <si>
    <t>D12N2437P034</t>
  </si>
  <si>
    <t>100520970028 D12N2437P035</t>
  </si>
  <si>
    <t>D12N2437P035</t>
  </si>
  <si>
    <t>100520970028 D12N2437P036</t>
  </si>
  <si>
    <t>D12N2437P036</t>
  </si>
  <si>
    <t>100520970028 D12N2437P037</t>
  </si>
  <si>
    <t>D12N2437P037</t>
  </si>
  <si>
    <t>100520970028 D12N2437P038</t>
  </si>
  <si>
    <t>D12N2437P038</t>
  </si>
  <si>
    <t>100520970028 D12N2437P039</t>
  </si>
  <si>
    <t>D12N2437P039</t>
  </si>
  <si>
    <t>100520970028 D12N2437P040</t>
  </si>
  <si>
    <t>D12N2437P040</t>
  </si>
  <si>
    <t>100520970028 D12N2437P041</t>
  </si>
  <si>
    <t>D12N2437P041</t>
  </si>
  <si>
    <t>100520970028 D12N2437P042</t>
  </si>
  <si>
    <t>D12N2437P042</t>
  </si>
  <si>
    <t>100520970028 D12N2437P043</t>
  </si>
  <si>
    <t>D12N2437P043</t>
  </si>
  <si>
    <t>100520970028 D12N2437P044</t>
  </si>
  <si>
    <t>D12N2437P044</t>
  </si>
  <si>
    <t>100520970028 D12N2437P045</t>
  </si>
  <si>
    <t>D12N2437P045</t>
  </si>
  <si>
    <t>100520970028 D12N2437P046</t>
  </si>
  <si>
    <t>D12N2437P046</t>
  </si>
  <si>
    <t>100520970028 D12N2437P047</t>
  </si>
  <si>
    <t>D12N2437P047</t>
  </si>
  <si>
    <t>100520970028 D12N2437P048</t>
  </si>
  <si>
    <t>D12N2437P048</t>
  </si>
  <si>
    <t>100520970028 D12N2437P049</t>
  </si>
  <si>
    <t>D12N2437P049</t>
  </si>
  <si>
    <t>100520970028 D12N2580P001</t>
  </si>
  <si>
    <t>D12N2580P001</t>
  </si>
  <si>
    <t>100520970028 D12N2580P002</t>
  </si>
  <si>
    <t>D12N2580P002</t>
  </si>
  <si>
    <t>100520970028 D12N2580P003</t>
  </si>
  <si>
    <t>D12N2580P003</t>
  </si>
  <si>
    <t>100520970028 D12N2580P004</t>
  </si>
  <si>
    <t>D12N2580P004</t>
  </si>
  <si>
    <t>100520970028 D12N2580P005</t>
  </si>
  <si>
    <t>D12N2580P005</t>
  </si>
  <si>
    <t>100520970028 D12N2580P006</t>
  </si>
  <si>
    <t>D12N2580P006</t>
  </si>
  <si>
    <t>100520970028 D12N2580P007</t>
  </si>
  <si>
    <t>D12N2580P007</t>
  </si>
  <si>
    <t>100520970028 D12N2580P008</t>
  </si>
  <si>
    <t>D12N2580P008</t>
  </si>
  <si>
    <t>100520970028 D12N2580P009</t>
  </si>
  <si>
    <t>D12N2580P009</t>
  </si>
  <si>
    <t>100520970028 D12N2580P010</t>
  </si>
  <si>
    <t>D12N2580P010</t>
  </si>
  <si>
    <t>100520970028 D12N2580P011</t>
  </si>
  <si>
    <t>D12N2580P011</t>
  </si>
  <si>
    <t>100520970028 D12N2580P012</t>
  </si>
  <si>
    <t>D12N2580P012</t>
  </si>
  <si>
    <t>100520970028 D12N2580P013</t>
  </si>
  <si>
    <t>D12N2580P013</t>
  </si>
  <si>
    <t>100520970028 D12N2580P014</t>
  </si>
  <si>
    <t>D12N2580P014</t>
  </si>
  <si>
    <t>100520970028 D12N2580P015</t>
  </si>
  <si>
    <t>D12N2580P015</t>
  </si>
  <si>
    <t>100520970028 D12N2580P016</t>
  </si>
  <si>
    <t>D12N2580P016</t>
  </si>
  <si>
    <t>100520970028 D12N2580P017</t>
  </si>
  <si>
    <t>D12N2580P017</t>
  </si>
  <si>
    <t>100520970028 D12N2580P018</t>
  </si>
  <si>
    <t>D12N2580P018</t>
  </si>
  <si>
    <t>100520970028 D12N2580P019</t>
  </si>
  <si>
    <t>D12N2580P019</t>
  </si>
  <si>
    <t>100520970028 D12N2580P020</t>
  </si>
  <si>
    <t>D12N2580P020</t>
  </si>
  <si>
    <t>100520970028 D12N2580P021</t>
  </si>
  <si>
    <t>D12N2580P021</t>
  </si>
  <si>
    <t>100520970028 D12N2580P022</t>
  </si>
  <si>
    <t>D12N2580P022</t>
  </si>
  <si>
    <t>100520970028 D12N2580P023</t>
  </si>
  <si>
    <t>D12N2580P023</t>
  </si>
  <si>
    <t>100520970028 D12N2580P024</t>
  </si>
  <si>
    <t>D12N2580P024</t>
  </si>
  <si>
    <t>100520970028 D12N2580P025</t>
  </si>
  <si>
    <t>D12N2580P025</t>
  </si>
  <si>
    <t>100520970028 D12N2580P026</t>
  </si>
  <si>
    <t>D12N2580P026</t>
  </si>
  <si>
    <t>100520970028 D12N2580P027</t>
  </si>
  <si>
    <t>D12N2580P027</t>
  </si>
  <si>
    <t>100520970028 D12N2580P028</t>
  </si>
  <si>
    <t>D12N2580P028</t>
  </si>
  <si>
    <t>100520970028 D12N2580P029</t>
  </si>
  <si>
    <t>D12N2580P029</t>
  </si>
  <si>
    <t>100520970028 D12N2580P030</t>
  </si>
  <si>
    <t>D12N2580P030</t>
  </si>
  <si>
    <t>100520970028 D12N2580P031</t>
  </si>
  <si>
    <t>D12N2580P031</t>
  </si>
  <si>
    <t>100520970028 D12N2580P032</t>
  </si>
  <si>
    <t>D12N2580P032</t>
  </si>
  <si>
    <t>100520410009 D09N2372P001</t>
  </si>
  <si>
    <t>D09N2372P001</t>
  </si>
  <si>
    <t>100520410009 D09N2372P002</t>
  </si>
  <si>
    <t>D09N2372P002</t>
  </si>
  <si>
    <t>100520410009 D09N2372P003</t>
  </si>
  <si>
    <t>D09N2372P003</t>
  </si>
  <si>
    <t>100520410009 D09N2372P004</t>
  </si>
  <si>
    <t>D09N2372P004</t>
  </si>
  <si>
    <t>100520410009 D09N2372P005</t>
  </si>
  <si>
    <t>D09N2372P005</t>
  </si>
  <si>
    <t>100520410009 D09N2372P006</t>
  </si>
  <si>
    <t>D09N2372P006</t>
  </si>
  <si>
    <t>100520410009 D09N2372P007</t>
  </si>
  <si>
    <t>D09N2372P007</t>
  </si>
  <si>
    <t>100520410009 D09N2372P008</t>
  </si>
  <si>
    <t>D09N2372P008</t>
  </si>
  <si>
    <t>100520410009 D09N2372P009</t>
  </si>
  <si>
    <t>D09N2372P009</t>
  </si>
  <si>
    <t>100520410009 D09N2372P010</t>
  </si>
  <si>
    <t>D09N2372P010</t>
  </si>
  <si>
    <t>100520410009 D09N2372P011</t>
  </si>
  <si>
    <t>D09N2372P011</t>
  </si>
  <si>
    <t>100520410009 D09N2372P012</t>
  </si>
  <si>
    <t>D09N2372P012</t>
  </si>
  <si>
    <t>100520410009 D09N2372P013</t>
  </si>
  <si>
    <t>D09N2372P013</t>
  </si>
  <si>
    <t>100520410009 D09N2372P014</t>
  </si>
  <si>
    <t>D09N2372P014</t>
  </si>
  <si>
    <t>100520410009 D09N2372P015</t>
  </si>
  <si>
    <t>D09N2372P015</t>
  </si>
  <si>
    <t>100520410009 D09N2372P016</t>
  </si>
  <si>
    <t>D09N2372P016</t>
  </si>
  <si>
    <t>100520410009 D09N2372P017</t>
  </si>
  <si>
    <t>D09N2372P017</t>
  </si>
  <si>
    <t>100520410009 D09N2372P018</t>
  </si>
  <si>
    <t>D09N2372P018</t>
  </si>
  <si>
    <t>100520410009 D09N2372P019</t>
  </si>
  <si>
    <t>D09N2372P019</t>
  </si>
  <si>
    <t>100520410009 D09N2372P020</t>
  </si>
  <si>
    <t>D09N2372P020</t>
  </si>
  <si>
    <t>100520410009 D09N2372P021</t>
  </si>
  <si>
    <t>D09N2372P021</t>
  </si>
  <si>
    <t>100520410009 D09N2372P022</t>
  </si>
  <si>
    <t>D09N2372P022</t>
  </si>
  <si>
    <t>100520410009 D09N2372P023</t>
  </si>
  <si>
    <t>D09N2372P023</t>
  </si>
  <si>
    <t>100520410009 D09N2372P024</t>
  </si>
  <si>
    <t>D09N2372P024</t>
  </si>
  <si>
    <t>100520410009 D09N2372P025</t>
  </si>
  <si>
    <t>D09N2372P025</t>
  </si>
  <si>
    <t>100520410009 D09N2372P026</t>
  </si>
  <si>
    <t>D09N2372P026</t>
  </si>
  <si>
    <t>100520410009 D09N2372P027</t>
  </si>
  <si>
    <t>D09N2372P027</t>
  </si>
  <si>
    <t>100520410009 D09N2372P028</t>
  </si>
  <si>
    <t>D09N2372P028</t>
  </si>
  <si>
    <t>100520410009 D09N2372P029</t>
  </si>
  <si>
    <t>D09N2372P029</t>
  </si>
  <si>
    <t>100520410009 D09N2372P030</t>
  </si>
  <si>
    <t>D09N2372P030</t>
  </si>
  <si>
    <t>100520410009 D09N2372P031</t>
  </si>
  <si>
    <t>D09N2372P031</t>
  </si>
  <si>
    <t>100520410009 D09N2372P032</t>
  </si>
  <si>
    <t>D09N2372P032</t>
  </si>
  <si>
    <t>100520410009 D09N2372P033</t>
  </si>
  <si>
    <t>D09N2372P033</t>
  </si>
  <si>
    <t>100520410009 D09N2372P034</t>
  </si>
  <si>
    <t>D09N2372P034</t>
  </si>
  <si>
    <t>100520410009 D09N2372P035</t>
  </si>
  <si>
    <t>D09N2372P035</t>
  </si>
  <si>
    <t>100520410009 D09N2372P036</t>
  </si>
  <si>
    <t>D09N2372P036</t>
  </si>
  <si>
    <t>100520410009 D09N2372P037</t>
  </si>
  <si>
    <t>D09N2372P037</t>
  </si>
  <si>
    <t>100520410009 D09N2372P038</t>
  </si>
  <si>
    <t>D09N2372P038</t>
  </si>
  <si>
    <t>100520410009 D09N2372P039</t>
  </si>
  <si>
    <t>D09N2372P039</t>
  </si>
  <si>
    <t>100520410009 D09N2372P040</t>
  </si>
  <si>
    <t>D09N2372P040</t>
  </si>
  <si>
    <t>100520410009 D09N2372P041</t>
  </si>
  <si>
    <t>D09N2372P041</t>
  </si>
  <si>
    <t>100520410009 D09N2372P042</t>
  </si>
  <si>
    <t>D09N2372P042</t>
  </si>
  <si>
    <t>100520410009 D09N2372P043</t>
  </si>
  <si>
    <t>D09N2372P043</t>
  </si>
  <si>
    <t>100520410009 D09N2372P044</t>
  </si>
  <si>
    <t>D09N2372P044</t>
  </si>
  <si>
    <t>100520410009 D09N2372P045</t>
  </si>
  <si>
    <t>D09N2372P045</t>
  </si>
  <si>
    <t>100520410009 D09N2372P046</t>
  </si>
  <si>
    <t>D09N2372P046</t>
  </si>
  <si>
    <t>100520410009 D09N2372P047</t>
  </si>
  <si>
    <t>D09N2372P047</t>
  </si>
  <si>
    <t>100520410009 D09D2367P001</t>
  </si>
  <si>
    <t>D09D2367P001</t>
  </si>
  <si>
    <t>100520410009 D09D2367P002</t>
  </si>
  <si>
    <t>D09D2367P002</t>
  </si>
  <si>
    <t>100520410009 D09D2367P003</t>
  </si>
  <si>
    <t>D09D2367P003</t>
  </si>
  <si>
    <t>100520410009 D09D2367P004</t>
  </si>
  <si>
    <t>D09D2367P004</t>
  </si>
  <si>
    <t>100520410009 D09D2367P005</t>
  </si>
  <si>
    <t>D09D2367P005</t>
  </si>
  <si>
    <t>100520410009 D09D2367P006</t>
  </si>
  <si>
    <t>D09D2367P006</t>
  </si>
  <si>
    <t>100520410009 D09D2367P007</t>
  </si>
  <si>
    <t>D09D2367P007</t>
  </si>
  <si>
    <t>100520410009 D09D2367P008</t>
  </si>
  <si>
    <t>D09D2367P008</t>
  </si>
  <si>
    <t>100520410009 D09D2367P009</t>
  </si>
  <si>
    <t>D09D2367P009</t>
  </si>
  <si>
    <t>100520410009 D09N2371P030</t>
  </si>
  <si>
    <t>D09N2371P030</t>
  </si>
  <si>
    <t>100520410009 D09D2367P011</t>
  </si>
  <si>
    <t>D09D2367P011</t>
  </si>
  <si>
    <t>100520410009 D09D2367P012</t>
  </si>
  <si>
    <t>D09D2367P012</t>
  </si>
  <si>
    <t>100520410009 D09D2367P013</t>
  </si>
  <si>
    <t>D09D2367P013</t>
  </si>
  <si>
    <t>100520410009 D09D2367P014</t>
  </si>
  <si>
    <t>D09D2367P014</t>
  </si>
  <si>
    <t>100520410009 D09D2367P015</t>
  </si>
  <si>
    <t>D09D2367P015</t>
  </si>
  <si>
    <t>100520410009 D09D2367P016</t>
  </si>
  <si>
    <t>D09D2367P016</t>
  </si>
  <si>
    <t>100520410009 D09D2389P001</t>
  </si>
  <si>
    <t>D09D2389P001</t>
  </si>
  <si>
    <t>100520410009 D09D2389P011</t>
  </si>
  <si>
    <t>D09D2389P011</t>
  </si>
  <si>
    <t>100520410009 D09N2371P033</t>
  </si>
  <si>
    <t>D09N2371P033</t>
  </si>
  <si>
    <t>100520410009 D09N2371P034</t>
  </si>
  <si>
    <t>D09N2371P034</t>
  </si>
  <si>
    <t>100520410009 D09N2371P029</t>
  </si>
  <si>
    <t>D09N2371P029</t>
  </si>
  <si>
    <t>100520410009 D09N2371P028</t>
  </si>
  <si>
    <t>D09N2371P028</t>
  </si>
  <si>
    <t>100520410009 D09N2371P035</t>
  </si>
  <si>
    <t>D09N2371P035</t>
  </si>
  <si>
    <t>100520410009 D11N1549P005</t>
  </si>
  <si>
    <t>D11N1549P005</t>
  </si>
  <si>
    <t>100520410009 D11N1549P004</t>
  </si>
  <si>
    <t>D11N1549P004</t>
  </si>
  <si>
    <t>100520410009 D11N1549P003</t>
  </si>
  <si>
    <t>D11N1549P003</t>
  </si>
  <si>
    <t>100520410009 D11N1549P002</t>
  </si>
  <si>
    <t>D11N1549P002</t>
  </si>
  <si>
    <t>100520410009 D11N1549P001</t>
  </si>
  <si>
    <t>D11N1549P001</t>
  </si>
  <si>
    <t>100520410009 D11N2137P007</t>
  </si>
  <si>
    <t>D11N2137P007</t>
  </si>
  <si>
    <t>100520410009 D11N2137P005</t>
  </si>
  <si>
    <t>D11N2137P005</t>
  </si>
  <si>
    <t>100520410009 D11N2137P013</t>
  </si>
  <si>
    <t>D11N2137P013</t>
  </si>
  <si>
    <t>100520410009 D11N2137P001</t>
  </si>
  <si>
    <t>D11N2137P001</t>
  </si>
  <si>
    <t>100520410009 D11N2137P002</t>
  </si>
  <si>
    <t>D11N2137P002</t>
  </si>
  <si>
    <t>100520410009 D11N2137P003</t>
  </si>
  <si>
    <t>D11N2137P003</t>
  </si>
  <si>
    <t>100520410009 D11N2137P004</t>
  </si>
  <si>
    <t>D11N2137P004</t>
  </si>
  <si>
    <t>100520410009 D11N1549P008</t>
  </si>
  <si>
    <t>D11N1549P008</t>
  </si>
  <si>
    <t>100520410009 D11N2137P020</t>
  </si>
  <si>
    <t>D11N2137P020</t>
  </si>
  <si>
    <t>100520410009 D11N2137P017</t>
  </si>
  <si>
    <t>D11N2137P017</t>
  </si>
  <si>
    <t>100520410009 D11N2137P011</t>
  </si>
  <si>
    <t>D11N2137P011</t>
  </si>
  <si>
    <t>100520410009 D11N2137P012</t>
  </si>
  <si>
    <t>D11N2137P012</t>
  </si>
  <si>
    <t>100520410009 D11N2137P010</t>
  </si>
  <si>
    <t>D11N2137P010</t>
  </si>
  <si>
    <t>100520410009 D11N2137P009</t>
  </si>
  <si>
    <t>D11N2137P009</t>
  </si>
  <si>
    <t>100520410009 D11N2137P008</t>
  </si>
  <si>
    <t>D11N2137P008</t>
  </si>
  <si>
    <t>100520410009 D11N2137P018</t>
  </si>
  <si>
    <t>D11N2137P018</t>
  </si>
  <si>
    <t>100520425014 S01D3178P038</t>
  </si>
  <si>
    <t>S01D3178P038</t>
  </si>
  <si>
    <t>100520425014 S01D3178P039</t>
  </si>
  <si>
    <t>S01D3178P039</t>
  </si>
  <si>
    <t>100520425014 S01D3178P040</t>
  </si>
  <si>
    <t>S01D3178P040</t>
  </si>
  <si>
    <t>100520425014 S01D3178P041</t>
  </si>
  <si>
    <t>S01D3178P041</t>
  </si>
  <si>
    <t>100520425014 S01D3178P046</t>
  </si>
  <si>
    <t>S01D3178P046</t>
  </si>
  <si>
    <t>100520425014 S01D3178P045</t>
  </si>
  <si>
    <t>S01D3178P045</t>
  </si>
  <si>
    <t>100520425014 S01D3178P047</t>
  </si>
  <si>
    <t>S01D3178P047</t>
  </si>
  <si>
    <t>100520425014 D11D2362P045</t>
  </si>
  <si>
    <t>D11D2362P045</t>
  </si>
  <si>
    <t>100520425014 D11D2388P009</t>
  </si>
  <si>
    <t>D11D2388P009</t>
  </si>
  <si>
    <t>100520425014 D11D2388P004</t>
  </si>
  <si>
    <t>D11D2388P004</t>
  </si>
  <si>
    <t>100520425014 D11D2388P007</t>
  </si>
  <si>
    <t>D11D2388P007</t>
  </si>
  <si>
    <t>100520425014 D11D2388P008</t>
  </si>
  <si>
    <t>D11D2388P008</t>
  </si>
  <si>
    <t>100520425014 D11D2388P006</t>
  </si>
  <si>
    <t>D11D2388P006</t>
  </si>
  <si>
    <t>100520425014 D11D2388P005</t>
  </si>
  <si>
    <t>D11D2388P005</t>
  </si>
  <si>
    <t>100520425014 D11D2362P044</t>
  </si>
  <si>
    <t>D11D2362P044</t>
  </si>
  <si>
    <t>100520425014 D11D2362P047</t>
  </si>
  <si>
    <t>D11D2362P047</t>
  </si>
  <si>
    <t>100520425014 D11D2388P003</t>
  </si>
  <si>
    <t>D11D2388P003</t>
  </si>
  <si>
    <t>100520425014 D11D2362P046</t>
  </si>
  <si>
    <t>D11D2362P046</t>
  </si>
  <si>
    <t>100520425014 D11D2362P043</t>
  </si>
  <si>
    <t>D11D2362P043</t>
  </si>
  <si>
    <t>100520425014 D11D2388P001</t>
  </si>
  <si>
    <t>D11D2388P001</t>
  </si>
  <si>
    <t>100520970028 D12N2572P025</t>
  </si>
  <si>
    <t>D12N2572P025</t>
  </si>
  <si>
    <t>100520970028 D12N2572P029</t>
  </si>
  <si>
    <t>D12N2572P029</t>
  </si>
  <si>
    <t>100520970028 D12N2572P028</t>
  </si>
  <si>
    <t>D12N2572P028</t>
  </si>
  <si>
    <t>100520970028 D12N2572P022</t>
  </si>
  <si>
    <t>D12N2572P022</t>
  </si>
  <si>
    <t>100520970028 D12N2572P026</t>
  </si>
  <si>
    <t>D12N2572P026</t>
  </si>
  <si>
    <t>100520970028 D12N2572P027</t>
  </si>
  <si>
    <t>D12N2572P027</t>
  </si>
  <si>
    <t>100520970028 D12N2572P024</t>
  </si>
  <si>
    <t>D12N2572P024</t>
  </si>
  <si>
    <t>100520970028 D12N2572P023</t>
  </si>
  <si>
    <t>D12N2572P023</t>
  </si>
  <si>
    <t>100520970028 D12N2572P032</t>
  </si>
  <si>
    <t>D12N2572P032</t>
  </si>
  <si>
    <t>100520970028 D12N2572P020</t>
  </si>
  <si>
    <t>D12N2572P020</t>
  </si>
  <si>
    <t>100520970028 D12N2572P030</t>
  </si>
  <si>
    <t>D12N2572P030</t>
  </si>
  <si>
    <t>100520970028 D12N2572P021</t>
  </si>
  <si>
    <t>D12N2572P021</t>
  </si>
  <si>
    <t>100520970028 D12N2572P031</t>
  </si>
  <si>
    <t>D12N2572P031</t>
  </si>
  <si>
    <t>100520970028 D12N2572P019</t>
  </si>
  <si>
    <t>D12N2572P019</t>
  </si>
  <si>
    <t>100520970028 D12N2572P018</t>
  </si>
  <si>
    <t>D12N2572P018</t>
  </si>
  <si>
    <t>100526570030 S01N2080P007</t>
  </si>
  <si>
    <t>S01N2080P007</t>
  </si>
  <si>
    <t>100520970028 D12N2572P015</t>
  </si>
  <si>
    <t>D12N2572P015</t>
  </si>
  <si>
    <t>100520970028 D12N2572P014</t>
  </si>
  <si>
    <t>D12N2572P014</t>
  </si>
  <si>
    <t>100520970028 D12N2572P011</t>
  </si>
  <si>
    <t>D12N2572P011</t>
  </si>
  <si>
    <t>100520970028 D12N2572P012</t>
  </si>
  <si>
    <t>D12N2572P012</t>
  </si>
  <si>
    <t>100520970028 D12N2572P013</t>
  </si>
  <si>
    <t>D12N2572P013</t>
  </si>
  <si>
    <t>CPCH201801-01163</t>
  </si>
  <si>
    <t>S01D1502P016</t>
  </si>
  <si>
    <t>ZYF-88</t>
  </si>
  <si>
    <t>S01N3491P016</t>
  </si>
  <si>
    <t>100524615015 B09D1243P001R017</t>
  </si>
  <si>
    <t>100524615015</t>
  </si>
  <si>
    <t>B09D1243P001R017</t>
  </si>
  <si>
    <t>100529770125 S01N2094P004</t>
  </si>
  <si>
    <t>S01N2094P004</t>
  </si>
  <si>
    <t>100529770125 S01N2094P009</t>
  </si>
  <si>
    <t>S01N2094P009</t>
  </si>
  <si>
    <t>100529770125 S01N2094P005</t>
  </si>
  <si>
    <t>S01N2094P005</t>
  </si>
  <si>
    <t>CPCH201801-01246</t>
  </si>
  <si>
    <t>100520425014 D11D2388P002</t>
  </si>
  <si>
    <t>D11D2388P002</t>
  </si>
  <si>
    <t>程贤民 15180282618 gd</t>
  </si>
  <si>
    <t>100520425014 D11D2362P036</t>
  </si>
  <si>
    <t>D11D2362P036</t>
  </si>
  <si>
    <t>100520425014 D11D2362P037</t>
  </si>
  <si>
    <t>D11D2362P037</t>
  </si>
  <si>
    <t>100520425014 D11D2362P038</t>
  </si>
  <si>
    <t>D11D2362P038</t>
  </si>
  <si>
    <t>100520425014 D11D2362P039</t>
  </si>
  <si>
    <t>D11D2362P039</t>
  </si>
  <si>
    <t>100520425014 D11D2362P040</t>
  </si>
  <si>
    <t>D11D2362P040</t>
  </si>
  <si>
    <t>100520425014 D11D2362P041</t>
  </si>
  <si>
    <t>D11D2362P041</t>
  </si>
  <si>
    <t>100520970028 D12N2572P016</t>
  </si>
  <si>
    <t>D12N2572P016</t>
  </si>
  <si>
    <t>100520425014 D11D2362P031</t>
  </si>
  <si>
    <t>D11D2362P031</t>
  </si>
  <si>
    <t>100520425014 D11D2362P032</t>
  </si>
  <si>
    <t>D11D2362P032</t>
  </si>
  <si>
    <t>100520425014 D11D2362P033</t>
  </si>
  <si>
    <t>D11D2362P033</t>
  </si>
  <si>
    <t>100520425014 D11D2362P042</t>
  </si>
  <si>
    <t>D11D2362P042</t>
  </si>
  <si>
    <t>100520425014 D11D2362P035</t>
  </si>
  <si>
    <t>D11D2362P035</t>
  </si>
  <si>
    <t>100520425014 D11D2362P034</t>
  </si>
  <si>
    <t>D11D2362P034</t>
  </si>
  <si>
    <t>100520970028 D12N2572P008</t>
  </si>
  <si>
    <t>D12N2572P008</t>
  </si>
  <si>
    <t>100520970028 D12N2572P017</t>
  </si>
  <si>
    <t>D12N2572P017</t>
  </si>
  <si>
    <t>100520970028 D12N2572P010</t>
  </si>
  <si>
    <t>D12N2572P010</t>
  </si>
  <si>
    <t>100520970028 D12N2572P009</t>
  </si>
  <si>
    <t>D12N2572P009</t>
  </si>
  <si>
    <t>100520970028 D12N2572P007</t>
  </si>
  <si>
    <t>D12N2572P007</t>
  </si>
  <si>
    <t>100520970028 D12N2572P006</t>
  </si>
  <si>
    <t>D12N2572P006</t>
  </si>
  <si>
    <t>100520970028 D12N2572P005</t>
  </si>
  <si>
    <t>D12N2572P005</t>
  </si>
  <si>
    <t>100520420064 S01D3007P042</t>
  </si>
  <si>
    <t>S01D3007P042</t>
  </si>
  <si>
    <t>100520420064 S01D3007P041</t>
  </si>
  <si>
    <t>S01D3007P041</t>
  </si>
  <si>
    <t>100520420064 S01D3007P043</t>
  </si>
  <si>
    <t>S01D3007P043</t>
  </si>
  <si>
    <t>100520420064 S01D3007P044</t>
  </si>
  <si>
    <t>S01D3007P044</t>
  </si>
  <si>
    <t>100520420064 S01D3007P045</t>
  </si>
  <si>
    <t>S01D3007P045</t>
  </si>
  <si>
    <t>100520970028 D12N2572P004</t>
  </si>
  <si>
    <t>D12N2572P004</t>
  </si>
  <si>
    <t>100520970028 D12N2573P041</t>
  </si>
  <si>
    <t>D12N2573P041</t>
  </si>
  <si>
    <t>100520420064 S01D3007P040</t>
  </si>
  <si>
    <t>S01D3007P040</t>
  </si>
  <si>
    <t>100520420064 S01D3007P039</t>
  </si>
  <si>
    <t>S01D3007P039</t>
  </si>
  <si>
    <t>KRCH201801-00051</t>
  </si>
  <si>
    <t>S01F2372B</t>
  </si>
  <si>
    <t>S01F2366B</t>
  </si>
  <si>
    <t>S01F2367B</t>
  </si>
  <si>
    <t>S01F2368B</t>
  </si>
  <si>
    <t>S01F2369B</t>
  </si>
  <si>
    <t>S01F2370B</t>
  </si>
  <si>
    <t>S01F2371B</t>
  </si>
  <si>
    <t>S01F2365B</t>
  </si>
  <si>
    <t>S01F2364B</t>
  </si>
  <si>
    <t>S01F2363B</t>
  </si>
  <si>
    <t>S01F2362B</t>
  </si>
  <si>
    <t>S01F2361B</t>
  </si>
  <si>
    <t>S01F2360B</t>
  </si>
  <si>
    <t>S01F2354B</t>
  </si>
  <si>
    <t>S01F2355B</t>
  </si>
  <si>
    <t>S01F2356B</t>
  </si>
  <si>
    <t>S01F2357B</t>
  </si>
  <si>
    <t>S01F2358B</t>
  </si>
  <si>
    <t>S01F2359B</t>
  </si>
  <si>
    <t>S01F2353B</t>
  </si>
  <si>
    <t>S01F2352B</t>
  </si>
  <si>
    <t>S01F2351B</t>
  </si>
  <si>
    <t>S01F2350B</t>
  </si>
  <si>
    <t>S01F2349B</t>
  </si>
  <si>
    <t>S01F2348B</t>
  </si>
  <si>
    <t>S01F2342B</t>
  </si>
  <si>
    <t>S01F2343B</t>
  </si>
  <si>
    <t>S01F2344B</t>
  </si>
  <si>
    <t>S01F2345B</t>
  </si>
  <si>
    <t>S01F2346B</t>
  </si>
  <si>
    <t>S01F2347B</t>
  </si>
  <si>
    <t>杭州前健 吴利杰 13967107031 gd</t>
  </si>
  <si>
    <t>A12D2394P005R020</t>
    <phoneticPr fontId="6" type="noConversion"/>
  </si>
  <si>
    <t>X-15</t>
    <phoneticPr fontId="6" type="noConversion"/>
  </si>
  <si>
    <t>云南力魔</t>
    <phoneticPr fontId="6" type="noConversion"/>
  </si>
  <si>
    <t>100524615016</t>
    <phoneticPr fontId="6" type="noConversion"/>
  </si>
  <si>
    <t>100524615016</t>
    <phoneticPr fontId="6" type="noConversion"/>
  </si>
  <si>
    <t>X-15</t>
    <phoneticPr fontId="6" type="noConversion"/>
  </si>
  <si>
    <t>B04D2404P001R009</t>
    <phoneticPr fontId="6" type="noConversion"/>
  </si>
  <si>
    <t>云南力魔</t>
    <phoneticPr fontId="6" type="noConversion"/>
  </si>
  <si>
    <t>CPCH201801-01298</t>
  </si>
  <si>
    <t>100520425014 D11D2362P030</t>
  </si>
  <si>
    <t>D11D2362P030</t>
  </si>
  <si>
    <t>北海友嘉 梁兴琪 18577903899 gd</t>
  </si>
  <si>
    <t>100520425014 D11D2362P029</t>
  </si>
  <si>
    <t>D11D2362P029</t>
  </si>
  <si>
    <t>CPCH201801-01353</t>
  </si>
  <si>
    <t>100524570032 B04D2008P002</t>
  </si>
  <si>
    <t>B04D2008P002</t>
  </si>
  <si>
    <t>厦门卡迪 郭倩宏 18150115481 gd</t>
  </si>
  <si>
    <t>100520970028 D12N2572P002</t>
  </si>
  <si>
    <t>D12N2572P002</t>
  </si>
  <si>
    <t>100520970028 D12N2572P001</t>
  </si>
  <si>
    <t>D12N2572P001</t>
  </si>
  <si>
    <t>100520970028 D12N2573P044</t>
  </si>
  <si>
    <t>D12N2573P044</t>
  </si>
  <si>
    <t>100520970028 D12N2573P043</t>
  </si>
  <si>
    <t>D12N2573P043</t>
  </si>
  <si>
    <t>100520970028 D12N2573P042</t>
  </si>
  <si>
    <t>D12N2573P042</t>
  </si>
  <si>
    <t>100520425014 D11D2362P028</t>
  </si>
  <si>
    <t>D11D2362P028</t>
  </si>
  <si>
    <t>100520425014 D11D2362P027</t>
  </si>
  <si>
    <t>D11D2362P027</t>
  </si>
  <si>
    <t>100520425014 D11D2362P026</t>
  </si>
  <si>
    <t>D11D2362P026</t>
  </si>
  <si>
    <t>100520425014 D11D2362P025</t>
  </si>
  <si>
    <t>D11D2362P025</t>
  </si>
  <si>
    <t>100520425014 D11D2362P024</t>
  </si>
  <si>
    <t>D11D2362P024</t>
  </si>
  <si>
    <t>100520420064 S01D3007P011</t>
  </si>
  <si>
    <t>S01D3007P011</t>
  </si>
  <si>
    <t>100520420064 S01D3007P013</t>
  </si>
  <si>
    <t>S01D3007P013</t>
  </si>
  <si>
    <t>100520420064 S01D3007P015</t>
  </si>
  <si>
    <t>S01D3007P015</t>
  </si>
  <si>
    <t>100520420064 S01D3007P017</t>
  </si>
  <si>
    <t>S01D3007P017</t>
  </si>
  <si>
    <t>100520420064 S01D3007P019</t>
  </si>
  <si>
    <t>S01D3007P019</t>
  </si>
  <si>
    <t>100520420064 S01D3007P018</t>
  </si>
  <si>
    <t>S01D3007P018</t>
  </si>
  <si>
    <t>100520420064 S01D3007P016</t>
  </si>
  <si>
    <t>S01D3007P016</t>
  </si>
  <si>
    <t>100520420064 S01D3007P012</t>
  </si>
  <si>
    <t>S01D3007P012</t>
  </si>
  <si>
    <t>100520420064 S01D3007P014</t>
  </si>
  <si>
    <t>S01D3007P014</t>
  </si>
  <si>
    <t>CPCH201801-01442</t>
  </si>
  <si>
    <t>100529770125 S01N2094P008</t>
  </si>
  <si>
    <t>S01N2094P008</t>
  </si>
  <si>
    <t>长沙威尔特 皮双喜 18874284835 gd</t>
  </si>
  <si>
    <t>100529770125 S01N2094P001</t>
  </si>
  <si>
    <t>S01N2094P001</t>
  </si>
  <si>
    <t>100529770125 S01N2094P002</t>
  </si>
  <si>
    <t>S01N2094P002</t>
  </si>
  <si>
    <t>100529770125 S01N2094P010</t>
  </si>
  <si>
    <t>S01N2094P010</t>
  </si>
  <si>
    <t>100529770125 S01N2094P007</t>
  </si>
  <si>
    <t>S01N2094P007</t>
  </si>
  <si>
    <t>100524570032 B04D2006P003R003</t>
  </si>
  <si>
    <t>B04D2006P003R003</t>
  </si>
  <si>
    <t>100524570032 B04D2006P003R002</t>
  </si>
  <si>
    <t>B04D2006P003R002</t>
  </si>
  <si>
    <t>100520420064 S01D3007P034</t>
  </si>
  <si>
    <t>S01D3007P034</t>
  </si>
  <si>
    <t>100520420064 S01D3007P035</t>
  </si>
  <si>
    <t>S01D3007P035</t>
  </si>
  <si>
    <t>100520420064 S01D3007P038</t>
  </si>
  <si>
    <t>S01D3007P038</t>
  </si>
  <si>
    <t>100520420064 S01D3007P036</t>
  </si>
  <si>
    <t>S01D3007P036</t>
  </si>
  <si>
    <t>100520420064 S01D3007P037</t>
  </si>
  <si>
    <t>S01D3007P037</t>
  </si>
  <si>
    <t>100529770125 S01N2094P003</t>
  </si>
  <si>
    <t>S01N2094P003</t>
  </si>
  <si>
    <t>100520420064 S01D3007P022</t>
  </si>
  <si>
    <t>S01D3007P022</t>
  </si>
  <si>
    <t>100520420064 S01D3007P029</t>
  </si>
  <si>
    <t>S01D3007P029</t>
  </si>
  <si>
    <t>100520420064 S01D3007P030</t>
  </si>
  <si>
    <t>S01D3007P030</t>
  </si>
  <si>
    <t>100520420064 S01D3007P031</t>
  </si>
  <si>
    <t>S01D3007P031</t>
  </si>
  <si>
    <t>100520420064 S01D3007P032</t>
  </si>
  <si>
    <t>S01D3007P032</t>
  </si>
  <si>
    <t>100520420064 S01D3007P033</t>
  </si>
  <si>
    <t>S01D3007P033</t>
  </si>
  <si>
    <t>100520420064 S01D3007P023</t>
  </si>
  <si>
    <t>S01D3007P023</t>
  </si>
  <si>
    <t>100520420064 S01D3007P024</t>
  </si>
  <si>
    <t>S01D3007P024</t>
  </si>
  <si>
    <t>100520420064 S01D3007P025</t>
  </si>
  <si>
    <t>S01D3007P025</t>
  </si>
  <si>
    <t>100520420064 S01D3007P026</t>
  </si>
  <si>
    <t>S01D3007P026</t>
  </si>
  <si>
    <t>100520420064 S01D3007P027</t>
  </si>
  <si>
    <t>S01D3007P027</t>
  </si>
  <si>
    <t>100520420064 S01D3007P028</t>
  </si>
  <si>
    <t>S01D3007P028</t>
  </si>
  <si>
    <t>100520420064 S01D3007P021</t>
  </si>
  <si>
    <t>S01D3007P021</t>
  </si>
  <si>
    <t>100520420064 S01D3007P020</t>
  </si>
  <si>
    <t>S01D3007P020</t>
  </si>
  <si>
    <t>CPCH201801-01547</t>
  </si>
  <si>
    <t>100520420064 D12N2242P001</t>
  </si>
  <si>
    <t>D12N2242P001</t>
  </si>
  <si>
    <t>河南君行健 黄宝强 18939526901 gd</t>
  </si>
  <si>
    <t>100520420064 D12N2242P002</t>
  </si>
  <si>
    <t>D12N2242P002</t>
  </si>
  <si>
    <t>100520420064 D12N2242P003</t>
  </si>
  <si>
    <t>D12N2242P003</t>
  </si>
  <si>
    <t>100520420064 D12N2242P004</t>
  </si>
  <si>
    <t>D12N2242P004</t>
  </si>
  <si>
    <t>100520420064 D12N2242P005</t>
  </si>
  <si>
    <t>D12N2242P005</t>
  </si>
  <si>
    <t>100520420064 D12N2242P006</t>
  </si>
  <si>
    <t>D12N2242P006</t>
  </si>
  <si>
    <t>100520420064 D12N2242P007</t>
  </si>
  <si>
    <t>D12N2242P007</t>
  </si>
  <si>
    <t>100520420064 D12N2242P008</t>
  </si>
  <si>
    <t>D12N2242P008</t>
  </si>
  <si>
    <t>100520420064 D12N2242P009</t>
  </si>
  <si>
    <t>D12N2242P009</t>
  </si>
  <si>
    <t>100520420064 D12N2242P010</t>
  </si>
  <si>
    <t>D12N2242P010</t>
  </si>
  <si>
    <t>100520420064 D12N2242P011</t>
  </si>
  <si>
    <t>D12N2242P011</t>
  </si>
  <si>
    <t>100520420064 D12N2242P012</t>
  </si>
  <si>
    <t>D12N2242P012</t>
  </si>
  <si>
    <t>100520420064 D12N2242P013</t>
  </si>
  <si>
    <t>D12N2242P013</t>
  </si>
  <si>
    <t>100520420064 D12N2242P014</t>
  </si>
  <si>
    <t>D12N2242P014</t>
  </si>
  <si>
    <t>100520420064 D12N2242P015</t>
  </si>
  <si>
    <t>D12N2242P015</t>
  </si>
  <si>
    <t>100520420064 D12N2242P016</t>
  </si>
  <si>
    <t>D12N2242P016</t>
  </si>
  <si>
    <t>100520420064 D12N2242P017</t>
  </si>
  <si>
    <t>D12N2242P017</t>
  </si>
  <si>
    <t>100520420064 D12N2242P018</t>
  </si>
  <si>
    <t>D12N2242P018</t>
  </si>
  <si>
    <t>100520420064 D12N2242P019</t>
  </si>
  <si>
    <t>D12N2242P019</t>
  </si>
  <si>
    <t>100520420064 D12N2242P020</t>
  </si>
  <si>
    <t>D12N2242P020</t>
  </si>
  <si>
    <t>100520420064 D12N2242P021</t>
  </si>
  <si>
    <t>D12N2242P021</t>
  </si>
  <si>
    <t>100520420064 D12N2242P022</t>
  </si>
  <si>
    <t>D12N2242P022</t>
  </si>
  <si>
    <t>100520420064 D12N2242P023</t>
  </si>
  <si>
    <t>D12N2242P023</t>
  </si>
  <si>
    <t>100520420064 D12N2242P024</t>
  </si>
  <si>
    <t>D12N2242P024</t>
  </si>
  <si>
    <t>100520420064 D12N2242P025</t>
  </si>
  <si>
    <t>D12N2242P025</t>
  </si>
  <si>
    <t>100520420064 D12N2242P026</t>
  </si>
  <si>
    <t>D12N2242P026</t>
  </si>
  <si>
    <t>100520420064 D12N2242P027</t>
  </si>
  <si>
    <t>D12N2242P027</t>
  </si>
  <si>
    <t>100520420064 D12N2242P028</t>
  </si>
  <si>
    <t>D12N2242P028</t>
  </si>
  <si>
    <t>100520420064 D12N2242P029</t>
  </si>
  <si>
    <t>D12N2242P029</t>
  </si>
  <si>
    <t>100520420064 D12N2242P030</t>
  </si>
  <si>
    <t>D12N2242P030</t>
  </si>
  <si>
    <t>100520420064 D12N2242P031</t>
  </si>
  <si>
    <t>D12N2242P031</t>
  </si>
  <si>
    <t>100520420064 D12N2242P032</t>
  </si>
  <si>
    <t>D12N2242P032</t>
  </si>
  <si>
    <t>100520420064 D12N2242P033</t>
  </si>
  <si>
    <t>D12N2242P033</t>
  </si>
  <si>
    <t>100520420064 D12N2242P034</t>
  </si>
  <si>
    <t>D12N2242P034</t>
  </si>
  <si>
    <t>100520420064 D12N2242P035</t>
  </si>
  <si>
    <t>D12N2242P035</t>
  </si>
  <si>
    <t>100520420064 D12N2242P036</t>
  </si>
  <si>
    <t>D12N2242P036</t>
  </si>
  <si>
    <t>100520420064 D12N2242P037</t>
  </si>
  <si>
    <t>D12N2242P037</t>
  </si>
  <si>
    <t>100520420064 D12N2242P038</t>
  </si>
  <si>
    <t>D12N2242P038</t>
  </si>
  <si>
    <t>100520420064 D12N2242P039</t>
  </si>
  <si>
    <t>D12N2242P039</t>
  </si>
  <si>
    <t>100520420064 D12N2242P040</t>
  </si>
  <si>
    <t>D12N2242P040</t>
  </si>
  <si>
    <t>100520420064 D12N2242P041</t>
  </si>
  <si>
    <t>D12N2242P041</t>
  </si>
  <si>
    <t>100520420064 D12N2242P042</t>
  </si>
  <si>
    <t>D12N2242P042</t>
  </si>
  <si>
    <t>100520420064 D12N2242P043</t>
  </si>
  <si>
    <t>D12N2242P043</t>
  </si>
  <si>
    <t>100520420064 D12N2242P044</t>
  </si>
  <si>
    <t>D12N2242P044</t>
  </si>
  <si>
    <t>100520420064 D12N2242P045</t>
  </si>
  <si>
    <t>D12N2242P045</t>
  </si>
  <si>
    <t>100520420064 D12N2242P046</t>
  </si>
  <si>
    <t>D12N2242P046</t>
  </si>
  <si>
    <t>100520420064 D12N2242P047</t>
  </si>
  <si>
    <t>D12N2242P047</t>
  </si>
  <si>
    <t>100520420064 D12N2242P048</t>
  </si>
  <si>
    <t>D12N2242P048</t>
  </si>
  <si>
    <t>100520420064 D12N2243P047</t>
  </si>
  <si>
    <t>D12N2243P047</t>
  </si>
  <si>
    <t>100520420064 D12N2243P046</t>
  </si>
  <si>
    <t>D12N2243P046</t>
  </si>
  <si>
    <t>100520420064 D12N2243P045</t>
  </si>
  <si>
    <t>D12N2243P045</t>
  </si>
  <si>
    <t>100520420064 D12N2243P044</t>
  </si>
  <si>
    <t>D12N2243P044</t>
  </si>
  <si>
    <t>100520420064 D12N2243P043</t>
  </si>
  <si>
    <t>D12N2243P043</t>
  </si>
  <si>
    <t>100520420064 D12N2243P042</t>
  </si>
  <si>
    <t>D12N2243P042</t>
  </si>
  <si>
    <t>100520420064 D12N2243P038</t>
  </si>
  <si>
    <t>D12N2243P038</t>
  </si>
  <si>
    <t>100520420064 D12N2243P039</t>
  </si>
  <si>
    <t>D12N2243P039</t>
  </si>
  <si>
    <t>100520420064 D12N2243P027</t>
  </si>
  <si>
    <t>D12N2243P027</t>
  </si>
  <si>
    <t>100520420064 D12N2243P034</t>
  </si>
  <si>
    <t>D12N2243P034</t>
  </si>
  <si>
    <t>100520420064 D12N2243P035</t>
  </si>
  <si>
    <t>D12N2243P035</t>
  </si>
  <si>
    <t>100520420064 D12N2243P041</t>
  </si>
  <si>
    <t>D12N2243P041</t>
  </si>
  <si>
    <t>100520420064 D12N2243P040</t>
  </si>
  <si>
    <t>D12N2243P040</t>
  </si>
  <si>
    <t>100520420064 D12N2243P036</t>
  </si>
  <si>
    <t>D12N2243P036</t>
  </si>
  <si>
    <t>100520420064 D12N2243P037</t>
  </si>
  <si>
    <t>D12N2243P037</t>
  </si>
  <si>
    <t>100520420064 D12N2243P029</t>
  </si>
  <si>
    <t>D12N2243P029</t>
  </si>
  <si>
    <t>100520420064 D12N2243P028</t>
  </si>
  <si>
    <t>D12N2243P028</t>
  </si>
  <si>
    <t>100520420064 S01D3009P024</t>
  </si>
  <si>
    <t>S01D3009P024</t>
  </si>
  <si>
    <t>100520420064 S01D3009P026</t>
  </si>
  <si>
    <t>S01D3009P026</t>
  </si>
  <si>
    <t>100520420064 S01D3009P027</t>
  </si>
  <si>
    <t>S01D3009P027</t>
  </si>
  <si>
    <t>100520970028 S01N3613P009</t>
  </si>
  <si>
    <t>S01N3613P009</t>
  </si>
  <si>
    <t>100520970028 S01N3613P010</t>
  </si>
  <si>
    <t>S01N3613P010</t>
  </si>
  <si>
    <t>100520970028 S01N3613P011</t>
  </si>
  <si>
    <t>S01N3613P011</t>
  </si>
  <si>
    <t>100520970028 S01N3613P012</t>
  </si>
  <si>
    <t>S01N3613P012</t>
  </si>
  <si>
    <t>100520970028 S01N3613P013</t>
  </si>
  <si>
    <t>S01N3613P013</t>
  </si>
  <si>
    <t>100520970028 S01N3613P014</t>
  </si>
  <si>
    <t>S01N3613P014</t>
  </si>
  <si>
    <t>100520970028 S01N3613P015</t>
  </si>
  <si>
    <t>S01N3613P015</t>
  </si>
  <si>
    <t>100520970028 S01N3613P016</t>
  </si>
  <si>
    <t>S01N3613P016</t>
  </si>
  <si>
    <t>100520970028 S01N3613P017</t>
  </si>
  <si>
    <t>S01N3613P017</t>
  </si>
  <si>
    <t>100520970028 S01N3613P018</t>
  </si>
  <si>
    <t>S01N3613P018</t>
  </si>
  <si>
    <t>100520970028 S01N3613P019</t>
  </si>
  <si>
    <t>S01N3613P019</t>
  </si>
  <si>
    <t>100520970028 S01N3613P020</t>
  </si>
  <si>
    <t>S01N3613P020</t>
  </si>
  <si>
    <t>100520970028 S01N3613P021</t>
  </si>
  <si>
    <t>S01N3613P021</t>
  </si>
  <si>
    <t>100520970028 S01N3613P022</t>
  </si>
  <si>
    <t>S01N3613P022</t>
  </si>
  <si>
    <t>100520970028 S01N3613P023</t>
  </si>
  <si>
    <t>S01N3613P023</t>
  </si>
  <si>
    <t>100520970028 S01N3613P024</t>
  </si>
  <si>
    <t>S01N3613P024</t>
  </si>
  <si>
    <t>100520970028 S01N3613P025</t>
  </si>
  <si>
    <t>S01N3613P025</t>
  </si>
  <si>
    <t>100520970028 S01N3613P026</t>
  </si>
  <si>
    <t>S01N3613P026</t>
  </si>
  <si>
    <t>100520970028 S01N3613P027</t>
  </si>
  <si>
    <t>S01N3613P027</t>
  </si>
  <si>
    <t>100520970028 S01N3613P028</t>
  </si>
  <si>
    <t>S01N3613P028</t>
  </si>
  <si>
    <t>100520970028 S01N3613P029</t>
  </si>
  <si>
    <t>S01N3613P029</t>
  </si>
  <si>
    <t>100520970028 S01N3613P030</t>
  </si>
  <si>
    <t>S01N3613P030</t>
  </si>
  <si>
    <t>100520970028 S01N3613P031</t>
  </si>
  <si>
    <t>S01N3613P031</t>
  </si>
  <si>
    <t>100520970028 S01N3613P032</t>
  </si>
  <si>
    <t>S01N3613P032</t>
  </si>
  <si>
    <t>100520970028 S01N3613P033</t>
  </si>
  <si>
    <t>S01N3613P033</t>
  </si>
  <si>
    <t>100520970028 S01N3613P034</t>
  </si>
  <si>
    <t>S01N3613P034</t>
  </si>
  <si>
    <t>100520970028 S01N3613P035</t>
  </si>
  <si>
    <t>S01N3613P035</t>
  </si>
  <si>
    <t>100520970028 S01N3613P036</t>
  </si>
  <si>
    <t>S01N3613P036</t>
  </si>
  <si>
    <t>100520970028 S01N3613P037</t>
  </si>
  <si>
    <t>S01N3613P037</t>
  </si>
  <si>
    <t>100520970028 S01N3613P038</t>
  </si>
  <si>
    <t>S01N3613P038</t>
  </si>
  <si>
    <t>100520970028 D12N2572P003</t>
  </si>
  <si>
    <t>D12N2572P003</t>
  </si>
  <si>
    <t>100520970028 D12N2573P034</t>
  </si>
  <si>
    <t>D12N2573P034</t>
  </si>
  <si>
    <t>100520970028 D12N2573P035</t>
  </si>
  <si>
    <t>D12N2573P035</t>
  </si>
  <si>
    <t>100520970028 D12N2573P036</t>
  </si>
  <si>
    <t>D12N2573P036</t>
  </si>
  <si>
    <t>100520970028 D12N2573P037</t>
  </si>
  <si>
    <t>D12N2573P037</t>
  </si>
  <si>
    <t>KRCH201801-00057</t>
  </si>
  <si>
    <t>D11D2653P001</t>
  </si>
  <si>
    <t>D09D2905P042</t>
  </si>
  <si>
    <t>D09D2905P050</t>
  </si>
  <si>
    <t>KRCH201801-00058</t>
  </si>
  <si>
    <t>C-25</t>
  </si>
  <si>
    <t>S-SRC305H30</t>
  </si>
  <si>
    <t>D11D2653P005</t>
  </si>
  <si>
    <t>D11D2653P003</t>
  </si>
  <si>
    <t>D09D2907P030</t>
  </si>
  <si>
    <t>D09D2907P031</t>
  </si>
  <si>
    <t>D09D2905P048</t>
  </si>
  <si>
    <t>D09D2907P032</t>
  </si>
  <si>
    <t>D09D2905P047</t>
  </si>
  <si>
    <t>D09D2906P050</t>
  </si>
  <si>
    <t>D09D2906P049</t>
  </si>
  <si>
    <t>D09D2906P048</t>
  </si>
  <si>
    <t>D09D2906P047</t>
  </si>
  <si>
    <t>KRCH201801-00048</t>
  </si>
  <si>
    <t>D09D2905P049</t>
  </si>
  <si>
    <t>D09D2907P036</t>
  </si>
  <si>
    <t>D09D2906P037</t>
  </si>
  <si>
    <t>D09D2907P029</t>
  </si>
  <si>
    <t>D09D2905P045</t>
  </si>
  <si>
    <t>D09D2906P039</t>
  </si>
  <si>
    <t>D09D2906P038</t>
  </si>
  <si>
    <t>石家庄川革 徐万宏 13301011133 gd</t>
  </si>
  <si>
    <t>KRCH201801-00068</t>
  </si>
  <si>
    <t>D09D2905P046</t>
  </si>
  <si>
    <t>KRCH201801-00067</t>
  </si>
  <si>
    <t>S01F2909B</t>
  </si>
  <si>
    <t>成都经和纬 严红军 13880279606 gd</t>
  </si>
  <si>
    <t>S01F2910B</t>
  </si>
  <si>
    <t>S01F2911B</t>
  </si>
  <si>
    <t>S01F2912B</t>
  </si>
  <si>
    <t>S01F2913B</t>
  </si>
  <si>
    <t>S01F2914B</t>
  </si>
  <si>
    <t>S01F2915B</t>
  </si>
  <si>
    <t>S01F2916B</t>
  </si>
  <si>
    <t>S01F2917B</t>
  </si>
  <si>
    <t>S01F2918B</t>
  </si>
  <si>
    <t>S01F2919B</t>
  </si>
  <si>
    <t>S01F2920B</t>
  </si>
  <si>
    <t>S01F2921B</t>
  </si>
  <si>
    <t>S01F2922B</t>
  </si>
  <si>
    <t>S01F2923B</t>
  </si>
  <si>
    <t>S01F2924B</t>
  </si>
  <si>
    <t>S01F2925B</t>
  </si>
  <si>
    <t>S01F2926B</t>
  </si>
  <si>
    <t>S01F2927B</t>
  </si>
  <si>
    <t>S01F2928B</t>
  </si>
  <si>
    <t>S01F2929B</t>
  </si>
  <si>
    <t>S01F2930B</t>
  </si>
  <si>
    <t>S01F2931B</t>
  </si>
  <si>
    <t>S01F2932B</t>
  </si>
  <si>
    <t>S01F2933B</t>
  </si>
  <si>
    <t>S01F2934B</t>
  </si>
  <si>
    <t>S01F2935B</t>
  </si>
  <si>
    <t>S01F2936B</t>
  </si>
  <si>
    <t>S01F2937B</t>
  </si>
  <si>
    <t>S01F2938B</t>
  </si>
  <si>
    <t>CPCH201801-01605</t>
  </si>
  <si>
    <t>100521735046 D11D2528P006</t>
  </si>
  <si>
    <t>RSGY-35</t>
  </si>
  <si>
    <t>ZYF-66</t>
  </si>
  <si>
    <t>D11D2528P006</t>
  </si>
  <si>
    <t>100521735046 D12D2552P002</t>
  </si>
  <si>
    <t>D12D2552P002</t>
  </si>
  <si>
    <t>100521735046 D12D2552P006</t>
  </si>
  <si>
    <t>D12D2552P006</t>
  </si>
  <si>
    <t>CPCH201801-01801</t>
  </si>
  <si>
    <t>100527370053 S01D1698P026</t>
  </si>
  <si>
    <t>S01D1698P026</t>
  </si>
  <si>
    <t>100527370053 S01D1698P027</t>
  </si>
  <si>
    <t>S01D1698P027</t>
  </si>
  <si>
    <t>100527370053 S01D1692P005</t>
  </si>
  <si>
    <t>S01D1692P005</t>
  </si>
  <si>
    <t>100527370053 S01D1692P006</t>
  </si>
  <si>
    <t>S01D1692P006</t>
  </si>
  <si>
    <t>100527370053 S01D1692P003</t>
  </si>
  <si>
    <t>S01D1692P003</t>
  </si>
  <si>
    <t>100527370053 S01D1692P002</t>
  </si>
  <si>
    <t>S01D1692P002</t>
  </si>
  <si>
    <t>100521735046 D12D2552P010</t>
  </si>
  <si>
    <t>D12D2552P010</t>
  </si>
  <si>
    <t>100521735046 D11D2529P019</t>
  </si>
  <si>
    <t>100521735046 S01N1670P002</t>
  </si>
  <si>
    <t>S01N1670P002</t>
  </si>
  <si>
    <t>100521735046 D12D2552P001</t>
  </si>
  <si>
    <t>D12D2552P001</t>
  </si>
  <si>
    <t>100521735046 D11D2528P009</t>
  </si>
  <si>
    <t>D11D2528P009</t>
  </si>
  <si>
    <t>100521735046 D11D2528P012</t>
  </si>
  <si>
    <t>D11D2528P012</t>
  </si>
  <si>
    <t>100521735046 D11D2528P011</t>
  </si>
  <si>
    <t>D11D2528P011</t>
  </si>
  <si>
    <t>100521735046 D11D2529P018</t>
  </si>
  <si>
    <t>D11D2529P018</t>
  </si>
  <si>
    <t>100521735046 D11D2529P016</t>
  </si>
  <si>
    <t>D11D2529P016</t>
  </si>
  <si>
    <t>100521735046 D11D2528P010</t>
  </si>
  <si>
    <t>D11D2528P010</t>
  </si>
  <si>
    <t>100521735046 D11D2529P020</t>
  </si>
  <si>
    <t>D11D2529P020</t>
  </si>
  <si>
    <t>S01D2069P028</t>
  </si>
  <si>
    <t>哈尔滨隆盛和 柴英军 18145345777 gd</t>
  </si>
  <si>
    <t>S01D2069P016</t>
  </si>
  <si>
    <t>S01D1502P041</t>
  </si>
  <si>
    <t>S01D1698P030</t>
  </si>
  <si>
    <t>S01D2069P015</t>
  </si>
  <si>
    <t>CPCH201801-01677</t>
  </si>
  <si>
    <t>S01N3773P025</t>
  </si>
  <si>
    <t>S01N3773P024</t>
  </si>
  <si>
    <t>S01N3773P022</t>
  </si>
  <si>
    <t>S01N3773P030</t>
  </si>
  <si>
    <t>100520970028 D12N2573P040</t>
  </si>
  <si>
    <t>D12N2573P040</t>
  </si>
  <si>
    <t>100520425014 D11D2362P019</t>
  </si>
  <si>
    <t>D11D2362P019</t>
  </si>
  <si>
    <t>100520425014 D11D2362P020</t>
  </si>
  <si>
    <t>D11D2362P020</t>
  </si>
  <si>
    <t>100520425014 D11D2362P022</t>
  </si>
  <si>
    <t>D11D2362P022</t>
  </si>
  <si>
    <t>100520425014 D11D2362P023</t>
  </si>
  <si>
    <t>D11D2362P023</t>
  </si>
  <si>
    <t>100520425014 D11D2362P021</t>
  </si>
  <si>
    <t>D11D2362P021</t>
  </si>
  <si>
    <t>CPCH201801-01674</t>
  </si>
  <si>
    <t>100520970028 D12N2573P027</t>
  </si>
  <si>
    <t>D12N2573P027</t>
  </si>
  <si>
    <t>临沂尧都 李华峰 13015328345 gd</t>
  </si>
  <si>
    <t>100520970028 D12N2573P028</t>
  </si>
  <si>
    <t>D12N2573P028</t>
  </si>
  <si>
    <t>100520970028 D12N2573P029</t>
  </si>
  <si>
    <t>D12N2573P029</t>
  </si>
  <si>
    <t>100520970028 D12N2573P030</t>
  </si>
  <si>
    <t>D12N2573P030</t>
  </si>
  <si>
    <t>100520970028 D12N2573P031</t>
  </si>
  <si>
    <t>D12N2573P031</t>
  </si>
  <si>
    <t>100520970028 D12N2573P032</t>
  </si>
  <si>
    <t>D12N2573P032</t>
  </si>
  <si>
    <t>100520970028 D12N2573P033</t>
  </si>
  <si>
    <t>D12N2573P033</t>
  </si>
  <si>
    <t>100520970028 S01N3613P004</t>
  </si>
  <si>
    <t>S01N3613P004</t>
  </si>
  <si>
    <t>100520970028 S01N3613P006</t>
  </si>
  <si>
    <t>S01N3613P006</t>
  </si>
  <si>
    <t>100520970028 S01N3613P007</t>
  </si>
  <si>
    <t>S01N3613P007</t>
  </si>
  <si>
    <t>100520970028 S01N3613P008</t>
  </si>
  <si>
    <t>S01N3613P008</t>
  </si>
  <si>
    <t>100520970028 D12N2573P038</t>
  </si>
  <si>
    <t>D12N2573P038</t>
  </si>
  <si>
    <t>100520970028 D12N2573P039</t>
  </si>
  <si>
    <t>D12N2573P039</t>
  </si>
  <si>
    <t>100520970028 S01N3613P005</t>
  </si>
  <si>
    <t>S01N3613P005</t>
  </si>
  <si>
    <t>100520970028 S01N2294P027</t>
  </si>
  <si>
    <t>S01N2294P027</t>
  </si>
  <si>
    <t>100520970028 S01N2294P026</t>
  </si>
  <si>
    <t>S01N2294P026</t>
  </si>
  <si>
    <t>100520970028 S01N3613P003</t>
  </si>
  <si>
    <t>S01N3613P003</t>
  </si>
  <si>
    <t>100520970028 S01N3613P002</t>
  </si>
  <si>
    <t>S01N3613P002</t>
  </si>
  <si>
    <t>100520970028 S01N2294P023</t>
  </si>
  <si>
    <t>S01N2294P023</t>
  </si>
  <si>
    <t>100520970028 S01N2294P024</t>
  </si>
  <si>
    <t>S01N2294P024</t>
  </si>
  <si>
    <t>100520970028 S01N2294P025</t>
  </si>
  <si>
    <t>S01N2294P025</t>
  </si>
  <si>
    <t>100520420064 S01D3007P008</t>
  </si>
  <si>
    <t>S01D3007P008</t>
  </si>
  <si>
    <t>100520420064 S01D3007P009</t>
  </si>
  <si>
    <t>S01D3007P009</t>
  </si>
  <si>
    <t>100520420064 D12N2243P031</t>
  </si>
  <si>
    <t>D12N2243P031</t>
  </si>
  <si>
    <t>100520420064 D12N2243P030</t>
  </si>
  <si>
    <t>D12N2243P030</t>
  </si>
  <si>
    <t>100520420064 S01D3007P010</t>
  </si>
  <si>
    <t>S01D3007P010</t>
  </si>
  <si>
    <t>100520420064 S01D3007P007</t>
  </si>
  <si>
    <t>S01D3007P007</t>
  </si>
  <si>
    <t>100520420064 S01D3007P006</t>
  </si>
  <si>
    <t>S01D3007P006</t>
  </si>
  <si>
    <t>100520420064 S01D3008P054</t>
  </si>
  <si>
    <t>S01D3008P054</t>
  </si>
  <si>
    <t>100520420064 S01D3008P053</t>
  </si>
  <si>
    <t>S01D3008P053</t>
  </si>
  <si>
    <t>100520420064 S01D3007P001</t>
  </si>
  <si>
    <t>S01D3007P001</t>
  </si>
  <si>
    <t>100520420064 S01D3007P002</t>
  </si>
  <si>
    <t>S01D3007P002</t>
  </si>
  <si>
    <t>100520420064 S01D3007P003</t>
  </si>
  <si>
    <t>S01D3007P003</t>
  </si>
  <si>
    <t>100520420064 S01D3007P005</t>
  </si>
  <si>
    <t>S01D3007P005</t>
  </si>
  <si>
    <t>100520420064 S01D3007P004</t>
  </si>
  <si>
    <t>S01D3007P004</t>
  </si>
  <si>
    <t>100521715051 S01N3773P029</t>
  </si>
  <si>
    <t>100524570032 B04D2203P011</t>
  </si>
  <si>
    <t>B04D2203P011</t>
  </si>
  <si>
    <t>100524570032 B04D2203P010</t>
  </si>
  <si>
    <t>B04D2203P010</t>
  </si>
  <si>
    <t>100520420064 S01D3008P058</t>
  </si>
  <si>
    <t>S01D3008P058</t>
  </si>
  <si>
    <t>100520420064 S01D3008P057</t>
  </si>
  <si>
    <t>S01D3008P057</t>
  </si>
  <si>
    <t>100520420064 S01D3008P055</t>
  </si>
  <si>
    <t>S01D3008P055</t>
  </si>
  <si>
    <t>100520420064 S01D3008P056</t>
  </si>
  <si>
    <t>S01D3008P056</t>
  </si>
  <si>
    <t>100527370053 S01D1698P021</t>
  </si>
  <si>
    <t>S01D1698P021</t>
  </si>
  <si>
    <t>100521715051 S01N3773P017</t>
  </si>
  <si>
    <t>S01N3773P017</t>
  </si>
  <si>
    <t>100521715051 S01N3773P016</t>
  </si>
  <si>
    <t>S01N3773P016</t>
  </si>
  <si>
    <t>100521715051 S01N3773P015</t>
  </si>
  <si>
    <t>S01N3773P015</t>
  </si>
  <si>
    <t>100521715051 S01N3773P028</t>
  </si>
  <si>
    <t>S01N3773P028</t>
  </si>
  <si>
    <t>100521715051 S01N3773P026</t>
  </si>
  <si>
    <t>S01N3773P026</t>
  </si>
  <si>
    <t>100521715051 S01N3773P027</t>
  </si>
  <si>
    <t>S01N3773P027</t>
  </si>
  <si>
    <t>100527370053 S01D1502P039</t>
  </si>
  <si>
    <t>S01D1502P039</t>
  </si>
  <si>
    <t>100527370053 S01D1502P040</t>
  </si>
  <si>
    <t>S01D1502P040</t>
  </si>
  <si>
    <t>100527370053 S01D1502P042</t>
  </si>
  <si>
    <t>S01D1502P042</t>
  </si>
  <si>
    <t>100527370053 S01D2069P026</t>
  </si>
  <si>
    <t>S01D2069P026</t>
  </si>
  <si>
    <t>100527370053 S01D2069P013</t>
  </si>
  <si>
    <t>100527370053 S01D2069P029</t>
  </si>
  <si>
    <t>S01D2069P029</t>
  </si>
  <si>
    <t>100527370053 S01D2069P027</t>
  </si>
  <si>
    <t>S01D2069P027</t>
  </si>
  <si>
    <t>100527370053 S01D1698P016</t>
  </si>
  <si>
    <t>S01D1698P016</t>
  </si>
  <si>
    <t>100527370053 S01D2069P014</t>
  </si>
  <si>
    <t>S01D2069P014</t>
  </si>
  <si>
    <t>CPCH201801-01678</t>
  </si>
  <si>
    <t>100530435004 C03D1836P002R010</t>
  </si>
  <si>
    <t>100530435004</t>
  </si>
  <si>
    <t>4.0mil</t>
  </si>
  <si>
    <t>DABL-35</t>
  </si>
  <si>
    <t>SAF-35</t>
  </si>
  <si>
    <t>C03D1836P002R010</t>
  </si>
  <si>
    <t>100530435004 C03D1836P002R009</t>
  </si>
  <si>
    <t>C03D1836P002R009</t>
  </si>
  <si>
    <t>100530435004 C03D1836P002R005</t>
  </si>
  <si>
    <t>C03D1836P002R005</t>
  </si>
  <si>
    <t>S01D1698P011</t>
  </si>
  <si>
    <t>S01D1698P006</t>
  </si>
  <si>
    <t>D11D2528P008</t>
  </si>
  <si>
    <t>D12D2552P009</t>
  </si>
  <si>
    <t>S01N3773P018</t>
  </si>
  <si>
    <t>S01N3773P019</t>
  </si>
  <si>
    <t>100527670132 D10D2395P002</t>
  </si>
  <si>
    <t>PFGP-70</t>
  </si>
  <si>
    <t>D10D2395P002</t>
  </si>
  <si>
    <t>100524570032 B04D2203P003</t>
  </si>
  <si>
    <t>B04D2203P003</t>
  </si>
  <si>
    <t>100524570032 B04D2203P016</t>
  </si>
  <si>
    <t>B04D2203P016</t>
  </si>
  <si>
    <t>100524570032 B04D2203P005</t>
  </si>
  <si>
    <t>B04D2203P005</t>
  </si>
  <si>
    <t>100524570032 B04D2006P003R011</t>
  </si>
  <si>
    <t>B04D2006P003R011</t>
  </si>
  <si>
    <t>CPCH201801-01692</t>
  </si>
  <si>
    <t>100520970028 S01N2294P028</t>
  </si>
  <si>
    <t>S01N2294P028</t>
  </si>
  <si>
    <t>广州蔚博 何铨太 13929700711 gd</t>
  </si>
  <si>
    <t>100520970028 S01N3613P001</t>
  </si>
  <si>
    <t>S01N3613P001</t>
  </si>
  <si>
    <t>100520420064 S01D3008P052</t>
  </si>
  <si>
    <t>S01D3008P052</t>
  </si>
  <si>
    <t>CPCH201801-01753</t>
  </si>
  <si>
    <t>100525210014 C06D2286P002R014</t>
  </si>
  <si>
    <t>C06D2286P002R014</t>
  </si>
  <si>
    <t>云南力魔 马杰 13888888581 gd</t>
  </si>
  <si>
    <t>100525210014 C06D2286P002R013</t>
  </si>
  <si>
    <t>C06D2286P002R013</t>
  </si>
  <si>
    <t>100525210014 C06D2288P002R007</t>
  </si>
  <si>
    <t>C06D2288P002R007</t>
  </si>
  <si>
    <t>100525210014 C06D2288P002R008</t>
  </si>
  <si>
    <t>C06D2288P002R008</t>
  </si>
  <si>
    <t>100525210014 C06D2288P002R009</t>
  </si>
  <si>
    <t>C06D2288P002R009</t>
  </si>
  <si>
    <t>100525210014 C06D2286P002R018</t>
  </si>
  <si>
    <t>C06D2286P002R018</t>
  </si>
  <si>
    <t>100525210014 C06D2286P002R020</t>
  </si>
  <si>
    <t>C06D2286P002R020</t>
  </si>
  <si>
    <t>100520420064 S01D3008P047</t>
  </si>
  <si>
    <t>S01D3008P047</t>
  </si>
  <si>
    <t>100520420064 S01D3008P048</t>
  </si>
  <si>
    <t>S01D3008P048</t>
  </si>
  <si>
    <t>100520420064 S01D3008P049</t>
  </si>
  <si>
    <t>S01D3008P049</t>
  </si>
  <si>
    <t>100520420064 S01D3008P050</t>
  </si>
  <si>
    <t>S01D3008P050</t>
  </si>
  <si>
    <t>100520420064 S01D3008P051</t>
  </si>
  <si>
    <t>S01D3008P051</t>
  </si>
  <si>
    <t>100520420064 S01D3009P025</t>
  </si>
  <si>
    <t>S01D3009P025</t>
  </si>
  <si>
    <t>100525210014 C06D2286P002R011</t>
  </si>
  <si>
    <t>C06D2286P002R011</t>
  </si>
  <si>
    <t>100520425014 D11D2362P016</t>
  </si>
  <si>
    <t>D11D2362P016</t>
  </si>
  <si>
    <t>100520425014 D11D2362P017</t>
  </si>
  <si>
    <t>D11D2362P017</t>
  </si>
  <si>
    <t>100520425014 D11D2362P018</t>
  </si>
  <si>
    <t>D11D2362P018</t>
  </si>
  <si>
    <t>100520420064 S01D3008P046</t>
  </si>
  <si>
    <t>S01D3008P046</t>
  </si>
  <si>
    <t>100520420064 S01D3008P039</t>
  </si>
  <si>
    <t>S01D3008P039</t>
  </si>
  <si>
    <t>100520420064 S01D3008P040</t>
  </si>
  <si>
    <t>S01D3008P040</t>
  </si>
  <si>
    <t>100520420064 S01D3008P041</t>
  </si>
  <si>
    <t>S01D3008P041</t>
  </si>
  <si>
    <t>100520970028 S01N2294P018</t>
  </si>
  <si>
    <t>S01N2294P018</t>
  </si>
  <si>
    <t>100520970028 S01N2294P019</t>
  </si>
  <si>
    <t>S01N2294P019</t>
  </si>
  <si>
    <t>100520970028 S01N2294P020</t>
  </si>
  <si>
    <t>S01N2294P020</t>
  </si>
  <si>
    <t>100520970028 S01N2294P021</t>
  </si>
  <si>
    <t>S01N2294P021</t>
  </si>
  <si>
    <t>100520970028 S01N2294P022</t>
  </si>
  <si>
    <t>S01N2294P022</t>
  </si>
  <si>
    <t>100520425014 D11D2362P015</t>
  </si>
  <si>
    <t>D11D2362P015</t>
  </si>
  <si>
    <t>100520425014 D11D2362P014</t>
  </si>
  <si>
    <t>D11D2362P014</t>
  </si>
  <si>
    <t>100527670132 D10D2394P007</t>
  </si>
  <si>
    <t>D10D2394P007</t>
  </si>
  <si>
    <t>100527670132 D10D2395P003</t>
  </si>
  <si>
    <t>D10D2395P003</t>
  </si>
  <si>
    <t>CPCH201801-01754</t>
  </si>
  <si>
    <t>S01D1692P001</t>
  </si>
  <si>
    <t>西安未央 杨团兴 15929318268 gd</t>
  </si>
  <si>
    <t>S01D1692P004</t>
  </si>
  <si>
    <t>100524570032 B04D2203P002</t>
  </si>
  <si>
    <t>B04D2203P002</t>
  </si>
  <si>
    <t>S01N3773P007</t>
  </si>
  <si>
    <t>S01N3773P006</t>
  </si>
  <si>
    <t>CPCH201801-01726</t>
  </si>
  <si>
    <t>100520970028 S01N3612P001</t>
  </si>
  <si>
    <t>S01N3612P001</t>
  </si>
  <si>
    <t>100520970028 S01N3612P002</t>
  </si>
  <si>
    <t>S01N3612P002</t>
  </si>
  <si>
    <t>100520970028 S01N3612P003</t>
  </si>
  <si>
    <t>S01N3612P003</t>
  </si>
  <si>
    <t>100520970028 S01N3612P004</t>
  </si>
  <si>
    <t>S01N3612P004</t>
  </si>
  <si>
    <t>100520970028 S01N3612P005</t>
  </si>
  <si>
    <t>S01N3612P005</t>
  </si>
  <si>
    <t>100520970028 S01N3612P006</t>
  </si>
  <si>
    <t>S01N3612P006</t>
  </si>
  <si>
    <t>100520970028 S01N3612P007</t>
  </si>
  <si>
    <t>S01N3612P007</t>
  </si>
  <si>
    <t>100520970028 S01N3612P008</t>
  </si>
  <si>
    <t>S01N3612P008</t>
  </si>
  <si>
    <t>100520970028 S01N3612P009</t>
  </si>
  <si>
    <t>S01N3612P009</t>
  </si>
  <si>
    <t>100520970028 S01N3611P001</t>
  </si>
  <si>
    <t>S01N3611P001</t>
  </si>
  <si>
    <t>100520970028 S01N3611P002</t>
  </si>
  <si>
    <t>S01N3611P002</t>
  </si>
  <si>
    <t>100520970028 S01N3611P003</t>
  </si>
  <si>
    <t>S01N3611P003</t>
  </si>
  <si>
    <t>100520970028 S01N3611P004</t>
  </si>
  <si>
    <t>S01N3611P004</t>
  </si>
  <si>
    <t>100520970028 S01N3611P005</t>
  </si>
  <si>
    <t>S01N3611P005</t>
  </si>
  <si>
    <t>100520970028 S01N3611P006</t>
  </si>
  <si>
    <t>S01N3611P006</t>
  </si>
  <si>
    <t>100520970028 S01N3611P007</t>
  </si>
  <si>
    <t>S01N3611P007</t>
  </si>
  <si>
    <t>100520970028 S01N3611P008</t>
  </si>
  <si>
    <t>S01N3611P008</t>
  </si>
  <si>
    <t>100520970028 S01N3611P009</t>
  </si>
  <si>
    <t>S01N3611P009</t>
  </si>
  <si>
    <t>100520970028 S01N3611P010</t>
  </si>
  <si>
    <t>S01N3611P010</t>
  </si>
  <si>
    <t>100520970028 S01N3611P011</t>
  </si>
  <si>
    <t>S01N3611P011</t>
  </si>
  <si>
    <t>100520970028 S01N3611P012</t>
  </si>
  <si>
    <t>S01N3611P012</t>
  </si>
  <si>
    <t>100520970028 S01N3611P013</t>
  </si>
  <si>
    <t>S01N3611P013</t>
  </si>
  <si>
    <t>100520970028 S01N3611P014</t>
  </si>
  <si>
    <t>S01N3611P014</t>
  </si>
  <si>
    <t>100520970028 S01N3611P015</t>
  </si>
  <si>
    <t>S01N3611P015</t>
  </si>
  <si>
    <t>100520970028 S01N3611P016</t>
  </si>
  <si>
    <t>S01N3611P016</t>
  </si>
  <si>
    <t>100520970028 S01N3611P017</t>
  </si>
  <si>
    <t>S01N3611P017</t>
  </si>
  <si>
    <t>100520970028 S01N3611P018</t>
  </si>
  <si>
    <t>S01N3611P018</t>
  </si>
  <si>
    <t>100520970028 S01N3611P019</t>
  </si>
  <si>
    <t>S01N3611P019</t>
  </si>
  <si>
    <t>100520420064 S01D3008P023</t>
  </si>
  <si>
    <t>S01D3008P023</t>
  </si>
  <si>
    <t>100520420064 S01D3008P024</t>
  </si>
  <si>
    <t>S01D3008P024</t>
  </si>
  <si>
    <t>100520420064 S01D3008P020</t>
  </si>
  <si>
    <t>S01D3008P020</t>
  </si>
  <si>
    <t>100520420064 S01D3008P019</t>
  </si>
  <si>
    <t>S01D3008P019</t>
  </si>
  <si>
    <t>100520420064 S01D3008P018</t>
  </si>
  <si>
    <t>S01D3008P018</t>
  </si>
  <si>
    <t>100520420064 S01D3008P017</t>
  </si>
  <si>
    <t>S01D3008P017</t>
  </si>
  <si>
    <t>100520420064 S01D3008P016</t>
  </si>
  <si>
    <t>S01D3008P016</t>
  </si>
  <si>
    <t>100520420064 S01D3008P015</t>
  </si>
  <si>
    <t>S01D3008P015</t>
  </si>
  <si>
    <t>100520420064 S01D3008P014</t>
  </si>
  <si>
    <t>S01D3008P014</t>
  </si>
  <si>
    <t>100520420064 S01D3008P013</t>
  </si>
  <si>
    <t>S01D3008P013</t>
  </si>
  <si>
    <t>CPCH201801-01725</t>
  </si>
  <si>
    <t>100520420064 S01D3008P042</t>
  </si>
  <si>
    <t>S01D3008P042</t>
  </si>
  <si>
    <t>100521715051 S01N3773P011</t>
  </si>
  <si>
    <t>S01N3773P011</t>
  </si>
  <si>
    <t>100521715051 S01N3773P004</t>
  </si>
  <si>
    <t>S01N3773P004</t>
  </si>
  <si>
    <t>100521715051 S01N3773P009</t>
  </si>
  <si>
    <t>S01N3773P009</t>
  </si>
  <si>
    <t>100521715051 S01N3773P008</t>
  </si>
  <si>
    <t>S01N3773P008</t>
  </si>
  <si>
    <t>100521715051 S01N3773P005</t>
  </si>
  <si>
    <t>S01N3773P005</t>
  </si>
  <si>
    <t>100521715051 S01N3773P010</t>
  </si>
  <si>
    <t>S01N3773P010</t>
  </si>
  <si>
    <t>100520420064 S01D3008P037</t>
  </si>
  <si>
    <t>S01D3008P037</t>
  </si>
  <si>
    <t>100520420064 S01D3008P045</t>
  </si>
  <si>
    <t>S01D3008P045</t>
  </si>
  <si>
    <t>100520420064 S01D3008P044</t>
  </si>
  <si>
    <t>S01D3008P044</t>
  </si>
  <si>
    <t>100520420064 S01D3008P043</t>
  </si>
  <si>
    <t>S01D3008P043</t>
  </si>
  <si>
    <t>100520420064 S01D3008P038</t>
  </si>
  <si>
    <t>S01D3008P038</t>
  </si>
  <si>
    <t>100520420064 S01D3008P036</t>
  </si>
  <si>
    <t>S01D3008P036</t>
  </si>
  <si>
    <t>100520420064 S01D3008P035</t>
  </si>
  <si>
    <t>S01D3008P035</t>
  </si>
  <si>
    <t>100520420064 S01D3008P026</t>
  </si>
  <si>
    <t>S01D3008P026</t>
  </si>
  <si>
    <t>100520420064 S01D3008P027</t>
  </si>
  <si>
    <t>S01D3008P027</t>
  </si>
  <si>
    <t>100520420064 S01D3008P028</t>
  </si>
  <si>
    <t>S01D3008P028</t>
  </si>
  <si>
    <t>100520420064 S01D3008P034</t>
  </si>
  <si>
    <t>S01D3008P034</t>
  </si>
  <si>
    <t>100520420064 S01D3008P033</t>
  </si>
  <si>
    <t>S01D3008P033</t>
  </si>
  <si>
    <t>100520420064 S01D3008P032</t>
  </si>
  <si>
    <t>S01D3008P032</t>
  </si>
  <si>
    <t>100520420064 S01D3008P029</t>
  </si>
  <si>
    <t>S01D3008P029</t>
  </si>
  <si>
    <t>100520420064 S01D3008P021</t>
  </si>
  <si>
    <t>S01D3008P021</t>
  </si>
  <si>
    <t>100520420064 S01D3008P031</t>
  </si>
  <si>
    <t>S01D3008P031</t>
  </si>
  <si>
    <t>100520420064 S01D3008P030</t>
  </si>
  <si>
    <t>S01D3008P030</t>
  </si>
  <si>
    <t>100520420064 S01D3008P025</t>
  </si>
  <si>
    <t>S01D3008P025</t>
  </si>
  <si>
    <t>100520420064 S01D3008P022</t>
  </si>
  <si>
    <t>S01D3008P022</t>
  </si>
  <si>
    <t>100520970028 S01N2294P017</t>
  </si>
  <si>
    <t>S01N2294P017</t>
  </si>
  <si>
    <t>100520970028 S01N2294P009</t>
  </si>
  <si>
    <t>S01N2294P009</t>
  </si>
  <si>
    <t>100520970028 S01N2294P013</t>
  </si>
  <si>
    <t>S01N2294P013</t>
  </si>
  <si>
    <t>100520970028 S01N2294P012</t>
  </si>
  <si>
    <t>S01N2294P012</t>
  </si>
  <si>
    <t>100520970028 S01N2294P011</t>
  </si>
  <si>
    <t>S01N2294P011</t>
  </si>
  <si>
    <t>100520970028 S01N2294P010</t>
  </si>
  <si>
    <t>S01N2294P010</t>
  </si>
  <si>
    <t>100520970028 S01N2294P016</t>
  </si>
  <si>
    <t>S01N2294P016</t>
  </si>
  <si>
    <t>100520970028 S01N2294P014</t>
  </si>
  <si>
    <t>S01N2294P014</t>
  </si>
  <si>
    <t>100520970028 S01N2294P015</t>
  </si>
  <si>
    <t>S01N2294P015</t>
  </si>
  <si>
    <t>100520970028 S01N2294P008</t>
  </si>
  <si>
    <t>S01N2294P008</t>
  </si>
  <si>
    <t>100520970120</t>
  </si>
  <si>
    <t>SAF-70</t>
  </si>
  <si>
    <t>CPCH201801-01825</t>
  </si>
  <si>
    <t>100527670138 C02D2252P003R010</t>
  </si>
  <si>
    <t>PFGH-70</t>
  </si>
  <si>
    <t>C02D2252P003R010</t>
  </si>
  <si>
    <t>S01D1698P025</t>
  </si>
  <si>
    <t>S01N3773P021</t>
  </si>
  <si>
    <t>S01N3773P003</t>
  </si>
  <si>
    <t>S01N3773P001</t>
  </si>
  <si>
    <t>S01N3773P012</t>
  </si>
  <si>
    <t>S01D1698P023</t>
  </si>
  <si>
    <t>KRCH201801-00070</t>
  </si>
  <si>
    <t>D05D2393P017</t>
  </si>
  <si>
    <t>广东康得新 马泉辉 13826143754</t>
  </si>
  <si>
    <t>CPCH201802-01882</t>
  </si>
  <si>
    <t>100538870004 D07D2627P009R009</t>
  </si>
  <si>
    <t>D07D2627P009R009</t>
  </si>
  <si>
    <t>100538870004 D07D2627P009R007</t>
  </si>
  <si>
    <t>D07D2627P009R007</t>
  </si>
  <si>
    <t>100520970120 S01D1726P047</t>
  </si>
  <si>
    <t>S01D1726P047</t>
  </si>
  <si>
    <t>100520970120 S01D1727P001</t>
  </si>
  <si>
    <t>S01D1727P001</t>
  </si>
  <si>
    <t>100520970120 S01D1727P004</t>
  </si>
  <si>
    <t>S01D1727P004</t>
  </si>
  <si>
    <t>100520970120 S01D1727P005</t>
  </si>
  <si>
    <t>S01D1727P005</t>
  </si>
  <si>
    <t>CPCH201802-01883</t>
  </si>
  <si>
    <t>100525210014 C06D2282P001R004</t>
  </si>
  <si>
    <t>C06D2282P001R004</t>
  </si>
  <si>
    <t>100525210014 C06D2282P001R003</t>
  </si>
  <si>
    <t>C06D2282P001R003</t>
  </si>
  <si>
    <t>CPCH201802-01919</t>
  </si>
  <si>
    <t>100538870004 D07D2626P001R002</t>
  </si>
  <si>
    <t>D07D2626P001R002</t>
  </si>
  <si>
    <t>CPCH201802-01941</t>
  </si>
  <si>
    <t>100520420064 S01D3008P011</t>
  </si>
  <si>
    <t>S01D3008P011</t>
  </si>
  <si>
    <t>100520420064 S01D3008P010</t>
  </si>
  <si>
    <t>S01D3008P010</t>
  </si>
  <si>
    <t>100520420064 S01D3008P012</t>
  </si>
  <si>
    <t>S01D3008P012</t>
  </si>
  <si>
    <t>100520420064 S01D3008P009</t>
  </si>
  <si>
    <t>S01D3008P009</t>
  </si>
  <si>
    <t>100520420064 S01D3008P007</t>
  </si>
  <si>
    <t>S01D3008P007</t>
  </si>
  <si>
    <t>100520420064 S01D3008P005</t>
  </si>
  <si>
    <t>S01D3008P005</t>
  </si>
  <si>
    <t>100520420064 S01D3008P006</t>
  </si>
  <si>
    <t>S01D3008P006</t>
  </si>
  <si>
    <t>100520420064 S01D3008P008</t>
  </si>
  <si>
    <t>S01D3008P008</t>
  </si>
  <si>
    <t>CPCH201802-01942</t>
  </si>
  <si>
    <t>100520970028 S01N3610P003</t>
  </si>
  <si>
    <t>S01N3610P003</t>
  </si>
  <si>
    <t>广州蔚博 农永江 13517513202 gd</t>
  </si>
  <si>
    <t>100520420064 S01D3008P004</t>
  </si>
  <si>
    <t>S01D3008P004</t>
  </si>
  <si>
    <t>CPCH201802-02066</t>
  </si>
  <si>
    <t>100524615015 B09D1243P002R008</t>
  </si>
  <si>
    <t>B09D1243P002R008</t>
  </si>
  <si>
    <t>CPCH201801-01824</t>
  </si>
  <si>
    <t>100528800066 S01F3330B</t>
  </si>
  <si>
    <t>S01F3330B</t>
  </si>
  <si>
    <t>100528800066 S01F3331B</t>
  </si>
  <si>
    <t>S01F3331B</t>
  </si>
  <si>
    <t>100528800066 S01F3332B</t>
  </si>
  <si>
    <t>S01F3332B</t>
  </si>
  <si>
    <t>100528800066 S01F3333B</t>
  </si>
  <si>
    <t>S01F3333B</t>
  </si>
  <si>
    <t>100528800066 S01F3334B</t>
  </si>
  <si>
    <t>S01F3334B</t>
  </si>
  <si>
    <t>100528800066 S01F3335B</t>
  </si>
  <si>
    <t>S01F3335B</t>
  </si>
  <si>
    <t>100528800066 S01F3339B</t>
  </si>
  <si>
    <t>S01F3339B</t>
  </si>
  <si>
    <t>100528800066 S01F3338B</t>
  </si>
  <si>
    <t>S01F3338B</t>
  </si>
  <si>
    <t>100528800066 S01F3337B</t>
  </si>
  <si>
    <t>S01F3337B</t>
  </si>
  <si>
    <t>100528800066 S01F3336B</t>
  </si>
  <si>
    <t>S01F3336B</t>
  </si>
  <si>
    <t>KRCH201801-00081</t>
  </si>
  <si>
    <t>S01F3341B</t>
  </si>
  <si>
    <t>S01F3340B</t>
  </si>
  <si>
    <t>S01F3347B</t>
  </si>
  <si>
    <t>S01F3346B</t>
  </si>
  <si>
    <t>S01F3345B</t>
  </si>
  <si>
    <t>S01F3344B</t>
  </si>
  <si>
    <t>S01F3343B</t>
  </si>
  <si>
    <t>S01F3342B</t>
  </si>
  <si>
    <t>S01F3353B</t>
  </si>
  <si>
    <t>S01F3352B</t>
  </si>
  <si>
    <t>S01F3351B</t>
  </si>
  <si>
    <t>S01F3350B</t>
  </si>
  <si>
    <t>S01F3349B</t>
  </si>
  <si>
    <t>S01F3348B</t>
  </si>
  <si>
    <t>S01F3354B</t>
  </si>
  <si>
    <t>S01F3355B</t>
  </si>
  <si>
    <t>S01F3356B</t>
  </si>
  <si>
    <t>S01F3357B</t>
  </si>
  <si>
    <t>S01F3358B</t>
  </si>
  <si>
    <t>S01F3359B</t>
  </si>
  <si>
    <t>S01F3365B</t>
  </si>
  <si>
    <t>S01F3364B</t>
  </si>
  <si>
    <t>S01F3363B</t>
  </si>
  <si>
    <t>S01F3362B</t>
  </si>
  <si>
    <t>S01F3361B</t>
  </si>
  <si>
    <t>S01F3360B</t>
  </si>
  <si>
    <t>S01F3366B</t>
  </si>
  <si>
    <t>S01F3367B</t>
  </si>
  <si>
    <t>S01F3368B</t>
  </si>
  <si>
    <t>S01F3369B</t>
  </si>
  <si>
    <t>S01F3370B</t>
  </si>
  <si>
    <t>S01F3371B</t>
  </si>
  <si>
    <t>S01F3377B</t>
  </si>
  <si>
    <t>S01F3376B</t>
  </si>
  <si>
    <t>S01F3375B</t>
  </si>
  <si>
    <t>S01F3374B</t>
  </si>
  <si>
    <t>S01F3373B</t>
  </si>
  <si>
    <t>S01F3372B</t>
  </si>
  <si>
    <t>S01F3378B</t>
  </si>
  <si>
    <t>S01F3379B</t>
  </si>
  <si>
    <t>CPCH201802-01936</t>
  </si>
  <si>
    <t>100528800066 S02F0007B</t>
  </si>
  <si>
    <t>S02F0007B</t>
  </si>
  <si>
    <t>100528800066 S02F0009B</t>
  </si>
  <si>
    <t>S02F0009B</t>
  </si>
  <si>
    <t>100528800066 S02F0008B</t>
  </si>
  <si>
    <t>S02F0008B</t>
  </si>
  <si>
    <t>100528800066 S02F0004B</t>
  </si>
  <si>
    <t>S02F0004B</t>
  </si>
  <si>
    <t>100528800066 S02F0005B</t>
  </si>
  <si>
    <t>S02F0005B</t>
  </si>
  <si>
    <t>100528800066 S02F0006B</t>
  </si>
  <si>
    <t>S02F0006B</t>
  </si>
  <si>
    <t>100528800066 S02F0003B</t>
  </si>
  <si>
    <t>S02F0003B</t>
  </si>
  <si>
    <t>100528800066 S02F0002B</t>
  </si>
  <si>
    <t>S02F0002B</t>
  </si>
  <si>
    <t>100528800066 S02F0001B</t>
  </si>
  <si>
    <t>S02F0001B</t>
  </si>
  <si>
    <t>S01F1967B</t>
  </si>
  <si>
    <t>S01F2374B</t>
  </si>
  <si>
    <t>D12F0710B</t>
  </si>
  <si>
    <t>S01F3381B</t>
  </si>
  <si>
    <t>S01F1968B</t>
  </si>
  <si>
    <t>S01F3382B</t>
  </si>
  <si>
    <t>S01F3383B</t>
  </si>
  <si>
    <t>S01F3380B</t>
  </si>
  <si>
    <t>KRCH201802-00087</t>
  </si>
  <si>
    <t>CPCH201802-02385</t>
  </si>
  <si>
    <t>100524615015 B09D1242P001R003</t>
  </si>
  <si>
    <t>B09D1242P001R003</t>
  </si>
  <si>
    <t>100524615015 B09D1242P001R002</t>
  </si>
  <si>
    <t>B09D1242P001R002</t>
  </si>
  <si>
    <t>100529770125 S02N2147P022</t>
  </si>
  <si>
    <t>S02N2147P022</t>
  </si>
  <si>
    <t>CPCH201802-02425</t>
  </si>
  <si>
    <t>100529770129 S02D2153P002</t>
  </si>
  <si>
    <t>100529770129</t>
  </si>
  <si>
    <t>B-80</t>
  </si>
  <si>
    <t>S02D2153P002</t>
  </si>
  <si>
    <t>广州七季 陈兰 13985180234</t>
  </si>
  <si>
    <t>100529770129 S02D2153P003</t>
  </si>
  <si>
    <t>S02D2153P003</t>
  </si>
  <si>
    <t>CPCH201802-02426</t>
  </si>
  <si>
    <t>100529770129 S02D2153P001</t>
  </si>
  <si>
    <t>S02D2153P001</t>
  </si>
  <si>
    <t>CPCH201802-02388</t>
  </si>
  <si>
    <t>100524615015 B09D1242P001R004</t>
  </si>
  <si>
    <t>B09D1242P001R004</t>
  </si>
  <si>
    <t>100529770125 S02N2147P025</t>
  </si>
  <si>
    <t>S02N2147P025</t>
  </si>
  <si>
    <t>CPCH201802-02391</t>
  </si>
  <si>
    <t>100538870004 D07D2627P009R005</t>
  </si>
  <si>
    <t>D07D2627P009R005</t>
  </si>
  <si>
    <t>100529770125 S02N2147P024</t>
  </si>
  <si>
    <t>S02N2147P024</t>
  </si>
  <si>
    <t>100520970120 S01D1727P003</t>
  </si>
  <si>
    <t>S01D1727P003</t>
  </si>
  <si>
    <t>100520970120 S01D1727P002</t>
  </si>
  <si>
    <t>S01D1727P002</t>
  </si>
  <si>
    <t>100520970120 S01D1726P048</t>
  </si>
  <si>
    <t>S01D1726P048</t>
  </si>
  <si>
    <t>CPCH201802-02390</t>
  </si>
  <si>
    <t>100538870004 D07D2627P009R006</t>
  </si>
  <si>
    <t>D07D2627P009R006</t>
  </si>
  <si>
    <t>100524615015 B09D1242P001R001</t>
  </si>
  <si>
    <t>B09D1242P001R001</t>
  </si>
  <si>
    <t>S01N3773P002</t>
  </si>
  <si>
    <t>CPCH201802-02383</t>
  </si>
  <si>
    <t>100520420064 S01D3009P032</t>
  </si>
  <si>
    <t>S01D3009P032</t>
  </si>
  <si>
    <t>重庆宜昆 郑秋菊 13220293531 gd</t>
  </si>
  <si>
    <t>100520420064 S01D3009P033</t>
  </si>
  <si>
    <t>S01D3009P033</t>
  </si>
  <si>
    <t>100520420064 S01D3009P034</t>
  </si>
  <si>
    <t>S01D3009P034</t>
  </si>
  <si>
    <t>100520420064 S01D3009P035</t>
  </si>
  <si>
    <t>S01D3009P035</t>
  </si>
  <si>
    <t>100520420064 S01D3009P036</t>
  </si>
  <si>
    <t>S01D3009P036</t>
  </si>
  <si>
    <t>100520420064 S01D3009P037</t>
  </si>
  <si>
    <t>S01D3009P037</t>
  </si>
  <si>
    <t>100520420064 S01D3009P038</t>
  </si>
  <si>
    <t>S01D3009P038</t>
  </si>
  <si>
    <t>100520420064 S01D3009P039</t>
  </si>
  <si>
    <t>S01D3009P039</t>
  </si>
  <si>
    <t>100520420064 S01D3009P040</t>
  </si>
  <si>
    <t>S01D3009P040</t>
  </si>
  <si>
    <t>100520420064 S01D3009P041</t>
  </si>
  <si>
    <t>S01D3009P041</t>
  </si>
  <si>
    <t>100520420064 S01D3009P042</t>
  </si>
  <si>
    <t>S01D3009P042</t>
  </si>
  <si>
    <t>100520420064 S01D3008P001</t>
  </si>
  <si>
    <t>S01D3008P001</t>
  </si>
  <si>
    <t>100520420064 S01D3008P002</t>
  </si>
  <si>
    <t>S01D3008P002</t>
  </si>
  <si>
    <t>100520420064 S01D3008P003</t>
  </si>
  <si>
    <t>S01D3008P003</t>
  </si>
  <si>
    <t>100520420064 S02D3138P012</t>
  </si>
  <si>
    <t>S02D3138P012</t>
  </si>
  <si>
    <t>100520420064 S02N3162P013</t>
  </si>
  <si>
    <t>S02N3162P013</t>
  </si>
  <si>
    <t>100520425014 S02D3231P014</t>
  </si>
  <si>
    <t>S02D3231P014</t>
  </si>
  <si>
    <t>100520425014 S02D3239P011</t>
  </si>
  <si>
    <t>S02D3239P011</t>
  </si>
  <si>
    <t>100520425014 S02N3218P014</t>
  </si>
  <si>
    <t>S02N3218P014</t>
  </si>
  <si>
    <t>100520425014 S02N3223P012</t>
  </si>
  <si>
    <t>S02N3223P012</t>
  </si>
  <si>
    <t>100520425014 S02D3233P015</t>
  </si>
  <si>
    <t>S02D3233P015</t>
  </si>
  <si>
    <t>100520425014 S02N3218P012</t>
  </si>
  <si>
    <t>S02N3218P012</t>
  </si>
  <si>
    <t>100520425014 S02N3222P012</t>
  </si>
  <si>
    <t>S02N3222P012</t>
  </si>
  <si>
    <t>100520425014 S02N3219P012</t>
  </si>
  <si>
    <t>S02N3219P012</t>
  </si>
  <si>
    <t>100520425014 S02N3218P013</t>
  </si>
  <si>
    <t>S02N3218P013</t>
  </si>
  <si>
    <t>100520425014 S02N3219P014</t>
  </si>
  <si>
    <t>S02N3219P014</t>
  </si>
  <si>
    <t>100520425014 S02N3223P013</t>
  </si>
  <si>
    <t>S02N3223P013</t>
  </si>
  <si>
    <t>100520425014 S02D3233P013</t>
  </si>
  <si>
    <t>S02D3233P013</t>
  </si>
  <si>
    <t>100520425014 S02D3231P013</t>
  </si>
  <si>
    <t>S02D3231P013</t>
  </si>
  <si>
    <t>100520425014 S02D3239P012</t>
  </si>
  <si>
    <t>S02D3239P012</t>
  </si>
  <si>
    <t>100520425014 S02N3089P007</t>
  </si>
  <si>
    <t>S02N3089P007</t>
  </si>
  <si>
    <t>100520425014 S02N3219P013</t>
  </si>
  <si>
    <t>S02N3219P013</t>
  </si>
  <si>
    <t>100520425014 S02N3089P006</t>
  </si>
  <si>
    <t>S02N3089P006</t>
  </si>
  <si>
    <t>100520970028 S01N3610P002</t>
  </si>
  <si>
    <t>S01N3610P002</t>
  </si>
  <si>
    <t>100520970028 S01N3611P021</t>
  </si>
  <si>
    <t>S01N3611P021</t>
  </si>
  <si>
    <t>100520970028 S01N2294P007</t>
  </si>
  <si>
    <t>S01N2294P007</t>
  </si>
  <si>
    <t>100520970028 S01N2294P003</t>
  </si>
  <si>
    <t>S01N2294P003</t>
  </si>
  <si>
    <t>100520970028 S01N2294P002</t>
  </si>
  <si>
    <t>S01N2294P002</t>
  </si>
  <si>
    <t>100520970028 S01N3611P020</t>
  </si>
  <si>
    <t>S01N3611P020</t>
  </si>
  <si>
    <t>100520970028 S01N2294P001</t>
  </si>
  <si>
    <t>S01N2294P001</t>
  </si>
  <si>
    <t>100520970028 S01N3610P001</t>
  </si>
  <si>
    <t>S01N3610P001</t>
  </si>
  <si>
    <t>100520970028 S01N3611P022</t>
  </si>
  <si>
    <t>S01N3611P022</t>
  </si>
  <si>
    <t>100525220012 S01N2082P010</t>
  </si>
  <si>
    <t>S01N2082P010</t>
  </si>
  <si>
    <t>100525220012 S01N2082P014</t>
  </si>
  <si>
    <t>S01N2082P014</t>
  </si>
  <si>
    <t>100525220012 S01N2082P016</t>
  </si>
  <si>
    <t>S01N2082P016</t>
  </si>
  <si>
    <t>100525220012 S01N2082P013</t>
  </si>
  <si>
    <t>S01N2082P013</t>
  </si>
  <si>
    <t>100520970028 S01N2294P006</t>
  </si>
  <si>
    <t>S01N2294P006</t>
  </si>
  <si>
    <t>S01N3773P013</t>
  </si>
  <si>
    <t>S01D1698P017</t>
  </si>
  <si>
    <t>S01D1698P029</t>
  </si>
  <si>
    <t>100526570030 S01N2080P008</t>
  </si>
  <si>
    <t>S01N2080P008</t>
  </si>
  <si>
    <t>S01N3773P014</t>
  </si>
  <si>
    <t>S01N3777P020</t>
  </si>
  <si>
    <t>S01N3777P019</t>
  </si>
  <si>
    <t>S01N3777P018</t>
  </si>
  <si>
    <t>CPCH201802-02467</t>
  </si>
  <si>
    <t>100520425014 S02D3233P014</t>
  </si>
  <si>
    <t>S02D3233P014</t>
  </si>
  <si>
    <t>100520425014 S02N3222P013</t>
  </si>
  <si>
    <t>S02N3222P013</t>
  </si>
  <si>
    <t>100520425014 S02N3089P005</t>
  </si>
  <si>
    <t>S02N3089P005</t>
  </si>
  <si>
    <t>100520425014 S02N3089P004</t>
  </si>
  <si>
    <t>S02N3089P004</t>
  </si>
  <si>
    <t>100520425014 S02N3089P013</t>
  </si>
  <si>
    <t>S02N3089P013</t>
  </si>
  <si>
    <t>100520425014 S02N3089P001</t>
  </si>
  <si>
    <t>S02N3089P001</t>
  </si>
  <si>
    <t>100520425014 S02N3089P014</t>
  </si>
  <si>
    <t>S02N3089P014</t>
  </si>
  <si>
    <t>100520425014 S02N3089P002</t>
  </si>
  <si>
    <t>S02N3089P002</t>
  </si>
  <si>
    <t>100520425014 S02N3089P003</t>
  </si>
  <si>
    <t>S02N3089P003</t>
  </si>
  <si>
    <t>100520425014 S01D3882P017</t>
  </si>
  <si>
    <t>S01D3882P017</t>
  </si>
  <si>
    <t>CPCH201802-02655</t>
  </si>
  <si>
    <t>100520420064 S02D3137P036</t>
  </si>
  <si>
    <t>S02D3137P036</t>
  </si>
  <si>
    <t>100520420064 S02D3137P037</t>
  </si>
  <si>
    <t>S02D3137P037</t>
  </si>
  <si>
    <t>100520420064 S02D3137P035</t>
  </si>
  <si>
    <t>S02D3137P035</t>
  </si>
  <si>
    <t>100520420064 S02D3137P034</t>
  </si>
  <si>
    <t>S02D3137P034</t>
  </si>
  <si>
    <t>100520420064 S02D3137P033</t>
  </si>
  <si>
    <t>S02D3137P033</t>
  </si>
  <si>
    <t>100520420064 S02D3137P032</t>
  </si>
  <si>
    <t>S02D3137P032</t>
  </si>
  <si>
    <t>100520420064 S02D3137P024</t>
  </si>
  <si>
    <t>S02D3137P024</t>
  </si>
  <si>
    <t>100520420064 S02D3137P020</t>
  </si>
  <si>
    <t>S02D3137P020</t>
  </si>
  <si>
    <t>100520420064 S02D3137P025</t>
  </si>
  <si>
    <t>S02D3137P025</t>
  </si>
  <si>
    <t>100520420064 S02D3137P021</t>
  </si>
  <si>
    <t>S02D3137P021</t>
  </si>
  <si>
    <t>100520420064 S02D3137P022</t>
  </si>
  <si>
    <t>S02D3137P022</t>
  </si>
  <si>
    <t>100520420064 S02D3137P023</t>
  </si>
  <si>
    <t>S02D3137P023</t>
  </si>
  <si>
    <t>100520420064 S02D3137P030</t>
  </si>
  <si>
    <t>S02D3137P030</t>
  </si>
  <si>
    <t>100520420064 S02D3137P031</t>
  </si>
  <si>
    <t>S02D3137P031</t>
  </si>
  <si>
    <t>100520425014 S01D3882P018</t>
  </si>
  <si>
    <t>S01D3882P018</t>
  </si>
  <si>
    <t>100520420064 S02D3137P029</t>
  </si>
  <si>
    <t>S02D3137P029</t>
  </si>
  <si>
    <t>100520420064 S02D3137P026</t>
  </si>
  <si>
    <t>S02D3137P026</t>
  </si>
  <si>
    <t>100520420064 S02D3137P019</t>
  </si>
  <si>
    <t>S02D3137P019</t>
  </si>
  <si>
    <t>100520420064 S02D3137P027</t>
  </si>
  <si>
    <t>S02D3137P027</t>
  </si>
  <si>
    <t>100520420064 S02D3137P018</t>
  </si>
  <si>
    <t>S02D3137P018</t>
  </si>
  <si>
    <t>100520420064 S02D3137P028</t>
  </si>
  <si>
    <t>S02D3137P028</t>
  </si>
  <si>
    <t>100520425014 S01D3882P010</t>
  </si>
  <si>
    <t>S01D3882P010</t>
  </si>
  <si>
    <t>100520425014 S01D3882P011</t>
  </si>
  <si>
    <t>S01D3882P011</t>
  </si>
  <si>
    <t>100520425014 S01D3882P020</t>
  </si>
  <si>
    <t>S01D3882P020</t>
  </si>
  <si>
    <t>100520425014 S01D3882P019</t>
  </si>
  <si>
    <t>S01D3882P019</t>
  </si>
  <si>
    <t>100520425014 S01D3882P021</t>
  </si>
  <si>
    <t>S01D3882P021</t>
  </si>
  <si>
    <t>100520425014 S01D3882P022</t>
  </si>
  <si>
    <t>S01D3882P022</t>
  </si>
  <si>
    <t>100520425014 S01D3882P023</t>
  </si>
  <si>
    <t>S01D3882P023</t>
  </si>
  <si>
    <t>100526570030 S01N2080P004</t>
  </si>
  <si>
    <t>S01N2080P004</t>
  </si>
  <si>
    <t>100526570030 S01N2080P005</t>
  </si>
  <si>
    <t>S01N2080P005</t>
  </si>
  <si>
    <t>100520425014 S01D3882P013</t>
  </si>
  <si>
    <t>S01D3882P013</t>
  </si>
  <si>
    <t>100520425014 S01D3882P012</t>
  </si>
  <si>
    <t>S01D3882P012</t>
  </si>
  <si>
    <t>CPCH201802-02654</t>
  </si>
  <si>
    <t>100520420064 S02N3158P001</t>
  </si>
  <si>
    <t>S02N3158P001</t>
  </si>
  <si>
    <t>100520420064 S02N3158P002</t>
  </si>
  <si>
    <t>S02N3158P002</t>
  </si>
  <si>
    <t>100520420064 S02N3158P003</t>
  </si>
  <si>
    <t>S02N3158P003</t>
  </si>
  <si>
    <t>100520420064 S02N3158P004</t>
  </si>
  <si>
    <t>S02N3158P004</t>
  </si>
  <si>
    <t>100520420064 S02N3158P005</t>
  </si>
  <si>
    <t>S02N3158P005</t>
  </si>
  <si>
    <t>100520420064 S02N3158P006</t>
  </si>
  <si>
    <t>S02N3158P006</t>
  </si>
  <si>
    <t>100520420064 S02N3158P007</t>
  </si>
  <si>
    <t>S02N3158P007</t>
  </si>
  <si>
    <t>100520420064 S02N3158P008</t>
  </si>
  <si>
    <t>S02N3158P008</t>
  </si>
  <si>
    <t>100520420064 S02N3158P009</t>
  </si>
  <si>
    <t>S02N3158P009</t>
  </si>
  <si>
    <t>100520420064 S02N3158P010</t>
  </si>
  <si>
    <t>S02N3158P010</t>
  </si>
  <si>
    <t>100520420064 S02N3158P011</t>
  </si>
  <si>
    <t>S02N3158P011</t>
  </si>
  <si>
    <t>100520420064 S02N3158P012</t>
  </si>
  <si>
    <t>S02N3158P012</t>
  </si>
  <si>
    <t>100520420064 S02N3158P013</t>
  </si>
  <si>
    <t>S02N3158P013</t>
  </si>
  <si>
    <t>100520420064 S02N3158P014</t>
  </si>
  <si>
    <t>S02N3158P014</t>
  </si>
  <si>
    <t>100520420064 S02N3158P015</t>
  </si>
  <si>
    <t>S02N3158P015</t>
  </si>
  <si>
    <t>100520420064 S02N3158P016</t>
  </si>
  <si>
    <t>S02N3158P016</t>
  </si>
  <si>
    <t>100520420064 S02N3158P017</t>
  </si>
  <si>
    <t>S02N3158P017</t>
  </si>
  <si>
    <t>100520420064 S02N3158P018</t>
  </si>
  <si>
    <t>S02N3158P018</t>
  </si>
  <si>
    <t>100520420064 S02N3159P001</t>
  </si>
  <si>
    <t>S02N3159P001</t>
  </si>
  <si>
    <t>100520420064 S02N3159P002</t>
  </si>
  <si>
    <t>S02N3159P002</t>
  </si>
  <si>
    <t>100520420064 S02N3159P003</t>
  </si>
  <si>
    <t>S02N3159P003</t>
  </si>
  <si>
    <t>100520420064 S02N3159P004</t>
  </si>
  <si>
    <t>S02N3159P004</t>
  </si>
  <si>
    <t>100520420064 S02N3159P005</t>
  </si>
  <si>
    <t>S02N3159P005</t>
  </si>
  <si>
    <t>100520420064 S02N3159P006</t>
  </si>
  <si>
    <t>S02N3159P006</t>
  </si>
  <si>
    <t>100520420064 S02N3159P007</t>
  </si>
  <si>
    <t>S02N3159P007</t>
  </si>
  <si>
    <t>100520420064 S02N3159P008</t>
  </si>
  <si>
    <t>S02N3159P008</t>
  </si>
  <si>
    <t>100520420064 S02N3159P009</t>
  </si>
  <si>
    <t>S02N3159P009</t>
  </si>
  <si>
    <t>100520420064 S02N3159P010</t>
  </si>
  <si>
    <t>S02N3159P010</t>
  </si>
  <si>
    <t>100520420064 S02N3159P011</t>
  </si>
  <si>
    <t>S02N3159P011</t>
  </si>
  <si>
    <t>100520420064 S02N3159P012</t>
  </si>
  <si>
    <t>S02N3159P012</t>
  </si>
  <si>
    <t>100520420064 S02N3159P013</t>
  </si>
  <si>
    <t>S02N3159P013</t>
  </si>
  <si>
    <t>100520420064 S02N3159P014</t>
  </si>
  <si>
    <t>S02N3159P014</t>
  </si>
  <si>
    <t>100520420064 S02N3159P015</t>
  </si>
  <si>
    <t>S02N3159P015</t>
  </si>
  <si>
    <t>100520420064 S02N3159P016</t>
  </si>
  <si>
    <t>S02N3159P016</t>
  </si>
  <si>
    <t>100520420064 S02N3159P017</t>
  </si>
  <si>
    <t>S02N3159P017</t>
  </si>
  <si>
    <t>100520420064 S02N3159P020</t>
  </si>
  <si>
    <t>S02N3159P020</t>
  </si>
  <si>
    <t>100520420064 S02N3159P021</t>
  </si>
  <si>
    <t>S02N3159P021</t>
  </si>
  <si>
    <t>100520420064 S02N3159P022</t>
  </si>
  <si>
    <t>S02N3159P022</t>
  </si>
  <si>
    <t>100520420064 S02N3159P023</t>
  </si>
  <si>
    <t>S02N3159P023</t>
  </si>
  <si>
    <t>100520420064 S02N3159P024</t>
  </si>
  <si>
    <t>S02N3159P024</t>
  </si>
  <si>
    <t>KRCH201802-00090</t>
  </si>
  <si>
    <t>D11D2652P003-2</t>
  </si>
  <si>
    <t>D11D2652P003-1</t>
  </si>
  <si>
    <t>D11D2652P004-1</t>
  </si>
  <si>
    <t>D11D2646P002-2</t>
  </si>
  <si>
    <t>D11D2652P001-1</t>
  </si>
  <si>
    <t>D11D2652P002-2</t>
  </si>
  <si>
    <t>KRCH201802-00093</t>
  </si>
  <si>
    <t>D11D2652P004-2</t>
  </si>
  <si>
    <t>D11N2657P003-1</t>
  </si>
  <si>
    <t>D11N2657P007-1</t>
  </si>
  <si>
    <t>D11N2657P003-2</t>
  </si>
  <si>
    <t>KRCH201802-00088</t>
  </si>
  <si>
    <t>D05D2394P010</t>
  </si>
  <si>
    <t>D05D2397P022</t>
  </si>
  <si>
    <t>D05D2397P017</t>
  </si>
  <si>
    <t>D05D2397P012</t>
  </si>
  <si>
    <t>D05D2395P008</t>
  </si>
  <si>
    <t>D05D2395P007</t>
  </si>
  <si>
    <t>CPCH201802-02392</t>
  </si>
  <si>
    <t>100524615016 B09D1242P002R016-1</t>
  </si>
  <si>
    <t>B09D1242P002R016-1</t>
  </si>
  <si>
    <t>100524615016 B09D1242P002R016-2</t>
  </si>
  <si>
    <t>B09D1242P002R016-2</t>
  </si>
  <si>
    <t>B-80</t>
    <phoneticPr fontId="6" type="noConversion"/>
  </si>
  <si>
    <t>190:2.0mil NWBL-70(B-80)</t>
  </si>
  <si>
    <t>CPCH201803-02708</t>
  </si>
  <si>
    <t>100520970028 S01N2294P005</t>
  </si>
  <si>
    <t>S01N2294P005</t>
  </si>
  <si>
    <t>100520970028 S01N2294P004</t>
  </si>
  <si>
    <t>S01N2294P004</t>
  </si>
  <si>
    <t>100520425014 S01D3882P003</t>
  </si>
  <si>
    <t>S01D3882P003</t>
  </si>
  <si>
    <t>100520425014 S01D3882P015</t>
  </si>
  <si>
    <t>S01D3882P015</t>
  </si>
  <si>
    <t>100520425014 S01D3882P014</t>
  </si>
  <si>
    <t>S01D3882P014</t>
  </si>
  <si>
    <t>100520425014 S01D3882P016</t>
  </si>
  <si>
    <t>S01D3882P016</t>
  </si>
  <si>
    <t>YPCH201803-00850</t>
  </si>
  <si>
    <t>100527670135 B06D2016P003R009</t>
  </si>
  <si>
    <t>EXSP-70</t>
  </si>
  <si>
    <t>B06D2016P003R009</t>
  </si>
  <si>
    <t>100527670135 B06D2016P003R007</t>
  </si>
  <si>
    <t>B06D2016P003R007</t>
  </si>
  <si>
    <t>100527670135 B06D2016P003R008</t>
  </si>
  <si>
    <t>B06D2016P003R008</t>
  </si>
  <si>
    <t>100527670135 B06D2016P003R004</t>
  </si>
  <si>
    <t>B06D2016P003R004</t>
  </si>
  <si>
    <t>100527670135 B06D2016P003R003</t>
  </si>
  <si>
    <t>B06D2016P003R003</t>
  </si>
  <si>
    <t>YPCH201803-00851</t>
  </si>
  <si>
    <t>100529770125 S02N2147P023</t>
  </si>
  <si>
    <t>S02N2147P023</t>
  </si>
  <si>
    <t>CPCH201803-02886</t>
  </si>
  <si>
    <t>100520970028 D12D2449P048</t>
  </si>
  <si>
    <t>D12D2449P048</t>
  </si>
  <si>
    <t>佛山市睿珀 江丽燕 13925993122 gd</t>
  </si>
  <si>
    <t>100520970028 D12D2449P021</t>
  </si>
  <si>
    <t>D12D2449P021</t>
  </si>
  <si>
    <t>100520425014 S01D3882P002</t>
  </si>
  <si>
    <t>S01D3882P002</t>
  </si>
  <si>
    <t>100520425014 S01D3882P008</t>
  </si>
  <si>
    <t>S01D3882P008</t>
  </si>
  <si>
    <t>100520425014 S01D3882P006</t>
  </si>
  <si>
    <t>S01D3882P006</t>
  </si>
  <si>
    <t>100520425014 S01D3882P004</t>
  </si>
  <si>
    <t>S01D3882P004</t>
  </si>
  <si>
    <t>100520425014 S01D3882P005</t>
  </si>
  <si>
    <t>S01D3882P005</t>
  </si>
  <si>
    <t>100520425014 S01D3882P007</t>
  </si>
  <si>
    <t>S01D3882P007</t>
  </si>
  <si>
    <t>100520425014 S01D3882P009</t>
  </si>
  <si>
    <t>S01D3882P009</t>
  </si>
  <si>
    <t>100520425014 S01D3882P001</t>
  </si>
  <si>
    <t>S01D3882P001</t>
  </si>
  <si>
    <t>CPCH201803-02884</t>
  </si>
  <si>
    <t>100527670147 B08D2495P002R004</t>
  </si>
  <si>
    <t>100527670147</t>
  </si>
  <si>
    <t>B08D2495P002R004</t>
  </si>
  <si>
    <t>100527670147 B11D2448P002R006</t>
  </si>
  <si>
    <t>B11D2448P002R006</t>
  </si>
  <si>
    <t>100527670147 B11D2448P002R008</t>
  </si>
  <si>
    <t>B11D2448P002R008</t>
  </si>
  <si>
    <t>100527670147 B11D2448P002R003</t>
  </si>
  <si>
    <t>B11D2448P002R003</t>
  </si>
  <si>
    <t>100520970028 D12D2428P040</t>
  </si>
  <si>
    <t>D12D2428P040</t>
  </si>
  <si>
    <t>100520970028 D12D2449P030</t>
  </si>
  <si>
    <t>D12D2449P030</t>
  </si>
  <si>
    <t>100520970028 D06D2423P036</t>
  </si>
  <si>
    <t>D06D2423P036</t>
  </si>
  <si>
    <t>100520970028 D06D2423P042</t>
  </si>
  <si>
    <t>D06D2423P042</t>
  </si>
  <si>
    <t>100520970028 D06D2423P034</t>
  </si>
  <si>
    <t>D06D2423P034</t>
  </si>
  <si>
    <t>100520970028 D06D2423P044</t>
  </si>
  <si>
    <t>D06D2423P044</t>
  </si>
  <si>
    <t>100520970028 D06D2423P033</t>
  </si>
  <si>
    <t>D06D2423P033</t>
  </si>
  <si>
    <t>100520970028 D06D2423P045</t>
  </si>
  <si>
    <t>D06D2423P045</t>
  </si>
  <si>
    <t>100520970028 D06D2423P021</t>
  </si>
  <si>
    <t>D06D2423P021</t>
  </si>
  <si>
    <t>100520970028 D06D2423P035</t>
  </si>
  <si>
    <t>D06D2423P035</t>
  </si>
  <si>
    <t>100520970028 D06D2423P019</t>
  </si>
  <si>
    <t>D06D2423P019</t>
  </si>
  <si>
    <t>100520970028 D12D2449P045</t>
  </si>
  <si>
    <t>D12D2449P045</t>
  </si>
  <si>
    <t>100520970028 D12D2449P022</t>
  </si>
  <si>
    <t>D12D2449P022</t>
  </si>
  <si>
    <t>100520970028 D12D2449P024</t>
  </si>
  <si>
    <t>D12D2449P024</t>
  </si>
  <si>
    <t>100520970028 D12D2449P046</t>
  </si>
  <si>
    <t>D12D2449P046</t>
  </si>
  <si>
    <t>100520970028 D12D2451P002</t>
  </si>
  <si>
    <t>D12D2451P002</t>
  </si>
  <si>
    <t>100520970028 D12D2449P023</t>
  </si>
  <si>
    <t>D12D2449P023</t>
  </si>
  <si>
    <t>100520970028 D12D2449P047</t>
  </si>
  <si>
    <t>D12D2449P047</t>
  </si>
  <si>
    <t>100520970028 D12D2451P003</t>
  </si>
  <si>
    <t>D12D2451P003</t>
  </si>
  <si>
    <t>CPCH201803-02910</t>
  </si>
  <si>
    <t>100520420064 S02N3159P018</t>
  </si>
  <si>
    <t>S02N3159P018</t>
  </si>
  <si>
    <t>100520420064 S02N3159P030</t>
  </si>
  <si>
    <t>S02N3159P030</t>
  </si>
  <si>
    <t>100520420064 S02N3159P029</t>
  </si>
  <si>
    <t>S02N3159P029</t>
  </si>
  <si>
    <t>100520420064 S02N3159P027</t>
  </si>
  <si>
    <t>S02N3159P027</t>
  </si>
  <si>
    <t>100520420064 S02D3137P001</t>
  </si>
  <si>
    <t>S02D3137P001</t>
  </si>
  <si>
    <t>100520420064 S02N3159P019</t>
  </si>
  <si>
    <t>S02N3159P019</t>
  </si>
  <si>
    <t>KRCH201803-00111</t>
  </si>
  <si>
    <t>100520970267</t>
  </si>
  <si>
    <t>S-70</t>
  </si>
  <si>
    <t>S01D2201P027</t>
  </si>
  <si>
    <t>S01D2201P029</t>
  </si>
  <si>
    <t>S01D2201P026</t>
  </si>
  <si>
    <t>S01D2201P022</t>
  </si>
  <si>
    <t>S01D2201P023</t>
  </si>
  <si>
    <t>S01D2201P024</t>
  </si>
  <si>
    <t>S01D2201P025</t>
  </si>
  <si>
    <t>S01D2201P019</t>
  </si>
  <si>
    <t>S01D2201P020</t>
  </si>
  <si>
    <t>S01D2201P021</t>
  </si>
  <si>
    <t>S01D2201P028</t>
  </si>
  <si>
    <t>S01D2201P018</t>
  </si>
  <si>
    <t>S01D2201P017</t>
  </si>
  <si>
    <t>S01D2201P016</t>
  </si>
  <si>
    <t>S01D2201P007</t>
  </si>
  <si>
    <t>S01D2201P012</t>
  </si>
  <si>
    <t>S01D2201P011</t>
  </si>
  <si>
    <t>S01D2201P015</t>
  </si>
  <si>
    <t>S01D2201P008</t>
  </si>
  <si>
    <t>S01D2201P009</t>
  </si>
  <si>
    <t>S01D2201P010</t>
  </si>
  <si>
    <t>S01D2201P004</t>
  </si>
  <si>
    <t>S01D2201P013</t>
  </si>
  <si>
    <t>S01D2201P005</t>
  </si>
  <si>
    <t>S01D2201P006</t>
  </si>
  <si>
    <t>S01D2201P003</t>
  </si>
  <si>
    <t>S01D2201P014</t>
  </si>
  <si>
    <t>S01D2201P002</t>
  </si>
  <si>
    <t>S01D2203P011</t>
  </si>
  <si>
    <t>S01D2203P009</t>
  </si>
  <si>
    <t>S01D2203P010</t>
  </si>
  <si>
    <t>S01D2201P001</t>
  </si>
  <si>
    <t>S01D2205P001</t>
  </si>
  <si>
    <t>S01D2203P007</t>
  </si>
  <si>
    <t>S01D2203P008</t>
  </si>
  <si>
    <t>S01D2203P001</t>
  </si>
  <si>
    <t>S01D2201P030</t>
  </si>
  <si>
    <t>S01D2203P003</t>
  </si>
  <si>
    <t>S01D2203P004</t>
  </si>
  <si>
    <t>S01D2203P005</t>
  </si>
  <si>
    <t>S01D2203P006</t>
  </si>
  <si>
    <t>S01D2203P012</t>
  </si>
  <si>
    <t>S01D2203P002</t>
  </si>
  <si>
    <t>100520615041</t>
  </si>
  <si>
    <t>DEBL-15</t>
  </si>
  <si>
    <t>S-15</t>
  </si>
  <si>
    <t>S01D3820P010</t>
  </si>
  <si>
    <t>S01D3820P011</t>
  </si>
  <si>
    <t>S01D3820P012</t>
  </si>
  <si>
    <t>S01D3820P013</t>
  </si>
  <si>
    <t>S01D3820P014</t>
  </si>
  <si>
    <t>S01D3820P015</t>
  </si>
  <si>
    <t>S01D3820P016</t>
  </si>
  <si>
    <t>S01D3820P017</t>
  </si>
  <si>
    <t>S01D3820P018</t>
  </si>
  <si>
    <t>S01D3820P019</t>
  </si>
  <si>
    <t>S01D3820P020</t>
  </si>
  <si>
    <t>S01D3820P021</t>
  </si>
  <si>
    <t>S01D3820P022</t>
  </si>
  <si>
    <t>S01D3820P023</t>
  </si>
  <si>
    <t>S01D3820P024</t>
  </si>
  <si>
    <t>S01N3834P001</t>
  </si>
  <si>
    <t>S01N3834P002</t>
  </si>
  <si>
    <t>S01N3834P003</t>
  </si>
  <si>
    <t>S01N3834P004</t>
  </si>
  <si>
    <t>S01N3834P005</t>
  </si>
  <si>
    <t>S01N3834P006</t>
  </si>
  <si>
    <t>S01N3834P007</t>
  </si>
  <si>
    <t>S01N3834P008</t>
  </si>
  <si>
    <t>S01N3834P009</t>
  </si>
  <si>
    <t>S01N3834P010</t>
  </si>
  <si>
    <t>S01N3834P011</t>
  </si>
  <si>
    <t>S01N3834P012</t>
  </si>
  <si>
    <t>S01N3834P013</t>
  </si>
  <si>
    <t>S01N3834P020</t>
  </si>
  <si>
    <t>S01N3834P019</t>
  </si>
  <si>
    <t>S01N3834P018</t>
  </si>
  <si>
    <t>S01N3834P014</t>
  </si>
  <si>
    <t>S01N3834P015</t>
  </si>
  <si>
    <t>S01N3834P016</t>
  </si>
  <si>
    <t>S01N3834P017</t>
  </si>
  <si>
    <t>S01N3834P027</t>
  </si>
  <si>
    <t>S01N3834P026</t>
  </si>
  <si>
    <t>S01N3834P025</t>
  </si>
  <si>
    <t>S01N3834P024</t>
  </si>
  <si>
    <t>S01N3834P023</t>
  </si>
  <si>
    <t>S01N3834P022</t>
  </si>
  <si>
    <t>S01N3834P021</t>
  </si>
  <si>
    <t>S01N3834P034</t>
  </si>
  <si>
    <t>S01N3834P033</t>
  </si>
  <si>
    <t>S01N3834P032</t>
  </si>
  <si>
    <t>S01N3834P031</t>
  </si>
  <si>
    <t>S01N3834P030</t>
  </si>
  <si>
    <t>S01N3834P029</t>
  </si>
  <si>
    <t>S01N3834P028</t>
  </si>
  <si>
    <t>S01N3834P041</t>
  </si>
  <si>
    <t>S01N3834P040</t>
  </si>
  <si>
    <t>S01N3834P039</t>
  </si>
  <si>
    <t>S01N3834P038</t>
  </si>
  <si>
    <t>S01N3834P037</t>
  </si>
  <si>
    <t>S01N3834P036</t>
  </si>
  <si>
    <t>S01N3834P035</t>
  </si>
  <si>
    <t>S01N3833P001</t>
  </si>
  <si>
    <t>S01N3834P047</t>
  </si>
  <si>
    <t>S01N3834P046</t>
  </si>
  <si>
    <t>S01N3834P045</t>
  </si>
  <si>
    <t>S01N3834P044</t>
  </si>
  <si>
    <t>S01N3834P043</t>
  </si>
  <si>
    <t>S01N3834P042</t>
  </si>
  <si>
    <t>S01N3831P001</t>
  </si>
  <si>
    <t>S01N3831P002</t>
  </si>
  <si>
    <t>S01N3831P003</t>
  </si>
  <si>
    <t>S01N3833P003</t>
  </si>
  <si>
    <t>S01N3833P002</t>
  </si>
  <si>
    <t>100520425139</t>
  </si>
  <si>
    <t>S-20</t>
  </si>
  <si>
    <t>S01D1568P003</t>
  </si>
  <si>
    <t>S01D1568P021</t>
  </si>
  <si>
    <t>S01D1568P022</t>
  </si>
  <si>
    <t>S01D1568P023</t>
  </si>
  <si>
    <t>S01D1568P024</t>
  </si>
  <si>
    <t>S01D1568P025</t>
  </si>
  <si>
    <t>S01D1568P026</t>
  </si>
  <si>
    <t>S01D1568P012</t>
  </si>
  <si>
    <t>S01D1568P011</t>
  </si>
  <si>
    <t>S01D1568P010</t>
  </si>
  <si>
    <t>S01D1568P009</t>
  </si>
  <si>
    <t>S01D1568P008</t>
  </si>
  <si>
    <t>S01D1568P007</t>
  </si>
  <si>
    <t>S01D1568P017</t>
  </si>
  <si>
    <t>S01D1567P002</t>
  </si>
  <si>
    <t>S01D1567P004</t>
  </si>
  <si>
    <t>S01D1567P003</t>
  </si>
  <si>
    <t>S01D1567P006</t>
  </si>
  <si>
    <t>S01D1567P005</t>
  </si>
  <si>
    <t>S01D1568P005</t>
  </si>
  <si>
    <t>S01D1568P006</t>
  </si>
  <si>
    <t>S01D1563P012</t>
  </si>
  <si>
    <t>S01D1560P008</t>
  </si>
  <si>
    <t>S01D1564P013</t>
  </si>
  <si>
    <t>S01D1565P012</t>
  </si>
  <si>
    <t>S01D1569P008</t>
  </si>
  <si>
    <t>S01D1565P010</t>
  </si>
  <si>
    <t>S01D1567P001</t>
  </si>
  <si>
    <t>S01D1563P013</t>
  </si>
  <si>
    <t>S01D1564P012</t>
  </si>
  <si>
    <t>S01N3773P029</t>
    <phoneticPr fontId="6" type="noConversion"/>
  </si>
  <si>
    <t>S01D2069P013</t>
    <phoneticPr fontId="6" type="noConversion"/>
  </si>
  <si>
    <t>D10N2163P013</t>
    <phoneticPr fontId="6" type="noConversion"/>
  </si>
  <si>
    <t>D11D2529P019</t>
    <phoneticPr fontId="6" type="noConversion"/>
  </si>
  <si>
    <t>石家庄川革 徐万宏 13301011133 gd</t>
    <phoneticPr fontId="6" type="noConversion"/>
  </si>
  <si>
    <t>账号：chenxl      密码：199072</t>
    <phoneticPr fontId="6" type="noConversion"/>
  </si>
  <si>
    <t>管理员账号：gcadmin   密码：20121122</t>
    <phoneticPr fontId="6" type="noConversion"/>
  </si>
  <si>
    <t>D05D2397P019</t>
    <phoneticPr fontId="6" type="noConversion"/>
  </si>
  <si>
    <t>CPCH201803-03013</t>
  </si>
  <si>
    <t>100520970028 D12D2449P032</t>
  </si>
  <si>
    <t>D12D2449P032</t>
  </si>
  <si>
    <t>100520970028 D06D2423P046</t>
  </si>
  <si>
    <t>D06D2423P046</t>
  </si>
  <si>
    <t>100520420064 S02D3137P003</t>
  </si>
  <si>
    <t>S02D3137P003</t>
  </si>
  <si>
    <t>100520420064 S02D3137P014</t>
  </si>
  <si>
    <t>S02D3137P014</t>
  </si>
  <si>
    <t>100520425014 S01D3883P046</t>
  </si>
  <si>
    <t>S01D3883P046</t>
  </si>
  <si>
    <t>100520425014 S01D3883P047</t>
  </si>
  <si>
    <t>S01D3883P047</t>
  </si>
  <si>
    <t>CPCH201803-03126</t>
  </si>
  <si>
    <t>100529770125 S02D2150P012</t>
  </si>
  <si>
    <t>S02D2150P012</t>
  </si>
  <si>
    <t>100520420064 S02D3137P015</t>
  </si>
  <si>
    <t>S02D3137P015</t>
  </si>
  <si>
    <t>100520420064 S02N3159P028</t>
  </si>
  <si>
    <t>S02N3159P028</t>
  </si>
  <si>
    <t>CPCH201803-03120</t>
  </si>
  <si>
    <t>100527670136 C02D2250P001R003</t>
  </si>
  <si>
    <t>PFGF-70</t>
  </si>
  <si>
    <t>C02D2250P001R003</t>
  </si>
  <si>
    <t>100538870004 D07D2627P009R008</t>
  </si>
  <si>
    <t>D07D2627P009R008</t>
  </si>
  <si>
    <t>100525220012 S02D1044P015</t>
  </si>
  <si>
    <t>S02D1044P015</t>
  </si>
  <si>
    <t>100525220012 S02D1044P017</t>
  </si>
  <si>
    <t>S02D1044P017</t>
  </si>
  <si>
    <t>100525220012 S02D1044P005</t>
  </si>
  <si>
    <t>S02D1044P005</t>
  </si>
  <si>
    <t>100525220012 S02D1044P006</t>
  </si>
  <si>
    <t>S02D1044P006</t>
  </si>
  <si>
    <t>100525220012 S02D1044P002</t>
  </si>
  <si>
    <t>S02D1044P002</t>
  </si>
  <si>
    <t>100525220012 S02D1044P001</t>
  </si>
  <si>
    <t>S02D1044P001</t>
  </si>
  <si>
    <t>100525220012 S02D1044P003</t>
  </si>
  <si>
    <t>S02D1044P003</t>
  </si>
  <si>
    <t>100525220012 S02D1044P004</t>
  </si>
  <si>
    <t>S02D1044P004</t>
  </si>
  <si>
    <t>100525220012 S01N2082P008</t>
  </si>
  <si>
    <t>S01N2082P008</t>
  </si>
  <si>
    <t>100525220012 S01N2082P009</t>
  </si>
  <si>
    <t>S01N2082P009</t>
  </si>
  <si>
    <t>100525220012 S02D1044P016</t>
  </si>
  <si>
    <t>S02D1044P016</t>
  </si>
  <si>
    <t>100520425014 S01D3883P035</t>
  </si>
  <si>
    <t>S01D3883P035</t>
  </si>
  <si>
    <t>100520425014 S01D3883P034</t>
  </si>
  <si>
    <t>S01D3883P034</t>
  </si>
  <si>
    <t>100520425014 S01D3883P033</t>
  </si>
  <si>
    <t>S01D3883P033</t>
  </si>
  <si>
    <t>100520425014 S01D3883P032</t>
  </si>
  <si>
    <t>S01D3883P032</t>
  </si>
  <si>
    <t>100520425014 S01D3883P031</t>
  </si>
  <si>
    <t>S01D3883P031</t>
  </si>
  <si>
    <t>100520425014 S01D3883P030</t>
  </si>
  <si>
    <t>S01D3883P030</t>
  </si>
  <si>
    <t>100525220012 D05N2677P054</t>
  </si>
  <si>
    <t>D05N2677P054</t>
  </si>
  <si>
    <t>100520425014 S01D3883P042</t>
  </si>
  <si>
    <t>S01D3883P042</t>
  </si>
  <si>
    <t>100520425014 S01D3883P041</t>
  </si>
  <si>
    <t>S01D3883P041</t>
  </si>
  <si>
    <t>100520425014 S01D3883P040</t>
  </si>
  <si>
    <t>S01D3883P040</t>
  </si>
  <si>
    <t>100520425014 S01D3883P039</t>
  </si>
  <si>
    <t>S01D3883P039</t>
  </si>
  <si>
    <t>100520425014 S01D3883P038</t>
  </si>
  <si>
    <t>S01D3883P038</t>
  </si>
  <si>
    <t>100520425014 S01D3883P036</t>
  </si>
  <si>
    <t>S01D3883P036</t>
  </si>
  <si>
    <t>100520425014 S01D3883P037</t>
  </si>
  <si>
    <t>S01D3883P037</t>
  </si>
  <si>
    <t>100520425014 S01D3883P043</t>
  </si>
  <si>
    <t>S01D3883P043</t>
  </si>
  <si>
    <t>100520425014 S01D3883P044</t>
  </si>
  <si>
    <t>S01D3883P044</t>
  </si>
  <si>
    <t>100520425014 S01D3883P045</t>
  </si>
  <si>
    <t>S01D3883P045</t>
  </si>
  <si>
    <t>100526570030 S01N1673P011</t>
  </si>
  <si>
    <t>S01N1673P011</t>
  </si>
  <si>
    <t>100526570030 S01N1673P003</t>
  </si>
  <si>
    <t>S01N1673P003</t>
  </si>
  <si>
    <t>100526570030 S01N1673P002</t>
  </si>
  <si>
    <t>S01N1673P002</t>
  </si>
  <si>
    <t>100526570030 S01N1673P010</t>
  </si>
  <si>
    <t>S01N1673P010</t>
  </si>
  <si>
    <t>100526570030 S01N1673P008</t>
  </si>
  <si>
    <t>S01N1673P008</t>
  </si>
  <si>
    <t>100526570030 S01N1673P001</t>
  </si>
  <si>
    <t>S01N1673P001</t>
  </si>
  <si>
    <t>100526570030 S01N1673P007</t>
  </si>
  <si>
    <t>S01N1673P007</t>
  </si>
  <si>
    <t>100526570030 S01N1673P006</t>
  </si>
  <si>
    <t>S01N1673P006</t>
  </si>
  <si>
    <t>100526570030 S01N1673P004</t>
  </si>
  <si>
    <t>S01N1673P004</t>
  </si>
  <si>
    <t>100526570030 S01N1673P005</t>
  </si>
  <si>
    <t>S01N1673P005</t>
  </si>
  <si>
    <t>100526570030 S01N1673P009</t>
  </si>
  <si>
    <t>S01N1673P009</t>
  </si>
  <si>
    <t>CPCH201803-03147</t>
  </si>
  <si>
    <t>100526570030 D12N2371P005</t>
  </si>
  <si>
    <t>D12N2371P005</t>
  </si>
  <si>
    <t>100520425014 S01D3883P022</t>
  </si>
  <si>
    <t>S01D3883P022</t>
  </si>
  <si>
    <t>100520425014 S01D3883P029</t>
  </si>
  <si>
    <t>S01D3883P029</t>
  </si>
  <si>
    <t>100520420064 S02N3159P025</t>
  </si>
  <si>
    <t>S02N3159P025</t>
  </si>
  <si>
    <t>CPCH201803-03148</t>
  </si>
  <si>
    <t>100520970028 S03D2060P017</t>
  </si>
  <si>
    <t>S03D2060P017</t>
  </si>
  <si>
    <t>100520970028 S03D2060P004</t>
  </si>
  <si>
    <t>S03D2060P004</t>
  </si>
  <si>
    <t>100520970028 S03D2060P005</t>
  </si>
  <si>
    <t>S03D2060P005</t>
  </si>
  <si>
    <t>100520970028 S03D2060P006</t>
  </si>
  <si>
    <t>S03D2060P006</t>
  </si>
  <si>
    <t>100520425014 S01D3883P023</t>
  </si>
  <si>
    <t>S01D3883P023</t>
  </si>
  <si>
    <t>100520425014 S01D3883P024</t>
  </si>
  <si>
    <t>S01D3883P024</t>
  </si>
  <si>
    <t>100520420064 S02D3137P007</t>
  </si>
  <si>
    <t>S02D3137P007</t>
  </si>
  <si>
    <t>100520420064 S02D3137P012</t>
  </si>
  <si>
    <t>S02D3137P012</t>
  </si>
  <si>
    <t>100520420064 S02D3137P008</t>
  </si>
  <si>
    <t>S02D3137P008</t>
  </si>
  <si>
    <t>100520420064 S02D3137P006</t>
  </si>
  <si>
    <t>S02D3137P006</t>
  </si>
  <si>
    <t>100520420064 S02D3137P005</t>
  </si>
  <si>
    <t>S02D3137P005</t>
  </si>
  <si>
    <t>100520420064 S02D3137P013</t>
  </si>
  <si>
    <t>S02D3137P013</t>
  </si>
  <si>
    <t>100520420064 S02N3159P026</t>
  </si>
  <si>
    <t>S02N3159P026</t>
  </si>
  <si>
    <t>100520420064 S02D3137P004</t>
  </si>
  <si>
    <t>S02D3137P004</t>
  </si>
  <si>
    <t>100526570030 S01N1672P014</t>
  </si>
  <si>
    <t>100526570030 D12N2371P004</t>
  </si>
  <si>
    <t>D12N2371P004</t>
  </si>
  <si>
    <t>100526570030 S01N1672P013</t>
  </si>
  <si>
    <t>S01N1672P013</t>
  </si>
  <si>
    <t>100526570030 D12N2371P003</t>
  </si>
  <si>
    <t>D12N2371P003</t>
  </si>
  <si>
    <t>100526570030 S01N1672P017</t>
  </si>
  <si>
    <t>S01N1672P017</t>
  </si>
  <si>
    <t>100525210014 C06D2282P001R005</t>
  </si>
  <si>
    <t>C06D2282P001R005</t>
  </si>
  <si>
    <t>100525210014 C06D2282P001R006</t>
  </si>
  <si>
    <t>C06D2282P001R006</t>
  </si>
  <si>
    <t>100525210014 C06D2282P001R001</t>
  </si>
  <si>
    <t>C06D2282P001R001</t>
  </si>
  <si>
    <t>100525210014 C06D2282P001R002</t>
  </si>
  <si>
    <t>C06D2282P001R002</t>
  </si>
  <si>
    <t>100529770125 S02D2150P011</t>
  </si>
  <si>
    <t>S02D2150P011</t>
  </si>
  <si>
    <t>100529770125 S02D2150P010</t>
  </si>
  <si>
    <t>S02D2150P010</t>
  </si>
  <si>
    <t>100529770125 S02D2150P013</t>
  </si>
  <si>
    <t>S02D2150P013</t>
  </si>
  <si>
    <t>100524570032 B04D2203P004</t>
  </si>
  <si>
    <t>B04D2203P004</t>
  </si>
  <si>
    <t>100525220012 S02D1044P014</t>
  </si>
  <si>
    <t>S02D1044P014</t>
  </si>
  <si>
    <t>100525220012 S02D1044P013</t>
  </si>
  <si>
    <t>S02D1044P013</t>
  </si>
  <si>
    <t>100538870004 D07D2628P001R002</t>
  </si>
  <si>
    <t>D07D2628P001R002</t>
  </si>
  <si>
    <t>100520420064 S02D3137P002</t>
  </si>
  <si>
    <t>S02D3137P002</t>
  </si>
  <si>
    <t>CPCH201803-03180</t>
  </si>
  <si>
    <t>100520970028 S03D2054P001</t>
  </si>
  <si>
    <t>S03D2054P001</t>
  </si>
  <si>
    <t>100520970028 S03D2054P002</t>
  </si>
  <si>
    <t>S03D2054P002</t>
  </si>
  <si>
    <t>100520970028 S03D2054P003</t>
  </si>
  <si>
    <t>S03D2054P003</t>
  </si>
  <si>
    <t>100520970028 S03D2054P004</t>
  </si>
  <si>
    <t>S03D2054P004</t>
  </si>
  <si>
    <t>100520970028 S03D2054P005</t>
  </si>
  <si>
    <t>S03D2054P005</t>
  </si>
  <si>
    <t>100520970028 S03D2054P006</t>
  </si>
  <si>
    <t>S03D2054P006</t>
  </si>
  <si>
    <t>100520970028 S03D2054P007</t>
  </si>
  <si>
    <t>S03D2054P007</t>
  </si>
  <si>
    <t>100520970028 S03D2054P008</t>
  </si>
  <si>
    <t>S03D2054P008</t>
  </si>
  <si>
    <t>100520970028 S03D2054P009</t>
  </si>
  <si>
    <t>S03D2054P009</t>
  </si>
  <si>
    <t>100520970028 S03D2054P010</t>
  </si>
  <si>
    <t>S03D2054P010</t>
  </si>
  <si>
    <t>100520970028 S03D2054P011</t>
  </si>
  <si>
    <t>S03D2054P011</t>
  </si>
  <si>
    <t>100520970028 S03D2054P012</t>
  </si>
  <si>
    <t>S03D2054P012</t>
  </si>
  <si>
    <t>100520970028 S03D2054P013</t>
  </si>
  <si>
    <t>S03D2054P013</t>
  </si>
  <si>
    <t>100520970028 S03D2054P014</t>
  </si>
  <si>
    <t>S03D2054P014</t>
  </si>
  <si>
    <t>100520970028 S03D2054P015</t>
  </si>
  <si>
    <t>S03D2054P015</t>
  </si>
  <si>
    <t>100520970028 S03D2054P016</t>
  </si>
  <si>
    <t>S03D2054P016</t>
  </si>
  <si>
    <t>100520970028 S03D2054P017</t>
  </si>
  <si>
    <t>S03D2054P017</t>
  </si>
  <si>
    <t>100520970028 S03D2054P018</t>
  </si>
  <si>
    <t>S03D2054P018</t>
  </si>
  <si>
    <t>100520970028 S03D2054P019</t>
  </si>
  <si>
    <t>S03D2054P019</t>
  </si>
  <si>
    <t>100520970028 S03D2054P020</t>
  </si>
  <si>
    <t>S03D2054P020</t>
  </si>
  <si>
    <t>100520970028 S03D2054P021</t>
  </si>
  <si>
    <t>S03D2054P021</t>
  </si>
  <si>
    <t>100520970028 S03D2054P022</t>
  </si>
  <si>
    <t>S03D2054P022</t>
  </si>
  <si>
    <t>100520970028 S03D2054P023</t>
  </si>
  <si>
    <t>S03D2054P023</t>
  </si>
  <si>
    <t>100520970028 S03D2054P024</t>
  </si>
  <si>
    <t>S03D2054P024</t>
  </si>
  <si>
    <t>100520970028 S03D2054P025</t>
  </si>
  <si>
    <t>S03D2054P025</t>
  </si>
  <si>
    <t>100520970028 S03D2054P026</t>
  </si>
  <si>
    <t>S03D2054P026</t>
  </si>
  <si>
    <t>100520970028 S03D2054P027</t>
  </si>
  <si>
    <t>S03D2054P027</t>
  </si>
  <si>
    <t>100520970028 S03D2054P028</t>
  </si>
  <si>
    <t>S03D2054P028</t>
  </si>
  <si>
    <t>100520970028 S03D2054P034</t>
  </si>
  <si>
    <t>S03D2054P034</t>
  </si>
  <si>
    <t>100520970028 S03D2054P035</t>
  </si>
  <si>
    <t>S03D2054P035</t>
  </si>
  <si>
    <t>100527370052 S03N2080P007</t>
  </si>
  <si>
    <t>S03N2080P007</t>
  </si>
  <si>
    <t>100527370052 S03N2080P008</t>
  </si>
  <si>
    <t>S03N2080P008</t>
  </si>
  <si>
    <t>CPCH201803-03227</t>
  </si>
  <si>
    <t>100538870004 D07D2628P001R004</t>
  </si>
  <si>
    <t>D07D2628P001R004</t>
  </si>
  <si>
    <t>100527670147 B11D2448P002R002</t>
  </si>
  <si>
    <t>B11D2448P002R002</t>
  </si>
  <si>
    <t>100527670147 B11D2448P002R007</t>
  </si>
  <si>
    <t>B11D2448P002R007</t>
  </si>
  <si>
    <t>100527670147 B11D2448P002R009</t>
  </si>
  <si>
    <t>B11D2448P002R009</t>
  </si>
  <si>
    <t>100529770125 S02D2150P009</t>
  </si>
  <si>
    <t>S02D2150P009</t>
  </si>
  <si>
    <t>100529770125 S02D2150P008</t>
  </si>
  <si>
    <t>S02D2150P008</t>
  </si>
  <si>
    <t>100529770125 S02D2150P007</t>
  </si>
  <si>
    <t>S02D2150P007</t>
  </si>
  <si>
    <t>100520970028 S03D2054P032</t>
  </si>
  <si>
    <t>S03D2054P032</t>
  </si>
  <si>
    <t>100520420064 S02D3137P016</t>
  </si>
  <si>
    <t>S02D3137P016</t>
  </si>
  <si>
    <t>100520420064 S02N3163P012</t>
  </si>
  <si>
    <t>S02N3163P012</t>
  </si>
  <si>
    <t>100520420064 S02D3137P009</t>
  </si>
  <si>
    <t>S02D3137P009</t>
  </si>
  <si>
    <t>100520420064 S02D3137P011</t>
  </si>
  <si>
    <t>S02D3137P011</t>
  </si>
  <si>
    <t>100520420064 S02N3162P014</t>
  </si>
  <si>
    <t>S02N3162P014</t>
  </si>
  <si>
    <t>100520420064 S02D3137P010</t>
  </si>
  <si>
    <t>S02D3137P010</t>
  </si>
  <si>
    <t>100520420064 S02N3163P013</t>
  </si>
  <si>
    <t>S02N3163P013</t>
  </si>
  <si>
    <t>100520420064 S02D3137P017</t>
  </si>
  <si>
    <t>S02D3137P017</t>
  </si>
  <si>
    <t>100520425014 S01D3883P027</t>
  </si>
  <si>
    <t>S01D3883P027</t>
  </si>
  <si>
    <t>100520425014 S01D3883P028</t>
  </si>
  <si>
    <t>S01D3883P028</t>
  </si>
  <si>
    <t>100520425014 S01D3883P021</t>
  </si>
  <si>
    <t>S01D3883P021</t>
  </si>
  <si>
    <t>100520425014 S01D3883P020</t>
  </si>
  <si>
    <t>S01D3883P020</t>
  </si>
  <si>
    <t>100520425014 S01D3883P026</t>
  </si>
  <si>
    <t>S01D3883P026</t>
  </si>
  <si>
    <t>100520425014 S01D3883P025</t>
  </si>
  <si>
    <t>S01D3883P025</t>
  </si>
  <si>
    <t>CPCH201803-03228</t>
  </si>
  <si>
    <t>100520420064 D12N1474P013</t>
  </si>
  <si>
    <t>D12N1474P013</t>
  </si>
  <si>
    <t>100520420064 D12N1474P014</t>
  </si>
  <si>
    <t>D12N1474P014</t>
  </si>
  <si>
    <t>100520420064 D12N1474P015</t>
  </si>
  <si>
    <t>D12N1474P015</t>
  </si>
  <si>
    <t>100520420064 D12N1474P016</t>
  </si>
  <si>
    <t>D12N1474P016</t>
  </si>
  <si>
    <t>100520420064 D12N1474P017</t>
  </si>
  <si>
    <t>D12N1474P017</t>
  </si>
  <si>
    <t>100520420064 D12N1474P018</t>
  </si>
  <si>
    <t>D12N1474P018</t>
  </si>
  <si>
    <t>100520420064 D12N1474P019</t>
  </si>
  <si>
    <t>D12N1474P019</t>
  </si>
  <si>
    <t>100520420064 D12N1474P020</t>
  </si>
  <si>
    <t>D12N1474P020</t>
  </si>
  <si>
    <t>100520420064 D12N1474P021</t>
  </si>
  <si>
    <t>D12N1474P021</t>
  </si>
  <si>
    <t>100520420064 D12N1474P022</t>
  </si>
  <si>
    <t>D12N1474P022</t>
  </si>
  <si>
    <t>100520420064 D12N1474P023</t>
  </si>
  <si>
    <t>D12N1474P023</t>
  </si>
  <si>
    <t>100520420064 D12N1474P024</t>
  </si>
  <si>
    <t>D12N1474P024</t>
  </si>
  <si>
    <t>100520420064 D12N1474P025</t>
  </si>
  <si>
    <t>D12N1474P025</t>
  </si>
  <si>
    <t>100520420064 D12N1474P026</t>
  </si>
  <si>
    <t>D12N1474P026</t>
  </si>
  <si>
    <t>100520420064 D12N1474P027</t>
  </si>
  <si>
    <t>D12N1474P027</t>
  </si>
  <si>
    <t>100520420064 D12N1474P028</t>
  </si>
  <si>
    <t>D12N1474P028</t>
  </si>
  <si>
    <t>100520420064 D12N1474P029</t>
  </si>
  <si>
    <t>D12N1474P029</t>
  </si>
  <si>
    <t>100520420064 D12D1494P001</t>
  </si>
  <si>
    <t>D12D1494P001</t>
  </si>
  <si>
    <t>100520420064 D12D1494P002</t>
  </si>
  <si>
    <t>D12D1494P002</t>
  </si>
  <si>
    <t>100520420064 D12D1494P003</t>
  </si>
  <si>
    <t>D12D1494P003</t>
  </si>
  <si>
    <t>100520420064 D12D1494P004</t>
  </si>
  <si>
    <t>D12D1494P004</t>
  </si>
  <si>
    <t>100520420064 D12D1494P005</t>
  </si>
  <si>
    <t>D12D1494P005</t>
  </si>
  <si>
    <t>100520420064 D12D1494P006</t>
  </si>
  <si>
    <t>D12D1494P006</t>
  </si>
  <si>
    <t>100520420064 D12D1494P007</t>
  </si>
  <si>
    <t>D12D1494P007</t>
  </si>
  <si>
    <t>100520420064 D12D1494P008</t>
  </si>
  <si>
    <t>D12D1494P008</t>
  </si>
  <si>
    <t>100520420064 D12D1494P009</t>
  </si>
  <si>
    <t>D12D1494P009</t>
  </si>
  <si>
    <t>100520420064 D12D1494P010</t>
  </si>
  <si>
    <t>D12D1494P010</t>
  </si>
  <si>
    <t>100520420064 D12D1494P011</t>
  </si>
  <si>
    <t>D12D1494P011</t>
  </si>
  <si>
    <t>100520420064 D12D1494P012</t>
  </si>
  <si>
    <t>D12D1494P012</t>
  </si>
  <si>
    <t>100520420064 D12D1494P013</t>
  </si>
  <si>
    <t>D12D1494P013</t>
  </si>
  <si>
    <t>100520970028 S03D2054P033</t>
  </si>
  <si>
    <t>S03D2054P033</t>
  </si>
  <si>
    <t>100520970028 S03D2060P008</t>
  </si>
  <si>
    <t>S03D2060P008</t>
  </si>
  <si>
    <t>100520970028 S03D2054P036</t>
  </si>
  <si>
    <t>S03D2054P036</t>
  </si>
  <si>
    <t>100520970028 S03D2060P009</t>
  </si>
  <si>
    <t>S03D2060P009</t>
  </si>
  <si>
    <t>100520970028 S03D2060P011</t>
  </si>
  <si>
    <t>S03D2060P011</t>
  </si>
  <si>
    <t>100520970028 S03D2054P038</t>
  </si>
  <si>
    <t>S03D2054P038</t>
  </si>
  <si>
    <t>100520970028 S03D2060P013</t>
  </si>
  <si>
    <t>S03D2060P013</t>
  </si>
  <si>
    <t>100520970028 S03D2061P007</t>
  </si>
  <si>
    <t>S03D2061P007</t>
  </si>
  <si>
    <t>100520970028 S03D2060P012</t>
  </si>
  <si>
    <t>S03D2060P012</t>
  </si>
  <si>
    <t>100520970028 S03D2054P031</t>
  </si>
  <si>
    <t>S03D2054P031</t>
  </si>
  <si>
    <t>100520970028 S03D2054P037</t>
  </si>
  <si>
    <t>S03D2054P037</t>
  </si>
  <si>
    <t>100520970028 S03D2054P030</t>
  </si>
  <si>
    <t>S03D2054P030</t>
  </si>
  <si>
    <t>100520970028 S03D2054P029</t>
  </si>
  <si>
    <t>S03D2054P029</t>
  </si>
  <si>
    <t>100520970028 S03D2061P006</t>
  </si>
  <si>
    <t>S03D2061P006</t>
  </si>
  <si>
    <t>100520970028 S03D2054P039</t>
  </si>
  <si>
    <t>S03D2054P039</t>
  </si>
  <si>
    <t>100520970028 S03D2054P040</t>
  </si>
  <si>
    <t>S03D2054P040</t>
  </si>
  <si>
    <t>100520970028 S03D2054P041</t>
  </si>
  <si>
    <t>S03D2054P041</t>
  </si>
  <si>
    <t>100520970028 S03D2061P004</t>
  </si>
  <si>
    <t>S03D2061P004</t>
  </si>
  <si>
    <t>100520425014 S01D3883P007</t>
  </si>
  <si>
    <t>S01D3883P007</t>
  </si>
  <si>
    <t>100520425014 S01D3883P006</t>
  </si>
  <si>
    <t>S01D3883P006</t>
  </si>
  <si>
    <t>100520425014 S01D3883P005</t>
  </si>
  <si>
    <t>S01D3883P005</t>
  </si>
  <si>
    <t>100520425014 S01D3883P004</t>
  </si>
  <si>
    <t>S01D3883P004</t>
  </si>
  <si>
    <t>100520425014 S01D3883P003</t>
  </si>
  <si>
    <t>S01D3883P003</t>
  </si>
  <si>
    <t>100520425014 S01D3883P002</t>
  </si>
  <si>
    <t>S01D3883P002</t>
  </si>
  <si>
    <t>100520425014 S01D3883P001</t>
  </si>
  <si>
    <t>S01D3883P001</t>
  </si>
  <si>
    <t>100520425014 S01D3883P014</t>
  </si>
  <si>
    <t>S01D3883P014</t>
  </si>
  <si>
    <t>100520425014 S01D3883P013</t>
  </si>
  <si>
    <t>S01D3883P013</t>
  </si>
  <si>
    <t>100520425014 S01D3883P012</t>
  </si>
  <si>
    <t>S01D3883P012</t>
  </si>
  <si>
    <t>100520425014 S01D3883P011</t>
  </si>
  <si>
    <t>S01D3883P011</t>
  </si>
  <si>
    <t>100520425014 S01D3883P010</t>
  </si>
  <si>
    <t>S01D3883P010</t>
  </si>
  <si>
    <t>100520425014 S01D3883P009</t>
  </si>
  <si>
    <t>S01D3883P009</t>
  </si>
  <si>
    <t>100520425014 S01D3883P008</t>
  </si>
  <si>
    <t>S01D3883P008</t>
  </si>
  <si>
    <t>100526570030 S01N1672P016</t>
  </si>
  <si>
    <t>S01N1672P016</t>
  </si>
  <si>
    <t>100525210014 C06D2282P001R013</t>
  </si>
  <si>
    <t>C06D2282P001R013</t>
  </si>
  <si>
    <t>100525210014 C06D2282P001R018</t>
  </si>
  <si>
    <t>C06D2282P001R018</t>
  </si>
  <si>
    <t>100520425014 S01D3883P018</t>
  </si>
  <si>
    <t>S01D3883P018</t>
  </si>
  <si>
    <t>100520425014 S01D3883P017</t>
  </si>
  <si>
    <t>S01D3883P017</t>
  </si>
  <si>
    <t>100520425014 S01D3883P016</t>
  </si>
  <si>
    <t>S01D3883P016</t>
  </si>
  <si>
    <t>100520425014 S01D3883P015</t>
  </si>
  <si>
    <t>S01D3883P015</t>
  </si>
  <si>
    <t>S01N3777P017</t>
  </si>
  <si>
    <t>S01N3777P016</t>
  </si>
  <si>
    <t>S01N3777P015</t>
  </si>
  <si>
    <t>100525220012 S02D1044P012</t>
  </si>
  <si>
    <t>S02D1044P012</t>
  </si>
  <si>
    <t>100525220012 S02D1044P008</t>
  </si>
  <si>
    <t>S02D1044P008</t>
  </si>
  <si>
    <t>S01D1698P018</t>
  </si>
  <si>
    <t>S01D1698P022</t>
  </si>
  <si>
    <t>100520970028 S03D2054P042</t>
  </si>
  <si>
    <t>S03D2054P042</t>
  </si>
  <si>
    <t>100520970028 S03D2061P005</t>
  </si>
  <si>
    <t>S03D2061P005</t>
  </si>
  <si>
    <t>S01N3777P011</t>
  </si>
  <si>
    <t>100527670135 B06D2016P003R005</t>
  </si>
  <si>
    <t>B06D2016P003R005</t>
  </si>
  <si>
    <t>100527670135 B06D2016P003R006</t>
  </si>
  <si>
    <t>B06D2016P003R006</t>
  </si>
  <si>
    <t>CPCH201803-03226</t>
  </si>
  <si>
    <t>100520420064 S02D3134P013</t>
  </si>
  <si>
    <t>S02D3134P013</t>
  </si>
  <si>
    <t>100520420064 S02N3130P010</t>
  </si>
  <si>
    <t>S02N3130P010</t>
  </si>
  <si>
    <t>100520420064 S02D3134P012</t>
  </si>
  <si>
    <t>S02D3134P012</t>
  </si>
  <si>
    <t>100520420064 S02D3138P011</t>
  </si>
  <si>
    <t>S02D3138P011</t>
  </si>
  <si>
    <t>100520420064 S02N3162P012</t>
  </si>
  <si>
    <t>S02N3162P012</t>
  </si>
  <si>
    <t>100520420064 S02N3163P014</t>
  </si>
  <si>
    <t>S02N3163P014</t>
  </si>
  <si>
    <t>100520420064 D12D1494P019</t>
  </si>
  <si>
    <t>D12D1494P019</t>
  </si>
  <si>
    <t>100520420064 D12D1494P015</t>
  </si>
  <si>
    <t>D12D1494P015</t>
  </si>
  <si>
    <t>100520420064 D12D1494P021</t>
  </si>
  <si>
    <t>D12D1494P021</t>
  </si>
  <si>
    <t>100520420064 D12D1494P020</t>
  </si>
  <si>
    <t>D12D1494P020</t>
  </si>
  <si>
    <t>100520420064 D12D1494P028</t>
  </si>
  <si>
    <t>D12D1494P028</t>
  </si>
  <si>
    <t>100520420064 D12D1494P022</t>
  </si>
  <si>
    <t>D12D1494P022</t>
  </si>
  <si>
    <t>100520420064 D12D1494P027</t>
  </si>
  <si>
    <t>D12D1494P027</t>
  </si>
  <si>
    <t>100520420064 D12D1494P026</t>
  </si>
  <si>
    <t>D12D1494P026</t>
  </si>
  <si>
    <t>100520420064 D12D1494P025</t>
  </si>
  <si>
    <t>D12D1494P025</t>
  </si>
  <si>
    <t>100520420064 D12D1494P024</t>
  </si>
  <si>
    <t>D12D1494P024</t>
  </si>
  <si>
    <t>100520420064 D12D1494P023</t>
  </si>
  <si>
    <t>D12D1494P023</t>
  </si>
  <si>
    <t>100520420064 D12D1494P018</t>
  </si>
  <si>
    <t>D12D1494P018</t>
  </si>
  <si>
    <t>100520420064 D12D1494P017</t>
  </si>
  <si>
    <t>D12D1494P017</t>
  </si>
  <si>
    <t>100520420064 D12D1494P016</t>
  </si>
  <si>
    <t>D12D1494P016</t>
  </si>
  <si>
    <t>100520425014 S02N3089P011</t>
  </si>
  <si>
    <t>S02N3089P011</t>
  </si>
  <si>
    <t>100529770125 S02D2150P004</t>
  </si>
  <si>
    <t>S02D2150P004</t>
  </si>
  <si>
    <t>100520425014 S02N3089P015</t>
  </si>
  <si>
    <t>S02N3089P015</t>
  </si>
  <si>
    <t>100520425014 S02N3089P008</t>
  </si>
  <si>
    <t>S02N3089P008</t>
  </si>
  <si>
    <t>100525210014 C06D2282P001R015</t>
  </si>
  <si>
    <t>C06D2282P001R015</t>
  </si>
  <si>
    <t>100525210014 C06D2282P001R014</t>
  </si>
  <si>
    <t>C06D2282P001R014</t>
  </si>
  <si>
    <t>100525210014 C06D2282P001R017</t>
  </si>
  <si>
    <t>C06D2282P001R017</t>
  </si>
  <si>
    <t>100525210014 C06D2282P001R007</t>
  </si>
  <si>
    <t>C06D2282P001R007</t>
  </si>
  <si>
    <t>100525210014 C06D2282P001R016</t>
  </si>
  <si>
    <t>C06D2282P001R016</t>
  </si>
  <si>
    <t>100529770125 S02D2150P003</t>
  </si>
  <si>
    <t>S02D2150P003</t>
  </si>
  <si>
    <t>100520425014 S02N3089P018</t>
  </si>
  <si>
    <t>S02N3089P018</t>
  </si>
  <si>
    <t>100529770125 S02D2150P002</t>
  </si>
  <si>
    <t>S02D2150P002</t>
  </si>
  <si>
    <t>100520425014 S02N3089P017</t>
  </si>
  <si>
    <t>S02N3089P017</t>
  </si>
  <si>
    <t>100520425014 S02N3089P012</t>
  </si>
  <si>
    <t>S02N3089P012</t>
  </si>
  <si>
    <t>100529770125 S02N2147P051</t>
  </si>
  <si>
    <t>S02N2147P051</t>
  </si>
  <si>
    <t>100529770125 S02D2150P001</t>
  </si>
  <si>
    <t>S02D2150P001</t>
  </si>
  <si>
    <t>100520425014 S01D3883P019</t>
  </si>
  <si>
    <t>S01D3883P019</t>
  </si>
  <si>
    <t>100520425014 S02N3089P010</t>
  </si>
  <si>
    <t>S02N3089P010</t>
  </si>
  <si>
    <t>100520425014 S02N3089P009</t>
  </si>
  <si>
    <t>S02N3089P009</t>
  </si>
  <si>
    <t>100520425014 S02N3089P016</t>
  </si>
  <si>
    <t>S02N3089P016</t>
  </si>
  <si>
    <t>广州车前子 王嘉良 13926016090 gd</t>
  </si>
  <si>
    <t>回民辉腾 唐理辉 15247185868</t>
  </si>
  <si>
    <t>淮安联一 张二刚 15851739169 gd</t>
  </si>
  <si>
    <t>乌鲁木齐双赢 铁晓雷 15699131017 gd</t>
  </si>
  <si>
    <t>D05D2397P016</t>
    <phoneticPr fontId="6" type="noConversion"/>
  </si>
  <si>
    <t>D05D2397P021</t>
    <phoneticPr fontId="6" type="noConversion"/>
  </si>
  <si>
    <t>D05D2397P015</t>
    <phoneticPr fontId="6" type="noConversion"/>
  </si>
  <si>
    <t>C-73</t>
    <phoneticPr fontId="6" type="noConversion"/>
  </si>
  <si>
    <t>CPCH201803-03178</t>
  </si>
  <si>
    <t>100528800066 S03F0435B</t>
  </si>
  <si>
    <t>100528800066 S03F0436B</t>
  </si>
  <si>
    <t>S03F0436B</t>
    <phoneticPr fontId="6" type="noConversion"/>
  </si>
  <si>
    <t>S03F0435B</t>
    <phoneticPr fontId="6" type="noConversion"/>
  </si>
  <si>
    <t>6.0MIL</t>
  </si>
  <si>
    <t>S03F0309B</t>
  </si>
  <si>
    <t>康润备货</t>
  </si>
  <si>
    <t>S03F0308B</t>
  </si>
  <si>
    <t>S03F0307B</t>
  </si>
  <si>
    <t>S03F0306B</t>
  </si>
  <si>
    <t>S03F0305B</t>
  </si>
  <si>
    <t>S03F0304B</t>
  </si>
  <si>
    <t>S03F0310B</t>
  </si>
  <si>
    <t>S03F0311B</t>
  </si>
  <si>
    <t>S03F0312B</t>
  </si>
  <si>
    <t>S03F0313B</t>
  </si>
  <si>
    <t>S03F0314B</t>
  </si>
  <si>
    <t>S03F0315B</t>
  </si>
  <si>
    <t>S03F0321B</t>
  </si>
  <si>
    <t>S03F0320B</t>
  </si>
  <si>
    <t>S03F0319B</t>
  </si>
  <si>
    <t>S03F0318B</t>
  </si>
  <si>
    <t>S03F0317B</t>
  </si>
  <si>
    <t>S03F0316B</t>
  </si>
  <si>
    <t>S03F0322B</t>
  </si>
  <si>
    <t>S03F0323B</t>
  </si>
  <si>
    <t>S03F0324B</t>
  </si>
  <si>
    <t>S03F0325B</t>
  </si>
  <si>
    <t>S03F0326B</t>
  </si>
  <si>
    <t>S03F0327B</t>
  </si>
  <si>
    <t>S03F0333B</t>
  </si>
  <si>
    <t>S03F0332B</t>
  </si>
  <si>
    <t>S03F0331B</t>
  </si>
  <si>
    <t>S03F0330B</t>
  </si>
  <si>
    <t>S03F0329B</t>
  </si>
  <si>
    <t>S03F0328B</t>
  </si>
  <si>
    <t>S03F0334B</t>
  </si>
  <si>
    <t>S03F0335B</t>
  </si>
  <si>
    <t>S03F0336B</t>
  </si>
  <si>
    <t>S03F0337B</t>
  </si>
  <si>
    <t>S03F0338B</t>
  </si>
  <si>
    <t>S03F0339B</t>
  </si>
  <si>
    <t>S03F0345B</t>
  </si>
  <si>
    <t>S03F0344B</t>
  </si>
  <si>
    <t>S03F0343B</t>
  </si>
  <si>
    <t>S03F0342B</t>
  </si>
  <si>
    <t>S03F0341B</t>
  </si>
  <si>
    <t>S03F0340B</t>
  </si>
  <si>
    <t>S03F0346B</t>
  </si>
  <si>
    <t>S03F0347B</t>
  </si>
  <si>
    <t>S03F0348B</t>
  </si>
  <si>
    <t>S03F0349B</t>
  </si>
  <si>
    <t>S03F0350B</t>
  </si>
  <si>
    <t>S03F0351B</t>
  </si>
  <si>
    <t>S03F0267B</t>
  </si>
  <si>
    <t>S03F0266B</t>
  </si>
  <si>
    <t>S03F0265B</t>
  </si>
  <si>
    <t>S03F0264B</t>
  </si>
  <si>
    <t>S03F0263B</t>
  </si>
  <si>
    <t>S03F0262B</t>
  </si>
  <si>
    <t>S03F0268B</t>
  </si>
  <si>
    <t>S03F0269B</t>
  </si>
  <si>
    <t>S03F0270B</t>
  </si>
  <si>
    <t>S03F0271B</t>
  </si>
  <si>
    <t>S03F0272B</t>
  </si>
  <si>
    <t>S03F0273B</t>
  </si>
  <si>
    <t>S03F0279B</t>
  </si>
  <si>
    <t>S03F0278B</t>
  </si>
  <si>
    <t>S03F0277B</t>
  </si>
  <si>
    <t>S03F0276B</t>
  </si>
  <si>
    <t>S03F0275B</t>
  </si>
  <si>
    <t>S03F0274B</t>
  </si>
  <si>
    <t>S03F0280B</t>
  </si>
  <si>
    <t>S03F0281B</t>
  </si>
  <si>
    <t>S03F0282B</t>
  </si>
  <si>
    <t>S03F0283B</t>
  </si>
  <si>
    <t>S03F0284B</t>
  </si>
  <si>
    <t>S03F0285B</t>
  </si>
  <si>
    <t>S03F0291B</t>
  </si>
  <si>
    <t>S03F0290B</t>
  </si>
  <si>
    <t>S03F0289B</t>
  </si>
  <si>
    <t>S03F0288B</t>
  </si>
  <si>
    <t>S03F0287B</t>
  </si>
  <si>
    <t>S03F0286B</t>
  </si>
  <si>
    <t>S03F0292B</t>
  </si>
  <si>
    <t>S03F0293B</t>
  </si>
  <si>
    <t>S03F0294B</t>
  </si>
  <si>
    <t>S03F0295B</t>
  </si>
  <si>
    <t>S03F0296B</t>
  </si>
  <si>
    <t>S03F0297B</t>
  </si>
  <si>
    <t>S03F0303B</t>
  </si>
  <si>
    <t>S03F0302B</t>
  </si>
  <si>
    <t>S03F0301B</t>
  </si>
  <si>
    <t>S03F0300B</t>
  </si>
  <si>
    <t>S03F0299B</t>
  </si>
  <si>
    <t>S03F0298B</t>
  </si>
  <si>
    <t>S03F0357B</t>
  </si>
  <si>
    <t>S03F0356B</t>
  </si>
  <si>
    <t>S03F0355B</t>
  </si>
  <si>
    <t>S03F0354B</t>
  </si>
  <si>
    <t>S03F0353B</t>
  </si>
  <si>
    <t>S03F0352B</t>
  </si>
  <si>
    <t>S03F0358B</t>
  </si>
  <si>
    <t>S03F0359B</t>
  </si>
  <si>
    <t>S03F0360B</t>
  </si>
  <si>
    <t>S03F0361B</t>
  </si>
  <si>
    <t>S03F0362B</t>
  </si>
  <si>
    <t>S03F0363B</t>
  </si>
  <si>
    <t>S03F0369B</t>
  </si>
  <si>
    <t>S03F0368B</t>
  </si>
  <si>
    <t>S03F0367B</t>
  </si>
  <si>
    <t>S03F0366B</t>
  </si>
  <si>
    <t>S03F0365B</t>
  </si>
  <si>
    <t>S03F0364B</t>
  </si>
  <si>
    <t>S03F0370B</t>
  </si>
  <si>
    <t>S03F0371B</t>
  </si>
  <si>
    <t>S03F0372B</t>
  </si>
  <si>
    <t>S03F0373B</t>
  </si>
  <si>
    <t>S03F0374B</t>
  </si>
  <si>
    <t>S03F0375B</t>
  </si>
  <si>
    <t>S03F0381B</t>
  </si>
  <si>
    <t>S03F0380B</t>
  </si>
  <si>
    <t>S03F0379B</t>
  </si>
  <si>
    <t>S03F0378B</t>
  </si>
  <si>
    <t>S03F0377B</t>
  </si>
  <si>
    <t>S03F0376B</t>
  </si>
  <si>
    <t>S03F0382B</t>
  </si>
  <si>
    <t>S03F0383B</t>
  </si>
  <si>
    <t>S03F0384B</t>
  </si>
  <si>
    <t>S03F0385B</t>
  </si>
  <si>
    <t>S03F0386B</t>
  </si>
  <si>
    <t>S03F0387B</t>
  </si>
  <si>
    <t>S03F0393B</t>
  </si>
  <si>
    <t>S03F0392B</t>
  </si>
  <si>
    <t>S03F0391B</t>
  </si>
  <si>
    <t>S03F0390B</t>
  </si>
  <si>
    <t>S03F0389B</t>
  </si>
  <si>
    <t>S03F0388B</t>
  </si>
  <si>
    <t>CPCH201803-03179</t>
  </si>
  <si>
    <t>S03F0407B</t>
  </si>
  <si>
    <t>S03F0406B</t>
  </si>
  <si>
    <t>S03F0405B</t>
  </si>
  <si>
    <t>S03F0404B</t>
  </si>
  <si>
    <t>S03F0403B</t>
  </si>
  <si>
    <t>S03F0402B</t>
  </si>
  <si>
    <t>S03F0408B</t>
  </si>
  <si>
    <t>S03F0409B</t>
  </si>
  <si>
    <t>S03F0410B</t>
  </si>
  <si>
    <t>S03F0411B</t>
  </si>
  <si>
    <t>S03F0412B</t>
  </si>
  <si>
    <t>S03F0413B</t>
  </si>
  <si>
    <t>S03F0419B</t>
  </si>
  <si>
    <t>S03F0418B</t>
  </si>
  <si>
    <t>S03F0417B</t>
  </si>
  <si>
    <t>S03F0416B</t>
  </si>
  <si>
    <t>S03F0415B</t>
  </si>
  <si>
    <t>S03F0414B</t>
  </si>
  <si>
    <t>S03F0420B</t>
  </si>
  <si>
    <t>S03F0421B</t>
  </si>
  <si>
    <t>S03F0422B</t>
  </si>
  <si>
    <t>S03F0423B</t>
  </si>
  <si>
    <t>S03F0424B</t>
  </si>
  <si>
    <t>S03F0425B</t>
  </si>
  <si>
    <t>S03F0431B</t>
  </si>
  <si>
    <t>S03F0430B</t>
  </si>
  <si>
    <t>S03F0429B</t>
  </si>
  <si>
    <t>S03F0428B</t>
  </si>
  <si>
    <t>S03F0427B</t>
  </si>
  <si>
    <t>S03F0426B</t>
  </si>
  <si>
    <t>100528800065 S03F0434B</t>
  </si>
  <si>
    <t>S03F0434B</t>
  </si>
  <si>
    <t>100528800065 S03F0433B</t>
  </si>
  <si>
    <t>S03F0433B</t>
  </si>
  <si>
    <t>100528800065 S03F0432B</t>
  </si>
  <si>
    <t>S03F0432B</t>
  </si>
  <si>
    <t>D05D2397P017-1</t>
    <phoneticPr fontId="6" type="noConversion"/>
  </si>
  <si>
    <t>H-70</t>
    <phoneticPr fontId="6" type="noConversion"/>
  </si>
  <si>
    <t>C-25</t>
    <phoneticPr fontId="6" type="noConversion"/>
  </si>
  <si>
    <t>C-75</t>
    <phoneticPr fontId="6" type="noConversion"/>
  </si>
  <si>
    <t>A11D1299P001R010</t>
    <phoneticPr fontId="6" type="noConversion"/>
  </si>
  <si>
    <t>D09D2906P045</t>
    <phoneticPr fontId="6" type="noConversion"/>
  </si>
  <si>
    <t>D09D2906P046</t>
    <phoneticPr fontId="6" type="noConversion"/>
  </si>
  <si>
    <t>D09D2907P023</t>
    <phoneticPr fontId="6" type="noConversion"/>
  </si>
  <si>
    <t>D09D2905P043</t>
    <phoneticPr fontId="6" type="noConversion"/>
  </si>
  <si>
    <t>D09D2905P044</t>
  </si>
  <si>
    <t>A11D1299P001R011</t>
  </si>
  <si>
    <t>A11D1299P001R005</t>
    <phoneticPr fontId="6" type="noConversion"/>
  </si>
  <si>
    <t>A11D1299P001R012</t>
    <phoneticPr fontId="6" type="noConversion"/>
  </si>
  <si>
    <t>A11D1299P001R001</t>
    <phoneticPr fontId="6" type="noConversion"/>
  </si>
  <si>
    <t>A11D1299P001R003</t>
    <phoneticPr fontId="6" type="noConversion"/>
  </si>
  <si>
    <t>A11D1299P001R009</t>
    <phoneticPr fontId="6" type="noConversion"/>
  </si>
  <si>
    <t>A11D1299P001R008</t>
    <phoneticPr fontId="6" type="noConversion"/>
  </si>
  <si>
    <t>A11D1299P001R007</t>
    <phoneticPr fontId="6" type="noConversion"/>
  </si>
  <si>
    <t>A11D1299P001R004</t>
    <phoneticPr fontId="6" type="noConversion"/>
  </si>
  <si>
    <t>A11D1299P001R002</t>
    <phoneticPr fontId="6" type="noConversion"/>
  </si>
  <si>
    <t>CH-10</t>
    <phoneticPr fontId="6" type="noConversion"/>
  </si>
  <si>
    <t>盾甲至尊</t>
    <phoneticPr fontId="6" type="noConversion"/>
  </si>
  <si>
    <t>D12F084513</t>
    <phoneticPr fontId="6" type="noConversion"/>
  </si>
  <si>
    <t>X-15</t>
    <phoneticPr fontId="6" type="noConversion"/>
  </si>
  <si>
    <t>B09D1242P002R017-1</t>
    <phoneticPr fontId="6" type="noConversion"/>
  </si>
  <si>
    <t>B09D1242P002R017-2</t>
  </si>
  <si>
    <t>B09D1242P002R018-2</t>
    <phoneticPr fontId="6" type="noConversion"/>
  </si>
  <si>
    <t>B09D1242P002R019-1</t>
    <phoneticPr fontId="6" type="noConversion"/>
  </si>
  <si>
    <t>B09D1242P002R001-1</t>
    <phoneticPr fontId="6" type="noConversion"/>
  </si>
  <si>
    <t>B09D1242P002R019-2</t>
    <phoneticPr fontId="6" type="noConversion"/>
  </si>
  <si>
    <t>KRCH201803-00120</t>
  </si>
  <si>
    <t>100528815001 D09D2905P041</t>
  </si>
  <si>
    <t>D09D2905P041</t>
  </si>
  <si>
    <t>KRCH201803-00134</t>
  </si>
  <si>
    <t>100521735006 D07N2476P012</t>
  </si>
  <si>
    <t>100521735006</t>
  </si>
  <si>
    <t>D07N2476P012</t>
  </si>
  <si>
    <t>100521735006 D07N2476P010</t>
  </si>
  <si>
    <t>D07N2476P010</t>
  </si>
  <si>
    <t>KRCH201803-00133</t>
  </si>
  <si>
    <t>100528830001 D09D2906P045</t>
  </si>
  <si>
    <t>D09D2906P045</t>
  </si>
  <si>
    <t>100528830001 D09D2906P046</t>
  </si>
  <si>
    <t>D09D2906P046</t>
  </si>
  <si>
    <t>100528815001 D09D2907P023</t>
  </si>
  <si>
    <t>D09D2907P023</t>
  </si>
  <si>
    <t>100528815001 D09D2905P044</t>
  </si>
  <si>
    <t>100528815001 D09D2905P043</t>
  </si>
  <si>
    <t>D09D2905P043</t>
  </si>
  <si>
    <t>KRCH201803-00122</t>
  </si>
  <si>
    <t>100521610019 A11D1299P001R010</t>
  </si>
  <si>
    <t>100521610019</t>
  </si>
  <si>
    <t>CH-10</t>
  </si>
  <si>
    <t>A11D1299P001R010</t>
  </si>
  <si>
    <t>100521610019 A11D1299P001R011</t>
  </si>
  <si>
    <t>100521610019 A11D1299P001R005</t>
  </si>
  <si>
    <t>A11D1299P001R005</t>
  </si>
  <si>
    <t>100521610019 A11D1299P001R012</t>
  </si>
  <si>
    <t>A11D1299P001R012</t>
  </si>
  <si>
    <t>100521610019 A11D1299P001R001</t>
  </si>
  <si>
    <t>A11D1299P001R001</t>
  </si>
  <si>
    <t>100521610019 A11D1299P001R003</t>
  </si>
  <si>
    <t>A11D1299P001R003</t>
  </si>
  <si>
    <t>100521610019 A11D1299P001R009</t>
  </si>
  <si>
    <t>A11D1299P001R009</t>
  </si>
  <si>
    <t>100521610019 A11D1299P001R008</t>
  </si>
  <si>
    <t>A11D1299P001R008</t>
  </si>
  <si>
    <t>100521610019 A11D1299P001R007</t>
  </si>
  <si>
    <t>A11D1299P001R007</t>
  </si>
  <si>
    <t>100521610019 A11D1299P001R004</t>
  </si>
  <si>
    <t>A11D1299P001R004</t>
  </si>
  <si>
    <t>100521610019 A11D1299P001R002</t>
  </si>
  <si>
    <t>A11D1299P001R002</t>
  </si>
  <si>
    <t>YPCH201803-00965</t>
  </si>
  <si>
    <t>100529770125 S02N2147P026</t>
  </si>
  <si>
    <t>S02N2147P026</t>
  </si>
  <si>
    <t>湖北武汉远鑫 韩治纲 13297086553 gd 索赔</t>
  </si>
  <si>
    <t>KRCH201803-00148</t>
  </si>
  <si>
    <t>100520615041 S01D3820P005</t>
  </si>
  <si>
    <t>S01D3820P005</t>
  </si>
  <si>
    <t>100520615041 S01D3820P006</t>
  </si>
  <si>
    <t>S01D3820P006</t>
  </si>
  <si>
    <t>100520615041 S01N3831P028</t>
  </si>
  <si>
    <t>S01N3831P028</t>
  </si>
  <si>
    <t>100520615041 S01N3831P027</t>
  </si>
  <si>
    <t>S01N3831P027</t>
  </si>
  <si>
    <t>100520615041 S01N3831P026</t>
  </si>
  <si>
    <t>S01N3831P026</t>
  </si>
  <si>
    <t>100520615041 S01N3831P025</t>
  </si>
  <si>
    <t>S01N3831P025</t>
  </si>
  <si>
    <t>100520615041 S01D3820P007</t>
  </si>
  <si>
    <t>S01D3820P007</t>
  </si>
  <si>
    <t>100520615041 S01D3820P001</t>
  </si>
  <si>
    <t>S01D3820P001</t>
  </si>
  <si>
    <t>100520615041 S01D3820P004</t>
  </si>
  <si>
    <t>S01D3820P004</t>
  </si>
  <si>
    <t>100520615041 S01D3820P002</t>
  </si>
  <si>
    <t>S01D3820P002</t>
  </si>
  <si>
    <t>100520615041 S01D3820P003</t>
  </si>
  <si>
    <t>S01D3820P003</t>
  </si>
  <si>
    <t>100520615041 S01N3831P024</t>
  </si>
  <si>
    <t>S01N3831P024</t>
  </si>
  <si>
    <t>100520615041 S01N3831P011</t>
  </si>
  <si>
    <t>S01N3831P011</t>
  </si>
  <si>
    <t>100520615041 S01N3831P010</t>
  </si>
  <si>
    <t>S01N3831P010</t>
  </si>
  <si>
    <t>100520615041 S01N3831P021</t>
  </si>
  <si>
    <t>S01N3831P021</t>
  </si>
  <si>
    <t>100520615041 S01N3831P008</t>
  </si>
  <si>
    <t>S01N3831P008</t>
  </si>
  <si>
    <t>100520615041 S01N3831P013</t>
  </si>
  <si>
    <t>S01N3831P013</t>
  </si>
  <si>
    <t>100520615041 S01N3831P022</t>
  </si>
  <si>
    <t>S01N3831P022</t>
  </si>
  <si>
    <t>100520615041 S01N3831P009</t>
  </si>
  <si>
    <t>S01N3831P009</t>
  </si>
  <si>
    <t>100520615041 S01N3831P012</t>
  </si>
  <si>
    <t>S01N3831P012</t>
  </si>
  <si>
    <t>100520615041 S01N3831P023</t>
  </si>
  <si>
    <t>S01N3831P023</t>
  </si>
  <si>
    <t>100520615041 S01N3831P014</t>
  </si>
  <si>
    <t>S01N3831P014</t>
  </si>
  <si>
    <t>100520615041 S01N3831P007</t>
  </si>
  <si>
    <t>S01N3831P007</t>
  </si>
  <si>
    <t>100520615041 S01N3831P020</t>
  </si>
  <si>
    <t>S01N3831P020</t>
  </si>
  <si>
    <t>100520615041 S01N3831P015</t>
  </si>
  <si>
    <t>S01N3831P015</t>
  </si>
  <si>
    <t>100520615041 S01N3831P006</t>
  </si>
  <si>
    <t>S01N3831P006</t>
  </si>
  <si>
    <t>100520615041 S01N3831P019</t>
  </si>
  <si>
    <t>S01N3831P019</t>
  </si>
  <si>
    <t>100520615041 S01N3831P018</t>
  </si>
  <si>
    <t>S01N3831P018</t>
  </si>
  <si>
    <t>100520425139 S01D1562P008</t>
  </si>
  <si>
    <t>S01D1562P008</t>
  </si>
  <si>
    <t>100520425139 S01D1562P015</t>
  </si>
  <si>
    <t>S01D1562P015</t>
  </si>
  <si>
    <t>100520425139 S01D1562P014</t>
  </si>
  <si>
    <t>S01D1562P014</t>
  </si>
  <si>
    <t>100520615041 S01N3831P004</t>
  </si>
  <si>
    <t>S01N3831P004</t>
  </si>
  <si>
    <t>100520615041 S01N3831P017</t>
  </si>
  <si>
    <t>S01N3831P017</t>
  </si>
  <si>
    <t>100520615041 S01N3831P005</t>
  </si>
  <si>
    <t>S01N3831P005</t>
  </si>
  <si>
    <t>100520615041 S01N3831P016</t>
  </si>
  <si>
    <t>S01N3831P016</t>
  </si>
  <si>
    <t>100520970267 S01D2201P037</t>
  </si>
  <si>
    <t>S01D2201P037</t>
  </si>
  <si>
    <t>100520970267 S01D2201P036</t>
  </si>
  <si>
    <t>S01D2201P036</t>
  </si>
  <si>
    <t>100520970267 S01D2201P035</t>
  </si>
  <si>
    <t>S01D2201P035</t>
  </si>
  <si>
    <t>100520970267 S01D2201P034</t>
  </si>
  <si>
    <t>S01D2201P034</t>
  </si>
  <si>
    <t>100520970267 S01D2201P033</t>
  </si>
  <si>
    <t>S01D2201P033</t>
  </si>
  <si>
    <t>100520970267 S01D2201P032</t>
  </si>
  <si>
    <t>S01D2201P032</t>
  </si>
  <si>
    <t>100520970267 S01D2201P031</t>
  </si>
  <si>
    <t>S01D2201P031</t>
  </si>
  <si>
    <t>100520970267 S01D2201P044</t>
  </si>
  <si>
    <t>S01D2201P044</t>
  </si>
  <si>
    <t>100520970267 S01D2201P043</t>
  </si>
  <si>
    <t>S01D2201P043</t>
  </si>
  <si>
    <t>100520970267 S01D2201P042</t>
  </si>
  <si>
    <t>S01D2201P042</t>
  </si>
  <si>
    <t>100520970267 S01D2201P041</t>
  </si>
  <si>
    <t>S01D2201P041</t>
  </si>
  <si>
    <t>100520970267 S01D2201P040</t>
  </si>
  <si>
    <t>S01D2201P040</t>
  </si>
  <si>
    <t>100520970267 S01D2201P039</t>
  </si>
  <si>
    <t>S01D2201P039</t>
  </si>
  <si>
    <t>100520970267 S01D2201P038</t>
  </si>
  <si>
    <t>S01D2201P038</t>
  </si>
  <si>
    <t>100520970267 S01D2204P005</t>
  </si>
  <si>
    <t>S01D2204P005</t>
  </si>
  <si>
    <t>100520970267 S01D2204P004</t>
  </si>
  <si>
    <t>S01D2204P004</t>
  </si>
  <si>
    <t>100520970267 S01D2204P003</t>
  </si>
  <si>
    <t>S01D2204P003</t>
  </si>
  <si>
    <t>100520970267 S01D2204P002</t>
  </si>
  <si>
    <t>S01D2204P002</t>
  </si>
  <si>
    <t>100520970267 S01D2204P001</t>
  </si>
  <si>
    <t>S01D2204P001</t>
  </si>
  <si>
    <t>100520970267 S01D2201P046</t>
  </si>
  <si>
    <t>S01D2201P046</t>
  </si>
  <si>
    <t>100520970267 S01D2201P045</t>
  </si>
  <si>
    <t>S01D2201P045</t>
  </si>
  <si>
    <t>100520970267 S01D2204P012</t>
  </si>
  <si>
    <t>S01D2204P012</t>
  </si>
  <si>
    <t>100520970267 S01D2204P011</t>
  </si>
  <si>
    <t>S01D2204P011</t>
  </si>
  <si>
    <t>100520970267 S01D2204P010</t>
  </si>
  <si>
    <t>S01D2204P010</t>
  </si>
  <si>
    <t>100520970267 S01D2204P009</t>
  </si>
  <si>
    <t>S01D2204P009</t>
  </si>
  <si>
    <t>100520970267 S01D2204P008</t>
  </si>
  <si>
    <t>S01D2204P008</t>
  </si>
  <si>
    <t>100520970267 S01D2204P007</t>
  </si>
  <si>
    <t>S01D2204P007</t>
  </si>
  <si>
    <t>100520970267 S01D2204P006</t>
  </si>
  <si>
    <t>S01D2204P006</t>
  </si>
  <si>
    <t>100520970267 S01D2204P019</t>
  </si>
  <si>
    <t>S01D2204P019</t>
  </si>
  <si>
    <t>100520970267 S01D2204P018</t>
  </si>
  <si>
    <t>S01D2204P018</t>
  </si>
  <si>
    <t>100520970267 S01D2204P017</t>
  </si>
  <si>
    <t>S01D2204P017</t>
  </si>
  <si>
    <t>100520970267 S01D2204P016</t>
  </si>
  <si>
    <t>S01D2204P016</t>
  </si>
  <si>
    <t>100520970267 S01D2204P015</t>
  </si>
  <si>
    <t>S01D2204P015</t>
  </si>
  <si>
    <t>100520970267 S01D2204P014</t>
  </si>
  <si>
    <t>S01D2204P014</t>
  </si>
  <si>
    <t>100520970267 S01D2204P013</t>
  </si>
  <si>
    <t>S01D2204P013</t>
  </si>
  <si>
    <t>100520425139 S01D1562P001</t>
  </si>
  <si>
    <t>S01D1562P001</t>
  </si>
  <si>
    <t>100520425139 S01D1562P002</t>
  </si>
  <si>
    <t>S01D1562P002</t>
  </si>
  <si>
    <t>100520425139 S01D1562P003</t>
  </si>
  <si>
    <t>S01D1562P003</t>
  </si>
  <si>
    <t>100520425139 S01D1562P004</t>
  </si>
  <si>
    <t>S01D1562P004</t>
  </si>
  <si>
    <t>100520425139 S01D1562P005</t>
  </si>
  <si>
    <t>S01D1562P005</t>
  </si>
  <si>
    <t>100520425139 S01D1562P006</t>
  </si>
  <si>
    <t>S01D1562P006</t>
  </si>
  <si>
    <t>100520425139 S01D1562P007</t>
  </si>
  <si>
    <t>S01D1562P007</t>
  </si>
  <si>
    <t>KRCH201803-00157</t>
  </si>
  <si>
    <t>100529770125 S02N2147P027</t>
  </si>
  <si>
    <t>S02N2147P027</t>
  </si>
  <si>
    <t>CH-10</t>
    <phoneticPr fontId="6" type="noConversion"/>
  </si>
  <si>
    <t>CPCH201803-03460</t>
  </si>
  <si>
    <t>100520420064 S03D2193P039</t>
  </si>
  <si>
    <t>S03D2193P039</t>
  </si>
  <si>
    <t>台州聚泽 杨琼敏 15658865555 gd</t>
  </si>
  <si>
    <t>100520420064 S03D2193P041</t>
  </si>
  <si>
    <t>S03D2193P041</t>
  </si>
  <si>
    <t>100520420064 S03D2193P040</t>
  </si>
  <si>
    <t>S03D2193P040</t>
  </si>
  <si>
    <t>100520420064 S03D2193P045</t>
  </si>
  <si>
    <t>S03D2193P045</t>
  </si>
  <si>
    <t>100520420064 S03D2193P044</t>
  </si>
  <si>
    <t>S03D2193P044</t>
  </si>
  <si>
    <t>100520420064 S03D2193P043</t>
  </si>
  <si>
    <t>S03D2193P043</t>
  </si>
  <si>
    <t>100520420064 S03D2193P046</t>
  </si>
  <si>
    <t>S03D2193P046</t>
  </si>
  <si>
    <t>100520420064 S03D2198P007</t>
  </si>
  <si>
    <t>S03D2198P007</t>
  </si>
  <si>
    <t>100520420064 S03D2193P052</t>
  </si>
  <si>
    <t>S03D2193P052</t>
  </si>
  <si>
    <t>100520420064 S03D2193P047</t>
  </si>
  <si>
    <t>S03D2193P047</t>
  </si>
  <si>
    <t>100520420064 S03D2193P042</t>
  </si>
  <si>
    <t>S03D2193P042</t>
  </si>
  <si>
    <t>100520420064 D12D1494P014</t>
  </si>
  <si>
    <t>D12D1494P014</t>
  </si>
  <si>
    <t>100520420064 S03D2193P051</t>
  </si>
  <si>
    <t>S03D2193P051</t>
  </si>
  <si>
    <t>100520420064 S03D2193P050</t>
  </si>
  <si>
    <t>S03D2193P050</t>
  </si>
  <si>
    <t>100520420064 S03D2193P049</t>
  </si>
  <si>
    <t>S03D2193P049</t>
  </si>
  <si>
    <t>100520420064 S03D2193P048</t>
  </si>
  <si>
    <t>S03D2193P048</t>
  </si>
  <si>
    <t>100520420064 S03D2198P004</t>
  </si>
  <si>
    <t>S03D2198P004</t>
  </si>
  <si>
    <t>100520420064 S03D2198P006</t>
  </si>
  <si>
    <t>S03D2198P006</t>
  </si>
  <si>
    <t>100520420064 S03D2198P003</t>
  </si>
  <si>
    <t>S03D2198P003</t>
  </si>
  <si>
    <t>100520420064 S03D2198P002</t>
  </si>
  <si>
    <t>S03D2198P002</t>
  </si>
  <si>
    <t>100520420064 S03D2198P008</t>
  </si>
  <si>
    <t>S03D2198P008</t>
  </si>
  <si>
    <t>100520420064 S03D2193P034</t>
  </si>
  <si>
    <t>S03D2193P034</t>
  </si>
  <si>
    <t>100520420064 S03D2198P012</t>
  </si>
  <si>
    <t>S03D2198P012</t>
  </si>
  <si>
    <t>100520420064 S03D2198P010</t>
  </si>
  <si>
    <t>S03D2198P010</t>
  </si>
  <si>
    <t>100520420064 S03D2198P005</t>
  </si>
  <si>
    <t>S03D2198P005</t>
  </si>
  <si>
    <t>100520420064 S03D2198P009</t>
  </si>
  <si>
    <t>S03D2198P009</t>
  </si>
  <si>
    <t>100520420064 S03D2198P011</t>
  </si>
  <si>
    <t>S03D2198P011</t>
  </si>
  <si>
    <t>100520420064 S03D2198P001</t>
  </si>
  <si>
    <t>S03D2198P001</t>
  </si>
  <si>
    <t>100520420064 S03D2193P033</t>
  </si>
  <si>
    <t>S03D2193P033</t>
  </si>
  <si>
    <t>100520425014 S02N3089P021</t>
  </si>
  <si>
    <t>S02N3089P021</t>
  </si>
  <si>
    <t>100520425014 S02N3089P019</t>
  </si>
  <si>
    <t>S02N3089P019</t>
  </si>
  <si>
    <t>100520425014 S02N3089P027</t>
  </si>
  <si>
    <t>S02N3089P027</t>
  </si>
  <si>
    <t>100520425014 S02N3089P028</t>
  </si>
  <si>
    <t>S02N3089P028</t>
  </si>
  <si>
    <t>100520425014 S02N3089P020</t>
  </si>
  <si>
    <t>S02N3089P020</t>
  </si>
  <si>
    <t>100520425014 S02N3089P026</t>
  </si>
  <si>
    <t>S02N3089P026</t>
  </si>
  <si>
    <t>100520425014 S02N3089P031</t>
  </si>
  <si>
    <t>S02N3089P031</t>
  </si>
  <si>
    <t>100520425014 S02N3089P024</t>
  </si>
  <si>
    <t>S02N3089P024</t>
  </si>
  <si>
    <t>100520425014 S02N3089P025</t>
  </si>
  <si>
    <t>S02N3089P025</t>
  </si>
  <si>
    <t>100520425014 S02N3089P029</t>
  </si>
  <si>
    <t>S02N3089P029</t>
  </si>
  <si>
    <t>100520425014 S02N3089P030</t>
  </si>
  <si>
    <t>S02N3089P030</t>
  </si>
  <si>
    <t>100520425014 S02N3089P022</t>
  </si>
  <si>
    <t>S02N3089P022</t>
  </si>
  <si>
    <t>100520425014 S02N3089P023</t>
  </si>
  <si>
    <t>S02N3089P023</t>
  </si>
  <si>
    <t>100520425014 D11D2362P002</t>
  </si>
  <si>
    <t>D11D2362P002</t>
  </si>
  <si>
    <t>100520425014 S02N3089P034</t>
  </si>
  <si>
    <t>S02N3089P034</t>
  </si>
  <si>
    <t>100520425014 S02N3089P035</t>
  </si>
  <si>
    <t>S02N3089P035</t>
  </si>
  <si>
    <t>100520425014 S02N3089P032</t>
  </si>
  <si>
    <t>S02N3089P032</t>
  </si>
  <si>
    <t>100520425014 S02N3089P033</t>
  </si>
  <si>
    <t>S02N3089P033</t>
  </si>
  <si>
    <t>100520425014 D11D2362P001</t>
  </si>
  <si>
    <t>D11D2362P001</t>
  </si>
  <si>
    <t>100520425014 S02N3089P036</t>
  </si>
  <si>
    <t>S02N3089P036</t>
  </si>
  <si>
    <t>100520425014 D11D2362P009</t>
  </si>
  <si>
    <t>D11D2362P009</t>
  </si>
  <si>
    <t>100520425014 D11D2362P008</t>
  </si>
  <si>
    <t>D11D2362P008</t>
  </si>
  <si>
    <t>100520425014 D11D2362P004</t>
  </si>
  <si>
    <t>D11D2362P004</t>
  </si>
  <si>
    <t>100520425014 D11D2362P003</t>
  </si>
  <si>
    <t>D11D2362P003</t>
  </si>
  <si>
    <t>100520425014 D11D2362P007</t>
  </si>
  <si>
    <t>D11D2362P007</t>
  </si>
  <si>
    <t>100520425014 D11D2362P006</t>
  </si>
  <si>
    <t>D11D2362P006</t>
  </si>
  <si>
    <t>100520425014 D11D2362P005</t>
  </si>
  <si>
    <t>D11D2362P005</t>
  </si>
  <si>
    <t>100520970028 S03D2060P010</t>
  </si>
  <si>
    <t>S03D2060P010</t>
  </si>
  <si>
    <t>100520970028 S03D2060P016</t>
  </si>
  <si>
    <t>S03D2060P016</t>
  </si>
  <si>
    <t>100520970028 S03D2060P022</t>
  </si>
  <si>
    <t>S03D2060P022</t>
  </si>
  <si>
    <t>100520970028 S03D2060P020</t>
  </si>
  <si>
    <t>S03D2060P020</t>
  </si>
  <si>
    <t>100520970028 S03D2060P021</t>
  </si>
  <si>
    <t>S03D2060P021</t>
  </si>
  <si>
    <t>100520970028 S03D2060P023</t>
  </si>
  <si>
    <t>S03D2060P023</t>
  </si>
  <si>
    <t>100520970028 S03D2060P015</t>
  </si>
  <si>
    <t>S03D2060P015</t>
  </si>
  <si>
    <t>100520970028 S03D2060P028</t>
  </si>
  <si>
    <t>S03D2060P028</t>
  </si>
  <si>
    <t>100520970028 S03D2060P024</t>
  </si>
  <si>
    <t>S03D2060P024</t>
  </si>
  <si>
    <t>100520970028 S03D2060P014</t>
  </si>
  <si>
    <t>S03D2060P014</t>
  </si>
  <si>
    <t>100520970028 S03D2060P007</t>
  </si>
  <si>
    <t>S03D2060P007</t>
  </si>
  <si>
    <t>100520970028 S03D2060P027</t>
  </si>
  <si>
    <t>S03D2060P027</t>
  </si>
  <si>
    <t>100520970028 S03D2060P026</t>
  </si>
  <si>
    <t>S03D2060P026</t>
  </si>
  <si>
    <t>100520970028 S03D2060P025</t>
  </si>
  <si>
    <t>S03D2060P025</t>
  </si>
  <si>
    <t>100520970028 S03D2060P019</t>
  </si>
  <si>
    <t>S03D2060P019</t>
  </si>
  <si>
    <t>100520970028 D12D2449P025</t>
  </si>
  <si>
    <t>D12D2449P025</t>
  </si>
  <si>
    <t>100520970028 D12D2451P001</t>
  </si>
  <si>
    <t>D12D2451P001</t>
  </si>
  <si>
    <t>100520970028 D06D2423P043</t>
  </si>
  <si>
    <t>D06D2423P043</t>
  </si>
  <si>
    <t>100520970028 D12D2449P026</t>
  </si>
  <si>
    <t>D12D2449P026</t>
  </si>
  <si>
    <t>100520970028 S03D2060P018</t>
  </si>
  <si>
    <t>S03D2060P018</t>
  </si>
  <si>
    <t>100520970028 D12D2449P027</t>
  </si>
  <si>
    <t>D12D2449P027</t>
  </si>
  <si>
    <t>100520970028 S03D2051P042</t>
  </si>
  <si>
    <t>S03D2051P042</t>
  </si>
  <si>
    <t>100520970028 S03D2051P043</t>
  </si>
  <si>
    <t>S03D2051P043</t>
  </si>
  <si>
    <t>100520970028 D12D2449P028</t>
  </si>
  <si>
    <t>D12D2449P028</t>
  </si>
  <si>
    <t>100520970028 D12D2449P031</t>
  </si>
  <si>
    <t>D12D2449P031</t>
  </si>
  <si>
    <t>100520970028 D12D2428P041</t>
  </si>
  <si>
    <t>D12D2428P041</t>
  </si>
  <si>
    <t>100520970028 D12D2449P029</t>
  </si>
  <si>
    <t>D12D2449P029</t>
  </si>
  <si>
    <t>100520970028 S03D2051P040</t>
  </si>
  <si>
    <t>S03D2051P040</t>
  </si>
  <si>
    <t>100520970028 S03D2051P041</t>
  </si>
  <si>
    <t>S03D2051P041</t>
  </si>
  <si>
    <t>100520970028 S03D2051P039</t>
  </si>
  <si>
    <t>S03D2051P039</t>
  </si>
  <si>
    <t>100520425014 D11D2362P012</t>
  </si>
  <si>
    <t>D11D2362P012</t>
  </si>
  <si>
    <t>100520425014 D11D2362P010</t>
  </si>
  <si>
    <t>D11D2362P010</t>
  </si>
  <si>
    <t>100520425014 D11D2362P011</t>
  </si>
  <si>
    <t>D11D2362P011</t>
  </si>
  <si>
    <t>CPCH201803-03458</t>
  </si>
  <si>
    <t>100526570030 S01N1673P012</t>
  </si>
  <si>
    <t>S01N1673P012</t>
  </si>
  <si>
    <t>广州海茹膜业 林永青 15918847511 gd</t>
  </si>
  <si>
    <t>S01N1670P003</t>
  </si>
  <si>
    <t>宁波海曙 黄子尧 13515881269 gd</t>
  </si>
  <si>
    <t>D12D2552P005</t>
  </si>
  <si>
    <t>S01D1698P001</t>
  </si>
  <si>
    <t>S01D1698P019</t>
  </si>
  <si>
    <t>S01D1698P020</t>
  </si>
  <si>
    <t>CPCH201803-03597</t>
  </si>
  <si>
    <t>100520420064 S03D2193P001</t>
  </si>
  <si>
    <t>S03D2193P001</t>
  </si>
  <si>
    <t>100520420064 S03D2193P002</t>
  </si>
  <si>
    <t>S03D2193P002</t>
  </si>
  <si>
    <t>100520420064 S03D2193P003</t>
  </si>
  <si>
    <t>S03D2193P003</t>
  </si>
  <si>
    <t>100520420064 S03D2193P004</t>
  </si>
  <si>
    <t>S03D2193P004</t>
  </si>
  <si>
    <t>100520420064 S03D2193P005</t>
  </si>
  <si>
    <t>S03D2193P005</t>
  </si>
  <si>
    <t>100520420064 S03D2193P006</t>
  </si>
  <si>
    <t>S03D2193P006</t>
  </si>
  <si>
    <t>100520420064 S03D2193P007</t>
  </si>
  <si>
    <t>S03D2193P007</t>
  </si>
  <si>
    <t>100520420064 S03D2193P008</t>
  </si>
  <si>
    <t>S03D2193P008</t>
  </si>
  <si>
    <t>100520420064 S03D2193P009</t>
  </si>
  <si>
    <t>S03D2193P009</t>
  </si>
  <si>
    <t>100520420064 S03D2193P010</t>
  </si>
  <si>
    <t>S03D2193P010</t>
  </si>
  <si>
    <t>100520420064 S03D2193P011</t>
  </si>
  <si>
    <t>S03D2193P011</t>
  </si>
  <si>
    <t>100520420064 S03D2193P012</t>
  </si>
  <si>
    <t>S03D2193P012</t>
  </si>
  <si>
    <t>100520420064 S03D2193P013</t>
  </si>
  <si>
    <t>S03D2193P013</t>
  </si>
  <si>
    <t>100520420064 S03D2193P014</t>
  </si>
  <si>
    <t>S03D2193P014</t>
  </si>
  <si>
    <t>100520970028 S03N2254P043</t>
  </si>
  <si>
    <t>S03N2254P043</t>
  </si>
  <si>
    <t>100520420064 S03D2193P016</t>
  </si>
  <si>
    <t>S03D2193P016</t>
  </si>
  <si>
    <t>100520420064 S03D2193P017</t>
  </si>
  <si>
    <t>S03D2193P017</t>
  </si>
  <si>
    <t>100520420064 S03D2193P018</t>
  </si>
  <si>
    <t>S03D2193P018</t>
  </si>
  <si>
    <t>100520420064 S03D2193P019</t>
  </si>
  <si>
    <t>S03D2193P019</t>
  </si>
  <si>
    <t>100520420064 S03D2193P020</t>
  </si>
  <si>
    <t>S03D2193P020</t>
  </si>
  <si>
    <t>100520420064 S03D2193P021</t>
  </si>
  <si>
    <t>S03D2193P021</t>
  </si>
  <si>
    <t>100520970028 S03N2254P051</t>
  </si>
  <si>
    <t>S03N2254P051</t>
  </si>
  <si>
    <t>100520970028 S03N2254P054</t>
  </si>
  <si>
    <t>S03N2254P054</t>
  </si>
  <si>
    <t>100520970028 S03N2254P044</t>
  </si>
  <si>
    <t>S03N2254P044</t>
  </si>
  <si>
    <t>100520970028 S03N2254P045</t>
  </si>
  <si>
    <t>S03N2254P045</t>
  </si>
  <si>
    <t>100529770125 S02D2150P005</t>
  </si>
  <si>
    <t>S02D2150P005</t>
  </si>
  <si>
    <t>100525220012 S02D1044P009</t>
  </si>
  <si>
    <t>S02D1044P009</t>
  </si>
  <si>
    <t>100525220012 S02D1044P011</t>
  </si>
  <si>
    <t>S02D1044P011</t>
  </si>
  <si>
    <t>100525220012 S02D1044P010</t>
  </si>
  <si>
    <t>S02D1044P010</t>
  </si>
  <si>
    <t>100525220012 S02D1044P018</t>
  </si>
  <si>
    <t>S02D1044P018</t>
  </si>
  <si>
    <t>100525220012 S02D1044P019</t>
  </si>
  <si>
    <t>S02D1044P019</t>
  </si>
  <si>
    <t>CPCH201803-03694</t>
  </si>
  <si>
    <t>100520970028 S03N2254P049</t>
  </si>
  <si>
    <t>S03N2254P049</t>
  </si>
  <si>
    <t>广州康政节能 蓝之育 13609790480 gd</t>
  </si>
  <si>
    <t>100520970028 S03N2254P058</t>
  </si>
  <si>
    <t>S03N2254P058</t>
  </si>
  <si>
    <t>100520970028 S03N2254P047</t>
  </si>
  <si>
    <t>S03N2254P047</t>
  </si>
  <si>
    <t>100520420064 S03D2187P005</t>
  </si>
  <si>
    <t>S03D2187P005</t>
  </si>
  <si>
    <t>100520420064 S03D2187P017</t>
  </si>
  <si>
    <t>S03D2187P017</t>
  </si>
  <si>
    <t>100520420064 S03D2187P004</t>
  </si>
  <si>
    <t>S03D2187P004</t>
  </si>
  <si>
    <t>100520425014 S01N3879P003</t>
  </si>
  <si>
    <t>S01N3879P003</t>
  </si>
  <si>
    <t>100520425014 S01N3879P001</t>
  </si>
  <si>
    <t>S01N3879P001</t>
  </si>
  <si>
    <t>100520425014 S01N3879P002</t>
  </si>
  <si>
    <t>S01N3879P002</t>
  </si>
  <si>
    <t>CPCH201803-03644</t>
  </si>
  <si>
    <t>100520420064 S03D2193P031</t>
  </si>
  <si>
    <t>S03D2193P031</t>
  </si>
  <si>
    <t>100520420064 S03D2193P026</t>
  </si>
  <si>
    <t>S03D2193P026</t>
  </si>
  <si>
    <t>100520420064 S03D2193P027</t>
  </si>
  <si>
    <t>S03D2193P027</t>
  </si>
  <si>
    <t>100520420064 S03D2193P015</t>
  </si>
  <si>
    <t>S03D2193P015</t>
  </si>
  <si>
    <t>100520420064 S03D2193P028</t>
  </si>
  <si>
    <t>S03D2193P028</t>
  </si>
  <si>
    <t>100520420064 S03D2193P030</t>
  </si>
  <si>
    <t>S03D2193P030</t>
  </si>
  <si>
    <t>100520420064 S03D2193P029</t>
  </si>
  <si>
    <t>S03D2193P029</t>
  </si>
  <si>
    <t>100520420064 S03D2193P025</t>
  </si>
  <si>
    <t>S03D2193P025</t>
  </si>
  <si>
    <t>100520420064 S03D2193P032</t>
  </si>
  <si>
    <t>S03D2193P032</t>
  </si>
  <si>
    <t>100520420064 S03D2193P024</t>
  </si>
  <si>
    <t>S03D2193P024</t>
  </si>
  <si>
    <t>100520420064 S03D2193P023</t>
  </si>
  <si>
    <t>S03D2193P023</t>
  </si>
  <si>
    <t>100520420064 S03D2193P022</t>
  </si>
  <si>
    <t>S03D2193P022</t>
  </si>
  <si>
    <t>100520420064 S03D2187P019</t>
  </si>
  <si>
    <t>S03D2187P019</t>
  </si>
  <si>
    <t>100520420064 S03D2187P018</t>
  </si>
  <si>
    <t>S03D2187P018</t>
  </si>
  <si>
    <t>100520420064 S03D2187P021</t>
  </si>
  <si>
    <t>S03D2187P021</t>
  </si>
  <si>
    <t>100520420064 S03D2187P020</t>
  </si>
  <si>
    <t>S03D2187P020</t>
  </si>
  <si>
    <t>100520420064 S03D2187P022</t>
  </si>
  <si>
    <t>S03D2187P022</t>
  </si>
  <si>
    <t>100520420064 S03D2198P014</t>
  </si>
  <si>
    <t>S03D2198P014</t>
  </si>
  <si>
    <t>100520420064 S03D2198P013</t>
  </si>
  <si>
    <t>S03D2198P013</t>
  </si>
  <si>
    <t>100520420064 S03D2187P011</t>
  </si>
  <si>
    <t>S03D2187P011</t>
  </si>
  <si>
    <t>100520420064 S03D2187P012</t>
  </si>
  <si>
    <t>S03D2187P012</t>
  </si>
  <si>
    <t>100520425014 S01N3879P011</t>
  </si>
  <si>
    <t>S01N3879P011</t>
  </si>
  <si>
    <t>100520425014 S01N3879P012</t>
  </si>
  <si>
    <t>S01N3879P012</t>
  </si>
  <si>
    <t>100520425014 D11D2362P013</t>
  </si>
  <si>
    <t>D11D2362P013</t>
  </si>
  <si>
    <t>100520420064 S03D2187P016</t>
  </si>
  <si>
    <t>S03D2187P016</t>
  </si>
  <si>
    <t>100520420064 S03D2187P015</t>
  </si>
  <si>
    <t>S03D2187P015</t>
  </si>
  <si>
    <t>100520420064 S03D2187P013</t>
  </si>
  <si>
    <t>S03D2187P013</t>
  </si>
  <si>
    <t>100520420064 S03D2187P014</t>
  </si>
  <si>
    <t>S03D2187P014</t>
  </si>
  <si>
    <t>100520425014 S01N3879P006</t>
  </si>
  <si>
    <t>S01N3879P006</t>
  </si>
  <si>
    <t>100520425014 S01N3879P007</t>
  </si>
  <si>
    <t>S01N3879P007</t>
  </si>
  <si>
    <t>100520425014 S01N3879P004</t>
  </si>
  <si>
    <t>S01N3879P004</t>
  </si>
  <si>
    <t>100520425014 S01N3879P005</t>
  </si>
  <si>
    <t>S01N3879P005</t>
  </si>
  <si>
    <t>100520425014 S01N3879P008</t>
  </si>
  <si>
    <t>S01N3879P008</t>
  </si>
  <si>
    <t>100520425014 S01N3879P009</t>
  </si>
  <si>
    <t>S01N3879P009</t>
  </si>
  <si>
    <t>100520425014 S01N3879P010</t>
  </si>
  <si>
    <t>S01N3879P010</t>
  </si>
  <si>
    <t>100520970028 S03D2300P027</t>
  </si>
  <si>
    <t>S03D2300P027</t>
  </si>
  <si>
    <t>100520970028 S03D2300P026</t>
  </si>
  <si>
    <t>S03D2300P026</t>
  </si>
  <si>
    <t>100520970028 S03D2300P025</t>
  </si>
  <si>
    <t>S03D2300P025</t>
  </si>
  <si>
    <t>100520970028 S03N2254P046</t>
  </si>
  <si>
    <t>S03N2254P046</t>
  </si>
  <si>
    <t>100520970028 S03N2254P055</t>
  </si>
  <si>
    <t>S03N2254P055</t>
  </si>
  <si>
    <t>100520970028 S03N2254P053</t>
  </si>
  <si>
    <t>S03N2254P053</t>
  </si>
  <si>
    <t>100520970028 S03N2254P052</t>
  </si>
  <si>
    <t>S03N2254P052</t>
  </si>
  <si>
    <t>100520970028 S03N2254P048</t>
  </si>
  <si>
    <t>S03N2254P048</t>
  </si>
  <si>
    <t>100520970028 S03N2254P057</t>
  </si>
  <si>
    <t>S03N2254P057</t>
  </si>
  <si>
    <t>100520970028 S03N2254P056</t>
  </si>
  <si>
    <t>S03N2254P056</t>
  </si>
  <si>
    <t>CPCH201803-03715</t>
  </si>
  <si>
    <t>100520425014 S01D3882P030</t>
  </si>
  <si>
    <t>S01D3882P030</t>
  </si>
  <si>
    <t>100520425014 S01D3882P029</t>
  </si>
  <si>
    <t>S01D3882P029</t>
  </si>
  <si>
    <t>100520425014 S01D3882P028</t>
  </si>
  <si>
    <t>S01D3882P028</t>
  </si>
  <si>
    <t>100520425014 S01D3882P027</t>
  </si>
  <si>
    <t>S01D3882P027</t>
  </si>
  <si>
    <t>100520425014 S01D3882P026</t>
  </si>
  <si>
    <t>S01D3882P026</t>
  </si>
  <si>
    <t>100520425014 S01D3882P025</t>
  </si>
  <si>
    <t>S01D3882P025</t>
  </si>
  <si>
    <t>100520425014 S01D3882P024</t>
  </si>
  <si>
    <t>S01D3882P024</t>
  </si>
  <si>
    <t>100520970028 S03D2259P013</t>
  </si>
  <si>
    <t>S03D2259P013</t>
  </si>
  <si>
    <t>100520970028 S03D2259P012</t>
  </si>
  <si>
    <t>S03D2259P012</t>
  </si>
  <si>
    <t>100520970028 S03D2259P011</t>
  </si>
  <si>
    <t>S03D2259P011</t>
  </si>
  <si>
    <t>100520425014 S01D3882P034</t>
  </si>
  <si>
    <t>S01D3882P034</t>
  </si>
  <si>
    <t>100520425014 S01D3882P033</t>
  </si>
  <si>
    <t>S01D3882P033</t>
  </si>
  <si>
    <t>100520425014 S01D3882P032</t>
  </si>
  <si>
    <t>S01D3882P032</t>
  </si>
  <si>
    <t>100520425014 S01D3882P031</t>
  </si>
  <si>
    <t>S01D3882P031</t>
  </si>
  <si>
    <t>100520970028 S03D2259P008</t>
  </si>
  <si>
    <t>S03D2259P008</t>
  </si>
  <si>
    <t>100520970028 S03D2259P007</t>
  </si>
  <si>
    <t>S03D2259P007</t>
  </si>
  <si>
    <t>100520970028 S03D2259P006</t>
  </si>
  <si>
    <t>S03D2259P006</t>
  </si>
  <si>
    <t>100520970028 S03D2259P009</t>
  </si>
  <si>
    <t>S03D2259P009</t>
  </si>
  <si>
    <t>100520970028 S03D2259P010</t>
  </si>
  <si>
    <t>S03D2259P010</t>
  </si>
  <si>
    <t>100520970028 S03D2259P016</t>
  </si>
  <si>
    <t>S03D2259P016</t>
  </si>
  <si>
    <t>100520970028 S03D2259P015</t>
  </si>
  <si>
    <t>S03D2259P015</t>
  </si>
  <si>
    <t>100520420064 S03N2179P045</t>
  </si>
  <si>
    <t>S03N2179P045</t>
  </si>
  <si>
    <t>100520420064 S03N2179P046</t>
  </si>
  <si>
    <t>S03N2179P046</t>
  </si>
  <si>
    <t>100520420064 S03D2187P001</t>
  </si>
  <si>
    <t>S03D2187P001</t>
  </si>
  <si>
    <t>100520420064 S03D2187P002</t>
  </si>
  <si>
    <t>S03D2187P002</t>
  </si>
  <si>
    <t>100520420064 S03D2187P008</t>
  </si>
  <si>
    <t>S03D2187P008</t>
  </si>
  <si>
    <t>100520420064 S03D2187P006</t>
  </si>
  <si>
    <t>S03D2187P006</t>
  </si>
  <si>
    <t>100520420064 S03D2187P007</t>
  </si>
  <si>
    <t>S03D2187P007</t>
  </si>
  <si>
    <t>100520420064 S03D2187P010</t>
  </si>
  <si>
    <t>S03D2187P010</t>
  </si>
  <si>
    <t>100520420064 S03D2187P009</t>
  </si>
  <si>
    <t>S03D2187P009</t>
  </si>
  <si>
    <t>100520420064 S03D2187P003</t>
  </si>
  <si>
    <t>S03D2187P003</t>
  </si>
  <si>
    <t>100529770125 S02D2150P006</t>
  </si>
  <si>
    <t>S02D2150P006</t>
  </si>
  <si>
    <t>S01N1670P001</t>
  </si>
  <si>
    <t>D12D2552P008</t>
  </si>
  <si>
    <t>S01D1698P014</t>
  </si>
  <si>
    <t>S01D1698P013</t>
  </si>
  <si>
    <t>S01D1698P028</t>
  </si>
  <si>
    <t>CPCH201803-03705</t>
  </si>
  <si>
    <t>100529770125 S02N2147P049</t>
  </si>
  <si>
    <t>S02N2147P049</t>
  </si>
  <si>
    <t>100529770125 S02N2147P047</t>
  </si>
  <si>
    <t>S02N2147P047</t>
  </si>
  <si>
    <t>100529770125 S02N2147P045</t>
  </si>
  <si>
    <t>S02N2147P045</t>
  </si>
  <si>
    <t>100529770125 S02N2147P044</t>
  </si>
  <si>
    <t>S02N2147P044</t>
  </si>
  <si>
    <t>100529770125 S02N2147P046</t>
  </si>
  <si>
    <t>S02N2147P046</t>
  </si>
  <si>
    <t>100529770125 S02N2147P048</t>
  </si>
  <si>
    <t>S02N2147P048</t>
  </si>
  <si>
    <t>CPCH201803-03708</t>
  </si>
  <si>
    <t>100520615044 S01N3832P003</t>
  </si>
  <si>
    <t>JP-XXXX0004-13D</t>
  </si>
  <si>
    <t>S01N3832P003</t>
  </si>
  <si>
    <t>重庆乐晖 邹前进 15523286007 gd</t>
  </si>
  <si>
    <t>100520615044 S01N3832P004</t>
  </si>
  <si>
    <t>S01N3832P004</t>
  </si>
  <si>
    <t>100520615044 S01N3832P005</t>
  </si>
  <si>
    <t>S01N3832P005</t>
  </si>
  <si>
    <t>100520615044 S01N3832P006</t>
  </si>
  <si>
    <t>S01N3832P006</t>
  </si>
  <si>
    <t>100520615044 S01N3832P007</t>
  </si>
  <si>
    <t>S01N3832P007</t>
  </si>
  <si>
    <t>100520615044 S01N3832P008</t>
  </si>
  <si>
    <t>S01N3832P008</t>
  </si>
  <si>
    <t>100520615044 S01N3832P009</t>
  </si>
  <si>
    <t>S01N3832P009</t>
  </si>
  <si>
    <t>100520615044 S01N3832P010</t>
  </si>
  <si>
    <t>S01N3832P010</t>
  </si>
  <si>
    <t>100520615044 S01D3821P001</t>
  </si>
  <si>
    <t>S01D3821P001</t>
  </si>
  <si>
    <t>100520615044 S01D3821P002</t>
  </si>
  <si>
    <t>S01D3821P002</t>
  </si>
  <si>
    <t>100520615044 S01D3821P003</t>
  </si>
  <si>
    <t>S01D3821P003</t>
  </si>
  <si>
    <t>100520615044 S01D3821P004</t>
  </si>
  <si>
    <t>S01D3821P004</t>
  </si>
  <si>
    <t>100520615044 S01D3821P005</t>
  </si>
  <si>
    <t>S01D3821P005</t>
  </si>
  <si>
    <t>100520615044 S01D3821P006</t>
  </si>
  <si>
    <t>S01D3821P006</t>
  </si>
  <si>
    <t>100520615044 S01D3821P007</t>
  </si>
  <si>
    <t>S01D3821P007</t>
  </si>
  <si>
    <t>100520615044 S01D3821P008</t>
  </si>
  <si>
    <t>S01D3821P008</t>
  </si>
  <si>
    <t>100520615044 S01D3821P009</t>
  </si>
  <si>
    <t>S01D3821P009</t>
  </si>
  <si>
    <t>100520615044 S01D3821P010</t>
  </si>
  <si>
    <t>S01D3821P010</t>
  </si>
  <si>
    <t>100520615044 S01D3821P011</t>
  </si>
  <si>
    <t>S01D3821P011</t>
  </si>
  <si>
    <t>100520615044 S01D3821P012</t>
  </si>
  <si>
    <t>S01D3821P012</t>
  </si>
  <si>
    <t>100520615044 S01D3821P013</t>
  </si>
  <si>
    <t>S01D3821P013</t>
  </si>
  <si>
    <t>100520615044 S01D3821P014</t>
  </si>
  <si>
    <t>S01D3821P014</t>
  </si>
  <si>
    <t>100520615044 S01D3821P015</t>
  </si>
  <si>
    <t>S01D3821P015</t>
  </si>
  <si>
    <t>100520615044 S01D3821P016</t>
  </si>
  <si>
    <t>S01D3821P016</t>
  </si>
  <si>
    <t>100520615044 S01D3821P017</t>
  </si>
  <si>
    <t>S01D3821P017</t>
  </si>
  <si>
    <t>100520615044 S01D3821P018</t>
  </si>
  <si>
    <t>S01D3821P018</t>
  </si>
  <si>
    <t>100520615044 S01D3821P019</t>
  </si>
  <si>
    <t>S01D3821P019</t>
  </si>
  <si>
    <t>100520615044 S01D3830P001</t>
  </si>
  <si>
    <t>S01D3830P001</t>
  </si>
  <si>
    <t>100520615044 S01D3830P002</t>
  </si>
  <si>
    <t>S01D3830P002</t>
  </si>
  <si>
    <t>100520615044 S01D3830P003</t>
  </si>
  <si>
    <t>S01D3830P003</t>
  </si>
  <si>
    <t>100520615044 S01D3830P004</t>
  </si>
  <si>
    <t>S01D3830P004</t>
  </si>
  <si>
    <t>100520615044 S01D3830P005</t>
  </si>
  <si>
    <t>S01D3830P005</t>
  </si>
  <si>
    <t>100520615044 S01D3830P006</t>
  </si>
  <si>
    <t>S01D3830P006</t>
  </si>
  <si>
    <t>100520615044 S01D3830P007</t>
  </si>
  <si>
    <t>S01D3830P007</t>
  </si>
  <si>
    <t>100520615044 S01D3830P008</t>
  </si>
  <si>
    <t>S01D3830P008</t>
  </si>
  <si>
    <t>100520615044 S01D3830P009</t>
  </si>
  <si>
    <t>S01D3830P009</t>
  </si>
  <si>
    <t>100520615044 S01D3830P010</t>
  </si>
  <si>
    <t>S01D3830P010</t>
  </si>
  <si>
    <t>100520615044 S01D3830P011</t>
  </si>
  <si>
    <t>S01D3830P011</t>
  </si>
  <si>
    <t>100520615044 S01D3830P012</t>
  </si>
  <si>
    <t>S01D3830P012</t>
  </si>
  <si>
    <t>100520615044 S01D3830P013</t>
  </si>
  <si>
    <t>S01D3830P013</t>
  </si>
  <si>
    <t>100520615044 S01D3830P014</t>
  </si>
  <si>
    <t>S01D3830P014</t>
  </si>
  <si>
    <t>100520615044 S01D3830P015</t>
  </si>
  <si>
    <t>S01D3830P015</t>
  </si>
  <si>
    <t>100520615044 S01D3830P016</t>
  </si>
  <si>
    <t>S01D3830P016</t>
  </si>
  <si>
    <t>100520615044 S01D3830P017</t>
  </si>
  <si>
    <t>S01D3830P017</t>
  </si>
  <si>
    <t>100520615044 S01D3830P018</t>
  </si>
  <si>
    <t>S01D3830P018</t>
  </si>
  <si>
    <t>100520615044 S01D3830P019</t>
  </si>
  <si>
    <t>S01D3830P019</t>
  </si>
  <si>
    <t>100520615044 S01D3830P020</t>
  </si>
  <si>
    <t>S01D3830P020</t>
  </si>
  <si>
    <t>100520615044 S01D3830P021</t>
  </si>
  <si>
    <t>S01D3830P021</t>
  </si>
  <si>
    <t>100520615044 S01D3830P022</t>
  </si>
  <si>
    <t>S01D3830P022</t>
  </si>
  <si>
    <t>100520615044 S01D3830P023</t>
  </si>
  <si>
    <t>S01D3830P023</t>
  </si>
  <si>
    <t>100520615044 S01D3830P024</t>
  </si>
  <si>
    <t>S01D3830P024</t>
  </si>
  <si>
    <t>100520615044 S01D3830P025</t>
  </si>
  <si>
    <t>S01D3830P025</t>
  </si>
  <si>
    <t>100520615044 S01D3830P026</t>
  </si>
  <si>
    <t>S01D3830P026</t>
  </si>
  <si>
    <t>100520615044 S01D3830P027</t>
  </si>
  <si>
    <t>S01D3830P027</t>
  </si>
  <si>
    <t>100520615044 S01D3830P028</t>
  </si>
  <si>
    <t>S01D3830P028</t>
  </si>
  <si>
    <t>100520615044 S01D3830P029</t>
  </si>
  <si>
    <t>S01D3830P029</t>
  </si>
  <si>
    <t>100520615044 S01D3830P030</t>
  </si>
  <si>
    <t>S01D3830P030</t>
  </si>
  <si>
    <t>100520615044 S01D3830P031</t>
  </si>
  <si>
    <t>S01D3830P031</t>
  </si>
  <si>
    <t>100520615044 S01D3830P032</t>
  </si>
  <si>
    <t>S01D3830P032</t>
  </si>
  <si>
    <t>100520615044 S01D3830P033</t>
  </si>
  <si>
    <t>S01D3830P033</t>
  </si>
  <si>
    <t>100520615044 S01D3830P034</t>
  </si>
  <si>
    <t>S01D3830P034</t>
  </si>
  <si>
    <t>100520615044 S01D3830P035</t>
  </si>
  <si>
    <t>S01D3830P035</t>
  </si>
  <si>
    <t>100520615044 S01D3830P036</t>
  </si>
  <si>
    <t>S01D3830P036</t>
  </si>
  <si>
    <t>100520615044 S01D3830P037</t>
  </si>
  <si>
    <t>S01D3830P037</t>
  </si>
  <si>
    <t>100520615044 S01D3830P038</t>
  </si>
  <si>
    <t>S01D3830P038</t>
  </si>
  <si>
    <t>100520615044 S01D3830P039</t>
  </si>
  <si>
    <t>S01D3830P039</t>
  </si>
  <si>
    <t>100520615044 S01D3830P040</t>
  </si>
  <si>
    <t>S01D3830P040</t>
  </si>
  <si>
    <t>100520615044 S01D3830P041</t>
  </si>
  <si>
    <t>S01D3830P041</t>
  </si>
  <si>
    <t>100520615044 S01D3830P042</t>
  </si>
  <si>
    <t>S01D3830P042</t>
  </si>
  <si>
    <t>100520615044 S01D3830P043</t>
  </si>
  <si>
    <t>S01D3830P043</t>
  </si>
  <si>
    <t>100520615044 S01D3830P044</t>
  </si>
  <si>
    <t>S01D3830P044</t>
  </si>
  <si>
    <t>100520615044 S01D3830P045</t>
  </si>
  <si>
    <t>S01D3830P045</t>
  </si>
  <si>
    <t>100520615044 S01D3830P046</t>
  </si>
  <si>
    <t>S01D3830P046</t>
  </si>
  <si>
    <t>100520615044 S01D3830P047</t>
  </si>
  <si>
    <t>S01D3830P047</t>
  </si>
  <si>
    <t>S01F2940B</t>
  </si>
  <si>
    <t>S01F2941B</t>
  </si>
  <si>
    <t>S01F1969B</t>
  </si>
  <si>
    <t>S01F2373B</t>
  </si>
  <si>
    <t>S01F2939B</t>
  </si>
  <si>
    <t>S03F0936B</t>
  </si>
  <si>
    <t>S03F0942B</t>
  </si>
  <si>
    <t>S03F0943B</t>
  </si>
  <si>
    <t>S03F0946B</t>
  </si>
  <si>
    <t>S03F0935B</t>
  </si>
  <si>
    <t>S03F0945B</t>
  </si>
  <si>
    <t>S03F0944B</t>
  </si>
  <si>
    <t>S03F0941B</t>
  </si>
  <si>
    <t>S03F0947B</t>
  </si>
  <si>
    <t>S03F0951B</t>
  </si>
  <si>
    <t>S03F0950B</t>
  </si>
  <si>
    <t>S03F0949B</t>
  </si>
  <si>
    <t>S03F0948B</t>
  </si>
  <si>
    <t>S03F0928B</t>
  </si>
  <si>
    <t>S03F0927B</t>
  </si>
  <si>
    <t>S03F0926B</t>
  </si>
  <si>
    <t>S03F0925B</t>
  </si>
  <si>
    <t>S03F0924B</t>
  </si>
  <si>
    <t>S03F0923B</t>
  </si>
  <si>
    <t>S03F0934B</t>
  </si>
  <si>
    <t>S03F0933B</t>
  </si>
  <si>
    <t>S03F0932B</t>
  </si>
  <si>
    <t>S03F0931B</t>
  </si>
  <si>
    <t>S01N3488P040</t>
  </si>
  <si>
    <t>D11N2557P018</t>
  </si>
  <si>
    <t>S01D3767P038</t>
  </si>
  <si>
    <t>D11D2258P021</t>
  </si>
  <si>
    <t>S01N3491P025</t>
  </si>
  <si>
    <t>D12N2513P015</t>
  </si>
  <si>
    <t>CPCH201803-03756</t>
  </si>
  <si>
    <t>S01N3784P011</t>
  </si>
  <si>
    <t>D12N2514P051</t>
  </si>
  <si>
    <t>D12N2506P028</t>
  </si>
  <si>
    <t>D12N2514P050</t>
  </si>
  <si>
    <t>100524570033 B04D2006P003R005-2</t>
  </si>
  <si>
    <t>B04D2006P003R005-2</t>
  </si>
  <si>
    <t>100524570033 B05D2356P001R020-2</t>
  </si>
  <si>
    <t>B05D2356P001R020-2</t>
  </si>
  <si>
    <t>100524570033 B04D2009P002R004-2</t>
  </si>
  <si>
    <t>B04D2009P002R004-2</t>
  </si>
  <si>
    <t>100524570033 B04D2006P003R008-1</t>
  </si>
  <si>
    <t>B04D2006P003R008-1</t>
  </si>
  <si>
    <t>100524570033 B04D2006P003R010-2</t>
  </si>
  <si>
    <t>B04D2006P003R010-2</t>
  </si>
  <si>
    <t>100524570033 B04D2006P003R012-2</t>
  </si>
  <si>
    <t>B04D2006P003R012-2</t>
  </si>
  <si>
    <t>100524570033 B04D2006P003R006-2</t>
  </si>
  <si>
    <t>B04D2006P003R006-2</t>
  </si>
  <si>
    <t>100524570033 B04D2009P002R004-1</t>
  </si>
  <si>
    <t>B04D2009P002R004-1</t>
  </si>
  <si>
    <t>100524570033 B04D2009P002R002-2</t>
  </si>
  <si>
    <t>B04D2009P002R002-2</t>
  </si>
  <si>
    <t>100524570033 B04D2009P002R009-1</t>
  </si>
  <si>
    <t>B04D2009P002R009-1</t>
  </si>
  <si>
    <t>100520615015</t>
  </si>
  <si>
    <t>泰州新益 苏刘生 15052800376 gd</t>
  </si>
  <si>
    <t>佛山新挥阳 马泉辉 13826143754 gd</t>
  </si>
  <si>
    <t>D07D2629P001R004</t>
    <phoneticPr fontId="6" type="noConversion"/>
  </si>
  <si>
    <t>D11D2648P007</t>
    <phoneticPr fontId="6" type="noConversion"/>
  </si>
  <si>
    <t>X-75</t>
    <phoneticPr fontId="6" type="noConversion"/>
  </si>
  <si>
    <t>YPCH201803-00849</t>
  </si>
  <si>
    <t>100529770125 S02N2147P021</t>
  </si>
  <si>
    <t>S02N2147P021</t>
  </si>
  <si>
    <t>湖北武汉远鑫 陈胜群 13986828632 gd</t>
  </si>
  <si>
    <t>YPCH201803-00917</t>
  </si>
  <si>
    <t>3.0mil</t>
  </si>
  <si>
    <t>100524570033 B05D2356P001R020-1</t>
  </si>
  <si>
    <t>100524570033</t>
  </si>
  <si>
    <t>B05D2356P001R020-1</t>
  </si>
  <si>
    <t>YPCH201803-00920</t>
  </si>
  <si>
    <t>100527670132 D10D2394P019</t>
  </si>
  <si>
    <t>D10D2394P019</t>
  </si>
  <si>
    <t>YPCH201803-00960</t>
  </si>
  <si>
    <t>100525210014 C06D2279P001R018</t>
  </si>
  <si>
    <t>C06D2279P001R018</t>
  </si>
  <si>
    <t>广东康得新-库房 马泉辉 13826143754</t>
  </si>
  <si>
    <t>100524615016 B09D1242P002R017-1</t>
  </si>
  <si>
    <t>B09D1242P002R017-1</t>
  </si>
  <si>
    <t>100524615016 B09D1242P002R019-1</t>
  </si>
  <si>
    <t>B09D1242P002R019-1</t>
  </si>
  <si>
    <t>100524615016 B09D1242P002R018-2</t>
  </si>
  <si>
    <t>B09D1242P002R018-2</t>
  </si>
  <si>
    <t>100524615016 B09D1242P002R001-1</t>
  </si>
  <si>
    <t>B09D1242P002R001-1</t>
  </si>
  <si>
    <t>100524615016 B09D1242P002R019-2</t>
  </si>
  <si>
    <t>B09D1242P002R019-2</t>
  </si>
  <si>
    <t>100524615016 B09D1242P002R017-2</t>
  </si>
  <si>
    <t>100524615016 B09D1243P001R006-1</t>
  </si>
  <si>
    <t>B09D1243P001R006-1</t>
  </si>
  <si>
    <t>100524615016 B09D1243P001R006-2</t>
  </si>
  <si>
    <t>B09D1243P001R006-2</t>
  </si>
  <si>
    <t>100524615016 B09D1243P002R009-2</t>
  </si>
  <si>
    <t>B09D1243P002R009-2</t>
  </si>
  <si>
    <t>100524615016 B09D1243P001R018-1</t>
  </si>
  <si>
    <t>B09D1243P001R018-1</t>
  </si>
  <si>
    <t>广州康政节能 李力 15207890023 gd</t>
  </si>
  <si>
    <t>D11D2655P005</t>
  </si>
  <si>
    <t>D11D2645P013-1</t>
  </si>
  <si>
    <t>D11D2645P013-2</t>
  </si>
  <si>
    <t>D11D2645P014-1</t>
  </si>
  <si>
    <t>D11D2645P014-2</t>
  </si>
  <si>
    <t>D11D2642P024-2</t>
  </si>
  <si>
    <t>D11D2642P024-1</t>
  </si>
  <si>
    <t>D11D2645P012-2</t>
  </si>
  <si>
    <t>D11D2645P011-2</t>
  </si>
  <si>
    <t>D11D2645P011-1</t>
  </si>
  <si>
    <t>D11D2645P010-2</t>
  </si>
  <si>
    <t>D11D2642P018-1</t>
  </si>
  <si>
    <t>D11D2642P019-1</t>
  </si>
  <si>
    <t>D11D2642P021-1</t>
  </si>
  <si>
    <t>D11D2645P009-1</t>
  </si>
  <si>
    <t>D11D2645P009-2</t>
  </si>
  <si>
    <t>D11D2645P012-1</t>
  </si>
  <si>
    <t>D11D2642P017-2</t>
  </si>
  <si>
    <t>D11D2642P020-1</t>
  </si>
  <si>
    <t>D11D2642P019-2</t>
  </si>
  <si>
    <t>D11D2642P022-2</t>
  </si>
  <si>
    <t>D11D2642P021-2</t>
  </si>
  <si>
    <t>D11D2645P010-1</t>
  </si>
  <si>
    <t>D11D2648P007</t>
  </si>
  <si>
    <t>D09D2907P028</t>
  </si>
  <si>
    <t>KRCH201803-00135</t>
  </si>
  <si>
    <t>100527670131 D11D2655P005</t>
  </si>
  <si>
    <t>KRCH201803-00149</t>
  </si>
  <si>
    <t>100527670131 D11D2645P013-1</t>
  </si>
  <si>
    <t>100527670131 D11D2645P013-2</t>
  </si>
  <si>
    <t>100527670131 D11D2645P014-1</t>
  </si>
  <si>
    <t>100527670131 D11D2645P014-2</t>
  </si>
  <si>
    <t>100527670131 D11D2642P024-2</t>
  </si>
  <si>
    <t>100527670131 D11D2642P024-1</t>
  </si>
  <si>
    <t>100527670131 D11D2645P012-2</t>
  </si>
  <si>
    <t>100527670131 D11D2645P011-2</t>
  </si>
  <si>
    <t>100527670131 D11D2645P011-1</t>
  </si>
  <si>
    <t>100527670131 D11D2645P010-2</t>
  </si>
  <si>
    <t>KRCH201803-00155</t>
  </si>
  <si>
    <t>100527670131 D11D2642P018-1</t>
  </si>
  <si>
    <t>100527670131 D11D2642P019-1</t>
  </si>
  <si>
    <t>100527670131 D11D2642P021-1</t>
  </si>
  <si>
    <t>100527670131 D11D2645P009-1</t>
  </si>
  <si>
    <t>100527670131 D11D2645P009-2</t>
  </si>
  <si>
    <t>100527670131 D11D2645P012-1</t>
  </si>
  <si>
    <t>100527670131 D11D2642P017-2</t>
  </si>
  <si>
    <t>100527670131 D11D2642P020-1</t>
  </si>
  <si>
    <t>100527670131 D11D2642P019-2</t>
  </si>
  <si>
    <t>100527670131 D11D2642P022-2</t>
  </si>
  <si>
    <t>100527670131 D11D2642P021-2</t>
  </si>
  <si>
    <t>100527670131 D11D2645P010-1</t>
  </si>
  <si>
    <t>100527670131 D11D2648P007</t>
  </si>
  <si>
    <t>KRCH201803-00168</t>
  </si>
  <si>
    <t>100528815001 D09D2907P028</t>
  </si>
  <si>
    <t>CPCH201803-03894</t>
  </si>
  <si>
    <t>100524570033 B04D2006P003R009-2</t>
  </si>
  <si>
    <t>B04D2006P003R009-2</t>
  </si>
  <si>
    <t>CPCH201803-04124</t>
  </si>
  <si>
    <t>100524615016 B09D1243P001R018-2</t>
  </si>
  <si>
    <t>B09D1243P001R018-2</t>
  </si>
  <si>
    <t>100524615016 B09D1243P001R007-2</t>
  </si>
  <si>
    <t>B09D1243P001R007-2</t>
  </si>
  <si>
    <t>100534630013 B09D2005P002R016-2</t>
  </si>
  <si>
    <t>B09D2005P002R016-2</t>
  </si>
  <si>
    <t>100524615016 B09D1243P001R016-1</t>
  </si>
  <si>
    <t>B09D1243P001R016-1</t>
  </si>
  <si>
    <t>100524615016 B09D1243P001R016-2</t>
  </si>
  <si>
    <t>B09D1243P001R016-2</t>
  </si>
  <si>
    <t>100524615016 B09D1243P001R007-1</t>
  </si>
  <si>
    <t>B09D1243P001R007-1</t>
  </si>
  <si>
    <t>100534630013 B09D2007P002R005-1</t>
  </si>
  <si>
    <t>B09D2007P002R005-1</t>
  </si>
  <si>
    <t>CPCH201803-04044</t>
  </si>
  <si>
    <t>100527670149 B08D2494P001R004</t>
  </si>
  <si>
    <t>2.0mil</t>
  </si>
  <si>
    <t>B08D2494P001R004</t>
  </si>
  <si>
    <t>100527670149 B08D2494P001R005</t>
  </si>
  <si>
    <t>B08D2494P001R005</t>
  </si>
  <si>
    <t>100527670149 B07D2359P003</t>
  </si>
  <si>
    <t>B07D2359P003</t>
  </si>
  <si>
    <t>100527670149 B07D2359P005</t>
  </si>
  <si>
    <t>B07D2359P005</t>
  </si>
  <si>
    <t>100527670149 B07D2359P013</t>
  </si>
  <si>
    <t>B07D2359P013</t>
  </si>
  <si>
    <t>100527670149 B07D2359P014</t>
  </si>
  <si>
    <t>B07D2359P014</t>
  </si>
  <si>
    <t>100527670149 B08D2494P001R027</t>
  </si>
  <si>
    <t>B08D2494P001R027</t>
  </si>
  <si>
    <t>100527670149 B07D2359P006</t>
  </si>
  <si>
    <t>B07D2359P006</t>
  </si>
  <si>
    <t>100527670149 B07D2359P016</t>
  </si>
  <si>
    <t>B07D2359P016</t>
  </si>
  <si>
    <t>100527670149 B07D2359P017</t>
  </si>
  <si>
    <t>B07D2359P017</t>
  </si>
  <si>
    <t>100527670149 B07D2359P012</t>
  </si>
  <si>
    <t>B07D2359P012</t>
  </si>
  <si>
    <t>100527670149 B07D2359P011</t>
  </si>
  <si>
    <t>B07D2359P011</t>
  </si>
  <si>
    <t>100527670149 B08D2494P001R003</t>
  </si>
  <si>
    <t>B08D2494P001R003</t>
  </si>
  <si>
    <t>100527670149 B08D2494P001R002</t>
  </si>
  <si>
    <t>B08D2494P001R002</t>
  </si>
  <si>
    <t>100527670149 B08D2494P001R006</t>
  </si>
  <si>
    <t>B08D2494P001R006</t>
  </si>
  <si>
    <t>100527670149 B08D2494P001R009</t>
  </si>
  <si>
    <t>B08D2494P001R009</t>
  </si>
  <si>
    <t>100527670149 B07D2359P009</t>
  </si>
  <si>
    <t>B07D2359P009</t>
  </si>
  <si>
    <t>100527670149 B07D2359P010</t>
  </si>
  <si>
    <t>B07D2359P010</t>
  </si>
  <si>
    <t>100527670149 B07D2359P020</t>
  </si>
  <si>
    <t>B07D2359P020</t>
  </si>
  <si>
    <t>100527670149 B07D2359P018</t>
  </si>
  <si>
    <t>B07D2359P018</t>
  </si>
  <si>
    <t>100527670149 B07D2359P007</t>
  </si>
  <si>
    <t>B07D2359P007</t>
  </si>
  <si>
    <t>100527670149 B08D2494P001R037</t>
  </si>
  <si>
    <t>B08D2494P001R037</t>
  </si>
  <si>
    <t>100527670149 B07D2358P003</t>
  </si>
  <si>
    <t>B07D2358P003</t>
  </si>
  <si>
    <t>100527670149 B08D2494P001R015</t>
  </si>
  <si>
    <t>B08D2494P001R015</t>
  </si>
  <si>
    <t>100527670149 B07D2359P008</t>
  </si>
  <si>
    <t>B07D2359P008</t>
  </si>
  <si>
    <t>100527670149 B07D2359P046</t>
  </si>
  <si>
    <t>B07D2359P046</t>
  </si>
  <si>
    <t>100527670149 B08D2494P001R007</t>
  </si>
  <si>
    <t>B08D2494P001R007</t>
  </si>
  <si>
    <t>100527670149 B08D2494P001R008</t>
  </si>
  <si>
    <t>B08D2494P001R008</t>
  </si>
  <si>
    <t>100527670149 B08D2494P001R013</t>
  </si>
  <si>
    <t>B08D2494P001R013</t>
  </si>
  <si>
    <t>100527670149 B07D2357P013</t>
  </si>
  <si>
    <t>B07D2357P013</t>
  </si>
  <si>
    <t>100527670149 B08D2494P001R034</t>
  </si>
  <si>
    <t>B08D2494P001R034</t>
  </si>
  <si>
    <t>100527670149 B08D2494P001R011</t>
  </si>
  <si>
    <t>B08D2494P001R011</t>
  </si>
  <si>
    <t>100527670149 B08D2494P001R017</t>
  </si>
  <si>
    <t>B08D2494P001R017</t>
  </si>
  <si>
    <t>100527670149 B08D2494P001R028</t>
  </si>
  <si>
    <t>B08D2494P001R028</t>
  </si>
  <si>
    <t>100527670149 B08D2494P001R021</t>
  </si>
  <si>
    <t>B08D2494P001R021</t>
  </si>
  <si>
    <t>100527670149 B07D2357P002</t>
  </si>
  <si>
    <t>B07D2357P002</t>
  </si>
  <si>
    <t>100527670149 B07D2357P009</t>
  </si>
  <si>
    <t>B07D2357P009</t>
  </si>
  <si>
    <t>100527670149 B07D2357P004</t>
  </si>
  <si>
    <t>B07D2357P004</t>
  </si>
  <si>
    <t>100527670149 B07D2357P005</t>
  </si>
  <si>
    <t>B07D2357P005</t>
  </si>
  <si>
    <t>100527670149 B07D2357P010</t>
  </si>
  <si>
    <t>B07D2357P010</t>
  </si>
  <si>
    <t>100527670149 B07D2358P007</t>
  </si>
  <si>
    <t>B07D2358P007</t>
  </si>
  <si>
    <t>100527670149 B08D2494P001R026</t>
  </si>
  <si>
    <t>B08D2494P001R026</t>
  </si>
  <si>
    <t>100527670149 B07D2357P011</t>
  </si>
  <si>
    <t>B07D2357P011</t>
  </si>
  <si>
    <t>100527670149 B07D2357P007</t>
  </si>
  <si>
    <t>B07D2357P007</t>
  </si>
  <si>
    <t>100527670149 B07D2357P003</t>
  </si>
  <si>
    <t>B07D2357P003</t>
  </si>
  <si>
    <t>100527670149 B08D2494P001R038</t>
  </si>
  <si>
    <t>B08D2494P001R038</t>
  </si>
  <si>
    <t>100527670149 B07D2357P006</t>
  </si>
  <si>
    <t>B07D2357P006</t>
  </si>
  <si>
    <t>100527670149 B08D2494P001R030</t>
  </si>
  <si>
    <t>B08D2494P001R030</t>
  </si>
  <si>
    <t>100527670149 B07D2357P008</t>
  </si>
  <si>
    <t>B07D2357P008</t>
  </si>
  <si>
    <t>100527670149 B08D2494P001R018</t>
  </si>
  <si>
    <t>B08D2494P001R018</t>
  </si>
  <si>
    <t>100527670149 B08D2494P001R032</t>
  </si>
  <si>
    <t>B08D2494P001R032</t>
  </si>
  <si>
    <t>100527670149 B08D2494P001R024</t>
  </si>
  <si>
    <t>B08D2494P001R024</t>
  </si>
  <si>
    <t>100527670149 B08D2494P001R039</t>
  </si>
  <si>
    <t>B08D2494P001R039</t>
  </si>
  <si>
    <t>100527670149 B08D2494P001R031</t>
  </si>
  <si>
    <t>B08D2494P001R031</t>
  </si>
  <si>
    <t>100527670149 B08D2494P001R040</t>
  </si>
  <si>
    <t>B08D2494P001R040</t>
  </si>
  <si>
    <t>100527670149 B08D2494P001R029</t>
  </si>
  <si>
    <t>B08D2494P001R029</t>
  </si>
  <si>
    <t>100527670149 B08D2494P001R036</t>
  </si>
  <si>
    <t>B08D2494P001R036</t>
  </si>
  <si>
    <t>100527670149 B08D2494P001R016</t>
  </si>
  <si>
    <t>B08D2494P001R016</t>
  </si>
  <si>
    <t>100527670149 B07D2357P012</t>
  </si>
  <si>
    <t>B07D2357P012</t>
  </si>
  <si>
    <t>100527670149 B08D2494P001R025</t>
  </si>
  <si>
    <t>B08D2494P001R025</t>
  </si>
  <si>
    <t>100527670149 B08D2494P001R014</t>
  </si>
  <si>
    <t>B08D2494P001R014</t>
  </si>
  <si>
    <t>100527670149 B08D2494P001R012</t>
  </si>
  <si>
    <t>B08D2494P001R012</t>
  </si>
  <si>
    <t>100527670149 B07D2358P008</t>
  </si>
  <si>
    <t>B07D2358P008</t>
  </si>
  <si>
    <t>100527670149 B08D2494P001R023</t>
  </si>
  <si>
    <t>B08D2494P001R023</t>
  </si>
  <si>
    <t>B08D2494P001R035</t>
  </si>
  <si>
    <t>B08D2494P001R022</t>
  </si>
  <si>
    <t>B08D2494P001R033</t>
  </si>
  <si>
    <t>B08D2494P001R019</t>
  </si>
  <si>
    <t>B08D2494P001R020</t>
  </si>
  <si>
    <t>B07D2359P019</t>
  </si>
  <si>
    <t>B07D2358P004</t>
  </si>
  <si>
    <t>B07D2358P005</t>
  </si>
  <si>
    <t>100527670149 B07D2359P049</t>
  </si>
  <si>
    <t>B07D2359P049</t>
  </si>
  <si>
    <t>100527670149 B07D2359P048</t>
  </si>
  <si>
    <t>B07D2359P048</t>
  </si>
  <si>
    <t>B07D2358P010</t>
  </si>
  <si>
    <t>B07D2358P011</t>
  </si>
  <si>
    <t>100527670149 B07D2359P034</t>
  </si>
  <si>
    <t>B07D2359P034</t>
  </si>
  <si>
    <t>B07D2359P038</t>
  </si>
  <si>
    <t>100527670149 B07D2359P033</t>
  </si>
  <si>
    <t>B07D2359P033</t>
  </si>
  <si>
    <t>100527670149 B07D2359P027</t>
  </si>
  <si>
    <t>B07D2359P027</t>
  </si>
  <si>
    <t>100527670149 B07D2359P041</t>
  </si>
  <si>
    <t>B07D2359P041</t>
  </si>
  <si>
    <t>100527670149 B07D2359P042</t>
  </si>
  <si>
    <t>B07D2359P042</t>
  </si>
  <si>
    <t>100527670149 B07D2359P031</t>
  </si>
  <si>
    <t>B07D2359P031</t>
  </si>
  <si>
    <t>100527670149 B07D2359P035</t>
  </si>
  <si>
    <t>B07D2359P035</t>
  </si>
  <si>
    <t>B07D2359P044</t>
  </si>
  <si>
    <t>B07D2358P006</t>
  </si>
  <si>
    <t>B07D2359P004</t>
  </si>
  <si>
    <t>B07D2358P012</t>
  </si>
  <si>
    <t>B07D2359P030</t>
  </si>
  <si>
    <t>B07D2359P032</t>
  </si>
  <si>
    <t>B07D2359P024</t>
  </si>
  <si>
    <t>B07D2359P040</t>
  </si>
  <si>
    <t>B07D2359P047</t>
  </si>
  <si>
    <t>B07D2359P026</t>
  </si>
  <si>
    <t>100527670149 B07D2359P021</t>
  </si>
  <si>
    <t>B07D2359P021</t>
  </si>
  <si>
    <t>100527670149 B07D2359P015</t>
  </si>
  <si>
    <t>B07D2359P015</t>
  </si>
  <si>
    <t>B07D2359P028</t>
  </si>
  <si>
    <t>B07D2359P025</t>
  </si>
  <si>
    <t>100527670149 B07D2359P023</t>
  </si>
  <si>
    <t>B07D2359P023</t>
  </si>
  <si>
    <t>100527670149 B07D2359P036</t>
  </si>
  <si>
    <t>B07D2359P036</t>
  </si>
  <si>
    <t>100527670149 B07D2359P037</t>
  </si>
  <si>
    <t>B07D2359P037</t>
  </si>
  <si>
    <t>100527670149 B07D2359P043</t>
  </si>
  <si>
    <t>B07D2359P043</t>
  </si>
  <si>
    <t>100527670149 B07D2358P002</t>
  </si>
  <si>
    <t>B07D2358P002</t>
  </si>
  <si>
    <t>100527670149 B07D2358P009</t>
  </si>
  <si>
    <t>B07D2358P009</t>
  </si>
  <si>
    <t>B04D2006P003R008-2</t>
  </si>
  <si>
    <t>100527670149 B07D2359P045</t>
  </si>
  <si>
    <t>B07D2359P045</t>
  </si>
  <si>
    <t>100527670149 B07D2357P001</t>
  </si>
  <si>
    <t>B07D2357P001</t>
  </si>
  <si>
    <t>100527670149 B07D2359P029</t>
  </si>
  <si>
    <t>B07D2359P029</t>
  </si>
  <si>
    <t>CPCH201803-03814</t>
  </si>
  <si>
    <t>100520615044 S03D2404P029</t>
  </si>
  <si>
    <t>S03D2404P029</t>
  </si>
  <si>
    <t>100520615044 S03D2404P028</t>
  </si>
  <si>
    <t>S03D2404P028</t>
  </si>
  <si>
    <t>100520615044 S03D2404P027</t>
  </si>
  <si>
    <t>S03D2404P027</t>
  </si>
  <si>
    <t>100520615044 S03D2404P026</t>
  </si>
  <si>
    <t>S03D2404P026</t>
  </si>
  <si>
    <t>100520615044 S03D2404P025</t>
  </si>
  <si>
    <t>S03D2404P025</t>
  </si>
  <si>
    <t>100520615044 S03D2404P024</t>
  </si>
  <si>
    <t>S03D2404P024</t>
  </si>
  <si>
    <t>100520615044 S03D2404P023</t>
  </si>
  <si>
    <t>S03D2404P023</t>
  </si>
  <si>
    <t>100520615044 S03D2404P036</t>
  </si>
  <si>
    <t>S03D2404P036</t>
  </si>
  <si>
    <t>100520615044 S03D2404P035</t>
  </si>
  <si>
    <t>S03D2404P035</t>
  </si>
  <si>
    <t>100520615044 S03D2404P034</t>
  </si>
  <si>
    <t>S03D2404P034</t>
  </si>
  <si>
    <t>100520615044 S03D2404P033</t>
  </si>
  <si>
    <t>S03D2404P033</t>
  </si>
  <si>
    <t>100520615044 S03D2404P032</t>
  </si>
  <si>
    <t>S03D2404P032</t>
  </si>
  <si>
    <t>100520615044 S03D2404P031</t>
  </si>
  <si>
    <t>S03D2404P031</t>
  </si>
  <si>
    <t>100520615044 S03D2404P030</t>
  </si>
  <si>
    <t>S03D2404P030</t>
  </si>
  <si>
    <t>100520615044 S03D2404P043</t>
  </si>
  <si>
    <t>S03D2404P043</t>
  </si>
  <si>
    <t>100520615044 S03D2404P042</t>
  </si>
  <si>
    <t>S03D2404P042</t>
  </si>
  <si>
    <t>100520615044 S03D2404P041</t>
  </si>
  <si>
    <t>S03D2404P041</t>
  </si>
  <si>
    <t>100520615044 S03D2404P040</t>
  </si>
  <si>
    <t>S03D2404P040</t>
  </si>
  <si>
    <t>100520615044 S03D2404P039</t>
  </si>
  <si>
    <t>S03D2404P039</t>
  </si>
  <si>
    <t>100520615044 S03D2404P038</t>
  </si>
  <si>
    <t>S03D2404P038</t>
  </si>
  <si>
    <t>100520615044 S03D2404P037</t>
  </si>
  <si>
    <t>S03D2404P037</t>
  </si>
  <si>
    <t>100520615044 S03D2404P045</t>
  </si>
  <si>
    <t>S03D2404P045</t>
  </si>
  <si>
    <t>100520615044 S03D2404P047</t>
  </si>
  <si>
    <t>S03D2404P047</t>
  </si>
  <si>
    <t>100520615044 S03D2404P048</t>
  </si>
  <si>
    <t>S03D2404P048</t>
  </si>
  <si>
    <t>100520615044 S03D2404P046</t>
  </si>
  <si>
    <t>S03D2404P046</t>
  </si>
  <si>
    <t>100520615044 S03D2404P044</t>
  </si>
  <si>
    <t>S03D2404P044</t>
  </si>
  <si>
    <t>CPCH201803-03807</t>
  </si>
  <si>
    <t>100525220011 D10D2121P013</t>
  </si>
  <si>
    <t>100525220011</t>
  </si>
  <si>
    <t>C-20</t>
  </si>
  <si>
    <t>D10D2121P013</t>
  </si>
  <si>
    <t>S03N2379P011</t>
  </si>
  <si>
    <t>CPCH201803-03792</t>
  </si>
  <si>
    <t>100527370052 S03N2379P033</t>
  </si>
  <si>
    <t>S03N2379P033</t>
  </si>
  <si>
    <t>100527370052 S03N2379P032</t>
  </si>
  <si>
    <t>S03N2379P032</t>
  </si>
  <si>
    <t>100527370052 S03N2379P031</t>
  </si>
  <si>
    <t>S03N2379P031</t>
  </si>
  <si>
    <t>S03N2379P012</t>
  </si>
  <si>
    <t>S03N2379P017</t>
  </si>
  <si>
    <t>S03N2379P013</t>
  </si>
  <si>
    <t>S03N2379P018</t>
  </si>
  <si>
    <t>S03N2379P021</t>
  </si>
  <si>
    <t>S03N2379P016</t>
  </si>
  <si>
    <t>S01D1698P005</t>
  </si>
  <si>
    <t>S03N2379P027</t>
  </si>
  <si>
    <t>S03N2379P022</t>
  </si>
  <si>
    <t>S03N2379P019</t>
  </si>
  <si>
    <t>S01D1698P004</t>
  </si>
  <si>
    <t>S03N2379P026</t>
  </si>
  <si>
    <t>S03N2379P014</t>
  </si>
  <si>
    <t>S03N2379P020</t>
  </si>
  <si>
    <t>S03N2379P023</t>
  </si>
  <si>
    <t>S01D1698P009</t>
  </si>
  <si>
    <t>S03D3176P018</t>
  </si>
  <si>
    <t>S03D3176P019</t>
  </si>
  <si>
    <t>S03D3176P020</t>
  </si>
  <si>
    <t>S03D3176P009</t>
  </si>
  <si>
    <t>S03D3176P008</t>
  </si>
  <si>
    <t>S03D3176P010</t>
  </si>
  <si>
    <t>S03D3176P014</t>
  </si>
  <si>
    <t>S03D3176P013</t>
  </si>
  <si>
    <t>S03D3176P012</t>
  </si>
  <si>
    <t>S03D3176P011</t>
  </si>
  <si>
    <t>S03D3176P016</t>
  </si>
  <si>
    <t>S03D3176P015</t>
  </si>
  <si>
    <t>S03D3176P017</t>
  </si>
  <si>
    <t>S03N2379P024</t>
  </si>
  <si>
    <t>S03D3176P007</t>
  </si>
  <si>
    <t>D11D2529P017</t>
  </si>
  <si>
    <t>CPCH201803-04052</t>
  </si>
  <si>
    <t>100526570030 S01N1673P013</t>
  </si>
  <si>
    <t>S01N1673P013</t>
  </si>
  <si>
    <t>兰州光科 曾德智 13099130011 gd</t>
  </si>
  <si>
    <t>100526570030 S03N2378P016</t>
  </si>
  <si>
    <t>S03N2378P016</t>
  </si>
  <si>
    <t>100525210014 C06D2282P001R012</t>
  </si>
  <si>
    <t>C06D2282P001R012</t>
  </si>
  <si>
    <t>100525210014 C06D2282P001R011</t>
  </si>
  <si>
    <t>C06D2282P001R011</t>
  </si>
  <si>
    <t>100520970028 S03N2250P034</t>
  </si>
  <si>
    <t>S03N2250P034</t>
  </si>
  <si>
    <t>100520970028 S03N2250P032</t>
  </si>
  <si>
    <t>S03N2250P032</t>
  </si>
  <si>
    <t>100520970028 S03N2250P035</t>
  </si>
  <si>
    <t>S03N2250P035</t>
  </si>
  <si>
    <t>100520970028 S03N2250P025</t>
  </si>
  <si>
    <t>S03N2250P025</t>
  </si>
  <si>
    <t>100520970028 S03N2250P036</t>
  </si>
  <si>
    <t>S03N2250P036</t>
  </si>
  <si>
    <t>100520970028 S03N2250P027</t>
  </si>
  <si>
    <t>S03N2250P027</t>
  </si>
  <si>
    <t>100520970028 S03N2250P028</t>
  </si>
  <si>
    <t>S03N2250P028</t>
  </si>
  <si>
    <t>100520970028 S03N2250P033</t>
  </si>
  <si>
    <t>S03N2250P033</t>
  </si>
  <si>
    <t>100520970028 S03N2250P031</t>
  </si>
  <si>
    <t>S03N2250P031</t>
  </si>
  <si>
    <t>100520970028 S03N2250P030</t>
  </si>
  <si>
    <t>S03N2250P030</t>
  </si>
  <si>
    <t>100520970028 S03N2250P029</t>
  </si>
  <si>
    <t>S03N2250P029</t>
  </si>
  <si>
    <t>100525220012 S02D1044P023</t>
  </si>
  <si>
    <t>S02D1044P023</t>
  </si>
  <si>
    <t>100525220012 S02D1044P022</t>
  </si>
  <si>
    <t>S02D1044P022</t>
  </si>
  <si>
    <t>100520425014 S03N2456P008</t>
  </si>
  <si>
    <t>S03N2456P008</t>
  </si>
  <si>
    <t>100520425014 S03N2456P012</t>
  </si>
  <si>
    <t>S03N2456P012</t>
  </si>
  <si>
    <t>100520425014 S03N2456P009</t>
  </si>
  <si>
    <t>S03N2456P009</t>
  </si>
  <si>
    <t>100520425014 S03N2456P007</t>
  </si>
  <si>
    <t>S03N2456P007</t>
  </si>
  <si>
    <t>100520420064 S03N2179P034</t>
  </si>
  <si>
    <t>S03N2179P034</t>
  </si>
  <si>
    <t>100520420064 S03N2179P035</t>
  </si>
  <si>
    <t>S03N2179P035</t>
  </si>
  <si>
    <t>100520420064 S03N2179P022</t>
  </si>
  <si>
    <t>S03N2179P022</t>
  </si>
  <si>
    <t>100520420064 S03N2179P023</t>
  </si>
  <si>
    <t>S03N2179P023</t>
  </si>
  <si>
    <t>100520420064 S03N2179P024</t>
  </si>
  <si>
    <t>S03N2179P024</t>
  </si>
  <si>
    <t>100520420064 S03N2179P025</t>
  </si>
  <si>
    <t>S03N2179P025</t>
  </si>
  <si>
    <t>100520420064 S03N2179P026</t>
  </si>
  <si>
    <t>S03N2179P026</t>
  </si>
  <si>
    <t>100520420064 S03N2179P027</t>
  </si>
  <si>
    <t>S03N2179P027</t>
  </si>
  <si>
    <t>100520420064 S03N2179P028</t>
  </si>
  <si>
    <t>S03N2179P028</t>
  </si>
  <si>
    <t>100520420064 S03N2179P015</t>
  </si>
  <si>
    <t>S03N2179P015</t>
  </si>
  <si>
    <t>100520420064 S03N2179P016</t>
  </si>
  <si>
    <t>S03N2179P016</t>
  </si>
  <si>
    <t>100520420064 S03N2179P017</t>
  </si>
  <si>
    <t>S03N2179P017</t>
  </si>
  <si>
    <t>100520420064 S03N2179P018</t>
  </si>
  <si>
    <t>S03N2179P018</t>
  </si>
  <si>
    <t>100520420064 S03N2179P019</t>
  </si>
  <si>
    <t>S03N2179P019</t>
  </si>
  <si>
    <t>100520420064 S03N2179P020</t>
  </si>
  <si>
    <t>S03N2179P020</t>
  </si>
  <si>
    <t>100520420064 S03N2179P021</t>
  </si>
  <si>
    <t>S03N2179P021</t>
  </si>
  <si>
    <t>100520420064 S03N2179P008</t>
  </si>
  <si>
    <t>S03N2179P008</t>
  </si>
  <si>
    <t>100520420064 S03N2179P009</t>
  </si>
  <si>
    <t>S03N2179P009</t>
  </si>
  <si>
    <t>100520420064 S03N2179P010</t>
  </si>
  <si>
    <t>S03N2179P010</t>
  </si>
  <si>
    <t>100520420064 S03N2179P011</t>
  </si>
  <si>
    <t>S03N2179P011</t>
  </si>
  <si>
    <t>100520420064 S03N2179P012</t>
  </si>
  <si>
    <t>S03N2179P012</t>
  </si>
  <si>
    <t>100520420064 S03N2179P013</t>
  </si>
  <si>
    <t>S03N2179P013</t>
  </si>
  <si>
    <t>100520420064 S03N2179P014</t>
  </si>
  <si>
    <t>S03N2179P014</t>
  </si>
  <si>
    <t>100520420064 S03N2179P001</t>
  </si>
  <si>
    <t>S03N2179P001</t>
  </si>
  <si>
    <t>100520420064 S03N2179P002</t>
  </si>
  <si>
    <t>S03N2179P002</t>
  </si>
  <si>
    <t>100520420064 S03N2179P003</t>
  </si>
  <si>
    <t>S03N2179P003</t>
  </si>
  <si>
    <t>100520420064 S03N2179P004</t>
  </si>
  <si>
    <t>S03N2179P004</t>
  </si>
  <si>
    <t>100520420064 S03N2179P005</t>
  </si>
  <si>
    <t>S03N2179P005</t>
  </si>
  <si>
    <t>100520420064 S03N2179P006</t>
  </si>
  <si>
    <t>S03N2179P006</t>
  </si>
  <si>
    <t>100520420064 S03N2179P007</t>
  </si>
  <si>
    <t>S03N2179P007</t>
  </si>
  <si>
    <t>100525210014 C06D2282P001R010</t>
  </si>
  <si>
    <t>C06D2282P001R010</t>
  </si>
  <si>
    <t>100525210014 C06D2282P001R008</t>
  </si>
  <si>
    <t>C06D2282P001R008</t>
  </si>
  <si>
    <t>100525210014 C06D2282P001R009</t>
  </si>
  <si>
    <t>C06D2282P001R009</t>
  </si>
  <si>
    <t>100525210014 C06D2288P002R001</t>
  </si>
  <si>
    <t>C06D2288P002R001</t>
  </si>
  <si>
    <t>100525210014 C06D2282P001R019</t>
  </si>
  <si>
    <t>C06D2282P001R019</t>
  </si>
  <si>
    <t>100525210014 C06D2285P001R001</t>
  </si>
  <si>
    <t>C06D2285P001R001</t>
  </si>
  <si>
    <t>100525210014 C06D2285P001R003</t>
  </si>
  <si>
    <t>C06D2285P001R003</t>
  </si>
  <si>
    <t>100525210014 C06D2285P001R004</t>
  </si>
  <si>
    <t>C06D2285P001R004</t>
  </si>
  <si>
    <t>100525210014 C06D2285P001R002</t>
  </si>
  <si>
    <t>C06D2285P001R002</t>
  </si>
  <si>
    <t>100525210014 C06D2285P001R008</t>
  </si>
  <si>
    <t>C06D2285P001R008</t>
  </si>
  <si>
    <t>100529770125 S02D2155P015</t>
  </si>
  <si>
    <t>S02D2155P015</t>
  </si>
  <si>
    <t>100520970028 S03N2250P026</t>
  </si>
  <si>
    <t>S03N2250P026</t>
  </si>
  <si>
    <t>100520970028 S03D2259P014</t>
  </si>
  <si>
    <t>S03D2259P014</t>
  </si>
  <si>
    <t>100520970028 S03D2256P027</t>
  </si>
  <si>
    <t>S03D2256P027</t>
  </si>
  <si>
    <t>100520970028 S03D2256P020</t>
  </si>
  <si>
    <t>S03D2256P020</t>
  </si>
  <si>
    <t>100520970028 S03D2256P021</t>
  </si>
  <si>
    <t>S03D2256P021</t>
  </si>
  <si>
    <t>100520970028 S03D2256P022</t>
  </si>
  <si>
    <t>S03D2256P022</t>
  </si>
  <si>
    <t>100520970028 S03D2256P023</t>
  </si>
  <si>
    <t>S03D2256P023</t>
  </si>
  <si>
    <t>100520970028 S03D2256P026</t>
  </si>
  <si>
    <t>S03D2256P026</t>
  </si>
  <si>
    <t>100520970028 S03D2256P025</t>
  </si>
  <si>
    <t>S03D2256P025</t>
  </si>
  <si>
    <t>100520970028 S03D2256P024</t>
  </si>
  <si>
    <t>S03D2256P024</t>
  </si>
  <si>
    <t>100520970028 S03D2256P014</t>
  </si>
  <si>
    <t>S03D2256P014</t>
  </si>
  <si>
    <t>100520970028 S03D2256P013</t>
  </si>
  <si>
    <t>S03D2256P013</t>
  </si>
  <si>
    <t>100521715051 S03D3176P006</t>
  </si>
  <si>
    <t>S03D3176P006</t>
  </si>
  <si>
    <t>100521715051 S03D3172P028</t>
  </si>
  <si>
    <t>S03D3172P028</t>
  </si>
  <si>
    <t>100521715051 S03D3172P029</t>
  </si>
  <si>
    <t>S03D3172P029</t>
  </si>
  <si>
    <t>100521715051 S03D3172P027</t>
  </si>
  <si>
    <t>S03D3172P027</t>
  </si>
  <si>
    <t>100521715051 S03D3172P026</t>
  </si>
  <si>
    <t>S03D3172P026</t>
  </si>
  <si>
    <t>100527370053 S03N2379P015</t>
  </si>
  <si>
    <t>S03N2379P015</t>
  </si>
  <si>
    <t>100527370053 S03N2379P025</t>
  </si>
  <si>
    <t>S03N2379P025</t>
  </si>
  <si>
    <t>100527370053 S01D1698P010</t>
  </si>
  <si>
    <t>S01D1698P010</t>
  </si>
  <si>
    <t>100527370053 S03N2379P028</t>
  </si>
  <si>
    <t>S03N2379P028</t>
  </si>
  <si>
    <t>100527370053 S03N2379P029</t>
  </si>
  <si>
    <t>S03N2379P029</t>
  </si>
  <si>
    <t>100527670136 C02D2250P001R007</t>
  </si>
  <si>
    <t>C02D2250P001R007</t>
  </si>
  <si>
    <t>100527670136 C02D2250P001R006</t>
  </si>
  <si>
    <t>C02D2250P001R006</t>
  </si>
  <si>
    <t>100527670136 C02D2250P001R002</t>
  </si>
  <si>
    <t>C02D2250P001R002</t>
  </si>
  <si>
    <t>CPCH201803-04123</t>
  </si>
  <si>
    <t>100520420064 S03N2179P038</t>
  </si>
  <si>
    <t>S03N2179P038</t>
  </si>
  <si>
    <t>100520420064 S03N2179P041</t>
  </si>
  <si>
    <t>S03N2179P041</t>
  </si>
  <si>
    <t>100520420064 S03N2179P037</t>
  </si>
  <si>
    <t>S03N2179P037</t>
  </si>
  <si>
    <t>100520420064 S03N2179P036</t>
  </si>
  <si>
    <t>S03N2179P036</t>
  </si>
  <si>
    <t>100520420064 S03N2179P042</t>
  </si>
  <si>
    <t>S03N2179P042</t>
  </si>
  <si>
    <t>100520420064 S03N2179P029</t>
  </si>
  <si>
    <t>S03N2179P029</t>
  </si>
  <si>
    <t>100520420064 S03N2179P030</t>
  </si>
  <si>
    <t>S03N2179P030</t>
  </si>
  <si>
    <t>100520425014 S03N2456P004</t>
  </si>
  <si>
    <t>S03N2456P004</t>
  </si>
  <si>
    <t>100520425014 S03N2456P001</t>
  </si>
  <si>
    <t>S03N2456P001</t>
  </si>
  <si>
    <t>100520425014 S03N2456P011</t>
  </si>
  <si>
    <t>S03N2456P011</t>
  </si>
  <si>
    <t>100520425014 S03N2456P006</t>
  </si>
  <si>
    <t>S03N2456P006</t>
  </si>
  <si>
    <t>100520420064 S03N2179P032</t>
  </si>
  <si>
    <t>S03N2179P032</t>
  </si>
  <si>
    <t>100520420064 S03N2179P031</t>
  </si>
  <si>
    <t>S03N2179P031</t>
  </si>
  <si>
    <t>100520420064 S03N2179P033</t>
  </si>
  <si>
    <t>S03N2179P033</t>
  </si>
  <si>
    <t>100520970028 S03D2256P015</t>
  </si>
  <si>
    <t>S03D2256P015</t>
  </si>
  <si>
    <t>100520970028 S03D2256P016</t>
  </si>
  <si>
    <t>S03D2256P016</t>
  </si>
  <si>
    <t>100525210014 C06D2285P001R005</t>
  </si>
  <si>
    <t>C06D2285P001R005</t>
  </si>
  <si>
    <t>100525210014 C06D2285P001R006</t>
  </si>
  <si>
    <t>C06D2285P001R006</t>
  </si>
  <si>
    <t>100525210014 C06D2285P001R007</t>
  </si>
  <si>
    <t>C06D2285P001R007</t>
  </si>
  <si>
    <t>100525220012 S02D1044P029</t>
  </si>
  <si>
    <t>S02D1044P029</t>
  </si>
  <si>
    <t>100525220012 S02D1044P030</t>
  </si>
  <si>
    <t>S02D1044P030</t>
  </si>
  <si>
    <t>100525220012 S02D1044P034</t>
  </si>
  <si>
    <t>S02D1044P034</t>
  </si>
  <si>
    <t>100526570030 S03N2378P018</t>
  </si>
  <si>
    <t>S03N2378P018</t>
  </si>
  <si>
    <t>100526570030 S03N2378P017</t>
  </si>
  <si>
    <t>S03N2378P017</t>
  </si>
  <si>
    <t>100526570030 S03N2378P020</t>
  </si>
  <si>
    <t>S03N2378P020</t>
  </si>
  <si>
    <t>100526570030 S03N2378P021</t>
  </si>
  <si>
    <t>S03N2378P021</t>
  </si>
  <si>
    <t>S03D3172P030</t>
  </si>
  <si>
    <t>S03D3172P025</t>
  </si>
  <si>
    <t>S03D3172P024</t>
  </si>
  <si>
    <t>S03N2379P030</t>
  </si>
  <si>
    <t>S01D1698P008</t>
  </si>
  <si>
    <t>S01D1698P015</t>
  </si>
  <si>
    <t>S03D2402P001</t>
  </si>
  <si>
    <t>S03D2402P002</t>
  </si>
  <si>
    <t>S03D2402P003</t>
  </si>
  <si>
    <t>S03D2402P004</t>
  </si>
  <si>
    <t>S03D2402P005</t>
  </si>
  <si>
    <t>S03D2402P006</t>
  </si>
  <si>
    <t>S03D2402P007</t>
  </si>
  <si>
    <t>S03D2402P008</t>
  </si>
  <si>
    <t>S03D2402P009</t>
  </si>
  <si>
    <t>S03D2402P010</t>
  </si>
  <si>
    <t>S03D2402P011</t>
  </si>
  <si>
    <t>S03D2402P012</t>
  </si>
  <si>
    <t>S03D2402P013</t>
  </si>
  <si>
    <t>S03D2402P014</t>
  </si>
  <si>
    <t>S03D2402P015</t>
  </si>
  <si>
    <t>S03D2402P016</t>
  </si>
  <si>
    <t>S03D2402P017</t>
  </si>
  <si>
    <t>S03D2402P018</t>
  </si>
  <si>
    <t>S03D2402P019</t>
  </si>
  <si>
    <t>S03D2402P020</t>
  </si>
  <si>
    <t>S03D2402P021</t>
  </si>
  <si>
    <t>S03D2402P022</t>
  </si>
  <si>
    <t>S03D2402P023</t>
  </si>
  <si>
    <t>S03D2402P024</t>
  </si>
  <si>
    <t>S03D2402P025</t>
  </si>
  <si>
    <t>S03D2402P026</t>
  </si>
  <si>
    <t>S03D2402P027</t>
  </si>
  <si>
    <t>S03D2402P028</t>
  </si>
  <si>
    <t>100520615041 S03D2402P029</t>
  </si>
  <si>
    <t>S03D2402P029</t>
  </si>
  <si>
    <t>100520615041 S03D2402P030</t>
  </si>
  <si>
    <t>S03D2402P030</t>
  </si>
  <si>
    <t>100520615041 S03D2402P031</t>
  </si>
  <si>
    <t>S03D2402P031</t>
  </si>
  <si>
    <t>100520615041 S03D2402P032</t>
  </si>
  <si>
    <t>S03D2402P032</t>
  </si>
  <si>
    <t>100520615041 S03D2402P033</t>
  </si>
  <si>
    <t>S03D2402P033</t>
  </si>
  <si>
    <t>S03D2402P034</t>
  </si>
  <si>
    <t>S03D2402P035</t>
  </si>
  <si>
    <t>100520615041 S03D2402P036</t>
  </si>
  <si>
    <t>S03D2402P036</t>
  </si>
  <si>
    <t>100520615041 S03D2402P037</t>
  </si>
  <si>
    <t>S03D2402P037</t>
  </si>
  <si>
    <t>100520615041 S03D2402P038</t>
  </si>
  <si>
    <t>S03D2402P038</t>
  </si>
  <si>
    <t>100520615041 S03D2402P039</t>
  </si>
  <si>
    <t>S03D2402P039</t>
  </si>
  <si>
    <t>100520615041 S03D2402P040</t>
  </si>
  <si>
    <t>S03D2402P040</t>
  </si>
  <si>
    <t>100520615041 S03D2402P041</t>
  </si>
  <si>
    <t>S03D2402P041</t>
  </si>
  <si>
    <t>100520615041 S03D2402P042</t>
  </si>
  <si>
    <t>S03D2402P042</t>
  </si>
  <si>
    <t>100520615041 S03D2402P043</t>
  </si>
  <si>
    <t>S03D2402P043</t>
  </si>
  <si>
    <t>100520615041 S03D2402P044</t>
  </si>
  <si>
    <t>S03D2402P044</t>
  </si>
  <si>
    <t>100520615041 S03D2402P045</t>
  </si>
  <si>
    <t>S03D2402P045</t>
  </si>
  <si>
    <t>100520615041 S03D2402P046</t>
  </si>
  <si>
    <t>S03D2402P046</t>
  </si>
  <si>
    <t>100520615041 S03D2402P047</t>
  </si>
  <si>
    <t>S03D2402P047</t>
  </si>
  <si>
    <t>100520615041 S03D2402P048</t>
  </si>
  <si>
    <t>S03D2402P048</t>
  </si>
  <si>
    <t>100520615041 S03D2406P009</t>
  </si>
  <si>
    <t>S03D2406P009</t>
  </si>
  <si>
    <t>100520615041 S03D2406P013</t>
  </si>
  <si>
    <t>S03D2406P013</t>
  </si>
  <si>
    <t>100520615041 S03D2403P001</t>
  </si>
  <si>
    <t>S03D2403P001</t>
  </si>
  <si>
    <t>100520615041 S03D2406P005</t>
  </si>
  <si>
    <t>S03D2406P005</t>
  </si>
  <si>
    <t>100520615041 S03D2406P004</t>
  </si>
  <si>
    <t>S03D2406P004</t>
  </si>
  <si>
    <t>100520615041 S03D2406P006</t>
  </si>
  <si>
    <t>S03D2406P006</t>
  </si>
  <si>
    <t>100520615041 S03D2406P010</t>
  </si>
  <si>
    <t>S03D2406P010</t>
  </si>
  <si>
    <t>100520615041 S03D2406P003</t>
  </si>
  <si>
    <t>S03D2406P003</t>
  </si>
  <si>
    <t>100520615041 S03D2403P007</t>
  </si>
  <si>
    <t>S03D2403P007</t>
  </si>
  <si>
    <t>100520615041 S03D2406P001</t>
  </si>
  <si>
    <t>S03D2406P001</t>
  </si>
  <si>
    <t>100520615041 S03D2403P006</t>
  </si>
  <si>
    <t>S03D2403P006</t>
  </si>
  <si>
    <t>100520615041 S03D2406P002</t>
  </si>
  <si>
    <t>S03D2406P002</t>
  </si>
  <si>
    <t>S01D2205P002</t>
  </si>
  <si>
    <t>S01D2205P003</t>
  </si>
  <si>
    <t>S01D2205P004</t>
  </si>
  <si>
    <t>S01D2205P005</t>
  </si>
  <si>
    <t>S01D2205P006</t>
  </si>
  <si>
    <t>S01D2205P007</t>
  </si>
  <si>
    <t>S01D2205P008</t>
  </si>
  <si>
    <t>S01D2205P009</t>
  </si>
  <si>
    <t>S01D2205P010</t>
  </si>
  <si>
    <t>S01D2205P011</t>
  </si>
  <si>
    <t>S01D2205P012</t>
  </si>
  <si>
    <t>S01D2205P013</t>
  </si>
  <si>
    <t>S01D2205P014</t>
  </si>
  <si>
    <t>S01D2205P015</t>
  </si>
  <si>
    <t>S01D2205P016</t>
  </si>
  <si>
    <t>S01D2205P017</t>
  </si>
  <si>
    <t>S01D2205P018</t>
  </si>
  <si>
    <t>S01D2205P019</t>
  </si>
  <si>
    <t>S01D2205P020</t>
  </si>
  <si>
    <t>S01D2205P021</t>
  </si>
  <si>
    <t>S01D2205P022</t>
  </si>
  <si>
    <t>S01D2205P023</t>
  </si>
  <si>
    <t>S01D2205P024</t>
  </si>
  <si>
    <t>S01D2205P025</t>
  </si>
  <si>
    <t>S01D2205P026</t>
  </si>
  <si>
    <t>S01D2205P027</t>
  </si>
  <si>
    <t>S01D2205P028</t>
  </si>
  <si>
    <t>S01D2205P029</t>
  </si>
  <si>
    <t>S01D2205P030</t>
  </si>
  <si>
    <t>S01D2205P031</t>
  </si>
  <si>
    <t>S01D2205P032</t>
  </si>
  <si>
    <t>S01D2205P033</t>
  </si>
  <si>
    <t>S01D2205P034</t>
  </si>
  <si>
    <t>S01D2205P035</t>
  </si>
  <si>
    <t>S01D2205P036</t>
  </si>
  <si>
    <t>S01D2205P037</t>
  </si>
  <si>
    <t>S01D2205P038</t>
  </si>
  <si>
    <t>S01D2205P039</t>
  </si>
  <si>
    <t>S01D2205P040</t>
  </si>
  <si>
    <t>S01D2205P041</t>
  </si>
  <si>
    <t>S01D2205P042</t>
  </si>
  <si>
    <t>S01D2205P043</t>
  </si>
  <si>
    <t>S01D2205P044</t>
  </si>
  <si>
    <t>S01D2205P045</t>
  </si>
  <si>
    <t>S01D2205P046</t>
  </si>
  <si>
    <t>S01D2205P047</t>
  </si>
  <si>
    <t>S01D2205P048</t>
  </si>
  <si>
    <t>S01D2202P001</t>
  </si>
  <si>
    <t>S01D2202P002</t>
  </si>
  <si>
    <t>S01D2202P003</t>
  </si>
  <si>
    <t>S01D2202P004</t>
  </si>
  <si>
    <t>S01D2202P005</t>
  </si>
  <si>
    <t>S01D2202P006</t>
  </si>
  <si>
    <t>S01D2202P007</t>
  </si>
  <si>
    <t>S01D2202P008</t>
  </si>
  <si>
    <t>S01D2202P009</t>
  </si>
  <si>
    <t>S01D2202P010</t>
  </si>
  <si>
    <t>S01D2202P011</t>
  </si>
  <si>
    <t>S01D2202P012</t>
  </si>
  <si>
    <t>100520970267 S01D2202P013</t>
  </si>
  <si>
    <t>S01D2202P013</t>
  </si>
  <si>
    <t>S01D2202P014</t>
  </si>
  <si>
    <t>S01D2202P015</t>
  </si>
  <si>
    <t>S01D2202P016</t>
  </si>
  <si>
    <t>100520970267 S01D2202P019</t>
  </si>
  <si>
    <t>S01D2202P019</t>
  </si>
  <si>
    <t>100520970267 S01D2202P020</t>
  </si>
  <si>
    <t>S01D2202P020</t>
  </si>
  <si>
    <t>100520970267 S01D2202P021</t>
  </si>
  <si>
    <t>S01D2202P021</t>
  </si>
  <si>
    <t>100520970267 S01D2202P022</t>
  </si>
  <si>
    <t>S01D2202P022</t>
  </si>
  <si>
    <t>100520970267 S01D2202P023</t>
  </si>
  <si>
    <t>S01D2202P023</t>
  </si>
  <si>
    <t>CPCH201803-04132</t>
  </si>
  <si>
    <t>100526570030 S01N1673P014</t>
  </si>
  <si>
    <t>S01N1673P014</t>
  </si>
  <si>
    <t>阜阳中源骏杰 刘易 17605580216 gd</t>
  </si>
  <si>
    <t>100525220012 S02D1044P007</t>
  </si>
  <si>
    <t>S02D1044P007</t>
  </si>
  <si>
    <t>100525220012 S02D1044P020</t>
  </si>
  <si>
    <t>S02D1044P020</t>
  </si>
  <si>
    <t>S01N1672P014</t>
    <phoneticPr fontId="6" type="noConversion"/>
  </si>
  <si>
    <t>D11D2648P025</t>
  </si>
  <si>
    <t>D11D2648P015</t>
  </si>
  <si>
    <t>料号</t>
    <phoneticPr fontId="7" type="noConversion"/>
  </si>
  <si>
    <t>工厂型号</t>
    <phoneticPr fontId="7" type="noConversion"/>
  </si>
  <si>
    <t>品牌型号</t>
    <phoneticPr fontId="7" type="noConversion"/>
  </si>
  <si>
    <t>规格</t>
    <phoneticPr fontId="6" type="noConversion"/>
  </si>
  <si>
    <t>质保年限</t>
    <phoneticPr fontId="7" type="noConversion"/>
  </si>
  <si>
    <t>品牌渠道</t>
    <phoneticPr fontId="7" type="noConversion"/>
  </si>
  <si>
    <t>类型</t>
    <phoneticPr fontId="6" type="noConversion"/>
  </si>
  <si>
    <t>品牌名称</t>
    <phoneticPr fontId="7" type="noConversion"/>
  </si>
  <si>
    <t>100520970005</t>
    <phoneticPr fontId="6" type="noConversion"/>
  </si>
  <si>
    <t>1.5mil EASL-70（24534511)</t>
    <phoneticPr fontId="6" type="noConversion"/>
  </si>
  <si>
    <t>1.524*30M</t>
    <phoneticPr fontId="6" type="noConversion"/>
  </si>
  <si>
    <t>北极光</t>
    <phoneticPr fontId="6" type="noConversion"/>
  </si>
  <si>
    <t>前档</t>
    <phoneticPr fontId="6" type="noConversion"/>
  </si>
  <si>
    <t>五菱</t>
    <phoneticPr fontId="6" type="noConversion"/>
  </si>
  <si>
    <t>100520410004</t>
    <phoneticPr fontId="6" type="noConversion"/>
  </si>
  <si>
    <t>1.5mil DABL-10（24545707)</t>
    <phoneticPr fontId="6" type="noConversion"/>
  </si>
  <si>
    <t>侧挡/侧后档</t>
    <phoneticPr fontId="6" type="noConversion"/>
  </si>
  <si>
    <t>100520425004</t>
    <phoneticPr fontId="6" type="noConversion"/>
  </si>
  <si>
    <t>1.5mil DABL-25（23904765)</t>
    <phoneticPr fontId="6" type="noConversion"/>
  </si>
  <si>
    <t xml:space="preserve"> 2.0mil ENGR-70(23947820)</t>
    <phoneticPr fontId="6" type="noConversion"/>
  </si>
  <si>
    <t>100521715013</t>
    <phoneticPr fontId="6" type="noConversion"/>
  </si>
  <si>
    <t>2.0mil USGY-15（23947821）</t>
    <phoneticPr fontId="6" type="noConversion"/>
  </si>
  <si>
    <t>100520335021</t>
    <phoneticPr fontId="6" type="noConversion"/>
  </si>
  <si>
    <t>1.5mil DAGR-35（JP-XXXX0004-12D）</t>
    <phoneticPr fontId="6" type="noConversion"/>
  </si>
  <si>
    <t>JP-XXXX0004-12D</t>
    <phoneticPr fontId="6" type="noConversion"/>
  </si>
  <si>
    <t>长安</t>
    <phoneticPr fontId="6" type="noConversion"/>
  </si>
  <si>
    <t>100520320009</t>
    <phoneticPr fontId="6" type="noConversion"/>
  </si>
  <si>
    <t xml:space="preserve">1.5mil DAGR-20（JP-XXXX0004-12B） </t>
    <phoneticPr fontId="6" type="noConversion"/>
  </si>
  <si>
    <t>JP-XXXX0004-12B</t>
    <phoneticPr fontId="6" type="noConversion"/>
  </si>
  <si>
    <t>北极光</t>
    <phoneticPr fontId="6" type="noConversion"/>
  </si>
  <si>
    <t>长安</t>
    <phoneticPr fontId="6" type="noConversion"/>
  </si>
  <si>
    <t>100520970126</t>
    <phoneticPr fontId="6" type="noConversion"/>
  </si>
  <si>
    <t>1.5mil EAGR-70（JP-XXXX0004-12F）</t>
    <phoneticPr fontId="6" type="noConversion"/>
  </si>
  <si>
    <t>JP-XXXX0004-12F</t>
    <phoneticPr fontId="6" type="noConversion"/>
  </si>
  <si>
    <t>100512616004</t>
    <phoneticPr fontId="6" type="noConversion"/>
  </si>
  <si>
    <t>1.5mil KRYBK-16（JP-XXXX0004-14D）</t>
    <phoneticPr fontId="6" type="noConversion"/>
  </si>
  <si>
    <t>JP-XXXX0004-14D</t>
    <phoneticPr fontId="6" type="noConversion"/>
  </si>
  <si>
    <t>100511170015</t>
    <phoneticPr fontId="6" type="noConversion"/>
  </si>
  <si>
    <t>1.5mil COPP-70（JP-XXXX0004-14B）</t>
    <phoneticPr fontId="6" type="noConversion"/>
  </si>
  <si>
    <t>JP-XXXX0004-14B</t>
    <phoneticPr fontId="6" type="noConversion"/>
  </si>
  <si>
    <t>100520635011</t>
    <phoneticPr fontId="6" type="noConversion"/>
  </si>
  <si>
    <t>1.5mil DEBL-35（JP-XXXX0004-13F）</t>
    <phoneticPr fontId="6" type="noConversion"/>
  </si>
  <si>
    <t>JP-XXXX0004-13F</t>
    <phoneticPr fontId="6" type="noConversion"/>
  </si>
  <si>
    <t>100520615015</t>
    <phoneticPr fontId="6" type="noConversion"/>
  </si>
  <si>
    <t>1.5mil DEBL-15（JP-XXXX0004-13D）</t>
    <phoneticPr fontId="6" type="noConversion"/>
  </si>
  <si>
    <t>JP-XXXX0004-13D</t>
    <phoneticPr fontId="6" type="noConversion"/>
  </si>
  <si>
    <t>100520970127</t>
    <phoneticPr fontId="6" type="noConversion"/>
  </si>
  <si>
    <t>1.5mil EASL-70（JP-XXXX0004-13B）</t>
    <phoneticPr fontId="6" type="noConversion"/>
  </si>
  <si>
    <t>JP-XXXX0004-13B</t>
    <phoneticPr fontId="6" type="noConversion"/>
  </si>
  <si>
    <t>100528800018</t>
    <phoneticPr fontId="6" type="noConversion"/>
  </si>
  <si>
    <t>PPF 6.0mil</t>
    <phoneticPr fontId="6" type="noConversion"/>
  </si>
  <si>
    <t>北极光汽车漆面保护膜</t>
    <phoneticPr fontId="6" type="noConversion"/>
  </si>
  <si>
    <t>1.524*15M</t>
    <phoneticPr fontId="6" type="noConversion"/>
  </si>
  <si>
    <t>漆面膜-全车</t>
    <phoneticPr fontId="6" type="noConversion"/>
  </si>
  <si>
    <t>100528800036</t>
    <phoneticPr fontId="6" type="noConversion"/>
  </si>
  <si>
    <t>PPF-TPU-B 6.0mil</t>
    <phoneticPr fontId="6" type="noConversion"/>
  </si>
  <si>
    <t>北极光 汽车漆面保护膜</t>
    <phoneticPr fontId="6" type="noConversion"/>
  </si>
  <si>
    <t>1.524*15M</t>
    <phoneticPr fontId="6" type="noConversion"/>
  </si>
  <si>
    <t>北极光</t>
    <phoneticPr fontId="6" type="noConversion"/>
  </si>
  <si>
    <t>漆面膜-全车</t>
    <phoneticPr fontId="6" type="noConversion"/>
  </si>
  <si>
    <t>100528800043</t>
    <phoneticPr fontId="6" type="noConversion"/>
  </si>
  <si>
    <t>PPF-TPU-B Ⅱ 6.0mil</t>
    <phoneticPr fontId="6" type="noConversion"/>
  </si>
  <si>
    <t>北极光汽车漆面保护膜Ⅱ</t>
    <phoneticPr fontId="6" type="noConversion"/>
  </si>
  <si>
    <t>1.524*15M</t>
    <phoneticPr fontId="6" type="noConversion"/>
  </si>
  <si>
    <t>北极光</t>
    <phoneticPr fontId="6" type="noConversion"/>
  </si>
  <si>
    <t>漆面膜-全车</t>
    <phoneticPr fontId="6" type="noConversion"/>
  </si>
  <si>
    <t>PPF-TPU-B 8.0mil</t>
    <phoneticPr fontId="6" type="noConversion"/>
  </si>
  <si>
    <t>盾甲至尊</t>
    <phoneticPr fontId="6" type="noConversion"/>
  </si>
  <si>
    <t>PPF-TPU-B 新Ⅱ 6.0mil</t>
    <phoneticPr fontId="6" type="noConversion"/>
  </si>
  <si>
    <t>经典传奇</t>
    <phoneticPr fontId="6" type="noConversion"/>
  </si>
  <si>
    <t>100529680004</t>
    <phoneticPr fontId="6" type="noConversion"/>
  </si>
  <si>
    <t>2.5mil EWCL-80（B-80）</t>
    <phoneticPr fontId="6" type="noConversion"/>
  </si>
  <si>
    <t>B-80</t>
    <phoneticPr fontId="7" type="noConversion"/>
  </si>
  <si>
    <t>1.524*30M</t>
    <phoneticPr fontId="6" type="noConversion"/>
  </si>
  <si>
    <t>北极光 PDI</t>
    <phoneticPr fontId="7" type="noConversion"/>
  </si>
  <si>
    <t>北极光</t>
    <phoneticPr fontId="6" type="noConversion"/>
  </si>
  <si>
    <t>2.0mil NWBL-70(B-80)</t>
    <phoneticPr fontId="6" type="noConversion"/>
  </si>
  <si>
    <t>B-80</t>
    <phoneticPr fontId="7" type="noConversion"/>
  </si>
  <si>
    <t>100525525005</t>
    <phoneticPr fontId="6" type="noConversion"/>
  </si>
  <si>
    <t>2.0mil CICH-25（B-20）</t>
    <phoneticPr fontId="6" type="noConversion"/>
  </si>
  <si>
    <t>B-20</t>
    <phoneticPr fontId="7" type="noConversion"/>
  </si>
  <si>
    <t>1.524*30M</t>
    <phoneticPr fontId="6" type="noConversion"/>
  </si>
  <si>
    <t>北极光 PDI</t>
    <phoneticPr fontId="7" type="noConversion"/>
  </si>
  <si>
    <t>侧挡</t>
    <phoneticPr fontId="6" type="noConversion"/>
  </si>
  <si>
    <t>100525515005</t>
    <phoneticPr fontId="6" type="noConversion"/>
  </si>
  <si>
    <t>2.0mil CICH-15（B-10）</t>
    <phoneticPr fontId="6" type="noConversion"/>
  </si>
  <si>
    <t>B-10</t>
    <phoneticPr fontId="7" type="noConversion"/>
  </si>
  <si>
    <t>2.0mil DICH-10M（B-10）</t>
    <phoneticPr fontId="6" type="noConversion"/>
  </si>
  <si>
    <t>100526570012</t>
    <phoneticPr fontId="6" type="noConversion"/>
  </si>
  <si>
    <t>2.0mil ENGR-70（C-73）</t>
    <phoneticPr fontId="6" type="noConversion"/>
  </si>
  <si>
    <t>C-73</t>
    <phoneticPr fontId="6" type="noConversion"/>
  </si>
  <si>
    <t>1.524*30M</t>
    <phoneticPr fontId="6" type="noConversion"/>
  </si>
  <si>
    <t>前档</t>
    <phoneticPr fontId="6" type="noConversion"/>
  </si>
  <si>
    <t>100526570015</t>
    <phoneticPr fontId="6" type="noConversion"/>
  </si>
  <si>
    <t>2.0mil ENGR-70（C-73）</t>
    <phoneticPr fontId="6" type="noConversion"/>
  </si>
  <si>
    <t>C-73</t>
    <phoneticPr fontId="6" type="noConversion"/>
  </si>
  <si>
    <t>1.524*15M</t>
    <phoneticPr fontId="6" type="noConversion"/>
  </si>
  <si>
    <t>北极光</t>
    <phoneticPr fontId="6" type="noConversion"/>
  </si>
  <si>
    <t>前档</t>
    <phoneticPr fontId="6" type="noConversion"/>
  </si>
  <si>
    <t>100526565004</t>
    <phoneticPr fontId="6" type="noConversion"/>
  </si>
  <si>
    <t>2.0mil ENCGR-65（C-73卓越系列）</t>
    <phoneticPr fontId="6" type="noConversion"/>
  </si>
  <si>
    <t>C-73(卓越系列)</t>
    <phoneticPr fontId="6" type="noConversion"/>
  </si>
  <si>
    <t>100526570049</t>
    <phoneticPr fontId="6" type="noConversion"/>
  </si>
  <si>
    <t>2.0mil ENCGR-70（C-73卓越系列）</t>
    <phoneticPr fontId="6" type="noConversion"/>
  </si>
  <si>
    <t>100529770125</t>
    <phoneticPr fontId="6" type="noConversion"/>
  </si>
  <si>
    <t>2.0mil NWBL-70（C-73卓越系列）</t>
    <phoneticPr fontId="6" type="noConversion"/>
  </si>
  <si>
    <t>100523370005</t>
    <phoneticPr fontId="6" type="noConversion"/>
  </si>
  <si>
    <t>2.0mil BACL-70（C-70）</t>
    <phoneticPr fontId="6" type="noConversion"/>
  </si>
  <si>
    <t>C-70</t>
    <phoneticPr fontId="7" type="noConversion"/>
  </si>
  <si>
    <t>北极光</t>
    <phoneticPr fontId="7" type="noConversion"/>
  </si>
  <si>
    <t>1.5mil CAGR-70（C-75）</t>
    <phoneticPr fontId="6" type="noConversion"/>
  </si>
  <si>
    <t>C-75</t>
    <phoneticPr fontId="6" type="noConversion"/>
  </si>
  <si>
    <t>1.524*30M</t>
    <phoneticPr fontId="6" type="noConversion"/>
  </si>
  <si>
    <t>前挡</t>
    <phoneticPr fontId="6" type="noConversion"/>
  </si>
  <si>
    <t>北极光</t>
    <phoneticPr fontId="6" type="noConversion"/>
  </si>
  <si>
    <t>2.0mil EXGR-70（C-75）</t>
    <phoneticPr fontId="6" type="noConversion"/>
  </si>
  <si>
    <t>C-75</t>
    <phoneticPr fontId="6" type="noConversion"/>
  </si>
  <si>
    <t>1.524*30M</t>
    <phoneticPr fontId="6" type="noConversion"/>
  </si>
  <si>
    <t>2.0mil PFGP-70（C-75）</t>
    <phoneticPr fontId="6" type="noConversion"/>
  </si>
  <si>
    <t>100525040007</t>
    <phoneticPr fontId="6" type="noConversion"/>
  </si>
  <si>
    <t>2.0mil ETCL-40（C-40）</t>
    <phoneticPr fontId="6" type="noConversion"/>
  </si>
  <si>
    <t>C-40</t>
    <phoneticPr fontId="7" type="noConversion"/>
  </si>
  <si>
    <t>北极光</t>
    <phoneticPr fontId="7" type="noConversion"/>
  </si>
  <si>
    <t>侧挡</t>
    <phoneticPr fontId="6" type="noConversion"/>
  </si>
  <si>
    <t>1.524*15M</t>
    <phoneticPr fontId="6" type="noConversion"/>
  </si>
  <si>
    <t>1.5mil DAGY-25（C-25）</t>
    <phoneticPr fontId="6" type="noConversion"/>
  </si>
  <si>
    <t>C-25</t>
    <phoneticPr fontId="6" type="noConversion"/>
  </si>
  <si>
    <t>1.524*30M</t>
    <phoneticPr fontId="6" type="noConversion"/>
  </si>
  <si>
    <t>侧挡</t>
    <phoneticPr fontId="6" type="noConversion"/>
  </si>
  <si>
    <t>2.0mil S-SRC305H30（C-25）</t>
    <phoneticPr fontId="6" type="noConversion"/>
  </si>
  <si>
    <t>C-25</t>
    <phoneticPr fontId="6" type="noConversion"/>
  </si>
  <si>
    <t>侧挡</t>
    <phoneticPr fontId="6" type="noConversion"/>
  </si>
  <si>
    <t>100525220011</t>
    <phoneticPr fontId="6" type="noConversion"/>
  </si>
  <si>
    <t>2.0mil DTBL-20（C-20）</t>
    <phoneticPr fontId="6" type="noConversion"/>
  </si>
  <si>
    <t>C-20</t>
    <phoneticPr fontId="7" type="noConversion"/>
  </si>
  <si>
    <t>北极光</t>
    <phoneticPr fontId="7" type="noConversion"/>
  </si>
  <si>
    <t>侧挡</t>
    <phoneticPr fontId="6" type="noConversion"/>
  </si>
  <si>
    <t>2.0mil DTBL-20（C-20）</t>
    <phoneticPr fontId="6" type="noConversion"/>
  </si>
  <si>
    <t>2.0mil CARBON 18（C-15）</t>
    <phoneticPr fontId="6" type="noConversion"/>
  </si>
  <si>
    <t>C-15</t>
    <phoneticPr fontId="6" type="noConversion"/>
  </si>
  <si>
    <t>100525210013</t>
    <phoneticPr fontId="6" type="noConversion"/>
  </si>
  <si>
    <t>2.0mil DTBL-10（C-10）</t>
    <phoneticPr fontId="6" type="noConversion"/>
  </si>
  <si>
    <t>C-10</t>
    <phoneticPr fontId="7" type="noConversion"/>
  </si>
  <si>
    <t>100525210019</t>
    <phoneticPr fontId="6" type="noConversion"/>
  </si>
  <si>
    <t>2.0mil DTBL-10（C-10）</t>
    <phoneticPr fontId="6" type="noConversion"/>
  </si>
  <si>
    <t>C80</t>
    <phoneticPr fontId="6" type="noConversion"/>
  </si>
  <si>
    <t>前挡</t>
    <phoneticPr fontId="6" type="noConversion"/>
  </si>
  <si>
    <t>贵阳诚丰</t>
    <phoneticPr fontId="6" type="noConversion"/>
  </si>
  <si>
    <t>1.5mil DABL-15（C25）</t>
    <phoneticPr fontId="6" type="noConversion"/>
  </si>
  <si>
    <t>C25</t>
    <phoneticPr fontId="6" type="noConversion"/>
  </si>
  <si>
    <t>100520970028</t>
    <phoneticPr fontId="6" type="noConversion"/>
  </si>
  <si>
    <t>1.5mil EASL-70（G-70)</t>
    <phoneticPr fontId="6" type="noConversion"/>
  </si>
  <si>
    <t>G-70</t>
    <phoneticPr fontId="7" type="noConversion"/>
  </si>
  <si>
    <t>北极光 PDI</t>
    <phoneticPr fontId="7" type="noConversion"/>
  </si>
  <si>
    <t>100520425014</t>
    <phoneticPr fontId="6" type="noConversion"/>
  </si>
  <si>
    <t>1.5mil DABL-25（G-25)</t>
    <phoneticPr fontId="6" type="noConversion"/>
  </si>
  <si>
    <t>G-25</t>
    <phoneticPr fontId="7" type="noConversion"/>
  </si>
  <si>
    <t>北极光 PDI</t>
    <phoneticPr fontId="7" type="noConversion"/>
  </si>
  <si>
    <t>100520410009</t>
    <phoneticPr fontId="6" type="noConversion"/>
  </si>
  <si>
    <t>1.5mil DABL-10（G-15)</t>
    <phoneticPr fontId="6" type="noConversion"/>
  </si>
  <si>
    <t>G-15</t>
    <phoneticPr fontId="7" type="noConversion"/>
  </si>
  <si>
    <t>1.5mil DABL-20（G-15)</t>
    <phoneticPr fontId="6" type="noConversion"/>
  </si>
  <si>
    <t>100538870004</t>
    <phoneticPr fontId="6" type="noConversion"/>
  </si>
  <si>
    <t>4.0mil NWPV-70（GZ-70）</t>
    <phoneticPr fontId="6" type="noConversion"/>
  </si>
  <si>
    <t>GZ-70</t>
    <phoneticPr fontId="6" type="noConversion"/>
  </si>
  <si>
    <t>前挡</t>
    <phoneticPr fontId="6" type="noConversion"/>
  </si>
  <si>
    <t>100526575007</t>
    <phoneticPr fontId="6" type="noConversion"/>
  </si>
  <si>
    <t>2.0mil ENLG-75（H-70）</t>
    <phoneticPr fontId="6" type="noConversion"/>
  </si>
  <si>
    <t>北极光 PDI</t>
    <phoneticPr fontId="7" type="noConversion"/>
  </si>
  <si>
    <t>100526570030</t>
    <phoneticPr fontId="6" type="noConversion"/>
  </si>
  <si>
    <t>2.0mil ENGD-70（H-70）</t>
    <phoneticPr fontId="6" type="noConversion"/>
  </si>
  <si>
    <t>H-70</t>
    <phoneticPr fontId="6" type="noConversion"/>
  </si>
  <si>
    <t>北极光 PDI</t>
    <phoneticPr fontId="6" type="noConversion"/>
  </si>
  <si>
    <t>前档</t>
    <phoneticPr fontId="6" type="noConversion"/>
  </si>
  <si>
    <t>100525220012</t>
    <phoneticPr fontId="6" type="noConversion"/>
  </si>
  <si>
    <t>2.0mil DTBL-20（H-18）</t>
    <phoneticPr fontId="6" type="noConversion"/>
  </si>
  <si>
    <t>H-18</t>
    <phoneticPr fontId="7" type="noConversion"/>
  </si>
  <si>
    <t>北极光 PDI</t>
    <phoneticPr fontId="7" type="noConversion"/>
  </si>
  <si>
    <t>侧挡</t>
    <phoneticPr fontId="6" type="noConversion"/>
  </si>
  <si>
    <t>100525210014</t>
    <phoneticPr fontId="6" type="noConversion"/>
  </si>
  <si>
    <t>2.0mil DTBL-10（H-10）</t>
    <phoneticPr fontId="6" type="noConversion"/>
  </si>
  <si>
    <t>H-10</t>
    <phoneticPr fontId="7" type="noConversion"/>
  </si>
  <si>
    <t>1.5mil EASL-70（HP70）</t>
    <phoneticPr fontId="6" type="noConversion"/>
  </si>
  <si>
    <t>HP70</t>
    <phoneticPr fontId="6" type="noConversion"/>
  </si>
  <si>
    <t>前档</t>
    <phoneticPr fontId="6" type="noConversion"/>
  </si>
  <si>
    <t>耀凯</t>
    <phoneticPr fontId="6" type="noConversion"/>
  </si>
  <si>
    <t>1.5mil DABL-20（HP60）</t>
    <phoneticPr fontId="6" type="noConversion"/>
  </si>
  <si>
    <t>HP60</t>
    <phoneticPr fontId="6" type="noConversion"/>
  </si>
  <si>
    <t>怀化</t>
    <phoneticPr fontId="6" type="noConversion"/>
  </si>
  <si>
    <t>100524670036</t>
    <phoneticPr fontId="6" type="noConversion"/>
  </si>
  <si>
    <t>3.0mil EXGR-70（K-75极致系列）</t>
    <phoneticPr fontId="6" type="noConversion"/>
  </si>
  <si>
    <t>北极光</t>
    <phoneticPr fontId="7" type="noConversion"/>
  </si>
  <si>
    <t>100524670033</t>
    <phoneticPr fontId="6" type="noConversion"/>
  </si>
  <si>
    <t>3.0mil PFGP-70（K-75极致系列）</t>
    <phoneticPr fontId="6" type="noConversion"/>
  </si>
  <si>
    <t>3.0mil PFGP-70（K-75极致系列）</t>
    <phoneticPr fontId="6" type="noConversion"/>
  </si>
  <si>
    <t>3.0mil EXGR-70（K-70S极致系列短装）</t>
    <phoneticPr fontId="6" type="noConversion"/>
  </si>
  <si>
    <t>K-70S(极致系列短装）</t>
    <phoneticPr fontId="6" type="noConversion"/>
  </si>
  <si>
    <t>0.914*30M</t>
    <phoneticPr fontId="6" type="noConversion"/>
  </si>
  <si>
    <t>前档</t>
    <phoneticPr fontId="6" type="noConversion"/>
  </si>
  <si>
    <t>3.0mil PFGP-70（K-70S极致系列短装）</t>
    <phoneticPr fontId="6" type="noConversion"/>
  </si>
  <si>
    <t>3.0mil EXSP-70（K-70S极致系列短装）</t>
    <phoneticPr fontId="6" type="noConversion"/>
  </si>
  <si>
    <t>3.0mil PFGF-70（K-70S极致系列短装）</t>
    <phoneticPr fontId="6" type="noConversion"/>
  </si>
  <si>
    <t>K-70S(极致系列短装）</t>
    <phoneticPr fontId="6" type="noConversion"/>
  </si>
  <si>
    <t>0.914*30M</t>
    <phoneticPr fontId="6" type="noConversion"/>
  </si>
  <si>
    <t>3.0mil PFGG-70（K-70S极致系列短装）</t>
    <phoneticPr fontId="6" type="noConversion"/>
  </si>
  <si>
    <t>3.0mil PFGH-70（K-70S极致系列短装）</t>
    <phoneticPr fontId="6" type="noConversion"/>
  </si>
  <si>
    <t>2.0mil EXBL-70（K-70）</t>
    <phoneticPr fontId="6" type="noConversion"/>
  </si>
  <si>
    <t>K-70</t>
    <phoneticPr fontId="7" type="noConversion"/>
  </si>
  <si>
    <t>北极光</t>
    <phoneticPr fontId="7" type="noConversion"/>
  </si>
  <si>
    <t>100524570006</t>
    <phoneticPr fontId="6" type="noConversion"/>
  </si>
  <si>
    <t>2.0mil EXGR-70（K-70）</t>
    <phoneticPr fontId="6" type="noConversion"/>
  </si>
  <si>
    <t>K-70</t>
    <phoneticPr fontId="7" type="noConversion"/>
  </si>
  <si>
    <t>100524570007</t>
    <phoneticPr fontId="6" type="noConversion"/>
  </si>
  <si>
    <t>2.0mil EXGR-70（K-70）</t>
    <phoneticPr fontId="6" type="noConversion"/>
  </si>
  <si>
    <t>100534640007</t>
    <phoneticPr fontId="6" type="noConversion"/>
  </si>
  <si>
    <t>3.0mil ZXBL-40（K-40)</t>
    <phoneticPr fontId="6" type="noConversion"/>
  </si>
  <si>
    <t>K-40</t>
    <phoneticPr fontId="6" type="noConversion"/>
  </si>
  <si>
    <t>100534630006</t>
    <phoneticPr fontId="6" type="noConversion"/>
  </si>
  <si>
    <t>3.0mil ZXBL-30（K-30）</t>
    <phoneticPr fontId="6" type="noConversion"/>
  </si>
  <si>
    <t>K-30</t>
    <phoneticPr fontId="6" type="noConversion"/>
  </si>
  <si>
    <t>100534615004</t>
    <phoneticPr fontId="6" type="noConversion"/>
  </si>
  <si>
    <t>3.0mil ZXBL-15（K-15）</t>
    <phoneticPr fontId="6" type="noConversion"/>
  </si>
  <si>
    <t>K-15</t>
    <phoneticPr fontId="7" type="noConversion"/>
  </si>
  <si>
    <t>100524615009</t>
    <phoneticPr fontId="6" type="noConversion"/>
  </si>
  <si>
    <t>K-15</t>
    <phoneticPr fontId="6" type="noConversion"/>
  </si>
  <si>
    <t>100520970120</t>
    <phoneticPr fontId="6" type="noConversion"/>
  </si>
  <si>
    <t>4.0mil EASL-70（SAF-70）</t>
    <phoneticPr fontId="6" type="noConversion"/>
  </si>
  <si>
    <t>SAF-70</t>
    <phoneticPr fontId="6" type="noConversion"/>
  </si>
  <si>
    <t>100530435004</t>
    <phoneticPr fontId="6" type="noConversion"/>
  </si>
  <si>
    <t>4.0mil DABL-35（SAF-35）</t>
    <phoneticPr fontId="6" type="noConversion"/>
  </si>
  <si>
    <t>SAF-35</t>
    <phoneticPr fontId="6" type="noConversion"/>
  </si>
  <si>
    <t>100520425065</t>
    <phoneticPr fontId="6" type="noConversion"/>
  </si>
  <si>
    <t>4.0mil DABL-25 (SAF-25)</t>
    <phoneticPr fontId="6" type="noConversion"/>
  </si>
  <si>
    <t>SAF-25</t>
    <phoneticPr fontId="6" type="noConversion"/>
  </si>
  <si>
    <t>100530425005</t>
    <phoneticPr fontId="6" type="noConversion"/>
  </si>
  <si>
    <t>4.0mil DABL-25 (SAF-25)</t>
    <phoneticPr fontId="6" type="noConversion"/>
  </si>
  <si>
    <t>SAF-25</t>
    <phoneticPr fontId="6" type="noConversion"/>
  </si>
  <si>
    <t>100520410053</t>
    <phoneticPr fontId="6" type="noConversion"/>
  </si>
  <si>
    <t>4.0mil DABL-10（SAF-10）</t>
    <phoneticPr fontId="6" type="noConversion"/>
  </si>
  <si>
    <t>SAF-10</t>
    <phoneticPr fontId="6" type="noConversion"/>
  </si>
  <si>
    <t>4.0mil DABL-10（SAF-10）</t>
    <phoneticPr fontId="6" type="noConversion"/>
  </si>
  <si>
    <t>SAF-10</t>
    <phoneticPr fontId="6" type="noConversion"/>
  </si>
  <si>
    <t>1.5mil DABL-10（S-10）</t>
    <phoneticPr fontId="6" type="noConversion"/>
  </si>
  <si>
    <t>S-10</t>
    <phoneticPr fontId="6" type="noConversion"/>
  </si>
  <si>
    <t>徐州瑶俊</t>
    <phoneticPr fontId="6" type="noConversion"/>
  </si>
  <si>
    <t>1.5mil DABL-25（S-20）</t>
    <phoneticPr fontId="6" type="noConversion"/>
  </si>
  <si>
    <t>S-20</t>
    <phoneticPr fontId="6" type="noConversion"/>
  </si>
  <si>
    <t>侧挡</t>
    <phoneticPr fontId="6" type="noConversion"/>
  </si>
  <si>
    <t>徐州瑶俊</t>
    <phoneticPr fontId="6" type="noConversion"/>
  </si>
  <si>
    <t>2.0mil DABL-25（S-20）</t>
    <phoneticPr fontId="6" type="noConversion"/>
  </si>
  <si>
    <t>S-20</t>
    <phoneticPr fontId="6" type="noConversion"/>
  </si>
  <si>
    <t>亿盟</t>
    <phoneticPr fontId="6" type="noConversion"/>
  </si>
  <si>
    <t>1.5mil EASL-70（S-70）</t>
    <phoneticPr fontId="6" type="noConversion"/>
  </si>
  <si>
    <t>S-70</t>
    <phoneticPr fontId="6" type="noConversion"/>
  </si>
  <si>
    <t>徐州瑶俊</t>
    <phoneticPr fontId="6" type="noConversion"/>
  </si>
  <si>
    <t>1.5mil EASL-70（S-70）</t>
    <phoneticPr fontId="6" type="noConversion"/>
  </si>
  <si>
    <t>2.0mil CABL-75（S-75）</t>
    <phoneticPr fontId="6" type="noConversion"/>
  </si>
  <si>
    <t>S-75</t>
    <phoneticPr fontId="6" type="noConversion"/>
  </si>
  <si>
    <t>亿盟</t>
    <phoneticPr fontId="6" type="noConversion"/>
  </si>
  <si>
    <t>2.0mil DABL-10（S-15）</t>
    <phoneticPr fontId="6" type="noConversion"/>
  </si>
  <si>
    <t>S-15</t>
    <phoneticPr fontId="6" type="noConversion"/>
  </si>
  <si>
    <t>亿盟</t>
    <phoneticPr fontId="6" type="noConversion"/>
  </si>
  <si>
    <t>2.0mil DEBL-15（S-15）</t>
    <phoneticPr fontId="6" type="noConversion"/>
  </si>
  <si>
    <t>2.0mil DABL-25（S-25）</t>
    <phoneticPr fontId="6" type="noConversion"/>
  </si>
  <si>
    <t>S-25</t>
    <phoneticPr fontId="6" type="noConversion"/>
  </si>
  <si>
    <t>4.0mil PFGH-70（TS-75）</t>
    <phoneticPr fontId="6" type="noConversion"/>
  </si>
  <si>
    <t>TS-75</t>
    <phoneticPr fontId="6" type="noConversion"/>
  </si>
  <si>
    <t>前档</t>
    <phoneticPr fontId="6" type="noConversion"/>
  </si>
  <si>
    <t>4.0mil PFGJ-70（TS-75）</t>
    <phoneticPr fontId="6" type="noConversion"/>
  </si>
  <si>
    <t>TS-75</t>
    <phoneticPr fontId="6" type="noConversion"/>
  </si>
  <si>
    <t>4.0mil ZXBL-30（TS-35）</t>
    <phoneticPr fontId="6" type="noConversion"/>
  </si>
  <si>
    <t>TS-35</t>
    <phoneticPr fontId="6" type="noConversion"/>
  </si>
  <si>
    <t>北极光</t>
    <phoneticPr fontId="6" type="noConversion"/>
  </si>
  <si>
    <t>侧挡</t>
    <phoneticPr fontId="6" type="noConversion"/>
  </si>
  <si>
    <t>4.0mil ZXBL-30（TS-35）</t>
    <phoneticPr fontId="6" type="noConversion"/>
  </si>
  <si>
    <t>TS-35</t>
    <phoneticPr fontId="6" type="noConversion"/>
  </si>
  <si>
    <t>1.524*15M</t>
    <phoneticPr fontId="6" type="noConversion"/>
  </si>
  <si>
    <t>4.0mil ZXBL-15（TS-25）</t>
    <phoneticPr fontId="6" type="noConversion"/>
  </si>
  <si>
    <t>TS-25</t>
    <phoneticPr fontId="6" type="noConversion"/>
  </si>
  <si>
    <t>4.0mil ZXBL-15（TS-25）</t>
    <phoneticPr fontId="6" type="noConversion"/>
  </si>
  <si>
    <t>100520970027</t>
    <phoneticPr fontId="6" type="noConversion"/>
  </si>
  <si>
    <t>1.5mil EAGR-70（U-70）</t>
    <phoneticPr fontId="6" type="noConversion"/>
  </si>
  <si>
    <t>U-70</t>
    <phoneticPr fontId="7" type="noConversion"/>
  </si>
  <si>
    <t>北极光</t>
    <phoneticPr fontId="7" type="noConversion"/>
  </si>
  <si>
    <t>1.524*15M</t>
    <phoneticPr fontId="6" type="noConversion"/>
  </si>
  <si>
    <t>100520430008</t>
    <phoneticPr fontId="6" type="noConversion"/>
  </si>
  <si>
    <t>1.5mil DABL-30（U-30）</t>
    <phoneticPr fontId="6" type="noConversion"/>
  </si>
  <si>
    <t>U-30</t>
    <phoneticPr fontId="7" type="noConversion"/>
  </si>
  <si>
    <t>1.524*15M</t>
    <phoneticPr fontId="6" type="noConversion"/>
  </si>
  <si>
    <t>1.5mil DABL-20（U-20）</t>
    <phoneticPr fontId="6" type="noConversion"/>
  </si>
  <si>
    <t>U-20</t>
    <phoneticPr fontId="7" type="noConversion"/>
  </si>
  <si>
    <t>100527670131</t>
    <phoneticPr fontId="6" type="noConversion"/>
  </si>
  <si>
    <t>3.0mil PFGP-70R（X-75）</t>
    <phoneticPr fontId="6" type="noConversion"/>
  </si>
  <si>
    <t>X-75</t>
    <phoneticPr fontId="6" type="noConversion"/>
  </si>
  <si>
    <t>100527670131</t>
    <phoneticPr fontId="6" type="noConversion"/>
  </si>
  <si>
    <t>3.0mil PFGP-70R（X-75）</t>
    <phoneticPr fontId="6" type="noConversion"/>
  </si>
  <si>
    <t>100524630020</t>
    <phoneticPr fontId="6" type="noConversion"/>
  </si>
  <si>
    <t>3.0mil ZXBL-30（X-30）</t>
    <phoneticPr fontId="6" type="noConversion"/>
  </si>
  <si>
    <t>X-30</t>
    <phoneticPr fontId="6" type="noConversion"/>
  </si>
  <si>
    <t>100534630013</t>
    <phoneticPr fontId="6" type="noConversion"/>
  </si>
  <si>
    <t>3.0mil ZXBL-30（X-30）</t>
    <phoneticPr fontId="6" type="noConversion"/>
  </si>
  <si>
    <t>X-30</t>
    <phoneticPr fontId="6" type="noConversion"/>
  </si>
  <si>
    <t>100524615015</t>
    <phoneticPr fontId="6" type="noConversion"/>
  </si>
  <si>
    <t>3.0mil ZXBL-15（X-15）</t>
    <phoneticPr fontId="6" type="noConversion"/>
  </si>
  <si>
    <t>X-15</t>
    <phoneticPr fontId="6" type="noConversion"/>
  </si>
  <si>
    <t>100524615016</t>
    <phoneticPr fontId="6" type="noConversion"/>
  </si>
  <si>
    <t>3.0mil ZXBL-15（X-15）</t>
    <phoneticPr fontId="6" type="noConversion"/>
  </si>
  <si>
    <t>X-15</t>
    <phoneticPr fontId="6" type="noConversion"/>
  </si>
  <si>
    <t>2.0mil UGGN-70（YF-70）</t>
    <phoneticPr fontId="6" type="noConversion"/>
  </si>
  <si>
    <t>YF-70</t>
    <phoneticPr fontId="6" type="noConversion"/>
  </si>
  <si>
    <t>2.0mil RUGY-70（YF-70）</t>
    <phoneticPr fontId="6" type="noConversion"/>
  </si>
  <si>
    <t>USGY-15 2.0mil（YF-88）</t>
    <phoneticPr fontId="6" type="noConversion"/>
  </si>
  <si>
    <t>RSGY-15 2.0mil（YF-88）</t>
    <phoneticPr fontId="6" type="noConversion"/>
  </si>
  <si>
    <t>YF-88</t>
    <phoneticPr fontId="6" type="noConversion"/>
  </si>
  <si>
    <t>USGY-35 2.0mil（YF-66）</t>
    <phoneticPr fontId="6" type="noConversion"/>
  </si>
  <si>
    <t>YF-66</t>
    <phoneticPr fontId="6" type="noConversion"/>
  </si>
  <si>
    <t>RSGY-35 2.0mil（YF-66）</t>
    <phoneticPr fontId="6" type="noConversion"/>
  </si>
  <si>
    <t>100527370012</t>
    <phoneticPr fontId="6" type="noConversion"/>
  </si>
  <si>
    <t>2.0mil UGGN-70（ZYF-70）</t>
    <phoneticPr fontId="6" type="noConversion"/>
  </si>
  <si>
    <t>ZYF-70</t>
    <phoneticPr fontId="6" type="noConversion"/>
  </si>
  <si>
    <t>2.0mil RUGY-70（ZYF-70）</t>
    <phoneticPr fontId="6" type="noConversion"/>
  </si>
  <si>
    <t>ZYF-70</t>
    <phoneticPr fontId="6" type="noConversion"/>
  </si>
  <si>
    <t>100521735006</t>
    <phoneticPr fontId="6" type="noConversion"/>
  </si>
  <si>
    <t>2.0mil USGY-35（ZYF-66）</t>
    <phoneticPr fontId="6" type="noConversion"/>
  </si>
  <si>
    <t>ZYF-66</t>
    <phoneticPr fontId="6" type="noConversion"/>
  </si>
  <si>
    <t>2.0mil RSGY-35（ZYF-66）</t>
    <phoneticPr fontId="6" type="noConversion"/>
  </si>
  <si>
    <t>100521715006</t>
    <phoneticPr fontId="6" type="noConversion"/>
  </si>
  <si>
    <t>2.0mil USGY-15（ZYF-88)</t>
    <phoneticPr fontId="6" type="noConversion"/>
  </si>
  <si>
    <t>ZYF-88</t>
    <phoneticPr fontId="6" type="noConversion"/>
  </si>
  <si>
    <t>113:2.0mil USGY-15(ZYF-88)</t>
    <phoneticPr fontId="6" type="noConversion"/>
  </si>
  <si>
    <t>2.0mil RSGY-15（ZYF-88）</t>
    <phoneticPr fontId="6" type="noConversion"/>
  </si>
  <si>
    <t>100521610020</t>
    <phoneticPr fontId="6" type="noConversion"/>
  </si>
  <si>
    <t>2.0mil CECH-10(CH-10)</t>
    <phoneticPr fontId="6" type="noConversion"/>
  </si>
  <si>
    <t>CH-10</t>
    <phoneticPr fontId="6" type="noConversion"/>
  </si>
  <si>
    <t>195:2.0mil CECH-10(CH-10)</t>
    <phoneticPr fontId="6" type="noConversion"/>
  </si>
  <si>
    <t>YPCH201803-01252</t>
  </si>
  <si>
    <t>100524570032 C10N4111E032</t>
  </si>
  <si>
    <t>C10N4111E032</t>
  </si>
  <si>
    <t>100525220012 S02D1044P021</t>
  </si>
  <si>
    <t>S02D1044P021</t>
  </si>
  <si>
    <t>CPCH201803-04142</t>
  </si>
  <si>
    <t>S01D3766P032</t>
  </si>
  <si>
    <t>S01N3782P020</t>
  </si>
  <si>
    <t>CPCH201803-04290</t>
  </si>
  <si>
    <t>100520420064 D09D2822P036</t>
  </si>
  <si>
    <t>D09D2822P036</t>
  </si>
  <si>
    <t>100520420064 S03D2193P035</t>
  </si>
  <si>
    <t>S03D2193P035</t>
  </si>
  <si>
    <t>100520420064 S03D2193P054</t>
  </si>
  <si>
    <t>S03D2193P054</t>
  </si>
  <si>
    <t>100520420064 S03D2472P048</t>
  </si>
  <si>
    <t>S03D2472P048</t>
  </si>
  <si>
    <t>100520420064 S02N3130P011</t>
  </si>
  <si>
    <t>S02N3130P011</t>
  </si>
  <si>
    <t>100520420064 S02N3158P019</t>
  </si>
  <si>
    <t>S02N3158P019</t>
  </si>
  <si>
    <t>100520420064 S03D2193P053</t>
  </si>
  <si>
    <t>S03D2193P053</t>
  </si>
  <si>
    <t>100520420064 D12N2243P048</t>
  </si>
  <si>
    <t>D12N2243P048</t>
  </si>
  <si>
    <t>CPCH201803-04438</t>
  </si>
  <si>
    <t>100524615016 B09D1242P001R011-2</t>
  </si>
  <si>
    <t>B09D1242P001R011-2</t>
  </si>
  <si>
    <t>100524615016 B09D1242P001R010-2</t>
  </si>
  <si>
    <t>B09D1242P001R010-2</t>
  </si>
  <si>
    <t>100524615016 B09D1242P001R007-2</t>
  </si>
  <si>
    <t>B09D1242P001R007-2</t>
  </si>
  <si>
    <t>100524615016 B09D1242P001R008-1</t>
  </si>
  <si>
    <t>B09D1242P001R008-1</t>
  </si>
  <si>
    <t>100524615016 B09D1242P001R011-1</t>
  </si>
  <si>
    <t>B09D1242P001R011-1</t>
  </si>
  <si>
    <t>100524615016 B09D1242P001R009-1</t>
  </si>
  <si>
    <t>B09D1242P001R009-1</t>
  </si>
  <si>
    <t>CPCH201803-04434</t>
  </si>
  <si>
    <t>100524615016 B09D1242P002R001-2</t>
  </si>
  <si>
    <t>B09D1242P002R001-2</t>
  </si>
  <si>
    <t>100524615016 B09D1243P002R009-1</t>
  </si>
  <si>
    <t>B09D1243P002R009-1</t>
  </si>
  <si>
    <t>100524615016 B09D1242P001R009-2</t>
  </si>
  <si>
    <t>B09D1242P001R009-2</t>
  </si>
  <si>
    <t>100524615016 B09D1242P001R008-2</t>
  </si>
  <si>
    <t>B09D1242P001R008-2</t>
  </si>
  <si>
    <t>100524615016 B09D1242P001R007-1</t>
  </si>
  <si>
    <t>B09D1242P001R007-1</t>
  </si>
  <si>
    <t>100524615016 B09D1242P001R010-1</t>
  </si>
  <si>
    <t>B09D1242P001R010-1</t>
  </si>
  <si>
    <t>CPCH201803-04379</t>
  </si>
  <si>
    <t>100534630013 B09D2005P002R015-1</t>
  </si>
  <si>
    <t>B09D2005P002R015-1</t>
  </si>
  <si>
    <t>贵阳诚丰 安珂生 13608519179 gd</t>
  </si>
  <si>
    <t>100534630013 B09D2005P002R015-2</t>
  </si>
  <si>
    <t>B09D2005P002R015-2</t>
  </si>
  <si>
    <t>100520615041 S03D2404P019</t>
  </si>
  <si>
    <t>S03D2404P019</t>
  </si>
  <si>
    <t>100520615041 S03D2404P008</t>
  </si>
  <si>
    <t>S03D2404P008</t>
  </si>
  <si>
    <t>100520615041 S03D2404P016</t>
  </si>
  <si>
    <t>S03D2404P016</t>
  </si>
  <si>
    <t>100520615041 S03D2404P014</t>
  </si>
  <si>
    <t>S03D2404P014</t>
  </si>
  <si>
    <t>100520615041 S03D2404P018</t>
  </si>
  <si>
    <t>S03D2404P018</t>
  </si>
  <si>
    <t>100520615041 S03D2404P015</t>
  </si>
  <si>
    <t>S03D2404P015</t>
  </si>
  <si>
    <t>100520615041 S03D2404P020</t>
  </si>
  <si>
    <t>S03D2404P020</t>
  </si>
  <si>
    <t>100520615041 S03D2404P007</t>
  </si>
  <si>
    <t>S03D2404P007</t>
  </si>
  <si>
    <t>100520615041 S03D2404P009</t>
  </si>
  <si>
    <t>S03D2404P009</t>
  </si>
  <si>
    <t>100520615041 S03D2404P021</t>
  </si>
  <si>
    <t>S03D2404P021</t>
  </si>
  <si>
    <t>100520615041 S03D2404P011</t>
  </si>
  <si>
    <t>S03D2404P011</t>
  </si>
  <si>
    <t>100520615041 S03D2404P017</t>
  </si>
  <si>
    <t>S03D2404P017</t>
  </si>
  <si>
    <t>100520615041 S03D2404P001</t>
  </si>
  <si>
    <t>S03D2404P001</t>
  </si>
  <si>
    <t>100520615041 S03D2404P012</t>
  </si>
  <si>
    <t>S03D2404P012</t>
  </si>
  <si>
    <t>100520615041 S03D2404P013</t>
  </si>
  <si>
    <t>S03D2404P013</t>
  </si>
  <si>
    <t>100520615041 S03D2404P022</t>
  </si>
  <si>
    <t>S03D2404P022</t>
  </si>
  <si>
    <t>100520615041 S03D2405P001</t>
  </si>
  <si>
    <t>S03D2405P001</t>
  </si>
  <si>
    <t>100520615041 S03D2404P005</t>
  </si>
  <si>
    <t>S03D2404P005</t>
  </si>
  <si>
    <t>100520615041 S03D2405P014</t>
  </si>
  <si>
    <t>S03D2405P014</t>
  </si>
  <si>
    <t>100520615041 S03D2405P015</t>
  </si>
  <si>
    <t>S03D2405P015</t>
  </si>
  <si>
    <t>100520615041 S03D2404P006</t>
  </si>
  <si>
    <t>S03D2404P006</t>
  </si>
  <si>
    <t>100520615041 S03D2404P010</t>
  </si>
  <si>
    <t>S03D2404P010</t>
  </si>
  <si>
    <t>100520615041 S03D2405P022</t>
  </si>
  <si>
    <t>S03D2405P022</t>
  </si>
  <si>
    <t>CPCH201803-04156</t>
  </si>
  <si>
    <t>100521735046 S03N3168P003</t>
  </si>
  <si>
    <t>S03N3168P003</t>
  </si>
  <si>
    <t>徐州瑶俊商贸 潘冬 18252167788 gd</t>
  </si>
  <si>
    <t>100521715051 S03D3182P006</t>
  </si>
  <si>
    <t>S03D3182P006</t>
  </si>
  <si>
    <t>100521715051 S03D3182P012</t>
  </si>
  <si>
    <t>S03D3182P012</t>
  </si>
  <si>
    <t>100527370053 S01D1698P012</t>
  </si>
  <si>
    <t>S01D1698P012</t>
  </si>
  <si>
    <t>CPCH201803-04253</t>
  </si>
  <si>
    <t>100521715051 S03D3182P009</t>
  </si>
  <si>
    <t>S03D3182P009</t>
  </si>
  <si>
    <t>CPCH201803-04249</t>
  </si>
  <si>
    <t>100527370053 S01D1698P002</t>
  </si>
  <si>
    <t>S01D1698P002</t>
  </si>
  <si>
    <t>100527370053 S01D1698P003</t>
  </si>
  <si>
    <t>S01D1698P003</t>
  </si>
  <si>
    <t>100521715051 S03D3182P008</t>
  </si>
  <si>
    <t>S03D3182P008</t>
  </si>
  <si>
    <t>100521715051 S03D3182P007</t>
  </si>
  <si>
    <t>S03D3182P007</t>
  </si>
  <si>
    <t>100521715051 S03D3182P019</t>
  </si>
  <si>
    <t>S03D3182P019</t>
  </si>
  <si>
    <t>100521715051 S03D3182P010</t>
  </si>
  <si>
    <t>S03D3182P010</t>
  </si>
  <si>
    <t>CPCH201803-04248</t>
  </si>
  <si>
    <t>100520970028 S03D2256P011</t>
  </si>
  <si>
    <t>S03D2256P011</t>
  </si>
  <si>
    <t>100520970028 S03D2256P019</t>
  </si>
  <si>
    <t>S03D2256P019</t>
  </si>
  <si>
    <t>100520970028 S03D2256P012</t>
  </si>
  <si>
    <t>S03D2256P012</t>
  </si>
  <si>
    <t>100520970028 S03D2256P006</t>
  </si>
  <si>
    <t>S03D2256P006</t>
  </si>
  <si>
    <t>100520970028 S03D2256P007</t>
  </si>
  <si>
    <t>S03D2256P007</t>
  </si>
  <si>
    <t>100520970028 S03D2256P018</t>
  </si>
  <si>
    <t>S03D2256P018</t>
  </si>
  <si>
    <t>100520970028 S03D2256P017</t>
  </si>
  <si>
    <t>S03D2256P017</t>
  </si>
  <si>
    <t>100520970028 S03D2256P008</t>
  </si>
  <si>
    <t>S03D2256P008</t>
  </si>
  <si>
    <t>100520970028 S03D2256P009</t>
  </si>
  <si>
    <t>S03D2256P009</t>
  </si>
  <si>
    <t>100520970028 S03D2256P010</t>
  </si>
  <si>
    <t>S03D2256P010</t>
  </si>
  <si>
    <t>100520425014 S03N2452P006</t>
  </si>
  <si>
    <t>S03N2452P006</t>
  </si>
  <si>
    <t>100520425014 S03D2460P007</t>
  </si>
  <si>
    <t>S03D2460P007</t>
  </si>
  <si>
    <t>100520425014 S03D2460P002</t>
  </si>
  <si>
    <t>S03D2460P002</t>
  </si>
  <si>
    <t>100520425014 S03D2460P008</t>
  </si>
  <si>
    <t>S03D2460P008</t>
  </si>
  <si>
    <t>100520425014 S03N2456P005</t>
  </si>
  <si>
    <t>S03N2456P005</t>
  </si>
  <si>
    <t>100520425014 S03N2456P003</t>
  </si>
  <si>
    <t>S03N2456P003</t>
  </si>
  <si>
    <t>100520425014 S03N2456P010</t>
  </si>
  <si>
    <t>S03N2456P010</t>
  </si>
  <si>
    <t>100520425014 S03N2456P002</t>
  </si>
  <si>
    <t>S03N2456P002</t>
  </si>
  <si>
    <t>100520425014 S03D2460P001</t>
  </si>
  <si>
    <t>S03D2460P001</t>
  </si>
  <si>
    <t>100520425014 S03N2452P007</t>
  </si>
  <si>
    <t>S03N2452P007</t>
  </si>
  <si>
    <t>CPCH201803-04246</t>
  </si>
  <si>
    <t>100520420064 S03N2479P017</t>
  </si>
  <si>
    <t>S03N2479P017</t>
  </si>
  <si>
    <t>贵阳诚丰膜业 安珂生 13608519179 gd</t>
  </si>
  <si>
    <t>100520420064 S03N2479P018</t>
  </si>
  <si>
    <t>S03N2479P018</t>
  </si>
  <si>
    <t>100520420064 S03N2479P019</t>
  </si>
  <si>
    <t>S03N2479P019</t>
  </si>
  <si>
    <t>100520420064 S03N2479P020</t>
  </si>
  <si>
    <t>S03N2479P020</t>
  </si>
  <si>
    <t>100520420064 S03N2479P021</t>
  </si>
  <si>
    <t>S03N2479P021</t>
  </si>
  <si>
    <t>100520420064 S03N2479P022</t>
  </si>
  <si>
    <t>S03N2479P022</t>
  </si>
  <si>
    <t>100520420064 S03N2479P023</t>
  </si>
  <si>
    <t>S03N2479P023</t>
  </si>
  <si>
    <t>100520420064 S03N2479P024</t>
  </si>
  <si>
    <t>S03N2479P024</t>
  </si>
  <si>
    <t>100520420064 S03N2479P025</t>
  </si>
  <si>
    <t>S03N2479P025</t>
  </si>
  <si>
    <t>100520420064 S03N2479P026</t>
  </si>
  <si>
    <t>S03N2479P026</t>
  </si>
  <si>
    <t>100520420064 S03N2479P027</t>
  </si>
  <si>
    <t>S03N2479P027</t>
  </si>
  <si>
    <t>100520420064 S03N2479P028</t>
  </si>
  <si>
    <t>S03N2479P028</t>
  </si>
  <si>
    <t>100520420064 S03N2479P029</t>
  </si>
  <si>
    <t>S03N2479P029</t>
  </si>
  <si>
    <t>100520420064 S03N2479P030</t>
  </si>
  <si>
    <t>S03N2479P030</t>
  </si>
  <si>
    <t>100520420064 S03N2479P031</t>
  </si>
  <si>
    <t>S03N2479P031</t>
  </si>
  <si>
    <t>100520420064 S03N2479P032</t>
  </si>
  <si>
    <t>S03N2479P032</t>
  </si>
  <si>
    <t>100520420064 S03N2479P033</t>
  </si>
  <si>
    <t>S03N2479P033</t>
  </si>
  <si>
    <t>100520420064 S03N2479P034</t>
  </si>
  <si>
    <t>S03N2479P034</t>
  </si>
  <si>
    <t>100520420064 S03N2479P035</t>
  </si>
  <si>
    <t>S03N2479P035</t>
  </si>
  <si>
    <t>100520420064 S03N2479P036</t>
  </si>
  <si>
    <t>S03N2479P036</t>
  </si>
  <si>
    <t>100520420064 S03N2479P037</t>
  </si>
  <si>
    <t>S03N2479P037</t>
  </si>
  <si>
    <t>100520420064 S03N2479P038</t>
  </si>
  <si>
    <t>S03N2479P038</t>
  </si>
  <si>
    <t>100520420064 S03N2479P039</t>
  </si>
  <si>
    <t>S03N2479P039</t>
  </si>
  <si>
    <t>100520420064 S03N2479P040</t>
  </si>
  <si>
    <t>S03N2479P040</t>
  </si>
  <si>
    <t>100520420064 S03N2479P041</t>
  </si>
  <si>
    <t>S03N2479P041</t>
  </si>
  <si>
    <t>100520420064 S03N2479P042</t>
  </si>
  <si>
    <t>S03N2479P042</t>
  </si>
  <si>
    <t>100520420064 S03N2479P043</t>
  </si>
  <si>
    <t>S03N2479P043</t>
  </si>
  <si>
    <t>100520420064 S03N2479P044</t>
  </si>
  <si>
    <t>S03N2479P044</t>
  </si>
  <si>
    <t>100520420064 S03N2479P045</t>
  </si>
  <si>
    <t>S03N2479P045</t>
  </si>
  <si>
    <t>100520420064 S03N2479P046</t>
  </si>
  <si>
    <t>S03N2479P046</t>
  </si>
  <si>
    <t>100520420064 S03N2479P047</t>
  </si>
  <si>
    <t>S03N2479P047</t>
  </si>
  <si>
    <t>100520420064 S03N2479P048</t>
  </si>
  <si>
    <t>S03N2479P048</t>
  </si>
  <si>
    <t>100520420064 S03N2479P049</t>
  </si>
  <si>
    <t>S03N2479P049</t>
  </si>
  <si>
    <t>100520420064 S03D2476P001</t>
  </si>
  <si>
    <t>S03D2476P001</t>
  </si>
  <si>
    <t>100520420064 S03D2476P002</t>
  </si>
  <si>
    <t>S03D2476P002</t>
  </si>
  <si>
    <t>100520420064 S03D2476P003</t>
  </si>
  <si>
    <t>S03D2476P003</t>
  </si>
  <si>
    <t>100520420064 S03D2476P004</t>
  </si>
  <si>
    <t>S03D2476P004</t>
  </si>
  <si>
    <t>100520420064 S03D2476P005</t>
  </si>
  <si>
    <t>S03D2476P005</t>
  </si>
  <si>
    <t>100520420064 S03D2476P006</t>
  </si>
  <si>
    <t>S03D2476P006</t>
  </si>
  <si>
    <t>100520420064 S03D2476P007</t>
  </si>
  <si>
    <t>S03D2476P007</t>
  </si>
  <si>
    <t>100520420064 S03D2476P008</t>
  </si>
  <si>
    <t>S03D2476P008</t>
  </si>
  <si>
    <t>100520420064 S03D2476P009</t>
  </si>
  <si>
    <t>S03D2476P009</t>
  </si>
  <si>
    <t>100520420064 S03D2476P010</t>
  </si>
  <si>
    <t>S03D2476P010</t>
  </si>
  <si>
    <t>100520420064 S03D2476P011</t>
  </si>
  <si>
    <t>S03D2476P011</t>
  </si>
  <si>
    <t>100520420064 S03D2476P012</t>
  </si>
  <si>
    <t>S03D2476P012</t>
  </si>
  <si>
    <t>100520420064 S03D2476P013</t>
  </si>
  <si>
    <t>S03D2476P013</t>
  </si>
  <si>
    <t>100520420064 S03D2476P014</t>
  </si>
  <si>
    <t>S03D2476P014</t>
  </si>
  <si>
    <t>100520420064 S03D2476P015</t>
  </si>
  <si>
    <t>S03D2476P015</t>
  </si>
  <si>
    <t>100520420064 S03D2476P016</t>
  </si>
  <si>
    <t>S03D2476P016</t>
  </si>
  <si>
    <t>100520420064 S03D2476P017</t>
  </si>
  <si>
    <t>S03D2476P017</t>
  </si>
  <si>
    <t>100520420064 S03D2476P018</t>
  </si>
  <si>
    <t>S03D2476P018</t>
  </si>
  <si>
    <t>100520420064 S03D2476P019</t>
  </si>
  <si>
    <t>S03D2476P019</t>
  </si>
  <si>
    <t>100520420064 S03D2476P020</t>
  </si>
  <si>
    <t>S03D2476P020</t>
  </si>
  <si>
    <t>100520420064 S03D2476P021</t>
  </si>
  <si>
    <t>S03D2476P021</t>
  </si>
  <si>
    <t>100520420064 S03D2476P022</t>
  </si>
  <si>
    <t>S03D2476P022</t>
  </si>
  <si>
    <t>100520420064 S03D2476P023</t>
  </si>
  <si>
    <t>S03D2476P023</t>
  </si>
  <si>
    <t>100520420064 S03D2476P024</t>
  </si>
  <si>
    <t>S03D2476P024</t>
  </si>
  <si>
    <t>100520420064 S03D2476P025</t>
  </si>
  <si>
    <t>S03D2476P025</t>
  </si>
  <si>
    <t>100520420064 S03D2476P026</t>
  </si>
  <si>
    <t>S03D2476P026</t>
  </si>
  <si>
    <t>100520420064 S03D2476P027</t>
  </si>
  <si>
    <t>S03D2476P027</t>
  </si>
  <si>
    <t>100520420064 S03D2476P028</t>
  </si>
  <si>
    <t>S03D2476P028</t>
  </si>
  <si>
    <t>100520420064 S03D2476P029</t>
  </si>
  <si>
    <t>S03D2476P029</t>
  </si>
  <si>
    <t>100520420064 S03D2476P030</t>
  </si>
  <si>
    <t>S03D2476P030</t>
  </si>
  <si>
    <t>100520420064 S03D2476P031</t>
  </si>
  <si>
    <t>S03D2476P031</t>
  </si>
  <si>
    <t>100520420064 S03D2476P032</t>
  </si>
  <si>
    <t>S03D2476P032</t>
  </si>
  <si>
    <t>100520420064 S03D2476P033</t>
  </si>
  <si>
    <t>S03D2476P033</t>
  </si>
  <si>
    <t>100520420064 S03D2476P034</t>
  </si>
  <si>
    <t>S03D2476P034</t>
  </si>
  <si>
    <t>100520420064 S03D2476P035</t>
  </si>
  <si>
    <t>S03D2476P035</t>
  </si>
  <si>
    <t>100520420064 S03D2476P036</t>
  </si>
  <si>
    <t>S03D2476P036</t>
  </si>
  <si>
    <t>100520420064 S03D2476P037</t>
  </si>
  <si>
    <t>S03D2476P037</t>
  </si>
  <si>
    <t>100520425014 S03D2461P015</t>
  </si>
  <si>
    <t>S03D2461P015</t>
  </si>
  <si>
    <t>100520425014 S03D2461P019</t>
  </si>
  <si>
    <t>S03D2461P019</t>
  </si>
  <si>
    <t>100520425014 S03D2461P020</t>
  </si>
  <si>
    <t>S03D2461P020</t>
  </si>
  <si>
    <t>100520425014 S03D2461P021</t>
  </si>
  <si>
    <t>S03D2461P021</t>
  </si>
  <si>
    <t>100520425014 S03D2461P022</t>
  </si>
  <si>
    <t>S03D2461P022</t>
  </si>
  <si>
    <t>100520425014 S03D2461P024</t>
  </si>
  <si>
    <t>S03D2461P024</t>
  </si>
  <si>
    <t>100520425014 S03D2461P023</t>
  </si>
  <si>
    <t>S03D2461P023</t>
  </si>
  <si>
    <t>100520425014 S03D2461P018</t>
  </si>
  <si>
    <t>S03D2461P018</t>
  </si>
  <si>
    <t>100520425014 S03D2461P017</t>
  </si>
  <si>
    <t>S03D2461P017</t>
  </si>
  <si>
    <t>100520425014 S03D2461P009</t>
  </si>
  <si>
    <t>S03D2461P009</t>
  </si>
  <si>
    <t>100520425014 S03D2461P010</t>
  </si>
  <si>
    <t>S03D2461P010</t>
  </si>
  <si>
    <t>100520425014 S03D2461P011</t>
  </si>
  <si>
    <t>S03D2461P011</t>
  </si>
  <si>
    <t>100520425014 S03D2461P012</t>
  </si>
  <si>
    <t>S03D2461P012</t>
  </si>
  <si>
    <t>100520425014 S03D2461P016</t>
  </si>
  <si>
    <t>S03D2461P016</t>
  </si>
  <si>
    <t>100520425014 S03D2460P017</t>
  </si>
  <si>
    <t>S03D2460P017</t>
  </si>
  <si>
    <t>100520425014 S03D2461P005</t>
  </si>
  <si>
    <t>S03D2461P005</t>
  </si>
  <si>
    <t>100520425014 S03D2461P006</t>
  </si>
  <si>
    <t>S03D2461P006</t>
  </si>
  <si>
    <t>100520425014 S03D2461P007</t>
  </si>
  <si>
    <t>S03D2461P007</t>
  </si>
  <si>
    <t>100520425014 S03D2461P008</t>
  </si>
  <si>
    <t>S03D2461P008</t>
  </si>
  <si>
    <t>100520425014 S03D2461P014</t>
  </si>
  <si>
    <t>S03D2461P014</t>
  </si>
  <si>
    <t>100520425014 S03D2461P013</t>
  </si>
  <si>
    <t>S03D2461P013</t>
  </si>
  <si>
    <t>100520425014 S03D2460P018</t>
  </si>
  <si>
    <t>S03D2460P018</t>
  </si>
  <si>
    <t>100520425014 S03D2460P019</t>
  </si>
  <si>
    <t>S03D2460P019</t>
  </si>
  <si>
    <t>100520425014 S03D2461P004</t>
  </si>
  <si>
    <t>S03D2461P004</t>
  </si>
  <si>
    <t>100520425014 S03D2461P003</t>
  </si>
  <si>
    <t>S03D2461P003</t>
  </si>
  <si>
    <t>100520425014 S03D2460P020</t>
  </si>
  <si>
    <t>S03D2460P020</t>
  </si>
  <si>
    <t>100520425014 S03D2460P021</t>
  </si>
  <si>
    <t>S03D2460P021</t>
  </si>
  <si>
    <t>100520425014 S03D2461P002</t>
  </si>
  <si>
    <t>S03D2461P002</t>
  </si>
  <si>
    <t>100520420064 S03N2179P043</t>
  </si>
  <si>
    <t>S03N2179P043</t>
  </si>
  <si>
    <t>100520420064 S03D2476P038</t>
  </si>
  <si>
    <t>S03D2476P038</t>
  </si>
  <si>
    <t>100520420064 S03N2179P044</t>
  </si>
  <si>
    <t>S03N2179P044</t>
  </si>
  <si>
    <t>100520420064 S03D2476P039</t>
  </si>
  <si>
    <t>S03D2476P039</t>
  </si>
  <si>
    <t>100520420064 S03D2476P040</t>
  </si>
  <si>
    <t>S03D2476P040</t>
  </si>
  <si>
    <t>100520425014 S03D2460P015</t>
  </si>
  <si>
    <t>S03D2460P015</t>
  </si>
  <si>
    <t>100520425014 S03D2460P016</t>
  </si>
  <si>
    <t>S03D2460P016</t>
  </si>
  <si>
    <t>100525220012 S02D1044P032</t>
  </si>
  <si>
    <t>S02D1044P032</t>
  </si>
  <si>
    <t>100525220012 S02D1044P027</t>
  </si>
  <si>
    <t>S02D1044P027</t>
  </si>
  <si>
    <t>100525220012 S02D1044P026</t>
  </si>
  <si>
    <t>S02D1044P026</t>
  </si>
  <si>
    <t>100525220012 S02D1044P033</t>
  </si>
  <si>
    <t>S02D1044P033</t>
  </si>
  <si>
    <t>100520420064 S03N2479P016</t>
  </si>
  <si>
    <t>S03N2479P016</t>
  </si>
  <si>
    <t>100520420064 S03N2179P040</t>
  </si>
  <si>
    <t>S03N2179P040</t>
  </si>
  <si>
    <t>100520420064 S03N2179P039</t>
  </si>
  <si>
    <t>S03N2179P039</t>
  </si>
  <si>
    <t>100526570030 S03N2378P029</t>
  </si>
  <si>
    <t>S03N2378P029</t>
  </si>
  <si>
    <t>100526570030 S03N2378P028</t>
  </si>
  <si>
    <t>S03N2378P028</t>
  </si>
  <si>
    <t>100526570030 S03N2378P022</t>
  </si>
  <si>
    <t>S03N2378P022</t>
  </si>
  <si>
    <t>100526570030 S03N2378P026</t>
  </si>
  <si>
    <t>S03N2378P026</t>
  </si>
  <si>
    <t>100526570030 S03N2378P027</t>
  </si>
  <si>
    <t>S03N2378P027</t>
  </si>
  <si>
    <t>100526570030 S03N2378P019</t>
  </si>
  <si>
    <t>S03N2378P019</t>
  </si>
  <si>
    <t>100525220012 S02D1044P031</t>
  </si>
  <si>
    <t>S02D1044P031</t>
  </si>
  <si>
    <t>100525210014 C06D2285P001R013</t>
  </si>
  <si>
    <t>C06D2285P001R013</t>
  </si>
  <si>
    <t>100525210014 C06D2285P001R014</t>
  </si>
  <si>
    <t>C06D2285P001R014</t>
  </si>
  <si>
    <t>100525210014 C06D2285P001R015</t>
  </si>
  <si>
    <t>C06D2285P001R015</t>
  </si>
  <si>
    <t>100526570030 S03N2378P024</t>
  </si>
  <si>
    <t>S03N2378P024</t>
  </si>
  <si>
    <t>100526570030 D12N2371P002</t>
  </si>
  <si>
    <t>D12N2371P002</t>
  </si>
  <si>
    <t>100526570030 S03N2378P025</t>
  </si>
  <si>
    <t>S03N2378P025</t>
  </si>
  <si>
    <t>100526570030 S03N2378P023</t>
  </si>
  <si>
    <t>S03N2378P023</t>
  </si>
  <si>
    <t>100525210014 C06D2285P001R011</t>
  </si>
  <si>
    <t>C06D2285P001R011</t>
  </si>
  <si>
    <t>100525210014 C06D2285P001R012</t>
  </si>
  <si>
    <t>C06D2285P001R012</t>
  </si>
  <si>
    <t>CPCH201803-04247</t>
  </si>
  <si>
    <t>100520970028 S03D2300P028</t>
  </si>
  <si>
    <t>S03D2300P028</t>
  </si>
  <si>
    <t>100520970028 S03D2300P029</t>
  </si>
  <si>
    <t>S03D2300P029</t>
  </si>
  <si>
    <t>100520970028 S03D2300P030</t>
  </si>
  <si>
    <t>S03D2300P030</t>
  </si>
  <si>
    <t>100520970028 S03D2300P031</t>
  </si>
  <si>
    <t>S03D2300P031</t>
  </si>
  <si>
    <t>100520970028 S03D2300P032</t>
  </si>
  <si>
    <t>S03D2300P032</t>
  </si>
  <si>
    <t>100520970028 S03D2300P033</t>
  </si>
  <si>
    <t>S03D2300P033</t>
  </si>
  <si>
    <t>100520970028 S03D2300P034</t>
  </si>
  <si>
    <t>S03D2300P034</t>
  </si>
  <si>
    <t>100520970028 S03D2300P035</t>
  </si>
  <si>
    <t>S03D2300P035</t>
  </si>
  <si>
    <t>100520970028 S03D2300P036</t>
  </si>
  <si>
    <t>S03D2300P036</t>
  </si>
  <si>
    <t>100520970028 S03D2300P037</t>
  </si>
  <si>
    <t>S03D2300P037</t>
  </si>
  <si>
    <t>100520970028 S03D2300P038</t>
  </si>
  <si>
    <t>S03D2300P038</t>
  </si>
  <si>
    <t>100520970028 S03D2300P039</t>
  </si>
  <si>
    <t>S03D2300P039</t>
  </si>
  <si>
    <t>100520970028 S03D2300P040</t>
  </si>
  <si>
    <t>S03D2300P040</t>
  </si>
  <si>
    <t>100520970028 S03D2300P041</t>
  </si>
  <si>
    <t>S03D2300P041</t>
  </si>
  <si>
    <t>100520420064 S03N2479P012</t>
  </si>
  <si>
    <t>S03N2479P012</t>
  </si>
  <si>
    <t>100520420064 S03N2479P013</t>
  </si>
  <si>
    <t>S03N2479P013</t>
  </si>
  <si>
    <t>100520420064 S03N2479P014</t>
  </si>
  <si>
    <t>S03N2479P014</t>
  </si>
  <si>
    <t>100520420064 S03N2479P015</t>
  </si>
  <si>
    <t>S03N2479P015</t>
  </si>
  <si>
    <t>100520970028 S03D2256P003</t>
  </si>
  <si>
    <t>S03D2256P003</t>
  </si>
  <si>
    <t>100520970028 S03D2256P004</t>
  </si>
  <si>
    <t>S03D2256P004</t>
  </si>
  <si>
    <t>100520970028 S03D2256P005</t>
  </si>
  <si>
    <t>S03D2256P005</t>
  </si>
  <si>
    <t>100520420064 S03N2479P007</t>
  </si>
  <si>
    <t>S03N2479P007</t>
  </si>
  <si>
    <t>100520420064 S03N2479P006</t>
  </si>
  <si>
    <t>S03N2479P006</t>
  </si>
  <si>
    <t>100520420064 S03N2479P005</t>
  </si>
  <si>
    <t>S03N2479P005</t>
  </si>
  <si>
    <t>100520420064 S03N2479P010</t>
  </si>
  <si>
    <t>S03N2479P010</t>
  </si>
  <si>
    <t>100520420064 S03N2479P011</t>
  </si>
  <si>
    <t>S03N2479P011</t>
  </si>
  <si>
    <t>100520420064 S03N2479P003</t>
  </si>
  <si>
    <t>S03N2479P003</t>
  </si>
  <si>
    <t>100520420064 S03N2479P004</t>
  </si>
  <si>
    <t>S03N2479P004</t>
  </si>
  <si>
    <t>100520420064 S03D2472P046</t>
  </si>
  <si>
    <t>S03D2472P046</t>
  </si>
  <si>
    <t>100520420064 S03D2472P047</t>
  </si>
  <si>
    <t>S03D2472P047</t>
  </si>
  <si>
    <t>100520420064 S03N2479P001</t>
  </si>
  <si>
    <t>S03N2479P001</t>
  </si>
  <si>
    <t>100520420064 S03N2479P002</t>
  </si>
  <si>
    <t>S03N2479P002</t>
  </si>
  <si>
    <t>100520420064 S03N2479P009</t>
  </si>
  <si>
    <t>S03N2479P009</t>
  </si>
  <si>
    <t>100520420064 S03N2479P008</t>
  </si>
  <si>
    <t>S03N2479P008</t>
  </si>
  <si>
    <t>100520420064 S03D2472P045</t>
  </si>
  <si>
    <t>S03D2472P045</t>
  </si>
  <si>
    <t>100520420064 S03D2472P043</t>
  </si>
  <si>
    <t>S03D2472P043</t>
  </si>
  <si>
    <t>100520420064 S03D2472P044</t>
  </si>
  <si>
    <t>S03D2472P044</t>
  </si>
  <si>
    <t>100520420064 S03D2472P036</t>
  </si>
  <si>
    <t>S03D2472P036</t>
  </si>
  <si>
    <t>100520420064 S03D2472P037</t>
  </si>
  <si>
    <t>S03D2472P037</t>
  </si>
  <si>
    <t>100525220012 S02D1044P028</t>
  </si>
  <si>
    <t>S02D1044P028</t>
  </si>
  <si>
    <t>100525220012 S02D1044P041</t>
  </si>
  <si>
    <t>S02D1044P041</t>
  </si>
  <si>
    <t>100525210014 C06D2285P001R010</t>
  </si>
  <si>
    <t>C06D2285P001R010</t>
  </si>
  <si>
    <t>100525210014 C06D2285P001R009</t>
  </si>
  <si>
    <t>C06D2285P001R009</t>
  </si>
  <si>
    <t>CPCH201803-04252</t>
  </si>
  <si>
    <t>100520420064 S03D2472P041</t>
  </si>
  <si>
    <t>S03D2472P041</t>
  </si>
  <si>
    <t>100520420064 S03D2472P040</t>
  </si>
  <si>
    <t>S03D2472P040</t>
  </si>
  <si>
    <t>100520420064 S03D2472P039</t>
  </si>
  <si>
    <t>S03D2472P039</t>
  </si>
  <si>
    <t>100520420064 S03D2472P038</t>
  </si>
  <si>
    <t>S03D2472P038</t>
  </si>
  <si>
    <t>100520420064 S03D2472P030</t>
  </si>
  <si>
    <t>S03D2472P030</t>
  </si>
  <si>
    <t>100520420064 S03D2472P031</t>
  </si>
  <si>
    <t>S03D2472P031</t>
  </si>
  <si>
    <t>100520420064 S03D2472P032</t>
  </si>
  <si>
    <t>S03D2472P032</t>
  </si>
  <si>
    <t>100520420064 S03D2472P033</t>
  </si>
  <si>
    <t>S03D2472P033</t>
  </si>
  <si>
    <t>100520420064 S03D2472P034</t>
  </si>
  <si>
    <t>S03D2472P034</t>
  </si>
  <si>
    <t>100520420064 S03D2472P042</t>
  </si>
  <si>
    <t>S03D2472P042</t>
  </si>
  <si>
    <t>100520420064 S03D2472P035</t>
  </si>
  <si>
    <t>S03D2472P035</t>
  </si>
  <si>
    <t>100520420064 S03D2472P022</t>
  </si>
  <si>
    <t>S03D2472P022</t>
  </si>
  <si>
    <t>100520420064 S03D2472P029</t>
  </si>
  <si>
    <t>S03D2472P029</t>
  </si>
  <si>
    <t>100520420064 S03D2472P023</t>
  </si>
  <si>
    <t>S03D2472P023</t>
  </si>
  <si>
    <t>100520420064 S03D2472P024</t>
  </si>
  <si>
    <t>S03D2472P024</t>
  </si>
  <si>
    <t>100520420064 S03D2472P025</t>
  </si>
  <si>
    <t>S03D2472P025</t>
  </si>
  <si>
    <t>100520420064 S03D2472P026</t>
  </si>
  <si>
    <t>S03D2472P026</t>
  </si>
  <si>
    <t>100520420064 S03D2472P027</t>
  </si>
  <si>
    <t>S03D2472P027</t>
  </si>
  <si>
    <t>100520420064 S03D2472P016</t>
  </si>
  <si>
    <t>S03D2472P016</t>
  </si>
  <si>
    <t>100520420064 S03D2472P017</t>
  </si>
  <si>
    <t>S03D2472P017</t>
  </si>
  <si>
    <t>100520420064 S03D2472P018</t>
  </si>
  <si>
    <t>S03D2472P018</t>
  </si>
  <si>
    <t>100520420064 S03D2472P019</t>
  </si>
  <si>
    <t>S03D2472P019</t>
  </si>
  <si>
    <t>100520420064 S03D2472P021</t>
  </si>
  <si>
    <t>S03D2472P021</t>
  </si>
  <si>
    <t>100520420064 S03D2472P028</t>
  </si>
  <si>
    <t>S03D2472P028</t>
  </si>
  <si>
    <t>100520420064 S03D2472P020</t>
  </si>
  <si>
    <t>S03D2472P020</t>
  </si>
  <si>
    <t>100520420064 S03D2472P012</t>
  </si>
  <si>
    <t>S03D2472P012</t>
  </si>
  <si>
    <t>100520420064 S03D2472P015</t>
  </si>
  <si>
    <t>S03D2472P015</t>
  </si>
  <si>
    <t>100524615015 B09D1242P001R005</t>
  </si>
  <si>
    <t>B09D1242P001R005</t>
  </si>
  <si>
    <t>CPCH201803-04264</t>
  </si>
  <si>
    <t>100520420064 S03D2472P001</t>
  </si>
  <si>
    <t>S03D2472P001</t>
  </si>
  <si>
    <t>郑州鼎浩 张涛 13526812221 gd</t>
  </si>
  <si>
    <t>100520420064 S03D2472P002</t>
  </si>
  <si>
    <t>S03D2472P002</t>
  </si>
  <si>
    <t>100520420064 S03D2472P003</t>
  </si>
  <si>
    <t>S03D2472P003</t>
  </si>
  <si>
    <t>100520420064 S03D2472P004</t>
  </si>
  <si>
    <t>S03D2472P004</t>
  </si>
  <si>
    <t>100520420064 S03D2472P005</t>
  </si>
  <si>
    <t>S03D2472P005</t>
  </si>
  <si>
    <t>100520420064 S03D2472P006</t>
  </si>
  <si>
    <t>S03D2472P006</t>
  </si>
  <si>
    <t>100520420064 S03D2472P007</t>
  </si>
  <si>
    <t>S03D2472P007</t>
  </si>
  <si>
    <t>100520970028 S03D2300P042</t>
  </si>
  <si>
    <t>S03D2300P042</t>
  </si>
  <si>
    <t>100520970028 S03D2300P043</t>
  </si>
  <si>
    <t>S03D2300P043</t>
  </si>
  <si>
    <t>100520970028 S03D2256P001</t>
  </si>
  <si>
    <t>S03D2256P001</t>
  </si>
  <si>
    <t>100520970028 S03D2256P002</t>
  </si>
  <si>
    <t>S03D2256P002</t>
  </si>
  <si>
    <t>100520420064 S03D2472P011</t>
  </si>
  <si>
    <t>S03D2472P011</t>
  </si>
  <si>
    <t>100520420064 S03D2472P013</t>
  </si>
  <si>
    <t>S03D2472P013</t>
  </si>
  <si>
    <t>100520420064 S03D2472P014</t>
  </si>
  <si>
    <t>S03D2472P014</t>
  </si>
  <si>
    <t>100520425014 S03D2460P009</t>
  </si>
  <si>
    <t>S03D2460P009</t>
  </si>
  <si>
    <t>100520970028 S03D2259P019</t>
  </si>
  <si>
    <t>S03D2259P019</t>
  </si>
  <si>
    <t>100520970028 S03D2259P020</t>
  </si>
  <si>
    <t>S03D2259P020</t>
  </si>
  <si>
    <t>100520970028 S03D2259P021</t>
  </si>
  <si>
    <t>S03D2259P021</t>
  </si>
  <si>
    <t>100520970028 S03D2259P022</t>
  </si>
  <si>
    <t>S03D2259P022</t>
  </si>
  <si>
    <t>100520970028 S03D2259P017</t>
  </si>
  <si>
    <t>S03D2259P017</t>
  </si>
  <si>
    <t>100520970028 S03D2259P023</t>
  </si>
  <si>
    <t>S03D2259P023</t>
  </si>
  <si>
    <t>100520425014 S03D2460P014</t>
  </si>
  <si>
    <t>S03D2460P014</t>
  </si>
  <si>
    <t>100520425014 S03D2460P013</t>
  </si>
  <si>
    <t>S03D2460P013</t>
  </si>
  <si>
    <t>100520425014 S03D2460P004</t>
  </si>
  <si>
    <t>S03D2460P004</t>
  </si>
  <si>
    <t>100520425014 S03D2460P003</t>
  </si>
  <si>
    <t>S03D2460P003</t>
  </si>
  <si>
    <t>CPCH201803-04258</t>
  </si>
  <si>
    <t>100520970103 S03D2052P008</t>
  </si>
  <si>
    <t>100520970103</t>
  </si>
  <si>
    <t>C-70</t>
  </si>
  <si>
    <t>S03D2052P008</t>
  </si>
  <si>
    <t>天津杰信 李彩艳 13752346904</t>
  </si>
  <si>
    <t>100520970103 S03D2052P005</t>
  </si>
  <si>
    <t>S03D2052P005</t>
  </si>
  <si>
    <t>100520970103 S03D2052P009</t>
  </si>
  <si>
    <t>S03D2052P009</t>
  </si>
  <si>
    <t>100520970103 S03D2052P010</t>
  </si>
  <si>
    <t>S03D2052P010</t>
  </si>
  <si>
    <t>100520970103 S03D2052P011</t>
  </si>
  <si>
    <t>S03D2052P011</t>
  </si>
  <si>
    <t>100520970103 S03D2052P007</t>
  </si>
  <si>
    <t>S03D2052P007</t>
  </si>
  <si>
    <t>100520970103 S03D2052P004</t>
  </si>
  <si>
    <t>S03D2052P004</t>
  </si>
  <si>
    <t>100520970103 S03D2052P006</t>
  </si>
  <si>
    <t>S03D2052P006</t>
  </si>
  <si>
    <t>100520410039 S02D3173P003</t>
  </si>
  <si>
    <t>100520410039</t>
  </si>
  <si>
    <t>S02D3173P003</t>
  </si>
  <si>
    <t>100520410039 S02D3173P006</t>
  </si>
  <si>
    <t>S02D3173P006</t>
  </si>
  <si>
    <t>100520410039 S02D3173P002</t>
  </si>
  <si>
    <t>S02D3173P002</t>
  </si>
  <si>
    <t>100520410039 S02D3173P007</t>
  </si>
  <si>
    <t>S02D3173P007</t>
  </si>
  <si>
    <t>100520410039 S02D3173P005</t>
  </si>
  <si>
    <t>S02D3173P005</t>
  </si>
  <si>
    <t>100520410039 S02D3173P004</t>
  </si>
  <si>
    <t>S02D3173P004</t>
  </si>
  <si>
    <t>100520435044 D11D2393P001</t>
  </si>
  <si>
    <t>100520435044</t>
  </si>
  <si>
    <t>C-35</t>
  </si>
  <si>
    <t>D11D2393P001</t>
  </si>
  <si>
    <t>100520435044 D11D2393P002</t>
  </si>
  <si>
    <t>D11D2393P002</t>
  </si>
  <si>
    <t>CPCH201803-04292</t>
  </si>
  <si>
    <t>100527370053 S03N2380P019</t>
  </si>
  <si>
    <t>S03N2380P019</t>
  </si>
  <si>
    <t>100521715051 S03D3182P024</t>
  </si>
  <si>
    <t>S03D3182P024</t>
  </si>
  <si>
    <t>100521715051 S03D3182P013</t>
  </si>
  <si>
    <t>S03D3182P013</t>
  </si>
  <si>
    <t>100529770125 S02D2155P008</t>
  </si>
  <si>
    <t>S02D2155P008</t>
  </si>
  <si>
    <t>100529770125 S02D2155P007</t>
  </si>
  <si>
    <t>S02D2155P007</t>
  </si>
  <si>
    <t>100520970028 S03N2250P001</t>
  </si>
  <si>
    <t>S03N2250P001</t>
  </si>
  <si>
    <t>100520970028 S03D2259P026</t>
  </si>
  <si>
    <t>S03D2259P026</t>
  </si>
  <si>
    <t>100520970028 S03D2259P025</t>
  </si>
  <si>
    <t>S03D2259P025</t>
  </si>
  <si>
    <t>100520970028 S03D2259P024</t>
  </si>
  <si>
    <t>S03D2259P024</t>
  </si>
  <si>
    <t>CPCH201803-04289</t>
  </si>
  <si>
    <t>100529770125 S02N2147P043</t>
  </si>
  <si>
    <t>S02N2147P043</t>
  </si>
  <si>
    <t>100529770125 S02D2155P013</t>
  </si>
  <si>
    <t>S02D2155P013</t>
  </si>
  <si>
    <t>100529770125 S02N2147P041</t>
  </si>
  <si>
    <t>S02N2147P041</t>
  </si>
  <si>
    <t>100529770125 S02N2147P039</t>
  </si>
  <si>
    <t>S02N2147P039</t>
  </si>
  <si>
    <t>100529770125 S02N2147P040</t>
  </si>
  <si>
    <t>S02N2147P040</t>
  </si>
  <si>
    <t>100524615015 B09D1242P001R015</t>
  </si>
  <si>
    <t>B09D1242P001R015</t>
  </si>
  <si>
    <t>100524615015 B09D1242P001R013</t>
  </si>
  <si>
    <t>B09D1242P001R013</t>
  </si>
  <si>
    <t>100524615015 B09D1242P001R012</t>
  </si>
  <si>
    <t>B09D1242P001R012</t>
  </si>
  <si>
    <t>100529770125 S02D2155P010</t>
  </si>
  <si>
    <t>S02D2155P010</t>
  </si>
  <si>
    <t>100529770125 S02D2155P009</t>
  </si>
  <si>
    <t>S02D2155P009</t>
  </si>
  <si>
    <t>100529770125 S02D2155P014</t>
  </si>
  <si>
    <t>S02D2155P014</t>
  </si>
  <si>
    <t>100529770125 S02N2147P042</t>
  </si>
  <si>
    <t>S02N2147P042</t>
  </si>
  <si>
    <t>100529770125 S02D2155P012</t>
  </si>
  <si>
    <t>S02D2155P012</t>
  </si>
  <si>
    <t>100529770125 S02D2155P011</t>
  </si>
  <si>
    <t>S02D2155P011</t>
  </si>
  <si>
    <t>100527370053 S03N2383P006</t>
  </si>
  <si>
    <t>S03N2383P006</t>
  </si>
  <si>
    <t>100527370053 S03N2383P010</t>
  </si>
  <si>
    <t>S03N2383P010</t>
  </si>
  <si>
    <t>100521715051 S03D3182P023</t>
  </si>
  <si>
    <t>S03D3182P023</t>
  </si>
  <si>
    <t>100521715051 S03D3182P016</t>
  </si>
  <si>
    <t>S03D3182P016</t>
  </si>
  <si>
    <t>100521735046 S03N3168P011</t>
  </si>
  <si>
    <t>S03N3168P011</t>
  </si>
  <si>
    <t>100521735046 S03N3168P002</t>
  </si>
  <si>
    <t>S03N3168P002</t>
  </si>
  <si>
    <t>100520970028 S03N2250P002</t>
  </si>
  <si>
    <t>S03N2250P002</t>
  </si>
  <si>
    <t>100520970028 S03N2250P003</t>
  </si>
  <si>
    <t>S03N2250P003</t>
  </si>
  <si>
    <t>100520970028 S03N2250P004</t>
  </si>
  <si>
    <t>S03N2250P004</t>
  </si>
  <si>
    <t>100520970028 S03D2259P018</t>
  </si>
  <si>
    <t>S03D2259P018</t>
  </si>
  <si>
    <t>100520425014 S03D2461P001</t>
  </si>
  <si>
    <t>S03D2461P001</t>
  </si>
  <si>
    <t>100520425014 S03D2460P012</t>
  </si>
  <si>
    <t>S03D2460P012</t>
  </si>
  <si>
    <t>100520425014 S03D2460P011</t>
  </si>
  <si>
    <t>S03D2460P011</t>
  </si>
  <si>
    <t>CPCH201803-04291</t>
  </si>
  <si>
    <t>100527370053 S03N2383P005</t>
  </si>
  <si>
    <t>S03N2383P005</t>
  </si>
  <si>
    <t>100527370053 S03N2380P020</t>
  </si>
  <si>
    <t>S03N2380P020</t>
  </si>
  <si>
    <t>100527370053 S03N2383P008</t>
  </si>
  <si>
    <t>S03N2383P008</t>
  </si>
  <si>
    <t>100527370053 S03N2383P007</t>
  </si>
  <si>
    <t>S03N2383P007</t>
  </si>
  <si>
    <t>100527370053 S03N2383P009</t>
  </si>
  <si>
    <t>S03N2383P009</t>
  </si>
  <si>
    <t>100521735046 S03N3168P006</t>
  </si>
  <si>
    <t>S03N3168P006</t>
  </si>
  <si>
    <t>100521735046 S03N3168P007</t>
  </si>
  <si>
    <t>S03N3168P007</t>
  </si>
  <si>
    <t>100521715051 S03D3182P011</t>
  </si>
  <si>
    <t>S03D3182P011</t>
  </si>
  <si>
    <t>100521715051 S03D3182P017</t>
  </si>
  <si>
    <t>S03D3182P017</t>
  </si>
  <si>
    <t>100521715051 S03D3182P020</t>
  </si>
  <si>
    <t>S03D3182P020</t>
  </si>
  <si>
    <t>100521715051 S03D3182P021</t>
  </si>
  <si>
    <t>S03D3182P021</t>
  </si>
  <si>
    <t>100521715051 S03D3182P025</t>
  </si>
  <si>
    <t>S03D3182P025</t>
  </si>
  <si>
    <t>100521715051 S03D3182P022</t>
  </si>
  <si>
    <t>S03D3182P022</t>
  </si>
  <si>
    <t>100521715051 S03D3182P014</t>
  </si>
  <si>
    <t>S03D3182P014</t>
  </si>
  <si>
    <t>CPCH201803-04287</t>
  </si>
  <si>
    <t>100520970028 S03N2250P012</t>
  </si>
  <si>
    <t>S03N2250P012</t>
  </si>
  <si>
    <t>100520970028 S03N2250P010</t>
  </si>
  <si>
    <t>S03N2250P010</t>
  </si>
  <si>
    <t>100520970028 S03N2250P009</t>
  </si>
  <si>
    <t>S03N2250P009</t>
  </si>
  <si>
    <t>100520970028 S03N2250P005</t>
  </si>
  <si>
    <t>S03N2250P005</t>
  </si>
  <si>
    <t>100520970028 S03N2250P011</t>
  </si>
  <si>
    <t>S03N2250P011</t>
  </si>
  <si>
    <t>100520970028 S03N2250P008</t>
  </si>
  <si>
    <t>S03N2250P008</t>
  </si>
  <si>
    <t>CPCH201803-04288</t>
  </si>
  <si>
    <t>100520970028 S03N2250P007</t>
  </si>
  <si>
    <t>S03N2250P007</t>
  </si>
  <si>
    <t>西安万玛邦 杨团兴 15929318268 gd</t>
  </si>
  <si>
    <t>100520970028 S03N2250P006</t>
  </si>
  <si>
    <t>S03N2250P006</t>
  </si>
  <si>
    <t>100520970028 S03N2250P013</t>
  </si>
  <si>
    <t>S03N2250P013</t>
  </si>
  <si>
    <t>100520970028 S03N2250P014</t>
  </si>
  <si>
    <t>S03N2250P014</t>
  </si>
  <si>
    <t>100520970028 S03N2250P015</t>
  </si>
  <si>
    <t>S03N2250P015</t>
  </si>
  <si>
    <t>100520970028 S03N2250P016</t>
  </si>
  <si>
    <t>S03N2250P016</t>
  </si>
  <si>
    <t>100520970028 S03N2250P017</t>
  </si>
  <si>
    <t>S03N2250P017</t>
  </si>
  <si>
    <t>100520970028 S03N2250P021</t>
  </si>
  <si>
    <t>S03N2250P021</t>
  </si>
  <si>
    <t>100520970028 S03N2250P020</t>
  </si>
  <si>
    <t>S03N2250P020</t>
  </si>
  <si>
    <t>100520970028 S03N2250P022</t>
  </si>
  <si>
    <t>S03N2250P022</t>
  </si>
  <si>
    <t>100520970028 S03N2250P023</t>
  </si>
  <si>
    <t>S03N2250P023</t>
  </si>
  <si>
    <t>100520970028 S03N2250P019</t>
  </si>
  <si>
    <t>S03N2250P019</t>
  </si>
  <si>
    <t>100520970028 S03N2250P018</t>
  </si>
  <si>
    <t>S03N2250P018</t>
  </si>
  <si>
    <t>100520970028 S03N2250P024</t>
  </si>
  <si>
    <t>S03N2250P024</t>
  </si>
  <si>
    <t>100520970028 S03D2051P032</t>
  </si>
  <si>
    <t>S03D2051P032</t>
  </si>
  <si>
    <t>100520970028 S03N2254P050</t>
  </si>
  <si>
    <t>S03N2254P050</t>
  </si>
  <si>
    <t>100520970028 S03D2051P033</t>
  </si>
  <si>
    <t>S03D2051P033</t>
  </si>
  <si>
    <t>100520425014 S03D2460P010</t>
  </si>
  <si>
    <t>S03D2460P010</t>
  </si>
  <si>
    <t>100520425014 S03D2460P022</t>
  </si>
  <si>
    <t>S03D2460P022</t>
  </si>
  <si>
    <t>100520425014 S03D2460P006</t>
  </si>
  <si>
    <t>S03D2460P006</t>
  </si>
  <si>
    <t>100520425014 S03D2460P005</t>
  </si>
  <si>
    <t>S03D2460P005</t>
  </si>
  <si>
    <t>100521715051 S03D3182P015</t>
  </si>
  <si>
    <t>S03D3182P015</t>
  </si>
  <si>
    <t>100529770125 S02D2155P001</t>
  </si>
  <si>
    <t>S02D2155P001</t>
  </si>
  <si>
    <t>100529770125 S02D2155P005</t>
  </si>
  <si>
    <t>S02D2155P005</t>
  </si>
  <si>
    <t>100529770125 S02D2155P006</t>
  </si>
  <si>
    <t>S02D2155P006</t>
  </si>
  <si>
    <t>100524615015 B09D1242P001R006</t>
  </si>
  <si>
    <t>B09D1242P001R006</t>
  </si>
  <si>
    <t>100524615015 B09D1242P001R014</t>
  </si>
  <si>
    <t>B09D1242P001R014</t>
  </si>
  <si>
    <t>100520425014 S03N2452P022</t>
  </si>
  <si>
    <t>S03N2452P022</t>
  </si>
  <si>
    <t>100521715051 S03D3182P018</t>
  </si>
  <si>
    <t>S03D3182P018</t>
  </si>
  <si>
    <t>100527370053 S03N2380P013</t>
  </si>
  <si>
    <t>S03N2380P013</t>
  </si>
  <si>
    <t>100527370053 S03N2380P014</t>
  </si>
  <si>
    <t>S03N2380P014</t>
  </si>
  <si>
    <t>100527370053 S03N2380P016</t>
  </si>
  <si>
    <t>S03N2380P016</t>
  </si>
  <si>
    <t>100527370053 S03N2380P015</t>
  </si>
  <si>
    <t>S03N2380P015</t>
  </si>
  <si>
    <t>100527370053 S03N2383P002</t>
  </si>
  <si>
    <t>S03N2383P002</t>
  </si>
  <si>
    <t>100527370053 S03N2383P001</t>
  </si>
  <si>
    <t>S03N2383P001</t>
  </si>
  <si>
    <t>CPCH201803-04330</t>
  </si>
  <si>
    <t>100520970028 S03D2051P035</t>
  </si>
  <si>
    <t>S03D2051P035</t>
  </si>
  <si>
    <t>100520970028 S03D2051P034</t>
  </si>
  <si>
    <t>S03D2051P034</t>
  </si>
  <si>
    <t>100520970028 S03D2051P036</t>
  </si>
  <si>
    <t>S03D2051P036</t>
  </si>
  <si>
    <t>100520970028 S03D2051P037</t>
  </si>
  <si>
    <t>S03D2051P037</t>
  </si>
  <si>
    <t>100520970028 S03D2051P038</t>
  </si>
  <si>
    <t>S03D2051P038</t>
  </si>
  <si>
    <t>100520970028 S03D2051P027</t>
  </si>
  <si>
    <t>S03D2051P027</t>
  </si>
  <si>
    <t>100520970028 S03D2051P031</t>
  </si>
  <si>
    <t>S03D2051P031</t>
  </si>
  <si>
    <t>100520970028 S03D2051P029</t>
  </si>
  <si>
    <t>S03D2051P029</t>
  </si>
  <si>
    <t>100520970028 S03D2051P030</t>
  </si>
  <si>
    <t>S03D2051P030</t>
  </si>
  <si>
    <t>100520970028 S03D2051P028</t>
  </si>
  <si>
    <t>S03D2051P028</t>
  </si>
  <si>
    <t>100521715051 S03D3172P021</t>
  </si>
  <si>
    <t>S03D3172P021</t>
  </si>
  <si>
    <t>100521715051 S03D3172P022</t>
  </si>
  <si>
    <t>S03D3172P022</t>
  </si>
  <si>
    <t>100521715051 S03D3172P023</t>
  </si>
  <si>
    <t>S03D3172P023</t>
  </si>
  <si>
    <t>CPCH201803-04360</t>
  </si>
  <si>
    <t>100521715051 S03D3181P035</t>
  </si>
  <si>
    <t>S03D3181P035</t>
  </si>
  <si>
    <t>100521715051 S03D3181P034</t>
  </si>
  <si>
    <t>S03D3181P034</t>
  </si>
  <si>
    <t>CPCH201803-04377</t>
  </si>
  <si>
    <t>100527370053 S03N2380P011</t>
  </si>
  <si>
    <t>S03N2380P011</t>
  </si>
  <si>
    <t>100527370053 S03N2380P012</t>
  </si>
  <si>
    <t>S03N2380P012</t>
  </si>
  <si>
    <t>100527370053 S03N2380P017</t>
  </si>
  <si>
    <t>S03N2380P017</t>
  </si>
  <si>
    <t>100527370053 S03N2380P018</t>
  </si>
  <si>
    <t>S03N2380P018</t>
  </si>
  <si>
    <t>100527370053 S01D1698P007</t>
  </si>
  <si>
    <t>S01D1698P007</t>
  </si>
  <si>
    <t>CPCH201803-04378</t>
  </si>
  <si>
    <t>100520970028 S03D2051P022</t>
  </si>
  <si>
    <t>S03D2051P022</t>
  </si>
  <si>
    <t>广州康政节能 马泉辉 13826143754 gd</t>
  </si>
  <si>
    <t>100520970028 S03D2051P023</t>
  </si>
  <si>
    <t>S03D2051P023</t>
  </si>
  <si>
    <t>100520970028 S03D2051P026</t>
  </si>
  <si>
    <t>S03D2051P026</t>
  </si>
  <si>
    <t>100520970028 S03D2051P024</t>
  </si>
  <si>
    <t>S03D2051P024</t>
  </si>
  <si>
    <t>100520970028 S03D2051P025</t>
  </si>
  <si>
    <t>S03D2051P025</t>
  </si>
  <si>
    <t>100520425014 S03N2452P009</t>
  </si>
  <si>
    <t>S03N2452P009</t>
  </si>
  <si>
    <t>100520425014 S03N2452P001</t>
  </si>
  <si>
    <t>S03N2452P001</t>
  </si>
  <si>
    <t>100520425014 S03N2452P005</t>
  </si>
  <si>
    <t>S03N2452P005</t>
  </si>
  <si>
    <t>100520425014 S03N2452P002</t>
  </si>
  <si>
    <t>S03N2452P002</t>
  </si>
  <si>
    <t>100520425014 S03N2452P008</t>
  </si>
  <si>
    <t>S03N2452P008</t>
  </si>
  <si>
    <t>CPCH201803-04364</t>
  </si>
  <si>
    <t>100521735046 S03N3168P008</t>
  </si>
  <si>
    <t>S03N3168P008</t>
  </si>
  <si>
    <t>100521735046 S03N3168P005</t>
  </si>
  <si>
    <t>S03N3168P005</t>
  </si>
  <si>
    <t>CPCH201803-04443</t>
  </si>
  <si>
    <t>100521715051 S03D3181P023</t>
  </si>
  <si>
    <t>S03D3181P023</t>
  </si>
  <si>
    <t>100521715051 S03D3181P022</t>
  </si>
  <si>
    <t>S03D3181P022</t>
  </si>
  <si>
    <t>100521715051 S03D3181P021</t>
  </si>
  <si>
    <t>S03D3181P021</t>
  </si>
  <si>
    <t>CPCH201803-04463</t>
  </si>
  <si>
    <t>100529770125 S02D2159P006</t>
  </si>
  <si>
    <t>S02D2159P006</t>
  </si>
  <si>
    <t>100529770125 S02D2159P005</t>
  </si>
  <si>
    <t>S02D2159P005</t>
  </si>
  <si>
    <t>100529770125 S02D2159P025</t>
  </si>
  <si>
    <t>S02D2159P025</t>
  </si>
  <si>
    <t>100529770125 S02D2159P031</t>
  </si>
  <si>
    <t>S02D2159P031</t>
  </si>
  <si>
    <t>100529770125 S02D2159P030</t>
  </si>
  <si>
    <t>S02D2159P030</t>
  </si>
  <si>
    <t>100529770125 S02D2159P029</t>
  </si>
  <si>
    <t>S02D2159P029</t>
  </si>
  <si>
    <t>100529770125 S02D2159P028</t>
  </si>
  <si>
    <t>S02D2159P028</t>
  </si>
  <si>
    <t>100529770125 S02D2159P024</t>
  </si>
  <si>
    <t>S02D2159P024</t>
  </si>
  <si>
    <t>100529770125 S02D2159P032</t>
  </si>
  <si>
    <t>S02D2159P032</t>
  </si>
  <si>
    <t>100529770125 S02D2159P027</t>
  </si>
  <si>
    <t>S02D2159P027</t>
  </si>
  <si>
    <t>CPCH201803-04455</t>
  </si>
  <si>
    <t>CPCH201803-04506</t>
  </si>
  <si>
    <t>100526570030 S03N2377P007</t>
  </si>
  <si>
    <t>S03N2377P007</t>
  </si>
  <si>
    <t>100526570030 S03N2377P003</t>
  </si>
  <si>
    <t>S03N2377P003</t>
  </si>
  <si>
    <t>100526570030 S03N2377P009</t>
  </si>
  <si>
    <t>S03N2377P009</t>
  </si>
  <si>
    <t>100526570030 S03N2377P010</t>
  </si>
  <si>
    <t>S03N2377P010</t>
  </si>
  <si>
    <t>100526570030 S01N1672P015</t>
  </si>
  <si>
    <t>S01N1672P015</t>
  </si>
  <si>
    <t>100526570030 D12N2371P001</t>
  </si>
  <si>
    <t>D12N2371P001</t>
  </si>
  <si>
    <t>100526570030 S03N2377P011</t>
  </si>
  <si>
    <t>S03N2377P011</t>
  </si>
  <si>
    <t>100526570030 S03N2377P008</t>
  </si>
  <si>
    <t>S03N2377P008</t>
  </si>
  <si>
    <t>100526570030 S03N2377P004</t>
  </si>
  <si>
    <t>S03N2377P004</t>
  </si>
  <si>
    <t>CPCH201803-04526</t>
  </si>
  <si>
    <t>100526570030 S03N2820P001</t>
  </si>
  <si>
    <t>S03N2820P001</t>
  </si>
  <si>
    <t>100526570030 S03N2820P012</t>
  </si>
  <si>
    <t>S03N2820P012</t>
  </si>
  <si>
    <t>100526570030 S03N2377P001</t>
  </si>
  <si>
    <t>S03N2377P001</t>
  </si>
  <si>
    <t>100526570030 S03N2377P002</t>
  </si>
  <si>
    <t>S03N2377P002</t>
  </si>
  <si>
    <t>100526570030 S03N2820P011</t>
  </si>
  <si>
    <t>S03N2820P011</t>
  </si>
  <si>
    <t>100526570030 S03N2820P010</t>
  </si>
  <si>
    <t>S03N2820P010</t>
  </si>
  <si>
    <t>100526570030 S03N2820P009</t>
  </si>
  <si>
    <t>S03N2820P009</t>
  </si>
  <si>
    <t>100526570030 S03N2820P008</t>
  </si>
  <si>
    <t>S03N2820P008</t>
  </si>
  <si>
    <t>100526570030 S03N2377P005</t>
  </si>
  <si>
    <t>S03N2377P005</t>
  </si>
  <si>
    <t>100526570030 S03N2377P006</t>
  </si>
  <si>
    <t>S03N2377P006</t>
  </si>
  <si>
    <t>CPCH201803-04528</t>
  </si>
  <si>
    <t>100526570030 S03N2820P002</t>
  </si>
  <si>
    <t>S03N2820P002</t>
  </si>
  <si>
    <t>100526570030 S03N2820P003</t>
  </si>
  <si>
    <t>S03N2820P003</t>
  </si>
  <si>
    <t>100526570030 S03N2820P004</t>
  </si>
  <si>
    <t>S03N2820P004</t>
  </si>
  <si>
    <t>100526570030 S03N2820P007</t>
  </si>
  <si>
    <t>S03N2820P007</t>
  </si>
  <si>
    <t>100526570030 S03N2820P006</t>
  </si>
  <si>
    <t>S03N2820P006</t>
  </si>
  <si>
    <t>100526570030 S03N2820P005</t>
  </si>
  <si>
    <t>S03N2820P005</t>
  </si>
  <si>
    <t>CPCH201803-04507</t>
  </si>
  <si>
    <t>100520410081 S03D2566P021</t>
  </si>
  <si>
    <t>S03D2566P021</t>
  </si>
  <si>
    <t>100520410081 S03D2566P019</t>
  </si>
  <si>
    <t>S03D2566P019</t>
  </si>
  <si>
    <t>100520410081 S03D2566P020</t>
  </si>
  <si>
    <t>S03D2566P020</t>
  </si>
  <si>
    <t>100520410081 S03D2566P018</t>
  </si>
  <si>
    <t>S03D2566P018</t>
  </si>
  <si>
    <t>100520410081 S03D2566P017</t>
  </si>
  <si>
    <t>S03D2566P017</t>
  </si>
  <si>
    <t>100520410081 S03D2566P016</t>
  </si>
  <si>
    <t>S03D2566P016</t>
  </si>
  <si>
    <t>100520410081 S03D2566P015</t>
  </si>
  <si>
    <t>S03D2566P015</t>
  </si>
  <si>
    <t>100520410081 S03D2566P014</t>
  </si>
  <si>
    <t>S03D2566P014</t>
  </si>
  <si>
    <t>100520410081 S03D2566P013</t>
  </si>
  <si>
    <t>S03D2566P013</t>
  </si>
  <si>
    <t>100520410081 S03D2566P012</t>
  </si>
  <si>
    <t>S03D2566P012</t>
  </si>
  <si>
    <t>100520410081 S03D2566P011</t>
  </si>
  <si>
    <t>S03D2566P011</t>
  </si>
  <si>
    <t>100520410081 S03D2566P010</t>
  </si>
  <si>
    <t>S03D2566P010</t>
  </si>
  <si>
    <t>100520410081 S03D2566P009</t>
  </si>
  <si>
    <t>S03D2566P009</t>
  </si>
  <si>
    <t>100520410081 S03D2566P008</t>
  </si>
  <si>
    <t>S03D2566P008</t>
  </si>
  <si>
    <t>100520410081 S03D2566P007</t>
  </si>
  <si>
    <t>S03D2566P007</t>
  </si>
  <si>
    <t>D11D2648P012</t>
  </si>
  <si>
    <t>D11D2648P020</t>
  </si>
  <si>
    <t>D11D2648P021</t>
  </si>
  <si>
    <t>D11D2648P023</t>
  </si>
  <si>
    <t>D11D2648P014</t>
  </si>
  <si>
    <t>D11D2648P017</t>
  </si>
  <si>
    <t>D11D2648P024</t>
  </si>
  <si>
    <t>D11D2648P016</t>
  </si>
  <si>
    <t>D11D2648P013</t>
  </si>
  <si>
    <t>D11D2648P008</t>
  </si>
  <si>
    <t>D09D2906P001</t>
  </si>
  <si>
    <t>D09D2907P022</t>
  </si>
  <si>
    <t>D11D2642P023-1</t>
  </si>
  <si>
    <t>D11D2642P013-1</t>
  </si>
  <si>
    <t>D11D2642P014-1</t>
  </si>
  <si>
    <t>D11D2642P014-2</t>
  </si>
  <si>
    <t>D11D2642P020-2</t>
  </si>
  <si>
    <t>D11D2642P022-1</t>
  </si>
  <si>
    <t>D11D2655P006</t>
  </si>
  <si>
    <t>D11D2648P022</t>
  </si>
  <si>
    <t>D11D2648P019</t>
  </si>
  <si>
    <t>S01D1569P007</t>
  </si>
  <si>
    <t>S01D1565P011</t>
  </si>
  <si>
    <t>S01D1570P008</t>
  </si>
  <si>
    <t>S01D1570P009</t>
  </si>
  <si>
    <t>S01D1562P013</t>
  </si>
  <si>
    <t>D06D2864P003</t>
  </si>
  <si>
    <t>S01D1562P012</t>
  </si>
  <si>
    <t>S01D1570P007</t>
  </si>
  <si>
    <t>S01D1562P011</t>
  </si>
  <si>
    <t>S01D1562P010</t>
  </si>
  <si>
    <t>S01D1562P009</t>
  </si>
  <si>
    <t>S01D1562P016</t>
  </si>
  <si>
    <t>S01D1562P017</t>
  </si>
  <si>
    <t>S01D1562P018</t>
  </si>
  <si>
    <t>S01D1562P019</t>
  </si>
  <si>
    <t>S01D1562P020</t>
  </si>
  <si>
    <t>S01D1562P027</t>
  </si>
  <si>
    <t>S01D1562P026</t>
  </si>
  <si>
    <t>S01D1562P022</t>
  </si>
  <si>
    <t>S01D1562P021</t>
  </si>
  <si>
    <t>S01D2204P041</t>
  </si>
  <si>
    <t>S01D2204P034</t>
  </si>
  <si>
    <t>S01D2204P035</t>
  </si>
  <si>
    <t>S01D2204P036</t>
  </si>
  <si>
    <t>S01D2204P037</t>
  </si>
  <si>
    <t>S01D2204P038</t>
  </si>
  <si>
    <t>S01D2204P039</t>
  </si>
  <si>
    <t>S01D2204P040</t>
  </si>
  <si>
    <t>S01D2204P029</t>
  </si>
  <si>
    <t>S01D2204P030</t>
  </si>
  <si>
    <t>S01D2204P031</t>
  </si>
  <si>
    <t>S01D2204P032</t>
  </si>
  <si>
    <t>S01D2204P033</t>
  </si>
  <si>
    <t>S01D2204P028</t>
  </si>
  <si>
    <t>S01D2204P025</t>
  </si>
  <si>
    <t>S01D2204P024</t>
  </si>
  <si>
    <t>S01D2204P021</t>
  </si>
  <si>
    <t>S01D2204P027</t>
  </si>
  <si>
    <t>S01D2204P020</t>
  </si>
  <si>
    <t>S01D2204P022</t>
  </si>
  <si>
    <t>S01D2204P023</t>
  </si>
  <si>
    <t>S01D2204P026</t>
  </si>
  <si>
    <t>D11D2642P015-2</t>
  </si>
  <si>
    <t>D11D2642P018-2</t>
  </si>
  <si>
    <t>D11D2642P017-1</t>
  </si>
  <si>
    <t>D11D2642P023-2</t>
  </si>
  <si>
    <t>D11D2642P013-2</t>
  </si>
  <si>
    <t>D11D2642P012-2</t>
  </si>
  <si>
    <t>D11D2642P011-2</t>
  </si>
  <si>
    <t>D11D2642P007-2</t>
  </si>
  <si>
    <t>D11D2642P006-1</t>
  </si>
  <si>
    <t>D11D2642P011-1</t>
  </si>
  <si>
    <t>D09D2906P040</t>
  </si>
  <si>
    <t>D09D2907P026</t>
  </si>
  <si>
    <t>D09D2907P027</t>
  </si>
  <si>
    <t>D11D2654P006</t>
  </si>
  <si>
    <t>D09D2907P025</t>
  </si>
  <si>
    <t>D09D2906P044</t>
  </si>
  <si>
    <t>D11D2649P009</t>
  </si>
  <si>
    <t>D11D2649P012</t>
  </si>
  <si>
    <t>D11D2655P007</t>
  </si>
  <si>
    <t>D11D2649P008</t>
  </si>
  <si>
    <t>D11D2649P011</t>
  </si>
  <si>
    <t>D11D2655P002</t>
  </si>
  <si>
    <t>D09D2907P019</t>
  </si>
  <si>
    <t>D09D2907P018</t>
  </si>
  <si>
    <t>D09D2907P017</t>
  </si>
  <si>
    <t>D09D2907P016</t>
  </si>
  <si>
    <t>D09D2907P015</t>
  </si>
  <si>
    <t>D09D2907P024</t>
  </si>
  <si>
    <t>D11D2655P004</t>
  </si>
  <si>
    <t>D11D2649P010</t>
  </si>
  <si>
    <t>D11D2654P007</t>
  </si>
  <si>
    <t>D11D2655P008</t>
  </si>
  <si>
    <t>D11D2644P004-1</t>
  </si>
  <si>
    <t>D11D2644P008-1</t>
  </si>
  <si>
    <t>D11D2644P008-2</t>
  </si>
  <si>
    <t>D11D2644P006-2</t>
  </si>
  <si>
    <t>D11D2650P001</t>
  </si>
  <si>
    <t>D11D2654P005</t>
  </si>
  <si>
    <t>D09D2906P043</t>
  </si>
  <si>
    <t>D09D2907P021</t>
  </si>
  <si>
    <t>D09D2907P020</t>
  </si>
  <si>
    <t>D09D2906P042</t>
  </si>
  <si>
    <t>D11N2658P001</t>
  </si>
  <si>
    <t>天津良子华铖 张良 13015328345 gd</t>
  </si>
  <si>
    <t>100527670136 C02D2250P001R001</t>
  </si>
  <si>
    <t>C02D2250P001R001</t>
  </si>
  <si>
    <t>100527670137 C02D2251P001R009</t>
  </si>
  <si>
    <t>C02D2251P001R009</t>
  </si>
  <si>
    <t>100538870004 S03N2625P009</t>
  </si>
  <si>
    <t>S03N2625P009</t>
  </si>
  <si>
    <t>100538870004 S03N2625P006</t>
  </si>
  <si>
    <t>S03N2625P006</t>
  </si>
  <si>
    <t>100538870004 S03N2625P008</t>
  </si>
  <si>
    <t>S03N2625P008</t>
  </si>
  <si>
    <t>100538870004 S03N2625P007</t>
  </si>
  <si>
    <t>S03N2625P007</t>
  </si>
  <si>
    <t>CPCH201804-04794</t>
  </si>
  <si>
    <t>100520425065 D05N2212P019</t>
  </si>
  <si>
    <t>100520425065</t>
  </si>
  <si>
    <t>SAF-25</t>
  </si>
  <si>
    <t>D05N2212P019</t>
  </si>
  <si>
    <t>100520425065 S01N2514P028</t>
  </si>
  <si>
    <t>S01N2514P028</t>
  </si>
  <si>
    <t>100520425065 D12N2363P013</t>
  </si>
  <si>
    <t>D12N2363P013</t>
  </si>
  <si>
    <t>100520425065 S01N2514P027</t>
  </si>
  <si>
    <t>S01N2514P027</t>
  </si>
  <si>
    <t>CPCH201804-04757</t>
  </si>
  <si>
    <t>100528800066 S04F0110B</t>
  </si>
  <si>
    <t>S04F0110B</t>
  </si>
  <si>
    <t>郑州叁人行 龙景坚 13803838344 gd</t>
  </si>
  <si>
    <t>100528800066 S04F0109B</t>
  </si>
  <si>
    <t>S04F0109B</t>
  </si>
  <si>
    <t>100528800066 S04F0108B</t>
  </si>
  <si>
    <t>S04F0108B</t>
  </si>
  <si>
    <t>100528800066 S04F0107B</t>
  </si>
  <si>
    <t>S04F0107B</t>
  </si>
  <si>
    <t>100528800066 S04F0101B</t>
  </si>
  <si>
    <t>S04F0101B</t>
  </si>
  <si>
    <t>100528800066 S04F0102B</t>
  </si>
  <si>
    <t>S04F0102B</t>
  </si>
  <si>
    <t>100528800066 S04F0103B</t>
  </si>
  <si>
    <t>S04F0103B</t>
  </si>
  <si>
    <t>100528800066 S04F0104B</t>
  </si>
  <si>
    <t>S04F0104B</t>
  </si>
  <si>
    <t>100528800066 S04F0105B</t>
  </si>
  <si>
    <t>S04F0105B</t>
  </si>
  <si>
    <t>100528800066 S04F0106B</t>
  </si>
  <si>
    <t>S04F0106B</t>
  </si>
  <si>
    <t>CPCH201804-04554</t>
  </si>
  <si>
    <t>S03N2383P004</t>
  </si>
  <si>
    <t>100527370053 S03N2383P003</t>
  </si>
  <si>
    <t>S03N2383P003</t>
  </si>
  <si>
    <t>CPCH201804-04553</t>
  </si>
  <si>
    <t>100521735046 S04D2006P013</t>
  </si>
  <si>
    <t>S04D2006P013</t>
  </si>
  <si>
    <t>重庆迪德 邓君华 023-67805332 gd</t>
  </si>
  <si>
    <t>100521735046 S04D2006P003</t>
  </si>
  <si>
    <t>S04D2006P003</t>
  </si>
  <si>
    <t>100521715051 S03D3181P031</t>
  </si>
  <si>
    <t>S03D3181P031</t>
  </si>
  <si>
    <t>S03D3181P030</t>
  </si>
  <si>
    <t>100520425014 S03N2452P010</t>
  </si>
  <si>
    <t>S03N2452P010</t>
  </si>
  <si>
    <t>100520425014 S03N2452P021</t>
  </si>
  <si>
    <t>S03N2452P021</t>
  </si>
  <si>
    <t>100520425014 S03N2452P014</t>
  </si>
  <si>
    <t>S03N2452P014</t>
  </si>
  <si>
    <t>100520425014 S03N2452P013</t>
  </si>
  <si>
    <t>S03N2452P013</t>
  </si>
  <si>
    <t>100520425014 S03N2452P012</t>
  </si>
  <si>
    <t>S03N2452P012</t>
  </si>
  <si>
    <t>100520425014 S03N2452P017</t>
  </si>
  <si>
    <t>S03N2452P017</t>
  </si>
  <si>
    <t>100520425014 S03N2452P018</t>
  </si>
  <si>
    <t>S03N2452P018</t>
  </si>
  <si>
    <t>100520425014 S03N2452P019</t>
  </si>
  <si>
    <t>S03N2452P019</t>
  </si>
  <si>
    <t>100520425014 S03N2452P020</t>
  </si>
  <si>
    <t>S03N2452P020</t>
  </si>
  <si>
    <t>100520425014 S03N2452P004</t>
  </si>
  <si>
    <t>S03N2452P004</t>
  </si>
  <si>
    <t>100520425014 S03N2452P011</t>
  </si>
  <si>
    <t>S03N2452P011</t>
  </si>
  <si>
    <t>100520425014 S03N2452P003</t>
  </si>
  <si>
    <t>S03N2452P003</t>
  </si>
  <si>
    <t>100520970028 S03D2051P019</t>
  </si>
  <si>
    <t>S03D2051P019</t>
  </si>
  <si>
    <t>100520970028 S03D2051P018</t>
  </si>
  <si>
    <t>S03D2051P018</t>
  </si>
  <si>
    <t>100520970028 S03D2051P020</t>
  </si>
  <si>
    <t>S03D2051P020</t>
  </si>
  <si>
    <t>100520970028 S03D2051P021</t>
  </si>
  <si>
    <t>S03D2051P021</t>
  </si>
  <si>
    <t>100520970028 S03D2051P016</t>
  </si>
  <si>
    <t>S03D2051P016</t>
  </si>
  <si>
    <t>100520970028 S03D2051P015</t>
  </si>
  <si>
    <t>S03D2051P015</t>
  </si>
  <si>
    <t>100520970028 S03D2051P014</t>
  </si>
  <si>
    <t>S03D2051P014</t>
  </si>
  <si>
    <t>100520970028 S03D2051P011</t>
  </si>
  <si>
    <t>S03D2051P011</t>
  </si>
  <si>
    <t>100520970028 S03D2051P012</t>
  </si>
  <si>
    <t>S03D2051P012</t>
  </si>
  <si>
    <t>100520970028 S03D2051P017</t>
  </si>
  <si>
    <t>S03D2051P017</t>
  </si>
  <si>
    <t>100520970028 S03D2051P013</t>
  </si>
  <si>
    <t>S03D2051P013</t>
  </si>
  <si>
    <t>100520970028 S03D2051P004</t>
  </si>
  <si>
    <t>S03D2051P004</t>
  </si>
  <si>
    <t>100520425139 S03D3405P003</t>
  </si>
  <si>
    <t>S03D3405P003</t>
  </si>
  <si>
    <t>100520425139 S03D2032E006</t>
  </si>
  <si>
    <t>S03D2032E006</t>
  </si>
  <si>
    <t>100520425139 S03D2032E003</t>
  </si>
  <si>
    <t>S03D2032E003</t>
  </si>
  <si>
    <t>100520425139 S01D1568P013</t>
  </si>
  <si>
    <t>S01D1568P013</t>
  </si>
  <si>
    <t>100520425139 S01D1568P015</t>
  </si>
  <si>
    <t>S01D1568P015</t>
  </si>
  <si>
    <t>100520425139 S01D1568P014</t>
  </si>
  <si>
    <t>S01D1568P014</t>
  </si>
  <si>
    <t>100520425139 S01D1568P019</t>
  </si>
  <si>
    <t>S01D1568P019</t>
  </si>
  <si>
    <t>100520425139 S01D1568P004</t>
  </si>
  <si>
    <t>S01D1568P004</t>
  </si>
  <si>
    <t>100520425139 S03D3405P048</t>
  </si>
  <si>
    <t>S03D3405P048</t>
  </si>
  <si>
    <t>100520425139 S03D2032E001</t>
  </si>
  <si>
    <t>S03D2032E001</t>
  </si>
  <si>
    <t>100520425139 S03D2032E002</t>
  </si>
  <si>
    <t>S03D2032E002</t>
  </si>
  <si>
    <t>100520425139 S01D1568P018</t>
  </si>
  <si>
    <t>S01D1568P018</t>
  </si>
  <si>
    <t>100520425139 S01D1568P016</t>
  </si>
  <si>
    <t>S01D1568P016</t>
  </si>
  <si>
    <t>100520425139 S03D2032E004</t>
  </si>
  <si>
    <t>S03D2032E004</t>
  </si>
  <si>
    <t>100520425139 S03D2032E005</t>
  </si>
  <si>
    <t>S03D2032E005</t>
  </si>
  <si>
    <t>100520425139 S03D3405P041</t>
  </si>
  <si>
    <t>S03D3405P041</t>
  </si>
  <si>
    <t>100520425139 S03D3405P042</t>
  </si>
  <si>
    <t>S03D3405P042</t>
  </si>
  <si>
    <t>100520425139 S03D3405P043</t>
  </si>
  <si>
    <t>S03D3405P043</t>
  </si>
  <si>
    <t>100520425139 S03D3405P044</t>
  </si>
  <si>
    <t>S03D3405P044</t>
  </si>
  <si>
    <t>100520425139 S03D3405P045</t>
  </si>
  <si>
    <t>S03D3405P045</t>
  </si>
  <si>
    <t>100520425139 S03D3405P046</t>
  </si>
  <si>
    <t>S03D3405P046</t>
  </si>
  <si>
    <t>100520425139 S03D3405P047</t>
  </si>
  <si>
    <t>S03D3405P047</t>
  </si>
  <si>
    <t>100520425139 S03D3405P034</t>
  </si>
  <si>
    <t>S03D3405P034</t>
  </si>
  <si>
    <t>100520425139 S03D3405P035</t>
  </si>
  <si>
    <t>S03D3405P035</t>
  </si>
  <si>
    <t>100520425139 S03D3405P036</t>
  </si>
  <si>
    <t>S03D3405P036</t>
  </si>
  <si>
    <t>100520425139 S03D3405P037</t>
  </si>
  <si>
    <t>S03D3405P037</t>
  </si>
  <si>
    <t>100520425139 S03D3405P038</t>
  </si>
  <si>
    <t>S03D3405P038</t>
  </si>
  <si>
    <t>100520425139 S03D3405P039</t>
  </si>
  <si>
    <t>S03D3405P039</t>
  </si>
  <si>
    <t>100520425139 S03D3405P040</t>
  </si>
  <si>
    <t>S03D3405P040</t>
  </si>
  <si>
    <t>100520425139 S03D3405P027</t>
  </si>
  <si>
    <t>S03D3405P027</t>
  </si>
  <si>
    <t>100520425139 S03D3405P028</t>
  </si>
  <si>
    <t>S03D3405P028</t>
  </si>
  <si>
    <t>100520425139 S03D3405P029</t>
  </si>
  <si>
    <t>S03D3405P029</t>
  </si>
  <si>
    <t>100520425139 S03D3405P030</t>
  </si>
  <si>
    <t>S03D3405P030</t>
  </si>
  <si>
    <t>100520425139 S03D3405P031</t>
  </si>
  <si>
    <t>S03D3405P031</t>
  </si>
  <si>
    <t>100520425139 S03D3405P032</t>
  </si>
  <si>
    <t>S03D3405P032</t>
  </si>
  <si>
    <t>100520425139 S03D3405P033</t>
  </si>
  <si>
    <t>S03D3405P033</t>
  </si>
  <si>
    <t>100520425139 S03D3405P020</t>
  </si>
  <si>
    <t>S03D3405P020</t>
  </si>
  <si>
    <t>100520425139 S03D3405P021</t>
  </si>
  <si>
    <t>S03D3405P021</t>
  </si>
  <si>
    <t>100520425139 S03D3405P022</t>
  </si>
  <si>
    <t>S03D3405P022</t>
  </si>
  <si>
    <t>100520425139 S03D3405P023</t>
  </si>
  <si>
    <t>S03D3405P023</t>
  </si>
  <si>
    <t>100520425139 S03D3405P024</t>
  </si>
  <si>
    <t>S03D3405P024</t>
  </si>
  <si>
    <t>100520425139 S03D3405P025</t>
  </si>
  <si>
    <t>S03D3405P025</t>
  </si>
  <si>
    <t>100520425139 S03D3405P026</t>
  </si>
  <si>
    <t>S03D3405P026</t>
  </si>
  <si>
    <t>100520425139 S03D3405P013</t>
  </si>
  <si>
    <t>S03D3405P013</t>
  </si>
  <si>
    <t>100520425139 S03D3405P014</t>
  </si>
  <si>
    <t>S03D3405P014</t>
  </si>
  <si>
    <t>100520425139 S03D3405P015</t>
  </si>
  <si>
    <t>S03D3405P015</t>
  </si>
  <si>
    <t>100520425139 S03D3405P016</t>
  </si>
  <si>
    <t>S03D3405P016</t>
  </si>
  <si>
    <t>100520425139 S03D3405P017</t>
  </si>
  <si>
    <t>S03D3405P017</t>
  </si>
  <si>
    <t>100520425139 S03D3405P018</t>
  </si>
  <si>
    <t>S03D3405P018</t>
  </si>
  <si>
    <t>100520425139 S03D3405P019</t>
  </si>
  <si>
    <t>S03D3405P019</t>
  </si>
  <si>
    <t>100520970267 S03D2758P025</t>
  </si>
  <si>
    <t>S03D2758P025</t>
  </si>
  <si>
    <t>100520970267 S03D2758P019</t>
  </si>
  <si>
    <t>S03D2758P019</t>
  </si>
  <si>
    <t>100520970267 S03D2758P024</t>
  </si>
  <si>
    <t>S03D2758P024</t>
  </si>
  <si>
    <t>100520970267 S03D2758P020</t>
  </si>
  <si>
    <t>S03D2758P020</t>
  </si>
  <si>
    <t>100520970267 S03D2758P023</t>
  </si>
  <si>
    <t>S03D2758P023</t>
  </si>
  <si>
    <t>100520970267 S03D2758P021</t>
  </si>
  <si>
    <t>S03D2758P021</t>
  </si>
  <si>
    <t>100520970267 S03D2758P022</t>
  </si>
  <si>
    <t>S03D2758P022</t>
  </si>
  <si>
    <t>100520970267 S03D2758P026</t>
  </si>
  <si>
    <t>S03D2758P026</t>
  </si>
  <si>
    <t>100520970267 S03D2758P018</t>
  </si>
  <si>
    <t>S03D2758P018</t>
  </si>
  <si>
    <t>100520970267 S03D2758P017</t>
  </si>
  <si>
    <t>S03D2758P017</t>
  </si>
  <si>
    <t>100520970267 S03D2758P027</t>
  </si>
  <si>
    <t>S03D2758P027</t>
  </si>
  <si>
    <t>100520970267 S03D2758P028</t>
  </si>
  <si>
    <t>S03D2758P028</t>
  </si>
  <si>
    <t>100520970267 S03D2758P016</t>
  </si>
  <si>
    <t>S03D2758P016</t>
  </si>
  <si>
    <t>100520970267 S03D2758P015</t>
  </si>
  <si>
    <t>S03D2758P015</t>
  </si>
  <si>
    <t>CPCH201804-04690</t>
  </si>
  <si>
    <t>100520420064 S03D2472P010</t>
  </si>
  <si>
    <t>S03D2472P010</t>
  </si>
  <si>
    <t>广州康政节能 韦茂 13922007668 gd</t>
  </si>
  <si>
    <t>100520420064 S03D2472P008</t>
  </si>
  <si>
    <t>S03D2472P008</t>
  </si>
  <si>
    <t>CPCH201804-04791</t>
  </si>
  <si>
    <t>100520420064 S04N3065P013</t>
  </si>
  <si>
    <t>S04N3065P013</t>
  </si>
  <si>
    <t>广州康政 马泉辉 13826143754 gd</t>
  </si>
  <si>
    <t>100520420064 S04N3065P014</t>
  </si>
  <si>
    <t>S04N3065P014</t>
  </si>
  <si>
    <t>100520420064 S04N3065P015</t>
  </si>
  <si>
    <t>S04N3065P015</t>
  </si>
  <si>
    <t>CPCH201804-04790</t>
  </si>
  <si>
    <t>100525210014 C06D2280P002R013</t>
  </si>
  <si>
    <t>C06D2280P002R013</t>
  </si>
  <si>
    <t>100525210014 C06D2280P002R011</t>
  </si>
  <si>
    <t>C06D2280P002R011</t>
  </si>
  <si>
    <t>100525210014 C06D2280P002R010</t>
  </si>
  <si>
    <t>C06D2280P002R010</t>
  </si>
  <si>
    <t>100525210014 C06D2280P002R012</t>
  </si>
  <si>
    <t>C06D2280P002R012</t>
  </si>
  <si>
    <t>100525210014 C06D2280P002R015</t>
  </si>
  <si>
    <t>C06D2280P002R015</t>
  </si>
  <si>
    <t>100525210014 C06D2280P002R014</t>
  </si>
  <si>
    <t>C06D2280P002R014</t>
  </si>
  <si>
    <t>100520420064 S04N3064P002</t>
  </si>
  <si>
    <t>S04N3064P002</t>
  </si>
  <si>
    <t>100520420064 S04N3064P005</t>
  </si>
  <si>
    <t>S04N3064P005</t>
  </si>
  <si>
    <t>100520420064 S04N3064P010</t>
  </si>
  <si>
    <t>S04N3064P010</t>
  </si>
  <si>
    <t>100520420064 S04N3064P013</t>
  </si>
  <si>
    <t>S04N3064P013</t>
  </si>
  <si>
    <t>100520420064 S04N3064P014</t>
  </si>
  <si>
    <t>S04N3064P014</t>
  </si>
  <si>
    <t>100520420064 S04N3064P012</t>
  </si>
  <si>
    <t>S04N3064P012</t>
  </si>
  <si>
    <t>100520420064 S04N3064P011</t>
  </si>
  <si>
    <t>S04N3064P011</t>
  </si>
  <si>
    <t>100520420064 S04N3064P009</t>
  </si>
  <si>
    <t>S04N3064P009</t>
  </si>
  <si>
    <t>100520420064 S04N3064P004</t>
  </si>
  <si>
    <t>S04N3064P004</t>
  </si>
  <si>
    <t>100520420064 S04N3064P003</t>
  </si>
  <si>
    <t>S04N3064P003</t>
  </si>
  <si>
    <t>100520420064 S04N3064P006</t>
  </si>
  <si>
    <t>S04N3064P006</t>
  </si>
  <si>
    <t>100520420064 S04N3064P007</t>
  </si>
  <si>
    <t>S04N3064P007</t>
  </si>
  <si>
    <t>100520420064 S04N3064P008</t>
  </si>
  <si>
    <t>S04N3064P008</t>
  </si>
  <si>
    <t>100520420064 S04N3065P016</t>
  </si>
  <si>
    <t>S04N3065P016</t>
  </si>
  <si>
    <t>100520420064 S04N3064P001</t>
  </si>
  <si>
    <t>S04N3064P001</t>
  </si>
  <si>
    <t>CPCH201804-04793</t>
  </si>
  <si>
    <t>100520420064 S04N3064P015</t>
  </si>
  <si>
    <t>S04N3064P015</t>
  </si>
  <si>
    <t>100520420064 S04N3064P016</t>
  </si>
  <si>
    <t>S04N3064P016</t>
  </si>
  <si>
    <t>100520420064 S04N3064P019</t>
  </si>
  <si>
    <t>S04N3064P019</t>
  </si>
  <si>
    <t>100520420064 S04N3063P018</t>
  </si>
  <si>
    <t>S04N3063P018</t>
  </si>
  <si>
    <t>100520420064 S04N3063P017</t>
  </si>
  <si>
    <t>S04N3063P017</t>
  </si>
  <si>
    <t>100520420064 S03D2472P009</t>
  </si>
  <si>
    <t>S03D2472P009</t>
  </si>
  <si>
    <t>100520420064 S04N3064P017</t>
  </si>
  <si>
    <t>S04N3064P017</t>
  </si>
  <si>
    <t>100520420064 S04N3064P018</t>
  </si>
  <si>
    <t>S04N3064P018</t>
  </si>
  <si>
    <t>100520420064 S04N3063P015</t>
  </si>
  <si>
    <t>S04N3063P015</t>
  </si>
  <si>
    <t>100520420064 S04N3063P016</t>
  </si>
  <si>
    <t>S04N3063P016</t>
  </si>
  <si>
    <t>CPCH201804-04788</t>
  </si>
  <si>
    <t>100520420064 S04N3065P011</t>
  </si>
  <si>
    <t>S04N3065P011</t>
  </si>
  <si>
    <t>100520420064 S04N3065P008</t>
  </si>
  <si>
    <t>S04N3065P008</t>
  </si>
  <si>
    <t>100520420064 S04N3065P009</t>
  </si>
  <si>
    <t>S04N3065P009</t>
  </si>
  <si>
    <t>100520420064 S04N3065P010</t>
  </si>
  <si>
    <t>S04N3065P010</t>
  </si>
  <si>
    <t>100520420064 S04N3065P007</t>
  </si>
  <si>
    <t>S04N3065P007</t>
  </si>
  <si>
    <t>100520420064 S04N3065P012</t>
  </si>
  <si>
    <t>S04N3065P012</t>
  </si>
  <si>
    <t>100520970028 S03D2051P009</t>
  </si>
  <si>
    <t>S03D2051P009</t>
  </si>
  <si>
    <t>100520970028 S03D2051P010</t>
  </si>
  <si>
    <t>S03D2051P010</t>
  </si>
  <si>
    <t>CPCH201804-04789</t>
  </si>
  <si>
    <t>S04D2006P008</t>
  </si>
  <si>
    <t>S04D2006P019</t>
  </si>
  <si>
    <t>S04D2006P015</t>
  </si>
  <si>
    <t>S04D2006P016</t>
  </si>
  <si>
    <t>S04D2006P018</t>
  </si>
  <si>
    <t>S04D2006P014</t>
  </si>
  <si>
    <t>S04D2006P012</t>
  </si>
  <si>
    <t>S04D2006P001</t>
  </si>
  <si>
    <t>S04D2006P002</t>
  </si>
  <si>
    <t>S04D2006P006</t>
  </si>
  <si>
    <t>S04D2006P020</t>
  </si>
  <si>
    <t>S04D2006P010</t>
  </si>
  <si>
    <t>S04D2006P005</t>
  </si>
  <si>
    <t>S04D2006P009</t>
  </si>
  <si>
    <t>S04D2006P017</t>
  </si>
  <si>
    <t>S04D2006P004</t>
  </si>
  <si>
    <t>S04D2006P011</t>
  </si>
  <si>
    <t>S04D2006P007</t>
  </si>
  <si>
    <t>S03D3181P033</t>
  </si>
  <si>
    <t>S03D3181P026</t>
  </si>
  <si>
    <t>S03D3181P038</t>
  </si>
  <si>
    <t>100521275017 S03N2775P015</t>
  </si>
  <si>
    <t>CABL-75</t>
  </si>
  <si>
    <t>S-75</t>
  </si>
  <si>
    <t>S03N2775P015</t>
  </si>
  <si>
    <t>100521275017 S03N2775P014</t>
  </si>
  <si>
    <t>S03N2775P014</t>
  </si>
  <si>
    <t>100521275017 S03N2775P020</t>
  </si>
  <si>
    <t>S03N2775P020</t>
  </si>
  <si>
    <t>100521275017 S03N2775P021</t>
  </si>
  <si>
    <t>S03N2775P021</t>
  </si>
  <si>
    <t>100521275017 S03N2775P012</t>
  </si>
  <si>
    <t>S03N2775P012</t>
  </si>
  <si>
    <t>100520425104 S03N3353P006</t>
  </si>
  <si>
    <t>S-25</t>
  </si>
  <si>
    <t>S03N3353P006</t>
  </si>
  <si>
    <t>100520425104 S03N3353P008</t>
  </si>
  <si>
    <t>S03N3353P008</t>
  </si>
  <si>
    <t>100520425104 S03N3353P007</t>
  </si>
  <si>
    <t>S03N3353P007</t>
  </si>
  <si>
    <t>100520425104 S03N3353P003</t>
  </si>
  <si>
    <t>S03N3353P003</t>
  </si>
  <si>
    <t>100521275017 S03N2775P017</t>
  </si>
  <si>
    <t>S03N2775P017</t>
  </si>
  <si>
    <t>100521275017 S03N2775P022</t>
  </si>
  <si>
    <t>S03N2775P022</t>
  </si>
  <si>
    <t>100521275017 S03N2775P019</t>
  </si>
  <si>
    <t>S03N2775P019</t>
  </si>
  <si>
    <t>100521275017 S03N2775P010</t>
  </si>
  <si>
    <t>S03N2775P010</t>
  </si>
  <si>
    <t>100521275017 S03N2775P016</t>
  </si>
  <si>
    <t>S03N2775P016</t>
  </si>
  <si>
    <t>100521275017 S03N2775P007</t>
  </si>
  <si>
    <t>S03N2775P007</t>
  </si>
  <si>
    <t>100521275017 S03N2775P004</t>
  </si>
  <si>
    <t>S03N2775P004</t>
  </si>
  <si>
    <t>100521275017 S03N2775P013</t>
  </si>
  <si>
    <t>S03N2775P013</t>
  </si>
  <si>
    <t>100521275017 S03N2775P018</t>
  </si>
  <si>
    <t>S03N2775P018</t>
  </si>
  <si>
    <t>100521275017 S03N2775P011</t>
  </si>
  <si>
    <t>S03N2775P011</t>
  </si>
  <si>
    <t>100520425104 S03N3353P012</t>
  </si>
  <si>
    <t>S03N3353P012</t>
  </si>
  <si>
    <t>100520425104 S03N3353P009</t>
  </si>
  <si>
    <t>S03N3353P009</t>
  </si>
  <si>
    <t>100520425104 S03N3353P013</t>
  </si>
  <si>
    <t>S03N3353P013</t>
  </si>
  <si>
    <t>100520425104 S03N3353P005</t>
  </si>
  <si>
    <t>S03N3353P005</t>
  </si>
  <si>
    <t>100520425104 S03N3353P002</t>
  </si>
  <si>
    <t>S03N3353P002</t>
  </si>
  <si>
    <t>100521275017 S03N2775P009</t>
  </si>
  <si>
    <t>S03N2775P009</t>
  </si>
  <si>
    <t>100521275017 S03N2775P005</t>
  </si>
  <si>
    <t>S03N2775P005</t>
  </si>
  <si>
    <t>100521275017 S03N2775P006</t>
  </si>
  <si>
    <t>S03N2775P006</t>
  </si>
  <si>
    <t>100521275017 S03N2775P003</t>
  </si>
  <si>
    <t>S03N2775P003</t>
  </si>
  <si>
    <t>100521275017 S03N2775P008</t>
  </si>
  <si>
    <t>S03N2775P008</t>
  </si>
  <si>
    <t>100520425104 S03N3353P010</t>
  </si>
  <si>
    <t>S03N3353P010</t>
  </si>
  <si>
    <t>100520425104 S03N3353P001</t>
  </si>
  <si>
    <t>S03N3353P001</t>
  </si>
  <si>
    <t>100520425104 S03N3353P004</t>
  </si>
  <si>
    <t>S03N3353P004</t>
  </si>
  <si>
    <t>100520425104 S03N3353P011</t>
  </si>
  <si>
    <t>S03N3353P011</t>
  </si>
  <si>
    <t>100520425104 S03N3353P014</t>
  </si>
  <si>
    <t>S03N3353P014</t>
  </si>
  <si>
    <t>100520425104 S03N3353P015</t>
  </si>
  <si>
    <t>S03N3353P015</t>
  </si>
  <si>
    <t>CPCH201804-04782</t>
  </si>
  <si>
    <t>100520970028 S03D2059P051</t>
  </si>
  <si>
    <t>S03D2059P051</t>
  </si>
  <si>
    <t>100520970028 S03D2051P005</t>
  </si>
  <si>
    <t>S03D2051P005</t>
  </si>
  <si>
    <t>100520970028 S03D2051P006</t>
  </si>
  <si>
    <t>S03D2051P006</t>
  </si>
  <si>
    <t>100520970028 S03D2051P007</t>
  </si>
  <si>
    <t>S03D2051P007</t>
  </si>
  <si>
    <t>100520970028 S03D2051P008</t>
  </si>
  <si>
    <t>S03D2051P008</t>
  </si>
  <si>
    <t>100520970028 S03D2061P010</t>
  </si>
  <si>
    <t>S03D2061P010</t>
  </si>
  <si>
    <t>100520970028 S03D2061P009</t>
  </si>
  <si>
    <t>S03D2061P009</t>
  </si>
  <si>
    <t>100520970028 S03D2061P008</t>
  </si>
  <si>
    <t>S03D2061P008</t>
  </si>
  <si>
    <t>100520970028 S03D2061P001</t>
  </si>
  <si>
    <t>S03D2061P001</t>
  </si>
  <si>
    <t>100520970028 S03D2061P002</t>
  </si>
  <si>
    <t>S03D2061P002</t>
  </si>
  <si>
    <t>100521715050 S03D3172P014</t>
  </si>
  <si>
    <t>S03D3172P014</t>
  </si>
  <si>
    <t>100521715050 S03D3172P017</t>
  </si>
  <si>
    <t>S03D3172P017</t>
  </si>
  <si>
    <t>100521715050 S03D3172P013</t>
  </si>
  <si>
    <t>S03D3172P013</t>
  </si>
  <si>
    <t>100521715050 S03D3172P011</t>
  </si>
  <si>
    <t>S03D3172P011</t>
  </si>
  <si>
    <t>100521715050 S03D3172P018</t>
  </si>
  <si>
    <t>S03D3172P018</t>
  </si>
  <si>
    <t>100521715050 S03D3172P006</t>
  </si>
  <si>
    <t>S03D3172P006</t>
  </si>
  <si>
    <t>100521715050 S03D3172P019</t>
  </si>
  <si>
    <t>S03D3172P019</t>
  </si>
  <si>
    <t>100521715050 S03D3172P016</t>
  </si>
  <si>
    <t>S03D3172P016</t>
  </si>
  <si>
    <t>100521715050 S03D3172P020</t>
  </si>
  <si>
    <t>S03D3172P020</t>
  </si>
  <si>
    <t>100521715050 S03D3172P009</t>
  </si>
  <si>
    <t>S03D3172P009</t>
  </si>
  <si>
    <t>100527370052 S03N2080P009</t>
  </si>
  <si>
    <t>S03N2080P009</t>
  </si>
  <si>
    <t>100527370052 S03N2080P010</t>
  </si>
  <si>
    <t>S03N2080P010</t>
  </si>
  <si>
    <t>100521735046 S04D2008P020</t>
  </si>
  <si>
    <t>S04D2008P020</t>
  </si>
  <si>
    <t>100521735046 S04D2008P019</t>
  </si>
  <si>
    <t>S04D2008P019</t>
  </si>
  <si>
    <t>100521735046 S04D2008P018</t>
  </si>
  <si>
    <t>S04D2008P018</t>
  </si>
  <si>
    <t>100521735046 S04D2008P016</t>
  </si>
  <si>
    <t>S04D2008P016</t>
  </si>
  <si>
    <t>100521735046 S04D2008P015</t>
  </si>
  <si>
    <t>S04D2008P015</t>
  </si>
  <si>
    <t>100521735046 S04D2008P014</t>
  </si>
  <si>
    <t>S04D2008P014</t>
  </si>
  <si>
    <t>100521735046 S04D2008P012</t>
  </si>
  <si>
    <t>S04D2008P012</t>
  </si>
  <si>
    <t>100521735046 S04D2008P022</t>
  </si>
  <si>
    <t>S04D2008P022</t>
  </si>
  <si>
    <t>100521735046 S04D2008P023</t>
  </si>
  <si>
    <t>S04D2008P023</t>
  </si>
  <si>
    <t>100521735046 S04D2008P024</t>
  </si>
  <si>
    <t>S04D2008P024</t>
  </si>
  <si>
    <t>100520970120 S01D1727P015</t>
  </si>
  <si>
    <t>S01D1727P015</t>
  </si>
  <si>
    <t>100520970120 S01D1727P012</t>
  </si>
  <si>
    <t>S01D1727P012</t>
  </si>
  <si>
    <t>100520970120 S01D1727P013</t>
  </si>
  <si>
    <t>S01D1727P013</t>
  </si>
  <si>
    <t>100520970120 S01D1727P014</t>
  </si>
  <si>
    <t>S01D1727P014</t>
  </si>
  <si>
    <t>CPCH201804-04867</t>
  </si>
  <si>
    <t>100520615044 S03N3481P002</t>
  </si>
  <si>
    <t>100520615044</t>
  </si>
  <si>
    <t>S03N3481P002</t>
  </si>
  <si>
    <t>100520615044 S03N3481P003</t>
  </si>
  <si>
    <t>S03N3481P003</t>
  </si>
  <si>
    <t>100520615044 S03N3481P004</t>
  </si>
  <si>
    <t>S03N3481P004</t>
  </si>
  <si>
    <t>100520615044 S03N3481P005</t>
  </si>
  <si>
    <t>S03N3481P005</t>
  </si>
  <si>
    <t>100520615044 S03N3481P006</t>
  </si>
  <si>
    <t>S03N3481P006</t>
  </si>
  <si>
    <t>100520615044 S03N3481P007</t>
  </si>
  <si>
    <t>S03N3481P007</t>
  </si>
  <si>
    <t>100520615044 S03N3481P008</t>
  </si>
  <si>
    <t>S03N3481P008</t>
  </si>
  <si>
    <t>100520615044 S03N3475P001</t>
  </si>
  <si>
    <t>S03N3475P001</t>
  </si>
  <si>
    <t>100520615044 S03N3475P002</t>
  </si>
  <si>
    <t>S03N3475P002</t>
  </si>
  <si>
    <t>100520615044 S03N3475P003</t>
  </si>
  <si>
    <t>S03N3475P003</t>
  </si>
  <si>
    <t>100520615044 S03N3475P004</t>
  </si>
  <si>
    <t>S03N3475P004</t>
  </si>
  <si>
    <t>100520615044 S03N3475P005</t>
  </si>
  <si>
    <t>S03N3475P005</t>
  </si>
  <si>
    <t>100520615044 S03N3475P006</t>
  </si>
  <si>
    <t>S03N3475P006</t>
  </si>
  <si>
    <t>100520615044 S03N3475P007</t>
  </si>
  <si>
    <t>S03N3475P007</t>
  </si>
  <si>
    <t>100520615044 S03N3475P008</t>
  </si>
  <si>
    <t>S03N3475P008</t>
  </si>
  <si>
    <t>100520615044 S03N3475P009</t>
  </si>
  <si>
    <t>S03N3475P009</t>
  </si>
  <si>
    <t>100520615044 S03N3475P010</t>
  </si>
  <si>
    <t>S03N3475P010</t>
  </si>
  <si>
    <t>100520615044 S03N3475P011</t>
  </si>
  <si>
    <t>S03N3475P011</t>
  </si>
  <si>
    <t>100520615044 S03N3475P012</t>
  </si>
  <si>
    <t>S03N3475P012</t>
  </si>
  <si>
    <t>100520615044 S03N3475P013</t>
  </si>
  <si>
    <t>S03N3475P013</t>
  </si>
  <si>
    <t>100520615044 S03N3475P014</t>
  </si>
  <si>
    <t>S03N3475P014</t>
  </si>
  <si>
    <t>100520615044 S03N3475P015</t>
  </si>
  <si>
    <t>S03N3475P015</t>
  </si>
  <si>
    <t>100520615044 S03N3475P016</t>
  </si>
  <si>
    <t>S03N3475P016</t>
  </si>
  <si>
    <t>100520615044 S03N3475P017</t>
  </si>
  <si>
    <t>S03N3475P017</t>
  </si>
  <si>
    <t>100520615044 S03N3475P018</t>
  </si>
  <si>
    <t>S03N3475P018</t>
  </si>
  <si>
    <t>100520615044 S03N3475P019</t>
  </si>
  <si>
    <t>S03N3475P019</t>
  </si>
  <si>
    <t>100520615044 S03N3475P020</t>
  </si>
  <si>
    <t>S03N3475P020</t>
  </si>
  <si>
    <t>100520615044 S03N3475P021</t>
  </si>
  <si>
    <t>S03N3475P021</t>
  </si>
  <si>
    <t>100520615044 S03N3475P022</t>
  </si>
  <si>
    <t>S03N3475P022</t>
  </si>
  <si>
    <t>100520615044 S03N3475P023</t>
  </si>
  <si>
    <t>S03N3475P023</t>
  </si>
  <si>
    <t>100520615044 S03N3475P024</t>
  </si>
  <si>
    <t>S03N3475P024</t>
  </si>
  <si>
    <t>100520615044 S03N3475P025</t>
  </si>
  <si>
    <t>S03N3475P025</t>
  </si>
  <si>
    <t>100520615044 S03N3475P026</t>
  </si>
  <si>
    <t>S03N3475P026</t>
  </si>
  <si>
    <t>100520615044 S03N3475P027</t>
  </si>
  <si>
    <t>S03N3475P027</t>
  </si>
  <si>
    <t>100520615044 S03N3475P028</t>
  </si>
  <si>
    <t>S03N3475P028</t>
  </si>
  <si>
    <t>100520615044 S03N3475P029</t>
  </si>
  <si>
    <t>S03N3475P029</t>
  </si>
  <si>
    <t>100520615044 S03N3475P030</t>
  </si>
  <si>
    <t>S03N3475P030</t>
  </si>
  <si>
    <t>100520615044 S03N3475P031</t>
  </si>
  <si>
    <t>S03N3475P031</t>
  </si>
  <si>
    <t>100520615044 S03N3475P032</t>
  </si>
  <si>
    <t>S03N3475P032</t>
  </si>
  <si>
    <t>100520615044 S03N3475P033</t>
  </si>
  <si>
    <t>S03N3475P033</t>
  </si>
  <si>
    <t>100520615044 S03N3475P034</t>
  </si>
  <si>
    <t>S03N3475P034</t>
  </si>
  <si>
    <t>100520615044 S03N3475P035</t>
  </si>
  <si>
    <t>S03N3475P035</t>
  </si>
  <si>
    <t>100520615044 S03N3475P036</t>
  </si>
  <si>
    <t>S03N3475P036</t>
  </si>
  <si>
    <t>100520615044 S03N3475P037</t>
  </si>
  <si>
    <t>S03N3475P037</t>
  </si>
  <si>
    <t>100520615044 S03N3475P038</t>
  </si>
  <si>
    <t>S03N3475P038</t>
  </si>
  <si>
    <t>100520615044 S03N3475P039</t>
  </si>
  <si>
    <t>S03N3475P039</t>
  </si>
  <si>
    <t>100520615044 S03N3475P040</t>
  </si>
  <si>
    <t>S03N3475P040</t>
  </si>
  <si>
    <t>100520615044 S03N3475P041</t>
  </si>
  <si>
    <t>S03N3475P041</t>
  </si>
  <si>
    <t>100520615044 S03N3475P042</t>
  </si>
  <si>
    <t>S03N3475P042</t>
  </si>
  <si>
    <t>100520615044 S03N3475P043</t>
  </si>
  <si>
    <t>S03N3475P043</t>
  </si>
  <si>
    <t>100520615044 S03N3475P044</t>
  </si>
  <si>
    <t>S03N3475P044</t>
  </si>
  <si>
    <t>100520615044 S03N3475P045</t>
  </si>
  <si>
    <t>S03N3475P045</t>
  </si>
  <si>
    <t>100520615044 S03N3475P046</t>
  </si>
  <si>
    <t>S03N3475P046</t>
  </si>
  <si>
    <t>100520615044 S03N3475P047</t>
  </si>
  <si>
    <t>S03N3475P047</t>
  </si>
  <si>
    <t>100520615044 S03N3475P048</t>
  </si>
  <si>
    <t>S03N3475P048</t>
  </si>
  <si>
    <t>100520615044 S03N3477P001</t>
  </si>
  <si>
    <t>S03N3477P001</t>
  </si>
  <si>
    <t>100520615044 S03N3477P002</t>
  </si>
  <si>
    <t>S03N3477P002</t>
  </si>
  <si>
    <t>100520615044 S03N3477P003</t>
  </si>
  <si>
    <t>S03N3477P003</t>
  </si>
  <si>
    <t>100520615044 S03N3477P004</t>
  </si>
  <si>
    <t>S03N3477P004</t>
  </si>
  <si>
    <t>100520615044 S03N3481P001</t>
  </si>
  <si>
    <t>S03N3481P001</t>
  </si>
  <si>
    <t>CPCH201804-04916</t>
  </si>
  <si>
    <t>100521735046 S03N3168P010</t>
  </si>
  <si>
    <t>S03N3168P010</t>
  </si>
  <si>
    <t>100521735046 S03N3168P009</t>
  </si>
  <si>
    <t>S03N3168P009</t>
  </si>
  <si>
    <t>100521735046 D12D2552P007</t>
  </si>
  <si>
    <t>D12D2552P007</t>
  </si>
  <si>
    <t>CPCH201804-04890</t>
  </si>
  <si>
    <t>100520420064 S01D3478P005</t>
  </si>
  <si>
    <t>S01D3478P005</t>
  </si>
  <si>
    <t>100520420064 S01D3478P003</t>
  </si>
  <si>
    <t>S01D3478P003</t>
  </si>
  <si>
    <t>100520420064 S01D3478P004</t>
  </si>
  <si>
    <t>S01D3478P004</t>
  </si>
  <si>
    <t>100520420064 S01D3478P002</t>
  </si>
  <si>
    <t>S01D3478P002</t>
  </si>
  <si>
    <t>100520420064 S04N3065P006</t>
  </si>
  <si>
    <t>S04N3065P006</t>
  </si>
  <si>
    <t>100520420064 S04N3065P005</t>
  </si>
  <si>
    <t>S04N3065P005</t>
  </si>
  <si>
    <t>100520420064 S04N3065P004</t>
  </si>
  <si>
    <t>S04N3065P004</t>
  </si>
  <si>
    <t>100520420064 S04N3065P003</t>
  </si>
  <si>
    <t>S04N3065P003</t>
  </si>
  <si>
    <t>100520420064 S04N3065P002</t>
  </si>
  <si>
    <t>S04N3065P002</t>
  </si>
  <si>
    <t>100520420064 S04N3065P001</t>
  </si>
  <si>
    <t>S04N3065P001</t>
  </si>
  <si>
    <t>CPCH201804-04918</t>
  </si>
  <si>
    <t>100520425014 S03D2466P036</t>
  </si>
  <si>
    <t>S03D2466P036</t>
  </si>
  <si>
    <t>100520425014 S03D2466P039</t>
  </si>
  <si>
    <t>S03D2466P039</t>
  </si>
  <si>
    <t>100520425014 S03N2452P028</t>
  </si>
  <si>
    <t>S03N2452P028</t>
  </si>
  <si>
    <t>100520425014 S03N2452P033</t>
  </si>
  <si>
    <t>S03N2452P033</t>
  </si>
  <si>
    <t>100520425014 S03N2452P023</t>
  </si>
  <si>
    <t>S03N2452P023</t>
  </si>
  <si>
    <t>100520425014 S03N2452P032</t>
  </si>
  <si>
    <t>S03N2452P032</t>
  </si>
  <si>
    <t>100520425014 S03N2452P015</t>
  </si>
  <si>
    <t>S03N2452P015</t>
  </si>
  <si>
    <t>100520425014 S03N2452P026</t>
  </si>
  <si>
    <t>S03N2452P026</t>
  </si>
  <si>
    <t>100520425014 S03N2452P035</t>
  </si>
  <si>
    <t>S03N2452P035</t>
  </si>
  <si>
    <t>100520425014 S03N2452P029</t>
  </si>
  <si>
    <t>S03N2452P029</t>
  </si>
  <si>
    <t>100520425014 S03D2466P043</t>
  </si>
  <si>
    <t>S03D2466P043</t>
  </si>
  <si>
    <t>100520425014 S03D2466P038</t>
  </si>
  <si>
    <t>S03D2466P038</t>
  </si>
  <si>
    <t>100520425014 S03N2452P031</t>
  </si>
  <si>
    <t>S03N2452P031</t>
  </si>
  <si>
    <t>100520425014 S03N2452P030</t>
  </si>
  <si>
    <t>S03N2452P030</t>
  </si>
  <si>
    <t>100520425014 S03N2452P025</t>
  </si>
  <si>
    <t>S03N2452P025</t>
  </si>
  <si>
    <t>100520425014 S03N2452P016</t>
  </si>
  <si>
    <t>S03N2452P016</t>
  </si>
  <si>
    <t>100520425014 S03N2452P034</t>
  </si>
  <si>
    <t>S03N2452P034</t>
  </si>
  <si>
    <t>100520425014 S03N2452P024</t>
  </si>
  <si>
    <t>S03N2452P024</t>
  </si>
  <si>
    <t>100520425014 S03N2452P027</t>
  </si>
  <si>
    <t>S03N2452P027</t>
  </si>
  <si>
    <t>100520425014 S03N2452P036</t>
  </si>
  <si>
    <t>S03N2452P036</t>
  </si>
  <si>
    <t>100520425014 S03D2466P037</t>
  </si>
  <si>
    <t>S03D2466P037</t>
  </si>
  <si>
    <t>CPCH201804-04917</t>
  </si>
  <si>
    <t>100520970028 S03D2056P001</t>
  </si>
  <si>
    <t>S03D2056P001</t>
  </si>
  <si>
    <t>100520970028 S03D2056P002</t>
  </si>
  <si>
    <t>S03D2056P002</t>
  </si>
  <si>
    <t>100520970028 S03D2056P003</t>
  </si>
  <si>
    <t>S03D2056P003</t>
  </si>
  <si>
    <t>100520970028 S03D2056P004</t>
  </si>
  <si>
    <t>S03D2056P004</t>
  </si>
  <si>
    <t>100520970028 S03D2056P005</t>
  </si>
  <si>
    <t>S03D2056P005</t>
  </si>
  <si>
    <t>100520970028 S03D2056P006</t>
  </si>
  <si>
    <t>S03D2056P006</t>
  </si>
  <si>
    <t>100520970028 S03D2056P007</t>
  </si>
  <si>
    <t>S03D2056P007</t>
  </si>
  <si>
    <t>100520970028 S03D2056P008</t>
  </si>
  <si>
    <t>S03D2056P008</t>
  </si>
  <si>
    <t>100520970028 S03D2056P009</t>
  </si>
  <si>
    <t>S03D2056P009</t>
  </si>
  <si>
    <t>100520970028 S03D2056P010</t>
  </si>
  <si>
    <t>S03D2056P010</t>
  </si>
  <si>
    <t>100520970028 S03D2056P011</t>
  </si>
  <si>
    <t>S03D2056P011</t>
  </si>
  <si>
    <t>100520970028 S03D2056P012</t>
  </si>
  <si>
    <t>S03D2056P012</t>
  </si>
  <si>
    <t>100520970028 S03D2056P013</t>
  </si>
  <si>
    <t>S03D2056P013</t>
  </si>
  <si>
    <t>100520970028 S03D2059P001</t>
  </si>
  <si>
    <t>S03D2059P001</t>
  </si>
  <si>
    <t>100520970028 S03D2059P002</t>
  </si>
  <si>
    <t>S03D2059P002</t>
  </si>
  <si>
    <t>100520970028 S03D2059P003</t>
  </si>
  <si>
    <t>S03D2059P003</t>
  </si>
  <si>
    <t>100520970028 S03D2059P004</t>
  </si>
  <si>
    <t>S03D2059P004</t>
  </si>
  <si>
    <t>100520970028 S03D2059P005</t>
  </si>
  <si>
    <t>S03D2059P005</t>
  </si>
  <si>
    <t>100520970028 S03D2059P006</t>
  </si>
  <si>
    <t>S03D2059P006</t>
  </si>
  <si>
    <t>100520970028 S03D2059P007</t>
  </si>
  <si>
    <t>S03D2059P007</t>
  </si>
  <si>
    <t>100520970028 S03D2059P008</t>
  </si>
  <si>
    <t>S03D2059P008</t>
  </si>
  <si>
    <t>100520970028 S03D2059P009</t>
  </si>
  <si>
    <t>S03D2059P009</t>
  </si>
  <si>
    <t>100520970028 S03D2059P010</t>
  </si>
  <si>
    <t>S03D2059P010</t>
  </si>
  <si>
    <t>100520970028 S03D2059P011</t>
  </si>
  <si>
    <t>S03D2059P011</t>
  </si>
  <si>
    <t>100520970028 S03D2059P012</t>
  </si>
  <si>
    <t>S03D2059P012</t>
  </si>
  <si>
    <t>100520970028 S03D2059P013</t>
  </si>
  <si>
    <t>S03D2059P013</t>
  </si>
  <si>
    <t>100520970028 S03D2059P014</t>
  </si>
  <si>
    <t>S03D2059P014</t>
  </si>
  <si>
    <t>100520970028 S03D2059P015</t>
  </si>
  <si>
    <t>S03D2059P015</t>
  </si>
  <si>
    <t>100520970028 S03D2059P016</t>
  </si>
  <si>
    <t>S03D2059P016</t>
  </si>
  <si>
    <t>100520970028 S03D2059P017</t>
  </si>
  <si>
    <t>S03D2059P017</t>
  </si>
  <si>
    <t>100520970028 S03D2059P018</t>
  </si>
  <si>
    <t>S03D2059P018</t>
  </si>
  <si>
    <t>100520970028 S03D2059P019</t>
  </si>
  <si>
    <t>S03D2059P019</t>
  </si>
  <si>
    <t>100520970028 S03D2059P020</t>
  </si>
  <si>
    <t>S03D2059P020</t>
  </si>
  <si>
    <t>100520970028 S03D2059P021</t>
  </si>
  <si>
    <t>S03D2059P021</t>
  </si>
  <si>
    <t>100520970028 S03D2059P022</t>
  </si>
  <si>
    <t>S03D2059P022</t>
  </si>
  <si>
    <t>100520970028 S03D2059P023</t>
  </si>
  <si>
    <t>S03D2059P023</t>
  </si>
  <si>
    <t>100520970028 S03D2059P024</t>
  </si>
  <si>
    <t>S03D2059P024</t>
  </si>
  <si>
    <t>100520970028 S03D2059P025</t>
  </si>
  <si>
    <t>S03D2059P025</t>
  </si>
  <si>
    <t>100520970028 S03D2059P026</t>
  </si>
  <si>
    <t>S03D2059P026</t>
  </si>
  <si>
    <t>100520970028 S03D2059P027</t>
  </si>
  <si>
    <t>S03D2059P027</t>
  </si>
  <si>
    <t>100520970028 S03D2059P028</t>
  </si>
  <si>
    <t>S03D2059P028</t>
  </si>
  <si>
    <t>100520970028 S03D2059P029</t>
  </si>
  <si>
    <t>S03D2059P029</t>
  </si>
  <si>
    <t>100520970028 S03D2059P030</t>
  </si>
  <si>
    <t>S03D2059P030</t>
  </si>
  <si>
    <t>100520970028 S03D2059P031</t>
  </si>
  <si>
    <t>S03D2059P031</t>
  </si>
  <si>
    <t>100520970028 S03D2059P032</t>
  </si>
  <si>
    <t>S03D2059P032</t>
  </si>
  <si>
    <t>100520970028 S03D2059P033</t>
  </si>
  <si>
    <t>S03D2059P033</t>
  </si>
  <si>
    <t>100520970028 S03D2059P034</t>
  </si>
  <si>
    <t>S03D2059P034</t>
  </si>
  <si>
    <t>100520970028 S03D2059P035</t>
  </si>
  <si>
    <t>S03D2059P035</t>
  </si>
  <si>
    <t>100520970028 S03D2059P036</t>
  </si>
  <si>
    <t>S03D2059P036</t>
  </si>
  <si>
    <t>100520970028 S03D2059P037</t>
  </si>
  <si>
    <t>S03D2059P037</t>
  </si>
  <si>
    <t>100520425014 S03D2464P042</t>
  </si>
  <si>
    <t>S03D2464P042</t>
  </si>
  <si>
    <t>100520425014 S03D2464P043</t>
  </si>
  <si>
    <t>S03D2464P043</t>
  </si>
  <si>
    <t>100520425014 S03D2464P044</t>
  </si>
  <si>
    <t>S03D2464P044</t>
  </si>
  <si>
    <t>100520425014 S03D2464P045</t>
  </si>
  <si>
    <t>S03D2464P045</t>
  </si>
  <si>
    <t>100520425014 S03D2464P046</t>
  </si>
  <si>
    <t>S03D2464P046</t>
  </si>
  <si>
    <t>100520425014 S03D2464P047</t>
  </si>
  <si>
    <t>S03D2464P047</t>
  </si>
  <si>
    <t>100520425014 S03D2466P014</t>
  </si>
  <si>
    <t>S03D2466P014</t>
  </si>
  <si>
    <t>100520425014 S03D2466P015</t>
  </si>
  <si>
    <t>S03D2466P015</t>
  </si>
  <si>
    <t>100520425014 S03D2466P016</t>
  </si>
  <si>
    <t>S03D2466P016</t>
  </si>
  <si>
    <t>100520425014 S03D2466P017</t>
  </si>
  <si>
    <t>S03D2466P017</t>
  </si>
  <si>
    <t>100520425014 S03D2466P018</t>
  </si>
  <si>
    <t>S03D2466P018</t>
  </si>
  <si>
    <t>100520425014 S03D2466P019</t>
  </si>
  <si>
    <t>S03D2466P019</t>
  </si>
  <si>
    <t>100520425014 S03D2466P020</t>
  </si>
  <si>
    <t>S03D2466P020</t>
  </si>
  <si>
    <t>100520425014 S03D2466P021</t>
  </si>
  <si>
    <t>S03D2466P021</t>
  </si>
  <si>
    <t>100520425014 S03D2466P022</t>
  </si>
  <si>
    <t>S03D2466P022</t>
  </si>
  <si>
    <t>100520425014 S03D2466P023</t>
  </si>
  <si>
    <t>S03D2466P023</t>
  </si>
  <si>
    <t>100520425014 S03D2466P024</t>
  </si>
  <si>
    <t>S03D2466P024</t>
  </si>
  <si>
    <t>100520425014 S03D2466P025</t>
  </si>
  <si>
    <t>S03D2466P025</t>
  </si>
  <si>
    <t>100520425014 S03D2466P026</t>
  </si>
  <si>
    <t>S03D2466P026</t>
  </si>
  <si>
    <t>100520425014 S03D2466P027</t>
  </si>
  <si>
    <t>S03D2466P027</t>
  </si>
  <si>
    <t>100520425014 S03D2466P028</t>
  </si>
  <si>
    <t>S03D2466P028</t>
  </si>
  <si>
    <t>100520425014 S03D2466P032</t>
  </si>
  <si>
    <t>S03D2466P032</t>
  </si>
  <si>
    <t>100520425014 S03D2466P033</t>
  </si>
  <si>
    <t>S03D2466P033</t>
  </si>
  <si>
    <t>100520425014 S03D2466P034</t>
  </si>
  <si>
    <t>S03D2466P034</t>
  </si>
  <si>
    <t>100520425014 S03D2466P035</t>
  </si>
  <si>
    <t>S03D2466P035</t>
  </si>
  <si>
    <t>YPCH201804-01449</t>
  </si>
  <si>
    <t>100529770125 S02D2159P003</t>
  </si>
  <si>
    <t>S02D2159P003</t>
  </si>
  <si>
    <t>100529770125 S02D2159P007</t>
  </si>
  <si>
    <t>S02D2159P007</t>
  </si>
  <si>
    <t>YPCH201804-01502</t>
  </si>
  <si>
    <t>100527670148 C03D2754P001R008</t>
  </si>
  <si>
    <t>100527670148</t>
  </si>
  <si>
    <t>TOP05</t>
  </si>
  <si>
    <t>C03D2754P001R008</t>
  </si>
  <si>
    <t>100527670148 C03D2754P001R005</t>
  </si>
  <si>
    <t>C03D2754P001R005</t>
  </si>
  <si>
    <t>KRCH201804-00233</t>
  </si>
  <si>
    <t>100527670149</t>
  </si>
  <si>
    <t>湖北武汉远鑫 李峰 13339966318 gd</t>
  </si>
  <si>
    <t>湖北武汉远鑫 黄胜峰 15271699888 gd</t>
  </si>
  <si>
    <t>KRCH201804-00243</t>
  </si>
  <si>
    <t>100528815001 D09D2907P010</t>
  </si>
  <si>
    <t>D09D2907P010</t>
  </si>
  <si>
    <t>广州康政 黄志成 18126978134 gd</t>
  </si>
  <si>
    <t>GZ-70</t>
    <phoneticPr fontId="6" type="noConversion"/>
  </si>
  <si>
    <t>S03N2628P013</t>
    <phoneticPr fontId="6" type="noConversion"/>
  </si>
  <si>
    <t>S03N2628P012</t>
    <phoneticPr fontId="6" type="noConversion"/>
  </si>
  <si>
    <t>上海亿盟 程伟 13675593355 gd</t>
    <phoneticPr fontId="6" type="noConversion"/>
  </si>
  <si>
    <t>KRCH201804-00245</t>
  </si>
  <si>
    <t>100528800065 S03F1878B</t>
  </si>
  <si>
    <t>S03F1878B</t>
  </si>
  <si>
    <t>100528800065 S03F1876B</t>
  </si>
  <si>
    <t>S03F1876B</t>
  </si>
  <si>
    <t>100528800065 S03F2054B</t>
  </si>
  <si>
    <t>S03F2054B</t>
  </si>
  <si>
    <t>100528800065 S03F2055B</t>
  </si>
  <si>
    <t>S03F2055B</t>
  </si>
  <si>
    <t>100528800065 S03F1874B</t>
  </si>
  <si>
    <t>S03F1874B</t>
  </si>
  <si>
    <t>100528800065 S03F2563B</t>
  </si>
  <si>
    <t>S03F2563B</t>
  </si>
  <si>
    <t>100528800065 S03F2057B</t>
  </si>
  <si>
    <t>S03F2057B</t>
  </si>
  <si>
    <t>100528800065 S03F2561B</t>
  </si>
  <si>
    <t>S03F2561B</t>
  </si>
  <si>
    <t>100528800065 S03F2560B</t>
  </si>
  <si>
    <t>S03F2560B</t>
  </si>
  <si>
    <t>100528800065 S03F2056B</t>
  </si>
  <si>
    <t>S03F2056B</t>
  </si>
  <si>
    <t>100528800065 S03F1875B</t>
  </si>
  <si>
    <t>S03F1875B</t>
  </si>
  <si>
    <t>100528800065 S03F1877B</t>
  </si>
  <si>
    <t>S03F1877B</t>
  </si>
  <si>
    <t>100528800065 S03F2562B</t>
  </si>
  <si>
    <t>S03F2562B</t>
  </si>
  <si>
    <t>100528800065 S03F2564B</t>
  </si>
  <si>
    <t>S03F2564B</t>
  </si>
  <si>
    <t>KRCH201804-00254</t>
  </si>
  <si>
    <t>100528800065 S04F0535B</t>
  </si>
  <si>
    <t>S04F0535B</t>
  </si>
  <si>
    <t>100528800065 S04F0544B</t>
  </si>
  <si>
    <t>S04F0544B</t>
  </si>
  <si>
    <t>100528800065 S04F0524B</t>
  </si>
  <si>
    <t>S04F0524B</t>
  </si>
  <si>
    <t>100528800065 S04F0537B</t>
  </si>
  <si>
    <t>S04F0537B</t>
  </si>
  <si>
    <t>100528800065 S04F0523B</t>
  </si>
  <si>
    <t>S04F0523B</t>
  </si>
  <si>
    <t>100528800065 S04F0522B</t>
  </si>
  <si>
    <t>S04F0522B</t>
  </si>
  <si>
    <t>100528800065 S04F0521B</t>
  </si>
  <si>
    <t>S04F0521B</t>
  </si>
  <si>
    <t>100528800065 S04F0518B</t>
  </si>
  <si>
    <t>S04F0518B</t>
  </si>
  <si>
    <t>100528800065 S04F0531B</t>
  </si>
  <si>
    <t>S04F0531B</t>
  </si>
  <si>
    <t>100528800065 S04F0532B</t>
  </si>
  <si>
    <t>S04F0532B</t>
  </si>
  <si>
    <t>100528800065 S04F0525B</t>
  </si>
  <si>
    <t>S04F0525B</t>
  </si>
  <si>
    <t>100528800065 S04F0526B</t>
  </si>
  <si>
    <t>S04F0526B</t>
  </si>
  <si>
    <t>100528800065 S04F0538B</t>
  </si>
  <si>
    <t>S04F0538B</t>
  </si>
  <si>
    <t>100528800065 S04F0519B</t>
  </si>
  <si>
    <t>S04F0519B</t>
  </si>
  <si>
    <t>100528800065 S04F0520B</t>
  </si>
  <si>
    <t>S04F0520B</t>
  </si>
  <si>
    <t>100528800065 S04F0517B</t>
  </si>
  <si>
    <t>S04F0517B</t>
  </si>
  <si>
    <t>D05D2397P017-1</t>
    <phoneticPr fontId="6" type="noConversion"/>
  </si>
  <si>
    <t>D05D2394P010-1</t>
    <phoneticPr fontId="6" type="noConversion"/>
  </si>
  <si>
    <t>D05D2395P008-1</t>
    <phoneticPr fontId="6" type="noConversion"/>
  </si>
  <si>
    <t>D05D2397P012-1</t>
    <phoneticPr fontId="6" type="noConversion"/>
  </si>
  <si>
    <t>D05D2395P007-1</t>
    <phoneticPr fontId="6" type="noConversion"/>
  </si>
  <si>
    <t>D05D2397P022-1</t>
    <phoneticPr fontId="6" type="noConversion"/>
  </si>
  <si>
    <t>重庆宜昆</t>
    <phoneticPr fontId="6" type="noConversion"/>
  </si>
  <si>
    <t>H-70</t>
    <phoneticPr fontId="6" type="noConversion"/>
  </si>
  <si>
    <t>S01N2080P001</t>
    <phoneticPr fontId="6" type="noConversion"/>
  </si>
  <si>
    <t>GZ-70</t>
    <phoneticPr fontId="6" type="noConversion"/>
  </si>
  <si>
    <t>西安万玛邦</t>
    <phoneticPr fontId="6" type="noConversion"/>
  </si>
  <si>
    <t>S03N2628P015</t>
    <phoneticPr fontId="6" type="noConversion"/>
  </si>
  <si>
    <t>S03N2628P014</t>
    <phoneticPr fontId="6" type="noConversion"/>
  </si>
  <si>
    <t>S03N2626P001</t>
    <phoneticPr fontId="6" type="noConversion"/>
  </si>
  <si>
    <t>D07D2629P001R009</t>
    <phoneticPr fontId="6" type="noConversion"/>
  </si>
  <si>
    <t>D05D2397P018-1</t>
    <phoneticPr fontId="6" type="noConversion"/>
  </si>
  <si>
    <t>C-73</t>
    <phoneticPr fontId="6" type="noConversion"/>
  </si>
  <si>
    <t>D05D2395P004-1</t>
    <phoneticPr fontId="6" type="noConversion"/>
  </si>
  <si>
    <t>S03N2628P010</t>
    <phoneticPr fontId="6" type="noConversion"/>
  </si>
  <si>
    <t>武汉远鑫</t>
    <phoneticPr fontId="6" type="noConversion"/>
  </si>
  <si>
    <t>CPCH201804-04967</t>
  </si>
  <si>
    <t>100527370053 S04N2151P021</t>
  </si>
  <si>
    <t>S04N2151P021</t>
  </si>
  <si>
    <t>CPCH201804-04965</t>
  </si>
  <si>
    <t>100527370064 S04N2151P015</t>
  </si>
  <si>
    <t>100527370064</t>
  </si>
  <si>
    <t>S04N2151P015</t>
  </si>
  <si>
    <t>100527370064 S04N2151P016</t>
  </si>
  <si>
    <t>S04N2151P016</t>
  </si>
  <si>
    <t>100527370064 S04N2151P017</t>
  </si>
  <si>
    <t>S04N2151P017</t>
  </si>
  <si>
    <t>100527370064 S04N2151P018</t>
  </si>
  <si>
    <t>S04N2151P018</t>
  </si>
  <si>
    <t>100527370064 S04N2151P019</t>
  </si>
  <si>
    <t>S04N2151P019</t>
  </si>
  <si>
    <t>100527370064 S04N2151P020</t>
  </si>
  <si>
    <t>S04N2151P020</t>
  </si>
  <si>
    <t>100527370064 S04N2151P008</t>
  </si>
  <si>
    <t>S04N2151P008</t>
  </si>
  <si>
    <t>100527370064 S04N2151P009</t>
  </si>
  <si>
    <t>S04N2151P009</t>
  </si>
  <si>
    <t>100527370064 S04N2151P010</t>
  </si>
  <si>
    <t>S04N2151P010</t>
  </si>
  <si>
    <t>100527370064 S04N2151P011</t>
  </si>
  <si>
    <t>S04N2151P011</t>
  </si>
  <si>
    <t>100527370064 S04N2151P012</t>
  </si>
  <si>
    <t>S04N2151P012</t>
  </si>
  <si>
    <t>100527370064 S04N2151P013</t>
  </si>
  <si>
    <t>S04N2151P013</t>
  </si>
  <si>
    <t>100527370064 S04N2151P014</t>
  </si>
  <si>
    <t>S04N2151P014</t>
  </si>
  <si>
    <t>100527370064 S04N2151P001</t>
  </si>
  <si>
    <t>S04N2151P001</t>
  </si>
  <si>
    <t>100527370064 S04N2151P002</t>
  </si>
  <si>
    <t>S04N2151P002</t>
  </si>
  <si>
    <t>100527370064 S04N2151P003</t>
  </si>
  <si>
    <t>S04N2151P003</t>
  </si>
  <si>
    <t>100527370064 S04N2151P004</t>
  </si>
  <si>
    <t>S04N2151P004</t>
  </si>
  <si>
    <t>100527370064 S04N2151P005</t>
  </si>
  <si>
    <t>S04N2151P005</t>
  </si>
  <si>
    <t>100527370064 S04N2151P006</t>
  </si>
  <si>
    <t>S04N2151P006</t>
  </si>
  <si>
    <t>100527370064 S04N2151P007</t>
  </si>
  <si>
    <t>S04N2151P007</t>
  </si>
  <si>
    <t>CPCH201804-04968</t>
  </si>
  <si>
    <t>100520420064 S01D3478P001</t>
  </si>
  <si>
    <t>S01D3478P001</t>
  </si>
  <si>
    <t>100520970028 S03D2059P038</t>
  </si>
  <si>
    <t>S03D2059P038</t>
  </si>
  <si>
    <t>100520970028 S03D2059P039</t>
  </si>
  <si>
    <t>S03D2059P039</t>
  </si>
  <si>
    <t>100520425014 S03D2466P030</t>
  </si>
  <si>
    <t>S03D2466P030</t>
  </si>
  <si>
    <t>100520425014 S03D2466P031</t>
  </si>
  <si>
    <t>S03D2466P031</t>
  </si>
  <si>
    <t>CPCH201804-04981</t>
  </si>
  <si>
    <t>100526570030 S04N2146P028</t>
  </si>
  <si>
    <t>S04N2146P028</t>
  </si>
  <si>
    <t>100526570030 S04N2146P027</t>
  </si>
  <si>
    <t>S04N2146P027</t>
  </si>
  <si>
    <t>100526570030 S04N2146P026</t>
  </si>
  <si>
    <t>S04N2146P026</t>
  </si>
  <si>
    <t>100526570030 S04N2146P025</t>
  </si>
  <si>
    <t>S04N2146P025</t>
  </si>
  <si>
    <t>100526570030 S04N2146P024</t>
  </si>
  <si>
    <t>S04N2146P024</t>
  </si>
  <si>
    <t>100526570030 S04N2146P023</t>
  </si>
  <si>
    <t>S04N2146P023</t>
  </si>
  <si>
    <t>100526570030 S04N2146P022</t>
  </si>
  <si>
    <t>S04N2146P022</t>
  </si>
  <si>
    <t>100526570030 S04N2146P021</t>
  </si>
  <si>
    <t>S04N2146P021</t>
  </si>
  <si>
    <t>100526570030 S04N2146P020</t>
  </si>
  <si>
    <t>S04N2146P020</t>
  </si>
  <si>
    <t>100526570030 S04N2146P019</t>
  </si>
  <si>
    <t>S04N2146P019</t>
  </si>
  <si>
    <t>100526570030 S04N2146P011</t>
  </si>
  <si>
    <t>S04N2146P011</t>
  </si>
  <si>
    <t>100526570030 S04N2146P014</t>
  </si>
  <si>
    <t>S04N2146P014</t>
  </si>
  <si>
    <t>100526570030 S04N2146P005</t>
  </si>
  <si>
    <t>S04N2146P005</t>
  </si>
  <si>
    <t>100526570030 S04N2146P012</t>
  </si>
  <si>
    <t>S04N2146P012</t>
  </si>
  <si>
    <t>100526570030 S04N2146P013</t>
  </si>
  <si>
    <t>S04N2146P013</t>
  </si>
  <si>
    <t>CPCH201804-04979</t>
  </si>
  <si>
    <t>100526570030 S04N2146P031</t>
  </si>
  <si>
    <t>S04N2146P031</t>
  </si>
  <si>
    <t>100526570030 S04N2146P030</t>
  </si>
  <si>
    <t>S04N2146P030</t>
  </si>
  <si>
    <t>100526570030 S04N2146P017</t>
  </si>
  <si>
    <t>S04N2146P017</t>
  </si>
  <si>
    <t>100526570030 S04N2146P029</t>
  </si>
  <si>
    <t>S04N2146P029</t>
  </si>
  <si>
    <t>100526570030 S04N2146P018</t>
  </si>
  <si>
    <t>S04N2146P018</t>
  </si>
  <si>
    <t>100525210014 C06D2280P002R007</t>
  </si>
  <si>
    <t>C06D2280P002R007</t>
  </si>
  <si>
    <t>100525210014 C06D2280P002R009</t>
  </si>
  <si>
    <t>C06D2280P002R009</t>
  </si>
  <si>
    <t>100525210014 C06D2280P001R020</t>
  </si>
  <si>
    <t>C06D2280P001R020</t>
  </si>
  <si>
    <t>100525210014 C06D2280P002R008</t>
  </si>
  <si>
    <t>C06D2280P002R008</t>
  </si>
  <si>
    <t>100525210014 C06D2280P001R021</t>
  </si>
  <si>
    <t>C06D2280P001R021</t>
  </si>
  <si>
    <t>CPCH201804-05002</t>
  </si>
  <si>
    <t>100527370053 S04N2154P032</t>
  </si>
  <si>
    <t>S04N2154P032</t>
  </si>
  <si>
    <t>安徽易和 夏猛 15755107247 gd</t>
  </si>
  <si>
    <t>100527370053 S04N2151P022</t>
  </si>
  <si>
    <t>S04N2151P022</t>
  </si>
  <si>
    <t>100521735046 S04D2008P021</t>
  </si>
  <si>
    <t>S04D2008P021</t>
  </si>
  <si>
    <t>100521735046 S03N3168P004</t>
  </si>
  <si>
    <t>S03N3168P004</t>
  </si>
  <si>
    <t>100521735046 S04D2008P007</t>
  </si>
  <si>
    <t>S04D2008P007</t>
  </si>
  <si>
    <t>CPCH201804-05000</t>
  </si>
  <si>
    <t>100520970028 S03D2059P040</t>
  </si>
  <si>
    <t>S03D2059P040</t>
  </si>
  <si>
    <t>100520970028 S03D2059P041</t>
  </si>
  <si>
    <t>S03D2059P041</t>
  </si>
  <si>
    <t>100520970028 S03D2059P042</t>
  </si>
  <si>
    <t>S03D2059P042</t>
  </si>
  <si>
    <t>100520970028 S03D2059P050</t>
  </si>
  <si>
    <t>S03D2059P050</t>
  </si>
  <si>
    <t>100520970028 S03D2059P043</t>
  </si>
  <si>
    <t>S03D2059P043</t>
  </si>
  <si>
    <t>100520425014 S03D2466P040</t>
  </si>
  <si>
    <t>S03D2466P040</t>
  </si>
  <si>
    <t>100520425014 S03D2466P029</t>
  </si>
  <si>
    <t>S03D2466P029</t>
  </si>
  <si>
    <t>100520425014 S03D2466P041</t>
  </si>
  <si>
    <t>S03D2466P041</t>
  </si>
  <si>
    <t>100520425014 S03D2466P042</t>
  </si>
  <si>
    <t>S03D2466P042</t>
  </si>
  <si>
    <t>100520425014 S01D3882P037</t>
  </si>
  <si>
    <t>S01D3882P037</t>
  </si>
  <si>
    <t>CPCH201804-05058</t>
  </si>
  <si>
    <t>100527370053 S04N2154P031</t>
  </si>
  <si>
    <t>S04N2154P031</t>
  </si>
  <si>
    <t>100527370053 S04N2154P023</t>
  </si>
  <si>
    <t>S04N2154P023</t>
  </si>
  <si>
    <t>100520420064 S04N3165P018</t>
  </si>
  <si>
    <t>S04N3165P018</t>
  </si>
  <si>
    <t>100520420064 S04N3165P021</t>
  </si>
  <si>
    <t>S04N3165P021</t>
  </si>
  <si>
    <t>100520420064 S04N3165P026</t>
  </si>
  <si>
    <t>S04N3165P026</t>
  </si>
  <si>
    <t>100520420064 S04N3165P022</t>
  </si>
  <si>
    <t>S04N3165P022</t>
  </si>
  <si>
    <t>100520420064 S04N3165P024</t>
  </si>
  <si>
    <t>S04N3165P024</t>
  </si>
  <si>
    <t>100520420064 S04N3165P027</t>
  </si>
  <si>
    <t>S04N3165P027</t>
  </si>
  <si>
    <t>100520420064 S04N3165P020</t>
  </si>
  <si>
    <t>S04N3165P020</t>
  </si>
  <si>
    <t>100520420064 S04N3165P017</t>
  </si>
  <si>
    <t>S04N3165P017</t>
  </si>
  <si>
    <t>100520420064 S04N3165P016</t>
  </si>
  <si>
    <t>S04N3165P016</t>
  </si>
  <si>
    <t>100520420064 S04N3165P019</t>
  </si>
  <si>
    <t>S04N3165P019</t>
  </si>
  <si>
    <t>100520420064 S04N3165P028</t>
  </si>
  <si>
    <t>S04N3165P028</t>
  </si>
  <si>
    <t>100520420064 S04N3165P025</t>
  </si>
  <si>
    <t>S04N3165P025</t>
  </si>
  <si>
    <t>CPCH201804-05059</t>
  </si>
  <si>
    <t>100520420064 S04N3165P023</t>
  </si>
  <si>
    <t>S04N3165P023</t>
  </si>
  <si>
    <t>100520420064 S04N3165P031</t>
  </si>
  <si>
    <t>S04N3165P031</t>
  </si>
  <si>
    <t>100520420064 S04N3165P030</t>
  </si>
  <si>
    <t>S04N3165P030</t>
  </si>
  <si>
    <t>100520420064 S04N3165P029</t>
  </si>
  <si>
    <t>S04N3165P029</t>
  </si>
  <si>
    <t>100520420064 S04N3165P032</t>
  </si>
  <si>
    <t>S04N3165P032</t>
  </si>
  <si>
    <t>100520420064 S04N3165P042</t>
  </si>
  <si>
    <t>S04N3165P042</t>
  </si>
  <si>
    <t>100520420064 S04N3165P040</t>
  </si>
  <si>
    <t>S04N3165P040</t>
  </si>
  <si>
    <t>100520420064 S04N3165P041</t>
  </si>
  <si>
    <t>S04N3165P041</t>
  </si>
  <si>
    <t>100520420064 S04N3165P043</t>
  </si>
  <si>
    <t>S04N3165P043</t>
  </si>
  <si>
    <t>100520420064 S04N3165P037</t>
  </si>
  <si>
    <t>S04N3165P037</t>
  </si>
  <si>
    <t>100520420064 S04N3165P039</t>
  </si>
  <si>
    <t>S04N3165P039</t>
  </si>
  <si>
    <t>100520420064 S04N3165P033</t>
  </si>
  <si>
    <t>S04N3165P033</t>
  </si>
  <si>
    <t>100520420064 S04N3165P035</t>
  </si>
  <si>
    <t>S04N3165P035</t>
  </si>
  <si>
    <t>100520420064 S04N3165P038</t>
  </si>
  <si>
    <t>S04N3165P038</t>
  </si>
  <si>
    <t>100520420064 S04N3165P044</t>
  </si>
  <si>
    <t>S04N3165P044</t>
  </si>
  <si>
    <t>100520420064 S04N3165P045</t>
  </si>
  <si>
    <t>S04N3165P045</t>
  </si>
  <si>
    <t>100520420064 S04N3165P047</t>
  </si>
  <si>
    <t>S04N3165P047</t>
  </si>
  <si>
    <t>100520420064 S04N3165P046</t>
  </si>
  <si>
    <t>S04N3165P046</t>
  </si>
  <si>
    <t>100520420064 S04N3165P036</t>
  </si>
  <si>
    <t>S04N3165P036</t>
  </si>
  <si>
    <t>100520420064 S04N3165P034</t>
  </si>
  <si>
    <t>S04N3165P034</t>
  </si>
  <si>
    <t>CPCH201804-05082</t>
  </si>
  <si>
    <t>100520420073 S04D3177P035</t>
  </si>
  <si>
    <t>100520420073</t>
  </si>
  <si>
    <t>1.5MIL</t>
  </si>
  <si>
    <t>S04D3177P035</t>
  </si>
  <si>
    <t>100520420073 S04D3177P034</t>
  </si>
  <si>
    <t>S04D3177P034</t>
  </si>
  <si>
    <t>100520420073 S04D3177P023</t>
  </si>
  <si>
    <t>S04D3177P023</t>
  </si>
  <si>
    <t>100520420073 S04D3177P024</t>
  </si>
  <si>
    <t>S04D3177P024</t>
  </si>
  <si>
    <t>100520420073 S04D3177P022</t>
  </si>
  <si>
    <t>S04D3177P022</t>
  </si>
  <si>
    <t>100520420073 S04D3177P021</t>
  </si>
  <si>
    <t>S04D3177P021</t>
  </si>
  <si>
    <t>100520420073 S04D3177P027</t>
  </si>
  <si>
    <t>S04D3177P027</t>
  </si>
  <si>
    <t>100520420073 S04D3177P028</t>
  </si>
  <si>
    <t>S04D3177P028</t>
  </si>
  <si>
    <t>100520420073 S04D3177P026</t>
  </si>
  <si>
    <t>S04D3177P026</t>
  </si>
  <si>
    <t>100520420073 S04D3177P025</t>
  </si>
  <si>
    <t>S04D3177P025</t>
  </si>
  <si>
    <t>100520420073 S04D3177P030</t>
  </si>
  <si>
    <t>S04D3177P030</t>
  </si>
  <si>
    <t>100520420073 S04D3177P031</t>
  </si>
  <si>
    <t>S04D3177P031</t>
  </si>
  <si>
    <t>100520420073 S04D3177P032</t>
  </si>
  <si>
    <t>S04D3177P032</t>
  </si>
  <si>
    <t>100520420073 S04D3177P033</t>
  </si>
  <si>
    <t>S04D3177P033</t>
  </si>
  <si>
    <t>100520420073 S04D3177P029</t>
  </si>
  <si>
    <t>S04D3177P029</t>
  </si>
  <si>
    <t>100520420073 S04D3177P020</t>
  </si>
  <si>
    <t>S04D3177P020</t>
  </si>
  <si>
    <t>100520420073 S04D3177P019</t>
  </si>
  <si>
    <t>S04D3177P019</t>
  </si>
  <si>
    <t>100520420073 S04D3177P018</t>
  </si>
  <si>
    <t>S04D3177P018</t>
  </si>
  <si>
    <t>100520420073 S04D3177P017</t>
  </si>
  <si>
    <t>S04D3177P017</t>
  </si>
  <si>
    <t>100520420073 S04D3177P016</t>
  </si>
  <si>
    <t>S04D3177P016</t>
  </si>
  <si>
    <t>100520420073 S04D3177P011</t>
  </si>
  <si>
    <t>S04D3177P011</t>
  </si>
  <si>
    <t>100520420073 S04D3177P015</t>
  </si>
  <si>
    <t>S04D3177P015</t>
  </si>
  <si>
    <t>100520420073 S04D3177P014</t>
  </si>
  <si>
    <t>S04D3177P014</t>
  </si>
  <si>
    <t>100520420073 S04D3177P013</t>
  </si>
  <si>
    <t>S04D3177P013</t>
  </si>
  <si>
    <t>100520420073 S04D3177P012</t>
  </si>
  <si>
    <t>S04D3177P012</t>
  </si>
  <si>
    <t>CPCH201804-05076</t>
  </si>
  <si>
    <t>100527370053 S04N2154P030</t>
  </si>
  <si>
    <t>S04N2154P030</t>
  </si>
  <si>
    <t>100527370053 S04N2154P029</t>
  </si>
  <si>
    <t>S04N2154P029</t>
  </si>
  <si>
    <t>100527370053 S04N2154P028</t>
  </si>
  <si>
    <t>S04N2154P028</t>
  </si>
  <si>
    <t>100527370053 S04N2154P027</t>
  </si>
  <si>
    <t>S04N2154P027</t>
  </si>
  <si>
    <t>100527370053 S04N2154P026</t>
  </si>
  <si>
    <t>S04N2154P026</t>
  </si>
  <si>
    <t>100527370053 S04N2154P025</t>
  </si>
  <si>
    <t>S04N2154P025</t>
  </si>
  <si>
    <t>100527370053 S04N2154P024</t>
  </si>
  <si>
    <t>S04N2154P024</t>
  </si>
  <si>
    <t>100527370053 S04N2154P020</t>
  </si>
  <si>
    <t>S04N2154P020</t>
  </si>
  <si>
    <t>100527370053 S04N2154P021</t>
  </si>
  <si>
    <t>S04N2154P021</t>
  </si>
  <si>
    <t>100527370053 S04N2154P022</t>
  </si>
  <si>
    <t>S04N2154P022</t>
  </si>
  <si>
    <t>100527370053 S04N2154P019</t>
  </si>
  <si>
    <t>S04N2154P019</t>
  </si>
  <si>
    <t>100527370053 S04N2154P018</t>
  </si>
  <si>
    <t>S04N2154P018</t>
  </si>
  <si>
    <t>100527370053 S04N2154P017</t>
  </si>
  <si>
    <t>S04N2154P017</t>
  </si>
  <si>
    <t>100527370053 S04N2154P016</t>
  </si>
  <si>
    <t>S04N2154P016</t>
  </si>
  <si>
    <t>100527370053 S04N2154P009</t>
  </si>
  <si>
    <t>S04N2154P009</t>
  </si>
  <si>
    <t>100527370053 S04N2154P010</t>
  </si>
  <si>
    <t>S04N2154P010</t>
  </si>
  <si>
    <t>100527370053 S04N2154P014</t>
  </si>
  <si>
    <t>S04N2154P014</t>
  </si>
  <si>
    <t>100527370053 S04N2154P013</t>
  </si>
  <si>
    <t>S04N2154P013</t>
  </si>
  <si>
    <t>100527370053 S04N2154P015</t>
  </si>
  <si>
    <t>S04N2154P015</t>
  </si>
  <si>
    <t>100527370053 S04N2154P012</t>
  </si>
  <si>
    <t>S04N2154P012</t>
  </si>
  <si>
    <t>100527370053 S04N2154P011</t>
  </si>
  <si>
    <t>S04N2154P011</t>
  </si>
  <si>
    <t>100521715051 S03D3181P039</t>
  </si>
  <si>
    <t>S03D3181P039</t>
  </si>
  <si>
    <t>100521715051 S03D3181P029</t>
  </si>
  <si>
    <t>S03D3181P029</t>
  </si>
  <si>
    <t>100521715051 S03D3181P036</t>
  </si>
  <si>
    <t>S03D3181P036</t>
  </si>
  <si>
    <t>100521715051 S03D3181P025</t>
  </si>
  <si>
    <t>S03D3181P025</t>
  </si>
  <si>
    <t>100521715051 S03D3181P024</t>
  </si>
  <si>
    <t>S03D3181P024</t>
  </si>
  <si>
    <t>100521715051 S03D3181P037</t>
  </si>
  <si>
    <t>S03D3181P037</t>
  </si>
  <si>
    <t>100527370053 S04N2154P002</t>
  </si>
  <si>
    <t>S04N2154P002</t>
  </si>
  <si>
    <t>100521715051 S03D3181P028</t>
  </si>
  <si>
    <t>S03D3181P028</t>
  </si>
  <si>
    <t>100521715051 S03D3181P027</t>
  </si>
  <si>
    <t>S03D3181P027</t>
  </si>
  <si>
    <t>100521715051 S03D3181P020</t>
  </si>
  <si>
    <t>S03D3181P020</t>
  </si>
  <si>
    <t>100521715051 S03D3181P032</t>
  </si>
  <si>
    <t>S03D3181P032</t>
  </si>
  <si>
    <t>100521715051 S03D3186P020</t>
  </si>
  <si>
    <t>S03D3186P020</t>
  </si>
  <si>
    <t>100521715051 S03D3186P022</t>
  </si>
  <si>
    <t>S03D3186P022</t>
  </si>
  <si>
    <t>100521715051 S03D3186P021</t>
  </si>
  <si>
    <t>S03D3186P021</t>
  </si>
  <si>
    <t>YF-70</t>
    <phoneticPr fontId="6" type="noConversion"/>
  </si>
  <si>
    <t>G-15</t>
    <phoneticPr fontId="6" type="noConversion"/>
  </si>
  <si>
    <t>CPCH201804-05085</t>
  </si>
  <si>
    <t>100524615016 S03D2828P018</t>
  </si>
  <si>
    <t>S03D2828P018</t>
  </si>
  <si>
    <t>100524615016 S03D2828P017</t>
  </si>
  <si>
    <t>S03D2828P017</t>
  </si>
  <si>
    <t>100524615016 S03D2828P011</t>
  </si>
  <si>
    <t>S03D2828P011</t>
  </si>
  <si>
    <t>100524615016 S03D2828P012</t>
  </si>
  <si>
    <t>S03D2828P012</t>
  </si>
  <si>
    <t>YPCH201804-01569</t>
  </si>
  <si>
    <t>100520970120 S01D1727P018</t>
  </si>
  <si>
    <t>S01D1727P018</t>
  </si>
  <si>
    <t>上海联星 沈国飞 13501916567</t>
  </si>
  <si>
    <t>YPCH201804-01579</t>
  </si>
  <si>
    <t>广东鑫美印刷 蔡伟彬 15626063330</t>
  </si>
  <si>
    <t>100529770125 S02N2147P029</t>
  </si>
  <si>
    <t>S02N2147P029</t>
  </si>
  <si>
    <t>YPCH201804-01591</t>
  </si>
  <si>
    <t>100538870004 S03N2626P012</t>
  </si>
  <si>
    <t>S03N2626P012</t>
  </si>
  <si>
    <t>马杰 13888888581</t>
  </si>
  <si>
    <t>S01N2080P003</t>
    <phoneticPr fontId="6" type="noConversion"/>
  </si>
  <si>
    <t>S01N2080P002</t>
    <phoneticPr fontId="6" type="noConversion"/>
  </si>
  <si>
    <t>S01N2080P010</t>
    <phoneticPr fontId="6" type="noConversion"/>
  </si>
  <si>
    <t>H-70</t>
    <phoneticPr fontId="6" type="noConversion"/>
  </si>
  <si>
    <t>重庆宜昆</t>
    <phoneticPr fontId="6" type="noConversion"/>
  </si>
  <si>
    <t>K-70S(极致系列短装)</t>
    <phoneticPr fontId="6" type="noConversion"/>
  </si>
  <si>
    <t>C02D2251P001R006</t>
    <phoneticPr fontId="6" type="noConversion"/>
  </si>
  <si>
    <t>C02D2251P001R008</t>
    <phoneticPr fontId="6" type="noConversion"/>
  </si>
  <si>
    <t>C02D2251P001R005</t>
    <phoneticPr fontId="6" type="noConversion"/>
  </si>
  <si>
    <t>C02D2251P001R004</t>
    <phoneticPr fontId="6" type="noConversion"/>
  </si>
  <si>
    <t>C02D2251P001R007</t>
    <phoneticPr fontId="6" type="noConversion"/>
  </si>
  <si>
    <t>云南力魔</t>
    <phoneticPr fontId="6" type="noConversion"/>
  </si>
  <si>
    <t>CPCH201712-13588</t>
  </si>
  <si>
    <t>100528800066 D12F0849B</t>
  </si>
  <si>
    <t>D12F0849B</t>
  </si>
  <si>
    <t>广州菱驰 舒丁凤 18620803308 gd</t>
  </si>
  <si>
    <t>100528800066 D12F0848B</t>
  </si>
  <si>
    <t>D12F0848B</t>
  </si>
  <si>
    <t>100528800066 D12F0843B</t>
  </si>
  <si>
    <t>D12F0843B</t>
  </si>
  <si>
    <t>100528800066 D12F0850B</t>
  </si>
  <si>
    <t>D12F0850B</t>
  </si>
  <si>
    <t>100528800066 D12F0844B</t>
  </si>
  <si>
    <t>D12F0844B</t>
  </si>
  <si>
    <t>100528800066 D12F0845B</t>
  </si>
  <si>
    <t>D12F0845B</t>
  </si>
  <si>
    <t>100528800066 D12F0842B</t>
  </si>
  <si>
    <t>D12F0842B</t>
  </si>
  <si>
    <t>100528800066 D12F0841B</t>
  </si>
  <si>
    <t>D12F0841B</t>
  </si>
  <si>
    <t>100528800066 D12F0847B</t>
  </si>
  <si>
    <t>D12F0847B</t>
  </si>
  <si>
    <t>100528800066 D12F0846B</t>
  </si>
  <si>
    <t>D12F0846B</t>
  </si>
  <si>
    <t>D12F0738B</t>
  </si>
  <si>
    <t>D12F0737B</t>
  </si>
  <si>
    <t>D12F0729B</t>
  </si>
  <si>
    <t>D12F0730B</t>
  </si>
  <si>
    <t>D12F0731B</t>
  </si>
  <si>
    <t>D12F0732B</t>
  </si>
  <si>
    <t>D12F0733B</t>
  </si>
  <si>
    <t>D12F0734B</t>
  </si>
  <si>
    <t>D12F0728B</t>
  </si>
  <si>
    <t>D12F0727B</t>
  </si>
  <si>
    <t>D12F0726B</t>
  </si>
  <si>
    <t>D12F0725B</t>
  </si>
  <si>
    <t>D12F0724B</t>
  </si>
  <si>
    <t>D12F0723B</t>
  </si>
  <si>
    <t>D12F0717B</t>
  </si>
  <si>
    <t>D12F0718B</t>
  </si>
  <si>
    <t>D12F0719B</t>
  </si>
  <si>
    <t>D12F0720B</t>
  </si>
  <si>
    <t>D12F0721B</t>
  </si>
  <si>
    <t>D12F0722B</t>
  </si>
  <si>
    <t>KRCH201712-00898</t>
  </si>
  <si>
    <t>KRCH201803-00187</t>
  </si>
  <si>
    <t>S03F1873B</t>
  </si>
  <si>
    <t>S03F1879B</t>
  </si>
  <si>
    <t>S03F1881B</t>
  </si>
  <si>
    <t>S03F1882B</t>
  </si>
  <si>
    <t>S03F1883B</t>
  </si>
  <si>
    <t>S03F1884B</t>
  </si>
  <si>
    <t>S03F1885B</t>
  </si>
  <si>
    <t>S03F1886B</t>
  </si>
  <si>
    <t>S03F1887B</t>
  </si>
  <si>
    <t>S03F1888B</t>
  </si>
  <si>
    <t>S03F1880B</t>
  </si>
  <si>
    <t>S03F0937B</t>
  </si>
  <si>
    <t>S03F0940B</t>
  </si>
  <si>
    <t>S03F0929B</t>
  </si>
  <si>
    <t>S03F0939B</t>
  </si>
  <si>
    <t>S03F0938B</t>
  </si>
  <si>
    <t>S03F0930B</t>
  </si>
  <si>
    <t>S01N2513P031</t>
    <phoneticPr fontId="6" type="noConversion"/>
  </si>
  <si>
    <t>SAF-25</t>
    <phoneticPr fontId="6" type="noConversion"/>
  </si>
  <si>
    <t>补录</t>
    <phoneticPr fontId="6" type="noConversion"/>
  </si>
  <si>
    <t>B09D2143P001R018-2</t>
    <phoneticPr fontId="6" type="noConversion"/>
  </si>
  <si>
    <t>B09D2143P001R016-1</t>
    <phoneticPr fontId="6" type="noConversion"/>
  </si>
  <si>
    <t>B09D2143P001R016-2</t>
  </si>
  <si>
    <t>B09D2143P001R007-2</t>
    <phoneticPr fontId="6" type="noConversion"/>
  </si>
  <si>
    <t>B09D2143P001R007-1</t>
    <phoneticPr fontId="6" type="noConversion"/>
  </si>
  <si>
    <t>S03N2625P001</t>
    <phoneticPr fontId="6" type="noConversion"/>
  </si>
  <si>
    <t>S03N2628P008</t>
    <phoneticPr fontId="6" type="noConversion"/>
  </si>
  <si>
    <t>S03N2628P009</t>
  </si>
  <si>
    <t>X-15</t>
    <phoneticPr fontId="6" type="noConversion"/>
  </si>
  <si>
    <t>GZ-70</t>
    <phoneticPr fontId="6" type="noConversion"/>
  </si>
  <si>
    <t>石家庄川革</t>
    <phoneticPr fontId="6" type="noConversion"/>
  </si>
  <si>
    <t>S01D1727P008</t>
    <phoneticPr fontId="6" type="noConversion"/>
  </si>
  <si>
    <t>S01D1727P007</t>
    <phoneticPr fontId="6" type="noConversion"/>
  </si>
  <si>
    <t>S03F1861B</t>
  </si>
  <si>
    <t>S03F1862B</t>
  </si>
  <si>
    <t>S03F1863B</t>
  </si>
  <si>
    <t>S03F1864B</t>
  </si>
  <si>
    <t>S03F1865B</t>
  </si>
  <si>
    <t>S03F1866B</t>
  </si>
  <si>
    <t>S03F1872B</t>
  </si>
  <si>
    <t>S03F1871B</t>
  </si>
  <si>
    <t>S03F1870B</t>
  </si>
  <si>
    <t>S03F1869B</t>
  </si>
  <si>
    <t>S03F1868B</t>
  </si>
  <si>
    <t>S03F1867B</t>
  </si>
  <si>
    <t>S03F2014B</t>
  </si>
  <si>
    <t>S03F2015B</t>
  </si>
  <si>
    <t>S03F2016B</t>
  </si>
  <si>
    <t>S03F2017B</t>
  </si>
  <si>
    <t>S03F2018B</t>
  </si>
  <si>
    <t>S03F2019B</t>
  </si>
  <si>
    <t>S03F2025B</t>
  </si>
  <si>
    <t>S03F2024B</t>
  </si>
  <si>
    <t>S03F2023B</t>
  </si>
  <si>
    <t>S03F2022B</t>
  </si>
  <si>
    <t>S03F2021B</t>
  </si>
  <si>
    <t>S03F2020B</t>
  </si>
  <si>
    <t>S03F2026B</t>
  </si>
  <si>
    <t>S03F2027B</t>
  </si>
  <si>
    <t>S03F2028B</t>
  </si>
  <si>
    <t>S03F2029B</t>
  </si>
  <si>
    <t>S03F2030B</t>
  </si>
  <si>
    <t>S03F2031B</t>
  </si>
  <si>
    <t>S03F2037B</t>
  </si>
  <si>
    <t>S03F2036B</t>
  </si>
  <si>
    <t>S03F2035B</t>
  </si>
  <si>
    <t>S03F2034B</t>
  </si>
  <si>
    <t>S03F2033B</t>
  </si>
  <si>
    <t>S03F2032B</t>
  </si>
  <si>
    <t>S03F2038B</t>
  </si>
  <si>
    <t>S03F2039B</t>
  </si>
  <si>
    <t>S03F2040B</t>
  </si>
  <si>
    <t>S03F2041B</t>
  </si>
  <si>
    <t>S03F2042B</t>
  </si>
  <si>
    <t>S03F2043B</t>
  </si>
  <si>
    <t>S03F2049B</t>
  </si>
  <si>
    <t>S03F2048B</t>
  </si>
  <si>
    <t>S03F2047B</t>
  </si>
  <si>
    <t>S03F2046B</t>
  </si>
  <si>
    <t>S03F2045B</t>
  </si>
  <si>
    <t>S03F2044B</t>
  </si>
  <si>
    <t>S03F2050B</t>
  </si>
  <si>
    <t>S03F2051B</t>
  </si>
  <si>
    <t>S03F2052B</t>
  </si>
  <si>
    <t>S03F2053B</t>
  </si>
  <si>
    <t>krch201803-00193</t>
  </si>
  <si>
    <t>KRCH201803-00216</t>
  </si>
  <si>
    <t>B01D2131P001R002-1</t>
    <phoneticPr fontId="6" type="noConversion"/>
  </si>
  <si>
    <t>CPCH201804-05152</t>
  </si>
  <si>
    <t>100520420064 S04D3179P005</t>
  </si>
  <si>
    <t>S04D3179P005</t>
  </si>
  <si>
    <t>广州康政 刘峰 13922055861 gd</t>
  </si>
  <si>
    <t>100520420064 S04D3179P006</t>
  </si>
  <si>
    <t>S04D3179P006</t>
  </si>
  <si>
    <t>CPCH201804-05193</t>
  </si>
  <si>
    <t>100520970028 S03D2061P003</t>
  </si>
  <si>
    <t>S03D2061P003</t>
  </si>
  <si>
    <t>100520970028 S03D2059P044</t>
  </si>
  <si>
    <t>S03D2059P044</t>
  </si>
  <si>
    <t>100520970028 S03D2059P045</t>
  </si>
  <si>
    <t>S03D2059P045</t>
  </si>
  <si>
    <t>100520970028 S03D2059P046</t>
  </si>
  <si>
    <t>S03D2059P046</t>
  </si>
  <si>
    <t>100520970028 S03D2059P047</t>
  </si>
  <si>
    <t>S03D2059P047</t>
  </si>
  <si>
    <t>100520970028 S03D2059P048</t>
  </si>
  <si>
    <t>S03D2059P048</t>
  </si>
  <si>
    <t>100520970028 S03D2059P049</t>
  </si>
  <si>
    <t>S03D2059P049</t>
  </si>
  <si>
    <t>100520970028 S04N2299P032</t>
  </si>
  <si>
    <t>S04N2299P032</t>
  </si>
  <si>
    <t>100520970028 S04N2299P033</t>
  </si>
  <si>
    <t>S04N2299P033</t>
  </si>
  <si>
    <t>100520970028 S04N2299P034</t>
  </si>
  <si>
    <t>S04N2299P034</t>
  </si>
  <si>
    <t>100520970028 S04N2299P035</t>
  </si>
  <si>
    <t>S04N2299P035</t>
  </si>
  <si>
    <t>100520970028 S04N2299P031</t>
  </si>
  <si>
    <t>S04N2299P031</t>
  </si>
  <si>
    <t>100520970028 S04N2299P030</t>
  </si>
  <si>
    <t>S04N2299P030</t>
  </si>
  <si>
    <t>100520970028 S04N2299P025</t>
  </si>
  <si>
    <t>S04N2299P025</t>
  </si>
  <si>
    <t>100520970028 S04N2299P038</t>
  </si>
  <si>
    <t>S04N2299P038</t>
  </si>
  <si>
    <t>100520970028 S04N2299P026</t>
  </si>
  <si>
    <t>S04N2299P026</t>
  </si>
  <si>
    <t>100520970028 S04N2299P027</t>
  </si>
  <si>
    <t>S04N2299P027</t>
  </si>
  <si>
    <t>100520970028 S04N2299P037</t>
  </si>
  <si>
    <t>S04N2299P037</t>
  </si>
  <si>
    <t>100520970028 S04N2299P036</t>
  </si>
  <si>
    <t>S04N2299P036</t>
  </si>
  <si>
    <t>100520970028 S04N2299P028</t>
  </si>
  <si>
    <t>S04N2299P028</t>
  </si>
  <si>
    <t>100520970028 S04N2299P029</t>
  </si>
  <si>
    <t>S04N2299P029</t>
  </si>
  <si>
    <t>100520970028 S04N2299P018</t>
  </si>
  <si>
    <t>S04N2299P018</t>
  </si>
  <si>
    <t>100520970028 S04N2299P019</t>
  </si>
  <si>
    <t>S04N2299P019</t>
  </si>
  <si>
    <t>100520970028 S04N2299P020</t>
  </si>
  <si>
    <t>S04N2299P020</t>
  </si>
  <si>
    <t>100520970028 S04N2299P021</t>
  </si>
  <si>
    <t>S04N2299P021</t>
  </si>
  <si>
    <t>100520970028 S04N2299P022</t>
  </si>
  <si>
    <t>S04N2299P022</t>
  </si>
  <si>
    <t>100520970028 S04N2299P023</t>
  </si>
  <si>
    <t>S04N2299P023</t>
  </si>
  <si>
    <t>100520970028 S04N2299P024</t>
  </si>
  <si>
    <t>S04N2299P024</t>
  </si>
  <si>
    <t>100520970028 S04N2299P016</t>
  </si>
  <si>
    <t>S04N2299P016</t>
  </si>
  <si>
    <t>100520970028 S04N2299P017</t>
  </si>
  <si>
    <t>S04N2299P017</t>
  </si>
  <si>
    <t>CPCH201804-05190</t>
  </si>
  <si>
    <t>100520420064 S04N3174P004</t>
  </si>
  <si>
    <t>S04N3174P004</t>
  </si>
  <si>
    <t>100520420064 S04D3179P004</t>
  </si>
  <si>
    <t>S04D3179P004</t>
  </si>
  <si>
    <t>100520420064 S04N3174P001</t>
  </si>
  <si>
    <t>S04N3174P001</t>
  </si>
  <si>
    <t>100520420064 S04N3174P003</t>
  </si>
  <si>
    <t>S04N3174P003</t>
  </si>
  <si>
    <t>100520420064 S04N3174P012</t>
  </si>
  <si>
    <t>S04N3174P012</t>
  </si>
  <si>
    <t>CPCH201804-05235</t>
  </si>
  <si>
    <t>100520635033 S04N3133P007</t>
  </si>
  <si>
    <t>100520635033</t>
  </si>
  <si>
    <t>DEBL-35</t>
  </si>
  <si>
    <t>JP-XXXX0004-13F</t>
  </si>
  <si>
    <t>S04N3133P007</t>
  </si>
  <si>
    <t>100520635033 S04N3133P006</t>
  </si>
  <si>
    <t>S04N3133P006</t>
  </si>
  <si>
    <t>100520635033 S04N3133P005</t>
  </si>
  <si>
    <t>S04N3133P005</t>
  </si>
  <si>
    <t>100520635033 S04N3133P004</t>
  </si>
  <si>
    <t>S04N3133P004</t>
  </si>
  <si>
    <t>100520635033 S04N3133P003</t>
  </si>
  <si>
    <t>S04N3133P003</t>
  </si>
  <si>
    <t>100520635033 S04N3133P002</t>
  </si>
  <si>
    <t>S04N3133P002</t>
  </si>
  <si>
    <t>100520635033 S04N3133P001</t>
  </si>
  <si>
    <t>S04N3133P001</t>
  </si>
  <si>
    <t>100520635033 S04N3133P014</t>
  </si>
  <si>
    <t>S04N3133P014</t>
  </si>
  <si>
    <t>100520635033 S04N3133P013</t>
  </si>
  <si>
    <t>S04N3133P013</t>
  </si>
  <si>
    <t>100520635033 S04N3133P012</t>
  </si>
  <si>
    <t>S04N3133P012</t>
  </si>
  <si>
    <t>100520635033 S04N3133P011</t>
  </si>
  <si>
    <t>S04N3133P011</t>
  </si>
  <si>
    <t>100520635033 S04N3133P010</t>
  </si>
  <si>
    <t>S04N3133P010</t>
  </si>
  <si>
    <t>100520635033 S04N3133P009</t>
  </si>
  <si>
    <t>S04N3133P009</t>
  </si>
  <si>
    <t>100520635033 S04N3133P008</t>
  </si>
  <si>
    <t>S04N3133P008</t>
  </si>
  <si>
    <t>100520635033 S04N3133P021</t>
  </si>
  <si>
    <t>S04N3133P021</t>
  </si>
  <si>
    <t>100520635033 S04N3133P020</t>
  </si>
  <si>
    <t>S04N3133P020</t>
  </si>
  <si>
    <t>100520635033 S04N3133P019</t>
  </si>
  <si>
    <t>S04N3133P019</t>
  </si>
  <si>
    <t>100520635033 S04N3133P018</t>
  </si>
  <si>
    <t>S04N3133P018</t>
  </si>
  <si>
    <t>100520635033 S04N3133P017</t>
  </si>
  <si>
    <t>S04N3133P017</t>
  </si>
  <si>
    <t>100520635033 S04N3133P016</t>
  </si>
  <si>
    <t>S04N3133P016</t>
  </si>
  <si>
    <t>100520635033 S04N3133P015</t>
  </si>
  <si>
    <t>S04N3133P015</t>
  </si>
  <si>
    <t>100520635033 S04N3133P028</t>
  </si>
  <si>
    <t>S04N3133P028</t>
  </si>
  <si>
    <t>100520635033 S04N3133P027</t>
  </si>
  <si>
    <t>S04N3133P027</t>
  </si>
  <si>
    <t>100520635033 S04N3133P026</t>
  </si>
  <si>
    <t>S04N3133P026</t>
  </si>
  <si>
    <t>100520635033 S04N3133P025</t>
  </si>
  <si>
    <t>S04N3133P025</t>
  </si>
  <si>
    <t>100520635033 S04N3133P024</t>
  </si>
  <si>
    <t>S04N3133P024</t>
  </si>
  <si>
    <t>100520635033 S04N3133P023</t>
  </si>
  <si>
    <t>S04N3133P023</t>
  </si>
  <si>
    <t>100520635033 S04N3133P022</t>
  </si>
  <si>
    <t>S04N3133P022</t>
  </si>
  <si>
    <t>100520635033 S04N3129P007</t>
  </si>
  <si>
    <t>S04N3129P007</t>
  </si>
  <si>
    <t>100520635033 S04N3129P006</t>
  </si>
  <si>
    <t>S04N3129P006</t>
  </si>
  <si>
    <t>100520635033 S04N3129P005</t>
  </si>
  <si>
    <t>S04N3129P005</t>
  </si>
  <si>
    <t>100520635033 S04N3129P004</t>
  </si>
  <si>
    <t>S04N3129P004</t>
  </si>
  <si>
    <t>100520635033 S04N3129P003</t>
  </si>
  <si>
    <t>S04N3129P003</t>
  </si>
  <si>
    <t>100520635033 S04N3129P002</t>
  </si>
  <si>
    <t>S04N3129P002</t>
  </si>
  <si>
    <t>100520635033 S04N3129P001</t>
  </si>
  <si>
    <t>S04N3129P001</t>
  </si>
  <si>
    <t>100520635033 S04N3131P002</t>
  </si>
  <si>
    <t>S04N3131P002</t>
  </si>
  <si>
    <t>100520635033 S04N3131P001</t>
  </si>
  <si>
    <t>S04N3131P001</t>
  </si>
  <si>
    <t>100520635033 S04N3129P012</t>
  </si>
  <si>
    <t>S04N3129P012</t>
  </si>
  <si>
    <t>100520635033 S04N3129P011</t>
  </si>
  <si>
    <t>S04N3129P011</t>
  </si>
  <si>
    <t>100520635033 S04N3129P010</t>
  </si>
  <si>
    <t>S04N3129P010</t>
  </si>
  <si>
    <t>100520635033 S04N3129P009</t>
  </si>
  <si>
    <t>S04N3129P009</t>
  </si>
  <si>
    <t>100520635033 S04N3129P008</t>
  </si>
  <si>
    <t>S04N3129P008</t>
  </si>
  <si>
    <t>100520635033 S04N3131P009</t>
  </si>
  <si>
    <t>S04N3131P009</t>
  </si>
  <si>
    <t>100520635033 S04N3131P007</t>
  </si>
  <si>
    <t>S04N3131P007</t>
  </si>
  <si>
    <t>100520635033 S04N3131P006</t>
  </si>
  <si>
    <t>S04N3131P006</t>
  </si>
  <si>
    <t>100520635033 S04N3131P005</t>
  </si>
  <si>
    <t>S04N3131P005</t>
  </si>
  <si>
    <t>100520635033 S04N3131P004</t>
  </si>
  <si>
    <t>S04N3131P004</t>
  </si>
  <si>
    <t>100520635033 S04N3131P003</t>
  </si>
  <si>
    <t>S04N3131P003</t>
  </si>
  <si>
    <t>100520635033 S04N3131P016</t>
  </si>
  <si>
    <t>S04N3131P016</t>
  </si>
  <si>
    <t>100520635033 S04N3131P015</t>
  </si>
  <si>
    <t>S04N3131P015</t>
  </si>
  <si>
    <t>100520635033 S04N3131P014</t>
  </si>
  <si>
    <t>S04N3131P014</t>
  </si>
  <si>
    <t>100520635033 S04N3131P013</t>
  </si>
  <si>
    <t>S04N3131P013</t>
  </si>
  <si>
    <t>100520635033 S04N3131P011</t>
  </si>
  <si>
    <t>S04N3131P011</t>
  </si>
  <si>
    <t>100520635033 S04N3131P010</t>
  </si>
  <si>
    <t>S04N3131P010</t>
  </si>
  <si>
    <t>100520635033 S04N3131P008</t>
  </si>
  <si>
    <t>S04N3131P008</t>
  </si>
  <si>
    <t>100520635033 S04N3131P012</t>
  </si>
  <si>
    <t>S04N3131P012</t>
  </si>
  <si>
    <t>100520635033 S04N3130P006</t>
  </si>
  <si>
    <t>S04N3130P006</t>
  </si>
  <si>
    <t>100520635033 S04N3130P005</t>
  </si>
  <si>
    <t>S04N3130P005</t>
  </si>
  <si>
    <t>100520635033 S04N3131P018</t>
  </si>
  <si>
    <t>S04N3131P018</t>
  </si>
  <si>
    <t>100520635033 S04N3130P004</t>
  </si>
  <si>
    <t>S04N3130P004</t>
  </si>
  <si>
    <t>100520635033 S04N3130P003</t>
  </si>
  <si>
    <t>S04N3130P003</t>
  </si>
  <si>
    <t>100520635033 S04N3131P020</t>
  </si>
  <si>
    <t>S04N3131P020</t>
  </si>
  <si>
    <t>100520635033 S04N3131P022</t>
  </si>
  <si>
    <t>S04N3131P022</t>
  </si>
  <si>
    <t>100520635033 S04N3130P001</t>
  </si>
  <si>
    <t>S04N3130P001</t>
  </si>
  <si>
    <t>100520635033 S04N3130P002</t>
  </si>
  <si>
    <t>S04N3130P002</t>
  </si>
  <si>
    <t>100520635033 S04N3131P017</t>
  </si>
  <si>
    <t>S04N3131P017</t>
  </si>
  <si>
    <t>100520635033 S04N3131P019</t>
  </si>
  <si>
    <t>S04N3131P019</t>
  </si>
  <si>
    <t>100520635033 S04N3131P021</t>
  </si>
  <si>
    <t>S04N3131P021</t>
  </si>
  <si>
    <t>100520635033 S04N3131P023</t>
  </si>
  <si>
    <t>S04N3131P023</t>
  </si>
  <si>
    <t>100520635033 S04N3131P024</t>
  </si>
  <si>
    <t>S04N3131P024</t>
  </si>
  <si>
    <t>CPCH201804-05194</t>
  </si>
  <si>
    <t>100527370053 S04N2152P032</t>
  </si>
  <si>
    <t>S04N2152P032</t>
  </si>
  <si>
    <t>100527370053 S04N2152P033</t>
  </si>
  <si>
    <t>S04N2152P033</t>
  </si>
  <si>
    <t>100520970028 S04D2289P001</t>
  </si>
  <si>
    <t>S04D2289P001</t>
  </si>
  <si>
    <t>100520970028 S04D2289P002</t>
  </si>
  <si>
    <t>S04D2289P002</t>
  </si>
  <si>
    <t>100520970028 S04D2287P014</t>
  </si>
  <si>
    <t>S04D2287P014</t>
  </si>
  <si>
    <t>100520970028 S04D2287P013</t>
  </si>
  <si>
    <t>S04D2287P013</t>
  </si>
  <si>
    <t>100520970028 S04D2287P007</t>
  </si>
  <si>
    <t>S04D2287P007</t>
  </si>
  <si>
    <t>100520970028 S04D2287P001</t>
  </si>
  <si>
    <t>S04D2287P001</t>
  </si>
  <si>
    <t>100520970028 S04D2289P012</t>
  </si>
  <si>
    <t>S04D2289P012</t>
  </si>
  <si>
    <t>100520970028 S04D2289P013</t>
  </si>
  <si>
    <t>S04D2289P013</t>
  </si>
  <si>
    <t>100520420064 S04N3174P024</t>
  </si>
  <si>
    <t>S04N3174P024</t>
  </si>
  <si>
    <t>100520420064 S04N3174P027</t>
  </si>
  <si>
    <t>S04N3174P027</t>
  </si>
  <si>
    <t>100520420064 S04N3174P018</t>
  </si>
  <si>
    <t>S04N3174P018</t>
  </si>
  <si>
    <t>100520420064 S04N3174P005</t>
  </si>
  <si>
    <t>S04N3174P005</t>
  </si>
  <si>
    <t>100520420064 S04N3174P014</t>
  </si>
  <si>
    <t>S04N3174P014</t>
  </si>
  <si>
    <t>100520420064 S04N3174P002</t>
  </si>
  <si>
    <t>S04N3174P002</t>
  </si>
  <si>
    <t>100520420064 S04N3174P011</t>
  </si>
  <si>
    <t>S04N3174P011</t>
  </si>
  <si>
    <t>100520420064 S04N3174P028</t>
  </si>
  <si>
    <t>S04N3174P028</t>
  </si>
  <si>
    <t>100520420064 S04N3174P016</t>
  </si>
  <si>
    <t>S04N3174P016</t>
  </si>
  <si>
    <t>100520420064 S04N3174P025</t>
  </si>
  <si>
    <t>S04N3174P025</t>
  </si>
  <si>
    <t>100520420064 S04N3174P019</t>
  </si>
  <si>
    <t>S04N3174P019</t>
  </si>
  <si>
    <t>100520420064 S04N3174P026</t>
  </si>
  <si>
    <t>S04N3174P026</t>
  </si>
  <si>
    <t>100520420064 S04N3174P017</t>
  </si>
  <si>
    <t>S04N3174P017</t>
  </si>
  <si>
    <t>100520420064 S04N3174P015</t>
  </si>
  <si>
    <t>S04N3174P015</t>
  </si>
  <si>
    <t>100520420064 S04N3174P013</t>
  </si>
  <si>
    <t>S04N3174P013</t>
  </si>
  <si>
    <t>CPCH201804-05384</t>
  </si>
  <si>
    <t>100520425014 S03D2464P041</t>
  </si>
  <si>
    <t>S03D2464P041</t>
  </si>
  <si>
    <t>100520425014 S01D3882P040</t>
  </si>
  <si>
    <t>S01D3882P040</t>
  </si>
  <si>
    <t>100520425014 S01D3882P036</t>
  </si>
  <si>
    <t>S01D3882P036</t>
  </si>
  <si>
    <t>100520425014 S01D3882P035</t>
  </si>
  <si>
    <t>S01D3882P035</t>
  </si>
  <si>
    <t>100520425014 S01D3882P041</t>
  </si>
  <si>
    <t>S01D3882P041</t>
  </si>
  <si>
    <t>100520425014 S01D3882P039</t>
  </si>
  <si>
    <t>S01D3882P039</t>
  </si>
  <si>
    <t>100520425014 S01D3882P038</t>
  </si>
  <si>
    <t>S01D3882P038</t>
  </si>
  <si>
    <t>100520425014 S03D2464P035</t>
  </si>
  <si>
    <t>S03D2464P035</t>
  </si>
  <si>
    <t>100520425014 S03D2464P036</t>
  </si>
  <si>
    <t>S03D2464P036</t>
  </si>
  <si>
    <t>100520425014 S03D2464P037</t>
  </si>
  <si>
    <t>S03D2464P037</t>
  </si>
  <si>
    <t>100520425014 S03D2464P038</t>
  </si>
  <si>
    <t>S03D2464P038</t>
  </si>
  <si>
    <t>100520425014 S03D2464P039</t>
  </si>
  <si>
    <t>S03D2464P039</t>
  </si>
  <si>
    <t>100520425014 S03D2464P040</t>
  </si>
  <si>
    <t>S03D2464P040</t>
  </si>
  <si>
    <t>100520425014 S03D2464P034</t>
  </si>
  <si>
    <t>S03D2464P034</t>
  </si>
  <si>
    <t>100520425014 S03D2464P024</t>
  </si>
  <si>
    <t>S03D2464P024</t>
  </si>
  <si>
    <t>100520425014 S03D2464P031</t>
  </si>
  <si>
    <t>S03D2464P031</t>
  </si>
  <si>
    <t>100520425014 S03D2464P023</t>
  </si>
  <si>
    <t>S03D2464P023</t>
  </si>
  <si>
    <t>100520425014 S03D2464P032</t>
  </si>
  <si>
    <t>S03D2464P032</t>
  </si>
  <si>
    <t>100520425014 S03D2464P022</t>
  </si>
  <si>
    <t>S03D2464P022</t>
  </si>
  <si>
    <t>100520425014 S03D2464P033</t>
  </si>
  <si>
    <t>S03D2464P033</t>
  </si>
  <si>
    <t>100520425014 S03D2464P021</t>
  </si>
  <si>
    <t>S03D2464P021</t>
  </si>
  <si>
    <t>100520425014 S03D2464P030</t>
  </si>
  <si>
    <t>S03D2464P030</t>
  </si>
  <si>
    <t>100520425014 S03D2464P025</t>
  </si>
  <si>
    <t>S03D2464P025</t>
  </si>
  <si>
    <t>100520425014 S03D2464P029</t>
  </si>
  <si>
    <t>S03D2464P029</t>
  </si>
  <si>
    <t>100520425014 S03D2464P026</t>
  </si>
  <si>
    <t>S03D2464P026</t>
  </si>
  <si>
    <t>100520425014 S03D2464P028</t>
  </si>
  <si>
    <t>S03D2464P028</t>
  </si>
  <si>
    <t>100520425014 S03D2464P027</t>
  </si>
  <si>
    <t>S03D2464P027</t>
  </si>
  <si>
    <t>100520425014 S03D2464P020</t>
  </si>
  <si>
    <t>S03D2464P020</t>
  </si>
  <si>
    <t>100520425014 S03D2464P007</t>
  </si>
  <si>
    <t>S03D2464P007</t>
  </si>
  <si>
    <t>100520425014 S03D2464P014</t>
  </si>
  <si>
    <t>S03D2464P014</t>
  </si>
  <si>
    <t>100520425014 S03D2464P015</t>
  </si>
  <si>
    <t>S03D2464P015</t>
  </si>
  <si>
    <t>100520425014 S03D2464P016</t>
  </si>
  <si>
    <t>S03D2464P016</t>
  </si>
  <si>
    <t>100520425014 S03D2464P017</t>
  </si>
  <si>
    <t>S03D2464P017</t>
  </si>
  <si>
    <t>100520425014 S03D2464P018</t>
  </si>
  <si>
    <t>S03D2464P018</t>
  </si>
  <si>
    <t>100520425014 S03D2464P019</t>
  </si>
  <si>
    <t>S03D2464P019</t>
  </si>
  <si>
    <t>100527370053 S04N2154P003</t>
  </si>
  <si>
    <t>S04N2154P003</t>
  </si>
  <si>
    <t>100527370053 S04N2154P008</t>
  </si>
  <si>
    <t>S04N2154P008</t>
  </si>
  <si>
    <t>100527370053 S04N2154P007</t>
  </si>
  <si>
    <t>S04N2154P007</t>
  </si>
  <si>
    <t>100527370053 S04N2154P005</t>
  </si>
  <si>
    <t>S04N2154P005</t>
  </si>
  <si>
    <t>100527370053 S04N2154P006</t>
  </si>
  <si>
    <t>S04N2154P006</t>
  </si>
  <si>
    <t>100527370053 S04N2154P001</t>
  </si>
  <si>
    <t>S04N2154P001</t>
  </si>
  <si>
    <t>100521715051 S03D3185P019</t>
  </si>
  <si>
    <t>S03D3185P019</t>
  </si>
  <si>
    <t>100520970028 S04D2289P029</t>
  </si>
  <si>
    <t>S04D2289P029</t>
  </si>
  <si>
    <t>100520970028 S04D2289P030</t>
  </si>
  <si>
    <t>S04D2289P030</t>
  </si>
  <si>
    <t>100520970028 S04D2289P024</t>
  </si>
  <si>
    <t>S04D2289P024</t>
  </si>
  <si>
    <t>100520970028 S04D2289P022</t>
  </si>
  <si>
    <t>S04D2289P022</t>
  </si>
  <si>
    <t>100520970028 S04D2289P021</t>
  </si>
  <si>
    <t>S04D2289P021</t>
  </si>
  <si>
    <t>100520970028 S04D2289P023</t>
  </si>
  <si>
    <t>S04D2289P023</t>
  </si>
  <si>
    <t>100520970028 S04D2289P031</t>
  </si>
  <si>
    <t>S04D2289P031</t>
  </si>
  <si>
    <t>100520970028 S04D2289P026</t>
  </si>
  <si>
    <t>S04D2289P026</t>
  </si>
  <si>
    <t>100520970028 S04D2289P027</t>
  </si>
  <si>
    <t>S04D2289P027</t>
  </si>
  <si>
    <t>100520970028 S04D2289P025</t>
  </si>
  <si>
    <t>S04D2289P025</t>
  </si>
  <si>
    <t>100520970028 S04D2289P028</t>
  </si>
  <si>
    <t>S04D2289P028</t>
  </si>
  <si>
    <t>100520970028 S04D2289P020</t>
  </si>
  <si>
    <t>S04D2289P020</t>
  </si>
  <si>
    <t>100520970028 S04D2289P019</t>
  </si>
  <si>
    <t>S04D2289P019</t>
  </si>
  <si>
    <t>100520970028 S04D2289P018</t>
  </si>
  <si>
    <t>S04D2289P018</t>
  </si>
  <si>
    <t>100520970028 S04D2289P008</t>
  </si>
  <si>
    <t>S04D2289P008</t>
  </si>
  <si>
    <t>100520970028 S04D2289P006</t>
  </si>
  <si>
    <t>S04D2289P006</t>
  </si>
  <si>
    <t>100520970028 S04D2289P007</t>
  </si>
  <si>
    <t>S04D2289P007</t>
  </si>
  <si>
    <t>100520970028 S04D2289P017</t>
  </si>
  <si>
    <t>S04D2289P017</t>
  </si>
  <si>
    <t>100520970028 S04D2289P016</t>
  </si>
  <si>
    <t>S04D2289P016</t>
  </si>
  <si>
    <t>100520970028 S04D2289P015</t>
  </si>
  <si>
    <t>S04D2289P015</t>
  </si>
  <si>
    <t>100520970028 S04D2289P014</t>
  </si>
  <si>
    <t>S04D2289P014</t>
  </si>
  <si>
    <t>100520420064 S04N3165P001</t>
  </si>
  <si>
    <t>S04N3165P001</t>
  </si>
  <si>
    <t>100520420064 S04N3174P008</t>
  </si>
  <si>
    <t>S04N3174P008</t>
  </si>
  <si>
    <t>100520420064 S04N3174P022</t>
  </si>
  <si>
    <t>S04N3174P022</t>
  </si>
  <si>
    <t>100520420064 S04N3174P009</t>
  </si>
  <si>
    <t>S04N3174P009</t>
  </si>
  <si>
    <t>100520420064 S04N3174P006</t>
  </si>
  <si>
    <t>S04N3174P006</t>
  </si>
  <si>
    <t>100520970028 S04D2289P011</t>
  </si>
  <si>
    <t>S04D2289P011</t>
  </si>
  <si>
    <t>100520420064 S04N3174P010</t>
  </si>
  <si>
    <t>S04N3174P010</t>
  </si>
  <si>
    <t>100520420064 S04N3174P023</t>
  </si>
  <si>
    <t>S04N3174P023</t>
  </si>
  <si>
    <t>100520420064 S04N3174P007</t>
  </si>
  <si>
    <t>S04N3174P007</t>
  </si>
  <si>
    <t>100520420064 S04N3174P020</t>
  </si>
  <si>
    <t>S04N3174P020</t>
  </si>
  <si>
    <t>100520420064 S04N3174P021</t>
  </si>
  <si>
    <t>S04N3174P021</t>
  </si>
  <si>
    <t>100520420064 S04N3165P004</t>
  </si>
  <si>
    <t>S04N3165P004</t>
  </si>
  <si>
    <t>100520420064 S04D3185P008</t>
  </si>
  <si>
    <t>S04D3185P008</t>
  </si>
  <si>
    <t>100520420064 S04D3185P010</t>
  </si>
  <si>
    <t>S04D3185P010</t>
  </si>
  <si>
    <t>100520420064 S04D3185P009</t>
  </si>
  <si>
    <t>S04D3185P009</t>
  </si>
  <si>
    <t>100520420064 S04N3165P003</t>
  </si>
  <si>
    <t>S04N3165P003</t>
  </si>
  <si>
    <t>100520420064 S04N3165P002</t>
  </si>
  <si>
    <t>S04N3165P002</t>
  </si>
  <si>
    <t>100520420064 S04D3185P006</t>
  </si>
  <si>
    <t>S04D3185P006</t>
  </si>
  <si>
    <t>100520420064 S04D3185P004</t>
  </si>
  <si>
    <t>S04D3185P004</t>
  </si>
  <si>
    <t>100520420064 S04D3185P003</t>
  </si>
  <si>
    <t>S04D3185P003</t>
  </si>
  <si>
    <t>100520420064 S04D3185P002</t>
  </si>
  <si>
    <t>S04D3185P002</t>
  </si>
  <si>
    <t>CPCH201804-05391</t>
  </si>
  <si>
    <t>100520970028 S04D2289P004</t>
  </si>
  <si>
    <t>S04D2289P004</t>
  </si>
  <si>
    <t>100520970028 S04D2287P008</t>
  </si>
  <si>
    <t>S04D2287P008</t>
  </si>
  <si>
    <t>100520970028 S04D2289P010</t>
  </si>
  <si>
    <t>S04D2289P010</t>
  </si>
  <si>
    <t>100520970028 S04D2287P006</t>
  </si>
  <si>
    <t>S04D2287P006</t>
  </si>
  <si>
    <t>100520970028 S04D2289P003</t>
  </si>
  <si>
    <t>S04D2289P003</t>
  </si>
  <si>
    <t>100520970028 S04D2289P005</t>
  </si>
  <si>
    <t>S04D2289P005</t>
  </si>
  <si>
    <t>100520970028 S04D2289P009</t>
  </si>
  <si>
    <t>S04D2289P009</t>
  </si>
  <si>
    <t>100520420064 S04D3185P005</t>
  </si>
  <si>
    <t>S04D3185P005</t>
  </si>
  <si>
    <t>100520425014 S03D2464P008</t>
  </si>
  <si>
    <t>S03D2464P008</t>
  </si>
  <si>
    <t>100520425014 S03D2464P010</t>
  </si>
  <si>
    <t>S03D2464P010</t>
  </si>
  <si>
    <t>100520425014 S03D2464P011</t>
  </si>
  <si>
    <t>S03D2464P011</t>
  </si>
  <si>
    <t>100520425014 S03D2464P012</t>
  </si>
  <si>
    <t>S03D2464P012</t>
  </si>
  <si>
    <t>100520425014 S03D2464P013</t>
  </si>
  <si>
    <t>S03D2464P013</t>
  </si>
  <si>
    <t>100520425014 S03D2464P009</t>
  </si>
  <si>
    <t>S03D2464P009</t>
  </si>
  <si>
    <t>100526570030 S04N2146P016</t>
  </si>
  <si>
    <t>S04N2146P016</t>
  </si>
  <si>
    <t>100526570030 S04N2146P010</t>
  </si>
  <si>
    <t>S04N2146P010</t>
  </si>
  <si>
    <t>100526570030 S04N2146P009</t>
  </si>
  <si>
    <t>S04N2146P009</t>
  </si>
  <si>
    <t>100520420064 S04D3179P044</t>
  </si>
  <si>
    <t>S04D3179P044</t>
  </si>
  <si>
    <t>100520420064 S04D3179P043</t>
  </si>
  <si>
    <t>S04D3179P043</t>
  </si>
  <si>
    <t>100520420064 S04D3185P011</t>
  </si>
  <si>
    <t>S04D3185P011</t>
  </si>
  <si>
    <t>100520420064 S04D3185P007</t>
  </si>
  <si>
    <t>S04D3185P007</t>
  </si>
  <si>
    <t>100527370053 S04N2152P039</t>
  </si>
  <si>
    <t>S04N2152P039</t>
  </si>
  <si>
    <t>100527370053 S04N2152P034</t>
  </si>
  <si>
    <t>S04N2152P034</t>
  </si>
  <si>
    <t>100527370053 S04N2154P004</t>
  </si>
  <si>
    <t>S04N2154P004</t>
  </si>
  <si>
    <t>100520970028 S04D2287P010</t>
  </si>
  <si>
    <t>S04D2287P010</t>
  </si>
  <si>
    <t>100520970028 S04D2287P009</t>
  </si>
  <si>
    <t>S04D2287P009</t>
  </si>
  <si>
    <t>100520970028 S04D2287P002</t>
  </si>
  <si>
    <t>S04D2287P002</t>
  </si>
  <si>
    <t>100527670148 C03D2754P001R004</t>
  </si>
  <si>
    <t>C03D2754P001R004</t>
  </si>
  <si>
    <t>100527670148 C03D2754P001R002</t>
  </si>
  <si>
    <t>C03D2754P001R002</t>
  </si>
  <si>
    <t>CPCH201804-05464</t>
  </si>
  <si>
    <t>100520420064 S04D3179P045</t>
  </si>
  <si>
    <t>S04D3179P045</t>
  </si>
  <si>
    <t>福州凯泽丰 何锴 13774547387 gd</t>
  </si>
  <si>
    <t>100520420064 S04D3179P048</t>
  </si>
  <si>
    <t>S04D3179P048</t>
  </si>
  <si>
    <t>100520420064 S04D3179P046</t>
  </si>
  <si>
    <t>S04D3179P046</t>
  </si>
  <si>
    <t>100520420064 S04D3179P047</t>
  </si>
  <si>
    <t>S04D3179P047</t>
  </si>
  <si>
    <t>100520425014 S03D2462P029</t>
  </si>
  <si>
    <t>S03D2462P029</t>
  </si>
  <si>
    <t>100520420064 S04D3185P001</t>
  </si>
  <si>
    <t>S04D3185P001</t>
  </si>
  <si>
    <t>100520425014 S03D2464P001</t>
  </si>
  <si>
    <t>S03D2464P001</t>
  </si>
  <si>
    <t>100520425014 S03D2464P003</t>
  </si>
  <si>
    <t>S03D2464P003</t>
  </si>
  <si>
    <t>100520425014 S03D2464P002</t>
  </si>
  <si>
    <t>S03D2464P002</t>
  </si>
  <si>
    <t>100520970028 S04N2307P034</t>
  </si>
  <si>
    <t>S04N2307P034</t>
  </si>
  <si>
    <t>100527370053 S04N2152P036</t>
  </si>
  <si>
    <t>S04N2152P036</t>
  </si>
  <si>
    <t>100527370053 S04N2152P031</t>
  </si>
  <si>
    <t>S04N2152P031</t>
  </si>
  <si>
    <t>100520970028 S04N2307P027</t>
  </si>
  <si>
    <t>S04N2307P027</t>
  </si>
  <si>
    <t>100520970028 S04N2307P035</t>
  </si>
  <si>
    <t>S04N2307P035</t>
  </si>
  <si>
    <t>100520970028 S04N2307P036</t>
  </si>
  <si>
    <t>S04N2307P036</t>
  </si>
  <si>
    <t>100520970028 S04D2287P003</t>
  </si>
  <si>
    <t>S04D2287P003</t>
  </si>
  <si>
    <t>100521715051 S03D3185P014</t>
  </si>
  <si>
    <t>S03D3185P014</t>
  </si>
  <si>
    <t>100527370053 S04N2152P035</t>
  </si>
  <si>
    <t>S04N2152P035</t>
  </si>
  <si>
    <t>100527370053 S04N2152P037</t>
  </si>
  <si>
    <t>S04N2152P037</t>
  </si>
  <si>
    <t>100527370053 S04N2152P038</t>
  </si>
  <si>
    <t>S04N2152P038</t>
  </si>
  <si>
    <t>100521715051 S03D3185P026</t>
  </si>
  <si>
    <t>S03D3185P026</t>
  </si>
  <si>
    <t>100521715051 S03D3185P017</t>
  </si>
  <si>
    <t>S03D3185P017</t>
  </si>
  <si>
    <t>100521715051 S03D3185P018</t>
  </si>
  <si>
    <t>S03D3185P018</t>
  </si>
  <si>
    <t>100521715051 S03D3186P019</t>
  </si>
  <si>
    <t>S03D3186P019</t>
  </si>
  <si>
    <t>100521715051 S03D3185P027</t>
  </si>
  <si>
    <t>S03D3185P027</t>
  </si>
  <si>
    <t>100538870004 S03N2628P003</t>
  </si>
  <si>
    <t>S03N2628P003</t>
  </si>
  <si>
    <t>100538870004 S03N2628P006</t>
  </si>
  <si>
    <t>S03N2628P006</t>
  </si>
  <si>
    <t>CPCH201804-05498</t>
  </si>
  <si>
    <t>100520420064 S04D3179P038</t>
  </si>
  <si>
    <t>S04D3179P038</t>
  </si>
  <si>
    <t>100520420064 S04D3179P037</t>
  </si>
  <si>
    <t>S04D3179P037</t>
  </si>
  <si>
    <t>100520420064 S04D3179P030</t>
  </si>
  <si>
    <t>S04D3179P030</t>
  </si>
  <si>
    <t>100520420064 S04D3179P031</t>
  </si>
  <si>
    <t>S04D3179P031</t>
  </si>
  <si>
    <t>100520420064 S04D3179P036</t>
  </si>
  <si>
    <t>S04D3179P036</t>
  </si>
  <si>
    <t>100520420064 S04D3179P039</t>
  </si>
  <si>
    <t>S04D3179P039</t>
  </si>
  <si>
    <t>100520420064 S04D3179P040</t>
  </si>
  <si>
    <t>S04D3179P040</t>
  </si>
  <si>
    <t>100520420064 S04D3179P042</t>
  </si>
  <si>
    <t>S04D3179P042</t>
  </si>
  <si>
    <t>100520420064 S04D3179P041</t>
  </si>
  <si>
    <t>S04D3179P041</t>
  </si>
  <si>
    <t>100520420064 S04D3179P029</t>
  </si>
  <si>
    <t>S04D3179P029</t>
  </si>
  <si>
    <t>100520425014 S03D2464P004</t>
  </si>
  <si>
    <t>S03D2464P004</t>
  </si>
  <si>
    <t>100520425014 S03D2462P025</t>
  </si>
  <si>
    <t>S03D2462P025</t>
  </si>
  <si>
    <t>100520425014 S03D2464P006</t>
  </si>
  <si>
    <t>S03D2464P006</t>
  </si>
  <si>
    <t>100520425014 S03D2464P005</t>
  </si>
  <si>
    <t>S03D2464P005</t>
  </si>
  <si>
    <t>D11D2654P008</t>
  </si>
  <si>
    <t>D09D2907P014</t>
  </si>
  <si>
    <t>D09D2907P013</t>
  </si>
  <si>
    <t>D09D2907P012</t>
  </si>
  <si>
    <t>D11D2653P002-1</t>
  </si>
  <si>
    <t>D11D2648P032-1</t>
  </si>
  <si>
    <t>D11D2644P007-2</t>
  </si>
  <si>
    <t>D11D2653P011-2</t>
  </si>
  <si>
    <t>D11N2658P002</t>
  </si>
  <si>
    <t>广州康政 邓同旺 15219977678 gd</t>
  </si>
  <si>
    <t>S04F0542B</t>
  </si>
  <si>
    <t>S04F0543B</t>
  </si>
  <si>
    <t>S04F0534B</t>
  </si>
  <si>
    <t>S04F0549B</t>
  </si>
  <si>
    <t>S04F0533B</t>
  </si>
  <si>
    <t>S04F0530B</t>
  </si>
  <si>
    <t>S04F0529B</t>
  </si>
  <si>
    <t>S04F0528B</t>
  </si>
  <si>
    <t>S04F0527B</t>
  </si>
  <si>
    <t>S04F0536B</t>
  </si>
  <si>
    <t>S04F1504B</t>
  </si>
  <si>
    <t>S04F1505B</t>
  </si>
  <si>
    <t>S04F1506B</t>
  </si>
  <si>
    <t>S04F1507B</t>
  </si>
  <si>
    <t>S04F1508B</t>
  </si>
  <si>
    <t>S04F1509B</t>
  </si>
  <si>
    <t>S04F1510B</t>
  </si>
  <si>
    <t>S04F1511B</t>
  </si>
  <si>
    <t>S04F1512B</t>
  </si>
  <si>
    <t>S04F1513B</t>
  </si>
  <si>
    <t>S04F1514B</t>
  </si>
  <si>
    <t>S04F1515B</t>
  </si>
  <si>
    <t>S04F1516B</t>
  </si>
  <si>
    <t>S04F1517B</t>
  </si>
  <si>
    <t>S04F1518B</t>
  </si>
  <si>
    <t>S04F1519B</t>
  </si>
  <si>
    <t>S04F1520B</t>
  </si>
  <si>
    <t>S04F1521B</t>
  </si>
  <si>
    <t>S04F1522B</t>
  </si>
  <si>
    <t>S04F1523B</t>
  </si>
  <si>
    <t>S04F1524B</t>
  </si>
  <si>
    <t>S04F1525B</t>
  </si>
  <si>
    <t>S04F1526B</t>
  </si>
  <si>
    <t>S04F1527B</t>
  </si>
  <si>
    <t>S04F1528B</t>
  </si>
  <si>
    <t>S04F1529B</t>
  </si>
  <si>
    <t>S04F1530B</t>
  </si>
  <si>
    <t>S04F1531B</t>
  </si>
  <si>
    <t>S04F1532B</t>
  </si>
  <si>
    <t>S04F1533B</t>
  </si>
  <si>
    <t>S04F1534B</t>
  </si>
  <si>
    <t>S04F1535B</t>
  </si>
  <si>
    <t>S04F1536B</t>
  </si>
  <si>
    <t>S04F1537B</t>
  </si>
  <si>
    <t>S04F1538B</t>
  </si>
  <si>
    <t>S04F1539B</t>
  </si>
  <si>
    <t>S04F1540B</t>
  </si>
  <si>
    <t>S04F1541B</t>
  </si>
  <si>
    <t>S04F1542B</t>
  </si>
  <si>
    <t>S04F1543B</t>
  </si>
  <si>
    <t>S04F1544B</t>
  </si>
  <si>
    <t>S04F1545B</t>
  </si>
  <si>
    <t>S04F1546B</t>
  </si>
  <si>
    <t>S04F1547B</t>
  </si>
  <si>
    <t>S04F1548B</t>
  </si>
  <si>
    <t>S04F1549B</t>
  </si>
  <si>
    <t>S04F1550B</t>
  </si>
  <si>
    <t>S04F1551B</t>
  </si>
  <si>
    <t>S04F1552B</t>
  </si>
  <si>
    <t>S04F1553B</t>
  </si>
  <si>
    <t>KRCH201804-00273</t>
  </si>
  <si>
    <t>KRCH201804-00285</t>
  </si>
  <si>
    <t>KRCH201804-00300</t>
  </si>
  <si>
    <t>S04F2370B</t>
  </si>
  <si>
    <t>S04F2369B</t>
  </si>
  <si>
    <t>S04F2368B</t>
  </si>
  <si>
    <t>S04F2367B</t>
  </si>
  <si>
    <t>S04F2366B</t>
  </si>
  <si>
    <t>S04F2365B</t>
  </si>
  <si>
    <t>S04F2371B</t>
  </si>
  <si>
    <t>S04F2372B</t>
  </si>
  <si>
    <t>S04F2373B</t>
  </si>
  <si>
    <t>S04F2374B</t>
  </si>
  <si>
    <t>S04F2375B</t>
  </si>
  <si>
    <t>S04F2376B</t>
  </si>
  <si>
    <t>S04F2382B</t>
  </si>
  <si>
    <t>S04F2381B</t>
  </si>
  <si>
    <t>S04F2380B</t>
  </si>
  <si>
    <t>S04F2379B</t>
  </si>
  <si>
    <t>S04F2378B</t>
  </si>
  <si>
    <t>S04F2377B</t>
  </si>
  <si>
    <t>S04F2383B</t>
  </si>
  <si>
    <t>S04F2384B</t>
  </si>
  <si>
    <t>S04F0548B</t>
  </si>
  <si>
    <t>S04F1555B</t>
  </si>
  <si>
    <t>S04F2385B</t>
  </si>
  <si>
    <t>S04F2386B</t>
  </si>
  <si>
    <t>郑州吉兴信 郭洪念 18535557666 gd</t>
  </si>
  <si>
    <t>KRCH201804-00290</t>
  </si>
  <si>
    <t>KRCH201804-00295</t>
  </si>
  <si>
    <t>D02N2620P003</t>
  </si>
  <si>
    <t>D02N2619P002</t>
  </si>
  <si>
    <t>D02N2619P004</t>
  </si>
  <si>
    <t>D02N2619P003</t>
  </si>
  <si>
    <t>D02N2619P006</t>
  </si>
  <si>
    <t>C06N2618P002R001</t>
  </si>
  <si>
    <t>C06N2620P001R008</t>
  </si>
  <si>
    <t>C06N2620P001R007</t>
  </si>
  <si>
    <t>S03D2032E020</t>
  </si>
  <si>
    <t>S03D2032E021</t>
  </si>
  <si>
    <t>S03D2032E022</t>
  </si>
  <si>
    <t>S03D3403P007</t>
  </si>
  <si>
    <t>S03D3403P002</t>
  </si>
  <si>
    <t>S03D2032E019</t>
  </si>
  <si>
    <t>S03D2032E018</t>
  </si>
  <si>
    <t>S03D2032E025</t>
  </si>
  <si>
    <t>S03D2032E024</t>
  </si>
  <si>
    <t>S03D2032E023</t>
  </si>
  <si>
    <t>S03D2032E008</t>
  </si>
  <si>
    <t>S03D2032E009</t>
  </si>
  <si>
    <t>S04N3327P014</t>
  </si>
  <si>
    <t>S03D2032E031</t>
  </si>
  <si>
    <t>S03D2032E030</t>
  </si>
  <si>
    <t>S03D2032E011</t>
  </si>
  <si>
    <t>S03D2032E010</t>
  </si>
  <si>
    <t>S03D2032E029</t>
  </si>
  <si>
    <t>S04N3327P013</t>
  </si>
  <si>
    <t>S03D2032E014</t>
  </si>
  <si>
    <t>S04N3327P011</t>
  </si>
  <si>
    <t>S04N3327P012</t>
  </si>
  <si>
    <t>S03D2032E027</t>
  </si>
  <si>
    <t>S03D2032E028</t>
  </si>
  <si>
    <t>S04N3327P007</t>
  </si>
  <si>
    <t>D11D2644P002-2</t>
  </si>
  <si>
    <t>D11D2653P004-1</t>
  </si>
  <si>
    <t>D11D2648P027-2</t>
  </si>
  <si>
    <t>D11D2648P029-1</t>
  </si>
  <si>
    <t>D11D2644P007-1</t>
  </si>
  <si>
    <t>D11D2644P004-2</t>
  </si>
  <si>
    <t>D11D2644P006-1</t>
  </si>
  <si>
    <t>D11D2648P029-2</t>
  </si>
  <si>
    <t>D11D2653P002-2</t>
  </si>
  <si>
    <t>D11D2653P010-1</t>
  </si>
  <si>
    <t>临汾 李华峰 13015328345 gd</t>
  </si>
  <si>
    <t>CPCH201804-05633</t>
  </si>
  <si>
    <t>100521715051 S03D3185P020</t>
  </si>
  <si>
    <t>S03D3185P020</t>
  </si>
  <si>
    <t>100521715051 S03D3185P025</t>
  </si>
  <si>
    <t>S03D3185P025</t>
  </si>
  <si>
    <t>CPCH201804-05639</t>
  </si>
  <si>
    <t>100521735046 S03N3171P020</t>
  </si>
  <si>
    <t>S03N3171P020</t>
  </si>
  <si>
    <t>100521735046 S03N3171P023</t>
  </si>
  <si>
    <t>S03N3171P023</t>
  </si>
  <si>
    <t>100521735046 S03N3171P022</t>
  </si>
  <si>
    <t>S03N3171P022</t>
  </si>
  <si>
    <t>100521735046 S04N2606P016</t>
  </si>
  <si>
    <t>S04N2606P016</t>
  </si>
  <si>
    <t>CPCH201804-05725</t>
  </si>
  <si>
    <t>100520420064 S04D3179P035</t>
  </si>
  <si>
    <t>S04D3179P035</t>
  </si>
  <si>
    <t>广州康政 张泽伟 13423410533 gd</t>
  </si>
  <si>
    <t>100520425014 S03D2462P028</t>
  </si>
  <si>
    <t>S03D2462P028</t>
  </si>
  <si>
    <t>100520970028 S04N2307P030</t>
  </si>
  <si>
    <t>S04N2307P030</t>
  </si>
  <si>
    <t>CPCH201804-05724</t>
  </si>
  <si>
    <t>100520420064 S04D3179P033</t>
  </si>
  <si>
    <t>S04D3179P033</t>
  </si>
  <si>
    <t>100520420064 S04D3179P034</t>
  </si>
  <si>
    <t>S04D3179P034</t>
  </si>
  <si>
    <t>100520970028 S04N2307P029</t>
  </si>
  <si>
    <t>S04N2307P029</t>
  </si>
  <si>
    <t>100520970028 S04N2307P028</t>
  </si>
  <si>
    <t>S04N2307P028</t>
  </si>
  <si>
    <t>CPCH201804-05723</t>
  </si>
  <si>
    <t>100520420064 S04D3179P032</t>
  </si>
  <si>
    <t>S04D3179P032</t>
  </si>
  <si>
    <t>广州康政 韦茂 13922007668 gd</t>
  </si>
  <si>
    <t>100520425014 S03D2462P026</t>
  </si>
  <si>
    <t>S03D2462P026</t>
  </si>
  <si>
    <t>CPCH201804-05815</t>
  </si>
  <si>
    <t>100527370053 S04N2152P030</t>
  </si>
  <si>
    <t>S04N2152P030</t>
  </si>
  <si>
    <t>100527370053 S04N2152P029</t>
  </si>
  <si>
    <t>S04N2152P029</t>
  </si>
  <si>
    <t>100521715051 S03D3185P015</t>
  </si>
  <si>
    <t>S03D3185P015</t>
  </si>
  <si>
    <t>100521735046 S04N2606P015</t>
  </si>
  <si>
    <t>S04N2606P015</t>
  </si>
  <si>
    <t>CPCH201804-05817</t>
  </si>
  <si>
    <t>100521715051 S03D3186P023</t>
  </si>
  <si>
    <t>S03D3186P023</t>
  </si>
  <si>
    <t>100521715051 S03D3185P023</t>
  </si>
  <si>
    <t>S03D3185P023</t>
  </si>
  <si>
    <t>100521715051 S03D3186P024</t>
  </si>
  <si>
    <t>S03D3186P024</t>
  </si>
  <si>
    <t>100521715051 S03D3185P022</t>
  </si>
  <si>
    <t>S03D3185P022</t>
  </si>
  <si>
    <t>100521735046 S04N2606P009</t>
  </si>
  <si>
    <t>S04N2606P009</t>
  </si>
  <si>
    <t>100521715051 S03D3185P016</t>
  </si>
  <si>
    <t>S03D3185P016</t>
  </si>
  <si>
    <t>100521715051 S03D3185P021</t>
  </si>
  <si>
    <t>S03D3185P021</t>
  </si>
  <si>
    <t>100521735046 S04N2606P012</t>
  </si>
  <si>
    <t>S04N2606P012</t>
  </si>
  <si>
    <t>100521735046 S04N2606P013</t>
  </si>
  <si>
    <t>S04N2606P013</t>
  </si>
  <si>
    <t>100529770125 S02D2159P026</t>
  </si>
  <si>
    <t>S02D2159P026</t>
  </si>
  <si>
    <t>100521735046 S04N2606P011</t>
  </si>
  <si>
    <t>S04N2606P011</t>
  </si>
  <si>
    <t>100521735046 S04N2606P010</t>
  </si>
  <si>
    <t>S04N2606P010</t>
  </si>
  <si>
    <t>100521735046 S04N2606P014</t>
  </si>
  <si>
    <t>S04N2606P014</t>
  </si>
  <si>
    <t>100521715051 S03D3185P024</t>
  </si>
  <si>
    <t>S03D3185P024</t>
  </si>
  <si>
    <t>CPCH201804-05878</t>
  </si>
  <si>
    <t>100527370053 S04N2610P024</t>
  </si>
  <si>
    <t>S04N2610P024</t>
  </si>
  <si>
    <t>安徽中源汽贸 丁振南 15855801791 gd</t>
  </si>
  <si>
    <t>100521715051 S04N2427P035</t>
  </si>
  <si>
    <t>S04N2427P035</t>
  </si>
  <si>
    <t>100521715051 S04N2427P045</t>
  </si>
  <si>
    <t>S04N2427P045</t>
  </si>
  <si>
    <t>CPCH201804-05879</t>
  </si>
  <si>
    <t>100527370053 S04N2610P009</t>
  </si>
  <si>
    <t>S04N2610P009</t>
  </si>
  <si>
    <t>安徽省亳州中源 赵彪 15715681203 gd</t>
  </si>
  <si>
    <t>100521715051 S04N2427P043</t>
  </si>
  <si>
    <t>S04N2427P043</t>
  </si>
  <si>
    <t>100521715051 S04N2427P036</t>
  </si>
  <si>
    <t>S04N2427P036</t>
  </si>
  <si>
    <t>CPCH201804-05877</t>
  </si>
  <si>
    <t>100527370053 S04N2610P014</t>
  </si>
  <si>
    <t>S04N2610P014</t>
  </si>
  <si>
    <t>阜阳奥源 王春雷 18756847575 gd</t>
  </si>
  <si>
    <t>100521715051 S04N2427P039</t>
  </si>
  <si>
    <t>S04N2427P039</t>
  </si>
  <si>
    <t>100521715051 S04N2427P038</t>
  </si>
  <si>
    <t>S04N2427P038</t>
  </si>
  <si>
    <t>CPCH201804-05884</t>
  </si>
  <si>
    <t>100527370053 S04N2610P004</t>
  </si>
  <si>
    <t>S04N2610P004</t>
  </si>
  <si>
    <t>泉州市恒信 张锦涛 15905042183 gd</t>
  </si>
  <si>
    <t>100521715051 S04N2427P044</t>
  </si>
  <si>
    <t>S04N2427P044</t>
  </si>
  <si>
    <t>100521715051 S04N2427P031</t>
  </si>
  <si>
    <t>S04N2427P031</t>
  </si>
  <si>
    <t>100521715051 S04N2427P040</t>
  </si>
  <si>
    <t>S04N2427P040</t>
  </si>
  <si>
    <t>CPCH201804-05880</t>
  </si>
  <si>
    <t>100527370064 S04N2611P011</t>
  </si>
  <si>
    <t>威佳 YF-70</t>
  </si>
  <si>
    <t>S04N2611P011</t>
  </si>
  <si>
    <t>河南正航 骆芳 13949052778 gd</t>
  </si>
  <si>
    <t>100527370064 S04N2611P012</t>
  </si>
  <si>
    <t>S04N2611P012</t>
  </si>
  <si>
    <t>CPCH201804-05893</t>
  </si>
  <si>
    <t>100527670148 C03D2754P001R009</t>
  </si>
  <si>
    <t>C03D2754P001R009</t>
  </si>
  <si>
    <t>成都经和纬 严红军 13308091052 gd</t>
  </si>
  <si>
    <t>CPCH201804-05881</t>
  </si>
  <si>
    <t>100520615041 S04D2093E008</t>
  </si>
  <si>
    <t>S04D2093E008</t>
  </si>
  <si>
    <t>100520615041 S04D2093E007</t>
  </si>
  <si>
    <t>S04D2093E007</t>
  </si>
  <si>
    <t>100520615041 S04D2093E013</t>
  </si>
  <si>
    <t>S04D2093E013</t>
  </si>
  <si>
    <t>100520615041 S04D2093E014</t>
  </si>
  <si>
    <t>S04D2093E014</t>
  </si>
  <si>
    <t>100520615041 S04D2093E015</t>
  </si>
  <si>
    <t>S04D2093E015</t>
  </si>
  <si>
    <t>100520615041 S03N3478P036</t>
  </si>
  <si>
    <t>S03N3478P036</t>
  </si>
  <si>
    <t>100520615041 S04D2093E012</t>
  </si>
  <si>
    <t>S04D2093E012</t>
  </si>
  <si>
    <t>100520615041 S04D2093E011</t>
  </si>
  <si>
    <t>S04D2093E011</t>
  </si>
  <si>
    <t>100520615041 S04D2093E010</t>
  </si>
  <si>
    <t>S04D2093E010</t>
  </si>
  <si>
    <t>100520615041 S04D2093E009</t>
  </si>
  <si>
    <t>S04D2093E009</t>
  </si>
  <si>
    <t>100527370053 S04N2610P026</t>
  </si>
  <si>
    <t>S04N2610P026</t>
  </si>
  <si>
    <t>100527370053 S04N2610P020</t>
  </si>
  <si>
    <t>S04N2610P020</t>
  </si>
  <si>
    <t>100527370053 S04N2610P015</t>
  </si>
  <si>
    <t>S04N2610P015</t>
  </si>
  <si>
    <t>100527370053 S04N2610P005</t>
  </si>
  <si>
    <t>S04N2610P005</t>
  </si>
  <si>
    <t>100527370053 S04N2610P027</t>
  </si>
  <si>
    <t>S04N2610P027</t>
  </si>
  <si>
    <t>100527370053 S04N2610P010</t>
  </si>
  <si>
    <t>S04N2610P010</t>
  </si>
  <si>
    <t>100527370053 S04N2610P025</t>
  </si>
  <si>
    <t>S04N2610P025</t>
  </si>
  <si>
    <t>100527370053 S04N2610P029</t>
  </si>
  <si>
    <t>S04N2610P029</t>
  </si>
  <si>
    <t>CPCH201804-05876</t>
  </si>
  <si>
    <t>100527370053 S04N2610P019</t>
  </si>
  <si>
    <t>S04N2610P019</t>
  </si>
  <si>
    <t>阜阳中源丰田 刘付颀 13635583219 gd</t>
  </si>
  <si>
    <t>100521715051 S04N2427P032</t>
  </si>
  <si>
    <t>S04N2427P032</t>
  </si>
  <si>
    <t>100521715051 S04N2427P033</t>
  </si>
  <si>
    <t>S04N2427P033</t>
  </si>
  <si>
    <t>CPCH201804-06011</t>
  </si>
  <si>
    <t>100527370053 S04N2610P028</t>
  </si>
  <si>
    <t>S04N2610P028</t>
  </si>
  <si>
    <t>安徽易和 梅美 15755338112 gd</t>
  </si>
  <si>
    <t>100521715051 S04N2427P042</t>
  </si>
  <si>
    <t>S04N2427P042</t>
  </si>
  <si>
    <t>100521715051 S04N2427P041</t>
  </si>
  <si>
    <t>S04N2427P041</t>
  </si>
  <si>
    <t>YPCH201804-01833</t>
  </si>
  <si>
    <t>100529770125 S02D2159P023</t>
  </si>
  <si>
    <t>S02D2159P023</t>
  </si>
  <si>
    <t>辽宁新天成 程贤民 13888888581 gd</t>
  </si>
  <si>
    <t>YPCH201804-01832</t>
  </si>
  <si>
    <t>100529770125 S02D2159P008</t>
  </si>
  <si>
    <t>S02D2159P008</t>
  </si>
  <si>
    <t>上海亿盟 林召军 13395653062 gd</t>
  </si>
  <si>
    <t>D05D2397P020-1</t>
    <phoneticPr fontId="6" type="noConversion"/>
  </si>
  <si>
    <t>长沙威尔特</t>
    <phoneticPr fontId="6" type="noConversion"/>
  </si>
  <si>
    <t>D05D2395P012-1</t>
    <phoneticPr fontId="6" type="noConversion"/>
  </si>
  <si>
    <t>补录</t>
    <phoneticPr fontId="6" type="noConversion"/>
  </si>
  <si>
    <t>D04N1419P024</t>
    <phoneticPr fontId="6" type="noConversion"/>
  </si>
  <si>
    <t>CPCH201805-06114</t>
  </si>
  <si>
    <t>100524615016 S03D2828P020</t>
  </si>
  <si>
    <t>S03D2828P020</t>
  </si>
  <si>
    <t>100524615016 S03D2828P027</t>
  </si>
  <si>
    <t>S03D2828P027</t>
  </si>
  <si>
    <t>100524615016 S03D2828P007-2</t>
  </si>
  <si>
    <t>S03D2828P007-2</t>
  </si>
  <si>
    <t>100524615016 S03D2828P007-1</t>
  </si>
  <si>
    <t>S03D2828P007-1</t>
  </si>
  <si>
    <t>100524615016 S03D2828P019</t>
  </si>
  <si>
    <t>S03D2828P019</t>
  </si>
  <si>
    <t>100524615016 S03D2828P005-2</t>
  </si>
  <si>
    <t>S03D2828P005-2</t>
  </si>
  <si>
    <t>100524615016 S03D2828P002-2</t>
  </si>
  <si>
    <t>S03D2828P002-2</t>
  </si>
  <si>
    <t>100524615016 S03D2828P008-1</t>
  </si>
  <si>
    <t>S03D2828P008-1</t>
  </si>
  <si>
    <t>100524615016 S03D2828P022</t>
  </si>
  <si>
    <t>S03D2828P022</t>
  </si>
  <si>
    <t>100524615016 S03D2828P002-1</t>
  </si>
  <si>
    <t>S03D2828P002-1</t>
  </si>
  <si>
    <t>100524615016 S03D2828P009-1</t>
  </si>
  <si>
    <t>S03D2828P009-1</t>
  </si>
  <si>
    <t>100524615016 S03D2828P003-1</t>
  </si>
  <si>
    <t>S03D2828P003-1</t>
  </si>
  <si>
    <t>100524615016 S03D2828P006-2</t>
  </si>
  <si>
    <t>S03D2828P006-2</t>
  </si>
  <si>
    <t>100524615016 S03D2828P006-1</t>
  </si>
  <si>
    <t>S03D2828P006-1</t>
  </si>
  <si>
    <t>100524615016 S03D2828P009-2</t>
  </si>
  <si>
    <t>S03D2828P009-2</t>
  </si>
  <si>
    <t>100524615016 S03D2828P008-2</t>
  </si>
  <si>
    <t>S03D2828P008-2</t>
  </si>
  <si>
    <t>100534630013 A12D2396P018-1</t>
  </si>
  <si>
    <t>A12D2396P018-1</t>
  </si>
  <si>
    <t>100534630013 B07D1387P002R002-2</t>
  </si>
  <si>
    <t>B07D1387P002R002-2</t>
  </si>
  <si>
    <t>100534630013 A12D2397P013-1</t>
  </si>
  <si>
    <t>A12D2397P013-1</t>
  </si>
  <si>
    <t>100524615016 S03D2828P003-2</t>
  </si>
  <si>
    <t>S03D2828P003-2</t>
  </si>
  <si>
    <t>100524615016 S03D2828P001-2</t>
  </si>
  <si>
    <t>S03D2828P001-2</t>
  </si>
  <si>
    <t>100524615016 S03D2828P005-1</t>
  </si>
  <si>
    <t>S03D2828P005-1</t>
  </si>
  <si>
    <t>100524615016 S03D2828P001-1</t>
  </si>
  <si>
    <t>S03D2828P001-1</t>
  </si>
  <si>
    <t>100534630013 B07D1387P002R002-1</t>
  </si>
  <si>
    <t>B07D1387P002R002-1</t>
  </si>
  <si>
    <t>100534630013 A12D2396P018-2</t>
  </si>
  <si>
    <t>A12D2396P018-2</t>
  </si>
  <si>
    <t>100534630013 A12N2400P010-1</t>
  </si>
  <si>
    <t>A12N2400P010-1</t>
  </si>
  <si>
    <t>100534630013 A12D2398P014-2</t>
  </si>
  <si>
    <t>A12D2398P014-2</t>
  </si>
  <si>
    <t>100534630013 A12D2397P013-2</t>
  </si>
  <si>
    <t>A12D2397P013-2</t>
  </si>
  <si>
    <t>100534630013 A12N2400P010-2</t>
  </si>
  <si>
    <t>A12N2400P010-2</t>
  </si>
  <si>
    <t>100534630013 A12D2398P014-1</t>
  </si>
  <si>
    <t>A12D2398P014-1</t>
  </si>
  <si>
    <t>CPCH201805-06038</t>
  </si>
  <si>
    <t>100520970028 S04N2307P022</t>
  </si>
  <si>
    <t>S04N2307P022</t>
  </si>
  <si>
    <t>100520970028 S04N2307P032</t>
  </si>
  <si>
    <t>S04N2307P032</t>
  </si>
  <si>
    <t>100520970028 S04N2307P033</t>
  </si>
  <si>
    <t>S04N2307P033</t>
  </si>
  <si>
    <t>100520970028 S04N2307P020</t>
  </si>
  <si>
    <t>S04N2307P020</t>
  </si>
  <si>
    <t>100520970028 S04N2307P021</t>
  </si>
  <si>
    <t>S04N2307P021</t>
  </si>
  <si>
    <t>100520970028 S04N2307P031</t>
  </si>
  <si>
    <t>S04N2307P031</t>
  </si>
  <si>
    <t>100520420064 S04D3179P023</t>
  </si>
  <si>
    <t>S04D3179P023</t>
  </si>
  <si>
    <t>100520420064 S04D3179P025</t>
  </si>
  <si>
    <t>S04D3179P025</t>
  </si>
  <si>
    <t>100520420064 S04D3179P024</t>
  </si>
  <si>
    <t>S04D3179P024</t>
  </si>
  <si>
    <t>100520420064 S04D3179P026</t>
  </si>
  <si>
    <t>S04D3179P026</t>
  </si>
  <si>
    <t>100520420064 S04D3179P027</t>
  </si>
  <si>
    <t>S04D3179P027</t>
  </si>
  <si>
    <t>100520420064 S04D3179P028</t>
  </si>
  <si>
    <t>S04D3179P028</t>
  </si>
  <si>
    <t>100538870004 S03N2625P014</t>
  </si>
  <si>
    <t>S03N2625P014</t>
  </si>
  <si>
    <t>CPCH201805-06063</t>
  </si>
  <si>
    <t>100527370053 S04N2610P030</t>
  </si>
  <si>
    <t>S04N2610P030</t>
  </si>
  <si>
    <t>100521735046 S04N2606P007</t>
  </si>
  <si>
    <t>S04N2606P007</t>
  </si>
  <si>
    <t>100521715051 S04N2427P037</t>
  </si>
  <si>
    <t>S04N2427P037</t>
  </si>
  <si>
    <t>100521715051 S04N2427P046</t>
  </si>
  <si>
    <t>S04N2427P046</t>
  </si>
  <si>
    <t>100520970028 S04N2307P023</t>
  </si>
  <si>
    <t>S04N2307P023</t>
  </si>
  <si>
    <t>100520420064 S04D3179P022</t>
  </si>
  <si>
    <t>S04D3179P022</t>
  </si>
  <si>
    <t>100520425014 S03D2462P027</t>
  </si>
  <si>
    <t>S03D2462P027</t>
  </si>
  <si>
    <t>CPCH201805-06074</t>
  </si>
  <si>
    <t>100521735046 S04N2606P008</t>
  </si>
  <si>
    <t>S04N2606P008</t>
  </si>
  <si>
    <t>100521715051 S04N2427P048</t>
  </si>
  <si>
    <t>S04N2427P048</t>
  </si>
  <si>
    <t>100521735046 S04N2606P006</t>
  </si>
  <si>
    <t>S04N2606P006</t>
  </si>
  <si>
    <t>100521735046 S04N2606P005</t>
  </si>
  <si>
    <t>S04N2606P005</t>
  </si>
  <si>
    <t>100521735046 S04N2606P004</t>
  </si>
  <si>
    <t>S04N2606P004</t>
  </si>
  <si>
    <t>CPCH201805-06182</t>
  </si>
  <si>
    <t>100520425014 S03D2462P008</t>
  </si>
  <si>
    <t>S03D2462P008</t>
  </si>
  <si>
    <t>100520425014 S03D2462P012</t>
  </si>
  <si>
    <t>S03D2462P012</t>
  </si>
  <si>
    <t>100520425014 S03D2462P020</t>
  </si>
  <si>
    <t>S03D2462P020</t>
  </si>
  <si>
    <t>100520425014 S03D2462P016</t>
  </si>
  <si>
    <t>S03D2462P016</t>
  </si>
  <si>
    <t>100520425014 S03D2462P024</t>
  </si>
  <si>
    <t>S03D2462P024</t>
  </si>
  <si>
    <t>100520425014 S03D2462P023</t>
  </si>
  <si>
    <t>S03D2462P023</t>
  </si>
  <si>
    <t>100520425014 S03D2462P017</t>
  </si>
  <si>
    <t>S03D2462P017</t>
  </si>
  <si>
    <t>100520425014 S03D2462P021</t>
  </si>
  <si>
    <t>S03D2462P021</t>
  </si>
  <si>
    <t>100520425014 S03D2462P011</t>
  </si>
  <si>
    <t>S03D2462P011</t>
  </si>
  <si>
    <t>100520425014 S03D2462P001</t>
  </si>
  <si>
    <t>S03D2462P001</t>
  </si>
  <si>
    <t>100520425014 S03D2462P002</t>
  </si>
  <si>
    <t>S03D2462P002</t>
  </si>
  <si>
    <t>100520425014 S03D2462P010</t>
  </si>
  <si>
    <t>S03D2462P010</t>
  </si>
  <si>
    <t>100520425014 S03D2462P014</t>
  </si>
  <si>
    <t>S03D2462P014</t>
  </si>
  <si>
    <t>100520425014 S03D2462P018</t>
  </si>
  <si>
    <t>S03D2462P018</t>
  </si>
  <si>
    <t>100520425014 S03D2462P022</t>
  </si>
  <si>
    <t>S03D2462P022</t>
  </si>
  <si>
    <t>100520425014 S03D2462P015</t>
  </si>
  <si>
    <t>S03D2462P015</t>
  </si>
  <si>
    <t>100520425014 S03D2462P019</t>
  </si>
  <si>
    <t>S03D2462P019</t>
  </si>
  <si>
    <t>100520425014 S03D2462P013</t>
  </si>
  <si>
    <t>S03D2462P013</t>
  </si>
  <si>
    <t>100520425014 S03D2462P009</t>
  </si>
  <si>
    <t>S03D2462P009</t>
  </si>
  <si>
    <t>CPCH201805-06180</t>
  </si>
  <si>
    <t>100520420064 S04D3179P018</t>
  </si>
  <si>
    <t>S04D3179P018</t>
  </si>
  <si>
    <t>100520420064 S04D3179P019</t>
  </si>
  <si>
    <t>S04D3179P019</t>
  </si>
  <si>
    <t>100520420064 S04D3179P012</t>
  </si>
  <si>
    <t>S04D3179P012</t>
  </si>
  <si>
    <t>100520420064 S04D3179P017</t>
  </si>
  <si>
    <t>S04D3179P017</t>
  </si>
  <si>
    <t>100520420064 S04D3179P013</t>
  </si>
  <si>
    <t>S04D3179P013</t>
  </si>
  <si>
    <t>100520420064 S04D3179P016</t>
  </si>
  <si>
    <t>S04D3179P016</t>
  </si>
  <si>
    <t>100520420064 S04D3179P014</t>
  </si>
  <si>
    <t>S04D3179P014</t>
  </si>
  <si>
    <t>100520420064 S04D3179P015</t>
  </si>
  <si>
    <t>S04D3179P015</t>
  </si>
  <si>
    <t>100520970028 S04N2307P024</t>
  </si>
  <si>
    <t>S04N2307P024</t>
  </si>
  <si>
    <t>100520970028 S04N2307P025</t>
  </si>
  <si>
    <t>S04N2307P025</t>
  </si>
  <si>
    <t>D11D2656P005-2</t>
  </si>
  <si>
    <t>D11D2656P006-2</t>
  </si>
  <si>
    <t>D11D2648P030-1</t>
  </si>
  <si>
    <t>D11D2648P030-2</t>
  </si>
  <si>
    <t>D11D2648P028-1</t>
  </si>
  <si>
    <t>D11D2648P028-2</t>
  </si>
  <si>
    <t>D11D2648P031-1</t>
  </si>
  <si>
    <t>D11D2648P031-2</t>
  </si>
  <si>
    <t>D11D2648P026-1</t>
  </si>
  <si>
    <t>D11D2648P026-2</t>
  </si>
  <si>
    <t>D11D2644P005-1</t>
  </si>
  <si>
    <t>D11D2644P005-2</t>
  </si>
  <si>
    <t>D11D2656P007-1</t>
  </si>
  <si>
    <t>D11N2657P006-2</t>
  </si>
  <si>
    <t>D09D2907P005</t>
  </si>
  <si>
    <t>D11N2657P005-1</t>
  </si>
  <si>
    <t>D11D2648P032-2</t>
  </si>
  <si>
    <t>D11D2656P007-2</t>
  </si>
  <si>
    <t>D11D2644P002-1</t>
  </si>
  <si>
    <t>D11D2653P004-2</t>
  </si>
  <si>
    <t>D11D2648P027-1</t>
  </si>
  <si>
    <t>D09D2907P006</t>
  </si>
  <si>
    <t>D09D2907P007</t>
  </si>
  <si>
    <t>D09D2907P011</t>
  </si>
  <si>
    <t>D09D2907P008</t>
  </si>
  <si>
    <t>D09D2906P036</t>
  </si>
  <si>
    <t>D09D2906P035</t>
  </si>
  <si>
    <t>D09D2906P034</t>
  </si>
  <si>
    <t>C06N2618P002R010</t>
  </si>
  <si>
    <t>S04D2093E016</t>
  </si>
  <si>
    <t>S04D2093E017</t>
  </si>
  <si>
    <t>S04D2093E018</t>
  </si>
  <si>
    <t>S04D2093E019</t>
  </si>
  <si>
    <t>S04D2093E020</t>
  </si>
  <si>
    <t>S04D2093E021</t>
  </si>
  <si>
    <t>S04D2093E022</t>
  </si>
  <si>
    <t>S04D2093E023</t>
  </si>
  <si>
    <t>S04D2093E024</t>
  </si>
  <si>
    <t>S04D2093E025</t>
  </si>
  <si>
    <t>S04D2093E026</t>
  </si>
  <si>
    <t>S04D2093E027</t>
  </si>
  <si>
    <t>S04N1134E001</t>
  </si>
  <si>
    <t>S04N1134E002</t>
  </si>
  <si>
    <t>S04N1134E003</t>
  </si>
  <si>
    <t>S04N1134E004</t>
  </si>
  <si>
    <t>S04N1134E005</t>
  </si>
  <si>
    <t>S04N1134E006</t>
  </si>
  <si>
    <t>S04N1134E007</t>
  </si>
  <si>
    <t>S04N1134E008</t>
  </si>
  <si>
    <t>S04N1134E009</t>
  </si>
  <si>
    <t>S04N1134E010</t>
  </si>
  <si>
    <t>S04N1134E011</t>
  </si>
  <si>
    <t>S04N1134E012</t>
  </si>
  <si>
    <t>S04N1134E013</t>
  </si>
  <si>
    <t>S04N1134E014</t>
  </si>
  <si>
    <t>S04N1134E015</t>
  </si>
  <si>
    <t>S04N1134E016</t>
  </si>
  <si>
    <t>S04N1134E017</t>
  </si>
  <si>
    <t>S04N1134E018</t>
  </si>
  <si>
    <t>S04N1134E019</t>
  </si>
  <si>
    <t>S04N1134E020</t>
  </si>
  <si>
    <t>S04N1134E021</t>
  </si>
  <si>
    <t>S04D2093E006</t>
  </si>
  <si>
    <t>S04D2093E005</t>
  </si>
  <si>
    <t>S04D2093E004</t>
  </si>
  <si>
    <t>S04D2093E003</t>
  </si>
  <si>
    <t>S03N3480P071</t>
  </si>
  <si>
    <t>S03N3480P072</t>
  </si>
  <si>
    <t>S03N3480P073</t>
  </si>
  <si>
    <t>S03N3480P074</t>
  </si>
  <si>
    <t>S03N3480P075</t>
  </si>
  <si>
    <t>S04N3462P005</t>
  </si>
  <si>
    <t>S04N3462P006</t>
  </si>
  <si>
    <t>S01D3825P004</t>
  </si>
  <si>
    <t>S04D2093E002</t>
  </si>
  <si>
    <t>S04D2093E001</t>
  </si>
  <si>
    <t>S04N3462P004</t>
  </si>
  <si>
    <t>S04N3462P003</t>
  </si>
  <si>
    <t>S04N3462P008</t>
  </si>
  <si>
    <t>S04N3462P009</t>
  </si>
  <si>
    <t>S04N3462P007</t>
  </si>
  <si>
    <t>S04N3462P010</t>
  </si>
  <si>
    <t>S04N3462P011</t>
  </si>
  <si>
    <t>S04N3462P016</t>
  </si>
  <si>
    <t>S04N3462P014</t>
  </si>
  <si>
    <t>S04N3462P013</t>
  </si>
  <si>
    <t>S04N3462P012</t>
  </si>
  <si>
    <t>S04N3462P001</t>
  </si>
  <si>
    <t>S04N3462P002</t>
  </si>
  <si>
    <t>S03D2764P004</t>
  </si>
  <si>
    <t>S03D2764P003</t>
  </si>
  <si>
    <t>S03D2764P002</t>
  </si>
  <si>
    <t>S03D2764P001</t>
  </si>
  <si>
    <t>S03D2759P003</t>
  </si>
  <si>
    <t>S03D2759P004</t>
  </si>
  <si>
    <t>S03D2759P013</t>
  </si>
  <si>
    <t>S03D2763P010</t>
  </si>
  <si>
    <t>S03D2759P011</t>
  </si>
  <si>
    <t>S03D2759P012</t>
  </si>
  <si>
    <t>S03D2759P005</t>
  </si>
  <si>
    <t>S03D2759P002</t>
  </si>
  <si>
    <t>S03D2759P017</t>
  </si>
  <si>
    <t>S03D2759P001</t>
  </si>
  <si>
    <t>S03D2763P009</t>
  </si>
  <si>
    <t>S03D2763P008</t>
  </si>
  <si>
    <t>S03D2763P007</t>
  </si>
  <si>
    <t>S03D2763P006</t>
  </si>
  <si>
    <t>S04F0541B</t>
  </si>
  <si>
    <t>S04F0539B</t>
  </si>
  <si>
    <t>S04F1556B</t>
  </si>
  <si>
    <t>S04F1557B</t>
  </si>
  <si>
    <t>S04F1558B</t>
  </si>
  <si>
    <t>S04F0547B</t>
  </si>
  <si>
    <t>S04F0546B</t>
  </si>
  <si>
    <t>S04F1554B</t>
  </si>
  <si>
    <t>S04F0545B</t>
  </si>
  <si>
    <t>S04F0540B</t>
  </si>
  <si>
    <t>KRCH201805-00312</t>
  </si>
  <si>
    <t>补录</t>
    <phoneticPr fontId="6" type="noConversion"/>
  </si>
  <si>
    <t>GZ-70</t>
    <phoneticPr fontId="6" type="noConversion"/>
  </si>
  <si>
    <t>S03N2628P011</t>
    <phoneticPr fontId="6" type="noConversion"/>
  </si>
  <si>
    <t>徐州瑶俊</t>
    <phoneticPr fontId="6" type="noConversion"/>
  </si>
  <si>
    <t>C-73</t>
    <phoneticPr fontId="6" type="noConversion"/>
  </si>
  <si>
    <t>成都经和伟</t>
    <phoneticPr fontId="6" type="noConversion"/>
  </si>
  <si>
    <t>D05D2395P009-1</t>
    <phoneticPr fontId="6" type="noConversion"/>
  </si>
  <si>
    <t>D05D2397P016-1</t>
    <phoneticPr fontId="6" type="noConversion"/>
  </si>
  <si>
    <t>D05D2397P021-1</t>
    <phoneticPr fontId="6" type="noConversion"/>
  </si>
  <si>
    <t>D05D2397P015-1</t>
    <phoneticPr fontId="6" type="noConversion"/>
  </si>
  <si>
    <t>D05D2397P014-1</t>
    <phoneticPr fontId="6" type="noConversion"/>
  </si>
  <si>
    <t>S04D2001P006</t>
  </si>
  <si>
    <t>S01N3773P020</t>
  </si>
  <si>
    <t>S01N3773P023</t>
  </si>
  <si>
    <t>D12N2506P003</t>
  </si>
  <si>
    <t>D12D2100P005</t>
  </si>
  <si>
    <t>医药高新区 苏刘生 15052800376 gd</t>
  </si>
  <si>
    <t>D11D2529P007</t>
  </si>
  <si>
    <t>D12N2506P004</t>
  </si>
  <si>
    <t>D12N2506P005</t>
  </si>
  <si>
    <t>D11D2532P002</t>
  </si>
  <si>
    <t>宁波鄞州 黄子尧 13515881269 gd</t>
  </si>
  <si>
    <t>已经认证不能删除</t>
    <phoneticPr fontId="6" type="noConversion"/>
  </si>
  <si>
    <t>补录</t>
    <phoneticPr fontId="6" type="noConversion"/>
  </si>
  <si>
    <t>TS-25</t>
  </si>
  <si>
    <t>SAF-10</t>
  </si>
  <si>
    <t>D06D2241P006</t>
  </si>
  <si>
    <t>B09D1239P002R009</t>
  </si>
  <si>
    <t>D06D2931P009</t>
  </si>
  <si>
    <t>D06D2931P006</t>
  </si>
  <si>
    <t>D06N12919P07</t>
  </si>
  <si>
    <t>D06N2919P005</t>
  </si>
  <si>
    <t>D06N2919P008</t>
  </si>
  <si>
    <t>D06N2915P011</t>
  </si>
  <si>
    <t>D06N2915P003</t>
  </si>
  <si>
    <t>D06N2912P016</t>
  </si>
  <si>
    <t>D07D2557P011</t>
  </si>
  <si>
    <t>D07D2557P012</t>
  </si>
  <si>
    <t>D07D2557P013</t>
  </si>
  <si>
    <t>D07D2557P014</t>
  </si>
  <si>
    <t>D07D2557P015</t>
  </si>
  <si>
    <t>D07D2557P016</t>
  </si>
  <si>
    <t>D07D2557P017</t>
  </si>
  <si>
    <t>D07N2321P005</t>
  </si>
  <si>
    <t>D07N2321P002</t>
  </si>
  <si>
    <t>D07N2321P001</t>
  </si>
  <si>
    <t>D07N2321P008</t>
  </si>
  <si>
    <t>D07N2321P004</t>
  </si>
  <si>
    <t>D07N2321P003</t>
  </si>
  <si>
    <t>D07N2321P007</t>
  </si>
  <si>
    <t>D07N2321P006</t>
  </si>
  <si>
    <t>D08N2028P002</t>
  </si>
  <si>
    <t>D08N2028P001</t>
  </si>
  <si>
    <t>D07D2365P002</t>
  </si>
  <si>
    <t>D08N2028P004</t>
  </si>
  <si>
    <t>D07D2365P001</t>
  </si>
  <si>
    <t>D07D2365P003</t>
  </si>
  <si>
    <t>D08N2028P005</t>
  </si>
  <si>
    <t>D08N2028P003</t>
  </si>
  <si>
    <t>云南力魔</t>
    <phoneticPr fontId="6" type="noConversion"/>
  </si>
  <si>
    <t>CPCH201805-06244</t>
  </si>
  <si>
    <t>100524615016 S03D2828P025</t>
  </si>
  <si>
    <t>S03D2828P025</t>
  </si>
  <si>
    <t>100524615016 S03D2828P015</t>
  </si>
  <si>
    <t>S03D2828P015</t>
  </si>
  <si>
    <t>CPCH201805-06263</t>
  </si>
  <si>
    <t>100524615016 S03D2828P026</t>
  </si>
  <si>
    <t>S03D2828P026</t>
  </si>
  <si>
    <t>100524615016 S03D2828P023</t>
  </si>
  <si>
    <t>S03D2828P023</t>
  </si>
  <si>
    <t>CPCH201805-06362</t>
  </si>
  <si>
    <t>100534630013 B09D2005P002R017-2</t>
  </si>
  <si>
    <t>B09D2005P002R017-2</t>
  </si>
  <si>
    <t>100534630013 B09D2007P002R005-2</t>
  </si>
  <si>
    <t>B09D2007P002R005-2</t>
  </si>
  <si>
    <t>YPCH201805-02041</t>
  </si>
  <si>
    <t>100520425065 S01N2515P011-2</t>
  </si>
  <si>
    <t>S01N2515P011-2</t>
  </si>
  <si>
    <t>YPCH201805-02092</t>
  </si>
  <si>
    <t>100524615016 S03D2828P029</t>
  </si>
  <si>
    <t>S03D2828P029</t>
  </si>
  <si>
    <t>广州鑫美 蔡伟彬 15626063330</t>
  </si>
  <si>
    <t>100520425065 S01N2515P011-1</t>
  </si>
  <si>
    <t>S01N2515P011-1</t>
  </si>
  <si>
    <t>100534630013 B09D2005P002R016-1</t>
  </si>
  <si>
    <t>B09D2005P002R016-1</t>
  </si>
  <si>
    <t>100524715008 B09D1237P001R011</t>
  </si>
  <si>
    <t>B09D1237P001R011</t>
  </si>
  <si>
    <t>B06N2752P001R008</t>
    <phoneticPr fontId="6" type="noConversion"/>
  </si>
  <si>
    <t>C07D1383P003R001</t>
    <phoneticPr fontId="6" type="noConversion"/>
  </si>
  <si>
    <t>D11D2655P010</t>
    <phoneticPr fontId="6" type="noConversion"/>
  </si>
  <si>
    <t>X-75</t>
    <phoneticPr fontId="6" type="noConversion"/>
  </si>
  <si>
    <t>X-30</t>
    <phoneticPr fontId="6" type="noConversion"/>
  </si>
  <si>
    <t>C-75</t>
    <phoneticPr fontId="6" type="noConversion"/>
  </si>
  <si>
    <t>长沙威尔特</t>
    <phoneticPr fontId="6" type="noConversion"/>
  </si>
  <si>
    <t>补录</t>
    <phoneticPr fontId="6" type="noConversion"/>
  </si>
  <si>
    <t>D02D2225P014-1</t>
  </si>
  <si>
    <t>D02D2226P005-2</t>
  </si>
  <si>
    <t>D02D2225P014-2</t>
  </si>
  <si>
    <t>D02D2225P013-2</t>
  </si>
  <si>
    <t>D02D2225P013-1</t>
  </si>
  <si>
    <t>D02D2225P002-1</t>
  </si>
  <si>
    <t>D02D2225P002-2</t>
  </si>
  <si>
    <t>D02D2226P005-1</t>
  </si>
  <si>
    <t>GZ-70</t>
    <phoneticPr fontId="6" type="noConversion"/>
  </si>
  <si>
    <t>S03N2625P011</t>
    <phoneticPr fontId="6" type="noConversion"/>
  </si>
  <si>
    <t>S03N2625P010</t>
    <phoneticPr fontId="6" type="noConversion"/>
  </si>
  <si>
    <t>S03N2625P012</t>
    <phoneticPr fontId="6" type="noConversion"/>
  </si>
  <si>
    <t>S03N2625P013</t>
    <phoneticPr fontId="6" type="noConversion"/>
  </si>
  <si>
    <t>CPCH201805-06454</t>
  </si>
  <si>
    <t>100528800066 S05F0383B</t>
  </si>
  <si>
    <t>S05F0383B</t>
  </si>
  <si>
    <t>100528800066 S05F0384B</t>
  </si>
  <si>
    <t>S05F0384B</t>
  </si>
  <si>
    <t>100528800066 S05F0385B</t>
  </si>
  <si>
    <t>S05F0385B</t>
  </si>
  <si>
    <t>100528800066 S05F0391B</t>
  </si>
  <si>
    <t>S05F0391B</t>
  </si>
  <si>
    <t>100528800066 S05F0390B</t>
  </si>
  <si>
    <t>S05F0390B</t>
  </si>
  <si>
    <t>100528800066 S05F0389B</t>
  </si>
  <si>
    <t>S05F0389B</t>
  </si>
  <si>
    <t>100528800066 S05F0388B</t>
  </si>
  <si>
    <t>S05F0388B</t>
  </si>
  <si>
    <t>100528800066 S05F0387B</t>
  </si>
  <si>
    <t>S05F0387B</t>
  </si>
  <si>
    <t>100528800066 S05F0386B</t>
  </si>
  <si>
    <t>S05F0386B</t>
  </si>
  <si>
    <t>100527370053 S04N2610P023</t>
  </si>
  <si>
    <t>S04N2610P023</t>
  </si>
  <si>
    <t>100527370053 S04N2610P022</t>
  </si>
  <si>
    <t>S04N2610P022</t>
  </si>
  <si>
    <t>100527370053 S04N2610P012</t>
  </si>
  <si>
    <t>S04N2610P012</t>
  </si>
  <si>
    <t>100527370053 S04N2610P013</t>
  </si>
  <si>
    <t>S04N2610P013</t>
  </si>
  <si>
    <t>100527370053 S04N2610P017</t>
  </si>
  <si>
    <t>S04N2610P017</t>
  </si>
  <si>
    <t>100527370053 S04N2610P018</t>
  </si>
  <si>
    <t>S04N2610P018</t>
  </si>
  <si>
    <t>100521735046 S04N2606P002</t>
  </si>
  <si>
    <t>S04N2606P002</t>
  </si>
  <si>
    <t>100521735046 S04N2606P001</t>
  </si>
  <si>
    <t>S04N2606P001</t>
  </si>
  <si>
    <t>100521735046 S04N2607P023</t>
  </si>
  <si>
    <t>S04N2607P023</t>
  </si>
  <si>
    <t>100521735046 S04N2607P022</t>
  </si>
  <si>
    <t>S04N2607P022</t>
  </si>
  <si>
    <t>100521735046 S04N2606P003</t>
  </si>
  <si>
    <t>S04N2606P003</t>
  </si>
  <si>
    <t>100521715051 S04D2435P007</t>
  </si>
  <si>
    <t>S04D2435P007</t>
  </si>
  <si>
    <t>100521715051 S04D2435P008</t>
  </si>
  <si>
    <t>S04D2435P008</t>
  </si>
  <si>
    <t>100521715051 S04D2435P010</t>
  </si>
  <si>
    <t>S04D2435P010</t>
  </si>
  <si>
    <t>100521715051 S04D2435P009</t>
  </si>
  <si>
    <t>S04D2435P009</t>
  </si>
  <si>
    <t>100521715051 S04D2435P006</t>
  </si>
  <si>
    <t>S04D2435P006</t>
  </si>
  <si>
    <t>100521715051 S04D2437P024</t>
  </si>
  <si>
    <t>S04D2437P024</t>
  </si>
  <si>
    <t>100521715051 S04D2435P005</t>
  </si>
  <si>
    <t>S04D2435P005</t>
  </si>
  <si>
    <t>CPCH201805-06276</t>
  </si>
  <si>
    <t>100527370053 S04N2613P043</t>
  </si>
  <si>
    <t>S04N2613P043</t>
  </si>
  <si>
    <t>云南力魔 马杰 18688116506 gd</t>
  </si>
  <si>
    <t>100527370053 S04N2613P042</t>
  </si>
  <si>
    <t>S04N2613P042</t>
  </si>
  <si>
    <t>100527370053 S04N2613P029</t>
  </si>
  <si>
    <t>S04N2613P029</t>
  </si>
  <si>
    <t>100527370053 S04N2613P028</t>
  </si>
  <si>
    <t>S04N2613P028</t>
  </si>
  <si>
    <t>100527370053 S04N2610P021</t>
  </si>
  <si>
    <t>S04N2610P021</t>
  </si>
  <si>
    <t>100527370053 S04N2610P016</t>
  </si>
  <si>
    <t>S04N2610P016</t>
  </si>
  <si>
    <t>100527370053 S04N2610P011</t>
  </si>
  <si>
    <t>S04N2610P011</t>
  </si>
  <si>
    <t>100527370053 S04N2610P007</t>
  </si>
  <si>
    <t>S04N2610P007</t>
  </si>
  <si>
    <t>100527370053 S04N2610P006</t>
  </si>
  <si>
    <t>S04N2610P006</t>
  </si>
  <si>
    <t>100527370053 S04N2610P001</t>
  </si>
  <si>
    <t>S04N2610P001</t>
  </si>
  <si>
    <t>100521715051 S04D2437P023</t>
  </si>
  <si>
    <t>S04D2437P023</t>
  </si>
  <si>
    <t>100521715051 S04D2437P019</t>
  </si>
  <si>
    <t>S04D2437P019</t>
  </si>
  <si>
    <t>100521715051 S04D2437P020</t>
  </si>
  <si>
    <t>S04D2437P020</t>
  </si>
  <si>
    <t>100521715051 S04D2437P021</t>
  </si>
  <si>
    <t>S04D2437P021</t>
  </si>
  <si>
    <t>100521715051 S04D2437P013</t>
  </si>
  <si>
    <t>S04D2437P013</t>
  </si>
  <si>
    <t>100521715051 S04D2437P014</t>
  </si>
  <si>
    <t>S04D2437P014</t>
  </si>
  <si>
    <t>100521715051 S04D2437P018</t>
  </si>
  <si>
    <t>S04D2437P018</t>
  </si>
  <si>
    <t>100521715051 S04D2437P022</t>
  </si>
  <si>
    <t>S04D2437P022</t>
  </si>
  <si>
    <t>100521715051 S04D2437P016</t>
  </si>
  <si>
    <t>S04D2437P016</t>
  </si>
  <si>
    <t>100521715051 S04D2437P015</t>
  </si>
  <si>
    <t>S04D2437P015</t>
  </si>
  <si>
    <t>100521715051 S04D2437P017</t>
  </si>
  <si>
    <t>S04D2437P017</t>
  </si>
  <si>
    <t>100521735046 S04N2607P024</t>
  </si>
  <si>
    <t>S04N2607P024</t>
  </si>
  <si>
    <t>100521735046 S04N2607P021</t>
  </si>
  <si>
    <t>S04N2607P021</t>
  </si>
  <si>
    <t>100527670148 C03D2754P001R007</t>
  </si>
  <si>
    <t>C03D2754P001R007</t>
  </si>
  <si>
    <t>100527670148 C03D2754P001R015</t>
  </si>
  <si>
    <t>C03D2754P001R015</t>
  </si>
  <si>
    <t>100520970028 S04N2307P026</t>
  </si>
  <si>
    <t>S04N2307P026</t>
  </si>
  <si>
    <t>100520970028 S04N2307P013</t>
  </si>
  <si>
    <t>S04N2307P013</t>
  </si>
  <si>
    <t>100520425014 S05N3071P045</t>
  </si>
  <si>
    <t>S05N3071P045</t>
  </si>
  <si>
    <t>100520425014 S05N3071P046</t>
  </si>
  <si>
    <t>S05N3071P046</t>
  </si>
  <si>
    <t>100520420064 S04N3165P005</t>
  </si>
  <si>
    <t>S04N3165P005</t>
  </si>
  <si>
    <t>100520420064 S04D3179P008</t>
  </si>
  <si>
    <t>S04D3179P008</t>
  </si>
  <si>
    <t>CPCH201805-06417</t>
  </si>
  <si>
    <t>100521715051 S04D2437P011</t>
  </si>
  <si>
    <t>S04D2437P011</t>
  </si>
  <si>
    <t>100521715051 S04D2437P012</t>
  </si>
  <si>
    <t>S04D2437P012</t>
  </si>
  <si>
    <t>100521715051 S04N2427P049</t>
  </si>
  <si>
    <t>S04N2427P049</t>
  </si>
  <si>
    <t>CPCH201805-06455</t>
  </si>
  <si>
    <t>100520970028 S04N2307P015</t>
  </si>
  <si>
    <t>S04N2307P015</t>
  </si>
  <si>
    <t>100520970028 S04N2307P014</t>
  </si>
  <si>
    <t>S04N2307P014</t>
  </si>
  <si>
    <t>100520425014 S05N3071P039</t>
  </si>
  <si>
    <t>S05N3071P039</t>
  </si>
  <si>
    <t>100520425014 S05N3071P047</t>
  </si>
  <si>
    <t>S05N3071P047</t>
  </si>
  <si>
    <t>100520425014 S05N3071P040</t>
  </si>
  <si>
    <t>S05N3071P040</t>
  </si>
  <si>
    <t>CPCH201805-06502</t>
  </si>
  <si>
    <t>100520970103 S03N2740P012</t>
  </si>
  <si>
    <t>S03N2740P012</t>
  </si>
  <si>
    <t>100520970103 S03N2740P011</t>
  </si>
  <si>
    <t>S03N2740P011</t>
  </si>
  <si>
    <t>100520410039 S04N3400P001</t>
  </si>
  <si>
    <t>S04N3400P001</t>
  </si>
  <si>
    <t>100520410039 S04N3400P003</t>
  </si>
  <si>
    <t>S04N3400P003</t>
  </si>
  <si>
    <t>100520410039 S04N3400P002</t>
  </si>
  <si>
    <t>S04N3400P002</t>
  </si>
  <si>
    <t>100520410039 S04N3400P004</t>
  </si>
  <si>
    <t>S04N3400P004</t>
  </si>
  <si>
    <t>100520410039 S04N3400P005</t>
  </si>
  <si>
    <t>S04N3400P005</t>
  </si>
  <si>
    <t>100520410039 S04N3400P006</t>
  </si>
  <si>
    <t>S04N3400P006</t>
  </si>
  <si>
    <t>YPCH201805-02060</t>
  </si>
  <si>
    <t>100529770125 S02D2159P022</t>
  </si>
  <si>
    <t>S02D2159P022</t>
  </si>
  <si>
    <t>湖北武汉远鑫 张广红 15972089413 gd</t>
  </si>
  <si>
    <t>100529770125 S02D2159P004</t>
  </si>
  <si>
    <t>S02D2159P004</t>
  </si>
  <si>
    <t>YPCH201805-02061</t>
  </si>
  <si>
    <t>100529770125 S02D2159P009</t>
  </si>
  <si>
    <t>S02D2159P009</t>
  </si>
  <si>
    <t>长沙威尔特 张欣君 15387580919 gd</t>
  </si>
  <si>
    <t>YPCH201805-02058</t>
  </si>
  <si>
    <t>100520420064 S04D3179P020</t>
  </si>
  <si>
    <t>S04D3179P020</t>
  </si>
  <si>
    <t>李华峰 13015328345 gd</t>
  </si>
  <si>
    <t>YPCH201805-02059</t>
  </si>
  <si>
    <t>100525210013 C06N2300P001R015</t>
  </si>
  <si>
    <t>C06N2300P001R015</t>
  </si>
  <si>
    <t>恒利达汽车 吴英贤 13833073305 gd</t>
  </si>
  <si>
    <t>YPCH201805-02132</t>
  </si>
  <si>
    <t>100538870004 S03N2625P003</t>
  </si>
  <si>
    <t>S03N2625P003</t>
  </si>
  <si>
    <t>C</t>
  </si>
  <si>
    <t>北极光福建 吴国富 18850197577</t>
  </si>
  <si>
    <t>D11D2654P004</t>
  </si>
  <si>
    <t>D11D2655P009</t>
  </si>
  <si>
    <t>D11N2657P005-2</t>
  </si>
  <si>
    <t>D11N2657P004-1</t>
  </si>
  <si>
    <t>D11D2652P002-1</t>
  </si>
  <si>
    <t>D11D2652P001-2</t>
  </si>
  <si>
    <t>D11N2658P003</t>
  </si>
  <si>
    <t>D09D2907P004</t>
  </si>
  <si>
    <t>D09D2906P030</t>
  </si>
  <si>
    <t>D11N2657P001-1</t>
  </si>
  <si>
    <t>D11D2656P005-1</t>
  </si>
  <si>
    <t>广州康政 黄民兰 13630178360 gd</t>
  </si>
  <si>
    <t>SAF-70</t>
    <phoneticPr fontId="6" type="noConversion"/>
  </si>
  <si>
    <t>S01D1727P006</t>
    <phoneticPr fontId="6" type="noConversion"/>
  </si>
  <si>
    <t>S03N2626P003</t>
    <phoneticPr fontId="6" type="noConversion"/>
  </si>
  <si>
    <t>GZ-70</t>
    <phoneticPr fontId="6" type="noConversion"/>
  </si>
  <si>
    <t>泉州聚众客</t>
    <phoneticPr fontId="6" type="noConversion"/>
  </si>
  <si>
    <t>河南君行健安</t>
    <phoneticPr fontId="6" type="noConversion"/>
  </si>
  <si>
    <t>淮安联一商贸有限公司</t>
  </si>
  <si>
    <t>ZYF-70</t>
    <phoneticPr fontId="6" type="noConversion"/>
  </si>
  <si>
    <t>S01D1698P024</t>
    <phoneticPr fontId="6" type="noConversion"/>
  </si>
  <si>
    <t>云南成都经和纬 严红军 13880279606 力魔 马杰 18688116506 gd</t>
    <phoneticPr fontId="6" type="noConversion"/>
  </si>
  <si>
    <t xml:space="preserve">成都经和纬 严红军 13880279606 </t>
    <phoneticPr fontId="6" type="noConversion"/>
  </si>
  <si>
    <t>CPCH201805-06860</t>
  </si>
  <si>
    <t>100534630013 B09D2005P002R018-2</t>
  </si>
  <si>
    <t>B09D2005P002R018-2</t>
  </si>
  <si>
    <t>泉州市聚众 王锦石 18005007799 gd</t>
  </si>
  <si>
    <t>100534630013 B09D2005P002R018-1</t>
  </si>
  <si>
    <t>B09D2005P002R018-1</t>
  </si>
  <si>
    <t>100524615016 S03D2828P030</t>
  </si>
  <si>
    <t>S03D2828P030</t>
  </si>
  <si>
    <t>100524615016 S03D2828P013</t>
  </si>
  <si>
    <t>S03D2828P013</t>
  </si>
  <si>
    <t>CPCH201805-06861</t>
  </si>
  <si>
    <t>100524615016 S03D2828P016</t>
  </si>
  <si>
    <t>S03D2828P016</t>
  </si>
  <si>
    <t>100524615016 S03D2828P021</t>
  </si>
  <si>
    <t>S03D2828P021</t>
  </si>
  <si>
    <t>CPCH201805-06593</t>
  </si>
  <si>
    <t>100527370053 S04N2613P001</t>
  </si>
  <si>
    <t>S04N2613P001</t>
  </si>
  <si>
    <t>100527370053 S04N2613P015</t>
  </si>
  <si>
    <t>S04N2613P015</t>
  </si>
  <si>
    <t>100527370053 S04N2610P008</t>
  </si>
  <si>
    <t>S04N2610P008</t>
  </si>
  <si>
    <t>100527370053 S04N2610P002</t>
  </si>
  <si>
    <t>S04N2610P002</t>
  </si>
  <si>
    <t>100521715051 S04D2438P011</t>
  </si>
  <si>
    <t>S04D2438P011</t>
  </si>
  <si>
    <t>100521715051 S04D2438P010</t>
  </si>
  <si>
    <t>S04D2438P010</t>
  </si>
  <si>
    <t>CPCH201805-06701</t>
  </si>
  <si>
    <t>100520615044 S04N1319E001</t>
  </si>
  <si>
    <t>S04N1319E001</t>
  </si>
  <si>
    <t>重庆乐晖 李鸥 15998932273 gd</t>
  </si>
  <si>
    <t>100520615044 S04N1319E002</t>
  </si>
  <si>
    <t>S04N1319E002</t>
  </si>
  <si>
    <t>100520615044 S04N1319E003</t>
  </si>
  <si>
    <t>S04N1319E003</t>
  </si>
  <si>
    <t>100520615044 S04N1319E004</t>
  </si>
  <si>
    <t>S04N1319E004</t>
  </si>
  <si>
    <t>100520615044 S04N1319E005</t>
  </si>
  <si>
    <t>S04N1319E005</t>
  </si>
  <si>
    <t>100520615044 S04N1319E006</t>
  </si>
  <si>
    <t>S04N1319E006</t>
  </si>
  <si>
    <t>100520615044 S04N1319E007</t>
  </si>
  <si>
    <t>S04N1319E007</t>
  </si>
  <si>
    <t>100520615044 S04N1319E008</t>
  </si>
  <si>
    <t>S04N1319E008</t>
  </si>
  <si>
    <t>100520615044 S04N1319E009</t>
  </si>
  <si>
    <t>S04N1319E009</t>
  </si>
  <si>
    <t>100520615044 S04N1319E010</t>
  </si>
  <si>
    <t>S04N1319E010</t>
  </si>
  <si>
    <t>100520615044 S04N1319E011</t>
  </si>
  <si>
    <t>S04N1319E011</t>
  </si>
  <si>
    <t>100520615044 S04N1319E012</t>
  </si>
  <si>
    <t>S04N1319E012</t>
  </si>
  <si>
    <t>100520615044 S04N1319E013</t>
  </si>
  <si>
    <t>S04N1319E013</t>
  </si>
  <si>
    <t>100520615044 S04N1319E014</t>
  </si>
  <si>
    <t>S04N1319E014</t>
  </si>
  <si>
    <t>100520615044 S04N1319E015</t>
  </si>
  <si>
    <t>S04N1319E015</t>
  </si>
  <si>
    <t>100520615044 S04N1319E016</t>
  </si>
  <si>
    <t>S04N1319E016</t>
  </si>
  <si>
    <t>100520615044 S04N1319E017</t>
  </si>
  <si>
    <t>S04N1319E017</t>
  </si>
  <si>
    <t>100520615044 S04N1319E018</t>
  </si>
  <si>
    <t>S04N1319E018</t>
  </si>
  <si>
    <t>100520615044 S04N1319E019</t>
  </si>
  <si>
    <t>S04N1319E019</t>
  </si>
  <si>
    <t>100520615044 S04N1319E020</t>
  </si>
  <si>
    <t>S04N1319E020</t>
  </si>
  <si>
    <t>100520615044 S04N1319E021</t>
  </si>
  <si>
    <t>S04N1319E021</t>
  </si>
  <si>
    <t>100520615044 S04N1319E022</t>
  </si>
  <si>
    <t>S04N1319E022</t>
  </si>
  <si>
    <t>100520615044 S04N1319E023</t>
  </si>
  <si>
    <t>S04N1319E023</t>
  </si>
  <si>
    <t>100520615044 S04N1319E024</t>
  </si>
  <si>
    <t>S04N1319E024</t>
  </si>
  <si>
    <t>100520615044 S04N1319E025</t>
  </si>
  <si>
    <t>S04N1319E025</t>
  </si>
  <si>
    <t>100520615044 S04N1319E026</t>
  </si>
  <si>
    <t>S04N1319E026</t>
  </si>
  <si>
    <t>100520615044 S04N1319E027</t>
  </si>
  <si>
    <t>S04N1319E027</t>
  </si>
  <si>
    <t>100520615044 S04N1319E028</t>
  </si>
  <si>
    <t>S04N1319E028</t>
  </si>
  <si>
    <t>100520615044 S04N1319E029</t>
  </si>
  <si>
    <t>S04N1319E029</t>
  </si>
  <si>
    <t>100520615044 S04N1319E030</t>
  </si>
  <si>
    <t>S04N1319E030</t>
  </si>
  <si>
    <t>100520615044 S04N1319E031</t>
  </si>
  <si>
    <t>S04N1319E031</t>
  </si>
  <si>
    <t>100520615044 S04N1319E032</t>
  </si>
  <si>
    <t>S04N1319E032</t>
  </si>
  <si>
    <t>100520615044 S04N1319E033</t>
  </si>
  <si>
    <t>S04N1319E033</t>
  </si>
  <si>
    <t>100520615044 S04N1319E034</t>
  </si>
  <si>
    <t>S04N1319E034</t>
  </si>
  <si>
    <t>100520615044 S04N1319E035</t>
  </si>
  <si>
    <t>S04N1319E035</t>
  </si>
  <si>
    <t>100520615044 S04N1319E036</t>
  </si>
  <si>
    <t>S04N1319E036</t>
  </si>
  <si>
    <t>100520615044 S04N1319E037</t>
  </si>
  <si>
    <t>S04N1319E037</t>
  </si>
  <si>
    <t>100520615044 S04N1319E038</t>
  </si>
  <si>
    <t>S04N1319E038</t>
  </si>
  <si>
    <t>100520615044 S04N1319E039</t>
  </si>
  <si>
    <t>S04N1319E039</t>
  </si>
  <si>
    <t>100520615044 S04N1319E040</t>
  </si>
  <si>
    <t>S04N1319E040</t>
  </si>
  <si>
    <t>100520615044 S04N1319E041</t>
  </si>
  <si>
    <t>S04N1319E041</t>
  </si>
  <si>
    <t>100520615044 S04N1319E042</t>
  </si>
  <si>
    <t>S04N1319E042</t>
  </si>
  <si>
    <t>100520615044 S04N1319E043</t>
  </si>
  <si>
    <t>S04N1319E043</t>
  </si>
  <si>
    <t>100520615044 S04N1319E044</t>
  </si>
  <si>
    <t>S04N1319E044</t>
  </si>
  <si>
    <t>100520615044 S04N1319E045</t>
  </si>
  <si>
    <t>S04N1319E045</t>
  </si>
  <si>
    <t>100520615044 S04N1319E046</t>
  </si>
  <si>
    <t>S04N1319E046</t>
  </si>
  <si>
    <t>100520615044 S05D1202E040</t>
  </si>
  <si>
    <t>S05D1202E040</t>
  </si>
  <si>
    <t>100520615044 S05D1202E039</t>
  </si>
  <si>
    <t>S05D1202E039</t>
  </si>
  <si>
    <t>100520615044 S05D1202E038</t>
  </si>
  <si>
    <t>S05D1202E038</t>
  </si>
  <si>
    <t>100520635033 S04N3128P004</t>
  </si>
  <si>
    <t>S04N3128P004</t>
  </si>
  <si>
    <t>100520635033 S04N3128P005</t>
  </si>
  <si>
    <t>S04N3128P005</t>
  </si>
  <si>
    <t>100520615044 S05D1202E037</t>
  </si>
  <si>
    <t>S05D1202E037</t>
  </si>
  <si>
    <t>100520635033 S04N3128P006</t>
  </si>
  <si>
    <t>S04N3128P006</t>
  </si>
  <si>
    <t>100520635033 S04N3128P003</t>
  </si>
  <si>
    <t>S04N3128P003</t>
  </si>
  <si>
    <t>100520635033 S04N3128P011</t>
  </si>
  <si>
    <t>S04N3128P011</t>
  </si>
  <si>
    <t>100520635033 S04N3132P001</t>
  </si>
  <si>
    <t>S04N3132P001</t>
  </si>
  <si>
    <t>100520635033 S04N3128P001</t>
  </si>
  <si>
    <t>S04N3128P001</t>
  </si>
  <si>
    <t>100520635033 S04N3128P007</t>
  </si>
  <si>
    <t>S04N3128P007</t>
  </si>
  <si>
    <t>100520635033 S04N3128P002</t>
  </si>
  <si>
    <t>S04N3128P002</t>
  </si>
  <si>
    <t>100520635033 S04N3128P018</t>
  </si>
  <si>
    <t>S04N3128P018</t>
  </si>
  <si>
    <t>100520635033 S04N3130P007</t>
  </si>
  <si>
    <t>S04N3130P007</t>
  </si>
  <si>
    <t>100520635033 S04N3130P008</t>
  </si>
  <si>
    <t>S04N3130P008</t>
  </si>
  <si>
    <t>100520635033 S04N3130P009</t>
  </si>
  <si>
    <t>S04N3130P009</t>
  </si>
  <si>
    <t>100520635033 S04N3130P010</t>
  </si>
  <si>
    <t>S04N3130P010</t>
  </si>
  <si>
    <t>100520635033 S04N3130P011</t>
  </si>
  <si>
    <t>S04N3130P011</t>
  </si>
  <si>
    <t>100520635033 S04N3130P012</t>
  </si>
  <si>
    <t>S04N3130P012</t>
  </si>
  <si>
    <t>100520635033 S04N3130P013</t>
  </si>
  <si>
    <t>S04N3130P013</t>
  </si>
  <si>
    <t>100520635033 S04N3130P014</t>
  </si>
  <si>
    <t>S04N3130P014</t>
  </si>
  <si>
    <t>100520635033 S04N3130P015</t>
  </si>
  <si>
    <t>S04N3130P015</t>
  </si>
  <si>
    <t>100520635033 S04N3130P016</t>
  </si>
  <si>
    <t>S04N3130P016</t>
  </si>
  <si>
    <t>100520635033 S04N3130P017</t>
  </si>
  <si>
    <t>S04N3130P017</t>
  </si>
  <si>
    <t>100520635033 S04N3130P018</t>
  </si>
  <si>
    <t>S04N3130P018</t>
  </si>
  <si>
    <t>100520635033 S04N3130P019</t>
  </si>
  <si>
    <t>S04N3130P019</t>
  </si>
  <si>
    <t>100520635033 S04N3135P001</t>
  </si>
  <si>
    <t>S04N3135P001</t>
  </si>
  <si>
    <t>100520635033 S04N3135P002</t>
  </si>
  <si>
    <t>S04N3135P002</t>
  </si>
  <si>
    <t>100520635033 S04N3135P003</t>
  </si>
  <si>
    <t>S04N3135P003</t>
  </si>
  <si>
    <t>100520635033 S04N3135P004</t>
  </si>
  <si>
    <t>S04N3135P004</t>
  </si>
  <si>
    <t>100520635033 S04N3135P005</t>
  </si>
  <si>
    <t>S04N3135P005</t>
  </si>
  <si>
    <t>100520635033 S04N3135P006</t>
  </si>
  <si>
    <t>S04N3135P006</t>
  </si>
  <si>
    <t>100520635033 S04N3135P007</t>
  </si>
  <si>
    <t>S04N3135P007</t>
  </si>
  <si>
    <t>100520635033 S04N3135P008</t>
  </si>
  <si>
    <t>S04N3135P008</t>
  </si>
  <si>
    <t>100520635033 S04N3135P009</t>
  </si>
  <si>
    <t>S04N3135P009</t>
  </si>
  <si>
    <t>100520635033 S04N3135P010</t>
  </si>
  <si>
    <t>S04N3135P010</t>
  </si>
  <si>
    <t>100520635033 S04N3135P011</t>
  </si>
  <si>
    <t>S04N3135P011</t>
  </si>
  <si>
    <t>100520635033 S04N3135P012</t>
  </si>
  <si>
    <t>S04N3135P012</t>
  </si>
  <si>
    <t>100520635033 S04N3135P013</t>
  </si>
  <si>
    <t>S04N3135P013</t>
  </si>
  <si>
    <t>100520635033 S04N3135P014</t>
  </si>
  <si>
    <t>S04N3135P014</t>
  </si>
  <si>
    <t>100520635033 S04N3135P015</t>
  </si>
  <si>
    <t>S04N3135P015</t>
  </si>
  <si>
    <t>100520635033 S04N3135P016</t>
  </si>
  <si>
    <t>S04N3135P016</t>
  </si>
  <si>
    <t>100520635033 S04N3135P017</t>
  </si>
  <si>
    <t>S04N3135P017</t>
  </si>
  <si>
    <t>100520635033 S04N3135P018</t>
  </si>
  <si>
    <t>S04N3135P018</t>
  </si>
  <si>
    <t>100520635033 S04N3135P019</t>
  </si>
  <si>
    <t>S04N3135P019</t>
  </si>
  <si>
    <t>100520635033 S04N3134P001</t>
  </si>
  <si>
    <t>S04N3134P001</t>
  </si>
  <si>
    <t>100520635033 S04N3134P002</t>
  </si>
  <si>
    <t>S04N3134P002</t>
  </si>
  <si>
    <t>100520635033 S04N3134P003</t>
  </si>
  <si>
    <t>S04N3134P003</t>
  </si>
  <si>
    <t>100520635033 S04N3134P004</t>
  </si>
  <si>
    <t>S04N3134P004</t>
  </si>
  <si>
    <t>100520635033 S04N3134P005</t>
  </si>
  <si>
    <t>S04N3134P005</t>
  </si>
  <si>
    <t>100520635033 S04N3134P006</t>
  </si>
  <si>
    <t>S04N3134P006</t>
  </si>
  <si>
    <t>100520635033 S04N3134P007</t>
  </si>
  <si>
    <t>S04N3134P007</t>
  </si>
  <si>
    <t>100520635033 S04N3134P008</t>
  </si>
  <si>
    <t>S04N3134P008</t>
  </si>
  <si>
    <t>100520635033 S04N3134P009</t>
  </si>
  <si>
    <t>S04N3134P009</t>
  </si>
  <si>
    <t>100520635033 S04N3134P010</t>
  </si>
  <si>
    <t>S04N3134P010</t>
  </si>
  <si>
    <t>100520635033 S04N3134P011</t>
  </si>
  <si>
    <t>S04N3134P011</t>
  </si>
  <si>
    <t>100520635033 S04N3134P012</t>
  </si>
  <si>
    <t>S04N3134P012</t>
  </si>
  <si>
    <t>100520635033 S04N3134P013</t>
  </si>
  <si>
    <t>S04N3134P013</t>
  </si>
  <si>
    <t>100520635033 S04N3134P014</t>
  </si>
  <si>
    <t>S04N3134P014</t>
  </si>
  <si>
    <t>100520635033 S04N3134P015</t>
  </si>
  <si>
    <t>S04N3134P015</t>
  </si>
  <si>
    <t>100520635033 S04N3134P016</t>
  </si>
  <si>
    <t>S04N3134P016</t>
  </si>
  <si>
    <t>100520635033 S04N3134P017</t>
  </si>
  <si>
    <t>S04N3134P017</t>
  </si>
  <si>
    <t>100520635033 S04N3134P018</t>
  </si>
  <si>
    <t>S04N3134P018</t>
  </si>
  <si>
    <t>100520635033 S04N3134P019</t>
  </si>
  <si>
    <t>S04N3134P019</t>
  </si>
  <si>
    <t>100520635033 S04N3134P020</t>
  </si>
  <si>
    <t>S04N3134P020</t>
  </si>
  <si>
    <t>100520635033 S04N3134P021</t>
  </si>
  <si>
    <t>S04N3134P021</t>
  </si>
  <si>
    <t>100520635033 S04N3134P022</t>
  </si>
  <si>
    <t>S04N3134P022</t>
  </si>
  <si>
    <t>100520635033 S04N3134P023</t>
  </si>
  <si>
    <t>S04N3134P023</t>
  </si>
  <si>
    <t>100520635033 S04N3134P024</t>
  </si>
  <si>
    <t>S04N3134P024</t>
  </si>
  <si>
    <t>100520635033 S04N3134P025</t>
  </si>
  <si>
    <t>S04N3134P025</t>
  </si>
  <si>
    <t>100520635033 S04N3134P026</t>
  </si>
  <si>
    <t>S04N3134P026</t>
  </si>
  <si>
    <t>100520635033 S04N3134P027</t>
  </si>
  <si>
    <t>S04N3134P027</t>
  </si>
  <si>
    <t>100520635033 S04N3134P028</t>
  </si>
  <si>
    <t>S04N3134P028</t>
  </si>
  <si>
    <t>100520635033 S04N3134P029</t>
  </si>
  <si>
    <t>S04N3134P029</t>
  </si>
  <si>
    <t>100520635033 S04N3134P030</t>
  </si>
  <si>
    <t>S04N3134P030</t>
  </si>
  <si>
    <t>100520635033 S04N3128P008</t>
  </si>
  <si>
    <t>S04N3128P008</t>
  </si>
  <si>
    <t>100520635033 S04N3128P017</t>
  </si>
  <si>
    <t>S04N3128P017</t>
  </si>
  <si>
    <t>100520635033 S04N3128P009</t>
  </si>
  <si>
    <t>S04N3128P009</t>
  </si>
  <si>
    <t>100520635033 S04N3128P012</t>
  </si>
  <si>
    <t>S04N3128P012</t>
  </si>
  <si>
    <t>100520635033 S04N3128P013</t>
  </si>
  <si>
    <t>S04N3128P013</t>
  </si>
  <si>
    <t>100520635033 S04N3128P014</t>
  </si>
  <si>
    <t>S04N3128P014</t>
  </si>
  <si>
    <t>100520635033 S04N3128P015</t>
  </si>
  <si>
    <t>S04N3128P015</t>
  </si>
  <si>
    <t>100520635033 S04N3128P016</t>
  </si>
  <si>
    <t>S04N3128P016</t>
  </si>
  <si>
    <t>100520615044 S05D1204E001</t>
  </si>
  <si>
    <t>S05D1204E001</t>
  </si>
  <si>
    <t>100520615044 S05D1204E002</t>
  </si>
  <si>
    <t>S05D1204E002</t>
  </si>
  <si>
    <t>100520615044 S05D1204E003</t>
  </si>
  <si>
    <t>S05D1204E003</t>
  </si>
  <si>
    <t>100520615044 S05D1204E004</t>
  </si>
  <si>
    <t>S05D1204E004</t>
  </si>
  <si>
    <t>100520615044 S05D1204E005</t>
  </si>
  <si>
    <t>S05D1204E005</t>
  </si>
  <si>
    <t>100520615044 S05D1204E006</t>
  </si>
  <si>
    <t>S05D1204E006</t>
  </si>
  <si>
    <t>100520615044 S05D1204E007</t>
  </si>
  <si>
    <t>S05D1204E007</t>
  </si>
  <si>
    <t>100520615044 S05D1204E008</t>
  </si>
  <si>
    <t>S05D1204E008</t>
  </si>
  <si>
    <t>100520615044 S05D1204E009</t>
  </si>
  <si>
    <t>S05D1204E009</t>
  </si>
  <si>
    <t>100520615044 S05D1204E010</t>
  </si>
  <si>
    <t>S05D1204E010</t>
  </si>
  <si>
    <t>100520615044 S05D1204E011</t>
  </si>
  <si>
    <t>S05D1204E011</t>
  </si>
  <si>
    <t>100520615044 S05D1204E012</t>
  </si>
  <si>
    <t>S05D1204E012</t>
  </si>
  <si>
    <t>100520615044 S05D1204E013</t>
  </si>
  <si>
    <t>S05D1204E013</t>
  </si>
  <si>
    <t>100520615044 S05D1204E014</t>
  </si>
  <si>
    <t>S05D1204E014</t>
  </si>
  <si>
    <t>100520615044 S05D1204E015</t>
  </si>
  <si>
    <t>S05D1204E015</t>
  </si>
  <si>
    <t>100520615044 S05D1204E016</t>
  </si>
  <si>
    <t>S05D1204E016</t>
  </si>
  <si>
    <t>100520615044 S05D1204E017</t>
  </si>
  <si>
    <t>S05D1204E017</t>
  </si>
  <si>
    <t>100520615044 S05D1204E018</t>
  </si>
  <si>
    <t>S05D1204E018</t>
  </si>
  <si>
    <t>100520615044 S05D1204E019</t>
  </si>
  <si>
    <t>S05D1204E019</t>
  </si>
  <si>
    <t>100520615044 S05D1204E020</t>
  </si>
  <si>
    <t>S05D1204E020</t>
  </si>
  <si>
    <t>100520615044 S05D1204E021</t>
  </si>
  <si>
    <t>S05D1204E021</t>
  </si>
  <si>
    <t>100520615044 S05D1204E022</t>
  </si>
  <si>
    <t>S05D1204E022</t>
  </si>
  <si>
    <t>100520615044 S05D1204E023</t>
  </si>
  <si>
    <t>S05D1204E023</t>
  </si>
  <si>
    <t>100520615044 S05D1204E024</t>
  </si>
  <si>
    <t>S05D1204E024</t>
  </si>
  <si>
    <t>100520615044 S05D1204E025</t>
  </si>
  <si>
    <t>S05D1204E025</t>
  </si>
  <si>
    <t>100520615044 S05D1204E026</t>
  </si>
  <si>
    <t>S05D1204E026</t>
  </si>
  <si>
    <t>100520615044 S05D1204E027</t>
  </si>
  <si>
    <t>S05D1204E027</t>
  </si>
  <si>
    <t>100520615044 S05D1204E028</t>
  </si>
  <si>
    <t>S05D1204E028</t>
  </si>
  <si>
    <t>100520615044 S05D1204E029</t>
  </si>
  <si>
    <t>S05D1204E029</t>
  </si>
  <si>
    <t>100520615044 S05D1204E030</t>
  </si>
  <si>
    <t>S05D1204E030</t>
  </si>
  <si>
    <t>100520615044 S05D1204E031</t>
  </si>
  <si>
    <t>S05D1204E031</t>
  </si>
  <si>
    <t>100520615044 S05D1204E032</t>
  </si>
  <si>
    <t>S05D1204E032</t>
  </si>
  <si>
    <t>100520615044 S05D1204E033</t>
  </si>
  <si>
    <t>S05D1204E033</t>
  </si>
  <si>
    <t>100520615044 S05D1204E034</t>
  </si>
  <si>
    <t>S05D1204E034</t>
  </si>
  <si>
    <t>100520615044 S05D1202E001</t>
  </si>
  <si>
    <t>S05D1202E001</t>
  </si>
  <si>
    <t>100520615044 S05D1202E002</t>
  </si>
  <si>
    <t>S05D1202E002</t>
  </si>
  <si>
    <t>100520615044 S05D1202E003</t>
  </si>
  <si>
    <t>S05D1202E003</t>
  </si>
  <si>
    <t>100520615044 S05D1202E004</t>
  </si>
  <si>
    <t>S05D1202E004</t>
  </si>
  <si>
    <t>100520615044 S05D1202E005</t>
  </si>
  <si>
    <t>S05D1202E005</t>
  </si>
  <si>
    <t>100520615044 S05D1202E006</t>
  </si>
  <si>
    <t>S05D1202E006</t>
  </si>
  <si>
    <t>100520615044 S05D1202E007</t>
  </si>
  <si>
    <t>S05D1202E007</t>
  </si>
  <si>
    <t>100520615044 S05D1202E008</t>
  </si>
  <si>
    <t>S05D1202E008</t>
  </si>
  <si>
    <t>100520615044 S05D1202E009</t>
  </si>
  <si>
    <t>S05D1202E009</t>
  </si>
  <si>
    <t>100520615044 S05D1202E010</t>
  </si>
  <si>
    <t>S05D1202E010</t>
  </si>
  <si>
    <t>100520615044 S05D1202E011</t>
  </si>
  <si>
    <t>S05D1202E011</t>
  </si>
  <si>
    <t>100520615044 S05D1202E012</t>
  </si>
  <si>
    <t>S05D1202E012</t>
  </si>
  <si>
    <t>100520615044 S05D1202E013</t>
  </si>
  <si>
    <t>S05D1202E013</t>
  </si>
  <si>
    <t>100520615044 S05D1202E014</t>
  </si>
  <si>
    <t>S05D1202E014</t>
  </si>
  <si>
    <t>100520615044 S05D1202E015</t>
  </si>
  <si>
    <t>S05D1202E015</t>
  </si>
  <si>
    <t>100520615044 S05D1202E016</t>
  </si>
  <si>
    <t>S05D1202E016</t>
  </si>
  <si>
    <t>100520615044 S05D1202E017</t>
  </si>
  <si>
    <t>S05D1202E017</t>
  </si>
  <si>
    <t>100520615044 S05D1202E018</t>
  </si>
  <si>
    <t>S05D1202E018</t>
  </si>
  <si>
    <t>100520615044 S05D1202E019</t>
  </si>
  <si>
    <t>S05D1202E019</t>
  </si>
  <si>
    <t>100520615044 S05D1202E020</t>
  </si>
  <si>
    <t>S05D1202E020</t>
  </si>
  <si>
    <t>100520615044 S05D1202E021</t>
  </si>
  <si>
    <t>S05D1202E021</t>
  </si>
  <si>
    <t>100520615044 S05D1202E022</t>
  </si>
  <si>
    <t>S05D1202E022</t>
  </si>
  <si>
    <t>100520615044 S05D1202E023</t>
  </si>
  <si>
    <t>S05D1202E023</t>
  </si>
  <si>
    <t>100520615044 S05D1202E024</t>
  </si>
  <si>
    <t>S05D1202E024</t>
  </si>
  <si>
    <t>100520615044 S05D1202E025</t>
  </si>
  <si>
    <t>S05D1202E025</t>
  </si>
  <si>
    <t>100520615044 S05D1202E026</t>
  </si>
  <si>
    <t>S05D1202E026</t>
  </si>
  <si>
    <t>100520615044 S05D1202E027</t>
  </si>
  <si>
    <t>S05D1202E027</t>
  </si>
  <si>
    <t>100520615044 S05D1202E028</t>
  </si>
  <si>
    <t>S05D1202E028</t>
  </si>
  <si>
    <t>100520615044 S05D1202E029</t>
  </si>
  <si>
    <t>S05D1202E029</t>
  </si>
  <si>
    <t>100520615044 S05D1202E030</t>
  </si>
  <si>
    <t>S05D1202E030</t>
  </si>
  <si>
    <t>100520615044 S05D1202E031</t>
  </si>
  <si>
    <t>S05D1202E031</t>
  </si>
  <si>
    <t>100520615044 S05D1202E032</t>
  </si>
  <si>
    <t>S05D1202E032</t>
  </si>
  <si>
    <t>100520615044 S05D1202E033</t>
  </si>
  <si>
    <t>S05D1202E033</t>
  </si>
  <si>
    <t>100520615044 S05D1202E034</t>
  </si>
  <si>
    <t>S05D1202E034</t>
  </si>
  <si>
    <t>100520615044 S05D1202E035</t>
  </si>
  <si>
    <t>S05D1202E035</t>
  </si>
  <si>
    <t>100520615044 S05D1202E036</t>
  </si>
  <si>
    <t>S05D1202E036</t>
  </si>
  <si>
    <t>CPCH201805-06781</t>
  </si>
  <si>
    <t>100527370052 S04N2609P001</t>
  </si>
  <si>
    <t>S04N2609P001</t>
  </si>
  <si>
    <t>100527370052 S04N2614P016</t>
  </si>
  <si>
    <t>S04N2614P016</t>
  </si>
  <si>
    <t>100521715050 S05D3435P005</t>
  </si>
  <si>
    <t>S05D3435P005</t>
  </si>
  <si>
    <t>100521715050 S05D3435P002</t>
  </si>
  <si>
    <t>S05D3435P002</t>
  </si>
  <si>
    <t>100521715050 S05D3435P004</t>
  </si>
  <si>
    <t>S05D3435P004</t>
  </si>
  <si>
    <t>100521715050 S05D3435P001</t>
  </si>
  <si>
    <t>S05D3435P001</t>
  </si>
  <si>
    <t>100521715050 S05D3435P003</t>
  </si>
  <si>
    <t>S05D3435P003</t>
  </si>
  <si>
    <t>CPCH201805-06799</t>
  </si>
  <si>
    <t>100520425014 S05D3053P024</t>
  </si>
  <si>
    <t>S05D3053P024</t>
  </si>
  <si>
    <t>苏州伯爵丽华-南京路虎 常文浩 13905164573 gd</t>
  </si>
  <si>
    <t>CPCH201805-06798</t>
  </si>
  <si>
    <t>100520425014 S05N3071P041</t>
  </si>
  <si>
    <t>S05N3071P041</t>
  </si>
  <si>
    <t>苏州伯爵丽华-镇江路虎 刘鑫 18952949576 gd</t>
  </si>
  <si>
    <t>CPCH201805-06797</t>
  </si>
  <si>
    <t>100526570030 S04N2144P038</t>
  </si>
  <si>
    <t>S04N2144P038</t>
  </si>
  <si>
    <t>100527370053 S04N2613P002</t>
  </si>
  <si>
    <t>S04N2613P002</t>
  </si>
  <si>
    <t>100527370053 S04N2610P003</t>
  </si>
  <si>
    <t>S04N2610P003</t>
  </si>
  <si>
    <t>100521735046 S05N2222P008</t>
  </si>
  <si>
    <t>S05N2222P008</t>
  </si>
  <si>
    <t>100521735046 S05N2222P001</t>
  </si>
  <si>
    <t>S05N2222P001</t>
  </si>
  <si>
    <t>100521715051 S04N2427P034</t>
  </si>
  <si>
    <t>S04N2427P034</t>
  </si>
  <si>
    <t>100521715051 S04D2438P008</t>
  </si>
  <si>
    <t>S04D2438P008</t>
  </si>
  <si>
    <t>CPCH201805-06832</t>
  </si>
  <si>
    <t>100526570030 S04N2144P040</t>
  </si>
  <si>
    <t>S04N2144P040</t>
  </si>
  <si>
    <t>100526570030 S04N2144P039</t>
  </si>
  <si>
    <t>S04N2144P039</t>
  </si>
  <si>
    <t>CPCH201805-06833</t>
  </si>
  <si>
    <t>100521735046 S05N2222P002</t>
  </si>
  <si>
    <t>S05N2222P002</t>
  </si>
  <si>
    <t>100520970028 S04N2307P017</t>
  </si>
  <si>
    <t>S04N2307P017</t>
  </si>
  <si>
    <t>100520970028 S04N2307P016</t>
  </si>
  <si>
    <t>S04N2307P016</t>
  </si>
  <si>
    <t>100520420064 S04N3165P007</t>
  </si>
  <si>
    <t>S04N3165P007</t>
  </si>
  <si>
    <t>100520420064 S04D3179P009</t>
  </si>
  <si>
    <t>S04D3179P009</t>
  </si>
  <si>
    <t>100520420064 S04D3179P010</t>
  </si>
  <si>
    <t>S04D3179P010</t>
  </si>
  <si>
    <t>100520970028 S04N2307P006</t>
  </si>
  <si>
    <t>S04N2307P006</t>
  </si>
  <si>
    <t>100520970028 S04N2307P018</t>
  </si>
  <si>
    <t>S04N2307P018</t>
  </si>
  <si>
    <t>100520970028 S04N2307P019</t>
  </si>
  <si>
    <t>S04N2307P019</t>
  </si>
  <si>
    <t>100520420064 S04N3165P008</t>
  </si>
  <si>
    <t>S04N3165P008</t>
  </si>
  <si>
    <t>100520420064 S04N3165P009</t>
  </si>
  <si>
    <t>S04N3165P009</t>
  </si>
  <si>
    <t>100520420064 S04N3165P011</t>
  </si>
  <si>
    <t>S04N3165P011</t>
  </si>
  <si>
    <t>100521715051 S04D2438P012</t>
  </si>
  <si>
    <t>S04D2438P012</t>
  </si>
  <si>
    <t>100521715051 S04D2438P009</t>
  </si>
  <si>
    <t>S04D2438P009</t>
  </si>
  <si>
    <t>100527370053 S04N2613P016</t>
  </si>
  <si>
    <t>S04N2613P016</t>
  </si>
  <si>
    <t>CPCH201805-06848</t>
  </si>
  <si>
    <t>100520970028 S04N2307P012</t>
  </si>
  <si>
    <t>S04N2307P012</t>
  </si>
  <si>
    <t>100520970028 S04N2307P010</t>
  </si>
  <si>
    <t>S04N2307P010</t>
  </si>
  <si>
    <t>100520970028 S04N2307P009</t>
  </si>
  <si>
    <t>S04N2307P009</t>
  </si>
  <si>
    <t>100520970028 S04N2307P011</t>
  </si>
  <si>
    <t>S04N2307P011</t>
  </si>
  <si>
    <t>100520425014 S05D3053P023</t>
  </si>
  <si>
    <t>S05D3053P023</t>
  </si>
  <si>
    <t>100520425014 S05N3071P043</t>
  </si>
  <si>
    <t>S05N3071P043</t>
  </si>
  <si>
    <t>100520425014 S05D3053P022</t>
  </si>
  <si>
    <t>S05D3053P022</t>
  </si>
  <si>
    <t>100520425014 S05N3071P044</t>
  </si>
  <si>
    <t>S05N3071P044</t>
  </si>
  <si>
    <t>100520425014 S05N3071P042</t>
  </si>
  <si>
    <t>S05N3071P042</t>
  </si>
  <si>
    <t>100520425014 S05D3053P025</t>
  </si>
  <si>
    <t>S05D3053P025</t>
  </si>
  <si>
    <t>100527370053 S04N2613P014</t>
  </si>
  <si>
    <t>S04N2613P014</t>
  </si>
  <si>
    <t>100527370053 S04N2613P013</t>
  </si>
  <si>
    <t>S04N2613P013</t>
  </si>
  <si>
    <t>100521715051 S04N2427P047</t>
  </si>
  <si>
    <t>S04N2427P047</t>
  </si>
  <si>
    <t>100521715051 S04N2427P050</t>
  </si>
  <si>
    <t>S04N2427P050</t>
  </si>
  <si>
    <t>100527370053 S04N2613P030</t>
  </si>
  <si>
    <t>S04N2613P030</t>
  </si>
  <si>
    <t>100527370053 S04N2611P019</t>
  </si>
  <si>
    <t>S04N2611P019</t>
  </si>
  <si>
    <t>CPCH201805-06554</t>
  </si>
  <si>
    <t>100521735065 S05N2221P006</t>
  </si>
  <si>
    <t>100521735065</t>
  </si>
  <si>
    <t>S05N2221P006</t>
  </si>
  <si>
    <t>河南正航 闫炳金 18737116878 gd</t>
  </si>
  <si>
    <t>100521735065 S05N2221P007</t>
  </si>
  <si>
    <t>S05N2221P007</t>
  </si>
  <si>
    <t>100521735065 S05N2221P005</t>
  </si>
  <si>
    <t>S05N2221P005</t>
  </si>
  <si>
    <t>100521735065 S05N2221P008</t>
  </si>
  <si>
    <t>S05N2221P008</t>
  </si>
  <si>
    <t>100521735065 S05N2221P009</t>
  </si>
  <si>
    <t>S05N2221P009</t>
  </si>
  <si>
    <t>100521735065 S05N2221P011</t>
  </si>
  <si>
    <t>S05N2221P011</t>
  </si>
  <si>
    <t>100521735065 S05N2221P010</t>
  </si>
  <si>
    <t>S05N2221P010</t>
  </si>
  <si>
    <t>100521735065 S05N2221P014</t>
  </si>
  <si>
    <t>S05N2221P014</t>
  </si>
  <si>
    <t>100521735065 S05N2221P013</t>
  </si>
  <si>
    <t>S05N2221P013</t>
  </si>
  <si>
    <t>100521735065 S05N2221P012</t>
  </si>
  <si>
    <t>S05N2221P012</t>
  </si>
  <si>
    <t>CPCH201805-06555</t>
  </si>
  <si>
    <t>100520425145 S05N3065P028</t>
  </si>
  <si>
    <t>100520425145</t>
  </si>
  <si>
    <t>S05N3065P028</t>
  </si>
  <si>
    <t>100520425145 S05N3065P020</t>
  </si>
  <si>
    <t>S05N3065P020</t>
  </si>
  <si>
    <t>100520425145 S05N3065P023</t>
  </si>
  <si>
    <t>S05N3065P023</t>
  </si>
  <si>
    <t>100520425145 S05N3065P021</t>
  </si>
  <si>
    <t>S05N3065P021</t>
  </si>
  <si>
    <t>100527370064 S03N2081P011</t>
  </si>
  <si>
    <t>S03N2081P011</t>
  </si>
  <si>
    <t>100520425145 S05N3065P029</t>
  </si>
  <si>
    <t>S05N3065P029</t>
  </si>
  <si>
    <t>100520425145 S05N3065P024</t>
  </si>
  <si>
    <t>S05N3065P024</t>
  </si>
  <si>
    <t>100520425145 S05N3065P022</t>
  </si>
  <si>
    <t>S05N3065P022</t>
  </si>
  <si>
    <t>100520425145 S05N3065P027</t>
  </si>
  <si>
    <t>S05N3065P027</t>
  </si>
  <si>
    <t>100520425145 S05N3065P026</t>
  </si>
  <si>
    <t>S05N3065P026</t>
  </si>
  <si>
    <t>100520425145 S05N3065P025</t>
  </si>
  <si>
    <t>S05N3065P025</t>
  </si>
  <si>
    <t>100527370064 S03N2379P008</t>
  </si>
  <si>
    <t>S03N2379P008</t>
  </si>
  <si>
    <t>100521715071 S04N2427P007</t>
  </si>
  <si>
    <t>100521715071</t>
  </si>
  <si>
    <t>S04N2427P007</t>
  </si>
  <si>
    <t>100521715071 S04N2427P006</t>
  </si>
  <si>
    <t>S04N2427P006</t>
  </si>
  <si>
    <t>CPCH201805-06594</t>
  </si>
  <si>
    <t>100520970274 S05D2270P028</t>
  </si>
  <si>
    <t>100520970274</t>
  </si>
  <si>
    <t>S05D2270P028</t>
  </si>
  <si>
    <t>100520970274 S05D2270P030</t>
  </si>
  <si>
    <t>S05D2270P030</t>
  </si>
  <si>
    <t>100520970274 S05D2270P029</t>
  </si>
  <si>
    <t>S05D2270P029</t>
  </si>
  <si>
    <t>100520970274 S05D2298P001</t>
  </si>
  <si>
    <t>S05D2298P001</t>
  </si>
  <si>
    <t>100520970274 S05D2270P027</t>
  </si>
  <si>
    <t>S05D2270P027</t>
  </si>
  <si>
    <t>100520970274 S05D2270P033</t>
  </si>
  <si>
    <t>S05D2270P033</t>
  </si>
  <si>
    <t>100520970274 S05D2270P031</t>
  </si>
  <si>
    <t>S05D2270P031</t>
  </si>
  <si>
    <t>100520970274 S05D2270P032</t>
  </si>
  <si>
    <t>S05D2270P032</t>
  </si>
  <si>
    <t>YF-66</t>
  </si>
  <si>
    <t>D11N2657P001-2</t>
  </si>
  <si>
    <t>D11N2657P007-2</t>
  </si>
  <si>
    <t>D11D2643P005-2</t>
  </si>
  <si>
    <t>D11D2643P004-1</t>
  </si>
  <si>
    <t>D11D2643P005-1</t>
  </si>
  <si>
    <t>D11D2643P004-2</t>
  </si>
  <si>
    <t>D11D2643P003-1</t>
  </si>
  <si>
    <t>D11D2643P003-2</t>
  </si>
  <si>
    <t>D11D2643P006-2</t>
  </si>
  <si>
    <t>D11D2643P002-1</t>
  </si>
  <si>
    <t>S05D1207E018</t>
  </si>
  <si>
    <t>S05D1207E019</t>
  </si>
  <si>
    <t>S05D1207E020</t>
  </si>
  <si>
    <t>S05D1207E021</t>
  </si>
  <si>
    <t>S05D1207E022</t>
  </si>
  <si>
    <t>S05D1207E023</t>
  </si>
  <si>
    <t>S05D1207E024</t>
  </si>
  <si>
    <t>S05D1207E025</t>
  </si>
  <si>
    <t>S05D1207E026</t>
  </si>
  <si>
    <t>S05D1207E027</t>
  </si>
  <si>
    <t>S05D1207E028</t>
  </si>
  <si>
    <t>S05D1201E001</t>
  </si>
  <si>
    <t>S05D1201E002</t>
  </si>
  <si>
    <t>S05D1201E003</t>
  </si>
  <si>
    <t>S05D1201E004</t>
  </si>
  <si>
    <t>S05D1201E005</t>
  </si>
  <si>
    <t>S05D1201E006</t>
  </si>
  <si>
    <t>S05D1201E007</t>
  </si>
  <si>
    <t>S05D1201E008</t>
  </si>
  <si>
    <t>S05D1201E009</t>
  </si>
  <si>
    <t>S05D1201E010</t>
  </si>
  <si>
    <t>S05D1200E006</t>
  </si>
  <si>
    <t>S05D1201E011</t>
  </si>
  <si>
    <t>S05D1201E015</t>
  </si>
  <si>
    <t>S05D1201E012</t>
  </si>
  <si>
    <t>S05D1201E013</t>
  </si>
  <si>
    <t>S05D1201E014</t>
  </si>
  <si>
    <t>S05D1200E005</t>
  </si>
  <si>
    <t>S04N3327P008</t>
  </si>
  <si>
    <t>S03D2032E017</t>
  </si>
  <si>
    <t>S03D2032E026</t>
  </si>
  <si>
    <t>S05D1200E003</t>
  </si>
  <si>
    <t>S05D1200E004</t>
  </si>
  <si>
    <t>S03D2032E015</t>
  </si>
  <si>
    <t>S03D2032E016</t>
  </si>
  <si>
    <t>S04N3327P005</t>
  </si>
  <si>
    <t>S04N3327P004</t>
  </si>
  <si>
    <t>S04N3327P006</t>
  </si>
  <si>
    <t>S03D2032E013</t>
  </si>
  <si>
    <t>S03D3405P011</t>
  </si>
  <si>
    <t>S03D3405P006</t>
  </si>
  <si>
    <t>S03D3405P009</t>
  </si>
  <si>
    <t>S01D1568P020</t>
  </si>
  <si>
    <t>S03D3405P005</t>
  </si>
  <si>
    <t>S03D3405P002</t>
  </si>
  <si>
    <t>S03D3405P010</t>
  </si>
  <si>
    <t>S03D3405P001</t>
  </si>
  <si>
    <t>S04N3327P009</t>
  </si>
  <si>
    <t>S04N3327P010</t>
  </si>
  <si>
    <t>S03D3405P008</t>
  </si>
  <si>
    <t>D11D2643P011-1</t>
  </si>
  <si>
    <t>D11D2643P011-2</t>
  </si>
  <si>
    <t>S03D2759P036</t>
  </si>
  <si>
    <t>S03D2759P037</t>
  </si>
  <si>
    <t>S03D2759P038</t>
  </si>
  <si>
    <t>S03D2759P039</t>
  </si>
  <si>
    <t>S03D2759P040</t>
  </si>
  <si>
    <t>S03D2759P041</t>
  </si>
  <si>
    <t>S03D2759P042</t>
  </si>
  <si>
    <t>S03D2759P043</t>
  </si>
  <si>
    <t>S03D2759P044</t>
  </si>
  <si>
    <t>S03D2759P045</t>
  </si>
  <si>
    <t>S03D2760P001</t>
  </si>
  <si>
    <t>S03D2760P002</t>
  </si>
  <si>
    <t>S03D2760P003</t>
  </si>
  <si>
    <t>S03D2760P004</t>
  </si>
  <si>
    <t>S03D2760P005</t>
  </si>
  <si>
    <t>S03D2760P006</t>
  </si>
  <si>
    <t>S03D2760P007</t>
  </si>
  <si>
    <t>S03D2760P008</t>
  </si>
  <si>
    <t>S03D2760P009</t>
  </si>
  <si>
    <t>S03D2760P010</t>
  </si>
  <si>
    <t>S03D2760P011</t>
  </si>
  <si>
    <t>S03D2760P012</t>
  </si>
  <si>
    <t>S03D2760P013</t>
  </si>
  <si>
    <t>S03D2760P015</t>
  </si>
  <si>
    <t>S03D2760P014</t>
  </si>
  <si>
    <t>S03D2760P016</t>
  </si>
  <si>
    <t>S03D2760P017</t>
  </si>
  <si>
    <t>S03D2760P018</t>
  </si>
  <si>
    <t>S03D2760P019</t>
  </si>
  <si>
    <t>S03D2760P020</t>
  </si>
  <si>
    <t>S03D2760P021</t>
  </si>
  <si>
    <t>S03D2760P022</t>
  </si>
  <si>
    <t>S03D2760P023</t>
  </si>
  <si>
    <t>S03D2760P024</t>
  </si>
  <si>
    <t>S03D2760P025</t>
  </si>
  <si>
    <t>S03D3403P003</t>
  </si>
  <si>
    <t>S04N3464P003</t>
  </si>
  <si>
    <t>S04N3464P004</t>
  </si>
  <si>
    <t>S04N3464P007</t>
  </si>
  <si>
    <t>S04N3464P005</t>
  </si>
  <si>
    <t>S04N3464P001</t>
  </si>
  <si>
    <t>S03D3403P006</t>
  </si>
  <si>
    <t>S03D3403P001</t>
  </si>
  <si>
    <t>S03D3403P004</t>
  </si>
  <si>
    <t>S04N3464P008</t>
  </si>
  <si>
    <t>S03D3403P005</t>
  </si>
  <si>
    <t>S04N3464P006</t>
  </si>
  <si>
    <t>S04N3464P002</t>
  </si>
  <si>
    <t>S04N3464P009</t>
  </si>
  <si>
    <t>S04N3462P015</t>
  </si>
  <si>
    <t>B06D2016P003R010</t>
    <phoneticPr fontId="6" type="noConversion"/>
  </si>
  <si>
    <t>D07D2625P001R007</t>
    <phoneticPr fontId="6" type="noConversion"/>
  </si>
  <si>
    <t>S03N2628P007</t>
    <phoneticPr fontId="6" type="noConversion"/>
  </si>
  <si>
    <t>GZ-70</t>
    <phoneticPr fontId="6" type="noConversion"/>
  </si>
  <si>
    <t>补录</t>
    <phoneticPr fontId="6" type="noConversion"/>
  </si>
  <si>
    <t>D05D2395P002-1</t>
    <phoneticPr fontId="6" type="noConversion"/>
  </si>
  <si>
    <t>D05D2393P015-1</t>
    <phoneticPr fontId="6" type="noConversion"/>
  </si>
  <si>
    <t>C02D2250P001R004</t>
    <phoneticPr fontId="6" type="noConversion"/>
  </si>
  <si>
    <t>C02D2250P001R005</t>
    <phoneticPr fontId="6" type="noConversion"/>
  </si>
  <si>
    <t>C-73</t>
    <phoneticPr fontId="6" type="noConversion"/>
  </si>
  <si>
    <t>K-70S(极致系列短装）</t>
  </si>
  <si>
    <t>CPCH201805-06872</t>
  </si>
  <si>
    <t>100520425014 S05D3053P018</t>
  </si>
  <si>
    <t>S05D3053P018</t>
  </si>
  <si>
    <t>CPCH201805-06914</t>
  </si>
  <si>
    <t>100521715051 S04D2438P013</t>
  </si>
  <si>
    <t>S04D2438P013</t>
  </si>
  <si>
    <t>CPCH201805-06930</t>
  </si>
  <si>
    <t>100527370053 S04N2613P044</t>
  </si>
  <si>
    <t>S04N2613P044</t>
  </si>
  <si>
    <t>天津良子华铖 闫淑华 15822727688 gd</t>
  </si>
  <si>
    <t>100527370053 S04N2613P041</t>
  </si>
  <si>
    <t>S04N2613P041</t>
  </si>
  <si>
    <t>100527370053 S04N2611P014</t>
  </si>
  <si>
    <t>S04N2611P014</t>
  </si>
  <si>
    <t>100521715051 S05D3445P009</t>
  </si>
  <si>
    <t>S05D3445P009</t>
  </si>
  <si>
    <t>100521715051 S05D3445P008</t>
  </si>
  <si>
    <t>S05D3445P008</t>
  </si>
  <si>
    <t>100521715051 S05D3445P010</t>
  </si>
  <si>
    <t>S05D3445P010</t>
  </si>
  <si>
    <t>100521715051 S05D3445P011</t>
  </si>
  <si>
    <t>S05D3445P011</t>
  </si>
  <si>
    <t>100521735046 S05N2221P023</t>
  </si>
  <si>
    <t>S05N2221P023</t>
  </si>
  <si>
    <t>100521735046 S05N2222P006</t>
  </si>
  <si>
    <t>S05N2222P006</t>
  </si>
  <si>
    <t>CPCH201805-06951</t>
  </si>
  <si>
    <t>100520420064 S04D3180P045</t>
  </si>
  <si>
    <t>S04D3180P045</t>
  </si>
  <si>
    <t>100520420064 S04N3165P010</t>
  </si>
  <si>
    <t>S04N3165P010</t>
  </si>
  <si>
    <t>100520425014 S05D3053P017</t>
  </si>
  <si>
    <t>S05D3053P017</t>
  </si>
  <si>
    <t>100520425014 S05D3053P019</t>
  </si>
  <si>
    <t>S05D3053P019</t>
  </si>
  <si>
    <t>100520970028 S05N2383P006</t>
  </si>
  <si>
    <t>S05N2383P006</t>
  </si>
  <si>
    <t>100520970028 S05N2383P007</t>
  </si>
  <si>
    <t>S05N2383P007</t>
  </si>
  <si>
    <t>CPCH201805-07015</t>
  </si>
  <si>
    <t>100527370053 S04N2613P027</t>
  </si>
  <si>
    <t>S04N2613P027</t>
  </si>
  <si>
    <t>CPCH201805-07014</t>
  </si>
  <si>
    <t>100527370053 S04N2611P015</t>
  </si>
  <si>
    <t>S04N2611P015</t>
  </si>
  <si>
    <t>CPCH201805-07098</t>
  </si>
  <si>
    <t>100524615015 S05D2538P008</t>
  </si>
  <si>
    <t>S05D2538P008</t>
  </si>
  <si>
    <t>CPCH201805-07128</t>
  </si>
  <si>
    <t>100529770125 S02D2159P010</t>
  </si>
  <si>
    <t>S02D2159P010</t>
  </si>
  <si>
    <t>南昌西湖 黄庆福 15083810869 gd</t>
  </si>
  <si>
    <t>100521715051 S05D3441P007</t>
  </si>
  <si>
    <t>S05D3441P007</t>
  </si>
  <si>
    <t>100521735046 S05N2221P015</t>
  </si>
  <si>
    <t>S05N2221P015</t>
  </si>
  <si>
    <t>100520970120 S04D2448P002</t>
  </si>
  <si>
    <t>S04D2448P002</t>
  </si>
  <si>
    <t>100520970120 S04D2448P007</t>
  </si>
  <si>
    <t>S04D2448P007</t>
  </si>
  <si>
    <t>100520970120 S04D2448P006</t>
  </si>
  <si>
    <t>S04D2448P006</t>
  </si>
  <si>
    <t>CPCH201805-07166</t>
  </si>
  <si>
    <t>100529770125 S02D2159P011</t>
  </si>
  <si>
    <t>S02D2159P011</t>
  </si>
  <si>
    <t>广州康政节能 张泽伟 13423410533 gd</t>
  </si>
  <si>
    <t>CPCH201805-07165</t>
  </si>
  <si>
    <t>100520420064 S04D3180P047</t>
  </si>
  <si>
    <t>S04D3180P047</t>
  </si>
  <si>
    <t>100520420064 S04N3165P015</t>
  </si>
  <si>
    <t>S04N3165P015</t>
  </si>
  <si>
    <t>100520420064 S04D3180P046</t>
  </si>
  <si>
    <t>S04D3180P046</t>
  </si>
  <si>
    <t>100520420064 S04N3165P006</t>
  </si>
  <si>
    <t>S04N3165P006</t>
  </si>
  <si>
    <t>100520970028 S05N2383P001</t>
  </si>
  <si>
    <t>S05N2383P001</t>
  </si>
  <si>
    <t>100520970028 S05N2383P005</t>
  </si>
  <si>
    <t>S05N2383P005</t>
  </si>
  <si>
    <t>100524615016 S03N2810P001-2</t>
  </si>
  <si>
    <t>S03N2810P001-2</t>
  </si>
  <si>
    <t>100524615016 S03D2828P033-1</t>
  </si>
  <si>
    <t>S03D2828P033-1</t>
  </si>
  <si>
    <t>100524615016 S03D2828P032-1</t>
  </si>
  <si>
    <t>S03D2828P032-1</t>
  </si>
  <si>
    <t>100524615016 S03N2810P001-1</t>
  </si>
  <si>
    <t>S03N2810P001-1</t>
  </si>
  <si>
    <t>100524615016 S03D2828P033-2</t>
  </si>
  <si>
    <t>S03D2828P033-2</t>
  </si>
  <si>
    <t>100524615016 S03D2828P032-2</t>
  </si>
  <si>
    <t>S03D2828P032-2</t>
  </si>
  <si>
    <t>100524615016 S03D2828P037</t>
  </si>
  <si>
    <t>S03D2828P037</t>
  </si>
  <si>
    <t>100524615016 S03D2828P028</t>
  </si>
  <si>
    <t>S03D2828P028</t>
  </si>
  <si>
    <t>100524615016 S03D2828P024</t>
  </si>
  <si>
    <t>S03D2828P024</t>
  </si>
  <si>
    <t>100524615016 S03D2828P014</t>
  </si>
  <si>
    <t>S03D2828P014</t>
  </si>
  <si>
    <t>100534630013 B09D2007P002R013-1</t>
  </si>
  <si>
    <t>B09D2007P002R013-1</t>
  </si>
  <si>
    <t>100534630013 B09D2007P002R006-1</t>
  </si>
  <si>
    <t>B09D2007P002R006-1</t>
  </si>
  <si>
    <t>100534630013 B09D2007P002R014-1</t>
  </si>
  <si>
    <t>B09D2007P002R014-1</t>
  </si>
  <si>
    <t>100534630013 B09D2007P002R003-1</t>
  </si>
  <si>
    <t>B09D2007P002R003-1</t>
  </si>
  <si>
    <t>C06N2618P002R009</t>
  </si>
  <si>
    <t>S01D1561P001</t>
  </si>
  <si>
    <t>S01D1561P002</t>
  </si>
  <si>
    <t>S01D1561P003</t>
  </si>
  <si>
    <t>S01D1561P004</t>
  </si>
  <si>
    <t>S01D1561P005</t>
  </si>
  <si>
    <t>S01D1561P006</t>
  </si>
  <si>
    <t>S01D1561P007</t>
  </si>
  <si>
    <t>S01D1561P008</t>
  </si>
  <si>
    <t>S01D1561P009</t>
  </si>
  <si>
    <t>S01D1561P010</t>
  </si>
  <si>
    <t>S01D1561P011</t>
  </si>
  <si>
    <t>S01D1561P012</t>
  </si>
  <si>
    <t>S01D1561P013</t>
  </si>
  <si>
    <t>S01D1561P014</t>
  </si>
  <si>
    <t>S01D1561P015</t>
  </si>
  <si>
    <t>S01D1561P016</t>
  </si>
  <si>
    <t>S01D1561P017</t>
  </si>
  <si>
    <t>S01D1561P018</t>
  </si>
  <si>
    <t>S01D1561P019</t>
  </si>
  <si>
    <t>S01D1561P020</t>
  </si>
  <si>
    <t>S01D1561P021</t>
  </si>
  <si>
    <t>S01D1561P022</t>
  </si>
  <si>
    <t>S01D1561P023</t>
  </si>
  <si>
    <t>S01D1561P024</t>
  </si>
  <si>
    <t>S01D1561P025</t>
  </si>
  <si>
    <t>S01D1561P026</t>
  </si>
  <si>
    <t>D06D2866P041</t>
  </si>
  <si>
    <t>D06D2866P042</t>
  </si>
  <si>
    <t>D06D2866P040</t>
  </si>
  <si>
    <t>D06D2866P039</t>
  </si>
  <si>
    <t>D06D2866P037</t>
  </si>
  <si>
    <t>D06D2866P038</t>
  </si>
  <si>
    <t>S01D1562P030</t>
  </si>
  <si>
    <t>S01D1562P031</t>
  </si>
  <si>
    <t>D06D2866P036</t>
  </si>
  <si>
    <t>S03D3405P007</t>
  </si>
  <si>
    <t>S03D3405P004</t>
  </si>
  <si>
    <t>S01D1562P028</t>
  </si>
  <si>
    <t>S01D1562P029</t>
  </si>
  <si>
    <t>S01D1562P025</t>
  </si>
  <si>
    <t>S03D2759P009</t>
  </si>
  <si>
    <t>S03D2759P008</t>
  </si>
  <si>
    <t>S03D2759P021</t>
  </si>
  <si>
    <t>S03D2759P020</t>
  </si>
  <si>
    <t>S03D2761P003</t>
  </si>
  <si>
    <t>S03D2761P004</t>
  </si>
  <si>
    <t>S03D2759P007</t>
  </si>
  <si>
    <t>S03D2759P006</t>
  </si>
  <si>
    <t>S03D2759P022</t>
  </si>
  <si>
    <t>S03D2761P006</t>
  </si>
  <si>
    <t>S03D2759P035</t>
  </si>
  <si>
    <t>S03D2759P034</t>
  </si>
  <si>
    <t>S03D2759P032</t>
  </si>
  <si>
    <t>S03D2759P033</t>
  </si>
  <si>
    <t>S03D2761P005</t>
  </si>
  <si>
    <t>S03D2759P023</t>
  </si>
  <si>
    <t>S03D2761P007</t>
  </si>
  <si>
    <t>S03D2761P008</t>
  </si>
  <si>
    <t>S03D2759P024</t>
  </si>
  <si>
    <t>S03D2761P010</t>
  </si>
  <si>
    <t>S03D2761P002</t>
  </si>
  <si>
    <t>S03D2761P001</t>
  </si>
  <si>
    <t>S03D2762P047</t>
  </si>
  <si>
    <t>S03D2762P043</t>
  </si>
  <si>
    <t>S03D2762P037</t>
  </si>
  <si>
    <t>S03D2762P036</t>
  </si>
  <si>
    <t>S03D2762P044</t>
  </si>
  <si>
    <t>S03D2761P009</t>
  </si>
  <si>
    <t>S03D2762P045</t>
  </si>
  <si>
    <t>S03D2762P046</t>
  </si>
  <si>
    <t>S03N3478P001</t>
  </si>
  <si>
    <t>S03N3478P002</t>
  </si>
  <si>
    <t>S03N3478P003</t>
  </si>
  <si>
    <t>S03N3478P004</t>
  </si>
  <si>
    <t>S03N3478P005</t>
  </si>
  <si>
    <t>S03N3478P006</t>
  </si>
  <si>
    <t>S03N3478P007</t>
  </si>
  <si>
    <t>S03N3478P008</t>
  </si>
  <si>
    <t>S03N3478P009</t>
  </si>
  <si>
    <t>S03N3478P010</t>
  </si>
  <si>
    <t>S03N3478P011</t>
  </si>
  <si>
    <t>S03N3478P012</t>
  </si>
  <si>
    <t>S03N3478P013</t>
  </si>
  <si>
    <t>S03N3478P014</t>
  </si>
  <si>
    <t>S03N3478P015</t>
  </si>
  <si>
    <t>S03N3478P016</t>
  </si>
  <si>
    <t>S03N3478P033</t>
  </si>
  <si>
    <t>S03N3478P018</t>
  </si>
  <si>
    <t>S03N3478P019</t>
  </si>
  <si>
    <t>S03N3478P020</t>
  </si>
  <si>
    <t>S03N3478P021</t>
  </si>
  <si>
    <t>S03N3478P022</t>
  </si>
  <si>
    <t>S03N3478P023</t>
  </si>
  <si>
    <t>S03N3478P024</t>
  </si>
  <si>
    <t>S03N3478P025</t>
  </si>
  <si>
    <t>S03N3478P026</t>
  </si>
  <si>
    <t>S03N3478P027</t>
  </si>
  <si>
    <t>S03N3478P028</t>
  </si>
  <si>
    <t>S03N3478P034</t>
  </si>
  <si>
    <t>S03N3478P035</t>
  </si>
  <si>
    <t>C03D2323P001R006</t>
  </si>
  <si>
    <t>C03N2330P004R002</t>
  </si>
  <si>
    <t>C06D2634P001R006</t>
  </si>
  <si>
    <t>C06D2634P002R015</t>
  </si>
  <si>
    <t>C04N1574P001R005</t>
  </si>
  <si>
    <t>C06D2634P002R013</t>
  </si>
  <si>
    <t>C06N2618P001R007</t>
  </si>
  <si>
    <t>C06N2618P001R008</t>
  </si>
  <si>
    <t>C06D2635P002R007</t>
  </si>
  <si>
    <t>C06D2634P002R010</t>
  </si>
  <si>
    <t>S03D2401P004</t>
  </si>
  <si>
    <t>S03D2401P001</t>
  </si>
  <si>
    <t>S03N3478P031</t>
  </si>
  <si>
    <t>S03D2032E012</t>
  </si>
  <si>
    <t>S04N3327P003</t>
  </si>
  <si>
    <t>S03D3405P012</t>
  </si>
  <si>
    <t>S01D1562P023</t>
  </si>
  <si>
    <t>S03D2762P028</t>
  </si>
  <si>
    <t>S03D2762P029</t>
  </si>
  <si>
    <t>S03D2762P042</t>
  </si>
  <si>
    <t>S03D2401P009</t>
  </si>
  <si>
    <t>D09D2906P031</t>
  </si>
  <si>
    <t>D09D2907P003</t>
  </si>
  <si>
    <t>深圳金运亨通 于淼 13313674456 gd</t>
  </si>
  <si>
    <t>广州康政 罗艺 15177563652 gd</t>
  </si>
  <si>
    <t>S05F2042B</t>
  </si>
  <si>
    <t>S05F2043B</t>
  </si>
  <si>
    <t>S05F2037B</t>
  </si>
  <si>
    <t>S05F2032B</t>
  </si>
  <si>
    <t>S05F2033B</t>
  </si>
  <si>
    <t>S05F2038B</t>
  </si>
  <si>
    <t>S05F2035B</t>
  </si>
  <si>
    <t>S05F2036B</t>
  </si>
  <si>
    <t>S05F2034B</t>
  </si>
  <si>
    <t>S05F2041B</t>
  </si>
  <si>
    <t>S05F2040B</t>
  </si>
  <si>
    <t>S05F2039B</t>
  </si>
  <si>
    <t>S05F2022B</t>
  </si>
  <si>
    <t>S05F2023B</t>
  </si>
  <si>
    <t>S05F2025B</t>
  </si>
  <si>
    <t>S05F2024B</t>
  </si>
  <si>
    <t>S05F2031B</t>
  </si>
  <si>
    <t>S05F2026B</t>
  </si>
  <si>
    <t>S05F2027B</t>
  </si>
  <si>
    <t>S05F2030B</t>
  </si>
  <si>
    <t>S05F2029B</t>
  </si>
  <si>
    <t>S05F2028B</t>
  </si>
  <si>
    <t>S05F2017B</t>
  </si>
  <si>
    <t>S05F2016B</t>
  </si>
  <si>
    <t>S05F2015B</t>
  </si>
  <si>
    <t>S05F2014B</t>
  </si>
  <si>
    <t>S05F2013B</t>
  </si>
  <si>
    <t>S05F2007B</t>
  </si>
  <si>
    <t>S05F2008B</t>
  </si>
  <si>
    <t>S05F2009B</t>
  </si>
  <si>
    <t>S05F2010B</t>
  </si>
  <si>
    <t>S05F2011B</t>
  </si>
  <si>
    <t>S05F2012B</t>
  </si>
  <si>
    <t>S05F2006B</t>
  </si>
  <si>
    <t>S05F2005B</t>
  </si>
  <si>
    <t>S05F2004B</t>
  </si>
  <si>
    <t>S05F2003B</t>
  </si>
  <si>
    <t>S05F2002B</t>
  </si>
  <si>
    <t>S05F2001B</t>
  </si>
  <si>
    <t>S05F1995B</t>
  </si>
  <si>
    <t>S05F1996B</t>
  </si>
  <si>
    <t>S05F1997B</t>
  </si>
  <si>
    <t>S05F1998B</t>
  </si>
  <si>
    <t>S05F1999B</t>
  </si>
  <si>
    <t>S05F2000B</t>
  </si>
  <si>
    <t>S05F1994B</t>
  </si>
  <si>
    <t>S05F1993B</t>
  </si>
  <si>
    <t>S05F1992B</t>
  </si>
  <si>
    <t>S05F1991B</t>
  </si>
  <si>
    <t>S05F1990B</t>
  </si>
  <si>
    <t>S05F1989B</t>
  </si>
  <si>
    <t>S05F2018B</t>
  </si>
  <si>
    <t>KRCH201805-00340</t>
  </si>
  <si>
    <t>KRCH201805-00339</t>
  </si>
  <si>
    <t>KRCH201805-00342</t>
  </si>
  <si>
    <t>KRCH201805-00341</t>
  </si>
  <si>
    <t>GZ-70</t>
    <phoneticPr fontId="6" type="noConversion"/>
  </si>
  <si>
    <t>D07D2629P001R006</t>
    <phoneticPr fontId="6" type="noConversion"/>
  </si>
  <si>
    <t>D07D2629P001R007</t>
  </si>
  <si>
    <t>D07D2629P001R005</t>
    <phoneticPr fontId="6" type="noConversion"/>
  </si>
  <si>
    <t>D07D2629P001R003</t>
    <phoneticPr fontId="6" type="noConversion"/>
  </si>
  <si>
    <t>云南力魔</t>
    <phoneticPr fontId="6" type="noConversion"/>
  </si>
  <si>
    <t>补录</t>
    <phoneticPr fontId="6" type="noConversion"/>
  </si>
  <si>
    <t>H-70</t>
    <phoneticPr fontId="6" type="noConversion"/>
  </si>
  <si>
    <t>S01N2080P015</t>
    <phoneticPr fontId="6" type="noConversion"/>
  </si>
  <si>
    <t>D11D2643P010-1</t>
  </si>
  <si>
    <t>D11D2643P002-2</t>
  </si>
  <si>
    <t>D11D2643P006-1</t>
  </si>
  <si>
    <t>D11D2643P001-1</t>
  </si>
  <si>
    <t>D11D2643P010-2</t>
  </si>
  <si>
    <t>D11D2643P007-2</t>
  </si>
  <si>
    <t>D11D2643P012-2</t>
  </si>
  <si>
    <t>D11D2643P009-1</t>
  </si>
  <si>
    <t>KRCH201805-00335</t>
  </si>
  <si>
    <t>100527670131 D11D2643P010-1</t>
  </si>
  <si>
    <t>100527670131 D11D2643P002-2</t>
  </si>
  <si>
    <t>100527670131 D11D2643P006-1</t>
  </si>
  <si>
    <t>100527670131 D11D2643P001-1</t>
  </si>
  <si>
    <t>100527670131 D11D2643P010-2</t>
  </si>
  <si>
    <t>100527670131 D11D2643P007-2</t>
  </si>
  <si>
    <t>KRCH201805-00336</t>
  </si>
  <si>
    <t>100527670131 D11D2643P012-2</t>
  </si>
  <si>
    <t>100527670131 D11D2643P009-1</t>
  </si>
  <si>
    <t>KRCH201805-00347</t>
  </si>
  <si>
    <t>100527670131 D11D2643P009-2</t>
  </si>
  <si>
    <t>D11D2643P009-2</t>
  </si>
  <si>
    <t>100527670131 D11D2643P007-1</t>
  </si>
  <si>
    <t>D11D2643P007-1</t>
  </si>
  <si>
    <t>KRCH201805-00361</t>
  </si>
  <si>
    <t>D11D2643P001-2</t>
  </si>
  <si>
    <t>D11D2643P013-2</t>
  </si>
  <si>
    <t>D11D2643P013-1</t>
  </si>
  <si>
    <t>D11D2643P012-1</t>
  </si>
  <si>
    <t>KRCH201805-00360</t>
  </si>
  <si>
    <t>D11D2643P014-2</t>
  </si>
  <si>
    <t>D11D2643P008-1</t>
  </si>
  <si>
    <t>D11D2643P017-1</t>
  </si>
  <si>
    <t>D11D2643P018-2</t>
  </si>
  <si>
    <t>KRCH201805-00362</t>
  </si>
  <si>
    <t>D11D2643P017-2</t>
  </si>
  <si>
    <t>广州康政 廖木志 18978509802 gd</t>
  </si>
  <si>
    <t>D11D2643P016-1</t>
  </si>
  <si>
    <t>KRCH201805-00354</t>
  </si>
  <si>
    <t>D11D2643P021-1</t>
  </si>
  <si>
    <t>厦门卡迪 吴国富 18850197577 gd</t>
  </si>
  <si>
    <t>D11D2643P015-2</t>
  </si>
  <si>
    <t>D11D2643P015-1</t>
  </si>
  <si>
    <t>D11D2643P016-2</t>
  </si>
  <si>
    <t>KRCH201805-00366</t>
  </si>
  <si>
    <t>D11D2643P014-1</t>
  </si>
  <si>
    <t>广州康政 佐丽平 13692883723 gd</t>
  </si>
  <si>
    <t>D11D2643P008-2</t>
  </si>
  <si>
    <t>CH-05</t>
  </si>
  <si>
    <t>A11N1290P001R012</t>
  </si>
  <si>
    <t>A11N1290P001R002</t>
  </si>
  <si>
    <t>A11N1290P001R013</t>
  </si>
  <si>
    <t>A11N1290P001R009</t>
  </si>
  <si>
    <t>A11N1290P001R005</t>
  </si>
  <si>
    <t>A11N1290P001R004</t>
  </si>
  <si>
    <t>A11N1290P001R007</t>
  </si>
  <si>
    <t>A11N1290P001R011</t>
  </si>
  <si>
    <t>A11N1290P001R006</t>
  </si>
  <si>
    <t>A11N1290P001R010</t>
  </si>
  <si>
    <t>KRCH201803-00195</t>
  </si>
  <si>
    <t>100521605007</t>
  </si>
  <si>
    <t>CH-05</t>
    <phoneticPr fontId="6" type="noConversion"/>
  </si>
  <si>
    <t>1.5mil CECH-05(CH-05)</t>
    <phoneticPr fontId="6" type="noConversion"/>
  </si>
  <si>
    <t>198:1.5mil CECH-05(CH-05)</t>
  </si>
  <si>
    <t>CPCH201805-07233</t>
  </si>
  <si>
    <t>100520970028 S05D2369P047</t>
  </si>
  <si>
    <t>S05D2369P047</t>
  </si>
  <si>
    <t>100520970028 S05D2369P046</t>
  </si>
  <si>
    <t>S05D2369P046</t>
  </si>
  <si>
    <t>100520970028 S05N2383P002</t>
  </si>
  <si>
    <t>S05N2383P002</t>
  </si>
  <si>
    <t>100520970028 S05N2383P014</t>
  </si>
  <si>
    <t>S05N2383P014</t>
  </si>
  <si>
    <t>100520420064 S05D3595P030</t>
  </si>
  <si>
    <t>S05D3595P030</t>
  </si>
  <si>
    <t>100520420064 S05D3595P031</t>
  </si>
  <si>
    <t>S05D3595P031</t>
  </si>
  <si>
    <t>100520420064 S05D3595P032</t>
  </si>
  <si>
    <t>S05D3595P032</t>
  </si>
  <si>
    <t>100520420064 S05D3595P034</t>
  </si>
  <si>
    <t>S05D3595P034</t>
  </si>
  <si>
    <t>100520420064 S05D3595P035</t>
  </si>
  <si>
    <t>S05D3595P035</t>
  </si>
  <si>
    <t>100520425014 S05D3053P016</t>
  </si>
  <si>
    <t>S05D3053P016</t>
  </si>
  <si>
    <t>100520425014 S05D3053P020</t>
  </si>
  <si>
    <t>S05D3053P020</t>
  </si>
  <si>
    <t>100520425014 S05D3053P021</t>
  </si>
  <si>
    <t>S05D3053P021</t>
  </si>
  <si>
    <t>100527370053 S04N2611P016</t>
  </si>
  <si>
    <t>S04N2611P016</t>
  </si>
  <si>
    <t>100527370053 S04N2611P017</t>
  </si>
  <si>
    <t>S04N2611P017</t>
  </si>
  <si>
    <t>100524615015 S05D2538P006</t>
  </si>
  <si>
    <t>S05D2538P006</t>
  </si>
  <si>
    <t>100521715051 S05D3441P006</t>
  </si>
  <si>
    <t>S05D3441P006</t>
  </si>
  <si>
    <t>100521715051 S05D3441P008</t>
  </si>
  <si>
    <t>S05D3441P008</t>
  </si>
  <si>
    <t>100521715051 S05D3441P005</t>
  </si>
  <si>
    <t>S05D3441P005</t>
  </si>
  <si>
    <t>100521715051 S05D3441P003</t>
  </si>
  <si>
    <t>S05D3441P003</t>
  </si>
  <si>
    <t>100521735046 S05N2222P007</t>
  </si>
  <si>
    <t>S05N2222P007</t>
  </si>
  <si>
    <t>100529770125 S02D2159P021</t>
  </si>
  <si>
    <t>S02D2159P021</t>
  </si>
  <si>
    <t>CPCH201805-07435</t>
  </si>
  <si>
    <t>100521715051 S05D3441P004</t>
  </si>
  <si>
    <t>S05D3441P004</t>
  </si>
  <si>
    <t>100521715051 S05D3441P010</t>
  </si>
  <si>
    <t>S05D3441P010</t>
  </si>
  <si>
    <t>100521715051 S05D3441P009</t>
  </si>
  <si>
    <t>S05D3441P009</t>
  </si>
  <si>
    <t>100521715051 S05D3441P001</t>
  </si>
  <si>
    <t>S05D3441P001</t>
  </si>
  <si>
    <t>100521715051 S05D3441P002</t>
  </si>
  <si>
    <t>S05D3441P002</t>
  </si>
  <si>
    <t>100521715051 S05D3441P019</t>
  </si>
  <si>
    <t>S05D3441P019</t>
  </si>
  <si>
    <t>100521715051 S05D3441P020</t>
  </si>
  <si>
    <t>S05D3441P020</t>
  </si>
  <si>
    <t>100521715051 S05D3441P023</t>
  </si>
  <si>
    <t>S05D3441P023</t>
  </si>
  <si>
    <t>100521715051 S05D3441P012</t>
  </si>
  <si>
    <t>S05D3441P012</t>
  </si>
  <si>
    <t>100521715051 S05D3441P013</t>
  </si>
  <si>
    <t>S05D3441P013</t>
  </si>
  <si>
    <t>100521715051 S05D3441P014</t>
  </si>
  <si>
    <t>S05D3441P014</t>
  </si>
  <si>
    <t>100521715051 S05D3441P022</t>
  </si>
  <si>
    <t>S05D3441P022</t>
  </si>
  <si>
    <t>100521715051 S05D3441P011</t>
  </si>
  <si>
    <t>S05D3441P011</t>
  </si>
  <si>
    <t>100521715051 S05D3441P024</t>
  </si>
  <si>
    <t>S05D3441P024</t>
  </si>
  <si>
    <t>100527370053 S04N2613P045</t>
  </si>
  <si>
    <t>S04N2613P045</t>
  </si>
  <si>
    <t>100527370053 S04N2611P018</t>
  </si>
  <si>
    <t>S04N2611P018</t>
  </si>
  <si>
    <t>100527370053 S04N2613P046</t>
  </si>
  <si>
    <t>S04N2613P046</t>
  </si>
  <si>
    <t>100527370053 S04N2613P047</t>
  </si>
  <si>
    <t>S04N2613P047</t>
  </si>
  <si>
    <t>100527370053 S04N2611P013</t>
  </si>
  <si>
    <t>S04N2611P013</t>
  </si>
  <si>
    <t>100527370053 S04N2613P048</t>
  </si>
  <si>
    <t>S04N2613P048</t>
  </si>
  <si>
    <t>100527370053 S04N2613P037</t>
  </si>
  <si>
    <t>S04N2613P037</t>
  </si>
  <si>
    <t>100520420064 S05D3595P033</t>
  </si>
  <si>
    <t>S05D3595P033</t>
  </si>
  <si>
    <t>100527370053 S04N2613P040</t>
  </si>
  <si>
    <t>S04N2613P040</t>
  </si>
  <si>
    <t>100527370053 S04N2613P038</t>
  </si>
  <si>
    <t>S04N2613P038</t>
  </si>
  <si>
    <t>100527370053 S04N2613P036</t>
  </si>
  <si>
    <t>S04N2613P036</t>
  </si>
  <si>
    <t>100527370053 S04N2613P039</t>
  </si>
  <si>
    <t>S04N2613P039</t>
  </si>
  <si>
    <t>100527370053 S04N2613P034</t>
  </si>
  <si>
    <t>S04N2613P034</t>
  </si>
  <si>
    <t>100527370053 S04N2613P035</t>
  </si>
  <si>
    <t>S04N2613P035</t>
  </si>
  <si>
    <t>100527670148 C03D2754P001R014</t>
  </si>
  <si>
    <t>C03D2754P001R014</t>
  </si>
  <si>
    <t>100527670148 C03D2754P001R010</t>
  </si>
  <si>
    <t>C03D2754P001R010</t>
  </si>
  <si>
    <t>100527670148 C03D2754P001R012</t>
  </si>
  <si>
    <t>C03D2754P001R012</t>
  </si>
  <si>
    <t>100527670148 C03D2754P001R011</t>
  </si>
  <si>
    <t>C03D2754P001R011</t>
  </si>
  <si>
    <t>100527670148 C03D2754P001R003</t>
  </si>
  <si>
    <t>C03D2754P001R003</t>
  </si>
  <si>
    <t>100527670148 C03D2754P001R006</t>
  </si>
  <si>
    <t>C03D2754P001R006</t>
  </si>
  <si>
    <t>CPCH201805-07313</t>
  </si>
  <si>
    <t>100520420064 S04N3165P012</t>
  </si>
  <si>
    <t>S04N3165P012</t>
  </si>
  <si>
    <t>100520420064 S04D3180P038</t>
  </si>
  <si>
    <t>S04D3180P038</t>
  </si>
  <si>
    <t>100520420064 S04N3165P014</t>
  </si>
  <si>
    <t>S04N3165P014</t>
  </si>
  <si>
    <t>100520420064 S04N3165P013</t>
  </si>
  <si>
    <t>S04N3165P013</t>
  </si>
  <si>
    <t>CPCH201805-07397</t>
  </si>
  <si>
    <t>100520420064 S04D3180P027</t>
  </si>
  <si>
    <t>S04D3180P027</t>
  </si>
  <si>
    <t>100520420064 S04D3180P033</t>
  </si>
  <si>
    <t>S04D3180P033</t>
  </si>
  <si>
    <t>100520420064 S04D3180P035</t>
  </si>
  <si>
    <t>S04D3180P035</t>
  </si>
  <si>
    <t>100520420064 S04D3180P037</t>
  </si>
  <si>
    <t>S04D3180P037</t>
  </si>
  <si>
    <t>100520420064 S04D3180P036</t>
  </si>
  <si>
    <t>S04D3180P036</t>
  </si>
  <si>
    <t>100520420064 S04D3180P034</t>
  </si>
  <si>
    <t>S04D3180P034</t>
  </si>
  <si>
    <t>100520420064 S04D3180P028</t>
  </si>
  <si>
    <t>S04D3180P028</t>
  </si>
  <si>
    <t>100520970028 S05N2383P004</t>
  </si>
  <si>
    <t>S05N2383P004</t>
  </si>
  <si>
    <t>100520970028 S05N2383P008</t>
  </si>
  <si>
    <t>S05N2383P008</t>
  </si>
  <si>
    <t>100520970028 S05N2383P020</t>
  </si>
  <si>
    <t>S05N2383P020</t>
  </si>
  <si>
    <t>100520970028 S05N2383P013</t>
  </si>
  <si>
    <t>S05N2383P013</t>
  </si>
  <si>
    <t>CPCH201805-07376</t>
  </si>
  <si>
    <t>100527670062 D06N2224P007</t>
  </si>
  <si>
    <t>PFGJ-70</t>
  </si>
  <si>
    <t>D06N2224P007</t>
  </si>
  <si>
    <t>D09D2907P002</t>
  </si>
  <si>
    <t>D09D2907P001</t>
  </si>
  <si>
    <t>D09D2907P009</t>
  </si>
  <si>
    <t>KRCH201805-00352</t>
  </si>
  <si>
    <t>KRCH201805-00353</t>
  </si>
  <si>
    <t>S05F2727B</t>
  </si>
  <si>
    <t>S05F2726B</t>
  </si>
  <si>
    <t>S05F2725B</t>
  </si>
  <si>
    <t>S05F2724B</t>
  </si>
  <si>
    <t>S05F2723B</t>
  </si>
  <si>
    <t>S05F2729B</t>
  </si>
  <si>
    <t>S05F2728B</t>
  </si>
  <si>
    <t>S05F2722B</t>
  </si>
  <si>
    <t>S05F2730B</t>
  </si>
  <si>
    <t>S05F2731B</t>
  </si>
  <si>
    <t>S05F2732B</t>
  </si>
  <si>
    <t>S05F2733B</t>
  </si>
  <si>
    <t>S05F2739B</t>
  </si>
  <si>
    <t>S05F2738B</t>
  </si>
  <si>
    <t>S05F2737B</t>
  </si>
  <si>
    <t>S05F2734B</t>
  </si>
  <si>
    <t>S05F2735B</t>
  </si>
  <si>
    <t>S05F2736B</t>
  </si>
  <si>
    <t>S05F2740B</t>
  </si>
  <si>
    <t>S05F2741B</t>
  </si>
  <si>
    <t>S05F2742B</t>
  </si>
  <si>
    <t>KRCH201805-00355</t>
  </si>
  <si>
    <t>KRCH201805-00358</t>
  </si>
  <si>
    <t>KRCH201805-00359</t>
  </si>
  <si>
    <t>佛山新挥阳 张明华 13713513765 gd</t>
  </si>
  <si>
    <t>青岛虎江 马泉辉 13826143754 gd</t>
  </si>
  <si>
    <t>云南力魔 马泉辉 13826143754 gd</t>
  </si>
  <si>
    <t>CPCH201806-07406</t>
  </si>
  <si>
    <t>100520970028 S05N2383P003</t>
  </si>
  <si>
    <t>S05N2383P003</t>
  </si>
  <si>
    <t>广州康政 黄竹 13534893966 gd</t>
  </si>
  <si>
    <t>100520420064 S04D3180P024</t>
  </si>
  <si>
    <t>S04D3180P024</t>
  </si>
  <si>
    <t>CPCH201806-07404</t>
  </si>
  <si>
    <t>100520420064 S04D3180P025</t>
  </si>
  <si>
    <t>S04D3180P025</t>
  </si>
  <si>
    <t>100520420064 S04D3180P026</t>
  </si>
  <si>
    <t>S04D3180P026</t>
  </si>
  <si>
    <t>100520970028 S05N2383P012</t>
  </si>
  <si>
    <t>S05N2383P012</t>
  </si>
  <si>
    <t>100520970028 S05N2383P021</t>
  </si>
  <si>
    <t>S05N2383P021</t>
  </si>
  <si>
    <t>CPCH201806-07442</t>
  </si>
  <si>
    <t>100527370053 S04N2613P031</t>
  </si>
  <si>
    <t>S04N2613P031</t>
  </si>
  <si>
    <t>100527370053 S04N2613P032</t>
  </si>
  <si>
    <t>S04N2613P032</t>
  </si>
  <si>
    <t>100527370053 S04N2613P033</t>
  </si>
  <si>
    <t>S04N2613P033</t>
  </si>
  <si>
    <t>100527370053 S04N2613P024</t>
  </si>
  <si>
    <t>S04N2613P024</t>
  </si>
  <si>
    <t>100527370053 S04N2613P019</t>
  </si>
  <si>
    <t>S04N2613P019</t>
  </si>
  <si>
    <t>100527370053 S04N2613P025</t>
  </si>
  <si>
    <t>S04N2613P025</t>
  </si>
  <si>
    <t>100527370053 S04N2613P026</t>
  </si>
  <si>
    <t>S04N2613P026</t>
  </si>
  <si>
    <t>100527370053 S04N2613P018</t>
  </si>
  <si>
    <t>S04N2613P018</t>
  </si>
  <si>
    <t>100527370053 S04N2613P017</t>
  </si>
  <si>
    <t>S04N2613P017</t>
  </si>
  <si>
    <t>100527370053 S04N2613P012</t>
  </si>
  <si>
    <t>S04N2613P012</t>
  </si>
  <si>
    <t>100527370053 S04N2613P011</t>
  </si>
  <si>
    <t>S04N2613P011</t>
  </si>
  <si>
    <t>100527370053 S04N2613P003</t>
  </si>
  <si>
    <t>S04N2613P003</t>
  </si>
  <si>
    <t>100521735046 S05N2221P019</t>
  </si>
  <si>
    <t>S05N2221P019</t>
  </si>
  <si>
    <t>100521735046 S05N2221P018</t>
  </si>
  <si>
    <t>S05N2221P018</t>
  </si>
  <si>
    <t>100521735046 S05N2221P017</t>
  </si>
  <si>
    <t>S05N2221P017</t>
  </si>
  <si>
    <t>100521735046 S05N2221P016</t>
  </si>
  <si>
    <t>S05N2221P016</t>
  </si>
  <si>
    <t>100521735046 S05N2221P022</t>
  </si>
  <si>
    <t>S05N2221P022</t>
  </si>
  <si>
    <t>100521735046 S05N2221P021</t>
  </si>
  <si>
    <t>S05N2221P021</t>
  </si>
  <si>
    <t>100521735046 S05N2221P020</t>
  </si>
  <si>
    <t>S05N2221P020</t>
  </si>
  <si>
    <t>100521735046 S05N2222P004</t>
  </si>
  <si>
    <t>S05N2222P004</t>
  </si>
  <si>
    <t>100521715051 S05D3441P015</t>
  </si>
  <si>
    <t>S05D3441P015</t>
  </si>
  <si>
    <t>100521715051 S05D3441P016</t>
  </si>
  <si>
    <t>S05D3441P016</t>
  </si>
  <si>
    <t>100521715051 S05D3441P017</t>
  </si>
  <si>
    <t>S05D3441P017</t>
  </si>
  <si>
    <t>100521715051 S05D3441P018</t>
  </si>
  <si>
    <t>S05D3441P018</t>
  </si>
  <si>
    <t>100521715051 S05D3441P021</t>
  </si>
  <si>
    <t>S05D3441P021</t>
  </si>
  <si>
    <t>100521715051 S05D3441P026</t>
  </si>
  <si>
    <t>S05D3441P026</t>
  </si>
  <si>
    <t>100521715051 S05D3441P025</t>
  </si>
  <si>
    <t>S05D3441P025</t>
  </si>
  <si>
    <t>100521715051 S05D3445P007</t>
  </si>
  <si>
    <t>S05D3445P007</t>
  </si>
  <si>
    <t>100521715051 S05D3445P006</t>
  </si>
  <si>
    <t>S05D3445P006</t>
  </si>
  <si>
    <t>100521715051 S05D3445P005</t>
  </si>
  <si>
    <t>S05D3445P005</t>
  </si>
  <si>
    <t>100521715051 S05D3445P004</t>
  </si>
  <si>
    <t>S05D3445P004</t>
  </si>
  <si>
    <t>100521715051 S05D3445P003</t>
  </si>
  <si>
    <t>S05D3445P003</t>
  </si>
  <si>
    <t>CPCH201806-07506</t>
  </si>
  <si>
    <t>100521715051 S05D3446P018</t>
  </si>
  <si>
    <t>S05D3446P018</t>
  </si>
  <si>
    <t>100521715051 S05D3446P019</t>
  </si>
  <si>
    <t>S05D3446P019</t>
  </si>
  <si>
    <t>100521715051 S05D3446P020</t>
  </si>
  <si>
    <t>S05D3446P020</t>
  </si>
  <si>
    <t>100521715051 S01N3777P008</t>
  </si>
  <si>
    <t>S01N3777P008</t>
  </si>
  <si>
    <t>100521715051 S05D3445P001</t>
  </si>
  <si>
    <t>S05D3445P001</t>
  </si>
  <si>
    <t>100521715051 S05D3445P002</t>
  </si>
  <si>
    <t>S05D3445P002</t>
  </si>
  <si>
    <t>CPCH201806-07522</t>
  </si>
  <si>
    <t>100527370053 S04N2613P004</t>
  </si>
  <si>
    <t>S04N2613P004</t>
  </si>
  <si>
    <t>广州康政 郭强 13927281190 gd</t>
  </si>
  <si>
    <t>CPCH201806-07507</t>
  </si>
  <si>
    <t>100528800066 S06F0066B</t>
  </si>
  <si>
    <t>S06F0066B</t>
  </si>
  <si>
    <t>100528800066 S06F0065B</t>
  </si>
  <si>
    <t>S06F0065B</t>
  </si>
  <si>
    <t>100528800066 S06F0064B</t>
  </si>
  <si>
    <t>S06F0064B</t>
  </si>
  <si>
    <t>100528800066 S06F0063B</t>
  </si>
  <si>
    <t>S06F0063B</t>
  </si>
  <si>
    <t>100528800066 S06F0057B</t>
  </si>
  <si>
    <t>S06F0057B</t>
  </si>
  <si>
    <t>100528800066 S06F0058B</t>
  </si>
  <si>
    <t>S06F0058B</t>
  </si>
  <si>
    <t>100528800066 S06F0059B</t>
  </si>
  <si>
    <t>S06F0059B</t>
  </si>
  <si>
    <t>100528800066 S06F0060B</t>
  </si>
  <si>
    <t>S06F0060B</t>
  </si>
  <si>
    <t>100528800066 S06F0061B</t>
  </si>
  <si>
    <t>S06F0061B</t>
  </si>
  <si>
    <t>100528800066 S06F0062B</t>
  </si>
  <si>
    <t>S06F0062B</t>
  </si>
  <si>
    <t>D11D2643P019-1</t>
  </si>
  <si>
    <t>D11D2643P020-2</t>
  </si>
  <si>
    <t>D11D2643P020-1</t>
  </si>
  <si>
    <t>D11D2643P021-2</t>
  </si>
  <si>
    <t>D11D2643P019-2</t>
  </si>
  <si>
    <t>D11D2643P018-1</t>
  </si>
  <si>
    <t>D11D2642P001-1</t>
  </si>
  <si>
    <t>D11D2642P002-2</t>
  </si>
  <si>
    <t>D11D2642P001-2</t>
  </si>
  <si>
    <t>D11D2643P023-1</t>
  </si>
  <si>
    <t>广州康政 丘海琼 13346523889 gd</t>
  </si>
  <si>
    <t>广州康政 朱海裕 18977090341 gd</t>
  </si>
  <si>
    <t>广州康政 林英 13687874028 gd</t>
  </si>
  <si>
    <t>广州康政 余泽英 13877099123 gd</t>
  </si>
  <si>
    <t>KRCH201806-00367</t>
  </si>
  <si>
    <t>KRCH201806-00368</t>
  </si>
  <si>
    <t>KRCH201806-00372</t>
  </si>
  <si>
    <t>KRCH201806-00373</t>
  </si>
  <si>
    <t>KRCH201806-00379</t>
  </si>
  <si>
    <t>KRCH201806-00378</t>
  </si>
  <si>
    <t>S05F3079B</t>
  </si>
  <si>
    <t>S05F3088B</t>
  </si>
  <si>
    <t>S05F3096B</t>
  </si>
  <si>
    <t>S05F3092B</t>
  </si>
  <si>
    <t>S05F2716B</t>
  </si>
  <si>
    <t>S05F3080B</t>
  </si>
  <si>
    <t>S05F3090B</t>
  </si>
  <si>
    <t>S05F3089B</t>
  </si>
  <si>
    <t>S05F3087B</t>
  </si>
  <si>
    <t>S05F3086B</t>
  </si>
  <si>
    <t>S05F3097B</t>
  </si>
  <si>
    <t>S05F3101B</t>
  </si>
  <si>
    <t>S05F3091B</t>
  </si>
  <si>
    <t>S05F3094B</t>
  </si>
  <si>
    <t>S05F3095B</t>
  </si>
  <si>
    <t>S05F3099B</t>
  </si>
  <si>
    <t>S05F3098B</t>
  </si>
  <si>
    <t>S05F3085B</t>
  </si>
  <si>
    <t>S05F3093B</t>
  </si>
  <si>
    <t>S05F3100B</t>
  </si>
  <si>
    <t>KRCH201806-00371</t>
  </si>
  <si>
    <t>盾甲至尊</t>
    <phoneticPr fontId="6" type="noConversion"/>
  </si>
  <si>
    <t>CPCH201805-07308</t>
  </si>
  <si>
    <t>100520420073 S05D3588P003</t>
  </si>
  <si>
    <t>S05D3588P003</t>
  </si>
  <si>
    <t>河南正航 王旭 13613869005 gd</t>
  </si>
  <si>
    <t>100520420073 S05D3588P004</t>
  </si>
  <si>
    <t>S05D3588P004</t>
  </si>
  <si>
    <t>100520420073 S05D3588P005</t>
  </si>
  <si>
    <t>S05D3588P005</t>
  </si>
  <si>
    <t>100520420073 S05D3588P006</t>
  </si>
  <si>
    <t>S05D3588P006</t>
  </si>
  <si>
    <t>100520420073 S05D3588P007</t>
  </si>
  <si>
    <t>S05D3588P007</t>
  </si>
  <si>
    <t>100520420073 S05D3588P008</t>
  </si>
  <si>
    <t>S05D3588P008</t>
  </si>
  <si>
    <t>100520420073 S05D3588P009</t>
  </si>
  <si>
    <t>S05D3588P009</t>
  </si>
  <si>
    <t>100520420073 S05D3588P010</t>
  </si>
  <si>
    <t>S05D3588P010</t>
  </si>
  <si>
    <t>100520420073 S05D3588P011</t>
  </si>
  <si>
    <t>S05D3588P011</t>
  </si>
  <si>
    <t>100520420073 S05D3588P012</t>
  </si>
  <si>
    <t>S05D3588P012</t>
  </si>
  <si>
    <t>100520420073 S05D3588P013</t>
  </si>
  <si>
    <t>S05D3588P013</t>
  </si>
  <si>
    <t>100520420073 S05D3588P014</t>
  </si>
  <si>
    <t>S05D3588P014</t>
  </si>
  <si>
    <t>100520420073 S05D3588P015</t>
  </si>
  <si>
    <t>S05D3588P015</t>
  </si>
  <si>
    <t>100520420073 S05D3588P016</t>
  </si>
  <si>
    <t>S05D3588P016</t>
  </si>
  <si>
    <t>100520420073 S05D3588P017</t>
  </si>
  <si>
    <t>S05D3588P017</t>
  </si>
  <si>
    <t>100520420073 S05D3588P018</t>
  </si>
  <si>
    <t>S05D3588P018</t>
  </si>
  <si>
    <t>100520420073 S05D3588P019</t>
  </si>
  <si>
    <t>S05D3588P019</t>
  </si>
  <si>
    <t>100520420073 S05D3588P020</t>
  </si>
  <si>
    <t>S05D3588P020</t>
  </si>
  <si>
    <t>100520420073 S05D3588P021</t>
  </si>
  <si>
    <t>S05D3588P021</t>
  </si>
  <si>
    <t>100520420073 S05D3588P022</t>
  </si>
  <si>
    <t>S05D3588P022</t>
  </si>
  <si>
    <t>100520420073 S05D3588P023</t>
  </si>
  <si>
    <t>S05D3588P023</t>
  </si>
  <si>
    <t>100520420073 S05D3588P024</t>
  </si>
  <si>
    <t>S05D3588P024</t>
  </si>
  <si>
    <t>100520420073 S05D3588P025</t>
  </si>
  <si>
    <t>S05D3588P025</t>
  </si>
  <si>
    <t>100520420073 S05D3588P026</t>
  </si>
  <si>
    <t>S05D3588P026</t>
  </si>
  <si>
    <t>100520420073 S05D3588P027</t>
  </si>
  <si>
    <t>S05D3588P027</t>
  </si>
  <si>
    <t>100527370064 S05N2589P002</t>
  </si>
  <si>
    <t>S05N2589P002</t>
  </si>
  <si>
    <t>100527370064 S05N2589P007</t>
  </si>
  <si>
    <t>S05N2589P007</t>
  </si>
  <si>
    <t>100527370064 S05N2589P006</t>
  </si>
  <si>
    <t>S05N2589P006</t>
  </si>
  <si>
    <t>100520425145 S05D3060P020</t>
  </si>
  <si>
    <t>S05D3060P020</t>
  </si>
  <si>
    <t>100520970274 D11N2208P007R010</t>
  </si>
  <si>
    <t>D11N2208P007R010</t>
  </si>
  <si>
    <t>100527370064 S05N2589P008</t>
  </si>
  <si>
    <t>S05N2589P008</t>
  </si>
  <si>
    <t>100520425145 S05D3060P024</t>
  </si>
  <si>
    <t>S05D3060P024</t>
  </si>
  <si>
    <t>100527370064 S05N2589P005</t>
  </si>
  <si>
    <t>S05N2589P005</t>
  </si>
  <si>
    <t>100527370064 S05N2589P004</t>
  </si>
  <si>
    <t>S05N2589P004</t>
  </si>
  <si>
    <t>100520970274 S05N2765P008</t>
  </si>
  <si>
    <t>S05N2765P008</t>
  </si>
  <si>
    <t>100520970274 S05N2765P001</t>
  </si>
  <si>
    <t>S05N2765P001</t>
  </si>
  <si>
    <t>100520425145 S05D3060P022</t>
  </si>
  <si>
    <t>S05D3060P022</t>
  </si>
  <si>
    <t>100520970274 D11N2208P007R012</t>
  </si>
  <si>
    <t>D11N2208P007R012</t>
  </si>
  <si>
    <t>100520425145 S05D3060P029</t>
  </si>
  <si>
    <t>S05D3060P029</t>
  </si>
  <si>
    <t>100520970274 D11N2208P007R011</t>
  </si>
  <si>
    <t>D11N2208P007R011</t>
  </si>
  <si>
    <t>100520970274 D11N2208P007R009</t>
  </si>
  <si>
    <t>D11N2208P007R009</t>
  </si>
  <si>
    <t>100520425145 S05D3060P026</t>
  </si>
  <si>
    <t>S05D3060P026</t>
  </si>
  <si>
    <t>100520425145 S05D3060P021</t>
  </si>
  <si>
    <t>S05D3060P021</t>
  </si>
  <si>
    <t>100520425145 S05D3060P030</t>
  </si>
  <si>
    <t>S05D3060P030</t>
  </si>
  <si>
    <t>100520425145 S05D3060P016</t>
  </si>
  <si>
    <t>S05D3060P016</t>
  </si>
  <si>
    <t>100520425145 S05D3060P017</t>
  </si>
  <si>
    <t>S05D3060P017</t>
  </si>
  <si>
    <t>100520425145 S05D3060P025</t>
  </si>
  <si>
    <t>S05D3060P025</t>
  </si>
  <si>
    <t>100520425145 S05D3060P018</t>
  </si>
  <si>
    <t>S05D3060P018</t>
  </si>
  <si>
    <t>100520970274 S05N2765P007</t>
  </si>
  <si>
    <t>S05N2765P007</t>
  </si>
  <si>
    <t>100520970274 S05N2765P002</t>
  </si>
  <si>
    <t>S05N2765P002</t>
  </si>
  <si>
    <t>100520425145 S05D3060P031</t>
  </si>
  <si>
    <t>S05D3060P031</t>
  </si>
  <si>
    <t>100520425145 S05D3060P027</t>
  </si>
  <si>
    <t>S05D3060P027</t>
  </si>
  <si>
    <t>100520425145 S05D3060P019</t>
  </si>
  <si>
    <t>S05D3060P019</t>
  </si>
  <si>
    <t>100520425145 S05D3656P003</t>
  </si>
  <si>
    <t>S05D3656P003</t>
  </si>
  <si>
    <t>100520425145 S05D3656P004</t>
  </si>
  <si>
    <t>S05D3656P004</t>
  </si>
  <si>
    <t>100520425145 S05D3656P001</t>
  </si>
  <si>
    <t>S05D3656P001</t>
  </si>
  <si>
    <t>100520425145 S05D3656P002</t>
  </si>
  <si>
    <t>S05D3656P002</t>
  </si>
  <si>
    <t>100520970274 S05N2765P009</t>
  </si>
  <si>
    <t>S05N2765P009</t>
  </si>
  <si>
    <t>100520425145 S05D3060P028</t>
  </si>
  <si>
    <t>S05D3060P028</t>
  </si>
  <si>
    <t>100520425145 S05D3060P023</t>
  </si>
  <si>
    <t>S05D3060P023</t>
  </si>
  <si>
    <t>100520970274 D11N2208P007R008</t>
  </si>
  <si>
    <t>D11N2208P007R008</t>
  </si>
  <si>
    <t>100520970274 S05N2765P006</t>
  </si>
  <si>
    <t>S05N2765P006</t>
  </si>
  <si>
    <t>100520970274 S05N2765P003</t>
  </si>
  <si>
    <t>S05N2765P003</t>
  </si>
  <si>
    <t>100520970274 S05N2765P012</t>
  </si>
  <si>
    <t>S05N2765P012</t>
  </si>
  <si>
    <t>100520970274 S05N2765P005</t>
  </si>
  <si>
    <t>S05N2765P005</t>
  </si>
  <si>
    <t>100520970274 S05N2765P004</t>
  </si>
  <si>
    <t>S05N2765P004</t>
  </si>
  <si>
    <t>100520970274 S05N2765P011</t>
  </si>
  <si>
    <t>S05N2765P011</t>
  </si>
  <si>
    <t>100520970274 S05N2765P013</t>
  </si>
  <si>
    <t>S05N2765P013</t>
  </si>
  <si>
    <t>100520970274 S05N2765P010</t>
  </si>
  <si>
    <t>S05N2765P010</t>
  </si>
  <si>
    <t>CPCH201806-08019</t>
  </si>
  <si>
    <t>100524615016 S05D2537P022</t>
  </si>
  <si>
    <t>S05D2537P022</t>
  </si>
  <si>
    <t>100524615016 S05D2537P017</t>
  </si>
  <si>
    <t>S05D2537P017</t>
  </si>
  <si>
    <t>100524615016 S05D2537P016</t>
  </si>
  <si>
    <t>S05D2537P016</t>
  </si>
  <si>
    <t>100524615016 S05D2537P011</t>
  </si>
  <si>
    <t>S05D2537P011</t>
  </si>
  <si>
    <t>KRCH201806-00398</t>
  </si>
  <si>
    <t>100527670131 D11D2642P010-2</t>
  </si>
  <si>
    <t>D11D2642P010-2</t>
  </si>
  <si>
    <t>广州康政 罗清 13977088897 gd</t>
  </si>
  <si>
    <t>100527670131 D11D2642P007-1</t>
  </si>
  <si>
    <t>D11D2642P007-1</t>
  </si>
  <si>
    <t>KRCH201806-00401</t>
  </si>
  <si>
    <t>100527670131 D11D2642P010-1</t>
  </si>
  <si>
    <t>D11D2642P010-1</t>
  </si>
  <si>
    <t>100527670131 D11D2642P008-2</t>
  </si>
  <si>
    <t>D11D2642P008-2</t>
  </si>
  <si>
    <t>100527670131 D11D2642P006-2</t>
  </si>
  <si>
    <t>D11D2642P006-2</t>
  </si>
  <si>
    <t>100527670131 D11D2642P008-1</t>
  </si>
  <si>
    <t>D11D2642P008-1</t>
  </si>
  <si>
    <t>100520615041 S05D3125P004</t>
  </si>
  <si>
    <t>S05D3125P004</t>
  </si>
  <si>
    <t>100520615041 S05D3122P003</t>
  </si>
  <si>
    <t>S05D3122P003</t>
  </si>
  <si>
    <t>100520615041 S05D3122P002</t>
  </si>
  <si>
    <t>S05D3122P002</t>
  </si>
  <si>
    <t>100520615041 S05D1201E018</t>
  </si>
  <si>
    <t>S05D1201E018</t>
  </si>
  <si>
    <t>100520615041 S05D3122P005</t>
  </si>
  <si>
    <t>S05D3122P005</t>
  </si>
  <si>
    <t>100520615041 S05D3122P001</t>
  </si>
  <si>
    <t>S05D3122P001</t>
  </si>
  <si>
    <t>100520615041 S05D1201E034</t>
  </si>
  <si>
    <t>S05D1201E034</t>
  </si>
  <si>
    <t>100520615041 S05D1201E033</t>
  </si>
  <si>
    <t>S05D1201E033</t>
  </si>
  <si>
    <t>100520615041 S05D3122P004</t>
  </si>
  <si>
    <t>S05D3122P004</t>
  </si>
  <si>
    <t>100520615041 S05D1201E035</t>
  </si>
  <si>
    <t>S05D1201E035</t>
  </si>
  <si>
    <t>100520615041 S05D1201E019</t>
  </si>
  <si>
    <t>S05D1201E019</t>
  </si>
  <si>
    <t>100520615041 S05D1201E026</t>
  </si>
  <si>
    <t>S05D1201E026</t>
  </si>
  <si>
    <t>100520615041 S05D1201E029</t>
  </si>
  <si>
    <t>S05D1201E029</t>
  </si>
  <si>
    <t>100520615041 S05D1201E028</t>
  </si>
  <si>
    <t>S05D1201E028</t>
  </si>
  <si>
    <t>100520615041 S05D1201E027</t>
  </si>
  <si>
    <t>S05D1201E027</t>
  </si>
  <si>
    <t>100520615041 S05D1201E031</t>
  </si>
  <si>
    <t>S05D1201E031</t>
  </si>
  <si>
    <t>100520615041 S05D1201E021</t>
  </si>
  <si>
    <t>S05D1201E021</t>
  </si>
  <si>
    <t>100520615041 S05D1201E022</t>
  </si>
  <si>
    <t>S05D1201E022</t>
  </si>
  <si>
    <t>100520615041 S05D1201E020</t>
  </si>
  <si>
    <t>S05D1201E020</t>
  </si>
  <si>
    <t>100520615041 S05D1201E017</t>
  </si>
  <si>
    <t>S05D1201E017</t>
  </si>
  <si>
    <t>100520615041 S05D1201E016</t>
  </si>
  <si>
    <t>S05D1201E016</t>
  </si>
  <si>
    <t>100520615041 S05D1201E030</t>
  </si>
  <si>
    <t>S05D1201E030</t>
  </si>
  <si>
    <t>100520615041 S05D1201E023</t>
  </si>
  <si>
    <t>S05D1201E023</t>
  </si>
  <si>
    <t>100520615041 S05D1201E024</t>
  </si>
  <si>
    <t>S05D1201E024</t>
  </si>
  <si>
    <t>100520970267 S03D2762P016</t>
  </si>
  <si>
    <t>S03D2762P016</t>
  </si>
  <si>
    <t>100520970267 S03D2762P018</t>
  </si>
  <si>
    <t>S03D2762P018</t>
  </si>
  <si>
    <t>100520970267 S03D2762P027</t>
  </si>
  <si>
    <t>S03D2762P027</t>
  </si>
  <si>
    <t>100520970267 S03D2762P019</t>
  </si>
  <si>
    <t>S03D2762P019</t>
  </si>
  <si>
    <t>100520970267 S03D2762P017</t>
  </si>
  <si>
    <t>S03D2762P017</t>
  </si>
  <si>
    <t>100520970267 S03D2762P022</t>
  </si>
  <si>
    <t>S03D2762P022</t>
  </si>
  <si>
    <t>100520970267 S03D2762P023</t>
  </si>
  <si>
    <t>S03D2762P023</t>
  </si>
  <si>
    <t>100520970267 S03D2762P034</t>
  </si>
  <si>
    <t>S03D2762P034</t>
  </si>
  <si>
    <t>100520970267 S03D2762P035</t>
  </si>
  <si>
    <t>S03D2762P035</t>
  </si>
  <si>
    <t>100520970267 S03D2762P024</t>
  </si>
  <si>
    <t>S03D2762P024</t>
  </si>
  <si>
    <t>100520970267 S03D2762P025</t>
  </si>
  <si>
    <t>S03D2762P025</t>
  </si>
  <si>
    <t>100520970267 S03D2762P026</t>
  </si>
  <si>
    <t>S03D2762P026</t>
  </si>
  <si>
    <t>100520970267 S03D2762P030</t>
  </si>
  <si>
    <t>S03D2762P030</t>
  </si>
  <si>
    <t>100520970267 S03D2762P033</t>
  </si>
  <si>
    <t>S03D2762P033</t>
  </si>
  <si>
    <t>100520970267 S03D2762P032</t>
  </si>
  <si>
    <t>S03D2762P032</t>
  </si>
  <si>
    <t>100520970267 S03D2762P039</t>
  </si>
  <si>
    <t>S03D2762P039</t>
  </si>
  <si>
    <t>100520970267 S03D2762P040</t>
  </si>
  <si>
    <t>S03D2762P040</t>
  </si>
  <si>
    <t>100520970267 S03D2762P041</t>
  </si>
  <si>
    <t>S03D2762P041</t>
  </si>
  <si>
    <t>100520970267 S03D2762P031</t>
  </si>
  <si>
    <t>S03D2762P031</t>
  </si>
  <si>
    <t>100520615041 S03N3480P069</t>
  </si>
  <si>
    <t>S03N3480P069</t>
  </si>
  <si>
    <t>100520615041 S03D2401P008</t>
  </si>
  <si>
    <t>S03D2401P008</t>
  </si>
  <si>
    <t>100520615041 S03D2401P011</t>
  </si>
  <si>
    <t>S03D2401P011</t>
  </si>
  <si>
    <t>100520615041 S03D2401P010</t>
  </si>
  <si>
    <t>S03D2401P010</t>
  </si>
  <si>
    <t>100520615041 S01D3825P006</t>
  </si>
  <si>
    <t>S01D3825P006</t>
  </si>
  <si>
    <t>100520615041 S03N3480P070</t>
  </si>
  <si>
    <t>S03N3480P070</t>
  </si>
  <si>
    <t>100520970267 S03D2762P038</t>
  </si>
  <si>
    <t>S03D2762P038</t>
  </si>
  <si>
    <t>100520615041 S03N3480P067</t>
  </si>
  <si>
    <t>S03N3480P067</t>
  </si>
  <si>
    <t>100520615041 S01D3825P001</t>
  </si>
  <si>
    <t>S01D3825P001</t>
  </si>
  <si>
    <t>100520615041 S01D3825P002</t>
  </si>
  <si>
    <t>S01D3825P002</t>
  </si>
  <si>
    <t>100520615041 S03D2401P005</t>
  </si>
  <si>
    <t>S03D2401P005</t>
  </si>
  <si>
    <t>100520615041 S03D2401P003</t>
  </si>
  <si>
    <t>S03D2401P003</t>
  </si>
  <si>
    <t>100520615041 S01D3825P005</t>
  </si>
  <si>
    <t>S01D3825P005</t>
  </si>
  <si>
    <t>100520615041 S03N3480P068</t>
  </si>
  <si>
    <t>S03N3480P068</t>
  </si>
  <si>
    <t>100520615041 S03D2401P006</t>
  </si>
  <si>
    <t>S03D2401P006</t>
  </si>
  <si>
    <t>100520615041 S03D2401P007</t>
  </si>
  <si>
    <t>S03D2401P007</t>
  </si>
  <si>
    <t>100520615041 S03D2401P002</t>
  </si>
  <si>
    <t>S03D2401P002</t>
  </si>
  <si>
    <t>100520615041 S01D3825P003</t>
  </si>
  <si>
    <t>S01D3825P003</t>
  </si>
  <si>
    <t>100520615041 S03N3478P030</t>
  </si>
  <si>
    <t>S03N3478P030</t>
  </si>
  <si>
    <t>100520615041 S03N3478P029</t>
  </si>
  <si>
    <t>S03N3478P029</t>
  </si>
  <si>
    <t>100520615041 S03N3478P032</t>
  </si>
  <si>
    <t>S03N3478P032</t>
  </si>
  <si>
    <t>KRCH201806-00402</t>
  </si>
  <si>
    <t>100528800065 S05F3182B</t>
  </si>
  <si>
    <t>S05F3182B</t>
  </si>
  <si>
    <t>100528800065 S05F3183B</t>
  </si>
  <si>
    <t>S05F3183B</t>
  </si>
  <si>
    <t>100528800065 S05F3189B</t>
  </si>
  <si>
    <t>S05F3189B</t>
  </si>
  <si>
    <t>100528800065 S05F3188B</t>
  </si>
  <si>
    <t>S05F3188B</t>
  </si>
  <si>
    <t>100528800065 S05F3187B</t>
  </si>
  <si>
    <t>S05F3187B</t>
  </si>
  <si>
    <t>100528800065 S05F3186B</t>
  </si>
  <si>
    <t>S05F3186B</t>
  </si>
  <si>
    <t>100528800065 S05F3185B</t>
  </si>
  <si>
    <t>S05F3185B</t>
  </si>
  <si>
    <t>100528800065 S05F3184B</t>
  </si>
  <si>
    <t>S05F3184B</t>
  </si>
  <si>
    <t>100528800065 S05F3190B</t>
  </si>
  <si>
    <t>S05F3190B</t>
  </si>
  <si>
    <t>100528800065 S05F3191B</t>
  </si>
  <si>
    <t>S05F3191B</t>
  </si>
  <si>
    <t>100528800065 S05F3192B</t>
  </si>
  <si>
    <t>S05F3192B</t>
  </si>
  <si>
    <t>100528800065 S05F3193B</t>
  </si>
  <si>
    <t>S05F3193B</t>
  </si>
  <si>
    <t>100528800065 S05F2712B</t>
  </si>
  <si>
    <t>S05F2712B</t>
  </si>
  <si>
    <t>100528800065 S05F3196B</t>
  </si>
  <si>
    <t>S05F3196B</t>
  </si>
  <si>
    <t>100528800065 S05F3084B</t>
  </si>
  <si>
    <t>S05F3084B</t>
  </si>
  <si>
    <t>100528800065 S05F3083B</t>
  </si>
  <si>
    <t>S05F3083B</t>
  </si>
  <si>
    <t>100528800065 S05F3082B</t>
  </si>
  <si>
    <t>S05F3082B</t>
  </si>
  <si>
    <t>100528800065 S05F3081B</t>
  </si>
  <si>
    <t>S05F3081B</t>
  </si>
  <si>
    <t>100528800065 S05F3151B</t>
  </si>
  <si>
    <t>S05F3151B</t>
  </si>
  <si>
    <t>100528800065 S05F3150B</t>
  </si>
  <si>
    <t>S05F3150B</t>
  </si>
  <si>
    <t>100528800065 S05F3073B</t>
  </si>
  <si>
    <t>S05F3073B</t>
  </si>
  <si>
    <t>100528800065 S05F3074B</t>
  </si>
  <si>
    <t>S05F3074B</t>
  </si>
  <si>
    <t>100528800065 S05F3075B</t>
  </si>
  <si>
    <t>S05F3075B</t>
  </si>
  <si>
    <t>100528800065 S05F3076B</t>
  </si>
  <si>
    <t>S05F3076B</t>
  </si>
  <si>
    <t>100528800065 S05F3077B</t>
  </si>
  <si>
    <t>S05F3077B</t>
  </si>
  <si>
    <t>100528800065 S05F3078B</t>
  </si>
  <si>
    <t>S05F3078B</t>
  </si>
  <si>
    <t>100528800065 S05F3072B</t>
  </si>
  <si>
    <t>S05F3072B</t>
  </si>
  <si>
    <t>100528800065 S05F3071B</t>
  </si>
  <si>
    <t>S05F3071B</t>
  </si>
  <si>
    <t>100528800065 S05F3070B</t>
  </si>
  <si>
    <t>S05F3070B</t>
  </si>
  <si>
    <t>100528800065 S05F3069B</t>
  </si>
  <si>
    <t>S05F3069B</t>
  </si>
  <si>
    <t>100528800065 S05F3068B</t>
  </si>
  <si>
    <t>S05F3068B</t>
  </si>
  <si>
    <t>100528800065 S05F3067B</t>
  </si>
  <si>
    <t>S05F3067B</t>
  </si>
  <si>
    <t>KRCH201806-00403</t>
  </si>
  <si>
    <t>100528800065 S05F3131B</t>
  </si>
  <si>
    <t>S05F3131B</t>
  </si>
  <si>
    <t>石家庄川革 赵苗风 18931857747 gd</t>
  </si>
  <si>
    <t>100528800065 S05F3130B</t>
  </si>
  <si>
    <t>S05F3130B</t>
  </si>
  <si>
    <t>100528800065 S05F3129B</t>
  </si>
  <si>
    <t>S05F3129B</t>
  </si>
  <si>
    <t>100528800065 S05F3128B</t>
  </si>
  <si>
    <t>S05F3128B</t>
  </si>
  <si>
    <t>100528800065 S05F3127B</t>
  </si>
  <si>
    <t>S05F3127B</t>
  </si>
  <si>
    <t>100528800065 S05F3126B</t>
  </si>
  <si>
    <t>S05F3126B</t>
  </si>
  <si>
    <t>100528800065 S05F3132B</t>
  </si>
  <si>
    <t>S05F3132B</t>
  </si>
  <si>
    <t>100528800065 S05F3133B</t>
  </si>
  <si>
    <t>S05F3133B</t>
  </si>
  <si>
    <t>100528800065 S05F3138B</t>
  </si>
  <si>
    <t>S05F3138B</t>
  </si>
  <si>
    <t>100528800065 S05F3139B</t>
  </si>
  <si>
    <t>S05F3139B</t>
  </si>
  <si>
    <t>100528800065 S05F3134B</t>
  </si>
  <si>
    <t>S05F3134B</t>
  </si>
  <si>
    <t>100528800065 S05F3135B</t>
  </si>
  <si>
    <t>S05F3135B</t>
  </si>
  <si>
    <t>100528800065 S05F3141B</t>
  </si>
  <si>
    <t>S05F3141B</t>
  </si>
  <si>
    <t>100528800065 S05F3140B</t>
  </si>
  <si>
    <t>S05F3140B</t>
  </si>
  <si>
    <t>100528800065 S05F3145B</t>
  </si>
  <si>
    <t>S05F3145B</t>
  </si>
  <si>
    <t>100528800065 S05F3144B</t>
  </si>
  <si>
    <t>S05F3144B</t>
  </si>
  <si>
    <t>100528800065 S05F3137B</t>
  </si>
  <si>
    <t>S05F3137B</t>
  </si>
  <si>
    <t>100528800065 S05F3136B</t>
  </si>
  <si>
    <t>S05F3136B</t>
  </si>
  <si>
    <t>100528800065 S05F3142B</t>
  </si>
  <si>
    <t>S05F3142B</t>
  </si>
  <si>
    <t>100528800065 S05F3143B</t>
  </si>
  <si>
    <t>S05F3143B</t>
  </si>
  <si>
    <t>100528800065 S05F3146B</t>
  </si>
  <si>
    <t>S05F3146B</t>
  </si>
  <si>
    <t>100528800065 S05F3147B</t>
  </si>
  <si>
    <t>S05F3147B</t>
  </si>
  <si>
    <t>100528800065 S05F3148B</t>
  </si>
  <si>
    <t>S05F3148B</t>
  </si>
  <si>
    <t>100528800065 S05F3149B</t>
  </si>
  <si>
    <t>S05F3149B</t>
  </si>
  <si>
    <t>KRCH201806-00405</t>
  </si>
  <si>
    <t>100528800065 S05F3125B</t>
  </si>
  <si>
    <t>S05F3125B</t>
  </si>
  <si>
    <t>100528800065 S05F3124B</t>
  </si>
  <si>
    <t>S05F3124B</t>
  </si>
  <si>
    <t>100528800065 S05F3123B</t>
  </si>
  <si>
    <t>S05F3123B</t>
  </si>
  <si>
    <t>100528800065 S05F3122B</t>
  </si>
  <si>
    <t>S05F3122B</t>
  </si>
  <si>
    <t>100528800065 S05F3121B</t>
  </si>
  <si>
    <t>S05F3121B</t>
  </si>
  <si>
    <t>100528800065 S05F3120B</t>
  </si>
  <si>
    <t>S05F3120B</t>
  </si>
  <si>
    <t>100528800065 S05F3114B</t>
  </si>
  <si>
    <t>S05F3114B</t>
  </si>
  <si>
    <t>100528800065 S05F3115B</t>
  </si>
  <si>
    <t>S05F3115B</t>
  </si>
  <si>
    <t>100528800065 S05F3116B</t>
  </si>
  <si>
    <t>S05F3116B</t>
  </si>
  <si>
    <t>100528800065 S05F3117B</t>
  </si>
  <si>
    <t>S05F3117B</t>
  </si>
  <si>
    <t>100528800065 S05F3118B</t>
  </si>
  <si>
    <t>S05F3118B</t>
  </si>
  <si>
    <t>100528800065 S05F3119B</t>
  </si>
  <si>
    <t>S05F3119B</t>
  </si>
  <si>
    <t>100528800065 S05F3113B</t>
  </si>
  <si>
    <t>S05F3113B</t>
  </si>
  <si>
    <t>100528800065 S05F3112B</t>
  </si>
  <si>
    <t>S05F3112B</t>
  </si>
  <si>
    <t>100528800065 S05F3111B</t>
  </si>
  <si>
    <t>S05F3111B</t>
  </si>
  <si>
    <t>100528800065 S05F3110B</t>
  </si>
  <si>
    <t>S05F3110B</t>
  </si>
  <si>
    <t>100528800065 S05F3109B</t>
  </si>
  <si>
    <t>S05F3109B</t>
  </si>
  <si>
    <t>100528800065 S05F3108B</t>
  </si>
  <si>
    <t>S05F3108B</t>
  </si>
  <si>
    <t>100528800065 S05F3102B</t>
  </si>
  <si>
    <t>S05F3102B</t>
  </si>
  <si>
    <t>100528800065 S05F3103B</t>
  </si>
  <si>
    <t>S05F3103B</t>
  </si>
  <si>
    <t>100528800065 S05F3104B</t>
  </si>
  <si>
    <t>S05F3104B</t>
  </si>
  <si>
    <t>100528800065 S05F3105B</t>
  </si>
  <si>
    <t>S05F3105B</t>
  </si>
  <si>
    <t>100528800065 S05F3106B</t>
  </si>
  <si>
    <t>S05F3106B</t>
  </si>
  <si>
    <t>100528800065 S05F3107B</t>
  </si>
  <si>
    <t>S05F3107B</t>
  </si>
  <si>
    <t>CPCH201806-08392</t>
  </si>
  <si>
    <t>100524615016 S05D2539P050</t>
  </si>
  <si>
    <t>S05D2539P050</t>
  </si>
  <si>
    <t>100524615016 S05D2539P051</t>
  </si>
  <si>
    <t>S05D2539P051</t>
  </si>
  <si>
    <t>100524615016 S05D2539P052</t>
  </si>
  <si>
    <t>S05D2539P052</t>
  </si>
  <si>
    <t>100524615016 S05D2539P049</t>
  </si>
  <si>
    <t>S05D2539P049</t>
  </si>
  <si>
    <t>100524615016 S05D2539P048</t>
  </si>
  <si>
    <t>S05D2539P048</t>
  </si>
  <si>
    <t>100524615016 S05D2539P047</t>
  </si>
  <si>
    <t>S05D2539P047</t>
  </si>
  <si>
    <t>100524615016 S05D2539P043</t>
  </si>
  <si>
    <t>S05D2539P043</t>
  </si>
  <si>
    <t>100524615016 S05D2539P044</t>
  </si>
  <si>
    <t>S05D2539P044</t>
  </si>
  <si>
    <t>100524615016 S05D2539P045</t>
  </si>
  <si>
    <t>S05D2539P045</t>
  </si>
  <si>
    <t>100524615016 S05D2539P046</t>
  </si>
  <si>
    <t>S05D2539P046</t>
  </si>
  <si>
    <t>100524615016 S05D2539P042</t>
  </si>
  <si>
    <t>S05D2539P042</t>
  </si>
  <si>
    <t>100524615016 S05D2539P041</t>
  </si>
  <si>
    <t>S05D2539P041</t>
  </si>
  <si>
    <t>100524615016 S05D2539P040</t>
  </si>
  <si>
    <t>S05D2539P040</t>
  </si>
  <si>
    <t>100524615016 S05D2539P039</t>
  </si>
  <si>
    <t>S05D2539P039</t>
  </si>
  <si>
    <t>100524615016 S05D2539P032</t>
  </si>
  <si>
    <t>S05D2539P032</t>
  </si>
  <si>
    <t>100524615016 S05D2539P031</t>
  </si>
  <si>
    <t>S05D2539P031</t>
  </si>
  <si>
    <t>100524615016 S05D2539P030</t>
  </si>
  <si>
    <t>S05D2539P030</t>
  </si>
  <si>
    <t>100524615016 S05D2539P038</t>
  </si>
  <si>
    <t>S05D2539P038</t>
  </si>
  <si>
    <t>100524615016 S05D2539P037</t>
  </si>
  <si>
    <t>S05D2539P037</t>
  </si>
  <si>
    <t>100524615016 S05D2539P036</t>
  </si>
  <si>
    <t>S05D2539P036</t>
  </si>
  <si>
    <t>100524615016 S05D2539P029</t>
  </si>
  <si>
    <t>S05D2539P029</t>
  </si>
  <si>
    <t>100524615016 S05D2539P025</t>
  </si>
  <si>
    <t>S05D2539P025</t>
  </si>
  <si>
    <t>100524615016 S05D2539P033</t>
  </si>
  <si>
    <t>S05D2539P033</t>
  </si>
  <si>
    <t>100524615016 S05D2539P034</t>
  </si>
  <si>
    <t>S05D2539P034</t>
  </si>
  <si>
    <t>100524615016 S05D2539P035</t>
  </si>
  <si>
    <t>S05D2539P035</t>
  </si>
  <si>
    <t>100524615016 S05D2539P026</t>
  </si>
  <si>
    <t>S05D2539P026</t>
  </si>
  <si>
    <t>100534630013 A12N2400P005-2</t>
  </si>
  <si>
    <t>A12N2400P005-2</t>
  </si>
  <si>
    <t>100534630013 B03N1304P002R001-1</t>
  </si>
  <si>
    <t>B03N1304P002R001-1</t>
  </si>
  <si>
    <t>100534630013 B09D2007P002R006-2</t>
  </si>
  <si>
    <t>B09D2007P002R006-2</t>
  </si>
  <si>
    <t>100534630013 B09D2007P002R014-2</t>
  </si>
  <si>
    <t>B09D2007P002R014-2</t>
  </si>
  <si>
    <t>100534630013 B09D2007P002R013-2</t>
  </si>
  <si>
    <t>B09D2007P002R013-2</t>
  </si>
  <si>
    <t>100534630013 B09D2007P002R007-2</t>
  </si>
  <si>
    <t>B09D2007P002R007-2</t>
  </si>
  <si>
    <t>100534630013 B09D2007P002R007-1</t>
  </si>
  <si>
    <t>B09D2007P002R007-1</t>
  </si>
  <si>
    <t>100534630013 B09D2007P002R003-2</t>
  </si>
  <si>
    <t>B09D2007P002R003-2</t>
  </si>
  <si>
    <t>CPCH201806-08462</t>
  </si>
  <si>
    <t>100534630013 B09D2005E001R005-2</t>
  </si>
  <si>
    <t>B09D2005E001R005-2</t>
  </si>
  <si>
    <t>100534630013 B09D2005E001R005-1</t>
  </si>
  <si>
    <t>B09D2005E001R005-1</t>
  </si>
  <si>
    <t>SPCH201806-00129</t>
  </si>
  <si>
    <t>100524570007 S05D2536P001</t>
  </si>
  <si>
    <t>100524570007</t>
  </si>
  <si>
    <t>K-70</t>
  </si>
  <si>
    <t>S05D2536P001</t>
  </si>
  <si>
    <t>SPCH201806-00126</t>
  </si>
  <si>
    <t>100529770125 S05D2573P002</t>
  </si>
  <si>
    <t>S05D2573P002</t>
  </si>
  <si>
    <t>西安未央 赵经理 18991276039 gd</t>
  </si>
  <si>
    <t>CPCH201806-08082</t>
  </si>
  <si>
    <t>100529770125 S02N2147P050</t>
  </si>
  <si>
    <t>S02N2147P050</t>
  </si>
  <si>
    <t>CPCH201806-08106</t>
  </si>
  <si>
    <t>100520420064 S04D3180P039</t>
  </si>
  <si>
    <t>S04D3180P039</t>
  </si>
  <si>
    <t>广州康政 陆畅明 13768986889 gd</t>
  </si>
  <si>
    <t>100520420064 S04D3180P044</t>
  </si>
  <si>
    <t>S04D3180P044</t>
  </si>
  <si>
    <t>100520420064 S04N3174P044</t>
  </si>
  <si>
    <t>S04N3174P044</t>
  </si>
  <si>
    <t>100520420064 S04D3180P042</t>
  </si>
  <si>
    <t>S04D3180P042</t>
  </si>
  <si>
    <t>CPCH201806-08105</t>
  </si>
  <si>
    <t>100520420064 S04D3180P043</t>
  </si>
  <si>
    <t>S04D3180P043</t>
  </si>
  <si>
    <t>广州康政 刘起莲 13977088590 gd</t>
  </si>
  <si>
    <t>CPCH201806-08135</t>
  </si>
  <si>
    <t>100527370053 S04N2613P023</t>
  </si>
  <si>
    <t>S04N2613P023</t>
  </si>
  <si>
    <t>南京宝绿汽车 杜庭飞 18205173994 gd</t>
  </si>
  <si>
    <t>100521715051 S05N3430P027</t>
  </si>
  <si>
    <t>S05N3430P027</t>
  </si>
  <si>
    <t>100521735046 S05N2222P009</t>
  </si>
  <si>
    <t>S05N2222P009</t>
  </si>
  <si>
    <t>CPCH201806-08103</t>
  </si>
  <si>
    <t>100520970028 S05N2383P025</t>
  </si>
  <si>
    <t>S05N2383P025</t>
  </si>
  <si>
    <t>100520970028 S05N2383P023</t>
  </si>
  <si>
    <t>S05N2383P023</t>
  </si>
  <si>
    <t>100520970028 S04N2307P008</t>
  </si>
  <si>
    <t>S04N2307P008</t>
  </si>
  <si>
    <t>100520970028 S04N2307P007</t>
  </si>
  <si>
    <t>S04N2307P007</t>
  </si>
  <si>
    <t>100520970028 S05N2383P024</t>
  </si>
  <si>
    <t>S05N2383P024</t>
  </si>
  <si>
    <t>100520420064 S04D3180P030</t>
  </si>
  <si>
    <t>S04D3180P030</t>
  </si>
  <si>
    <t>100520420064 S04D3180P032</t>
  </si>
  <si>
    <t>S04D3180P032</t>
  </si>
  <si>
    <t>100520420064 S04D3180P031</t>
  </si>
  <si>
    <t>S04D3180P031</t>
  </si>
  <si>
    <t>100520420064 S04D3180P040</t>
  </si>
  <si>
    <t>S04D3180P040</t>
  </si>
  <si>
    <t>100520420064 S04D3180P005</t>
  </si>
  <si>
    <t>S04D3180P005</t>
  </si>
  <si>
    <t>100520420064 S04D3180P006</t>
  </si>
  <si>
    <t>S04D3180P006</t>
  </si>
  <si>
    <t>100520420064 S04D3180P004</t>
  </si>
  <si>
    <t>S04D3180P004</t>
  </si>
  <si>
    <t>100520420064 S04N3174P045</t>
  </si>
  <si>
    <t>S04N3174P045</t>
  </si>
  <si>
    <t>CPCH201806-08272</t>
  </si>
  <si>
    <t>100520425014 S05N3068P012</t>
  </si>
  <si>
    <t>S05N3068P012</t>
  </si>
  <si>
    <t>CPCH201806-08270</t>
  </si>
  <si>
    <t>100520425014 S05N3068P009</t>
  </si>
  <si>
    <t>S05N3068P009</t>
  </si>
  <si>
    <t>100520425014 S05N3068P010</t>
  </si>
  <si>
    <t>S05N3068P010</t>
  </si>
  <si>
    <t>100520425014 S05N3068P011</t>
  </si>
  <si>
    <t>S05N3068P011</t>
  </si>
  <si>
    <t>100520425014 S05N3068P008</t>
  </si>
  <si>
    <t>S05N3068P008</t>
  </si>
  <si>
    <t>CPCH201806-08271</t>
  </si>
  <si>
    <t>100529770125 S02N2147P038</t>
  </si>
  <si>
    <t>S02N2147P038</t>
  </si>
  <si>
    <t>100527370053 S04N2613P022</t>
  </si>
  <si>
    <t>S04N2613P022</t>
  </si>
  <si>
    <t>CPCH201806-08279</t>
  </si>
  <si>
    <t>100527370053 S04N2613P008</t>
  </si>
  <si>
    <t>S04N2613P008</t>
  </si>
  <si>
    <t>100527370053 S04N2613P021</t>
  </si>
  <si>
    <t>S04N2613P021</t>
  </si>
  <si>
    <t>100526570030 S05N2596P005</t>
  </si>
  <si>
    <t>S05N2596P005</t>
  </si>
  <si>
    <t>100526570030 S05N2596P002</t>
  </si>
  <si>
    <t>S05N2596P002</t>
  </si>
  <si>
    <t>100520970028 S04N2303P022</t>
  </si>
  <si>
    <t>S04N2303P022</t>
  </si>
  <si>
    <t>100520970028 S04N2303P023</t>
  </si>
  <si>
    <t>S04N2303P023</t>
  </si>
  <si>
    <t>CPCH201806-08343</t>
  </si>
  <si>
    <t>100524615015 S05D2538P003</t>
  </si>
  <si>
    <t>S05D2538P003</t>
  </si>
  <si>
    <t>徐州瑶俊 潘冬 18252167788 gd</t>
  </si>
  <si>
    <t>100521735046  S06D1182P002</t>
  </si>
  <si>
    <t>S06D1182P002</t>
  </si>
  <si>
    <t>100521735046  S06D1183P042</t>
  </si>
  <si>
    <t>S06D1183P042</t>
  </si>
  <si>
    <t>100521715051 S05D3446P007</t>
  </si>
  <si>
    <t>S05D3446P007</t>
  </si>
  <si>
    <t>100521715051 S05D3446P010</t>
  </si>
  <si>
    <t>S05D3446P010</t>
  </si>
  <si>
    <t>100521715051 S05N3430P028</t>
  </si>
  <si>
    <t>S05N3430P028</t>
  </si>
  <si>
    <t>100526570030 S05N2596P003</t>
  </si>
  <si>
    <t>S05N2596P003</t>
  </si>
  <si>
    <t>CPCH201806-08354</t>
  </si>
  <si>
    <t>100520615044 S06D1122P001</t>
  </si>
  <si>
    <t>S06D1122P001</t>
  </si>
  <si>
    <t>100520615044 S06D1122P002</t>
  </si>
  <si>
    <t>S06D1122P002</t>
  </si>
  <si>
    <t>100520615044 S06D1122P003</t>
  </si>
  <si>
    <t>S06D1122P003</t>
  </si>
  <si>
    <t>100520615044 S06D1122P004</t>
  </si>
  <si>
    <t>S06D1122P004</t>
  </si>
  <si>
    <t>100520615044 S06D1122P005</t>
  </si>
  <si>
    <t>S06D1122P005</t>
  </si>
  <si>
    <t>100520615044 S06D1122P006</t>
  </si>
  <si>
    <t>S06D1122P006</t>
  </si>
  <si>
    <t>100520615044 S06D1122P007</t>
  </si>
  <si>
    <t>S06D1122P007</t>
  </si>
  <si>
    <t>100520615044 S06D1122P008</t>
  </si>
  <si>
    <t>S06D1122P008</t>
  </si>
  <si>
    <t>100520615044 S06D1122P009</t>
  </si>
  <si>
    <t>S06D1122P009</t>
  </si>
  <si>
    <t>100520615044 S06D1122P010</t>
  </si>
  <si>
    <t>S06D1122P010</t>
  </si>
  <si>
    <t>100520615044 S06D1122P011</t>
  </si>
  <si>
    <t>S06D1122P011</t>
  </si>
  <si>
    <t>100520615044 S06D1122P012</t>
  </si>
  <si>
    <t>S06D1122P012</t>
  </si>
  <si>
    <t>100520615044 S06D1122P013</t>
  </si>
  <si>
    <t>S06D1122P013</t>
  </si>
  <si>
    <t>100520615044 S06D1122P014</t>
  </si>
  <si>
    <t>S06D1122P014</t>
  </si>
  <si>
    <t>100520615044 S06D1122P015</t>
  </si>
  <si>
    <t>S06D1122P015</t>
  </si>
  <si>
    <t>100520615044 S06D1122P016</t>
  </si>
  <si>
    <t>S06D1122P016</t>
  </si>
  <si>
    <t>100520615044 S06D1122P017</t>
  </si>
  <si>
    <t>S06D1122P017</t>
  </si>
  <si>
    <t>100520615044 S06D1122P018</t>
  </si>
  <si>
    <t>S06D1122P018</t>
  </si>
  <si>
    <t>100520615044 S06D1122P019</t>
  </si>
  <si>
    <t>S06D1122P019</t>
  </si>
  <si>
    <t>100520615044 S06D1122P020</t>
  </si>
  <si>
    <t>S06D1122P020</t>
  </si>
  <si>
    <t>100520615044 S06D1122P021</t>
  </si>
  <si>
    <t>S06D1122P021</t>
  </si>
  <si>
    <t>100520615044 S06D1122P022</t>
  </si>
  <si>
    <t>S06D1122P022</t>
  </si>
  <si>
    <t>100520615044 S06D1122P023</t>
  </si>
  <si>
    <t>S06D1122P023</t>
  </si>
  <si>
    <t>100520615044 S06D1122P024</t>
  </si>
  <si>
    <t>S06D1122P024</t>
  </si>
  <si>
    <t>100520615044 S06D1122P025</t>
  </si>
  <si>
    <t>S06D1122P025</t>
  </si>
  <si>
    <t>100520615044 S06D1122P026</t>
  </si>
  <si>
    <t>S06D1122P026</t>
  </si>
  <si>
    <t>100520615044 S06D1122P027</t>
  </si>
  <si>
    <t>S06D1122P027</t>
  </si>
  <si>
    <t>100520615044 S06D1122P028</t>
  </si>
  <si>
    <t>S06D1122P028</t>
  </si>
  <si>
    <t>100520615044 S06D1122P029</t>
  </si>
  <si>
    <t>S06D1122P029</t>
  </si>
  <si>
    <t>100520615044 S06D1122P030</t>
  </si>
  <si>
    <t>S06D1122P030</t>
  </si>
  <si>
    <t>100520615044 S06D1122P031</t>
  </si>
  <si>
    <t>S06D1122P031</t>
  </si>
  <si>
    <t>100520615044 S06D1122P032</t>
  </si>
  <si>
    <t>S06D1122P032</t>
  </si>
  <si>
    <t>100520615044 S06D1122P033</t>
  </si>
  <si>
    <t>S06D1122P033</t>
  </si>
  <si>
    <t>100520615044 S06D1122P034</t>
  </si>
  <si>
    <t>S06D1122P034</t>
  </si>
  <si>
    <t>100520615044 S06D1122P035</t>
  </si>
  <si>
    <t>S06D1122P035</t>
  </si>
  <si>
    <t>100520615044 S06D1122P036</t>
  </si>
  <si>
    <t>S06D1122P036</t>
  </si>
  <si>
    <t>100520615044 S06D1122P037</t>
  </si>
  <si>
    <t>S06D1122P037</t>
  </si>
  <si>
    <t>100520615044 S06D1122P038</t>
  </si>
  <si>
    <t>S06D1122P038</t>
  </si>
  <si>
    <t>100520615044 S06D1122P039</t>
  </si>
  <si>
    <t>S06D1122P039</t>
  </si>
  <si>
    <t>100520615044 S06D1122P040</t>
  </si>
  <si>
    <t>S06D1122P040</t>
  </si>
  <si>
    <t>100520615044 S06D1122P041</t>
  </si>
  <si>
    <t>S06D1122P041</t>
  </si>
  <si>
    <t>100520615044 S06D1122P042</t>
  </si>
  <si>
    <t>S06D1122P042</t>
  </si>
  <si>
    <t>100520615044 S06D1122P043</t>
  </si>
  <si>
    <t>S06D1122P043</t>
  </si>
  <si>
    <t>100520615044 S06D1122P044</t>
  </si>
  <si>
    <t>S06D1122P044</t>
  </si>
  <si>
    <t>100520615044 S06D1122P045</t>
  </si>
  <si>
    <t>S06D1122P045</t>
  </si>
  <si>
    <t>100520615044 S06D1122P046</t>
  </si>
  <si>
    <t>S06D1122P046</t>
  </si>
  <si>
    <t>100520615044 S06D1122P047</t>
  </si>
  <si>
    <t>S06D1122P047</t>
  </si>
  <si>
    <t>100520615044 S06D1122P048</t>
  </si>
  <si>
    <t>S06D1122P048</t>
  </si>
  <si>
    <t>100520615044 S06D1122P049</t>
  </si>
  <si>
    <t>S06D1122P049</t>
  </si>
  <si>
    <t>100520615044 S06D1122P050</t>
  </si>
  <si>
    <t>S06D1122P050</t>
  </si>
  <si>
    <t>100520615044 S06D1122P051</t>
  </si>
  <si>
    <t>S06D1122P051</t>
  </si>
  <si>
    <t>100520615044 S06D1122P052</t>
  </si>
  <si>
    <t>S06D1122P052</t>
  </si>
  <si>
    <t>100520615044 S06D1122P053</t>
  </si>
  <si>
    <t>S06D1122P053</t>
  </si>
  <si>
    <t>100520615044 S06D1122P054</t>
  </si>
  <si>
    <t>S06D1122P054</t>
  </si>
  <si>
    <t>100520615044 S06D1122P055</t>
  </si>
  <si>
    <t>S06D1122P055</t>
  </si>
  <si>
    <t>100520615044 S06D1122P056</t>
  </si>
  <si>
    <t>S06D1122P056</t>
  </si>
  <si>
    <t>100520615044 S06D1122P057</t>
  </si>
  <si>
    <t>S06D1122P057</t>
  </si>
  <si>
    <t>100520615044 S06D1122P058</t>
  </si>
  <si>
    <t>S06D1122P058</t>
  </si>
  <si>
    <t>100520615044 S06D1122P059</t>
  </si>
  <si>
    <t>S06D1122P059</t>
  </si>
  <si>
    <t>100520615044 S06D1122P060</t>
  </si>
  <si>
    <t>S06D1122P060</t>
  </si>
  <si>
    <t>100520615044 S06D1122P061</t>
  </si>
  <si>
    <t>S06D1122P061</t>
  </si>
  <si>
    <t>100520615044 S06D1121P015</t>
  </si>
  <si>
    <t>S06D1121P015</t>
  </si>
  <si>
    <t>100520615044 S06D1121P016</t>
  </si>
  <si>
    <t>S06D1121P016</t>
  </si>
  <si>
    <t>100520615044 S06D1121P011</t>
  </si>
  <si>
    <t>S06D1121P011</t>
  </si>
  <si>
    <t>100520615044 S06D1121P012</t>
  </si>
  <si>
    <t>S06D1121P012</t>
  </si>
  <si>
    <t>100520615044 S06D1121P019</t>
  </si>
  <si>
    <t>S06D1121P019</t>
  </si>
  <si>
    <t>100520615044 S06D1121P013</t>
  </si>
  <si>
    <t>S06D1121P013</t>
  </si>
  <si>
    <t>100520615044 S06D1121P014</t>
  </si>
  <si>
    <t>S06D1121P014</t>
  </si>
  <si>
    <t>100520615044 S06D1121P018</t>
  </si>
  <si>
    <t>S06D1121P018</t>
  </si>
  <si>
    <t>100520615044 S06D1121P017</t>
  </si>
  <si>
    <t>S06D1121P017</t>
  </si>
  <si>
    <t>100520615044 S06D1121P009</t>
  </si>
  <si>
    <t>S06D1121P009</t>
  </si>
  <si>
    <t>100520615044 S06D1121P006</t>
  </si>
  <si>
    <t>S06D1121P006</t>
  </si>
  <si>
    <t>100520615044 S06D1121P003</t>
  </si>
  <si>
    <t>S06D1121P003</t>
  </si>
  <si>
    <t>100520615044 S06D1121P001</t>
  </si>
  <si>
    <t>S06D1121P001</t>
  </si>
  <si>
    <t>100520615044 S06D1121P002</t>
  </si>
  <si>
    <t>S06D1121P002</t>
  </si>
  <si>
    <t>100520635033 S06N1137P018</t>
  </si>
  <si>
    <t>S06N1137P018</t>
  </si>
  <si>
    <t>100520635033 S06N1137P017</t>
  </si>
  <si>
    <t>S06N1137P017</t>
  </si>
  <si>
    <t>100520635033 S06N1139P030</t>
  </si>
  <si>
    <t>S06N1139P030</t>
  </si>
  <si>
    <t>100520635033 S06N1139P031</t>
  </si>
  <si>
    <t>S06N1139P031</t>
  </si>
  <si>
    <t>100520635033 S06N1139P045</t>
  </si>
  <si>
    <t>S06N1139P045</t>
  </si>
  <si>
    <t>100520635033 S06N1139P033</t>
  </si>
  <si>
    <t>S06N1139P033</t>
  </si>
  <si>
    <t>100520635033 S06N1139P001</t>
  </si>
  <si>
    <t>S06N1139P001</t>
  </si>
  <si>
    <t>100520635033 S06N1139P002</t>
  </si>
  <si>
    <t>S06N1139P002</t>
  </si>
  <si>
    <t>100520635033 S06N1139P003</t>
  </si>
  <si>
    <t>S06N1139P003</t>
  </si>
  <si>
    <t>100520635033 S06N1139P006</t>
  </si>
  <si>
    <t>S06N1139P006</t>
  </si>
  <si>
    <t>100520635033 S06N1139P005</t>
  </si>
  <si>
    <t>S06N1139P005</t>
  </si>
  <si>
    <t>100520635033 S06N1139P004</t>
  </si>
  <si>
    <t>S06N1139P004</t>
  </si>
  <si>
    <t>100520635033 S06N1139P032</t>
  </si>
  <si>
    <t>S06N1139P032</t>
  </si>
  <si>
    <t>100520635033 S06N1139P044</t>
  </si>
  <si>
    <t>S06N1139P044</t>
  </si>
  <si>
    <t>100520635033 S06N1139P034</t>
  </si>
  <si>
    <t>S06N1139P034</t>
  </si>
  <si>
    <t>100520635033 S06N1139P043</t>
  </si>
  <si>
    <t>S06N1139P043</t>
  </si>
  <si>
    <t>100520635033 S06N1139P029</t>
  </si>
  <si>
    <t>S06N1139P029</t>
  </si>
  <si>
    <t>100520635033 S06N1139P020</t>
  </si>
  <si>
    <t>S06N1139P020</t>
  </si>
  <si>
    <t>100520635033 S06N1139P028</t>
  </si>
  <si>
    <t>S06N1139P028</t>
  </si>
  <si>
    <t>100520635033 S06N1139P016</t>
  </si>
  <si>
    <t>S06N1139P016</t>
  </si>
  <si>
    <t>100520635033 S06N1139P007</t>
  </si>
  <si>
    <t>S06N1139P007</t>
  </si>
  <si>
    <t>100520635033 S06N1139P008</t>
  </si>
  <si>
    <t>S06N1139P008</t>
  </si>
  <si>
    <t>100520635033 S06N1139P009</t>
  </si>
  <si>
    <t>S06N1139P009</t>
  </si>
  <si>
    <t>100520635033 S06N1139P012</t>
  </si>
  <si>
    <t>S06N1139P012</t>
  </si>
  <si>
    <t>100520635033 S06N1139P011</t>
  </si>
  <si>
    <t>S06N1139P011</t>
  </si>
  <si>
    <t>100520635033 S06N1139P010</t>
  </si>
  <si>
    <t>S06N1139P010</t>
  </si>
  <si>
    <t>100520635033 S06N1139P042</t>
  </si>
  <si>
    <t>S06N1139P042</t>
  </si>
  <si>
    <t>100520635033 S06N1139P021</t>
  </si>
  <si>
    <t>S06N1139P021</t>
  </si>
  <si>
    <t>100520635033 S06N1139P035</t>
  </si>
  <si>
    <t>S06N1139P035</t>
  </si>
  <si>
    <t>100520635033 S06N1139P041</t>
  </si>
  <si>
    <t>S06N1139P041</t>
  </si>
  <si>
    <t>100520635033 S06N1139P037</t>
  </si>
  <si>
    <t>S06N1139P037</t>
  </si>
  <si>
    <t>100520635033 S06N1139P036</t>
  </si>
  <si>
    <t>S06N1139P036</t>
  </si>
  <si>
    <t>100520635033 S06N1139P039</t>
  </si>
  <si>
    <t>S06N1139P039</t>
  </si>
  <si>
    <t>100520635033 S06N1139P040</t>
  </si>
  <si>
    <t>S06N1139P040</t>
  </si>
  <si>
    <t>100520635033 S06N1139P013</t>
  </si>
  <si>
    <t>S06N1139P013</t>
  </si>
  <si>
    <t>100520635033 S06N1139P014</t>
  </si>
  <si>
    <t>S06N1139P014</t>
  </si>
  <si>
    <t>100520635033 S06N1139P015</t>
  </si>
  <si>
    <t>S06N1139P015</t>
  </si>
  <si>
    <t>100520635033 S06N1139P019</t>
  </si>
  <si>
    <t>S06N1139P019</t>
  </si>
  <si>
    <t>100520635033 S06N1139P018</t>
  </si>
  <si>
    <t>S06N1139P018</t>
  </si>
  <si>
    <t>100520635033 S06N1139P017</t>
  </si>
  <si>
    <t>S06N1139P017</t>
  </si>
  <si>
    <t>100520635033 S06N1139P038</t>
  </si>
  <si>
    <t>S06N1139P038</t>
  </si>
  <si>
    <t>100520635033 S06N1139P027</t>
  </si>
  <si>
    <t>S06N1139P027</t>
  </si>
  <si>
    <t>100520635033 S06N1139P025</t>
  </si>
  <si>
    <t>S06N1139P025</t>
  </si>
  <si>
    <t>100520635033 S06N1139P026</t>
  </si>
  <si>
    <t>S06N1139P026</t>
  </si>
  <si>
    <t>100520635033 S04N3132P006</t>
  </si>
  <si>
    <t>S04N3132P006</t>
  </si>
  <si>
    <t>100520635033 S04N3132P003</t>
  </si>
  <si>
    <t>S04N3132P003</t>
  </si>
  <si>
    <t>100520635033 S04N3132P004</t>
  </si>
  <si>
    <t>S04N3132P004</t>
  </si>
  <si>
    <t>100520635033 S06N1136P004</t>
  </si>
  <si>
    <t>S06N1136P004</t>
  </si>
  <si>
    <t>100520635033 S06N1139P022</t>
  </si>
  <si>
    <t>S06N1139P022</t>
  </si>
  <si>
    <t>100520635033 S06N1139P023</t>
  </si>
  <si>
    <t>S06N1139P023</t>
  </si>
  <si>
    <t>100520635033 S06N1139P024</t>
  </si>
  <si>
    <t>S06N1139P024</t>
  </si>
  <si>
    <t>100520635033 S06N1136P018</t>
  </si>
  <si>
    <t>S06N1136P018</t>
  </si>
  <si>
    <t>100520635033 S06N1136P019</t>
  </si>
  <si>
    <t>S06N1136P019</t>
  </si>
  <si>
    <t>100520635033 S06N1136P020</t>
  </si>
  <si>
    <t>S06N1136P020</t>
  </si>
  <si>
    <t>100520635033 S06N1136P021</t>
  </si>
  <si>
    <t>S06N1136P021</t>
  </si>
  <si>
    <t>100520635033 S04N3128P010</t>
  </si>
  <si>
    <t>S04N3128P010</t>
  </si>
  <si>
    <t>100520635033 S04N3132P005</t>
  </si>
  <si>
    <t>S04N3132P005</t>
  </si>
  <si>
    <t>100520635033 S04N3132P007</t>
  </si>
  <si>
    <t>S04N3132P007</t>
  </si>
  <si>
    <t>100520635033 S06N1136P017</t>
  </si>
  <si>
    <t>S06N1136P017</t>
  </si>
  <si>
    <t>100520635033 S06N1136P016</t>
  </si>
  <si>
    <t>S06N1136P016</t>
  </si>
  <si>
    <t>100520635033 S06N1136P015</t>
  </si>
  <si>
    <t>S06N1136P015</t>
  </si>
  <si>
    <t>100520635033 S06N1136P014</t>
  </si>
  <si>
    <t>S06N1136P014</t>
  </si>
  <si>
    <t>100520635033 S06N1136P013</t>
  </si>
  <si>
    <t>S06N1136P013</t>
  </si>
  <si>
    <t>100520635033 S06N1136P012</t>
  </si>
  <si>
    <t>S06N1136P012</t>
  </si>
  <si>
    <t>100520635033 S06N1136P011</t>
  </si>
  <si>
    <t>S06N1136P011</t>
  </si>
  <si>
    <t>100520615044 S06D1121P004</t>
  </si>
  <si>
    <t>S06D1121P004</t>
  </si>
  <si>
    <t>100520615044 S06D1121P005</t>
  </si>
  <si>
    <t>S06D1121P005</t>
  </si>
  <si>
    <t>100520615044 S06D1121P007</t>
  </si>
  <si>
    <t>S06D1121P007</t>
  </si>
  <si>
    <t>100520615044 S06D1121P008</t>
  </si>
  <si>
    <t>S06D1121P008</t>
  </si>
  <si>
    <t>100520615044 S06D1121P010</t>
  </si>
  <si>
    <t>S06D1121P010</t>
  </si>
  <si>
    <t>100520635033 S06N1136P009</t>
  </si>
  <si>
    <t>S06N1136P009</t>
  </si>
  <si>
    <t>100520635033 S06N1136P010</t>
  </si>
  <si>
    <t>S06N1136P010</t>
  </si>
  <si>
    <t>100520635033 S06N1137P020</t>
  </si>
  <si>
    <t>S06N1137P020</t>
  </si>
  <si>
    <t>100520635033 S06N1137P021</t>
  </si>
  <si>
    <t>S06N1137P021</t>
  </si>
  <si>
    <t>100520635033 S06N1137P019</t>
  </si>
  <si>
    <t>S06N1137P019</t>
  </si>
  <si>
    <t>CPCH201806-08352</t>
  </si>
  <si>
    <t>100520425014 S05N3067P007</t>
  </si>
  <si>
    <t>S05N3067P007</t>
  </si>
  <si>
    <t>100520425014 S05N3067P006</t>
  </si>
  <si>
    <t>S05N3067P006</t>
  </si>
  <si>
    <t>100520425014 S05N3067P005</t>
  </si>
  <si>
    <t>S05N3067P005</t>
  </si>
  <si>
    <t>100520425014 S05N3067P004</t>
  </si>
  <si>
    <t>S05N3067P004</t>
  </si>
  <si>
    <t>100520425014 S05N3067P003</t>
  </si>
  <si>
    <t>S05N3067P003</t>
  </si>
  <si>
    <t>100520425014 S05N3067P002</t>
  </si>
  <si>
    <t>S05N3067P002</t>
  </si>
  <si>
    <t>100520425014 S05N3067P001</t>
  </si>
  <si>
    <t>S05N3067P001</t>
  </si>
  <si>
    <t>100520425014 S05N3067P014</t>
  </si>
  <si>
    <t>S05N3067P014</t>
  </si>
  <si>
    <t>100520425014 S05N3067P013</t>
  </si>
  <si>
    <t>S05N3067P013</t>
  </si>
  <si>
    <t>100520425014 S05N3067P012</t>
  </si>
  <si>
    <t>S05N3067P012</t>
  </si>
  <si>
    <t>100520425014 S05N3067P011</t>
  </si>
  <si>
    <t>S05N3067P011</t>
  </si>
  <si>
    <t>100520425014 S05N3067P010</t>
  </si>
  <si>
    <t>S05N3067P010</t>
  </si>
  <si>
    <t>100520425014 S05N3067P009</t>
  </si>
  <si>
    <t>S05N3067P009</t>
  </si>
  <si>
    <t>100520425014 S05N3067P008</t>
  </si>
  <si>
    <t>S05N3067P008</t>
  </si>
  <si>
    <t>100520425014 S05N3067P021</t>
  </si>
  <si>
    <t>S05N3067P021</t>
  </si>
  <si>
    <t>100520425014 S05N3067P020</t>
  </si>
  <si>
    <t>S05N3067P020</t>
  </si>
  <si>
    <t>100520425014 S05N3067P019</t>
  </si>
  <si>
    <t>S05N3067P019</t>
  </si>
  <si>
    <t>100520425014 S05N3067P018</t>
  </si>
  <si>
    <t>S05N3067P018</t>
  </si>
  <si>
    <t>100520425014 S05N3067P017</t>
  </si>
  <si>
    <t>S05N3067P017</t>
  </si>
  <si>
    <t>100520425014 S05N3067P016</t>
  </si>
  <si>
    <t>S05N3067P016</t>
  </si>
  <si>
    <t>100520425014 S05N3067P015</t>
  </si>
  <si>
    <t>S05N3067P015</t>
  </si>
  <si>
    <t>100520425014 S05N3067P028</t>
  </si>
  <si>
    <t>S05N3067P028</t>
  </si>
  <si>
    <t>100520425014 S05N3067P027</t>
  </si>
  <si>
    <t>S05N3067P027</t>
  </si>
  <si>
    <t>100520425014 S05N3067P026</t>
  </si>
  <si>
    <t>S05N3067P026</t>
  </si>
  <si>
    <t>100520425014 S05N3067P025</t>
  </si>
  <si>
    <t>S05N3067P025</t>
  </si>
  <si>
    <t>100520425014 S05N3067P024</t>
  </si>
  <si>
    <t>S05N3067P024</t>
  </si>
  <si>
    <t>100520425014 S05N3067P023</t>
  </si>
  <si>
    <t>S05N3067P023</t>
  </si>
  <si>
    <t>100520425014 S05N3067P022</t>
  </si>
  <si>
    <t>S05N3067P022</t>
  </si>
  <si>
    <t>100520425014 S05N3068P002</t>
  </si>
  <si>
    <t>S05N3068P002</t>
  </si>
  <si>
    <t>100520425014 S05N3068P001</t>
  </si>
  <si>
    <t>S05N3068P001</t>
  </si>
  <si>
    <t>100520425014 S05N3067P033</t>
  </si>
  <si>
    <t>S05N3067P033</t>
  </si>
  <si>
    <t>100520425014 S05N3067P032</t>
  </si>
  <si>
    <t>S05N3067P032</t>
  </si>
  <si>
    <t>100520425014 S05N3067P031</t>
  </si>
  <si>
    <t>S05N3067P031</t>
  </si>
  <si>
    <t>100520425014 S05N3067P030</t>
  </si>
  <si>
    <t>S05N3067P030</t>
  </si>
  <si>
    <t>100520425014 S05N3067P029</t>
  </si>
  <si>
    <t>S05N3067P029</t>
  </si>
  <si>
    <t>100520425014 S05N3068P014</t>
  </si>
  <si>
    <t>S05N3068P014</t>
  </si>
  <si>
    <t>100520425014 S05N3068P013</t>
  </si>
  <si>
    <t>S05N3068P013</t>
  </si>
  <si>
    <t>100520425014 S05N3068P007</t>
  </si>
  <si>
    <t>S05N3068P007</t>
  </si>
  <si>
    <t>100520425014 S05N3068P006</t>
  </si>
  <si>
    <t>S05N3068P006</t>
  </si>
  <si>
    <t>100520425014 S05N3068P005</t>
  </si>
  <si>
    <t>S05N3068P005</t>
  </si>
  <si>
    <t>100520970028 S04N2307P001</t>
  </si>
  <si>
    <t>S04N2307P001</t>
  </si>
  <si>
    <t>100520970028 S04N2307P002</t>
  </si>
  <si>
    <t>S04N2307P002</t>
  </si>
  <si>
    <t>100520970028 S04N2303P018</t>
  </si>
  <si>
    <t>S04N2303P018</t>
  </si>
  <si>
    <t>100520970028 S04N2303P019</t>
  </si>
  <si>
    <t>S04N2303P019</t>
  </si>
  <si>
    <t>100520970028 S04N2303P020</t>
  </si>
  <si>
    <t>S04N2303P020</t>
  </si>
  <si>
    <t>100520970028 S04N2303P021</t>
  </si>
  <si>
    <t>S04N2303P021</t>
  </si>
  <si>
    <t>100520970028 S04N2307P005</t>
  </si>
  <si>
    <t>S04N2307P005</t>
  </si>
  <si>
    <t>100520970028 S04N2307P004</t>
  </si>
  <si>
    <t>S04N2307P004</t>
  </si>
  <si>
    <t>100520970028 S04N2307P003</t>
  </si>
  <si>
    <t>S04N2307P003</t>
  </si>
  <si>
    <t>100520970028 S04N2303P017</t>
  </si>
  <si>
    <t>S04N2303P017</t>
  </si>
  <si>
    <t>100520970028 S04N2303P016</t>
  </si>
  <si>
    <t>S04N2303P016</t>
  </si>
  <si>
    <t>100520970028 S04N2303P015</t>
  </si>
  <si>
    <t>S04N2303P015</t>
  </si>
  <si>
    <t>100520970028 S04N2303P008</t>
  </si>
  <si>
    <t>S04N2303P008</t>
  </si>
  <si>
    <t>100520970028 S04N2303P009</t>
  </si>
  <si>
    <t>S04N2303P009</t>
  </si>
  <si>
    <t>100520970028 S04N2303P010</t>
  </si>
  <si>
    <t>S04N2303P010</t>
  </si>
  <si>
    <t>100520970028 S04N2303P011</t>
  </si>
  <si>
    <t>S04N2303P011</t>
  </si>
  <si>
    <t>100520970028 S04N2299P045</t>
  </si>
  <si>
    <t>S04N2299P045</t>
  </si>
  <si>
    <t>100520970028 S04N2299P046</t>
  </si>
  <si>
    <t>S04N2299P046</t>
  </si>
  <si>
    <t>100520970028 S04N2303P002</t>
  </si>
  <si>
    <t>S04N2303P002</t>
  </si>
  <si>
    <t>100520970028 S04N2303P001</t>
  </si>
  <si>
    <t>S04N2303P001</t>
  </si>
  <si>
    <t>100520970028 S04N2303P014</t>
  </si>
  <si>
    <t>S04N2303P014</t>
  </si>
  <si>
    <t>100520970028 S04N2303P013</t>
  </si>
  <si>
    <t>S04N2303P013</t>
  </si>
  <si>
    <t>100520970028 S04N2303P012</t>
  </si>
  <si>
    <t>S04N2303P012</t>
  </si>
  <si>
    <t>100520970028 S04N2299P044</t>
  </si>
  <si>
    <t>S04N2299P044</t>
  </si>
  <si>
    <t>100520970028 S04N2303P003</t>
  </si>
  <si>
    <t>S04N2303P003</t>
  </si>
  <si>
    <t>100520970028 S04N2303P004</t>
  </si>
  <si>
    <t>S04N2303P004</t>
  </si>
  <si>
    <t>100520970028 S04N2299P043</t>
  </si>
  <si>
    <t>S04N2299P043</t>
  </si>
  <si>
    <t>100520970028 S04N2303P005</t>
  </si>
  <si>
    <t>S04N2303P005</t>
  </si>
  <si>
    <t>100520970028 S04N2303P006</t>
  </si>
  <si>
    <t>S04N2303P006</t>
  </si>
  <si>
    <t>100520970028 S04N2303P007</t>
  </si>
  <si>
    <t>S04N2303P007</t>
  </si>
  <si>
    <t>100520970028 S05N2771P024</t>
  </si>
  <si>
    <t>S05N2771P024</t>
  </si>
  <si>
    <t>100520970028 S04N2299P042</t>
  </si>
  <si>
    <t>S04N2299P042</t>
  </si>
  <si>
    <t>100520970028 S04N2299P041</t>
  </si>
  <si>
    <t>S04N2299P041</t>
  </si>
  <si>
    <t>100520970028 S04N2299P040</t>
  </si>
  <si>
    <t>S04N2299P040</t>
  </si>
  <si>
    <t>100520970028 S05N2771P031</t>
  </si>
  <si>
    <t>S05N2771P031</t>
  </si>
  <si>
    <t>100520970028 S05N2771P030</t>
  </si>
  <si>
    <t>S05N2771P030</t>
  </si>
  <si>
    <t>100520970028 S05N2771P029</t>
  </si>
  <si>
    <t>S05N2771P029</t>
  </si>
  <si>
    <t>100520970028 S05N2771P028</t>
  </si>
  <si>
    <t>S05N2771P028</t>
  </si>
  <si>
    <t>100520970028 S05N2771P027</t>
  </si>
  <si>
    <t>S05N2771P027</t>
  </si>
  <si>
    <t>100520970028 S05N2771P026</t>
  </si>
  <si>
    <t>S05N2771P026</t>
  </si>
  <si>
    <t>100520420064 S04N3174P043</t>
  </si>
  <si>
    <t>S04N3174P043</t>
  </si>
  <si>
    <t>100520420064 S05D3595P023</t>
  </si>
  <si>
    <t>S05D3595P023</t>
  </si>
  <si>
    <t>100520420064 S05D3595P022</t>
  </si>
  <si>
    <t>S05D3595P022</t>
  </si>
  <si>
    <t>100520420064 S05D3595P024</t>
  </si>
  <si>
    <t>S05D3595P024</t>
  </si>
  <si>
    <t>100520420064 S05D3595P021</t>
  </si>
  <si>
    <t>S05D3595P021</t>
  </si>
  <si>
    <t>100520420064 S05D3595P025</t>
  </si>
  <si>
    <t>S05D3595P025</t>
  </si>
  <si>
    <t>100520420064 S05D3595P020</t>
  </si>
  <si>
    <t>S05D3595P020</t>
  </si>
  <si>
    <t>100520420064 S05D3595P026</t>
  </si>
  <si>
    <t>S05D3595P026</t>
  </si>
  <si>
    <t>100520420064 S05D3595P016</t>
  </si>
  <si>
    <t>S05D3595P016</t>
  </si>
  <si>
    <t>100520420064 S05D3595P029</t>
  </si>
  <si>
    <t>S05D3595P029</t>
  </si>
  <si>
    <t>100520420064 S05D3595P017</t>
  </si>
  <si>
    <t>S05D3595P017</t>
  </si>
  <si>
    <t>100520420064 S05D3595P028</t>
  </si>
  <si>
    <t>S05D3595P028</t>
  </si>
  <si>
    <t>100520420064 S05D3595P018</t>
  </si>
  <si>
    <t>S05D3595P018</t>
  </si>
  <si>
    <t>100520420064 S05D3595P027</t>
  </si>
  <si>
    <t>S05D3595P027</t>
  </si>
  <si>
    <t>100520420064 S05D3595P019</t>
  </si>
  <si>
    <t>S05D3595P019</t>
  </si>
  <si>
    <t>100520420064 S05D3595P009</t>
  </si>
  <si>
    <t>S05D3595P009</t>
  </si>
  <si>
    <t>100520420064 S05D3595P008</t>
  </si>
  <si>
    <t>S05D3595P008</t>
  </si>
  <si>
    <t>100520420064 S05D3595P010</t>
  </si>
  <si>
    <t>S05D3595P010</t>
  </si>
  <si>
    <t>100520420064 S05D3595P007</t>
  </si>
  <si>
    <t>S05D3595P007</t>
  </si>
  <si>
    <t>100520420064 S05D3595P011</t>
  </si>
  <si>
    <t>S05D3595P011</t>
  </si>
  <si>
    <t>100520420064 S05D3595P006</t>
  </si>
  <si>
    <t>S05D3595P006</t>
  </si>
  <si>
    <t>100520420064 S05D3595P012</t>
  </si>
  <si>
    <t>S05D3595P012</t>
  </si>
  <si>
    <t>100520420064 S05D3595P002</t>
  </si>
  <si>
    <t>S05D3595P002</t>
  </si>
  <si>
    <t>100520420064 S05D3595P015</t>
  </si>
  <si>
    <t>S05D3595P015</t>
  </si>
  <si>
    <t>100520420064 S05D3595P003</t>
  </si>
  <si>
    <t>S05D3595P003</t>
  </si>
  <si>
    <t>100520420064 S05D3595P014</t>
  </si>
  <si>
    <t>S05D3595P014</t>
  </si>
  <si>
    <t>100520420064 S05D3595P004</t>
  </si>
  <si>
    <t>S05D3595P004</t>
  </si>
  <si>
    <t>100520420064 S05D3595P005</t>
  </si>
  <si>
    <t>S05D3595P005</t>
  </si>
  <si>
    <t>100520420064 S05D3595P013</t>
  </si>
  <si>
    <t>S05D3595P013</t>
  </si>
  <si>
    <t>100520420064 S05D3593P045</t>
  </si>
  <si>
    <t>S05D3593P045</t>
  </si>
  <si>
    <t>100520420064 S05D3593P044</t>
  </si>
  <si>
    <t>S05D3593P044</t>
  </si>
  <si>
    <t>100520420064 S05D3593P043</t>
  </si>
  <si>
    <t>S05D3593P043</t>
  </si>
  <si>
    <t>100520420064 S05D3593P046</t>
  </si>
  <si>
    <t>S05D3593P046</t>
  </si>
  <si>
    <t>100520420064 S05D3593P047</t>
  </si>
  <si>
    <t>S05D3593P047</t>
  </si>
  <si>
    <t>100520420064 S05D3593P048</t>
  </si>
  <si>
    <t>S05D3593P048</t>
  </si>
  <si>
    <t>100520420064 S05D3595P001</t>
  </si>
  <si>
    <t>S05D3595P001</t>
  </si>
  <si>
    <t>100520420064 S05D3593P039</t>
  </si>
  <si>
    <t>S05D3593P039</t>
  </si>
  <si>
    <t>100520420064 S05D3593P040</t>
  </si>
  <si>
    <t>S05D3593P040</t>
  </si>
  <si>
    <t>100520420064 S05D3593P041</t>
  </si>
  <si>
    <t>S05D3593P041</t>
  </si>
  <si>
    <t>100520420064 S05D3593P042</t>
  </si>
  <si>
    <t>S05D3593P042</t>
  </si>
  <si>
    <t>CPCH201806-08389</t>
  </si>
  <si>
    <t>100520970028 S05D2777P016</t>
  </si>
  <si>
    <t>S05D2777P016</t>
  </si>
  <si>
    <t>100520970028 S05D2777P019</t>
  </si>
  <si>
    <t>S05D2777P019</t>
  </si>
  <si>
    <t>CPCH201806-08390</t>
  </si>
  <si>
    <t>100527370053 S04N2613P010</t>
  </si>
  <si>
    <t>S04N2613P010</t>
  </si>
  <si>
    <t>广东泽炬 陈智超 13435607751 gd</t>
  </si>
  <si>
    <t>100521715051 S05N3430P004</t>
  </si>
  <si>
    <t>S05N3430P004</t>
  </si>
  <si>
    <t>100521735046 S06D1191P032</t>
  </si>
  <si>
    <t>S06D1191P032</t>
  </si>
  <si>
    <t>100521715051 S05N3430P005</t>
  </si>
  <si>
    <t>S05N3430P005</t>
  </si>
  <si>
    <t>100520420064 S05D3593P033</t>
  </si>
  <si>
    <t>S05D3593P033</t>
  </si>
  <si>
    <t>100520420064 S05D3593P035</t>
  </si>
  <si>
    <t>S05D3593P035</t>
  </si>
  <si>
    <t>100521715051 S05N3430P003</t>
  </si>
  <si>
    <t>S05N3430P003</t>
  </si>
  <si>
    <t>100520420064 S05D3593P036</t>
  </si>
  <si>
    <t>S05D3593P036</t>
  </si>
  <si>
    <t>100520420064 S05D3593P037</t>
  </si>
  <si>
    <t>S05D3593P037</t>
  </si>
  <si>
    <t>100520420064 S05D3593P038</t>
  </si>
  <si>
    <t>S05D3593P038</t>
  </si>
  <si>
    <t>100520420064 S05D3593P034</t>
  </si>
  <si>
    <t>S05D3593P034</t>
  </si>
  <si>
    <t>100527370053 S04N2613P005</t>
  </si>
  <si>
    <t>S04N2613P005</t>
  </si>
  <si>
    <t>CPCH201806-08461</t>
  </si>
  <si>
    <t>100520420064 S05D3593P023</t>
  </si>
  <si>
    <t>S05D3593P023</t>
  </si>
  <si>
    <t>广州康政 廖建博 13557153000 gd</t>
  </si>
  <si>
    <t>100520420064 S05D3593P019</t>
  </si>
  <si>
    <t>S05D3593P019</t>
  </si>
  <si>
    <t>100520420064 S05D3593P020</t>
  </si>
  <si>
    <t>S05D3593P020</t>
  </si>
  <si>
    <t>100520420064 S05D3593P021</t>
  </si>
  <si>
    <t>S05D3593P021</t>
  </si>
  <si>
    <t>100520420064 S05D3593P024</t>
  </si>
  <si>
    <t>S05D3593P024</t>
  </si>
  <si>
    <t>100520420064 S05D3593P022</t>
  </si>
  <si>
    <t>S05D3593P022</t>
  </si>
  <si>
    <t>100520420064 S05D3593P025</t>
  </si>
  <si>
    <t>S05D3593P025</t>
  </si>
  <si>
    <t>100520420064 S05D3593P028</t>
  </si>
  <si>
    <t>S05D3593P028</t>
  </si>
  <si>
    <t>100520420064 S05D3593P030</t>
  </si>
  <si>
    <t>S05D3593P030</t>
  </si>
  <si>
    <t>100520420064 S05D3593P032</t>
  </si>
  <si>
    <t>S05D3593P032</t>
  </si>
  <si>
    <t>100520420064 S05D3593P031</t>
  </si>
  <si>
    <t>S05D3593P031</t>
  </si>
  <si>
    <t>100520420064 S05D3593P029</t>
  </si>
  <si>
    <t>S05D3593P029</t>
  </si>
  <si>
    <t>100520420064 S05D3593P027</t>
  </si>
  <si>
    <t>S05D3593P027</t>
  </si>
  <si>
    <t>100520420064 S05D3593P026</t>
  </si>
  <si>
    <t>S05D3593P026</t>
  </si>
  <si>
    <t>CPCH201806-08473</t>
  </si>
  <si>
    <t>100527670062 D06N2224P004</t>
  </si>
  <si>
    <t>D06N2224P004</t>
  </si>
  <si>
    <t>100520420064 S05D3593P018</t>
  </si>
  <si>
    <t>S05D3593P018</t>
  </si>
  <si>
    <t>CPCH201806-08494</t>
  </si>
  <si>
    <t>100520970028 S05D2777P022</t>
  </si>
  <si>
    <t>S05D2777P022</t>
  </si>
  <si>
    <t>广州康政 王锐君 13929480655 gd</t>
  </si>
  <si>
    <t>100520970028 S05D2777P018</t>
  </si>
  <si>
    <t>S05D2777P018</t>
  </si>
  <si>
    <t>100520425014 S05N3071P038</t>
  </si>
  <si>
    <t>S05N3071P038</t>
  </si>
  <si>
    <t>100520425014 S05N3068P003</t>
  </si>
  <si>
    <t>S05N3068P003</t>
  </si>
  <si>
    <t>100520425014 S05N3068P004</t>
  </si>
  <si>
    <t>S05N3068P004</t>
  </si>
  <si>
    <t>100520420064 S05D3593P016</t>
  </si>
  <si>
    <t>S05D3593P016</t>
  </si>
  <si>
    <t>100520420064 S05D3593P017</t>
  </si>
  <si>
    <t>S05D3593P017</t>
  </si>
  <si>
    <t>100520420064 S05D3593P015</t>
  </si>
  <si>
    <t>S05D3593P015</t>
  </si>
  <si>
    <t>CPCH201806-08446</t>
  </si>
  <si>
    <t>100525220044 S02D1044P040</t>
  </si>
  <si>
    <t>100525220044</t>
  </si>
  <si>
    <t>S02D1044P040</t>
  </si>
  <si>
    <t>100525220044 S02D1044P035</t>
  </si>
  <si>
    <t>S02D1044P035</t>
  </si>
  <si>
    <t>CPCH201806-08439</t>
  </si>
  <si>
    <t>100520970103 S06N2319P002</t>
  </si>
  <si>
    <t>S06N2319P002</t>
  </si>
  <si>
    <t>100520970103 S06N2319P004</t>
  </si>
  <si>
    <t>S06N2319P004</t>
  </si>
  <si>
    <t>100520970103 S06N2319P005</t>
  </si>
  <si>
    <t>S06N2319P005</t>
  </si>
  <si>
    <t>100520970103 S06N2319P003</t>
  </si>
  <si>
    <t>S06N2319P003</t>
  </si>
  <si>
    <t>100520970103 S06D2345P001</t>
  </si>
  <si>
    <t>S06D2345P001</t>
  </si>
  <si>
    <t>100520970103 S06N2319P001</t>
  </si>
  <si>
    <t>S06N2319P001</t>
  </si>
  <si>
    <t>100520410039 S06N3293P001</t>
  </si>
  <si>
    <t>S06N3293P001</t>
  </si>
  <si>
    <t>100520410039 S06N3293P002</t>
  </si>
  <si>
    <t>S06N3293P002</t>
  </si>
  <si>
    <t>100520410039 S06N3273P047</t>
  </si>
  <si>
    <t>S06N3273P047</t>
  </si>
  <si>
    <t>CPCH201806-08472</t>
  </si>
  <si>
    <t>100520420064 S05N3040P040</t>
  </si>
  <si>
    <t>S05N3040P040</t>
  </si>
  <si>
    <t>100520420064 S05N3040P039</t>
  </si>
  <si>
    <t>S05N3040P039</t>
  </si>
  <si>
    <t>100520420064 S05N3040P038</t>
  </si>
  <si>
    <t>S05N3040P038</t>
  </si>
  <si>
    <t>100520420064 S05N3040P037</t>
  </si>
  <si>
    <t>S05N3040P037</t>
  </si>
  <si>
    <t>100520420064 S04D3179P021</t>
  </si>
  <si>
    <t>S04D3179P021</t>
  </si>
  <si>
    <t>100520420064 S04D3179P011</t>
  </si>
  <si>
    <t>S04D3179P011</t>
  </si>
  <si>
    <t>100520420064 S05N3040P045</t>
  </si>
  <si>
    <t>S05N3040P045</t>
  </si>
  <si>
    <t>100520420064 S05N3040P044</t>
  </si>
  <si>
    <t>S05N3040P044</t>
  </si>
  <si>
    <t>100520420064 S05N3040P043</t>
  </si>
  <si>
    <t>S05N3040P043</t>
  </si>
  <si>
    <t>100520420064 S05N3040P042</t>
  </si>
  <si>
    <t>S05N3040P042</t>
  </si>
  <si>
    <t>100520420064 S05N3040P041</t>
  </si>
  <si>
    <t>S05N3040P041</t>
  </si>
  <si>
    <t>100520420064 S05D3593P009</t>
  </si>
  <si>
    <t>S05D3593P009</t>
  </si>
  <si>
    <t>100520420064 S05D3593P008</t>
  </si>
  <si>
    <t>S05D3593P008</t>
  </si>
  <si>
    <t>100520420064 S05D3593P007</t>
  </si>
  <si>
    <t>S05D3593P007</t>
  </si>
  <si>
    <t>100520420064 S05D3593P006</t>
  </si>
  <si>
    <t>S05D3593P006</t>
  </si>
  <si>
    <t>100520420064 S05D3593P005</t>
  </si>
  <si>
    <t>S05D3593P005</t>
  </si>
  <si>
    <t>100520420064 S05D3593P004</t>
  </si>
  <si>
    <t>S05D3593P004</t>
  </si>
  <si>
    <t>100520420064 S05D3593P003</t>
  </si>
  <si>
    <t>S05D3593P003</t>
  </si>
  <si>
    <t>100520420064 S05D3593P002</t>
  </si>
  <si>
    <t>S05D3593P002</t>
  </si>
  <si>
    <t>100520420064 S05D3593P001</t>
  </si>
  <si>
    <t>S05D3593P001</t>
  </si>
  <si>
    <t>CPCH201806-08493</t>
  </si>
  <si>
    <t>100520420064 S05D3593P013</t>
  </si>
  <si>
    <t>S05D3593P013</t>
  </si>
  <si>
    <t>100520420064 S05D3593P014</t>
  </si>
  <si>
    <t>S05D3593P014</t>
  </si>
  <si>
    <t>100520970028 S05D2777P015</t>
  </si>
  <si>
    <t>S05D2777P015</t>
  </si>
  <si>
    <t>100520970028 S05D2777P014</t>
  </si>
  <si>
    <t>S05D2777P014</t>
  </si>
  <si>
    <t>100520970028 S05D2777P017</t>
  </si>
  <si>
    <t>S05D2777P017</t>
  </si>
  <si>
    <t>100520970028 S05D2777P021</t>
  </si>
  <si>
    <t>S05D2777P021</t>
  </si>
  <si>
    <t>100520970028 S05D2777P020</t>
  </si>
  <si>
    <t>S05D2777P020</t>
  </si>
  <si>
    <t>100526570030 S05N2596P012</t>
  </si>
  <si>
    <t>S05N2596P012</t>
  </si>
  <si>
    <t>100526570030 S05N2596P011</t>
  </si>
  <si>
    <t>S05N2596P011</t>
  </si>
  <si>
    <t>100526570030 S05N2596P010</t>
  </si>
  <si>
    <t>S05N2596P010</t>
  </si>
  <si>
    <t>100526570030 S05N2596P009</t>
  </si>
  <si>
    <t>S05N2596P009</t>
  </si>
  <si>
    <t>100520420064 S05D3593P010</t>
  </si>
  <si>
    <t>S05D3593P010</t>
  </si>
  <si>
    <t>100520420064 S05D3593P011</t>
  </si>
  <si>
    <t>S05D3593P011</t>
  </si>
  <si>
    <t>100520420064 S05D3593P012</t>
  </si>
  <si>
    <t>S05D3593P012</t>
  </si>
  <si>
    <t>100525220012 S02D1044P045</t>
  </si>
  <si>
    <t>S02D1044P045</t>
  </si>
  <si>
    <t>100525220012 S02D1044P038</t>
  </si>
  <si>
    <t>S02D1044P038</t>
  </si>
  <si>
    <t>100525220012 S02D1044P039</t>
  </si>
  <si>
    <t>S02D1044P039</t>
  </si>
  <si>
    <t>100525220012 S02D1044P043</t>
  </si>
  <si>
    <t>S02D1044P043</t>
  </si>
  <si>
    <t>100525220012 S02D1044P044</t>
  </si>
  <si>
    <t>S02D1044P044</t>
  </si>
  <si>
    <t>D11D2645P007-1</t>
  </si>
  <si>
    <t>D11D2645P002-1</t>
  </si>
  <si>
    <t>D11D2645P003-1</t>
  </si>
  <si>
    <t>D11D2642P009-1</t>
  </si>
  <si>
    <t>D11D2642P009-2</t>
  </si>
  <si>
    <t>S05N3126P001</t>
  </si>
  <si>
    <t>S05N3126P002</t>
  </si>
  <si>
    <t>S05N3126P003</t>
  </si>
  <si>
    <t>S05N3126P004</t>
  </si>
  <si>
    <t>S05N3126P005</t>
  </si>
  <si>
    <t>S05N3126P006</t>
  </si>
  <si>
    <t>S05N3126P007</t>
  </si>
  <si>
    <t>S05N3126P008</t>
  </si>
  <si>
    <t>S05N3126P009</t>
  </si>
  <si>
    <t>S05N3126P010</t>
  </si>
  <si>
    <t>S05N3126P011</t>
  </si>
  <si>
    <t>S05N3126P012</t>
  </si>
  <si>
    <t>S05D3121P008</t>
  </si>
  <si>
    <t>S05D3119P004</t>
  </si>
  <si>
    <t>S05D3120P004</t>
  </si>
  <si>
    <t>S05D3120P005</t>
  </si>
  <si>
    <t>S05D3120P006</t>
  </si>
  <si>
    <t>S05D3120P007</t>
  </si>
  <si>
    <t>S05D3119P001</t>
  </si>
  <si>
    <t>S05D3119P002</t>
  </si>
  <si>
    <t>S05D3119P003</t>
  </si>
  <si>
    <t>S05D3118P001</t>
  </si>
  <si>
    <t>S05D3120P003</t>
  </si>
  <si>
    <t>S05D3118P002</t>
  </si>
  <si>
    <t>S05D3118P003</t>
  </si>
  <si>
    <t>S05D3118P004</t>
  </si>
  <si>
    <t>S05D3120P002</t>
  </si>
  <si>
    <t>S05D3120P001</t>
  </si>
  <si>
    <t>S05D3123P001</t>
  </si>
  <si>
    <t>S05D3124P001</t>
  </si>
  <si>
    <t>S05D3125P005</t>
  </si>
  <si>
    <t>S05D3124P002</t>
  </si>
  <si>
    <t>S05D3125P002</t>
  </si>
  <si>
    <t>S05D3125P003</t>
  </si>
  <si>
    <t>S05D3118P005</t>
  </si>
  <si>
    <t>D11D2645P003-2</t>
  </si>
  <si>
    <t>S03D2762P007</t>
  </si>
  <si>
    <t>S03D2762P006</t>
  </si>
  <si>
    <t>S03D2762P005</t>
  </si>
  <si>
    <t>S03D2762P004</t>
  </si>
  <si>
    <t>S03D2762P003</t>
  </si>
  <si>
    <t>S03D2762P002</t>
  </si>
  <si>
    <t>S03D2759P026</t>
  </si>
  <si>
    <t>S03D2759P010</t>
  </si>
  <si>
    <t>S03D2762P013</t>
  </si>
  <si>
    <t>S03D2762P012</t>
  </si>
  <si>
    <t>S03D2762P011</t>
  </si>
  <si>
    <t>S03D2762P010</t>
  </si>
  <si>
    <t>S03D2762P009</t>
  </si>
  <si>
    <t>S03D2762P008</t>
  </si>
  <si>
    <t>S03D2762P021</t>
  </si>
  <si>
    <t>S03D2762P020</t>
  </si>
  <si>
    <t>S03D2759P019</t>
  </si>
  <si>
    <t>S03D2759P018</t>
  </si>
  <si>
    <t>S03D2758P048</t>
  </si>
  <si>
    <t>S03D2759P029</t>
  </si>
  <si>
    <t>S03D2759P025</t>
  </si>
  <si>
    <t>S03D2759P015</t>
  </si>
  <si>
    <t>S03D2759P030</t>
  </si>
  <si>
    <t>S03D2759P031</t>
  </si>
  <si>
    <t>S03D2759P016</t>
  </si>
  <si>
    <t>S03D2759P028</t>
  </si>
  <si>
    <t>S03D2759P014</t>
  </si>
  <si>
    <t>S03D2759P027</t>
  </si>
  <si>
    <t>S04N3464P046</t>
  </si>
  <si>
    <t>S04N3464P045</t>
  </si>
  <si>
    <t>S04N3464P048</t>
  </si>
  <si>
    <t>S04N3463P046</t>
  </si>
  <si>
    <t>S04N3464P044</t>
  </si>
  <si>
    <t>S04N3464P043</t>
  </si>
  <si>
    <t>S04N3464P047</t>
  </si>
  <si>
    <t>S04N3464P041</t>
  </si>
  <si>
    <t>S04N3464P042</t>
  </si>
  <si>
    <t>S04N3464P040</t>
  </si>
  <si>
    <t>D11D2645P007-2</t>
  </si>
  <si>
    <t>D11D2645P008-1</t>
  </si>
  <si>
    <t>D11D2645P008-2</t>
  </si>
  <si>
    <t>D11D2645P004-1</t>
  </si>
  <si>
    <t>D11D2644P009-1</t>
  </si>
  <si>
    <t>D11D2644P009-2</t>
  </si>
  <si>
    <t>D11D2655P001-1</t>
  </si>
  <si>
    <t>D11D2655P001-2</t>
  </si>
  <si>
    <t>D11D2655P003-1</t>
  </si>
  <si>
    <t>D11D2655P003-2</t>
  </si>
  <si>
    <t>D11D2649P001-2</t>
  </si>
  <si>
    <t>D11D2649P001-1</t>
  </si>
  <si>
    <t>D11D2648P018-2</t>
  </si>
  <si>
    <t>D11D2648P018-1</t>
  </si>
  <si>
    <t>D11D2644P011-2</t>
  </si>
  <si>
    <t>D11D2644P016-1</t>
  </si>
  <si>
    <t>D11D2645P001-2</t>
  </si>
  <si>
    <t>D11D2645P001-1</t>
  </si>
  <si>
    <t>D11D2645P004-2</t>
  </si>
  <si>
    <t>D11D2644P011-1</t>
  </si>
  <si>
    <t>D11D2649P002-1</t>
  </si>
  <si>
    <t>D11D2649P002-2</t>
  </si>
  <si>
    <t>D11D2649P003-1</t>
  </si>
  <si>
    <t>D11D2649P003-2</t>
  </si>
  <si>
    <t>D11D2649P005-2</t>
  </si>
  <si>
    <t>D11D2649P005-1</t>
  </si>
  <si>
    <t>D11D2649P004-2</t>
  </si>
  <si>
    <t>D11D2649P004-1</t>
  </si>
  <si>
    <t>D11D2644P016-2</t>
  </si>
  <si>
    <t>D11D2644P017-1</t>
  </si>
  <si>
    <t>D11D2645P006-1</t>
  </si>
  <si>
    <t>D11D2645P006-2</t>
  </si>
  <si>
    <t>D11D2644P017-2</t>
  </si>
  <si>
    <t>D11D2644P010-1</t>
  </si>
  <si>
    <t>D11D2649P007-2</t>
  </si>
  <si>
    <t>C03N1730P003R014</t>
  </si>
  <si>
    <t>C06D2634P001R008</t>
  </si>
  <si>
    <t>C06D2635P002R008</t>
  </si>
  <si>
    <t>C03N2329P001R002</t>
  </si>
  <si>
    <t>C03N2330P004R003</t>
  </si>
  <si>
    <t>S03D2761P011</t>
  </si>
  <si>
    <t>S03D2761P012</t>
  </si>
  <si>
    <t>S03D2761P013</t>
  </si>
  <si>
    <t>S03D2761P014</t>
  </si>
  <si>
    <t>S03D2761P015</t>
  </si>
  <si>
    <t>S03D2761P016</t>
  </si>
  <si>
    <t>S03D2761P017</t>
  </si>
  <si>
    <t>S03D2761P018</t>
  </si>
  <si>
    <t>S03D2761P019</t>
  </si>
  <si>
    <t>S03D2761P020</t>
  </si>
  <si>
    <t>S03D2761P021</t>
  </si>
  <si>
    <t>S03D2761P022</t>
  </si>
  <si>
    <t>S03D2761P023</t>
  </si>
  <si>
    <t>S03D2761P024</t>
  </si>
  <si>
    <t>S03D2761P025</t>
  </si>
  <si>
    <t>S03D2761P026</t>
  </si>
  <si>
    <t>S03D2761P027</t>
  </si>
  <si>
    <t>S03D2761P028</t>
  </si>
  <si>
    <t>S03D2761P029</t>
  </si>
  <si>
    <t>S03D2761P030</t>
  </si>
  <si>
    <t>S03D2761P031</t>
  </si>
  <si>
    <t>S03D2761P032</t>
  </si>
  <si>
    <t>S03D2761P033</t>
  </si>
  <si>
    <t>S03D2761P034</t>
  </si>
  <si>
    <t>S03D2761P035</t>
  </si>
  <si>
    <t>S03D2761P036</t>
  </si>
  <si>
    <t>S03D2761P037</t>
  </si>
  <si>
    <t>S03D2761P038</t>
  </si>
  <si>
    <t>S03D2761P039</t>
  </si>
  <si>
    <t>S03D2761P040</t>
  </si>
  <si>
    <t>S03D2761P041</t>
  </si>
  <si>
    <t>S03D2761P042</t>
  </si>
  <si>
    <t>S03D2761P043</t>
  </si>
  <si>
    <t>S03D2761P044</t>
  </si>
  <si>
    <t>S03D2761P045</t>
  </si>
  <si>
    <t>S03D2761P046</t>
  </si>
  <si>
    <t>S03D2761P047</t>
  </si>
  <si>
    <t>S03D2758P029</t>
  </si>
  <si>
    <t>S03D2758P030</t>
  </si>
  <si>
    <t>S03D2758P031</t>
  </si>
  <si>
    <t>S03D2758P032</t>
  </si>
  <si>
    <t>S03D2758P033</t>
  </si>
  <si>
    <t>S03D2758P034</t>
  </si>
  <si>
    <t>S03D2758P035</t>
  </si>
  <si>
    <t>S03D2758P036</t>
  </si>
  <si>
    <t>S03D2758P037</t>
  </si>
  <si>
    <t>S03D2758P038</t>
  </si>
  <si>
    <t>S03D2758P039</t>
  </si>
  <si>
    <t>S04N3462P028</t>
  </si>
  <si>
    <t>S04N3462P029</t>
  </si>
  <si>
    <t>S04N3462P030</t>
  </si>
  <si>
    <t>S04N3462P031</t>
  </si>
  <si>
    <t>S04N3462P032</t>
  </si>
  <si>
    <t>S04N3462P033</t>
  </si>
  <si>
    <t>S04N3462P034</t>
  </si>
  <si>
    <t>S04N3462P035</t>
  </si>
  <si>
    <t>S04N3462P036</t>
  </si>
  <si>
    <t>S04N3462P037</t>
  </si>
  <si>
    <t>S04N3462P038</t>
  </si>
  <si>
    <t>S04N3462P039</t>
  </si>
  <si>
    <t>S04N3462P040</t>
  </si>
  <si>
    <t>S04N3462P041</t>
  </si>
  <si>
    <t>S04N3462P042</t>
  </si>
  <si>
    <t>S04N3462P043</t>
  </si>
  <si>
    <t>S04N3462P044</t>
  </si>
  <si>
    <t>S04N3462P045</t>
  </si>
  <si>
    <t>S04N3462P046</t>
  </si>
  <si>
    <t>S04N3462P047</t>
  </si>
  <si>
    <t>S04N3462P048</t>
  </si>
  <si>
    <t>S04N3464P010</t>
  </si>
  <si>
    <t>S04N3464P011</t>
  </si>
  <si>
    <t>S04N3464P012</t>
  </si>
  <si>
    <t>S04N3464P013</t>
  </si>
  <si>
    <t>S04N3464P014</t>
  </si>
  <si>
    <t>S04N3464P015</t>
  </si>
  <si>
    <t>S04N3464P016</t>
  </si>
  <si>
    <t>S04N3464P017</t>
  </si>
  <si>
    <t>S04N3464P018</t>
  </si>
  <si>
    <t>S04N3464P019</t>
  </si>
  <si>
    <t>S04N3464P020</t>
  </si>
  <si>
    <t>S04N3464P021</t>
  </si>
  <si>
    <t>S04N3464P022</t>
  </si>
  <si>
    <t>S04N3464P023</t>
  </si>
  <si>
    <t>S04N3464P026</t>
  </si>
  <si>
    <t>S04N3464P027</t>
  </si>
  <si>
    <t>S04N3464P028</t>
  </si>
  <si>
    <t>S04N3464P029</t>
  </si>
  <si>
    <t>S04N3464P030</t>
  </si>
  <si>
    <t>D11D2644P013-1</t>
  </si>
  <si>
    <t>D11D2649P007-1</t>
  </si>
  <si>
    <t>S04N3464P035</t>
  </si>
  <si>
    <t>S04N3464P024</t>
  </si>
  <si>
    <t>S04N3464P025</t>
  </si>
  <si>
    <t>S04N3464P031</t>
  </si>
  <si>
    <t>S03D2758P046</t>
  </si>
  <si>
    <t>S03D2758P040</t>
  </si>
  <si>
    <t>S03D2758P047</t>
  </si>
  <si>
    <t>S03D2758P045</t>
  </si>
  <si>
    <t>S05D3123P002</t>
  </si>
  <si>
    <t>S05D3124P005</t>
  </si>
  <si>
    <t>S05D3124P003</t>
  </si>
  <si>
    <t>S05D3125P006</t>
  </si>
  <si>
    <t>S06N1133P001</t>
  </si>
  <si>
    <t>S06N1133P002</t>
  </si>
  <si>
    <t>S06N1133P003</t>
  </si>
  <si>
    <t>S06N1133P004</t>
  </si>
  <si>
    <t>S06N1133P005</t>
  </si>
  <si>
    <t>S06N1133P006</t>
  </si>
  <si>
    <t>S06N1133P007</t>
  </si>
  <si>
    <t>S06N1133P008</t>
  </si>
  <si>
    <t>S06N1133P009</t>
  </si>
  <si>
    <t>S06N1133P010</t>
  </si>
  <si>
    <t>S06N1133P011</t>
  </si>
  <si>
    <t>S06N1133P012</t>
  </si>
  <si>
    <t>S06N1133P013</t>
  </si>
  <si>
    <t>S06N1133P014</t>
  </si>
  <si>
    <t>S06N1133P015</t>
  </si>
  <si>
    <t>S06N1133P016</t>
  </si>
  <si>
    <t>S06N1133P017</t>
  </si>
  <si>
    <t>S06N1133P018</t>
  </si>
  <si>
    <t>S06N1133P019</t>
  </si>
  <si>
    <t>S06N1133P020</t>
  </si>
  <si>
    <t>S06N1133P021</t>
  </si>
  <si>
    <t>S06N1133P022</t>
  </si>
  <si>
    <t>S06N1133P023</t>
  </si>
  <si>
    <t>S06N1133P024</t>
  </si>
  <si>
    <t>S06N1133P025</t>
  </si>
  <si>
    <t>S06N1133P026</t>
  </si>
  <si>
    <t>S06N1133P027</t>
  </si>
  <si>
    <t>S06N1133P028</t>
  </si>
  <si>
    <t>S06N1133P029</t>
  </si>
  <si>
    <t>S06N1133P030</t>
  </si>
  <si>
    <t>S06N1133P031</t>
  </si>
  <si>
    <t>S06N1133P032</t>
  </si>
  <si>
    <t>S06N1133P033</t>
  </si>
  <si>
    <t>S06N1133P034</t>
  </si>
  <si>
    <t>S06N1133P035</t>
  </si>
  <si>
    <t>S06N1133P036</t>
  </si>
  <si>
    <t>S06N1133P037</t>
  </si>
  <si>
    <t>S06N1133P038</t>
  </si>
  <si>
    <t>S06N1133P039</t>
  </si>
  <si>
    <t>S06N1133P040</t>
  </si>
  <si>
    <t>S06N1133P041</t>
  </si>
  <si>
    <t>D11D2646P005-2</t>
  </si>
  <si>
    <t>D11D2646P008-2</t>
  </si>
  <si>
    <t>D11D2646P003-2</t>
  </si>
  <si>
    <t>D11D2647P016-1</t>
  </si>
  <si>
    <t>D11D2646P002-1</t>
  </si>
  <si>
    <t>D11D2646P005-1</t>
  </si>
  <si>
    <t>D11D2647P019-2</t>
  </si>
  <si>
    <t>D11D2647P014-2</t>
  </si>
  <si>
    <t>D11D2647P014-1</t>
  </si>
  <si>
    <t>D11D2646P004-1</t>
  </si>
  <si>
    <t>D11D2647P015-2</t>
  </si>
  <si>
    <t>D11D2647P015-1</t>
  </si>
  <si>
    <t>D11D2647P016-2</t>
  </si>
  <si>
    <t>D11D2646P003-1</t>
  </si>
  <si>
    <t>D11D2646P004-2</t>
  </si>
  <si>
    <t>D11D2646P001-2</t>
  </si>
  <si>
    <t>D11D2646P001-1</t>
  </si>
  <si>
    <t>D11D2647P019-1</t>
  </si>
  <si>
    <t>D11D2647P020-2</t>
  </si>
  <si>
    <t>D11D2647P020-1</t>
  </si>
  <si>
    <t>D11D2647P021-1</t>
  </si>
  <si>
    <t>D11D2647P022-2</t>
  </si>
  <si>
    <t>D11D2647P022-1</t>
  </si>
  <si>
    <t>D11D2647P023-2</t>
  </si>
  <si>
    <t>D11D2647P023-1</t>
  </si>
  <si>
    <t>D11D2647P012-1</t>
  </si>
  <si>
    <t>D11D2647P013-1</t>
  </si>
  <si>
    <t>D11D2647P021-2</t>
  </si>
  <si>
    <t>D11D2647P013-2</t>
  </si>
  <si>
    <t>D11D2647P028-2</t>
  </si>
  <si>
    <t>D11D2647P027-1</t>
  </si>
  <si>
    <t>D11D2647P027-2</t>
  </si>
  <si>
    <t>D11D2647P026-1</t>
  </si>
  <si>
    <t>D11D2647P026-2</t>
  </si>
  <si>
    <t>D11D2647P025-2</t>
  </si>
  <si>
    <t>S05N2222P005</t>
  </si>
  <si>
    <t>S04N2613P009</t>
  </si>
  <si>
    <t>S04N2613P006</t>
  </si>
  <si>
    <t>S05N3430P002</t>
  </si>
  <si>
    <t>S05N3430P001</t>
  </si>
  <si>
    <t>S05N3430P014</t>
  </si>
  <si>
    <t>KRCH201806-00409</t>
  </si>
  <si>
    <t>KRCH201806-00412</t>
  </si>
  <si>
    <t>KRCH201806-00411</t>
  </si>
  <si>
    <t>KRCH201806-00410</t>
  </si>
  <si>
    <t>KRCH201806-00413</t>
  </si>
  <si>
    <t>KRCH201806-00415</t>
  </si>
  <si>
    <t>KRCH201806-00416</t>
  </si>
  <si>
    <t>KRCH201806-00414</t>
  </si>
  <si>
    <t>KRCH201806-00423</t>
  </si>
  <si>
    <t>KRCH201806-00421</t>
  </si>
  <si>
    <t>KRCH201806-00424</t>
  </si>
  <si>
    <t>KRCH201806-00426</t>
  </si>
  <si>
    <t>KRCH201806-00427</t>
  </si>
  <si>
    <t>KRCH201806-00429</t>
  </si>
  <si>
    <t>KRCH201806-00431</t>
  </si>
  <si>
    <t>KRCH201806-00432</t>
  </si>
  <si>
    <t>KRCH201806-00436</t>
  </si>
  <si>
    <t>KRCH201806-00438</t>
  </si>
  <si>
    <t>KRCH201806-00435</t>
  </si>
  <si>
    <t>KRCH201806-00437</t>
  </si>
  <si>
    <t>广州康政 农永江 13517513202 gd</t>
  </si>
  <si>
    <t>广州康政 李锋 13542343666 gd</t>
  </si>
  <si>
    <t>广州康政 李其祥 15177610295 gd</t>
  </si>
  <si>
    <t>广州康政 欧阳建 18978464321 gd</t>
  </si>
  <si>
    <t>哈尔滨南岗 于淼 13313674456 gd</t>
  </si>
  <si>
    <t>广州七季 马泉辉 13826143754 gd</t>
  </si>
  <si>
    <t>广州康政 黄昌智 18077185226 gd</t>
  </si>
  <si>
    <t>KRCH201806-00418</t>
  </si>
  <si>
    <t>KRCH201806-00428</t>
  </si>
  <si>
    <t>S06F1585B</t>
  </si>
  <si>
    <t>S06F1586B</t>
  </si>
  <si>
    <t>S06F1587B</t>
  </si>
  <si>
    <t>S06F1588B</t>
  </si>
  <si>
    <t>S06F1589B</t>
  </si>
  <si>
    <t>S06F1590B</t>
  </si>
  <si>
    <t>S06F1596B</t>
  </si>
  <si>
    <t>S06F1595B</t>
  </si>
  <si>
    <t>S06F1594B</t>
  </si>
  <si>
    <t>S06F1593B</t>
  </si>
  <si>
    <t>S06F1592B</t>
  </si>
  <si>
    <t>S06F1591B</t>
  </si>
  <si>
    <t>S06F1597B</t>
  </si>
  <si>
    <t>S06F1598B</t>
  </si>
  <si>
    <t>S06F1599B</t>
  </si>
  <si>
    <t>S06F1600B</t>
  </si>
  <si>
    <t>S06F1601B</t>
  </si>
  <si>
    <t>S06F1602B</t>
  </si>
  <si>
    <t>S06F1608B</t>
  </si>
  <si>
    <t>S06F1607B</t>
  </si>
  <si>
    <t>S06F1606B</t>
  </si>
  <si>
    <t>S06F1605B</t>
  </si>
  <si>
    <t>S06F1604B</t>
  </si>
  <si>
    <t>S06F1603B</t>
  </si>
  <si>
    <t>S06F1609B</t>
  </si>
  <si>
    <t>S06F1610B</t>
  </si>
  <si>
    <t>S06F1611B</t>
  </si>
  <si>
    <t>S06F1612B</t>
  </si>
  <si>
    <t>S06F1613B</t>
  </si>
  <si>
    <t>S06F1614B</t>
  </si>
  <si>
    <t>S06F1620B</t>
  </si>
  <si>
    <t>S06F1619B</t>
  </si>
  <si>
    <t>S06F1618B</t>
  </si>
  <si>
    <t>S06F1617B</t>
  </si>
  <si>
    <t>S06F1616B</t>
  </si>
  <si>
    <t>S06F1615B</t>
  </si>
  <si>
    <t>S06F1621B</t>
  </si>
  <si>
    <t>S06F1622B</t>
  </si>
  <si>
    <t>S06F1623B</t>
  </si>
  <si>
    <t>S06F1624B</t>
  </si>
  <si>
    <t>S06F1625B</t>
  </si>
  <si>
    <t>S06F1626B</t>
  </si>
  <si>
    <t>S06F1632B</t>
  </si>
  <si>
    <t>S06F1631B</t>
  </si>
  <si>
    <t>S06F1630B</t>
  </si>
  <si>
    <t>S06F1629B</t>
  </si>
  <si>
    <t>S06F1628B</t>
  </si>
  <si>
    <t>S06F1627B</t>
  </si>
  <si>
    <t>S06F1633B</t>
  </si>
  <si>
    <t>S06F1634B</t>
  </si>
  <si>
    <t>S06F1635B</t>
  </si>
  <si>
    <t>S06F1636B</t>
  </si>
  <si>
    <t>S06F1637B</t>
  </si>
  <si>
    <t>S06F1638B</t>
  </si>
  <si>
    <t>S06F1644B</t>
  </si>
  <si>
    <t>S06F1643B</t>
  </si>
  <si>
    <t>S06F1642B</t>
  </si>
  <si>
    <t>S06F1641B</t>
  </si>
  <si>
    <t>S06F1640B</t>
  </si>
  <si>
    <t>S06F1639B</t>
  </si>
  <si>
    <t>S06F1645B</t>
  </si>
  <si>
    <t>S06F1646B</t>
  </si>
  <si>
    <t>S06F1647B</t>
  </si>
  <si>
    <t>S06F1648B</t>
  </si>
  <si>
    <t>S06F1649B</t>
  </si>
  <si>
    <t>S06F1650B</t>
  </si>
  <si>
    <t>S06F1656B</t>
  </si>
  <si>
    <t>S06F1655B</t>
  </si>
  <si>
    <t>S06F1654B</t>
  </si>
  <si>
    <t>S06F1653B</t>
  </si>
  <si>
    <t>S06F1652B</t>
  </si>
  <si>
    <t>S06F1651B</t>
  </si>
  <si>
    <t>S06F1657B</t>
  </si>
  <si>
    <t>S06F1658B</t>
  </si>
  <si>
    <t>S06F1659B</t>
  </si>
  <si>
    <t>S06F1660B</t>
  </si>
  <si>
    <t>S06F1661B</t>
  </si>
  <si>
    <t>S06F1662B</t>
  </si>
  <si>
    <t>S06F1826B</t>
  </si>
  <si>
    <t>S06F1827B</t>
  </si>
  <si>
    <t>S06F1828B</t>
  </si>
  <si>
    <t>S06F1825B</t>
  </si>
  <si>
    <t>S06F1824B</t>
  </si>
  <si>
    <t>S06F1823B</t>
  </si>
  <si>
    <t>S06F1822B</t>
  </si>
  <si>
    <t>S06F1821B</t>
  </si>
  <si>
    <t>S06F1820B</t>
  </si>
  <si>
    <t>S06F1814B</t>
  </si>
  <si>
    <t>S06F1815B</t>
  </si>
  <si>
    <t>S06F1816B</t>
  </si>
  <si>
    <t>S06F1817B</t>
  </si>
  <si>
    <t>S06F1818B</t>
  </si>
  <si>
    <t>S06F1819B</t>
  </si>
  <si>
    <t>S06F1813B</t>
  </si>
  <si>
    <t>S06F1812B</t>
  </si>
  <si>
    <t>S06F1811B</t>
  </si>
  <si>
    <t>S06F1810B</t>
  </si>
  <si>
    <t>S06F1809B</t>
  </si>
  <si>
    <t>S06F1808B</t>
  </si>
  <si>
    <t>S06F1802B</t>
  </si>
  <si>
    <t>S06F1803B</t>
  </si>
  <si>
    <t>S06F1804B</t>
  </si>
  <si>
    <t>S06F1805B</t>
  </si>
  <si>
    <t>S06F1806B</t>
  </si>
  <si>
    <t>S06F1807B</t>
  </si>
  <si>
    <t>S06F1801B</t>
  </si>
  <si>
    <t>S06F1800B</t>
  </si>
  <si>
    <t>S06F1799B</t>
  </si>
  <si>
    <t>S06F1798B</t>
  </si>
  <si>
    <t>S06F1797B</t>
  </si>
  <si>
    <t>S06F1796B</t>
  </si>
  <si>
    <t>S06F1664B</t>
  </si>
  <si>
    <t>S06F1672B</t>
  </si>
  <si>
    <t>S06F1665B</t>
  </si>
  <si>
    <t>S06F1666B</t>
  </si>
  <si>
    <t>S06F1667B</t>
  </si>
  <si>
    <t>S06F1668B</t>
  </si>
  <si>
    <t>S06F1671B</t>
  </si>
  <si>
    <t>S03N3171P031</t>
    <phoneticPr fontId="6" type="noConversion"/>
  </si>
  <si>
    <t>S04D2009P005</t>
    <phoneticPr fontId="6" type="noConversion"/>
  </si>
  <si>
    <t>D05D2395P010-1</t>
    <phoneticPr fontId="6" type="noConversion"/>
  </si>
  <si>
    <t>ZYF-66</t>
    <phoneticPr fontId="6" type="noConversion"/>
  </si>
  <si>
    <t>C-73</t>
    <phoneticPr fontId="6" type="noConversion"/>
  </si>
  <si>
    <t>S05N3430P002</t>
    <phoneticPr fontId="6" type="noConversion"/>
  </si>
  <si>
    <t>D11D2647P019-1</t>
    <phoneticPr fontId="6" type="noConversion"/>
  </si>
  <si>
    <t>D11D2647P020-2</t>
    <phoneticPr fontId="6" type="noConversion"/>
  </si>
  <si>
    <t>D11D2647P023-2</t>
    <phoneticPr fontId="6" type="noConversion"/>
  </si>
  <si>
    <t>S06N1133P004</t>
    <phoneticPr fontId="6" type="noConversion"/>
  </si>
  <si>
    <t>D11D2647P028-2</t>
    <phoneticPr fontId="6" type="noConversion"/>
  </si>
  <si>
    <t>CPCH201806-08561</t>
  </si>
  <si>
    <t>100526570030 S05N2596P006</t>
  </si>
  <si>
    <t>S05N2596P006</t>
  </si>
  <si>
    <t>100526570030 S04N2144P035</t>
  </si>
  <si>
    <t>S04N2144P035</t>
  </si>
  <si>
    <t>100526570030 S04N2144P036</t>
  </si>
  <si>
    <t>S04N2144P036</t>
  </si>
  <si>
    <t>100520425014 S05N3071P031</t>
  </si>
  <si>
    <t>S05N3071P031</t>
  </si>
  <si>
    <t>CPCH201806-08562</t>
  </si>
  <si>
    <t>100524615015 S05D2537P026</t>
  </si>
  <si>
    <t>S05D2537P026</t>
  </si>
  <si>
    <t>100520970028 S05D2777P013</t>
  </si>
  <si>
    <t>S05D2777P013</t>
  </si>
  <si>
    <t>100520970028 S05D2777P011</t>
  </si>
  <si>
    <t>S05D2777P011</t>
  </si>
  <si>
    <t>100520420064 S05N3040P030</t>
  </si>
  <si>
    <t>S05N3040P030</t>
  </si>
  <si>
    <t>100520420064 S05N3040P032</t>
  </si>
  <si>
    <t>S05N3040P032</t>
  </si>
  <si>
    <t>100520420064 S05N3040P031</t>
  </si>
  <si>
    <t>S05N3040P031</t>
  </si>
  <si>
    <t>100520420064 S05N3040P034</t>
  </si>
  <si>
    <t>S05N3040P034</t>
  </si>
  <si>
    <t>100520420064 S05N3040P036</t>
  </si>
  <si>
    <t>S05N3040P036</t>
  </si>
  <si>
    <t>100520420064 S05N3040P035</t>
  </si>
  <si>
    <t>S05N3040P035</t>
  </si>
  <si>
    <t>100520420064 S05N3040P029</t>
  </si>
  <si>
    <t>S05N3040P029</t>
  </si>
  <si>
    <t>100520420064 S05N3040P028</t>
  </si>
  <si>
    <t>S05N3040P028</t>
  </si>
  <si>
    <t>100520425014 S05N3071P035</t>
  </si>
  <si>
    <t>S05N3071P035</t>
  </si>
  <si>
    <t>100529770125 S02D2159P012</t>
  </si>
  <si>
    <t>S02D2159P012</t>
  </si>
  <si>
    <t>CPCH201806-08563</t>
  </si>
  <si>
    <t>100520970028 S05D2777P012</t>
  </si>
  <si>
    <t>S05D2777P012</t>
  </si>
  <si>
    <t>100520970028 S05D2777P010</t>
  </si>
  <si>
    <t>S05D2777P010</t>
  </si>
  <si>
    <t>100520970028 S05D2777P009</t>
  </si>
  <si>
    <t>S05D2777P009</t>
  </si>
  <si>
    <t>100520970028 S05D2777P008</t>
  </si>
  <si>
    <t>S05D2777P008</t>
  </si>
  <si>
    <t>100520970028 S05D2777P007</t>
  </si>
  <si>
    <t>S05D2777P007</t>
  </si>
  <si>
    <t>100520970028 S05D2777P006</t>
  </si>
  <si>
    <t>S05D2777P006</t>
  </si>
  <si>
    <t>100520970028 S05D2777P005</t>
  </si>
  <si>
    <t>S05D2777P005</t>
  </si>
  <si>
    <t>100520970028 S05D2784P007</t>
  </si>
  <si>
    <t>S05D2784P007</t>
  </si>
  <si>
    <t>100520970028 S05D2784P008</t>
  </si>
  <si>
    <t>S05D2784P008</t>
  </si>
  <si>
    <t>100520970028 S05D2784P009</t>
  </si>
  <si>
    <t>S05D2784P009</t>
  </si>
  <si>
    <t>100520970028 S05D2777P001</t>
  </si>
  <si>
    <t>S05D2777P001</t>
  </si>
  <si>
    <t>100520970028 S05D2777P003</t>
  </si>
  <si>
    <t>S05D2777P003</t>
  </si>
  <si>
    <t>100520970028 S05D2777P002</t>
  </si>
  <si>
    <t>S05D2777P002</t>
  </si>
  <si>
    <t>100520970028 S05D2777P004</t>
  </si>
  <si>
    <t>S05D2777P004</t>
  </si>
  <si>
    <t>100520420064 S05N3040P027</t>
  </si>
  <si>
    <t>S05N3040P027</t>
  </si>
  <si>
    <t>100520420064 S05N3040P033</t>
  </si>
  <si>
    <t>S05N3040P033</t>
  </si>
  <si>
    <t>100520420064 S05N3040P026</t>
  </si>
  <si>
    <t>S05N3040P026</t>
  </si>
  <si>
    <t>100520420064 S05N3040P025</t>
  </si>
  <si>
    <t>S05N3040P025</t>
  </si>
  <si>
    <t>100520420064 S05N3040P024</t>
  </si>
  <si>
    <t>S05N3040P024</t>
  </si>
  <si>
    <t>100520420064 S05N3040P020</t>
  </si>
  <si>
    <t>S05N3040P020</t>
  </si>
  <si>
    <t>100520420064 S05N3040P023</t>
  </si>
  <si>
    <t>S05N3040P023</t>
  </si>
  <si>
    <t>100520420064 S05N3040P015</t>
  </si>
  <si>
    <t>S05N3040P015</t>
  </si>
  <si>
    <t>100520420064 S05N3040P021</t>
  </si>
  <si>
    <t>S05N3040P021</t>
  </si>
  <si>
    <t>100520420064 S05N3040P022</t>
  </si>
  <si>
    <t>S05N3040P022</t>
  </si>
  <si>
    <t>CPCH201806-08617</t>
  </si>
  <si>
    <t>100526570030 S05N2596P004</t>
  </si>
  <si>
    <t>S05N2596P004</t>
  </si>
  <si>
    <t>100526570030 S04N2144P041</t>
  </si>
  <si>
    <t>S04N2144P041</t>
  </si>
  <si>
    <t>100526570030 S05N2596P013</t>
  </si>
  <si>
    <t>S05N2596P013</t>
  </si>
  <si>
    <t>CPCH201806-08607</t>
  </si>
  <si>
    <t>100521715051 S06D2434P027</t>
  </si>
  <si>
    <t>S06D2434P027</t>
  </si>
  <si>
    <t>100521715051 S06D2434P026</t>
  </si>
  <si>
    <t>S06D2434P026</t>
  </si>
  <si>
    <t>100521715051 S06D2434P025</t>
  </si>
  <si>
    <t>S06D2434P025</t>
  </si>
  <si>
    <t>100521715051 S06D2434P024</t>
  </si>
  <si>
    <t>S06D2434P024</t>
  </si>
  <si>
    <t>100521715051 S06D2434P023</t>
  </si>
  <si>
    <t>S06D2434P023</t>
  </si>
  <si>
    <t>100521715051 S06D2434P022</t>
  </si>
  <si>
    <t>S06D2434P022</t>
  </si>
  <si>
    <t>100521715051 S06D2434P029</t>
  </si>
  <si>
    <t>S06D2434P029</t>
  </si>
  <si>
    <t>100521715051 S06D2434P016</t>
  </si>
  <si>
    <t>S06D2434P016</t>
  </si>
  <si>
    <t>100521715051 S06D2434P017</t>
  </si>
  <si>
    <t>S06D2434P017</t>
  </si>
  <si>
    <t>100521715051 S06D2434P018</t>
  </si>
  <si>
    <t>S06D2434P018</t>
  </si>
  <si>
    <t>100521715051 S06D2434P019</t>
  </si>
  <si>
    <t>S06D2434P019</t>
  </si>
  <si>
    <t>100521715051 S06D2434P020</t>
  </si>
  <si>
    <t>S06D2434P020</t>
  </si>
  <si>
    <t>100521715051 S06D2434P021</t>
  </si>
  <si>
    <t>S06D2434P021</t>
  </si>
  <si>
    <t>100521715051 S06D2434P028</t>
  </si>
  <si>
    <t>S06D2434P028</t>
  </si>
  <si>
    <t>100521715051 S06N2433P024</t>
  </si>
  <si>
    <t>S06N2433P024</t>
  </si>
  <si>
    <t>100521715051 S06N2433P031</t>
  </si>
  <si>
    <t>S06N2433P031</t>
  </si>
  <si>
    <t>100521715051 S05N3430P015</t>
  </si>
  <si>
    <t>S05N3430P015</t>
  </si>
  <si>
    <t>100521715051 S05N3430P013</t>
  </si>
  <si>
    <t>S05N3430P013</t>
  </si>
  <si>
    <t>100521715051 S05N3430P016</t>
  </si>
  <si>
    <t>S05N3430P016</t>
  </si>
  <si>
    <t>100521715051 S05N3430P012</t>
  </si>
  <si>
    <t>S05N3430P012</t>
  </si>
  <si>
    <t>100521715051 S05N3430P011</t>
  </si>
  <si>
    <t>S05N3430P011</t>
  </si>
  <si>
    <t>100521715051 S05D3446P008</t>
  </si>
  <si>
    <t>S05D3446P008</t>
  </si>
  <si>
    <t>100521715051 S05N3430P017</t>
  </si>
  <si>
    <t>S05N3430P017</t>
  </si>
  <si>
    <t>100521715051 S05D3446P016</t>
  </si>
  <si>
    <t>S05D3446P016</t>
  </si>
  <si>
    <t>100521715051 S06N2433P039</t>
  </si>
  <si>
    <t>S06N2433P039</t>
  </si>
  <si>
    <t>100521715051 S05N3430P018</t>
  </si>
  <si>
    <t>S05N3430P018</t>
  </si>
  <si>
    <t>100521715051 S05D3446P005</t>
  </si>
  <si>
    <t>S05D3446P005</t>
  </si>
  <si>
    <t>100521715051 S05N3430P025</t>
  </si>
  <si>
    <t>S05N3430P025</t>
  </si>
  <si>
    <t>100521715051 S06N2433P041</t>
  </si>
  <si>
    <t>S06N2433P041</t>
  </si>
  <si>
    <t>100527370053 S05D2579P007</t>
  </si>
  <si>
    <t>S05D2579P007</t>
  </si>
  <si>
    <t>100527370053 S05D2579P008</t>
  </si>
  <si>
    <t>S05D2579P008</t>
  </si>
  <si>
    <t>100527370053 S05D2579P011</t>
  </si>
  <si>
    <t>S05D2579P011</t>
  </si>
  <si>
    <t>100527370053 S05D2579P022</t>
  </si>
  <si>
    <t>S05D2579P022</t>
  </si>
  <si>
    <t>100527370053 S05D2579P025</t>
  </si>
  <si>
    <t>S05D2579P025</t>
  </si>
  <si>
    <t>100527370053 S05D2579P001</t>
  </si>
  <si>
    <t>S05D2579P001</t>
  </si>
  <si>
    <t>100527370053 S05D2586P043</t>
  </si>
  <si>
    <t>S05D2586P043</t>
  </si>
  <si>
    <t>100527370053 S05D2586P042</t>
  </si>
  <si>
    <t>S05D2586P042</t>
  </si>
  <si>
    <t>100527370053 S05D2579P027</t>
  </si>
  <si>
    <t>S05D2579P027</t>
  </si>
  <si>
    <t>100527370053 S05D2579P005</t>
  </si>
  <si>
    <t>S05D2579P005</t>
  </si>
  <si>
    <t>100527370053 S05D2579P023</t>
  </si>
  <si>
    <t>S05D2579P023</t>
  </si>
  <si>
    <t>100527370053 S05D2579P024</t>
  </si>
  <si>
    <t>S05D2579P024</t>
  </si>
  <si>
    <t>100527370053 S05D2579P002</t>
  </si>
  <si>
    <t>S05D2579P002</t>
  </si>
  <si>
    <t>100527370053 S05D2579P003</t>
  </si>
  <si>
    <t>S05D2579P003</t>
  </si>
  <si>
    <t>100527370053 S05D2579P004</t>
  </si>
  <si>
    <t>S05D2579P004</t>
  </si>
  <si>
    <t>100527370053 S05D2586P045</t>
  </si>
  <si>
    <t>S05D2586P045</t>
  </si>
  <si>
    <t>100527370053 S05D2579P006</t>
  </si>
  <si>
    <t>S05D2579P006</t>
  </si>
  <si>
    <t>100527370053 S05D2586P046</t>
  </si>
  <si>
    <t>S05D2586P046</t>
  </si>
  <si>
    <t>100527370053 S05D2586P047</t>
  </si>
  <si>
    <t>S05D2586P047</t>
  </si>
  <si>
    <t>100527370053 S05D2579P009</t>
  </si>
  <si>
    <t>S05D2579P009</t>
  </si>
  <si>
    <t>100527370053 S05D2586P038</t>
  </si>
  <si>
    <t>S05D2586P038</t>
  </si>
  <si>
    <t>100527370053 S05D2586P039</t>
  </si>
  <si>
    <t>S05D2586P039</t>
  </si>
  <si>
    <t>100527370053 S05D2586P040</t>
  </si>
  <si>
    <t>S05D2586P040</t>
  </si>
  <si>
    <t>100527370053 S05D2586P041</t>
  </si>
  <si>
    <t>S05D2586P041</t>
  </si>
  <si>
    <t>100527370053 S05D2586P049</t>
  </si>
  <si>
    <t>S05D2586P049</t>
  </si>
  <si>
    <t>100527370053 S05D2586P048</t>
  </si>
  <si>
    <t>S05D2586P048</t>
  </si>
  <si>
    <t>100527370053 S05D2586P044</t>
  </si>
  <si>
    <t>S05D2586P044</t>
  </si>
  <si>
    <t>100527370053 S05D2586P037</t>
  </si>
  <si>
    <t>S05D2586P037</t>
  </si>
  <si>
    <t>100527370053 S05D2586P036</t>
  </si>
  <si>
    <t>S05D2586P036</t>
  </si>
  <si>
    <t>CPCH201806-08659</t>
  </si>
  <si>
    <t>100525220044 S02D1044P042</t>
  </si>
  <si>
    <t>S02D1044P042</t>
  </si>
  <si>
    <t>100521735046 S05N2221P024</t>
  </si>
  <si>
    <t>S05N2221P024</t>
  </si>
  <si>
    <t>CPCH201806-08664</t>
  </si>
  <si>
    <t>100520970120 S04D2448P004</t>
  </si>
  <si>
    <t>S04D2448P004</t>
  </si>
  <si>
    <t>100520970120 S04D2448P001</t>
  </si>
  <si>
    <t>S04D2448P001</t>
  </si>
  <si>
    <t>100520970120 S04D2444P006</t>
  </si>
  <si>
    <t>S04D2444P006</t>
  </si>
  <si>
    <t>SPCH201806-00089</t>
  </si>
  <si>
    <t>100527670148 C03D2754P001R013</t>
  </si>
  <si>
    <t>C03D2754P001R013</t>
  </si>
  <si>
    <t>额敏新粤 铁晓雷 18082882020 gd</t>
  </si>
  <si>
    <t>SPCH201806-00090</t>
  </si>
  <si>
    <t>100538870004 S03N2627P003</t>
  </si>
  <si>
    <t>S03N2627P003</t>
  </si>
  <si>
    <t>SPCH201806-00127</t>
  </si>
  <si>
    <t>100538870004 S03N2627P002</t>
  </si>
  <si>
    <t>S03N2627P002</t>
  </si>
  <si>
    <t>100538870004 S03N2628P001</t>
  </si>
  <si>
    <t>S03N2628P001</t>
  </si>
  <si>
    <t>100538870004 S03N2628P004</t>
  </si>
  <si>
    <t>S03N2628P004</t>
  </si>
  <si>
    <t>100538870004 S03N2627P005</t>
  </si>
  <si>
    <t>S03N2627P005</t>
  </si>
  <si>
    <t>SPCH201806-00152</t>
  </si>
  <si>
    <t>100529770125 S02D2159P019</t>
  </si>
  <si>
    <t>S02D2159P019</t>
  </si>
  <si>
    <t>山东济宁 索赔入康润库</t>
  </si>
  <si>
    <t>100529770125 S02D2159P018</t>
  </si>
  <si>
    <t>S02D2159P018</t>
  </si>
  <si>
    <t>100529770125 S02D2159P015</t>
  </si>
  <si>
    <t>S02D2159P015</t>
  </si>
  <si>
    <t>100529770125 S02D2155P004</t>
  </si>
  <si>
    <t>S02D2155P004</t>
  </si>
  <si>
    <t>CPCH201807-08766</t>
  </si>
  <si>
    <t>100528800066 S07F0113B</t>
  </si>
  <si>
    <t>S07F0113B</t>
  </si>
  <si>
    <t>泉州市聚众 杨庆东 18960966699 gd</t>
  </si>
  <si>
    <t>CPCH201807-08765</t>
  </si>
  <si>
    <t>100528800066 S07F0111B</t>
  </si>
  <si>
    <t>S07F0111B</t>
  </si>
  <si>
    <t>100528800066 S07F0112B</t>
  </si>
  <si>
    <t>S07F0112B</t>
  </si>
  <si>
    <t>100528800066 S07F0110B</t>
  </si>
  <si>
    <t>S07F0110B</t>
  </si>
  <si>
    <t>100528800066 S07F0109B</t>
  </si>
  <si>
    <t>S07F0109B</t>
  </si>
  <si>
    <t>100528800066 S07F0108B</t>
  </si>
  <si>
    <t>S07F0108B</t>
  </si>
  <si>
    <t>100528800066 S07F0107B</t>
  </si>
  <si>
    <t>S07F0107B</t>
  </si>
  <si>
    <t>100528800066 S07F0106B</t>
  </si>
  <si>
    <t>S07F0106B</t>
  </si>
  <si>
    <t>100528800066 S07F0105B</t>
  </si>
  <si>
    <t>S07F0105B</t>
  </si>
  <si>
    <t>100528800066 S07F0099B</t>
  </si>
  <si>
    <t>S07F0099B</t>
  </si>
  <si>
    <t>100528800066 S07F0100B</t>
  </si>
  <si>
    <t>S07F0100B</t>
  </si>
  <si>
    <t>100528800066 S07F0101B</t>
  </si>
  <si>
    <t>S07F0101B</t>
  </si>
  <si>
    <t>100528800066 S07F0102B</t>
  </si>
  <si>
    <t>S07F0102B</t>
  </si>
  <si>
    <t>100528800066 S07F0103B</t>
  </si>
  <si>
    <t>S07F0103B</t>
  </si>
  <si>
    <t>100528800066 S07F0104B</t>
  </si>
  <si>
    <t>S07F0104B</t>
  </si>
  <si>
    <t>CPCH201807-08723</t>
  </si>
  <si>
    <t>100527670128 S06N2422P001</t>
  </si>
  <si>
    <t>S06N2422P001</t>
  </si>
  <si>
    <t>贵州道行天下 周小燕 15186968915 gd</t>
  </si>
  <si>
    <t>CPCH201807-08764</t>
  </si>
  <si>
    <t>100520425065 S06D2302P003</t>
  </si>
  <si>
    <t>S06D2302P003</t>
  </si>
  <si>
    <t>100520425065 S06D2301P006</t>
  </si>
  <si>
    <t>S06D2301P006</t>
  </si>
  <si>
    <t>CPCH201807-08835</t>
  </si>
  <si>
    <t>100520970120 S04D2448P010</t>
  </si>
  <si>
    <t>S04D2448P010</t>
  </si>
  <si>
    <t>郑州天之瑞 刘彩峰 13014567188 gd</t>
  </si>
  <si>
    <t>100520970120 S04D2444P008</t>
  </si>
  <si>
    <t>S04D2444P008</t>
  </si>
  <si>
    <t>CPCH201807-08887</t>
  </si>
  <si>
    <t>100524615015 S05D2538P004</t>
  </si>
  <si>
    <t>S05D2538P004</t>
  </si>
  <si>
    <t>昆山苏鲁 田夫亮 13405126366 gd</t>
  </si>
  <si>
    <t>100520970028 S05D2784P006</t>
  </si>
  <si>
    <t>S05D2784P006</t>
  </si>
  <si>
    <t>100520970028 S05D2784P005</t>
  </si>
  <si>
    <t>S05D2784P005</t>
  </si>
  <si>
    <t>100520425014 S05N3071P034</t>
  </si>
  <si>
    <t>S05N3071P034</t>
  </si>
  <si>
    <t>100520420064 S06N1386P021</t>
  </si>
  <si>
    <t>S06N1386P021</t>
  </si>
  <si>
    <t>SPCH201807-00181</t>
  </si>
  <si>
    <t>100538870004 S03N2625P018</t>
  </si>
  <si>
    <t>S03N2625P018</t>
  </si>
  <si>
    <t>哈尔滨南岗 柴英军 18145345777 gd</t>
  </si>
  <si>
    <t>100538870004 S03N2627P004</t>
  </si>
  <si>
    <t>S03N2627P004</t>
  </si>
  <si>
    <t>300500000252 B09D2005E001R003-1</t>
  </si>
  <si>
    <t>300500000252</t>
  </si>
  <si>
    <t>B09D2005E001R003-1</t>
  </si>
  <si>
    <t>300500000252 B09D2005E001R001-2</t>
  </si>
  <si>
    <t>B09D2005E001R001-2</t>
  </si>
  <si>
    <t>KRCH201807-00452</t>
  </si>
  <si>
    <t>100521715051 S06D2438P005</t>
  </si>
  <si>
    <t>100521715051 S06D2442P002</t>
  </si>
  <si>
    <t>KRCH201807-00453</t>
  </si>
  <si>
    <t>100527370053 S06N2525P002</t>
  </si>
  <si>
    <t>100527370053 S06N2525P007</t>
  </si>
  <si>
    <t>100527370053 S06N2525P003</t>
  </si>
  <si>
    <t>100527370053 S06N2525P001</t>
  </si>
  <si>
    <t>100521715051 S06N2433P025</t>
  </si>
  <si>
    <t>100521715051 S06D2442P004</t>
  </si>
  <si>
    <t>100521715051 S06D2438P004</t>
  </si>
  <si>
    <t>100521715051 S06D2438P006</t>
  </si>
  <si>
    <t>100521735046  S06D1183P036</t>
  </si>
  <si>
    <t>100521735046  S06D1182P005</t>
  </si>
  <si>
    <t>KRCH201807-00457</t>
  </si>
  <si>
    <t>100527370053 S06N2525P006</t>
  </si>
  <si>
    <t>100527370053 S06N2525P005</t>
  </si>
  <si>
    <t>100521715051 S06D2438P016</t>
  </si>
  <si>
    <t>100521715051 S06D2435P059</t>
  </si>
  <si>
    <t>100521715051 S06D2435P058</t>
  </si>
  <si>
    <t>KRCH201807-00459</t>
  </si>
  <si>
    <t>100520970267 S03D2758P003</t>
  </si>
  <si>
    <t>100520970267 S03D2759P047</t>
  </si>
  <si>
    <t>100520970267 S03D2758P011</t>
  </si>
  <si>
    <t>100520970267 S03D2758P001</t>
  </si>
  <si>
    <t>100520970267 S03D2758P002</t>
  </si>
  <si>
    <t>100520615041 S05D1201E032</t>
  </si>
  <si>
    <t>100520615041 S05D3123P004</t>
  </si>
  <si>
    <t>100520615041 S05D3125P001</t>
  </si>
  <si>
    <t>100520615041 S05D3123P003</t>
  </si>
  <si>
    <t>100520615041 S05D3124P004</t>
  </si>
  <si>
    <t>100520425139 S04N3464P037</t>
  </si>
  <si>
    <t>100520425139 S04N3464P039</t>
  </si>
  <si>
    <t>100520425139 S04N3464P032</t>
  </si>
  <si>
    <t>100530435004 C03D1838P004R001</t>
  </si>
  <si>
    <t>100530435004 C03D1838P004R003</t>
  </si>
  <si>
    <t>100520425065 S06D2306P001</t>
  </si>
  <si>
    <t>100520425065 S06D2302P002</t>
  </si>
  <si>
    <t>KRCH201807-00462</t>
  </si>
  <si>
    <t>100528830001 D09D2906P023</t>
  </si>
  <si>
    <t>100521715051 S06D2438P012</t>
  </si>
  <si>
    <t>100527670131 D11D2644P015-1</t>
  </si>
  <si>
    <t>100527370053 S06N2525P004</t>
  </si>
  <si>
    <t>100527370053 S06N2525P013</t>
  </si>
  <si>
    <t>100521715051 S06D2438P010</t>
  </si>
  <si>
    <t>100521715051 S06D2438P013</t>
  </si>
  <si>
    <t>100528830001 D09D2906P024</t>
  </si>
  <si>
    <t>100528830001 D09D2906P025</t>
  </si>
  <si>
    <t>100527670131 D11D2644P012-1</t>
  </si>
  <si>
    <t>KRCH201807-00464</t>
  </si>
  <si>
    <t>100527670131 D11D2644P014-1</t>
  </si>
  <si>
    <t>100527670131 D11D2644P015-2</t>
  </si>
  <si>
    <t>S06D2438P005</t>
  </si>
  <si>
    <t>S06D2442P002</t>
  </si>
  <si>
    <t>S06N2525P002</t>
  </si>
  <si>
    <t>S06N2525P007</t>
  </si>
  <si>
    <t>S06N2525P003</t>
  </si>
  <si>
    <t>S06N2525P001</t>
  </si>
  <si>
    <t>S06N2433P025</t>
  </si>
  <si>
    <t>S06D2442P004</t>
  </si>
  <si>
    <t>S06D2438P004</t>
  </si>
  <si>
    <t>S06D2438P006</t>
  </si>
  <si>
    <t>S06D1183P036</t>
  </si>
  <si>
    <t>S06D1182P005</t>
  </si>
  <si>
    <t>S06N2525P006</t>
  </si>
  <si>
    <t>S06N2525P005</t>
  </si>
  <si>
    <t>S06D2438P016</t>
  </si>
  <si>
    <t>S06D2435P059</t>
  </si>
  <si>
    <t>S06D2435P058</t>
  </si>
  <si>
    <t>S03D2758P003</t>
  </si>
  <si>
    <t>S03D2759P047</t>
  </si>
  <si>
    <t>S03D2758P011</t>
  </si>
  <si>
    <t>S03D2758P001</t>
  </si>
  <si>
    <t>S03D2758P002</t>
  </si>
  <si>
    <t>S05D1201E032</t>
  </si>
  <si>
    <t>S05D3123P004</t>
  </si>
  <si>
    <t>S05D3125P001</t>
  </si>
  <si>
    <t>S05D3123P003</t>
  </si>
  <si>
    <t>S05D3124P004</t>
  </si>
  <si>
    <t>S04N3464P037</t>
  </si>
  <si>
    <t>S04N3464P039</t>
  </si>
  <si>
    <t>S04N3464P032</t>
  </si>
  <si>
    <t>C03D1838P004R001</t>
  </si>
  <si>
    <t>C03D1838P004R003</t>
  </si>
  <si>
    <t>S06D2306P001</t>
  </si>
  <si>
    <t>S06D2302P002</t>
  </si>
  <si>
    <t>D09D2906P023</t>
  </si>
  <si>
    <t>S06D2438P012</t>
  </si>
  <si>
    <t>D11D2644P015-1</t>
  </si>
  <si>
    <t>S06N2525P004</t>
  </si>
  <si>
    <t>S06N2525P013</t>
  </si>
  <si>
    <t>S06D2438P010</t>
  </si>
  <si>
    <t>S06D2438P013</t>
  </si>
  <si>
    <t>D09D2906P024</t>
  </si>
  <si>
    <t>D09D2906P025</t>
  </si>
  <si>
    <t>D11D2644P012-1</t>
  </si>
  <si>
    <t>D11D2644P014-1</t>
  </si>
  <si>
    <t>D11D2644P015-2</t>
  </si>
  <si>
    <t>安徽易和 王书文 0551-62522998 gd</t>
  </si>
  <si>
    <t>KRCH201807-00456</t>
  </si>
  <si>
    <t>100528800065 S06F2102B</t>
  </si>
  <si>
    <t>S06F2102B</t>
  </si>
  <si>
    <t>100528800065 S06F2101B</t>
  </si>
  <si>
    <t>S06F2101B</t>
  </si>
  <si>
    <t>100528800065 S06F2100B</t>
  </si>
  <si>
    <t>S06F2100B</t>
  </si>
  <si>
    <t>100528800065 S06F2099B</t>
  </si>
  <si>
    <t>S06F2099B</t>
  </si>
  <si>
    <t>100528800065 S06F2098B</t>
  </si>
  <si>
    <t>S06F2098B</t>
  </si>
  <si>
    <t>100528800065 S06F2097B</t>
  </si>
  <si>
    <t>S06F2097B</t>
  </si>
  <si>
    <t>100528800065 S06F2103B</t>
  </si>
  <si>
    <t>S06F2103B</t>
  </si>
  <si>
    <t>100528800065 S06F2104B</t>
  </si>
  <si>
    <t>S06F2104B</t>
  </si>
  <si>
    <t>100528800065 S06F2105B</t>
  </si>
  <si>
    <t>S06F2105B</t>
  </si>
  <si>
    <t>100528800065 S06F2106B</t>
  </si>
  <si>
    <t>S06F2106B</t>
  </si>
  <si>
    <t>100528800065 S06F2107B</t>
  </si>
  <si>
    <t>S06F2107B</t>
  </si>
  <si>
    <t>100528800065 S06F2108B</t>
  </si>
  <si>
    <t>S06F2108B</t>
  </si>
  <si>
    <t>100528800065 S06F2114B</t>
  </si>
  <si>
    <t>S06F2114B</t>
  </si>
  <si>
    <t>100528800065 S06F2113B</t>
  </si>
  <si>
    <t>S06F2113B</t>
  </si>
  <si>
    <t>100528800065 S06F2112B</t>
  </si>
  <si>
    <t>S06F2112B</t>
  </si>
  <si>
    <t>100528800065 S06F2111B</t>
  </si>
  <si>
    <t>S06F2111B</t>
  </si>
  <si>
    <t>100528800065 S06F2110B</t>
  </si>
  <si>
    <t>S06F2110B</t>
  </si>
  <si>
    <t>100528800065 S06F2109B</t>
  </si>
  <si>
    <t>S06F2109B</t>
  </si>
  <si>
    <t>100528800065 S06F2115B</t>
  </si>
  <si>
    <t>S06F2115B</t>
  </si>
  <si>
    <t>100528800065 S06F2116B</t>
  </si>
  <si>
    <t>S06F2116B</t>
  </si>
  <si>
    <t>100528800065 S06F2117B</t>
  </si>
  <si>
    <t>S06F2117B</t>
  </si>
  <si>
    <t>100528800065 S06F2118B</t>
  </si>
  <si>
    <t>S06F2118B</t>
  </si>
  <si>
    <t>100528800065 S06F2119B</t>
  </si>
  <si>
    <t>S06F2119B</t>
  </si>
  <si>
    <t>100528800065 S06F2120B</t>
  </si>
  <si>
    <t>S06F2120B</t>
  </si>
  <si>
    <t>100528800065 S06F2126B</t>
  </si>
  <si>
    <t>S06F2126B</t>
  </si>
  <si>
    <t>100528800065 S06F2125B</t>
  </si>
  <si>
    <t>S06F2125B</t>
  </si>
  <si>
    <t>100528800065 S06F2124B</t>
  </si>
  <si>
    <t>S06F2124B</t>
  </si>
  <si>
    <t>100528800065 S06F2123B</t>
  </si>
  <si>
    <t>S06F2123B</t>
  </si>
  <si>
    <t>100528800065 S06F2122B</t>
  </si>
  <si>
    <t>S06F2122B</t>
  </si>
  <si>
    <t>100528800065 S06F2121B</t>
  </si>
  <si>
    <t>S06F2121B</t>
  </si>
  <si>
    <t>100528800065 S06F2127B</t>
  </si>
  <si>
    <t>S06F2127B</t>
  </si>
  <si>
    <t>100528800065 S06F2128B</t>
  </si>
  <si>
    <t>S06F2128B</t>
  </si>
  <si>
    <t>100528800065 S06F2129B</t>
  </si>
  <si>
    <t>S06F2129B</t>
  </si>
  <si>
    <t>100528800065 S06F2130B</t>
  </si>
  <si>
    <t>S06F2130B</t>
  </si>
  <si>
    <t>100528800065 S06F2131B</t>
  </si>
  <si>
    <t>S06F2131B</t>
  </si>
  <si>
    <t>100528800065 S06F2132B</t>
  </si>
  <si>
    <t>S06F2132B</t>
  </si>
  <si>
    <t>100528800065 S06F2137B</t>
  </si>
  <si>
    <t>S06F2137B</t>
  </si>
  <si>
    <t>100528800065 S06F2138B</t>
  </si>
  <si>
    <t>S06F2138B</t>
  </si>
  <si>
    <t>100528800065 S06F1669B</t>
  </si>
  <si>
    <t>S06F1669B</t>
  </si>
  <si>
    <t>100528800065 S06F1670B</t>
  </si>
  <si>
    <t>S06F1670B</t>
  </si>
  <si>
    <t>100528800065 S06F1663B</t>
  </si>
  <si>
    <t>S06F1663B</t>
  </si>
  <si>
    <t>西藏碧天 马泉辉 13826143754 gd</t>
  </si>
  <si>
    <t>KRCH201807-00455</t>
  </si>
  <si>
    <t>100527370064 S05D2586P004</t>
  </si>
  <si>
    <t>S05D2586P004</t>
  </si>
  <si>
    <t>100527370064 S05D2586P017</t>
  </si>
  <si>
    <t>S05D2586P017</t>
  </si>
  <si>
    <t>100527370064 S05D2586P015</t>
  </si>
  <si>
    <t>S05D2586P015</t>
  </si>
  <si>
    <t>100527370064 S05D2586P002</t>
  </si>
  <si>
    <t>S05D2586P002</t>
  </si>
  <si>
    <t>100527370064 S05D2586P008</t>
  </si>
  <si>
    <t>S05D2586P008</t>
  </si>
  <si>
    <t>100527370064 S05N2589P003</t>
  </si>
  <si>
    <t>S05N2589P003</t>
  </si>
  <si>
    <t>100527370064 S05D2586P014</t>
  </si>
  <si>
    <t>S05D2586P014</t>
  </si>
  <si>
    <t>100527370064 S05D2586P011</t>
  </si>
  <si>
    <t>S05D2586P011</t>
  </si>
  <si>
    <t>100527370064 S05D2586P007</t>
  </si>
  <si>
    <t>S05D2586P007</t>
  </si>
  <si>
    <t>100527370064 S05D2586P006</t>
  </si>
  <si>
    <t>S05D2586P006</t>
  </si>
  <si>
    <t>YF-70</t>
    <phoneticPr fontId="6" type="noConversion"/>
  </si>
  <si>
    <t>KRCH201806-00440</t>
  </si>
  <si>
    <t>100527670131 D11D2647P030-1</t>
  </si>
  <si>
    <t>D11D2647P030-1</t>
  </si>
  <si>
    <t>100527670131 D11D2647P017-2</t>
  </si>
  <si>
    <t>D11D2647P017-2</t>
  </si>
  <si>
    <t>100527670131 D11D2647P012-2</t>
  </si>
  <si>
    <t>D11D2647P012-2</t>
  </si>
  <si>
    <t>100528830001 D09D2906P032</t>
  </si>
  <si>
    <t>D09D2906P032</t>
  </si>
  <si>
    <t>100528830001 D09D2906P033</t>
  </si>
  <si>
    <t>D09D2906P033</t>
  </si>
  <si>
    <t>100521715051 S06N2433P045</t>
  </si>
  <si>
    <t>S06N2433P045</t>
  </si>
  <si>
    <t>100521715051 S06D2435P062</t>
  </si>
  <si>
    <t>S06D2435P062</t>
  </si>
  <si>
    <t>100521715051 S06N2433P044</t>
  </si>
  <si>
    <t>S06N2433P044</t>
  </si>
  <si>
    <t>100521715051 S06N2433P043</t>
  </si>
  <si>
    <t>S06N2433P043</t>
  </si>
  <si>
    <t>100527670131 D11D2647P029-2</t>
  </si>
  <si>
    <t>D11D2647P029-2</t>
  </si>
  <si>
    <t>100527670131 D11D2647P029-1</t>
  </si>
  <si>
    <t>D11D2647P029-1</t>
  </si>
  <si>
    <t>100527670131 D11D2647P030-2</t>
  </si>
  <si>
    <t>D11D2647P030-2</t>
  </si>
  <si>
    <t>100521715051 S06N2433P047</t>
  </si>
  <si>
    <t>S06N2433P047</t>
  </si>
  <si>
    <t>100521715051 S06D2435P061</t>
  </si>
  <si>
    <t>S06D2435P061</t>
  </si>
  <si>
    <t>100521715051 S06N2433P046</t>
  </si>
  <si>
    <t>S06N2433P046</t>
  </si>
  <si>
    <t>100521715051 S06D2435P060</t>
  </si>
  <si>
    <t>S06D2435P060</t>
  </si>
  <si>
    <t>100527370053 S04N2613P020</t>
  </si>
  <si>
    <t>S04N2613P020</t>
  </si>
  <si>
    <t>100527370053 S04N2613P007</t>
  </si>
  <si>
    <t>S04N2613P007</t>
  </si>
  <si>
    <t>K-75极致系列</t>
  </si>
  <si>
    <t>KRCH201806-00451</t>
  </si>
  <si>
    <t>100528800065 S06F2084B</t>
  </si>
  <si>
    <t>S06F2084B</t>
  </si>
  <si>
    <t>100528800065 S06F2083B</t>
  </si>
  <si>
    <t>S06F2083B</t>
  </si>
  <si>
    <t>100528800065 S06F2082B</t>
  </si>
  <si>
    <t>S06F2082B</t>
  </si>
  <si>
    <t>100528800065 S06F2081B</t>
  </si>
  <si>
    <t>S06F2081B</t>
  </si>
  <si>
    <t>100528800065 S06F2080B</t>
  </si>
  <si>
    <t>S06F2080B</t>
  </si>
  <si>
    <t>100528800065 S06F2079B</t>
  </si>
  <si>
    <t>S06F2079B</t>
  </si>
  <si>
    <t>100528800065 S06F2085B</t>
  </si>
  <si>
    <t>S06F2085B</t>
  </si>
  <si>
    <t>100528800065 S06F2086B</t>
  </si>
  <si>
    <t>S06F2086B</t>
  </si>
  <si>
    <t>100528800065 S06F2087B</t>
  </si>
  <si>
    <t>S06F2087B</t>
  </si>
  <si>
    <t>100528800065 S06F2088B</t>
  </si>
  <si>
    <t>S06F2088B</t>
  </si>
  <si>
    <t>100528800065 S06F2089B</t>
  </si>
  <si>
    <t>S06F2089B</t>
  </si>
  <si>
    <t>100528800065 S06F2090B</t>
  </si>
  <si>
    <t>S06F2090B</t>
  </si>
  <si>
    <t>100528800065 S06F2096B</t>
  </si>
  <si>
    <t>S06F2096B</t>
  </si>
  <si>
    <t>100528800065 S06F2095B</t>
  </si>
  <si>
    <t>S06F2095B</t>
  </si>
  <si>
    <t>100528800065 S06F2094B</t>
  </si>
  <si>
    <t>S06F2094B</t>
  </si>
  <si>
    <t>100528800065 S06F2093B</t>
  </si>
  <si>
    <t>S06F2093B</t>
  </si>
  <si>
    <t>100528800065 S06F2092B</t>
  </si>
  <si>
    <t>S06F2092B</t>
  </si>
  <si>
    <t>100528800065 S06F2091B</t>
  </si>
  <si>
    <t>S06F2091B</t>
  </si>
  <si>
    <t>100528800065 S06F2133B</t>
  </si>
  <si>
    <t>S06F2133B</t>
  </si>
  <si>
    <t>100528800065 S06F2134B</t>
  </si>
  <si>
    <t>S06F2134B</t>
  </si>
  <si>
    <t>100528800065 S06F2135B</t>
  </si>
  <si>
    <t>S06F2135B</t>
  </si>
  <si>
    <t>100528800065 S06F2136B</t>
  </si>
  <si>
    <t>S06F2136B</t>
  </si>
  <si>
    <t>YPCH201807-02932</t>
  </si>
  <si>
    <t>100524615016 S05D2537P006</t>
  </si>
  <si>
    <t>S05D2537P006</t>
  </si>
  <si>
    <t>CPCH201807-08965</t>
  </si>
  <si>
    <t>100524615015 S05D2538P007</t>
  </si>
  <si>
    <t>S05D2538P007</t>
  </si>
  <si>
    <t>西宁佳音 阮志勇 18297122656 gd</t>
  </si>
  <si>
    <t>CPCH201807-09071</t>
  </si>
  <si>
    <t>100520970028 S05D2784P001</t>
  </si>
  <si>
    <t>S05D2784P001</t>
  </si>
  <si>
    <t>100520970028 S05D2786P039</t>
  </si>
  <si>
    <t>S05D2786P039</t>
  </si>
  <si>
    <t>100520970028 S05D2784P002</t>
  </si>
  <si>
    <t>S05D2784P002</t>
  </si>
  <si>
    <t>100520970028 S05D2786P040</t>
  </si>
  <si>
    <t>S05D2786P040</t>
  </si>
  <si>
    <t>100520970028 S05D2784P004</t>
  </si>
  <si>
    <t>S05D2784P004</t>
  </si>
  <si>
    <t>100520970028 S05D2784P003</t>
  </si>
  <si>
    <t>S05D2784P003</t>
  </si>
  <si>
    <t>100520970028 S05D2786P042</t>
  </si>
  <si>
    <t>S05D2786P042</t>
  </si>
  <si>
    <t>100520970028 S05D2786P041</t>
  </si>
  <si>
    <t>S05D2786P041</t>
  </si>
  <si>
    <t>100520425014 S05N3072P044</t>
  </si>
  <si>
    <t>S05N3072P044</t>
  </si>
  <si>
    <t>100520425014 S05N3072P047</t>
  </si>
  <si>
    <t>S05N3072P047</t>
  </si>
  <si>
    <t>100520425014 S05N3071P037</t>
  </si>
  <si>
    <t>S05N3071P037</t>
  </si>
  <si>
    <t>100520425014 S05N3071P036</t>
  </si>
  <si>
    <t>S05N3071P036</t>
  </si>
  <si>
    <t>100520425014 S05N3072P048</t>
  </si>
  <si>
    <t>S05N3072P048</t>
  </si>
  <si>
    <t>100520425014 S05N3072P045</t>
  </si>
  <si>
    <t>S05N3072P045</t>
  </si>
  <si>
    <t>100520425014 S05N3072P043</t>
  </si>
  <si>
    <t>S05N3072P043</t>
  </si>
  <si>
    <t>100520425014 S05N3072P046</t>
  </si>
  <si>
    <t>S05N3072P046</t>
  </si>
  <si>
    <t>100520425014 S05N3071P032</t>
  </si>
  <si>
    <t>S05N3071P032</t>
  </si>
  <si>
    <t>100520425014 S05N3071P033</t>
  </si>
  <si>
    <t>S05N3071P033</t>
  </si>
  <si>
    <t>CPCH201807-09158</t>
  </si>
  <si>
    <t>100520425014 S05N3072P036</t>
  </si>
  <si>
    <t>S05N3072P036</t>
  </si>
  <si>
    <t>SPCH201807-00198</t>
  </si>
  <si>
    <t>100538870004 S03N2625P015</t>
  </si>
  <si>
    <t>S03N2625P015</t>
  </si>
  <si>
    <t>100538870004 S03N2625P017</t>
  </si>
  <si>
    <t>S03N2625P017</t>
  </si>
  <si>
    <t>100538870004 S03N2627P001</t>
  </si>
  <si>
    <t>S03N2627P001</t>
  </si>
  <si>
    <t>100538870004 S03N2628P002</t>
  </si>
  <si>
    <t>S03N2628P002</t>
  </si>
  <si>
    <t>100520420064 S06N1386P013</t>
  </si>
  <si>
    <t>S06N1386P013</t>
  </si>
  <si>
    <t>100520420064 S06N1386P011</t>
  </si>
  <si>
    <t>S06N1386P011</t>
  </si>
  <si>
    <t>100527370053 S06N2525P025</t>
  </si>
  <si>
    <t>S06N2525P025</t>
  </si>
  <si>
    <t>SPCH201807-00223</t>
  </si>
  <si>
    <t>100527370064 S07D2159P001</t>
  </si>
  <si>
    <t>S07D2159P001</t>
  </si>
  <si>
    <t>KRCH201807-00466</t>
  </si>
  <si>
    <t>100520615041 S06N1133P042</t>
  </si>
  <si>
    <t>S06N1133P042</t>
  </si>
  <si>
    <t>100520615041 S06N1133P043</t>
  </si>
  <si>
    <t>S06N1133P043</t>
  </si>
  <si>
    <t>100520615041 S06N1133P044</t>
  </si>
  <si>
    <t>S06N1133P044</t>
  </si>
  <si>
    <t>100520615041 S06N1133P045</t>
  </si>
  <si>
    <t>S06N1133P045</t>
  </si>
  <si>
    <t>100520615041 S06N1133P046</t>
  </si>
  <si>
    <t>S06N1133P046</t>
  </si>
  <si>
    <t>100520615041 S06N1133P047</t>
  </si>
  <si>
    <t>S06N1133P047</t>
  </si>
  <si>
    <t>100520615041 S06N1133P048</t>
  </si>
  <si>
    <t>S06N1133P048</t>
  </si>
  <si>
    <t>100520615041 S06D1123P047</t>
  </si>
  <si>
    <t>S06D1123P047</t>
  </si>
  <si>
    <t>100520615041 S06D1123P048</t>
  </si>
  <si>
    <t>S06D1123P048</t>
  </si>
  <si>
    <t>100520615041 S06D1123P051</t>
  </si>
  <si>
    <t>S06D1123P051</t>
  </si>
  <si>
    <t>100520615041 S06D1123P052</t>
  </si>
  <si>
    <t>S06D1123P052</t>
  </si>
  <si>
    <t>100520615041 S06D1123P050</t>
  </si>
  <si>
    <t>S06D1123P050</t>
  </si>
  <si>
    <t>100520615041 S06D1123P043</t>
  </si>
  <si>
    <t>S06D1123P043</t>
  </si>
  <si>
    <t>100520615041 S06D1123P049</t>
  </si>
  <si>
    <t>S06D1123P049</t>
  </si>
  <si>
    <t>100520615041 S06D1123P039</t>
  </si>
  <si>
    <t>S06D1123P039</t>
  </si>
  <si>
    <t>100520615041 S06D1123P040</t>
  </si>
  <si>
    <t>S06D1123P040</t>
  </si>
  <si>
    <t>100520615041 S06D1123P046</t>
  </si>
  <si>
    <t>S06D1123P046</t>
  </si>
  <si>
    <t>100520615041 S06D1123P044</t>
  </si>
  <si>
    <t>S06D1123P044</t>
  </si>
  <si>
    <t>100520615041 S06D1123P045</t>
  </si>
  <si>
    <t>S06D1123P045</t>
  </si>
  <si>
    <t>100520615041 S06D1123P042</t>
  </si>
  <si>
    <t>S06D1123P042</t>
  </si>
  <si>
    <t>100520615041 S06D1123P041</t>
  </si>
  <si>
    <t>S06D1123P041</t>
  </si>
  <si>
    <t>100520615041 S06D1123P032</t>
  </si>
  <si>
    <t>S06D1123P032</t>
  </si>
  <si>
    <t>100520615041 S06D1123P030</t>
  </si>
  <si>
    <t>S06D1123P030</t>
  </si>
  <si>
    <t>100520615041 S06D1123P029</t>
  </si>
  <si>
    <t>S06D1123P029</t>
  </si>
  <si>
    <t>100520615041 S06D1123P038</t>
  </si>
  <si>
    <t>S06D1123P038</t>
  </si>
  <si>
    <t>100520615041 S06D1123P037</t>
  </si>
  <si>
    <t>S06D1123P037</t>
  </si>
  <si>
    <t>100520615041 S06D1123P036</t>
  </si>
  <si>
    <t>S06D1123P036</t>
  </si>
  <si>
    <t>100520615041 S06D1123P031</t>
  </si>
  <si>
    <t>S06D1123P031</t>
  </si>
  <si>
    <t>100520615041 S06D1123P034</t>
  </si>
  <si>
    <t>S06D1123P034</t>
  </si>
  <si>
    <t>100520615041 S06D1123P033</t>
  </si>
  <si>
    <t>S06D1123P033</t>
  </si>
  <si>
    <t>100520970267 S07N2112P029</t>
  </si>
  <si>
    <t>S07N2112P029</t>
  </si>
  <si>
    <t>100520970267 S07N2112P034</t>
  </si>
  <si>
    <t>S07N2112P034</t>
  </si>
  <si>
    <t>100520970267 S07N2112P033</t>
  </si>
  <si>
    <t>S07N2112P033</t>
  </si>
  <si>
    <t>100520970267 S07N2112P031</t>
  </si>
  <si>
    <t>S07N2112P031</t>
  </si>
  <si>
    <t>100520970267 S07N2112P030</t>
  </si>
  <si>
    <t>S07N2112P030</t>
  </si>
  <si>
    <t>100520970267 S03D2763P011R006</t>
  </si>
  <si>
    <t>S03D2763P011R006</t>
  </si>
  <si>
    <t>100520970267 S03D2763P011R007</t>
  </si>
  <si>
    <t>S03D2763P011R007</t>
  </si>
  <si>
    <t>100520970267 S07N2112P025</t>
  </si>
  <si>
    <t>S07N2112P025</t>
  </si>
  <si>
    <t>100520970267 S03D2763P011R001</t>
  </si>
  <si>
    <t>S03D2763P011R001</t>
  </si>
  <si>
    <t>100520970267 S07N2112P022</t>
  </si>
  <si>
    <t>S07N2112P022</t>
  </si>
  <si>
    <t>100520970267 S07N2112P032</t>
  </si>
  <si>
    <t>S07N2112P032</t>
  </si>
  <si>
    <t>100520425139 S07N3035P042</t>
  </si>
  <si>
    <t>S07N3035P042</t>
  </si>
  <si>
    <t>100520425139 S07N3035P046</t>
  </si>
  <si>
    <t>S07N3035P046</t>
  </si>
  <si>
    <t>100520970267 S03D2763P011R003</t>
  </si>
  <si>
    <t>S03D2763P011R003</t>
  </si>
  <si>
    <t>100520970267 S03D2763P011R004</t>
  </si>
  <si>
    <t>S03D2763P011R004</t>
  </si>
  <si>
    <t>100520970267 S07N2112P038</t>
  </si>
  <si>
    <t>S07N2112P038</t>
  </si>
  <si>
    <t>100520970267 S07N2112P037</t>
  </si>
  <si>
    <t>S07N2112P037</t>
  </si>
  <si>
    <t>100520970267 S07N2112P036</t>
  </si>
  <si>
    <t>S07N2112P036</t>
  </si>
  <si>
    <t>100520970267 S07N2112P039</t>
  </si>
  <si>
    <t>S07N2112P039</t>
  </si>
  <si>
    <t>100520970267 S07N2112P040</t>
  </si>
  <si>
    <t>S07N2112P040</t>
  </si>
  <si>
    <t>100520970267 S07N2112P041</t>
  </si>
  <si>
    <t>S07N2112P041</t>
  </si>
  <si>
    <t>100520970267 S07N2112P035</t>
  </si>
  <si>
    <t>S07N2112P035</t>
  </si>
  <si>
    <t>100520425139 S07N3035P043</t>
  </si>
  <si>
    <t>S07N3035P043</t>
  </si>
  <si>
    <t>100520425139 S07N3035P048</t>
  </si>
  <si>
    <t>S07N3035P048</t>
  </si>
  <si>
    <t>100520425139 S07N3035P039</t>
  </si>
  <si>
    <t>S07N3035P039</t>
  </si>
  <si>
    <t>100520425139 S07N3035P041</t>
  </si>
  <si>
    <t>S07N3035P041</t>
  </si>
  <si>
    <t>100520425139 S07N3035P038</t>
  </si>
  <si>
    <t>S07N3035P038</t>
  </si>
  <si>
    <t>100520425139 S07N3035P047</t>
  </si>
  <si>
    <t>S07N3035P047</t>
  </si>
  <si>
    <t>100527370053 S06N2525P030</t>
  </si>
  <si>
    <t>S06N2525P030</t>
  </si>
  <si>
    <t>100527370053 S06N2525P027</t>
  </si>
  <si>
    <t>S06N2525P027</t>
  </si>
  <si>
    <t>100527370053 S06N2525P026</t>
  </si>
  <si>
    <t>S06N2525P026</t>
  </si>
  <si>
    <t>100527670131 D11D2644P012-2</t>
  </si>
  <si>
    <t>D11D2644P012-2</t>
  </si>
  <si>
    <t>100527670131 D11D2649P006-2</t>
  </si>
  <si>
    <t>D11D2649P006-2</t>
  </si>
  <si>
    <t>100521715051 S06D2435P057</t>
  </si>
  <si>
    <t>S06D2435P057</t>
  </si>
  <si>
    <t>100521715051 S06N2433P040</t>
  </si>
  <si>
    <t>S06N2433P040</t>
  </si>
  <si>
    <t>100521715051 S06D2435P056</t>
  </si>
  <si>
    <t>S06D2435P056</t>
  </si>
  <si>
    <t>100521715051 S06D2435P055</t>
  </si>
  <si>
    <t>S06D2435P055</t>
  </si>
  <si>
    <t>100521715051 S06D2435P054</t>
  </si>
  <si>
    <t>S06D2435P054</t>
  </si>
  <si>
    <t>100521715051 S06D2435P053</t>
  </si>
  <si>
    <t>S06D2435P053</t>
  </si>
  <si>
    <t>KRCH201807-00467</t>
  </si>
  <si>
    <t>100520615041 S06D1123P001</t>
  </si>
  <si>
    <t>S06D1123P001</t>
  </si>
  <si>
    <t>100520615041 S06D1123P002</t>
  </si>
  <si>
    <t>S06D1123P002</t>
  </si>
  <si>
    <t>100520615041 S06D1123P003</t>
  </si>
  <si>
    <t>S06D1123P003</t>
  </si>
  <si>
    <t>100520615041 S06D1123P004</t>
  </si>
  <si>
    <t>S06D1123P004</t>
  </si>
  <si>
    <t>100520615041 S06D1123P005</t>
  </si>
  <si>
    <t>S06D1123P005</t>
  </si>
  <si>
    <t>100520615041 S06D1123P006</t>
  </si>
  <si>
    <t>S06D1123P006</t>
  </si>
  <si>
    <t>100520615041 S06D1123P007</t>
  </si>
  <si>
    <t>S06D1123P007</t>
  </si>
  <si>
    <t>100520615041 S06D1123P008</t>
  </si>
  <si>
    <t>S06D1123P008</t>
  </si>
  <si>
    <t>100520615041 S06D1123P009</t>
  </si>
  <si>
    <t>S06D1123P009</t>
  </si>
  <si>
    <t>100520615041 S06D1123P010</t>
  </si>
  <si>
    <t>S06D1123P010</t>
  </si>
  <si>
    <t>100520615041 S06D1123P011</t>
  </si>
  <si>
    <t>S06D1123P011</t>
  </si>
  <si>
    <t>100520615041 S06D1123P012</t>
  </si>
  <si>
    <t>S06D1123P012</t>
  </si>
  <si>
    <t>100520615041 S06D1123P013</t>
  </si>
  <si>
    <t>S06D1123P013</t>
  </si>
  <si>
    <t>100520615041 S06D1123P014</t>
  </si>
  <si>
    <t>S06D1123P014</t>
  </si>
  <si>
    <t>100520615041 S06D1123P015</t>
  </si>
  <si>
    <t>S06D1123P015</t>
  </si>
  <si>
    <t>100520615041 S06D1123P016</t>
  </si>
  <si>
    <t>S06D1123P016</t>
  </si>
  <si>
    <t>100520615041 S06D1123P017</t>
  </si>
  <si>
    <t>S06D1123P017</t>
  </si>
  <si>
    <t>100520615041 S06D1123P018</t>
  </si>
  <si>
    <t>S06D1123P018</t>
  </si>
  <si>
    <t>100520615041 S06D1123P019</t>
  </si>
  <si>
    <t>S06D1123P019</t>
  </si>
  <si>
    <t>100520615041 S06D1123P020</t>
  </si>
  <si>
    <t>S06D1123P020</t>
  </si>
  <si>
    <t>100520615041 S06D1123P021</t>
  </si>
  <si>
    <t>S06D1123P021</t>
  </si>
  <si>
    <t>100520615041 S06D1123P022</t>
  </si>
  <si>
    <t>S06D1123P022</t>
  </si>
  <si>
    <t>100520615041 S06D1123P023</t>
  </si>
  <si>
    <t>S06D1123P023</t>
  </si>
  <si>
    <t>100520615041 S06D1123P024</t>
  </si>
  <si>
    <t>S06D1123P024</t>
  </si>
  <si>
    <t>100520615041 S06D1123P025</t>
  </si>
  <si>
    <t>S06D1123P025</t>
  </si>
  <si>
    <t>100520615041 S06D1123P026</t>
  </si>
  <si>
    <t>S06D1123P026</t>
  </si>
  <si>
    <t>100520615041 S06D1123P027</t>
  </si>
  <si>
    <t>S06D1123P027</t>
  </si>
  <si>
    <t>100520615041 S06D1123P028</t>
  </si>
  <si>
    <t>S06D1123P028</t>
  </si>
  <si>
    <t>100520970267 S07N2112P010</t>
  </si>
  <si>
    <t>S07N2112P010</t>
  </si>
  <si>
    <t>100520970267 S07N2112P009</t>
  </si>
  <si>
    <t>S07N2112P009</t>
  </si>
  <si>
    <t>100520970267 S07N2112P008</t>
  </si>
  <si>
    <t>S07N2112P008</t>
  </si>
  <si>
    <t>100520970267 S03D2763P011R005</t>
  </si>
  <si>
    <t>S03D2763P011R005</t>
  </si>
  <si>
    <t>100520970267 S03D2763P011R002</t>
  </si>
  <si>
    <t>S03D2763P011R002</t>
  </si>
  <si>
    <t>100520615041 S05D3124P006</t>
  </si>
  <si>
    <t>S05D3124P006</t>
  </si>
  <si>
    <t>100520615041 S06D1123P035</t>
  </si>
  <si>
    <t>S06D1123P035</t>
  </si>
  <si>
    <t>100520970267 S07N2112P012</t>
  </si>
  <si>
    <t>S07N2112P012</t>
  </si>
  <si>
    <t>100520970267 S07N2112P011</t>
  </si>
  <si>
    <t>S07N2112P011</t>
  </si>
  <si>
    <t>100520970267 S07N2112P013</t>
  </si>
  <si>
    <t>S07N2112P013</t>
  </si>
  <si>
    <t>100520970267 S07N2112P014</t>
  </si>
  <si>
    <t>S07N2112P014</t>
  </si>
  <si>
    <t>100520970267 S07N2112P007</t>
  </si>
  <si>
    <t>S07N2112P007</t>
  </si>
  <si>
    <t>100520970267 S07N2112P006</t>
  </si>
  <si>
    <t>S07N2112P006</t>
  </si>
  <si>
    <t>100520970267 S07N2112P005</t>
  </si>
  <si>
    <t>S07N2112P005</t>
  </si>
  <si>
    <t>100520970267 S07N2110P046</t>
  </si>
  <si>
    <t>S07N2110P046</t>
  </si>
  <si>
    <t>100520970267 S07N2110P045</t>
  </si>
  <si>
    <t>S07N2110P045</t>
  </si>
  <si>
    <t>100520970267 S07N2110P044</t>
  </si>
  <si>
    <t>S07N2110P044</t>
  </si>
  <si>
    <t>100520970267 S07N2110P043</t>
  </si>
  <si>
    <t>S07N2110P043</t>
  </si>
  <si>
    <t>100520970267 S07N2112P002</t>
  </si>
  <si>
    <t>S07N2112P002</t>
  </si>
  <si>
    <t>100520970267 S07N2112P004</t>
  </si>
  <si>
    <t>S07N2112P004</t>
  </si>
  <si>
    <t>100520970267 S07N2112P003</t>
  </si>
  <si>
    <t>S07N2112P003</t>
  </si>
  <si>
    <t>100520425139 S07N3035P001</t>
  </si>
  <si>
    <t>S07N3035P001</t>
  </si>
  <si>
    <t>100520425139 S07N3035P002</t>
  </si>
  <si>
    <t>S07N3035P002</t>
  </si>
  <si>
    <t>100520425139 S07N3035P003</t>
  </si>
  <si>
    <t>S07N3035P003</t>
  </si>
  <si>
    <t>100520425139 S07N3035P004</t>
  </si>
  <si>
    <t>S07N3035P004</t>
  </si>
  <si>
    <t>100520425139 S07N3035P005</t>
  </si>
  <si>
    <t>S07N3035P005</t>
  </si>
  <si>
    <t>100520425139 S07N3035P006</t>
  </si>
  <si>
    <t>S07N3035P006</t>
  </si>
  <si>
    <t>100520425139 S07N3035P007</t>
  </si>
  <si>
    <t>S07N3035P007</t>
  </si>
  <si>
    <t>100520425139 S07N3035P008</t>
  </si>
  <si>
    <t>S07N3035P008</t>
  </si>
  <si>
    <t>100520425139 S07N3035P009</t>
  </si>
  <si>
    <t>S07N3035P009</t>
  </si>
  <si>
    <t>100520425139 S07N3035P010</t>
  </si>
  <si>
    <t>S07N3035P010</t>
  </si>
  <si>
    <t>100520425139 S07N3035P011</t>
  </si>
  <si>
    <t>S07N3035P011</t>
  </si>
  <si>
    <t>100520425139 S07N3035P012</t>
  </si>
  <si>
    <t>S07N3035P012</t>
  </si>
  <si>
    <t>100520425139 S07N3035P013</t>
  </si>
  <si>
    <t>S07N3035P013</t>
  </si>
  <si>
    <t>100520425139 S07N3035P014</t>
  </si>
  <si>
    <t>S07N3035P014</t>
  </si>
  <si>
    <t>100520425139 S07N3035P015</t>
  </si>
  <si>
    <t>S07N3035P015</t>
  </si>
  <si>
    <t>100520425139 S07N3035P016</t>
  </si>
  <si>
    <t>S07N3035P016</t>
  </si>
  <si>
    <t>100520425139 S07N3035P017</t>
  </si>
  <si>
    <t>S07N3035P017</t>
  </si>
  <si>
    <t>100520425139 S07N3035P018</t>
  </si>
  <si>
    <t>S07N3035P018</t>
  </si>
  <si>
    <t>100520425139 S07N3035P019</t>
  </si>
  <si>
    <t>S07N3035P019</t>
  </si>
  <si>
    <t>100520425139 S07N3035P020</t>
  </si>
  <si>
    <t>S07N3035P020</t>
  </si>
  <si>
    <t>100520425139 S07N3035P021</t>
  </si>
  <si>
    <t>S07N3035P021</t>
  </si>
  <si>
    <t>100520425139 S07N3035P022</t>
  </si>
  <si>
    <t>S07N3035P022</t>
  </si>
  <si>
    <t>100520425139 S07N3035P023</t>
  </si>
  <si>
    <t>S07N3035P023</t>
  </si>
  <si>
    <t>100520425139 S07N3035P024</t>
  </si>
  <si>
    <t>S07N3035P024</t>
  </si>
  <si>
    <t>100520425139 S07N3035P025</t>
  </si>
  <si>
    <t>S07N3035P025</t>
  </si>
  <si>
    <t>100520425139 S07N3035P026</t>
  </si>
  <si>
    <t>S07N3035P026</t>
  </si>
  <si>
    <t>100520425139 S07N3035P027</t>
  </si>
  <si>
    <t>S07N3035P027</t>
  </si>
  <si>
    <t>100520425139 S07N3035P028</t>
  </si>
  <si>
    <t>S07N3035P028</t>
  </si>
  <si>
    <t>100520970267 S07N2110P039</t>
  </si>
  <si>
    <t>S07N2110P039</t>
  </si>
  <si>
    <t>100520970267 S07N2110P040</t>
  </si>
  <si>
    <t>S07N2110P040</t>
  </si>
  <si>
    <t>100520970267 S07N2110P047</t>
  </si>
  <si>
    <t>S07N2110P047</t>
  </si>
  <si>
    <t>100520970267 S07N2110P041</t>
  </si>
  <si>
    <t>S07N2110P041</t>
  </si>
  <si>
    <t>100520970267 S07N2110P042</t>
  </si>
  <si>
    <t>S07N2110P042</t>
  </si>
  <si>
    <t>100520425139 S07N3035P034</t>
  </si>
  <si>
    <t>S07N3035P034</t>
  </si>
  <si>
    <t>100520425139 S07N3035P035</t>
  </si>
  <si>
    <t>S07N3035P035</t>
  </si>
  <si>
    <t>100520970267 S07N2112P001</t>
  </si>
  <si>
    <t>S07N2112P001</t>
  </si>
  <si>
    <t>100520970267 S07N2110P036</t>
  </si>
  <si>
    <t>S07N2110P036</t>
  </si>
  <si>
    <t>100520970267 S07N2110P038</t>
  </si>
  <si>
    <t>S07N2110P038</t>
  </si>
  <si>
    <t>100520970267 S07N2110P048</t>
  </si>
  <si>
    <t>S07N2110P048</t>
  </si>
  <si>
    <t>100520970267 S07N2110P037</t>
  </si>
  <si>
    <t>S07N2110P037</t>
  </si>
  <si>
    <t>100520970267 S07N2110P049</t>
  </si>
  <si>
    <t>S07N2110P049</t>
  </si>
  <si>
    <t>KRCH201807-00469</t>
  </si>
  <si>
    <t>100527370053 S06N2525P028</t>
  </si>
  <si>
    <t>S06N2525P028</t>
  </si>
  <si>
    <t>100521735046 S06D1187P015</t>
  </si>
  <si>
    <t>S06D1187P015</t>
  </si>
  <si>
    <t>KRCH201807-00470</t>
  </si>
  <si>
    <t>100527670131 D11D2647P024-1</t>
  </si>
  <si>
    <t>D11D2647P024-1</t>
  </si>
  <si>
    <t>100527670131 D11D2649P006-1</t>
  </si>
  <si>
    <t>D11D2649P006-1</t>
  </si>
  <si>
    <t>广州康政 黎杰 13928581898 gd</t>
  </si>
  <si>
    <t>SPCH201807-00263</t>
  </si>
  <si>
    <t>乌鲁木齐双赢 铁晓雷 18082882020 gd</t>
  </si>
  <si>
    <t>CPCH201807-09327</t>
  </si>
  <si>
    <t>100529770125 S04N2517P017</t>
  </si>
  <si>
    <t>S04N2517P017</t>
  </si>
  <si>
    <t>100525220044 S02D1044P024</t>
  </si>
  <si>
    <t>S02D1044P024</t>
  </si>
  <si>
    <t>CPCH201807-09422</t>
  </si>
  <si>
    <t>100529770125 S04N2517P019</t>
  </si>
  <si>
    <t>S04N2517P019</t>
  </si>
  <si>
    <t>CPCH201807-09423</t>
  </si>
  <si>
    <t>100529770125 S04N2517P018</t>
  </si>
  <si>
    <t>S04N2517P018</t>
  </si>
  <si>
    <t>CPCH201807-09568</t>
  </si>
  <si>
    <t>100520425014 S05N3072P037</t>
  </si>
  <si>
    <t>S05N3072P037</t>
  </si>
  <si>
    <t>CPCH201807-09631</t>
  </si>
  <si>
    <t>100520420064 S06N1386P019</t>
  </si>
  <si>
    <t>S06N1386P019</t>
  </si>
  <si>
    <t>CPCH201807-09571</t>
  </si>
  <si>
    <t>100520425145 S06N1419P017</t>
  </si>
  <si>
    <t>S06N1419P017</t>
  </si>
  <si>
    <t>100520425145 S06N1419P020</t>
  </si>
  <si>
    <t>S06N1419P020</t>
  </si>
  <si>
    <t>100520970274 S06N2360P024</t>
  </si>
  <si>
    <t>S06N2360P024</t>
  </si>
  <si>
    <t>100520970274 S06N2360P026</t>
  </si>
  <si>
    <t>S06N2360P026</t>
  </si>
  <si>
    <t>100520420073 S07D2436P005</t>
  </si>
  <si>
    <t>S07D2436P005</t>
  </si>
  <si>
    <t>100520420073 S07D2436P006</t>
  </si>
  <si>
    <t>S07D2436P006</t>
  </si>
  <si>
    <t>100520420073 S07D2436P007</t>
  </si>
  <si>
    <t>S07D2436P007</t>
  </si>
  <si>
    <t>100520420073 S07D2436P001</t>
  </si>
  <si>
    <t>S07D2436P001</t>
  </si>
  <si>
    <t>100520420073 S07D2436P009</t>
  </si>
  <si>
    <t>S07D2436P009</t>
  </si>
  <si>
    <t>100520420073 S07D2436P010</t>
  </si>
  <si>
    <t>S07D2436P010</t>
  </si>
  <si>
    <t>100520970274 S06N2360P022</t>
  </si>
  <si>
    <t>S06N2360P022</t>
  </si>
  <si>
    <t>100520970274 S06N2360P021</t>
  </si>
  <si>
    <t>S06N2360P021</t>
  </si>
  <si>
    <t>100520425145 S06N1419P011</t>
  </si>
  <si>
    <t>S06N1419P011</t>
  </si>
  <si>
    <t>100520425145 S06N1419P022</t>
  </si>
  <si>
    <t>S06N1419P022</t>
  </si>
  <si>
    <t>100520425145 S06N1419P021</t>
  </si>
  <si>
    <t>S06N1419P021</t>
  </si>
  <si>
    <t>100520425145 S06N1419P013</t>
  </si>
  <si>
    <t>S06N1419P013</t>
  </si>
  <si>
    <t>100520970274 S06N2360P017</t>
  </si>
  <si>
    <t>S06N2360P017</t>
  </si>
  <si>
    <t>100520970274 S06N2360P018</t>
  </si>
  <si>
    <t>S06N2360P018</t>
  </si>
  <si>
    <t>100520420073 S07D2436P002</t>
  </si>
  <si>
    <t>S07D2436P002</t>
  </si>
  <si>
    <t>100520420073 S07D2436P003</t>
  </si>
  <si>
    <t>S07D2436P003</t>
  </si>
  <si>
    <t>100520420073 S07D2436P004</t>
  </si>
  <si>
    <t>S07D2436P004</t>
  </si>
  <si>
    <t>100520420073 S07D2436P008</t>
  </si>
  <si>
    <t>S07D2436P008</t>
  </si>
  <si>
    <t>100520970274 S06N2360P010</t>
  </si>
  <si>
    <t>S06N2360P010</t>
  </si>
  <si>
    <t>100520970274 S06N2360P011</t>
  </si>
  <si>
    <t>S06N2360P011</t>
  </si>
  <si>
    <t>100520970274 S06N2360P012</t>
  </si>
  <si>
    <t>S06N2360P012</t>
  </si>
  <si>
    <t>100520970274 S06N2360P013</t>
  </si>
  <si>
    <t>S06N2360P013</t>
  </si>
  <si>
    <t>100520425145 S06N1419P014</t>
  </si>
  <si>
    <t>S06N1419P014</t>
  </si>
  <si>
    <t>100520425145 S06N1419P019</t>
  </si>
  <si>
    <t>S06N1419P019</t>
  </si>
  <si>
    <t>100520425145 S06N1419P023</t>
  </si>
  <si>
    <t>S06N1419P023</t>
  </si>
  <si>
    <t>100520425145 S06N1419P018</t>
  </si>
  <si>
    <t>S06N1419P018</t>
  </si>
  <si>
    <t>CPCH201807-09694</t>
  </si>
  <si>
    <t>100529770125 S04N2517P003</t>
  </si>
  <si>
    <t>S04N2517P003</t>
  </si>
  <si>
    <t>CPCH201807-09577</t>
  </si>
  <si>
    <t>100524615016 S05D2537P003</t>
  </si>
  <si>
    <t>S05D2537P003</t>
  </si>
  <si>
    <t>100524615016 S05D2537P004</t>
  </si>
  <si>
    <t>S05D2537P004</t>
  </si>
  <si>
    <t>YPCH201807-03087</t>
  </si>
  <si>
    <t>100520615041 S06D1123P055</t>
  </si>
  <si>
    <t>S06D1123P055</t>
  </si>
  <si>
    <t>KRCH201807-00473</t>
  </si>
  <si>
    <t>100527670131 D11D2647P031-2</t>
  </si>
  <si>
    <t>KRCH201807-00474</t>
  </si>
  <si>
    <t>100527670131 D11D2647P025-1</t>
  </si>
  <si>
    <t>KRCH201807-00477</t>
  </si>
  <si>
    <t>100520420064 D12N2241P019</t>
  </si>
  <si>
    <t>100520420064 D12N2241P024</t>
  </si>
  <si>
    <t>KRCH201807-00476</t>
  </si>
  <si>
    <t>100520615041 S06N1127P030</t>
  </si>
  <si>
    <t>100520615041 S06N1127P031</t>
  </si>
  <si>
    <t>100520615041 S06N1127P032</t>
  </si>
  <si>
    <t>100520615041 S06N1127P033</t>
  </si>
  <si>
    <t>100520615041 S06N1127P034</t>
  </si>
  <si>
    <t>100520615041 S06N1127P035</t>
  </si>
  <si>
    <t>100520615041 S06N1127P036</t>
  </si>
  <si>
    <t>100520615041 S06N1127P037</t>
  </si>
  <si>
    <t>100520615041 S06N1127P038</t>
  </si>
  <si>
    <t>100520615041 S06N1127P039</t>
  </si>
  <si>
    <t>100520615041 S06N1127P040</t>
  </si>
  <si>
    <t>100520615041 S06N1127P041</t>
  </si>
  <si>
    <t>100520615041 S06N1127P042</t>
  </si>
  <si>
    <t>100520615041 S06N1127P043</t>
  </si>
  <si>
    <t>100520615041 S06N1127P044</t>
  </si>
  <si>
    <t>100520615041 S06N1127P045</t>
  </si>
  <si>
    <t>100520615041 S06N1127P046</t>
  </si>
  <si>
    <t>100520615041 S06N1127P047</t>
  </si>
  <si>
    <t>100520615041 S06N1127P048</t>
  </si>
  <si>
    <t>100520615041 S06N1127P049</t>
  </si>
  <si>
    <t>100520615041 S06D1120P001</t>
  </si>
  <si>
    <t>100520615041 S06D1120P002</t>
  </si>
  <si>
    <t>100520615041 S06D1120P003</t>
  </si>
  <si>
    <t>100520615041 S06D1120P004</t>
  </si>
  <si>
    <t>100520615041 S06D1120P005</t>
  </si>
  <si>
    <t>100520615041 S06D1120P006</t>
  </si>
  <si>
    <t>100520615041 S06D1120P007</t>
  </si>
  <si>
    <t>100520615041 S06D1120P008</t>
  </si>
  <si>
    <t>100520615041 S06D1120P009</t>
  </si>
  <si>
    <t>100528815001 D09D2907P033</t>
  </si>
  <si>
    <t>KRCH201807-00478</t>
  </si>
  <si>
    <t>100527370053 S06N2525P014</t>
  </si>
  <si>
    <t>100521735046 S06D1187P014</t>
  </si>
  <si>
    <t>100521735046 S06D1187P013</t>
  </si>
  <si>
    <t>100521715051 S06D2435P052</t>
  </si>
  <si>
    <t>100521715051 S06D2435P050</t>
  </si>
  <si>
    <t>KRCH201807-00479</t>
  </si>
  <si>
    <t>100520425065 S06D2302P001</t>
  </si>
  <si>
    <t>KRCH201807-00484</t>
  </si>
  <si>
    <t>100527670131 D11D2648P006-2</t>
  </si>
  <si>
    <t>100527670131 D11D2647P017-1</t>
  </si>
  <si>
    <t>KRCH201807-00483</t>
  </si>
  <si>
    <t>100527670131 D11D2648P006-1</t>
  </si>
  <si>
    <t>100527670131 D11D2647P018-1</t>
  </si>
  <si>
    <t>100527670131 D11D2647P011-2</t>
  </si>
  <si>
    <t>100527670131 D11D2647P031-1</t>
  </si>
  <si>
    <t>100527670131 D11D2644P014-2</t>
  </si>
  <si>
    <t>100527670131 D11D2645P005-2</t>
  </si>
  <si>
    <t>KRCH201807-00486</t>
  </si>
  <si>
    <t>100521715051 S06D2435P051</t>
  </si>
  <si>
    <t>KRCH201807-00492</t>
  </si>
  <si>
    <t>100527370053 S06N2525P015</t>
  </si>
  <si>
    <t>100521715051 S06D2435P049</t>
  </si>
  <si>
    <t>D11D2647P031-2</t>
  </si>
  <si>
    <t>广州康政 易俊丽 15019118866 gd</t>
  </si>
  <si>
    <t>D11D2647P025-1</t>
  </si>
  <si>
    <t>D12N2241P019</t>
  </si>
  <si>
    <t>D12N2241P024</t>
  </si>
  <si>
    <t>S06N1127P030</t>
  </si>
  <si>
    <t>S06N1127P031</t>
  </si>
  <si>
    <t>S06N1127P032</t>
  </si>
  <si>
    <t>S06N1127P033</t>
  </si>
  <si>
    <t>S06N1127P034</t>
  </si>
  <si>
    <t>S06N1127P035</t>
  </si>
  <si>
    <t>S06N1127P036</t>
  </si>
  <si>
    <t>S06N1127P037</t>
  </si>
  <si>
    <t>S06N1127P038</t>
  </si>
  <si>
    <t>S06N1127P039</t>
  </si>
  <si>
    <t>S06N1127P040</t>
  </si>
  <si>
    <t>S06N1127P041</t>
  </si>
  <si>
    <t>S06N1127P042</t>
  </si>
  <si>
    <t>S06N1127P043</t>
  </si>
  <si>
    <t>S06N1127P044</t>
  </si>
  <si>
    <t>S06N1127P045</t>
  </si>
  <si>
    <t>S06N1127P046</t>
  </si>
  <si>
    <t>S06N1127P047</t>
  </si>
  <si>
    <t>S06N1127P048</t>
  </si>
  <si>
    <t>S06N1127P049</t>
  </si>
  <si>
    <t>S06D1120P001</t>
  </si>
  <si>
    <t>S06D1120P002</t>
  </si>
  <si>
    <t>S06D1120P003</t>
  </si>
  <si>
    <t>S06D1120P004</t>
  </si>
  <si>
    <t>S06D1120P005</t>
  </si>
  <si>
    <t>S06D1120P006</t>
  </si>
  <si>
    <t>S06D1120P007</t>
  </si>
  <si>
    <t>S06D1120P008</t>
  </si>
  <si>
    <t>S06D1120P009</t>
  </si>
  <si>
    <t>D09D2907P033</t>
  </si>
  <si>
    <t>S06N2525P014</t>
  </si>
  <si>
    <t>S06D1187P014</t>
  </si>
  <si>
    <t>S06D1187P013</t>
  </si>
  <si>
    <t>S06D2435P052</t>
  </si>
  <si>
    <t>S06D2435P050</t>
  </si>
  <si>
    <t>S06D2302P001</t>
  </si>
  <si>
    <t>D11D2648P006-2</t>
  </si>
  <si>
    <t>D11D2647P017-1</t>
  </si>
  <si>
    <t>D11D2648P006-1</t>
  </si>
  <si>
    <t>D11D2647P018-1</t>
  </si>
  <si>
    <t>D11D2647P011-2</t>
  </si>
  <si>
    <t>D11D2647P031-1</t>
  </si>
  <si>
    <t>D11D2644P014-2</t>
  </si>
  <si>
    <t>D11D2645P005-2</t>
  </si>
  <si>
    <t>S06D2435P051</t>
  </si>
  <si>
    <t>S06N2525P015</t>
  </si>
  <si>
    <t>S06D2435P049</t>
  </si>
  <si>
    <t>河南闫炳金 18737116878 gd</t>
  </si>
  <si>
    <t>CPCH201807-09905</t>
  </si>
  <si>
    <t>100529770125 S04N2517P013</t>
  </si>
  <si>
    <t>S04N2517P013</t>
  </si>
  <si>
    <t>100529770125 S04N2517P010</t>
  </si>
  <si>
    <t>S04N2517P010</t>
  </si>
  <si>
    <t>100529770125 S04N2517P011</t>
  </si>
  <si>
    <t>S04N2517P011</t>
  </si>
  <si>
    <t>100529770125 S04N2517P004</t>
  </si>
  <si>
    <t>S04N2517P004</t>
  </si>
  <si>
    <t>100529770125 S04N2517P005</t>
  </si>
  <si>
    <t>S04N2517P005</t>
  </si>
  <si>
    <t>100529770125 S04N2517P012</t>
  </si>
  <si>
    <t>S04N2517P012</t>
  </si>
  <si>
    <t>100529770125 S04N2517P002</t>
  </si>
  <si>
    <t>S04N2517P002</t>
  </si>
  <si>
    <t>100525220044 S07D2620P003</t>
  </si>
  <si>
    <t>S07D2620P003</t>
  </si>
  <si>
    <t>100525220044 S07D2620P007</t>
  </si>
  <si>
    <t>S07D2620P007</t>
  </si>
  <si>
    <t>100525220044 S07D2620P004</t>
  </si>
  <si>
    <t>S07D2620P004</t>
  </si>
  <si>
    <t>100525220044 S07D2620P001</t>
  </si>
  <si>
    <t>S07D2620P001</t>
  </si>
  <si>
    <t>CPCH201807-09903</t>
  </si>
  <si>
    <t>100528800066 S07F2285B</t>
  </si>
  <si>
    <t>S07F2285B</t>
  </si>
  <si>
    <t>KRCH201807-00498</t>
  </si>
  <si>
    <t>100527670131 D11D2648P004-2</t>
  </si>
  <si>
    <t>D11D2648P004-2</t>
  </si>
  <si>
    <t>KRCH201807-00497</t>
  </si>
  <si>
    <t>100527670131 D11D2647P011-1</t>
  </si>
  <si>
    <t>D11D2647P011-1</t>
  </si>
  <si>
    <t>KRCH201807-00496</t>
  </si>
  <si>
    <t>100521715051 S06D2435P043</t>
  </si>
  <si>
    <t>S06D2435P043</t>
  </si>
  <si>
    <t>100521715051 S06D2435P048</t>
  </si>
  <si>
    <t>S06D2435P048</t>
  </si>
  <si>
    <t>100521715051 S06D2435P045</t>
  </si>
  <si>
    <t>S06D2435P045</t>
  </si>
  <si>
    <t>100521715051 S06D2435P046</t>
  </si>
  <si>
    <t>S06D2435P046</t>
  </si>
  <si>
    <t>100521715051 S06D2435P047</t>
  </si>
  <si>
    <t>S06D2435P047</t>
  </si>
  <si>
    <t>100521715051 S06D2435P044</t>
  </si>
  <si>
    <t>S06D2435P044</t>
  </si>
  <si>
    <t>100527370053 S06N2525P009</t>
  </si>
  <si>
    <t>S06N2525P009</t>
  </si>
  <si>
    <t>100527370053 S06N2525P010</t>
  </si>
  <si>
    <t>S06N2525P010</t>
  </si>
  <si>
    <t>100527370053 S06N2525P029</t>
  </si>
  <si>
    <t>S06N2525P029</t>
  </si>
  <si>
    <t>100527370053 S06N2525P008</t>
  </si>
  <si>
    <t>S06N2525P008</t>
  </si>
  <si>
    <t>100527370053 S06N2525P035</t>
  </si>
  <si>
    <t>S06N2525P035</t>
  </si>
  <si>
    <t>100521735046 S06D1187P008</t>
  </si>
  <si>
    <t>S06D1187P008</t>
  </si>
  <si>
    <t>100521735046 S05N2222P003</t>
  </si>
  <si>
    <t>S05N2222P003</t>
  </si>
  <si>
    <t>100521735046  S06D1183P043</t>
  </si>
  <si>
    <t>S06D1183P043</t>
  </si>
  <si>
    <t>广州康政 曾永业 13347537080 gd</t>
  </si>
  <si>
    <t>SPCH201807-00264</t>
  </si>
  <si>
    <t>100528800065 S07F2176B</t>
  </si>
  <si>
    <t>S07F2176B</t>
  </si>
  <si>
    <t>100528800065 S07F2175B</t>
  </si>
  <si>
    <t>S07F2175B</t>
  </si>
  <si>
    <t>100528800065 S07F2177B</t>
  </si>
  <si>
    <t>S07F2177B</t>
  </si>
  <si>
    <t>CPCH201808-10096</t>
  </si>
  <si>
    <t>100524615016 S05D2537P007</t>
  </si>
  <si>
    <t>S05D2537P007</t>
  </si>
  <si>
    <t>100524615016 S05D2537P005</t>
  </si>
  <si>
    <t>S05D2537P005</t>
  </si>
  <si>
    <t>CPCH201808-10136</t>
  </si>
  <si>
    <t>100524615016 S05D2537P008</t>
  </si>
  <si>
    <t>S05D2537P008</t>
  </si>
  <si>
    <t>100524615016 S05D2537P018</t>
  </si>
  <si>
    <t>S05D2537P018</t>
  </si>
  <si>
    <t>CPCH201808-09982</t>
  </si>
  <si>
    <t>100520970170 S06N2314P011</t>
  </si>
  <si>
    <t>100520970170</t>
  </si>
  <si>
    <t>4.0Mil</t>
  </si>
  <si>
    <t>KDX SAS-70</t>
  </si>
  <si>
    <t>S06N2314P011</t>
  </si>
  <si>
    <t>上海臣贝-深圳深业 章楚玲 13798443555 gd</t>
  </si>
  <si>
    <t>CPCH201808-10083</t>
  </si>
  <si>
    <t>100527670132 S07D2588P004</t>
  </si>
  <si>
    <t>S07D2588P004</t>
  </si>
  <si>
    <t>100527670132 S07D2588P008</t>
  </si>
  <si>
    <t>S07D2588P008</t>
  </si>
  <si>
    <t>CPCH201808-10082</t>
  </si>
  <si>
    <t>100520615044 S07D3239P002R015</t>
  </si>
  <si>
    <t>S07D3239P002R015</t>
  </si>
  <si>
    <t>100520615044 S07D3239P001R005</t>
  </si>
  <si>
    <t>S07D3239P001R005</t>
  </si>
  <si>
    <t>100520615044 S07D3239P001R011</t>
  </si>
  <si>
    <t>S07D3239P001R011</t>
  </si>
  <si>
    <t>100520615044 S07D3239P001R006</t>
  </si>
  <si>
    <t>S07D3239P001R006</t>
  </si>
  <si>
    <t>100520615044 S07D3239P001R007</t>
  </si>
  <si>
    <t>S07D3239P001R007</t>
  </si>
  <si>
    <t>100520615044 S07D3239P001R010</t>
  </si>
  <si>
    <t>S07D3239P001R010</t>
  </si>
  <si>
    <t>100520615044 S07D3239P001R009</t>
  </si>
  <si>
    <t>S07D3239P001R009</t>
  </si>
  <si>
    <t>100520615044 S07D3239P001R001</t>
  </si>
  <si>
    <t>S07D3239P001R001</t>
  </si>
  <si>
    <t>100520615044 S07D3239P001R008</t>
  </si>
  <si>
    <t>S07D3239P001R008</t>
  </si>
  <si>
    <t>100520615044 S07D3239P001R002</t>
  </si>
  <si>
    <t>S07D3239P001R002</t>
  </si>
  <si>
    <t>100520615044 S07D3239P001R003</t>
  </si>
  <si>
    <t>S07D3239P001R003</t>
  </si>
  <si>
    <t>100520615044 S07D3239P001R004</t>
  </si>
  <si>
    <t>S07D3239P001R004</t>
  </si>
  <si>
    <t>100520615044 S07D3239P002R016</t>
  </si>
  <si>
    <t>S07D3239P002R016</t>
  </si>
  <si>
    <t>100520615044 S07D3237P002R015</t>
  </si>
  <si>
    <t>S07D3237P002R015</t>
  </si>
  <si>
    <t>100520615044 S07D3239P001R012</t>
  </si>
  <si>
    <t>S07D3239P001R012</t>
  </si>
  <si>
    <t>100520615044 S07D3239P001R013</t>
  </si>
  <si>
    <t>S07D3239P001R013</t>
  </si>
  <si>
    <t>100520615044 S07D3239P001R014</t>
  </si>
  <si>
    <t>S07D3239P001R014</t>
  </si>
  <si>
    <t>100520615044 S07D3239P001R015</t>
  </si>
  <si>
    <t>S07D3239P001R015</t>
  </si>
  <si>
    <t>100520615044 S07D3239P001R018</t>
  </si>
  <si>
    <t>S07D3239P001R018</t>
  </si>
  <si>
    <t>100520615044 S07D3239P001R016</t>
  </si>
  <si>
    <t>S07D3239P001R016</t>
  </si>
  <si>
    <t>100520615044 S07D3239P002R014</t>
  </si>
  <si>
    <t>S07D3239P002R014</t>
  </si>
  <si>
    <t>100520615044 S07D3239P002R013</t>
  </si>
  <si>
    <t>S07D3239P002R013</t>
  </si>
  <si>
    <t>100520615044 S07D3239P002R010</t>
  </si>
  <si>
    <t>S07D3239P002R010</t>
  </si>
  <si>
    <t>100520615044 S07D3239P002R011</t>
  </si>
  <si>
    <t>S07D3239P002R011</t>
  </si>
  <si>
    <t>100520615044 S07D3239P002R012</t>
  </si>
  <si>
    <t>S07D3239P002R012</t>
  </si>
  <si>
    <t>100520615044 S07D3239P002R007</t>
  </si>
  <si>
    <t>S07D3239P002R007</t>
  </si>
  <si>
    <t>100520615044 S07D3239P002R008</t>
  </si>
  <si>
    <t>S07D3239P002R008</t>
  </si>
  <si>
    <t>100520615044 S07D3239P002R009</t>
  </si>
  <si>
    <t>S07D3239P002R009</t>
  </si>
  <si>
    <t>100520615044 S07D3239P002R006</t>
  </si>
  <si>
    <t>S07D3239P002R006</t>
  </si>
  <si>
    <t>100520615044 S07D3239P002R005</t>
  </si>
  <si>
    <t>S07D3239P002R005</t>
  </si>
  <si>
    <t>100520615044 S07D3239P002R004</t>
  </si>
  <si>
    <t>S07D3239P002R004</t>
  </si>
  <si>
    <t>100520615044 S07D3239P002R003</t>
  </si>
  <si>
    <t>S07D3239P002R003</t>
  </si>
  <si>
    <t>100520615044 S07D3239P002R002</t>
  </si>
  <si>
    <t>S07D3239P002R002</t>
  </si>
  <si>
    <t>100520615044 S07D3239P002R001</t>
  </si>
  <si>
    <t>S07D3239P002R001</t>
  </si>
  <si>
    <t>100520615044 S07D3239P003R008</t>
  </si>
  <si>
    <t>S07D3239P003R008</t>
  </si>
  <si>
    <t>100520615044 S07D3239P003R007</t>
  </si>
  <si>
    <t>S07D3239P003R007</t>
  </si>
  <si>
    <t>100520615044 S07D3239P003R004</t>
  </si>
  <si>
    <t>S07D3239P003R004</t>
  </si>
  <si>
    <t>100520615044 S07D3239P003R005</t>
  </si>
  <si>
    <t>S07D3239P003R005</t>
  </si>
  <si>
    <t>100520615044 S07D3239P003R006</t>
  </si>
  <si>
    <t>S07D3239P003R006</t>
  </si>
  <si>
    <t>100520615044 S07D3239P003R001</t>
  </si>
  <si>
    <t>S07D3239P003R001</t>
  </si>
  <si>
    <t>100520615044 S07D3239P003R002</t>
  </si>
  <si>
    <t>S07D3239P003R002</t>
  </si>
  <si>
    <t>100520615044 S07D3239P003R003</t>
  </si>
  <si>
    <t>S07D3239P003R003</t>
  </si>
  <si>
    <t>100520615044 S07D3237P001R011</t>
  </si>
  <si>
    <t>S07D3237P001R011</t>
  </si>
  <si>
    <t>100520615044 S07D3237P001R010</t>
  </si>
  <si>
    <t>S07D3237P001R010</t>
  </si>
  <si>
    <t>100520615044 S07D3237P001R009</t>
  </si>
  <si>
    <t>S07D3237P001R009</t>
  </si>
  <si>
    <t>100520615044 S07D3237P001R008</t>
  </si>
  <si>
    <t>S07D3237P001R008</t>
  </si>
  <si>
    <t>100520615044 S07D3237P001R007</t>
  </si>
  <si>
    <t>S07D3237P001R007</t>
  </si>
  <si>
    <t>100520615044 S07D3237P001R006</t>
  </si>
  <si>
    <t>S07D3237P001R006</t>
  </si>
  <si>
    <t>100520615044 S07D3237P001R005</t>
  </si>
  <si>
    <t>S07D3237P001R005</t>
  </si>
  <si>
    <t>100520615044 S07D3237P001R004</t>
  </si>
  <si>
    <t>S07D3237P001R004</t>
  </si>
  <si>
    <t>100520615044 S07D3237P001R001</t>
  </si>
  <si>
    <t>S07D3237P001R001</t>
  </si>
  <si>
    <t>100520615044 S07D3237P001R002</t>
  </si>
  <si>
    <t>S07D3237P001R002</t>
  </si>
  <si>
    <t>100520615044 S07D3237P001R003</t>
  </si>
  <si>
    <t>S07D3237P001R003</t>
  </si>
  <si>
    <t>100520615044 S07D2282P001</t>
  </si>
  <si>
    <t>S07D2282P001</t>
  </si>
  <si>
    <t>100520615044 S07D2282P002</t>
  </si>
  <si>
    <t>S07D2282P002</t>
  </si>
  <si>
    <t>100520615044 S07D2282P003</t>
  </si>
  <si>
    <t>S07D2282P003</t>
  </si>
  <si>
    <t>100520615044 S07D2282P004</t>
  </si>
  <si>
    <t>S07D2282P004</t>
  </si>
  <si>
    <t>100520615044 S07D2282P005</t>
  </si>
  <si>
    <t>S07D2282P005</t>
  </si>
  <si>
    <t>100520615044 S07D2282P006</t>
  </si>
  <si>
    <t>S07D2282P006</t>
  </si>
  <si>
    <t>100520615044 S07D2282P007</t>
  </si>
  <si>
    <t>S07D2282P007</t>
  </si>
  <si>
    <t>100520615044 S07D2282P008</t>
  </si>
  <si>
    <t>S07D2282P008</t>
  </si>
  <si>
    <t>100520615044 S07D2282P009</t>
  </si>
  <si>
    <t>S07D2282P009</t>
  </si>
  <si>
    <t>100520615044 S07D2282P010</t>
  </si>
  <si>
    <t>S07D2282P010</t>
  </si>
  <si>
    <t>100520615044 S07D2282P011</t>
  </si>
  <si>
    <t>S07D2282P011</t>
  </si>
  <si>
    <t>100520615044 S07D2282P012</t>
  </si>
  <si>
    <t>S07D2282P012</t>
  </si>
  <si>
    <t>100520615044 S07D2282P013</t>
  </si>
  <si>
    <t>S07D2282P013</t>
  </si>
  <si>
    <t>100520615044 S07D2282P014</t>
  </si>
  <si>
    <t>S07D2282P014</t>
  </si>
  <si>
    <t>100520615044 S07D2282P015</t>
  </si>
  <si>
    <t>S07D2282P015</t>
  </si>
  <si>
    <t>100520615044 S07D2282P016</t>
  </si>
  <si>
    <t>S07D2282P016</t>
  </si>
  <si>
    <t>100520615044 S07D2282P017</t>
  </si>
  <si>
    <t>S07D2282P017</t>
  </si>
  <si>
    <t>100520615044 S07D2282P018</t>
  </si>
  <si>
    <t>S07D2282P018</t>
  </si>
  <si>
    <t>100520615044 S07D2282P019</t>
  </si>
  <si>
    <t>S07D2282P019</t>
  </si>
  <si>
    <t>100520615044 S07D2282P020</t>
  </si>
  <si>
    <t>S07D2282P020</t>
  </si>
  <si>
    <t>100520615044 S07D2282P021</t>
  </si>
  <si>
    <t>S07D2282P021</t>
  </si>
  <si>
    <t>100520615044 S07D2282P022</t>
  </si>
  <si>
    <t>S07D2282P022</t>
  </si>
  <si>
    <t>100520615044 S07D2282P023</t>
  </si>
  <si>
    <t>S07D2282P023</t>
  </si>
  <si>
    <t>100520615044 S07D2282P024</t>
  </si>
  <si>
    <t>S07D2282P024</t>
  </si>
  <si>
    <t>100520615044 S07D2282P025</t>
  </si>
  <si>
    <t>S07D2282P025</t>
  </si>
  <si>
    <t>100520615044 S07D2282P026</t>
  </si>
  <si>
    <t>S07D2282P026</t>
  </si>
  <si>
    <t>100520615044 S07D2282P027</t>
  </si>
  <si>
    <t>S07D2282P027</t>
  </si>
  <si>
    <t>100520615044 S07D2282P028</t>
  </si>
  <si>
    <t>S07D2282P028</t>
  </si>
  <si>
    <t>100520615044 S07D2282P029</t>
  </si>
  <si>
    <t>S07D2282P029</t>
  </si>
  <si>
    <t>100520615044 S07D2282P030</t>
  </si>
  <si>
    <t>S07D2282P030</t>
  </si>
  <si>
    <t>100520615044 S07D2282P031</t>
  </si>
  <si>
    <t>S07D2282P031</t>
  </si>
  <si>
    <t>100520615044 S07D2282P032</t>
  </si>
  <si>
    <t>S07D2282P032</t>
  </si>
  <si>
    <t>100520615044 S07D2282P033</t>
  </si>
  <si>
    <t>S07D2282P033</t>
  </si>
  <si>
    <t>100520615044 S07D2282P034</t>
  </si>
  <si>
    <t>S07D2282P034</t>
  </si>
  <si>
    <t>100520615044 S07D2282P035</t>
  </si>
  <si>
    <t>S07D2282P035</t>
  </si>
  <si>
    <t>100520615044 S07D2282P036</t>
  </si>
  <si>
    <t>S07D2282P036</t>
  </si>
  <si>
    <t>100520615044 S07D2282P037</t>
  </si>
  <si>
    <t>S07D2282P037</t>
  </si>
  <si>
    <t>100520615044 S07D2282P038</t>
  </si>
  <si>
    <t>S07D2282P038</t>
  </si>
  <si>
    <t>100520615044 S07D2282P039</t>
  </si>
  <si>
    <t>S07D2282P039</t>
  </si>
  <si>
    <t>100520615044 S07D2282P040</t>
  </si>
  <si>
    <t>S07D2282P040</t>
  </si>
  <si>
    <t>100520615044 S07D2282P041</t>
  </si>
  <si>
    <t>S07D2282P041</t>
  </si>
  <si>
    <t>100520615044 S07D2282P042</t>
  </si>
  <si>
    <t>S07D2282P042</t>
  </si>
  <si>
    <t>100520615044 S07D2282P043</t>
  </si>
  <si>
    <t>S07D2282P043</t>
  </si>
  <si>
    <t>100520615044 S07D2282P044</t>
  </si>
  <si>
    <t>S07D2282P044</t>
  </si>
  <si>
    <t>100520615044 S07D2282P045</t>
  </si>
  <si>
    <t>S07D2282P045</t>
  </si>
  <si>
    <t>100520615044 S07D2282P046</t>
  </si>
  <si>
    <t>S07D2282P046</t>
  </si>
  <si>
    <t>100520615044 S07D2282P047</t>
  </si>
  <si>
    <t>S07D2282P047</t>
  </si>
  <si>
    <t>100520615044 S07D2282P048</t>
  </si>
  <si>
    <t>S07D2282P048</t>
  </si>
  <si>
    <t>100520615044 S07D3240P001R001</t>
  </si>
  <si>
    <t>S07D3240P001R001</t>
  </si>
  <si>
    <t>100520615044 S07D3240P001R002</t>
  </si>
  <si>
    <t>S07D3240P001R002</t>
  </si>
  <si>
    <t>100520615044 S07D3240P001R003</t>
  </si>
  <si>
    <t>S07D3240P001R003</t>
  </si>
  <si>
    <t>100520615044 S07D3240P001R004</t>
  </si>
  <si>
    <t>S07D3240P001R004</t>
  </si>
  <si>
    <t>100520615044 S07D3240P001R005</t>
  </si>
  <si>
    <t>S07D3240P001R005</t>
  </si>
  <si>
    <t>100520615044 S07D3237P002R001</t>
  </si>
  <si>
    <t>S07D3237P002R001</t>
  </si>
  <si>
    <t>100520615044 S07D3237P002R002</t>
  </si>
  <si>
    <t>S07D3237P002R002</t>
  </si>
  <si>
    <t>100520615044 S07D3237P002R003</t>
  </si>
  <si>
    <t>S07D3237P002R003</t>
  </si>
  <si>
    <t>100520615044 S07D3237P002R004</t>
  </si>
  <si>
    <t>S07D3237P002R004</t>
  </si>
  <si>
    <t>100520615044 S07D3237P002R005</t>
  </si>
  <si>
    <t>S07D3237P002R005</t>
  </si>
  <si>
    <t>100520615044 S07D3237P002R006</t>
  </si>
  <si>
    <t>S07D3237P002R006</t>
  </si>
  <si>
    <t>100520615044 S07D3237P002R007</t>
  </si>
  <si>
    <t>S07D3237P002R007</t>
  </si>
  <si>
    <t>100520615044 S07D3237P002R008</t>
  </si>
  <si>
    <t>S07D3237P002R008</t>
  </si>
  <si>
    <t>100520615044 S07D3237P002R009</t>
  </si>
  <si>
    <t>S07D3237P002R009</t>
  </si>
  <si>
    <t>100520615044 S07D3237P002R010</t>
  </si>
  <si>
    <t>S07D3237P002R010</t>
  </si>
  <si>
    <t>100520615044 S07D3237P002R011</t>
  </si>
  <si>
    <t>S07D3237P002R011</t>
  </si>
  <si>
    <t>100520615044 S07D3237P002R012</t>
  </si>
  <si>
    <t>S07D3237P002R012</t>
  </si>
  <si>
    <t>100520615044 S07D3237P002R013</t>
  </si>
  <si>
    <t>S07D3237P002R013</t>
  </si>
  <si>
    <t>100520615044 S07D3237P002R014</t>
  </si>
  <si>
    <t>S07D3237P002R014</t>
  </si>
  <si>
    <t>CPCH201808-09976</t>
  </si>
  <si>
    <t>100520970028 S05D2786P037</t>
  </si>
  <si>
    <t>S05D2786P037</t>
  </si>
  <si>
    <t>100520970028 S05D2786P038</t>
  </si>
  <si>
    <t>S05D2786P038</t>
  </si>
  <si>
    <t>100520970028 S05D2786P036</t>
  </si>
  <si>
    <t>S05D2786P036</t>
  </si>
  <si>
    <t>100520970028 S05D2786P035</t>
  </si>
  <si>
    <t>S05D2786P035</t>
  </si>
  <si>
    <t>100520970028 S05D2786P034</t>
  </si>
  <si>
    <t>S05D2786P034</t>
  </si>
  <si>
    <t>100520970028 S05D2786P033</t>
  </si>
  <si>
    <t>S05D2786P033</t>
  </si>
  <si>
    <t>100520970028 S05D2786P032</t>
  </si>
  <si>
    <t>S05D2786P032</t>
  </si>
  <si>
    <t>100520970028 S05D2786P031</t>
  </si>
  <si>
    <t>S05D2786P031</t>
  </si>
  <si>
    <t>100520970028 S05D2786P030</t>
  </si>
  <si>
    <t>S05D2786P030</t>
  </si>
  <si>
    <t>100520970028 S05D2786P029</t>
  </si>
  <si>
    <t>S05D2786P029</t>
  </si>
  <si>
    <t>100520970028 S05D2786P028</t>
  </si>
  <si>
    <t>S05D2786P028</t>
  </si>
  <si>
    <t>100520970028 S05D2786P027</t>
  </si>
  <si>
    <t>S05D2786P027</t>
  </si>
  <si>
    <t>100520970028 S05D2786P025</t>
  </si>
  <si>
    <t>S05D2786P025</t>
  </si>
  <si>
    <t>100520970028 S05D2786P026</t>
  </si>
  <si>
    <t>S05D2786P026</t>
  </si>
  <si>
    <t>100520970028 S05D2786P024</t>
  </si>
  <si>
    <t>S05D2786P024</t>
  </si>
  <si>
    <t>100520970028 S05D2786P022</t>
  </si>
  <si>
    <t>S05D2786P022</t>
  </si>
  <si>
    <t>100520970028 S05D2786P023</t>
  </si>
  <si>
    <t>S05D2786P023</t>
  </si>
  <si>
    <t>100520970028 S05D2786P021</t>
  </si>
  <si>
    <t>S05D2786P021</t>
  </si>
  <si>
    <t>100520970028 S05D2786P020</t>
  </si>
  <si>
    <t>S05D2786P020</t>
  </si>
  <si>
    <t>100520970028 S05D2786P019</t>
  </si>
  <si>
    <t>S05D2786P019</t>
  </si>
  <si>
    <t>100520425014 S05N3072P042</t>
  </si>
  <si>
    <t>S05N3072P042</t>
  </si>
  <si>
    <t>100520425014 S05N3072P041</t>
  </si>
  <si>
    <t>S05N3072P041</t>
  </si>
  <si>
    <t>100529770125 S02D2159P016</t>
  </si>
  <si>
    <t>S02D2159P016</t>
  </si>
  <si>
    <t>100529770125 S02D2159P013</t>
  </si>
  <si>
    <t>S02D2159P013</t>
  </si>
  <si>
    <t>CPCH201808-10135</t>
  </si>
  <si>
    <t>100520970028 S05D2786P018</t>
  </si>
  <si>
    <t>S05D2786P018</t>
  </si>
  <si>
    <t>100520970028 S05D2786P011</t>
  </si>
  <si>
    <t>S05D2786P011</t>
  </si>
  <si>
    <t>100529770125 S02D2155P002</t>
  </si>
  <si>
    <t>S02D2155P002</t>
  </si>
  <si>
    <t>100520425014 S05N3072P039</t>
  </si>
  <si>
    <t>S05N3072P039</t>
  </si>
  <si>
    <t>CPCH201808-10148</t>
  </si>
  <si>
    <t>100525220044 S07D2620P002</t>
  </si>
  <si>
    <t>S07D2620P002</t>
  </si>
  <si>
    <t>CPCH201808-10132</t>
  </si>
  <si>
    <t>100529770125 S02N2147P037</t>
  </si>
  <si>
    <t>S02N2147P037</t>
  </si>
  <si>
    <t>乌鲁木齐双赢 马艳 15699131017 gd</t>
  </si>
  <si>
    <t>100526570030 S04N2146P006</t>
  </si>
  <si>
    <t>S04N2146P006</t>
  </si>
  <si>
    <t>100526570030 S04N2146P007</t>
  </si>
  <si>
    <t>S04N2146P007</t>
  </si>
  <si>
    <t>100526570030 S04N2146P015</t>
  </si>
  <si>
    <t>S04N2146P015</t>
  </si>
  <si>
    <t>100525220044 S07D2620P005</t>
  </si>
  <si>
    <t>S07D2620P005</t>
  </si>
  <si>
    <t>100525220044 S07D2620P006</t>
  </si>
  <si>
    <t>S07D2620P006</t>
  </si>
  <si>
    <t>CPCH201808-10186</t>
  </si>
  <si>
    <t>100520970120 S04D2448P008</t>
  </si>
  <si>
    <t>S04D2448P008</t>
  </si>
  <si>
    <t>上海万兴 田玉强 13918380724 gd</t>
  </si>
  <si>
    <t>100520425065 C06D2634P002R015</t>
  </si>
  <si>
    <t>CPCH201808-10161</t>
  </si>
  <si>
    <t>100520420064 S05N3047P026</t>
  </si>
  <si>
    <t>S05N3047P026</t>
  </si>
  <si>
    <t>100520420064 S05N3047P027</t>
  </si>
  <si>
    <t>S05N3047P027</t>
  </si>
  <si>
    <t>100520420064 S05N3047P028</t>
  </si>
  <si>
    <t>S05N3047P028</t>
  </si>
  <si>
    <t>100520420064 S05N3047P029</t>
  </si>
  <si>
    <t>S05N3047P029</t>
  </si>
  <si>
    <t>100520420064 S05N3047P030</t>
  </si>
  <si>
    <t>S05N3047P030</t>
  </si>
  <si>
    <t>100520420064 S05N3047P031</t>
  </si>
  <si>
    <t>S05N3047P031</t>
  </si>
  <si>
    <t>100520420064 S05N3047P032</t>
  </si>
  <si>
    <t>S05N3047P032</t>
  </si>
  <si>
    <t>100520420064 S05N3047P033</t>
  </si>
  <si>
    <t>S05N3047P033</t>
  </si>
  <si>
    <t>100520420064 S05N3047P034</t>
  </si>
  <si>
    <t>S05N3047P034</t>
  </si>
  <si>
    <t>100520420064 S05N3047P035</t>
  </si>
  <si>
    <t>S05N3047P035</t>
  </si>
  <si>
    <t>100520420064 S05N3047P036</t>
  </si>
  <si>
    <t>S05N3047P036</t>
  </si>
  <si>
    <t>100520420064 S05N3047P037</t>
  </si>
  <si>
    <t>S05N3047P037</t>
  </si>
  <si>
    <t>100520420064 S05N3047P038</t>
  </si>
  <si>
    <t>S05N3047P038</t>
  </si>
  <si>
    <t>100520420064 S05N3047P039</t>
  </si>
  <si>
    <t>S05N3047P039</t>
  </si>
  <si>
    <t>100520420064 S05N3047P040</t>
  </si>
  <si>
    <t>S05N3047P040</t>
  </si>
  <si>
    <t>100520420064 S05N3047P041</t>
  </si>
  <si>
    <t>S05N3047P041</t>
  </si>
  <si>
    <t>100520420064 S05N3047P042</t>
  </si>
  <si>
    <t>S05N3047P042</t>
  </si>
  <si>
    <t>100520420064 S05N3047P043</t>
  </si>
  <si>
    <t>S05N3047P043</t>
  </si>
  <si>
    <t>100520420064 S05N3047P044</t>
  </si>
  <si>
    <t>S05N3047P044</t>
  </si>
  <si>
    <t>100520420064 S05N3047P045</t>
  </si>
  <si>
    <t>S05N3047P045</t>
  </si>
  <si>
    <t>100520420064 S05N3047P046</t>
  </si>
  <si>
    <t>S05N3047P046</t>
  </si>
  <si>
    <t>100520420064 S05N3047P047</t>
  </si>
  <si>
    <t>S05N3047P047</t>
  </si>
  <si>
    <t>100520420064 S05N3047P048</t>
  </si>
  <si>
    <t>S05N3047P048</t>
  </si>
  <si>
    <t>100520420064 S05N3040P001</t>
  </si>
  <si>
    <t>S05N3040P001</t>
  </si>
  <si>
    <t>100520420064 S05N3040P002</t>
  </si>
  <si>
    <t>S05N3040P002</t>
  </si>
  <si>
    <t>100520420064 S05N3040P003</t>
  </si>
  <si>
    <t>S05N3040P003</t>
  </si>
  <si>
    <t>100520420064 S05N3040P004</t>
  </si>
  <si>
    <t>S05N3040P004</t>
  </si>
  <si>
    <t>100520420064 S05N3040P005</t>
  </si>
  <si>
    <t>S05N3040P005</t>
  </si>
  <si>
    <t>100520420064 S05N3040P006</t>
  </si>
  <si>
    <t>S05N3040P006</t>
  </si>
  <si>
    <t>100520420064 S05N3040P007</t>
  </si>
  <si>
    <t>S05N3040P007</t>
  </si>
  <si>
    <t>100520425014 S05N3072P038</t>
  </si>
  <si>
    <t>S05N3072P038</t>
  </si>
  <si>
    <t>100520425014 S05N3072P040</t>
  </si>
  <si>
    <t>S05N3072P040</t>
  </si>
  <si>
    <t>100520425014 S05N3072P035</t>
  </si>
  <si>
    <t>S05N3072P035</t>
  </si>
  <si>
    <t>100520425014 S05N3072P034</t>
  </si>
  <si>
    <t>S05N3072P034</t>
  </si>
  <si>
    <t>100520425014 S05N3072P033</t>
  </si>
  <si>
    <t>S05N3072P033</t>
  </si>
  <si>
    <t>100520425014 S05N3072P024</t>
  </si>
  <si>
    <t>S05N3072P024</t>
  </si>
  <si>
    <t>100520425014 S05N3072P023</t>
  </si>
  <si>
    <t>S05N3072P023</t>
  </si>
  <si>
    <t>100520425014 S05N3072P022</t>
  </si>
  <si>
    <t>S05N3072P022</t>
  </si>
  <si>
    <t>100520425014 S05N3072P032</t>
  </si>
  <si>
    <t>S05N3072P032</t>
  </si>
  <si>
    <t>100520425014 S05N3072P031</t>
  </si>
  <si>
    <t>S05N3072P031</t>
  </si>
  <si>
    <t>100520425014 S05N3072P030</t>
  </si>
  <si>
    <t>S05N3072P030</t>
  </si>
  <si>
    <t>100520425014 S05N3072P029</t>
  </si>
  <si>
    <t>S05N3072P029</t>
  </si>
  <si>
    <t>100520425014 S05N3072P019</t>
  </si>
  <si>
    <t>S05N3072P019</t>
  </si>
  <si>
    <t>100520425014 S05N3072P027</t>
  </si>
  <si>
    <t>S05N3072P027</t>
  </si>
  <si>
    <t>100520425014 S05N3072P026</t>
  </si>
  <si>
    <t>S05N3072P026</t>
  </si>
  <si>
    <t>100520425014 S05N3072P025</t>
  </si>
  <si>
    <t>S05N3072P025</t>
  </si>
  <si>
    <t>100520425014 S05N3072P028</t>
  </si>
  <si>
    <t>S05N3072P028</t>
  </si>
  <si>
    <t>100520425014 S05N3072P021</t>
  </si>
  <si>
    <t>S05N3072P021</t>
  </si>
  <si>
    <t>100520425014 S05N3072P020</t>
  </si>
  <si>
    <t>S05N3072P020</t>
  </si>
  <si>
    <t>100520425014 S05N3072P010</t>
  </si>
  <si>
    <t>S05N3072P010</t>
  </si>
  <si>
    <t>100520425014 S05N3072P009</t>
  </si>
  <si>
    <t>S05N3072P009</t>
  </si>
  <si>
    <t>100520425014 S05N3072P008</t>
  </si>
  <si>
    <t>S05N3072P008</t>
  </si>
  <si>
    <t>100520425014 S05N3072P018</t>
  </si>
  <si>
    <t>S05N3072P018</t>
  </si>
  <si>
    <t>100520425014 S05N3072P017</t>
  </si>
  <si>
    <t>S05N3072P017</t>
  </si>
  <si>
    <t>100520425014 S05N3072P016</t>
  </si>
  <si>
    <t>S05N3072P016</t>
  </si>
  <si>
    <t>100520425014 S05N3072P015</t>
  </si>
  <si>
    <t>S05N3072P015</t>
  </si>
  <si>
    <t>100520425145 S06N1419P016</t>
  </si>
  <si>
    <t>S06N1419P016</t>
  </si>
  <si>
    <t>100520425145 S06N1419P015</t>
  </si>
  <si>
    <t>S06N1419P015</t>
  </si>
  <si>
    <t>100520425014 S05N3072P011</t>
  </si>
  <si>
    <t>S05N3072P011</t>
  </si>
  <si>
    <t>100520425145 S06N1419P012</t>
  </si>
  <si>
    <t>S06N1419P012</t>
  </si>
  <si>
    <t>100520970274 S06N2360P019</t>
  </si>
  <si>
    <t>S06N2360P019</t>
  </si>
  <si>
    <t>100520970274 S06N2360P016</t>
  </si>
  <si>
    <t>S06N2360P016</t>
  </si>
  <si>
    <t>100520970274 S06N2360P025</t>
  </si>
  <si>
    <t>S06N2360P025</t>
  </si>
  <si>
    <t>100520970274 S06N2360P009</t>
  </si>
  <si>
    <t>S06N2360P009</t>
  </si>
  <si>
    <t>100520970274 S06N2360P023</t>
  </si>
  <si>
    <t>S06N2360P023</t>
  </si>
  <si>
    <t>100520970028 S05D2786P014</t>
  </si>
  <si>
    <t>S05D2786P014</t>
  </si>
  <si>
    <t>100520970028 S05D2786P015</t>
  </si>
  <si>
    <t>S05D2786P015</t>
  </si>
  <si>
    <t>100520970028 S05D2786P016</t>
  </si>
  <si>
    <t>S05D2786P016</t>
  </si>
  <si>
    <t>100520970028 S05D2786P017</t>
  </si>
  <si>
    <t>S05D2786P017</t>
  </si>
  <si>
    <t>100520970274 S06N2360P015</t>
  </si>
  <si>
    <t>S06N2360P015</t>
  </si>
  <si>
    <t>100520970274 S06N2360P020</t>
  </si>
  <si>
    <t>S06N2360P020</t>
  </si>
  <si>
    <t>100520970274 S06N2360P014</t>
  </si>
  <si>
    <t>S06N2360P014</t>
  </si>
  <si>
    <t>100520970028 S05N2771P036</t>
  </si>
  <si>
    <t>S05N2771P036</t>
  </si>
  <si>
    <t>100520970028 S05N2771P033</t>
  </si>
  <si>
    <t>S05N2771P033</t>
  </si>
  <si>
    <t>100520970028 S05D2786P012</t>
  </si>
  <si>
    <t>S05D2786P012</t>
  </si>
  <si>
    <t>100520970028 S05D2786P013</t>
  </si>
  <si>
    <t>S05D2786P013</t>
  </si>
  <si>
    <t>100520970028 S05N2771P034</t>
  </si>
  <si>
    <t>S05N2771P034</t>
  </si>
  <si>
    <t>100520970028 S05N2771P025</t>
  </si>
  <si>
    <t>S05N2771P025</t>
  </si>
  <si>
    <t>100520970028 S05N2771P035</t>
  </si>
  <si>
    <t>S05N2771P035</t>
  </si>
  <si>
    <t>100520970028 S05N2771P045</t>
  </si>
  <si>
    <t>S05N2771P045</t>
  </si>
  <si>
    <t>100520970028 S05N2771P039</t>
  </si>
  <si>
    <t>S05N2771P039</t>
  </si>
  <si>
    <t>100520970028 S05N2771P038</t>
  </si>
  <si>
    <t>S05N2771P038</t>
  </si>
  <si>
    <t>100520970028 S05N2771P037</t>
  </si>
  <si>
    <t>S05N2771P037</t>
  </si>
  <si>
    <t>100520970028 S05N2771P046</t>
  </si>
  <si>
    <t>S05N2771P046</t>
  </si>
  <si>
    <t>100520970028 S05N2771P047</t>
  </si>
  <si>
    <t>S05N2771P047</t>
  </si>
  <si>
    <t>CPCH201808-10162</t>
  </si>
  <si>
    <t>100520425014 S05D3053P034</t>
  </si>
  <si>
    <t>S05D3053P034</t>
  </si>
  <si>
    <t>100520425014 S05D3053P035</t>
  </si>
  <si>
    <t>S05D3053P035</t>
  </si>
  <si>
    <t>100520425014 S05D3053P036</t>
  </si>
  <si>
    <t>S05D3053P036</t>
  </si>
  <si>
    <t>100520425014 S05D3053P037</t>
  </si>
  <si>
    <t>S05D3053P037</t>
  </si>
  <si>
    <t>100520425014 S05D3053P038</t>
  </si>
  <si>
    <t>S05D3053P038</t>
  </si>
  <si>
    <t>100520425014 S05D3053P039</t>
  </si>
  <si>
    <t>S05D3053P039</t>
  </si>
  <si>
    <t>100520425014 S05D3053P040</t>
  </si>
  <si>
    <t>S05D3053P040</t>
  </si>
  <si>
    <t>100520425014 S05D3053P041</t>
  </si>
  <si>
    <t>S05D3053P041</t>
  </si>
  <si>
    <t>100520425014 S05D3053P042</t>
  </si>
  <si>
    <t>S05D3053P042</t>
  </si>
  <si>
    <t>100520425014 S05D3053P043</t>
  </si>
  <si>
    <t>S05D3053P043</t>
  </si>
  <si>
    <t>100520425014 S05D3053P044</t>
  </si>
  <si>
    <t>S05D3053P044</t>
  </si>
  <si>
    <t>100520425014 S05D3053P045</t>
  </si>
  <si>
    <t>S05D3053P045</t>
  </si>
  <si>
    <t>100520425014 S05D3053P046</t>
  </si>
  <si>
    <t>S05D3053P046</t>
  </si>
  <si>
    <t>100520425014 S05D3053P047</t>
  </si>
  <si>
    <t>S05D3053P047</t>
  </si>
  <si>
    <t>100520425014 S05N3072P001</t>
  </si>
  <si>
    <t>S05N3072P001</t>
  </si>
  <si>
    <t>100520425014 S05N3072P002</t>
  </si>
  <si>
    <t>S05N3072P002</t>
  </si>
  <si>
    <t>100520425014 S05N3072P003</t>
  </si>
  <si>
    <t>S05N3072P003</t>
  </si>
  <si>
    <t>100520425014 S05N3072P004</t>
  </si>
  <si>
    <t>S05N3072P004</t>
  </si>
  <si>
    <t>100520425014 S05N3072P005</t>
  </si>
  <si>
    <t>S05N3072P005</t>
  </si>
  <si>
    <t>100520425014 S05N3072P006</t>
  </si>
  <si>
    <t>S05N3072P006</t>
  </si>
  <si>
    <t>100520425014 S05N3072P007</t>
  </si>
  <si>
    <t>S05N3072P007</t>
  </si>
  <si>
    <t>100520425014 S05N3071P028</t>
  </si>
  <si>
    <t>S05N3071P028</t>
  </si>
  <si>
    <t>100520425014 S05N3071P027</t>
  </si>
  <si>
    <t>S05N3071P027</t>
  </si>
  <si>
    <t>100520425014 S05N3071P026</t>
  </si>
  <si>
    <t>S05N3071P026</t>
  </si>
  <si>
    <t>100520425014 S05N3071P025</t>
  </si>
  <si>
    <t>S05N3071P025</t>
  </si>
  <si>
    <t>100520425014 S05N3072P012</t>
  </si>
  <si>
    <t>S05N3072P012</t>
  </si>
  <si>
    <t>100520425014 S05N3072P013</t>
  </si>
  <si>
    <t>S05N3072P013</t>
  </si>
  <si>
    <t>100520425014 S05N3072P014</t>
  </si>
  <si>
    <t>S05N3072P014</t>
  </si>
  <si>
    <t>100520425014 S05N3071P023</t>
  </si>
  <si>
    <t>S05N3071P023</t>
  </si>
  <si>
    <t>100520425014 S05N3071P024</t>
  </si>
  <si>
    <t>S05N3071P024</t>
  </si>
  <si>
    <t>100520425014 S05D3053P026</t>
  </si>
  <si>
    <t>S05D3053P026</t>
  </si>
  <si>
    <t>100520425014 S05N3071P029</t>
  </si>
  <si>
    <t>S05N3071P029</t>
  </si>
  <si>
    <t>100520425014 S05N3071P030</t>
  </si>
  <si>
    <t>S05N3071P030</t>
  </si>
  <si>
    <t>100520425014 S05N3071P022</t>
  </si>
  <si>
    <t>S05N3071P022</t>
  </si>
  <si>
    <t>100520425014 S05N3071P021</t>
  </si>
  <si>
    <t>S05N3071P021</t>
  </si>
  <si>
    <t>100520420064 S05N3040P011</t>
  </si>
  <si>
    <t>S05N3040P011</t>
  </si>
  <si>
    <t>100520420064 S05N3040P008</t>
  </si>
  <si>
    <t>S05N3040P008</t>
  </si>
  <si>
    <t>100520425014 S05N3071P018</t>
  </si>
  <si>
    <t>S05N3071P018</t>
  </si>
  <si>
    <t>100520425014 S05N3071P020</t>
  </si>
  <si>
    <t>S05N3071P020</t>
  </si>
  <si>
    <t>100520425014 S05N3071P019</t>
  </si>
  <si>
    <t>S05N3071P019</t>
  </si>
  <si>
    <t>100520425014 S05N3071P011</t>
  </si>
  <si>
    <t>S05N3071P011</t>
  </si>
  <si>
    <t>100520425014 S05N3071P012</t>
  </si>
  <si>
    <t>S05N3071P012</t>
  </si>
  <si>
    <t>100520420064 S05N3040P010</t>
  </si>
  <si>
    <t>S05N3040P010</t>
  </si>
  <si>
    <t>100520420064 S05N3040P019</t>
  </si>
  <si>
    <t>S05N3040P019</t>
  </si>
  <si>
    <t>100520420064 S05N3040P018</t>
  </si>
  <si>
    <t>S05N3040P018</t>
  </si>
  <si>
    <t>100520420064 S05N3040P012</t>
  </si>
  <si>
    <t>S05N3040P012</t>
  </si>
  <si>
    <t>100520420064 S05N3040P017</t>
  </si>
  <si>
    <t>S05N3040P017</t>
  </si>
  <si>
    <t>100520420064 S05N3040P009</t>
  </si>
  <si>
    <t>S05N3040P009</t>
  </si>
  <si>
    <t>100520420064 S06N1386P009</t>
  </si>
  <si>
    <t>S06N1386P009</t>
  </si>
  <si>
    <t>100520420064 S06N1386P015</t>
  </si>
  <si>
    <t>S06N1386P015</t>
  </si>
  <si>
    <t>100520970028 S05N2771P043</t>
  </si>
  <si>
    <t>S05N2771P043</t>
  </si>
  <si>
    <t>100520970028 S05N2771P044</t>
  </si>
  <si>
    <t>S05N2771P044</t>
  </si>
  <si>
    <t>100520970028 S05N2771P048</t>
  </si>
  <si>
    <t>S05N2771P048</t>
  </si>
  <si>
    <t>100520970028 S05N2771P042</t>
  </si>
  <si>
    <t>S05N2771P042</t>
  </si>
  <si>
    <t>100520970028 S05N2771P041</t>
  </si>
  <si>
    <t>S05N2771P041</t>
  </si>
  <si>
    <t>100520970028 S05N2771P040</t>
  </si>
  <si>
    <t>S05N2771P040</t>
  </si>
  <si>
    <t>100520970028 S05D2784P039</t>
  </si>
  <si>
    <t>S05D2784P039</t>
  </si>
  <si>
    <t>100520970028 S05D2784P047</t>
  </si>
  <si>
    <t>S05D2784P047</t>
  </si>
  <si>
    <t>100520970028 S05D2784P048</t>
  </si>
  <si>
    <t>S05D2784P048</t>
  </si>
  <si>
    <t>100520970028 S05D2784P045</t>
  </si>
  <si>
    <t>S05D2784P045</t>
  </si>
  <si>
    <t>100520970028 S05D2784P046</t>
  </si>
  <si>
    <t>S05D2784P046</t>
  </si>
  <si>
    <t>100520970028 S05D2784P042</t>
  </si>
  <si>
    <t>S05D2784P042</t>
  </si>
  <si>
    <t>100520970028 S05D2784P038</t>
  </si>
  <si>
    <t>S05D2784P038</t>
  </si>
  <si>
    <t>100520970028 S05D2784P036</t>
  </si>
  <si>
    <t>S05D2784P036</t>
  </si>
  <si>
    <t>100520970028 S05D2784P037</t>
  </si>
  <si>
    <t>S05D2784P037</t>
  </si>
  <si>
    <t>100520970028 S05D2784P040</t>
  </si>
  <si>
    <t>S05D2784P040</t>
  </si>
  <si>
    <t>100520970028 S05D2784P041</t>
  </si>
  <si>
    <t>S05D2784P041</t>
  </si>
  <si>
    <t>100520970028 S05D2784P043</t>
  </si>
  <si>
    <t>S05D2784P043</t>
  </si>
  <si>
    <t>100520970028 S05D2784P044</t>
  </si>
  <si>
    <t>S05D2784P044</t>
  </si>
  <si>
    <t>100520970028 S05D2784P035</t>
  </si>
  <si>
    <t>S05D2784P035</t>
  </si>
  <si>
    <t>SPCH201808-00276</t>
  </si>
  <si>
    <t>SPCH201808-00289</t>
  </si>
  <si>
    <t>100527670132 S07D2588P005</t>
  </si>
  <si>
    <t>S07D2588P005</t>
  </si>
  <si>
    <t>SPCH201808-00291</t>
  </si>
  <si>
    <t>KRCH201808-00500</t>
  </si>
  <si>
    <t>100527670131 D11D2648P005-1</t>
  </si>
  <si>
    <t>D11D2648P005-1</t>
  </si>
  <si>
    <t>100527670131 D11D2648P003-1</t>
  </si>
  <si>
    <t>D11D2648P003-1</t>
  </si>
  <si>
    <t>KRCH201808-00499</t>
  </si>
  <si>
    <t>100527370053 S06N2525P020</t>
  </si>
  <si>
    <t>S06N2525P020</t>
  </si>
  <si>
    <t>100527370053 S06N2525P012</t>
  </si>
  <si>
    <t>S06N2525P012</t>
  </si>
  <si>
    <t>KRCH201808-00504</t>
  </si>
  <si>
    <t>100527670131 D11D2648P003-2</t>
  </si>
  <si>
    <t>D11D2648P003-2</t>
  </si>
  <si>
    <t>100527670131 D11D2648P002-2</t>
  </si>
  <si>
    <t>D11D2648P002-2</t>
  </si>
  <si>
    <t>100521715051 S06D2435P013</t>
  </si>
  <si>
    <t>S06D2435P013</t>
  </si>
  <si>
    <t>100527370053 S05D2586P034</t>
  </si>
  <si>
    <t>S05D2586P034</t>
  </si>
  <si>
    <t>100520420064 D12N2241P028</t>
  </si>
  <si>
    <t>D12N2241P028</t>
  </si>
  <si>
    <t>100520970028 D12D2449P044</t>
  </si>
  <si>
    <t>D12D2449P044</t>
  </si>
  <si>
    <t>KRCH201808-00508</t>
  </si>
  <si>
    <t>100521715051 S06D2435P001</t>
  </si>
  <si>
    <t>S06D2435P001</t>
  </si>
  <si>
    <t>100527370053 S05D2586P021</t>
  </si>
  <si>
    <t>S05D2586P021</t>
  </si>
  <si>
    <t>KRCH201808-00509</t>
  </si>
  <si>
    <t>100520420064 D12N2241P015</t>
  </si>
  <si>
    <t>D12N2241P015</t>
  </si>
  <si>
    <t>100520420064 D12N2241P022</t>
  </si>
  <si>
    <t>D12N2241P022</t>
  </si>
  <si>
    <t>100520420064 D12N2241P018</t>
  </si>
  <si>
    <t>D12N2241P018</t>
  </si>
  <si>
    <t>KRCH201808-00510</t>
  </si>
  <si>
    <t>100527370064 S05D2586P005</t>
  </si>
  <si>
    <t>S05D2586P005</t>
  </si>
  <si>
    <t>KRCH201808-00507</t>
  </si>
  <si>
    <t>100520970267 S03D2758P043</t>
  </si>
  <si>
    <t>S03D2758P043</t>
  </si>
  <si>
    <t>100520970267 S03D2758P008</t>
  </si>
  <si>
    <t>S03D2758P008</t>
  </si>
  <si>
    <t>100520970267 S03D2758P042</t>
  </si>
  <si>
    <t>S03D2758P042</t>
  </si>
  <si>
    <t>100520970267 S03D2758P006</t>
  </si>
  <si>
    <t>S03D2758P006</t>
  </si>
  <si>
    <t>100520970267 S03D2758P004</t>
  </si>
  <si>
    <t>S03D2758P004</t>
  </si>
  <si>
    <t>100520970267 S03D2758P044</t>
  </si>
  <si>
    <t>S03D2758P044</t>
  </si>
  <si>
    <t>100520970267 S03D2758P041</t>
  </si>
  <si>
    <t>S03D2758P041</t>
  </si>
  <si>
    <t>100520970267 S03D2763P004</t>
  </si>
  <si>
    <t>S03D2763P004</t>
  </si>
  <si>
    <t>100520970267 S03D2758P005</t>
  </si>
  <si>
    <t>S03D2758P005</t>
  </si>
  <si>
    <t>100520970267 S03D2763P005</t>
  </si>
  <si>
    <t>S03D2763P005</t>
  </si>
  <si>
    <t>100520615041 S06N1127P029</t>
  </si>
  <si>
    <t>S06N1127P029</t>
  </si>
  <si>
    <t>100520615041 S06N1127P016</t>
  </si>
  <si>
    <t>S06N1127P016</t>
  </si>
  <si>
    <t>100520615041 S06N1127P015</t>
  </si>
  <si>
    <t>S06N1127P015</t>
  </si>
  <si>
    <t>100520615041 S06N1127P028</t>
  </si>
  <si>
    <t>S06N1127P028</t>
  </si>
  <si>
    <t>100520615041 S06N1127P013</t>
  </si>
  <si>
    <t>S06N1127P013</t>
  </si>
  <si>
    <t>100520615041 S06N1127P018</t>
  </si>
  <si>
    <t>S06N1127P018</t>
  </si>
  <si>
    <t>100520615041 S06N1127P003</t>
  </si>
  <si>
    <t>S06N1127P003</t>
  </si>
  <si>
    <t>100520615041 S06N1127P014</t>
  </si>
  <si>
    <t>S06N1127P014</t>
  </si>
  <si>
    <t>100520615041 S06N1127P027</t>
  </si>
  <si>
    <t>S06N1127P027</t>
  </si>
  <si>
    <t>100520615041 S06N1127P017</t>
  </si>
  <si>
    <t>S06N1127P017</t>
  </si>
  <si>
    <t>100520615041 S06N1127P002</t>
  </si>
  <si>
    <t>S06N1127P002</t>
  </si>
  <si>
    <t>100520615041 S06N1127P026</t>
  </si>
  <si>
    <t>S06N1127P026</t>
  </si>
  <si>
    <t>100520615041 S06N1127P004</t>
  </si>
  <si>
    <t>S06N1127P004</t>
  </si>
  <si>
    <t>100520615041 S06N1127P019</t>
  </si>
  <si>
    <t>S06N1127P019</t>
  </si>
  <si>
    <t>100520615041 S06N1127P012</t>
  </si>
  <si>
    <t>S06N1127P012</t>
  </si>
  <si>
    <t>100520615041 S06N1127P005</t>
  </si>
  <si>
    <t>S06N1127P005</t>
  </si>
  <si>
    <t>100520615041 S06N1127P025</t>
  </si>
  <si>
    <t>S06N1127P025</t>
  </si>
  <si>
    <t>100520615041 S06N1127P020</t>
  </si>
  <si>
    <t>S06N1127P020</t>
  </si>
  <si>
    <t>100520615041 S06N1127P010</t>
  </si>
  <si>
    <t>S06N1127P010</t>
  </si>
  <si>
    <t>100520615041 S06N1127P022</t>
  </si>
  <si>
    <t>S06N1127P022</t>
  </si>
  <si>
    <t>100520615041 S06N1127P021</t>
  </si>
  <si>
    <t>S06N1127P021</t>
  </si>
  <si>
    <t>100520615041 S06N1127P023</t>
  </si>
  <si>
    <t>S06N1127P023</t>
  </si>
  <si>
    <t>100520615041 S06N1127P024</t>
  </si>
  <si>
    <t>S06N1127P024</t>
  </si>
  <si>
    <t>100520615041 S06N1127P006</t>
  </si>
  <si>
    <t>S06N1127P006</t>
  </si>
  <si>
    <t>100520615041 S06N1127P011</t>
  </si>
  <si>
    <t>S06N1127P011</t>
  </si>
  <si>
    <t>100520615041 S06N1127P007</t>
  </si>
  <si>
    <t>S06N1127P007</t>
  </si>
  <si>
    <t>100520615041 S06N1127P009</t>
  </si>
  <si>
    <t>S06N1127P009</t>
  </si>
  <si>
    <t>100520615041 S06N1127P008</t>
  </si>
  <si>
    <t>S06N1127P008</t>
  </si>
  <si>
    <t>100520615041 S06N1128P039</t>
  </si>
  <si>
    <t>S06N1128P039</t>
  </si>
  <si>
    <t>100520615041 S06N1128P040</t>
  </si>
  <si>
    <t>S06N1128P040</t>
  </si>
  <si>
    <t>100520425139 S07D3033P003</t>
  </si>
  <si>
    <t>S07D3033P003</t>
  </si>
  <si>
    <t>100520425139 S07D3033P002</t>
  </si>
  <si>
    <t>S07D3033P002</t>
  </si>
  <si>
    <t>100520425139 S07N3037P041</t>
  </si>
  <si>
    <t>S07N3037P041</t>
  </si>
  <si>
    <t>100520425139 S07N3037P042</t>
  </si>
  <si>
    <t>S07N3037P042</t>
  </si>
  <si>
    <t>100520425139 S07N3037P043</t>
  </si>
  <si>
    <t>S07N3037P043</t>
  </si>
  <si>
    <t>100520425139 S07N3037P044</t>
  </si>
  <si>
    <t>S07N3037P044</t>
  </si>
  <si>
    <t>100520425139 S07N3037P046</t>
  </si>
  <si>
    <t>S07N3037P046</t>
  </si>
  <si>
    <t>100520425139 S07N3037P047</t>
  </si>
  <si>
    <t>S07N3037P047</t>
  </si>
  <si>
    <t>100520425139 S07D3033P001</t>
  </si>
  <si>
    <t>S07D3033P001</t>
  </si>
  <si>
    <t>100520425139 S07N3037P038</t>
  </si>
  <si>
    <t>S07N3037P038</t>
  </si>
  <si>
    <t>KRCH201808-00513</t>
  </si>
  <si>
    <t>100521735046  S06D1183P044</t>
  </si>
  <si>
    <t>S06D1183P044</t>
  </si>
  <si>
    <t>100527370053 S06N2525P011</t>
  </si>
  <si>
    <t>S06N2525P011</t>
  </si>
  <si>
    <t>KRCH201808-00511</t>
  </si>
  <si>
    <t>100527370064 S05D2586P013</t>
  </si>
  <si>
    <t>S05D2586P013</t>
  </si>
  <si>
    <t>100527370064 S06D2446P016</t>
  </si>
  <si>
    <t>S06D2446P016</t>
  </si>
  <si>
    <t>100527370064 S05D2586P003</t>
  </si>
  <si>
    <t>S05D2586P003</t>
  </si>
  <si>
    <t>100527370064 S05D2586P012</t>
  </si>
  <si>
    <t>S05D2586P012</t>
  </si>
  <si>
    <t>100527370064 S05D2586P020</t>
  </si>
  <si>
    <t>S05D2586P020</t>
  </si>
  <si>
    <t>100527370064 S05D2586P001</t>
  </si>
  <si>
    <t>S05D2586P001</t>
  </si>
  <si>
    <t>100527370064 S05D2586P019</t>
  </si>
  <si>
    <t>S05D2586P019</t>
  </si>
  <si>
    <t>100527370064 S05D2586P016</t>
  </si>
  <si>
    <t>S05D2586P016</t>
  </si>
  <si>
    <t>100527370064 S05D2586P010</t>
  </si>
  <si>
    <t>S05D2586P010</t>
  </si>
  <si>
    <t>100527370064 S05D2586P009</t>
  </si>
  <si>
    <t>S05D2586P009</t>
  </si>
  <si>
    <t>100521735065  S06D1183P002</t>
  </si>
  <si>
    <t>S06D1183P002</t>
  </si>
  <si>
    <t>100521735065  S06D1183P013</t>
  </si>
  <si>
    <t>S06D1183P013</t>
  </si>
  <si>
    <t>100521735065  S06D1183P015</t>
  </si>
  <si>
    <t>S06D1183P015</t>
  </si>
  <si>
    <t>100521735065  S06D1183P011</t>
  </si>
  <si>
    <t>S06D1183P011</t>
  </si>
  <si>
    <t>100521735065  S06D1183P028</t>
  </si>
  <si>
    <t>S06D1183P028</t>
  </si>
  <si>
    <t>100521735065  S06D1183P017</t>
  </si>
  <si>
    <t>S06D1183P017</t>
  </si>
  <si>
    <t>100521735065  S06D1183P001</t>
  </si>
  <si>
    <t>S06D1183P001</t>
  </si>
  <si>
    <t>100521735065  S06D1183P012</t>
  </si>
  <si>
    <t>S06D1183P012</t>
  </si>
  <si>
    <t>100521735065  S06D1183P004</t>
  </si>
  <si>
    <t>S06D1183P004</t>
  </si>
  <si>
    <t>100521735065  S06D1183P003</t>
  </si>
  <si>
    <t>S06D1183P003</t>
  </si>
  <si>
    <t>100521715071 S05N3430P031</t>
  </si>
  <si>
    <t>S05N3430P031</t>
  </si>
  <si>
    <t>100521715071 S06D2434P003</t>
  </si>
  <si>
    <t>S06D2434P003</t>
  </si>
  <si>
    <t>100521715071 S05N3430P032</t>
  </si>
  <si>
    <t>S05N3430P032</t>
  </si>
  <si>
    <t>100521715071 S05N3430P034</t>
  </si>
  <si>
    <t>S05N3430P034</t>
  </si>
  <si>
    <t>100521715071 S06D2434P009</t>
  </si>
  <si>
    <t>S06D2434P009</t>
  </si>
  <si>
    <t>100521715071 S06D2434P002</t>
  </si>
  <si>
    <t>S06D2434P002</t>
  </si>
  <si>
    <t>100521715071 S06D2434P010</t>
  </si>
  <si>
    <t>S06D2434P010</t>
  </si>
  <si>
    <t>100521715071 S06D2434P011</t>
  </si>
  <si>
    <t>S06D2434P011</t>
  </si>
  <si>
    <t>100521715071 S05N3430P033</t>
  </si>
  <si>
    <t>S05N3430P033</t>
  </si>
  <si>
    <t>100521715071 S06D2434P004</t>
  </si>
  <si>
    <t>S06D2434P004</t>
  </si>
  <si>
    <t>河南正航 李蕊丽 13838275950 gd</t>
  </si>
  <si>
    <t>CPCH201808-10199</t>
  </si>
  <si>
    <t>100520970103 S03N2740P013</t>
  </si>
  <si>
    <t>S03N2740P013</t>
  </si>
  <si>
    <t>100520970103 S03N2740P014</t>
  </si>
  <si>
    <t>S03N2740P014</t>
  </si>
  <si>
    <t>100520970103 S03N2740P009</t>
  </si>
  <si>
    <t>S03N2740P009</t>
  </si>
  <si>
    <t>100520410039 S03N2582P005</t>
  </si>
  <si>
    <t>S03N2582P005</t>
  </si>
  <si>
    <t>100520410039 S03N2582P007</t>
  </si>
  <si>
    <t>S03N2582P007</t>
  </si>
  <si>
    <t>100520410039 S03N2582P002</t>
  </si>
  <si>
    <t>S03N2582P002</t>
  </si>
  <si>
    <t>100520410039 S03N2582P004</t>
  </si>
  <si>
    <t>S03N2582P004</t>
  </si>
  <si>
    <t>100520410039 S03N2582P003</t>
  </si>
  <si>
    <t>S03N2582P003</t>
  </si>
  <si>
    <t>CPCH201808-10235</t>
  </si>
  <si>
    <t>100520410039 S05D3113P003</t>
  </si>
  <si>
    <t>S05D3113P003</t>
  </si>
  <si>
    <t>CPCH201808-10257</t>
  </si>
  <si>
    <t>100529770125 S02D2159P017</t>
  </si>
  <si>
    <t>S02D2159P017</t>
  </si>
  <si>
    <t>广州康政 韦忠诚 15975969588 gd</t>
  </si>
  <si>
    <t>100525220044 S07D2620P010</t>
  </si>
  <si>
    <t>S07D2620P010</t>
  </si>
  <si>
    <t>CPCH201808-10253</t>
  </si>
  <si>
    <t>100520970028 S05D2778P032</t>
  </si>
  <si>
    <t>S05D2778P032</t>
  </si>
  <si>
    <t>广州康政 杨松标 15011890600 gd</t>
  </si>
  <si>
    <t>100520970028 S05D2778P037</t>
  </si>
  <si>
    <t>S05D2778P037</t>
  </si>
  <si>
    <t>CPCH201808-10256</t>
  </si>
  <si>
    <t>100520970028 S05D2778P035</t>
  </si>
  <si>
    <t>S05D2778P035</t>
  </si>
  <si>
    <t>100520970028 S05D2778P036</t>
  </si>
  <si>
    <t>S05D2778P036</t>
  </si>
  <si>
    <t>CPCH201808-10260</t>
  </si>
  <si>
    <t>100520420064 S05N3035P001</t>
  </si>
  <si>
    <t>S05N3035P001</t>
  </si>
  <si>
    <t>100520420064 S05N3035P002</t>
  </si>
  <si>
    <t>S05N3035P002</t>
  </si>
  <si>
    <t>100520420064 S05N3035P003</t>
  </si>
  <si>
    <t>S05N3035P003</t>
  </si>
  <si>
    <t>100520420064 S05N3035P004</t>
  </si>
  <si>
    <t>S05N3035P004</t>
  </si>
  <si>
    <t>100520420064 S05N3035P005</t>
  </si>
  <si>
    <t>S05N3035P005</t>
  </si>
  <si>
    <t>100520420064 S05N3035P006</t>
  </si>
  <si>
    <t>S05N3035P006</t>
  </si>
  <si>
    <t>100520420064 S05N3035P007</t>
  </si>
  <si>
    <t>S05N3035P007</t>
  </si>
  <si>
    <t>100520420064 S05N3035P008</t>
  </si>
  <si>
    <t>S05N3035P008</t>
  </si>
  <si>
    <t>100520420064 S05N3035P009</t>
  </si>
  <si>
    <t>S05N3035P009</t>
  </si>
  <si>
    <t>100520420064 S05N3035P010</t>
  </si>
  <si>
    <t>S05N3035P010</t>
  </si>
  <si>
    <t>100520420064 S05N3035P011</t>
  </si>
  <si>
    <t>S05N3035P011</t>
  </si>
  <si>
    <t>100520420064 S05N3035P012</t>
  </si>
  <si>
    <t>S05N3035P012</t>
  </si>
  <si>
    <t>100520420064 S05N3035P013</t>
  </si>
  <si>
    <t>S05N3035P013</t>
  </si>
  <si>
    <t>100520420064 S05N3035P014</t>
  </si>
  <si>
    <t>S05N3035P014</t>
  </si>
  <si>
    <t>100520420064 S05N3035P015</t>
  </si>
  <si>
    <t>S05N3035P015</t>
  </si>
  <si>
    <t>100520420064 S05N3035P016</t>
  </si>
  <si>
    <t>S05N3035P016</t>
  </si>
  <si>
    <t>100520420064 S05N3035P017</t>
  </si>
  <si>
    <t>S05N3035P017</t>
  </si>
  <si>
    <t>100520420064 S05N3035P018</t>
  </si>
  <si>
    <t>S05N3035P018</t>
  </si>
  <si>
    <t>100520420064 S05N3035P019</t>
  </si>
  <si>
    <t>S05N3035P019</t>
  </si>
  <si>
    <t>100520420064 S05N3035P020</t>
  </si>
  <si>
    <t>S05N3035P020</t>
  </si>
  <si>
    <t>100520420064 S05N3035P021</t>
  </si>
  <si>
    <t>S05N3035P021</t>
  </si>
  <si>
    <t>100520420064 S05N3035P022</t>
  </si>
  <si>
    <t>S05N3035P022</t>
  </si>
  <si>
    <t>100520420064 S05N3035P023</t>
  </si>
  <si>
    <t>S05N3035P023</t>
  </si>
  <si>
    <t>100520420064 S05N3035P024</t>
  </si>
  <si>
    <t>S05N3035P024</t>
  </si>
  <si>
    <t>100520420064 S05N3035P025</t>
  </si>
  <si>
    <t>S05N3035P025</t>
  </si>
  <si>
    <t>100520420064 S05N3035P026</t>
  </si>
  <si>
    <t>S05N3035P026</t>
  </si>
  <si>
    <t>100520420064 S04D3442P001</t>
  </si>
  <si>
    <t>S04D3442P001</t>
  </si>
  <si>
    <t>100520420064 S04D3442P002</t>
  </si>
  <si>
    <t>S04D3442P002</t>
  </si>
  <si>
    <t>100520420064 S04D3442P003</t>
  </si>
  <si>
    <t>S04D3442P003</t>
  </si>
  <si>
    <t>100520420064 S04D3442P004</t>
  </si>
  <si>
    <t>S04D3442P004</t>
  </si>
  <si>
    <t>100520420064 S04D3442P005</t>
  </si>
  <si>
    <t>S04D3442P005</t>
  </si>
  <si>
    <t>100520420064 S04D3442P006</t>
  </si>
  <si>
    <t>S04D3442P006</t>
  </si>
  <si>
    <t>100520420064 S04D3442P007</t>
  </si>
  <si>
    <t>S04D3442P007</t>
  </si>
  <si>
    <t>100520420064 S04D3442P008</t>
  </si>
  <si>
    <t>S04D3442P008</t>
  </si>
  <si>
    <t>100520420064 S04D3442P009</t>
  </si>
  <si>
    <t>S04D3442P009</t>
  </si>
  <si>
    <t>100520420064 S04D3442P010</t>
  </si>
  <si>
    <t>S04D3442P010</t>
  </si>
  <si>
    <t>100520420064 S05N3049P001</t>
  </si>
  <si>
    <t>S05N3049P001</t>
  </si>
  <si>
    <t>100520420064 S05N3049P002</t>
  </si>
  <si>
    <t>S05N3049P002</t>
  </si>
  <si>
    <t>100520420064 S05N3049P003</t>
  </si>
  <si>
    <t>S05N3049P003</t>
  </si>
  <si>
    <t>100520420064 S05N3049P004</t>
  </si>
  <si>
    <t>S05N3049P004</t>
  </si>
  <si>
    <t>100520420064 S05N3049P005</t>
  </si>
  <si>
    <t>S05N3049P005</t>
  </si>
  <si>
    <t>100520420064 S05N3049P006</t>
  </si>
  <si>
    <t>S05N3049P006</t>
  </si>
  <si>
    <t>100520425014 S05N3071P007</t>
  </si>
  <si>
    <t>S05N3071P007</t>
  </si>
  <si>
    <t>100520425014 S05N3071P014</t>
  </si>
  <si>
    <t>S05N3071P014</t>
  </si>
  <si>
    <t>100520425014 S05N3071P008</t>
  </si>
  <si>
    <t>S05N3071P008</t>
  </si>
  <si>
    <t>100520425014 S05N3071P017</t>
  </si>
  <si>
    <t>S05N3071P017</t>
  </si>
  <si>
    <t>100520425014 S05N3071P009</t>
  </si>
  <si>
    <t>S05N3071P009</t>
  </si>
  <si>
    <t>100520425014 S05N3071P010</t>
  </si>
  <si>
    <t>S05N3071P010</t>
  </si>
  <si>
    <t>100520425014 S05N3071P013</t>
  </si>
  <si>
    <t>S05N3071P013</t>
  </si>
  <si>
    <t>100520425014 S05N3071P003</t>
  </si>
  <si>
    <t>S05N3071P003</t>
  </si>
  <si>
    <t>100520425014 S05N3071P016</t>
  </si>
  <si>
    <t>S05N3071P016</t>
  </si>
  <si>
    <t>100520425014 S05N3071P015</t>
  </si>
  <si>
    <t>S05N3071P015</t>
  </si>
  <si>
    <t>100520425014 S05N3071P004</t>
  </si>
  <si>
    <t>S05N3071P004</t>
  </si>
  <si>
    <t>100520425014 S05N3071P005</t>
  </si>
  <si>
    <t>S05N3071P005</t>
  </si>
  <si>
    <t>100520425014 S05N3068P045</t>
  </si>
  <si>
    <t>S05N3068P045</t>
  </si>
  <si>
    <t>100520425014 S05N3071P006</t>
  </si>
  <si>
    <t>S05N3071P006</t>
  </si>
  <si>
    <t>100520970028 S04D2289P040</t>
  </si>
  <si>
    <t>S04D2289P040</t>
  </si>
  <si>
    <t>100520425014 S05N3068P038</t>
  </si>
  <si>
    <t>S05N3068P038</t>
  </si>
  <si>
    <t>100520425014 S05N3068P047</t>
  </si>
  <si>
    <t>S05N3068P047</t>
  </si>
  <si>
    <t>100520425014 S05N3068P048</t>
  </si>
  <si>
    <t>S05N3068P048</t>
  </si>
  <si>
    <t>100520425014 S05N3071P001</t>
  </si>
  <si>
    <t>S05N3071P001</t>
  </si>
  <si>
    <t>100520425014 S05N3071P002</t>
  </si>
  <si>
    <t>S05N3071P002</t>
  </si>
  <si>
    <t>100520425014 S05N3068P046</t>
  </si>
  <si>
    <t>S05N3068P046</t>
  </si>
  <si>
    <t>100520970028 S04D2287P012</t>
  </si>
  <si>
    <t>S04D2287P012</t>
  </si>
  <si>
    <t>100520970028 S04D2287P004</t>
  </si>
  <si>
    <t>S04D2287P004</t>
  </si>
  <si>
    <t>100520970028 S04D2289P037</t>
  </si>
  <si>
    <t>S04D2289P037</t>
  </si>
  <si>
    <t>100520970028 S04D2289P032</t>
  </si>
  <si>
    <t>S04D2289P032</t>
  </si>
  <si>
    <t>100520970028 S04N2299P039</t>
  </si>
  <si>
    <t>S04N2299P039</t>
  </si>
  <si>
    <t>100520970028 S04D2289P050</t>
  </si>
  <si>
    <t>S04D2289P050</t>
  </si>
  <si>
    <t>100520970028 S04D2289P049</t>
  </si>
  <si>
    <t>S04D2289P049</t>
  </si>
  <si>
    <t>100520970028 S04D2294P001</t>
  </si>
  <si>
    <t>S04D2294P001</t>
  </si>
  <si>
    <t>100520970028 S04D2294P002</t>
  </si>
  <si>
    <t>S04D2294P002</t>
  </si>
  <si>
    <t>100520970028 S04D2294P003</t>
  </si>
  <si>
    <t>S04D2294P003</t>
  </si>
  <si>
    <t>100520970028 S04D2294P004</t>
  </si>
  <si>
    <t>S04D2294P004</t>
  </si>
  <si>
    <t>100520970028 S04D2294P005</t>
  </si>
  <si>
    <t>S04D2294P005</t>
  </si>
  <si>
    <t>100520970028 S04D2295P001</t>
  </si>
  <si>
    <t>S04D2295P001</t>
  </si>
  <si>
    <t>100520970028 S04D2295P002</t>
  </si>
  <si>
    <t>S04D2295P002</t>
  </si>
  <si>
    <t>100520970028 S04D2295P003</t>
  </si>
  <si>
    <t>S04D2295P003</t>
  </si>
  <si>
    <t>100520970028 S04D2295P004</t>
  </si>
  <si>
    <t>S04D2295P004</t>
  </si>
  <si>
    <t>100520970028 S04D2295P005</t>
  </si>
  <si>
    <t>S04D2295P005</t>
  </si>
  <si>
    <t>100520970028 S04D2295P006</t>
  </si>
  <si>
    <t>S04D2295P006</t>
  </si>
  <si>
    <t>100520970028 S04D2295P007</t>
  </si>
  <si>
    <t>S04D2295P007</t>
  </si>
  <si>
    <t>100520970028 S04D2295P008</t>
  </si>
  <si>
    <t>S04D2295P008</t>
  </si>
  <si>
    <t>100520970028 S04D2295P009</t>
  </si>
  <si>
    <t>S04D2295P009</t>
  </si>
  <si>
    <t>100520970028 S04D2295P010</t>
  </si>
  <si>
    <t>S04D2295P010</t>
  </si>
  <si>
    <t>100520970028 S04D2295P011</t>
  </si>
  <si>
    <t>S04D2295P011</t>
  </si>
  <si>
    <t>100520970028 S04D2295P012</t>
  </si>
  <si>
    <t>S04D2295P012</t>
  </si>
  <si>
    <t>100520970028 S04D2295P013</t>
  </si>
  <si>
    <t>S04D2295P013</t>
  </si>
  <si>
    <t>100520970028 S04D2295P014</t>
  </si>
  <si>
    <t>S04D2295P014</t>
  </si>
  <si>
    <t>100520970028 S04D2295P015</t>
  </si>
  <si>
    <t>S04D2295P015</t>
  </si>
  <si>
    <t>100520970028 S04D2295P016</t>
  </si>
  <si>
    <t>S04D2295P016</t>
  </si>
  <si>
    <t>100520970028 S04D2295P017</t>
  </si>
  <si>
    <t>S04D2295P017</t>
  </si>
  <si>
    <t>100520970028 S04D2295P018</t>
  </si>
  <si>
    <t>S04D2295P018</t>
  </si>
  <si>
    <t>100520970028 S04D2295P019</t>
  </si>
  <si>
    <t>S04D2295P019</t>
  </si>
  <si>
    <t>100520970028 S04D2295P020</t>
  </si>
  <si>
    <t>S04D2295P020</t>
  </si>
  <si>
    <t>100520970028 S04D2295P021</t>
  </si>
  <si>
    <t>S04D2295P021</t>
  </si>
  <si>
    <t>100520970028 S04D2295P022</t>
  </si>
  <si>
    <t>S04D2295P022</t>
  </si>
  <si>
    <t>100520970028 S04D2295P023</t>
  </si>
  <si>
    <t>S04D2295P023</t>
  </si>
  <si>
    <t>100520970028 S04D2295P024</t>
  </si>
  <si>
    <t>S04D2295P024</t>
  </si>
  <si>
    <t>100520970028 S04D2295P025</t>
  </si>
  <si>
    <t>S04D2295P025</t>
  </si>
  <si>
    <t>100520970028 S04D2295P026</t>
  </si>
  <si>
    <t>S04D2295P026</t>
  </si>
  <si>
    <t>100520970028 S04N2299P001</t>
  </si>
  <si>
    <t>S04N2299P001</t>
  </si>
  <si>
    <t>100520970028 S04N2299P002</t>
  </si>
  <si>
    <t>S04N2299P002</t>
  </si>
  <si>
    <t>100520970028 S04N2299P003</t>
  </si>
  <si>
    <t>S04N2299P003</t>
  </si>
  <si>
    <t>100520970028 S04N2299P004</t>
  </si>
  <si>
    <t>S04N2299P004</t>
  </si>
  <si>
    <t>100520970028 S04N2299P005</t>
  </si>
  <si>
    <t>S04N2299P005</t>
  </si>
  <si>
    <t>100520970028 S04N2299P006</t>
  </si>
  <si>
    <t>S04N2299P006</t>
  </si>
  <si>
    <t>CPCH201808-10347</t>
  </si>
  <si>
    <t>100520420064 S05N3047P020</t>
  </si>
  <si>
    <t>S05N3047P020</t>
  </si>
  <si>
    <t>100520420064 S05N3047P019</t>
  </si>
  <si>
    <t>S05N3047P019</t>
  </si>
  <si>
    <t>100520420064 S06N1386P023</t>
  </si>
  <si>
    <t>S06N1386P023</t>
  </si>
  <si>
    <t>100520420064 S06N1386P017</t>
  </si>
  <si>
    <t>S06N1386P017</t>
  </si>
  <si>
    <t>100520420064 S05N3040P013</t>
  </si>
  <si>
    <t>S05N3040P013</t>
  </si>
  <si>
    <t>100520420064 S05N3040P014</t>
  </si>
  <si>
    <t>S05N3040P014</t>
  </si>
  <si>
    <t>100520420064 S05N3040P016</t>
  </si>
  <si>
    <t>S05N3040P016</t>
  </si>
  <si>
    <t>100520420064 S05N3047P021</t>
  </si>
  <si>
    <t>S05N3047P021</t>
  </si>
  <si>
    <t>100520420064 S05N3047P022</t>
  </si>
  <si>
    <t>S05N3047P022</t>
  </si>
  <si>
    <t>100520420064 S05N3047P023</t>
  </si>
  <si>
    <t>S05N3047P023</t>
  </si>
  <si>
    <t>100520420064 S05N3047P024</t>
  </si>
  <si>
    <t>S05N3047P024</t>
  </si>
  <si>
    <t>100520420064 S05N3047P025</t>
  </si>
  <si>
    <t>S05N3047P025</t>
  </si>
  <si>
    <t>100520420064 S05N3047P018</t>
  </si>
  <si>
    <t>S05N3047P018</t>
  </si>
  <si>
    <t>100520420064 S05N3047P017</t>
  </si>
  <si>
    <t>S05N3047P017</t>
  </si>
  <si>
    <t>100520420064 S05N3047P006</t>
  </si>
  <si>
    <t>S05N3047P006</t>
  </si>
  <si>
    <t>100520420064 S05N3047P005</t>
  </si>
  <si>
    <t>S05N3047P005</t>
  </si>
  <si>
    <t>100520420064 S05N3047P012</t>
  </si>
  <si>
    <t>S05N3047P012</t>
  </si>
  <si>
    <t>100520420064 S05N3047P013</t>
  </si>
  <si>
    <t>S05N3047P013</t>
  </si>
  <si>
    <t>100520420064 S05N3047P014</t>
  </si>
  <si>
    <t>S05N3047P014</t>
  </si>
  <si>
    <t>100520420064 S05N3047P015</t>
  </si>
  <si>
    <t>S05N3047P015</t>
  </si>
  <si>
    <t>100520970028 S05D2778P044</t>
  </si>
  <si>
    <t>S05D2778P044</t>
  </si>
  <si>
    <t>100520970028 S05D2778P043</t>
  </si>
  <si>
    <t>S05D2778P043</t>
  </si>
  <si>
    <t>100520970028 S05D2778P041</t>
  </si>
  <si>
    <t>S05D2778P041</t>
  </si>
  <si>
    <t>100520970028 S05D2778P039</t>
  </si>
  <si>
    <t>S05D2778P039</t>
  </si>
  <si>
    <t>100520970028 S05D2778P038</t>
  </si>
  <si>
    <t>S05D2778P038</t>
  </si>
  <si>
    <t>100520970028 S05D2778P034</t>
  </si>
  <si>
    <t>S05D2778P034</t>
  </si>
  <si>
    <t>100520970028 S05D2778P033</t>
  </si>
  <si>
    <t>S05D2778P033</t>
  </si>
  <si>
    <t>100520970028 S05D2778P031</t>
  </si>
  <si>
    <t>S05D2778P031</t>
  </si>
  <si>
    <t>100520970028 S05D2778P042</t>
  </si>
  <si>
    <t>S05D2778P042</t>
  </si>
  <si>
    <t>100520970028 S05D2778P040</t>
  </si>
  <si>
    <t>S05D2778P040</t>
  </si>
  <si>
    <t>CPCH201808-10378</t>
  </si>
  <si>
    <t>100525220044 S07D2620P009</t>
  </si>
  <si>
    <t>S07D2620P009</t>
  </si>
  <si>
    <t>100525220044 S02D1044P036</t>
  </si>
  <si>
    <t>S02D1044P036</t>
  </si>
  <si>
    <t>100529770125 S02D2159P014</t>
  </si>
  <si>
    <t>S02D2159P014</t>
  </si>
  <si>
    <t>100520970028 S05D2778P028</t>
  </si>
  <si>
    <t>S05D2778P028</t>
  </si>
  <si>
    <t>CPCH201808-10379</t>
  </si>
  <si>
    <t>100520970028 S05D2778P048</t>
  </si>
  <si>
    <t>S05D2778P048</t>
  </si>
  <si>
    <t>100520970028 S05D2778P029</t>
  </si>
  <si>
    <t>S05D2778P029</t>
  </si>
  <si>
    <t>100520970028 S05D2778P047</t>
  </si>
  <si>
    <t>S05D2778P047</t>
  </si>
  <si>
    <t>100520970028 S05D2778P046</t>
  </si>
  <si>
    <t>S05D2778P046</t>
  </si>
  <si>
    <t>100520970028 S05D2778P045</t>
  </si>
  <si>
    <t>S05D2778P045</t>
  </si>
  <si>
    <t>100520420064 S05N3049P007</t>
  </si>
  <si>
    <t>S05N3049P007</t>
  </si>
  <si>
    <t>100520420064 S05N3049P008</t>
  </si>
  <si>
    <t>S05N3049P008</t>
  </si>
  <si>
    <t>100520420064 S05N3047P001</t>
  </si>
  <si>
    <t>S05N3047P001</t>
  </si>
  <si>
    <t>100520420064 S05N3047P003</t>
  </si>
  <si>
    <t>S05N3047P003</t>
  </si>
  <si>
    <t>100520420064 S05N3049P009</t>
  </si>
  <si>
    <t>S05N3049P009</t>
  </si>
  <si>
    <t>100520425014 S05N3068P039</t>
  </si>
  <si>
    <t>S05N3068P039</t>
  </si>
  <si>
    <t>100520425014 S05N3068P040</t>
  </si>
  <si>
    <t>S05N3068P040</t>
  </si>
  <si>
    <t>100520425014 S05N3068P041</t>
  </si>
  <si>
    <t>S05N3068P041</t>
  </si>
  <si>
    <t>CPCH201808-10416</t>
  </si>
  <si>
    <t>100520425014 S05N3068P044</t>
  </si>
  <si>
    <t>S05N3068P044</t>
  </si>
  <si>
    <t>苏州伯爵丽华-苏州路虎 周伟 15061165152 gd</t>
  </si>
  <si>
    <t>CPCH201808-10469</t>
  </si>
  <si>
    <t>100520425014 S05N3068P035</t>
  </si>
  <si>
    <t>S05N3068P035</t>
  </si>
  <si>
    <t>100520425014 S05N3068P034</t>
  </si>
  <si>
    <t>S05N3068P034</t>
  </si>
  <si>
    <t>100520425014 S05N3068P033</t>
  </si>
  <si>
    <t>S05N3068P033</t>
  </si>
  <si>
    <t>100520425014 S05N3068P032</t>
  </si>
  <si>
    <t>S05N3068P032</t>
  </si>
  <si>
    <t>100520425014 S05N3068P031</t>
  </si>
  <si>
    <t>S05N3068P031</t>
  </si>
  <si>
    <t>100520425014 S05N3068P042</t>
  </si>
  <si>
    <t>S05N3068P042</t>
  </si>
  <si>
    <t>100520425014 S05N3068P043</t>
  </si>
  <si>
    <t>S05N3068P043</t>
  </si>
  <si>
    <t>100520970028 S05D2778P027</t>
  </si>
  <si>
    <t>S05D2778P027</t>
  </si>
  <si>
    <t>100520970028 S05D2778P025</t>
  </si>
  <si>
    <t>S05D2778P025</t>
  </si>
  <si>
    <t>100520970028 S05D2778P026</t>
  </si>
  <si>
    <t>S05D2778P026</t>
  </si>
  <si>
    <t>100520970028 S05D2778P024</t>
  </si>
  <si>
    <t>S05D2778P024</t>
  </si>
  <si>
    <t>100520970028 S05D2778P023</t>
  </si>
  <si>
    <t>S05D2778P023</t>
  </si>
  <si>
    <t>100520970028 S05D2778P022</t>
  </si>
  <si>
    <t>S05D2778P022</t>
  </si>
  <si>
    <t>100520970028 S05D2778P021</t>
  </si>
  <si>
    <t>S05D2778P021</t>
  </si>
  <si>
    <t>100520970028 S05D2778P018</t>
  </si>
  <si>
    <t>S05D2778P018</t>
  </si>
  <si>
    <t>100520970028 S05D2778P017</t>
  </si>
  <si>
    <t>S05D2778P017</t>
  </si>
  <si>
    <t>100520970028 S05D2778P020</t>
  </si>
  <si>
    <t>S05D2778P020</t>
  </si>
  <si>
    <t>100520970028 S05D2778P016</t>
  </si>
  <si>
    <t>S05D2778P016</t>
  </si>
  <si>
    <t>100520970028 S05D2778P015</t>
  </si>
  <si>
    <t>S05D2778P015</t>
  </si>
  <si>
    <t>100520970028 S05D2778P014</t>
  </si>
  <si>
    <t>S05D2778P014</t>
  </si>
  <si>
    <t>100520970028 S05D2778P013</t>
  </si>
  <si>
    <t>S05D2778P013</t>
  </si>
  <si>
    <t>100520970028 S05D2778P019</t>
  </si>
  <si>
    <t>S05D2778P019</t>
  </si>
  <si>
    <t>100520970028 S05D2778P006</t>
  </si>
  <si>
    <t>S05D2778P006</t>
  </si>
  <si>
    <t>100520970028 S05D2778P012</t>
  </si>
  <si>
    <t>S05D2778P012</t>
  </si>
  <si>
    <t>100520970028 S05D2778P011</t>
  </si>
  <si>
    <t>S05D2778P011</t>
  </si>
  <si>
    <t>100520970028 S05D2778P010</t>
  </si>
  <si>
    <t>S05D2778P010</t>
  </si>
  <si>
    <t>100520970028 S05D2778P009</t>
  </si>
  <si>
    <t>S05D2778P009</t>
  </si>
  <si>
    <t>100520420064 S05N3047P011</t>
  </si>
  <si>
    <t>S05N3047P011</t>
  </si>
  <si>
    <t>100520420064 S06N1386P007</t>
  </si>
  <si>
    <t>S06N1386P007</t>
  </si>
  <si>
    <t>100520420064 S05N3047P016</t>
  </si>
  <si>
    <t>S05N3047P016</t>
  </si>
  <si>
    <t>100520420064 S05N3047P004</t>
  </si>
  <si>
    <t>S05N3047P004</t>
  </si>
  <si>
    <t>100520420064 S05N3047P002</t>
  </si>
  <si>
    <t>S05N3047P002</t>
  </si>
  <si>
    <t>100520420064 S05N3047P010</t>
  </si>
  <si>
    <t>S05N3047P010</t>
  </si>
  <si>
    <t>100520420064 S05N3047P009</t>
  </si>
  <si>
    <t>S05N3047P009</t>
  </si>
  <si>
    <t>100520420064 S05N3047P007</t>
  </si>
  <si>
    <t>S05N3047P007</t>
  </si>
  <si>
    <t>100520420064 S06N1386P006</t>
  </si>
  <si>
    <t>S06N1386P006</t>
  </si>
  <si>
    <t>100520420064 S06N1386P005</t>
  </si>
  <si>
    <t>S06N1386P005</t>
  </si>
  <si>
    <t>100520420064 S06N1386P004</t>
  </si>
  <si>
    <t>S06N1386P004</t>
  </si>
  <si>
    <t>100520420064 S06N1386P003</t>
  </si>
  <si>
    <t>S06N1386P003</t>
  </si>
  <si>
    <t>100520420064 S06N1386P002</t>
  </si>
  <si>
    <t>S06N1386P002</t>
  </si>
  <si>
    <t>100520420064 S06N1386P001</t>
  </si>
  <si>
    <t>S06N1386P001</t>
  </si>
  <si>
    <t>100520420064 S06N1386P014</t>
  </si>
  <si>
    <t>S06N1386P014</t>
  </si>
  <si>
    <t>SPCH201808-00312</t>
  </si>
  <si>
    <t>100528800065 S08F0066B</t>
  </si>
  <si>
    <t>S08F0066B</t>
  </si>
  <si>
    <t>KRCH201808-00514</t>
  </si>
  <si>
    <t>100527370053 S06N2525P021</t>
  </si>
  <si>
    <t>S06N2525P021</t>
  </si>
  <si>
    <t>KRCH201808-00515</t>
  </si>
  <si>
    <t>100521715051 S06D2435P025</t>
  </si>
  <si>
    <t>S06D2435P025</t>
  </si>
  <si>
    <t>100521715051 S06D2435P024</t>
  </si>
  <si>
    <t>S06D2435P024</t>
  </si>
  <si>
    <t>100521715051 S06D2435P015</t>
  </si>
  <si>
    <t>S06D2435P015</t>
  </si>
  <si>
    <t>100521715051 S06D2435P022</t>
  </si>
  <si>
    <t>S06D2435P022</t>
  </si>
  <si>
    <t>100521715051 S06D2435P023</t>
  </si>
  <si>
    <t>S06D2435P023</t>
  </si>
  <si>
    <t>100520420064 D12N2241P027</t>
  </si>
  <si>
    <t>D12N2241P027</t>
  </si>
  <si>
    <t>100520420064 D12N2241P017</t>
  </si>
  <si>
    <t>D12N2241P017</t>
  </si>
  <si>
    <t>100520420064 D12N2241P026</t>
  </si>
  <si>
    <t>D12N2241P026</t>
  </si>
  <si>
    <t>KRCH201808-00518</t>
  </si>
  <si>
    <t>100527370053 S05D2586P033</t>
  </si>
  <si>
    <t>S05D2586P033</t>
  </si>
  <si>
    <t>KRCH201808-00520</t>
  </si>
  <si>
    <t>100527370053 S05D2586P032</t>
  </si>
  <si>
    <t>S05D2586P032</t>
  </si>
  <si>
    <t>100527370053 S06N2525P023</t>
  </si>
  <si>
    <t>S06N2525P023</t>
  </si>
  <si>
    <t>100521715051 S06D2435P012</t>
  </si>
  <si>
    <t>S06D2435P012</t>
  </si>
  <si>
    <t>100521715051 S06D2435P004</t>
  </si>
  <si>
    <t>S06D2435P004</t>
  </si>
  <si>
    <t>100521715051 S06D2435P005</t>
  </si>
  <si>
    <t>S06D2435P005</t>
  </si>
  <si>
    <t>100527670131 D11D2647P018-2</t>
  </si>
  <si>
    <t>D11D2647P018-2</t>
  </si>
  <si>
    <t>100527670131 D11D2647P024-2</t>
  </si>
  <si>
    <t>D11D2647P024-2</t>
  </si>
  <si>
    <t>KRCH201808-00523</t>
  </si>
  <si>
    <t>100527670131 D11D2648P001-2</t>
  </si>
  <si>
    <t>D11D2648P001-2</t>
  </si>
  <si>
    <t>KRCH201808-00522</t>
  </si>
  <si>
    <t>100527670131 D11D2648P001-1</t>
  </si>
  <si>
    <t>D11D2648P001-1</t>
  </si>
  <si>
    <t>KRCH201808-00521</t>
  </si>
  <si>
    <t>100521735046  S06D1183P037</t>
  </si>
  <si>
    <t>S06D1183P037</t>
  </si>
  <si>
    <t>100521735046  S06D1182P001</t>
  </si>
  <si>
    <t>S06D1182P001</t>
  </si>
  <si>
    <t>100527370053 S05D2586P022</t>
  </si>
  <si>
    <t>S05D2586P022</t>
  </si>
  <si>
    <t>100521715051 S06D2435P006</t>
  </si>
  <si>
    <t>S06D2435P006</t>
  </si>
  <si>
    <t>YPCH201808-03361</t>
  </si>
  <si>
    <t>100524615016 S05D2537P015</t>
  </si>
  <si>
    <t>S05D2537P015</t>
  </si>
  <si>
    <t>CPCH201808-10649</t>
  </si>
  <si>
    <t>100520970028 S05D2778P007</t>
  </si>
  <si>
    <t>S05D2778P007</t>
  </si>
  <si>
    <t>CPCH201808-10668</t>
  </si>
  <si>
    <t>100520425014 S05N3068P036</t>
  </si>
  <si>
    <t>S05N3068P036</t>
  </si>
  <si>
    <t>CPCH201808-10695</t>
  </si>
  <si>
    <t>100520420064 S06N1386P012</t>
  </si>
  <si>
    <t>S06N1386P012</t>
  </si>
  <si>
    <t>广州康政 柯升东 13790907999 gd</t>
  </si>
  <si>
    <t>100520420064 S05N3047P008</t>
  </si>
  <si>
    <t>S05N3047P008</t>
  </si>
  <si>
    <t>SPCH201808-00336</t>
  </si>
  <si>
    <t>100529770125 S07N2320P003</t>
  </si>
  <si>
    <t>S07N2320P003</t>
  </si>
  <si>
    <t>江西吉安 谢文俊 13879674224 gd</t>
  </si>
  <si>
    <t>CPCH201808-10851</t>
  </si>
  <si>
    <t>100520420064 S06N1386P010</t>
  </si>
  <si>
    <t>S06N1386P010</t>
  </si>
  <si>
    <t>100520420064 S06N1386P020</t>
  </si>
  <si>
    <t>S06N1386P020</t>
  </si>
  <si>
    <t>100520420064 S06N1386P018</t>
  </si>
  <si>
    <t>S06N1386P018</t>
  </si>
  <si>
    <t>100520420064 S06N1386P016</t>
  </si>
  <si>
    <t>S06N1386P016</t>
  </si>
  <si>
    <t>100520420064 S06N1386P008</t>
  </si>
  <si>
    <t>S06N1386P008</t>
  </si>
  <si>
    <t>100520420064 S06N1386P024</t>
  </si>
  <si>
    <t>S06N1386P024</t>
  </si>
  <si>
    <t>100520420064 S06N1386P022</t>
  </si>
  <si>
    <t>S06N1386P022</t>
  </si>
  <si>
    <t>100529770125 S07N2320P009</t>
  </si>
  <si>
    <t>S07N2320P009</t>
  </si>
  <si>
    <t>100529770125 S07N2320P007</t>
  </si>
  <si>
    <t>S07N2320P007</t>
  </si>
  <si>
    <t>100529770125 S07N2320P017</t>
  </si>
  <si>
    <t>S07N2320P017</t>
  </si>
  <si>
    <t>100529770125 S07N2320P005</t>
  </si>
  <si>
    <t>S07N2320P005</t>
  </si>
  <si>
    <t>100520420064 S06D1364P007</t>
  </si>
  <si>
    <t>S06D1364P007</t>
  </si>
  <si>
    <t>100520420064 S06D1364P004</t>
  </si>
  <si>
    <t>S06D1364P004</t>
  </si>
  <si>
    <t>100520420064 S06D1364P005</t>
  </si>
  <si>
    <t>S06D1364P005</t>
  </si>
  <si>
    <t>100525220044 S07D2625P012</t>
  </si>
  <si>
    <t>S07D2625P012</t>
  </si>
  <si>
    <t>100529770125 S07N2320P001</t>
  </si>
  <si>
    <t>S07N2320P001</t>
  </si>
  <si>
    <t>100529770125 S07N2320P018</t>
  </si>
  <si>
    <t>S07N2320P018</t>
  </si>
  <si>
    <t>100529770125 S07N2320P002</t>
  </si>
  <si>
    <t>S07N2320P002</t>
  </si>
  <si>
    <t>100529770125 S07N2320P013</t>
  </si>
  <si>
    <t>S07N2320P013</t>
  </si>
  <si>
    <t>100529770125 S07N2320P016</t>
  </si>
  <si>
    <t>S07N2320P016</t>
  </si>
  <si>
    <t>100529770125 S07N2320P006</t>
  </si>
  <si>
    <t>S07N2320P006</t>
  </si>
  <si>
    <t>100525220044 S07D2625P008</t>
  </si>
  <si>
    <t>S07D2625P008</t>
  </si>
  <si>
    <t>100525220044 S07D2625P007</t>
  </si>
  <si>
    <t>S07D2625P007</t>
  </si>
  <si>
    <t>100525220044 S07D2625P013</t>
  </si>
  <si>
    <t>S07D2625P013</t>
  </si>
  <si>
    <t>100525220044 S07D2623P001</t>
  </si>
  <si>
    <t>S07D2623P001</t>
  </si>
  <si>
    <t>100525220044 S07D2625P011</t>
  </si>
  <si>
    <t>S07D2625P011</t>
  </si>
  <si>
    <t>100525220044 S07D2625P010</t>
  </si>
  <si>
    <t>S07D2625P010</t>
  </si>
  <si>
    <t>100525220044 S07D2625P006</t>
  </si>
  <si>
    <t>S07D2625P006</t>
  </si>
  <si>
    <t>100525220044 S07D2625P001</t>
  </si>
  <si>
    <t>S07D2625P001</t>
  </si>
  <si>
    <t>SPCH201808-00360</t>
  </si>
  <si>
    <t>100520970028 S05D2777P040</t>
  </si>
  <si>
    <t>S05D2777P040</t>
  </si>
  <si>
    <t>贵阳诚丰 杨雷 13984313997 gd</t>
  </si>
  <si>
    <t>100528800145</t>
  </si>
  <si>
    <t>KRCH201808-00537</t>
  </si>
  <si>
    <t>100527370053 S05D2586P035</t>
  </si>
  <si>
    <t>S05D2586P035</t>
  </si>
  <si>
    <t>阜阳中源丰田 刘晶晶 13966459588 gd</t>
  </si>
  <si>
    <t>100521715051 S06D2435P020</t>
  </si>
  <si>
    <t>S06D2435P020</t>
  </si>
  <si>
    <t>KRCH201808-00538</t>
  </si>
  <si>
    <t>100528830001 D09D2906P029</t>
  </si>
  <si>
    <t>D09D2906P029</t>
  </si>
  <si>
    <t>100528830001 D09D2906P011</t>
  </si>
  <si>
    <t>D09D2906P011</t>
  </si>
  <si>
    <t>100528830001 D09D2906P010</t>
  </si>
  <si>
    <t>D09D2906P010</t>
  </si>
  <si>
    <t>KRCH201808-00545</t>
  </si>
  <si>
    <t>100521715051 S06D2435P008</t>
  </si>
  <si>
    <t>S06D2435P008</t>
  </si>
  <si>
    <t>100521715051 S06D2435P009</t>
  </si>
  <si>
    <t>S06D2435P009</t>
  </si>
  <si>
    <t>100527370053 S05D2586P023</t>
  </si>
  <si>
    <t>S05D2586P023</t>
  </si>
  <si>
    <t>100527370053 S05D2586P024</t>
  </si>
  <si>
    <t>S05D2586P024</t>
  </si>
  <si>
    <t>100527370053 S05D2586P025</t>
  </si>
  <si>
    <t>S05D2586P025</t>
  </si>
  <si>
    <t>100527370053 S05D2586P026</t>
  </si>
  <si>
    <t>S05D2586P026</t>
  </si>
  <si>
    <t>100527370053 S05D2586P027</t>
  </si>
  <si>
    <t>S05D2586P027</t>
  </si>
  <si>
    <t>100527370053 S05D2586P028</t>
  </si>
  <si>
    <t>S05D2586P028</t>
  </si>
  <si>
    <t>100527370053 S05D2586P029</t>
  </si>
  <si>
    <t>S05D2586P029</t>
  </si>
  <si>
    <t>100527370053 S05D2586P030</t>
  </si>
  <si>
    <t>S05D2586P030</t>
  </si>
  <si>
    <t>100527370053 S05D2586P031</t>
  </si>
  <si>
    <t>S05D2586P031</t>
  </si>
  <si>
    <t>100521715051 S06D2435P007</t>
  </si>
  <si>
    <t>S06D2435P007</t>
  </si>
  <si>
    <t>100521715051 S06D2435P014</t>
  </si>
  <si>
    <t>S06D2435P014</t>
  </si>
  <si>
    <t>100521715051 S06D2435P021</t>
  </si>
  <si>
    <t>S06D2435P021</t>
  </si>
  <si>
    <t>100521715051 S06D2435P016</t>
  </si>
  <si>
    <t>S06D2435P016</t>
  </si>
  <si>
    <t>100521715051 S06D2435P019</t>
  </si>
  <si>
    <t>S06D2435P019</t>
  </si>
  <si>
    <t>100527370053 S05D2586P001</t>
  </si>
  <si>
    <t>100527370053 S05D2586P013</t>
  </si>
  <si>
    <t>100527370053 S06N2525P031</t>
  </si>
  <si>
    <t>S06N2525P031</t>
  </si>
  <si>
    <t>100527370053 S06N2525P019</t>
  </si>
  <si>
    <t>S06N2525P019</t>
  </si>
  <si>
    <t>100527370053 S06N2525P018</t>
  </si>
  <si>
    <t>S06N2525P018</t>
  </si>
  <si>
    <t>100521715051 S06D2438P039</t>
  </si>
  <si>
    <t>S06D2438P039</t>
  </si>
  <si>
    <t>100521715051 S06D2435P029</t>
  </si>
  <si>
    <t>S06D2435P029</t>
  </si>
  <si>
    <t>100521715051 S06D2435P030</t>
  </si>
  <si>
    <t>S06D2435P030</t>
  </si>
  <si>
    <t>100521715051 S06D2435P028</t>
  </si>
  <si>
    <t>S06D2435P028</t>
  </si>
  <si>
    <t>100521715051 S06D2435P027</t>
  </si>
  <si>
    <t>S06D2435P027</t>
  </si>
  <si>
    <t>100521715051 S06D2438P040</t>
  </si>
  <si>
    <t>S06D2438P040</t>
  </si>
  <si>
    <t>100527670131 D11D2644P003-2</t>
  </si>
  <si>
    <t>D11D2644P003-2</t>
  </si>
  <si>
    <t>100527670131 D11D2647P009-2</t>
  </si>
  <si>
    <t>D11D2647P009-2</t>
  </si>
  <si>
    <t>100521715051 S06D2435P017</t>
  </si>
  <si>
    <t>S06D2435P017</t>
  </si>
  <si>
    <t>100527670131 D11D2653P009-2</t>
  </si>
  <si>
    <t>D11D2653P009-2</t>
  </si>
  <si>
    <t>100527670131 D11D2653P009-1</t>
  </si>
  <si>
    <t>D11D2653P009-1</t>
  </si>
  <si>
    <t>100527670131 D11D2653P008-2</t>
  </si>
  <si>
    <t>D11D2653P008-2</t>
  </si>
  <si>
    <t>100527670131 D11D2653P008-1</t>
  </si>
  <si>
    <t>D11D2653P008-1</t>
  </si>
  <si>
    <t>100527670131 D11D2644P003-1</t>
  </si>
  <si>
    <t>D11D2644P003-1</t>
  </si>
  <si>
    <t>100527670131 D11D2647P008-1</t>
  </si>
  <si>
    <t>D11D2647P008-1</t>
  </si>
  <si>
    <t>100527670131 D11D2647P008-2</t>
  </si>
  <si>
    <t>D11D2647P008-2</t>
  </si>
  <si>
    <t>100527670131 D11D2647P007-1</t>
  </si>
  <si>
    <t>D11D2647P007-1</t>
  </si>
  <si>
    <t>100527670131 D11D2653P010-2</t>
  </si>
  <si>
    <t>D11D2653P010-2</t>
  </si>
  <si>
    <t>100527670131 D11N2657P006-1</t>
  </si>
  <si>
    <t>D11N2657P006-1</t>
  </si>
  <si>
    <t>100521715051 S06D2435P026</t>
  </si>
  <si>
    <t>S06D2435P026</t>
  </si>
  <si>
    <t>100521715051 S06D2438P030</t>
  </si>
  <si>
    <t>S06D2438P030</t>
  </si>
  <si>
    <t>100527670131 D11D2647P004-1</t>
  </si>
  <si>
    <t>D11D2647P004-1</t>
  </si>
  <si>
    <t>100527670131 D11D2653P011-1</t>
  </si>
  <si>
    <t>D11D2653P011-1</t>
  </si>
  <si>
    <t>100527670131 D11D2647P006-1</t>
  </si>
  <si>
    <t>D11D2647P006-1</t>
  </si>
  <si>
    <t>100527670131 D11D2647P010-2</t>
  </si>
  <si>
    <t>D11D2647P010-2</t>
  </si>
  <si>
    <t>100527670131 D11D2647P010-1</t>
  </si>
  <si>
    <t>D11D2647P010-1</t>
  </si>
  <si>
    <t>100527670131 D11D2647P005-1</t>
  </si>
  <si>
    <t>D11D2647P005-1</t>
  </si>
  <si>
    <t>100527670131 D11D2647P005-2</t>
  </si>
  <si>
    <t>D11D2647P005-2</t>
  </si>
  <si>
    <t>100527670131 D11D2647P003-2</t>
  </si>
  <si>
    <t>D11D2647P003-2</t>
  </si>
  <si>
    <t>100527670131 D11D2647P002-1</t>
  </si>
  <si>
    <t>D11D2647P002-1</t>
  </si>
  <si>
    <t>100527670131 D11D2647P002-2</t>
  </si>
  <si>
    <t>D11D2647P002-2</t>
  </si>
  <si>
    <t>100527670131 D11D2647P001-1</t>
  </si>
  <si>
    <t>D11D2647P001-1</t>
  </si>
  <si>
    <t>100527670131 D11D2647P006-2</t>
  </si>
  <si>
    <t>D11D2647P006-2</t>
  </si>
  <si>
    <t>100527670131 D11D2647P009-1</t>
  </si>
  <si>
    <t>D11D2647P009-1</t>
  </si>
  <si>
    <t>100527670131 D11D2647P004-2</t>
  </si>
  <si>
    <t>D11D2647P004-2</t>
  </si>
  <si>
    <t>KRCH201808-00539</t>
  </si>
  <si>
    <t>100528800065 S07F0885B</t>
  </si>
  <si>
    <t>S07F0885B</t>
  </si>
  <si>
    <t>C-73</t>
    <phoneticPr fontId="6" type="noConversion"/>
  </si>
  <si>
    <t>经典传奇(H)</t>
    <phoneticPr fontId="6" type="noConversion"/>
  </si>
  <si>
    <t>1.524*15M</t>
    <phoneticPr fontId="6" type="noConversion"/>
  </si>
  <si>
    <t>北极光</t>
    <phoneticPr fontId="6" type="noConversion"/>
  </si>
  <si>
    <t>漆面膜-全车</t>
    <phoneticPr fontId="6" type="noConversion"/>
  </si>
  <si>
    <t>203:PPF-TPU-B-3新Ⅱ 6.0mil</t>
  </si>
  <si>
    <t>PPF-TPU-B-3新Ⅱ 6.0mil</t>
    <phoneticPr fontId="6" type="noConversion"/>
  </si>
  <si>
    <t>SPCH201808-00390</t>
  </si>
  <si>
    <t>100526570030 S05N2591P001-1</t>
  </si>
  <si>
    <t>S05N2591P001-1</t>
  </si>
  <si>
    <t>CPCH201808-11115</t>
  </si>
  <si>
    <t>100520970274 S08D2255P025</t>
  </si>
  <si>
    <t>S08D2255P025</t>
  </si>
  <si>
    <t>100520970274 S08D2255P026</t>
  </si>
  <si>
    <t>S08D2255P026</t>
  </si>
  <si>
    <t>100520970274 S08D2255P027</t>
  </si>
  <si>
    <t>S08D2255P027</t>
  </si>
  <si>
    <t>100520970274 S08D2255P028</t>
  </si>
  <si>
    <t>S08D2255P028</t>
  </si>
  <si>
    <t>100520970274 S08D2255P029</t>
  </si>
  <si>
    <t>S08D2255P029</t>
  </si>
  <si>
    <t>100520970274 S08D2255P030</t>
  </si>
  <si>
    <t>S08D2255P030</t>
  </si>
  <si>
    <t>100520970274 S08D2255P031</t>
  </si>
  <si>
    <t>S08D2255P031</t>
  </si>
  <si>
    <t>100520970274 S08D2255P032</t>
  </si>
  <si>
    <t>S08D2255P032</t>
  </si>
  <si>
    <t>100520970274 S08D2255P033</t>
  </si>
  <si>
    <t>S08D2255P033</t>
  </si>
  <si>
    <t>100520970274 S08D2255P034</t>
  </si>
  <si>
    <t>S08D2255P034</t>
  </si>
  <si>
    <t>100520970274 S08D2255P035</t>
  </si>
  <si>
    <t>S08D2255P035</t>
  </si>
  <si>
    <t>100520970274 S08D2255P036</t>
  </si>
  <si>
    <t>S08D2255P036</t>
  </si>
  <si>
    <t>100520970274 S08D2255P037</t>
  </si>
  <si>
    <t>S08D2255P037</t>
  </si>
  <si>
    <t>100520970274 S08D2255P038</t>
  </si>
  <si>
    <t>S08D2255P038</t>
  </si>
  <si>
    <t>100520970274 S08D2255P039</t>
  </si>
  <si>
    <t>S08D2255P039</t>
  </si>
  <si>
    <t>100520970274 S08D2255P040</t>
  </si>
  <si>
    <t>S08D2255P040</t>
  </si>
  <si>
    <t>100520970274 S08D2255P041</t>
  </si>
  <si>
    <t>S08D2255P041</t>
  </si>
  <si>
    <t>100520970274 S08D2255P042</t>
  </si>
  <si>
    <t>S08D2255P042</t>
  </si>
  <si>
    <t>100520970274 S08N2241P001</t>
  </si>
  <si>
    <t>S08N2241P001</t>
  </si>
  <si>
    <t>100520970274 S08N2241P002</t>
  </si>
  <si>
    <t>S08N2241P002</t>
  </si>
  <si>
    <t>100520970274 S08N2241P003</t>
  </si>
  <si>
    <t>S08N2241P003</t>
  </si>
  <si>
    <t>100520970274 S08N2241P004</t>
  </si>
  <si>
    <t>S08N2241P004</t>
  </si>
  <si>
    <t>100520970274 S08N2241P005</t>
  </si>
  <si>
    <t>S08N2241P005</t>
  </si>
  <si>
    <t>100520970274 S08N2241P006</t>
  </si>
  <si>
    <t>S08N2241P006</t>
  </si>
  <si>
    <t>100520970274 S08N2241P007</t>
  </si>
  <si>
    <t>S08N2241P007</t>
  </si>
  <si>
    <t>100520970274 S08N2241P008</t>
  </si>
  <si>
    <t>S08N2241P008</t>
  </si>
  <si>
    <t>100520970274 S08N2241P009</t>
  </si>
  <si>
    <t>S08N2241P009</t>
  </si>
  <si>
    <t>100520970274 S08N2241P010</t>
  </si>
  <si>
    <t>S08N2241P010</t>
  </si>
  <si>
    <t>100520970274 S08N2241P011</t>
  </si>
  <si>
    <t>S08N2241P011</t>
  </si>
  <si>
    <t>100520970274 S08N2241P012</t>
  </si>
  <si>
    <t>S08N2241P012</t>
  </si>
  <si>
    <t>100520970274 S08N2241P013</t>
  </si>
  <si>
    <t>S08N2241P013</t>
  </si>
  <si>
    <t>100520970274 S08N2241P014</t>
  </si>
  <si>
    <t>S08N2241P014</t>
  </si>
  <si>
    <t>100520970274 S08N2241P015</t>
  </si>
  <si>
    <t>S08N2241P015</t>
  </si>
  <si>
    <t>100520970274 S08N2241P016</t>
  </si>
  <si>
    <t>S08N2241P016</t>
  </si>
  <si>
    <t>100520970274 S08N2241P017</t>
  </si>
  <si>
    <t>S08N2241P017</t>
  </si>
  <si>
    <t>100520970274 S08N2241P018</t>
  </si>
  <si>
    <t>S08N2241P018</t>
  </si>
  <si>
    <t>100520970274 S08N2241P019</t>
  </si>
  <si>
    <t>S08N2241P019</t>
  </si>
  <si>
    <t>100520970274 S08N2241P032</t>
  </si>
  <si>
    <t>S08N2241P032</t>
  </si>
  <si>
    <t>100520970274 S08N2241P020</t>
  </si>
  <si>
    <t>S08N2241P020</t>
  </si>
  <si>
    <t>100520970274 S08N2241P021</t>
  </si>
  <si>
    <t>S08N2241P021</t>
  </si>
  <si>
    <t>100520970274 S08N2241P022</t>
  </si>
  <si>
    <t>S08N2241P022</t>
  </si>
  <si>
    <t>100520970274 S08N2241P023</t>
  </si>
  <si>
    <t>S08N2241P023</t>
  </si>
  <si>
    <t>100520970274 S08N2241P024</t>
  </si>
  <si>
    <t>S08N2241P024</t>
  </si>
  <si>
    <t>100520970274 S08N2241P025</t>
  </si>
  <si>
    <t>S08N2241P025</t>
  </si>
  <si>
    <t>100520970274 S08N2241P026</t>
  </si>
  <si>
    <t>S08N2241P026</t>
  </si>
  <si>
    <t>100520970274 S08N2241P027</t>
  </si>
  <si>
    <t>S08N2241P027</t>
  </si>
  <si>
    <t>100520970274 S08N2241P028</t>
  </si>
  <si>
    <t>S08N2241P028</t>
  </si>
  <si>
    <t>100520970274 S08N2241P029</t>
  </si>
  <si>
    <t>S08N2241P029</t>
  </si>
  <si>
    <t>100520970274 S08N2241P030</t>
  </si>
  <si>
    <t>S08N2241P030</t>
  </si>
  <si>
    <t>100520425145 S07N2422P007</t>
  </si>
  <si>
    <t>S07N2422P007</t>
  </si>
  <si>
    <t>100520970274 S08N2241P033</t>
  </si>
  <si>
    <t>S08N2241P033</t>
  </si>
  <si>
    <t>100520425145 S07N2422P020</t>
  </si>
  <si>
    <t>S07N2422P020</t>
  </si>
  <si>
    <t>100520425145 S07N2422P019</t>
  </si>
  <si>
    <t>S07N2422P019</t>
  </si>
  <si>
    <t>100520425145 S07N2422P017</t>
  </si>
  <si>
    <t>S07N2422P017</t>
  </si>
  <si>
    <t>100520425145 S07N2422P018</t>
  </si>
  <si>
    <t>S07N2422P018</t>
  </si>
  <si>
    <t>100520425145 S07N2422P021</t>
  </si>
  <si>
    <t>S07N2422P021</t>
  </si>
  <si>
    <t>100520425145 S07N2422P022</t>
  </si>
  <si>
    <t>S07N2422P022</t>
  </si>
  <si>
    <t>100520425145 S07N2422P016</t>
  </si>
  <si>
    <t>S07N2422P016</t>
  </si>
  <si>
    <t>100520425145 S07N2422P015</t>
  </si>
  <si>
    <t>S07N2422P015</t>
  </si>
  <si>
    <t>100520425145 S07N2422P023</t>
  </si>
  <si>
    <t>S07N2422P023</t>
  </si>
  <si>
    <t>100520425145 S07N2422P024</t>
  </si>
  <si>
    <t>S07N2422P024</t>
  </si>
  <si>
    <t>100520425145 S07N2422P014</t>
  </si>
  <si>
    <t>S07N2422P014</t>
  </si>
  <si>
    <t>100520425145 S07N2422P013</t>
  </si>
  <si>
    <t>S07N2422P013</t>
  </si>
  <si>
    <t>100520425145 S08N2128P017</t>
  </si>
  <si>
    <t>S08N2128P017</t>
  </si>
  <si>
    <t>100520425145 S07N2422P009</t>
  </si>
  <si>
    <t>S07N2422P009</t>
  </si>
  <si>
    <t>100520425145 S07N2422P008</t>
  </si>
  <si>
    <t>S07N2422P008</t>
  </si>
  <si>
    <t>100520425145 S07N2422P011</t>
  </si>
  <si>
    <t>S07N2422P011</t>
  </si>
  <si>
    <t>100520425145 S07N2422P010</t>
  </si>
  <si>
    <t>S07N2422P010</t>
  </si>
  <si>
    <t>100520425145 S07N2422P012</t>
  </si>
  <si>
    <t>S07N2422P012</t>
  </si>
  <si>
    <t>100520425145 S07N2422P025</t>
  </si>
  <si>
    <t>S07N2422P025</t>
  </si>
  <si>
    <t>100520420073 S06N3373P008</t>
  </si>
  <si>
    <t>S06N3373P008</t>
  </si>
  <si>
    <t>100520425145 S07N2422P002</t>
  </si>
  <si>
    <t>S07N2422P002</t>
  </si>
  <si>
    <t>100520420073 S06N3373P007</t>
  </si>
  <si>
    <t>S06N3373P007</t>
  </si>
  <si>
    <t>100520425145 S08N2128P018</t>
  </si>
  <si>
    <t>S08N2128P018</t>
  </si>
  <si>
    <t>100520420073 S06N3373P009</t>
  </si>
  <si>
    <t>S06N3373P009</t>
  </si>
  <si>
    <t>100520425145 S07N2422P004</t>
  </si>
  <si>
    <t>S07N2422P004</t>
  </si>
  <si>
    <t>100520425145 S07N2422P003</t>
  </si>
  <si>
    <t>S07N2422P003</t>
  </si>
  <si>
    <t>100520425145 S07N2422P026</t>
  </si>
  <si>
    <t>S07N2422P026</t>
  </si>
  <si>
    <t>100520425145 S07N2422P027</t>
  </si>
  <si>
    <t>S07N2422P027</t>
  </si>
  <si>
    <t>100520425145 S07N2422P028</t>
  </si>
  <si>
    <t>S07N2422P028</t>
  </si>
  <si>
    <t>100520425145 S07N2422P029</t>
  </si>
  <si>
    <t>S07N2422P029</t>
  </si>
  <si>
    <t>100520425145 S07N2422P030</t>
  </si>
  <si>
    <t>S07N2422P030</t>
  </si>
  <si>
    <t>100520425145 S07N2422P031</t>
  </si>
  <si>
    <t>S07N2422P031</t>
  </si>
  <si>
    <t>100520425145 S07N2422P032</t>
  </si>
  <si>
    <t>S07N2422P032</t>
  </si>
  <si>
    <t>100520425145 S07N2422P033</t>
  </si>
  <si>
    <t>S07N2422P033</t>
  </si>
  <si>
    <t>100520425145 S07N2422P034</t>
  </si>
  <si>
    <t>S07N2422P034</t>
  </si>
  <si>
    <t>100520425145 S07N2422P035</t>
  </si>
  <si>
    <t>S07N2422P035</t>
  </si>
  <si>
    <t>100520425145 S07N2422P036</t>
  </si>
  <si>
    <t>S07N2422P036</t>
  </si>
  <si>
    <t>100520425145 S07N2422P037</t>
  </si>
  <si>
    <t>S07N2422P037</t>
  </si>
  <si>
    <t>100520425145 S07N2422P038</t>
  </si>
  <si>
    <t>S07N2422P038</t>
  </si>
  <si>
    <t>100520425145 S07N2422P039</t>
  </si>
  <si>
    <t>S07N2422P039</t>
  </si>
  <si>
    <t>100520425145 S07N2422P040</t>
  </si>
  <si>
    <t>S07N2422P040</t>
  </si>
  <si>
    <t>100520425145 S07N2422P041</t>
  </si>
  <si>
    <t>S07N2422P041</t>
  </si>
  <si>
    <t>100520425145 S07N2422P042</t>
  </si>
  <si>
    <t>S07N2422P042</t>
  </si>
  <si>
    <t>100520425145 S07N2422P043</t>
  </si>
  <si>
    <t>S07N2422P043</t>
  </si>
  <si>
    <t>100520425145 S07N2422P044</t>
  </si>
  <si>
    <t>S07N2422P044</t>
  </si>
  <si>
    <t>100520420073 S06N3374P001</t>
  </si>
  <si>
    <t>S06N3374P001</t>
  </si>
  <si>
    <t>100520420073 S06N3374P002</t>
  </si>
  <si>
    <t>S06N3374P002</t>
  </si>
  <si>
    <t>100520420073 S06N3374P003</t>
  </si>
  <si>
    <t>S06N3374P003</t>
  </si>
  <si>
    <t>100520420073 S06N3374P004</t>
  </si>
  <si>
    <t>S06N3374P004</t>
  </si>
  <si>
    <t>100520420073 S06N3374P005</t>
  </si>
  <si>
    <t>S06N3374P005</t>
  </si>
  <si>
    <t>100520420073 S06N3374P006</t>
  </si>
  <si>
    <t>S06N3374P006</t>
  </si>
  <si>
    <t>100520420073 S06N3374P007</t>
  </si>
  <si>
    <t>S06N3374P007</t>
  </si>
  <si>
    <t>100520420073 S06N3374P008</t>
  </si>
  <si>
    <t>S06N3374P008</t>
  </si>
  <si>
    <t>100520420073 S06N3374P009</t>
  </si>
  <si>
    <t>S06N3374P009</t>
  </si>
  <si>
    <t>100520420073 S06N3374P010</t>
  </si>
  <si>
    <t>S06N3374P010</t>
  </si>
  <si>
    <t>100520420073 S06N3374P011</t>
  </si>
  <si>
    <t>S06N3374P011</t>
  </si>
  <si>
    <t>100520420073 S06N3374P012</t>
  </si>
  <si>
    <t>S06N3374P012</t>
  </si>
  <si>
    <t>100520420073 S06N3374P013</t>
  </si>
  <si>
    <t>S06N3374P013</t>
  </si>
  <si>
    <t>100520420073 S06N3374P014</t>
  </si>
  <si>
    <t>S06N3374P014</t>
  </si>
  <si>
    <t>100520420073 S06N3374P015</t>
  </si>
  <si>
    <t>S06N3374P015</t>
  </si>
  <si>
    <t>100520420073 S06N3374P016</t>
  </si>
  <si>
    <t>S06N3374P016</t>
  </si>
  <si>
    <t>100520420073 S06N3374P017</t>
  </si>
  <si>
    <t>S06N3374P017</t>
  </si>
  <si>
    <t>100520420073 S06N3374P018</t>
  </si>
  <si>
    <t>S06N3374P018</t>
  </si>
  <si>
    <t>100520420073 S06N3374P019</t>
  </si>
  <si>
    <t>S06N3374P019</t>
  </si>
  <si>
    <t>100520420073 S06N3374P020</t>
  </si>
  <si>
    <t>S06N3374P020</t>
  </si>
  <si>
    <t>100520420073 S06N3374P021</t>
  </si>
  <si>
    <t>S06N3374P021</t>
  </si>
  <si>
    <t>100520420073 S06N3374P022</t>
  </si>
  <si>
    <t>S06N3374P022</t>
  </si>
  <si>
    <t>100520420073 S06N3374P023</t>
  </si>
  <si>
    <t>S06N3374P023</t>
  </si>
  <si>
    <t>100520420073 S06N3374P024</t>
  </si>
  <si>
    <t>S06N3374P024</t>
  </si>
  <si>
    <t>100520420073 S06N3374P025</t>
  </si>
  <si>
    <t>S06N3374P025</t>
  </si>
  <si>
    <t>100520420073 S06N3374P026</t>
  </si>
  <si>
    <t>S06N3374P026</t>
  </si>
  <si>
    <t>100520420073 S06N3374P027</t>
  </si>
  <si>
    <t>S06N3374P027</t>
  </si>
  <si>
    <t>100520420073 S06N3374P028</t>
  </si>
  <si>
    <t>S06N3374P028</t>
  </si>
  <si>
    <t>100520420073 S06N3374P029</t>
  </si>
  <si>
    <t>S06N3374P029</t>
  </si>
  <si>
    <t>100520420073 S06N3374P030</t>
  </si>
  <si>
    <t>S06N3374P030</t>
  </si>
  <si>
    <t>100520420073 S06N3374P031</t>
  </si>
  <si>
    <t>S06N3374P031</t>
  </si>
  <si>
    <t>100520420073 S06N3374P032</t>
  </si>
  <si>
    <t>S06N3374P032</t>
  </si>
  <si>
    <t>100520420073 S06N3374P033</t>
  </si>
  <si>
    <t>S06N3374P033</t>
  </si>
  <si>
    <t>100520420073 S06N3374P034</t>
  </si>
  <si>
    <t>S06N3374P034</t>
  </si>
  <si>
    <t>100520420073 S06N3374P035</t>
  </si>
  <si>
    <t>S06N3374P035</t>
  </si>
  <si>
    <t>100520420073 S06N3374P036</t>
  </si>
  <si>
    <t>S06N3374P036</t>
  </si>
  <si>
    <t>100520420073 S06N3374P037</t>
  </si>
  <si>
    <t>S06N3374P037</t>
  </si>
  <si>
    <t>100520420073 S06N3374P038</t>
  </si>
  <si>
    <t>S06N3374P038</t>
  </si>
  <si>
    <t>100520420073 S06N3374P039</t>
  </si>
  <si>
    <t>S06N3374P039</t>
  </si>
  <si>
    <t>100520420073 S06N3374P040</t>
  </si>
  <si>
    <t>S06N3374P040</t>
  </si>
  <si>
    <t>100520420073 S06N3374P041</t>
  </si>
  <si>
    <t>S06N3374P041</t>
  </si>
  <si>
    <t>100520420073 S06N3374P042</t>
  </si>
  <si>
    <t>S06N3374P042</t>
  </si>
  <si>
    <t>100520420073 S06N3374P043</t>
  </si>
  <si>
    <t>S06N3374P043</t>
  </si>
  <si>
    <t>100520420073 S06N3374P044</t>
  </si>
  <si>
    <t>S06N3374P044</t>
  </si>
  <si>
    <t>100520420073 S06N3374P045</t>
  </si>
  <si>
    <t>S06N3374P045</t>
  </si>
  <si>
    <t>100520420073 S06N3374P046</t>
  </si>
  <si>
    <t>S06N3374P046</t>
  </si>
  <si>
    <t>100520420073 S06N3374P047</t>
  </si>
  <si>
    <t>S06N3374P047</t>
  </si>
  <si>
    <t>100520425145 S07D2431P008</t>
  </si>
  <si>
    <t>S07D2431P008</t>
  </si>
  <si>
    <t>100520425145 S07D2431P004</t>
  </si>
  <si>
    <t>S07D2431P004</t>
  </si>
  <si>
    <t>100520425145 S07D2431P012</t>
  </si>
  <si>
    <t>S07D2431P012</t>
  </si>
  <si>
    <t>100520425145 S07D2431P016</t>
  </si>
  <si>
    <t>S07D2431P016</t>
  </si>
  <si>
    <t>100520425145 S08N2128P014</t>
  </si>
  <si>
    <t>S08N2128P014</t>
  </si>
  <si>
    <t>100520425145 S08N2128P015</t>
  </si>
  <si>
    <t>S08N2128P015</t>
  </si>
  <si>
    <t>100520425145 S08N2128P016</t>
  </si>
  <si>
    <t>S08N2128P016</t>
  </si>
  <si>
    <t>CPCH201808-11132</t>
  </si>
  <si>
    <t>100524615015 S05D2538P002</t>
  </si>
  <si>
    <t>S05D2538P002</t>
  </si>
  <si>
    <t>CPCH201808-11120</t>
  </si>
  <si>
    <t>100520970028 S05D2777P051</t>
  </si>
  <si>
    <t>S05D2777P051</t>
  </si>
  <si>
    <t>100520970028 S05D2777P043</t>
  </si>
  <si>
    <t>S05D2777P043</t>
  </si>
  <si>
    <t>100520970028 S05D2777P044</t>
  </si>
  <si>
    <t>S05D2777P044</t>
  </si>
  <si>
    <t>100520420064 S07D2438P035</t>
  </si>
  <si>
    <t>S07D2438P035</t>
  </si>
  <si>
    <t>100520420064 S07D2438P021</t>
  </si>
  <si>
    <t>S07D2438P021</t>
  </si>
  <si>
    <t>CPCH201808-11121</t>
  </si>
  <si>
    <t>100529770125 S07N2320P004</t>
  </si>
  <si>
    <t>S07N2320P004</t>
  </si>
  <si>
    <t>100529770125 S07N2320P015</t>
  </si>
  <si>
    <t>S07N2320P015</t>
  </si>
  <si>
    <t>100529770125 S07N2320P011</t>
  </si>
  <si>
    <t>S07N2320P011</t>
  </si>
  <si>
    <t>100529770125 S07N2320P012</t>
  </si>
  <si>
    <t>S07N2320P012</t>
  </si>
  <si>
    <t>CPCH201808-11116</t>
  </si>
  <si>
    <t>100520970028 S05D2777P047</t>
  </si>
  <si>
    <t>S05D2777P047</t>
  </si>
  <si>
    <t>100520970028 S05D2777P042</t>
  </si>
  <si>
    <t>S05D2777P042</t>
  </si>
  <si>
    <t>100520970028 S05D2777P041</t>
  </si>
  <si>
    <t>S05D2777P041</t>
  </si>
  <si>
    <t>100520970028 S05D2777P049</t>
  </si>
  <si>
    <t>S05D2777P049</t>
  </si>
  <si>
    <t>100520970028 S05D2777P048</t>
  </si>
  <si>
    <t>S05D2777P048</t>
  </si>
  <si>
    <t>100520970028 S05D2778P008</t>
  </si>
  <si>
    <t>S05D2778P008</t>
  </si>
  <si>
    <t>100520970028 S08D2229P010</t>
  </si>
  <si>
    <t>S08D2229P010</t>
  </si>
  <si>
    <t>100520970028 S05D2778P001</t>
  </si>
  <si>
    <t>S05D2778P001</t>
  </si>
  <si>
    <t>100520970028 S05D2777P053</t>
  </si>
  <si>
    <t>S05D2777P053</t>
  </si>
  <si>
    <t>100520970028 S05D2777P052</t>
  </si>
  <si>
    <t>S05D2777P052</t>
  </si>
  <si>
    <t>100520970028 S05D2777P045</t>
  </si>
  <si>
    <t>S05D2777P045</t>
  </si>
  <si>
    <t>100520970028 S05D2777P046</t>
  </si>
  <si>
    <t>S05D2777P046</t>
  </si>
  <si>
    <t>100520970028 S05D2778P005</t>
  </si>
  <si>
    <t>S05D2778P005</t>
  </si>
  <si>
    <t>100520970028 S05D2778P004</t>
  </si>
  <si>
    <t>S05D2778P004</t>
  </si>
  <si>
    <t>100520970028 S05D2778P003</t>
  </si>
  <si>
    <t>S05D2778P003</t>
  </si>
  <si>
    <t>100520970028 S05D2778P002</t>
  </si>
  <si>
    <t>S05D2778P002</t>
  </si>
  <si>
    <t>100520970028 S08D2229P008</t>
  </si>
  <si>
    <t>S08D2229P008</t>
  </si>
  <si>
    <t>100520970028 S08D2229P007</t>
  </si>
  <si>
    <t>S08D2229P007</t>
  </si>
  <si>
    <t>100520970028 S08D2229P006</t>
  </si>
  <si>
    <t>S08D2229P006</t>
  </si>
  <si>
    <t>100520420064 S07D2438P036</t>
  </si>
  <si>
    <t>S07D2438P036</t>
  </si>
  <si>
    <t>100520420064 S07D2438P037</t>
  </si>
  <si>
    <t>S07D2438P037</t>
  </si>
  <si>
    <t>100520420064 S07D2438P024</t>
  </si>
  <si>
    <t>S07D2438P024</t>
  </si>
  <si>
    <t>100520420064 S07D2438P015</t>
  </si>
  <si>
    <t>S07D2438P015</t>
  </si>
  <si>
    <t>100520420064 S07D2438P026</t>
  </si>
  <si>
    <t>S07D2438P026</t>
  </si>
  <si>
    <t>100520970028 S08D2229P004</t>
  </si>
  <si>
    <t>S08D2229P004</t>
  </si>
  <si>
    <t>100520970028 S08D2229P005</t>
  </si>
  <si>
    <t>S08D2229P005</t>
  </si>
  <si>
    <t>100520420064 S07D2438P016</t>
  </si>
  <si>
    <t>S07D2438P016</t>
  </si>
  <si>
    <t>100520420064 S07D2438P030</t>
  </si>
  <si>
    <t>S07D2438P030</t>
  </si>
  <si>
    <t>100520420064 S07D2438P014</t>
  </si>
  <si>
    <t>S07D2438P014</t>
  </si>
  <si>
    <t>100520420064 S07D2438P027</t>
  </si>
  <si>
    <t>S07D2438P027</t>
  </si>
  <si>
    <t>100520420064 S07D2438P034</t>
  </si>
  <si>
    <t>S07D2438P034</t>
  </si>
  <si>
    <t>100520420064 S07D2438P033</t>
  </si>
  <si>
    <t>S07D2438P033</t>
  </si>
  <si>
    <t>100520420064 S07D2438P038</t>
  </si>
  <si>
    <t>S07D2438P038</t>
  </si>
  <si>
    <t>100520420064 S07D2438P042</t>
  </si>
  <si>
    <t>S07D2438P042</t>
  </si>
  <si>
    <t>100520420064 S07D2438P041</t>
  </si>
  <si>
    <t>S07D2438P041</t>
  </si>
  <si>
    <t>100520420064 S07D2438P043</t>
  </si>
  <si>
    <t>S07D2438P043</t>
  </si>
  <si>
    <t>100520420064 S07D2438P040</t>
  </si>
  <si>
    <t>S07D2438P040</t>
  </si>
  <si>
    <t>100520420064 S07D2438P028</t>
  </si>
  <si>
    <t>S07D2438P028</t>
  </si>
  <si>
    <t>CPCH201808-11208</t>
  </si>
  <si>
    <t>100520420064 S06D1378P010</t>
  </si>
  <si>
    <t>S06D1378P010</t>
  </si>
  <si>
    <t>100520420064 S06D1378P013</t>
  </si>
  <si>
    <t>S06D1378P013</t>
  </si>
  <si>
    <t>100520420064 S06D1378P019</t>
  </si>
  <si>
    <t>S06D1378P019</t>
  </si>
  <si>
    <t>100520420064 S06D1378P016</t>
  </si>
  <si>
    <t>S06D1378P016</t>
  </si>
  <si>
    <t>100520420064 S06D1364P018</t>
  </si>
  <si>
    <t>S06D1364P018</t>
  </si>
  <si>
    <t>100520420064 S06D1378P014</t>
  </si>
  <si>
    <t>S06D1378P014</t>
  </si>
  <si>
    <t>100520420064 S06D1378P017</t>
  </si>
  <si>
    <t>S06D1378P017</t>
  </si>
  <si>
    <t>100520420064 S06D1378P021</t>
  </si>
  <si>
    <t>S06D1378P021</t>
  </si>
  <si>
    <t>100520420064 S06D1378P012</t>
  </si>
  <si>
    <t>S06D1378P012</t>
  </si>
  <si>
    <t>100520420064 S06D1378P011</t>
  </si>
  <si>
    <t>S06D1378P011</t>
  </si>
  <si>
    <t>100520420064 S06D1378P020</t>
  </si>
  <si>
    <t>S06D1378P020</t>
  </si>
  <si>
    <t>100520420064 S06D1378P018</t>
  </si>
  <si>
    <t>S06D1378P018</t>
  </si>
  <si>
    <t>100520420064 S06D1378P015</t>
  </si>
  <si>
    <t>S06D1378P015</t>
  </si>
  <si>
    <t>CPCH201808-11299</t>
  </si>
  <si>
    <t>100529770125 S07N2320P020</t>
  </si>
  <si>
    <t>S07N2320P020</t>
  </si>
  <si>
    <t>100525220044 S07D2625P002</t>
  </si>
  <si>
    <t>S07D2625P002</t>
  </si>
  <si>
    <t>CPCH201808-11259</t>
  </si>
  <si>
    <t>100520425014 S07N2414P003</t>
  </si>
  <si>
    <t>S07N2414P003</t>
  </si>
  <si>
    <t>100520425014 S08N2129P039</t>
  </si>
  <si>
    <t>S08N2129P039</t>
  </si>
  <si>
    <t>100520425014 S07N2414P004</t>
  </si>
  <si>
    <t>S07N2414P004</t>
  </si>
  <si>
    <t>100520425014 S08N2129P040</t>
  </si>
  <si>
    <t>S08N2129P040</t>
  </si>
  <si>
    <t>100520425014 S07N2414P001</t>
  </si>
  <si>
    <t>S07N2414P001</t>
  </si>
  <si>
    <t>100520425014 S07N2414P002</t>
  </si>
  <si>
    <t>S07N2414P002</t>
  </si>
  <si>
    <t>100520425014 S07N2414P005</t>
  </si>
  <si>
    <t>S07N2414P005</t>
  </si>
  <si>
    <t>100520425014 S07N2414P006</t>
  </si>
  <si>
    <t>S07N2414P006</t>
  </si>
  <si>
    <t>100520425014 S07N2414P008</t>
  </si>
  <si>
    <t>S07N2414P008</t>
  </si>
  <si>
    <t>100520425014 S08N2129P032</t>
  </si>
  <si>
    <t>S08N2129P032</t>
  </si>
  <si>
    <t>100520970028 S08N1222P020</t>
  </si>
  <si>
    <t>S08N1222P020</t>
  </si>
  <si>
    <t>100520970028 S08N1222P017</t>
  </si>
  <si>
    <t>S08N1222P017</t>
  </si>
  <si>
    <t>100520970028 S08N1222P018</t>
  </si>
  <si>
    <t>S08N1222P018</t>
  </si>
  <si>
    <t>100520970028 S08N2245P049</t>
  </si>
  <si>
    <t>S08N2245P049</t>
  </si>
  <si>
    <t>100520970028 S08N1222P019</t>
  </si>
  <si>
    <t>S08N1222P019</t>
  </si>
  <si>
    <t>100520970028 S08N2245P048</t>
  </si>
  <si>
    <t>S08N2245P048</t>
  </si>
  <si>
    <t>100520970028 S08N2245P047</t>
  </si>
  <si>
    <t>S08N2245P047</t>
  </si>
  <si>
    <t>100520970028 S08N2245P046</t>
  </si>
  <si>
    <t>S08N2245P046</t>
  </si>
  <si>
    <t>100520420064 S07D2438P029</t>
  </si>
  <si>
    <t>S07D2438P029</t>
  </si>
  <si>
    <t>100520420064 S07D2438P039</t>
  </si>
  <si>
    <t>S07D2438P039</t>
  </si>
  <si>
    <t>100520420064 S07D2438P019</t>
  </si>
  <si>
    <t>S07D2438P019</t>
  </si>
  <si>
    <t>100520420064 S07D2438P032</t>
  </si>
  <si>
    <t>S07D2438P032</t>
  </si>
  <si>
    <t>100520420064 S07D2438P020</t>
  </si>
  <si>
    <t>S07D2438P020</t>
  </si>
  <si>
    <t>100520420064 S07D2438P025</t>
  </si>
  <si>
    <t>S07D2438P025</t>
  </si>
  <si>
    <t>100520420064 S07D2438P031</t>
  </si>
  <si>
    <t>S07D2438P031</t>
  </si>
  <si>
    <t>100520420064 S07D2438P018</t>
  </si>
  <si>
    <t>S07D2438P018</t>
  </si>
  <si>
    <t>CPCH201808-11326</t>
  </si>
  <si>
    <t>100520420064 S08N2533P034</t>
  </si>
  <si>
    <t>S08N2533P034</t>
  </si>
  <si>
    <t>100520420064 S08N2533P036</t>
  </si>
  <si>
    <t>S08N2533P036</t>
  </si>
  <si>
    <t>100520420064 S08N2533P038</t>
  </si>
  <si>
    <t>S08N2533P038</t>
  </si>
  <si>
    <t>100520420064 S08N2533P040</t>
  </si>
  <si>
    <t>S08N2533P040</t>
  </si>
  <si>
    <t>100520420064 S07D2438P023</t>
  </si>
  <si>
    <t>S07D2438P023</t>
  </si>
  <si>
    <t>100520420064 S08N2533P041</t>
  </si>
  <si>
    <t>S08N2533P041</t>
  </si>
  <si>
    <t>100520420064 S08N2533P039</t>
  </si>
  <si>
    <t>S08N2533P039</t>
  </si>
  <si>
    <t>100520420064 S08N2533P037</t>
  </si>
  <si>
    <t>S08N2533P037</t>
  </si>
  <si>
    <t>100520420064 S08N2533P035</t>
  </si>
  <si>
    <t>S08N2533P035</t>
  </si>
  <si>
    <t>100520420064 S08N2533P033</t>
  </si>
  <si>
    <t>S08N2533P033</t>
  </si>
  <si>
    <t>CPCH201808-11324</t>
  </si>
  <si>
    <t>100520970028 S08N2245P011</t>
  </si>
  <si>
    <t>S08N2245P011</t>
  </si>
  <si>
    <t>100520970028 S08N2245P012</t>
  </si>
  <si>
    <t>S08N2245P012</t>
  </si>
  <si>
    <t>100520970028 S08N2245P013</t>
  </si>
  <si>
    <t>S08N2245P013</t>
  </si>
  <si>
    <t>100520970028 S08N2245P014</t>
  </si>
  <si>
    <t>S08N2245P014</t>
  </si>
  <si>
    <t>100520970028 S08N2245P015</t>
  </si>
  <si>
    <t>S08N2245P015</t>
  </si>
  <si>
    <t>100520970028 S08N2245P016</t>
  </si>
  <si>
    <t>S08N2245P016</t>
  </si>
  <si>
    <t>100520970028 S08N2245P017</t>
  </si>
  <si>
    <t>S08N2245P017</t>
  </si>
  <si>
    <t>100520970028 S08N2245P018</t>
  </si>
  <si>
    <t>S08N2245P018</t>
  </si>
  <si>
    <t>100520970028 S08N2245P019</t>
  </si>
  <si>
    <t>S08N2245P019</t>
  </si>
  <si>
    <t>100520970028 S08N2245P020</t>
  </si>
  <si>
    <t>S08N2245P020</t>
  </si>
  <si>
    <t>100520970028 S08N2245P021</t>
  </si>
  <si>
    <t>S08N2245P021</t>
  </si>
  <si>
    <t>100520970028 S08N2245P022</t>
  </si>
  <si>
    <t>S08N2245P022</t>
  </si>
  <si>
    <t>100520970028 S08N2245P023</t>
  </si>
  <si>
    <t>S08N2245P023</t>
  </si>
  <si>
    <t>100520970028 S08N2245P024</t>
  </si>
  <si>
    <t>S08N2245P024</t>
  </si>
  <si>
    <t>100520970028 S08N2245P025</t>
  </si>
  <si>
    <t>S08N2245P025</t>
  </si>
  <si>
    <t>100520970028 S08N2245P026</t>
  </si>
  <si>
    <t>S08N2245P026</t>
  </si>
  <si>
    <t>100520970028 S08N2245P027</t>
  </si>
  <si>
    <t>S08N2245P027</t>
  </si>
  <si>
    <t>100520970028 S08N2245P028</t>
  </si>
  <si>
    <t>S08N2245P028</t>
  </si>
  <si>
    <t>100520970028 S08N2245P029</t>
  </si>
  <si>
    <t>S08N2245P029</t>
  </si>
  <si>
    <t>100520970028 S08N2245P030</t>
  </si>
  <si>
    <t>S08N2245P030</t>
  </si>
  <si>
    <t>100520970028 S08N2245P031</t>
  </si>
  <si>
    <t>S08N2245P031</t>
  </si>
  <si>
    <t>100520425014 S08N2129P037</t>
  </si>
  <si>
    <t>S08N2129P037</t>
  </si>
  <si>
    <t>100520425014 S08N2129P035</t>
  </si>
  <si>
    <t>S08N2129P035</t>
  </si>
  <si>
    <t>100520425014 S08N2129P036</t>
  </si>
  <si>
    <t>S08N2129P036</t>
  </si>
  <si>
    <t>100520425014 S08N2129P009</t>
  </si>
  <si>
    <t>S08N2129P009</t>
  </si>
  <si>
    <t>100520970028 S08N2245P036</t>
  </si>
  <si>
    <t>S08N2245P036</t>
  </si>
  <si>
    <t>100520970028 S08N2245P037</t>
  </si>
  <si>
    <t>S08N2245P037</t>
  </si>
  <si>
    <t>100520970028 S08N2245P038</t>
  </si>
  <si>
    <t>S08N2245P038</t>
  </si>
  <si>
    <t>100520425014 S08N2129P012</t>
  </si>
  <si>
    <t>S08N2129P012</t>
  </si>
  <si>
    <t>100520425014 S08N2129P033</t>
  </si>
  <si>
    <t>S08N2129P033</t>
  </si>
  <si>
    <t>100520425014 S08N2129P008</t>
  </si>
  <si>
    <t>S08N2129P008</t>
  </si>
  <si>
    <t>100520425014 S08N2129P013</t>
  </si>
  <si>
    <t>S08N2129P013</t>
  </si>
  <si>
    <t>100520425014 S08N2129P004</t>
  </si>
  <si>
    <t>S08N2129P004</t>
  </si>
  <si>
    <t>100520425014 S08N2129P007</t>
  </si>
  <si>
    <t>S08N2129P007</t>
  </si>
  <si>
    <t>100520425014 S08N2129P006</t>
  </si>
  <si>
    <t>S08N2129P006</t>
  </si>
  <si>
    <t>100520425014 S08N2129P005</t>
  </si>
  <si>
    <t>S08N2129P005</t>
  </si>
  <si>
    <t>100520425014 S08N2129P016</t>
  </si>
  <si>
    <t>S08N2129P016</t>
  </si>
  <si>
    <t>100520425014 S08N2129P011</t>
  </si>
  <si>
    <t>S08N2129P011</t>
  </si>
  <si>
    <t>100520425014 S08N2128P025</t>
  </si>
  <si>
    <t>S08N2128P025</t>
  </si>
  <si>
    <t>100520425014 S08N2128P023</t>
  </si>
  <si>
    <t>S08N2128P023</t>
  </si>
  <si>
    <t>100520425014 S08N2128P022</t>
  </si>
  <si>
    <t>S08N2128P022</t>
  </si>
  <si>
    <t>100520425014 S08N2129P017</t>
  </si>
  <si>
    <t>S08N2129P017</t>
  </si>
  <si>
    <t>100520425014 S08N2128P024</t>
  </si>
  <si>
    <t>S08N2128P024</t>
  </si>
  <si>
    <t>100520425014 S08N2129P034</t>
  </si>
  <si>
    <t>S08N2129P034</t>
  </si>
  <si>
    <t>100520425014 S08N2129P010</t>
  </si>
  <si>
    <t>S08N2129P010</t>
  </si>
  <si>
    <t>100520425014 S08N2129P038</t>
  </si>
  <si>
    <t>S08N2129P038</t>
  </si>
  <si>
    <t>100520425014 S08N2128P029</t>
  </si>
  <si>
    <t>S08N2128P029</t>
  </si>
  <si>
    <t>100520425014 S08N2129P015</t>
  </si>
  <si>
    <t>S08N2129P015</t>
  </si>
  <si>
    <t>100520420064 S07D2438P017</t>
  </si>
  <si>
    <t>S07D2438P017</t>
  </si>
  <si>
    <t>100520420064 S06D1378P009</t>
  </si>
  <si>
    <t>S06D1378P009</t>
  </si>
  <si>
    <t>100520420064 S07D2438P022</t>
  </si>
  <si>
    <t>S07D2438P022</t>
  </si>
  <si>
    <t>100520420064 S06D1378P008</t>
  </si>
  <si>
    <t>S06D1378P008</t>
  </si>
  <si>
    <t>100520420064 S06D1378P007</t>
  </si>
  <si>
    <t>S06D1378P007</t>
  </si>
  <si>
    <t>100520420064 S06D1365P029</t>
  </si>
  <si>
    <t>S06D1365P029</t>
  </si>
  <si>
    <t>100520420064 S06D1378P001</t>
  </si>
  <si>
    <t>S06D1378P001</t>
  </si>
  <si>
    <t>100520420064 S06D1378P002</t>
  </si>
  <si>
    <t>S06D1378P002</t>
  </si>
  <si>
    <t>100520420064 S06D1365P026</t>
  </si>
  <si>
    <t>S06D1365P026</t>
  </si>
  <si>
    <t>100520420064 S06D1365P027</t>
  </si>
  <si>
    <t>S06D1365P027</t>
  </si>
  <si>
    <t>100520420064 S06D1365P028</t>
  </si>
  <si>
    <t>S06D1365P028</t>
  </si>
  <si>
    <t>100520420064 S06D1378P006</t>
  </si>
  <si>
    <t>S06D1378P006</t>
  </si>
  <si>
    <t>100520420064 S06D1378P005</t>
  </si>
  <si>
    <t>S06D1378P005</t>
  </si>
  <si>
    <t>100520420064 S06D1378P003</t>
  </si>
  <si>
    <t>S06D1378P003</t>
  </si>
  <si>
    <t>100520420064 S06D1378P004</t>
  </si>
  <si>
    <t>S06D1378P004</t>
  </si>
  <si>
    <t>100520420064 S06D1365P024</t>
  </si>
  <si>
    <t>S06D1365P024</t>
  </si>
  <si>
    <t>100520420064 S06D1365P025</t>
  </si>
  <si>
    <t>S06D1365P025</t>
  </si>
  <si>
    <t>100520420064 S06D1365P023</t>
  </si>
  <si>
    <t>S06D1365P023</t>
  </si>
  <si>
    <t>100520420064 S06D1365P022</t>
  </si>
  <si>
    <t>S06D1365P022</t>
  </si>
  <si>
    <t>100520970120 S04D2448P003</t>
  </si>
  <si>
    <t>S04D2448P003</t>
  </si>
  <si>
    <t>100520970120 S01D1727P016</t>
  </si>
  <si>
    <t>S01D1727P016</t>
  </si>
  <si>
    <t>CPCH201808-11363</t>
  </si>
  <si>
    <t>100520425065 C04N1574P001R005</t>
  </si>
  <si>
    <t>100520425065 C06D2634P002R013</t>
  </si>
  <si>
    <t>KRCH201808-00554</t>
  </si>
  <si>
    <t>100527370053 S05N2589P003</t>
  </si>
  <si>
    <t>上海臣贝 马泉辉 13826143754 gd</t>
  </si>
  <si>
    <t>KRCH201808-00556</t>
  </si>
  <si>
    <t>100527370053 S06N2525P034</t>
  </si>
  <si>
    <t>S06N2525P034</t>
  </si>
  <si>
    <t>100521715051 S05N3430P031</t>
  </si>
  <si>
    <t>100521715051 S05N3430P033</t>
  </si>
  <si>
    <t>100521735046 S06D1187P007</t>
  </si>
  <si>
    <t>S06D1187P007</t>
  </si>
  <si>
    <t>KRCH201808-00558</t>
  </si>
  <si>
    <t>100520425139 S07N3037P024</t>
  </si>
  <si>
    <t>S07N3037P024</t>
  </si>
  <si>
    <t>100520425139 S07N3037P025</t>
  </si>
  <si>
    <t>S07N3037P025</t>
  </si>
  <si>
    <t>100520425139 S07N3037P026</t>
  </si>
  <si>
    <t>S07N3037P026</t>
  </si>
  <si>
    <t>100520425139 S07N3037P027</t>
  </si>
  <si>
    <t>S07N3037P027</t>
  </si>
  <si>
    <t>100520425139 S07N3037P028</t>
  </si>
  <si>
    <t>S07N3037P028</t>
  </si>
  <si>
    <t>100520425139 S07N3037P029</t>
  </si>
  <si>
    <t>S07N3037P029</t>
  </si>
  <si>
    <t>100520425139 S07N3037P030</t>
  </si>
  <si>
    <t>S07N3037P030</t>
  </si>
  <si>
    <t>100520425139 S07N3037P031</t>
  </si>
  <si>
    <t>S07N3037P031</t>
  </si>
  <si>
    <t>100520425139 S07N3037P032</t>
  </si>
  <si>
    <t>S07N3037P032</t>
  </si>
  <si>
    <t>100520425139 S07N3037P033</t>
  </si>
  <si>
    <t>S07N3037P033</t>
  </si>
  <si>
    <t>100520425139 S07N3037P034</t>
  </si>
  <si>
    <t>S07N3037P034</t>
  </si>
  <si>
    <t>100520425139 S07N3037P035</t>
  </si>
  <si>
    <t>S07N3037P035</t>
  </si>
  <si>
    <t>100520425139 S07N3037P036</t>
  </si>
  <si>
    <t>S07N3037P036</t>
  </si>
  <si>
    <t>100520425139 S07N3037P037</t>
  </si>
  <si>
    <t>S07N3037P037</t>
  </si>
  <si>
    <t>100520425139 S07N3037P018</t>
  </si>
  <si>
    <t>S07N3037P018</t>
  </si>
  <si>
    <t>100520425139 S07N3037P017</t>
  </si>
  <si>
    <t>S07N3037P017</t>
  </si>
  <si>
    <t>100520425139 S07N3037P039</t>
  </si>
  <si>
    <t>S07N3037P039</t>
  </si>
  <si>
    <t>100520425139 S07N3037P040</t>
  </si>
  <si>
    <t>S07N3037P040</t>
  </si>
  <si>
    <t>100520425139 S07N3037P019</t>
  </si>
  <si>
    <t>S07N3037P019</t>
  </si>
  <si>
    <t>100520425139 S07N3037P020</t>
  </si>
  <si>
    <t>S07N3037P020</t>
  </si>
  <si>
    <t>100520425139 S07N3037P021</t>
  </si>
  <si>
    <t>S07N3037P021</t>
  </si>
  <si>
    <t>100520425139 S07N3037P012</t>
  </si>
  <si>
    <t>S07N3037P012</t>
  </si>
  <si>
    <t>100520425139 S07N3037P013</t>
  </si>
  <si>
    <t>S07N3037P013</t>
  </si>
  <si>
    <t>100520425139 S07N3037P014</t>
  </si>
  <si>
    <t>S07N3037P014</t>
  </si>
  <si>
    <t>100520425139 S07N3037P022</t>
  </si>
  <si>
    <t>S07N3037P022</t>
  </si>
  <si>
    <t>100520425139 S07N3037P023</t>
  </si>
  <si>
    <t>S07N3037P023</t>
  </si>
  <si>
    <t>100520425139 S07N3037P016</t>
  </si>
  <si>
    <t>S07N3037P016</t>
  </si>
  <si>
    <t>100520425139 S07N3037P015</t>
  </si>
  <si>
    <t>S07N3037P015</t>
  </si>
  <si>
    <t>100520425139 S07N3037P010</t>
  </si>
  <si>
    <t>S07N3037P010</t>
  </si>
  <si>
    <t>100520425139 S07N3037P011</t>
  </si>
  <si>
    <t>S07N3037P011</t>
  </si>
  <si>
    <t>100520970267 S03D2763P002</t>
  </si>
  <si>
    <t>S03D2763P002</t>
  </si>
  <si>
    <t>100520970267 S03D2758P010</t>
  </si>
  <si>
    <t>S03D2758P010</t>
  </si>
  <si>
    <t>100520970267 S03D2763P003</t>
  </si>
  <si>
    <t>S03D2763P003</t>
  </si>
  <si>
    <t>100520970267 S03D2758P009</t>
  </si>
  <si>
    <t>S03D2758P009</t>
  </si>
  <si>
    <t>100520970267 S07N2110P035</t>
  </si>
  <si>
    <t>S07N2110P035</t>
  </si>
  <si>
    <t>100520970267 S07N2110P022</t>
  </si>
  <si>
    <t>S07N2110P022</t>
  </si>
  <si>
    <t>100520970267 S07N2110P033</t>
  </si>
  <si>
    <t>S07N2110P033</t>
  </si>
  <si>
    <t>100520970267 S07N2110P034</t>
  </si>
  <si>
    <t>S07N2110P034</t>
  </si>
  <si>
    <t>100520970267 S07N2110P029</t>
  </si>
  <si>
    <t>S07N2110P029</t>
  </si>
  <si>
    <t>100520970267 S07N2110P030</t>
  </si>
  <si>
    <t>S07N2110P030</t>
  </si>
  <si>
    <t>100520970267 S07N2110P031</t>
  </si>
  <si>
    <t>S07N2110P031</t>
  </si>
  <si>
    <t>100520970267 S07N2110P032</t>
  </si>
  <si>
    <t>S07N2110P032</t>
  </si>
  <si>
    <t>100520970267 S07N2110P015</t>
  </si>
  <si>
    <t>S07N2110P015</t>
  </si>
  <si>
    <t>100520970267 S07N2110P028</t>
  </si>
  <si>
    <t>S07N2110P028</t>
  </si>
  <si>
    <t>100520970267 S07N2110P027</t>
  </si>
  <si>
    <t>S07N2110P027</t>
  </si>
  <si>
    <t>100520970267 S07N2110P023</t>
  </si>
  <si>
    <t>S07N2110P023</t>
  </si>
  <si>
    <t>100520970267 S07N2110P024</t>
  </si>
  <si>
    <t>S07N2110P024</t>
  </si>
  <si>
    <t>100520970267 S07N2110P025</t>
  </si>
  <si>
    <t>S07N2110P025</t>
  </si>
  <si>
    <t>100520970267 S07N2110P026</t>
  </si>
  <si>
    <t>S07N2110P026</t>
  </si>
  <si>
    <t>100520970267 S07N2110P008</t>
  </si>
  <si>
    <t>S07N2110P008</t>
  </si>
  <si>
    <t>100520970267 S07N2110P021</t>
  </si>
  <si>
    <t>S07N2110P021</t>
  </si>
  <si>
    <t>100520970267 S07N2110P020</t>
  </si>
  <si>
    <t>S07N2110P020</t>
  </si>
  <si>
    <t>100520970267 S07N2110P016</t>
  </si>
  <si>
    <t>S07N2110P016</t>
  </si>
  <si>
    <t>100520970267 S07N2110P017</t>
  </si>
  <si>
    <t>S07N2110P017</t>
  </si>
  <si>
    <t>100520970267 S07N2110P018</t>
  </si>
  <si>
    <t>S07N2110P018</t>
  </si>
  <si>
    <t>100520970267 S07N2110P019</t>
  </si>
  <si>
    <t>S07N2110P019</t>
  </si>
  <si>
    <t>100521715051 S06D2438P048</t>
  </si>
  <si>
    <t>S06D2438P048</t>
  </si>
  <si>
    <t>100520970267 S07N2110P012</t>
  </si>
  <si>
    <t>S07N2110P012</t>
  </si>
  <si>
    <t>100520970267 S07N2110P009</t>
  </si>
  <si>
    <t>S07N2110P009</t>
  </si>
  <si>
    <t>100520970267 S07N2110P010</t>
  </si>
  <si>
    <t>S07N2110P010</t>
  </si>
  <si>
    <t>100520970267 S07N2110P011</t>
  </si>
  <si>
    <t>S07N2110P011</t>
  </si>
  <si>
    <t>100520615041 S06N1128P001</t>
  </si>
  <si>
    <t>S06N1128P001</t>
  </si>
  <si>
    <t>100520615041 S06N1128P002</t>
  </si>
  <si>
    <t>S06N1128P002</t>
  </si>
  <si>
    <t>100520615041 S06N1128P003</t>
  </si>
  <si>
    <t>S06N1128P003</t>
  </si>
  <si>
    <t>100520615041 S06N1128P004</t>
  </si>
  <si>
    <t>S06N1128P004</t>
  </si>
  <si>
    <t>100520615041 S06N1128P005</t>
  </si>
  <si>
    <t>S06N1128P005</t>
  </si>
  <si>
    <t>100520615041 S06N1128P006</t>
  </si>
  <si>
    <t>S06N1128P006</t>
  </si>
  <si>
    <t>100520615041 S06N1128P007</t>
  </si>
  <si>
    <t>S06N1128P007</t>
  </si>
  <si>
    <t>100520615041 S06N1128P008</t>
  </si>
  <si>
    <t>S06N1128P008</t>
  </si>
  <si>
    <t>100520615041 S06N1128P009</t>
  </si>
  <si>
    <t>S06N1128P009</t>
  </si>
  <si>
    <t>100520615041 S06N1128P010</t>
  </si>
  <si>
    <t>S06N1128P010</t>
  </si>
  <si>
    <t>100520615041 S06N1128P011</t>
  </si>
  <si>
    <t>S06N1128P011</t>
  </si>
  <si>
    <t>100520615041 S06N1128P012</t>
  </si>
  <si>
    <t>S06N1128P012</t>
  </si>
  <si>
    <t>100520615041 S06N1128P013</t>
  </si>
  <si>
    <t>S06N1128P013</t>
  </si>
  <si>
    <t>100520615041 S06N1128P014</t>
  </si>
  <si>
    <t>S06N1128P014</t>
  </si>
  <si>
    <t>100520615041 S06N1128P015</t>
  </si>
  <si>
    <t>S06N1128P015</t>
  </si>
  <si>
    <t>100520615041 S06N1128P016</t>
  </si>
  <si>
    <t>S06N1128P016</t>
  </si>
  <si>
    <t>100520615041 S06N1128P017</t>
  </si>
  <si>
    <t>S06N1128P017</t>
  </si>
  <si>
    <t>100520615041 S06N1128P018</t>
  </si>
  <si>
    <t>S06N1128P018</t>
  </si>
  <si>
    <t>100520615041 S06N1128P019</t>
  </si>
  <si>
    <t>S06N1128P019</t>
  </si>
  <si>
    <t>100520615041 S06N1128P020</t>
  </si>
  <si>
    <t>S06N1128P020</t>
  </si>
  <si>
    <t>100520615041 S06N1128P021</t>
  </si>
  <si>
    <t>S06N1128P021</t>
  </si>
  <si>
    <t>100520615041 S06N1128P022</t>
  </si>
  <si>
    <t>S06N1128P022</t>
  </si>
  <si>
    <t>100520615041 S06N1128P023</t>
  </si>
  <si>
    <t>S06N1128P023</t>
  </si>
  <si>
    <t>100520615041 S06N1128P024</t>
  </si>
  <si>
    <t>S06N1128P024</t>
  </si>
  <si>
    <t>100520615041 S06N1128P025</t>
  </si>
  <si>
    <t>S06N1128P025</t>
  </si>
  <si>
    <t>100520615041 S06N1128P026</t>
  </si>
  <si>
    <t>S06N1128P026</t>
  </si>
  <si>
    <t>100520615041 S06N1128P027</t>
  </si>
  <si>
    <t>S06N1128P027</t>
  </si>
  <si>
    <t>100520615041 S06N1128P028</t>
  </si>
  <si>
    <t>S06N1128P028</t>
  </si>
  <si>
    <t>100520615041 S06N1128P029</t>
  </si>
  <si>
    <t>S06N1128P029</t>
  </si>
  <si>
    <t>100520615041 S06N1128P030</t>
  </si>
  <si>
    <t>S06N1128P030</t>
  </si>
  <si>
    <t>100520615041 S06N1128P031</t>
  </si>
  <si>
    <t>S06N1128P031</t>
  </si>
  <si>
    <t>100520615041 S06N1128P032</t>
  </si>
  <si>
    <t>S06N1128P032</t>
  </si>
  <si>
    <t>100520615041 S06N1128P033</t>
  </si>
  <si>
    <t>S06N1128P033</t>
  </si>
  <si>
    <t>100520615041 S06N1128P034</t>
  </si>
  <si>
    <t>S06N1128P034</t>
  </si>
  <si>
    <t>100520615041 S06N1128P035</t>
  </si>
  <si>
    <t>S06N1128P035</t>
  </si>
  <si>
    <t>100520615041 S06N1128P036</t>
  </si>
  <si>
    <t>S06N1128P036</t>
  </si>
  <si>
    <t>100520615041 S06N1128P037</t>
  </si>
  <si>
    <t>S06N1128P037</t>
  </si>
  <si>
    <t>100520615041 S06N1128P038</t>
  </si>
  <si>
    <t>S06N1128P038</t>
  </si>
  <si>
    <t>100521715051 S06D2438P021</t>
  </si>
  <si>
    <t>S06D2438P021</t>
  </si>
  <si>
    <t>100527370053 S05N2586P012</t>
  </si>
  <si>
    <t>S05N2586P012</t>
  </si>
  <si>
    <t>100520615041 S06N1128P041</t>
  </si>
  <si>
    <t>S06N1128P041</t>
  </si>
  <si>
    <t>100520615041 S06N1127P001</t>
  </si>
  <si>
    <t>S06N1127P001</t>
  </si>
  <si>
    <t>KRCH201808-00557</t>
  </si>
  <si>
    <t>100527370053 S05D2586P009</t>
  </si>
  <si>
    <t>100521715051 S06D2438P043</t>
  </si>
  <si>
    <t>S06D2438P043</t>
  </si>
  <si>
    <t>KRCH201808-00563</t>
  </si>
  <si>
    <t>100527370053 S06N2525P033</t>
  </si>
  <si>
    <t>S06N2525P033</t>
  </si>
  <si>
    <t>100527370053 S06N2525P032</t>
  </si>
  <si>
    <t>S06N2525P032</t>
  </si>
  <si>
    <t>100527370053 S06N2525P017</t>
  </si>
  <si>
    <t>S06N2525P017</t>
  </si>
  <si>
    <t>100527370053 S06N2525P036</t>
  </si>
  <si>
    <t>S06N2525P036</t>
  </si>
  <si>
    <t>100527370053 S06N2525P022</t>
  </si>
  <si>
    <t>S06N2525P022</t>
  </si>
  <si>
    <t>100521715051 S06D2438P022</t>
  </si>
  <si>
    <t>S06D2438P022</t>
  </si>
  <si>
    <t>100521715051 S06D2438P020</t>
  </si>
  <si>
    <t>S06D2438P020</t>
  </si>
  <si>
    <t>100521715051 S06D2442P001</t>
  </si>
  <si>
    <t>S06D2442P001</t>
  </si>
  <si>
    <t>100521715051 S06N2433P038</t>
  </si>
  <si>
    <t>S06N2433P038</t>
  </si>
  <si>
    <t>100521715051 S06D2438P037</t>
  </si>
  <si>
    <t>S06D2438P037</t>
  </si>
  <si>
    <t>100521715051 S06D2438P009</t>
  </si>
  <si>
    <t>S06D2438P009</t>
  </si>
  <si>
    <t>100521715051 S06N2433P034</t>
  </si>
  <si>
    <t>S06N2433P034</t>
  </si>
  <si>
    <t>100521715051 S06N2433P035</t>
  </si>
  <si>
    <t>S06N2433P035</t>
  </si>
  <si>
    <t>100521715051 S06N2433P026</t>
  </si>
  <si>
    <t>S06N2433P026</t>
  </si>
  <si>
    <t>100521715051 S06D2438P023</t>
  </si>
  <si>
    <t>S06D2438P023</t>
  </si>
  <si>
    <t>100521735046  S06D1183P039</t>
  </si>
  <si>
    <t>S06D1183P039</t>
  </si>
  <si>
    <t>100521735046  S06D1182P004</t>
  </si>
  <si>
    <t>S06D1182P004</t>
  </si>
  <si>
    <t>KRCH201808-00569</t>
  </si>
  <si>
    <t>100527670131 D11D2648P011-1</t>
  </si>
  <si>
    <t>D11D2648P011-1</t>
  </si>
  <si>
    <t>100527670131 D11D2648P011-2</t>
  </si>
  <si>
    <t>D11D2648P011-2</t>
  </si>
  <si>
    <t>100527670131 D11D2645P005-1</t>
  </si>
  <si>
    <t>D11D2645P005-1</t>
  </si>
  <si>
    <t>100527670131 D11D2644P010-2</t>
  </si>
  <si>
    <t>D11D2644P010-2</t>
  </si>
  <si>
    <t>100527370053 S06N2526P001</t>
  </si>
  <si>
    <t>S06N2526P001</t>
  </si>
  <si>
    <t>100527370053 S05D2586P020</t>
  </si>
  <si>
    <t>100527370053 S06N2525P037</t>
  </si>
  <si>
    <t>S06N2525P037</t>
  </si>
  <si>
    <t>100521715051 S06N2433P027</t>
  </si>
  <si>
    <t>S06N2433P027</t>
  </si>
  <si>
    <t>100521715051 S06N2433P042</t>
  </si>
  <si>
    <t>S06N2433P042</t>
  </si>
  <si>
    <t>KRCH201808-00565</t>
  </si>
  <si>
    <t>100520970267 S07N2110P001</t>
  </si>
  <si>
    <t>S07N2110P001</t>
  </si>
  <si>
    <t>100520970267 S07N2110P002</t>
  </si>
  <si>
    <t>S07N2110P002</t>
  </si>
  <si>
    <t>100520970267 S07N2110P003</t>
  </si>
  <si>
    <t>S07N2110P003</t>
  </si>
  <si>
    <t>100520970267 S07N2110P004</t>
  </si>
  <si>
    <t>S07N2110P004</t>
  </si>
  <si>
    <t>100520970267 S07N2110P005</t>
  </si>
  <si>
    <t>S07N2110P005</t>
  </si>
  <si>
    <t>100520970267 S07N2110P006</t>
  </si>
  <si>
    <t>S07N2110P006</t>
  </si>
  <si>
    <t>100520970267 S07N2110P007</t>
  </si>
  <si>
    <t>S07N2110P007</t>
  </si>
  <si>
    <t>100520970267 S07D2253P010</t>
  </si>
  <si>
    <t>S07D2253P010</t>
  </si>
  <si>
    <t>100520970267 S07D2253P003</t>
  </si>
  <si>
    <t>S07D2253P003</t>
  </si>
  <si>
    <t>100520970267 S07D2252P012</t>
  </si>
  <si>
    <t>S07D2252P012</t>
  </si>
  <si>
    <t>100520970267 S07D2252P006</t>
  </si>
  <si>
    <t>S07D2252P006</t>
  </si>
  <si>
    <t>100520970267 S07D2253P011</t>
  </si>
  <si>
    <t>S07D2253P011</t>
  </si>
  <si>
    <t>100520970267 S07N2110P013</t>
  </si>
  <si>
    <t>S07N2110P013</t>
  </si>
  <si>
    <t>100520970267 S07N2110P014</t>
  </si>
  <si>
    <t>S07N2110P014</t>
  </si>
  <si>
    <t>100520425139 S07N3037P009</t>
  </si>
  <si>
    <t>S07N3037P009</t>
  </si>
  <si>
    <t>100520970267 S07D2253P009</t>
  </si>
  <si>
    <t>S07D2253P009</t>
  </si>
  <si>
    <t>100520970267 S07D2253P002</t>
  </si>
  <si>
    <t>S07D2253P002</t>
  </si>
  <si>
    <t>100520970267 S07D2253P006</t>
  </si>
  <si>
    <t>S07D2253P006</t>
  </si>
  <si>
    <t>100520970267 S07D2253P014</t>
  </si>
  <si>
    <t>S07D2253P014</t>
  </si>
  <si>
    <t>100520970267 S07D2253P005</t>
  </si>
  <si>
    <t>S07D2253P005</t>
  </si>
  <si>
    <t>100520970267 S07D2253P013</t>
  </si>
  <si>
    <t>S07D2253P013</t>
  </si>
  <si>
    <t>100520425139 S07N3037P004</t>
  </si>
  <si>
    <t>S07N3037P004</t>
  </si>
  <si>
    <t>100520425139 S07N3037P006</t>
  </si>
  <si>
    <t>S07N3037P006</t>
  </si>
  <si>
    <t>100520425139 S07N3037P007</t>
  </si>
  <si>
    <t>S07N3037P007</t>
  </si>
  <si>
    <t>100520425139 S07N3037P008</t>
  </si>
  <si>
    <t>S07N3037P008</t>
  </si>
  <si>
    <t>100520425139 S07N3037P005</t>
  </si>
  <si>
    <t>S07N3037P005</t>
  </si>
  <si>
    <t>100520425139 S07N3037P003</t>
  </si>
  <si>
    <t>S07N3037P003</t>
  </si>
  <si>
    <t>100520425139 S07D3034P043</t>
  </si>
  <si>
    <t>S07D3034P043</t>
  </si>
  <si>
    <t>100520425139 S07D3034P042</t>
  </si>
  <si>
    <t>S07D3034P042</t>
  </si>
  <si>
    <t>100520425139 S07N3037P002</t>
  </si>
  <si>
    <t>S07N3037P002</t>
  </si>
  <si>
    <t>100520425139 S07D3034P046</t>
  </si>
  <si>
    <t>S07D3034P046</t>
  </si>
  <si>
    <t>100520425139 S07D3034P044</t>
  </si>
  <si>
    <t>S07D3034P044</t>
  </si>
  <si>
    <t>100520425139 S07D3034P045</t>
  </si>
  <si>
    <t>S07D3034P045</t>
  </si>
  <si>
    <t>100520425139 S07D3034P047</t>
  </si>
  <si>
    <t>S07D3034P047</t>
  </si>
  <si>
    <t>100520425139 S07N3037P001</t>
  </si>
  <si>
    <t>S07N3037P001</t>
  </si>
  <si>
    <t>100520425139 S07D3034P039</t>
  </si>
  <si>
    <t>S07D3034P039</t>
  </si>
  <si>
    <t>100520425139 S07D3034P040</t>
  </si>
  <si>
    <t>S07D3034P040</t>
  </si>
  <si>
    <t>100520425139 S07D3034P041</t>
  </si>
  <si>
    <t>S07D3034P041</t>
  </si>
  <si>
    <t>100520425139 S07D3034P038</t>
  </si>
  <si>
    <t>S07D3034P038</t>
  </si>
  <si>
    <t>100520425139 S07D3034P037</t>
  </si>
  <si>
    <t>S07D3034P037</t>
  </si>
  <si>
    <t>100520615041 S08D2479P001</t>
  </si>
  <si>
    <t>S08D2479P001</t>
  </si>
  <si>
    <t>100520615041 S08D2479P002</t>
  </si>
  <si>
    <t>S08D2479P002</t>
  </si>
  <si>
    <t>100520615041 S08D2479P003</t>
  </si>
  <si>
    <t>S08D2479P003</t>
  </si>
  <si>
    <t>100520615041 S08D2479P004</t>
  </si>
  <si>
    <t>S08D2479P004</t>
  </si>
  <si>
    <t>100520615041 S08D2479P005</t>
  </si>
  <si>
    <t>S08D2479P005</t>
  </si>
  <si>
    <t>100520615041 S08D2479P006</t>
  </si>
  <si>
    <t>S08D2479P006</t>
  </si>
  <si>
    <t>100520615041 S08D2479P007</t>
  </si>
  <si>
    <t>S08D2479P007</t>
  </si>
  <si>
    <t>100520615041 S08D2479P008</t>
  </si>
  <si>
    <t>S08D2479P008</t>
  </si>
  <si>
    <t>100520615041 S08D2479P009</t>
  </si>
  <si>
    <t>S08D2479P009</t>
  </si>
  <si>
    <t>100520615041 S08D2479P010</t>
  </si>
  <si>
    <t>S08D2479P010</t>
  </si>
  <si>
    <t>100520615041 S08D2479P011</t>
  </si>
  <si>
    <t>S08D2479P011</t>
  </si>
  <si>
    <t>100520615041 S08D2479P012</t>
  </si>
  <si>
    <t>S08D2479P012</t>
  </si>
  <si>
    <t>100520615041 S08D2479P013</t>
  </si>
  <si>
    <t>S08D2479P013</t>
  </si>
  <si>
    <t>100520615041 S08D2479P014</t>
  </si>
  <si>
    <t>S08D2479P014</t>
  </si>
  <si>
    <t>100520615041 S08D2479P015</t>
  </si>
  <si>
    <t>S08D2479P015</t>
  </si>
  <si>
    <t>100520615041 S08D2479P016</t>
  </si>
  <si>
    <t>S08D2479P016</t>
  </si>
  <si>
    <t>100520615041 S08D2479P017</t>
  </si>
  <si>
    <t>S08D2479P017</t>
  </si>
  <si>
    <t>100520615041 S08D2479P018</t>
  </si>
  <si>
    <t>S08D2479P018</t>
  </si>
  <si>
    <t>100520615041 S08D2479P019</t>
  </si>
  <si>
    <t>S08D2479P019</t>
  </si>
  <si>
    <t>100520615041 S08D2479P020</t>
  </si>
  <si>
    <t>S08D2479P020</t>
  </si>
  <si>
    <t>100520615041 S08D2479P021</t>
  </si>
  <si>
    <t>S08D2479P021</t>
  </si>
  <si>
    <t>100520615041 S08D2479P022</t>
  </si>
  <si>
    <t>S08D2479P022</t>
  </si>
  <si>
    <t>100520615041 S08D2479P023</t>
  </si>
  <si>
    <t>S08D2479P023</t>
  </si>
  <si>
    <t>100520615041 S08D2479P024</t>
  </si>
  <si>
    <t>S08D2479P024</t>
  </si>
  <si>
    <t>100520615041 S08D2479P025</t>
  </si>
  <si>
    <t>S08D2479P025</t>
  </si>
  <si>
    <t>100520615041 S08D2486P001</t>
  </si>
  <si>
    <t>S08D2486P001</t>
  </si>
  <si>
    <t>100520615041 S08D2486P002</t>
  </si>
  <si>
    <t>S08D2486P002</t>
  </si>
  <si>
    <t>100520615041 S08D2486P003</t>
  </si>
  <si>
    <t>S08D2486P003</t>
  </si>
  <si>
    <t>100520615041 S08D2486P004</t>
  </si>
  <si>
    <t>S08D2486P004</t>
  </si>
  <si>
    <t>100520615041 S08D2486P005</t>
  </si>
  <si>
    <t>S08D2486P005</t>
  </si>
  <si>
    <t>100520615041 S08D2486P006</t>
  </si>
  <si>
    <t>S08D2486P006</t>
  </si>
  <si>
    <t>100520615041 S08D2486P007</t>
  </si>
  <si>
    <t>S08D2486P007</t>
  </si>
  <si>
    <t>100520615041 S08D2486P008</t>
  </si>
  <si>
    <t>S08D2486P008</t>
  </si>
  <si>
    <t>100520615041 S08D2486P009</t>
  </si>
  <si>
    <t>S08D2486P009</t>
  </si>
  <si>
    <t>100520615041 S08D2486P010</t>
  </si>
  <si>
    <t>S08D2486P010</t>
  </si>
  <si>
    <t>100520615041 S08D2486P011</t>
  </si>
  <si>
    <t>S08D2486P011</t>
  </si>
  <si>
    <t>100520615041 S08D2486P012</t>
  </si>
  <si>
    <t>S08D2486P012</t>
  </si>
  <si>
    <t>100520615041 S08D2486P013</t>
  </si>
  <si>
    <t>S08D2486P013</t>
  </si>
  <si>
    <t>100520615041 S08D2486P014</t>
  </si>
  <si>
    <t>S08D2486P014</t>
  </si>
  <si>
    <t>100520615041 S08D2486P015</t>
  </si>
  <si>
    <t>S08D2486P015</t>
  </si>
  <si>
    <t>100520615041 S08D2486P016</t>
  </si>
  <si>
    <t>S08D2486P016</t>
  </si>
  <si>
    <t>100520615041 S08D2486P017</t>
  </si>
  <si>
    <t>S08D2486P017</t>
  </si>
  <si>
    <t>100520615041 S08D2486P018</t>
  </si>
  <si>
    <t>S08D2486P018</t>
  </si>
  <si>
    <t>100520615041 S08D2486P019</t>
  </si>
  <si>
    <t>S08D2486P019</t>
  </si>
  <si>
    <t>100520615041 S08D2486P020</t>
  </si>
  <si>
    <t>S08D2486P020</t>
  </si>
  <si>
    <t>100520615041 S08D2486P021</t>
  </si>
  <si>
    <t>S08D2486P021</t>
  </si>
  <si>
    <t>100520615041 S08D2486P022</t>
  </si>
  <si>
    <t>S08D2486P022</t>
  </si>
  <si>
    <t>100520615041 S08D2486P023</t>
  </si>
  <si>
    <t>S08D2486P023</t>
  </si>
  <si>
    <t>100520615041 S08D2486P024</t>
  </si>
  <si>
    <t>S08D2486P024</t>
  </si>
  <si>
    <t>100520615041 S08D2486P025</t>
  </si>
  <si>
    <t>S08D2486P025</t>
  </si>
  <si>
    <t>100520615041 S08D2486P026</t>
  </si>
  <si>
    <t>S08D2486P026</t>
  </si>
  <si>
    <t>100520615041 S08D2486P027</t>
  </si>
  <si>
    <t>S08D2486P027</t>
  </si>
  <si>
    <t>100520615041 S08D2486P028</t>
  </si>
  <si>
    <t>S08D2486P028</t>
  </si>
  <si>
    <t>100520615041 S08D2486P029</t>
  </si>
  <si>
    <t>S08D2486P029</t>
  </si>
  <si>
    <t>100520615041 S08D2486P030</t>
  </si>
  <si>
    <t>S08D2486P030</t>
  </si>
  <si>
    <t>100520615041 S08D2477P007</t>
  </si>
  <si>
    <t>S08D2477P007</t>
  </si>
  <si>
    <t>100520615041 S08D2477P001</t>
  </si>
  <si>
    <t>S08D2477P001</t>
  </si>
  <si>
    <t>100520615041 S08D2477P003</t>
  </si>
  <si>
    <t>S08D2477P003</t>
  </si>
  <si>
    <t>100520615041 S08D2477P004</t>
  </si>
  <si>
    <t>S08D2477P004</t>
  </si>
  <si>
    <t>100520615041 S08D2477P005</t>
  </si>
  <si>
    <t>S08D2477P005</t>
  </si>
  <si>
    <t>KRCH201808-00564</t>
  </si>
  <si>
    <t>100527670131 D11D2648P010-1</t>
  </si>
  <si>
    <t>D11D2648P010-1</t>
  </si>
  <si>
    <t>100527670131 D11D2648P009-2</t>
  </si>
  <si>
    <t>D11D2648P009-2</t>
  </si>
  <si>
    <t>100527670131 D11D2648P009-1</t>
  </si>
  <si>
    <t>D11D2648P009-1</t>
  </si>
  <si>
    <t>100527670131 D11D2648P010-2</t>
  </si>
  <si>
    <t>D11D2648P010-2</t>
  </si>
  <si>
    <t>KRCH201808-00559</t>
  </si>
  <si>
    <t>100528800065 S07F0939B</t>
  </si>
  <si>
    <t>S07F0939B</t>
  </si>
  <si>
    <t>四川兴龙兴 向建中 13880541760 gd</t>
  </si>
  <si>
    <t>100528800065 S07F0938B</t>
  </si>
  <si>
    <t>S07F0938B</t>
  </si>
  <si>
    <t>100528800065 S07F0937B</t>
  </si>
  <si>
    <t>S07F0937B</t>
  </si>
  <si>
    <t>100528800065 S07F0936B</t>
  </si>
  <si>
    <t>S07F0936B</t>
  </si>
  <si>
    <t>100528800065 S07F0935B</t>
  </si>
  <si>
    <t>S07F0935B</t>
  </si>
  <si>
    <t>100528800065 S07F0934B</t>
  </si>
  <si>
    <t>S07F0934B</t>
  </si>
  <si>
    <t>100528800065 S07F0928B</t>
  </si>
  <si>
    <t>S07F0928B</t>
  </si>
  <si>
    <t>100528800065 S07F0931B</t>
  </si>
  <si>
    <t>S07F0931B</t>
  </si>
  <si>
    <t>100528800065 S07F0932B</t>
  </si>
  <si>
    <t>S07F0932B</t>
  </si>
  <si>
    <t>100528800065 S07F0933B</t>
  </si>
  <si>
    <t>S07F0933B</t>
  </si>
  <si>
    <t>100528800065 S07F0930B</t>
  </si>
  <si>
    <t>S07F0930B</t>
  </si>
  <si>
    <t>100528800065 S07F0929B</t>
  </si>
  <si>
    <t>S07F0929B</t>
  </si>
  <si>
    <t>100528800065 S07F0922B</t>
  </si>
  <si>
    <t>S07F0922B</t>
  </si>
  <si>
    <t>100528800065 S07F0923B</t>
  </si>
  <si>
    <t>S07F0923B</t>
  </si>
  <si>
    <t>100528800065 S07F0927B</t>
  </si>
  <si>
    <t>S07F0927B</t>
  </si>
  <si>
    <t>100528800065 S07F0926B</t>
  </si>
  <si>
    <t>S07F0926B</t>
  </si>
  <si>
    <t>100528800065 S07F0925B</t>
  </si>
  <si>
    <t>S07F0925B</t>
  </si>
  <si>
    <t>100528800065 S07F0924B</t>
  </si>
  <si>
    <t>S07F0924B</t>
  </si>
  <si>
    <t>KRCH201808-00566</t>
  </si>
  <si>
    <t>100528800065 S08F2817B</t>
  </si>
  <si>
    <t>S08F2817B</t>
  </si>
  <si>
    <t>100528800065 S08F2816B</t>
  </si>
  <si>
    <t>S08F2816B</t>
  </si>
  <si>
    <t>100528800065 S08F2815B</t>
  </si>
  <si>
    <t>S08F2815B</t>
  </si>
  <si>
    <t>100528800065 S08F2814B</t>
  </si>
  <si>
    <t>S08F2814B</t>
  </si>
  <si>
    <t>100528800065 S08F2813B</t>
  </si>
  <si>
    <t>S08F2813B</t>
  </si>
  <si>
    <t>100528800065 S08F2812B</t>
  </si>
  <si>
    <t>S08F2812B</t>
  </si>
  <si>
    <t>100528800065 S08F2818B</t>
  </si>
  <si>
    <t>S08F2818B</t>
  </si>
  <si>
    <t>100528800065 S08F2819B</t>
  </si>
  <si>
    <t>S08F2819B</t>
  </si>
  <si>
    <t>100528800065 S08F2820B</t>
  </si>
  <si>
    <t>S08F2820B</t>
  </si>
  <si>
    <t>100528800065 S08F2821B</t>
  </si>
  <si>
    <t>S08F2821B</t>
  </si>
  <si>
    <t>100528800065 S08F2822B</t>
  </si>
  <si>
    <t>S08F2822B</t>
  </si>
  <si>
    <t>100528800065 S08F2823B</t>
  </si>
  <si>
    <t>S08F2823B</t>
  </si>
  <si>
    <t>100528800065 S08F2829B</t>
  </si>
  <si>
    <t>S08F2829B</t>
  </si>
  <si>
    <t>100528800065 S08F2828B</t>
  </si>
  <si>
    <t>S08F2828B</t>
  </si>
  <si>
    <t>100528800065 S08F2827B</t>
  </si>
  <si>
    <t>S08F2827B</t>
  </si>
  <si>
    <t>100528800065 S08F2826B</t>
  </si>
  <si>
    <t>S08F2826B</t>
  </si>
  <si>
    <t>100528800065 S08F2825B</t>
  </si>
  <si>
    <t>S08F2825B</t>
  </si>
  <si>
    <t>100528800065 S08F2824B</t>
  </si>
  <si>
    <t>S08F2824B</t>
  </si>
  <si>
    <t>100528800065 S08F2830B</t>
  </si>
  <si>
    <t>S08F2830B</t>
  </si>
  <si>
    <t>100528800065 S08F2831B</t>
  </si>
  <si>
    <t>S08F2831B</t>
  </si>
  <si>
    <t>100528800065 S08F2832B</t>
  </si>
  <si>
    <t>S08F2832B</t>
  </si>
  <si>
    <t>100528800065 S08F2833B</t>
  </si>
  <si>
    <t>S08F2833B</t>
  </si>
  <si>
    <t>100528800065 S08F2834B</t>
  </si>
  <si>
    <t>S08F2834B</t>
  </si>
  <si>
    <t>100528800065 S08F2835B</t>
  </si>
  <si>
    <t>S08F2835B</t>
  </si>
  <si>
    <t>100528800065 S08F2841B</t>
  </si>
  <si>
    <t>S08F2841B</t>
  </si>
  <si>
    <t>100528800065 S08F2840B</t>
  </si>
  <si>
    <t>S08F2840B</t>
  </si>
  <si>
    <t>100528800065 S08F2839B</t>
  </si>
  <si>
    <t>S08F2839B</t>
  </si>
  <si>
    <t>100528800065 S08F2838B</t>
  </si>
  <si>
    <t>S08F2838B</t>
  </si>
  <si>
    <t>100528800065 S08F2837B</t>
  </si>
  <si>
    <t>S08F2837B</t>
  </si>
  <si>
    <t>100528800065 S08F2836B</t>
  </si>
  <si>
    <t>S08F2836B</t>
  </si>
  <si>
    <t>100528800065 S08F2842B</t>
  </si>
  <si>
    <t>S08F2842B</t>
  </si>
  <si>
    <t>100528800065 S08F2843B</t>
  </si>
  <si>
    <t>S08F2843B</t>
  </si>
  <si>
    <t>100528800065 S08F2844B</t>
  </si>
  <si>
    <t>S08F2844B</t>
  </si>
  <si>
    <t>100528800065 S08F2845B</t>
  </si>
  <si>
    <t>S08F2845B</t>
  </si>
  <si>
    <t>100528800065 S08F2846B</t>
  </si>
  <si>
    <t>S08F2846B</t>
  </si>
  <si>
    <t>100528800065 S08F2847B</t>
  </si>
  <si>
    <t>S08F2847B</t>
  </si>
  <si>
    <t>100528800065 S08F2853B</t>
  </si>
  <si>
    <t>S08F2853B</t>
  </si>
  <si>
    <t>100528800065 S08F2852B</t>
  </si>
  <si>
    <t>S08F2852B</t>
  </si>
  <si>
    <t>100528800065 S08F2851B</t>
  </si>
  <si>
    <t>S08F2851B</t>
  </si>
  <si>
    <t>100528800065 S08F2850B</t>
  </si>
  <si>
    <t>S08F2850B</t>
  </si>
  <si>
    <t>100528800065 S08F2849B</t>
  </si>
  <si>
    <t>S08F2849B</t>
  </si>
  <si>
    <t>100528800065 S08F2848B</t>
  </si>
  <si>
    <t>S08F2848B</t>
  </si>
  <si>
    <t>100528800065 S08F2854B</t>
  </si>
  <si>
    <t>S08F2854B</t>
  </si>
  <si>
    <t>100528800065 S08F2855B</t>
  </si>
  <si>
    <t>S08F2855B</t>
  </si>
  <si>
    <t>100528800065 S08F2856B</t>
  </si>
  <si>
    <t>S08F2856B</t>
  </si>
  <si>
    <t>100528800065 S08F2857B</t>
  </si>
  <si>
    <t>S08F2857B</t>
  </si>
  <si>
    <t>100528800065 S08F2858B</t>
  </si>
  <si>
    <t>S08F2858B</t>
  </si>
  <si>
    <t>100528800065 S08F2859B</t>
  </si>
  <si>
    <t>S08F2859B</t>
  </si>
  <si>
    <t>100528800065 S08F2865B</t>
  </si>
  <si>
    <t>S08F2865B</t>
  </si>
  <si>
    <t>100528800065 S08F2864B</t>
  </si>
  <si>
    <t>S08F2864B</t>
  </si>
  <si>
    <t>100528800065 S08F2863B</t>
  </si>
  <si>
    <t>S08F2863B</t>
  </si>
  <si>
    <t>100528800065 S08F2862B</t>
  </si>
  <si>
    <t>S08F2862B</t>
  </si>
  <si>
    <t>100528800065 S08F2861B</t>
  </si>
  <si>
    <t>S08F2861B</t>
  </si>
  <si>
    <t>100528800065 S08F2860B</t>
  </si>
  <si>
    <t>S08F2860B</t>
  </si>
  <si>
    <t>100528800065 S08F2866B</t>
  </si>
  <si>
    <t>S08F2866B</t>
  </si>
  <si>
    <t>CPCH201809-11385</t>
  </si>
  <si>
    <t>100525220012 S07D2625P003</t>
  </si>
  <si>
    <t>S07D2625P003</t>
  </si>
  <si>
    <t>100525220012 S07D2625P009</t>
  </si>
  <si>
    <t>S07D2625P009</t>
  </si>
  <si>
    <t>100525220012 S07D2625P005</t>
  </si>
  <si>
    <t>S07D2625P005</t>
  </si>
  <si>
    <t>100525220012 S07D2625P014</t>
  </si>
  <si>
    <t>S07D2625P014</t>
  </si>
  <si>
    <t>100525220012 S07D2625P004</t>
  </si>
  <si>
    <t>S07D2625P004</t>
  </si>
  <si>
    <t>CPCH201809-11449</t>
  </si>
  <si>
    <t>100524615015 S05D2538P005</t>
  </si>
  <si>
    <t>S05D2538P005</t>
  </si>
  <si>
    <t>上海雍彤 张锡荣 13013685880 gd</t>
  </si>
  <si>
    <t>CPCH201809-11486</t>
  </si>
  <si>
    <t>100520425014 S08N2128P019</t>
  </si>
  <si>
    <t>S08N2128P019</t>
  </si>
  <si>
    <t>100520425014 S08N2128P026</t>
  </si>
  <si>
    <t>S08N2128P026</t>
  </si>
  <si>
    <t>100520425014 S08N2128P027</t>
  </si>
  <si>
    <t>S08N2128P027</t>
  </si>
  <si>
    <t>CPCH201809-11515</t>
  </si>
  <si>
    <t>100520425014 S08N2129P014</t>
  </si>
  <si>
    <t>S08N2129P014</t>
  </si>
  <si>
    <t>苏州伯爵丽华-南街路虎 常文浩 13905164573 gd</t>
  </si>
  <si>
    <t>CPCH201809-11644</t>
  </si>
  <si>
    <t>100520420064 S06D1365P006</t>
  </si>
  <si>
    <t>S06D1365P006</t>
  </si>
  <si>
    <t>100520420064 S06D1365P005</t>
  </si>
  <si>
    <t>S06D1365P005</t>
  </si>
  <si>
    <t>100520420064 S06D1365P004</t>
  </si>
  <si>
    <t>S06D1365P004</t>
  </si>
  <si>
    <t>100520970028 S08N2245P044</t>
  </si>
  <si>
    <t>S08N2245P044</t>
  </si>
  <si>
    <t>100520970028 S08N2245P045</t>
  </si>
  <si>
    <t>S08N2245P045</t>
  </si>
  <si>
    <t>100520970028 S08N2245P042</t>
  </si>
  <si>
    <t>S08N2245P042</t>
  </si>
  <si>
    <t>100520970028 S08N2245P043</t>
  </si>
  <si>
    <t>S08N2245P043</t>
  </si>
  <si>
    <t>CPCH201809-11691</t>
  </si>
  <si>
    <t>100520420064 S06D1365P009</t>
  </si>
  <si>
    <t>S06D1365P009</t>
  </si>
  <si>
    <t>100520420064 S06D1365P008</t>
  </si>
  <si>
    <t>S06D1365P008</t>
  </si>
  <si>
    <t>100520420064 S06D1365P011</t>
  </si>
  <si>
    <t>S06D1365P011</t>
  </si>
  <si>
    <t>100520420064 S06D1365P007</t>
  </si>
  <si>
    <t>S06D1365P007</t>
  </si>
  <si>
    <t>100520420064 S06D1365P010</t>
  </si>
  <si>
    <t>S06D1365P010</t>
  </si>
  <si>
    <t>100520420064 S06D1365P003</t>
  </si>
  <si>
    <t>S06D1365P003</t>
  </si>
  <si>
    <t>CPCH201809-11718</t>
  </si>
  <si>
    <t>100520425014 S08N2128P028</t>
  </si>
  <si>
    <t>S08N2128P028</t>
  </si>
  <si>
    <t>100520425014 S08N2128P020</t>
  </si>
  <si>
    <t>S08N2128P020</t>
  </si>
  <si>
    <t>100520425014 S08N2128P031</t>
  </si>
  <si>
    <t>S08N2128P031</t>
  </si>
  <si>
    <t>100520425014 S08N2128P030</t>
  </si>
  <si>
    <t>S08N2128P030</t>
  </si>
  <si>
    <t>100520425014 S08N2131P005</t>
  </si>
  <si>
    <t>S08N2131P005</t>
  </si>
  <si>
    <t>100520425014 S08N2131P006</t>
  </si>
  <si>
    <t>S08N2131P006</t>
  </si>
  <si>
    <t>100520425014 S08N2131P007</t>
  </si>
  <si>
    <t>S08N2131P007</t>
  </si>
  <si>
    <t>100520425014 S08N2128P021</t>
  </si>
  <si>
    <t>S08N2128P021</t>
  </si>
  <si>
    <t>100520425014 S08N2131P001</t>
  </si>
  <si>
    <t>S08N2131P001</t>
  </si>
  <si>
    <t>100520425014 S08N2131P002</t>
  </si>
  <si>
    <t>S08N2131P002</t>
  </si>
  <si>
    <t>100520425014 S08N2131P003</t>
  </si>
  <si>
    <t>S08N2131P003</t>
  </si>
  <si>
    <t>100520425014 S08N2131P004</t>
  </si>
  <si>
    <t>S08N2131P004</t>
  </si>
  <si>
    <t>100520425014 S08N2131P011</t>
  </si>
  <si>
    <t>S08N2131P011</t>
  </si>
  <si>
    <t>100520425014 S08N2131P015</t>
  </si>
  <si>
    <t>S08N2131P015</t>
  </si>
  <si>
    <t>100520425014 S08N2131P010</t>
  </si>
  <si>
    <t>S08N2131P010</t>
  </si>
  <si>
    <t>CPCH201809-11822</t>
  </si>
  <si>
    <t>100520425014 S05D3054P040</t>
  </si>
  <si>
    <t>S05D3054P040</t>
  </si>
  <si>
    <t>100520425014 S05D3054P041</t>
  </si>
  <si>
    <t>S05D3054P041</t>
  </si>
  <si>
    <t>100520425014 S05D3054P042</t>
  </si>
  <si>
    <t>S05D3054P042</t>
  </si>
  <si>
    <t>100520425014 S05D3054P043</t>
  </si>
  <si>
    <t>S05D3054P043</t>
  </si>
  <si>
    <t>100520425014 S05D3054P044</t>
  </si>
  <si>
    <t>S05D3054P044</t>
  </si>
  <si>
    <t>100520425014 S05D3054P048</t>
  </si>
  <si>
    <t>S05D3054P048</t>
  </si>
  <si>
    <t>100520425014 S05D3054P045</t>
  </si>
  <si>
    <t>S05D3054P045</t>
  </si>
  <si>
    <t>100520425014 S05D3054P046</t>
  </si>
  <si>
    <t>S05D3054P046</t>
  </si>
  <si>
    <t>100520425014 S05D3054P047</t>
  </si>
  <si>
    <t>S05D3054P047</t>
  </si>
  <si>
    <t>100520425014 S05N3068P019</t>
  </si>
  <si>
    <t>S05N3068P019</t>
  </si>
  <si>
    <t>100520425014 S05N3068P020</t>
  </si>
  <si>
    <t>S05N3068P020</t>
  </si>
  <si>
    <t>100520425014 S05N3068P021</t>
  </si>
  <si>
    <t>S05N3068P021</t>
  </si>
  <si>
    <t>100520425014 S05N3068P022</t>
  </si>
  <si>
    <t>S05N3068P022</t>
  </si>
  <si>
    <t>100520425014 S05N3068P023</t>
  </si>
  <si>
    <t>S05N3068P023</t>
  </si>
  <si>
    <t>100520425014 S05N3068P024</t>
  </si>
  <si>
    <t>S05N3068P024</t>
  </si>
  <si>
    <t>100520425014 S05N3068P025</t>
  </si>
  <si>
    <t>S05N3068P025</t>
  </si>
  <si>
    <t>100520425014 S05N3068P026</t>
  </si>
  <si>
    <t>S05N3068P026</t>
  </si>
  <si>
    <t>100520425014 S05N3068P027</t>
  </si>
  <si>
    <t>S05N3068P027</t>
  </si>
  <si>
    <t>100520425014 S05N3068P028</t>
  </si>
  <si>
    <t>S05N3068P028</t>
  </si>
  <si>
    <t>100520425014 S05N3068P029</t>
  </si>
  <si>
    <t>S05N3068P029</t>
  </si>
  <si>
    <t>100520425014 S05N3068P030</t>
  </si>
  <si>
    <t>S05N3068P030</t>
  </si>
  <si>
    <t>100520425014 S08N2131P009</t>
  </si>
  <si>
    <t>S08N2131P009</t>
  </si>
  <si>
    <t>100520425014 S08N2131P008</t>
  </si>
  <si>
    <t>S08N2131P008</t>
  </si>
  <si>
    <t>100520425014 S08N2131P013</t>
  </si>
  <si>
    <t>S08N2131P013</t>
  </si>
  <si>
    <t>100520425014 S08N2131P012</t>
  </si>
  <si>
    <t>S08N2131P012</t>
  </si>
  <si>
    <t>100520425014 S08N2131P017</t>
  </si>
  <si>
    <t>S08N2131P017</t>
  </si>
  <si>
    <t>100520425014 S08N2131P016</t>
  </si>
  <si>
    <t>S08N2131P016</t>
  </si>
  <si>
    <t>100520425014 S05N3068P037</t>
  </si>
  <si>
    <t>S05N3068P037</t>
  </si>
  <si>
    <t>100520425014 S08N2131P014</t>
  </si>
  <si>
    <t>S08N2131P014</t>
  </si>
  <si>
    <t>100520970028 S08D1206P041</t>
  </si>
  <si>
    <t>S08D1206P041</t>
  </si>
  <si>
    <t>100520970028 S08D1206P042</t>
  </si>
  <si>
    <t>S08D1206P042</t>
  </si>
  <si>
    <t>100520970028 S08D1206P043</t>
  </si>
  <si>
    <t>S08D1206P043</t>
  </si>
  <si>
    <t>100520970028 S08D1206P044</t>
  </si>
  <si>
    <t>S08D1206P044</t>
  </si>
  <si>
    <t>100520970028 S08D1206P039</t>
  </si>
  <si>
    <t>S08D1206P039</t>
  </si>
  <si>
    <t>100520970028 S08D1206P038</t>
  </si>
  <si>
    <t>S08D1206P038</t>
  </si>
  <si>
    <t>100520970028 S08D1206P036</t>
  </si>
  <si>
    <t>S08D1206P036</t>
  </si>
  <si>
    <t>100520970028 S08D1206P037</t>
  </si>
  <si>
    <t>S08D1206P037</t>
  </si>
  <si>
    <t>100520970028 S08D1206P035</t>
  </si>
  <si>
    <t>S08D1206P035</t>
  </si>
  <si>
    <t>100520970028 S08D1206P034</t>
  </si>
  <si>
    <t>S08D1206P034</t>
  </si>
  <si>
    <t>100520970028 S08D1206P033</t>
  </si>
  <si>
    <t>S08D1206P033</t>
  </si>
  <si>
    <t>100520970028 S08D1206P032</t>
  </si>
  <si>
    <t>S08D1206P032</t>
  </si>
  <si>
    <t>100520970028 S08D1206P025</t>
  </si>
  <si>
    <t>S08D1206P025</t>
  </si>
  <si>
    <t>100520970028 S08D1206P024</t>
  </si>
  <si>
    <t>S08D1206P024</t>
  </si>
  <si>
    <t>100520970028 S08D1206P031</t>
  </si>
  <si>
    <t>S08D1206P031</t>
  </si>
  <si>
    <t>100520970028 S08D1206P030</t>
  </si>
  <si>
    <t>S08D1206P030</t>
  </si>
  <si>
    <t>100520970028 S08D1206P029</t>
  </si>
  <si>
    <t>S08D1206P029</t>
  </si>
  <si>
    <t>100520970028 S08D1206P028</t>
  </si>
  <si>
    <t>S08D1206P028</t>
  </si>
  <si>
    <t>100520970028 S08D1206P026</t>
  </si>
  <si>
    <t>S08D1206P026</t>
  </si>
  <si>
    <t>100520970028 S08D1206P027</t>
  </si>
  <si>
    <t>S08D1206P027</t>
  </si>
  <si>
    <t>100520970028 S08D1206P023</t>
  </si>
  <si>
    <t>S08D1206P023</t>
  </si>
  <si>
    <t>100520970028 S08D1206P022</t>
  </si>
  <si>
    <t>S08D1206P022</t>
  </si>
  <si>
    <t>100520970028 S08D1206P021</t>
  </si>
  <si>
    <t>S08D1206P021</t>
  </si>
  <si>
    <t>100520970028 S08D1206P020</t>
  </si>
  <si>
    <t>S08D1206P020</t>
  </si>
  <si>
    <t>100520970028 S08D1206P019</t>
  </si>
  <si>
    <t>S08D1206P019</t>
  </si>
  <si>
    <t>100520970028 S08D1206P018</t>
  </si>
  <si>
    <t>S08D1206P018</t>
  </si>
  <si>
    <t>100520425014 S08N2129P018</t>
  </si>
  <si>
    <t>S08N2129P018</t>
  </si>
  <si>
    <t>SPCH201809-00441</t>
  </si>
  <si>
    <t>100521275017 S06N2327P038</t>
  </si>
  <si>
    <t>S06N2327P038</t>
  </si>
  <si>
    <t>SPCH201809-00445</t>
  </si>
  <si>
    <t>100520970028 S08D1206P040</t>
  </si>
  <si>
    <t>S08D1206P040</t>
  </si>
  <si>
    <t>武汉远鑫 许道梅 13103977025 gd</t>
  </si>
  <si>
    <t>SPCH201809-00400</t>
  </si>
  <si>
    <t>100528800145 S08F2720B</t>
  </si>
  <si>
    <t>6.0Mil</t>
  </si>
  <si>
    <t>PPF-TPU-B-3新Ⅱ</t>
  </si>
  <si>
    <t>经典传奇(H)</t>
  </si>
  <si>
    <t>S08F2720B</t>
  </si>
  <si>
    <t>广东康得新索赔入康润库</t>
  </si>
  <si>
    <t>100528800145 S08F2726B</t>
  </si>
  <si>
    <t>S08F2726B</t>
  </si>
  <si>
    <t>100528800145 S08F2737B</t>
  </si>
  <si>
    <t>S08F2737B</t>
  </si>
  <si>
    <t>100528800145 S08F2731B</t>
  </si>
  <si>
    <t>S08F2731B</t>
  </si>
  <si>
    <t>100528800145 S08F2727B</t>
  </si>
  <si>
    <t>S08F2727B</t>
  </si>
  <si>
    <t>100528800145 S08F2728B</t>
  </si>
  <si>
    <t>S08F2728B</t>
  </si>
  <si>
    <t>100528800145 S08F2736B</t>
  </si>
  <si>
    <t>S08F2736B</t>
  </si>
  <si>
    <t>100528800145 S08F2733B</t>
  </si>
  <si>
    <t>S08F2733B</t>
  </si>
  <si>
    <t>100528800145 S08F2732B</t>
  </si>
  <si>
    <t>S08F2732B</t>
  </si>
  <si>
    <t>100528800145 S08F2735B</t>
  </si>
  <si>
    <t>S08F2735B</t>
  </si>
  <si>
    <t>100528800145 S08F2729B</t>
  </si>
  <si>
    <t>S08F2729B</t>
  </si>
  <si>
    <t>100528800145 S08F2730B</t>
  </si>
  <si>
    <t>S08F2730B</t>
  </si>
  <si>
    <t>100528800145 S08F2734B</t>
  </si>
  <si>
    <t>S08F2734B</t>
  </si>
  <si>
    <t>100528800145 S08F2738B</t>
  </si>
  <si>
    <t>S08F2738B</t>
  </si>
  <si>
    <t>100528800145 S08F2721B</t>
  </si>
  <si>
    <t>S08F2721B</t>
  </si>
  <si>
    <t>SPCH201809-00444</t>
  </si>
  <si>
    <t>100528800145 S08F2702B</t>
  </si>
  <si>
    <t>S08F2702B</t>
  </si>
  <si>
    <t>杭州前健 赵苗风 18931857747 gd</t>
  </si>
  <si>
    <t>100528800145 S08F2708B</t>
  </si>
  <si>
    <t>S08F2708B</t>
  </si>
  <si>
    <t>KRCH201809-00572</t>
  </si>
  <si>
    <t>100527670131 D11D2647P007-2</t>
  </si>
  <si>
    <t>D11D2647P007-2</t>
  </si>
  <si>
    <t>100527670131 D11D2647P003-1</t>
  </si>
  <si>
    <t>D11D2647P003-1</t>
  </si>
  <si>
    <t>100527370053 S06D2449P019</t>
  </si>
  <si>
    <t>S06D2449P019</t>
  </si>
  <si>
    <t>100527370053 S06D2449P020</t>
  </si>
  <si>
    <t>S06D2449P020</t>
  </si>
  <si>
    <t>100527370053 S06D2449P007</t>
  </si>
  <si>
    <t>S06D2449P007</t>
  </si>
  <si>
    <t>100521715051 S06N2433P033</t>
  </si>
  <si>
    <t>S06N2433P033</t>
  </si>
  <si>
    <t>100521715051 S06N2433P028</t>
  </si>
  <si>
    <t>S06N2433P028</t>
  </si>
  <si>
    <t>100521715051 S06N2433P037</t>
  </si>
  <si>
    <t>S06N2433P037</t>
  </si>
  <si>
    <t>100521735046 S06D1191P048</t>
  </si>
  <si>
    <t>S06D1191P048</t>
  </si>
  <si>
    <t>100521735046 S06D1187P005</t>
  </si>
  <si>
    <t>S06D1187P005</t>
  </si>
  <si>
    <t>KRCH201809-00571</t>
  </si>
  <si>
    <t>100527370064 S06N2526P017</t>
  </si>
  <si>
    <t>S06N2526P017</t>
  </si>
  <si>
    <t>100527370064 S06N2526P004</t>
  </si>
  <si>
    <t>S06N2526P004</t>
  </si>
  <si>
    <t>100527370064 S06N2526P007</t>
  </si>
  <si>
    <t>S06N2526P007</t>
  </si>
  <si>
    <t>100527370064 S06N2526P018</t>
  </si>
  <si>
    <t>S06N2526P018</t>
  </si>
  <si>
    <t>100527370064 S06N2526P005</t>
  </si>
  <si>
    <t>S06N2526P005</t>
  </si>
  <si>
    <t>100527370064 S06N2526P006</t>
  </si>
  <si>
    <t>S06N2526P006</t>
  </si>
  <si>
    <t>100527370064 S06N2526P019</t>
  </si>
  <si>
    <t>S06N2526P019</t>
  </si>
  <si>
    <t>100527370064 S06N2526P008</t>
  </si>
  <si>
    <t>S06N2526P008</t>
  </si>
  <si>
    <t>100527370064 S06N2526P003</t>
  </si>
  <si>
    <t>S06N2526P003</t>
  </si>
  <si>
    <t>100527370064 S06N2526P016</t>
  </si>
  <si>
    <t>S06N2526P016</t>
  </si>
  <si>
    <t>100527370064 S06N2526P009</t>
  </si>
  <si>
    <t>S06N2526P009</t>
  </si>
  <si>
    <t>100527370064 S06N2526P015</t>
  </si>
  <si>
    <t>S06N2526P015</t>
  </si>
  <si>
    <t>100527370064 S06N2526P010</t>
  </si>
  <si>
    <t>S06N2526P010</t>
  </si>
  <si>
    <t>100527370064 S06N2526P014</t>
  </si>
  <si>
    <t>S06N2526P014</t>
  </si>
  <si>
    <t>100521735065 S06D1191P029</t>
  </si>
  <si>
    <t>S06D1191P029</t>
  </si>
  <si>
    <t>100521735065  S06D1183P014</t>
  </si>
  <si>
    <t>S06D1183P014</t>
  </si>
  <si>
    <t>100521735065  S06D1183P027</t>
  </si>
  <si>
    <t>S06D1183P027</t>
  </si>
  <si>
    <t>100521735065  S06D1183P026</t>
  </si>
  <si>
    <t>S06D1183P026</t>
  </si>
  <si>
    <t>100521735065  S06D1183P029</t>
  </si>
  <si>
    <t>S06D1183P029</t>
  </si>
  <si>
    <t>100521735065  S06D1183P016</t>
  </si>
  <si>
    <t>S06D1183P016</t>
  </si>
  <si>
    <t>100527370064 S06D2446P008</t>
  </si>
  <si>
    <t>S06D2446P008</t>
  </si>
  <si>
    <t>100521735065  S06D1183P025</t>
  </si>
  <si>
    <t>S06D1183P025</t>
  </si>
  <si>
    <t>100521735065  S06D1183P030</t>
  </si>
  <si>
    <t>S06D1183P030</t>
  </si>
  <si>
    <t>100521735065  S06D1183P023</t>
  </si>
  <si>
    <t>S06D1183P023</t>
  </si>
  <si>
    <t>100521735065 S06D1191P030</t>
  </si>
  <si>
    <t>S06D1191P030</t>
  </si>
  <si>
    <t>100521735065  S06D1183P022</t>
  </si>
  <si>
    <t>S06D1183P022</t>
  </si>
  <si>
    <t>100521735065  S06D1183P018</t>
  </si>
  <si>
    <t>S06D1183P018</t>
  </si>
  <si>
    <t>100521735065 S06D1191P028</t>
  </si>
  <si>
    <t>S06D1191P028</t>
  </si>
  <si>
    <t>100521715071 S03D3172P034</t>
  </si>
  <si>
    <t>S03D3172P034</t>
  </si>
  <si>
    <t>100521715071 S06D2434P014</t>
  </si>
  <si>
    <t>S06D2434P014</t>
  </si>
  <si>
    <t>100521715071 S06D2434P006</t>
  </si>
  <si>
    <t>S06D2434P006</t>
  </si>
  <si>
    <t>100521735065 S06D1191P027</t>
  </si>
  <si>
    <t>S06D1191P027</t>
  </si>
  <si>
    <t>100521735065 S06D1191P026</t>
  </si>
  <si>
    <t>S06D1191P026</t>
  </si>
  <si>
    <t>100521715071 S05N3430P035</t>
  </si>
  <si>
    <t>S05N3430P035</t>
  </si>
  <si>
    <t>100521715071 S06D2434P015</t>
  </si>
  <si>
    <t>S06D2434P015</t>
  </si>
  <si>
    <t>100521715071 S04N2427P015</t>
  </si>
  <si>
    <t>S04N2427P015</t>
  </si>
  <si>
    <t>100521715071 S03D3176P003</t>
  </si>
  <si>
    <t>S03D3176P003</t>
  </si>
  <si>
    <t>100521715071 S03D3176P002</t>
  </si>
  <si>
    <t>S03D3176P002</t>
  </si>
  <si>
    <t>100521715071 S03D3172P039</t>
  </si>
  <si>
    <t>S03D3172P039</t>
  </si>
  <si>
    <t>100521715071 S03D3180P010</t>
  </si>
  <si>
    <t>S03D3180P010</t>
  </si>
  <si>
    <t>KRCH201809-00573</t>
  </si>
  <si>
    <t>100527670131 D11D2646P006-2</t>
  </si>
  <si>
    <t>D11D2646P006-2</t>
  </si>
  <si>
    <t>100527670131 D11D2646P006-1</t>
  </si>
  <si>
    <t>D11D2646P006-1</t>
  </si>
  <si>
    <t>100527370053 S06D2449P017</t>
  </si>
  <si>
    <t>S06D2449P017</t>
  </si>
  <si>
    <t>100521715051 S06N2433P029</t>
  </si>
  <si>
    <t>S06N2433P029</t>
  </si>
  <si>
    <t>KRCH201809-00575</t>
  </si>
  <si>
    <t>100521715051 S06N2433P032</t>
  </si>
  <si>
    <t>S06N2433P032</t>
  </si>
  <si>
    <t>100521715051 S06D2438P007</t>
  </si>
  <si>
    <t>S06D2438P007</t>
  </si>
  <si>
    <t>100527370053 S06D2449P018</t>
  </si>
  <si>
    <t>S06D2449P018</t>
  </si>
  <si>
    <t>KRCH201809-00578</t>
  </si>
  <si>
    <t>100521735046 S06D1187P002</t>
  </si>
  <si>
    <t>S06D1187P002</t>
  </si>
  <si>
    <t>KRCH201809-00577</t>
  </si>
  <si>
    <t>100521735046 S06D1186P002</t>
  </si>
  <si>
    <t>S06D1186P002</t>
  </si>
  <si>
    <t>100521735046 S06D1187P011</t>
  </si>
  <si>
    <t>S06D1187P011</t>
  </si>
  <si>
    <t>100521735046 S06D1186P001</t>
  </si>
  <si>
    <t>S06D1186P001</t>
  </si>
  <si>
    <t>100521735046 S06D1187P003</t>
  </si>
  <si>
    <t>S06D1187P003</t>
  </si>
  <si>
    <t>100527370053 S06D2449P022</t>
  </si>
  <si>
    <t>S06D2449P022</t>
  </si>
  <si>
    <t>100527370053 S06D2449P023</t>
  </si>
  <si>
    <t>S06D2449P023</t>
  </si>
  <si>
    <t>100527370053 S06D2449P002</t>
  </si>
  <si>
    <t>S06D2449P002</t>
  </si>
  <si>
    <t>100527370053 S06D2449P021</t>
  </si>
  <si>
    <t>S06D2449P021</t>
  </si>
  <si>
    <t>100520970028 S08D2229P003</t>
  </si>
  <si>
    <t>S08D2229P003</t>
  </si>
  <si>
    <t>100520970028 S08D2229P002</t>
  </si>
  <si>
    <t>S08D2229P002</t>
  </si>
  <si>
    <t>100520970028 S08D2229P009</t>
  </si>
  <si>
    <t>S08D2229P009</t>
  </si>
  <si>
    <t>100520970028 S08D2229P001</t>
  </si>
  <si>
    <t>S08D2229P001</t>
  </si>
  <si>
    <t>100520970028 S08N2245P050</t>
  </si>
  <si>
    <t>S08N2245P050</t>
  </si>
  <si>
    <t>KRCH201809-00579</t>
  </si>
  <si>
    <t>100520615041 S08D2476P044</t>
  </si>
  <si>
    <t>S08D2476P044</t>
  </si>
  <si>
    <t>100520615041 S08D2476P046</t>
  </si>
  <si>
    <t>S08D2476P046</t>
  </si>
  <si>
    <t>100520615041 S08D2477P002</t>
  </si>
  <si>
    <t>S08D2477P002</t>
  </si>
  <si>
    <t>100520615041 S08D2476P042</t>
  </si>
  <si>
    <t>S08D2476P042</t>
  </si>
  <si>
    <t>100520615041 S07D3238P018</t>
  </si>
  <si>
    <t>S07D3238P018</t>
  </si>
  <si>
    <t>100520615041 S08D2476P040</t>
  </si>
  <si>
    <t>S08D2476P040</t>
  </si>
  <si>
    <t>100520615041 S08D2476P045</t>
  </si>
  <si>
    <t>S08D2476P045</t>
  </si>
  <si>
    <t>100520615041 S08D2476P041</t>
  </si>
  <si>
    <t>S08D2476P041</t>
  </si>
  <si>
    <t>100520615041 S08D2477P006</t>
  </si>
  <si>
    <t>S08D2477P006</t>
  </si>
  <si>
    <t>100520615041 S07D3238P020</t>
  </si>
  <si>
    <t>S07D3238P020</t>
  </si>
  <si>
    <t>KRCH201809-00580</t>
  </si>
  <si>
    <t>100527370053 S01D2069P028</t>
  </si>
  <si>
    <t>100527370053 S01D1698P030</t>
  </si>
  <si>
    <t>100521715051 S06D2442P005</t>
  </si>
  <si>
    <t>S06D2442P005</t>
  </si>
  <si>
    <t>KRCH201809-00588</t>
  </si>
  <si>
    <t>100521715051 S06N2433P036</t>
  </si>
  <si>
    <t>S06N2433P036</t>
  </si>
  <si>
    <t>CPCH201809-11921</t>
  </si>
  <si>
    <t>100525220044 S07D2620P008</t>
  </si>
  <si>
    <t>S07D2620P008</t>
  </si>
  <si>
    <t>广州康政 梁土隆 13822525991 gd</t>
  </si>
  <si>
    <t>CPCH201809-12250</t>
  </si>
  <si>
    <t>100520970028 S08N1217P002</t>
  </si>
  <si>
    <t>S08N1217P002</t>
  </si>
  <si>
    <t>100520970028 S08N1217P004</t>
  </si>
  <si>
    <t>S08N1217P004</t>
  </si>
  <si>
    <t>100520970028 S08D1206P008</t>
  </si>
  <si>
    <t>S08D1206P008</t>
  </si>
  <si>
    <t>100520970028 S08N1217P001</t>
  </si>
  <si>
    <t>S08N1217P001</t>
  </si>
  <si>
    <t>100520970028 S08D1206P009</t>
  </si>
  <si>
    <t>S08D1206P009</t>
  </si>
  <si>
    <t>100520970028 S08N1217P003</t>
  </si>
  <si>
    <t>S08N1217P003</t>
  </si>
  <si>
    <t>100520425014 S08N2129P019</t>
  </si>
  <si>
    <t>S08N2129P019</t>
  </si>
  <si>
    <t>100520425014 S07N2414P011</t>
  </si>
  <si>
    <t>S07N2414P011</t>
  </si>
  <si>
    <t>100520425014 S08N2129P025</t>
  </si>
  <si>
    <t>S08N2129P025</t>
  </si>
  <si>
    <t>100520425014 S07N2414P009</t>
  </si>
  <si>
    <t>S07N2414P009</t>
  </si>
  <si>
    <t>100520425014 S07N2418P004</t>
  </si>
  <si>
    <t>S07N2418P004</t>
  </si>
  <si>
    <t>100520425014 S08N2129P022</t>
  </si>
  <si>
    <t>S08N2129P022</t>
  </si>
  <si>
    <t>100520425014 S07N2414P010</t>
  </si>
  <si>
    <t>S07N2414P010</t>
  </si>
  <si>
    <t>100520425014 S08N2129P026</t>
  </si>
  <si>
    <t>S08N2129P026</t>
  </si>
  <si>
    <t>100520425014 S07N2414P007</t>
  </si>
  <si>
    <t>S07N2414P007</t>
  </si>
  <si>
    <t>100520425014 S08N2129P020</t>
  </si>
  <si>
    <t>S08N2129P020</t>
  </si>
  <si>
    <t>100520425014 S08N2129P021</t>
  </si>
  <si>
    <t>S08N2129P021</t>
  </si>
  <si>
    <t>100520425014 S08N2129P023</t>
  </si>
  <si>
    <t>S08N2129P023</t>
  </si>
  <si>
    <t>100520425014 S08N2129P027</t>
  </si>
  <si>
    <t>S08N2129P027</t>
  </si>
  <si>
    <t>100520425014 S08N2129P024</t>
  </si>
  <si>
    <t>S08N2129P024</t>
  </si>
  <si>
    <t>CPCH201809-12209</t>
  </si>
  <si>
    <t>100518870011 S05D2244P021</t>
  </si>
  <si>
    <t>100518870011</t>
  </si>
  <si>
    <t>UOGN-7070</t>
  </si>
  <si>
    <t>S05D2244P021</t>
  </si>
  <si>
    <t>100518870011 S05D2244P025</t>
  </si>
  <si>
    <t>S05D2244P025</t>
  </si>
  <si>
    <t>100518870011 S05D2244P029</t>
  </si>
  <si>
    <t>S05D2244P029</t>
  </si>
  <si>
    <t>100518870011 S05D2244P033</t>
  </si>
  <si>
    <t>S05D2244P033</t>
  </si>
  <si>
    <t>CPCH201809-12341</t>
  </si>
  <si>
    <t>100518815017 S09N2441P041</t>
  </si>
  <si>
    <t>100518815017</t>
  </si>
  <si>
    <t>UOBK-1580</t>
  </si>
  <si>
    <t>S09N2441P041</t>
  </si>
  <si>
    <t>100518815017 S09N2441P031</t>
  </si>
  <si>
    <t>S09N2441P031</t>
  </si>
  <si>
    <t>100518815017 S09N2441P032</t>
  </si>
  <si>
    <t>S09N2441P032</t>
  </si>
  <si>
    <t>100518815017 S09N2441P034</t>
  </si>
  <si>
    <t>S09N2441P034</t>
  </si>
  <si>
    <t>100518815017 S09N2441P033</t>
  </si>
  <si>
    <t>S09N2441P033</t>
  </si>
  <si>
    <t>100518815017 S09N2441P037</t>
  </si>
  <si>
    <t>S09N2441P037</t>
  </si>
  <si>
    <t>100518815017 S09N2441P039</t>
  </si>
  <si>
    <t>S09N2441P039</t>
  </si>
  <si>
    <t>100518815017 S09N2441P038</t>
  </si>
  <si>
    <t>S09N2441P038</t>
  </si>
  <si>
    <t>100518815017 S09N2441P036</t>
  </si>
  <si>
    <t>S09N2441P036</t>
  </si>
  <si>
    <t>100518815017 S09N2441P054</t>
  </si>
  <si>
    <t>S09N2441P054</t>
  </si>
  <si>
    <t>100518815017 S09N2441P053</t>
  </si>
  <si>
    <t>S09N2441P053</t>
  </si>
  <si>
    <t>100518815017 S09N2441P040</t>
  </si>
  <si>
    <t>S09N2441P040</t>
  </si>
  <si>
    <t>100518815017 S09N2441P046</t>
  </si>
  <si>
    <t>S09N2441P046</t>
  </si>
  <si>
    <t>100518815017 S09N2441P047</t>
  </si>
  <si>
    <t>S09N2441P047</t>
  </si>
  <si>
    <t>100518815017 S09N2441P048</t>
  </si>
  <si>
    <t>S09N2441P048</t>
  </si>
  <si>
    <t>100518815017 S09N2441P049</t>
  </si>
  <si>
    <t>S09N2441P049</t>
  </si>
  <si>
    <t>100518815017 S09N2441P050</t>
  </si>
  <si>
    <t>S09N2441P050</t>
  </si>
  <si>
    <t>100518815017 S09N2441P051</t>
  </si>
  <si>
    <t>S09N2441P051</t>
  </si>
  <si>
    <t>100518815017 S09N2441P052</t>
  </si>
  <si>
    <t>S09N2441P052</t>
  </si>
  <si>
    <t>100518815017 S09N2441P045</t>
  </si>
  <si>
    <t>S09N2441P045</t>
  </si>
  <si>
    <t>CPCH201809-12423</t>
  </si>
  <si>
    <t>100518815017 S09N2441P035</t>
  </si>
  <si>
    <t>S09N2441P035</t>
  </si>
  <si>
    <t>100518870011 S05D2244P032</t>
  </si>
  <si>
    <t>S05D2244P032</t>
  </si>
  <si>
    <t>100520420064 S06D1365P001</t>
  </si>
  <si>
    <t>S06D1365P001</t>
  </si>
  <si>
    <t>100520420064 S06D1365P013</t>
  </si>
  <si>
    <t>S06D1365P013</t>
  </si>
  <si>
    <t>100520420064 S06D1365P002</t>
  </si>
  <si>
    <t>S06D1365P002</t>
  </si>
  <si>
    <t>100520970028 S08D1206P001</t>
  </si>
  <si>
    <t>S08D1206P001</t>
  </si>
  <si>
    <t>100520970028 S08D1206P010</t>
  </si>
  <si>
    <t>S08D1206P010</t>
  </si>
  <si>
    <t>100520970028 S08D1206P002</t>
  </si>
  <si>
    <t>S08D1206P002</t>
  </si>
  <si>
    <t>CPCH201809-12402</t>
  </si>
  <si>
    <t>100520970028 S08D1206P003</t>
  </si>
  <si>
    <t>S08D1206P003</t>
  </si>
  <si>
    <t>100520970028 S08D1206P006</t>
  </si>
  <si>
    <t>S08D1206P006</t>
  </si>
  <si>
    <t>100520970028 S08D1206P007</t>
  </si>
  <si>
    <t>S08D1206P007</t>
  </si>
  <si>
    <t>100520970028 S08D1206P005</t>
  </si>
  <si>
    <t>S08D1206P005</t>
  </si>
  <si>
    <t>100520970028 S08D1206P004</t>
  </si>
  <si>
    <t>S08D1206P004</t>
  </si>
  <si>
    <t>100520970028 S08D1206P015</t>
  </si>
  <si>
    <t>S08D1206P015</t>
  </si>
  <si>
    <t>100520970028 S08D1206P016</t>
  </si>
  <si>
    <t>S08D1206P016</t>
  </si>
  <si>
    <t>100520970028 S08N2245P035</t>
  </si>
  <si>
    <t>S08N2245P035</t>
  </si>
  <si>
    <t>100520970028 S08N2245P034</t>
  </si>
  <si>
    <t>S08N2245P034</t>
  </si>
  <si>
    <t>100520970028 S08N2245P040</t>
  </si>
  <si>
    <t>S08N2245P040</t>
  </si>
  <si>
    <t>100520970028 S04N2299P008</t>
  </si>
  <si>
    <t>S04N2299P008</t>
  </si>
  <si>
    <t>100520970028 S08N2245P032</t>
  </si>
  <si>
    <t>S08N2245P032</t>
  </si>
  <si>
    <t>100520970028 S08N2245P033</t>
  </si>
  <si>
    <t>S08N2245P033</t>
  </si>
  <si>
    <t>100520970028 S08N2245P041</t>
  </si>
  <si>
    <t>S08N2245P041</t>
  </si>
  <si>
    <t>100520970028 S04N2299P013</t>
  </si>
  <si>
    <t>S04N2299P013</t>
  </si>
  <si>
    <t>100520970028 S04N2299P009</t>
  </si>
  <si>
    <t>S04N2299P009</t>
  </si>
  <si>
    <t>100520970028 S04N2299P011</t>
  </si>
  <si>
    <t>S04N2299P011</t>
  </si>
  <si>
    <t>100520970028 S04N2299P012</t>
  </si>
  <si>
    <t>S04N2299P012</t>
  </si>
  <si>
    <t>100520970028 S04N2299P010</t>
  </si>
  <si>
    <t>S04N2299P010</t>
  </si>
  <si>
    <t>100520970028 S04N2299P014</t>
  </si>
  <si>
    <t>S04N2299P014</t>
  </si>
  <si>
    <t>100520970028 S08N2245P039</t>
  </si>
  <si>
    <t>S08N2245P039</t>
  </si>
  <si>
    <t>100520420064 S08N2533P031</t>
  </si>
  <si>
    <t>S08N2533P031</t>
  </si>
  <si>
    <t>100520420064 S06D1365P021</t>
  </si>
  <si>
    <t>S06D1365P021</t>
  </si>
  <si>
    <t>100520425014 S08N2129P030</t>
  </si>
  <si>
    <t>S08N2129P030</t>
  </si>
  <si>
    <t>100520425014 S08N2129P029</t>
  </si>
  <si>
    <t>S08N2129P029</t>
  </si>
  <si>
    <t>100520425014 S07N2418P006</t>
  </si>
  <si>
    <t>S07N2418P006</t>
  </si>
  <si>
    <t>100520425014 S07N2418P005</t>
  </si>
  <si>
    <t>S07N2418P005</t>
  </si>
  <si>
    <t>100520425014 S08N2129P031</t>
  </si>
  <si>
    <t>S08N2129P031</t>
  </si>
  <si>
    <t>100520420064 S06D1365P016</t>
  </si>
  <si>
    <t>S06D1365P016</t>
  </si>
  <si>
    <t>100520420064 S06D1365P015</t>
  </si>
  <si>
    <t>S06D1365P015</t>
  </si>
  <si>
    <t>100520420064 S08N2533P032</t>
  </si>
  <si>
    <t>S08N2533P032</t>
  </si>
  <si>
    <t>100520420064 S06D1365P018</t>
  </si>
  <si>
    <t>S06D1365P018</t>
  </si>
  <si>
    <t>100520420064 S06D1365P020</t>
  </si>
  <si>
    <t>S06D1365P020</t>
  </si>
  <si>
    <t>100520420064 S06D1365P019</t>
  </si>
  <si>
    <t>S06D1365P019</t>
  </si>
  <si>
    <t>100520420064 S08N2533P025</t>
  </si>
  <si>
    <t>S08N2533P025</t>
  </si>
  <si>
    <t>100520420064 S08N2533P028</t>
  </si>
  <si>
    <t>S08N2533P028</t>
  </si>
  <si>
    <t>100520420064 S06D1365P017</t>
  </si>
  <si>
    <t>S06D1365P017</t>
  </si>
  <si>
    <t>100520420064 S08N2533P030</t>
  </si>
  <si>
    <t>S08N2533P030</t>
  </si>
  <si>
    <t>100520420064 S08N2533P029</t>
  </si>
  <si>
    <t>S08N2533P029</t>
  </si>
  <si>
    <t>100520420064 S08N2533P027</t>
  </si>
  <si>
    <t>S08N2533P027</t>
  </si>
  <si>
    <t>100520420064 S08N2533P026</t>
  </si>
  <si>
    <t>S08N2533P026</t>
  </si>
  <si>
    <t>100518815017 S09N2441P028</t>
  </si>
  <si>
    <t>S09N2441P028</t>
  </si>
  <si>
    <t>100518815017 S09N2441P029</t>
  </si>
  <si>
    <t>S09N2441P029</t>
  </si>
  <si>
    <t>100518815017 S09N2441P030</t>
  </si>
  <si>
    <t>S09N2441P030</t>
  </si>
  <si>
    <t>100518815017 S09N2441P055</t>
  </si>
  <si>
    <t>S09N2441P055</t>
  </si>
  <si>
    <t>100520420064 S06D1365P012</t>
  </si>
  <si>
    <t>S06D1365P012</t>
  </si>
  <si>
    <t>100520420064 S08N2533P024</t>
  </si>
  <si>
    <t>S08N2533P024</t>
  </si>
  <si>
    <t>100520420064 S06D1365P014</t>
  </si>
  <si>
    <t>S06D1365P014</t>
  </si>
  <si>
    <t>SPCH201809-00459</t>
  </si>
  <si>
    <t>100528800145 S08F2709B</t>
  </si>
  <si>
    <t>S08F2709B</t>
  </si>
  <si>
    <t>无锡领航 万里程 18961721505 gd</t>
  </si>
  <si>
    <t>SPCH201809-00487</t>
  </si>
  <si>
    <t>100528800145 S08F2718B</t>
  </si>
  <si>
    <t>S08F2718B</t>
  </si>
  <si>
    <t>柳州前健 吴利杰 13967107031 gd</t>
  </si>
  <si>
    <t>KRCH201809-00593</t>
  </si>
  <si>
    <t>100527670131 D11D2646P007-1</t>
  </si>
  <si>
    <t>D11D2646P007-1</t>
  </si>
  <si>
    <t>广州康政 陆亦锋 18577811928 gd</t>
  </si>
  <si>
    <t>KRCH201809-00592</t>
  </si>
  <si>
    <t>100527670131 D11D2646P007-2</t>
  </si>
  <si>
    <t>D11D2646P007-2</t>
  </si>
  <si>
    <t>KRCH201809-00603</t>
  </si>
  <si>
    <t>100521715051 S06D2442P003</t>
  </si>
  <si>
    <t>S06D2442P003</t>
  </si>
  <si>
    <t>安徽易和-福道 卫芸 18256500278 gd</t>
  </si>
  <si>
    <t>100521715051 S06N2433P030</t>
  </si>
  <si>
    <t>S06N2433P030</t>
  </si>
  <si>
    <t>100521715051 S06D2438P003</t>
  </si>
  <si>
    <t>S06D2438P003</t>
  </si>
  <si>
    <t>100521715051 S06D2438P001</t>
  </si>
  <si>
    <t>S06D2438P001</t>
  </si>
  <si>
    <t>100527370053 S06D2449P014</t>
  </si>
  <si>
    <t>S06D2449P014</t>
  </si>
  <si>
    <t>100527370053 S06D2449P013</t>
  </si>
  <si>
    <t>S06D2449P013</t>
  </si>
  <si>
    <t>KRCH201809-00601</t>
  </si>
  <si>
    <t>100527370053 S06D2449P011</t>
  </si>
  <si>
    <t>S06D2449P011</t>
  </si>
  <si>
    <t>安徽易和-芜湖 梅美 15755338112 gd</t>
  </si>
  <si>
    <t>KRCH201809-00607</t>
  </si>
  <si>
    <t>100520425065 D06N2915P001</t>
  </si>
  <si>
    <t>D06N2915P001</t>
  </si>
  <si>
    <t>哈尔滨怿水乾 于淼 13313674456 gd</t>
  </si>
  <si>
    <t>100520425065 D06N2914P002</t>
  </si>
  <si>
    <t>D06N2914P002</t>
  </si>
  <si>
    <t>100520425065 D06N2914P006</t>
  </si>
  <si>
    <t>D06N2914P006</t>
  </si>
  <si>
    <t>100520425065 D06N2914P001</t>
  </si>
  <si>
    <t>D06N2914P001</t>
  </si>
  <si>
    <t>100520425065 D06N2915P004</t>
  </si>
  <si>
    <t>D06N2915P004</t>
  </si>
  <si>
    <t>100530435004 C03D1838P004R002</t>
  </si>
  <si>
    <t>C03D1838P004R002</t>
  </si>
  <si>
    <t>100530435004 C03N2329P001R001</t>
  </si>
  <si>
    <t>C03N2329P001R001</t>
  </si>
  <si>
    <t>100530435004 C03D1838P004R004</t>
  </si>
  <si>
    <t>C03D1838P004R004</t>
  </si>
  <si>
    <t>100530435004 C03D2323P001R004</t>
  </si>
  <si>
    <t>C03D2323P001R004</t>
  </si>
  <si>
    <t>100530435004 C03D2323P001R003</t>
  </si>
  <si>
    <t>C03D2323P001R003</t>
  </si>
  <si>
    <t>KRCH201809-00606</t>
  </si>
  <si>
    <t>100520425065 D06N2913P002</t>
  </si>
  <si>
    <t>D06N2913P002</t>
  </si>
  <si>
    <t>KRCH201809-00610</t>
  </si>
  <si>
    <t>100527370053 S06D2449P001</t>
  </si>
  <si>
    <t>S06D2449P001</t>
  </si>
  <si>
    <t>KRCH201809-00612</t>
  </si>
  <si>
    <t>100521735046 S06D1191P035</t>
  </si>
  <si>
    <t>S06D1191P035</t>
  </si>
  <si>
    <t>KRCH201809-00608</t>
  </si>
  <si>
    <t>100527670131 D11D2646P012-1</t>
  </si>
  <si>
    <t>D11D2646P012-1</t>
  </si>
  <si>
    <t>KRCH201809-00609</t>
  </si>
  <si>
    <t>100527670131 D11D2648P002-1</t>
  </si>
  <si>
    <t>D11D2648P002-1</t>
  </si>
  <si>
    <t>KRCH201809-00618</t>
  </si>
  <si>
    <t>100527370064 S07D2162P001</t>
  </si>
  <si>
    <t>S07D2162P001</t>
  </si>
  <si>
    <t>100521715071 S03D3172P035</t>
  </si>
  <si>
    <t>S03D3172P035</t>
  </si>
  <si>
    <t>100521715071 S03D3172P032</t>
  </si>
  <si>
    <t>S03D3172P032</t>
  </si>
  <si>
    <t>100521715071 S03D3172P043</t>
  </si>
  <si>
    <t>S03D3172P043</t>
  </si>
  <si>
    <t>100521715071 S04N2427P012</t>
  </si>
  <si>
    <t>S04N2427P012</t>
  </si>
  <si>
    <t>100521715071 S03D3180P006</t>
  </si>
  <si>
    <t>S03D3180P006</t>
  </si>
  <si>
    <t>100521715071 S03D3180P008</t>
  </si>
  <si>
    <t>S03D3180P008</t>
  </si>
  <si>
    <t>100521715071 S09D1183P011</t>
  </si>
  <si>
    <t>S09D1183P011</t>
  </si>
  <si>
    <t>100521715071 S09D1183P012</t>
  </si>
  <si>
    <t>S09D1183P012</t>
  </si>
  <si>
    <t>100521715071 S03D3176P004</t>
  </si>
  <si>
    <t>S03D3176P004</t>
  </si>
  <si>
    <t>100521715071 S03D3176P005</t>
  </si>
  <si>
    <t>S03D3176P005</t>
  </si>
  <si>
    <t>100521715071 S03D3176P001</t>
  </si>
  <si>
    <t>S03D3176P001</t>
  </si>
  <si>
    <t>100521715071 S03D3172P037</t>
  </si>
  <si>
    <t>S03D3172P037</t>
  </si>
  <si>
    <t>100527370064 S07D2162P003</t>
  </si>
  <si>
    <t>S07D2162P003</t>
  </si>
  <si>
    <t>100527370064 S07D2162P002</t>
  </si>
  <si>
    <t>S07D2162P002</t>
  </si>
  <si>
    <t>100521715071 S09D1183P005</t>
  </si>
  <si>
    <t>S09D1183P005</t>
  </si>
  <si>
    <t>100521715071 S09D1183P004</t>
  </si>
  <si>
    <t>S09D1183P004</t>
  </si>
  <si>
    <t>100521715071 S09D1183P010</t>
  </si>
  <si>
    <t>S09D1183P010</t>
  </si>
  <si>
    <t>100521715071 S09D1183P016</t>
  </si>
  <si>
    <t>S09D1183P016</t>
  </si>
  <si>
    <t>100521715071 S09D1178P017</t>
  </si>
  <si>
    <t>S09D1178P017</t>
  </si>
  <si>
    <t>100521715071 S09D1178P018</t>
  </si>
  <si>
    <t>S09D1178P018</t>
  </si>
  <si>
    <t>100521715071 S09D1183P006</t>
  </si>
  <si>
    <t>S09D1183P006</t>
  </si>
  <si>
    <t>100521715071 S09D1183P008</t>
  </si>
  <si>
    <t>S09D1183P008</t>
  </si>
  <si>
    <t>100527370064 S06D2446P012</t>
  </si>
  <si>
    <t>S06D2446P012</t>
  </si>
  <si>
    <t>100527370064 S05N2586P008</t>
  </si>
  <si>
    <t>S05N2586P008</t>
  </si>
  <si>
    <t>100527370064 S06D2447P005</t>
  </si>
  <si>
    <t>S06D2447P005</t>
  </si>
  <si>
    <t>100527370064 S06D2447P002</t>
  </si>
  <si>
    <t>S06D2447P002</t>
  </si>
  <si>
    <t>100527370064 S06D2449P006</t>
  </si>
  <si>
    <t>S06D2449P006</t>
  </si>
  <si>
    <t>100527370064 S06N2525P024</t>
  </si>
  <si>
    <t>S06N2525P024</t>
  </si>
  <si>
    <t>100521735065 S06D1191P011</t>
  </si>
  <si>
    <t>S06D1191P011</t>
  </si>
  <si>
    <t>100521735065 S06D1191P002</t>
  </si>
  <si>
    <t>S06D1191P002</t>
  </si>
  <si>
    <t>100521735065 S06D1191P003</t>
  </si>
  <si>
    <t>S06D1191P003</t>
  </si>
  <si>
    <t>100521735065 S06D1191P004</t>
  </si>
  <si>
    <t>S06D1191P004</t>
  </si>
  <si>
    <t>100521735065 S06D1191P013</t>
  </si>
  <si>
    <t>S06D1191P013</t>
  </si>
  <si>
    <t>100521735065 S06D1191P014</t>
  </si>
  <si>
    <t>S06D1191P014</t>
  </si>
  <si>
    <t>100521735065 S06D1191P017</t>
  </si>
  <si>
    <t>S06D1191P017</t>
  </si>
  <si>
    <t>100521735065 S06D1191P018</t>
  </si>
  <si>
    <t>S06D1191P018</t>
  </si>
  <si>
    <t>100521735065 S06D1191P012</t>
  </si>
  <si>
    <t>S06D1191P012</t>
  </si>
  <si>
    <t>100521735065 S06D1191P001</t>
  </si>
  <si>
    <t>S06D1191P001</t>
  </si>
  <si>
    <t>KRCH201809-00619</t>
  </si>
  <si>
    <t>100527370053 S02D1033P011</t>
  </si>
  <si>
    <t>S02D1033P011</t>
  </si>
  <si>
    <t>100521735046 S06D1186P007</t>
  </si>
  <si>
    <t>S06D1186P007</t>
  </si>
  <si>
    <t>100521735046 S06D1187P009</t>
  </si>
  <si>
    <t>S06D1187P009</t>
  </si>
  <si>
    <t>100527370053 S06D2449P024</t>
  </si>
  <si>
    <t>S06D2449P024</t>
  </si>
  <si>
    <t>100527370053 S05D2586P003</t>
  </si>
  <si>
    <t>100527370053 S06D2449P012</t>
  </si>
  <si>
    <t>S06D2449P012</t>
  </si>
  <si>
    <t>100527370053 S06D2449P016</t>
  </si>
  <si>
    <t>S06D2449P016</t>
  </si>
  <si>
    <t>100527670131 D11D2646P013-1</t>
  </si>
  <si>
    <t>D11D2646P013-1</t>
  </si>
  <si>
    <t>100527670131 D11D2646P019-1</t>
  </si>
  <si>
    <t>D11D2646P019-1</t>
  </si>
  <si>
    <t>100527670131 D11D2646P013-2</t>
  </si>
  <si>
    <t>D11D2646P013-2</t>
  </si>
  <si>
    <t>100521735046 S06D1187P012</t>
  </si>
  <si>
    <t>S06D1187P012</t>
  </si>
  <si>
    <t>100521735046 S06D1191P042</t>
  </si>
  <si>
    <t>S06D1191P042</t>
  </si>
  <si>
    <t>100527670131 D11D2646P012-2</t>
  </si>
  <si>
    <t>D11D2646P012-2</t>
  </si>
  <si>
    <t>CPCH201808-11024</t>
  </si>
  <si>
    <t>100520970028 S05D2777P038</t>
  </si>
  <si>
    <t>S05D2777P038</t>
  </si>
  <si>
    <t>100520970028 S05D2777P033</t>
  </si>
  <si>
    <t>S05D2777P033</t>
  </si>
  <si>
    <t>100520970028 S05D2777P035</t>
  </si>
  <si>
    <t>S05D2777P035</t>
  </si>
  <si>
    <t>100520970028 S05D2777P034</t>
  </si>
  <si>
    <t>S05D2777P034</t>
  </si>
  <si>
    <t>100520970028 S05D2777P031</t>
  </si>
  <si>
    <t>S05D2777P031</t>
  </si>
  <si>
    <t>100520970028 S05D2777P036</t>
  </si>
  <si>
    <t>S05D2777P036</t>
  </si>
  <si>
    <t>100520970028 S05D2777P050</t>
  </si>
  <si>
    <t>S05D2777P050</t>
  </si>
  <si>
    <t>100520970028 S05D2777P037</t>
  </si>
  <si>
    <t>S05D2777P037</t>
  </si>
  <si>
    <t>100520970028 S05D2777P039</t>
  </si>
  <si>
    <t>S05D2777P039</t>
  </si>
  <si>
    <t>100520970028 S05D2777P032</t>
  </si>
  <si>
    <t>S05D2777P032</t>
  </si>
  <si>
    <t>100527670132 S07D2588P006</t>
  </si>
  <si>
    <t>S07D2588P006</t>
  </si>
  <si>
    <t>100527670132 S07D2588P009</t>
  </si>
  <si>
    <t>S07D2588P009</t>
  </si>
  <si>
    <t>KRCH201808-00547</t>
  </si>
  <si>
    <t>100521715051 S05N3430P034</t>
  </si>
  <si>
    <t>100521715051 S06D2438P017</t>
  </si>
  <si>
    <t>S06D2438P017</t>
  </si>
  <si>
    <t>100521715051 S05N3430P032</t>
  </si>
  <si>
    <t>100521715051 S06D2438P027</t>
  </si>
  <si>
    <t>S06D2438P027</t>
  </si>
  <si>
    <t>100527370053 S06D2446P003</t>
  </si>
  <si>
    <t>S06D2446P003</t>
  </si>
  <si>
    <t>100527370053 S06D2448P019</t>
  </si>
  <si>
    <t>S06D2448P019</t>
  </si>
  <si>
    <t>100527370053 S06D2448P020</t>
  </si>
  <si>
    <t>S06D2448P020</t>
  </si>
  <si>
    <t>CPCH201809-12935</t>
  </si>
  <si>
    <t>100524615016 S05D2537P009</t>
  </si>
  <si>
    <t>S05D2537P009</t>
  </si>
  <si>
    <t>100524615016 S05D2539P009</t>
  </si>
  <si>
    <t>S05D2539P009</t>
  </si>
  <si>
    <t>CPCH201809-12459</t>
  </si>
  <si>
    <t>100525220044 S08N3022P018</t>
  </si>
  <si>
    <t>S08N3022P018</t>
  </si>
  <si>
    <t>广州康政 李泽兰 15218381116 gd</t>
  </si>
  <si>
    <t>CPCH201809-12521</t>
  </si>
  <si>
    <t>100520970028 S08N1198P001</t>
  </si>
  <si>
    <t>S08N1198P001</t>
  </si>
  <si>
    <t>100520970028 S08N1198P002</t>
  </si>
  <si>
    <t>S08N1198P002</t>
  </si>
  <si>
    <t>100520970028 S08N1198P003</t>
  </si>
  <si>
    <t>S08N1198P003</t>
  </si>
  <si>
    <t>100520970028 S08N1198P004</t>
  </si>
  <si>
    <t>S08N1198P004</t>
  </si>
  <si>
    <t>100520970028 S08N1198P005</t>
  </si>
  <si>
    <t>S08N1198P005</t>
  </si>
  <si>
    <t>100520970028 S08D1213P001</t>
  </si>
  <si>
    <t>S08D1213P001</t>
  </si>
  <si>
    <t>100520970028 S08D1213P002</t>
  </si>
  <si>
    <t>S08D1213P002</t>
  </si>
  <si>
    <t>100520970028 S08D1213P003</t>
  </si>
  <si>
    <t>S08D1213P003</t>
  </si>
  <si>
    <t>100520970028 S08D1213P004</t>
  </si>
  <si>
    <t>S08D1213P004</t>
  </si>
  <si>
    <t>100520970028 S08D1213P005</t>
  </si>
  <si>
    <t>S08D1213P005</t>
  </si>
  <si>
    <t>100520970028 S08D1213P006</t>
  </si>
  <si>
    <t>S08D1213P006</t>
  </si>
  <si>
    <t>100520970028 S08D1213P007</t>
  </si>
  <si>
    <t>S08D1213P007</t>
  </si>
  <si>
    <t>100520970028 S08D1213P008</t>
  </si>
  <si>
    <t>S08D1213P008</t>
  </si>
  <si>
    <t>100520970028 S08D1213P009</t>
  </si>
  <si>
    <t>S08D1213P009</t>
  </si>
  <si>
    <t>100520970028 S08D1213P010</t>
  </si>
  <si>
    <t>S08D1213P010</t>
  </si>
  <si>
    <t>100520970028 S08D1213P011</t>
  </si>
  <si>
    <t>S08D1213P011</t>
  </si>
  <si>
    <t>100520970028 S08D1213P012</t>
  </si>
  <si>
    <t>S08D1213P012</t>
  </si>
  <si>
    <t>100520970028 S08D1213P013</t>
  </si>
  <si>
    <t>S08D1213P013</t>
  </si>
  <si>
    <t>100520970028 S08D1213P014</t>
  </si>
  <si>
    <t>S08D1213P014</t>
  </si>
  <si>
    <t>100520970028 S08D1213P015</t>
  </si>
  <si>
    <t>S08D1213P015</t>
  </si>
  <si>
    <t>100520970028 S08D1213P016</t>
  </si>
  <si>
    <t>S08D1213P016</t>
  </si>
  <si>
    <t>100520970028 S08D1213P017</t>
  </si>
  <si>
    <t>S08D1213P017</t>
  </si>
  <si>
    <t>100520970028 S08D1213P018</t>
  </si>
  <si>
    <t>S08D1213P018</t>
  </si>
  <si>
    <t>100520970028 S08D1213P019</t>
  </si>
  <si>
    <t>S08D1213P019</t>
  </si>
  <si>
    <t>100520970028 S08D1213P020</t>
  </si>
  <si>
    <t>S08D1213P020</t>
  </si>
  <si>
    <t>100520970028 S08D1213P021</t>
  </si>
  <si>
    <t>S08D1213P021</t>
  </si>
  <si>
    <t>100520970028 S08D1213P022</t>
  </si>
  <si>
    <t>S08D1213P022</t>
  </si>
  <si>
    <t>100520970028 S08D1213P023</t>
  </si>
  <si>
    <t>S08D1213P023</t>
  </si>
  <si>
    <t>100520970028 S08D1213P024</t>
  </si>
  <si>
    <t>S08D1213P024</t>
  </si>
  <si>
    <t>100520970028 S08D1213P025</t>
  </si>
  <si>
    <t>S08D1213P025</t>
  </si>
  <si>
    <t>100520970028 S08D1213P026</t>
  </si>
  <si>
    <t>S08D1213P026</t>
  </si>
  <si>
    <t>100520970028 S08D1213P027</t>
  </si>
  <si>
    <t>S08D1213P027</t>
  </si>
  <si>
    <t>100520970028 S08D1213P028</t>
  </si>
  <si>
    <t>S08D1213P028</t>
  </si>
  <si>
    <t>100520970028 S08D1213P029</t>
  </si>
  <si>
    <t>S08D1213P029</t>
  </si>
  <si>
    <t>100520970028 S08D1213P030</t>
  </si>
  <si>
    <t>S08D1213P030</t>
  </si>
  <si>
    <t>100520970028 S08D1213P031</t>
  </si>
  <si>
    <t>S08D1213P031</t>
  </si>
  <si>
    <t>100520970028 S08D1213P032</t>
  </si>
  <si>
    <t>S08D1213P032</t>
  </si>
  <si>
    <t>100520970028 S08D1213P033</t>
  </si>
  <si>
    <t>S08D1213P033</t>
  </si>
  <si>
    <t>100520970028 S08D1213P034</t>
  </si>
  <si>
    <t>S08D1213P034</t>
  </si>
  <si>
    <t>100520970028 S08D1213P035</t>
  </si>
  <si>
    <t>S08D1213P035</t>
  </si>
  <si>
    <t>100520970028 S08D1213P036</t>
  </si>
  <si>
    <t>S08D1213P036</t>
  </si>
  <si>
    <t>100520970028 S08D1213P037</t>
  </si>
  <si>
    <t>S08D1213P037</t>
  </si>
  <si>
    <t>100520970028 S08D1213P038</t>
  </si>
  <si>
    <t>S08D1213P038</t>
  </si>
  <si>
    <t>100520970028 S08D1213P039</t>
  </si>
  <si>
    <t>S08D1213P039</t>
  </si>
  <si>
    <t>100520970028 S08D1213P040</t>
  </si>
  <si>
    <t>S08D1213P040</t>
  </si>
  <si>
    <t>100520970028 S08D1213P041</t>
  </si>
  <si>
    <t>S08D1213P041</t>
  </si>
  <si>
    <t>100520970028 S08D1213P042</t>
  </si>
  <si>
    <t>S08D1213P042</t>
  </si>
  <si>
    <t>100520970028 S08D1213P043</t>
  </si>
  <si>
    <t>S08D1213P043</t>
  </si>
  <si>
    <t>100520970028 S08N1199P001</t>
  </si>
  <si>
    <t>S08N1199P001</t>
  </si>
  <si>
    <t>100520970028 S08N1199P002</t>
  </si>
  <si>
    <t>S08N1199P002</t>
  </si>
  <si>
    <t>100520970028 S08N1199P003</t>
  </si>
  <si>
    <t>S08N1199P003</t>
  </si>
  <si>
    <t>100520970028 S08N1199P004</t>
  </si>
  <si>
    <t>S08N1199P004</t>
  </si>
  <si>
    <t>100520970028 S08N1199P005</t>
  </si>
  <si>
    <t>S08N1199P005</t>
  </si>
  <si>
    <t>100520970028 S08N1199P006</t>
  </si>
  <si>
    <t>S08N1199P006</t>
  </si>
  <si>
    <t>100520970028 S08N1222P001</t>
  </si>
  <si>
    <t>S08N1222P001</t>
  </si>
  <si>
    <t>100520970028 S08N1222P002</t>
  </si>
  <si>
    <t>S08N1222P002</t>
  </si>
  <si>
    <t>100520970028 S08N1222P003</t>
  </si>
  <si>
    <t>S08N1222P003</t>
  </si>
  <si>
    <t>100520970028 S08N1222P004</t>
  </si>
  <si>
    <t>S08N1222P004</t>
  </si>
  <si>
    <t>100520970028 S08N1222P005</t>
  </si>
  <si>
    <t>S08N1222P005</t>
  </si>
  <si>
    <t>100520970028 S08N1222P006</t>
  </si>
  <si>
    <t>S08N1222P006</t>
  </si>
  <si>
    <t>100520970028 S08N1222P007</t>
  </si>
  <si>
    <t>S08N1222P007</t>
  </si>
  <si>
    <t>100520970028 S08N1222P008</t>
  </si>
  <si>
    <t>S08N1222P008</t>
  </si>
  <si>
    <t>100520970028 S08N1222P009</t>
  </si>
  <si>
    <t>S08N1222P009</t>
  </si>
  <si>
    <t>100520970028 S08N1222P010</t>
  </si>
  <si>
    <t>S08N1222P010</t>
  </si>
  <si>
    <t>100520970028 S08N1222P011</t>
  </si>
  <si>
    <t>S08N1222P011</t>
  </si>
  <si>
    <t>100520970028 S08N1222P012</t>
  </si>
  <si>
    <t>S08N1222P012</t>
  </si>
  <si>
    <t>100520970028 S08N1222P013</t>
  </si>
  <si>
    <t>S08N1222P013</t>
  </si>
  <si>
    <t>100520970028 S08N1222P014</t>
  </si>
  <si>
    <t>S08N1222P014</t>
  </si>
  <si>
    <t>100520970028 S08N1222P015</t>
  </si>
  <si>
    <t>S08N1222P015</t>
  </si>
  <si>
    <t>100520970028 S08N1222P016</t>
  </si>
  <si>
    <t>S08N1222P016</t>
  </si>
  <si>
    <t>100520420064 S06D1361P001</t>
  </si>
  <si>
    <t>S06D1361P001</t>
  </si>
  <si>
    <t>100520420064 S06D1361P002</t>
  </si>
  <si>
    <t>S06D1361P002</t>
  </si>
  <si>
    <t>100520420064 S06D1361P003</t>
  </si>
  <si>
    <t>S06D1361P003</t>
  </si>
  <si>
    <t>100520420064 S06D1361P004</t>
  </si>
  <si>
    <t>S06D1361P004</t>
  </si>
  <si>
    <t>100520420064 S06D1361P005</t>
  </si>
  <si>
    <t>S06D1361P005</t>
  </si>
  <si>
    <t>100520420064 S06D1361P006</t>
  </si>
  <si>
    <t>S06D1361P006</t>
  </si>
  <si>
    <t>100520420064 S06D1361P007</t>
  </si>
  <si>
    <t>S06D1361P007</t>
  </si>
  <si>
    <t>100520420064 S06D1361P008</t>
  </si>
  <si>
    <t>S06D1361P008</t>
  </si>
  <si>
    <t>100520420064 S06D1361P009</t>
  </si>
  <si>
    <t>S06D1361P009</t>
  </si>
  <si>
    <t>100520420064 S06D1361P010</t>
  </si>
  <si>
    <t>S06D1361P010</t>
  </si>
  <si>
    <t>100520420064 S06D1361P011</t>
  </si>
  <si>
    <t>S06D1361P011</t>
  </si>
  <si>
    <t>100520420064 S06D1361P012</t>
  </si>
  <si>
    <t>S06D1361P012</t>
  </si>
  <si>
    <t>100520420064 S06D1361P013</t>
  </si>
  <si>
    <t>S06D1361P013</t>
  </si>
  <si>
    <t>100520420064 S06D1361P014</t>
  </si>
  <si>
    <t>S06D1361P014</t>
  </si>
  <si>
    <t>100520420064 S06D1361P015</t>
  </si>
  <si>
    <t>S06D1361P015</t>
  </si>
  <si>
    <t>100520420064 S06D1361P016</t>
  </si>
  <si>
    <t>S06D1361P016</t>
  </si>
  <si>
    <t>100520420064 S06D1361P017</t>
  </si>
  <si>
    <t>S06D1361P017</t>
  </si>
  <si>
    <t>100520420064 S06D1361P018</t>
  </si>
  <si>
    <t>S06D1361P018</t>
  </si>
  <si>
    <t>100520420064 S06D1361P019</t>
  </si>
  <si>
    <t>S06D1361P019</t>
  </si>
  <si>
    <t>100520420064 S06D1361P020</t>
  </si>
  <si>
    <t>S06D1361P020</t>
  </si>
  <si>
    <t>100520420064 S06D1361P021</t>
  </si>
  <si>
    <t>S06D1361P021</t>
  </si>
  <si>
    <t>100520420064 S06D1361P022</t>
  </si>
  <si>
    <t>S06D1361P022</t>
  </si>
  <si>
    <t>100520420064 S06D1361P023</t>
  </si>
  <si>
    <t>S06D1361P023</t>
  </si>
  <si>
    <t>100520420064 S06D1361P024</t>
  </si>
  <si>
    <t>S06D1361P024</t>
  </si>
  <si>
    <t>100520420064 S06D1361P025</t>
  </si>
  <si>
    <t>S06D1361P025</t>
  </si>
  <si>
    <t>100520420064 S06D1361P026</t>
  </si>
  <si>
    <t>S06D1361P026</t>
  </si>
  <si>
    <t>100520420064 S06D1361P027</t>
  </si>
  <si>
    <t>S06D1361P027</t>
  </si>
  <si>
    <t>100520420064 S06D1361P028</t>
  </si>
  <si>
    <t>S06D1361P028</t>
  </si>
  <si>
    <t>100520420064 S06D1361P029</t>
  </si>
  <si>
    <t>S06D1361P029</t>
  </si>
  <si>
    <t>100520420064 S06D1361P030</t>
  </si>
  <si>
    <t>S06D1361P030</t>
  </si>
  <si>
    <t>100520420064 S06D1361P031</t>
  </si>
  <si>
    <t>S06D1361P031</t>
  </si>
  <si>
    <t>100520420064 S06D1361P032</t>
  </si>
  <si>
    <t>S06D1361P032</t>
  </si>
  <si>
    <t>100520420064 S06D1361P033</t>
  </si>
  <si>
    <t>S06D1361P033</t>
  </si>
  <si>
    <t>100520420064 S06D1361P034</t>
  </si>
  <si>
    <t>S06D1361P034</t>
  </si>
  <si>
    <t>100520420064 S06D1361P035</t>
  </si>
  <si>
    <t>S06D1361P035</t>
  </si>
  <si>
    <t>100520420064 S06D1361P036</t>
  </si>
  <si>
    <t>S06D1361P036</t>
  </si>
  <si>
    <t>100520420064 S06D1361P037</t>
  </si>
  <si>
    <t>S06D1361P037</t>
  </si>
  <si>
    <t>100520420064 S06D1361P038</t>
  </si>
  <si>
    <t>S06D1361P038</t>
  </si>
  <si>
    <t>100520420064 S06D1361P039</t>
  </si>
  <si>
    <t>S06D1361P039</t>
  </si>
  <si>
    <t>100520420064 S06D1361P040</t>
  </si>
  <si>
    <t>S06D1361P040</t>
  </si>
  <si>
    <t>100520420064 S06D1361P041</t>
  </si>
  <si>
    <t>S06D1361P041</t>
  </si>
  <si>
    <t>100520420064 S06D1361P042</t>
  </si>
  <si>
    <t>S06D1361P042</t>
  </si>
  <si>
    <t>100520420064 S06D1361P043</t>
  </si>
  <si>
    <t>S06D1361P043</t>
  </si>
  <si>
    <t>100520420064 S06D1361P044</t>
  </si>
  <si>
    <t>S06D1361P044</t>
  </si>
  <si>
    <t>100520420064 S06D1361P045</t>
  </si>
  <si>
    <t>S06D1361P045</t>
  </si>
  <si>
    <t>100520420064 S06D1361P046</t>
  </si>
  <si>
    <t>S06D1361P046</t>
  </si>
  <si>
    <t>100520420064 S06D1361P047</t>
  </si>
  <si>
    <t>S06D1361P047</t>
  </si>
  <si>
    <t>100520420064 S06D1361P048</t>
  </si>
  <si>
    <t>S06D1361P048</t>
  </si>
  <si>
    <t>100520420064 S06D1364P020</t>
  </si>
  <si>
    <t>S06D1364P020</t>
  </si>
  <si>
    <t>100520420064 S06D1364P017</t>
  </si>
  <si>
    <t>S06D1364P017</t>
  </si>
  <si>
    <t>100520420064 S06D1364P011</t>
  </si>
  <si>
    <t>S06D1364P011</t>
  </si>
  <si>
    <t>100520420064 S06D1364P016</t>
  </si>
  <si>
    <t>S06D1364P016</t>
  </si>
  <si>
    <t>100520420064 S06D1364P015</t>
  </si>
  <si>
    <t>S06D1364P015</t>
  </si>
  <si>
    <t>100520420064 S06D1364P012</t>
  </si>
  <si>
    <t>S06D1364P012</t>
  </si>
  <si>
    <t>100520420064 S06D1364P014</t>
  </si>
  <si>
    <t>S06D1364P014</t>
  </si>
  <si>
    <t>100520420064 S06D1364P013</t>
  </si>
  <si>
    <t>S06D1364P013</t>
  </si>
  <si>
    <t>100520420064 S06D1364P010</t>
  </si>
  <si>
    <t>S06D1364P010</t>
  </si>
  <si>
    <t>100520420064 S06D1364P019</t>
  </si>
  <si>
    <t>S06D1364P019</t>
  </si>
  <si>
    <t>100520420064 S06D1364P009</t>
  </si>
  <si>
    <t>S06D1364P009</t>
  </si>
  <si>
    <t>100520420064 S06D1364P008</t>
  </si>
  <si>
    <t>S06D1364P008</t>
  </si>
  <si>
    <t>100520420064 S06N1386P029</t>
  </si>
  <si>
    <t>S06N1386P029</t>
  </si>
  <si>
    <t>100520420064 S06D1364P006</t>
  </si>
  <si>
    <t>S06D1364P006</t>
  </si>
  <si>
    <t>100520420064 S06D1364P001</t>
  </si>
  <si>
    <t>S06D1364P001</t>
  </si>
  <si>
    <t>100520420064 S06N1386P025</t>
  </si>
  <si>
    <t>S06N1386P025</t>
  </si>
  <si>
    <t>100520420064 S06D1364P003</t>
  </si>
  <si>
    <t>S06D1364P003</t>
  </si>
  <si>
    <t>100520420064 S06N1386P026</t>
  </si>
  <si>
    <t>S06N1386P026</t>
  </si>
  <si>
    <t>100520420064 S06D1364P002</t>
  </si>
  <si>
    <t>S06D1364P002</t>
  </si>
  <si>
    <t>100520420064 S06N1386P030</t>
  </si>
  <si>
    <t>S06N1386P030</t>
  </si>
  <si>
    <t>100520420064 S06N1386P028</t>
  </si>
  <si>
    <t>S06N1386P028</t>
  </si>
  <si>
    <t>100520420064 S06N1386P027</t>
  </si>
  <si>
    <t>S06N1386P027</t>
  </si>
  <si>
    <t>100520425014 S05D3052P001</t>
  </si>
  <si>
    <t>S05D3052P001</t>
  </si>
  <si>
    <t>100520425014 S05D3052P002</t>
  </si>
  <si>
    <t>S05D3052P002</t>
  </si>
  <si>
    <t>100520425014 S05D3052P003</t>
  </si>
  <si>
    <t>S05D3052P003</t>
  </si>
  <si>
    <t>100520425014 S05D3052P004</t>
  </si>
  <si>
    <t>S05D3052P004</t>
  </si>
  <si>
    <t>100520425014 S05D3052P005</t>
  </si>
  <si>
    <t>S05D3052P005</t>
  </si>
  <si>
    <t>100520425014 S05D3052P006</t>
  </si>
  <si>
    <t>S05D3052P006</t>
  </si>
  <si>
    <t>100520425014 S05D3052P007</t>
  </si>
  <si>
    <t>S05D3052P007</t>
  </si>
  <si>
    <t>100520425014 S05D3052P008</t>
  </si>
  <si>
    <t>S05D3052P008</t>
  </si>
  <si>
    <t>100520425014 S05D3052P009</t>
  </si>
  <si>
    <t>S05D3052P009</t>
  </si>
  <si>
    <t>100520425014 S05D3052P010</t>
  </si>
  <si>
    <t>S05D3052P010</t>
  </si>
  <si>
    <t>100520425014 S05D3052P011</t>
  </si>
  <si>
    <t>S05D3052P011</t>
  </si>
  <si>
    <t>100520425014 S05D3052P012</t>
  </si>
  <si>
    <t>S05D3052P012</t>
  </si>
  <si>
    <t>100520425014 S05D3052P013</t>
  </si>
  <si>
    <t>S05D3052P013</t>
  </si>
  <si>
    <t>100520425014 S05D3052P014</t>
  </si>
  <si>
    <t>S05D3052P014</t>
  </si>
  <si>
    <t>100520425014 S05D3052P015</t>
  </si>
  <si>
    <t>S05D3052P015</t>
  </si>
  <si>
    <t>100520425014 S05D3052P016</t>
  </si>
  <si>
    <t>S05D3052P016</t>
  </si>
  <si>
    <t>100520425014 S05D3052P017</t>
  </si>
  <si>
    <t>S05D3052P017</t>
  </si>
  <si>
    <t>100520425014 S05D3052P018</t>
  </si>
  <si>
    <t>S05D3052P018</t>
  </si>
  <si>
    <t>100520425014 S05D3052P019</t>
  </si>
  <si>
    <t>S05D3052P019</t>
  </si>
  <si>
    <t>100520425014 S05D3052P020</t>
  </si>
  <si>
    <t>S05D3052P020</t>
  </si>
  <si>
    <t>100520425014 S05D3052P021</t>
  </si>
  <si>
    <t>S05D3052P021</t>
  </si>
  <si>
    <t>100520425014 S05D3052P022</t>
  </si>
  <si>
    <t>S05D3052P022</t>
  </si>
  <si>
    <t>100520425014 S05D3052P023</t>
  </si>
  <si>
    <t>S05D3052P023</t>
  </si>
  <si>
    <t>100520425014 S05D3052P024</t>
  </si>
  <si>
    <t>S05D3052P024</t>
  </si>
  <si>
    <t>100520425014 S05D3052P025</t>
  </si>
  <si>
    <t>S05D3052P025</t>
  </si>
  <si>
    <t>100520425014 S05D3052P026</t>
  </si>
  <si>
    <t>S05D3052P026</t>
  </si>
  <si>
    <t>100520425014 S05D3052P027</t>
  </si>
  <si>
    <t>S05D3052P027</t>
  </si>
  <si>
    <t>100520425014 S05D3052P028</t>
  </si>
  <si>
    <t>S05D3052P028</t>
  </si>
  <si>
    <t>100520425014 S05D3052P029</t>
  </si>
  <si>
    <t>S05D3052P029</t>
  </si>
  <si>
    <t>100520425014 S05D3052P030</t>
  </si>
  <si>
    <t>S05D3052P030</t>
  </si>
  <si>
    <t>100520425014 S05D3052P031</t>
  </si>
  <si>
    <t>S05D3052P031</t>
  </si>
  <si>
    <t>100520425014 S05D3052P032</t>
  </si>
  <si>
    <t>S05D3052P032</t>
  </si>
  <si>
    <t>100520425014 S05D3052P033</t>
  </si>
  <si>
    <t>S05D3052P033</t>
  </si>
  <si>
    <t>100520425014 S05D3052P034</t>
  </si>
  <si>
    <t>S05D3052P034</t>
  </si>
  <si>
    <t>100520425014 S05D3052P035</t>
  </si>
  <si>
    <t>S05D3052P035</t>
  </si>
  <si>
    <t>100520425014 S05D3052P036</t>
  </si>
  <si>
    <t>S05D3052P036</t>
  </si>
  <si>
    <t>100520425014 S05D3052P037</t>
  </si>
  <si>
    <t>S05D3052P037</t>
  </si>
  <si>
    <t>100520425014 S05D3052P038</t>
  </si>
  <si>
    <t>S05D3052P038</t>
  </si>
  <si>
    <t>100520425014 S05D3052P039</t>
  </si>
  <si>
    <t>S05D3052P039</t>
  </si>
  <si>
    <t>100520425014 S05D3052P040</t>
  </si>
  <si>
    <t>S05D3052P040</t>
  </si>
  <si>
    <t>100520425014 S05D3052P041</t>
  </si>
  <si>
    <t>S05D3052P041</t>
  </si>
  <si>
    <t>100520425014 S05D3052P042</t>
  </si>
  <si>
    <t>S05D3052P042</t>
  </si>
  <si>
    <t>100520425014 S05D3052P043</t>
  </si>
  <si>
    <t>S05D3052P043</t>
  </si>
  <si>
    <t>100520425014 S05D3052P044</t>
  </si>
  <si>
    <t>S05D3052P044</t>
  </si>
  <si>
    <t>100520425014 S05D3052P045</t>
  </si>
  <si>
    <t>S05D3052P045</t>
  </si>
  <si>
    <t>100520425014 S05D3054P001</t>
  </si>
  <si>
    <t>S05D3054P001</t>
  </si>
  <si>
    <t>100520425014 S05D3054P002</t>
  </si>
  <si>
    <t>S05D3054P002</t>
  </si>
  <si>
    <t>100520425014 S05D3054P003</t>
  </si>
  <si>
    <t>S05D3054P003</t>
  </si>
  <si>
    <t>100520425014 S05D3054P004</t>
  </si>
  <si>
    <t>S05D3054P004</t>
  </si>
  <si>
    <t>100520425014 S05D3054P005</t>
  </si>
  <si>
    <t>S05D3054P005</t>
  </si>
  <si>
    <t>100520425014 S05D3054P006</t>
  </si>
  <si>
    <t>S05D3054P006</t>
  </si>
  <si>
    <t>100520425014 S05D3054P007</t>
  </si>
  <si>
    <t>S05D3054P007</t>
  </si>
  <si>
    <t>100520425014 S05D3054P008</t>
  </si>
  <si>
    <t>S05D3054P008</t>
  </si>
  <si>
    <t>100520425014 S05D3054P009</t>
  </si>
  <si>
    <t>S05D3054P009</t>
  </si>
  <si>
    <t>100520425014 S05D3054P010</t>
  </si>
  <si>
    <t>S05D3054P010</t>
  </si>
  <si>
    <t>100520425014 S05D3054P011</t>
  </si>
  <si>
    <t>S05D3054P011</t>
  </si>
  <si>
    <t>100520425014 S05D3054P031</t>
  </si>
  <si>
    <t>S05D3054P031</t>
  </si>
  <si>
    <t>100520425014 S05D3054P032</t>
  </si>
  <si>
    <t>S05D3054P032</t>
  </si>
  <si>
    <t>100520425014 S05D3054P037</t>
  </si>
  <si>
    <t>S05D3054P037</t>
  </si>
  <si>
    <t>100520425014 S05D3054P036</t>
  </si>
  <si>
    <t>S05D3054P036</t>
  </si>
  <si>
    <t>100520425014 S05D3054P035</t>
  </si>
  <si>
    <t>S05D3054P035</t>
  </si>
  <si>
    <t>100520425014 S05D3054P034</t>
  </si>
  <si>
    <t>S05D3054P034</t>
  </si>
  <si>
    <t>100520425014 S05D3054P033</t>
  </si>
  <si>
    <t>S05D3054P033</t>
  </si>
  <si>
    <t>100520425014 S05D3054P030</t>
  </si>
  <si>
    <t>S05D3054P030</t>
  </si>
  <si>
    <t>100520425014 S05D3054P029</t>
  </si>
  <si>
    <t>S05D3054P029</t>
  </si>
  <si>
    <t>100520425014 S05D3054P038</t>
  </si>
  <si>
    <t>S05D3054P038</t>
  </si>
  <si>
    <t>100520425014 S05D3054P028</t>
  </si>
  <si>
    <t>S05D3054P028</t>
  </si>
  <si>
    <t>100520425014 S05D3054P027</t>
  </si>
  <si>
    <t>S05D3054P027</t>
  </si>
  <si>
    <t>100520425014 S05D3054P026</t>
  </si>
  <si>
    <t>S05D3054P026</t>
  </si>
  <si>
    <t>100520425014 S05D3054P019</t>
  </si>
  <si>
    <t>S05D3054P019</t>
  </si>
  <si>
    <t>100518870011 S09N2438P012</t>
  </si>
  <si>
    <t>S09N2438P012</t>
  </si>
  <si>
    <t>100518870011 S09N2438P011</t>
  </si>
  <si>
    <t>S09N2438P011</t>
  </si>
  <si>
    <t>100518870011 S09N2438P013</t>
  </si>
  <si>
    <t>S09N2438P013</t>
  </si>
  <si>
    <t>100518870011 S09N2438P014</t>
  </si>
  <si>
    <t>S09N2438P014</t>
  </si>
  <si>
    <t>100518835009 S06D2514P006</t>
  </si>
  <si>
    <t>100518835009</t>
  </si>
  <si>
    <t>UOBK-3580</t>
  </si>
  <si>
    <t>S06D2514P006</t>
  </si>
  <si>
    <t>100518835009 S06D2514P007</t>
  </si>
  <si>
    <t>S06D2514P007</t>
  </si>
  <si>
    <t>100518835009 S06D2514P003</t>
  </si>
  <si>
    <t>S06D2514P003</t>
  </si>
  <si>
    <t>100518815017 S09N2441P057</t>
  </si>
  <si>
    <t>S09N2441P057</t>
  </si>
  <si>
    <t>100518815017 S09N2441P044</t>
  </si>
  <si>
    <t>S09N2441P044</t>
  </si>
  <si>
    <t>100518815017 S09N2441P026</t>
  </si>
  <si>
    <t>S09N2441P026</t>
  </si>
  <si>
    <t>100518815017 S09N2441P027</t>
  </si>
  <si>
    <t>S09N2441P027</t>
  </si>
  <si>
    <t>100518870011 S09N2438P008</t>
  </si>
  <si>
    <t>S09N2438P008</t>
  </si>
  <si>
    <t>100518815017 S09N2441P043</t>
  </si>
  <si>
    <t>S09N2441P043</t>
  </si>
  <si>
    <t>100520970028 S04N2299P007</t>
  </si>
  <si>
    <t>S04N2299P007</t>
  </si>
  <si>
    <t>100520970028 S04D2289P047</t>
  </si>
  <si>
    <t>S04D2289P047</t>
  </si>
  <si>
    <t>100520970028 S04D2289P046</t>
  </si>
  <si>
    <t>S04D2289P046</t>
  </si>
  <si>
    <t>100520970028 S04D2289P033</t>
  </si>
  <si>
    <t>S04D2289P033</t>
  </si>
  <si>
    <t>100520970028 S04D2289P045</t>
  </si>
  <si>
    <t>S04D2289P045</t>
  </si>
  <si>
    <t>100520970028 S04D2289P036</t>
  </si>
  <si>
    <t>S04D2289P036</t>
  </si>
  <si>
    <t>100520970028 S04D2289P035</t>
  </si>
  <si>
    <t>S04D2289P035</t>
  </si>
  <si>
    <t>100520970028 S04D2289P042</t>
  </si>
  <si>
    <t>S04D2289P042</t>
  </si>
  <si>
    <t>100520425014 S07N2421P036</t>
  </si>
  <si>
    <t>S07N2421P036</t>
  </si>
  <si>
    <t>100520425014 S07N2421P043</t>
  </si>
  <si>
    <t>S07N2421P043</t>
  </si>
  <si>
    <t>100520425014 S07N2421P044</t>
  </si>
  <si>
    <t>S07N2421P044</t>
  </si>
  <si>
    <t>100520425014 S07N2421P045</t>
  </si>
  <si>
    <t>S07N2421P045</t>
  </si>
  <si>
    <t>100520425014 S07N2421P046</t>
  </si>
  <si>
    <t>S07N2421P046</t>
  </si>
  <si>
    <t>100520970028 S04D2289P041</t>
  </si>
  <si>
    <t>S04D2289P041</t>
  </si>
  <si>
    <t>100520970028 S04D2289P034</t>
  </si>
  <si>
    <t>S04D2289P034</t>
  </si>
  <si>
    <t>100520425014 S07N2421P042</t>
  </si>
  <si>
    <t>S07N2421P042</t>
  </si>
  <si>
    <t>100520425014 S07N2421P039</t>
  </si>
  <si>
    <t>S07N2421P039</t>
  </si>
  <si>
    <t>100520425014 S07N2421P038</t>
  </si>
  <si>
    <t>S07N2421P038</t>
  </si>
  <si>
    <t>100520425014 S07N2421P037</t>
  </si>
  <si>
    <t>S07N2421P037</t>
  </si>
  <si>
    <t>100520425014 S07N2421P040</t>
  </si>
  <si>
    <t>S07N2421P040</t>
  </si>
  <si>
    <t>100520425014 S07N2421P041</t>
  </si>
  <si>
    <t>S07N2421P041</t>
  </si>
  <si>
    <t>100520425014 S07N2421P035</t>
  </si>
  <si>
    <t>S07N2421P035</t>
  </si>
  <si>
    <t>100520425014 S07N2414P036</t>
  </si>
  <si>
    <t>S07N2414P036</t>
  </si>
  <si>
    <t>100520425014 S07N2414P044</t>
  </si>
  <si>
    <t>S07N2414P044</t>
  </si>
  <si>
    <t>100520425014 S07N2414P046</t>
  </si>
  <si>
    <t>S07N2414P046</t>
  </si>
  <si>
    <t>100520425014 S07N2414P048</t>
  </si>
  <si>
    <t>S07N2414P048</t>
  </si>
  <si>
    <t>100520425014 S07N2414P047</t>
  </si>
  <si>
    <t>S07N2414P047</t>
  </si>
  <si>
    <t>100520425014 S07N2414P045</t>
  </si>
  <si>
    <t>S07N2414P045</t>
  </si>
  <si>
    <t>100520425014 S07N2414P043</t>
  </si>
  <si>
    <t>S07N2414P043</t>
  </si>
  <si>
    <t>100520425014 S07N2414P040</t>
  </si>
  <si>
    <t>S07N2414P040</t>
  </si>
  <si>
    <t>100520425014 S07N2414P039</t>
  </si>
  <si>
    <t>S07N2414P039</t>
  </si>
  <si>
    <t>100520425014 S07N2414P038</t>
  </si>
  <si>
    <t>S07N2414P038</t>
  </si>
  <si>
    <t>100520425014 S07N2414P037</t>
  </si>
  <si>
    <t>S07N2414P037</t>
  </si>
  <si>
    <t>100520425014 S07N2414P041</t>
  </si>
  <si>
    <t>S07N2414P041</t>
  </si>
  <si>
    <t>100520425014 S07N2414P042</t>
  </si>
  <si>
    <t>S07N2414P042</t>
  </si>
  <si>
    <t>100520420064 S08N2533P023</t>
  </si>
  <si>
    <t>S08N2533P023</t>
  </si>
  <si>
    <t>100520420064 S08N2533P016</t>
  </si>
  <si>
    <t>S08N2533P016</t>
  </si>
  <si>
    <t>100520420064 S08N2533P017</t>
  </si>
  <si>
    <t>S08N2533P017</t>
  </si>
  <si>
    <t>100520420064 S08N2533P020</t>
  </si>
  <si>
    <t>S08N2533P020</t>
  </si>
  <si>
    <t>100520420064 S08N2533P022</t>
  </si>
  <si>
    <t>S08N2533P022</t>
  </si>
  <si>
    <t>100520420064 S08N2533P021</t>
  </si>
  <si>
    <t>S08N2533P021</t>
  </si>
  <si>
    <t>100520420064 S08N2533P019</t>
  </si>
  <si>
    <t>S08N2533P019</t>
  </si>
  <si>
    <t>100520420064 S08N2533P018</t>
  </si>
  <si>
    <t>S08N2533P018</t>
  </si>
  <si>
    <t>100520420064 S08N2533P014</t>
  </si>
  <si>
    <t>S08N2533P014</t>
  </si>
  <si>
    <t>100520420064 S08N2533P015</t>
  </si>
  <si>
    <t>S08N2533P015</t>
  </si>
  <si>
    <t>CPCH201809-12510</t>
  </si>
  <si>
    <t>100518815017 S09N2441P017</t>
  </si>
  <si>
    <t>S09N2441P017</t>
  </si>
  <si>
    <t>100518815017 S09N2441P025</t>
  </si>
  <si>
    <t>S09N2441P025</t>
  </si>
  <si>
    <t>100518815017 S09N2441P024</t>
  </si>
  <si>
    <t>S09N2441P024</t>
  </si>
  <si>
    <t>100518815017 S09N2441P023</t>
  </si>
  <si>
    <t>S09N2441P023</t>
  </si>
  <si>
    <t>100518815017 S09N2441P022</t>
  </si>
  <si>
    <t>S09N2441P022</t>
  </si>
  <si>
    <t>100518815017 S09N2441P060</t>
  </si>
  <si>
    <t>S09N2441P060</t>
  </si>
  <si>
    <t>100518815017 S09N2441P021</t>
  </si>
  <si>
    <t>S09N2441P021</t>
  </si>
  <si>
    <t>100518815017 S09N2441P019</t>
  </si>
  <si>
    <t>S09N2441P019</t>
  </si>
  <si>
    <t>100518815017 S09N2441P056</t>
  </si>
  <si>
    <t>S09N2441P056</t>
  </si>
  <si>
    <t>100518815017 S09N2441P016</t>
  </si>
  <si>
    <t>S09N2441P016</t>
  </si>
  <si>
    <t>100518815017 S09N2441P018</t>
  </si>
  <si>
    <t>S09N2441P018</t>
  </si>
  <si>
    <t>100525220044 S08N3022P015</t>
  </si>
  <si>
    <t>S08N3022P015</t>
  </si>
  <si>
    <t>100525220044 S08N3022P019</t>
  </si>
  <si>
    <t>S08N3022P019</t>
  </si>
  <si>
    <t>100518835009 S06D2514P008</t>
  </si>
  <si>
    <t>S06D2514P008</t>
  </si>
  <si>
    <t>100518835009 S06D2514P005</t>
  </si>
  <si>
    <t>S06D2514P005</t>
  </si>
  <si>
    <t>100518870011 S09N2438P010</t>
  </si>
  <si>
    <t>S09N2438P010</t>
  </si>
  <si>
    <t>100518870011 S09N2438P007</t>
  </si>
  <si>
    <t>S09N2438P007</t>
  </si>
  <si>
    <t>100518870011 S09N2438P009</t>
  </si>
  <si>
    <t>S09N2438P009</t>
  </si>
  <si>
    <t>100518870011 S09N2438P005</t>
  </si>
  <si>
    <t>S09N2438P005</t>
  </si>
  <si>
    <t>100518870011 S09N2438P002</t>
  </si>
  <si>
    <t>S09N2438P002</t>
  </si>
  <si>
    <t>100518870011 S09N2438P003</t>
  </si>
  <si>
    <t>S09N2438P003</t>
  </si>
  <si>
    <t>100520420064 S08N2533P001</t>
  </si>
  <si>
    <t>S08N2533P001</t>
  </si>
  <si>
    <t>100520420064 S08N2533P008</t>
  </si>
  <si>
    <t>S08N2533P008</t>
  </si>
  <si>
    <t>100520420064 S08N2533P009</t>
  </si>
  <si>
    <t>S08N2533P009</t>
  </si>
  <si>
    <t>100520420064 S08N2533P013</t>
  </si>
  <si>
    <t>S08N2533P013</t>
  </si>
  <si>
    <t>100520420064 S08N2533P012</t>
  </si>
  <si>
    <t>S08N2533P012</t>
  </si>
  <si>
    <t>100520420064 S08N2533P011</t>
  </si>
  <si>
    <t>S08N2533P011</t>
  </si>
  <si>
    <t>100520420064 S08N2533P010</t>
  </si>
  <si>
    <t>S08N2533P010</t>
  </si>
  <si>
    <t>100520420064 S08N2533P002</t>
  </si>
  <si>
    <t>S08N2533P002</t>
  </si>
  <si>
    <t>100520970028 S04D2289P043</t>
  </si>
  <si>
    <t>S04D2289P043</t>
  </si>
  <si>
    <t>100520970028 S04D2289P048</t>
  </si>
  <si>
    <t>S04D2289P048</t>
  </si>
  <si>
    <t>100520970028 S04D2287P005</t>
  </si>
  <si>
    <t>S04D2287P005</t>
  </si>
  <si>
    <t>100520970028 S04D2287P011</t>
  </si>
  <si>
    <t>S04D2287P011</t>
  </si>
  <si>
    <t>100520970028 S04D2289P044</t>
  </si>
  <si>
    <t>S04D2289P044</t>
  </si>
  <si>
    <t>100520970028 S05D2784P031</t>
  </si>
  <si>
    <t>S05D2784P031</t>
  </si>
  <si>
    <t>100520425014 S07N2414P033</t>
  </si>
  <si>
    <t>S07N2414P033</t>
  </si>
  <si>
    <t>100520425014 S07N2414P032</t>
  </si>
  <si>
    <t>S07N2414P032</t>
  </si>
  <si>
    <t>100520425014 S07N2414P031</t>
  </si>
  <si>
    <t>S07N2414P031</t>
  </si>
  <si>
    <t>100520425014 S07N2414P030</t>
  </si>
  <si>
    <t>S07N2414P030</t>
  </si>
  <si>
    <t>100524615015 S05D2537P002</t>
  </si>
  <si>
    <t>S05D2537P002</t>
  </si>
  <si>
    <t>CPCH201809-12875</t>
  </si>
  <si>
    <t>100520420064 S08D2521P013</t>
  </si>
  <si>
    <t>S08D2521P013</t>
  </si>
  <si>
    <t>100520420064 S08D2521P015</t>
  </si>
  <si>
    <t>S08D2521P015</t>
  </si>
  <si>
    <t>100520420064 S08D2521P012</t>
  </si>
  <si>
    <t>S08D2521P012</t>
  </si>
  <si>
    <t>100520420064 S08D2521P001</t>
  </si>
  <si>
    <t>S08D2521P001</t>
  </si>
  <si>
    <t>100520420064 S08D2530P028</t>
  </si>
  <si>
    <t>S08D2530P028</t>
  </si>
  <si>
    <t>100520420064 S08D2521P011</t>
  </si>
  <si>
    <t>S08D2521P011</t>
  </si>
  <si>
    <t>100520420064 S08D2521P003</t>
  </si>
  <si>
    <t>S08D2521P003</t>
  </si>
  <si>
    <t>100520420064 S08D2521P002</t>
  </si>
  <si>
    <t>S08D2521P002</t>
  </si>
  <si>
    <t>100520970028 S09N1456P003</t>
  </si>
  <si>
    <t>S09N1456P003</t>
  </si>
  <si>
    <t>100520970028 S09N1456P004</t>
  </si>
  <si>
    <t>S09N1456P004</t>
  </si>
  <si>
    <t>100520970028 S09N1456P005</t>
  </si>
  <si>
    <t>S09N1456P005</t>
  </si>
  <si>
    <t>100520970028 S09N1456P006</t>
  </si>
  <si>
    <t>S09N1456P006</t>
  </si>
  <si>
    <t>100520970028 S09N1456P002</t>
  </si>
  <si>
    <t>S09N1456P002</t>
  </si>
  <si>
    <t>100520425014 S07N2414P016</t>
  </si>
  <si>
    <t>S07N2414P016</t>
  </si>
  <si>
    <t>100520425014 S07N2414P017</t>
  </si>
  <si>
    <t>S07N2414P017</t>
  </si>
  <si>
    <t>CPCH201809-12898</t>
  </si>
  <si>
    <t>100518815017 S09N2441P058</t>
  </si>
  <si>
    <t>S09N2441P058</t>
  </si>
  <si>
    <t>100520970028 S09D1474P013</t>
  </si>
  <si>
    <t>S09D1474P013</t>
  </si>
  <si>
    <t>100520970028 S09D1474P011</t>
  </si>
  <si>
    <t>S09D1474P011</t>
  </si>
  <si>
    <t>100520970028 S09D1474P009</t>
  </si>
  <si>
    <t>S09D1474P009</t>
  </si>
  <si>
    <t>100520970028 S09D1474P010</t>
  </si>
  <si>
    <t>S09D1474P010</t>
  </si>
  <si>
    <t>100520970028 S09N1456P007</t>
  </si>
  <si>
    <t>S09N1456P007</t>
  </si>
  <si>
    <t>100520970028 S09D1474P008</t>
  </si>
  <si>
    <t>S09D1474P008</t>
  </si>
  <si>
    <t>100520425014 S07N2414P022</t>
  </si>
  <si>
    <t>S07N2414P022</t>
  </si>
  <si>
    <t>100520425014 S07N2414P015</t>
  </si>
  <si>
    <t>S07N2414P015</t>
  </si>
  <si>
    <t>CPCH201809-12803</t>
  </si>
  <si>
    <t>100520970028 S09D1474P012</t>
  </si>
  <si>
    <t>S09D1474P012</t>
  </si>
  <si>
    <t>100520970028 S09D1474P014</t>
  </si>
  <si>
    <t>S09D1474P014</t>
  </si>
  <si>
    <t>100520425014 S07N2414P020</t>
  </si>
  <si>
    <t>S07N2414P020</t>
  </si>
  <si>
    <t>100520425014 S07N2414P021</t>
  </si>
  <si>
    <t>S07N2414P021</t>
  </si>
  <si>
    <t>100520420064 S07D2435P017</t>
  </si>
  <si>
    <t>S07D2435P017</t>
  </si>
  <si>
    <t>100520420064 S08D2521P014</t>
  </si>
  <si>
    <t>S08D2521P014</t>
  </si>
  <si>
    <t>100518870011 S05D2244P043</t>
  </si>
  <si>
    <t>S05D2244P043</t>
  </si>
  <si>
    <t>100518870011 S05D2244P045</t>
  </si>
  <si>
    <t>S05D2244P045</t>
  </si>
  <si>
    <t>100518835009 S06D2514P009</t>
  </si>
  <si>
    <t>S06D2514P009</t>
  </si>
  <si>
    <t>100518835009 S06D2514P001</t>
  </si>
  <si>
    <t>S06D2514P001</t>
  </si>
  <si>
    <t>100518815017 S09N2441P059</t>
  </si>
  <si>
    <t>S09N2441P059</t>
  </si>
  <si>
    <t>100518815017 S09N2441P020</t>
  </si>
  <si>
    <t>S09N2441P020</t>
  </si>
  <si>
    <t>CPCH201809-12936</t>
  </si>
  <si>
    <t>100518835009 S06D2514P002</t>
  </si>
  <si>
    <t>S06D2514P002</t>
  </si>
  <si>
    <t>100529770125 S02D2159P020</t>
  </si>
  <si>
    <t>S02D2159P020</t>
  </si>
  <si>
    <t>100518870011 S05D2244P023</t>
  </si>
  <si>
    <t>S05D2244P023</t>
  </si>
  <si>
    <t>CPCH201809-12919</t>
  </si>
  <si>
    <t>100518870011 S05D2244P038</t>
  </si>
  <si>
    <t>S05D2244P038</t>
  </si>
  <si>
    <t>100518870011 S05D2244P018</t>
  </si>
  <si>
    <t>S05D2244P018</t>
  </si>
  <si>
    <t>100518870011 S05D2244P035</t>
  </si>
  <si>
    <t>S05D2244P035</t>
  </si>
  <si>
    <t>100518870011 S05D2244P024</t>
  </si>
  <si>
    <t>S05D2244P024</t>
  </si>
  <si>
    <t>100518870011 S09N2445P004</t>
  </si>
  <si>
    <t>S09N2445P004</t>
  </si>
  <si>
    <t>100518870011 S05D2244P036</t>
  </si>
  <si>
    <t>S05D2244P036</t>
  </si>
  <si>
    <t>100518870011 S09N2445P006</t>
  </si>
  <si>
    <t>S09N2445P006</t>
  </si>
  <si>
    <t>100518870011 S05D2244P044</t>
  </si>
  <si>
    <t>S05D2244P044</t>
  </si>
  <si>
    <t>100518870011 S05D2244P039</t>
  </si>
  <si>
    <t>S05D2244P039</t>
  </si>
  <si>
    <t>100518870011 S05D2244P027</t>
  </si>
  <si>
    <t>S05D2244P027</t>
  </si>
  <si>
    <t>100518870011 S05D2244P028</t>
  </si>
  <si>
    <t>S05D2244P028</t>
  </si>
  <si>
    <t>100518870011 S05D2244P037</t>
  </si>
  <si>
    <t>S05D2244P037</t>
  </si>
  <si>
    <t>CPCH201809-12917</t>
  </si>
  <si>
    <t>100518870011 S09N2444P018</t>
  </si>
  <si>
    <t>S09N2444P018</t>
  </si>
  <si>
    <t>湖北武汉远鑫 韩治纲 1329786553 gd</t>
  </si>
  <si>
    <t>100518870011 S09N2444P010</t>
  </si>
  <si>
    <t>S09N2444P010</t>
  </si>
  <si>
    <t>100518870011 S09N2444P017</t>
  </si>
  <si>
    <t>S09N2444P017</t>
  </si>
  <si>
    <t>100518870011 S09N2444P011</t>
  </si>
  <si>
    <t>S09N2444P011</t>
  </si>
  <si>
    <t>100518870011 S09N2444P012</t>
  </si>
  <si>
    <t>S09N2444P012</t>
  </si>
  <si>
    <t>100518870011 S09N2444P013</t>
  </si>
  <si>
    <t>S09N2444P013</t>
  </si>
  <si>
    <t>100518870011 S09N2444P016</t>
  </si>
  <si>
    <t>S09N2444P016</t>
  </si>
  <si>
    <t>100518870011 S09N2444P015</t>
  </si>
  <si>
    <t>S09N2444P015</t>
  </si>
  <si>
    <t>100518870011 S09N2444P014</t>
  </si>
  <si>
    <t>S09N2444P014</t>
  </si>
  <si>
    <t>100518870011 S09N2444P009</t>
  </si>
  <si>
    <t>S09N2444P009</t>
  </si>
  <si>
    <t>100518870011 S09N2444P008</t>
  </si>
  <si>
    <t>S09N2444P008</t>
  </si>
  <si>
    <t>100518870011 S09N2444P007</t>
  </si>
  <si>
    <t>S09N2444P007</t>
  </si>
  <si>
    <t>100518870011 S09N2444P006</t>
  </si>
  <si>
    <t>S09N2444P006</t>
  </si>
  <si>
    <t>100518870011 S09N2444P005</t>
  </si>
  <si>
    <t>S09N2444P005</t>
  </si>
  <si>
    <t>100518835009 S06D2514P004</t>
  </si>
  <si>
    <t>S06D2514P004</t>
  </si>
  <si>
    <t>100518835009 S06D2514P010</t>
  </si>
  <si>
    <t>S06D2514P010</t>
  </si>
  <si>
    <t>100518835009 S06D2514P047</t>
  </si>
  <si>
    <t>S06D2514P047</t>
  </si>
  <si>
    <t>100518835009 S06D2514P048</t>
  </si>
  <si>
    <t>S06D2514P048</t>
  </si>
  <si>
    <t>100518835009 S06D2514P046</t>
  </si>
  <si>
    <t>S06D2514P046</t>
  </si>
  <si>
    <t>100518835009 S06D2514P040</t>
  </si>
  <si>
    <t>S06D2514P040</t>
  </si>
  <si>
    <t>100518835009 S06D2514P020</t>
  </si>
  <si>
    <t>S06D2514P020</t>
  </si>
  <si>
    <t>100518835009 S06D2514P019</t>
  </si>
  <si>
    <t>S06D2514P019</t>
  </si>
  <si>
    <t>100518835009 S06D2514P031</t>
  </si>
  <si>
    <t>S06D2514P031</t>
  </si>
  <si>
    <t>100518835009 S06D2514P032</t>
  </si>
  <si>
    <t>S06D2514P032</t>
  </si>
  <si>
    <t>100518835009 S06D2514P034</t>
  </si>
  <si>
    <t>S06D2514P034</t>
  </si>
  <si>
    <t>100518835009 S06D2514P033</t>
  </si>
  <si>
    <t>S06D2514P033</t>
  </si>
  <si>
    <t>100518835009 S06D2514P045</t>
  </si>
  <si>
    <t>S06D2514P045</t>
  </si>
  <si>
    <t>100518835009 S06D2514P039</t>
  </si>
  <si>
    <t>S06D2514P039</t>
  </si>
  <si>
    <t>100518870011 S05D2244P034</t>
  </si>
  <si>
    <t>S05D2244P034</t>
  </si>
  <si>
    <t>100518870011 S05D2244P011</t>
  </si>
  <si>
    <t>S05D2244P011</t>
  </si>
  <si>
    <t>100518870011 S05D2244P010</t>
  </si>
  <si>
    <t>S05D2244P010</t>
  </si>
  <si>
    <t>100518870011 S05D2244P042</t>
  </si>
  <si>
    <t>S05D2244P042</t>
  </si>
  <si>
    <t>100518870011 S05D2244P041</t>
  </si>
  <si>
    <t>S05D2244P041</t>
  </si>
  <si>
    <t>100518870011 S05D2244P014</t>
  </si>
  <si>
    <t>S05D2244P014</t>
  </si>
  <si>
    <t>100518870011 S05D2244P017</t>
  </si>
  <si>
    <t>S05D2244P017</t>
  </si>
  <si>
    <t>100518870011 S05D2244P015</t>
  </si>
  <si>
    <t>S05D2244P015</t>
  </si>
  <si>
    <t>100518870011 S05D2244P040</t>
  </si>
  <si>
    <t>S05D2244P040</t>
  </si>
  <si>
    <t>100518870011 S05D2244P026</t>
  </si>
  <si>
    <t>S05D2244P026</t>
  </si>
  <si>
    <t>100518870011 S05D2244P016</t>
  </si>
  <si>
    <t>S05D2244P016</t>
  </si>
  <si>
    <t>100518870011 S05D2244P022</t>
  </si>
  <si>
    <t>S05D2244P022</t>
  </si>
  <si>
    <t>100518870011 S05D2244P030</t>
  </si>
  <si>
    <t>S05D2244P030</t>
  </si>
  <si>
    <t>100518870011 S05D2244P013</t>
  </si>
  <si>
    <t>S05D2244P013</t>
  </si>
  <si>
    <t>100518870011 S05D2244P031</t>
  </si>
  <si>
    <t>S05D2244P031</t>
  </si>
  <si>
    <t>100518870011 S05D2244P020</t>
  </si>
  <si>
    <t>S05D2244P020</t>
  </si>
  <si>
    <t>100518870011 S05D2244P019</t>
  </si>
  <si>
    <t>S05D2244P019</t>
  </si>
  <si>
    <t>100518870011 S09N2445P003</t>
  </si>
  <si>
    <t>S09N2445P003</t>
  </si>
  <si>
    <t>100518870011 S09N2438P004</t>
  </si>
  <si>
    <t>S09N2438P004</t>
  </si>
  <si>
    <t>100518870011 S09N2438P006</t>
  </si>
  <si>
    <t>S09N2438P006</t>
  </si>
  <si>
    <t>100518870011 S09N2438P001</t>
  </si>
  <si>
    <t>S09N2438P001</t>
  </si>
  <si>
    <t>100518870011 S09N2445P005</t>
  </si>
  <si>
    <t>S09N2445P005</t>
  </si>
  <si>
    <t>100518870011 S09N2445P002</t>
  </si>
  <si>
    <t>S09N2445P002</t>
  </si>
  <si>
    <t>100518870011 S09N2444P019</t>
  </si>
  <si>
    <t>S09N2444P019</t>
  </si>
  <si>
    <t>100518870011 S05D2244P012</t>
  </si>
  <si>
    <t>S05D2244P012</t>
  </si>
  <si>
    <t>100518870011 S09N2445P033</t>
  </si>
  <si>
    <t>S09N2445P033</t>
  </si>
  <si>
    <t>100520420064 S07D2435P014</t>
  </si>
  <si>
    <t>S07D2435P014</t>
  </si>
  <si>
    <t>100520420064 S07D2435P010</t>
  </si>
  <si>
    <t>S07D2435P010</t>
  </si>
  <si>
    <t>100520420064 S07D2435P011</t>
  </si>
  <si>
    <t>S07D2435P011</t>
  </si>
  <si>
    <t>100520420064 S07D2435P012</t>
  </si>
  <si>
    <t>S07D2435P012</t>
  </si>
  <si>
    <t>100520420064 S07D2435P013</t>
  </si>
  <si>
    <t>S07D2435P013</t>
  </si>
  <si>
    <t>100520420064 S07D2435P016</t>
  </si>
  <si>
    <t>S07D2435P016</t>
  </si>
  <si>
    <t>100520420064 S07D2435P015</t>
  </si>
  <si>
    <t>S07D2435P015</t>
  </si>
  <si>
    <t>100518870011 S09N2444P002</t>
  </si>
  <si>
    <t>S09N2444P002</t>
  </si>
  <si>
    <t>100518870011 S09N2444P004</t>
  </si>
  <si>
    <t>S09N2444P004</t>
  </si>
  <si>
    <t>100518870011 S09N2444P003</t>
  </si>
  <si>
    <t>S09N2444P003</t>
  </si>
  <si>
    <t>100518870011 S09N2445P025</t>
  </si>
  <si>
    <t>S09N2445P025</t>
  </si>
  <si>
    <t>100520420064 S07D2435P008</t>
  </si>
  <si>
    <t>S07D2435P008</t>
  </si>
  <si>
    <t>100520420064 S07D2435P009</t>
  </si>
  <si>
    <t>S07D2435P009</t>
  </si>
  <si>
    <t>100520420064 S07D2435P001</t>
  </si>
  <si>
    <t>S07D2435P001</t>
  </si>
  <si>
    <t>100518870011 S09N2444P001</t>
  </si>
  <si>
    <t>S09N2444P001</t>
  </si>
  <si>
    <t>CPCH201809-12924</t>
  </si>
  <si>
    <t>100520420064 S08D2521P004</t>
  </si>
  <si>
    <t>S08D2521P004</t>
  </si>
  <si>
    <t>100520420064 S07D2435P002</t>
  </si>
  <si>
    <t>S07D2435P002</t>
  </si>
  <si>
    <t>100520420064 S07D2435P003</t>
  </si>
  <si>
    <t>S07D2435P003</t>
  </si>
  <si>
    <t>100520420064 S07D2435P004</t>
  </si>
  <si>
    <t>S07D2435P004</t>
  </si>
  <si>
    <t>100520420064 S07D2435P005</t>
  </si>
  <si>
    <t>S07D2435P005</t>
  </si>
  <si>
    <t>100520420064 S07D2435P006</t>
  </si>
  <si>
    <t>S07D2435P006</t>
  </si>
  <si>
    <t>100520420064 S07D2435P007</t>
  </si>
  <si>
    <t>S07D2435P007</t>
  </si>
  <si>
    <t>100520420064 S08D2521P006</t>
  </si>
  <si>
    <t>S08D2521P006</t>
  </si>
  <si>
    <t>100520420064 S08D2521P005</t>
  </si>
  <si>
    <t>S08D2521P005</t>
  </si>
  <si>
    <t>100520420064 S08D2521P007</t>
  </si>
  <si>
    <t>S08D2521P007</t>
  </si>
  <si>
    <t>100520420064 S08D2522P024</t>
  </si>
  <si>
    <t>S08D2522P024</t>
  </si>
  <si>
    <t>100520420064 S07D2443P047</t>
  </si>
  <si>
    <t>S07D2443P047</t>
  </si>
  <si>
    <t>100520420064 S07D2443P046</t>
  </si>
  <si>
    <t>S07D2443P046</t>
  </si>
  <si>
    <t>100520420064 S07D2443P039</t>
  </si>
  <si>
    <t>S07D2443P039</t>
  </si>
  <si>
    <t>100520420064 S07D2443P038</t>
  </si>
  <si>
    <t>S07D2443P038</t>
  </si>
  <si>
    <t>100520420064 S07D2443P045</t>
  </si>
  <si>
    <t>S07D2443P045</t>
  </si>
  <si>
    <t>100520420064 S07D2443P040</t>
  </si>
  <si>
    <t>S07D2443P040</t>
  </si>
  <si>
    <t>100520420064 S07D2443P041</t>
  </si>
  <si>
    <t>S07D2443P041</t>
  </si>
  <si>
    <t>100520420064 S07D2443P042</t>
  </si>
  <si>
    <t>S07D2443P042</t>
  </si>
  <si>
    <t>100520420064 S07D2443P043</t>
  </si>
  <si>
    <t>S07D2443P043</t>
  </si>
  <si>
    <t>100520420064 S07D2443P044</t>
  </si>
  <si>
    <t>S07D2443P044</t>
  </si>
  <si>
    <t>100520425014 S07N2414P028</t>
  </si>
  <si>
    <t>S07N2414P028</t>
  </si>
  <si>
    <t>100520425014 S07N2414P018</t>
  </si>
  <si>
    <t>S07N2414P018</t>
  </si>
  <si>
    <t>100520425014 S07N2414P024</t>
  </si>
  <si>
    <t>S07N2414P024</t>
  </si>
  <si>
    <t>100520425014 S07N2414P019</t>
  </si>
  <si>
    <t>S07N2414P019</t>
  </si>
  <si>
    <t>100520425014 S07N2414P023</t>
  </si>
  <si>
    <t>S07N2414P023</t>
  </si>
  <si>
    <t>100520420064 S07D2443P037</t>
  </si>
  <si>
    <t>S07D2443P037</t>
  </si>
  <si>
    <t>100520420064 S07D2443P036</t>
  </si>
  <si>
    <t>S07D2443P036</t>
  </si>
  <si>
    <t>100520425014 S07N2418P002</t>
  </si>
  <si>
    <t>S07N2418P002</t>
  </si>
  <si>
    <t>100520425014 S07N2414P029</t>
  </si>
  <si>
    <t>S07N2414P029</t>
  </si>
  <si>
    <t>100520425014 S07N2414P034</t>
  </si>
  <si>
    <t>S07N2414P034</t>
  </si>
  <si>
    <t>100520425014 S07N2414P035</t>
  </si>
  <si>
    <t>S07N2414P035</t>
  </si>
  <si>
    <t>100520425014 S07N2414P025</t>
  </si>
  <si>
    <t>S07N2414P025</t>
  </si>
  <si>
    <t>100520425014 S07N2414P027</t>
  </si>
  <si>
    <t>S07N2414P027</t>
  </si>
  <si>
    <t>100520425014 S07N2414P026</t>
  </si>
  <si>
    <t>S07N2414P026</t>
  </si>
  <si>
    <t>100520425014 S09D2364P022</t>
  </si>
  <si>
    <t>S09D2364P022</t>
  </si>
  <si>
    <t>100520425014 S09D2364P023</t>
  </si>
  <si>
    <t>S09D2364P023</t>
  </si>
  <si>
    <t>100520425014 S09D2364P031</t>
  </si>
  <si>
    <t>S09D2364P031</t>
  </si>
  <si>
    <t>100520425014 S07N2418P003</t>
  </si>
  <si>
    <t>S07N2418P003</t>
  </si>
  <si>
    <t>100520425014 S08N2129P028</t>
  </si>
  <si>
    <t>S08N2129P028</t>
  </si>
  <si>
    <t>100520425014 S07N2418P001</t>
  </si>
  <si>
    <t>S07N2418P001</t>
  </si>
  <si>
    <t>100520425014 S09D2364P024</t>
  </si>
  <si>
    <t>S09D2364P024</t>
  </si>
  <si>
    <t>100520425014 S09D2364P025</t>
  </si>
  <si>
    <t>S09D2364P025</t>
  </si>
  <si>
    <t>100520425014 S09D2364P029</t>
  </si>
  <si>
    <t>S09D2364P029</t>
  </si>
  <si>
    <t>100520970028 S09D1474P015</t>
  </si>
  <si>
    <t>S09D1474P015</t>
  </si>
  <si>
    <t>100520970028 S09D1474P017</t>
  </si>
  <si>
    <t>S09D1474P017</t>
  </si>
  <si>
    <t>100520970028 S09D1474P018</t>
  </si>
  <si>
    <t>S09D1474P018</t>
  </si>
  <si>
    <t>100520970028 S09D1474P016</t>
  </si>
  <si>
    <t>S09D1474P016</t>
  </si>
  <si>
    <t>100520970028 S09N1449P017</t>
  </si>
  <si>
    <t>S09N1449P017</t>
  </si>
  <si>
    <t>100520970028 S09N1449P013</t>
  </si>
  <si>
    <t>S09N1449P013</t>
  </si>
  <si>
    <t>100520970028 S09N1449P014</t>
  </si>
  <si>
    <t>S09N1449P014</t>
  </si>
  <si>
    <t>100520970028 S09N1449P015</t>
  </si>
  <si>
    <t>S09N1449P015</t>
  </si>
  <si>
    <t>100520970028 S09N1449P016</t>
  </si>
  <si>
    <t>S09N1449P016</t>
  </si>
  <si>
    <t>100520970028 S09N1449P012</t>
  </si>
  <si>
    <t>S09N1449P012</t>
  </si>
  <si>
    <t>100520970028 S09N1449P011</t>
  </si>
  <si>
    <t>S09N1449P011</t>
  </si>
  <si>
    <t>100520970028 S09N1449P010</t>
  </si>
  <si>
    <t>S09N1449P010</t>
  </si>
  <si>
    <t>100520970028 S09N1449P007</t>
  </si>
  <si>
    <t>S09N1449P007</t>
  </si>
  <si>
    <t>100520970028 S09N1449P006</t>
  </si>
  <si>
    <t>S09N1449P006</t>
  </si>
  <si>
    <t>100520970028 S09N1449P005</t>
  </si>
  <si>
    <t>S09N1449P005</t>
  </si>
  <si>
    <t>100520970028 S09N1450P035</t>
  </si>
  <si>
    <t>S09N1450P035</t>
  </si>
  <si>
    <t>100520970028 S09N1449P008</t>
  </si>
  <si>
    <t>S09N1449P008</t>
  </si>
  <si>
    <t>100520970028 S09N1449P009</t>
  </si>
  <si>
    <t>S09N1449P009</t>
  </si>
  <si>
    <t>100520970028 S09N1450P034</t>
  </si>
  <si>
    <t>S09N1450P034</t>
  </si>
  <si>
    <t>100520970028 S09N1450P030</t>
  </si>
  <si>
    <t>S09N1450P030</t>
  </si>
  <si>
    <t>100520970028 S09N1450P031</t>
  </si>
  <si>
    <t>S09N1450P031</t>
  </si>
  <si>
    <t>100520970028 S09N1450P032</t>
  </si>
  <si>
    <t>S09N1450P032</t>
  </si>
  <si>
    <t>100520970028 S09N1450P033</t>
  </si>
  <si>
    <t>S09N1450P033</t>
  </si>
  <si>
    <t>100520970028 S09N1450P029</t>
  </si>
  <si>
    <t>S09N1450P029</t>
  </si>
  <si>
    <t>100520970028 S09N1450P028</t>
  </si>
  <si>
    <t>S09N1450P028</t>
  </si>
  <si>
    <t>100520970028 S09N1450P027</t>
  </si>
  <si>
    <t>S09N1450P027</t>
  </si>
  <si>
    <t>100520970028 S09N1450P021</t>
  </si>
  <si>
    <t>S09N1450P021</t>
  </si>
  <si>
    <t>100520970028 S09N1450P022</t>
  </si>
  <si>
    <t>S09N1450P022</t>
  </si>
  <si>
    <t>100520970028 S09N1450P023</t>
  </si>
  <si>
    <t>S09N1450P023</t>
  </si>
  <si>
    <t>100520970028 S09N1450P024</t>
  </si>
  <si>
    <t>S09N1450P024</t>
  </si>
  <si>
    <t>100520970028 S09N1450P025</t>
  </si>
  <si>
    <t>S09N1450P025</t>
  </si>
  <si>
    <t>100520970028 S09N1450P026</t>
  </si>
  <si>
    <t>S09N1450P026</t>
  </si>
  <si>
    <t>100520970028 S09N1450P020</t>
  </si>
  <si>
    <t>S09N1450P020</t>
  </si>
  <si>
    <t>100529770125 S09D1169P003</t>
  </si>
  <si>
    <t>S09D1169P003</t>
  </si>
  <si>
    <t>100529770125 S07N2320P010</t>
  </si>
  <si>
    <t>S07N2320P010</t>
  </si>
  <si>
    <t>100529770125 S02D2155P003</t>
  </si>
  <si>
    <t>S02D2155P003</t>
  </si>
  <si>
    <t>100529770125 S09D1169P001</t>
  </si>
  <si>
    <t>S09D1169P001</t>
  </si>
  <si>
    <t>100529770125 S09D1169P014</t>
  </si>
  <si>
    <t>S09D1169P014</t>
  </si>
  <si>
    <t>100529770125 S09D1169P002</t>
  </si>
  <si>
    <t>S09D1169P002</t>
  </si>
  <si>
    <t>100529770125 S09D1169P005</t>
  </si>
  <si>
    <t>S09D1169P005</t>
  </si>
  <si>
    <t>100529770125 S09D1169P004</t>
  </si>
  <si>
    <t>S09D1169P004</t>
  </si>
  <si>
    <t>100529770125 S09D1169P013</t>
  </si>
  <si>
    <t>S09D1169P013</t>
  </si>
  <si>
    <t>100525220044 S08N3022P016</t>
  </si>
  <si>
    <t>S08N3022P016</t>
  </si>
  <si>
    <t>100525220044 S08N3022P017</t>
  </si>
  <si>
    <t>S08N3022P017</t>
  </si>
  <si>
    <t>100518835009 S06D2514P044</t>
  </si>
  <si>
    <t>S06D2514P044</t>
  </si>
  <si>
    <t>100518835009 S06D2514P043</t>
  </si>
  <si>
    <t>S06D2514P043</t>
  </si>
  <si>
    <t>100518835009 S06D2514P037</t>
  </si>
  <si>
    <t>S06D2514P037</t>
  </si>
  <si>
    <t>100518815017 S09N2441P013</t>
  </si>
  <si>
    <t>S09N2441P013</t>
  </si>
  <si>
    <t>100518835009 S06D2514P042</t>
  </si>
  <si>
    <t>S06D2514P042</t>
  </si>
  <si>
    <t>100518835009 S06D2514P035</t>
  </si>
  <si>
    <t>S06D2514P035</t>
  </si>
  <si>
    <t>100518835009 S06D2514P041</t>
  </si>
  <si>
    <t>S06D2514P041</t>
  </si>
  <si>
    <t>100518835009 S06D2514P036</t>
  </si>
  <si>
    <t>S06D2514P036</t>
  </si>
  <si>
    <t>100518815017 S09N2441P011</t>
  </si>
  <si>
    <t>S09N2441P011</t>
  </si>
  <si>
    <t>100518815017 S09N2441P014</t>
  </si>
  <si>
    <t>S09N2441P014</t>
  </si>
  <si>
    <t>100518870011 S09N2445P032</t>
  </si>
  <si>
    <t>S09N2445P032</t>
  </si>
  <si>
    <t>100518870011 S09N2445P031</t>
  </si>
  <si>
    <t>S09N2445P031</t>
  </si>
  <si>
    <t>100518870011 S09N2445P030</t>
  </si>
  <si>
    <t>S09N2445P030</t>
  </si>
  <si>
    <t>100518870011 S09N2445P029</t>
  </si>
  <si>
    <t>S09N2445P029</t>
  </si>
  <si>
    <t>100518815017 S09N2441P015</t>
  </si>
  <si>
    <t>S09N2441P015</t>
  </si>
  <si>
    <t>100518815017 S09N2441P012</t>
  </si>
  <si>
    <t>S09N2441P012</t>
  </si>
  <si>
    <t>100518815017 S09N2441P042</t>
  </si>
  <si>
    <t>S09N2441P042</t>
  </si>
  <si>
    <t>100518870011 S09N2445P028</t>
  </si>
  <si>
    <t>S09N2445P028</t>
  </si>
  <si>
    <t>100518870011 S09N2445P027</t>
  </si>
  <si>
    <t>S09N2445P027</t>
  </si>
  <si>
    <t>100518870011 S09N2445P026</t>
  </si>
  <si>
    <t>S09N2445P026</t>
  </si>
  <si>
    <t>100525220044 S09D1497P028</t>
  </si>
  <si>
    <t>S09D1497P028</t>
  </si>
  <si>
    <t>100525220044 S09D1497P027</t>
  </si>
  <si>
    <t>S09D1497P027</t>
  </si>
  <si>
    <t>KRCH201809-00622</t>
  </si>
  <si>
    <t>100521735046 S06D1191P036</t>
  </si>
  <si>
    <t>S06D1191P036</t>
  </si>
  <si>
    <t>KRCH201809-00624</t>
  </si>
  <si>
    <t>100528830001 D09D2906P003</t>
  </si>
  <si>
    <t>D09D2906P003</t>
  </si>
  <si>
    <t>100527670131 D11D2647P001-2</t>
  </si>
  <si>
    <t>D11D2647P001-2</t>
  </si>
  <si>
    <t>100527670131 D11D2646P009-2</t>
  </si>
  <si>
    <t>D11D2646P009-2</t>
  </si>
  <si>
    <t>KRCH201809-00634</t>
  </si>
  <si>
    <t>100524670015 D06D1277P001</t>
  </si>
  <si>
    <t>K-70S</t>
  </si>
  <si>
    <t>D06D1277P001</t>
  </si>
  <si>
    <t>100524670015 A12N2346P001R004</t>
  </si>
  <si>
    <t>A12N2346P001R004</t>
  </si>
  <si>
    <t>100528830001 D09D2906P006</t>
  </si>
  <si>
    <t>D09D2906P006</t>
  </si>
  <si>
    <t>100528830001 D09D2906P004</t>
  </si>
  <si>
    <t>D09D2906P004</t>
  </si>
  <si>
    <t>100528830001 D09D2906P007</t>
  </si>
  <si>
    <t>D09D2906P007</t>
  </si>
  <si>
    <t>100528830001 D09D2906P009</t>
  </si>
  <si>
    <t>D09D2906P009</t>
  </si>
  <si>
    <t>100528830001 D09D2906P005</t>
  </si>
  <si>
    <t>D09D2906P005</t>
  </si>
  <si>
    <t>KRCH201809-00636</t>
  </si>
  <si>
    <t>KRCH201809-00644</t>
  </si>
  <si>
    <t>100527670131 D11D2646P016-2</t>
  </si>
  <si>
    <t>D11D2646P016-2</t>
  </si>
  <si>
    <t>100527670131 D11D2646P009-1</t>
  </si>
  <si>
    <t>D11D2646P009-1</t>
  </si>
  <si>
    <t>KRCH201809-00640</t>
  </si>
  <si>
    <t>100527670131 D11D2646P010-2</t>
  </si>
  <si>
    <t>D11D2646P010-2</t>
  </si>
  <si>
    <t>100527670131 D11D2646P015-1</t>
  </si>
  <si>
    <t>D11D2646P015-1</t>
  </si>
  <si>
    <t>KRCH201809-00643</t>
  </si>
  <si>
    <t>100527670131 D11D2646P017-2</t>
  </si>
  <si>
    <t>D11D2646P017-2</t>
  </si>
  <si>
    <t>100527670131 D11D2646P016-1</t>
  </si>
  <si>
    <t>D11D2646P016-1</t>
  </si>
  <si>
    <t>100527670131 D11D2646P022-1</t>
  </si>
  <si>
    <t>D11D2646P022-1</t>
  </si>
  <si>
    <t>100527670131 D11D2656P001-2</t>
  </si>
  <si>
    <t>D11D2656P001-2</t>
  </si>
  <si>
    <t>KRCH201809-00641</t>
  </si>
  <si>
    <t>100524670015 D06D1278P011</t>
  </si>
  <si>
    <t>D06D1278P011</t>
  </si>
  <si>
    <t>KRCH201809-00642</t>
  </si>
  <si>
    <t>100520615041 S08D2476P043</t>
  </si>
  <si>
    <t>S08D2476P043</t>
  </si>
  <si>
    <t>100520615041 S08D2476P026</t>
  </si>
  <si>
    <t>S08D2476P026</t>
  </si>
  <si>
    <t>100520615041 S08D2476P028</t>
  </si>
  <si>
    <t>S08D2476P028</t>
  </si>
  <si>
    <t>100520615041 S08D2476P027</t>
  </si>
  <si>
    <t>S08D2476P027</t>
  </si>
  <si>
    <t>100520615041 S08D2476P030</t>
  </si>
  <si>
    <t>S08D2476P030</t>
  </si>
  <si>
    <t>100520615041 S08D2476P035</t>
  </si>
  <si>
    <t>S08D2476P035</t>
  </si>
  <si>
    <t>100520615041 S08D2476P036</t>
  </si>
  <si>
    <t>S08D2476P036</t>
  </si>
  <si>
    <t>100520615041 S06D1123P054</t>
  </si>
  <si>
    <t>S06D1123P054</t>
  </si>
  <si>
    <t>100520615041 S08D2476P033</t>
  </si>
  <si>
    <t>S08D2476P033</t>
  </si>
  <si>
    <t>100520615041 S08D2480P011</t>
  </si>
  <si>
    <t>S08D2480P011</t>
  </si>
  <si>
    <t>100520615041 S08D2476P034</t>
  </si>
  <si>
    <t>S08D2476P034</t>
  </si>
  <si>
    <t>100520615041 S08D2480P013</t>
  </si>
  <si>
    <t>S08D2480P013</t>
  </si>
  <si>
    <t>100520615041 S08D2476P032</t>
  </si>
  <si>
    <t>S08D2476P032</t>
  </si>
  <si>
    <t>100520615041 S08D2480P009</t>
  </si>
  <si>
    <t>S08D2480P009</t>
  </si>
  <si>
    <t>100520615041 S08D2476P037</t>
  </si>
  <si>
    <t>S08D2476P037</t>
  </si>
  <si>
    <t>100520615041 S07D3238P019</t>
  </si>
  <si>
    <t>S07D3238P019</t>
  </si>
  <si>
    <t>100520615041 S08D2476P031</t>
  </si>
  <si>
    <t>S08D2476P031</t>
  </si>
  <si>
    <t>100520615041 S08D2476P038</t>
  </si>
  <si>
    <t>S08D2476P038</t>
  </si>
  <si>
    <t>100520615041 S08D2476P039</t>
  </si>
  <si>
    <t>S08D2476P039</t>
  </si>
  <si>
    <t>100520615041 S08D2476P029</t>
  </si>
  <si>
    <t>S08D2476P029</t>
  </si>
  <si>
    <t>100520615041 S08D2480P001</t>
  </si>
  <si>
    <t>S08D2480P001</t>
  </si>
  <si>
    <t>100520615041 S08D2480P006</t>
  </si>
  <si>
    <t>S08D2480P006</t>
  </si>
  <si>
    <t>100520615041 S08D2480P005</t>
  </si>
  <si>
    <t>S08D2480P005</t>
  </si>
  <si>
    <t>100520615041 S08D2480P004</t>
  </si>
  <si>
    <t>S08D2480P004</t>
  </si>
  <si>
    <t>100520615041 S08D2480P002</t>
  </si>
  <si>
    <t>S08D2480P002</t>
  </si>
  <si>
    <t>100520615041 S08D2480P010</t>
  </si>
  <si>
    <t>S08D2480P010</t>
  </si>
  <si>
    <t>100520615041 S08D2480P003</t>
  </si>
  <si>
    <t>S08D2480P003</t>
  </si>
  <si>
    <t>100520615041 S08D2480P012</t>
  </si>
  <si>
    <t>S08D2480P012</t>
  </si>
  <si>
    <t>100520615041 S08D2480P008</t>
  </si>
  <si>
    <t>S08D2480P008</t>
  </si>
  <si>
    <t>100520615041 S08D2480P007</t>
  </si>
  <si>
    <t>S08D2480P007</t>
  </si>
  <si>
    <t>100520615041 S03N3478P017</t>
  </si>
  <si>
    <t>S03N3478P017</t>
  </si>
  <si>
    <t>100520615041 S05D1201E025</t>
  </si>
  <si>
    <t>S05D1201E025</t>
  </si>
  <si>
    <t>100520615041 S06D1120P010</t>
  </si>
  <si>
    <t>S06D1120P010</t>
  </si>
  <si>
    <t>KRCH201809-00626</t>
  </si>
  <si>
    <t>100528800065 S07F0916B</t>
  </si>
  <si>
    <t>S07F0916B</t>
  </si>
  <si>
    <t>100528800065 S07F0917B</t>
  </si>
  <si>
    <t>S07F0917B</t>
  </si>
  <si>
    <t>100528800065 S07F0918B</t>
  </si>
  <si>
    <t>S07F0918B</t>
  </si>
  <si>
    <t>100528800065 S07F0919B</t>
  </si>
  <si>
    <t>S07F0919B</t>
  </si>
  <si>
    <t>100528800065 S07F0920B</t>
  </si>
  <si>
    <t>S07F0920B</t>
  </si>
  <si>
    <t>100528800065 S07F0921B</t>
  </si>
  <si>
    <t>S07F0921B</t>
  </si>
  <si>
    <t>100528800065 S07F0914B</t>
  </si>
  <si>
    <t>S07F0914B</t>
  </si>
  <si>
    <t>100528800065 S07F0913B</t>
  </si>
  <si>
    <t>S07F0913B</t>
  </si>
  <si>
    <t>100528800065 S07F0910B</t>
  </si>
  <si>
    <t>S07F0910B</t>
  </si>
  <si>
    <t>100528800065 S07F0911B</t>
  </si>
  <si>
    <t>S07F0911B</t>
  </si>
  <si>
    <t>100528800065 S07F0912B</t>
  </si>
  <si>
    <t>S07F0912B</t>
  </si>
  <si>
    <t>100528800065 S07F0915B</t>
  </si>
  <si>
    <t>S07F0915B</t>
  </si>
  <si>
    <t>100528800065 S07F0907B</t>
  </si>
  <si>
    <t>S07F0907B</t>
  </si>
  <si>
    <t>100528800065 S07F0906B</t>
  </si>
  <si>
    <t>S07F0906B</t>
  </si>
  <si>
    <t>100528800065 S07F0905B</t>
  </si>
  <si>
    <t>S07F0905B</t>
  </si>
  <si>
    <t>100528800065 S07F0904B</t>
  </si>
  <si>
    <t>S07F0904B</t>
  </si>
  <si>
    <t>100528800065 S07F0908B</t>
  </si>
  <si>
    <t>S07F0908B</t>
  </si>
  <si>
    <t>100528800065 S07F0909B</t>
  </si>
  <si>
    <t>S07F0909B</t>
  </si>
  <si>
    <t>100528800065 S07F0900B</t>
  </si>
  <si>
    <t>S07F0900B</t>
  </si>
  <si>
    <t>100528800065 S07F0901B</t>
  </si>
  <si>
    <t>S07F0901B</t>
  </si>
  <si>
    <t>100528800065 S07F0899B</t>
  </si>
  <si>
    <t>S07F0899B</t>
  </si>
  <si>
    <t>KRCH201809-00638</t>
  </si>
  <si>
    <t>100528800065 S07F0834B</t>
  </si>
  <si>
    <t>S07F0834B</t>
  </si>
  <si>
    <t>耀美汽车 潘奕安 18578790780 gd</t>
  </si>
  <si>
    <t>100528800065 S07F0833B</t>
  </si>
  <si>
    <t>S07F0833B</t>
  </si>
  <si>
    <t>100528800065 S07F0898B</t>
  </si>
  <si>
    <t>S07F0898B</t>
  </si>
  <si>
    <t>100528800065 S07F0835B</t>
  </si>
  <si>
    <t>S07F0835B</t>
  </si>
  <si>
    <t>100528800065 S07F0836B</t>
  </si>
  <si>
    <t>S07F0836B</t>
  </si>
  <si>
    <t>100528800065 S07F0837B</t>
  </si>
  <si>
    <t>S07F0837B</t>
  </si>
  <si>
    <t>100528800065 S07F0902B</t>
  </si>
  <si>
    <t>S07F0902B</t>
  </si>
  <si>
    <t>100528800065 S07F0903B</t>
  </si>
  <si>
    <t>S07F0903B</t>
  </si>
  <si>
    <t>100528800065 S07F0897B</t>
  </si>
  <si>
    <t>S07F0897B</t>
  </si>
  <si>
    <t>100528800065 S07F0896B</t>
  </si>
  <si>
    <t>S07F0896B</t>
  </si>
  <si>
    <t>100528800065 S07F0895B</t>
  </si>
  <si>
    <t>S07F0895B</t>
  </si>
  <si>
    <t>100528800065 S07F0894B</t>
  </si>
  <si>
    <t>S07F0894B</t>
  </si>
  <si>
    <t>100528800065 S07F0893B</t>
  </si>
  <si>
    <t>S07F0893B</t>
  </si>
  <si>
    <t>100528800065 S07F0892B</t>
  </si>
  <si>
    <t>S07F0892B</t>
  </si>
  <si>
    <t>100528800065 S07F0886B</t>
  </si>
  <si>
    <t>S07F0886B</t>
  </si>
  <si>
    <t>100528800065 S07F0887B</t>
  </si>
  <si>
    <t>S07F0887B</t>
  </si>
  <si>
    <t>100528800065 S07F0888B</t>
  </si>
  <si>
    <t>S07F0888B</t>
  </si>
  <si>
    <t>100528800065 S07F0889B</t>
  </si>
  <si>
    <t>S07F0889B</t>
  </si>
  <si>
    <t>100528800065 S07F0890B</t>
  </si>
  <si>
    <t>S07F0890B</t>
  </si>
  <si>
    <t>100528800065 S07F0891B</t>
  </si>
  <si>
    <t>S07F0891B</t>
  </si>
  <si>
    <t>KRCH201809-00639</t>
  </si>
  <si>
    <t>100528800065 S09F2628B</t>
  </si>
  <si>
    <t>S09F2628B</t>
  </si>
  <si>
    <t>100528800065 S09F2627B</t>
  </si>
  <si>
    <t>S09F2627B</t>
  </si>
  <si>
    <t>100528800065 S09F2634B</t>
  </si>
  <si>
    <t>S09F2634B</t>
  </si>
  <si>
    <t>100528800065 S09F2633B</t>
  </si>
  <si>
    <t>S09F2633B</t>
  </si>
  <si>
    <t>100528800065 S09F2632B</t>
  </si>
  <si>
    <t>S09F2632B</t>
  </si>
  <si>
    <t>100528800065 S09F2631B</t>
  </si>
  <si>
    <t>S09F2631B</t>
  </si>
  <si>
    <t>100528800065 S09F2637B</t>
  </si>
  <si>
    <t>S09F2637B</t>
  </si>
  <si>
    <t>100528800065 S09F2639B</t>
  </si>
  <si>
    <t>S09F2639B</t>
  </si>
  <si>
    <t>100528800065 S09F2640B</t>
  </si>
  <si>
    <t>S09F2640B</t>
  </si>
  <si>
    <t>100528800065 S09F2638B</t>
  </si>
  <si>
    <t>S09F2638B</t>
  </si>
  <si>
    <t>100528800065 S09F2636B</t>
  </si>
  <si>
    <t>S09F2636B</t>
  </si>
  <si>
    <t>100528800065 S09F2635B</t>
  </si>
  <si>
    <t>S09F2635B</t>
  </si>
  <si>
    <t>100528800065 S09F2642B</t>
  </si>
  <si>
    <t>S09F2642B</t>
  </si>
  <si>
    <t>100528800065 S09F2644B</t>
  </si>
  <si>
    <t>S09F2644B</t>
  </si>
  <si>
    <t>100528800065 S09F2646B</t>
  </si>
  <si>
    <t>S09F2646B</t>
  </si>
  <si>
    <t>100528800065 S09F2645B</t>
  </si>
  <si>
    <t>S09F2645B</t>
  </si>
  <si>
    <t>100528800065 S09F2643B</t>
  </si>
  <si>
    <t>S09F2643B</t>
  </si>
  <si>
    <t>100528800065 S09F2641B</t>
  </si>
  <si>
    <t>S09F2641B</t>
  </si>
  <si>
    <t>100528800065 S09F2647B</t>
  </si>
  <si>
    <t>S09F2647B</t>
  </si>
  <si>
    <t>100528800065 S09F2648B</t>
  </si>
  <si>
    <t>S09F2648B</t>
  </si>
  <si>
    <t>100528800065 S09F2649B</t>
  </si>
  <si>
    <t>S09F2649B</t>
  </si>
  <si>
    <t>100528800065 S09F2650B</t>
  </si>
  <si>
    <t>S09F2650B</t>
  </si>
  <si>
    <t>100528800065 S09F2651B</t>
  </si>
  <si>
    <t>S09F2651B</t>
  </si>
  <si>
    <t>100528800065 S09F2652B</t>
  </si>
  <si>
    <t>S09F2652B</t>
  </si>
  <si>
    <t>K-70S</t>
    <phoneticPr fontId="6" type="noConversion"/>
  </si>
  <si>
    <t>CPCH201809-12569</t>
  </si>
  <si>
    <t>100528800066 S09F2116B</t>
  </si>
  <si>
    <t>S09F2116B</t>
  </si>
  <si>
    <t>100528800066 S09F2117B</t>
  </si>
  <si>
    <t>S09F2117B</t>
  </si>
  <si>
    <t>KRCH201808-00550</t>
  </si>
  <si>
    <t>100527370053 S06D2447P004</t>
  </si>
  <si>
    <t>S06D2447P004</t>
  </si>
  <si>
    <t>100527370053 S06D2446P002</t>
  </si>
  <si>
    <t>S06D2446P002</t>
  </si>
  <si>
    <t>100527370053 S06D2447P010</t>
  </si>
  <si>
    <t>S06D2447P010</t>
  </si>
  <si>
    <t>100527370053 S06D2447P003</t>
  </si>
  <si>
    <t>S06D2447P003</t>
  </si>
  <si>
    <t>100521715051 S06D2438P028</t>
  </si>
  <si>
    <t>S06D2438P028</t>
  </si>
  <si>
    <t>100521715051 S06D2438P026</t>
  </si>
  <si>
    <t>S06D2438P026</t>
  </si>
  <si>
    <t>100521715051 S06D2438P019</t>
  </si>
  <si>
    <t>S06D2438P019</t>
  </si>
  <si>
    <t>100521715051 S06D2438P014</t>
  </si>
  <si>
    <t>S06D2438P014</t>
  </si>
  <si>
    <t>100521715051 S06D2438P036</t>
  </si>
  <si>
    <t>S06D2438P036</t>
  </si>
  <si>
    <t>100521715051 S06D2438P029</t>
  </si>
  <si>
    <t>S06D2438P029</t>
  </si>
  <si>
    <t>100521715051 S06D2438P033</t>
  </si>
  <si>
    <t>S06D2438P033</t>
  </si>
  <si>
    <t>100521715051 S06D2438P034</t>
  </si>
  <si>
    <t>S06D2438P034</t>
  </si>
  <si>
    <t>100521715051 S06D2438P047</t>
  </si>
  <si>
    <t>S06D2438P047</t>
  </si>
  <si>
    <t>100521715051 S06D2438P038</t>
  </si>
  <si>
    <t>S06D2438P038</t>
  </si>
  <si>
    <t>100521715051 S06D2438P025</t>
  </si>
  <si>
    <t>S06D2438P025</t>
  </si>
  <si>
    <t>100521715051 S06D2438P035</t>
  </si>
  <si>
    <t>S06D2438P035</t>
  </si>
  <si>
    <t>100521715051 S06D2438P046</t>
  </si>
  <si>
    <t>S06D2438P046</t>
  </si>
  <si>
    <t>100521735046  S06D1182P006</t>
  </si>
  <si>
    <t>S06D1182P006</t>
  </si>
  <si>
    <t>100521735046  S06D1183P038</t>
  </si>
  <si>
    <t>S06D1183P038</t>
  </si>
  <si>
    <t>100521735046  S06D1182P003</t>
  </si>
  <si>
    <t>S06D1182P003</t>
  </si>
  <si>
    <t>CPCH201808-11174</t>
  </si>
  <si>
    <t>100527670132 S07D2587P001</t>
  </si>
  <si>
    <t>S07D2587P001</t>
  </si>
  <si>
    <t>100527670132 S07D2588P010</t>
  </si>
  <si>
    <t>S07D2588P010</t>
  </si>
  <si>
    <t>100527670132 S07D2588P007</t>
  </si>
  <si>
    <t>S07D2588P007</t>
  </si>
  <si>
    <t>100527670132 S07D2588P001</t>
  </si>
  <si>
    <t>S07D2588P001</t>
  </si>
  <si>
    <t>100527670132 S07D2588P003</t>
  </si>
  <si>
    <t>S07D2588P003</t>
  </si>
  <si>
    <t>100529770161 S05D2702P007</t>
  </si>
  <si>
    <t>100529770161</t>
  </si>
  <si>
    <t>GT-75</t>
  </si>
  <si>
    <t>S05D2702P007</t>
  </si>
  <si>
    <t>100529770161 S05D2702P008</t>
  </si>
  <si>
    <t>S05D2702P008</t>
  </si>
  <si>
    <t>CPCH201810-13015</t>
  </si>
  <si>
    <t>100524615016 S05D2539P002</t>
  </si>
  <si>
    <t>S05D2539P002</t>
  </si>
  <si>
    <t>云南力魔商贸 马杰 183-8811-6506 GD</t>
  </si>
  <si>
    <t>100524615016 S05D2539P014</t>
  </si>
  <si>
    <t>S05D2539P014</t>
  </si>
  <si>
    <t>100524615016 S05D2539P011</t>
  </si>
  <si>
    <t>S05D2539P011</t>
  </si>
  <si>
    <t>100524615016 S05D2539P001</t>
  </si>
  <si>
    <t>S05D2539P001</t>
  </si>
  <si>
    <t>100524615016 S05D2539P007</t>
  </si>
  <si>
    <t>S05D2539P007</t>
  </si>
  <si>
    <t>100524615016 S05D2539P017</t>
  </si>
  <si>
    <t>S05D2539P017</t>
  </si>
  <si>
    <t>100524615016 S05D2539P022</t>
  </si>
  <si>
    <t>S05D2539P022</t>
  </si>
  <si>
    <t>100524615016 S05D2539P016</t>
  </si>
  <si>
    <t>S05D2539P016</t>
  </si>
  <si>
    <t>100524615016 S05D2539P003</t>
  </si>
  <si>
    <t>S05D2539P003</t>
  </si>
  <si>
    <t>100524615016 S05D2539P018</t>
  </si>
  <si>
    <t>S05D2539P018</t>
  </si>
  <si>
    <t>SPCH201810-0057</t>
  </si>
  <si>
    <t>100520970028 s08n1199p007</t>
  </si>
  <si>
    <t>s08n1199p007</t>
  </si>
  <si>
    <t>重庆宜昆  温华群</t>
  </si>
  <si>
    <t>CPCH201810-13057</t>
  </si>
  <si>
    <t>100518835009 S06D2514P028</t>
  </si>
  <si>
    <t>S06D2514P028</t>
  </si>
  <si>
    <t>石家庄川革 赵苗风 189-3185-7747 GD</t>
  </si>
  <si>
    <t>100518835009 S06D2514P030</t>
  </si>
  <si>
    <t>S06D2514P030</t>
  </si>
  <si>
    <t>100518835009 S06D2514P029</t>
  </si>
  <si>
    <t>S06D2514P029</t>
  </si>
  <si>
    <t>100518835009 S06D2514P027</t>
  </si>
  <si>
    <t>S06D2514P027</t>
  </si>
  <si>
    <t>CPCH201810-13195</t>
  </si>
  <si>
    <t>100525220044 S09D1497P015</t>
  </si>
  <si>
    <t>S09D1497P015</t>
  </si>
  <si>
    <t>广州康政节能  石贞中 139-7805-7827 GD</t>
  </si>
  <si>
    <t>CPCH201810-13068</t>
  </si>
  <si>
    <t>100529770125 S09D1169P007</t>
  </si>
  <si>
    <t>S09D1169P007</t>
  </si>
  <si>
    <t>山东诚泽  李书庭  139-6999-3835 GD</t>
  </si>
  <si>
    <t>100529770125 S09D1169P010</t>
  </si>
  <si>
    <t>S09D1169P010</t>
  </si>
  <si>
    <t>100518870011 S09N2445P016</t>
  </si>
  <si>
    <t>S09N2445P016</t>
  </si>
  <si>
    <t>100518870011 S09N2445P024</t>
  </si>
  <si>
    <t>S09N2445P024</t>
  </si>
  <si>
    <t>100518870011 S09N2445P023</t>
  </si>
  <si>
    <t>S09N2445P023</t>
  </si>
  <si>
    <t>100518870011 S09N2445P014</t>
  </si>
  <si>
    <t>S09N2445P014</t>
  </si>
  <si>
    <t>100518870011 S09N2445P013</t>
  </si>
  <si>
    <t>S09N2445P013</t>
  </si>
  <si>
    <t>100518870011 S09N2445P022</t>
  </si>
  <si>
    <t>S09N2445P022</t>
  </si>
  <si>
    <t>100518870011 S09N2445P021</t>
  </si>
  <si>
    <t>S09N2445P021</t>
  </si>
  <si>
    <t>100518870011 S09N2445P015</t>
  </si>
  <si>
    <t>S09N2445P015</t>
  </si>
  <si>
    <t>100520420064 S07D2443P035</t>
  </si>
  <si>
    <t>S07D2443P035</t>
  </si>
  <si>
    <t>100520420064 S07D2443P034</t>
  </si>
  <si>
    <t>S07D2443P034</t>
  </si>
  <si>
    <t>100520420064 S07D2443P033</t>
  </si>
  <si>
    <t>S07D2443P033</t>
  </si>
  <si>
    <t>100520420064 S07D2443P032</t>
  </si>
  <si>
    <t>S07D2443P032</t>
  </si>
  <si>
    <t>100520420064 S07D2443P025</t>
  </si>
  <si>
    <t>S07D2443P025</t>
  </si>
  <si>
    <t>CPCH201810-13364</t>
  </si>
  <si>
    <t>100520420064 S07D2443P027</t>
  </si>
  <si>
    <t>S07D2443P027</t>
  </si>
  <si>
    <t>济宁众诚汽车销售  祁润梅 186-5377-8302 GD</t>
  </si>
  <si>
    <t>100520420064 S07D2443P026</t>
  </si>
  <si>
    <t>S07D2443P026</t>
  </si>
  <si>
    <t>100520420064 S07D2443P028</t>
  </si>
  <si>
    <t>S07D2443P028</t>
  </si>
  <si>
    <t>100520420064 S07D2443P029</t>
  </si>
  <si>
    <t>S07D2443P029</t>
  </si>
  <si>
    <t>100520420064 S07D2443P031</t>
  </si>
  <si>
    <t>S07D2443P031</t>
  </si>
  <si>
    <t>100520420064 S07D2443P030</t>
  </si>
  <si>
    <t>S07D2443P030</t>
  </si>
  <si>
    <t>100520420064 S07D2443P023</t>
  </si>
  <si>
    <t>S07D2443P023</t>
  </si>
  <si>
    <t>100520420064 S07D2443P024</t>
  </si>
  <si>
    <t>S07D2443P024</t>
  </si>
  <si>
    <t>CPCH201810-13406</t>
  </si>
  <si>
    <t>100527375112 S07D2095P017</t>
  </si>
  <si>
    <t>100527375112</t>
  </si>
  <si>
    <t>EGGY-75</t>
  </si>
  <si>
    <t>S07D2095P017</t>
  </si>
  <si>
    <t>郑州鼎浩  张涛 135-2681-2221 GD</t>
  </si>
  <si>
    <t>100527375112 S07D2095P011</t>
  </si>
  <si>
    <t>S07D2095P011</t>
  </si>
  <si>
    <t>100527375112 S07D2095P016</t>
  </si>
  <si>
    <t>S07D2095P016</t>
  </si>
  <si>
    <t>100527375112 S07D2095P003</t>
  </si>
  <si>
    <t>S07D2095P003</t>
  </si>
  <si>
    <t>100527375112 S07D2095P009</t>
  </si>
  <si>
    <t>S07D2095P009</t>
  </si>
  <si>
    <t>100527375112 S07D2095P012</t>
  </si>
  <si>
    <t>S07D2095P012</t>
  </si>
  <si>
    <t>100527375112 S07D2095P013</t>
  </si>
  <si>
    <t>S07D2095P013</t>
  </si>
  <si>
    <t>CPCH201810-13373</t>
  </si>
  <si>
    <t>100520410039 S06D3276P001</t>
  </si>
  <si>
    <t>S06D3276P001</t>
  </si>
  <si>
    <t xml:space="preserve">膜易 李彩艳 137-5234-6904 </t>
  </si>
  <si>
    <t>100520410039 S06D3276P002</t>
  </si>
  <si>
    <t>S06D3276P002</t>
  </si>
  <si>
    <t>100520410039 S06D3276P005</t>
  </si>
  <si>
    <t>S06D3276P005</t>
  </si>
  <si>
    <t>100520410039 S06D3276P003</t>
  </si>
  <si>
    <t>S06D3276P003</t>
  </si>
  <si>
    <t>100520410039 S07D3210P019</t>
  </si>
  <si>
    <t>S07D3210P019</t>
  </si>
  <si>
    <t>100520410039 S06D3276P004</t>
  </si>
  <si>
    <t>S06D3276P004</t>
  </si>
  <si>
    <t>CPCH201810-13372</t>
  </si>
  <si>
    <t>100520410039 S05D3113P005</t>
  </si>
  <si>
    <t>S05D3113P005</t>
  </si>
  <si>
    <t>100520410039 S05D3113P006</t>
  </si>
  <si>
    <t>S05D3113P006</t>
  </si>
  <si>
    <t>100520410039 S05D3113P004</t>
  </si>
  <si>
    <t>S05D3113P004</t>
  </si>
  <si>
    <t>100520410039 S05D3113P001</t>
  </si>
  <si>
    <t>S05D3113P001</t>
  </si>
  <si>
    <t>100520970103 S10N2134P001</t>
  </si>
  <si>
    <t>S10N2134P001</t>
  </si>
  <si>
    <t>100520410039 S05D3113P002</t>
  </si>
  <si>
    <t>S05D3113P002</t>
  </si>
  <si>
    <t>100520970103 S10N2134P002</t>
  </si>
  <si>
    <t>S10N2134P002</t>
  </si>
  <si>
    <t>100520970103 S04D2573P019</t>
  </si>
  <si>
    <t>S04D2573P019</t>
  </si>
  <si>
    <t>100520970103 S04D2573P021</t>
  </si>
  <si>
    <t>S04D2573P021</t>
  </si>
  <si>
    <t>CPCH201810-13461</t>
  </si>
  <si>
    <t>100520420064 S10D2219P047</t>
  </si>
  <si>
    <t>S10D2219P047</t>
  </si>
  <si>
    <t>广州海茹膜业  林永青 159-1884-7511 GD</t>
  </si>
  <si>
    <t>100520970028 S09N1457P017</t>
  </si>
  <si>
    <t>S09N1457P017</t>
  </si>
  <si>
    <t>100520425014 S09D2364P018</t>
  </si>
  <si>
    <t>S09D2364P018</t>
  </si>
  <si>
    <t>CPCH201810-13468</t>
  </si>
  <si>
    <t>100520425014 S09D2364P030</t>
  </si>
  <si>
    <t>S09D2364P030</t>
  </si>
  <si>
    <t>苏州伯爵丽华-苏州路虎  周伟 150-6116-5152 GD</t>
  </si>
  <si>
    <t>100520425014 S09D2364P026</t>
  </si>
  <si>
    <t>S09D2364P026</t>
  </si>
  <si>
    <t>CPCH201810-13466</t>
  </si>
  <si>
    <t>100520420073 S10D2213P005</t>
  </si>
  <si>
    <t>S10D2213P005</t>
  </si>
  <si>
    <t>河南正航  王旭  136-1386-9005 GD</t>
  </si>
  <si>
    <t>100520420073 S10D2213P009</t>
  </si>
  <si>
    <t>S10D2213P009</t>
  </si>
  <si>
    <t>100520420073 S10D2213P010</t>
  </si>
  <si>
    <t>S10D2213P010</t>
  </si>
  <si>
    <t>100520420073 S10D2213P004</t>
  </si>
  <si>
    <t>S10D2213P004</t>
  </si>
  <si>
    <t>100520420073 S10D2213P008</t>
  </si>
  <si>
    <t>S10D2213P008</t>
  </si>
  <si>
    <t>100520420073 S10D2213P007</t>
  </si>
  <si>
    <t>S10D2213P007</t>
  </si>
  <si>
    <t>100520420073 S10D2213P006</t>
  </si>
  <si>
    <t>S10D2213P006</t>
  </si>
  <si>
    <t>100520420073 S10D2213P003</t>
  </si>
  <si>
    <t>S10D2213P003</t>
  </si>
  <si>
    <t>100520420073 S10D2213P002</t>
  </si>
  <si>
    <t>S10D2213P002</t>
  </si>
  <si>
    <t>100520420073 S10D2213P001</t>
  </si>
  <si>
    <t>S10D2213P001</t>
  </si>
  <si>
    <t>100520420073 S10D2213P011</t>
  </si>
  <si>
    <t>S10D2213P011</t>
  </si>
  <si>
    <t>100520420073 S10D2213P012</t>
  </si>
  <si>
    <t>S10D2213P012</t>
  </si>
  <si>
    <t>100520420073 S10D2213P013</t>
  </si>
  <si>
    <t>S10D2213P013</t>
  </si>
  <si>
    <t>100520420073 S10D2213P014</t>
  </si>
  <si>
    <t>S10D2213P014</t>
  </si>
  <si>
    <t>100520420073 S10D2213P015</t>
  </si>
  <si>
    <t>S10D2213P015</t>
  </si>
  <si>
    <t>100520420073 S10D2213P016</t>
  </si>
  <si>
    <t>S10D2213P016</t>
  </si>
  <si>
    <t>100520420073 S10D2213P017</t>
  </si>
  <si>
    <t>S10D2213P017</t>
  </si>
  <si>
    <t>100520420073 S10D2213P026</t>
  </si>
  <si>
    <t>S10D2213P026</t>
  </si>
  <si>
    <t>100520420073 S10D2213P022</t>
  </si>
  <si>
    <t>S10D2213P022</t>
  </si>
  <si>
    <t>100520420073 S10D2213P021</t>
  </si>
  <si>
    <t>S10D2213P021</t>
  </si>
  <si>
    <t>100520420073 S10D2213P020</t>
  </si>
  <si>
    <t>S10D2213P020</t>
  </si>
  <si>
    <t>100520420073 S10D2213P019</t>
  </si>
  <si>
    <t>S10D2213P019</t>
  </si>
  <si>
    <t>100520420073 S10D2213P027</t>
  </si>
  <si>
    <t>S10D2213P027</t>
  </si>
  <si>
    <t>100520420073 S10D2213P018</t>
  </si>
  <si>
    <t>S10D2213P018</t>
  </si>
  <si>
    <t>100520420073 S10D2213P034</t>
  </si>
  <si>
    <t>S10D2213P034</t>
  </si>
  <si>
    <t>100520420073 S10D2213P035</t>
  </si>
  <si>
    <t>S10D2213P035</t>
  </si>
  <si>
    <t>100520420073 S10D2213P029</t>
  </si>
  <si>
    <t>S10D2213P029</t>
  </si>
  <si>
    <t>100520420073 S10D2213P028</t>
  </si>
  <si>
    <t>S10D2213P028</t>
  </si>
  <si>
    <t>100520420073 S10D2213P024</t>
  </si>
  <si>
    <t>S10D2213P024</t>
  </si>
  <si>
    <t>100520420073 S10D2213P023</t>
  </si>
  <si>
    <t>S10D2213P023</t>
  </si>
  <si>
    <t>100520420073 S10D2213P025</t>
  </si>
  <si>
    <t>S10D2213P025</t>
  </si>
  <si>
    <t>100520420073 S10D2213P032</t>
  </si>
  <si>
    <t>S10D2213P032</t>
  </si>
  <si>
    <t>100520420073 S10D2213P031</t>
  </si>
  <si>
    <t>S10D2213P031</t>
  </si>
  <si>
    <t>100520420073 S10D2213P030</t>
  </si>
  <si>
    <t>S10D2213P030</t>
  </si>
  <si>
    <t>100520420073 S10D2219P045</t>
  </si>
  <si>
    <t>S10D2219P045</t>
  </si>
  <si>
    <t>100520420073 S10D2219P044</t>
  </si>
  <si>
    <t>S10D2219P044</t>
  </si>
  <si>
    <t>100520420073 S10D2219P043</t>
  </si>
  <si>
    <t>S10D2219P043</t>
  </si>
  <si>
    <t>100520420073 S10D2213P033</t>
  </si>
  <si>
    <t>S10D2213P033</t>
  </si>
  <si>
    <t>100520420073 S10D2219P042</t>
  </si>
  <si>
    <t>S10D2219P042</t>
  </si>
  <si>
    <t>100520420073 S10D2219P041</t>
  </si>
  <si>
    <t>S10D2219P041</t>
  </si>
  <si>
    <t>100520420073 S10D2219P040</t>
  </si>
  <si>
    <t>S10D2219P040</t>
  </si>
  <si>
    <t>100520420073 S10D2219P039</t>
  </si>
  <si>
    <t>S10D2219P039</t>
  </si>
  <si>
    <t>100520420073 S10D2219P038</t>
  </si>
  <si>
    <t>S10D2219P038</t>
  </si>
  <si>
    <t>100520420073 S10D2219P037</t>
  </si>
  <si>
    <t>S10D2219P037</t>
  </si>
  <si>
    <t>100520420073 S10D2219P036</t>
  </si>
  <si>
    <t>S10D2219P036</t>
  </si>
  <si>
    <t>100520420073 S10D2219P035</t>
  </si>
  <si>
    <t>S10D2219P035</t>
  </si>
  <si>
    <t>100520420073 S10D2219P034</t>
  </si>
  <si>
    <t>S10D2219P034</t>
  </si>
  <si>
    <t>100520420073 S10D2219P033</t>
  </si>
  <si>
    <t>S10D2219P033</t>
  </si>
  <si>
    <t>100520420073 S10D2219P032</t>
  </si>
  <si>
    <t>S10D2219P032</t>
  </si>
  <si>
    <t>100520420073 S10D2219P031</t>
  </si>
  <si>
    <t>S10D2219P031</t>
  </si>
  <si>
    <t>100520420073 S10D2219P030</t>
  </si>
  <si>
    <t>S10D2219P030</t>
  </si>
  <si>
    <t>100520420073 S10D2219P029</t>
  </si>
  <si>
    <t>S10D2219P029</t>
  </si>
  <si>
    <t>100520420073 S10D2219P028</t>
  </si>
  <si>
    <t>S10D2219P028</t>
  </si>
  <si>
    <t>100520420073 S10D2219P027</t>
  </si>
  <si>
    <t>S10D2219P027</t>
  </si>
  <si>
    <t>100520420073 S10D2219P026</t>
  </si>
  <si>
    <t>S10D2219P026</t>
  </si>
  <si>
    <t>100520420073 S10D2219P025</t>
  </si>
  <si>
    <t>S10D2219P025</t>
  </si>
  <si>
    <t>100520420073 S10D2219P024</t>
  </si>
  <si>
    <t>S10D2219P024</t>
  </si>
  <si>
    <t>100520420073 S10D2219P023</t>
  </si>
  <si>
    <t>S10D2219P023</t>
  </si>
  <si>
    <t>100520420073 S10D2219P022</t>
  </si>
  <si>
    <t>S10D2219P022</t>
  </si>
  <si>
    <t>100520420073 S10D2219P015</t>
  </si>
  <si>
    <t>S10D2219P015</t>
  </si>
  <si>
    <t>100520420073 S10D2219P016</t>
  </si>
  <si>
    <t>S10D2219P016</t>
  </si>
  <si>
    <t>100520420073 S10D2219P017</t>
  </si>
  <si>
    <t>S10D2219P017</t>
  </si>
  <si>
    <t>100520420073 S10D2219P018</t>
  </si>
  <si>
    <t>S10D2219P018</t>
  </si>
  <si>
    <t>100520420073 S10D2219P019</t>
  </si>
  <si>
    <t>S10D2219P019</t>
  </si>
  <si>
    <t>100520420073 S10D2219P020</t>
  </si>
  <si>
    <t>S10D2219P020</t>
  </si>
  <si>
    <t>100520420073 S10D2219P021</t>
  </si>
  <si>
    <t>S10D2219P021</t>
  </si>
  <si>
    <t>100520420073 S10D2219P008</t>
  </si>
  <si>
    <t>S10D2219P008</t>
  </si>
  <si>
    <t>100520420073 S10D2219P009</t>
  </si>
  <si>
    <t>S10D2219P009</t>
  </si>
  <si>
    <t>100520420073 S10D2219P010</t>
  </si>
  <si>
    <t>S10D2219P010</t>
  </si>
  <si>
    <t>100520420073 S10D2219P011</t>
  </si>
  <si>
    <t>S10D2219P011</t>
  </si>
  <si>
    <t>100520420073 S10D2219P012</t>
  </si>
  <si>
    <t>S10D2219P012</t>
  </si>
  <si>
    <t>100520420073 S10D2219P013</t>
  </si>
  <si>
    <t>S10D2219P013</t>
  </si>
  <si>
    <t>100520420073 S10D2219P014</t>
  </si>
  <si>
    <t>S10D2219P014</t>
  </si>
  <si>
    <t>100520420073 S10D2219P001</t>
  </si>
  <si>
    <t>S10D2219P001</t>
  </si>
  <si>
    <t>100520420073 S10D2219P002</t>
  </si>
  <si>
    <t>S10D2219P002</t>
  </si>
  <si>
    <t>100520420073 S10D2219P003</t>
  </si>
  <si>
    <t>S10D2219P003</t>
  </si>
  <si>
    <t>100520420073 S10D2219P004</t>
  </si>
  <si>
    <t>S10D2219P004</t>
  </si>
  <si>
    <t>100520420073 S10D2219P005</t>
  </si>
  <si>
    <t>S10D2219P005</t>
  </si>
  <si>
    <t>100520420073 S10D2219P006</t>
  </si>
  <si>
    <t>S10D2219P006</t>
  </si>
  <si>
    <t>100520420073 S10D2219P007</t>
  </si>
  <si>
    <t>S10D2219P007</t>
  </si>
  <si>
    <t>CPCH201810-13539</t>
  </si>
  <si>
    <t>100520425145 S10D2224P037</t>
  </si>
  <si>
    <t>S10D2224P037</t>
  </si>
  <si>
    <t>河南正航  王旭 136-1386-9005 GD</t>
  </si>
  <si>
    <t>100520425145 S10D2224P038</t>
  </si>
  <si>
    <t>S10D2224P038</t>
  </si>
  <si>
    <t>100520425145 S10D2224P039</t>
  </si>
  <si>
    <t>S10D2224P039</t>
  </si>
  <si>
    <t>100520425145 S10D2224P040</t>
  </si>
  <si>
    <t>S10D2224P040</t>
  </si>
  <si>
    <t>100520425145 S10D2224P041</t>
  </si>
  <si>
    <t>S10D2224P041</t>
  </si>
  <si>
    <t>100520425145 S10D2224P042</t>
  </si>
  <si>
    <t>S10D2224P042</t>
  </si>
  <si>
    <t>100520425145 S10D2224P043</t>
  </si>
  <si>
    <t>S10D2224P043</t>
  </si>
  <si>
    <t>100520425145 S10D2224P044</t>
  </si>
  <si>
    <t>S10D2224P044</t>
  </si>
  <si>
    <t>100520425145 S10D2224P045</t>
  </si>
  <si>
    <t>S10D2224P045</t>
  </si>
  <si>
    <t>100520425145 S10D2224P046</t>
  </si>
  <si>
    <t>S10D2224P046</t>
  </si>
  <si>
    <t>100520425145 S10D2224P047</t>
  </si>
  <si>
    <t>S10D2224P047</t>
  </si>
  <si>
    <t>100520425145 S10D2224P048</t>
  </si>
  <si>
    <t>S10D2224P048</t>
  </si>
  <si>
    <t>100520425145 S10D2224P049</t>
  </si>
  <si>
    <t>S10D2224P049</t>
  </si>
  <si>
    <t>100520425145 S10D2224P050</t>
  </si>
  <si>
    <t>S10D2224P050</t>
  </si>
  <si>
    <t>100520425145 S10D2224P051</t>
  </si>
  <si>
    <t>S10D2224P051</t>
  </si>
  <si>
    <t>100520425145 S10D2224P052</t>
  </si>
  <si>
    <t>S10D2224P052</t>
  </si>
  <si>
    <t>100520425145 S10D2224P053</t>
  </si>
  <si>
    <t>S10D2224P053</t>
  </si>
  <si>
    <t>100520425145 S10D2224P054</t>
  </si>
  <si>
    <t>S10D2224P054</t>
  </si>
  <si>
    <t>100520425145 S10D2224P055</t>
  </si>
  <si>
    <t>S10D2224P055</t>
  </si>
  <si>
    <t>100520425145 S10D2224P056</t>
  </si>
  <si>
    <t>S10D2224P056</t>
  </si>
  <si>
    <t>100520425145 S10N2229P001</t>
  </si>
  <si>
    <t>S10N2229P001</t>
  </si>
  <si>
    <t>100520425145 S09D2364P034</t>
  </si>
  <si>
    <t>S09D2364P034</t>
  </si>
  <si>
    <t>100520425145 S10N2229P003</t>
  </si>
  <si>
    <t>S10N2229P003</t>
  </si>
  <si>
    <t>100520425145 S10N2229P004</t>
  </si>
  <si>
    <t>S10N2229P004</t>
  </si>
  <si>
    <t>100520425145 S10N2229P005</t>
  </si>
  <si>
    <t>S10N2229P005</t>
  </si>
  <si>
    <t>100520425145 S10N2229P006</t>
  </si>
  <si>
    <t>S10N2229P006</t>
  </si>
  <si>
    <t>100520425145 S10N2229P007</t>
  </si>
  <si>
    <t>S10N2229P007</t>
  </si>
  <si>
    <t>100520425145 S09D2364P033</t>
  </si>
  <si>
    <t>S09D2364P033</t>
  </si>
  <si>
    <t>100520425145 S09D2364P038</t>
  </si>
  <si>
    <t>S09D2364P038</t>
  </si>
  <si>
    <t>100520425145 S10N2229P010</t>
  </si>
  <si>
    <t>S10N2229P010</t>
  </si>
  <si>
    <t>100520425145 S10N2229P011</t>
  </si>
  <si>
    <t>S10N2229P011</t>
  </si>
  <si>
    <t>100520425145 S10N2229P012</t>
  </si>
  <si>
    <t>S10N2229P012</t>
  </si>
  <si>
    <t>100520425145 S10N2229P013</t>
  </si>
  <si>
    <t>S10N2229P013</t>
  </si>
  <si>
    <t>100520425145 S10N2229P014</t>
  </si>
  <si>
    <t>S10N2229P014</t>
  </si>
  <si>
    <t>100520425145 S09D2364P037</t>
  </si>
  <si>
    <t>S09D2364P037</t>
  </si>
  <si>
    <t>100520425145 S09D2364P035</t>
  </si>
  <si>
    <t>S09D2364P035</t>
  </si>
  <si>
    <t>CPCH201810-13614</t>
  </si>
  <si>
    <t>100525220044 S09D1497P030</t>
  </si>
  <si>
    <t>S09D1497P030</t>
  </si>
  <si>
    <t>广州康政节能科技  农永江 135-1751-3202 GD</t>
  </si>
  <si>
    <t>100518870011 S09N2444P027</t>
  </si>
  <si>
    <t>S09N2444P027</t>
  </si>
  <si>
    <t>CPCH201810-13538</t>
  </si>
  <si>
    <t>100518815017 S09N2439P003</t>
  </si>
  <si>
    <t>S09N2439P003</t>
  </si>
  <si>
    <t>100518815017 S09N2439P005</t>
  </si>
  <si>
    <t>S09N2439P005</t>
  </si>
  <si>
    <t>100518815017 S09N2439P002</t>
  </si>
  <si>
    <t>S09N2439P002</t>
  </si>
  <si>
    <t>SPCH201810-00550</t>
  </si>
  <si>
    <t>100528800145 S08F2673B</t>
  </si>
  <si>
    <t>S08F2673B</t>
  </si>
  <si>
    <t>泉州聚众  黄田军  135-5952-5589 GD</t>
  </si>
  <si>
    <t>100528800145 S08F2672B</t>
  </si>
  <si>
    <t>S08F2672B</t>
  </si>
  <si>
    <t>100528800145 S08F2667B</t>
  </si>
  <si>
    <t>S08F2667B</t>
  </si>
  <si>
    <t>100528800145 S08F2666B</t>
  </si>
  <si>
    <t>S08F2666B</t>
  </si>
  <si>
    <t>KRCH201810-00648</t>
  </si>
  <si>
    <t>云南力魔商贸 马杰 183-8811-6506</t>
  </si>
  <si>
    <t>KRCH201810-00649</t>
  </si>
  <si>
    <t>100527670131 D11D2646P010-1</t>
  </si>
  <si>
    <t>D11D2646P010-1</t>
  </si>
  <si>
    <t>100527670131 D11D2646P011-1</t>
  </si>
  <si>
    <t>D11D2646P011-1</t>
  </si>
  <si>
    <t>100527670131 D11D2646P014-2</t>
  </si>
  <si>
    <t>D11D2646P014-2</t>
  </si>
  <si>
    <t>100527670131 D11D2646P011-2</t>
  </si>
  <si>
    <t>D11D2646P011-2</t>
  </si>
  <si>
    <t>100527670131 D11D2646P014-1</t>
  </si>
  <si>
    <t>D11D2646P014-1</t>
  </si>
  <si>
    <t>100527670131 D11D2646P015-2</t>
  </si>
  <si>
    <t>D11D2646P015-2</t>
  </si>
  <si>
    <t>100527670131 D11D2646P017-1</t>
  </si>
  <si>
    <t>D11D2646P017-1</t>
  </si>
  <si>
    <t>100527670131 D11D2646P018-2</t>
  </si>
  <si>
    <t>D11D2646P018-2</t>
  </si>
  <si>
    <t>KRCH201810-00650</t>
  </si>
  <si>
    <t>100527370012 D06N2480P029</t>
  </si>
  <si>
    <t>D06N2480P029</t>
  </si>
  <si>
    <t>建湖金都 王家兴 138-5116-6693 GD</t>
  </si>
  <si>
    <t>100521715006 D06N2510P036</t>
  </si>
  <si>
    <t>D06N2510P036</t>
  </si>
  <si>
    <t>100521715006 D06N2510P040</t>
  </si>
  <si>
    <t>D06N2510P040</t>
  </si>
  <si>
    <t>100521715006 D06N2510P033</t>
  </si>
  <si>
    <t>D06N2510P033</t>
  </si>
  <si>
    <t>KRCH201810-00647</t>
  </si>
  <si>
    <t>100530435004 C03D1838P003R002</t>
  </si>
  <si>
    <t>C03D1838P003R002</t>
  </si>
  <si>
    <t>四川兴龙兴贸易有限公司 向建中 138-8054-1760 GD</t>
  </si>
  <si>
    <t>KRCH201810-00645</t>
  </si>
  <si>
    <t>100524670036 D05N2386P003</t>
  </si>
  <si>
    <t>100524670036</t>
  </si>
  <si>
    <t>3.0Mil</t>
  </si>
  <si>
    <t>D05N2386P003</t>
  </si>
  <si>
    <t>辽宁新天成 马泉辉 138-2614-3754 GD</t>
  </si>
  <si>
    <t>100524670036 D05N2386P005</t>
  </si>
  <si>
    <t>D05N2386P005</t>
  </si>
  <si>
    <t>KRCH201810-00652</t>
  </si>
  <si>
    <t>100520970267 S07D2254P001</t>
  </si>
  <si>
    <t>S07D2254P001</t>
  </si>
  <si>
    <t>南昌西湖  黄庆福 150-8381-0869 GD</t>
  </si>
  <si>
    <t>100520970267 S07D2254P008</t>
  </si>
  <si>
    <t>S07D2254P008</t>
  </si>
  <si>
    <t>100520970267 S07D2254P006</t>
  </si>
  <si>
    <t>S07D2254P006</t>
  </si>
  <si>
    <t>100520970267 S07D2254P002</t>
  </si>
  <si>
    <t>S07D2254P002</t>
  </si>
  <si>
    <t>100520970267 S07D2254P003</t>
  </si>
  <si>
    <t>S07D2254P003</t>
  </si>
  <si>
    <t>100520970267 S07D2254P005</t>
  </si>
  <si>
    <t>S07D2254P005</t>
  </si>
  <si>
    <t>100520970267 S07D2254P007</t>
  </si>
  <si>
    <t>S07D2254P007</t>
  </si>
  <si>
    <t>100520970267 S07D2254P004</t>
  </si>
  <si>
    <t>S07D2254P004</t>
  </si>
  <si>
    <t>100520970267 S07D2246P012</t>
  </si>
  <si>
    <t>S07D2246P012</t>
  </si>
  <si>
    <t>100520970267 S07D2246P015</t>
  </si>
  <si>
    <t>S07D2246P015</t>
  </si>
  <si>
    <t>KRCH201810-00656</t>
  </si>
  <si>
    <t>100520970267 S07D2191P016</t>
  </si>
  <si>
    <t>S07D2191P016</t>
  </si>
  <si>
    <t>100520970267 S07D2192P008</t>
  </si>
  <si>
    <t>S07D2192P008</t>
  </si>
  <si>
    <t>100520970267 S07D2191P009</t>
  </si>
  <si>
    <t>S07D2191P009</t>
  </si>
  <si>
    <t>100520970267 S07D2192P011</t>
  </si>
  <si>
    <t>S07D2192P011</t>
  </si>
  <si>
    <t>100520970267 S07D2192P010</t>
  </si>
  <si>
    <t>S07D2192P010</t>
  </si>
  <si>
    <t>100520970267 S07D2248P002</t>
  </si>
  <si>
    <t>S07D2248P002</t>
  </si>
  <si>
    <t>100520970267 S07D2248P003</t>
  </si>
  <si>
    <t>S07D2248P003</t>
  </si>
  <si>
    <t>100520970267 S07D2191P014</t>
  </si>
  <si>
    <t>S07D2191P014</t>
  </si>
  <si>
    <t>100520970267 S07D2191P015</t>
  </si>
  <si>
    <t>S07D2191P015</t>
  </si>
  <si>
    <t>100520970267 S07D2191P007</t>
  </si>
  <si>
    <t>S07D2191P007</t>
  </si>
  <si>
    <t>100520970267 S07D2192P009</t>
  </si>
  <si>
    <t>S07D2192P009</t>
  </si>
  <si>
    <t>100520970267 S07D2248P001</t>
  </si>
  <si>
    <t>S07D2248P001</t>
  </si>
  <si>
    <t>100520970267 S07D2248P004</t>
  </si>
  <si>
    <t>S07D2248P004</t>
  </si>
  <si>
    <t>100520970267 S07D2192P015</t>
  </si>
  <si>
    <t>S07D2192P015</t>
  </si>
  <si>
    <t>100520970267 S07D2192P012</t>
  </si>
  <si>
    <t>S07D2192P012</t>
  </si>
  <si>
    <t>100520970267 S07D2192P016</t>
  </si>
  <si>
    <t>S07D2192P016</t>
  </si>
  <si>
    <t>100520970267 S07D2192P017</t>
  </si>
  <si>
    <t>S07D2192P017</t>
  </si>
  <si>
    <t>100520970267 S07N2231P003</t>
  </si>
  <si>
    <t>S07N2231P003</t>
  </si>
  <si>
    <t>100520970267 S07N2231P006</t>
  </si>
  <si>
    <t>S07N2231P006</t>
  </si>
  <si>
    <t>100520970267 S07D2246P003</t>
  </si>
  <si>
    <t>S07D2246P003</t>
  </si>
  <si>
    <t>100520970267 S07D2246P009</t>
  </si>
  <si>
    <t>S07D2246P009</t>
  </si>
  <si>
    <t>100520970267 S07D2246P006</t>
  </si>
  <si>
    <t>S07D2246P006</t>
  </si>
  <si>
    <t>100520970267 S07D2192P013</t>
  </si>
  <si>
    <t>S07D2192P013</t>
  </si>
  <si>
    <t>100520970267 S07D2192P014</t>
  </si>
  <si>
    <t>S07D2192P014</t>
  </si>
  <si>
    <t>100520970267 S07D2246P004</t>
  </si>
  <si>
    <t>S07D2246P004</t>
  </si>
  <si>
    <t>100520970267 S07D2246P001</t>
  </si>
  <si>
    <t>S07D2246P001</t>
  </si>
  <si>
    <t>100520970267 S07D2246P002</t>
  </si>
  <si>
    <t>S07D2246P002</t>
  </si>
  <si>
    <t>100520970267 S07N2231P004</t>
  </si>
  <si>
    <t>S07N2231P004</t>
  </si>
  <si>
    <t>100520970267 S07N2231P005</t>
  </si>
  <si>
    <t>S07N2231P005</t>
  </si>
  <si>
    <t>100520970267 S07N2231P001</t>
  </si>
  <si>
    <t>S07N2231P001</t>
  </si>
  <si>
    <t>100520970267 S07N2231P002</t>
  </si>
  <si>
    <t>S07N2231P002</t>
  </si>
  <si>
    <t>100520970267 S07D2246P005</t>
  </si>
  <si>
    <t>S07D2246P005</t>
  </si>
  <si>
    <t>100520970267 S07D2246P008</t>
  </si>
  <si>
    <t>S07D2246P008</t>
  </si>
  <si>
    <t>100520970267 S07D2246P007</t>
  </si>
  <si>
    <t>S07D2246P007</t>
  </si>
  <si>
    <t>100520970267 S07D2246P011</t>
  </si>
  <si>
    <t>S07D2246P011</t>
  </si>
  <si>
    <t>100520970267 S07D2246P010</t>
  </si>
  <si>
    <t>S07D2246P010</t>
  </si>
  <si>
    <t>100520970267 S07D2246P014</t>
  </si>
  <si>
    <t>S07D2246P014</t>
  </si>
  <si>
    <t>100520970267 S07D2246P013</t>
  </si>
  <si>
    <t>S07D2246P013</t>
  </si>
  <si>
    <t>100520425139 S07D3034P036</t>
  </si>
  <si>
    <t>S07D3034P036</t>
  </si>
  <si>
    <t>100520425139 S07N3035P029</t>
  </si>
  <si>
    <t>S07N3035P029</t>
  </si>
  <si>
    <t>100520425139 S07N3035P037</t>
  </si>
  <si>
    <t>S07N3035P037</t>
  </si>
  <si>
    <t>100520425139 S04N3464P036</t>
  </si>
  <si>
    <t>S04N3464P036</t>
  </si>
  <si>
    <t>100520425139 S07N3035P045</t>
  </si>
  <si>
    <t>S07N3035P045</t>
  </si>
  <si>
    <t>100520425139 S07N3035P032</t>
  </si>
  <si>
    <t>S07N3035P032</t>
  </si>
  <si>
    <t>100520425139 S07D3034P029</t>
  </si>
  <si>
    <t>S07D3034P029</t>
  </si>
  <si>
    <t>100520425139 S07D3034P030</t>
  </si>
  <si>
    <t>S07D3034P030</t>
  </si>
  <si>
    <t>100520425139 S07D3034P031</t>
  </si>
  <si>
    <t>S07D3034P031</t>
  </si>
  <si>
    <t>100520425139 S07D3034P032</t>
  </si>
  <si>
    <t>S07D3034P032</t>
  </si>
  <si>
    <t>100520425139 S07D3034P033</t>
  </si>
  <si>
    <t>S07D3034P033</t>
  </si>
  <si>
    <t>100520425139 S07D3034P034</t>
  </si>
  <si>
    <t>S07D3034P034</t>
  </si>
  <si>
    <t>100520425139 S07D3034P035</t>
  </si>
  <si>
    <t>S07D3034P035</t>
  </si>
  <si>
    <t>100520425139 S07D3034P022</t>
  </si>
  <si>
    <t>S07D3034P022</t>
  </si>
  <si>
    <t>100520425139 S07D3034P023</t>
  </si>
  <si>
    <t>S07D3034P023</t>
  </si>
  <si>
    <t>100520425139 S07D3034P024</t>
  </si>
  <si>
    <t>S07D3034P024</t>
  </si>
  <si>
    <t>100520425139 S07D3034P025</t>
  </si>
  <si>
    <t>S07D3034P025</t>
  </si>
  <si>
    <t>100520425139 S07D3034P026</t>
  </si>
  <si>
    <t>S07D3034P026</t>
  </si>
  <si>
    <t>100520425139 S07D3034P027</t>
  </si>
  <si>
    <t>S07D3034P027</t>
  </si>
  <si>
    <t>100520425139 S07D3034P028</t>
  </si>
  <si>
    <t>S07D3034P028</t>
  </si>
  <si>
    <t>100520425139 S07D3034P015</t>
  </si>
  <si>
    <t>S07D3034P015</t>
  </si>
  <si>
    <t>100520425139 S07D3034P016</t>
  </si>
  <si>
    <t>S07D3034P016</t>
  </si>
  <si>
    <t>100520425139 S07D3034P017</t>
  </si>
  <si>
    <t>S07D3034P017</t>
  </si>
  <si>
    <t>100520425139 S07D3034P018</t>
  </si>
  <si>
    <t>S07D3034P018</t>
  </si>
  <si>
    <t>100520425139 S07D3034P019</t>
  </si>
  <si>
    <t>S07D3034P019</t>
  </si>
  <si>
    <t>100520425139 S07D3034P020</t>
  </si>
  <si>
    <t>S07D3034P020</t>
  </si>
  <si>
    <t>100520425139 S07D3034P021</t>
  </si>
  <si>
    <t>S07D3034P021</t>
  </si>
  <si>
    <t>100520425139 S07D3034P008</t>
  </si>
  <si>
    <t>S07D3034P008</t>
  </si>
  <si>
    <t>100520425139 S07D3034P009</t>
  </si>
  <si>
    <t>S07D3034P009</t>
  </si>
  <si>
    <t>100520425139 S07D3034P010</t>
  </si>
  <si>
    <t>S07D3034P010</t>
  </si>
  <si>
    <t>100520425139 S07D3034P011</t>
  </si>
  <si>
    <t>S07D3034P011</t>
  </si>
  <si>
    <t>100520425139 S07D3034P012</t>
  </si>
  <si>
    <t>S07D3034P012</t>
  </si>
  <si>
    <t>100520425139 S07D3034P013</t>
  </si>
  <si>
    <t>S07D3034P013</t>
  </si>
  <si>
    <t>100520425139 S07D3034P014</t>
  </si>
  <si>
    <t>S07D3034P014</t>
  </si>
  <si>
    <t>100520425139 S07D3034P001</t>
  </si>
  <si>
    <t>S07D3034P001</t>
  </si>
  <si>
    <t>100520425139 S07D3034P002</t>
  </si>
  <si>
    <t>S07D3034P002</t>
  </si>
  <si>
    <t>100520425139 S07D3034P003</t>
  </si>
  <si>
    <t>S07D3034P003</t>
  </si>
  <si>
    <t>100520425139 S07D3034P004</t>
  </si>
  <si>
    <t>S07D3034P004</t>
  </si>
  <si>
    <t>100520425139 S07D3034P005</t>
  </si>
  <si>
    <t>S07D3034P005</t>
  </si>
  <si>
    <t>100520425139 S07D3034P006</t>
  </si>
  <si>
    <t>S07D3034P006</t>
  </si>
  <si>
    <t>100520425139 S07D3034P007</t>
  </si>
  <si>
    <t>S07D3034P007</t>
  </si>
  <si>
    <t>KRCH201810-00657</t>
  </si>
  <si>
    <t>100521735046 S06D1191P047</t>
  </si>
  <si>
    <t>S06D1191P047</t>
  </si>
  <si>
    <t>100521735046 S06D1191P044</t>
  </si>
  <si>
    <t>S06D1191P044</t>
  </si>
  <si>
    <t>100521735046 S06D1187P010</t>
  </si>
  <si>
    <t>S06D1187P010</t>
  </si>
  <si>
    <t>100521735046 S06D1186P008</t>
  </si>
  <si>
    <t>S06D1186P008</t>
  </si>
  <si>
    <t>100521735046 S06D1186P006</t>
  </si>
  <si>
    <t>S06D1186P006</t>
  </si>
  <si>
    <t>100521735046 S06D1187P001</t>
  </si>
  <si>
    <t>S06D1187P001</t>
  </si>
  <si>
    <t>100527670131 D11D2646P021-2</t>
  </si>
  <si>
    <t>D11D2646P021-2</t>
  </si>
  <si>
    <t>100527670131 D11D2646P020-1</t>
  </si>
  <si>
    <t>D11D2646P020-1</t>
  </si>
  <si>
    <t>100527670131 D11D2646P018-1</t>
  </si>
  <si>
    <t>D11D2646P018-1</t>
  </si>
  <si>
    <t>100527670131 D11D2646P019-2</t>
  </si>
  <si>
    <t>D11D2646P019-2</t>
  </si>
  <si>
    <t>100520970028 S08D1206P012</t>
  </si>
  <si>
    <t>S08D1206P012</t>
  </si>
  <si>
    <t>100520970028 S08D1206P014</t>
  </si>
  <si>
    <t>S08D1206P014</t>
  </si>
  <si>
    <t>100520970028 S08D1206P013</t>
  </si>
  <si>
    <t>S08D1206P013</t>
  </si>
  <si>
    <t>100520970028 S08D1206P011</t>
  </si>
  <si>
    <t>S08D1206P011</t>
  </si>
  <si>
    <t>KRCH201810-00661</t>
  </si>
  <si>
    <t>100520615041 S10D2057P009</t>
  </si>
  <si>
    <t>S10D2057P009</t>
  </si>
  <si>
    <t>兰州光科 曾德智 130-9913-0011 GD</t>
  </si>
  <si>
    <t>100520615041 S10D2057P010</t>
  </si>
  <si>
    <t>S10D2057P010</t>
  </si>
  <si>
    <t>100520615041 S10D2057P011</t>
  </si>
  <si>
    <t>S10D2057P011</t>
  </si>
  <si>
    <t>100520615041 S10D2057P012</t>
  </si>
  <si>
    <t>S10D2057P012</t>
  </si>
  <si>
    <t>100520615041 S10D2057P013</t>
  </si>
  <si>
    <t>S10D2057P013</t>
  </si>
  <si>
    <t>100520615041 S10D2057P014</t>
  </si>
  <si>
    <t>S10D2057P014</t>
  </si>
  <si>
    <t>100520615041 S10D2057P015</t>
  </si>
  <si>
    <t>S10D2057P015</t>
  </si>
  <si>
    <t>100520615041 S10D2057P016</t>
  </si>
  <si>
    <t>S10D2057P016</t>
  </si>
  <si>
    <t>100520615041 S10D2057P017</t>
  </si>
  <si>
    <t>S10D2057P017</t>
  </si>
  <si>
    <t>100520615041 S10D2057P018</t>
  </si>
  <si>
    <t>S10D2057P018</t>
  </si>
  <si>
    <t>100520615041 S10D2057P019</t>
  </si>
  <si>
    <t>S10D2057P019</t>
  </si>
  <si>
    <t>100520615041 S10D2057P020</t>
  </si>
  <si>
    <t>S10D2057P020</t>
  </si>
  <si>
    <t>100520615041 S10D2057P021</t>
  </si>
  <si>
    <t>S10D2057P021</t>
  </si>
  <si>
    <t>100520615041 S10D2057P022</t>
  </si>
  <si>
    <t>S10D2057P022</t>
  </si>
  <si>
    <t>100520615041 S10D2057P023</t>
  </si>
  <si>
    <t>S10D2057P023</t>
  </si>
  <si>
    <t>100520615041 S10D2057P024</t>
  </si>
  <si>
    <t>S10D2057P024</t>
  </si>
  <si>
    <t>100520615041 S10D2057P025</t>
  </si>
  <si>
    <t>S10D2057P025</t>
  </si>
  <si>
    <t>100520615041 S10D2057P026</t>
  </si>
  <si>
    <t>S10D2057P026</t>
  </si>
  <si>
    <t>100520615041 S10D2057P027</t>
  </si>
  <si>
    <t>S10D2057P027</t>
  </si>
  <si>
    <t>100520615041 S10D2057P028</t>
  </si>
  <si>
    <t>S10D2057P028</t>
  </si>
  <si>
    <t>100520615041 S10D2057P029</t>
  </si>
  <si>
    <t>S10D2057P029</t>
  </si>
  <si>
    <t>KRCH201810-00660</t>
  </si>
  <si>
    <t>100520615041 S10D2053P004</t>
  </si>
  <si>
    <t>S10D2053P004</t>
  </si>
  <si>
    <t>100520615041 S10D2053P010</t>
  </si>
  <si>
    <t>S10D2053P010</t>
  </si>
  <si>
    <t>100520615041 S10D2050P007</t>
  </si>
  <si>
    <t>S10D2050P007</t>
  </si>
  <si>
    <t>100520615041 S10D2050P008</t>
  </si>
  <si>
    <t>S10D2050P008</t>
  </si>
  <si>
    <t>100520615041 S10D2053P001</t>
  </si>
  <si>
    <t>S10D2053P001</t>
  </si>
  <si>
    <t>100520615041 S10D2053P003</t>
  </si>
  <si>
    <t>S10D2053P003</t>
  </si>
  <si>
    <t>100520615041 S10D2053P008</t>
  </si>
  <si>
    <t>S10D2053P008</t>
  </si>
  <si>
    <t>100520615041 S07D3238P015</t>
  </si>
  <si>
    <t>S07D3238P015</t>
  </si>
  <si>
    <t>100520615041 S10D2054P004</t>
  </si>
  <si>
    <t>S10D2054P004</t>
  </si>
  <si>
    <t>100520615041 S10D2054P003</t>
  </si>
  <si>
    <t>S10D2054P003</t>
  </si>
  <si>
    <t>100520615041 S10D2050P011</t>
  </si>
  <si>
    <t>S10D2050P011</t>
  </si>
  <si>
    <t>100520615041 S10D2050P009</t>
  </si>
  <si>
    <t>S10D2050P009</t>
  </si>
  <si>
    <t>100520615041 S10D2053P007</t>
  </si>
  <si>
    <t>S10D2053P007</t>
  </si>
  <si>
    <t>100520615041 S10D2053P009</t>
  </si>
  <si>
    <t>S10D2053P009</t>
  </si>
  <si>
    <t>100520615041 S10D2050P012</t>
  </si>
  <si>
    <t>S10D2050P012</t>
  </si>
  <si>
    <t>100520615041 S10D2053P002</t>
  </si>
  <si>
    <t>S10D2053P002</t>
  </si>
  <si>
    <t>100520615041 S10D2053P006</t>
  </si>
  <si>
    <t>S10D2053P006</t>
  </si>
  <si>
    <t>100520615041 S10D2053P005</t>
  </si>
  <si>
    <t>S10D2053P005</t>
  </si>
  <si>
    <t>100520615041 S10D2054P001</t>
  </si>
  <si>
    <t>S10D2054P001</t>
  </si>
  <si>
    <t>100520615041 S10D2050P010</t>
  </si>
  <si>
    <t>S10D2050P010</t>
  </si>
  <si>
    <t>100520615041 S06D1123P053</t>
  </si>
  <si>
    <t>S06D1123P053</t>
  </si>
  <si>
    <t>100520615041 S10D2057P032</t>
  </si>
  <si>
    <t>S10D2057P032</t>
  </si>
  <si>
    <t>100520615041 S10D2057P031</t>
  </si>
  <si>
    <t>S10D2057P031</t>
  </si>
  <si>
    <t>100520615041 S10D2057P030</t>
  </si>
  <si>
    <t>S10D2057P030</t>
  </si>
  <si>
    <t>100520615041 S04N1319E047</t>
  </si>
  <si>
    <t>S04N1319E047</t>
  </si>
  <si>
    <t>100520615041 S10D2057P034</t>
  </si>
  <si>
    <t>S10D2057P034</t>
  </si>
  <si>
    <t>100520615041 S10D2057P036</t>
  </si>
  <si>
    <t>S10D2057P036</t>
  </si>
  <si>
    <t>100520615041 S10D2057P035</t>
  </si>
  <si>
    <t>S10D2057P035</t>
  </si>
  <si>
    <t>100520615041 S10D2057P037</t>
  </si>
  <si>
    <t>S10D2057P037</t>
  </si>
  <si>
    <t>100520615041 S10D2057P033</t>
  </si>
  <si>
    <t>S10D2057P033</t>
  </si>
  <si>
    <t>100520615041 S10D2054P002</t>
  </si>
  <si>
    <t>S10D2054P002</t>
  </si>
  <si>
    <t>100520615041 S10D2054P005</t>
  </si>
  <si>
    <t>S10D2054P005</t>
  </si>
  <si>
    <t>100520615041 S10D2054P006</t>
  </si>
  <si>
    <t>S10D2054P006</t>
  </si>
  <si>
    <t>100520615041 S10D2054P007</t>
  </si>
  <si>
    <t>S10D2054P007</t>
  </si>
  <si>
    <t>100520615041 S10D2054P013</t>
  </si>
  <si>
    <t>S10D2054P013</t>
  </si>
  <si>
    <t>100520615041 S10D2054P014</t>
  </si>
  <si>
    <t>S10D2054P014</t>
  </si>
  <si>
    <t>100520615041 S10D2054P010</t>
  </si>
  <si>
    <t>S10D2054P010</t>
  </si>
  <si>
    <t>100520615041 S10D2054P011</t>
  </si>
  <si>
    <t>S10D2054P011</t>
  </si>
  <si>
    <t>100520615041 S10D2054P009</t>
  </si>
  <si>
    <t>S10D2054P009</t>
  </si>
  <si>
    <t>100520615041 S10D2054P016</t>
  </si>
  <si>
    <t>S10D2054P016</t>
  </si>
  <si>
    <t>100520615041 S10D2054P015</t>
  </si>
  <si>
    <t>S10D2054P015</t>
  </si>
  <si>
    <t>100520615041 S10D2054P008</t>
  </si>
  <si>
    <t>S10D2054P008</t>
  </si>
  <si>
    <t>100520615041 S10D2054P017</t>
  </si>
  <si>
    <t>S10D2054P017</t>
  </si>
  <si>
    <t>100520615041 S10D2054P018</t>
  </si>
  <si>
    <t>S10D2054P018</t>
  </si>
  <si>
    <t>100520615041 S10D2054P012</t>
  </si>
  <si>
    <t>S10D2054P012</t>
  </si>
  <si>
    <t>100520615041 S10D2054P019</t>
  </si>
  <si>
    <t>S10D2054P019</t>
  </si>
  <si>
    <t>100520615041 S10D2054P020</t>
  </si>
  <si>
    <t>S10D2054P020</t>
  </si>
  <si>
    <t>100520615041 S10D2056P002</t>
  </si>
  <si>
    <t>S10D2056P002</t>
  </si>
  <si>
    <t>100520615041 S10D2054P021</t>
  </si>
  <si>
    <t>S10D2054P021</t>
  </si>
  <si>
    <t>100520615041 S10D2056P003</t>
  </si>
  <si>
    <t>S10D2056P003</t>
  </si>
  <si>
    <t>KRCH201810-00663</t>
  </si>
  <si>
    <t>100521735065 S06D1191P025</t>
  </si>
  <si>
    <t>S06D1191P025</t>
  </si>
  <si>
    <t>100521735065 S06D1191P016</t>
  </si>
  <si>
    <t>S06D1191P016</t>
  </si>
  <si>
    <t>100521735065 S06D1191P015</t>
  </si>
  <si>
    <t>S06D1191P015</t>
  </si>
  <si>
    <t>100521735065 S06D1191P023</t>
  </si>
  <si>
    <t>S06D1191P023</t>
  </si>
  <si>
    <t>100521735065 S06D1191P024</t>
  </si>
  <si>
    <t>S06D1191P024</t>
  </si>
  <si>
    <t>100521735065 S06D1191P022</t>
  </si>
  <si>
    <t>S06D1191P022</t>
  </si>
  <si>
    <t>KRCH201810-00662</t>
  </si>
  <si>
    <t>100526575007 A12N2413P002R006</t>
  </si>
  <si>
    <t>100526575007</t>
  </si>
  <si>
    <t>ENLG-75</t>
  </si>
  <si>
    <t>A12N2413P002R006</t>
  </si>
  <si>
    <t>湖北武汉远鑫汽车  韩治纲 132-9708-6553 GD</t>
  </si>
  <si>
    <t>100526575007 A12N2413P001R001</t>
  </si>
  <si>
    <t>A12N2413P001R001</t>
  </si>
  <si>
    <t>100528800065 S07F0832B</t>
  </si>
  <si>
    <t>S07F0832B</t>
  </si>
  <si>
    <t>100528800065 S09F2629B</t>
  </si>
  <si>
    <t>S09F2629B</t>
  </si>
  <si>
    <t>100528800065 S09F2630B</t>
  </si>
  <si>
    <t>S09F2630B</t>
  </si>
  <si>
    <t>100528800065 S09F2621B</t>
  </si>
  <si>
    <t>S09F2621B</t>
  </si>
  <si>
    <t>100528800065 S09F2622B</t>
  </si>
  <si>
    <t>S09F2622B</t>
  </si>
  <si>
    <t>100528800065 S09F2623B</t>
  </si>
  <si>
    <t>S09F2623B</t>
  </si>
  <si>
    <t>100528800065 S09F2624B</t>
  </si>
  <si>
    <t>S09F2624B</t>
  </si>
  <si>
    <t>100528800065 S09F2625B</t>
  </si>
  <si>
    <t>S09F2625B</t>
  </si>
  <si>
    <t>100528800065 S09F2626B</t>
  </si>
  <si>
    <t>S09F2626B</t>
  </si>
  <si>
    <t>100528800065 S09F2620B</t>
  </si>
  <si>
    <t>S09F2620B</t>
  </si>
  <si>
    <t>100528800065 S09F2619B</t>
  </si>
  <si>
    <t>S09F2619B</t>
  </si>
  <si>
    <t>100528800065 S09F2618B</t>
  </si>
  <si>
    <t>S09F2618B</t>
  </si>
  <si>
    <t>100528800065 S09F2617B</t>
  </si>
  <si>
    <t>S09F2617B</t>
  </si>
  <si>
    <t>100528800065 S09F2616B</t>
  </si>
  <si>
    <t>S09F2616B</t>
  </si>
  <si>
    <t>100528800065 S09F2615B</t>
  </si>
  <si>
    <t>S09F2615B</t>
  </si>
  <si>
    <t>100528800065 S09F2609B</t>
  </si>
  <si>
    <t>S09F2609B</t>
  </si>
  <si>
    <t>100528800065 S09F2610B</t>
  </si>
  <si>
    <t>S09F2610B</t>
  </si>
  <si>
    <t>100528800065 S09F2611B</t>
  </si>
  <si>
    <t>S09F2611B</t>
  </si>
  <si>
    <t>100528800065 S09F2612B</t>
  </si>
  <si>
    <t>S09F2612B</t>
  </si>
  <si>
    <t>100528800065 S09F2613B</t>
  </si>
  <si>
    <t>S09F2613B</t>
  </si>
  <si>
    <t>100528800065 S09F2614B</t>
  </si>
  <si>
    <t>S09F2614B</t>
  </si>
  <si>
    <t>100528800065 S09F2608B</t>
  </si>
  <si>
    <t>S09F2608B</t>
  </si>
  <si>
    <t>100528800065 S09F2607B</t>
  </si>
  <si>
    <t>S09F2607B</t>
  </si>
  <si>
    <t>100528800065 S09F2606B</t>
  </si>
  <si>
    <t>S09F2606B</t>
  </si>
  <si>
    <t>100528800065 S09F2605B</t>
  </si>
  <si>
    <t>S09F2605B</t>
  </si>
  <si>
    <t>100528800065 S09F2604B</t>
  </si>
  <si>
    <t>S09F2604B</t>
  </si>
  <si>
    <t>100528800065 S09F2603B</t>
  </si>
  <si>
    <t>S09F2603B</t>
  </si>
  <si>
    <t>100528800065 S09F2597B</t>
  </si>
  <si>
    <t>S09F2597B</t>
  </si>
  <si>
    <t>100528800065 S09F2598B</t>
  </si>
  <si>
    <t>S09F2598B</t>
  </si>
  <si>
    <t>100528800065 S09F2599B</t>
  </si>
  <si>
    <t>S09F2599B</t>
  </si>
  <si>
    <t>100528800065 S09F2600B</t>
  </si>
  <si>
    <t>S09F2600B</t>
  </si>
  <si>
    <t>100528800065 S09F2601B</t>
  </si>
  <si>
    <t>S09F2601B</t>
  </si>
  <si>
    <t>100528800065 S09F2602B</t>
  </si>
  <si>
    <t>S09F2602B</t>
  </si>
  <si>
    <t>KRCH201810-00665</t>
  </si>
  <si>
    <t>100528800145 S08F2712B</t>
  </si>
  <si>
    <t>S08F2712B</t>
  </si>
  <si>
    <t>东莞利丰 黄家伟 159-1402-7180 GD</t>
  </si>
  <si>
    <t>CPCH201810-13713</t>
  </si>
  <si>
    <t>100518835009 S06D2514P024</t>
  </si>
  <si>
    <t>S06D2514P024</t>
  </si>
  <si>
    <t>南昌西湖 黄庆福 150-8381-0869 GD</t>
  </si>
  <si>
    <t>100518835009 S06D2514P026</t>
  </si>
  <si>
    <t>S06D2514P026</t>
  </si>
  <si>
    <t>CPCH201810-13674</t>
  </si>
  <si>
    <t>100520970103 S10N2288P001</t>
  </si>
  <si>
    <t>S10N2288P001</t>
  </si>
  <si>
    <t>膜易  李彩艳 137-5234-6904</t>
  </si>
  <si>
    <t>100520970103 S10N2288P002</t>
  </si>
  <si>
    <t>S10N2288P002</t>
  </si>
  <si>
    <t>100520970103 S10N2288P003</t>
  </si>
  <si>
    <t>S10N2288P003</t>
  </si>
  <si>
    <t>CPCH201810-13755</t>
  </si>
  <si>
    <t>100527375112 S07D2095P008</t>
  </si>
  <si>
    <t>S07D2095P008</t>
  </si>
  <si>
    <t>无锡吉襄  夏丰义 188-0057-8331 GD</t>
  </si>
  <si>
    <t>100525220044 S09D1497P031</t>
  </si>
  <si>
    <t>S09D1497P031</t>
  </si>
  <si>
    <t>CPCH201810-13756</t>
  </si>
  <si>
    <t>100518870011 S09N2444P034</t>
  </si>
  <si>
    <t>S09N2444P034</t>
  </si>
  <si>
    <t>云南力魔商贸  马杰 183-8811-6506 GD</t>
  </si>
  <si>
    <t>100518870011 S09N2444P025</t>
  </si>
  <si>
    <t>S09N2444P025</t>
  </si>
  <si>
    <t>100518870011 S09N2444P035</t>
  </si>
  <si>
    <t>S09N2444P035</t>
  </si>
  <si>
    <t>100518870011 S09N2444P032</t>
  </si>
  <si>
    <t>S09N2444P032</t>
  </si>
  <si>
    <t>100518870011 S09N2444P026</t>
  </si>
  <si>
    <t>S09N2444P026</t>
  </si>
  <si>
    <t>100527670132 S07D2587P007</t>
  </si>
  <si>
    <t>S07D2587P007</t>
  </si>
  <si>
    <t>100527670132 S07D2587P011</t>
  </si>
  <si>
    <t>S07D2587P011</t>
  </si>
  <si>
    <t>CPCH201810-13876</t>
  </si>
  <si>
    <t>100518870011 S09N2444P029</t>
  </si>
  <si>
    <t>S09N2444P029</t>
  </si>
  <si>
    <t>淮安联一  张二刚 158-5173-9169</t>
  </si>
  <si>
    <t>cpch201810-13924</t>
  </si>
  <si>
    <t>100518815017 s10n2485p024</t>
  </si>
  <si>
    <t>s10n2485p024</t>
  </si>
  <si>
    <t>山东诚泽 李书庭 139-6999-3835</t>
  </si>
  <si>
    <t>100518815017 s10n2485p025</t>
  </si>
  <si>
    <t>s10n2485p025</t>
  </si>
  <si>
    <t>100518815017 s10n2485p026</t>
  </si>
  <si>
    <t>s10n2485p026</t>
  </si>
  <si>
    <t>100518815017 s10n2485p027</t>
  </si>
  <si>
    <t>s10n2485p027</t>
  </si>
  <si>
    <t>100518815017 s10n2485p028</t>
  </si>
  <si>
    <t>s10n2485p028</t>
  </si>
  <si>
    <t>100518815017 s10n2485p029</t>
  </si>
  <si>
    <t>s10n2485p029</t>
  </si>
  <si>
    <t>100518815017 s10n2485p030</t>
  </si>
  <si>
    <t>s10n2485p030</t>
  </si>
  <si>
    <t>cpch201810-13923</t>
  </si>
  <si>
    <t>100518815017 s10n2485p018</t>
  </si>
  <si>
    <t>s10n2485p018</t>
  </si>
  <si>
    <t>西安万玛邦 杨团兴 159-2931-8268</t>
  </si>
  <si>
    <t>100518815017 s10n2485p019</t>
  </si>
  <si>
    <t>s10n2485p019</t>
  </si>
  <si>
    <t>100518815017 s10n2485p017</t>
  </si>
  <si>
    <t>s10n2485p017</t>
  </si>
  <si>
    <t>100518815017 s10n2485p023</t>
  </si>
  <si>
    <t>s10n2485p023</t>
  </si>
  <si>
    <t>100518815017 s10n2485p022</t>
  </si>
  <si>
    <t>s10n2485p022</t>
  </si>
  <si>
    <t>100518815017 s10n2485p021</t>
  </si>
  <si>
    <t>s10n2485p021</t>
  </si>
  <si>
    <t>100518815017 s10n2485p020</t>
  </si>
  <si>
    <t>s10n2485p020</t>
  </si>
  <si>
    <t>cpch201810-13921</t>
  </si>
  <si>
    <t>100518815017 s10n2485p016</t>
  </si>
  <si>
    <t>s10n2485p016</t>
  </si>
  <si>
    <t>南昌西湖 -康润暂存</t>
  </si>
  <si>
    <t>cpch201810-13918</t>
  </si>
  <si>
    <t>100518815017 s10n2485p011</t>
  </si>
  <si>
    <t>s10n2485p011</t>
  </si>
  <si>
    <t>100518815017 s10n2485p012</t>
  </si>
  <si>
    <t>s10n2485p012</t>
  </si>
  <si>
    <t>100518815017 s10n2485p013</t>
  </si>
  <si>
    <t>s10n2485p013</t>
  </si>
  <si>
    <t>100518815017 s10n2485p014</t>
  </si>
  <si>
    <t>s10n2485p014</t>
  </si>
  <si>
    <t>100518815017 s10n2485p015</t>
  </si>
  <si>
    <t>s10n2485p015</t>
  </si>
  <si>
    <t>cpch201810-14025</t>
  </si>
  <si>
    <t>100518870011 s09n2444p042</t>
  </si>
  <si>
    <t>s09n2444p042</t>
  </si>
  <si>
    <t>安徽省亳州中洲汽车销售 王前进 180-7520-6955</t>
  </si>
  <si>
    <t>100518815017 s10n2485p010</t>
  </si>
  <si>
    <t>s10n2485p010</t>
  </si>
  <si>
    <t>100518815017 s10n2485p009</t>
  </si>
  <si>
    <t>s10n2485p009</t>
  </si>
  <si>
    <t>cpch201810-13922</t>
  </si>
  <si>
    <t>100518815017 s10n2484p001</t>
  </si>
  <si>
    <t>s10n2484p001</t>
  </si>
  <si>
    <t>湖北武汉远鑫汽车 韩治纲 132-9708-6553</t>
  </si>
  <si>
    <t>100518815017 s10d2481p034</t>
  </si>
  <si>
    <t>s10d2481p034</t>
  </si>
  <si>
    <t>100518815017 s10d2481p022</t>
  </si>
  <si>
    <t>s10d2481p022</t>
  </si>
  <si>
    <t>100518815017 s10d2481p023</t>
  </si>
  <si>
    <t>s10d2481p023</t>
  </si>
  <si>
    <t>100518815017 s10d2481p024</t>
  </si>
  <si>
    <t>s10d2481p024</t>
  </si>
  <si>
    <t>100518815017 s10d2481p025</t>
  </si>
  <si>
    <t>s10d2481p025</t>
  </si>
  <si>
    <t>100518815017 s10d2481p026</t>
  </si>
  <si>
    <t>s10d2481p026</t>
  </si>
  <si>
    <t>100518815017 s10d2481p027</t>
  </si>
  <si>
    <t>s10d2481p027</t>
  </si>
  <si>
    <t>100518815017 s10d2481p028</t>
  </si>
  <si>
    <t>s10d2481p028</t>
  </si>
  <si>
    <t>100518815017 s10d2481p015</t>
  </si>
  <si>
    <t>s10d2481p015</t>
  </si>
  <si>
    <t>100518815017 s10d2481p016</t>
  </si>
  <si>
    <t>s10d2481p016</t>
  </si>
  <si>
    <t>100518815017 s10d2481p017</t>
  </si>
  <si>
    <t>s10d2481p017</t>
  </si>
  <si>
    <t>100518815017 s10d2481p018</t>
  </si>
  <si>
    <t>s10d2481p018</t>
  </si>
  <si>
    <t>100518815017 s10d2481p019</t>
  </si>
  <si>
    <t>s10d2481p019</t>
  </si>
  <si>
    <t>100518815017 s10d2481p020</t>
  </si>
  <si>
    <t>s10d2481p020</t>
  </si>
  <si>
    <t>100518815017 s10d2481p021</t>
  </si>
  <si>
    <t>s10d2481p021</t>
  </si>
  <si>
    <t>100518815017 s10d2481p008</t>
  </si>
  <si>
    <t>s10d2481p008</t>
  </si>
  <si>
    <t>100518815017 s10d2481p009</t>
  </si>
  <si>
    <t>s10d2481p009</t>
  </si>
  <si>
    <t>100518815017 s10d2481p010</t>
  </si>
  <si>
    <t>s10d2481p010</t>
  </si>
  <si>
    <t>100518815017 s10d2481p011</t>
  </si>
  <si>
    <t>s10d2481p011</t>
  </si>
  <si>
    <t>100518815017 s10d2481p012</t>
  </si>
  <si>
    <t>s10d2481p012</t>
  </si>
  <si>
    <t>100518815017 s10d2481p013</t>
  </si>
  <si>
    <t>s10d2481p013</t>
  </si>
  <si>
    <t>100518815017 s10d2481p014</t>
  </si>
  <si>
    <t>s10d2481p014</t>
  </si>
  <si>
    <t>100518815017 s10d2481p001</t>
  </si>
  <si>
    <t>s10d2481p001</t>
  </si>
  <si>
    <t>100518815017 s10d2481p002</t>
  </si>
  <si>
    <t>s10d2481p002</t>
  </si>
  <si>
    <t>100518815017 s10d2481p003</t>
  </si>
  <si>
    <t>s10d2481p003</t>
  </si>
  <si>
    <t>100518815017 s10d2481p004</t>
  </si>
  <si>
    <t>s10d2481p004</t>
  </si>
  <si>
    <t>100518815017 s10d2481p005</t>
  </si>
  <si>
    <t>s10d2481p005</t>
  </si>
  <si>
    <t>100518815017 s10d2481p006</t>
  </si>
  <si>
    <t>s10d2481p006</t>
  </si>
  <si>
    <t>100518815017 s10d2481p007</t>
  </si>
  <si>
    <t>s10d2481p007</t>
  </si>
  <si>
    <t>CPCH201810-14119</t>
  </si>
  <si>
    <t>100521715051 S10D2475P018</t>
  </si>
  <si>
    <t>S10D2475P018</t>
  </si>
  <si>
    <t>安徽亳州中洲汽车  康润暂存</t>
  </si>
  <si>
    <t>100521715051 S10D2475P019</t>
  </si>
  <si>
    <t>S10D2475P019</t>
  </si>
  <si>
    <t>100527370053 S06D2449P015</t>
  </si>
  <si>
    <t>S06D2449P015</t>
  </si>
  <si>
    <t>CPCH201810-14212</t>
  </si>
  <si>
    <t>100520970120 S04D2444P004</t>
  </si>
  <si>
    <t>S04D2444P004</t>
  </si>
  <si>
    <t>哈尔滨怿水乾  于淼 133-1367-4456 GD</t>
  </si>
  <si>
    <t>100520970120 S04D2444P010</t>
  </si>
  <si>
    <t>S04D2444P010</t>
  </si>
  <si>
    <t>100520970120 S04D2444P009</t>
  </si>
  <si>
    <t>S04D2444P009</t>
  </si>
  <si>
    <t>100520970120 S04D2444P003</t>
  </si>
  <si>
    <t>S04D2444P003</t>
  </si>
  <si>
    <t>100530435004 C03D1836P002R008</t>
  </si>
  <si>
    <t>C03D1836P002R008</t>
  </si>
  <si>
    <t>100520425065 S09D2400P006</t>
  </si>
  <si>
    <t>S09D2400P006</t>
  </si>
  <si>
    <t>100520425065 S09D2400P005</t>
  </si>
  <si>
    <t>S09D2400P005</t>
  </si>
  <si>
    <t>100520970120 S01D1727P017</t>
  </si>
  <si>
    <t>S01D1727P017</t>
  </si>
  <si>
    <t>KRCH201810-00668</t>
  </si>
  <si>
    <t>100524670036 A12D2340P001R011</t>
  </si>
  <si>
    <t>K-75(极致系列）</t>
  </si>
  <si>
    <t>A12D2340P001R011</t>
  </si>
  <si>
    <t>辽宁新天成  刘子强 138-9796-0236 GD</t>
  </si>
  <si>
    <t>100524670036 C09N1616P002R020</t>
  </si>
  <si>
    <t>C09N1616P002R020</t>
  </si>
  <si>
    <t>KRCH201810-00669</t>
  </si>
  <si>
    <t>100520425139 S07D3033P004</t>
  </si>
  <si>
    <t>S07D3033P004</t>
  </si>
  <si>
    <t>100520425139 S07N3035P031</t>
  </si>
  <si>
    <t>S07N3035P031</t>
  </si>
  <si>
    <t>100520425139 S07N3037P045</t>
  </si>
  <si>
    <t>S07N3037P045</t>
  </si>
  <si>
    <t>100520425139 S07N3035P040</t>
  </si>
  <si>
    <t>S07N3035P040</t>
  </si>
  <si>
    <t>100520425139 S07D3033P011</t>
  </si>
  <si>
    <t>S07D3033P011</t>
  </si>
  <si>
    <t>100520425139 S07N3035P033</t>
  </si>
  <si>
    <t>S07N3035P033</t>
  </si>
  <si>
    <t>100520425139 S07D3033P010</t>
  </si>
  <si>
    <t>S07D3033P010</t>
  </si>
  <si>
    <t>100520425139 S04N3464P038</t>
  </si>
  <si>
    <t>S04N3464P038</t>
  </si>
  <si>
    <t>100520425139 S04N3462P020</t>
  </si>
  <si>
    <t>S04N3462P020</t>
  </si>
  <si>
    <t>100520425139 S07N3035P036</t>
  </si>
  <si>
    <t>S07N3035P036</t>
  </si>
  <si>
    <t>KRCH201810-00670</t>
  </si>
  <si>
    <t>100528830001 140613-40</t>
  </si>
  <si>
    <t>140613-40</t>
  </si>
  <si>
    <t>厦门卡迪 吴国富 188-5019-7577 GD</t>
  </si>
  <si>
    <t>100528830001 140613-53</t>
  </si>
  <si>
    <t>140613-53</t>
  </si>
  <si>
    <t>100528830001 D09D2906P002</t>
  </si>
  <si>
    <t>D09D2906P002</t>
  </si>
  <si>
    <t>100528830001 D09D2906P015</t>
  </si>
  <si>
    <t>D09D2906P015</t>
  </si>
  <si>
    <t>KRCH201810-00673</t>
  </si>
  <si>
    <t>100525210014 B03N2381P003R010</t>
  </si>
  <si>
    <t>B03N2381P003R010</t>
  </si>
  <si>
    <t>KRCH201810-00674</t>
  </si>
  <si>
    <t>100527670131 D11D2646P020-2</t>
  </si>
  <si>
    <t>D11D2646P020-2</t>
  </si>
  <si>
    <t>100527670131 D11D2646P021-1</t>
  </si>
  <si>
    <t>D11D2646P021-1</t>
  </si>
  <si>
    <t>100527670131 D11D2656P004-2</t>
  </si>
  <si>
    <t>D11D2656P004-2</t>
  </si>
  <si>
    <t>100527670131 D11D2656P004-1</t>
  </si>
  <si>
    <t>D11D2656P004-1</t>
  </si>
  <si>
    <t>100527670131 D11D2646P022-2</t>
  </si>
  <si>
    <t>D11D2646P022-2</t>
  </si>
  <si>
    <t>100527670131 D11D2656P003-1</t>
  </si>
  <si>
    <t>D11D2656P003-1</t>
  </si>
  <si>
    <t>KRCH201810-00688</t>
  </si>
  <si>
    <t>100520425065 D06N2915P005</t>
  </si>
  <si>
    <t>D06N2915P005</t>
  </si>
  <si>
    <t>100530435004 C03D2323P001R002</t>
  </si>
  <si>
    <t>C03D2323P001R002</t>
  </si>
  <si>
    <t>100520425065 D06N2914P004</t>
  </si>
  <si>
    <t>D06N2914P004</t>
  </si>
  <si>
    <t>100530435004 S05N2667P012</t>
  </si>
  <si>
    <t>S05N2667P012</t>
  </si>
  <si>
    <t>K-75(极致系列）</t>
    <phoneticPr fontId="6" type="noConversion"/>
  </si>
  <si>
    <t>100524615016 S05D2539P024</t>
  </si>
  <si>
    <t>S05D2539P024</t>
  </si>
  <si>
    <t>100524615016 S05D2539P028</t>
  </si>
  <si>
    <t>S05D2539P028</t>
  </si>
  <si>
    <t>100524615016 S05D2539P015</t>
  </si>
  <si>
    <t>S05D2539P015</t>
  </si>
  <si>
    <t>100524615016 S05D2539P027</t>
  </si>
  <si>
    <t>S05D2539P027</t>
  </si>
  <si>
    <t>100524615016 S05D2539P023</t>
  </si>
  <si>
    <t>S05D2539P023</t>
  </si>
  <si>
    <t>100524615016 S05D2539P008</t>
  </si>
  <si>
    <t>S05D2539P008</t>
  </si>
  <si>
    <t>PPF-TPU-B 新Ⅱ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</si>
</sst>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0_);[Red]\(0\)"/>
    <numFmt numFmtId="177" formatCode="0.00_);[Red]\(0.00\)"/>
    <numFmt numFmtId="178" formatCode="_(* #,##0.00_);_(* \(#,##0.00\);_(* &quot;-&quot;??_);_(@_)"/>
    <numFmt numFmtId="179" formatCode="[$-F800]dddd\,\ mmmm\ dd\,\ yyyy"/>
  </numFmts>
  <fonts count="25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sz val="9"/>
      <color theme="1"/>
      <name val="宋体"/>
      <family val="2"/>
      <scheme val="minor"/>
    </font>
    <font>
      <sz val="10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2"/>
      <name val="宋体"/>
      <family val="3"/>
      <charset val="134"/>
    </font>
    <font>
      <sz val="10"/>
      <name val="Arial"/>
      <family val="2"/>
    </font>
    <font>
      <u/>
      <sz val="11"/>
      <color theme="10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Tahoma"/>
      <family val="2"/>
    </font>
    <font>
      <sz val="11"/>
      <color theme="1"/>
      <name val="Tahoma"/>
      <family val="2"/>
      <charset val="134"/>
    </font>
    <font>
      <sz val="10"/>
      <color indexed="8"/>
      <name val="ARIAL"/>
      <family val="2"/>
    </font>
    <font>
      <sz val="12"/>
      <name val="新細明體"/>
      <family val="1"/>
    </font>
    <font>
      <sz val="11"/>
      <color theme="1"/>
      <name val="Arial Unicode MS"/>
      <family val="2"/>
      <charset val="134"/>
    </font>
    <font>
      <sz val="1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9537">
    <xf numFmtId="179" fontId="0" fillId="0" borderId="0"/>
    <xf numFmtId="179" fontId="10" fillId="0" borderId="0"/>
    <xf numFmtId="179" fontId="10" fillId="0" borderId="0"/>
    <xf numFmtId="179" fontId="14" fillId="0" borderId="0" applyNumberFormat="0" applyFill="0" applyBorder="0" applyAlignment="0" applyProtection="0"/>
    <xf numFmtId="179" fontId="15" fillId="0" borderId="0"/>
    <xf numFmtId="179" fontId="4" fillId="0" borderId="0">
      <alignment vertical="center"/>
    </xf>
    <xf numFmtId="179" fontId="3" fillId="0" borderId="0">
      <alignment vertical="center"/>
    </xf>
    <xf numFmtId="179" fontId="15" fillId="0" borderId="0"/>
    <xf numFmtId="179" fontId="2" fillId="0" borderId="0">
      <alignment vertical="center"/>
    </xf>
    <xf numFmtId="179" fontId="15" fillId="0" borderId="0">
      <alignment vertical="center"/>
    </xf>
    <xf numFmtId="179" fontId="17" fillId="0" borderId="0" applyNumberFormat="0" applyFill="0" applyBorder="0" applyAlignment="0" applyProtection="0">
      <alignment vertical="center"/>
    </xf>
    <xf numFmtId="179" fontId="16" fillId="0" borderId="0"/>
    <xf numFmtId="179" fontId="18" fillId="0" borderId="0"/>
    <xf numFmtId="179" fontId="19" fillId="0" borderId="0">
      <alignment vertical="center"/>
    </xf>
    <xf numFmtId="179" fontId="15" fillId="0" borderId="0"/>
    <xf numFmtId="179" fontId="10" fillId="0" borderId="0">
      <alignment vertical="center"/>
    </xf>
    <xf numFmtId="179" fontId="10" fillId="0" borderId="0">
      <alignment vertical="center"/>
    </xf>
    <xf numFmtId="179" fontId="20" fillId="0" borderId="0">
      <alignment vertical="center"/>
    </xf>
    <xf numFmtId="179" fontId="20" fillId="0" borderId="0">
      <alignment vertical="center"/>
    </xf>
    <xf numFmtId="179" fontId="15" fillId="0" borderId="0"/>
    <xf numFmtId="179" fontId="1" fillId="4" borderId="0" applyNumberFormat="0" applyBorder="0" applyAlignment="0" applyProtection="0">
      <alignment vertical="center"/>
    </xf>
    <xf numFmtId="179" fontId="20" fillId="0" borderId="0">
      <alignment vertical="center"/>
    </xf>
    <xf numFmtId="179" fontId="1" fillId="4" borderId="0" applyNumberFormat="0" applyBorder="0" applyAlignment="0" applyProtection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20" fillId="0" borderId="0">
      <alignment vertical="center"/>
    </xf>
    <xf numFmtId="179" fontId="15" fillId="0" borderId="0">
      <alignment vertical="center"/>
    </xf>
    <xf numFmtId="179" fontId="1" fillId="0" borderId="0">
      <alignment vertical="center"/>
    </xf>
    <xf numFmtId="179" fontId="21" fillId="0" borderId="0"/>
    <xf numFmtId="179" fontId="22" fillId="0" borderId="0"/>
    <xf numFmtId="179" fontId="1" fillId="0" borderId="0">
      <alignment vertical="center"/>
    </xf>
    <xf numFmtId="179" fontId="15" fillId="0" borderId="0">
      <alignment vertical="center"/>
    </xf>
    <xf numFmtId="179" fontId="23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8" fontId="16" fillId="0" borderId="0" applyFont="0" applyFill="0" applyBorder="0" applyAlignment="0" applyProtection="0"/>
    <xf numFmtId="179" fontId="24" fillId="0" borderId="0"/>
    <xf numFmtId="179" fontId="15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5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5" fillId="0" borderId="0"/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5" fillId="0" borderId="0"/>
    <xf numFmtId="179" fontId="15" fillId="0" borderId="0">
      <alignment vertical="center"/>
    </xf>
    <xf numFmtId="179" fontId="15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20" fillId="0" borderId="0">
      <alignment vertical="center"/>
    </xf>
    <xf numFmtId="179" fontId="20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179" fontId="18" fillId="0" borderId="0"/>
    <xf numFmtId="179" fontId="2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5" fillId="0" borderId="0"/>
    <xf numFmtId="179" fontId="1" fillId="0" borderId="0">
      <alignment vertical="center"/>
    </xf>
    <xf numFmtId="179" fontId="18" fillId="0" borderId="0"/>
    <xf numFmtId="179" fontId="19" fillId="0" borderId="0">
      <alignment vertical="center"/>
    </xf>
    <xf numFmtId="179" fontId="15" fillId="0" borderId="0"/>
    <xf numFmtId="179" fontId="10" fillId="0" borderId="0">
      <alignment vertical="center"/>
    </xf>
    <xf numFmtId="179" fontId="10" fillId="0" borderId="0">
      <alignment vertical="center"/>
    </xf>
    <xf numFmtId="179" fontId="20" fillId="0" borderId="0">
      <alignment vertical="center"/>
    </xf>
    <xf numFmtId="179" fontId="20" fillId="0" borderId="0">
      <alignment vertical="center"/>
    </xf>
    <xf numFmtId="179" fontId="15" fillId="0" borderId="0"/>
    <xf numFmtId="179" fontId="1" fillId="4" borderId="0" applyNumberFormat="0" applyBorder="0" applyAlignment="0" applyProtection="0">
      <alignment vertical="center"/>
    </xf>
    <xf numFmtId="179" fontId="1" fillId="4" borderId="0" applyNumberFormat="0" applyBorder="0" applyAlignment="0" applyProtection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44" fontId="18" fillId="0" borderId="0" applyFont="0" applyFill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0" fillId="0" borderId="0">
      <alignment vertical="center"/>
    </xf>
    <xf numFmtId="179" fontId="10" fillId="0" borderId="0">
      <alignment vertical="center"/>
    </xf>
    <xf numFmtId="179" fontId="18" fillId="0" borderId="0"/>
    <xf numFmtId="179" fontId="10" fillId="0" borderId="0"/>
    <xf numFmtId="43" fontId="10" fillId="0" borderId="0" applyFont="0" applyFill="0" applyBorder="0" applyAlignment="0" applyProtection="0">
      <alignment vertical="center"/>
    </xf>
    <xf numFmtId="179" fontId="23" fillId="0" borderId="0">
      <alignment vertical="center"/>
    </xf>
    <xf numFmtId="179" fontId="1" fillId="0" borderId="0">
      <alignment vertical="center"/>
    </xf>
    <xf numFmtId="179" fontId="15" fillId="0" borderId="0">
      <alignment vertical="center"/>
    </xf>
    <xf numFmtId="179" fontId="1" fillId="0" borderId="0">
      <alignment vertical="center"/>
    </xf>
    <xf numFmtId="179" fontId="15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179" fontId="23" fillId="0" borderId="0">
      <alignment vertical="center"/>
    </xf>
    <xf numFmtId="179" fontId="15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20" fillId="0" borderId="0">
      <alignment vertical="center"/>
    </xf>
    <xf numFmtId="179" fontId="10" fillId="0" borderId="0"/>
    <xf numFmtId="179" fontId="10" fillId="0" borderId="0"/>
    <xf numFmtId="179" fontId="10" fillId="0" borderId="0"/>
  </cellStyleXfs>
  <cellXfs count="110">
    <xf numFmtId="179" fontId="0" fillId="0" borderId="0" xfId="0"/>
    <xf numFmtId="179" fontId="14" fillId="2" borderId="0" xfId="3" applyFill="1"/>
    <xf numFmtId="179" fontId="9" fillId="0" borderId="1" xfId="0" applyFont="1" applyFill="1" applyBorder="1" applyAlignment="1">
      <alignment horizontal="left" vertical="center"/>
    </xf>
    <xf numFmtId="179" fontId="0" fillId="0" borderId="0" xfId="0" applyAlignment="1">
      <alignment horizontal="left"/>
    </xf>
    <xf numFmtId="179" fontId="0" fillId="0" borderId="0" xfId="0"/>
    <xf numFmtId="179" fontId="5" fillId="3" borderId="0" xfId="0" applyFont="1" applyFill="1" applyAlignment="1">
      <alignment horizontal="left" vertical="center"/>
    </xf>
    <xf numFmtId="179" fontId="9" fillId="0" borderId="0" xfId="0" applyFont="1" applyAlignment="1">
      <alignment horizontal="left"/>
    </xf>
    <xf numFmtId="179" fontId="0" fillId="0" borderId="1" xfId="0" applyFill="1" applyBorder="1" applyAlignment="1">
      <alignment horizontal="left"/>
    </xf>
    <xf numFmtId="179" fontId="9" fillId="0" borderId="1" xfId="1" quotePrefix="1" applyFont="1" applyFill="1" applyBorder="1" applyAlignment="1">
      <alignment horizontal="left" vertical="center"/>
    </xf>
    <xf numFmtId="49" fontId="9" fillId="0" borderId="1" xfId="1" quotePrefix="1" applyNumberFormat="1" applyFont="1" applyFill="1" applyBorder="1" applyAlignment="1">
      <alignment horizontal="left" vertical="center"/>
    </xf>
    <xf numFmtId="176" fontId="9" fillId="0" borderId="1" xfId="1" quotePrefix="1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horizontal="left" vertical="center"/>
    </xf>
    <xf numFmtId="179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76" fontId="5" fillId="0" borderId="1" xfId="0" applyNumberFormat="1" applyFont="1" applyFill="1" applyBorder="1" applyAlignment="1">
      <alignment horizontal="left" vertical="center"/>
    </xf>
    <xf numFmtId="179" fontId="8" fillId="0" borderId="1" xfId="0" applyFont="1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/>
    </xf>
    <xf numFmtId="176" fontId="0" fillId="0" borderId="1" xfId="0" applyNumberFormat="1" applyFill="1" applyBorder="1" applyAlignment="1">
      <alignment horizontal="left"/>
    </xf>
    <xf numFmtId="179" fontId="9" fillId="0" borderId="0" xfId="0" applyFont="1" applyFill="1" applyAlignment="1">
      <alignment horizontal="left"/>
    </xf>
    <xf numFmtId="14" fontId="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179" fontId="5" fillId="3" borderId="0" xfId="0" applyNumberFormat="1" applyFont="1" applyFill="1" applyAlignment="1">
      <alignment horizontal="left" vertical="center"/>
    </xf>
    <xf numFmtId="176" fontId="5" fillId="5" borderId="0" xfId="0" applyNumberFormat="1" applyFont="1" applyFill="1" applyAlignment="1">
      <alignment horizontal="left" vertical="center"/>
    </xf>
    <xf numFmtId="179" fontId="5" fillId="5" borderId="0" xfId="0" applyFont="1" applyFill="1" applyAlignment="1">
      <alignment horizontal="left" vertical="center"/>
    </xf>
    <xf numFmtId="179" fontId="5" fillId="3" borderId="0" xfId="0" applyFont="1" applyFill="1" applyBorder="1" applyAlignment="1">
      <alignment horizontal="left" vertical="center"/>
    </xf>
    <xf numFmtId="14" fontId="9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/>
    </xf>
    <xf numFmtId="179" fontId="9" fillId="0" borderId="0" xfId="0" applyNumberFormat="1" applyFont="1" applyAlignment="1">
      <alignment horizontal="left"/>
    </xf>
    <xf numFmtId="179" fontId="9" fillId="0" borderId="0" xfId="0" applyFont="1" applyFill="1" applyBorder="1" applyAlignment="1">
      <alignment horizontal="left" vertical="center"/>
    </xf>
    <xf numFmtId="176" fontId="9" fillId="0" borderId="0" xfId="0" applyNumberFormat="1" applyFont="1" applyFill="1" applyAlignment="1">
      <alignment horizontal="left" vertical="center"/>
    </xf>
    <xf numFmtId="176" fontId="9" fillId="0" borderId="0" xfId="0" applyNumberFormat="1" applyFont="1" applyFill="1" applyBorder="1" applyAlignment="1">
      <alignment horizontal="left" vertical="center"/>
    </xf>
    <xf numFmtId="177" fontId="9" fillId="0" borderId="0" xfId="0" applyNumberFormat="1" applyFont="1" applyFill="1" applyAlignment="1">
      <alignment horizontal="left" vertical="center"/>
    </xf>
    <xf numFmtId="58" fontId="9" fillId="0" borderId="0" xfId="0" applyNumberFormat="1" applyFont="1" applyFill="1" applyAlignment="1">
      <alignment horizontal="left" vertical="center"/>
    </xf>
    <xf numFmtId="176" fontId="9" fillId="0" borderId="0" xfId="0" applyNumberFormat="1" applyFont="1" applyFill="1" applyAlignment="1">
      <alignment horizontal="left"/>
    </xf>
    <xf numFmtId="14" fontId="9" fillId="6" borderId="0" xfId="0" applyNumberFormat="1" applyFont="1" applyFill="1" applyAlignment="1">
      <alignment horizontal="left"/>
    </xf>
    <xf numFmtId="49" fontId="9" fillId="6" borderId="0" xfId="0" applyNumberFormat="1" applyFont="1" applyFill="1" applyAlignment="1">
      <alignment horizontal="left"/>
    </xf>
    <xf numFmtId="179" fontId="9" fillId="6" borderId="0" xfId="0" applyNumberFormat="1" applyFont="1" applyFill="1" applyAlignment="1">
      <alignment horizontal="left"/>
    </xf>
    <xf numFmtId="179" fontId="9" fillId="6" borderId="0" xfId="0" applyFont="1" applyFill="1" applyAlignment="1">
      <alignment horizontal="left"/>
    </xf>
    <xf numFmtId="179" fontId="9" fillId="6" borderId="0" xfId="0" applyFont="1" applyFill="1" applyBorder="1" applyAlignment="1">
      <alignment horizontal="left" vertical="center"/>
    </xf>
    <xf numFmtId="176" fontId="9" fillId="6" borderId="0" xfId="0" applyNumberFormat="1" applyFont="1" applyFill="1" applyAlignment="1">
      <alignment horizontal="left" vertical="center"/>
    </xf>
    <xf numFmtId="176" fontId="9" fillId="6" borderId="0" xfId="0" applyNumberFormat="1" applyFont="1" applyFill="1" applyBorder="1" applyAlignment="1">
      <alignment horizontal="left" vertical="center"/>
    </xf>
    <xf numFmtId="177" fontId="9" fillId="6" borderId="0" xfId="0" applyNumberFormat="1" applyFont="1" applyFill="1" applyAlignment="1">
      <alignment horizontal="left" vertical="center"/>
    </xf>
    <xf numFmtId="58" fontId="9" fillId="6" borderId="0" xfId="0" applyNumberFormat="1" applyFont="1" applyFill="1" applyAlignment="1">
      <alignment horizontal="left" vertical="center"/>
    </xf>
    <xf numFmtId="49" fontId="9" fillId="6" borderId="1" xfId="0" applyNumberFormat="1" applyFont="1" applyFill="1" applyBorder="1" applyAlignment="1">
      <alignment horizontal="left" vertical="center"/>
    </xf>
    <xf numFmtId="179" fontId="9" fillId="6" borderId="1" xfId="1" quotePrefix="1" applyFont="1" applyFill="1" applyBorder="1" applyAlignment="1">
      <alignment horizontal="left" vertical="center"/>
    </xf>
    <xf numFmtId="179" fontId="9" fillId="6" borderId="1" xfId="0" applyFont="1" applyFill="1" applyBorder="1" applyAlignment="1">
      <alignment horizontal="left" vertical="center"/>
    </xf>
    <xf numFmtId="176" fontId="9" fillId="6" borderId="1" xfId="0" applyNumberFormat="1" applyFont="1" applyFill="1" applyBorder="1" applyAlignment="1">
      <alignment horizontal="left" vertical="center"/>
    </xf>
    <xf numFmtId="179" fontId="12" fillId="6" borderId="1" xfId="0" applyFont="1" applyFill="1" applyBorder="1" applyAlignment="1">
      <alignment horizontal="left" vertical="center"/>
    </xf>
    <xf numFmtId="179" fontId="13" fillId="6" borderId="1" xfId="0" applyFont="1" applyFill="1" applyBorder="1" applyAlignment="1">
      <alignment horizontal="left" vertical="center"/>
    </xf>
    <xf numFmtId="179" fontId="0" fillId="6" borderId="1" xfId="0" quotePrefix="1" applyFill="1" applyBorder="1" applyAlignment="1">
      <alignment horizontal="left"/>
    </xf>
    <xf numFmtId="179" fontId="0" fillId="6" borderId="1" xfId="0" applyFill="1" applyBorder="1" applyAlignment="1">
      <alignment horizontal="left"/>
    </xf>
    <xf numFmtId="49" fontId="9" fillId="6" borderId="1" xfId="1" quotePrefix="1" applyNumberFormat="1" applyFont="1" applyFill="1" applyBorder="1" applyAlignment="1">
      <alignment horizontal="left" vertical="center"/>
    </xf>
    <xf numFmtId="176" fontId="9" fillId="6" borderId="1" xfId="1" quotePrefix="1" applyNumberFormat="1" applyFont="1" applyFill="1" applyBorder="1" applyAlignment="1">
      <alignment horizontal="left" vertical="center"/>
    </xf>
    <xf numFmtId="49" fontId="9" fillId="6" borderId="1" xfId="1" applyNumberFormat="1" applyFont="1" applyFill="1" applyBorder="1" applyAlignment="1">
      <alignment horizontal="left" vertical="center"/>
    </xf>
    <xf numFmtId="179" fontId="9" fillId="6" borderId="1" xfId="1" applyFont="1" applyFill="1" applyBorder="1" applyAlignment="1">
      <alignment horizontal="left" vertical="center"/>
    </xf>
    <xf numFmtId="176" fontId="11" fillId="6" borderId="1" xfId="0" applyNumberFormat="1" applyFont="1" applyFill="1" applyBorder="1" applyAlignment="1">
      <alignment horizontal="left" vertical="center"/>
    </xf>
    <xf numFmtId="49" fontId="9" fillId="6" borderId="1" xfId="0" applyNumberFormat="1" applyFont="1" applyFill="1" applyBorder="1" applyAlignment="1">
      <alignment horizontal="left"/>
    </xf>
    <xf numFmtId="49" fontId="9" fillId="7" borderId="1" xfId="0" applyNumberFormat="1" applyFont="1" applyFill="1" applyBorder="1" applyAlignment="1">
      <alignment horizontal="left" vertical="center"/>
    </xf>
    <xf numFmtId="179" fontId="9" fillId="7" borderId="1" xfId="1" quotePrefix="1" applyFont="1" applyFill="1" applyBorder="1" applyAlignment="1">
      <alignment horizontal="left" vertical="center"/>
    </xf>
    <xf numFmtId="179" fontId="9" fillId="7" borderId="1" xfId="0" applyFont="1" applyFill="1" applyBorder="1" applyAlignment="1">
      <alignment horizontal="left" vertical="center"/>
    </xf>
    <xf numFmtId="179" fontId="12" fillId="7" borderId="1" xfId="0" applyFont="1" applyFill="1" applyBorder="1" applyAlignment="1">
      <alignment horizontal="left" vertical="center"/>
    </xf>
    <xf numFmtId="179" fontId="0" fillId="7" borderId="1" xfId="0" applyFill="1" applyBorder="1" applyAlignment="1">
      <alignment horizontal="left"/>
    </xf>
    <xf numFmtId="179" fontId="0" fillId="6" borderId="1" xfId="0" quotePrefix="1" applyFill="1" applyBorder="1"/>
    <xf numFmtId="179" fontId="0" fillId="6" borderId="1" xfId="0" applyFill="1" applyBorder="1"/>
    <xf numFmtId="49" fontId="9" fillId="8" borderId="1" xfId="0" applyNumberFormat="1" applyFont="1" applyFill="1" applyBorder="1" applyAlignment="1">
      <alignment horizontal="left" vertical="center"/>
    </xf>
    <xf numFmtId="179" fontId="9" fillId="8" borderId="1" xfId="1" quotePrefix="1" applyFont="1" applyFill="1" applyBorder="1" applyAlignment="1">
      <alignment horizontal="left" vertical="center"/>
    </xf>
    <xf numFmtId="176" fontId="9" fillId="8" borderId="1" xfId="0" applyNumberFormat="1" applyFont="1" applyFill="1" applyBorder="1" applyAlignment="1">
      <alignment horizontal="left" vertical="center"/>
    </xf>
    <xf numFmtId="179" fontId="0" fillId="8" borderId="1" xfId="0" applyFill="1" applyBorder="1" applyAlignment="1">
      <alignment horizontal="left"/>
    </xf>
    <xf numFmtId="179" fontId="5" fillId="3" borderId="0" xfId="0" applyNumberFormat="1" applyFont="1" applyFill="1" applyAlignment="1">
      <alignment horizontal="left" vertical="center"/>
    </xf>
    <xf numFmtId="179" fontId="9" fillId="0" borderId="0" xfId="0" applyNumberFormat="1" applyFont="1" applyAlignment="1">
      <alignment horizontal="left"/>
    </xf>
    <xf numFmtId="179" fontId="9" fillId="6" borderId="0" xfId="0" applyNumberFormat="1" applyFont="1" applyFill="1" applyAlignment="1">
      <alignment horizontal="left"/>
    </xf>
    <xf numFmtId="14" fontId="9" fillId="2" borderId="0" xfId="0" applyNumberFormat="1" applyFont="1" applyFill="1" applyAlignment="1">
      <alignment horizontal="left"/>
    </xf>
    <xf numFmtId="49" fontId="9" fillId="2" borderId="0" xfId="0" applyNumberFormat="1" applyFont="1" applyFill="1" applyAlignment="1">
      <alignment horizontal="left"/>
    </xf>
    <xf numFmtId="179" fontId="9" fillId="2" borderId="0" xfId="0" applyNumberFormat="1" applyFont="1" applyFill="1" applyAlignment="1">
      <alignment horizontal="left"/>
    </xf>
    <xf numFmtId="179" fontId="9" fillId="2" borderId="0" xfId="0" applyNumberFormat="1" applyFont="1" applyFill="1" applyAlignment="1">
      <alignment horizontal="left"/>
    </xf>
    <xf numFmtId="179" fontId="9" fillId="2" borderId="0" xfId="0" applyFont="1" applyFill="1" applyAlignment="1">
      <alignment horizontal="left"/>
    </xf>
    <xf numFmtId="179" fontId="9" fillId="2" borderId="0" xfId="0" applyFont="1" applyFill="1" applyBorder="1" applyAlignment="1">
      <alignment horizontal="left" vertical="center"/>
    </xf>
    <xf numFmtId="176" fontId="9" fillId="2" borderId="0" xfId="0" applyNumberFormat="1" applyFont="1" applyFill="1" applyAlignment="1">
      <alignment horizontal="left" vertical="center"/>
    </xf>
    <xf numFmtId="176" fontId="9" fillId="2" borderId="0" xfId="0" applyNumberFormat="1" applyFont="1" applyFill="1" applyBorder="1" applyAlignment="1">
      <alignment horizontal="left" vertical="center"/>
    </xf>
    <xf numFmtId="177" fontId="9" fillId="2" borderId="0" xfId="0" applyNumberFormat="1" applyFont="1" applyFill="1" applyAlignment="1">
      <alignment horizontal="left" vertical="center"/>
    </xf>
    <xf numFmtId="58" fontId="9" fillId="2" borderId="0" xfId="0" applyNumberFormat="1" applyFont="1" applyFill="1" applyAlignment="1">
      <alignment horizontal="left" vertical="center"/>
    </xf>
    <xf numFmtId="179" fontId="0" fillId="0" borderId="0" xfId="0" quotePrefix="1"/>
    <xf numFmtId="14" fontId="9" fillId="9" borderId="0" xfId="0" applyNumberFormat="1" applyFont="1" applyFill="1" applyAlignment="1">
      <alignment horizontal="left"/>
    </xf>
    <xf numFmtId="179" fontId="9" fillId="9" borderId="0" xfId="0" applyFont="1" applyFill="1" applyAlignment="1">
      <alignment horizontal="left"/>
    </xf>
    <xf numFmtId="176" fontId="9" fillId="9" borderId="0" xfId="0" applyNumberFormat="1" applyFont="1" applyFill="1" applyAlignment="1">
      <alignment horizontal="left" vertical="center"/>
    </xf>
    <xf numFmtId="176" fontId="9" fillId="9" borderId="0" xfId="0" applyNumberFormat="1" applyFont="1" applyFill="1" applyBorder="1" applyAlignment="1">
      <alignment horizontal="left" vertical="center"/>
    </xf>
    <xf numFmtId="179" fontId="9" fillId="9" borderId="0" xfId="0" applyFont="1" applyFill="1" applyBorder="1" applyAlignment="1">
      <alignment horizontal="left" vertical="center"/>
    </xf>
    <xf numFmtId="14" fontId="9" fillId="7" borderId="0" xfId="0" applyNumberFormat="1" applyFont="1" applyFill="1" applyAlignment="1">
      <alignment horizontal="left"/>
    </xf>
    <xf numFmtId="179" fontId="9" fillId="7" borderId="0" xfId="0" applyFont="1" applyFill="1" applyAlignment="1">
      <alignment horizontal="left"/>
    </xf>
    <xf numFmtId="14" fontId="9" fillId="8" borderId="0" xfId="0" applyNumberFormat="1" applyFont="1" applyFill="1" applyAlignment="1">
      <alignment horizontal="left"/>
    </xf>
    <xf numFmtId="179" fontId="9" fillId="8" borderId="0" xfId="0" applyFont="1" applyFill="1" applyAlignment="1">
      <alignment horizontal="left"/>
    </xf>
    <xf numFmtId="176" fontId="9" fillId="2" borderId="0" xfId="0" applyNumberFormat="1" applyFont="1" applyFill="1" applyAlignment="1">
      <alignment horizontal="left"/>
    </xf>
    <xf numFmtId="14" fontId="9" fillId="10" borderId="0" xfId="0" applyNumberFormat="1" applyFont="1" applyFill="1" applyAlignment="1">
      <alignment horizontal="left"/>
    </xf>
    <xf numFmtId="179" fontId="9" fillId="10" borderId="0" xfId="0" applyFont="1" applyFill="1" applyAlignment="1">
      <alignment horizontal="left"/>
    </xf>
    <xf numFmtId="176" fontId="9" fillId="10" borderId="0" xfId="0" applyNumberFormat="1" applyFont="1" applyFill="1" applyAlignment="1">
      <alignment horizontal="left"/>
    </xf>
    <xf numFmtId="176" fontId="9" fillId="10" borderId="0" xfId="0" applyNumberFormat="1" applyFont="1" applyFill="1" applyBorder="1" applyAlignment="1">
      <alignment horizontal="left" vertical="center"/>
    </xf>
    <xf numFmtId="179" fontId="9" fillId="10" borderId="0" xfId="0" applyFont="1" applyFill="1" applyBorder="1" applyAlignment="1">
      <alignment horizontal="left" vertical="center"/>
    </xf>
    <xf numFmtId="176" fontId="9" fillId="10" borderId="0" xfId="0" applyNumberFormat="1" applyFont="1" applyFill="1" applyAlignment="1">
      <alignment horizontal="left" vertical="center"/>
    </xf>
    <xf numFmtId="49" fontId="9" fillId="8" borderId="0" xfId="0" applyNumberFormat="1" applyFont="1" applyFill="1" applyAlignment="1">
      <alignment horizontal="left"/>
    </xf>
    <xf numFmtId="179" fontId="9" fillId="8" borderId="0" xfId="0" applyNumberFormat="1" applyFont="1" applyFill="1" applyAlignment="1">
      <alignment horizontal="left"/>
    </xf>
    <xf numFmtId="179" fontId="9" fillId="8" borderId="0" xfId="0" applyNumberFormat="1" applyFont="1" applyFill="1" applyAlignment="1">
      <alignment horizontal="left"/>
    </xf>
    <xf numFmtId="176" fontId="9" fillId="8" borderId="0" xfId="0" applyNumberFormat="1" applyFont="1" applyFill="1" applyAlignment="1">
      <alignment horizontal="left"/>
    </xf>
    <xf numFmtId="176" fontId="9" fillId="8" borderId="0" xfId="0" applyNumberFormat="1" applyFont="1" applyFill="1" applyBorder="1" applyAlignment="1">
      <alignment horizontal="left" vertical="center"/>
    </xf>
    <xf numFmtId="179" fontId="9" fillId="8" borderId="0" xfId="0" applyFont="1" applyFill="1" applyBorder="1" applyAlignment="1">
      <alignment horizontal="left" vertical="center"/>
    </xf>
    <xf numFmtId="176" fontId="9" fillId="7" borderId="0" xfId="0" applyNumberFormat="1" applyFont="1" applyFill="1" applyAlignment="1">
      <alignment horizontal="left" vertical="center"/>
    </xf>
    <xf numFmtId="176" fontId="9" fillId="7" borderId="0" xfId="0" applyNumberFormat="1" applyFont="1" applyFill="1" applyBorder="1" applyAlignment="1">
      <alignment horizontal="left" vertical="center"/>
    </xf>
    <xf numFmtId="179" fontId="9" fillId="7" borderId="0" xfId="0" applyFont="1" applyFill="1" applyBorder="1" applyAlignment="1">
      <alignment horizontal="left" vertical="center"/>
    </xf>
    <xf numFmtId="49" fontId="9" fillId="7" borderId="0" xfId="0" applyNumberFormat="1" applyFont="1" applyFill="1" applyAlignment="1">
      <alignment horizontal="left"/>
    </xf>
    <xf numFmtId="179" fontId="9" fillId="7" borderId="0" xfId="0" applyNumberFormat="1" applyFont="1" applyFill="1" applyAlignment="1">
      <alignment horizontal="left"/>
    </xf>
    <xf numFmtId="179" fontId="9" fillId="7" borderId="0" xfId="0" applyNumberFormat="1" applyFont="1" applyFill="1" applyAlignment="1">
      <alignment horizontal="left"/>
    </xf>
  </cellXfs>
  <cellStyles count="49537">
    <cellStyle name="=C:\WINDOWS\SYSTEM32\COMMAND.COM" xfId="31"/>
    <cellStyle name="20% - 强调文字颜色 5 2" xfId="22"/>
    <cellStyle name="20% - 强调文字颜色 5 2 2" xfId="49497"/>
    <cellStyle name="20% - 强调文字颜色 5 3" xfId="49496"/>
    <cellStyle name="20% - 强调文字颜色 5 4" xfId="20"/>
    <cellStyle name="A4 Small 210 x 297 mm" xfId="215"/>
    <cellStyle name="A4 Small 210 x 297 mm 4 2" xfId="214"/>
    <cellStyle name="Comma_Sheet1" xfId="38"/>
    <cellStyle name="Normal_IATD Metrics" xfId="39"/>
    <cellStyle name="常规" xfId="0" builtinId="0"/>
    <cellStyle name="常规 10" xfId="73"/>
    <cellStyle name="常规 10 2" xfId="374"/>
    <cellStyle name="常规 10 2 2" xfId="762"/>
    <cellStyle name="常规 10 2 2 2" xfId="1536"/>
    <cellStyle name="常规 10 2 2 2 2" xfId="3083"/>
    <cellStyle name="常规 10 2 2 2 2 2" xfId="6175"/>
    <cellStyle name="常规 10 2 2 2 2 2 2" xfId="12358"/>
    <cellStyle name="常规 10 2 2 2 2 2 2 2" xfId="24712"/>
    <cellStyle name="常规 10 2 2 2 2 2 2 2 2" xfId="49418"/>
    <cellStyle name="常规 10 2 2 2 2 2 2 3" xfId="37066"/>
    <cellStyle name="常规 10 2 2 2 2 2 3" xfId="18536"/>
    <cellStyle name="常规 10 2 2 2 2 2 3 2" xfId="43242"/>
    <cellStyle name="常规 10 2 2 2 2 2 4" xfId="30890"/>
    <cellStyle name="常规 10 2 2 2 2 3" xfId="9270"/>
    <cellStyle name="常规 10 2 2 2 2 3 2" xfId="21624"/>
    <cellStyle name="常规 10 2 2 2 2 3 2 2" xfId="46330"/>
    <cellStyle name="常规 10 2 2 2 2 3 3" xfId="33978"/>
    <cellStyle name="常规 10 2 2 2 2 4" xfId="15448"/>
    <cellStyle name="常规 10 2 2 2 2 4 2" xfId="40154"/>
    <cellStyle name="常规 10 2 2 2 2 5" xfId="27802"/>
    <cellStyle name="常规 10 2 2 2 3" xfId="4631"/>
    <cellStyle name="常规 10 2 2 2 3 2" xfId="10814"/>
    <cellStyle name="常规 10 2 2 2 3 2 2" xfId="23168"/>
    <cellStyle name="常规 10 2 2 2 3 2 2 2" xfId="47874"/>
    <cellStyle name="常规 10 2 2 2 3 2 3" xfId="35522"/>
    <cellStyle name="常规 10 2 2 2 3 3" xfId="16992"/>
    <cellStyle name="常规 10 2 2 2 3 3 2" xfId="41698"/>
    <cellStyle name="常规 10 2 2 2 3 4" xfId="29346"/>
    <cellStyle name="常规 10 2 2 2 4" xfId="7726"/>
    <cellStyle name="常规 10 2 2 2 4 2" xfId="20080"/>
    <cellStyle name="常规 10 2 2 2 4 2 2" xfId="44786"/>
    <cellStyle name="常规 10 2 2 2 4 3" xfId="32434"/>
    <cellStyle name="常规 10 2 2 2 5" xfId="13904"/>
    <cellStyle name="常规 10 2 2 2 5 2" xfId="38610"/>
    <cellStyle name="常规 10 2 2 2 6" xfId="26258"/>
    <cellStyle name="常规 10 2 2 3" xfId="2311"/>
    <cellStyle name="常规 10 2 2 3 2" xfId="5403"/>
    <cellStyle name="常规 10 2 2 3 2 2" xfId="11586"/>
    <cellStyle name="常规 10 2 2 3 2 2 2" xfId="23940"/>
    <cellStyle name="常规 10 2 2 3 2 2 2 2" xfId="48646"/>
    <cellStyle name="常规 10 2 2 3 2 2 3" xfId="36294"/>
    <cellStyle name="常规 10 2 2 3 2 3" xfId="17764"/>
    <cellStyle name="常规 10 2 2 3 2 3 2" xfId="42470"/>
    <cellStyle name="常规 10 2 2 3 2 4" xfId="30118"/>
    <cellStyle name="常规 10 2 2 3 3" xfId="8498"/>
    <cellStyle name="常规 10 2 2 3 3 2" xfId="20852"/>
    <cellStyle name="常规 10 2 2 3 3 2 2" xfId="45558"/>
    <cellStyle name="常规 10 2 2 3 3 3" xfId="33206"/>
    <cellStyle name="常规 10 2 2 3 4" xfId="14676"/>
    <cellStyle name="常规 10 2 2 3 4 2" xfId="39382"/>
    <cellStyle name="常规 10 2 2 3 5" xfId="27030"/>
    <cellStyle name="常规 10 2 2 4" xfId="3859"/>
    <cellStyle name="常规 10 2 2 4 2" xfId="10042"/>
    <cellStyle name="常规 10 2 2 4 2 2" xfId="22396"/>
    <cellStyle name="常规 10 2 2 4 2 2 2" xfId="47102"/>
    <cellStyle name="常规 10 2 2 4 2 3" xfId="34750"/>
    <cellStyle name="常规 10 2 2 4 3" xfId="16220"/>
    <cellStyle name="常规 10 2 2 4 3 2" xfId="40926"/>
    <cellStyle name="常规 10 2 2 4 4" xfId="28574"/>
    <cellStyle name="常规 10 2 2 5" xfId="6954"/>
    <cellStyle name="常规 10 2 2 5 2" xfId="19308"/>
    <cellStyle name="常规 10 2 2 5 2 2" xfId="44014"/>
    <cellStyle name="常规 10 2 2 5 3" xfId="31662"/>
    <cellStyle name="常规 10 2 2 6" xfId="13132"/>
    <cellStyle name="常规 10 2 2 6 2" xfId="37838"/>
    <cellStyle name="常规 10 2 2 7" xfId="25486"/>
    <cellStyle name="常规 10 2 3" xfId="1150"/>
    <cellStyle name="常规 10 2 3 2" xfId="2697"/>
    <cellStyle name="常规 10 2 3 2 2" xfId="5789"/>
    <cellStyle name="常规 10 2 3 2 2 2" xfId="11972"/>
    <cellStyle name="常规 10 2 3 2 2 2 2" xfId="24326"/>
    <cellStyle name="常规 10 2 3 2 2 2 2 2" xfId="49032"/>
    <cellStyle name="常规 10 2 3 2 2 2 3" xfId="36680"/>
    <cellStyle name="常规 10 2 3 2 2 3" xfId="18150"/>
    <cellStyle name="常规 10 2 3 2 2 3 2" xfId="42856"/>
    <cellStyle name="常规 10 2 3 2 2 4" xfId="30504"/>
    <cellStyle name="常规 10 2 3 2 3" xfId="8884"/>
    <cellStyle name="常规 10 2 3 2 3 2" xfId="21238"/>
    <cellStyle name="常规 10 2 3 2 3 2 2" xfId="45944"/>
    <cellStyle name="常规 10 2 3 2 3 3" xfId="33592"/>
    <cellStyle name="常规 10 2 3 2 4" xfId="15062"/>
    <cellStyle name="常规 10 2 3 2 4 2" xfId="39768"/>
    <cellStyle name="常规 10 2 3 2 5" xfId="27416"/>
    <cellStyle name="常规 10 2 3 3" xfId="4245"/>
    <cellStyle name="常规 10 2 3 3 2" xfId="10428"/>
    <cellStyle name="常规 10 2 3 3 2 2" xfId="22782"/>
    <cellStyle name="常规 10 2 3 3 2 2 2" xfId="47488"/>
    <cellStyle name="常规 10 2 3 3 2 3" xfId="35136"/>
    <cellStyle name="常规 10 2 3 3 3" xfId="16606"/>
    <cellStyle name="常规 10 2 3 3 3 2" xfId="41312"/>
    <cellStyle name="常规 10 2 3 3 4" xfId="28960"/>
    <cellStyle name="常规 10 2 3 4" xfId="7340"/>
    <cellStyle name="常规 10 2 3 4 2" xfId="19694"/>
    <cellStyle name="常规 10 2 3 4 2 2" xfId="44400"/>
    <cellStyle name="常规 10 2 3 4 3" xfId="32048"/>
    <cellStyle name="常规 10 2 3 5" xfId="13518"/>
    <cellStyle name="常规 10 2 3 5 2" xfId="38224"/>
    <cellStyle name="常规 10 2 3 6" xfId="25872"/>
    <cellStyle name="常规 10 2 4" xfId="1924"/>
    <cellStyle name="常规 10 2 4 2" xfId="5017"/>
    <cellStyle name="常规 10 2 4 2 2" xfId="11200"/>
    <cellStyle name="常规 10 2 4 2 2 2" xfId="23554"/>
    <cellStyle name="常规 10 2 4 2 2 2 2" xfId="48260"/>
    <cellStyle name="常规 10 2 4 2 2 3" xfId="35908"/>
    <cellStyle name="常规 10 2 4 2 3" xfId="17378"/>
    <cellStyle name="常规 10 2 4 2 3 2" xfId="42084"/>
    <cellStyle name="常规 10 2 4 2 4" xfId="29732"/>
    <cellStyle name="常规 10 2 4 3" xfId="8112"/>
    <cellStyle name="常规 10 2 4 3 2" xfId="20466"/>
    <cellStyle name="常规 10 2 4 3 2 2" xfId="45172"/>
    <cellStyle name="常规 10 2 4 3 3" xfId="32820"/>
    <cellStyle name="常规 10 2 4 4" xfId="14290"/>
    <cellStyle name="常规 10 2 4 4 2" xfId="38996"/>
    <cellStyle name="常规 10 2 4 5" xfId="26644"/>
    <cellStyle name="常规 10 2 5" xfId="3473"/>
    <cellStyle name="常规 10 2 5 2" xfId="9656"/>
    <cellStyle name="常规 10 2 5 2 2" xfId="22010"/>
    <cellStyle name="常规 10 2 5 2 2 2" xfId="46716"/>
    <cellStyle name="常规 10 2 5 2 3" xfId="34364"/>
    <cellStyle name="常规 10 2 5 3" xfId="15834"/>
    <cellStyle name="常规 10 2 5 3 2" xfId="40540"/>
    <cellStyle name="常规 10 2 5 4" xfId="28188"/>
    <cellStyle name="常规 10 2 6" xfId="6568"/>
    <cellStyle name="常规 10 2 6 2" xfId="18922"/>
    <cellStyle name="常规 10 2 6 2 2" xfId="43628"/>
    <cellStyle name="常规 10 2 6 3" xfId="31276"/>
    <cellStyle name="常规 10 2 7" xfId="12746"/>
    <cellStyle name="常规 10 2 7 2" xfId="37452"/>
    <cellStyle name="常规 10 2 8" xfId="25100"/>
    <cellStyle name="常规 10 3" xfId="249"/>
    <cellStyle name="常规 10 3 2" xfId="638"/>
    <cellStyle name="常规 10 3 2 2" xfId="1412"/>
    <cellStyle name="常规 10 3 2 2 2" xfId="2959"/>
    <cellStyle name="常规 10 3 2 2 2 2" xfId="6051"/>
    <cellStyle name="常规 10 3 2 2 2 2 2" xfId="12234"/>
    <cellStyle name="常规 10 3 2 2 2 2 2 2" xfId="24588"/>
    <cellStyle name="常规 10 3 2 2 2 2 2 2 2" xfId="49294"/>
    <cellStyle name="常规 10 3 2 2 2 2 2 3" xfId="36942"/>
    <cellStyle name="常规 10 3 2 2 2 2 3" xfId="18412"/>
    <cellStyle name="常规 10 3 2 2 2 2 3 2" xfId="43118"/>
    <cellStyle name="常规 10 3 2 2 2 2 4" xfId="30766"/>
    <cellStyle name="常规 10 3 2 2 2 3" xfId="9146"/>
    <cellStyle name="常规 10 3 2 2 2 3 2" xfId="21500"/>
    <cellStyle name="常规 10 3 2 2 2 3 2 2" xfId="46206"/>
    <cellStyle name="常规 10 3 2 2 2 3 3" xfId="33854"/>
    <cellStyle name="常规 10 3 2 2 2 4" xfId="15324"/>
    <cellStyle name="常规 10 3 2 2 2 4 2" xfId="40030"/>
    <cellStyle name="常规 10 3 2 2 2 5" xfId="27678"/>
    <cellStyle name="常规 10 3 2 2 3" xfId="4507"/>
    <cellStyle name="常规 10 3 2 2 3 2" xfId="10690"/>
    <cellStyle name="常规 10 3 2 2 3 2 2" xfId="23044"/>
    <cellStyle name="常规 10 3 2 2 3 2 2 2" xfId="47750"/>
    <cellStyle name="常规 10 3 2 2 3 2 3" xfId="35398"/>
    <cellStyle name="常规 10 3 2 2 3 3" xfId="16868"/>
    <cellStyle name="常规 10 3 2 2 3 3 2" xfId="41574"/>
    <cellStyle name="常规 10 3 2 2 3 4" xfId="29222"/>
    <cellStyle name="常规 10 3 2 2 4" xfId="7602"/>
    <cellStyle name="常规 10 3 2 2 4 2" xfId="19956"/>
    <cellStyle name="常规 10 3 2 2 4 2 2" xfId="44662"/>
    <cellStyle name="常规 10 3 2 2 4 3" xfId="32310"/>
    <cellStyle name="常规 10 3 2 2 5" xfId="13780"/>
    <cellStyle name="常规 10 3 2 2 5 2" xfId="38486"/>
    <cellStyle name="常规 10 3 2 2 6" xfId="26134"/>
    <cellStyle name="常规 10 3 2 3" xfId="2187"/>
    <cellStyle name="常规 10 3 2 3 2" xfId="5279"/>
    <cellStyle name="常规 10 3 2 3 2 2" xfId="11462"/>
    <cellStyle name="常规 10 3 2 3 2 2 2" xfId="23816"/>
    <cellStyle name="常规 10 3 2 3 2 2 2 2" xfId="48522"/>
    <cellStyle name="常规 10 3 2 3 2 2 3" xfId="36170"/>
    <cellStyle name="常规 10 3 2 3 2 3" xfId="17640"/>
    <cellStyle name="常规 10 3 2 3 2 3 2" xfId="42346"/>
    <cellStyle name="常规 10 3 2 3 2 4" xfId="29994"/>
    <cellStyle name="常规 10 3 2 3 3" xfId="8374"/>
    <cellStyle name="常规 10 3 2 3 3 2" xfId="20728"/>
    <cellStyle name="常规 10 3 2 3 3 2 2" xfId="45434"/>
    <cellStyle name="常规 10 3 2 3 3 3" xfId="33082"/>
    <cellStyle name="常规 10 3 2 3 4" xfId="14552"/>
    <cellStyle name="常规 10 3 2 3 4 2" xfId="39258"/>
    <cellStyle name="常规 10 3 2 3 5" xfId="26906"/>
    <cellStyle name="常规 10 3 2 4" xfId="3735"/>
    <cellStyle name="常规 10 3 2 4 2" xfId="9918"/>
    <cellStyle name="常规 10 3 2 4 2 2" xfId="22272"/>
    <cellStyle name="常规 10 3 2 4 2 2 2" xfId="46978"/>
    <cellStyle name="常规 10 3 2 4 2 3" xfId="34626"/>
    <cellStyle name="常规 10 3 2 4 3" xfId="16096"/>
    <cellStyle name="常规 10 3 2 4 3 2" xfId="40802"/>
    <cellStyle name="常规 10 3 2 4 4" xfId="28450"/>
    <cellStyle name="常规 10 3 2 5" xfId="6830"/>
    <cellStyle name="常规 10 3 2 5 2" xfId="19184"/>
    <cellStyle name="常规 10 3 2 5 2 2" xfId="43890"/>
    <cellStyle name="常规 10 3 2 5 3" xfId="31538"/>
    <cellStyle name="常规 10 3 2 6" xfId="13008"/>
    <cellStyle name="常规 10 3 2 6 2" xfId="37714"/>
    <cellStyle name="常规 10 3 2 7" xfId="25362"/>
    <cellStyle name="常规 10 3 3" xfId="1026"/>
    <cellStyle name="常规 10 3 3 2" xfId="2573"/>
    <cellStyle name="常规 10 3 3 2 2" xfId="5665"/>
    <cellStyle name="常规 10 3 3 2 2 2" xfId="11848"/>
    <cellStyle name="常规 10 3 3 2 2 2 2" xfId="24202"/>
    <cellStyle name="常规 10 3 3 2 2 2 2 2" xfId="48908"/>
    <cellStyle name="常规 10 3 3 2 2 2 3" xfId="36556"/>
    <cellStyle name="常规 10 3 3 2 2 3" xfId="18026"/>
    <cellStyle name="常规 10 3 3 2 2 3 2" xfId="42732"/>
    <cellStyle name="常规 10 3 3 2 2 4" xfId="30380"/>
    <cellStyle name="常规 10 3 3 2 3" xfId="8760"/>
    <cellStyle name="常规 10 3 3 2 3 2" xfId="21114"/>
    <cellStyle name="常规 10 3 3 2 3 2 2" xfId="45820"/>
    <cellStyle name="常规 10 3 3 2 3 3" xfId="33468"/>
    <cellStyle name="常规 10 3 3 2 4" xfId="14938"/>
    <cellStyle name="常规 10 3 3 2 4 2" xfId="39644"/>
    <cellStyle name="常规 10 3 3 2 5" xfId="27292"/>
    <cellStyle name="常规 10 3 3 3" xfId="4121"/>
    <cellStyle name="常规 10 3 3 3 2" xfId="10304"/>
    <cellStyle name="常规 10 3 3 3 2 2" xfId="22658"/>
    <cellStyle name="常规 10 3 3 3 2 2 2" xfId="47364"/>
    <cellStyle name="常规 10 3 3 3 2 3" xfId="35012"/>
    <cellStyle name="常规 10 3 3 3 3" xfId="16482"/>
    <cellStyle name="常规 10 3 3 3 3 2" xfId="41188"/>
    <cellStyle name="常规 10 3 3 3 4" xfId="28836"/>
    <cellStyle name="常规 10 3 3 4" xfId="7216"/>
    <cellStyle name="常规 10 3 3 4 2" xfId="19570"/>
    <cellStyle name="常规 10 3 3 4 2 2" xfId="44276"/>
    <cellStyle name="常规 10 3 3 4 3" xfId="31924"/>
    <cellStyle name="常规 10 3 3 5" xfId="13394"/>
    <cellStyle name="常规 10 3 3 5 2" xfId="38100"/>
    <cellStyle name="常规 10 3 3 6" xfId="25748"/>
    <cellStyle name="常规 10 3 4" xfId="1800"/>
    <cellStyle name="常规 10 3 4 2" xfId="4893"/>
    <cellStyle name="常规 10 3 4 2 2" xfId="11076"/>
    <cellStyle name="常规 10 3 4 2 2 2" xfId="23430"/>
    <cellStyle name="常规 10 3 4 2 2 2 2" xfId="48136"/>
    <cellStyle name="常规 10 3 4 2 2 3" xfId="35784"/>
    <cellStyle name="常规 10 3 4 2 3" xfId="17254"/>
    <cellStyle name="常规 10 3 4 2 3 2" xfId="41960"/>
    <cellStyle name="常规 10 3 4 2 4" xfId="29608"/>
    <cellStyle name="常规 10 3 4 3" xfId="7988"/>
    <cellStyle name="常规 10 3 4 3 2" xfId="20342"/>
    <cellStyle name="常规 10 3 4 3 2 2" xfId="45048"/>
    <cellStyle name="常规 10 3 4 3 3" xfId="32696"/>
    <cellStyle name="常规 10 3 4 4" xfId="14166"/>
    <cellStyle name="常规 10 3 4 4 2" xfId="38872"/>
    <cellStyle name="常规 10 3 4 5" xfId="26520"/>
    <cellStyle name="常规 10 3 5" xfId="3349"/>
    <cellStyle name="常规 10 3 5 2" xfId="9532"/>
    <cellStyle name="常规 10 3 5 2 2" xfId="21886"/>
    <cellStyle name="常规 10 3 5 2 2 2" xfId="46592"/>
    <cellStyle name="常规 10 3 5 2 3" xfId="34240"/>
    <cellStyle name="常规 10 3 5 3" xfId="15710"/>
    <cellStyle name="常规 10 3 5 3 2" xfId="40416"/>
    <cellStyle name="常规 10 3 5 4" xfId="28064"/>
    <cellStyle name="常规 10 3 6" xfId="6444"/>
    <cellStyle name="常规 10 3 6 2" xfId="18798"/>
    <cellStyle name="常规 10 3 6 2 2" xfId="43504"/>
    <cellStyle name="常规 10 3 6 3" xfId="31152"/>
    <cellStyle name="常规 10 3 7" xfId="12622"/>
    <cellStyle name="常规 10 3 7 2" xfId="37328"/>
    <cellStyle name="常规 10 3 8" xfId="24976"/>
    <cellStyle name="常规 11" xfId="75"/>
    <cellStyle name="常规 114" xfId="26"/>
    <cellStyle name="常规 114 2" xfId="49502"/>
    <cellStyle name="常规 115" xfId="25"/>
    <cellStyle name="常规 115 2" xfId="49501"/>
    <cellStyle name="常规 115 3" xfId="49485"/>
    <cellStyle name="常规 12" xfId="74"/>
    <cellStyle name="常规 12 10" xfId="24810"/>
    <cellStyle name="常规 12 2" xfId="147"/>
    <cellStyle name="常规 12 2 2" xfId="541"/>
    <cellStyle name="常规 12 2 2 2" xfId="1315"/>
    <cellStyle name="常规 12 2 2 2 2" xfId="2862"/>
    <cellStyle name="常规 12 2 2 2 2 2" xfId="5954"/>
    <cellStyle name="常规 12 2 2 2 2 2 2" xfId="12137"/>
    <cellStyle name="常规 12 2 2 2 2 2 2 2" xfId="24491"/>
    <cellStyle name="常规 12 2 2 2 2 2 2 2 2" xfId="49197"/>
    <cellStyle name="常规 12 2 2 2 2 2 2 3" xfId="36845"/>
    <cellStyle name="常规 12 2 2 2 2 2 3" xfId="18315"/>
    <cellStyle name="常规 12 2 2 2 2 2 3 2" xfId="43021"/>
    <cellStyle name="常规 12 2 2 2 2 2 4" xfId="30669"/>
    <cellStyle name="常规 12 2 2 2 2 3" xfId="9049"/>
    <cellStyle name="常规 12 2 2 2 2 3 2" xfId="21403"/>
    <cellStyle name="常规 12 2 2 2 2 3 2 2" xfId="46109"/>
    <cellStyle name="常规 12 2 2 2 2 3 3" xfId="33757"/>
    <cellStyle name="常规 12 2 2 2 2 4" xfId="15227"/>
    <cellStyle name="常规 12 2 2 2 2 4 2" xfId="39933"/>
    <cellStyle name="常规 12 2 2 2 2 5" xfId="27581"/>
    <cellStyle name="常规 12 2 2 2 3" xfId="4410"/>
    <cellStyle name="常规 12 2 2 2 3 2" xfId="10593"/>
    <cellStyle name="常规 12 2 2 2 3 2 2" xfId="22947"/>
    <cellStyle name="常规 12 2 2 2 3 2 2 2" xfId="47653"/>
    <cellStyle name="常规 12 2 2 2 3 2 3" xfId="35301"/>
    <cellStyle name="常规 12 2 2 2 3 3" xfId="16771"/>
    <cellStyle name="常规 12 2 2 2 3 3 2" xfId="41477"/>
    <cellStyle name="常规 12 2 2 2 3 4" xfId="29125"/>
    <cellStyle name="常规 12 2 2 2 4" xfId="7505"/>
    <cellStyle name="常规 12 2 2 2 4 2" xfId="19859"/>
    <cellStyle name="常规 12 2 2 2 4 2 2" xfId="44565"/>
    <cellStyle name="常规 12 2 2 2 4 3" xfId="32213"/>
    <cellStyle name="常规 12 2 2 2 5" xfId="13683"/>
    <cellStyle name="常规 12 2 2 2 5 2" xfId="38389"/>
    <cellStyle name="常规 12 2 2 2 6" xfId="26037"/>
    <cellStyle name="常规 12 2 2 3" xfId="2090"/>
    <cellStyle name="常规 12 2 2 3 2" xfId="5182"/>
    <cellStyle name="常规 12 2 2 3 2 2" xfId="11365"/>
    <cellStyle name="常规 12 2 2 3 2 2 2" xfId="23719"/>
    <cellStyle name="常规 12 2 2 3 2 2 2 2" xfId="48425"/>
    <cellStyle name="常规 12 2 2 3 2 2 3" xfId="36073"/>
    <cellStyle name="常规 12 2 2 3 2 3" xfId="17543"/>
    <cellStyle name="常规 12 2 2 3 2 3 2" xfId="42249"/>
    <cellStyle name="常规 12 2 2 3 2 4" xfId="29897"/>
    <cellStyle name="常规 12 2 2 3 3" xfId="8277"/>
    <cellStyle name="常规 12 2 2 3 3 2" xfId="20631"/>
    <cellStyle name="常规 12 2 2 3 3 2 2" xfId="45337"/>
    <cellStyle name="常规 12 2 2 3 3 3" xfId="32985"/>
    <cellStyle name="常规 12 2 2 3 4" xfId="14455"/>
    <cellStyle name="常规 12 2 2 3 4 2" xfId="39161"/>
    <cellStyle name="常规 12 2 2 3 5" xfId="26809"/>
    <cellStyle name="常规 12 2 2 4" xfId="3638"/>
    <cellStyle name="常规 12 2 2 4 2" xfId="9821"/>
    <cellStyle name="常规 12 2 2 4 2 2" xfId="22175"/>
    <cellStyle name="常规 12 2 2 4 2 2 2" xfId="46881"/>
    <cellStyle name="常规 12 2 2 4 2 3" xfId="34529"/>
    <cellStyle name="常规 12 2 2 4 3" xfId="15999"/>
    <cellStyle name="常规 12 2 2 4 3 2" xfId="40705"/>
    <cellStyle name="常规 12 2 2 4 4" xfId="28353"/>
    <cellStyle name="常规 12 2 2 5" xfId="6733"/>
    <cellStyle name="常规 12 2 2 5 2" xfId="19087"/>
    <cellStyle name="常规 12 2 2 5 2 2" xfId="43793"/>
    <cellStyle name="常规 12 2 2 5 3" xfId="31441"/>
    <cellStyle name="常规 12 2 2 6" xfId="12911"/>
    <cellStyle name="常规 12 2 2 6 2" xfId="37617"/>
    <cellStyle name="常规 12 2 2 7" xfId="25265"/>
    <cellStyle name="常规 12 2 3" xfId="929"/>
    <cellStyle name="常规 12 2 3 2" xfId="2476"/>
    <cellStyle name="常规 12 2 3 2 2" xfId="5568"/>
    <cellStyle name="常规 12 2 3 2 2 2" xfId="11751"/>
    <cellStyle name="常规 12 2 3 2 2 2 2" xfId="24105"/>
    <cellStyle name="常规 12 2 3 2 2 2 2 2" xfId="48811"/>
    <cellStyle name="常规 12 2 3 2 2 2 3" xfId="36459"/>
    <cellStyle name="常规 12 2 3 2 2 3" xfId="17929"/>
    <cellStyle name="常规 12 2 3 2 2 3 2" xfId="42635"/>
    <cellStyle name="常规 12 2 3 2 2 4" xfId="30283"/>
    <cellStyle name="常规 12 2 3 2 3" xfId="8663"/>
    <cellStyle name="常规 12 2 3 2 3 2" xfId="21017"/>
    <cellStyle name="常规 12 2 3 2 3 2 2" xfId="45723"/>
    <cellStyle name="常规 12 2 3 2 3 3" xfId="33371"/>
    <cellStyle name="常规 12 2 3 2 4" xfId="14841"/>
    <cellStyle name="常规 12 2 3 2 4 2" xfId="39547"/>
    <cellStyle name="常规 12 2 3 2 5" xfId="27195"/>
    <cellStyle name="常规 12 2 3 3" xfId="4024"/>
    <cellStyle name="常规 12 2 3 3 2" xfId="10207"/>
    <cellStyle name="常规 12 2 3 3 2 2" xfId="22561"/>
    <cellStyle name="常规 12 2 3 3 2 2 2" xfId="47267"/>
    <cellStyle name="常规 12 2 3 3 2 3" xfId="34915"/>
    <cellStyle name="常规 12 2 3 3 3" xfId="16385"/>
    <cellStyle name="常规 12 2 3 3 3 2" xfId="41091"/>
    <cellStyle name="常规 12 2 3 3 4" xfId="28739"/>
    <cellStyle name="常规 12 2 3 4" xfId="7119"/>
    <cellStyle name="常规 12 2 3 4 2" xfId="19473"/>
    <cellStyle name="常规 12 2 3 4 2 2" xfId="44179"/>
    <cellStyle name="常规 12 2 3 4 3" xfId="31827"/>
    <cellStyle name="常规 12 2 3 5" xfId="13297"/>
    <cellStyle name="常规 12 2 3 5 2" xfId="38003"/>
    <cellStyle name="常规 12 2 3 6" xfId="25651"/>
    <cellStyle name="常规 12 2 4" xfId="1703"/>
    <cellStyle name="常规 12 2 4 2" xfId="4796"/>
    <cellStyle name="常规 12 2 4 2 2" xfId="10979"/>
    <cellStyle name="常规 12 2 4 2 2 2" xfId="23333"/>
    <cellStyle name="常规 12 2 4 2 2 2 2" xfId="48039"/>
    <cellStyle name="常规 12 2 4 2 2 3" xfId="35687"/>
    <cellStyle name="常规 12 2 4 2 3" xfId="17157"/>
    <cellStyle name="常规 12 2 4 2 3 2" xfId="41863"/>
    <cellStyle name="常规 12 2 4 2 4" xfId="29511"/>
    <cellStyle name="常规 12 2 4 3" xfId="7891"/>
    <cellStyle name="常规 12 2 4 3 2" xfId="20245"/>
    <cellStyle name="常规 12 2 4 3 2 2" xfId="44951"/>
    <cellStyle name="常规 12 2 4 3 3" xfId="32599"/>
    <cellStyle name="常规 12 2 4 4" xfId="14069"/>
    <cellStyle name="常规 12 2 4 4 2" xfId="38775"/>
    <cellStyle name="常规 12 2 4 5" xfId="26423"/>
    <cellStyle name="常规 12 2 5" xfId="3252"/>
    <cellStyle name="常规 12 2 5 2" xfId="9435"/>
    <cellStyle name="常规 12 2 5 2 2" xfId="21789"/>
    <cellStyle name="常规 12 2 5 2 2 2" xfId="46495"/>
    <cellStyle name="常规 12 2 5 2 3" xfId="34143"/>
    <cellStyle name="常规 12 2 5 3" xfId="15613"/>
    <cellStyle name="常规 12 2 5 3 2" xfId="40319"/>
    <cellStyle name="常规 12 2 5 4" xfId="27967"/>
    <cellStyle name="常规 12 2 6" xfId="6347"/>
    <cellStyle name="常规 12 2 6 2" xfId="18701"/>
    <cellStyle name="常规 12 2 6 2 2" xfId="43407"/>
    <cellStyle name="常规 12 2 6 3" xfId="31055"/>
    <cellStyle name="常规 12 2 7" xfId="12525"/>
    <cellStyle name="常规 12 2 7 2" xfId="37231"/>
    <cellStyle name="常规 12 2 8" xfId="24879"/>
    <cellStyle name="常规 12 3" xfId="312"/>
    <cellStyle name="常规 12 3 2" xfId="700"/>
    <cellStyle name="常规 12 3 2 2" xfId="1474"/>
    <cellStyle name="常规 12 3 2 2 2" xfId="3021"/>
    <cellStyle name="常规 12 3 2 2 2 2" xfId="6113"/>
    <cellStyle name="常规 12 3 2 2 2 2 2" xfId="12296"/>
    <cellStyle name="常规 12 3 2 2 2 2 2 2" xfId="24650"/>
    <cellStyle name="常规 12 3 2 2 2 2 2 2 2" xfId="49356"/>
    <cellStyle name="常规 12 3 2 2 2 2 2 3" xfId="37004"/>
    <cellStyle name="常规 12 3 2 2 2 2 3" xfId="18474"/>
    <cellStyle name="常规 12 3 2 2 2 2 3 2" xfId="43180"/>
    <cellStyle name="常规 12 3 2 2 2 2 4" xfId="30828"/>
    <cellStyle name="常规 12 3 2 2 2 3" xfId="9208"/>
    <cellStyle name="常规 12 3 2 2 2 3 2" xfId="21562"/>
    <cellStyle name="常规 12 3 2 2 2 3 2 2" xfId="46268"/>
    <cellStyle name="常规 12 3 2 2 2 3 3" xfId="33916"/>
    <cellStyle name="常规 12 3 2 2 2 4" xfId="15386"/>
    <cellStyle name="常规 12 3 2 2 2 4 2" xfId="40092"/>
    <cellStyle name="常规 12 3 2 2 2 5" xfId="27740"/>
    <cellStyle name="常规 12 3 2 2 3" xfId="4569"/>
    <cellStyle name="常规 12 3 2 2 3 2" xfId="10752"/>
    <cellStyle name="常规 12 3 2 2 3 2 2" xfId="23106"/>
    <cellStyle name="常规 12 3 2 2 3 2 2 2" xfId="47812"/>
    <cellStyle name="常规 12 3 2 2 3 2 3" xfId="35460"/>
    <cellStyle name="常规 12 3 2 2 3 3" xfId="16930"/>
    <cellStyle name="常规 12 3 2 2 3 3 2" xfId="41636"/>
    <cellStyle name="常规 12 3 2 2 3 4" xfId="29284"/>
    <cellStyle name="常规 12 3 2 2 4" xfId="7664"/>
    <cellStyle name="常规 12 3 2 2 4 2" xfId="20018"/>
    <cellStyle name="常规 12 3 2 2 4 2 2" xfId="44724"/>
    <cellStyle name="常规 12 3 2 2 4 3" xfId="32372"/>
    <cellStyle name="常规 12 3 2 2 5" xfId="13842"/>
    <cellStyle name="常规 12 3 2 2 5 2" xfId="38548"/>
    <cellStyle name="常规 12 3 2 2 6" xfId="26196"/>
    <cellStyle name="常规 12 3 2 3" xfId="2249"/>
    <cellStyle name="常规 12 3 2 3 2" xfId="5341"/>
    <cellStyle name="常规 12 3 2 3 2 2" xfId="11524"/>
    <cellStyle name="常规 12 3 2 3 2 2 2" xfId="23878"/>
    <cellStyle name="常规 12 3 2 3 2 2 2 2" xfId="48584"/>
    <cellStyle name="常规 12 3 2 3 2 2 3" xfId="36232"/>
    <cellStyle name="常规 12 3 2 3 2 3" xfId="17702"/>
    <cellStyle name="常规 12 3 2 3 2 3 2" xfId="42408"/>
    <cellStyle name="常规 12 3 2 3 2 4" xfId="30056"/>
    <cellStyle name="常规 12 3 2 3 3" xfId="8436"/>
    <cellStyle name="常规 12 3 2 3 3 2" xfId="20790"/>
    <cellStyle name="常规 12 3 2 3 3 2 2" xfId="45496"/>
    <cellStyle name="常规 12 3 2 3 3 3" xfId="33144"/>
    <cellStyle name="常规 12 3 2 3 4" xfId="14614"/>
    <cellStyle name="常规 12 3 2 3 4 2" xfId="39320"/>
    <cellStyle name="常规 12 3 2 3 5" xfId="26968"/>
    <cellStyle name="常规 12 3 2 4" xfId="3797"/>
    <cellStyle name="常规 12 3 2 4 2" xfId="9980"/>
    <cellStyle name="常规 12 3 2 4 2 2" xfId="22334"/>
    <cellStyle name="常规 12 3 2 4 2 2 2" xfId="47040"/>
    <cellStyle name="常规 12 3 2 4 2 3" xfId="34688"/>
    <cellStyle name="常规 12 3 2 4 3" xfId="16158"/>
    <cellStyle name="常规 12 3 2 4 3 2" xfId="40864"/>
    <cellStyle name="常规 12 3 2 4 4" xfId="28512"/>
    <cellStyle name="常规 12 3 2 5" xfId="6892"/>
    <cellStyle name="常规 12 3 2 5 2" xfId="19246"/>
    <cellStyle name="常规 12 3 2 5 2 2" xfId="43952"/>
    <cellStyle name="常规 12 3 2 5 3" xfId="31600"/>
    <cellStyle name="常规 12 3 2 6" xfId="13070"/>
    <cellStyle name="常规 12 3 2 6 2" xfId="37776"/>
    <cellStyle name="常规 12 3 2 7" xfId="25424"/>
    <cellStyle name="常规 12 3 3" xfId="1088"/>
    <cellStyle name="常规 12 3 3 2" xfId="2635"/>
    <cellStyle name="常规 12 3 3 2 2" xfId="5727"/>
    <cellStyle name="常规 12 3 3 2 2 2" xfId="11910"/>
    <cellStyle name="常规 12 3 3 2 2 2 2" xfId="24264"/>
    <cellStyle name="常规 12 3 3 2 2 2 2 2" xfId="48970"/>
    <cellStyle name="常规 12 3 3 2 2 2 3" xfId="36618"/>
    <cellStyle name="常规 12 3 3 2 2 3" xfId="18088"/>
    <cellStyle name="常规 12 3 3 2 2 3 2" xfId="42794"/>
    <cellStyle name="常规 12 3 3 2 2 4" xfId="30442"/>
    <cellStyle name="常规 12 3 3 2 3" xfId="8822"/>
    <cellStyle name="常规 12 3 3 2 3 2" xfId="21176"/>
    <cellStyle name="常规 12 3 3 2 3 2 2" xfId="45882"/>
    <cellStyle name="常规 12 3 3 2 3 3" xfId="33530"/>
    <cellStyle name="常规 12 3 3 2 4" xfId="15000"/>
    <cellStyle name="常规 12 3 3 2 4 2" xfId="39706"/>
    <cellStyle name="常规 12 3 3 2 5" xfId="27354"/>
    <cellStyle name="常规 12 3 3 3" xfId="4183"/>
    <cellStyle name="常规 12 3 3 3 2" xfId="10366"/>
    <cellStyle name="常规 12 3 3 3 2 2" xfId="22720"/>
    <cellStyle name="常规 12 3 3 3 2 2 2" xfId="47426"/>
    <cellStyle name="常规 12 3 3 3 2 3" xfId="35074"/>
    <cellStyle name="常规 12 3 3 3 3" xfId="16544"/>
    <cellStyle name="常规 12 3 3 3 3 2" xfId="41250"/>
    <cellStyle name="常规 12 3 3 3 4" xfId="28898"/>
    <cellStyle name="常规 12 3 3 4" xfId="7278"/>
    <cellStyle name="常规 12 3 3 4 2" xfId="19632"/>
    <cellStyle name="常规 12 3 3 4 2 2" xfId="44338"/>
    <cellStyle name="常规 12 3 3 4 3" xfId="31986"/>
    <cellStyle name="常规 12 3 3 5" xfId="13456"/>
    <cellStyle name="常规 12 3 3 5 2" xfId="38162"/>
    <cellStyle name="常规 12 3 3 6" xfId="25810"/>
    <cellStyle name="常规 12 3 4" xfId="1862"/>
    <cellStyle name="常规 12 3 4 2" xfId="4955"/>
    <cellStyle name="常规 12 3 4 2 2" xfId="11138"/>
    <cellStyle name="常规 12 3 4 2 2 2" xfId="23492"/>
    <cellStyle name="常规 12 3 4 2 2 2 2" xfId="48198"/>
    <cellStyle name="常规 12 3 4 2 2 3" xfId="35846"/>
    <cellStyle name="常规 12 3 4 2 3" xfId="17316"/>
    <cellStyle name="常规 12 3 4 2 3 2" xfId="42022"/>
    <cellStyle name="常规 12 3 4 2 4" xfId="29670"/>
    <cellStyle name="常规 12 3 4 3" xfId="8050"/>
    <cellStyle name="常规 12 3 4 3 2" xfId="20404"/>
    <cellStyle name="常规 12 3 4 3 2 2" xfId="45110"/>
    <cellStyle name="常规 12 3 4 3 3" xfId="32758"/>
    <cellStyle name="常规 12 3 4 4" xfId="14228"/>
    <cellStyle name="常规 12 3 4 4 2" xfId="38934"/>
    <cellStyle name="常规 12 3 4 5" xfId="26582"/>
    <cellStyle name="常规 12 3 5" xfId="3411"/>
    <cellStyle name="常规 12 3 5 2" xfId="9594"/>
    <cellStyle name="常规 12 3 5 2 2" xfId="21948"/>
    <cellStyle name="常规 12 3 5 2 2 2" xfId="46654"/>
    <cellStyle name="常规 12 3 5 2 3" xfId="34302"/>
    <cellStyle name="常规 12 3 5 3" xfId="15772"/>
    <cellStyle name="常规 12 3 5 3 2" xfId="40478"/>
    <cellStyle name="常规 12 3 5 4" xfId="28126"/>
    <cellStyle name="常规 12 3 6" xfId="6506"/>
    <cellStyle name="常规 12 3 6 2" xfId="18860"/>
    <cellStyle name="常规 12 3 6 2 2" xfId="43566"/>
    <cellStyle name="常规 12 3 6 3" xfId="31214"/>
    <cellStyle name="常规 12 3 7" xfId="12684"/>
    <cellStyle name="常规 12 3 7 2" xfId="37390"/>
    <cellStyle name="常规 12 3 8" xfId="25038"/>
    <cellStyle name="常规 12 4" xfId="472"/>
    <cellStyle name="常规 12 4 2" xfId="1246"/>
    <cellStyle name="常规 12 4 2 2" xfId="2793"/>
    <cellStyle name="常规 12 4 2 2 2" xfId="5885"/>
    <cellStyle name="常规 12 4 2 2 2 2" xfId="12068"/>
    <cellStyle name="常规 12 4 2 2 2 2 2" xfId="24422"/>
    <cellStyle name="常规 12 4 2 2 2 2 2 2" xfId="49128"/>
    <cellStyle name="常规 12 4 2 2 2 2 3" xfId="36776"/>
    <cellStyle name="常规 12 4 2 2 2 3" xfId="18246"/>
    <cellStyle name="常规 12 4 2 2 2 3 2" xfId="42952"/>
    <cellStyle name="常规 12 4 2 2 2 4" xfId="30600"/>
    <cellStyle name="常规 12 4 2 2 3" xfId="8980"/>
    <cellStyle name="常规 12 4 2 2 3 2" xfId="21334"/>
    <cellStyle name="常规 12 4 2 2 3 2 2" xfId="46040"/>
    <cellStyle name="常规 12 4 2 2 3 3" xfId="33688"/>
    <cellStyle name="常规 12 4 2 2 4" xfId="15158"/>
    <cellStyle name="常规 12 4 2 2 4 2" xfId="39864"/>
    <cellStyle name="常规 12 4 2 2 5" xfId="27512"/>
    <cellStyle name="常规 12 4 2 3" xfId="4341"/>
    <cellStyle name="常规 12 4 2 3 2" xfId="10524"/>
    <cellStyle name="常规 12 4 2 3 2 2" xfId="22878"/>
    <cellStyle name="常规 12 4 2 3 2 2 2" xfId="47584"/>
    <cellStyle name="常规 12 4 2 3 2 3" xfId="35232"/>
    <cellStyle name="常规 12 4 2 3 3" xfId="16702"/>
    <cellStyle name="常规 12 4 2 3 3 2" xfId="41408"/>
    <cellStyle name="常规 12 4 2 3 4" xfId="29056"/>
    <cellStyle name="常规 12 4 2 4" xfId="7436"/>
    <cellStyle name="常规 12 4 2 4 2" xfId="19790"/>
    <cellStyle name="常规 12 4 2 4 2 2" xfId="44496"/>
    <cellStyle name="常规 12 4 2 4 3" xfId="32144"/>
    <cellStyle name="常规 12 4 2 5" xfId="13614"/>
    <cellStyle name="常规 12 4 2 5 2" xfId="38320"/>
    <cellStyle name="常规 12 4 2 6" xfId="25968"/>
    <cellStyle name="常规 12 4 3" xfId="2021"/>
    <cellStyle name="常规 12 4 3 2" xfId="5113"/>
    <cellStyle name="常规 12 4 3 2 2" xfId="11296"/>
    <cellStyle name="常规 12 4 3 2 2 2" xfId="23650"/>
    <cellStyle name="常规 12 4 3 2 2 2 2" xfId="48356"/>
    <cellStyle name="常规 12 4 3 2 2 3" xfId="36004"/>
    <cellStyle name="常规 12 4 3 2 3" xfId="17474"/>
    <cellStyle name="常规 12 4 3 2 3 2" xfId="42180"/>
    <cellStyle name="常规 12 4 3 2 4" xfId="29828"/>
    <cellStyle name="常规 12 4 3 3" xfId="8208"/>
    <cellStyle name="常规 12 4 3 3 2" xfId="20562"/>
    <cellStyle name="常规 12 4 3 3 2 2" xfId="45268"/>
    <cellStyle name="常规 12 4 3 3 3" xfId="32916"/>
    <cellStyle name="常规 12 4 3 4" xfId="14386"/>
    <cellStyle name="常规 12 4 3 4 2" xfId="39092"/>
    <cellStyle name="常规 12 4 3 5" xfId="26740"/>
    <cellStyle name="常规 12 4 4" xfId="3569"/>
    <cellStyle name="常规 12 4 4 2" xfId="9752"/>
    <cellStyle name="常规 12 4 4 2 2" xfId="22106"/>
    <cellStyle name="常规 12 4 4 2 2 2" xfId="46812"/>
    <cellStyle name="常规 12 4 4 2 3" xfId="34460"/>
    <cellStyle name="常规 12 4 4 3" xfId="15930"/>
    <cellStyle name="常规 12 4 4 3 2" xfId="40636"/>
    <cellStyle name="常规 12 4 4 4" xfId="28284"/>
    <cellStyle name="常规 12 4 5" xfId="6664"/>
    <cellStyle name="常规 12 4 5 2" xfId="19018"/>
    <cellStyle name="常规 12 4 5 2 2" xfId="43724"/>
    <cellStyle name="常规 12 4 5 3" xfId="31372"/>
    <cellStyle name="常规 12 4 6" xfId="12842"/>
    <cellStyle name="常规 12 4 6 2" xfId="37548"/>
    <cellStyle name="常规 12 4 7" xfId="25196"/>
    <cellStyle name="常规 12 5" xfId="860"/>
    <cellStyle name="常规 12 5 2" xfId="2407"/>
    <cellStyle name="常规 12 5 2 2" xfId="5499"/>
    <cellStyle name="常规 12 5 2 2 2" xfId="11682"/>
    <cellStyle name="常规 12 5 2 2 2 2" xfId="24036"/>
    <cellStyle name="常规 12 5 2 2 2 2 2" xfId="48742"/>
    <cellStyle name="常规 12 5 2 2 2 3" xfId="36390"/>
    <cellStyle name="常规 12 5 2 2 3" xfId="17860"/>
    <cellStyle name="常规 12 5 2 2 3 2" xfId="42566"/>
    <cellStyle name="常规 12 5 2 2 4" xfId="30214"/>
    <cellStyle name="常规 12 5 2 3" xfId="8594"/>
    <cellStyle name="常规 12 5 2 3 2" xfId="20948"/>
    <cellStyle name="常规 12 5 2 3 2 2" xfId="45654"/>
    <cellStyle name="常规 12 5 2 3 3" xfId="33302"/>
    <cellStyle name="常规 12 5 2 4" xfId="14772"/>
    <cellStyle name="常规 12 5 2 4 2" xfId="39478"/>
    <cellStyle name="常规 12 5 2 5" xfId="27126"/>
    <cellStyle name="常规 12 5 3" xfId="3955"/>
    <cellStyle name="常规 12 5 3 2" xfId="10138"/>
    <cellStyle name="常规 12 5 3 2 2" xfId="22492"/>
    <cellStyle name="常规 12 5 3 2 2 2" xfId="47198"/>
    <cellStyle name="常规 12 5 3 2 3" xfId="34846"/>
    <cellStyle name="常规 12 5 3 3" xfId="16316"/>
    <cellStyle name="常规 12 5 3 3 2" xfId="41022"/>
    <cellStyle name="常规 12 5 3 4" xfId="28670"/>
    <cellStyle name="常规 12 5 4" xfId="7050"/>
    <cellStyle name="常规 12 5 4 2" xfId="19404"/>
    <cellStyle name="常规 12 5 4 2 2" xfId="44110"/>
    <cellStyle name="常规 12 5 4 3" xfId="31758"/>
    <cellStyle name="常规 12 5 5" xfId="13228"/>
    <cellStyle name="常规 12 5 5 2" xfId="37934"/>
    <cellStyle name="常规 12 5 6" xfId="25582"/>
    <cellStyle name="常规 12 6" xfId="1634"/>
    <cellStyle name="常规 12 6 2" xfId="4727"/>
    <cellStyle name="常规 12 6 2 2" xfId="10910"/>
    <cellStyle name="常规 12 6 2 2 2" xfId="23264"/>
    <cellStyle name="常规 12 6 2 2 2 2" xfId="47970"/>
    <cellStyle name="常规 12 6 2 2 3" xfId="35618"/>
    <cellStyle name="常规 12 6 2 3" xfId="17088"/>
    <cellStyle name="常规 12 6 2 3 2" xfId="41794"/>
    <cellStyle name="常规 12 6 2 4" xfId="29442"/>
    <cellStyle name="常规 12 6 3" xfId="7822"/>
    <cellStyle name="常规 12 6 3 2" xfId="20176"/>
    <cellStyle name="常规 12 6 3 2 2" xfId="44882"/>
    <cellStyle name="常规 12 6 3 3" xfId="32530"/>
    <cellStyle name="常规 12 6 4" xfId="14000"/>
    <cellStyle name="常规 12 6 4 2" xfId="38706"/>
    <cellStyle name="常规 12 6 5" xfId="26354"/>
    <cellStyle name="常规 12 7" xfId="3182"/>
    <cellStyle name="常规 12 7 2" xfId="9366"/>
    <cellStyle name="常规 12 7 2 2" xfId="21720"/>
    <cellStyle name="常规 12 7 2 2 2" xfId="46426"/>
    <cellStyle name="常规 12 7 2 3" xfId="34074"/>
    <cellStyle name="常规 12 7 3" xfId="15544"/>
    <cellStyle name="常规 12 7 3 2" xfId="40250"/>
    <cellStyle name="常规 12 7 4" xfId="27898"/>
    <cellStyle name="常规 12 8" xfId="6278"/>
    <cellStyle name="常规 12 8 2" xfId="18632"/>
    <cellStyle name="常规 12 8 2 2" xfId="43338"/>
    <cellStyle name="常规 12 8 3" xfId="30986"/>
    <cellStyle name="常规 12 9" xfId="12456"/>
    <cellStyle name="常规 12 9 2" xfId="37162"/>
    <cellStyle name="常规 13" xfId="15"/>
    <cellStyle name="常规 13 10" xfId="24844"/>
    <cellStyle name="常规 13 11" xfId="49491"/>
    <cellStyle name="常规 13 12" xfId="110"/>
    <cellStyle name="常规 13 2" xfId="181"/>
    <cellStyle name="常规 13 2 2" xfId="575"/>
    <cellStyle name="常规 13 2 2 2" xfId="1349"/>
    <cellStyle name="常规 13 2 2 2 2" xfId="2896"/>
    <cellStyle name="常规 13 2 2 2 2 2" xfId="5988"/>
    <cellStyle name="常规 13 2 2 2 2 2 2" xfId="12171"/>
    <cellStyle name="常规 13 2 2 2 2 2 2 2" xfId="24525"/>
    <cellStyle name="常规 13 2 2 2 2 2 2 2 2" xfId="49231"/>
    <cellStyle name="常规 13 2 2 2 2 2 2 3" xfId="36879"/>
    <cellStyle name="常规 13 2 2 2 2 2 3" xfId="18349"/>
    <cellStyle name="常规 13 2 2 2 2 2 3 2" xfId="43055"/>
    <cellStyle name="常规 13 2 2 2 2 2 4" xfId="30703"/>
    <cellStyle name="常规 13 2 2 2 2 3" xfId="9083"/>
    <cellStyle name="常规 13 2 2 2 2 3 2" xfId="21437"/>
    <cellStyle name="常规 13 2 2 2 2 3 2 2" xfId="46143"/>
    <cellStyle name="常规 13 2 2 2 2 3 3" xfId="33791"/>
    <cellStyle name="常规 13 2 2 2 2 4" xfId="15261"/>
    <cellStyle name="常规 13 2 2 2 2 4 2" xfId="39967"/>
    <cellStyle name="常规 13 2 2 2 2 5" xfId="27615"/>
    <cellStyle name="常规 13 2 2 2 3" xfId="4444"/>
    <cellStyle name="常规 13 2 2 2 3 2" xfId="10627"/>
    <cellStyle name="常规 13 2 2 2 3 2 2" xfId="22981"/>
    <cellStyle name="常规 13 2 2 2 3 2 2 2" xfId="47687"/>
    <cellStyle name="常规 13 2 2 2 3 2 3" xfId="35335"/>
    <cellStyle name="常规 13 2 2 2 3 3" xfId="16805"/>
    <cellStyle name="常规 13 2 2 2 3 3 2" xfId="41511"/>
    <cellStyle name="常规 13 2 2 2 3 4" xfId="29159"/>
    <cellStyle name="常规 13 2 2 2 4" xfId="7539"/>
    <cellStyle name="常规 13 2 2 2 4 2" xfId="19893"/>
    <cellStyle name="常规 13 2 2 2 4 2 2" xfId="44599"/>
    <cellStyle name="常规 13 2 2 2 4 3" xfId="32247"/>
    <cellStyle name="常规 13 2 2 2 5" xfId="13717"/>
    <cellStyle name="常规 13 2 2 2 5 2" xfId="38423"/>
    <cellStyle name="常规 13 2 2 2 6" xfId="26071"/>
    <cellStyle name="常规 13 2 2 3" xfId="2124"/>
    <cellStyle name="常规 13 2 2 3 2" xfId="5216"/>
    <cellStyle name="常规 13 2 2 3 2 2" xfId="11399"/>
    <cellStyle name="常规 13 2 2 3 2 2 2" xfId="23753"/>
    <cellStyle name="常规 13 2 2 3 2 2 2 2" xfId="48459"/>
    <cellStyle name="常规 13 2 2 3 2 2 3" xfId="36107"/>
    <cellStyle name="常规 13 2 2 3 2 3" xfId="17577"/>
    <cellStyle name="常规 13 2 2 3 2 3 2" xfId="42283"/>
    <cellStyle name="常规 13 2 2 3 2 4" xfId="29931"/>
    <cellStyle name="常规 13 2 2 3 3" xfId="8311"/>
    <cellStyle name="常规 13 2 2 3 3 2" xfId="20665"/>
    <cellStyle name="常规 13 2 2 3 3 2 2" xfId="45371"/>
    <cellStyle name="常规 13 2 2 3 3 3" xfId="33019"/>
    <cellStyle name="常规 13 2 2 3 4" xfId="14489"/>
    <cellStyle name="常规 13 2 2 3 4 2" xfId="39195"/>
    <cellStyle name="常规 13 2 2 3 5" xfId="26843"/>
    <cellStyle name="常规 13 2 2 4" xfId="3672"/>
    <cellStyle name="常规 13 2 2 4 2" xfId="9855"/>
    <cellStyle name="常规 13 2 2 4 2 2" xfId="22209"/>
    <cellStyle name="常规 13 2 2 4 2 2 2" xfId="46915"/>
    <cellStyle name="常规 13 2 2 4 2 3" xfId="34563"/>
    <cellStyle name="常规 13 2 2 4 3" xfId="16033"/>
    <cellStyle name="常规 13 2 2 4 3 2" xfId="40739"/>
    <cellStyle name="常规 13 2 2 4 4" xfId="28387"/>
    <cellStyle name="常规 13 2 2 5" xfId="6767"/>
    <cellStyle name="常规 13 2 2 5 2" xfId="19121"/>
    <cellStyle name="常规 13 2 2 5 2 2" xfId="43827"/>
    <cellStyle name="常规 13 2 2 5 3" xfId="31475"/>
    <cellStyle name="常规 13 2 2 6" xfId="12945"/>
    <cellStyle name="常规 13 2 2 6 2" xfId="37651"/>
    <cellStyle name="常规 13 2 2 7" xfId="25299"/>
    <cellStyle name="常规 13 2 3" xfId="963"/>
    <cellStyle name="常规 13 2 3 2" xfId="2510"/>
    <cellStyle name="常规 13 2 3 2 2" xfId="5602"/>
    <cellStyle name="常规 13 2 3 2 2 2" xfId="11785"/>
    <cellStyle name="常规 13 2 3 2 2 2 2" xfId="24139"/>
    <cellStyle name="常规 13 2 3 2 2 2 2 2" xfId="48845"/>
    <cellStyle name="常规 13 2 3 2 2 2 3" xfId="36493"/>
    <cellStyle name="常规 13 2 3 2 2 3" xfId="17963"/>
    <cellStyle name="常规 13 2 3 2 2 3 2" xfId="42669"/>
    <cellStyle name="常规 13 2 3 2 2 4" xfId="30317"/>
    <cellStyle name="常规 13 2 3 2 3" xfId="8697"/>
    <cellStyle name="常规 13 2 3 2 3 2" xfId="21051"/>
    <cellStyle name="常规 13 2 3 2 3 2 2" xfId="45757"/>
    <cellStyle name="常规 13 2 3 2 3 3" xfId="33405"/>
    <cellStyle name="常规 13 2 3 2 4" xfId="14875"/>
    <cellStyle name="常规 13 2 3 2 4 2" xfId="39581"/>
    <cellStyle name="常规 13 2 3 2 5" xfId="27229"/>
    <cellStyle name="常规 13 2 3 3" xfId="4058"/>
    <cellStyle name="常规 13 2 3 3 2" xfId="10241"/>
    <cellStyle name="常规 13 2 3 3 2 2" xfId="22595"/>
    <cellStyle name="常规 13 2 3 3 2 2 2" xfId="47301"/>
    <cellStyle name="常规 13 2 3 3 2 3" xfId="34949"/>
    <cellStyle name="常规 13 2 3 3 3" xfId="16419"/>
    <cellStyle name="常规 13 2 3 3 3 2" xfId="41125"/>
    <cellStyle name="常规 13 2 3 3 4" xfId="28773"/>
    <cellStyle name="常规 13 2 3 4" xfId="7153"/>
    <cellStyle name="常规 13 2 3 4 2" xfId="19507"/>
    <cellStyle name="常规 13 2 3 4 2 2" xfId="44213"/>
    <cellStyle name="常规 13 2 3 4 3" xfId="31861"/>
    <cellStyle name="常规 13 2 3 5" xfId="13331"/>
    <cellStyle name="常规 13 2 3 5 2" xfId="38037"/>
    <cellStyle name="常规 13 2 3 6" xfId="25685"/>
    <cellStyle name="常规 13 2 4" xfId="1737"/>
    <cellStyle name="常规 13 2 4 2" xfId="4830"/>
    <cellStyle name="常规 13 2 4 2 2" xfId="11013"/>
    <cellStyle name="常规 13 2 4 2 2 2" xfId="23367"/>
    <cellStyle name="常规 13 2 4 2 2 2 2" xfId="48073"/>
    <cellStyle name="常规 13 2 4 2 2 3" xfId="35721"/>
    <cellStyle name="常规 13 2 4 2 3" xfId="17191"/>
    <cellStyle name="常规 13 2 4 2 3 2" xfId="41897"/>
    <cellStyle name="常规 13 2 4 2 4" xfId="29545"/>
    <cellStyle name="常规 13 2 4 3" xfId="7925"/>
    <cellStyle name="常规 13 2 4 3 2" xfId="20279"/>
    <cellStyle name="常规 13 2 4 3 2 2" xfId="44985"/>
    <cellStyle name="常规 13 2 4 3 3" xfId="32633"/>
    <cellStyle name="常规 13 2 4 4" xfId="14103"/>
    <cellStyle name="常规 13 2 4 4 2" xfId="38809"/>
    <cellStyle name="常规 13 2 4 5" xfId="26457"/>
    <cellStyle name="常规 13 2 5" xfId="3286"/>
    <cellStyle name="常规 13 2 5 2" xfId="9469"/>
    <cellStyle name="常规 13 2 5 2 2" xfId="21823"/>
    <cellStyle name="常规 13 2 5 2 2 2" xfId="46529"/>
    <cellStyle name="常规 13 2 5 2 3" xfId="34177"/>
    <cellStyle name="常规 13 2 5 3" xfId="15647"/>
    <cellStyle name="常规 13 2 5 3 2" xfId="40353"/>
    <cellStyle name="常规 13 2 5 4" xfId="28001"/>
    <cellStyle name="常规 13 2 6" xfId="6381"/>
    <cellStyle name="常规 13 2 6 2" xfId="18735"/>
    <cellStyle name="常规 13 2 6 2 2" xfId="43441"/>
    <cellStyle name="常规 13 2 6 3" xfId="31089"/>
    <cellStyle name="常规 13 2 7" xfId="12559"/>
    <cellStyle name="常规 13 2 7 2" xfId="37265"/>
    <cellStyle name="常规 13 2 8" xfId="24913"/>
    <cellStyle name="常规 13 3" xfId="183"/>
    <cellStyle name="常规 13 4" xfId="506"/>
    <cellStyle name="常规 13 4 2" xfId="1280"/>
    <cellStyle name="常规 13 4 2 2" xfId="2827"/>
    <cellStyle name="常规 13 4 2 2 2" xfId="5919"/>
    <cellStyle name="常规 13 4 2 2 2 2" xfId="12102"/>
    <cellStyle name="常规 13 4 2 2 2 2 2" xfId="24456"/>
    <cellStyle name="常规 13 4 2 2 2 2 2 2" xfId="49162"/>
    <cellStyle name="常规 13 4 2 2 2 2 3" xfId="36810"/>
    <cellStyle name="常规 13 4 2 2 2 3" xfId="18280"/>
    <cellStyle name="常规 13 4 2 2 2 3 2" xfId="42986"/>
    <cellStyle name="常规 13 4 2 2 2 4" xfId="30634"/>
    <cellStyle name="常规 13 4 2 2 3" xfId="9014"/>
    <cellStyle name="常规 13 4 2 2 3 2" xfId="21368"/>
    <cellStyle name="常规 13 4 2 2 3 2 2" xfId="46074"/>
    <cellStyle name="常规 13 4 2 2 3 3" xfId="33722"/>
    <cellStyle name="常规 13 4 2 2 4" xfId="15192"/>
    <cellStyle name="常规 13 4 2 2 4 2" xfId="39898"/>
    <cellStyle name="常规 13 4 2 2 5" xfId="27546"/>
    <cellStyle name="常规 13 4 2 3" xfId="4375"/>
    <cellStyle name="常规 13 4 2 3 2" xfId="10558"/>
    <cellStyle name="常规 13 4 2 3 2 2" xfId="22912"/>
    <cellStyle name="常规 13 4 2 3 2 2 2" xfId="47618"/>
    <cellStyle name="常规 13 4 2 3 2 3" xfId="35266"/>
    <cellStyle name="常规 13 4 2 3 3" xfId="16736"/>
    <cellStyle name="常规 13 4 2 3 3 2" xfId="41442"/>
    <cellStyle name="常规 13 4 2 3 4" xfId="29090"/>
    <cellStyle name="常规 13 4 2 4" xfId="7470"/>
    <cellStyle name="常规 13 4 2 4 2" xfId="19824"/>
    <cellStyle name="常规 13 4 2 4 2 2" xfId="44530"/>
    <cellStyle name="常规 13 4 2 4 3" xfId="32178"/>
    <cellStyle name="常规 13 4 2 5" xfId="13648"/>
    <cellStyle name="常规 13 4 2 5 2" xfId="38354"/>
    <cellStyle name="常规 13 4 2 6" xfId="26002"/>
    <cellStyle name="常规 13 4 3" xfId="2055"/>
    <cellStyle name="常规 13 4 3 2" xfId="5147"/>
    <cellStyle name="常规 13 4 3 2 2" xfId="11330"/>
    <cellStyle name="常规 13 4 3 2 2 2" xfId="23684"/>
    <cellStyle name="常规 13 4 3 2 2 2 2" xfId="48390"/>
    <cellStyle name="常规 13 4 3 2 2 3" xfId="36038"/>
    <cellStyle name="常规 13 4 3 2 3" xfId="17508"/>
    <cellStyle name="常规 13 4 3 2 3 2" xfId="42214"/>
    <cellStyle name="常规 13 4 3 2 4" xfId="29862"/>
    <cellStyle name="常规 13 4 3 3" xfId="8242"/>
    <cellStyle name="常规 13 4 3 3 2" xfId="20596"/>
    <cellStyle name="常规 13 4 3 3 2 2" xfId="45302"/>
    <cellStyle name="常规 13 4 3 3 3" xfId="32950"/>
    <cellStyle name="常规 13 4 3 4" xfId="14420"/>
    <cellStyle name="常规 13 4 3 4 2" xfId="39126"/>
    <cellStyle name="常规 13 4 3 5" xfId="26774"/>
    <cellStyle name="常规 13 4 4" xfId="3603"/>
    <cellStyle name="常规 13 4 4 2" xfId="9786"/>
    <cellStyle name="常规 13 4 4 2 2" xfId="22140"/>
    <cellStyle name="常规 13 4 4 2 2 2" xfId="46846"/>
    <cellStyle name="常规 13 4 4 2 3" xfId="34494"/>
    <cellStyle name="常规 13 4 4 3" xfId="15964"/>
    <cellStyle name="常规 13 4 4 3 2" xfId="40670"/>
    <cellStyle name="常规 13 4 4 4" xfId="28318"/>
    <cellStyle name="常规 13 4 5" xfId="6698"/>
    <cellStyle name="常规 13 4 5 2" xfId="19052"/>
    <cellStyle name="常规 13 4 5 2 2" xfId="43758"/>
    <cellStyle name="常规 13 4 5 3" xfId="31406"/>
    <cellStyle name="常规 13 4 6" xfId="12876"/>
    <cellStyle name="常规 13 4 6 2" xfId="37582"/>
    <cellStyle name="常规 13 4 7" xfId="25230"/>
    <cellStyle name="常规 13 5" xfId="894"/>
    <cellStyle name="常规 13 5 2" xfId="2441"/>
    <cellStyle name="常规 13 5 2 2" xfId="5533"/>
    <cellStyle name="常规 13 5 2 2 2" xfId="11716"/>
    <cellStyle name="常规 13 5 2 2 2 2" xfId="24070"/>
    <cellStyle name="常规 13 5 2 2 2 2 2" xfId="48776"/>
    <cellStyle name="常规 13 5 2 2 2 3" xfId="36424"/>
    <cellStyle name="常规 13 5 2 2 3" xfId="17894"/>
    <cellStyle name="常规 13 5 2 2 3 2" xfId="42600"/>
    <cellStyle name="常规 13 5 2 2 4" xfId="30248"/>
    <cellStyle name="常规 13 5 2 3" xfId="8628"/>
    <cellStyle name="常规 13 5 2 3 2" xfId="20982"/>
    <cellStyle name="常规 13 5 2 3 2 2" xfId="45688"/>
    <cellStyle name="常规 13 5 2 3 3" xfId="33336"/>
    <cellStyle name="常规 13 5 2 4" xfId="14806"/>
    <cellStyle name="常规 13 5 2 4 2" xfId="39512"/>
    <cellStyle name="常规 13 5 2 5" xfId="27160"/>
    <cellStyle name="常规 13 5 3" xfId="3989"/>
    <cellStyle name="常规 13 5 3 2" xfId="10172"/>
    <cellStyle name="常规 13 5 3 2 2" xfId="22526"/>
    <cellStyle name="常规 13 5 3 2 2 2" xfId="47232"/>
    <cellStyle name="常规 13 5 3 2 3" xfId="34880"/>
    <cellStyle name="常规 13 5 3 3" xfId="16350"/>
    <cellStyle name="常规 13 5 3 3 2" xfId="41056"/>
    <cellStyle name="常规 13 5 3 4" xfId="28704"/>
    <cellStyle name="常规 13 5 4" xfId="7084"/>
    <cellStyle name="常规 13 5 4 2" xfId="19438"/>
    <cellStyle name="常规 13 5 4 2 2" xfId="44144"/>
    <cellStyle name="常规 13 5 4 3" xfId="31792"/>
    <cellStyle name="常规 13 5 5" xfId="13262"/>
    <cellStyle name="常规 13 5 5 2" xfId="37968"/>
    <cellStyle name="常规 13 5 6" xfId="25616"/>
    <cellStyle name="常规 13 6" xfId="1668"/>
    <cellStyle name="常规 13 6 2" xfId="4761"/>
    <cellStyle name="常规 13 6 2 2" xfId="10944"/>
    <cellStyle name="常规 13 6 2 2 2" xfId="23298"/>
    <cellStyle name="常规 13 6 2 2 2 2" xfId="48004"/>
    <cellStyle name="常规 13 6 2 2 3" xfId="35652"/>
    <cellStyle name="常规 13 6 2 3" xfId="17122"/>
    <cellStyle name="常规 13 6 2 3 2" xfId="41828"/>
    <cellStyle name="常规 13 6 2 4" xfId="29476"/>
    <cellStyle name="常规 13 6 3" xfId="7856"/>
    <cellStyle name="常规 13 6 3 2" xfId="20210"/>
    <cellStyle name="常规 13 6 3 2 2" xfId="44916"/>
    <cellStyle name="常规 13 6 3 3" xfId="32564"/>
    <cellStyle name="常规 13 6 4" xfId="14034"/>
    <cellStyle name="常规 13 6 4 2" xfId="38740"/>
    <cellStyle name="常规 13 6 5" xfId="26388"/>
    <cellStyle name="常规 13 7" xfId="3217"/>
    <cellStyle name="常规 13 7 2" xfId="9400"/>
    <cellStyle name="常规 13 7 2 2" xfId="21754"/>
    <cellStyle name="常规 13 7 2 2 2" xfId="46460"/>
    <cellStyle name="常规 13 7 2 3" xfId="34108"/>
    <cellStyle name="常规 13 7 3" xfId="15578"/>
    <cellStyle name="常规 13 7 3 2" xfId="40284"/>
    <cellStyle name="常规 13 7 4" xfId="27932"/>
    <cellStyle name="常规 13 8" xfId="6312"/>
    <cellStyle name="常规 13 8 2" xfId="18666"/>
    <cellStyle name="常规 13 8 2 2" xfId="43372"/>
    <cellStyle name="常规 13 8 3" xfId="31020"/>
    <cellStyle name="常规 13 9" xfId="12490"/>
    <cellStyle name="常规 13 9 2" xfId="37196"/>
    <cellStyle name="常规 14" xfId="112"/>
    <cellStyle name="常规 14 2" xfId="216"/>
    <cellStyle name="常规 14 2 2 3" xfId="49486"/>
    <cellStyle name="常规 14 2 3 2" xfId="14"/>
    <cellStyle name="常规 14 2 3 2 2" xfId="49490"/>
    <cellStyle name="常规 14 2 3 2 3" xfId="71"/>
    <cellStyle name="常规 15" xfId="111"/>
    <cellStyle name="常规 15 2" xfId="1"/>
    <cellStyle name="常规 15 2 2" xfId="1281"/>
    <cellStyle name="常规 15 2 2 2" xfId="2828"/>
    <cellStyle name="常规 15 2 2 2 2" xfId="5920"/>
    <cellStyle name="常规 15 2 2 2 2 2" xfId="12103"/>
    <cellStyle name="常规 15 2 2 2 2 2 2" xfId="24457"/>
    <cellStyle name="常规 15 2 2 2 2 2 2 2" xfId="49163"/>
    <cellStyle name="常规 15 2 2 2 2 2 3" xfId="36811"/>
    <cellStyle name="常规 15 2 2 2 2 3" xfId="18281"/>
    <cellStyle name="常规 15 2 2 2 2 3 2" xfId="42987"/>
    <cellStyle name="常规 15 2 2 2 2 4" xfId="30635"/>
    <cellStyle name="常规 15 2 2 2 3" xfId="9015"/>
    <cellStyle name="常规 15 2 2 2 3 2" xfId="21369"/>
    <cellStyle name="常规 15 2 2 2 3 2 2" xfId="46075"/>
    <cellStyle name="常规 15 2 2 2 3 3" xfId="33723"/>
    <cellStyle name="常规 15 2 2 2 4" xfId="15193"/>
    <cellStyle name="常规 15 2 2 2 4 2" xfId="39899"/>
    <cellStyle name="常规 15 2 2 2 5" xfId="27547"/>
    <cellStyle name="常规 15 2 2 3" xfId="4376"/>
    <cellStyle name="常规 15 2 2 3 2" xfId="10559"/>
    <cellStyle name="常规 15 2 2 3 2 2" xfId="22913"/>
    <cellStyle name="常规 15 2 2 3 2 2 2" xfId="47619"/>
    <cellStyle name="常规 15 2 2 3 2 3" xfId="35267"/>
    <cellStyle name="常规 15 2 2 3 3" xfId="16737"/>
    <cellStyle name="常规 15 2 2 3 3 2" xfId="41443"/>
    <cellStyle name="常规 15 2 2 3 4" xfId="29091"/>
    <cellStyle name="常规 15 2 2 4" xfId="7471"/>
    <cellStyle name="常规 15 2 2 4 2" xfId="19825"/>
    <cellStyle name="常规 15 2 2 4 2 2" xfId="44531"/>
    <cellStyle name="常规 15 2 2 4 3" xfId="32179"/>
    <cellStyle name="常规 15 2 2 5" xfId="13649"/>
    <cellStyle name="常规 15 2 2 5 2" xfId="38355"/>
    <cellStyle name="常规 15 2 2 6" xfId="26003"/>
    <cellStyle name="常规 15 2 3" xfId="2056"/>
    <cellStyle name="常规 15 2 3 2" xfId="5148"/>
    <cellStyle name="常规 15 2 3 2 2" xfId="11331"/>
    <cellStyle name="常规 15 2 3 2 2 2" xfId="23685"/>
    <cellStyle name="常规 15 2 3 2 2 2 2" xfId="48391"/>
    <cellStyle name="常规 15 2 3 2 2 3" xfId="36039"/>
    <cellStyle name="常规 15 2 3 2 3" xfId="17509"/>
    <cellStyle name="常规 15 2 3 2 3 2" xfId="42215"/>
    <cellStyle name="常规 15 2 3 2 4" xfId="29863"/>
    <cellStyle name="常规 15 2 3 3" xfId="8243"/>
    <cellStyle name="常规 15 2 3 3 2" xfId="20597"/>
    <cellStyle name="常规 15 2 3 3 2 2" xfId="45303"/>
    <cellStyle name="常规 15 2 3 3 3" xfId="32951"/>
    <cellStyle name="常规 15 2 3 4" xfId="14421"/>
    <cellStyle name="常规 15 2 3 4 2" xfId="39127"/>
    <cellStyle name="常规 15 2 3 5" xfId="26775"/>
    <cellStyle name="常规 15 2 4" xfId="3604"/>
    <cellStyle name="常规 15 2 4 2" xfId="9787"/>
    <cellStyle name="常规 15 2 4 2 2" xfId="22141"/>
    <cellStyle name="常规 15 2 4 2 2 2" xfId="46847"/>
    <cellStyle name="常规 15 2 4 2 3" xfId="34495"/>
    <cellStyle name="常规 15 2 4 3" xfId="15965"/>
    <cellStyle name="常规 15 2 4 3 2" xfId="40671"/>
    <cellStyle name="常规 15 2 4 4" xfId="28319"/>
    <cellStyle name="常规 15 2 5" xfId="6699"/>
    <cellStyle name="常规 15 2 5 2" xfId="19053"/>
    <cellStyle name="常规 15 2 5 2 2" xfId="43759"/>
    <cellStyle name="常规 15 2 5 3" xfId="31407"/>
    <cellStyle name="常规 15 2 6" xfId="12877"/>
    <cellStyle name="常规 15 2 6 2" xfId="37583"/>
    <cellStyle name="常规 15 2 7" xfId="25231"/>
    <cellStyle name="常规 15 2 8" xfId="507"/>
    <cellStyle name="常规 15 3" xfId="895"/>
    <cellStyle name="常规 15 3 2" xfId="2442"/>
    <cellStyle name="常规 15 3 2 2" xfId="5534"/>
    <cellStyle name="常规 15 3 2 2 2" xfId="11717"/>
    <cellStyle name="常规 15 3 2 2 2 2" xfId="24071"/>
    <cellStyle name="常规 15 3 2 2 2 2 2" xfId="48777"/>
    <cellStyle name="常规 15 3 2 2 2 3" xfId="36425"/>
    <cellStyle name="常规 15 3 2 2 3" xfId="17895"/>
    <cellStyle name="常规 15 3 2 2 3 2" xfId="42601"/>
    <cellStyle name="常规 15 3 2 2 4" xfId="30249"/>
    <cellStyle name="常规 15 3 2 3" xfId="8629"/>
    <cellStyle name="常规 15 3 2 3 2" xfId="20983"/>
    <cellStyle name="常规 15 3 2 3 2 2" xfId="45689"/>
    <cellStyle name="常规 15 3 2 3 3" xfId="33337"/>
    <cellStyle name="常规 15 3 2 4" xfId="14807"/>
    <cellStyle name="常规 15 3 2 4 2" xfId="39513"/>
    <cellStyle name="常规 15 3 2 5" xfId="27161"/>
    <cellStyle name="常规 15 3 3" xfId="3990"/>
    <cellStyle name="常规 15 3 3 2" xfId="10173"/>
    <cellStyle name="常规 15 3 3 2 2" xfId="22527"/>
    <cellStyle name="常规 15 3 3 2 2 2" xfId="47233"/>
    <cellStyle name="常规 15 3 3 2 3" xfId="34881"/>
    <cellStyle name="常规 15 3 3 3" xfId="16351"/>
    <cellStyle name="常规 15 3 3 3 2" xfId="41057"/>
    <cellStyle name="常规 15 3 3 4" xfId="28705"/>
    <cellStyle name="常规 15 3 4" xfId="7085"/>
    <cellStyle name="常规 15 3 4 2" xfId="19439"/>
    <cellStyle name="常规 15 3 4 2 2" xfId="44145"/>
    <cellStyle name="常规 15 3 4 3" xfId="31793"/>
    <cellStyle name="常规 15 3 5" xfId="13263"/>
    <cellStyle name="常规 15 3 5 2" xfId="37969"/>
    <cellStyle name="常规 15 3 6" xfId="25617"/>
    <cellStyle name="常规 15 4" xfId="1669"/>
    <cellStyle name="常规 15 4 2" xfId="4762"/>
    <cellStyle name="常规 15 4 2 2" xfId="10945"/>
    <cellStyle name="常规 15 4 2 2 2" xfId="23299"/>
    <cellStyle name="常规 15 4 2 2 2 2" xfId="48005"/>
    <cellStyle name="常规 15 4 2 2 3" xfId="35653"/>
    <cellStyle name="常规 15 4 2 3" xfId="17123"/>
    <cellStyle name="常规 15 4 2 3 2" xfId="41829"/>
    <cellStyle name="常规 15 4 2 4" xfId="29477"/>
    <cellStyle name="常规 15 4 3" xfId="7857"/>
    <cellStyle name="常规 15 4 3 2" xfId="20211"/>
    <cellStyle name="常规 15 4 3 2 2" xfId="44917"/>
    <cellStyle name="常规 15 4 3 3" xfId="32565"/>
    <cellStyle name="常规 15 4 4" xfId="14035"/>
    <cellStyle name="常规 15 4 4 2" xfId="38741"/>
    <cellStyle name="常规 15 4 5" xfId="26389"/>
    <cellStyle name="常规 15 5" xfId="3218"/>
    <cellStyle name="常规 15 5 2" xfId="9401"/>
    <cellStyle name="常规 15 5 2 2" xfId="21755"/>
    <cellStyle name="常规 15 5 2 2 2" xfId="46461"/>
    <cellStyle name="常规 15 5 2 3" xfId="34109"/>
    <cellStyle name="常规 15 5 3" xfId="15579"/>
    <cellStyle name="常规 15 5 3 2" xfId="40285"/>
    <cellStyle name="常规 15 5 4" xfId="27933"/>
    <cellStyle name="常规 15 6" xfId="6313"/>
    <cellStyle name="常规 15 6 2" xfId="18667"/>
    <cellStyle name="常规 15 6 2 2" xfId="43373"/>
    <cellStyle name="常规 15 6 3" xfId="31021"/>
    <cellStyle name="常规 15 7" xfId="12491"/>
    <cellStyle name="常规 15 7 2" xfId="37197"/>
    <cellStyle name="常规 15 8" xfId="24845"/>
    <cellStyle name="常规 16" xfId="182"/>
    <cellStyle name="常规 16 2" xfId="576"/>
    <cellStyle name="常规 16 2 2" xfId="1350"/>
    <cellStyle name="常规 16 2 2 2" xfId="2897"/>
    <cellStyle name="常规 16 2 2 2 2" xfId="5989"/>
    <cellStyle name="常规 16 2 2 2 2 2" xfId="12172"/>
    <cellStyle name="常规 16 2 2 2 2 2 2" xfId="24526"/>
    <cellStyle name="常规 16 2 2 2 2 2 2 2" xfId="49232"/>
    <cellStyle name="常规 16 2 2 2 2 2 3" xfId="36880"/>
    <cellStyle name="常规 16 2 2 2 2 3" xfId="18350"/>
    <cellStyle name="常规 16 2 2 2 2 3 2" xfId="43056"/>
    <cellStyle name="常规 16 2 2 2 2 4" xfId="30704"/>
    <cellStyle name="常规 16 2 2 2 3" xfId="9084"/>
    <cellStyle name="常规 16 2 2 2 3 2" xfId="21438"/>
    <cellStyle name="常规 16 2 2 2 3 2 2" xfId="46144"/>
    <cellStyle name="常规 16 2 2 2 3 3" xfId="33792"/>
    <cellStyle name="常规 16 2 2 2 4" xfId="15262"/>
    <cellStyle name="常规 16 2 2 2 4 2" xfId="39968"/>
    <cellStyle name="常规 16 2 2 2 5" xfId="27616"/>
    <cellStyle name="常规 16 2 2 3" xfId="4445"/>
    <cellStyle name="常规 16 2 2 3 2" xfId="10628"/>
    <cellStyle name="常规 16 2 2 3 2 2" xfId="22982"/>
    <cellStyle name="常规 16 2 2 3 2 2 2" xfId="47688"/>
    <cellStyle name="常规 16 2 2 3 2 3" xfId="35336"/>
    <cellStyle name="常规 16 2 2 3 3" xfId="16806"/>
    <cellStyle name="常规 16 2 2 3 3 2" xfId="41512"/>
    <cellStyle name="常规 16 2 2 3 4" xfId="29160"/>
    <cellStyle name="常规 16 2 2 4" xfId="7540"/>
    <cellStyle name="常规 16 2 2 4 2" xfId="19894"/>
    <cellStyle name="常规 16 2 2 4 2 2" xfId="44600"/>
    <cellStyle name="常规 16 2 2 4 3" xfId="32248"/>
    <cellStyle name="常规 16 2 2 5" xfId="13718"/>
    <cellStyle name="常规 16 2 2 5 2" xfId="38424"/>
    <cellStyle name="常规 16 2 2 6" xfId="26072"/>
    <cellStyle name="常规 16 2 3" xfId="2125"/>
    <cellStyle name="常规 16 2 3 2" xfId="5217"/>
    <cellStyle name="常规 16 2 3 2 2" xfId="11400"/>
    <cellStyle name="常规 16 2 3 2 2 2" xfId="23754"/>
    <cellStyle name="常规 16 2 3 2 2 2 2" xfId="48460"/>
    <cellStyle name="常规 16 2 3 2 2 3" xfId="36108"/>
    <cellStyle name="常规 16 2 3 2 3" xfId="17578"/>
    <cellStyle name="常规 16 2 3 2 3 2" xfId="42284"/>
    <cellStyle name="常规 16 2 3 2 4" xfId="29932"/>
    <cellStyle name="常规 16 2 3 3" xfId="8312"/>
    <cellStyle name="常规 16 2 3 3 2" xfId="20666"/>
    <cellStyle name="常规 16 2 3 3 2 2" xfId="45372"/>
    <cellStyle name="常规 16 2 3 3 3" xfId="33020"/>
    <cellStyle name="常规 16 2 3 4" xfId="14490"/>
    <cellStyle name="常规 16 2 3 4 2" xfId="39196"/>
    <cellStyle name="常规 16 2 3 5" xfId="26844"/>
    <cellStyle name="常规 16 2 4" xfId="3673"/>
    <cellStyle name="常规 16 2 4 2" xfId="9856"/>
    <cellStyle name="常规 16 2 4 2 2" xfId="22210"/>
    <cellStyle name="常规 16 2 4 2 2 2" xfId="46916"/>
    <cellStyle name="常规 16 2 4 2 3" xfId="34564"/>
    <cellStyle name="常规 16 2 4 3" xfId="16034"/>
    <cellStyle name="常规 16 2 4 3 2" xfId="40740"/>
    <cellStyle name="常规 16 2 4 4" xfId="28388"/>
    <cellStyle name="常规 16 2 5" xfId="6768"/>
    <cellStyle name="常规 16 2 5 2" xfId="19122"/>
    <cellStyle name="常规 16 2 5 2 2" xfId="43828"/>
    <cellStyle name="常规 16 2 5 3" xfId="31476"/>
    <cellStyle name="常规 16 2 6" xfId="12946"/>
    <cellStyle name="常规 16 2 6 2" xfId="37652"/>
    <cellStyle name="常规 16 2 7" xfId="25300"/>
    <cellStyle name="常规 16 3" xfId="964"/>
    <cellStyle name="常规 16 3 2" xfId="2511"/>
    <cellStyle name="常规 16 3 2 2" xfId="5603"/>
    <cellStyle name="常规 16 3 2 2 2" xfId="11786"/>
    <cellStyle name="常规 16 3 2 2 2 2" xfId="24140"/>
    <cellStyle name="常规 16 3 2 2 2 2 2" xfId="48846"/>
    <cellStyle name="常规 16 3 2 2 2 3" xfId="36494"/>
    <cellStyle name="常规 16 3 2 2 3" xfId="17964"/>
    <cellStyle name="常规 16 3 2 2 3 2" xfId="42670"/>
    <cellStyle name="常规 16 3 2 2 4" xfId="30318"/>
    <cellStyle name="常规 16 3 2 3" xfId="8698"/>
    <cellStyle name="常规 16 3 2 3 2" xfId="21052"/>
    <cellStyle name="常规 16 3 2 3 2 2" xfId="45758"/>
    <cellStyle name="常规 16 3 2 3 3" xfId="33406"/>
    <cellStyle name="常规 16 3 2 4" xfId="14876"/>
    <cellStyle name="常规 16 3 2 4 2" xfId="39582"/>
    <cellStyle name="常规 16 3 2 5" xfId="27230"/>
    <cellStyle name="常规 16 3 3" xfId="4059"/>
    <cellStyle name="常规 16 3 3 2" xfId="10242"/>
    <cellStyle name="常规 16 3 3 2 2" xfId="22596"/>
    <cellStyle name="常规 16 3 3 2 2 2" xfId="47302"/>
    <cellStyle name="常规 16 3 3 2 3" xfId="34950"/>
    <cellStyle name="常规 16 3 3 3" xfId="16420"/>
    <cellStyle name="常规 16 3 3 3 2" xfId="41126"/>
    <cellStyle name="常规 16 3 3 4" xfId="28774"/>
    <cellStyle name="常规 16 3 4" xfId="7154"/>
    <cellStyle name="常规 16 3 4 2" xfId="19508"/>
    <cellStyle name="常规 16 3 4 2 2" xfId="44214"/>
    <cellStyle name="常规 16 3 4 3" xfId="31862"/>
    <cellStyle name="常规 16 3 5" xfId="13332"/>
    <cellStyle name="常规 16 3 5 2" xfId="38038"/>
    <cellStyle name="常规 16 3 6" xfId="25686"/>
    <cellStyle name="常规 16 4" xfId="1738"/>
    <cellStyle name="常规 16 4 2" xfId="4831"/>
    <cellStyle name="常规 16 4 2 2" xfId="11014"/>
    <cellStyle name="常规 16 4 2 2 2" xfId="23368"/>
    <cellStyle name="常规 16 4 2 2 2 2" xfId="48074"/>
    <cellStyle name="常规 16 4 2 2 3" xfId="35722"/>
    <cellStyle name="常规 16 4 2 3" xfId="17192"/>
    <cellStyle name="常规 16 4 2 3 2" xfId="41898"/>
    <cellStyle name="常规 16 4 2 4" xfId="29546"/>
    <cellStyle name="常规 16 4 3" xfId="7926"/>
    <cellStyle name="常规 16 4 3 2" xfId="20280"/>
    <cellStyle name="常规 16 4 3 2 2" xfId="44986"/>
    <cellStyle name="常规 16 4 3 3" xfId="32634"/>
    <cellStyle name="常规 16 4 4" xfId="14104"/>
    <cellStyle name="常规 16 4 4 2" xfId="38810"/>
    <cellStyle name="常规 16 4 5" xfId="26458"/>
    <cellStyle name="常规 16 5" xfId="3287"/>
    <cellStyle name="常规 16 5 2" xfId="9470"/>
    <cellStyle name="常规 16 5 2 2" xfId="21824"/>
    <cellStyle name="常规 16 5 2 2 2" xfId="46530"/>
    <cellStyle name="常规 16 5 2 3" xfId="34178"/>
    <cellStyle name="常规 16 5 3" xfId="15648"/>
    <cellStyle name="常规 16 5 3 2" xfId="40354"/>
    <cellStyle name="常规 16 5 4" xfId="28002"/>
    <cellStyle name="常规 16 6" xfId="6382"/>
    <cellStyle name="常规 16 6 2" xfId="18736"/>
    <cellStyle name="常规 16 6 2 2" xfId="43442"/>
    <cellStyle name="常规 16 6 3" xfId="31090"/>
    <cellStyle name="常规 16 7" xfId="12560"/>
    <cellStyle name="常规 16 7 2" xfId="37266"/>
    <cellStyle name="常规 16 8" xfId="24914"/>
    <cellStyle name="常规 17" xfId="437"/>
    <cellStyle name="常规 18" xfId="436"/>
    <cellStyle name="常规 18 2" xfId="1212"/>
    <cellStyle name="常规 18 2 2" xfId="2759"/>
    <cellStyle name="常规 18 2 2 2" xfId="5851"/>
    <cellStyle name="常规 18 2 2 2 2" xfId="12034"/>
    <cellStyle name="常规 18 2 2 2 2 2" xfId="24388"/>
    <cellStyle name="常规 18 2 2 2 2 2 2" xfId="49094"/>
    <cellStyle name="常规 18 2 2 2 2 3" xfId="36742"/>
    <cellStyle name="常规 18 2 2 2 3" xfId="18212"/>
    <cellStyle name="常规 18 2 2 2 3 2" xfId="42918"/>
    <cellStyle name="常规 18 2 2 2 4" xfId="30566"/>
    <cellStyle name="常规 18 2 2 3" xfId="8946"/>
    <cellStyle name="常规 18 2 2 3 2" xfId="21300"/>
    <cellStyle name="常规 18 2 2 3 2 2" xfId="46006"/>
    <cellStyle name="常规 18 2 2 3 3" xfId="33654"/>
    <cellStyle name="常规 18 2 2 4" xfId="15124"/>
    <cellStyle name="常规 18 2 2 4 2" xfId="39830"/>
    <cellStyle name="常规 18 2 2 5" xfId="27478"/>
    <cellStyle name="常规 18 2 3" xfId="4307"/>
    <cellStyle name="常规 18 2 3 2" xfId="10490"/>
    <cellStyle name="常规 18 2 3 2 2" xfId="22844"/>
    <cellStyle name="常规 18 2 3 2 2 2" xfId="47550"/>
    <cellStyle name="常规 18 2 3 2 3" xfId="35198"/>
    <cellStyle name="常规 18 2 3 3" xfId="16668"/>
    <cellStyle name="常规 18 2 3 3 2" xfId="41374"/>
    <cellStyle name="常规 18 2 3 4" xfId="29022"/>
    <cellStyle name="常规 18 2 4" xfId="7402"/>
    <cellStyle name="常规 18 2 4 2" xfId="19756"/>
    <cellStyle name="常规 18 2 4 2 2" xfId="44462"/>
    <cellStyle name="常规 18 2 4 3" xfId="32110"/>
    <cellStyle name="常规 18 2 5" xfId="13580"/>
    <cellStyle name="常规 18 2 5 2" xfId="38286"/>
    <cellStyle name="常规 18 2 6" xfId="25934"/>
    <cellStyle name="常规 18 3" xfId="1986"/>
    <cellStyle name="常规 18 3 2" xfId="5079"/>
    <cellStyle name="常规 18 3 2 2" xfId="11262"/>
    <cellStyle name="常规 18 3 2 2 2" xfId="23616"/>
    <cellStyle name="常规 18 3 2 2 2 2" xfId="48322"/>
    <cellStyle name="常规 18 3 2 2 3" xfId="35970"/>
    <cellStyle name="常规 18 3 2 3" xfId="17440"/>
    <cellStyle name="常规 18 3 2 3 2" xfId="42146"/>
    <cellStyle name="常规 18 3 2 4" xfId="29794"/>
    <cellStyle name="常规 18 3 3" xfId="8174"/>
    <cellStyle name="常规 18 3 3 2" xfId="20528"/>
    <cellStyle name="常规 18 3 3 2 2" xfId="45234"/>
    <cellStyle name="常规 18 3 3 3" xfId="32882"/>
    <cellStyle name="常规 18 3 4" xfId="14352"/>
    <cellStyle name="常规 18 3 4 2" xfId="39058"/>
    <cellStyle name="常规 18 3 5" xfId="26706"/>
    <cellStyle name="常规 18 4" xfId="3535"/>
    <cellStyle name="常规 18 4 2" xfId="9718"/>
    <cellStyle name="常规 18 4 2 2" xfId="22072"/>
    <cellStyle name="常规 18 4 2 2 2" xfId="46778"/>
    <cellStyle name="常规 18 4 2 3" xfId="34426"/>
    <cellStyle name="常规 18 4 3" xfId="15896"/>
    <cellStyle name="常规 18 4 3 2" xfId="40602"/>
    <cellStyle name="常规 18 4 4" xfId="28250"/>
    <cellStyle name="常规 18 5" xfId="6630"/>
    <cellStyle name="常规 18 5 2" xfId="18984"/>
    <cellStyle name="常规 18 5 2 2" xfId="43690"/>
    <cellStyle name="常规 18 5 3" xfId="31338"/>
    <cellStyle name="常规 18 6" xfId="12808"/>
    <cellStyle name="常规 18 6 2" xfId="37514"/>
    <cellStyle name="常规 18 7" xfId="25162"/>
    <cellStyle name="常规 19" xfId="825"/>
    <cellStyle name="常规 2" xfId="2"/>
    <cellStyle name="常规 2 10" xfId="3148"/>
    <cellStyle name="常规 2 10 2" xfId="9333"/>
    <cellStyle name="常规 2 10 2 2" xfId="21687"/>
    <cellStyle name="常规 2 10 2 2 2" xfId="46393"/>
    <cellStyle name="常规 2 10 2 3" xfId="34041"/>
    <cellStyle name="常规 2 10 3" xfId="15511"/>
    <cellStyle name="常规 2 10 3 2" xfId="40217"/>
    <cellStyle name="常规 2 10 4" xfId="27865"/>
    <cellStyle name="常规 2 11" xfId="6244"/>
    <cellStyle name="常规 2 11 2" xfId="18599"/>
    <cellStyle name="常规 2 11 2 2" xfId="43305"/>
    <cellStyle name="常规 2 11 3" xfId="30953"/>
    <cellStyle name="常规 2 12" xfId="12422"/>
    <cellStyle name="常规 2 12 2" xfId="37129"/>
    <cellStyle name="常规 2 13" xfId="24776"/>
    <cellStyle name="常规 2 14" xfId="49482"/>
    <cellStyle name="常规 2 15" xfId="49492"/>
    <cellStyle name="常规 2 16" xfId="30"/>
    <cellStyle name="常规 2 17" xfId="49506"/>
    <cellStyle name="常规 2 18" xfId="49510"/>
    <cellStyle name="常规 2 19" xfId="49528"/>
    <cellStyle name="常规 2 2" xfId="9"/>
    <cellStyle name="常规 2 2 2" xfId="19"/>
    <cellStyle name="常规 2 2 2 2" xfId="49495"/>
    <cellStyle name="常规 2 2 2 3" xfId="40"/>
    <cellStyle name="常规 2 2 3" xfId="49512"/>
    <cellStyle name="常规 2 2 4" xfId="49529"/>
    <cellStyle name="常规 2 2 5" xfId="34"/>
    <cellStyle name="常规 2 20" xfId="16"/>
    <cellStyle name="常规 2 3" xfId="68"/>
    <cellStyle name="常规 2 3 2" xfId="282"/>
    <cellStyle name="常规 2 3 2 2" xfId="406"/>
    <cellStyle name="常规 2 3 2 2 2" xfId="794"/>
    <cellStyle name="常规 2 3 2 2 2 2" xfId="1568"/>
    <cellStyle name="常规 2 3 2 2 2 2 2" xfId="3115"/>
    <cellStyle name="常规 2 3 2 2 2 2 2 2" xfId="6207"/>
    <cellStyle name="常规 2 3 2 2 2 2 2 2 2" xfId="12390"/>
    <cellStyle name="常规 2 3 2 2 2 2 2 2 2 2" xfId="24744"/>
    <cellStyle name="常规 2 3 2 2 2 2 2 2 2 2 2" xfId="49450"/>
    <cellStyle name="常规 2 3 2 2 2 2 2 2 2 3" xfId="37098"/>
    <cellStyle name="常规 2 3 2 2 2 2 2 2 3" xfId="18568"/>
    <cellStyle name="常规 2 3 2 2 2 2 2 2 3 2" xfId="43274"/>
    <cellStyle name="常规 2 3 2 2 2 2 2 2 4" xfId="30922"/>
    <cellStyle name="常规 2 3 2 2 2 2 2 3" xfId="9302"/>
    <cellStyle name="常规 2 3 2 2 2 2 2 3 2" xfId="21656"/>
    <cellStyle name="常规 2 3 2 2 2 2 2 3 2 2" xfId="46362"/>
    <cellStyle name="常规 2 3 2 2 2 2 2 3 3" xfId="34010"/>
    <cellStyle name="常规 2 3 2 2 2 2 2 4" xfId="15480"/>
    <cellStyle name="常规 2 3 2 2 2 2 2 4 2" xfId="40186"/>
    <cellStyle name="常规 2 3 2 2 2 2 2 5" xfId="27834"/>
    <cellStyle name="常规 2 3 2 2 2 2 3" xfId="4663"/>
    <cellStyle name="常规 2 3 2 2 2 2 3 2" xfId="10846"/>
    <cellStyle name="常规 2 3 2 2 2 2 3 2 2" xfId="23200"/>
    <cellStyle name="常规 2 3 2 2 2 2 3 2 2 2" xfId="47906"/>
    <cellStyle name="常规 2 3 2 2 2 2 3 2 3" xfId="35554"/>
    <cellStyle name="常规 2 3 2 2 2 2 3 3" xfId="17024"/>
    <cellStyle name="常规 2 3 2 2 2 2 3 3 2" xfId="41730"/>
    <cellStyle name="常规 2 3 2 2 2 2 3 4" xfId="29378"/>
    <cellStyle name="常规 2 3 2 2 2 2 4" xfId="7758"/>
    <cellStyle name="常规 2 3 2 2 2 2 4 2" xfId="20112"/>
    <cellStyle name="常规 2 3 2 2 2 2 4 2 2" xfId="44818"/>
    <cellStyle name="常规 2 3 2 2 2 2 4 3" xfId="32466"/>
    <cellStyle name="常规 2 3 2 2 2 2 5" xfId="13936"/>
    <cellStyle name="常规 2 3 2 2 2 2 5 2" xfId="38642"/>
    <cellStyle name="常规 2 3 2 2 2 2 6" xfId="26290"/>
    <cellStyle name="常规 2 3 2 2 2 3" xfId="2343"/>
    <cellStyle name="常规 2 3 2 2 2 3 2" xfId="5435"/>
    <cellStyle name="常规 2 3 2 2 2 3 2 2" xfId="11618"/>
    <cellStyle name="常规 2 3 2 2 2 3 2 2 2" xfId="23972"/>
    <cellStyle name="常规 2 3 2 2 2 3 2 2 2 2" xfId="48678"/>
    <cellStyle name="常规 2 3 2 2 2 3 2 2 3" xfId="36326"/>
    <cellStyle name="常规 2 3 2 2 2 3 2 3" xfId="17796"/>
    <cellStyle name="常规 2 3 2 2 2 3 2 3 2" xfId="42502"/>
    <cellStyle name="常规 2 3 2 2 2 3 2 4" xfId="30150"/>
    <cellStyle name="常规 2 3 2 2 2 3 3" xfId="8530"/>
    <cellStyle name="常规 2 3 2 2 2 3 3 2" xfId="20884"/>
    <cellStyle name="常规 2 3 2 2 2 3 3 2 2" xfId="45590"/>
    <cellStyle name="常规 2 3 2 2 2 3 3 3" xfId="33238"/>
    <cellStyle name="常规 2 3 2 2 2 3 4" xfId="14708"/>
    <cellStyle name="常规 2 3 2 2 2 3 4 2" xfId="39414"/>
    <cellStyle name="常规 2 3 2 2 2 3 5" xfId="27062"/>
    <cellStyle name="常规 2 3 2 2 2 4" xfId="3891"/>
    <cellStyle name="常规 2 3 2 2 2 4 2" xfId="10074"/>
    <cellStyle name="常规 2 3 2 2 2 4 2 2" xfId="22428"/>
    <cellStyle name="常规 2 3 2 2 2 4 2 2 2" xfId="47134"/>
    <cellStyle name="常规 2 3 2 2 2 4 2 3" xfId="34782"/>
    <cellStyle name="常规 2 3 2 2 2 4 3" xfId="16252"/>
    <cellStyle name="常规 2 3 2 2 2 4 3 2" xfId="40958"/>
    <cellStyle name="常规 2 3 2 2 2 4 4" xfId="28606"/>
    <cellStyle name="常规 2 3 2 2 2 5" xfId="6986"/>
    <cellStyle name="常规 2 3 2 2 2 5 2" xfId="19340"/>
    <cellStyle name="常规 2 3 2 2 2 5 2 2" xfId="44046"/>
    <cellStyle name="常规 2 3 2 2 2 5 3" xfId="31694"/>
    <cellStyle name="常规 2 3 2 2 2 6" xfId="13164"/>
    <cellStyle name="常规 2 3 2 2 2 6 2" xfId="37870"/>
    <cellStyle name="常规 2 3 2 2 2 7" xfId="25518"/>
    <cellStyle name="常规 2 3 2 2 3" xfId="1182"/>
    <cellStyle name="常规 2 3 2 2 3 2" xfId="2729"/>
    <cellStyle name="常规 2 3 2 2 3 2 2" xfId="5821"/>
    <cellStyle name="常规 2 3 2 2 3 2 2 2" xfId="12004"/>
    <cellStyle name="常规 2 3 2 2 3 2 2 2 2" xfId="24358"/>
    <cellStyle name="常规 2 3 2 2 3 2 2 2 2 2" xfId="49064"/>
    <cellStyle name="常规 2 3 2 2 3 2 2 2 3" xfId="36712"/>
    <cellStyle name="常规 2 3 2 2 3 2 2 3" xfId="18182"/>
    <cellStyle name="常规 2 3 2 2 3 2 2 3 2" xfId="42888"/>
    <cellStyle name="常规 2 3 2 2 3 2 2 4" xfId="30536"/>
    <cellStyle name="常规 2 3 2 2 3 2 3" xfId="8916"/>
    <cellStyle name="常规 2 3 2 2 3 2 3 2" xfId="21270"/>
    <cellStyle name="常规 2 3 2 2 3 2 3 2 2" xfId="45976"/>
    <cellStyle name="常规 2 3 2 2 3 2 3 3" xfId="33624"/>
    <cellStyle name="常规 2 3 2 2 3 2 4" xfId="15094"/>
    <cellStyle name="常规 2 3 2 2 3 2 4 2" xfId="39800"/>
    <cellStyle name="常规 2 3 2 2 3 2 5" xfId="27448"/>
    <cellStyle name="常规 2 3 2 2 3 3" xfId="4277"/>
    <cellStyle name="常规 2 3 2 2 3 3 2" xfId="10460"/>
    <cellStyle name="常规 2 3 2 2 3 3 2 2" xfId="22814"/>
    <cellStyle name="常规 2 3 2 2 3 3 2 2 2" xfId="47520"/>
    <cellStyle name="常规 2 3 2 2 3 3 2 3" xfId="35168"/>
    <cellStyle name="常规 2 3 2 2 3 3 3" xfId="16638"/>
    <cellStyle name="常规 2 3 2 2 3 3 3 2" xfId="41344"/>
    <cellStyle name="常规 2 3 2 2 3 3 4" xfId="28992"/>
    <cellStyle name="常规 2 3 2 2 3 4" xfId="7372"/>
    <cellStyle name="常规 2 3 2 2 3 4 2" xfId="19726"/>
    <cellStyle name="常规 2 3 2 2 3 4 2 2" xfId="44432"/>
    <cellStyle name="常规 2 3 2 2 3 4 3" xfId="32080"/>
    <cellStyle name="常规 2 3 2 2 3 5" xfId="13550"/>
    <cellStyle name="常规 2 3 2 2 3 5 2" xfId="38256"/>
    <cellStyle name="常规 2 3 2 2 3 6" xfId="25904"/>
    <cellStyle name="常规 2 3 2 2 4" xfId="1956"/>
    <cellStyle name="常规 2 3 2 2 4 2" xfId="5049"/>
    <cellStyle name="常规 2 3 2 2 4 2 2" xfId="11232"/>
    <cellStyle name="常规 2 3 2 2 4 2 2 2" xfId="23586"/>
    <cellStyle name="常规 2 3 2 2 4 2 2 2 2" xfId="48292"/>
    <cellStyle name="常规 2 3 2 2 4 2 2 3" xfId="35940"/>
    <cellStyle name="常规 2 3 2 2 4 2 3" xfId="17410"/>
    <cellStyle name="常规 2 3 2 2 4 2 3 2" xfId="42116"/>
    <cellStyle name="常规 2 3 2 2 4 2 4" xfId="29764"/>
    <cellStyle name="常规 2 3 2 2 4 3" xfId="8144"/>
    <cellStyle name="常规 2 3 2 2 4 3 2" xfId="20498"/>
    <cellStyle name="常规 2 3 2 2 4 3 2 2" xfId="45204"/>
    <cellStyle name="常规 2 3 2 2 4 3 3" xfId="32852"/>
    <cellStyle name="常规 2 3 2 2 4 4" xfId="14322"/>
    <cellStyle name="常规 2 3 2 2 4 4 2" xfId="39028"/>
    <cellStyle name="常规 2 3 2 2 4 5" xfId="26676"/>
    <cellStyle name="常规 2 3 2 2 5" xfId="3505"/>
    <cellStyle name="常规 2 3 2 2 5 2" xfId="9688"/>
    <cellStyle name="常规 2 3 2 2 5 2 2" xfId="22042"/>
    <cellStyle name="常规 2 3 2 2 5 2 2 2" xfId="46748"/>
    <cellStyle name="常规 2 3 2 2 5 2 3" xfId="34396"/>
    <cellStyle name="常规 2 3 2 2 5 3" xfId="15866"/>
    <cellStyle name="常规 2 3 2 2 5 3 2" xfId="40572"/>
    <cellStyle name="常规 2 3 2 2 5 4" xfId="28220"/>
    <cellStyle name="常规 2 3 2 2 6" xfId="6600"/>
    <cellStyle name="常规 2 3 2 2 6 2" xfId="18954"/>
    <cellStyle name="常规 2 3 2 2 6 2 2" xfId="43660"/>
    <cellStyle name="常规 2 3 2 2 6 3" xfId="31308"/>
    <cellStyle name="常规 2 3 2 2 7" xfId="12778"/>
    <cellStyle name="常规 2 3 2 2 7 2" xfId="37484"/>
    <cellStyle name="常规 2 3 2 2 8" xfId="25132"/>
    <cellStyle name="常规 2 3 2 3" xfId="670"/>
    <cellStyle name="常规 2 3 2 3 2" xfId="1444"/>
    <cellStyle name="常规 2 3 2 3 2 2" xfId="2991"/>
    <cellStyle name="常规 2 3 2 3 2 2 2" xfId="6083"/>
    <cellStyle name="常规 2 3 2 3 2 2 2 2" xfId="12266"/>
    <cellStyle name="常规 2 3 2 3 2 2 2 2 2" xfId="24620"/>
    <cellStyle name="常规 2 3 2 3 2 2 2 2 2 2" xfId="49326"/>
    <cellStyle name="常规 2 3 2 3 2 2 2 2 3" xfId="36974"/>
    <cellStyle name="常规 2 3 2 3 2 2 2 3" xfId="18444"/>
    <cellStyle name="常规 2 3 2 3 2 2 2 3 2" xfId="43150"/>
    <cellStyle name="常规 2 3 2 3 2 2 2 4" xfId="30798"/>
    <cellStyle name="常规 2 3 2 3 2 2 3" xfId="9178"/>
    <cellStyle name="常规 2 3 2 3 2 2 3 2" xfId="21532"/>
    <cellStyle name="常规 2 3 2 3 2 2 3 2 2" xfId="46238"/>
    <cellStyle name="常规 2 3 2 3 2 2 3 3" xfId="33886"/>
    <cellStyle name="常规 2 3 2 3 2 2 4" xfId="15356"/>
    <cellStyle name="常规 2 3 2 3 2 2 4 2" xfId="40062"/>
    <cellStyle name="常规 2 3 2 3 2 2 5" xfId="27710"/>
    <cellStyle name="常规 2 3 2 3 2 3" xfId="4539"/>
    <cellStyle name="常规 2 3 2 3 2 3 2" xfId="10722"/>
    <cellStyle name="常规 2 3 2 3 2 3 2 2" xfId="23076"/>
    <cellStyle name="常规 2 3 2 3 2 3 2 2 2" xfId="47782"/>
    <cellStyle name="常规 2 3 2 3 2 3 2 3" xfId="35430"/>
    <cellStyle name="常规 2 3 2 3 2 3 3" xfId="16900"/>
    <cellStyle name="常规 2 3 2 3 2 3 3 2" xfId="41606"/>
    <cellStyle name="常规 2 3 2 3 2 3 4" xfId="29254"/>
    <cellStyle name="常规 2 3 2 3 2 4" xfId="7634"/>
    <cellStyle name="常规 2 3 2 3 2 4 2" xfId="19988"/>
    <cellStyle name="常规 2 3 2 3 2 4 2 2" xfId="44694"/>
    <cellStyle name="常规 2 3 2 3 2 4 3" xfId="32342"/>
    <cellStyle name="常规 2 3 2 3 2 5" xfId="13812"/>
    <cellStyle name="常规 2 3 2 3 2 5 2" xfId="38518"/>
    <cellStyle name="常规 2 3 2 3 2 6" xfId="26166"/>
    <cellStyle name="常规 2 3 2 3 3" xfId="2219"/>
    <cellStyle name="常规 2 3 2 3 3 2" xfId="5311"/>
    <cellStyle name="常规 2 3 2 3 3 2 2" xfId="11494"/>
    <cellStyle name="常规 2 3 2 3 3 2 2 2" xfId="23848"/>
    <cellStyle name="常规 2 3 2 3 3 2 2 2 2" xfId="48554"/>
    <cellStyle name="常规 2 3 2 3 3 2 2 3" xfId="36202"/>
    <cellStyle name="常规 2 3 2 3 3 2 3" xfId="17672"/>
    <cellStyle name="常规 2 3 2 3 3 2 3 2" xfId="42378"/>
    <cellStyle name="常规 2 3 2 3 3 2 4" xfId="30026"/>
    <cellStyle name="常规 2 3 2 3 3 3" xfId="8406"/>
    <cellStyle name="常规 2 3 2 3 3 3 2" xfId="20760"/>
    <cellStyle name="常规 2 3 2 3 3 3 2 2" xfId="45466"/>
    <cellStyle name="常规 2 3 2 3 3 3 3" xfId="33114"/>
    <cellStyle name="常规 2 3 2 3 3 4" xfId="14584"/>
    <cellStyle name="常规 2 3 2 3 3 4 2" xfId="39290"/>
    <cellStyle name="常规 2 3 2 3 3 5" xfId="26938"/>
    <cellStyle name="常规 2 3 2 3 4" xfId="3767"/>
    <cellStyle name="常规 2 3 2 3 4 2" xfId="9950"/>
    <cellStyle name="常规 2 3 2 3 4 2 2" xfId="22304"/>
    <cellStyle name="常规 2 3 2 3 4 2 2 2" xfId="47010"/>
    <cellStyle name="常规 2 3 2 3 4 2 3" xfId="34658"/>
    <cellStyle name="常规 2 3 2 3 4 3" xfId="16128"/>
    <cellStyle name="常规 2 3 2 3 4 3 2" xfId="40834"/>
    <cellStyle name="常规 2 3 2 3 4 4" xfId="28482"/>
    <cellStyle name="常规 2 3 2 3 5" xfId="6862"/>
    <cellStyle name="常规 2 3 2 3 5 2" xfId="19216"/>
    <cellStyle name="常规 2 3 2 3 5 2 2" xfId="43922"/>
    <cellStyle name="常规 2 3 2 3 5 3" xfId="31570"/>
    <cellStyle name="常规 2 3 2 3 6" xfId="13040"/>
    <cellStyle name="常规 2 3 2 3 6 2" xfId="37746"/>
    <cellStyle name="常规 2 3 2 3 7" xfId="25394"/>
    <cellStyle name="常规 2 3 2 4" xfId="1058"/>
    <cellStyle name="常规 2 3 2 4 2" xfId="2605"/>
    <cellStyle name="常规 2 3 2 4 2 2" xfId="5697"/>
    <cellStyle name="常规 2 3 2 4 2 2 2" xfId="11880"/>
    <cellStyle name="常规 2 3 2 4 2 2 2 2" xfId="24234"/>
    <cellStyle name="常规 2 3 2 4 2 2 2 2 2" xfId="48940"/>
    <cellStyle name="常规 2 3 2 4 2 2 2 3" xfId="36588"/>
    <cellStyle name="常规 2 3 2 4 2 2 3" xfId="18058"/>
    <cellStyle name="常规 2 3 2 4 2 2 3 2" xfId="42764"/>
    <cellStyle name="常规 2 3 2 4 2 2 4" xfId="30412"/>
    <cellStyle name="常规 2 3 2 4 2 3" xfId="8792"/>
    <cellStyle name="常规 2 3 2 4 2 3 2" xfId="21146"/>
    <cellStyle name="常规 2 3 2 4 2 3 2 2" xfId="45852"/>
    <cellStyle name="常规 2 3 2 4 2 3 3" xfId="33500"/>
    <cellStyle name="常规 2 3 2 4 2 4" xfId="14970"/>
    <cellStyle name="常规 2 3 2 4 2 4 2" xfId="39676"/>
    <cellStyle name="常规 2 3 2 4 2 5" xfId="27324"/>
    <cellStyle name="常规 2 3 2 4 3" xfId="4153"/>
    <cellStyle name="常规 2 3 2 4 3 2" xfId="10336"/>
    <cellStyle name="常规 2 3 2 4 3 2 2" xfId="22690"/>
    <cellStyle name="常规 2 3 2 4 3 2 2 2" xfId="47396"/>
    <cellStyle name="常规 2 3 2 4 3 2 3" xfId="35044"/>
    <cellStyle name="常规 2 3 2 4 3 3" xfId="16514"/>
    <cellStyle name="常规 2 3 2 4 3 3 2" xfId="41220"/>
    <cellStyle name="常规 2 3 2 4 3 4" xfId="28868"/>
    <cellStyle name="常规 2 3 2 4 4" xfId="7248"/>
    <cellStyle name="常规 2 3 2 4 4 2" xfId="19602"/>
    <cellStyle name="常规 2 3 2 4 4 2 2" xfId="44308"/>
    <cellStyle name="常规 2 3 2 4 4 3" xfId="31956"/>
    <cellStyle name="常规 2 3 2 4 5" xfId="13426"/>
    <cellStyle name="常规 2 3 2 4 5 2" xfId="38132"/>
    <cellStyle name="常规 2 3 2 4 6" xfId="25780"/>
    <cellStyle name="常规 2 3 2 5" xfId="1832"/>
    <cellStyle name="常规 2 3 2 5 2" xfId="4925"/>
    <cellStyle name="常规 2 3 2 5 2 2" xfId="11108"/>
    <cellStyle name="常规 2 3 2 5 2 2 2" xfId="23462"/>
    <cellStyle name="常规 2 3 2 5 2 2 2 2" xfId="48168"/>
    <cellStyle name="常规 2 3 2 5 2 2 3" xfId="35816"/>
    <cellStyle name="常规 2 3 2 5 2 3" xfId="17286"/>
    <cellStyle name="常规 2 3 2 5 2 3 2" xfId="41992"/>
    <cellStyle name="常规 2 3 2 5 2 4" xfId="29640"/>
    <cellStyle name="常规 2 3 2 5 3" xfId="8020"/>
    <cellStyle name="常规 2 3 2 5 3 2" xfId="20374"/>
    <cellStyle name="常规 2 3 2 5 3 2 2" xfId="45080"/>
    <cellStyle name="常规 2 3 2 5 3 3" xfId="32728"/>
    <cellStyle name="常规 2 3 2 5 4" xfId="14198"/>
    <cellStyle name="常规 2 3 2 5 4 2" xfId="38904"/>
    <cellStyle name="常规 2 3 2 5 5" xfId="26552"/>
    <cellStyle name="常规 2 3 2 6" xfId="3381"/>
    <cellStyle name="常规 2 3 2 6 2" xfId="9564"/>
    <cellStyle name="常规 2 3 2 6 2 2" xfId="21918"/>
    <cellStyle name="常规 2 3 2 6 2 2 2" xfId="46624"/>
    <cellStyle name="常规 2 3 2 6 2 3" xfId="34272"/>
    <cellStyle name="常规 2 3 2 6 3" xfId="15742"/>
    <cellStyle name="常规 2 3 2 6 3 2" xfId="40448"/>
    <cellStyle name="常规 2 3 2 6 4" xfId="28096"/>
    <cellStyle name="常规 2 3 2 7" xfId="6476"/>
    <cellStyle name="常规 2 3 2 7 2" xfId="18830"/>
    <cellStyle name="常规 2 3 2 7 2 2" xfId="43536"/>
    <cellStyle name="常规 2 3 2 7 3" xfId="31184"/>
    <cellStyle name="常规 2 3 2 8" xfId="12654"/>
    <cellStyle name="常规 2 3 2 8 2" xfId="37360"/>
    <cellStyle name="常规 2 3 2 9" xfId="25008"/>
    <cellStyle name="常规 2 3 3" xfId="344"/>
    <cellStyle name="常规 2 3 3 2" xfId="732"/>
    <cellStyle name="常规 2 3 3 2 2" xfId="1506"/>
    <cellStyle name="常规 2 3 3 2 2 2" xfId="3053"/>
    <cellStyle name="常规 2 3 3 2 2 2 2" xfId="6145"/>
    <cellStyle name="常规 2 3 3 2 2 2 2 2" xfId="12328"/>
    <cellStyle name="常规 2 3 3 2 2 2 2 2 2" xfId="24682"/>
    <cellStyle name="常规 2 3 3 2 2 2 2 2 2 2" xfId="49388"/>
    <cellStyle name="常规 2 3 3 2 2 2 2 2 3" xfId="37036"/>
    <cellStyle name="常规 2 3 3 2 2 2 2 3" xfId="18506"/>
    <cellStyle name="常规 2 3 3 2 2 2 2 3 2" xfId="43212"/>
    <cellStyle name="常规 2 3 3 2 2 2 2 4" xfId="30860"/>
    <cellStyle name="常规 2 3 3 2 2 2 3" xfId="9240"/>
    <cellStyle name="常规 2 3 3 2 2 2 3 2" xfId="21594"/>
    <cellStyle name="常规 2 3 3 2 2 2 3 2 2" xfId="46300"/>
    <cellStyle name="常规 2 3 3 2 2 2 3 3" xfId="33948"/>
    <cellStyle name="常规 2 3 3 2 2 2 4" xfId="15418"/>
    <cellStyle name="常规 2 3 3 2 2 2 4 2" xfId="40124"/>
    <cellStyle name="常规 2 3 3 2 2 2 5" xfId="27772"/>
    <cellStyle name="常规 2 3 3 2 2 3" xfId="4601"/>
    <cellStyle name="常规 2 3 3 2 2 3 2" xfId="10784"/>
    <cellStyle name="常规 2 3 3 2 2 3 2 2" xfId="23138"/>
    <cellStyle name="常规 2 3 3 2 2 3 2 2 2" xfId="47844"/>
    <cellStyle name="常规 2 3 3 2 2 3 2 3" xfId="35492"/>
    <cellStyle name="常规 2 3 3 2 2 3 3" xfId="16962"/>
    <cellStyle name="常规 2 3 3 2 2 3 3 2" xfId="41668"/>
    <cellStyle name="常规 2 3 3 2 2 3 4" xfId="29316"/>
    <cellStyle name="常规 2 3 3 2 2 4" xfId="7696"/>
    <cellStyle name="常规 2 3 3 2 2 4 2" xfId="20050"/>
    <cellStyle name="常规 2 3 3 2 2 4 2 2" xfId="44756"/>
    <cellStyle name="常规 2 3 3 2 2 4 3" xfId="32404"/>
    <cellStyle name="常规 2 3 3 2 2 5" xfId="13874"/>
    <cellStyle name="常规 2 3 3 2 2 5 2" xfId="38580"/>
    <cellStyle name="常规 2 3 3 2 2 6" xfId="26228"/>
    <cellStyle name="常规 2 3 3 2 3" xfId="2281"/>
    <cellStyle name="常规 2 3 3 2 3 2" xfId="5373"/>
    <cellStyle name="常规 2 3 3 2 3 2 2" xfId="11556"/>
    <cellStyle name="常规 2 3 3 2 3 2 2 2" xfId="23910"/>
    <cellStyle name="常规 2 3 3 2 3 2 2 2 2" xfId="48616"/>
    <cellStyle name="常规 2 3 3 2 3 2 2 3" xfId="36264"/>
    <cellStyle name="常规 2 3 3 2 3 2 3" xfId="17734"/>
    <cellStyle name="常规 2 3 3 2 3 2 3 2" xfId="42440"/>
    <cellStyle name="常规 2 3 3 2 3 2 4" xfId="30088"/>
    <cellStyle name="常规 2 3 3 2 3 3" xfId="8468"/>
    <cellStyle name="常规 2 3 3 2 3 3 2" xfId="20822"/>
    <cellStyle name="常规 2 3 3 2 3 3 2 2" xfId="45528"/>
    <cellStyle name="常规 2 3 3 2 3 3 3" xfId="33176"/>
    <cellStyle name="常规 2 3 3 2 3 4" xfId="14646"/>
    <cellStyle name="常规 2 3 3 2 3 4 2" xfId="39352"/>
    <cellStyle name="常规 2 3 3 2 3 5" xfId="27000"/>
    <cellStyle name="常规 2 3 3 2 4" xfId="3829"/>
    <cellStyle name="常规 2 3 3 2 4 2" xfId="10012"/>
    <cellStyle name="常规 2 3 3 2 4 2 2" xfId="22366"/>
    <cellStyle name="常规 2 3 3 2 4 2 2 2" xfId="47072"/>
    <cellStyle name="常规 2 3 3 2 4 2 3" xfId="34720"/>
    <cellStyle name="常规 2 3 3 2 4 3" xfId="16190"/>
    <cellStyle name="常规 2 3 3 2 4 3 2" xfId="40896"/>
    <cellStyle name="常规 2 3 3 2 4 4" xfId="28544"/>
    <cellStyle name="常规 2 3 3 2 5" xfId="6924"/>
    <cellStyle name="常规 2 3 3 2 5 2" xfId="19278"/>
    <cellStyle name="常规 2 3 3 2 5 2 2" xfId="43984"/>
    <cellStyle name="常规 2 3 3 2 5 3" xfId="31632"/>
    <cellStyle name="常规 2 3 3 2 6" xfId="13102"/>
    <cellStyle name="常规 2 3 3 2 6 2" xfId="37808"/>
    <cellStyle name="常规 2 3 3 2 7" xfId="25456"/>
    <cellStyle name="常规 2 3 3 3" xfId="1120"/>
    <cellStyle name="常规 2 3 3 3 2" xfId="2667"/>
    <cellStyle name="常规 2 3 3 3 2 2" xfId="5759"/>
    <cellStyle name="常规 2 3 3 3 2 2 2" xfId="11942"/>
    <cellStyle name="常规 2 3 3 3 2 2 2 2" xfId="24296"/>
    <cellStyle name="常规 2 3 3 3 2 2 2 2 2" xfId="49002"/>
    <cellStyle name="常规 2 3 3 3 2 2 2 3" xfId="36650"/>
    <cellStyle name="常规 2 3 3 3 2 2 3" xfId="18120"/>
    <cellStyle name="常规 2 3 3 3 2 2 3 2" xfId="42826"/>
    <cellStyle name="常规 2 3 3 3 2 2 4" xfId="30474"/>
    <cellStyle name="常规 2 3 3 3 2 3" xfId="8854"/>
    <cellStyle name="常规 2 3 3 3 2 3 2" xfId="21208"/>
    <cellStyle name="常规 2 3 3 3 2 3 2 2" xfId="45914"/>
    <cellStyle name="常规 2 3 3 3 2 3 3" xfId="33562"/>
    <cellStyle name="常规 2 3 3 3 2 4" xfId="15032"/>
    <cellStyle name="常规 2 3 3 3 2 4 2" xfId="39738"/>
    <cellStyle name="常规 2 3 3 3 2 5" xfId="27386"/>
    <cellStyle name="常规 2 3 3 3 3" xfId="4215"/>
    <cellStyle name="常规 2 3 3 3 3 2" xfId="10398"/>
    <cellStyle name="常规 2 3 3 3 3 2 2" xfId="22752"/>
    <cellStyle name="常规 2 3 3 3 3 2 2 2" xfId="47458"/>
    <cellStyle name="常规 2 3 3 3 3 2 3" xfId="35106"/>
    <cellStyle name="常规 2 3 3 3 3 3" xfId="16576"/>
    <cellStyle name="常规 2 3 3 3 3 3 2" xfId="41282"/>
    <cellStyle name="常规 2 3 3 3 3 4" xfId="28930"/>
    <cellStyle name="常规 2 3 3 3 4" xfId="7310"/>
    <cellStyle name="常规 2 3 3 3 4 2" xfId="19664"/>
    <cellStyle name="常规 2 3 3 3 4 2 2" xfId="44370"/>
    <cellStyle name="常规 2 3 3 3 4 3" xfId="32018"/>
    <cellStyle name="常规 2 3 3 3 5" xfId="13488"/>
    <cellStyle name="常规 2 3 3 3 5 2" xfId="38194"/>
    <cellStyle name="常规 2 3 3 3 6" xfId="25842"/>
    <cellStyle name="常规 2 3 3 4" xfId="1894"/>
    <cellStyle name="常规 2 3 3 4 2" xfId="4987"/>
    <cellStyle name="常规 2 3 3 4 2 2" xfId="11170"/>
    <cellStyle name="常规 2 3 3 4 2 2 2" xfId="23524"/>
    <cellStyle name="常规 2 3 3 4 2 2 2 2" xfId="48230"/>
    <cellStyle name="常规 2 3 3 4 2 2 3" xfId="35878"/>
    <cellStyle name="常规 2 3 3 4 2 3" xfId="17348"/>
    <cellStyle name="常规 2 3 3 4 2 3 2" xfId="42054"/>
    <cellStyle name="常规 2 3 3 4 2 4" xfId="29702"/>
    <cellStyle name="常规 2 3 3 4 3" xfId="8082"/>
    <cellStyle name="常规 2 3 3 4 3 2" xfId="20436"/>
    <cellStyle name="常规 2 3 3 4 3 2 2" xfId="45142"/>
    <cellStyle name="常规 2 3 3 4 3 3" xfId="32790"/>
    <cellStyle name="常规 2 3 3 4 4" xfId="14260"/>
    <cellStyle name="常规 2 3 3 4 4 2" xfId="38966"/>
    <cellStyle name="常规 2 3 3 4 5" xfId="26614"/>
    <cellStyle name="常规 2 3 3 5" xfId="3443"/>
    <cellStyle name="常规 2 3 3 5 2" xfId="9626"/>
    <cellStyle name="常规 2 3 3 5 2 2" xfId="21980"/>
    <cellStyle name="常规 2 3 3 5 2 2 2" xfId="46686"/>
    <cellStyle name="常规 2 3 3 5 2 3" xfId="34334"/>
    <cellStyle name="常规 2 3 3 5 3" xfId="15804"/>
    <cellStyle name="常规 2 3 3 5 3 2" xfId="40510"/>
    <cellStyle name="常规 2 3 3 5 4" xfId="28158"/>
    <cellStyle name="常规 2 3 3 6" xfId="6538"/>
    <cellStyle name="常规 2 3 3 6 2" xfId="18892"/>
    <cellStyle name="常规 2 3 3 6 2 2" xfId="43598"/>
    <cellStyle name="常规 2 3 3 6 3" xfId="31246"/>
    <cellStyle name="常规 2 3 3 7" xfId="12716"/>
    <cellStyle name="常规 2 3 3 7 2" xfId="37422"/>
    <cellStyle name="常规 2 3 3 8" xfId="25070"/>
    <cellStyle name="常规 2 3 4" xfId="219"/>
    <cellStyle name="常规 2 3 4 2" xfId="608"/>
    <cellStyle name="常规 2 3 4 2 2" xfId="1382"/>
    <cellStyle name="常规 2 3 4 2 2 2" xfId="2929"/>
    <cellStyle name="常规 2 3 4 2 2 2 2" xfId="6021"/>
    <cellStyle name="常规 2 3 4 2 2 2 2 2" xfId="12204"/>
    <cellStyle name="常规 2 3 4 2 2 2 2 2 2" xfId="24558"/>
    <cellStyle name="常规 2 3 4 2 2 2 2 2 2 2" xfId="49264"/>
    <cellStyle name="常规 2 3 4 2 2 2 2 2 3" xfId="36912"/>
    <cellStyle name="常规 2 3 4 2 2 2 2 3" xfId="18382"/>
    <cellStyle name="常规 2 3 4 2 2 2 2 3 2" xfId="43088"/>
    <cellStyle name="常规 2 3 4 2 2 2 2 4" xfId="30736"/>
    <cellStyle name="常规 2 3 4 2 2 2 3" xfId="9116"/>
    <cellStyle name="常规 2 3 4 2 2 2 3 2" xfId="21470"/>
    <cellStyle name="常规 2 3 4 2 2 2 3 2 2" xfId="46176"/>
    <cellStyle name="常规 2 3 4 2 2 2 3 3" xfId="33824"/>
    <cellStyle name="常规 2 3 4 2 2 2 4" xfId="15294"/>
    <cellStyle name="常规 2 3 4 2 2 2 4 2" xfId="40000"/>
    <cellStyle name="常规 2 3 4 2 2 2 5" xfId="27648"/>
    <cellStyle name="常规 2 3 4 2 2 3" xfId="4477"/>
    <cellStyle name="常规 2 3 4 2 2 3 2" xfId="10660"/>
    <cellStyle name="常规 2 3 4 2 2 3 2 2" xfId="23014"/>
    <cellStyle name="常规 2 3 4 2 2 3 2 2 2" xfId="47720"/>
    <cellStyle name="常规 2 3 4 2 2 3 2 3" xfId="35368"/>
    <cellStyle name="常规 2 3 4 2 2 3 3" xfId="16838"/>
    <cellStyle name="常规 2 3 4 2 2 3 3 2" xfId="41544"/>
    <cellStyle name="常规 2 3 4 2 2 3 4" xfId="29192"/>
    <cellStyle name="常规 2 3 4 2 2 4" xfId="7572"/>
    <cellStyle name="常规 2 3 4 2 2 4 2" xfId="19926"/>
    <cellStyle name="常规 2 3 4 2 2 4 2 2" xfId="44632"/>
    <cellStyle name="常规 2 3 4 2 2 4 3" xfId="32280"/>
    <cellStyle name="常规 2 3 4 2 2 5" xfId="13750"/>
    <cellStyle name="常规 2 3 4 2 2 5 2" xfId="38456"/>
    <cellStyle name="常规 2 3 4 2 2 6" xfId="26104"/>
    <cellStyle name="常规 2 3 4 2 3" xfId="2157"/>
    <cellStyle name="常规 2 3 4 2 3 2" xfId="5249"/>
    <cellStyle name="常规 2 3 4 2 3 2 2" xfId="11432"/>
    <cellStyle name="常规 2 3 4 2 3 2 2 2" xfId="23786"/>
    <cellStyle name="常规 2 3 4 2 3 2 2 2 2" xfId="48492"/>
    <cellStyle name="常规 2 3 4 2 3 2 2 3" xfId="36140"/>
    <cellStyle name="常规 2 3 4 2 3 2 3" xfId="17610"/>
    <cellStyle name="常规 2 3 4 2 3 2 3 2" xfId="42316"/>
    <cellStyle name="常规 2 3 4 2 3 2 4" xfId="29964"/>
    <cellStyle name="常规 2 3 4 2 3 3" xfId="8344"/>
    <cellStyle name="常规 2 3 4 2 3 3 2" xfId="20698"/>
    <cellStyle name="常规 2 3 4 2 3 3 2 2" xfId="45404"/>
    <cellStyle name="常规 2 3 4 2 3 3 3" xfId="33052"/>
    <cellStyle name="常规 2 3 4 2 3 4" xfId="14522"/>
    <cellStyle name="常规 2 3 4 2 3 4 2" xfId="39228"/>
    <cellStyle name="常规 2 3 4 2 3 5" xfId="26876"/>
    <cellStyle name="常规 2 3 4 2 4" xfId="3705"/>
    <cellStyle name="常规 2 3 4 2 4 2" xfId="9888"/>
    <cellStyle name="常规 2 3 4 2 4 2 2" xfId="22242"/>
    <cellStyle name="常规 2 3 4 2 4 2 2 2" xfId="46948"/>
    <cellStyle name="常规 2 3 4 2 4 2 3" xfId="34596"/>
    <cellStyle name="常规 2 3 4 2 4 3" xfId="16066"/>
    <cellStyle name="常规 2 3 4 2 4 3 2" xfId="40772"/>
    <cellStyle name="常规 2 3 4 2 4 4" xfId="28420"/>
    <cellStyle name="常规 2 3 4 2 5" xfId="6800"/>
    <cellStyle name="常规 2 3 4 2 5 2" xfId="19154"/>
    <cellStyle name="常规 2 3 4 2 5 2 2" xfId="43860"/>
    <cellStyle name="常规 2 3 4 2 5 3" xfId="31508"/>
    <cellStyle name="常规 2 3 4 2 6" xfId="12978"/>
    <cellStyle name="常规 2 3 4 2 6 2" xfId="37684"/>
    <cellStyle name="常规 2 3 4 2 7" xfId="25332"/>
    <cellStyle name="常规 2 3 4 3" xfId="996"/>
    <cellStyle name="常规 2 3 4 3 2" xfId="2543"/>
    <cellStyle name="常规 2 3 4 3 2 2" xfId="5635"/>
    <cellStyle name="常规 2 3 4 3 2 2 2" xfId="11818"/>
    <cellStyle name="常规 2 3 4 3 2 2 2 2" xfId="24172"/>
    <cellStyle name="常规 2 3 4 3 2 2 2 2 2" xfId="48878"/>
    <cellStyle name="常规 2 3 4 3 2 2 2 3" xfId="36526"/>
    <cellStyle name="常规 2 3 4 3 2 2 3" xfId="17996"/>
    <cellStyle name="常规 2 3 4 3 2 2 3 2" xfId="42702"/>
    <cellStyle name="常规 2 3 4 3 2 2 4" xfId="30350"/>
    <cellStyle name="常规 2 3 4 3 2 3" xfId="8730"/>
    <cellStyle name="常规 2 3 4 3 2 3 2" xfId="21084"/>
    <cellStyle name="常规 2 3 4 3 2 3 2 2" xfId="45790"/>
    <cellStyle name="常规 2 3 4 3 2 3 3" xfId="33438"/>
    <cellStyle name="常规 2 3 4 3 2 4" xfId="14908"/>
    <cellStyle name="常规 2 3 4 3 2 4 2" xfId="39614"/>
    <cellStyle name="常规 2 3 4 3 2 5" xfId="27262"/>
    <cellStyle name="常规 2 3 4 3 3" xfId="4091"/>
    <cellStyle name="常规 2 3 4 3 3 2" xfId="10274"/>
    <cellStyle name="常规 2 3 4 3 3 2 2" xfId="22628"/>
    <cellStyle name="常规 2 3 4 3 3 2 2 2" xfId="47334"/>
    <cellStyle name="常规 2 3 4 3 3 2 3" xfId="34982"/>
    <cellStyle name="常规 2 3 4 3 3 3" xfId="16452"/>
    <cellStyle name="常规 2 3 4 3 3 3 2" xfId="41158"/>
    <cellStyle name="常规 2 3 4 3 3 4" xfId="28806"/>
    <cellStyle name="常规 2 3 4 3 4" xfId="7186"/>
    <cellStyle name="常规 2 3 4 3 4 2" xfId="19540"/>
    <cellStyle name="常规 2 3 4 3 4 2 2" xfId="44246"/>
    <cellStyle name="常规 2 3 4 3 4 3" xfId="31894"/>
    <cellStyle name="常规 2 3 4 3 5" xfId="13364"/>
    <cellStyle name="常规 2 3 4 3 5 2" xfId="38070"/>
    <cellStyle name="常规 2 3 4 3 6" xfId="25718"/>
    <cellStyle name="常规 2 3 4 4" xfId="1770"/>
    <cellStyle name="常规 2 3 4 4 2" xfId="4863"/>
    <cellStyle name="常规 2 3 4 4 2 2" xfId="11046"/>
    <cellStyle name="常规 2 3 4 4 2 2 2" xfId="23400"/>
    <cellStyle name="常规 2 3 4 4 2 2 2 2" xfId="48106"/>
    <cellStyle name="常规 2 3 4 4 2 2 3" xfId="35754"/>
    <cellStyle name="常规 2 3 4 4 2 3" xfId="17224"/>
    <cellStyle name="常规 2 3 4 4 2 3 2" xfId="41930"/>
    <cellStyle name="常规 2 3 4 4 2 4" xfId="29578"/>
    <cellStyle name="常规 2 3 4 4 3" xfId="7958"/>
    <cellStyle name="常规 2 3 4 4 3 2" xfId="20312"/>
    <cellStyle name="常规 2 3 4 4 3 2 2" xfId="45018"/>
    <cellStyle name="常规 2 3 4 4 3 3" xfId="32666"/>
    <cellStyle name="常规 2 3 4 4 4" xfId="14136"/>
    <cellStyle name="常规 2 3 4 4 4 2" xfId="38842"/>
    <cellStyle name="常规 2 3 4 4 5" xfId="26490"/>
    <cellStyle name="常规 2 3 4 5" xfId="3319"/>
    <cellStyle name="常规 2 3 4 5 2" xfId="9502"/>
    <cellStyle name="常规 2 3 4 5 2 2" xfId="21856"/>
    <cellStyle name="常规 2 3 4 5 2 2 2" xfId="46562"/>
    <cellStyle name="常规 2 3 4 5 2 3" xfId="34210"/>
    <cellStyle name="常规 2 3 4 5 3" xfId="15680"/>
    <cellStyle name="常规 2 3 4 5 3 2" xfId="40386"/>
    <cellStyle name="常规 2 3 4 5 4" xfId="28034"/>
    <cellStyle name="常规 2 3 4 6" xfId="6414"/>
    <cellStyle name="常规 2 3 4 6 2" xfId="18768"/>
    <cellStyle name="常规 2 3 4 6 2 2" xfId="43474"/>
    <cellStyle name="常规 2 3 4 6 3" xfId="31122"/>
    <cellStyle name="常规 2 3 4 7" xfId="12592"/>
    <cellStyle name="常规 2 3 4 7 2" xfId="37298"/>
    <cellStyle name="常规 2 3 4 8" xfId="24946"/>
    <cellStyle name="常规 2 4" xfId="76"/>
    <cellStyle name="常规 2 4 10" xfId="24811"/>
    <cellStyle name="常规 2 4 2" xfId="148"/>
    <cellStyle name="常规 2 4 2 2" xfId="375"/>
    <cellStyle name="常规 2 4 2 2 2" xfId="763"/>
    <cellStyle name="常规 2 4 2 2 2 2" xfId="1537"/>
    <cellStyle name="常规 2 4 2 2 2 2 2" xfId="3084"/>
    <cellStyle name="常规 2 4 2 2 2 2 2 2" xfId="6176"/>
    <cellStyle name="常规 2 4 2 2 2 2 2 2 2" xfId="12359"/>
    <cellStyle name="常规 2 4 2 2 2 2 2 2 2 2" xfId="24713"/>
    <cellStyle name="常规 2 4 2 2 2 2 2 2 2 2 2" xfId="49419"/>
    <cellStyle name="常规 2 4 2 2 2 2 2 2 2 3" xfId="37067"/>
    <cellStyle name="常规 2 4 2 2 2 2 2 2 3" xfId="18537"/>
    <cellStyle name="常规 2 4 2 2 2 2 2 2 3 2" xfId="43243"/>
    <cellStyle name="常规 2 4 2 2 2 2 2 2 4" xfId="30891"/>
    <cellStyle name="常规 2 4 2 2 2 2 2 3" xfId="9271"/>
    <cellStyle name="常规 2 4 2 2 2 2 2 3 2" xfId="21625"/>
    <cellStyle name="常规 2 4 2 2 2 2 2 3 2 2" xfId="46331"/>
    <cellStyle name="常规 2 4 2 2 2 2 2 3 3" xfId="33979"/>
    <cellStyle name="常规 2 4 2 2 2 2 2 4" xfId="15449"/>
    <cellStyle name="常规 2 4 2 2 2 2 2 4 2" xfId="40155"/>
    <cellStyle name="常规 2 4 2 2 2 2 2 5" xfId="27803"/>
    <cellStyle name="常规 2 4 2 2 2 2 3" xfId="4632"/>
    <cellStyle name="常规 2 4 2 2 2 2 3 2" xfId="10815"/>
    <cellStyle name="常规 2 4 2 2 2 2 3 2 2" xfId="23169"/>
    <cellStyle name="常规 2 4 2 2 2 2 3 2 2 2" xfId="47875"/>
    <cellStyle name="常规 2 4 2 2 2 2 3 2 3" xfId="35523"/>
    <cellStyle name="常规 2 4 2 2 2 2 3 3" xfId="16993"/>
    <cellStyle name="常规 2 4 2 2 2 2 3 3 2" xfId="41699"/>
    <cellStyle name="常规 2 4 2 2 2 2 3 4" xfId="29347"/>
    <cellStyle name="常规 2 4 2 2 2 2 4" xfId="7727"/>
    <cellStyle name="常规 2 4 2 2 2 2 4 2" xfId="20081"/>
    <cellStyle name="常规 2 4 2 2 2 2 4 2 2" xfId="44787"/>
    <cellStyle name="常规 2 4 2 2 2 2 4 3" xfId="32435"/>
    <cellStyle name="常规 2 4 2 2 2 2 5" xfId="13905"/>
    <cellStyle name="常规 2 4 2 2 2 2 5 2" xfId="38611"/>
    <cellStyle name="常规 2 4 2 2 2 2 6" xfId="26259"/>
    <cellStyle name="常规 2 4 2 2 2 3" xfId="2312"/>
    <cellStyle name="常规 2 4 2 2 2 3 2" xfId="5404"/>
    <cellStyle name="常规 2 4 2 2 2 3 2 2" xfId="11587"/>
    <cellStyle name="常规 2 4 2 2 2 3 2 2 2" xfId="23941"/>
    <cellStyle name="常规 2 4 2 2 2 3 2 2 2 2" xfId="48647"/>
    <cellStyle name="常规 2 4 2 2 2 3 2 2 3" xfId="36295"/>
    <cellStyle name="常规 2 4 2 2 2 3 2 3" xfId="17765"/>
    <cellStyle name="常规 2 4 2 2 2 3 2 3 2" xfId="42471"/>
    <cellStyle name="常规 2 4 2 2 2 3 2 4" xfId="30119"/>
    <cellStyle name="常规 2 4 2 2 2 3 3" xfId="8499"/>
    <cellStyle name="常规 2 4 2 2 2 3 3 2" xfId="20853"/>
    <cellStyle name="常规 2 4 2 2 2 3 3 2 2" xfId="45559"/>
    <cellStyle name="常规 2 4 2 2 2 3 3 3" xfId="33207"/>
    <cellStyle name="常规 2 4 2 2 2 3 4" xfId="14677"/>
    <cellStyle name="常规 2 4 2 2 2 3 4 2" xfId="39383"/>
    <cellStyle name="常规 2 4 2 2 2 3 5" xfId="27031"/>
    <cellStyle name="常规 2 4 2 2 2 4" xfId="3860"/>
    <cellStyle name="常规 2 4 2 2 2 4 2" xfId="10043"/>
    <cellStyle name="常规 2 4 2 2 2 4 2 2" xfId="22397"/>
    <cellStyle name="常规 2 4 2 2 2 4 2 2 2" xfId="47103"/>
    <cellStyle name="常规 2 4 2 2 2 4 2 3" xfId="34751"/>
    <cellStyle name="常规 2 4 2 2 2 4 3" xfId="16221"/>
    <cellStyle name="常规 2 4 2 2 2 4 3 2" xfId="40927"/>
    <cellStyle name="常规 2 4 2 2 2 4 4" xfId="28575"/>
    <cellStyle name="常规 2 4 2 2 2 5" xfId="6955"/>
    <cellStyle name="常规 2 4 2 2 2 5 2" xfId="19309"/>
    <cellStyle name="常规 2 4 2 2 2 5 2 2" xfId="44015"/>
    <cellStyle name="常规 2 4 2 2 2 5 3" xfId="31663"/>
    <cellStyle name="常规 2 4 2 2 2 6" xfId="13133"/>
    <cellStyle name="常规 2 4 2 2 2 6 2" xfId="37839"/>
    <cellStyle name="常规 2 4 2 2 2 7" xfId="25487"/>
    <cellStyle name="常规 2 4 2 2 3" xfId="1151"/>
    <cellStyle name="常规 2 4 2 2 3 2" xfId="2698"/>
    <cellStyle name="常规 2 4 2 2 3 2 2" xfId="5790"/>
    <cellStyle name="常规 2 4 2 2 3 2 2 2" xfId="11973"/>
    <cellStyle name="常规 2 4 2 2 3 2 2 2 2" xfId="24327"/>
    <cellStyle name="常规 2 4 2 2 3 2 2 2 2 2" xfId="49033"/>
    <cellStyle name="常规 2 4 2 2 3 2 2 2 3" xfId="36681"/>
    <cellStyle name="常规 2 4 2 2 3 2 2 3" xfId="18151"/>
    <cellStyle name="常规 2 4 2 2 3 2 2 3 2" xfId="42857"/>
    <cellStyle name="常规 2 4 2 2 3 2 2 4" xfId="30505"/>
    <cellStyle name="常规 2 4 2 2 3 2 3" xfId="8885"/>
    <cellStyle name="常规 2 4 2 2 3 2 3 2" xfId="21239"/>
    <cellStyle name="常规 2 4 2 2 3 2 3 2 2" xfId="45945"/>
    <cellStyle name="常规 2 4 2 2 3 2 3 3" xfId="33593"/>
    <cellStyle name="常规 2 4 2 2 3 2 4" xfId="15063"/>
    <cellStyle name="常规 2 4 2 2 3 2 4 2" xfId="39769"/>
    <cellStyle name="常规 2 4 2 2 3 2 5" xfId="27417"/>
    <cellStyle name="常规 2 4 2 2 3 3" xfId="4246"/>
    <cellStyle name="常规 2 4 2 2 3 3 2" xfId="10429"/>
    <cellStyle name="常规 2 4 2 2 3 3 2 2" xfId="22783"/>
    <cellStyle name="常规 2 4 2 2 3 3 2 2 2" xfId="47489"/>
    <cellStyle name="常规 2 4 2 2 3 3 2 3" xfId="35137"/>
    <cellStyle name="常规 2 4 2 2 3 3 3" xfId="16607"/>
    <cellStyle name="常规 2 4 2 2 3 3 3 2" xfId="41313"/>
    <cellStyle name="常规 2 4 2 2 3 3 4" xfId="28961"/>
    <cellStyle name="常规 2 4 2 2 3 4" xfId="7341"/>
    <cellStyle name="常规 2 4 2 2 3 4 2" xfId="19695"/>
    <cellStyle name="常规 2 4 2 2 3 4 2 2" xfId="44401"/>
    <cellStyle name="常规 2 4 2 2 3 4 3" xfId="32049"/>
    <cellStyle name="常规 2 4 2 2 3 5" xfId="13519"/>
    <cellStyle name="常规 2 4 2 2 3 5 2" xfId="38225"/>
    <cellStyle name="常规 2 4 2 2 3 6" xfId="25873"/>
    <cellStyle name="常规 2 4 2 2 4" xfId="1925"/>
    <cellStyle name="常规 2 4 2 2 4 2" xfId="5018"/>
    <cellStyle name="常规 2 4 2 2 4 2 2" xfId="11201"/>
    <cellStyle name="常规 2 4 2 2 4 2 2 2" xfId="23555"/>
    <cellStyle name="常规 2 4 2 2 4 2 2 2 2" xfId="48261"/>
    <cellStyle name="常规 2 4 2 2 4 2 2 3" xfId="35909"/>
    <cellStyle name="常规 2 4 2 2 4 2 3" xfId="17379"/>
    <cellStyle name="常规 2 4 2 2 4 2 3 2" xfId="42085"/>
    <cellStyle name="常规 2 4 2 2 4 2 4" xfId="29733"/>
    <cellStyle name="常规 2 4 2 2 4 3" xfId="8113"/>
    <cellStyle name="常规 2 4 2 2 4 3 2" xfId="20467"/>
    <cellStyle name="常规 2 4 2 2 4 3 2 2" xfId="45173"/>
    <cellStyle name="常规 2 4 2 2 4 3 3" xfId="32821"/>
    <cellStyle name="常规 2 4 2 2 4 4" xfId="14291"/>
    <cellStyle name="常规 2 4 2 2 4 4 2" xfId="38997"/>
    <cellStyle name="常规 2 4 2 2 4 5" xfId="26645"/>
    <cellStyle name="常规 2 4 2 2 5" xfId="3474"/>
    <cellStyle name="常规 2 4 2 2 5 2" xfId="9657"/>
    <cellStyle name="常规 2 4 2 2 5 2 2" xfId="22011"/>
    <cellStyle name="常规 2 4 2 2 5 2 2 2" xfId="46717"/>
    <cellStyle name="常规 2 4 2 2 5 2 3" xfId="34365"/>
    <cellStyle name="常规 2 4 2 2 5 3" xfId="15835"/>
    <cellStyle name="常规 2 4 2 2 5 3 2" xfId="40541"/>
    <cellStyle name="常规 2 4 2 2 5 4" xfId="28189"/>
    <cellStyle name="常规 2 4 2 2 6" xfId="6569"/>
    <cellStyle name="常规 2 4 2 2 6 2" xfId="18923"/>
    <cellStyle name="常规 2 4 2 2 6 2 2" xfId="43629"/>
    <cellStyle name="常规 2 4 2 2 6 3" xfId="31277"/>
    <cellStyle name="常规 2 4 2 2 7" xfId="12747"/>
    <cellStyle name="常规 2 4 2 2 7 2" xfId="37453"/>
    <cellStyle name="常规 2 4 2 2 8" xfId="25101"/>
    <cellStyle name="常规 2 4 2 3" xfId="542"/>
    <cellStyle name="常规 2 4 2 3 2" xfId="1316"/>
    <cellStyle name="常规 2 4 2 3 2 2" xfId="2863"/>
    <cellStyle name="常规 2 4 2 3 2 2 2" xfId="5955"/>
    <cellStyle name="常规 2 4 2 3 2 2 2 2" xfId="12138"/>
    <cellStyle name="常规 2 4 2 3 2 2 2 2 2" xfId="24492"/>
    <cellStyle name="常规 2 4 2 3 2 2 2 2 2 2" xfId="49198"/>
    <cellStyle name="常规 2 4 2 3 2 2 2 2 3" xfId="36846"/>
    <cellStyle name="常规 2 4 2 3 2 2 2 3" xfId="18316"/>
    <cellStyle name="常规 2 4 2 3 2 2 2 3 2" xfId="43022"/>
    <cellStyle name="常规 2 4 2 3 2 2 2 4" xfId="30670"/>
    <cellStyle name="常规 2 4 2 3 2 2 3" xfId="9050"/>
    <cellStyle name="常规 2 4 2 3 2 2 3 2" xfId="21404"/>
    <cellStyle name="常规 2 4 2 3 2 2 3 2 2" xfId="46110"/>
    <cellStyle name="常规 2 4 2 3 2 2 3 3" xfId="33758"/>
    <cellStyle name="常规 2 4 2 3 2 2 4" xfId="15228"/>
    <cellStyle name="常规 2 4 2 3 2 2 4 2" xfId="39934"/>
    <cellStyle name="常规 2 4 2 3 2 2 5" xfId="27582"/>
    <cellStyle name="常规 2 4 2 3 2 3" xfId="4411"/>
    <cellStyle name="常规 2 4 2 3 2 3 2" xfId="10594"/>
    <cellStyle name="常规 2 4 2 3 2 3 2 2" xfId="22948"/>
    <cellStyle name="常规 2 4 2 3 2 3 2 2 2" xfId="47654"/>
    <cellStyle name="常规 2 4 2 3 2 3 2 3" xfId="35302"/>
    <cellStyle name="常规 2 4 2 3 2 3 3" xfId="16772"/>
    <cellStyle name="常规 2 4 2 3 2 3 3 2" xfId="41478"/>
    <cellStyle name="常规 2 4 2 3 2 3 4" xfId="29126"/>
    <cellStyle name="常规 2 4 2 3 2 4" xfId="7506"/>
    <cellStyle name="常规 2 4 2 3 2 4 2" xfId="19860"/>
    <cellStyle name="常规 2 4 2 3 2 4 2 2" xfId="44566"/>
    <cellStyle name="常规 2 4 2 3 2 4 3" xfId="32214"/>
    <cellStyle name="常规 2 4 2 3 2 5" xfId="13684"/>
    <cellStyle name="常规 2 4 2 3 2 5 2" xfId="38390"/>
    <cellStyle name="常规 2 4 2 3 2 6" xfId="26038"/>
    <cellStyle name="常规 2 4 2 3 3" xfId="2091"/>
    <cellStyle name="常规 2 4 2 3 3 2" xfId="5183"/>
    <cellStyle name="常规 2 4 2 3 3 2 2" xfId="11366"/>
    <cellStyle name="常规 2 4 2 3 3 2 2 2" xfId="23720"/>
    <cellStyle name="常规 2 4 2 3 3 2 2 2 2" xfId="48426"/>
    <cellStyle name="常规 2 4 2 3 3 2 2 3" xfId="36074"/>
    <cellStyle name="常规 2 4 2 3 3 2 3" xfId="17544"/>
    <cellStyle name="常规 2 4 2 3 3 2 3 2" xfId="42250"/>
    <cellStyle name="常规 2 4 2 3 3 2 4" xfId="29898"/>
    <cellStyle name="常规 2 4 2 3 3 3" xfId="8278"/>
    <cellStyle name="常规 2 4 2 3 3 3 2" xfId="20632"/>
    <cellStyle name="常规 2 4 2 3 3 3 2 2" xfId="45338"/>
    <cellStyle name="常规 2 4 2 3 3 3 3" xfId="32986"/>
    <cellStyle name="常规 2 4 2 3 3 4" xfId="14456"/>
    <cellStyle name="常规 2 4 2 3 3 4 2" xfId="39162"/>
    <cellStyle name="常规 2 4 2 3 3 5" xfId="26810"/>
    <cellStyle name="常规 2 4 2 3 4" xfId="3639"/>
    <cellStyle name="常规 2 4 2 3 4 2" xfId="9822"/>
    <cellStyle name="常规 2 4 2 3 4 2 2" xfId="22176"/>
    <cellStyle name="常规 2 4 2 3 4 2 2 2" xfId="46882"/>
    <cellStyle name="常规 2 4 2 3 4 2 3" xfId="34530"/>
    <cellStyle name="常规 2 4 2 3 4 3" xfId="16000"/>
    <cellStyle name="常规 2 4 2 3 4 3 2" xfId="40706"/>
    <cellStyle name="常规 2 4 2 3 4 4" xfId="28354"/>
    <cellStyle name="常规 2 4 2 3 5" xfId="6734"/>
    <cellStyle name="常规 2 4 2 3 5 2" xfId="19088"/>
    <cellStyle name="常规 2 4 2 3 5 2 2" xfId="43794"/>
    <cellStyle name="常规 2 4 2 3 5 3" xfId="31442"/>
    <cellStyle name="常规 2 4 2 3 6" xfId="12912"/>
    <cellStyle name="常规 2 4 2 3 6 2" xfId="37618"/>
    <cellStyle name="常规 2 4 2 3 7" xfId="25266"/>
    <cellStyle name="常规 2 4 2 4" xfId="930"/>
    <cellStyle name="常规 2 4 2 4 2" xfId="2477"/>
    <cellStyle name="常规 2 4 2 4 2 2" xfId="5569"/>
    <cellStyle name="常规 2 4 2 4 2 2 2" xfId="11752"/>
    <cellStyle name="常规 2 4 2 4 2 2 2 2" xfId="24106"/>
    <cellStyle name="常规 2 4 2 4 2 2 2 2 2" xfId="48812"/>
    <cellStyle name="常规 2 4 2 4 2 2 2 3" xfId="36460"/>
    <cellStyle name="常规 2 4 2 4 2 2 3" xfId="17930"/>
    <cellStyle name="常规 2 4 2 4 2 2 3 2" xfId="42636"/>
    <cellStyle name="常规 2 4 2 4 2 2 4" xfId="30284"/>
    <cellStyle name="常规 2 4 2 4 2 3" xfId="8664"/>
    <cellStyle name="常规 2 4 2 4 2 3 2" xfId="21018"/>
    <cellStyle name="常规 2 4 2 4 2 3 2 2" xfId="45724"/>
    <cellStyle name="常规 2 4 2 4 2 3 3" xfId="33372"/>
    <cellStyle name="常规 2 4 2 4 2 4" xfId="14842"/>
    <cellStyle name="常规 2 4 2 4 2 4 2" xfId="39548"/>
    <cellStyle name="常规 2 4 2 4 2 5" xfId="27196"/>
    <cellStyle name="常规 2 4 2 4 3" xfId="4025"/>
    <cellStyle name="常规 2 4 2 4 3 2" xfId="10208"/>
    <cellStyle name="常规 2 4 2 4 3 2 2" xfId="22562"/>
    <cellStyle name="常规 2 4 2 4 3 2 2 2" xfId="47268"/>
    <cellStyle name="常规 2 4 2 4 3 2 3" xfId="34916"/>
    <cellStyle name="常规 2 4 2 4 3 3" xfId="16386"/>
    <cellStyle name="常规 2 4 2 4 3 3 2" xfId="41092"/>
    <cellStyle name="常规 2 4 2 4 3 4" xfId="28740"/>
    <cellStyle name="常规 2 4 2 4 4" xfId="7120"/>
    <cellStyle name="常规 2 4 2 4 4 2" xfId="19474"/>
    <cellStyle name="常规 2 4 2 4 4 2 2" xfId="44180"/>
    <cellStyle name="常规 2 4 2 4 4 3" xfId="31828"/>
    <cellStyle name="常规 2 4 2 4 5" xfId="13298"/>
    <cellStyle name="常规 2 4 2 4 5 2" xfId="38004"/>
    <cellStyle name="常规 2 4 2 4 6" xfId="25652"/>
    <cellStyle name="常规 2 4 2 5" xfId="1704"/>
    <cellStyle name="常规 2 4 2 5 2" xfId="4797"/>
    <cellStyle name="常规 2 4 2 5 2 2" xfId="10980"/>
    <cellStyle name="常规 2 4 2 5 2 2 2" xfId="23334"/>
    <cellStyle name="常规 2 4 2 5 2 2 2 2" xfId="48040"/>
    <cellStyle name="常规 2 4 2 5 2 2 3" xfId="35688"/>
    <cellStyle name="常规 2 4 2 5 2 3" xfId="17158"/>
    <cellStyle name="常规 2 4 2 5 2 3 2" xfId="41864"/>
    <cellStyle name="常规 2 4 2 5 2 4" xfId="29512"/>
    <cellStyle name="常规 2 4 2 5 3" xfId="7892"/>
    <cellStyle name="常规 2 4 2 5 3 2" xfId="20246"/>
    <cellStyle name="常规 2 4 2 5 3 2 2" xfId="44952"/>
    <cellStyle name="常规 2 4 2 5 3 3" xfId="32600"/>
    <cellStyle name="常规 2 4 2 5 4" xfId="14070"/>
    <cellStyle name="常规 2 4 2 5 4 2" xfId="38776"/>
    <cellStyle name="常规 2 4 2 5 5" xfId="26424"/>
    <cellStyle name="常规 2 4 2 6" xfId="3253"/>
    <cellStyle name="常规 2 4 2 6 2" xfId="9436"/>
    <cellStyle name="常规 2 4 2 6 2 2" xfId="21790"/>
    <cellStyle name="常规 2 4 2 6 2 2 2" xfId="46496"/>
    <cellStyle name="常规 2 4 2 6 2 3" xfId="34144"/>
    <cellStyle name="常规 2 4 2 6 3" xfId="15614"/>
    <cellStyle name="常规 2 4 2 6 3 2" xfId="40320"/>
    <cellStyle name="常规 2 4 2 6 4" xfId="27968"/>
    <cellStyle name="常规 2 4 2 7" xfId="6348"/>
    <cellStyle name="常规 2 4 2 7 2" xfId="18702"/>
    <cellStyle name="常规 2 4 2 7 2 2" xfId="43408"/>
    <cellStyle name="常规 2 4 2 7 3" xfId="31056"/>
    <cellStyle name="常规 2 4 2 8" xfId="12526"/>
    <cellStyle name="常规 2 4 2 8 2" xfId="37232"/>
    <cellStyle name="常规 2 4 2 9" xfId="24880"/>
    <cellStyle name="常规 2 4 3" xfId="251"/>
    <cellStyle name="常规 2 4 3 2" xfId="639"/>
    <cellStyle name="常规 2 4 3 2 2" xfId="1413"/>
    <cellStyle name="常规 2 4 3 2 2 2" xfId="2960"/>
    <cellStyle name="常规 2 4 3 2 2 2 2" xfId="6052"/>
    <cellStyle name="常规 2 4 3 2 2 2 2 2" xfId="12235"/>
    <cellStyle name="常规 2 4 3 2 2 2 2 2 2" xfId="24589"/>
    <cellStyle name="常规 2 4 3 2 2 2 2 2 2 2" xfId="49295"/>
    <cellStyle name="常规 2 4 3 2 2 2 2 2 3" xfId="36943"/>
    <cellStyle name="常规 2 4 3 2 2 2 2 3" xfId="18413"/>
    <cellStyle name="常规 2 4 3 2 2 2 2 3 2" xfId="43119"/>
    <cellStyle name="常规 2 4 3 2 2 2 2 4" xfId="30767"/>
    <cellStyle name="常规 2 4 3 2 2 2 3" xfId="9147"/>
    <cellStyle name="常规 2 4 3 2 2 2 3 2" xfId="21501"/>
    <cellStyle name="常规 2 4 3 2 2 2 3 2 2" xfId="46207"/>
    <cellStyle name="常规 2 4 3 2 2 2 3 3" xfId="33855"/>
    <cellStyle name="常规 2 4 3 2 2 2 4" xfId="15325"/>
    <cellStyle name="常规 2 4 3 2 2 2 4 2" xfId="40031"/>
    <cellStyle name="常规 2 4 3 2 2 2 5" xfId="27679"/>
    <cellStyle name="常规 2 4 3 2 2 3" xfId="4508"/>
    <cellStyle name="常规 2 4 3 2 2 3 2" xfId="10691"/>
    <cellStyle name="常规 2 4 3 2 2 3 2 2" xfId="23045"/>
    <cellStyle name="常规 2 4 3 2 2 3 2 2 2" xfId="47751"/>
    <cellStyle name="常规 2 4 3 2 2 3 2 3" xfId="35399"/>
    <cellStyle name="常规 2 4 3 2 2 3 3" xfId="16869"/>
    <cellStyle name="常规 2 4 3 2 2 3 3 2" xfId="41575"/>
    <cellStyle name="常规 2 4 3 2 2 3 4" xfId="29223"/>
    <cellStyle name="常规 2 4 3 2 2 4" xfId="7603"/>
    <cellStyle name="常规 2 4 3 2 2 4 2" xfId="19957"/>
    <cellStyle name="常规 2 4 3 2 2 4 2 2" xfId="44663"/>
    <cellStyle name="常规 2 4 3 2 2 4 3" xfId="32311"/>
    <cellStyle name="常规 2 4 3 2 2 5" xfId="13781"/>
    <cellStyle name="常规 2 4 3 2 2 5 2" xfId="38487"/>
    <cellStyle name="常规 2 4 3 2 2 6" xfId="26135"/>
    <cellStyle name="常规 2 4 3 2 3" xfId="2188"/>
    <cellStyle name="常规 2 4 3 2 3 2" xfId="5280"/>
    <cellStyle name="常规 2 4 3 2 3 2 2" xfId="11463"/>
    <cellStyle name="常规 2 4 3 2 3 2 2 2" xfId="23817"/>
    <cellStyle name="常规 2 4 3 2 3 2 2 2 2" xfId="48523"/>
    <cellStyle name="常规 2 4 3 2 3 2 2 3" xfId="36171"/>
    <cellStyle name="常规 2 4 3 2 3 2 3" xfId="17641"/>
    <cellStyle name="常规 2 4 3 2 3 2 3 2" xfId="42347"/>
    <cellStyle name="常规 2 4 3 2 3 2 4" xfId="29995"/>
    <cellStyle name="常规 2 4 3 2 3 3" xfId="8375"/>
    <cellStyle name="常规 2 4 3 2 3 3 2" xfId="20729"/>
    <cellStyle name="常规 2 4 3 2 3 3 2 2" xfId="45435"/>
    <cellStyle name="常规 2 4 3 2 3 3 3" xfId="33083"/>
    <cellStyle name="常规 2 4 3 2 3 4" xfId="14553"/>
    <cellStyle name="常规 2 4 3 2 3 4 2" xfId="39259"/>
    <cellStyle name="常规 2 4 3 2 3 5" xfId="26907"/>
    <cellStyle name="常规 2 4 3 2 4" xfId="3736"/>
    <cellStyle name="常规 2 4 3 2 4 2" xfId="9919"/>
    <cellStyle name="常规 2 4 3 2 4 2 2" xfId="22273"/>
    <cellStyle name="常规 2 4 3 2 4 2 2 2" xfId="46979"/>
    <cellStyle name="常规 2 4 3 2 4 2 3" xfId="34627"/>
    <cellStyle name="常规 2 4 3 2 4 3" xfId="16097"/>
    <cellStyle name="常规 2 4 3 2 4 3 2" xfId="40803"/>
    <cellStyle name="常规 2 4 3 2 4 4" xfId="28451"/>
    <cellStyle name="常规 2 4 3 2 5" xfId="6831"/>
    <cellStyle name="常规 2 4 3 2 5 2" xfId="19185"/>
    <cellStyle name="常规 2 4 3 2 5 2 2" xfId="43891"/>
    <cellStyle name="常规 2 4 3 2 5 3" xfId="31539"/>
    <cellStyle name="常规 2 4 3 2 6" xfId="13009"/>
    <cellStyle name="常规 2 4 3 2 6 2" xfId="37715"/>
    <cellStyle name="常规 2 4 3 2 7" xfId="25363"/>
    <cellStyle name="常规 2 4 3 3" xfId="1027"/>
    <cellStyle name="常规 2 4 3 3 2" xfId="2574"/>
    <cellStyle name="常规 2 4 3 3 2 2" xfId="5666"/>
    <cellStyle name="常规 2 4 3 3 2 2 2" xfId="11849"/>
    <cellStyle name="常规 2 4 3 3 2 2 2 2" xfId="24203"/>
    <cellStyle name="常规 2 4 3 3 2 2 2 2 2" xfId="48909"/>
    <cellStyle name="常规 2 4 3 3 2 2 2 3" xfId="36557"/>
    <cellStyle name="常规 2 4 3 3 2 2 3" xfId="18027"/>
    <cellStyle name="常规 2 4 3 3 2 2 3 2" xfId="42733"/>
    <cellStyle name="常规 2 4 3 3 2 2 4" xfId="30381"/>
    <cellStyle name="常规 2 4 3 3 2 3" xfId="8761"/>
    <cellStyle name="常规 2 4 3 3 2 3 2" xfId="21115"/>
    <cellStyle name="常规 2 4 3 3 2 3 2 2" xfId="45821"/>
    <cellStyle name="常规 2 4 3 3 2 3 3" xfId="33469"/>
    <cellStyle name="常规 2 4 3 3 2 4" xfId="14939"/>
    <cellStyle name="常规 2 4 3 3 2 4 2" xfId="39645"/>
    <cellStyle name="常规 2 4 3 3 2 5" xfId="27293"/>
    <cellStyle name="常规 2 4 3 3 3" xfId="4122"/>
    <cellStyle name="常规 2 4 3 3 3 2" xfId="10305"/>
    <cellStyle name="常规 2 4 3 3 3 2 2" xfId="22659"/>
    <cellStyle name="常规 2 4 3 3 3 2 2 2" xfId="47365"/>
    <cellStyle name="常规 2 4 3 3 3 2 3" xfId="35013"/>
    <cellStyle name="常规 2 4 3 3 3 3" xfId="16483"/>
    <cellStyle name="常规 2 4 3 3 3 3 2" xfId="41189"/>
    <cellStyle name="常规 2 4 3 3 3 4" xfId="28837"/>
    <cellStyle name="常规 2 4 3 3 4" xfId="7217"/>
    <cellStyle name="常规 2 4 3 3 4 2" xfId="19571"/>
    <cellStyle name="常规 2 4 3 3 4 2 2" xfId="44277"/>
    <cellStyle name="常规 2 4 3 3 4 3" xfId="31925"/>
    <cellStyle name="常规 2 4 3 3 5" xfId="13395"/>
    <cellStyle name="常规 2 4 3 3 5 2" xfId="38101"/>
    <cellStyle name="常规 2 4 3 3 6" xfId="25749"/>
    <cellStyle name="常规 2 4 3 4" xfId="1801"/>
    <cellStyle name="常规 2 4 3 4 2" xfId="4894"/>
    <cellStyle name="常规 2 4 3 4 2 2" xfId="11077"/>
    <cellStyle name="常规 2 4 3 4 2 2 2" xfId="23431"/>
    <cellStyle name="常规 2 4 3 4 2 2 2 2" xfId="48137"/>
    <cellStyle name="常规 2 4 3 4 2 2 3" xfId="35785"/>
    <cellStyle name="常规 2 4 3 4 2 3" xfId="17255"/>
    <cellStyle name="常规 2 4 3 4 2 3 2" xfId="41961"/>
    <cellStyle name="常规 2 4 3 4 2 4" xfId="29609"/>
    <cellStyle name="常规 2 4 3 4 3" xfId="7989"/>
    <cellStyle name="常规 2 4 3 4 3 2" xfId="20343"/>
    <cellStyle name="常规 2 4 3 4 3 2 2" xfId="45049"/>
    <cellStyle name="常规 2 4 3 4 3 3" xfId="32697"/>
    <cellStyle name="常规 2 4 3 4 4" xfId="14167"/>
    <cellStyle name="常规 2 4 3 4 4 2" xfId="38873"/>
    <cellStyle name="常规 2 4 3 4 5" xfId="26521"/>
    <cellStyle name="常规 2 4 3 5" xfId="3350"/>
    <cellStyle name="常规 2 4 3 5 2" xfId="9533"/>
    <cellStyle name="常规 2 4 3 5 2 2" xfId="21887"/>
    <cellStyle name="常规 2 4 3 5 2 2 2" xfId="46593"/>
    <cellStyle name="常规 2 4 3 5 2 3" xfId="34241"/>
    <cellStyle name="常规 2 4 3 5 3" xfId="15711"/>
    <cellStyle name="常规 2 4 3 5 3 2" xfId="40417"/>
    <cellStyle name="常规 2 4 3 5 4" xfId="28065"/>
    <cellStyle name="常规 2 4 3 6" xfId="6445"/>
    <cellStyle name="常规 2 4 3 6 2" xfId="18799"/>
    <cellStyle name="常规 2 4 3 6 2 2" xfId="43505"/>
    <cellStyle name="常规 2 4 3 6 3" xfId="31153"/>
    <cellStyle name="常规 2 4 3 7" xfId="12623"/>
    <cellStyle name="常规 2 4 3 7 2" xfId="37329"/>
    <cellStyle name="常规 2 4 3 8" xfId="24977"/>
    <cellStyle name="常规 2 4 4" xfId="473"/>
    <cellStyle name="常规 2 4 4 2" xfId="1247"/>
    <cellStyle name="常规 2 4 4 2 2" xfId="2794"/>
    <cellStyle name="常规 2 4 4 2 2 2" xfId="5886"/>
    <cellStyle name="常规 2 4 4 2 2 2 2" xfId="12069"/>
    <cellStyle name="常规 2 4 4 2 2 2 2 2" xfId="24423"/>
    <cellStyle name="常规 2 4 4 2 2 2 2 2 2" xfId="49129"/>
    <cellStyle name="常规 2 4 4 2 2 2 2 3" xfId="36777"/>
    <cellStyle name="常规 2 4 4 2 2 2 3" xfId="18247"/>
    <cellStyle name="常规 2 4 4 2 2 2 3 2" xfId="42953"/>
    <cellStyle name="常规 2 4 4 2 2 2 4" xfId="30601"/>
    <cellStyle name="常规 2 4 4 2 2 3" xfId="8981"/>
    <cellStyle name="常规 2 4 4 2 2 3 2" xfId="21335"/>
    <cellStyle name="常规 2 4 4 2 2 3 2 2" xfId="46041"/>
    <cellStyle name="常规 2 4 4 2 2 3 3" xfId="33689"/>
    <cellStyle name="常规 2 4 4 2 2 4" xfId="15159"/>
    <cellStyle name="常规 2 4 4 2 2 4 2" xfId="39865"/>
    <cellStyle name="常规 2 4 4 2 2 5" xfId="27513"/>
    <cellStyle name="常规 2 4 4 2 3" xfId="4342"/>
    <cellStyle name="常规 2 4 4 2 3 2" xfId="10525"/>
    <cellStyle name="常规 2 4 4 2 3 2 2" xfId="22879"/>
    <cellStyle name="常规 2 4 4 2 3 2 2 2" xfId="47585"/>
    <cellStyle name="常规 2 4 4 2 3 2 3" xfId="35233"/>
    <cellStyle name="常规 2 4 4 2 3 3" xfId="16703"/>
    <cellStyle name="常规 2 4 4 2 3 3 2" xfId="41409"/>
    <cellStyle name="常规 2 4 4 2 3 4" xfId="29057"/>
    <cellStyle name="常规 2 4 4 2 4" xfId="7437"/>
    <cellStyle name="常规 2 4 4 2 4 2" xfId="19791"/>
    <cellStyle name="常规 2 4 4 2 4 2 2" xfId="44497"/>
    <cellStyle name="常规 2 4 4 2 4 3" xfId="32145"/>
    <cellStyle name="常规 2 4 4 2 5" xfId="13615"/>
    <cellStyle name="常规 2 4 4 2 5 2" xfId="38321"/>
    <cellStyle name="常规 2 4 4 2 6" xfId="25969"/>
    <cellStyle name="常规 2 4 4 3" xfId="2022"/>
    <cellStyle name="常规 2 4 4 3 2" xfId="5114"/>
    <cellStyle name="常规 2 4 4 3 2 2" xfId="11297"/>
    <cellStyle name="常规 2 4 4 3 2 2 2" xfId="23651"/>
    <cellStyle name="常规 2 4 4 3 2 2 2 2" xfId="48357"/>
    <cellStyle name="常规 2 4 4 3 2 2 3" xfId="36005"/>
    <cellStyle name="常规 2 4 4 3 2 3" xfId="17475"/>
    <cellStyle name="常规 2 4 4 3 2 3 2" xfId="42181"/>
    <cellStyle name="常规 2 4 4 3 2 4" xfId="29829"/>
    <cellStyle name="常规 2 4 4 3 3" xfId="8209"/>
    <cellStyle name="常规 2 4 4 3 3 2" xfId="20563"/>
    <cellStyle name="常规 2 4 4 3 3 2 2" xfId="45269"/>
    <cellStyle name="常规 2 4 4 3 3 3" xfId="32917"/>
    <cellStyle name="常规 2 4 4 3 4" xfId="14387"/>
    <cellStyle name="常规 2 4 4 3 4 2" xfId="39093"/>
    <cellStyle name="常规 2 4 4 3 5" xfId="26741"/>
    <cellStyle name="常规 2 4 4 4" xfId="3570"/>
    <cellStyle name="常规 2 4 4 4 2" xfId="9753"/>
    <cellStyle name="常规 2 4 4 4 2 2" xfId="22107"/>
    <cellStyle name="常规 2 4 4 4 2 2 2" xfId="46813"/>
    <cellStyle name="常规 2 4 4 4 2 3" xfId="34461"/>
    <cellStyle name="常规 2 4 4 4 3" xfId="15931"/>
    <cellStyle name="常规 2 4 4 4 3 2" xfId="40637"/>
    <cellStyle name="常规 2 4 4 4 4" xfId="28285"/>
    <cellStyle name="常规 2 4 4 5" xfId="6665"/>
    <cellStyle name="常规 2 4 4 5 2" xfId="19019"/>
    <cellStyle name="常规 2 4 4 5 2 2" xfId="43725"/>
    <cellStyle name="常规 2 4 4 5 3" xfId="31373"/>
    <cellStyle name="常规 2 4 4 6" xfId="12843"/>
    <cellStyle name="常规 2 4 4 6 2" xfId="37549"/>
    <cellStyle name="常规 2 4 4 7" xfId="25197"/>
    <cellStyle name="常规 2 4 5" xfId="861"/>
    <cellStyle name="常规 2 4 5 2" xfId="2408"/>
    <cellStyle name="常规 2 4 5 2 2" xfId="5500"/>
    <cellStyle name="常规 2 4 5 2 2 2" xfId="11683"/>
    <cellStyle name="常规 2 4 5 2 2 2 2" xfId="24037"/>
    <cellStyle name="常规 2 4 5 2 2 2 2 2" xfId="48743"/>
    <cellStyle name="常规 2 4 5 2 2 2 3" xfId="36391"/>
    <cellStyle name="常规 2 4 5 2 2 3" xfId="17861"/>
    <cellStyle name="常规 2 4 5 2 2 3 2" xfId="42567"/>
    <cellStyle name="常规 2 4 5 2 2 4" xfId="30215"/>
    <cellStyle name="常规 2 4 5 2 3" xfId="8595"/>
    <cellStyle name="常规 2 4 5 2 3 2" xfId="20949"/>
    <cellStyle name="常规 2 4 5 2 3 2 2" xfId="45655"/>
    <cellStyle name="常规 2 4 5 2 3 3" xfId="33303"/>
    <cellStyle name="常规 2 4 5 2 4" xfId="14773"/>
    <cellStyle name="常规 2 4 5 2 4 2" xfId="39479"/>
    <cellStyle name="常规 2 4 5 2 5" xfId="27127"/>
    <cellStyle name="常规 2 4 5 3" xfId="3956"/>
    <cellStyle name="常规 2 4 5 3 2" xfId="10139"/>
    <cellStyle name="常规 2 4 5 3 2 2" xfId="22493"/>
    <cellStyle name="常规 2 4 5 3 2 2 2" xfId="47199"/>
    <cellStyle name="常规 2 4 5 3 2 3" xfId="34847"/>
    <cellStyle name="常规 2 4 5 3 3" xfId="16317"/>
    <cellStyle name="常规 2 4 5 3 3 2" xfId="41023"/>
    <cellStyle name="常规 2 4 5 3 4" xfId="28671"/>
    <cellStyle name="常规 2 4 5 4" xfId="7051"/>
    <cellStyle name="常规 2 4 5 4 2" xfId="19405"/>
    <cellStyle name="常规 2 4 5 4 2 2" xfId="44111"/>
    <cellStyle name="常规 2 4 5 4 3" xfId="31759"/>
    <cellStyle name="常规 2 4 5 5" xfId="13229"/>
    <cellStyle name="常规 2 4 5 5 2" xfId="37935"/>
    <cellStyle name="常规 2 4 5 6" xfId="25583"/>
    <cellStyle name="常规 2 4 6" xfId="1635"/>
    <cellStyle name="常规 2 4 6 2" xfId="4728"/>
    <cellStyle name="常规 2 4 6 2 2" xfId="10911"/>
    <cellStyle name="常规 2 4 6 2 2 2" xfId="23265"/>
    <cellStyle name="常规 2 4 6 2 2 2 2" xfId="47971"/>
    <cellStyle name="常规 2 4 6 2 2 3" xfId="35619"/>
    <cellStyle name="常规 2 4 6 2 3" xfId="17089"/>
    <cellStyle name="常规 2 4 6 2 3 2" xfId="41795"/>
    <cellStyle name="常规 2 4 6 2 4" xfId="29443"/>
    <cellStyle name="常规 2 4 6 3" xfId="7823"/>
    <cellStyle name="常规 2 4 6 3 2" xfId="20177"/>
    <cellStyle name="常规 2 4 6 3 2 2" xfId="44883"/>
    <cellStyle name="常规 2 4 6 3 3" xfId="32531"/>
    <cellStyle name="常规 2 4 6 4" xfId="14001"/>
    <cellStyle name="常规 2 4 6 4 2" xfId="38707"/>
    <cellStyle name="常规 2 4 6 5" xfId="26355"/>
    <cellStyle name="常规 2 4 7" xfId="3183"/>
    <cellStyle name="常规 2 4 7 2" xfId="9367"/>
    <cellStyle name="常规 2 4 7 2 2" xfId="21721"/>
    <cellStyle name="常规 2 4 7 2 2 2" xfId="46427"/>
    <cellStyle name="常规 2 4 7 2 3" xfId="34075"/>
    <cellStyle name="常规 2 4 7 3" xfId="15545"/>
    <cellStyle name="常规 2 4 7 3 2" xfId="40251"/>
    <cellStyle name="常规 2 4 7 4" xfId="27899"/>
    <cellStyle name="常规 2 4 8" xfId="6279"/>
    <cellStyle name="常规 2 4 8 2" xfId="18633"/>
    <cellStyle name="常规 2 4 8 2 2" xfId="43339"/>
    <cellStyle name="常规 2 4 8 3" xfId="30987"/>
    <cellStyle name="常规 2 4 9" xfId="12457"/>
    <cellStyle name="常规 2 4 9 2" xfId="37163"/>
    <cellStyle name="常规 2 5" xfId="113"/>
    <cellStyle name="常规 2 5 2" xfId="313"/>
    <cellStyle name="常规 2 5 2 2" xfId="701"/>
    <cellStyle name="常规 2 5 2 2 2" xfId="1475"/>
    <cellStyle name="常规 2 5 2 2 2 2" xfId="3022"/>
    <cellStyle name="常规 2 5 2 2 2 2 2" xfId="6114"/>
    <cellStyle name="常规 2 5 2 2 2 2 2 2" xfId="12297"/>
    <cellStyle name="常规 2 5 2 2 2 2 2 2 2" xfId="24651"/>
    <cellStyle name="常规 2 5 2 2 2 2 2 2 2 2" xfId="49357"/>
    <cellStyle name="常规 2 5 2 2 2 2 2 2 3" xfId="37005"/>
    <cellStyle name="常规 2 5 2 2 2 2 2 3" xfId="18475"/>
    <cellStyle name="常规 2 5 2 2 2 2 2 3 2" xfId="43181"/>
    <cellStyle name="常规 2 5 2 2 2 2 2 4" xfId="30829"/>
    <cellStyle name="常规 2 5 2 2 2 2 3" xfId="9209"/>
    <cellStyle name="常规 2 5 2 2 2 2 3 2" xfId="21563"/>
    <cellStyle name="常规 2 5 2 2 2 2 3 2 2" xfId="46269"/>
    <cellStyle name="常规 2 5 2 2 2 2 3 3" xfId="33917"/>
    <cellStyle name="常规 2 5 2 2 2 2 4" xfId="15387"/>
    <cellStyle name="常规 2 5 2 2 2 2 4 2" xfId="40093"/>
    <cellStyle name="常规 2 5 2 2 2 2 5" xfId="27741"/>
    <cellStyle name="常规 2 5 2 2 2 3" xfId="4570"/>
    <cellStyle name="常规 2 5 2 2 2 3 2" xfId="10753"/>
    <cellStyle name="常规 2 5 2 2 2 3 2 2" xfId="23107"/>
    <cellStyle name="常规 2 5 2 2 2 3 2 2 2" xfId="47813"/>
    <cellStyle name="常规 2 5 2 2 2 3 2 3" xfId="35461"/>
    <cellStyle name="常规 2 5 2 2 2 3 3" xfId="16931"/>
    <cellStyle name="常规 2 5 2 2 2 3 3 2" xfId="41637"/>
    <cellStyle name="常规 2 5 2 2 2 3 4" xfId="29285"/>
    <cellStyle name="常规 2 5 2 2 2 4" xfId="7665"/>
    <cellStyle name="常规 2 5 2 2 2 4 2" xfId="20019"/>
    <cellStyle name="常规 2 5 2 2 2 4 2 2" xfId="44725"/>
    <cellStyle name="常规 2 5 2 2 2 4 3" xfId="32373"/>
    <cellStyle name="常规 2 5 2 2 2 5" xfId="13843"/>
    <cellStyle name="常规 2 5 2 2 2 5 2" xfId="38549"/>
    <cellStyle name="常规 2 5 2 2 2 6" xfId="26197"/>
    <cellStyle name="常规 2 5 2 2 3" xfId="2250"/>
    <cellStyle name="常规 2 5 2 2 3 2" xfId="5342"/>
    <cellStyle name="常规 2 5 2 2 3 2 2" xfId="11525"/>
    <cellStyle name="常规 2 5 2 2 3 2 2 2" xfId="23879"/>
    <cellStyle name="常规 2 5 2 2 3 2 2 2 2" xfId="48585"/>
    <cellStyle name="常规 2 5 2 2 3 2 2 3" xfId="36233"/>
    <cellStyle name="常规 2 5 2 2 3 2 3" xfId="17703"/>
    <cellStyle name="常规 2 5 2 2 3 2 3 2" xfId="42409"/>
    <cellStyle name="常规 2 5 2 2 3 2 4" xfId="30057"/>
    <cellStyle name="常规 2 5 2 2 3 3" xfId="8437"/>
    <cellStyle name="常规 2 5 2 2 3 3 2" xfId="20791"/>
    <cellStyle name="常规 2 5 2 2 3 3 2 2" xfId="45497"/>
    <cellStyle name="常规 2 5 2 2 3 3 3" xfId="33145"/>
    <cellStyle name="常规 2 5 2 2 3 4" xfId="14615"/>
    <cellStyle name="常规 2 5 2 2 3 4 2" xfId="39321"/>
    <cellStyle name="常规 2 5 2 2 3 5" xfId="26969"/>
    <cellStyle name="常规 2 5 2 2 4" xfId="3798"/>
    <cellStyle name="常规 2 5 2 2 4 2" xfId="9981"/>
    <cellStyle name="常规 2 5 2 2 4 2 2" xfId="22335"/>
    <cellStyle name="常规 2 5 2 2 4 2 2 2" xfId="47041"/>
    <cellStyle name="常规 2 5 2 2 4 2 3" xfId="34689"/>
    <cellStyle name="常规 2 5 2 2 4 3" xfId="16159"/>
    <cellStyle name="常规 2 5 2 2 4 3 2" xfId="40865"/>
    <cellStyle name="常规 2 5 2 2 4 4" xfId="28513"/>
    <cellStyle name="常规 2 5 2 2 5" xfId="6893"/>
    <cellStyle name="常规 2 5 2 2 5 2" xfId="19247"/>
    <cellStyle name="常规 2 5 2 2 5 2 2" xfId="43953"/>
    <cellStyle name="常规 2 5 2 2 5 3" xfId="31601"/>
    <cellStyle name="常规 2 5 2 2 6" xfId="13071"/>
    <cellStyle name="常规 2 5 2 2 6 2" xfId="37777"/>
    <cellStyle name="常规 2 5 2 2 7" xfId="25425"/>
    <cellStyle name="常规 2 5 2 3" xfId="1089"/>
    <cellStyle name="常规 2 5 2 3 2" xfId="2636"/>
    <cellStyle name="常规 2 5 2 3 2 2" xfId="5728"/>
    <cellStyle name="常规 2 5 2 3 2 2 2" xfId="11911"/>
    <cellStyle name="常规 2 5 2 3 2 2 2 2" xfId="24265"/>
    <cellStyle name="常规 2 5 2 3 2 2 2 2 2" xfId="48971"/>
    <cellStyle name="常规 2 5 2 3 2 2 2 3" xfId="36619"/>
    <cellStyle name="常规 2 5 2 3 2 2 3" xfId="18089"/>
    <cellStyle name="常规 2 5 2 3 2 2 3 2" xfId="42795"/>
    <cellStyle name="常规 2 5 2 3 2 2 4" xfId="30443"/>
    <cellStyle name="常规 2 5 2 3 2 3" xfId="8823"/>
    <cellStyle name="常规 2 5 2 3 2 3 2" xfId="21177"/>
    <cellStyle name="常规 2 5 2 3 2 3 2 2" xfId="45883"/>
    <cellStyle name="常规 2 5 2 3 2 3 3" xfId="33531"/>
    <cellStyle name="常规 2 5 2 3 2 4" xfId="15001"/>
    <cellStyle name="常规 2 5 2 3 2 4 2" xfId="39707"/>
    <cellStyle name="常规 2 5 2 3 2 5" xfId="27355"/>
    <cellStyle name="常规 2 5 2 3 3" xfId="4184"/>
    <cellStyle name="常规 2 5 2 3 3 2" xfId="10367"/>
    <cellStyle name="常规 2 5 2 3 3 2 2" xfId="22721"/>
    <cellStyle name="常规 2 5 2 3 3 2 2 2" xfId="47427"/>
    <cellStyle name="常规 2 5 2 3 3 2 3" xfId="35075"/>
    <cellStyle name="常规 2 5 2 3 3 3" xfId="16545"/>
    <cellStyle name="常规 2 5 2 3 3 3 2" xfId="41251"/>
    <cellStyle name="常规 2 5 2 3 3 4" xfId="28899"/>
    <cellStyle name="常规 2 5 2 3 4" xfId="7279"/>
    <cellStyle name="常规 2 5 2 3 4 2" xfId="19633"/>
    <cellStyle name="常规 2 5 2 3 4 2 2" xfId="44339"/>
    <cellStyle name="常规 2 5 2 3 4 3" xfId="31987"/>
    <cellStyle name="常规 2 5 2 3 5" xfId="13457"/>
    <cellStyle name="常规 2 5 2 3 5 2" xfId="38163"/>
    <cellStyle name="常规 2 5 2 3 6" xfId="25811"/>
    <cellStyle name="常规 2 5 2 4" xfId="1863"/>
    <cellStyle name="常规 2 5 2 4 2" xfId="4956"/>
    <cellStyle name="常规 2 5 2 4 2 2" xfId="11139"/>
    <cellStyle name="常规 2 5 2 4 2 2 2" xfId="23493"/>
    <cellStyle name="常规 2 5 2 4 2 2 2 2" xfId="48199"/>
    <cellStyle name="常规 2 5 2 4 2 2 3" xfId="35847"/>
    <cellStyle name="常规 2 5 2 4 2 3" xfId="17317"/>
    <cellStyle name="常规 2 5 2 4 2 3 2" xfId="42023"/>
    <cellStyle name="常规 2 5 2 4 2 4" xfId="29671"/>
    <cellStyle name="常规 2 5 2 4 3" xfId="8051"/>
    <cellStyle name="常规 2 5 2 4 3 2" xfId="20405"/>
    <cellStyle name="常规 2 5 2 4 3 2 2" xfId="45111"/>
    <cellStyle name="常规 2 5 2 4 3 3" xfId="32759"/>
    <cellStyle name="常规 2 5 2 4 4" xfId="14229"/>
    <cellStyle name="常规 2 5 2 4 4 2" xfId="38935"/>
    <cellStyle name="常规 2 5 2 4 5" xfId="26583"/>
    <cellStyle name="常规 2 5 2 5" xfId="3412"/>
    <cellStyle name="常规 2 5 2 5 2" xfId="9595"/>
    <cellStyle name="常规 2 5 2 5 2 2" xfId="21949"/>
    <cellStyle name="常规 2 5 2 5 2 2 2" xfId="46655"/>
    <cellStyle name="常规 2 5 2 5 2 3" xfId="34303"/>
    <cellStyle name="常规 2 5 2 5 3" xfId="15773"/>
    <cellStyle name="常规 2 5 2 5 3 2" xfId="40479"/>
    <cellStyle name="常规 2 5 2 5 4" xfId="28127"/>
    <cellStyle name="常规 2 5 2 6" xfId="6507"/>
    <cellStyle name="常规 2 5 2 6 2" xfId="18861"/>
    <cellStyle name="常规 2 5 2 6 2 2" xfId="43567"/>
    <cellStyle name="常规 2 5 2 6 3" xfId="31215"/>
    <cellStyle name="常规 2 5 2 7" xfId="12685"/>
    <cellStyle name="常规 2 5 2 7 2" xfId="37391"/>
    <cellStyle name="常规 2 5 2 8" xfId="25039"/>
    <cellStyle name="常规 2 5 3" xfId="508"/>
    <cellStyle name="常规 2 5 3 2" xfId="1282"/>
    <cellStyle name="常规 2 5 3 2 2" xfId="2829"/>
    <cellStyle name="常规 2 5 3 2 2 2" xfId="5921"/>
    <cellStyle name="常规 2 5 3 2 2 2 2" xfId="12104"/>
    <cellStyle name="常规 2 5 3 2 2 2 2 2" xfId="24458"/>
    <cellStyle name="常规 2 5 3 2 2 2 2 2 2" xfId="49164"/>
    <cellStyle name="常规 2 5 3 2 2 2 2 3" xfId="36812"/>
    <cellStyle name="常规 2 5 3 2 2 2 3" xfId="18282"/>
    <cellStyle name="常规 2 5 3 2 2 2 3 2" xfId="42988"/>
    <cellStyle name="常规 2 5 3 2 2 2 4" xfId="30636"/>
    <cellStyle name="常规 2 5 3 2 2 3" xfId="9016"/>
    <cellStyle name="常规 2 5 3 2 2 3 2" xfId="21370"/>
    <cellStyle name="常规 2 5 3 2 2 3 2 2" xfId="46076"/>
    <cellStyle name="常规 2 5 3 2 2 3 3" xfId="33724"/>
    <cellStyle name="常规 2 5 3 2 2 4" xfId="15194"/>
    <cellStyle name="常规 2 5 3 2 2 4 2" xfId="39900"/>
    <cellStyle name="常规 2 5 3 2 2 5" xfId="27548"/>
    <cellStyle name="常规 2 5 3 2 3" xfId="4377"/>
    <cellStyle name="常规 2 5 3 2 3 2" xfId="10560"/>
    <cellStyle name="常规 2 5 3 2 3 2 2" xfId="22914"/>
    <cellStyle name="常规 2 5 3 2 3 2 2 2" xfId="47620"/>
    <cellStyle name="常规 2 5 3 2 3 2 3" xfId="35268"/>
    <cellStyle name="常规 2 5 3 2 3 3" xfId="16738"/>
    <cellStyle name="常规 2 5 3 2 3 3 2" xfId="41444"/>
    <cellStyle name="常规 2 5 3 2 3 4" xfId="29092"/>
    <cellStyle name="常规 2 5 3 2 4" xfId="7472"/>
    <cellStyle name="常规 2 5 3 2 4 2" xfId="19826"/>
    <cellStyle name="常规 2 5 3 2 4 2 2" xfId="44532"/>
    <cellStyle name="常规 2 5 3 2 4 3" xfId="32180"/>
    <cellStyle name="常规 2 5 3 2 5" xfId="13650"/>
    <cellStyle name="常规 2 5 3 2 5 2" xfId="38356"/>
    <cellStyle name="常规 2 5 3 2 6" xfId="26004"/>
    <cellStyle name="常规 2 5 3 3" xfId="2057"/>
    <cellStyle name="常规 2 5 3 3 2" xfId="5149"/>
    <cellStyle name="常规 2 5 3 3 2 2" xfId="11332"/>
    <cellStyle name="常规 2 5 3 3 2 2 2" xfId="23686"/>
    <cellStyle name="常规 2 5 3 3 2 2 2 2" xfId="48392"/>
    <cellStyle name="常规 2 5 3 3 2 2 3" xfId="36040"/>
    <cellStyle name="常规 2 5 3 3 2 3" xfId="17510"/>
    <cellStyle name="常规 2 5 3 3 2 3 2" xfId="42216"/>
    <cellStyle name="常规 2 5 3 3 2 4" xfId="29864"/>
    <cellStyle name="常规 2 5 3 3 3" xfId="8244"/>
    <cellStyle name="常规 2 5 3 3 3 2" xfId="20598"/>
    <cellStyle name="常规 2 5 3 3 3 2 2" xfId="45304"/>
    <cellStyle name="常规 2 5 3 3 3 3" xfId="32952"/>
    <cellStyle name="常规 2 5 3 3 4" xfId="14422"/>
    <cellStyle name="常规 2 5 3 3 4 2" xfId="39128"/>
    <cellStyle name="常规 2 5 3 3 5" xfId="26776"/>
    <cellStyle name="常规 2 5 3 4" xfId="3605"/>
    <cellStyle name="常规 2 5 3 4 2" xfId="9788"/>
    <cellStyle name="常规 2 5 3 4 2 2" xfId="22142"/>
    <cellStyle name="常规 2 5 3 4 2 2 2" xfId="46848"/>
    <cellStyle name="常规 2 5 3 4 2 3" xfId="34496"/>
    <cellStyle name="常规 2 5 3 4 3" xfId="15966"/>
    <cellStyle name="常规 2 5 3 4 3 2" xfId="40672"/>
    <cellStyle name="常规 2 5 3 4 4" xfId="28320"/>
    <cellStyle name="常规 2 5 3 5" xfId="6700"/>
    <cellStyle name="常规 2 5 3 5 2" xfId="19054"/>
    <cellStyle name="常规 2 5 3 5 2 2" xfId="43760"/>
    <cellStyle name="常规 2 5 3 5 3" xfId="31408"/>
    <cellStyle name="常规 2 5 3 6" xfId="12878"/>
    <cellStyle name="常规 2 5 3 6 2" xfId="37584"/>
    <cellStyle name="常规 2 5 3 7" xfId="25232"/>
    <cellStyle name="常规 2 5 4" xfId="896"/>
    <cellStyle name="常规 2 5 4 2" xfId="2443"/>
    <cellStyle name="常规 2 5 4 2 2" xfId="5535"/>
    <cellStyle name="常规 2 5 4 2 2 2" xfId="11718"/>
    <cellStyle name="常规 2 5 4 2 2 2 2" xfId="24072"/>
    <cellStyle name="常规 2 5 4 2 2 2 2 2" xfId="48778"/>
    <cellStyle name="常规 2 5 4 2 2 2 3" xfId="36426"/>
    <cellStyle name="常规 2 5 4 2 2 3" xfId="17896"/>
    <cellStyle name="常规 2 5 4 2 2 3 2" xfId="42602"/>
    <cellStyle name="常规 2 5 4 2 2 4" xfId="30250"/>
    <cellStyle name="常规 2 5 4 2 3" xfId="8630"/>
    <cellStyle name="常规 2 5 4 2 3 2" xfId="20984"/>
    <cellStyle name="常规 2 5 4 2 3 2 2" xfId="45690"/>
    <cellStyle name="常规 2 5 4 2 3 3" xfId="33338"/>
    <cellStyle name="常规 2 5 4 2 4" xfId="14808"/>
    <cellStyle name="常规 2 5 4 2 4 2" xfId="39514"/>
    <cellStyle name="常规 2 5 4 2 5" xfId="27162"/>
    <cellStyle name="常规 2 5 4 3" xfId="3991"/>
    <cellStyle name="常规 2 5 4 3 2" xfId="10174"/>
    <cellStyle name="常规 2 5 4 3 2 2" xfId="22528"/>
    <cellStyle name="常规 2 5 4 3 2 2 2" xfId="47234"/>
    <cellStyle name="常规 2 5 4 3 2 3" xfId="34882"/>
    <cellStyle name="常规 2 5 4 3 3" xfId="16352"/>
    <cellStyle name="常规 2 5 4 3 3 2" xfId="41058"/>
    <cellStyle name="常规 2 5 4 3 4" xfId="28706"/>
    <cellStyle name="常规 2 5 4 4" xfId="7086"/>
    <cellStyle name="常规 2 5 4 4 2" xfId="19440"/>
    <cellStyle name="常规 2 5 4 4 2 2" xfId="44146"/>
    <cellStyle name="常规 2 5 4 4 3" xfId="31794"/>
    <cellStyle name="常规 2 5 4 5" xfId="13264"/>
    <cellStyle name="常规 2 5 4 5 2" xfId="37970"/>
    <cellStyle name="常规 2 5 4 6" xfId="25618"/>
    <cellStyle name="常规 2 5 5" xfId="1670"/>
    <cellStyle name="常规 2 5 5 2" xfId="4763"/>
    <cellStyle name="常规 2 5 5 2 2" xfId="10946"/>
    <cellStyle name="常规 2 5 5 2 2 2" xfId="23300"/>
    <cellStyle name="常规 2 5 5 2 2 2 2" xfId="48006"/>
    <cellStyle name="常规 2 5 5 2 2 3" xfId="35654"/>
    <cellStyle name="常规 2 5 5 2 3" xfId="17124"/>
    <cellStyle name="常规 2 5 5 2 3 2" xfId="41830"/>
    <cellStyle name="常规 2 5 5 2 4" xfId="29478"/>
    <cellStyle name="常规 2 5 5 3" xfId="7858"/>
    <cellStyle name="常规 2 5 5 3 2" xfId="20212"/>
    <cellStyle name="常规 2 5 5 3 2 2" xfId="44918"/>
    <cellStyle name="常规 2 5 5 3 3" xfId="32566"/>
    <cellStyle name="常规 2 5 5 4" xfId="14036"/>
    <cellStyle name="常规 2 5 5 4 2" xfId="38742"/>
    <cellStyle name="常规 2 5 5 5" xfId="26390"/>
    <cellStyle name="常规 2 5 6" xfId="3219"/>
    <cellStyle name="常规 2 5 6 2" xfId="9402"/>
    <cellStyle name="常规 2 5 6 2 2" xfId="21756"/>
    <cellStyle name="常规 2 5 6 2 2 2" xfId="46462"/>
    <cellStyle name="常规 2 5 6 2 3" xfId="34110"/>
    <cellStyle name="常规 2 5 6 3" xfId="15580"/>
    <cellStyle name="常规 2 5 6 3 2" xfId="40286"/>
    <cellStyle name="常规 2 5 6 4" xfId="27934"/>
    <cellStyle name="常规 2 5 7" xfId="6314"/>
    <cellStyle name="常规 2 5 7 2" xfId="18668"/>
    <cellStyle name="常规 2 5 7 2 2" xfId="43374"/>
    <cellStyle name="常规 2 5 7 3" xfId="31022"/>
    <cellStyle name="常规 2 5 8" xfId="12492"/>
    <cellStyle name="常规 2 5 8 2" xfId="37198"/>
    <cellStyle name="常规 2 5 9" xfId="24846"/>
    <cellStyle name="常规 2 6" xfId="184"/>
    <cellStyle name="常规 2 6 2" xfId="577"/>
    <cellStyle name="常规 2 6 2 2" xfId="1351"/>
    <cellStyle name="常规 2 6 2 2 2" xfId="2898"/>
    <cellStyle name="常规 2 6 2 2 2 2" xfId="5990"/>
    <cellStyle name="常规 2 6 2 2 2 2 2" xfId="12173"/>
    <cellStyle name="常规 2 6 2 2 2 2 2 2" xfId="24527"/>
    <cellStyle name="常规 2 6 2 2 2 2 2 2 2" xfId="49233"/>
    <cellStyle name="常规 2 6 2 2 2 2 2 3" xfId="36881"/>
    <cellStyle name="常规 2 6 2 2 2 2 3" xfId="18351"/>
    <cellStyle name="常规 2 6 2 2 2 2 3 2" xfId="43057"/>
    <cellStyle name="常规 2 6 2 2 2 2 4" xfId="30705"/>
    <cellStyle name="常规 2 6 2 2 2 3" xfId="9085"/>
    <cellStyle name="常规 2 6 2 2 2 3 2" xfId="21439"/>
    <cellStyle name="常规 2 6 2 2 2 3 2 2" xfId="46145"/>
    <cellStyle name="常规 2 6 2 2 2 3 3" xfId="33793"/>
    <cellStyle name="常规 2 6 2 2 2 4" xfId="15263"/>
    <cellStyle name="常规 2 6 2 2 2 4 2" xfId="39969"/>
    <cellStyle name="常规 2 6 2 2 2 5" xfId="27617"/>
    <cellStyle name="常规 2 6 2 2 3" xfId="4446"/>
    <cellStyle name="常规 2 6 2 2 3 2" xfId="10629"/>
    <cellStyle name="常规 2 6 2 2 3 2 2" xfId="22983"/>
    <cellStyle name="常规 2 6 2 2 3 2 2 2" xfId="47689"/>
    <cellStyle name="常规 2 6 2 2 3 2 3" xfId="35337"/>
    <cellStyle name="常规 2 6 2 2 3 3" xfId="16807"/>
    <cellStyle name="常规 2 6 2 2 3 3 2" xfId="41513"/>
    <cellStyle name="常规 2 6 2 2 3 4" xfId="29161"/>
    <cellStyle name="常规 2 6 2 2 4" xfId="7541"/>
    <cellStyle name="常规 2 6 2 2 4 2" xfId="19895"/>
    <cellStyle name="常规 2 6 2 2 4 2 2" xfId="44601"/>
    <cellStyle name="常规 2 6 2 2 4 3" xfId="32249"/>
    <cellStyle name="常规 2 6 2 2 5" xfId="13719"/>
    <cellStyle name="常规 2 6 2 2 5 2" xfId="38425"/>
    <cellStyle name="常规 2 6 2 2 6" xfId="26073"/>
    <cellStyle name="常规 2 6 2 3" xfId="2126"/>
    <cellStyle name="常规 2 6 2 3 2" xfId="5218"/>
    <cellStyle name="常规 2 6 2 3 2 2" xfId="11401"/>
    <cellStyle name="常规 2 6 2 3 2 2 2" xfId="23755"/>
    <cellStyle name="常规 2 6 2 3 2 2 2 2" xfId="48461"/>
    <cellStyle name="常规 2 6 2 3 2 2 3" xfId="36109"/>
    <cellStyle name="常规 2 6 2 3 2 3" xfId="17579"/>
    <cellStyle name="常规 2 6 2 3 2 3 2" xfId="42285"/>
    <cellStyle name="常规 2 6 2 3 2 4" xfId="29933"/>
    <cellStyle name="常规 2 6 2 3 3" xfId="8313"/>
    <cellStyle name="常规 2 6 2 3 3 2" xfId="20667"/>
    <cellStyle name="常规 2 6 2 3 3 2 2" xfId="45373"/>
    <cellStyle name="常规 2 6 2 3 3 3" xfId="33021"/>
    <cellStyle name="常规 2 6 2 3 4" xfId="14491"/>
    <cellStyle name="常规 2 6 2 3 4 2" xfId="39197"/>
    <cellStyle name="常规 2 6 2 3 5" xfId="26845"/>
    <cellStyle name="常规 2 6 2 4" xfId="3674"/>
    <cellStyle name="常规 2 6 2 4 2" xfId="9857"/>
    <cellStyle name="常规 2 6 2 4 2 2" xfId="22211"/>
    <cellStyle name="常规 2 6 2 4 2 2 2" xfId="46917"/>
    <cellStyle name="常规 2 6 2 4 2 3" xfId="34565"/>
    <cellStyle name="常规 2 6 2 4 3" xfId="16035"/>
    <cellStyle name="常规 2 6 2 4 3 2" xfId="40741"/>
    <cellStyle name="常规 2 6 2 4 4" xfId="28389"/>
    <cellStyle name="常规 2 6 2 5" xfId="6769"/>
    <cellStyle name="常规 2 6 2 5 2" xfId="19123"/>
    <cellStyle name="常规 2 6 2 5 2 2" xfId="43829"/>
    <cellStyle name="常规 2 6 2 5 3" xfId="31477"/>
    <cellStyle name="常规 2 6 2 6" xfId="12947"/>
    <cellStyle name="常规 2 6 2 6 2" xfId="37653"/>
    <cellStyle name="常规 2 6 2 7" xfId="25301"/>
    <cellStyle name="常规 2 6 3" xfId="965"/>
    <cellStyle name="常规 2 6 3 2" xfId="2512"/>
    <cellStyle name="常规 2 6 3 2 2" xfId="5604"/>
    <cellStyle name="常规 2 6 3 2 2 2" xfId="11787"/>
    <cellStyle name="常规 2 6 3 2 2 2 2" xfId="24141"/>
    <cellStyle name="常规 2 6 3 2 2 2 2 2" xfId="48847"/>
    <cellStyle name="常规 2 6 3 2 2 2 3" xfId="36495"/>
    <cellStyle name="常规 2 6 3 2 2 3" xfId="17965"/>
    <cellStyle name="常规 2 6 3 2 2 3 2" xfId="42671"/>
    <cellStyle name="常规 2 6 3 2 2 4" xfId="30319"/>
    <cellStyle name="常规 2 6 3 2 3" xfId="8699"/>
    <cellStyle name="常规 2 6 3 2 3 2" xfId="21053"/>
    <cellStyle name="常规 2 6 3 2 3 2 2" xfId="45759"/>
    <cellStyle name="常规 2 6 3 2 3 3" xfId="33407"/>
    <cellStyle name="常规 2 6 3 2 4" xfId="14877"/>
    <cellStyle name="常规 2 6 3 2 4 2" xfId="39583"/>
    <cellStyle name="常规 2 6 3 2 5" xfId="27231"/>
    <cellStyle name="常规 2 6 3 3" xfId="4060"/>
    <cellStyle name="常规 2 6 3 3 2" xfId="10243"/>
    <cellStyle name="常规 2 6 3 3 2 2" xfId="22597"/>
    <cellStyle name="常规 2 6 3 3 2 2 2" xfId="47303"/>
    <cellStyle name="常规 2 6 3 3 2 3" xfId="34951"/>
    <cellStyle name="常规 2 6 3 3 3" xfId="16421"/>
    <cellStyle name="常规 2 6 3 3 3 2" xfId="41127"/>
    <cellStyle name="常规 2 6 3 3 4" xfId="28775"/>
    <cellStyle name="常规 2 6 3 4" xfId="7155"/>
    <cellStyle name="常规 2 6 3 4 2" xfId="19509"/>
    <cellStyle name="常规 2 6 3 4 2 2" xfId="44215"/>
    <cellStyle name="常规 2 6 3 4 3" xfId="31863"/>
    <cellStyle name="常规 2 6 3 5" xfId="13333"/>
    <cellStyle name="常规 2 6 3 5 2" xfId="38039"/>
    <cellStyle name="常规 2 6 3 6" xfId="25687"/>
    <cellStyle name="常规 2 6 4" xfId="1739"/>
    <cellStyle name="常规 2 6 4 2" xfId="4832"/>
    <cellStyle name="常规 2 6 4 2 2" xfId="11015"/>
    <cellStyle name="常规 2 6 4 2 2 2" xfId="23369"/>
    <cellStyle name="常规 2 6 4 2 2 2 2" xfId="48075"/>
    <cellStyle name="常规 2 6 4 2 2 3" xfId="35723"/>
    <cellStyle name="常规 2 6 4 2 3" xfId="17193"/>
    <cellStyle name="常规 2 6 4 2 3 2" xfId="41899"/>
    <cellStyle name="常规 2 6 4 2 4" xfId="29547"/>
    <cellStyle name="常规 2 6 4 3" xfId="7927"/>
    <cellStyle name="常规 2 6 4 3 2" xfId="20281"/>
    <cellStyle name="常规 2 6 4 3 2 2" xfId="44987"/>
    <cellStyle name="常规 2 6 4 3 3" xfId="32635"/>
    <cellStyle name="常规 2 6 4 4" xfId="14105"/>
    <cellStyle name="常规 2 6 4 4 2" xfId="38811"/>
    <cellStyle name="常规 2 6 4 5" xfId="26459"/>
    <cellStyle name="常规 2 6 5" xfId="3288"/>
    <cellStyle name="常规 2 6 5 2" xfId="9471"/>
    <cellStyle name="常规 2 6 5 2 2" xfId="21825"/>
    <cellStyle name="常规 2 6 5 2 2 2" xfId="46531"/>
    <cellStyle name="常规 2 6 5 2 3" xfId="34179"/>
    <cellStyle name="常规 2 6 5 3" xfId="15649"/>
    <cellStyle name="常规 2 6 5 3 2" xfId="40355"/>
    <cellStyle name="常规 2 6 5 4" xfId="28003"/>
    <cellStyle name="常规 2 6 6" xfId="6383"/>
    <cellStyle name="常规 2 6 6 2" xfId="18737"/>
    <cellStyle name="常规 2 6 6 2 2" xfId="43443"/>
    <cellStyle name="常规 2 6 6 3" xfId="31091"/>
    <cellStyle name="常规 2 6 7" xfId="12561"/>
    <cellStyle name="常规 2 6 7 2" xfId="37267"/>
    <cellStyle name="常规 2 6 8" xfId="24915"/>
    <cellStyle name="常规 2 7" xfId="438"/>
    <cellStyle name="常规 2 7 2" xfId="1213"/>
    <cellStyle name="常规 2 7 2 2" xfId="2760"/>
    <cellStyle name="常规 2 7 2 2 2" xfId="5852"/>
    <cellStyle name="常规 2 7 2 2 2 2" xfId="12035"/>
    <cellStyle name="常规 2 7 2 2 2 2 2" xfId="24389"/>
    <cellStyle name="常规 2 7 2 2 2 2 2 2" xfId="49095"/>
    <cellStyle name="常规 2 7 2 2 2 2 3" xfId="36743"/>
    <cellStyle name="常规 2 7 2 2 2 3" xfId="18213"/>
    <cellStyle name="常规 2 7 2 2 2 3 2" xfId="42919"/>
    <cellStyle name="常规 2 7 2 2 2 4" xfId="30567"/>
    <cellStyle name="常规 2 7 2 2 3" xfId="8947"/>
    <cellStyle name="常规 2 7 2 2 3 2" xfId="21301"/>
    <cellStyle name="常规 2 7 2 2 3 2 2" xfId="46007"/>
    <cellStyle name="常规 2 7 2 2 3 3" xfId="33655"/>
    <cellStyle name="常规 2 7 2 2 4" xfId="15125"/>
    <cellStyle name="常规 2 7 2 2 4 2" xfId="39831"/>
    <cellStyle name="常规 2 7 2 2 5" xfId="27479"/>
    <cellStyle name="常规 2 7 2 3" xfId="4308"/>
    <cellStyle name="常规 2 7 2 3 2" xfId="10491"/>
    <cellStyle name="常规 2 7 2 3 2 2" xfId="22845"/>
    <cellStyle name="常规 2 7 2 3 2 2 2" xfId="47551"/>
    <cellStyle name="常规 2 7 2 3 2 3" xfId="35199"/>
    <cellStyle name="常规 2 7 2 3 3" xfId="16669"/>
    <cellStyle name="常规 2 7 2 3 3 2" xfId="41375"/>
    <cellStyle name="常规 2 7 2 3 4" xfId="29023"/>
    <cellStyle name="常规 2 7 2 4" xfId="7403"/>
    <cellStyle name="常规 2 7 2 4 2" xfId="19757"/>
    <cellStyle name="常规 2 7 2 4 2 2" xfId="44463"/>
    <cellStyle name="常规 2 7 2 4 3" xfId="32111"/>
    <cellStyle name="常规 2 7 2 5" xfId="13581"/>
    <cellStyle name="常规 2 7 2 5 2" xfId="38287"/>
    <cellStyle name="常规 2 7 2 6" xfId="25935"/>
    <cellStyle name="常规 2 7 3" xfId="1987"/>
    <cellStyle name="常规 2 7 3 2" xfId="5080"/>
    <cellStyle name="常规 2 7 3 2 2" xfId="11263"/>
    <cellStyle name="常规 2 7 3 2 2 2" xfId="23617"/>
    <cellStyle name="常规 2 7 3 2 2 2 2" xfId="48323"/>
    <cellStyle name="常规 2 7 3 2 2 3" xfId="35971"/>
    <cellStyle name="常规 2 7 3 2 3" xfId="17441"/>
    <cellStyle name="常规 2 7 3 2 3 2" xfId="42147"/>
    <cellStyle name="常规 2 7 3 2 4" xfId="29795"/>
    <cellStyle name="常规 2 7 3 3" xfId="8175"/>
    <cellStyle name="常规 2 7 3 3 2" xfId="20529"/>
    <cellStyle name="常规 2 7 3 3 2 2" xfId="45235"/>
    <cellStyle name="常规 2 7 3 3 3" xfId="32883"/>
    <cellStyle name="常规 2 7 3 4" xfId="14353"/>
    <cellStyle name="常规 2 7 3 4 2" xfId="39059"/>
    <cellStyle name="常规 2 7 3 5" xfId="26707"/>
    <cellStyle name="常规 2 7 4" xfId="3536"/>
    <cellStyle name="常规 2 7 4 2" xfId="9719"/>
    <cellStyle name="常规 2 7 4 2 2" xfId="22073"/>
    <cellStyle name="常规 2 7 4 2 2 2" xfId="46779"/>
    <cellStyle name="常规 2 7 4 2 3" xfId="34427"/>
    <cellStyle name="常规 2 7 4 3" xfId="15897"/>
    <cellStyle name="常规 2 7 4 3 2" xfId="40603"/>
    <cellStyle name="常规 2 7 4 4" xfId="28251"/>
    <cellStyle name="常规 2 7 5" xfId="6631"/>
    <cellStyle name="常规 2 7 5 2" xfId="18985"/>
    <cellStyle name="常规 2 7 5 2 2" xfId="43691"/>
    <cellStyle name="常规 2 7 5 3" xfId="31339"/>
    <cellStyle name="常规 2 7 6" xfId="12809"/>
    <cellStyle name="常规 2 7 6 2" xfId="37515"/>
    <cellStyle name="常规 2 7 7" xfId="25163"/>
    <cellStyle name="常规 2 8" xfId="7"/>
    <cellStyle name="常规 2 8 2" xfId="2374"/>
    <cellStyle name="常规 2 8 2 2" xfId="5466"/>
    <cellStyle name="常规 2 8 2 2 2" xfId="11649"/>
    <cellStyle name="常规 2 8 2 2 2 2" xfId="24003"/>
    <cellStyle name="常规 2 8 2 2 2 2 2" xfId="48709"/>
    <cellStyle name="常规 2 8 2 2 2 3" xfId="36357"/>
    <cellStyle name="常规 2 8 2 2 3" xfId="17827"/>
    <cellStyle name="常规 2 8 2 2 3 2" xfId="42533"/>
    <cellStyle name="常规 2 8 2 2 4" xfId="30181"/>
    <cellStyle name="常规 2 8 2 3" xfId="8561"/>
    <cellStyle name="常规 2 8 2 3 2" xfId="20915"/>
    <cellStyle name="常规 2 8 2 3 2 2" xfId="45621"/>
    <cellStyle name="常规 2 8 2 3 3" xfId="33269"/>
    <cellStyle name="常规 2 8 2 4" xfId="14739"/>
    <cellStyle name="常规 2 8 2 4 2" xfId="39445"/>
    <cellStyle name="常规 2 8 2 5" xfId="27093"/>
    <cellStyle name="常规 2 8 3" xfId="3922"/>
    <cellStyle name="常规 2 8 3 2" xfId="10105"/>
    <cellStyle name="常规 2 8 3 2 2" xfId="22459"/>
    <cellStyle name="常规 2 8 3 2 2 2" xfId="47165"/>
    <cellStyle name="常规 2 8 3 2 3" xfId="34813"/>
    <cellStyle name="常规 2 8 3 3" xfId="16283"/>
    <cellStyle name="常规 2 8 3 3 2" xfId="40989"/>
    <cellStyle name="常规 2 8 3 4" xfId="28637"/>
    <cellStyle name="常规 2 8 4" xfId="7017"/>
    <cellStyle name="常规 2 8 4 2" xfId="19371"/>
    <cellStyle name="常规 2 8 4 2 2" xfId="44077"/>
    <cellStyle name="常规 2 8 4 3" xfId="31725"/>
    <cellStyle name="常规 2 8 5" xfId="13195"/>
    <cellStyle name="常规 2 8 5 2" xfId="37901"/>
    <cellStyle name="常规 2 8 6" xfId="25549"/>
    <cellStyle name="常规 2 8 7" xfId="826"/>
    <cellStyle name="常规 2 9" xfId="1600"/>
    <cellStyle name="常规 2 9 2" xfId="4694"/>
    <cellStyle name="常规 2 9 2 2" xfId="10877"/>
    <cellStyle name="常规 2 9 2 2 2" xfId="23231"/>
    <cellStyle name="常规 2 9 2 2 2 2" xfId="47937"/>
    <cellStyle name="常规 2 9 2 2 3" xfId="35585"/>
    <cellStyle name="常规 2 9 2 3" xfId="17055"/>
    <cellStyle name="常规 2 9 2 3 2" xfId="41761"/>
    <cellStyle name="常规 2 9 2 4" xfId="29409"/>
    <cellStyle name="常规 2 9 3" xfId="7789"/>
    <cellStyle name="常规 2 9 3 2" xfId="20143"/>
    <cellStyle name="常规 2 9 3 2 2" xfId="44849"/>
    <cellStyle name="常规 2 9 3 3" xfId="32497"/>
    <cellStyle name="常规 2 9 4" xfId="13967"/>
    <cellStyle name="常规 2 9 4 2" xfId="38673"/>
    <cellStyle name="常规 2 9 5" xfId="26321"/>
    <cellStyle name="常规 20" xfId="824"/>
    <cellStyle name="常规 20 2" xfId="2373"/>
    <cellStyle name="常规 20 2 2" xfId="5465"/>
    <cellStyle name="常规 20 2 2 2" xfId="11648"/>
    <cellStyle name="常规 20 2 2 2 2" xfId="24002"/>
    <cellStyle name="常规 20 2 2 2 2 2" xfId="48708"/>
    <cellStyle name="常规 20 2 2 2 3" xfId="36356"/>
    <cellStyle name="常规 20 2 2 3" xfId="17826"/>
    <cellStyle name="常规 20 2 2 3 2" xfId="42532"/>
    <cellStyle name="常规 20 2 2 4" xfId="30180"/>
    <cellStyle name="常规 20 2 3" xfId="8560"/>
    <cellStyle name="常规 20 2 3 2" xfId="20914"/>
    <cellStyle name="常规 20 2 3 2 2" xfId="45620"/>
    <cellStyle name="常规 20 2 3 3" xfId="33268"/>
    <cellStyle name="常规 20 2 4" xfId="14738"/>
    <cellStyle name="常规 20 2 4 2" xfId="39444"/>
    <cellStyle name="常规 20 2 5" xfId="27092"/>
    <cellStyle name="常规 20 3" xfId="3921"/>
    <cellStyle name="常规 20 3 2" xfId="10104"/>
    <cellStyle name="常规 20 3 2 2" xfId="22458"/>
    <cellStyle name="常规 20 3 2 2 2" xfId="47164"/>
    <cellStyle name="常规 20 3 2 3" xfId="34812"/>
    <cellStyle name="常规 20 3 3" xfId="16282"/>
    <cellStyle name="常规 20 3 3 2" xfId="40988"/>
    <cellStyle name="常规 20 3 4" xfId="28636"/>
    <cellStyle name="常规 20 4" xfId="7016"/>
    <cellStyle name="常规 20 4 2" xfId="19370"/>
    <cellStyle name="常规 20 4 2 2" xfId="44076"/>
    <cellStyle name="常规 20 4 3" xfId="31724"/>
    <cellStyle name="常规 20 5" xfId="13194"/>
    <cellStyle name="常规 20 5 2" xfId="37900"/>
    <cellStyle name="常规 20 6" xfId="25548"/>
    <cellStyle name="常规 21" xfId="1599"/>
    <cellStyle name="常规 22" xfId="1598"/>
    <cellStyle name="常规 22 2" xfId="4693"/>
    <cellStyle name="常规 22 2 2" xfId="10876"/>
    <cellStyle name="常规 22 2 2 2" xfId="23230"/>
    <cellStyle name="常规 22 2 2 2 2" xfId="47936"/>
    <cellStyle name="常规 22 2 2 3" xfId="35584"/>
    <cellStyle name="常规 22 2 3" xfId="17054"/>
    <cellStyle name="常规 22 2 3 2" xfId="41760"/>
    <cellStyle name="常规 22 2 4" xfId="29408"/>
    <cellStyle name="常规 22 3" xfId="7788"/>
    <cellStyle name="常规 22 3 2" xfId="20142"/>
    <cellStyle name="常规 22 3 2 2" xfId="44848"/>
    <cellStyle name="常规 22 3 3" xfId="32496"/>
    <cellStyle name="常规 22 4" xfId="13966"/>
    <cellStyle name="常规 22 4 2" xfId="38672"/>
    <cellStyle name="常规 22 5" xfId="26320"/>
    <cellStyle name="常规 23" xfId="2017"/>
    <cellStyle name="常规 24" xfId="3147"/>
    <cellStyle name="常规 25" xfId="3146"/>
    <cellStyle name="常规 25 2" xfId="9332"/>
    <cellStyle name="常规 25 2 2" xfId="21686"/>
    <cellStyle name="常规 25 2 2 2" xfId="46392"/>
    <cellStyle name="常规 25 2 3" xfId="34040"/>
    <cellStyle name="常规 25 3" xfId="15510"/>
    <cellStyle name="常规 25 3 2" xfId="40216"/>
    <cellStyle name="常规 25 4" xfId="27864"/>
    <cellStyle name="常规 26" xfId="3213"/>
    <cellStyle name="常规 27" xfId="6238"/>
    <cellStyle name="常规 28" xfId="6239"/>
    <cellStyle name="常规 29" xfId="6243"/>
    <cellStyle name="常规 3" xfId="6"/>
    <cellStyle name="常规 3 10" xfId="49518"/>
    <cellStyle name="常规 3 11" xfId="49530"/>
    <cellStyle name="常规 3 12" xfId="29"/>
    <cellStyle name="常规 3 2" xfId="11"/>
    <cellStyle name="常规 3 2 10" xfId="442"/>
    <cellStyle name="常规 3 2 10 2" xfId="1217"/>
    <cellStyle name="常规 3 2 10 2 2" xfId="2764"/>
    <cellStyle name="常规 3 2 10 2 2 2" xfId="5856"/>
    <cellStyle name="常规 3 2 10 2 2 2 2" xfId="12039"/>
    <cellStyle name="常规 3 2 10 2 2 2 2 2" xfId="24393"/>
    <cellStyle name="常规 3 2 10 2 2 2 2 2 2" xfId="49099"/>
    <cellStyle name="常规 3 2 10 2 2 2 2 3" xfId="36747"/>
    <cellStyle name="常规 3 2 10 2 2 2 3" xfId="18217"/>
    <cellStyle name="常规 3 2 10 2 2 2 3 2" xfId="42923"/>
    <cellStyle name="常规 3 2 10 2 2 2 4" xfId="30571"/>
    <cellStyle name="常规 3 2 10 2 2 3" xfId="8951"/>
    <cellStyle name="常规 3 2 10 2 2 3 2" xfId="21305"/>
    <cellStyle name="常规 3 2 10 2 2 3 2 2" xfId="46011"/>
    <cellStyle name="常规 3 2 10 2 2 3 3" xfId="33659"/>
    <cellStyle name="常规 3 2 10 2 2 4" xfId="15129"/>
    <cellStyle name="常规 3 2 10 2 2 4 2" xfId="39835"/>
    <cellStyle name="常规 3 2 10 2 2 5" xfId="27483"/>
    <cellStyle name="常规 3 2 10 2 3" xfId="4312"/>
    <cellStyle name="常规 3 2 10 2 3 2" xfId="10495"/>
    <cellStyle name="常规 3 2 10 2 3 2 2" xfId="22849"/>
    <cellStyle name="常规 3 2 10 2 3 2 2 2" xfId="47555"/>
    <cellStyle name="常规 3 2 10 2 3 2 3" xfId="35203"/>
    <cellStyle name="常规 3 2 10 2 3 3" xfId="16673"/>
    <cellStyle name="常规 3 2 10 2 3 3 2" xfId="41379"/>
    <cellStyle name="常规 3 2 10 2 3 4" xfId="29027"/>
    <cellStyle name="常规 3 2 10 2 4" xfId="7407"/>
    <cellStyle name="常规 3 2 10 2 4 2" xfId="19761"/>
    <cellStyle name="常规 3 2 10 2 4 2 2" xfId="44467"/>
    <cellStyle name="常规 3 2 10 2 4 3" xfId="32115"/>
    <cellStyle name="常规 3 2 10 2 5" xfId="13585"/>
    <cellStyle name="常规 3 2 10 2 5 2" xfId="38291"/>
    <cellStyle name="常规 3 2 10 2 6" xfId="25939"/>
    <cellStyle name="常规 3 2 10 3" xfId="1991"/>
    <cellStyle name="常规 3 2 10 3 2" xfId="5084"/>
    <cellStyle name="常规 3 2 10 3 2 2" xfId="11267"/>
    <cellStyle name="常规 3 2 10 3 2 2 2" xfId="23621"/>
    <cellStyle name="常规 3 2 10 3 2 2 2 2" xfId="48327"/>
    <cellStyle name="常规 3 2 10 3 2 2 3" xfId="35975"/>
    <cellStyle name="常规 3 2 10 3 2 3" xfId="17445"/>
    <cellStyle name="常规 3 2 10 3 2 3 2" xfId="42151"/>
    <cellStyle name="常规 3 2 10 3 2 4" xfId="29799"/>
    <cellStyle name="常规 3 2 10 3 3" xfId="8179"/>
    <cellStyle name="常规 3 2 10 3 3 2" xfId="20533"/>
    <cellStyle name="常规 3 2 10 3 3 2 2" xfId="45239"/>
    <cellStyle name="常规 3 2 10 3 3 3" xfId="32887"/>
    <cellStyle name="常规 3 2 10 3 4" xfId="14357"/>
    <cellStyle name="常规 3 2 10 3 4 2" xfId="39063"/>
    <cellStyle name="常规 3 2 10 3 5" xfId="26711"/>
    <cellStyle name="常规 3 2 10 4" xfId="3540"/>
    <cellStyle name="常规 3 2 10 4 2" xfId="9723"/>
    <cellStyle name="常规 3 2 10 4 2 2" xfId="22077"/>
    <cellStyle name="常规 3 2 10 4 2 2 2" xfId="46783"/>
    <cellStyle name="常规 3 2 10 4 2 3" xfId="34431"/>
    <cellStyle name="常规 3 2 10 4 3" xfId="15901"/>
    <cellStyle name="常规 3 2 10 4 3 2" xfId="40607"/>
    <cellStyle name="常规 3 2 10 4 4" xfId="28255"/>
    <cellStyle name="常规 3 2 10 5" xfId="6635"/>
    <cellStyle name="常规 3 2 10 5 2" xfId="18989"/>
    <cellStyle name="常规 3 2 10 5 2 2" xfId="43695"/>
    <cellStyle name="常规 3 2 10 5 3" xfId="31343"/>
    <cellStyle name="常规 3 2 10 6" xfId="12813"/>
    <cellStyle name="常规 3 2 10 6 2" xfId="37519"/>
    <cellStyle name="常规 3 2 10 7" xfId="25167"/>
    <cellStyle name="常规 3 2 11" xfId="830"/>
    <cellStyle name="常规 3 2 11 2" xfId="2378"/>
    <cellStyle name="常规 3 2 11 2 2" xfId="5470"/>
    <cellStyle name="常规 3 2 11 2 2 2" xfId="11653"/>
    <cellStyle name="常规 3 2 11 2 2 2 2" xfId="24007"/>
    <cellStyle name="常规 3 2 11 2 2 2 2 2" xfId="48713"/>
    <cellStyle name="常规 3 2 11 2 2 2 3" xfId="36361"/>
    <cellStyle name="常规 3 2 11 2 2 3" xfId="17831"/>
    <cellStyle name="常规 3 2 11 2 2 3 2" xfId="42537"/>
    <cellStyle name="常规 3 2 11 2 2 4" xfId="30185"/>
    <cellStyle name="常规 3 2 11 2 3" xfId="8565"/>
    <cellStyle name="常规 3 2 11 2 3 2" xfId="20919"/>
    <cellStyle name="常规 3 2 11 2 3 2 2" xfId="45625"/>
    <cellStyle name="常规 3 2 11 2 3 3" xfId="33273"/>
    <cellStyle name="常规 3 2 11 2 4" xfId="14743"/>
    <cellStyle name="常规 3 2 11 2 4 2" xfId="39449"/>
    <cellStyle name="常规 3 2 11 2 5" xfId="27097"/>
    <cellStyle name="常规 3 2 11 3" xfId="3926"/>
    <cellStyle name="常规 3 2 11 3 2" xfId="10109"/>
    <cellStyle name="常规 3 2 11 3 2 2" xfId="22463"/>
    <cellStyle name="常规 3 2 11 3 2 2 2" xfId="47169"/>
    <cellStyle name="常规 3 2 11 3 2 3" xfId="34817"/>
    <cellStyle name="常规 3 2 11 3 3" xfId="16287"/>
    <cellStyle name="常规 3 2 11 3 3 2" xfId="40993"/>
    <cellStyle name="常规 3 2 11 3 4" xfId="28641"/>
    <cellStyle name="常规 3 2 11 4" xfId="7021"/>
    <cellStyle name="常规 3 2 11 4 2" xfId="19375"/>
    <cellStyle name="常规 3 2 11 4 2 2" xfId="44081"/>
    <cellStyle name="常规 3 2 11 4 3" xfId="31729"/>
    <cellStyle name="常规 3 2 11 5" xfId="13199"/>
    <cellStyle name="常规 3 2 11 5 2" xfId="37905"/>
    <cellStyle name="常规 3 2 11 6" xfId="25553"/>
    <cellStyle name="常规 3 2 12" xfId="1604"/>
    <cellStyle name="常规 3 2 12 2" xfId="4698"/>
    <cellStyle name="常规 3 2 12 2 2" xfId="10881"/>
    <cellStyle name="常规 3 2 12 2 2 2" xfId="23235"/>
    <cellStyle name="常规 3 2 12 2 2 2 2" xfId="47941"/>
    <cellStyle name="常规 3 2 12 2 2 3" xfId="35589"/>
    <cellStyle name="常规 3 2 12 2 3" xfId="17059"/>
    <cellStyle name="常规 3 2 12 2 3 2" xfId="41765"/>
    <cellStyle name="常规 3 2 12 2 4" xfId="29413"/>
    <cellStyle name="常规 3 2 12 3" xfId="7793"/>
    <cellStyle name="常规 3 2 12 3 2" xfId="20147"/>
    <cellStyle name="常规 3 2 12 3 2 2" xfId="44853"/>
    <cellStyle name="常规 3 2 12 3 3" xfId="32501"/>
    <cellStyle name="常规 3 2 12 4" xfId="13971"/>
    <cellStyle name="常规 3 2 12 4 2" xfId="38677"/>
    <cellStyle name="常规 3 2 12 5" xfId="26325"/>
    <cellStyle name="常规 3 2 13" xfId="3152"/>
    <cellStyle name="常规 3 2 13 2" xfId="9337"/>
    <cellStyle name="常规 3 2 13 2 2" xfId="21691"/>
    <cellStyle name="常规 3 2 13 2 2 2" xfId="46397"/>
    <cellStyle name="常规 3 2 13 2 3" xfId="34045"/>
    <cellStyle name="常规 3 2 13 3" xfId="15515"/>
    <cellStyle name="常规 3 2 13 3 2" xfId="40221"/>
    <cellStyle name="常规 3 2 13 4" xfId="27869"/>
    <cellStyle name="常规 3 2 14" xfId="6248"/>
    <cellStyle name="常规 3 2 14 2" xfId="18603"/>
    <cellStyle name="常规 3 2 14 2 2" xfId="43309"/>
    <cellStyle name="常规 3 2 14 3" xfId="30957"/>
    <cellStyle name="常规 3 2 15" xfId="12426"/>
    <cellStyle name="常规 3 2 15 2" xfId="37133"/>
    <cellStyle name="常规 3 2 16" xfId="24780"/>
    <cellStyle name="常规 3 2 17" xfId="49513"/>
    <cellStyle name="常规 3 2 18" xfId="49520"/>
    <cellStyle name="常规 3 2 19" xfId="49531"/>
    <cellStyle name="常规 3 2 2" xfId="44"/>
    <cellStyle name="常规 3 2 2 10" xfId="445"/>
    <cellStyle name="常规 3 2 2 10 2" xfId="1220"/>
    <cellStyle name="常规 3 2 2 10 2 2" xfId="2767"/>
    <cellStyle name="常规 3 2 2 10 2 2 2" xfId="5859"/>
    <cellStyle name="常规 3 2 2 10 2 2 2 2" xfId="12042"/>
    <cellStyle name="常规 3 2 2 10 2 2 2 2 2" xfId="24396"/>
    <cellStyle name="常规 3 2 2 10 2 2 2 2 2 2" xfId="49102"/>
    <cellStyle name="常规 3 2 2 10 2 2 2 2 3" xfId="36750"/>
    <cellStyle name="常规 3 2 2 10 2 2 2 3" xfId="18220"/>
    <cellStyle name="常规 3 2 2 10 2 2 2 3 2" xfId="42926"/>
    <cellStyle name="常规 3 2 2 10 2 2 2 4" xfId="30574"/>
    <cellStyle name="常规 3 2 2 10 2 2 3" xfId="8954"/>
    <cellStyle name="常规 3 2 2 10 2 2 3 2" xfId="21308"/>
    <cellStyle name="常规 3 2 2 10 2 2 3 2 2" xfId="46014"/>
    <cellStyle name="常规 3 2 2 10 2 2 3 3" xfId="33662"/>
    <cellStyle name="常规 3 2 2 10 2 2 4" xfId="15132"/>
    <cellStyle name="常规 3 2 2 10 2 2 4 2" xfId="39838"/>
    <cellStyle name="常规 3 2 2 10 2 2 5" xfId="27486"/>
    <cellStyle name="常规 3 2 2 10 2 3" xfId="4315"/>
    <cellStyle name="常规 3 2 2 10 2 3 2" xfId="10498"/>
    <cellStyle name="常规 3 2 2 10 2 3 2 2" xfId="22852"/>
    <cellStyle name="常规 3 2 2 10 2 3 2 2 2" xfId="47558"/>
    <cellStyle name="常规 3 2 2 10 2 3 2 3" xfId="35206"/>
    <cellStyle name="常规 3 2 2 10 2 3 3" xfId="16676"/>
    <cellStyle name="常规 3 2 2 10 2 3 3 2" xfId="41382"/>
    <cellStyle name="常规 3 2 2 10 2 3 4" xfId="29030"/>
    <cellStyle name="常规 3 2 2 10 2 4" xfId="7410"/>
    <cellStyle name="常规 3 2 2 10 2 4 2" xfId="19764"/>
    <cellStyle name="常规 3 2 2 10 2 4 2 2" xfId="44470"/>
    <cellStyle name="常规 3 2 2 10 2 4 3" xfId="32118"/>
    <cellStyle name="常规 3 2 2 10 2 5" xfId="13588"/>
    <cellStyle name="常规 3 2 2 10 2 5 2" xfId="38294"/>
    <cellStyle name="常规 3 2 2 10 2 6" xfId="25942"/>
    <cellStyle name="常规 3 2 2 10 3" xfId="1994"/>
    <cellStyle name="常规 3 2 2 10 3 2" xfId="5087"/>
    <cellStyle name="常规 3 2 2 10 3 2 2" xfId="11270"/>
    <cellStyle name="常规 3 2 2 10 3 2 2 2" xfId="23624"/>
    <cellStyle name="常规 3 2 2 10 3 2 2 2 2" xfId="48330"/>
    <cellStyle name="常规 3 2 2 10 3 2 2 3" xfId="35978"/>
    <cellStyle name="常规 3 2 2 10 3 2 3" xfId="17448"/>
    <cellStyle name="常规 3 2 2 10 3 2 3 2" xfId="42154"/>
    <cellStyle name="常规 3 2 2 10 3 2 4" xfId="29802"/>
    <cellStyle name="常规 3 2 2 10 3 3" xfId="8182"/>
    <cellStyle name="常规 3 2 2 10 3 3 2" xfId="20536"/>
    <cellStyle name="常规 3 2 2 10 3 3 2 2" xfId="45242"/>
    <cellStyle name="常规 3 2 2 10 3 3 3" xfId="32890"/>
    <cellStyle name="常规 3 2 2 10 3 4" xfId="14360"/>
    <cellStyle name="常规 3 2 2 10 3 4 2" xfId="39066"/>
    <cellStyle name="常规 3 2 2 10 3 5" xfId="26714"/>
    <cellStyle name="常规 3 2 2 10 4" xfId="3543"/>
    <cellStyle name="常规 3 2 2 10 4 2" xfId="9726"/>
    <cellStyle name="常规 3 2 2 10 4 2 2" xfId="22080"/>
    <cellStyle name="常规 3 2 2 10 4 2 2 2" xfId="46786"/>
    <cellStyle name="常规 3 2 2 10 4 2 3" xfId="34434"/>
    <cellStyle name="常规 3 2 2 10 4 3" xfId="15904"/>
    <cellStyle name="常规 3 2 2 10 4 3 2" xfId="40610"/>
    <cellStyle name="常规 3 2 2 10 4 4" xfId="28258"/>
    <cellStyle name="常规 3 2 2 10 5" xfId="6638"/>
    <cellStyle name="常规 3 2 2 10 5 2" xfId="18992"/>
    <cellStyle name="常规 3 2 2 10 5 2 2" xfId="43698"/>
    <cellStyle name="常规 3 2 2 10 5 3" xfId="31346"/>
    <cellStyle name="常规 3 2 2 10 6" xfId="12816"/>
    <cellStyle name="常规 3 2 2 10 6 2" xfId="37522"/>
    <cellStyle name="常规 3 2 2 10 7" xfId="25170"/>
    <cellStyle name="常规 3 2 2 11" xfId="833"/>
    <cellStyle name="常规 3 2 2 11 2" xfId="2381"/>
    <cellStyle name="常规 3 2 2 11 2 2" xfId="5473"/>
    <cellStyle name="常规 3 2 2 11 2 2 2" xfId="11656"/>
    <cellStyle name="常规 3 2 2 11 2 2 2 2" xfId="24010"/>
    <cellStyle name="常规 3 2 2 11 2 2 2 2 2" xfId="48716"/>
    <cellStyle name="常规 3 2 2 11 2 2 2 3" xfId="36364"/>
    <cellStyle name="常规 3 2 2 11 2 2 3" xfId="17834"/>
    <cellStyle name="常规 3 2 2 11 2 2 3 2" xfId="42540"/>
    <cellStyle name="常规 3 2 2 11 2 2 4" xfId="30188"/>
    <cellStyle name="常规 3 2 2 11 2 3" xfId="8568"/>
    <cellStyle name="常规 3 2 2 11 2 3 2" xfId="20922"/>
    <cellStyle name="常规 3 2 2 11 2 3 2 2" xfId="45628"/>
    <cellStyle name="常规 3 2 2 11 2 3 3" xfId="33276"/>
    <cellStyle name="常规 3 2 2 11 2 4" xfId="14746"/>
    <cellStyle name="常规 3 2 2 11 2 4 2" xfId="39452"/>
    <cellStyle name="常规 3 2 2 11 2 5" xfId="27100"/>
    <cellStyle name="常规 3 2 2 11 3" xfId="3929"/>
    <cellStyle name="常规 3 2 2 11 3 2" xfId="10112"/>
    <cellStyle name="常规 3 2 2 11 3 2 2" xfId="22466"/>
    <cellStyle name="常规 3 2 2 11 3 2 2 2" xfId="47172"/>
    <cellStyle name="常规 3 2 2 11 3 2 3" xfId="34820"/>
    <cellStyle name="常规 3 2 2 11 3 3" xfId="16290"/>
    <cellStyle name="常规 3 2 2 11 3 3 2" xfId="40996"/>
    <cellStyle name="常规 3 2 2 11 3 4" xfId="28644"/>
    <cellStyle name="常规 3 2 2 11 4" xfId="7024"/>
    <cellStyle name="常规 3 2 2 11 4 2" xfId="19378"/>
    <cellStyle name="常规 3 2 2 11 4 2 2" xfId="44084"/>
    <cellStyle name="常规 3 2 2 11 4 3" xfId="31732"/>
    <cellStyle name="常规 3 2 2 11 5" xfId="13202"/>
    <cellStyle name="常规 3 2 2 11 5 2" xfId="37908"/>
    <cellStyle name="常规 3 2 2 11 6" xfId="25556"/>
    <cellStyle name="常规 3 2 2 12" xfId="1607"/>
    <cellStyle name="常规 3 2 2 12 2" xfId="4701"/>
    <cellStyle name="常规 3 2 2 12 2 2" xfId="10884"/>
    <cellStyle name="常规 3 2 2 12 2 2 2" xfId="23238"/>
    <cellStyle name="常规 3 2 2 12 2 2 2 2" xfId="47944"/>
    <cellStyle name="常规 3 2 2 12 2 2 3" xfId="35592"/>
    <cellStyle name="常规 3 2 2 12 2 3" xfId="17062"/>
    <cellStyle name="常规 3 2 2 12 2 3 2" xfId="41768"/>
    <cellStyle name="常规 3 2 2 12 2 4" xfId="29416"/>
    <cellStyle name="常规 3 2 2 12 3" xfId="7796"/>
    <cellStyle name="常规 3 2 2 12 3 2" xfId="20150"/>
    <cellStyle name="常规 3 2 2 12 3 2 2" xfId="44856"/>
    <cellStyle name="常规 3 2 2 12 3 3" xfId="32504"/>
    <cellStyle name="常规 3 2 2 12 4" xfId="13974"/>
    <cellStyle name="常规 3 2 2 12 4 2" xfId="38680"/>
    <cellStyle name="常规 3 2 2 12 5" xfId="26328"/>
    <cellStyle name="常规 3 2 2 13" xfId="3155"/>
    <cellStyle name="常规 3 2 2 13 2" xfId="9340"/>
    <cellStyle name="常规 3 2 2 13 2 2" xfId="21694"/>
    <cellStyle name="常规 3 2 2 13 2 2 2" xfId="46400"/>
    <cellStyle name="常规 3 2 2 13 2 3" xfId="34048"/>
    <cellStyle name="常规 3 2 2 13 3" xfId="15518"/>
    <cellStyle name="常规 3 2 2 13 3 2" xfId="40224"/>
    <cellStyle name="常规 3 2 2 13 4" xfId="27872"/>
    <cellStyle name="常规 3 2 2 14" xfId="6251"/>
    <cellStyle name="常规 3 2 2 14 2" xfId="18606"/>
    <cellStyle name="常规 3 2 2 14 2 2" xfId="43312"/>
    <cellStyle name="常规 3 2 2 14 3" xfId="30960"/>
    <cellStyle name="常规 3 2 2 15" xfId="12429"/>
    <cellStyle name="常规 3 2 2 15 2" xfId="37136"/>
    <cellStyle name="常规 3 2 2 16" xfId="24783"/>
    <cellStyle name="常规 3 2 2 17" xfId="49516"/>
    <cellStyle name="常规 3 2 2 18" xfId="49523"/>
    <cellStyle name="常规 3 2 2 2" xfId="45"/>
    <cellStyle name="常规 3 2 2 2 10" xfId="834"/>
    <cellStyle name="常规 3 2 2 2 10 2" xfId="2382"/>
    <cellStyle name="常规 3 2 2 2 10 2 2" xfId="5474"/>
    <cellStyle name="常规 3 2 2 2 10 2 2 2" xfId="11657"/>
    <cellStyle name="常规 3 2 2 2 10 2 2 2 2" xfId="24011"/>
    <cellStyle name="常规 3 2 2 2 10 2 2 2 2 2" xfId="48717"/>
    <cellStyle name="常规 3 2 2 2 10 2 2 2 3" xfId="36365"/>
    <cellStyle name="常规 3 2 2 2 10 2 2 3" xfId="17835"/>
    <cellStyle name="常规 3 2 2 2 10 2 2 3 2" xfId="42541"/>
    <cellStyle name="常规 3 2 2 2 10 2 2 4" xfId="30189"/>
    <cellStyle name="常规 3 2 2 2 10 2 3" xfId="8569"/>
    <cellStyle name="常规 3 2 2 2 10 2 3 2" xfId="20923"/>
    <cellStyle name="常规 3 2 2 2 10 2 3 2 2" xfId="45629"/>
    <cellStyle name="常规 3 2 2 2 10 2 3 3" xfId="33277"/>
    <cellStyle name="常规 3 2 2 2 10 2 4" xfId="14747"/>
    <cellStyle name="常规 3 2 2 2 10 2 4 2" xfId="39453"/>
    <cellStyle name="常规 3 2 2 2 10 2 5" xfId="27101"/>
    <cellStyle name="常规 3 2 2 2 10 3" xfId="3930"/>
    <cellStyle name="常规 3 2 2 2 10 3 2" xfId="10113"/>
    <cellStyle name="常规 3 2 2 2 10 3 2 2" xfId="22467"/>
    <cellStyle name="常规 3 2 2 2 10 3 2 2 2" xfId="47173"/>
    <cellStyle name="常规 3 2 2 2 10 3 2 3" xfId="34821"/>
    <cellStyle name="常规 3 2 2 2 10 3 3" xfId="16291"/>
    <cellStyle name="常规 3 2 2 2 10 3 3 2" xfId="40997"/>
    <cellStyle name="常规 3 2 2 2 10 3 4" xfId="28645"/>
    <cellStyle name="常规 3 2 2 2 10 4" xfId="7025"/>
    <cellStyle name="常规 3 2 2 2 10 4 2" xfId="19379"/>
    <cellStyle name="常规 3 2 2 2 10 4 2 2" xfId="44085"/>
    <cellStyle name="常规 3 2 2 2 10 4 3" xfId="31733"/>
    <cellStyle name="常规 3 2 2 2 10 5" xfId="13203"/>
    <cellStyle name="常规 3 2 2 2 10 5 2" xfId="37909"/>
    <cellStyle name="常规 3 2 2 2 10 6" xfId="25557"/>
    <cellStyle name="常规 3 2 2 2 11" xfId="1608"/>
    <cellStyle name="常规 3 2 2 2 11 2" xfId="4702"/>
    <cellStyle name="常规 3 2 2 2 11 2 2" xfId="10885"/>
    <cellStyle name="常规 3 2 2 2 11 2 2 2" xfId="23239"/>
    <cellStyle name="常规 3 2 2 2 11 2 2 2 2" xfId="47945"/>
    <cellStyle name="常规 3 2 2 2 11 2 2 3" xfId="35593"/>
    <cellStyle name="常规 3 2 2 2 11 2 3" xfId="17063"/>
    <cellStyle name="常规 3 2 2 2 11 2 3 2" xfId="41769"/>
    <cellStyle name="常规 3 2 2 2 11 2 4" xfId="29417"/>
    <cellStyle name="常规 3 2 2 2 11 3" xfId="7797"/>
    <cellStyle name="常规 3 2 2 2 11 3 2" xfId="20151"/>
    <cellStyle name="常规 3 2 2 2 11 3 2 2" xfId="44857"/>
    <cellStyle name="常规 3 2 2 2 11 3 3" xfId="32505"/>
    <cellStyle name="常规 3 2 2 2 11 4" xfId="13975"/>
    <cellStyle name="常规 3 2 2 2 11 4 2" xfId="38681"/>
    <cellStyle name="常规 3 2 2 2 11 5" xfId="26329"/>
    <cellStyle name="常规 3 2 2 2 12" xfId="3156"/>
    <cellStyle name="常规 3 2 2 2 12 2" xfId="9341"/>
    <cellStyle name="常规 3 2 2 2 12 2 2" xfId="21695"/>
    <cellStyle name="常规 3 2 2 2 12 2 2 2" xfId="46401"/>
    <cellStyle name="常规 3 2 2 2 12 2 3" xfId="34049"/>
    <cellStyle name="常规 3 2 2 2 12 3" xfId="15519"/>
    <cellStyle name="常规 3 2 2 2 12 3 2" xfId="40225"/>
    <cellStyle name="常规 3 2 2 2 12 4" xfId="27873"/>
    <cellStyle name="常规 3 2 2 2 13" xfId="6252"/>
    <cellStyle name="常规 3 2 2 2 13 2" xfId="18607"/>
    <cellStyle name="常规 3 2 2 2 13 2 2" xfId="43313"/>
    <cellStyle name="常规 3 2 2 2 13 3" xfId="30961"/>
    <cellStyle name="常规 3 2 2 2 14" xfId="12430"/>
    <cellStyle name="常规 3 2 2 2 14 2" xfId="37137"/>
    <cellStyle name="常规 3 2 2 2 15" xfId="24784"/>
    <cellStyle name="常规 3 2 2 2 16" xfId="49517"/>
    <cellStyle name="常规 3 2 2 2 17" xfId="49524"/>
    <cellStyle name="常规 3 2 2 2 2" xfId="52"/>
    <cellStyle name="常规 3 2 2 2 2 10" xfId="6259"/>
    <cellStyle name="常规 3 2 2 2 2 10 2" xfId="18614"/>
    <cellStyle name="常规 3 2 2 2 2 10 2 2" xfId="43320"/>
    <cellStyle name="常规 3 2 2 2 2 10 3" xfId="30968"/>
    <cellStyle name="常规 3 2 2 2 2 11" xfId="12437"/>
    <cellStyle name="常规 3 2 2 2 2 11 2" xfId="37144"/>
    <cellStyle name="常规 3 2 2 2 2 12" xfId="24791"/>
    <cellStyle name="常规 3 2 2 2 2 2" xfId="91"/>
    <cellStyle name="常规 3 2 2 2 2 2 10" xfId="12472"/>
    <cellStyle name="常规 3 2 2 2 2 2 10 2" xfId="37178"/>
    <cellStyle name="常规 3 2 2 2 2 2 11" xfId="24826"/>
    <cellStyle name="常规 3 2 2 2 2 2 2" xfId="163"/>
    <cellStyle name="常规 3 2 2 2 2 2 2 10" xfId="24895"/>
    <cellStyle name="常规 3 2 2 2 2 2 2 2" xfId="421"/>
    <cellStyle name="常规 3 2 2 2 2 2 2 2 2" xfId="809"/>
    <cellStyle name="常规 3 2 2 2 2 2 2 2 2 2" xfId="1583"/>
    <cellStyle name="常规 3 2 2 2 2 2 2 2 2 2 2" xfId="3130"/>
    <cellStyle name="常规 3 2 2 2 2 2 2 2 2 2 2 2" xfId="6222"/>
    <cellStyle name="常规 3 2 2 2 2 2 2 2 2 2 2 2 2" xfId="12405"/>
    <cellStyle name="常规 3 2 2 2 2 2 2 2 2 2 2 2 2 2" xfId="24759"/>
    <cellStyle name="常规 3 2 2 2 2 2 2 2 2 2 2 2 2 2 2" xfId="49465"/>
    <cellStyle name="常规 3 2 2 2 2 2 2 2 2 2 2 2 2 3" xfId="37113"/>
    <cellStyle name="常规 3 2 2 2 2 2 2 2 2 2 2 2 3" xfId="18583"/>
    <cellStyle name="常规 3 2 2 2 2 2 2 2 2 2 2 2 3 2" xfId="43289"/>
    <cellStyle name="常规 3 2 2 2 2 2 2 2 2 2 2 2 4" xfId="30937"/>
    <cellStyle name="常规 3 2 2 2 2 2 2 2 2 2 2 3" xfId="9317"/>
    <cellStyle name="常规 3 2 2 2 2 2 2 2 2 2 2 3 2" xfId="21671"/>
    <cellStyle name="常规 3 2 2 2 2 2 2 2 2 2 2 3 2 2" xfId="46377"/>
    <cellStyle name="常规 3 2 2 2 2 2 2 2 2 2 2 3 3" xfId="34025"/>
    <cellStyle name="常规 3 2 2 2 2 2 2 2 2 2 2 4" xfId="15495"/>
    <cellStyle name="常规 3 2 2 2 2 2 2 2 2 2 2 4 2" xfId="40201"/>
    <cellStyle name="常规 3 2 2 2 2 2 2 2 2 2 2 5" xfId="27849"/>
    <cellStyle name="常规 3 2 2 2 2 2 2 2 2 2 3" xfId="4678"/>
    <cellStyle name="常规 3 2 2 2 2 2 2 2 2 2 3 2" xfId="10861"/>
    <cellStyle name="常规 3 2 2 2 2 2 2 2 2 2 3 2 2" xfId="23215"/>
    <cellStyle name="常规 3 2 2 2 2 2 2 2 2 2 3 2 2 2" xfId="47921"/>
    <cellStyle name="常规 3 2 2 2 2 2 2 2 2 2 3 2 3" xfId="35569"/>
    <cellStyle name="常规 3 2 2 2 2 2 2 2 2 2 3 3" xfId="17039"/>
    <cellStyle name="常规 3 2 2 2 2 2 2 2 2 2 3 3 2" xfId="41745"/>
    <cellStyle name="常规 3 2 2 2 2 2 2 2 2 2 3 4" xfId="29393"/>
    <cellStyle name="常规 3 2 2 2 2 2 2 2 2 2 4" xfId="7773"/>
    <cellStyle name="常规 3 2 2 2 2 2 2 2 2 2 4 2" xfId="20127"/>
    <cellStyle name="常规 3 2 2 2 2 2 2 2 2 2 4 2 2" xfId="44833"/>
    <cellStyle name="常规 3 2 2 2 2 2 2 2 2 2 4 3" xfId="32481"/>
    <cellStyle name="常规 3 2 2 2 2 2 2 2 2 2 5" xfId="13951"/>
    <cellStyle name="常规 3 2 2 2 2 2 2 2 2 2 5 2" xfId="38657"/>
    <cellStyle name="常规 3 2 2 2 2 2 2 2 2 2 6" xfId="26305"/>
    <cellStyle name="常规 3 2 2 2 2 2 2 2 2 3" xfId="2358"/>
    <cellStyle name="常规 3 2 2 2 2 2 2 2 2 3 2" xfId="5450"/>
    <cellStyle name="常规 3 2 2 2 2 2 2 2 2 3 2 2" xfId="11633"/>
    <cellStyle name="常规 3 2 2 2 2 2 2 2 2 3 2 2 2" xfId="23987"/>
    <cellStyle name="常规 3 2 2 2 2 2 2 2 2 3 2 2 2 2" xfId="48693"/>
    <cellStyle name="常规 3 2 2 2 2 2 2 2 2 3 2 2 3" xfId="36341"/>
    <cellStyle name="常规 3 2 2 2 2 2 2 2 2 3 2 3" xfId="17811"/>
    <cellStyle name="常规 3 2 2 2 2 2 2 2 2 3 2 3 2" xfId="42517"/>
    <cellStyle name="常规 3 2 2 2 2 2 2 2 2 3 2 4" xfId="30165"/>
    <cellStyle name="常规 3 2 2 2 2 2 2 2 2 3 3" xfId="8545"/>
    <cellStyle name="常规 3 2 2 2 2 2 2 2 2 3 3 2" xfId="20899"/>
    <cellStyle name="常规 3 2 2 2 2 2 2 2 2 3 3 2 2" xfId="45605"/>
    <cellStyle name="常规 3 2 2 2 2 2 2 2 2 3 3 3" xfId="33253"/>
    <cellStyle name="常规 3 2 2 2 2 2 2 2 2 3 4" xfId="14723"/>
    <cellStyle name="常规 3 2 2 2 2 2 2 2 2 3 4 2" xfId="39429"/>
    <cellStyle name="常规 3 2 2 2 2 2 2 2 2 3 5" xfId="27077"/>
    <cellStyle name="常规 3 2 2 2 2 2 2 2 2 4" xfId="3906"/>
    <cellStyle name="常规 3 2 2 2 2 2 2 2 2 4 2" xfId="10089"/>
    <cellStyle name="常规 3 2 2 2 2 2 2 2 2 4 2 2" xfId="22443"/>
    <cellStyle name="常规 3 2 2 2 2 2 2 2 2 4 2 2 2" xfId="47149"/>
    <cellStyle name="常规 3 2 2 2 2 2 2 2 2 4 2 3" xfId="34797"/>
    <cellStyle name="常规 3 2 2 2 2 2 2 2 2 4 3" xfId="16267"/>
    <cellStyle name="常规 3 2 2 2 2 2 2 2 2 4 3 2" xfId="40973"/>
    <cellStyle name="常规 3 2 2 2 2 2 2 2 2 4 4" xfId="28621"/>
    <cellStyle name="常规 3 2 2 2 2 2 2 2 2 5" xfId="7001"/>
    <cellStyle name="常规 3 2 2 2 2 2 2 2 2 5 2" xfId="19355"/>
    <cellStyle name="常规 3 2 2 2 2 2 2 2 2 5 2 2" xfId="44061"/>
    <cellStyle name="常规 3 2 2 2 2 2 2 2 2 5 3" xfId="31709"/>
    <cellStyle name="常规 3 2 2 2 2 2 2 2 2 6" xfId="13179"/>
    <cellStyle name="常规 3 2 2 2 2 2 2 2 2 6 2" xfId="37885"/>
    <cellStyle name="常规 3 2 2 2 2 2 2 2 2 7" xfId="25533"/>
    <cellStyle name="常规 3 2 2 2 2 2 2 2 3" xfId="1197"/>
    <cellStyle name="常规 3 2 2 2 2 2 2 2 3 2" xfId="2744"/>
    <cellStyle name="常规 3 2 2 2 2 2 2 2 3 2 2" xfId="5836"/>
    <cellStyle name="常规 3 2 2 2 2 2 2 2 3 2 2 2" xfId="12019"/>
    <cellStyle name="常规 3 2 2 2 2 2 2 2 3 2 2 2 2" xfId="24373"/>
    <cellStyle name="常规 3 2 2 2 2 2 2 2 3 2 2 2 2 2" xfId="49079"/>
    <cellStyle name="常规 3 2 2 2 2 2 2 2 3 2 2 2 3" xfId="36727"/>
    <cellStyle name="常规 3 2 2 2 2 2 2 2 3 2 2 3" xfId="18197"/>
    <cellStyle name="常规 3 2 2 2 2 2 2 2 3 2 2 3 2" xfId="42903"/>
    <cellStyle name="常规 3 2 2 2 2 2 2 2 3 2 2 4" xfId="30551"/>
    <cellStyle name="常规 3 2 2 2 2 2 2 2 3 2 3" xfId="8931"/>
    <cellStyle name="常规 3 2 2 2 2 2 2 2 3 2 3 2" xfId="21285"/>
    <cellStyle name="常规 3 2 2 2 2 2 2 2 3 2 3 2 2" xfId="45991"/>
    <cellStyle name="常规 3 2 2 2 2 2 2 2 3 2 3 3" xfId="33639"/>
    <cellStyle name="常规 3 2 2 2 2 2 2 2 3 2 4" xfId="15109"/>
    <cellStyle name="常规 3 2 2 2 2 2 2 2 3 2 4 2" xfId="39815"/>
    <cellStyle name="常规 3 2 2 2 2 2 2 2 3 2 5" xfId="27463"/>
    <cellStyle name="常规 3 2 2 2 2 2 2 2 3 3" xfId="4292"/>
    <cellStyle name="常规 3 2 2 2 2 2 2 2 3 3 2" xfId="10475"/>
    <cellStyle name="常规 3 2 2 2 2 2 2 2 3 3 2 2" xfId="22829"/>
    <cellStyle name="常规 3 2 2 2 2 2 2 2 3 3 2 2 2" xfId="47535"/>
    <cellStyle name="常规 3 2 2 2 2 2 2 2 3 3 2 3" xfId="35183"/>
    <cellStyle name="常规 3 2 2 2 2 2 2 2 3 3 3" xfId="16653"/>
    <cellStyle name="常规 3 2 2 2 2 2 2 2 3 3 3 2" xfId="41359"/>
    <cellStyle name="常规 3 2 2 2 2 2 2 2 3 3 4" xfId="29007"/>
    <cellStyle name="常规 3 2 2 2 2 2 2 2 3 4" xfId="7387"/>
    <cellStyle name="常规 3 2 2 2 2 2 2 2 3 4 2" xfId="19741"/>
    <cellStyle name="常规 3 2 2 2 2 2 2 2 3 4 2 2" xfId="44447"/>
    <cellStyle name="常规 3 2 2 2 2 2 2 2 3 4 3" xfId="32095"/>
    <cellStyle name="常规 3 2 2 2 2 2 2 2 3 5" xfId="13565"/>
    <cellStyle name="常规 3 2 2 2 2 2 2 2 3 5 2" xfId="38271"/>
    <cellStyle name="常规 3 2 2 2 2 2 2 2 3 6" xfId="25919"/>
    <cellStyle name="常规 3 2 2 2 2 2 2 2 4" xfId="1971"/>
    <cellStyle name="常规 3 2 2 2 2 2 2 2 4 2" xfId="5064"/>
    <cellStyle name="常规 3 2 2 2 2 2 2 2 4 2 2" xfId="11247"/>
    <cellStyle name="常规 3 2 2 2 2 2 2 2 4 2 2 2" xfId="23601"/>
    <cellStyle name="常规 3 2 2 2 2 2 2 2 4 2 2 2 2" xfId="48307"/>
    <cellStyle name="常规 3 2 2 2 2 2 2 2 4 2 2 3" xfId="35955"/>
    <cellStyle name="常规 3 2 2 2 2 2 2 2 4 2 3" xfId="17425"/>
    <cellStyle name="常规 3 2 2 2 2 2 2 2 4 2 3 2" xfId="42131"/>
    <cellStyle name="常规 3 2 2 2 2 2 2 2 4 2 4" xfId="29779"/>
    <cellStyle name="常规 3 2 2 2 2 2 2 2 4 3" xfId="8159"/>
    <cellStyle name="常规 3 2 2 2 2 2 2 2 4 3 2" xfId="20513"/>
    <cellStyle name="常规 3 2 2 2 2 2 2 2 4 3 2 2" xfId="45219"/>
    <cellStyle name="常规 3 2 2 2 2 2 2 2 4 3 3" xfId="32867"/>
    <cellStyle name="常规 3 2 2 2 2 2 2 2 4 4" xfId="14337"/>
    <cellStyle name="常规 3 2 2 2 2 2 2 2 4 4 2" xfId="39043"/>
    <cellStyle name="常规 3 2 2 2 2 2 2 2 4 5" xfId="26691"/>
    <cellStyle name="常规 3 2 2 2 2 2 2 2 5" xfId="3520"/>
    <cellStyle name="常规 3 2 2 2 2 2 2 2 5 2" xfId="9703"/>
    <cellStyle name="常规 3 2 2 2 2 2 2 2 5 2 2" xfId="22057"/>
    <cellStyle name="常规 3 2 2 2 2 2 2 2 5 2 2 2" xfId="46763"/>
    <cellStyle name="常规 3 2 2 2 2 2 2 2 5 2 3" xfId="34411"/>
    <cellStyle name="常规 3 2 2 2 2 2 2 2 5 3" xfId="15881"/>
    <cellStyle name="常规 3 2 2 2 2 2 2 2 5 3 2" xfId="40587"/>
    <cellStyle name="常规 3 2 2 2 2 2 2 2 5 4" xfId="28235"/>
    <cellStyle name="常规 3 2 2 2 2 2 2 2 6" xfId="6615"/>
    <cellStyle name="常规 3 2 2 2 2 2 2 2 6 2" xfId="18969"/>
    <cellStyle name="常规 3 2 2 2 2 2 2 2 6 2 2" xfId="43675"/>
    <cellStyle name="常规 3 2 2 2 2 2 2 2 6 3" xfId="31323"/>
    <cellStyle name="常规 3 2 2 2 2 2 2 2 7" xfId="12793"/>
    <cellStyle name="常规 3 2 2 2 2 2 2 2 7 2" xfId="37499"/>
    <cellStyle name="常规 3 2 2 2 2 2 2 2 8" xfId="25147"/>
    <cellStyle name="常规 3 2 2 2 2 2 2 3" xfId="297"/>
    <cellStyle name="常规 3 2 2 2 2 2 2 3 2" xfId="685"/>
    <cellStyle name="常规 3 2 2 2 2 2 2 3 2 2" xfId="1459"/>
    <cellStyle name="常规 3 2 2 2 2 2 2 3 2 2 2" xfId="3006"/>
    <cellStyle name="常规 3 2 2 2 2 2 2 3 2 2 2 2" xfId="6098"/>
    <cellStyle name="常规 3 2 2 2 2 2 2 3 2 2 2 2 2" xfId="12281"/>
    <cellStyle name="常规 3 2 2 2 2 2 2 3 2 2 2 2 2 2" xfId="24635"/>
    <cellStyle name="常规 3 2 2 2 2 2 2 3 2 2 2 2 2 2 2" xfId="49341"/>
    <cellStyle name="常规 3 2 2 2 2 2 2 3 2 2 2 2 2 3" xfId="36989"/>
    <cellStyle name="常规 3 2 2 2 2 2 2 3 2 2 2 2 3" xfId="18459"/>
    <cellStyle name="常规 3 2 2 2 2 2 2 3 2 2 2 2 3 2" xfId="43165"/>
    <cellStyle name="常规 3 2 2 2 2 2 2 3 2 2 2 2 4" xfId="30813"/>
    <cellStyle name="常规 3 2 2 2 2 2 2 3 2 2 2 3" xfId="9193"/>
    <cellStyle name="常规 3 2 2 2 2 2 2 3 2 2 2 3 2" xfId="21547"/>
    <cellStyle name="常规 3 2 2 2 2 2 2 3 2 2 2 3 2 2" xfId="46253"/>
    <cellStyle name="常规 3 2 2 2 2 2 2 3 2 2 2 3 3" xfId="33901"/>
    <cellStyle name="常规 3 2 2 2 2 2 2 3 2 2 2 4" xfId="15371"/>
    <cellStyle name="常规 3 2 2 2 2 2 2 3 2 2 2 4 2" xfId="40077"/>
    <cellStyle name="常规 3 2 2 2 2 2 2 3 2 2 2 5" xfId="27725"/>
    <cellStyle name="常规 3 2 2 2 2 2 2 3 2 2 3" xfId="4554"/>
    <cellStyle name="常规 3 2 2 2 2 2 2 3 2 2 3 2" xfId="10737"/>
    <cellStyle name="常规 3 2 2 2 2 2 2 3 2 2 3 2 2" xfId="23091"/>
    <cellStyle name="常规 3 2 2 2 2 2 2 3 2 2 3 2 2 2" xfId="47797"/>
    <cellStyle name="常规 3 2 2 2 2 2 2 3 2 2 3 2 3" xfId="35445"/>
    <cellStyle name="常规 3 2 2 2 2 2 2 3 2 2 3 3" xfId="16915"/>
    <cellStyle name="常规 3 2 2 2 2 2 2 3 2 2 3 3 2" xfId="41621"/>
    <cellStyle name="常规 3 2 2 2 2 2 2 3 2 2 3 4" xfId="29269"/>
    <cellStyle name="常规 3 2 2 2 2 2 2 3 2 2 4" xfId="7649"/>
    <cellStyle name="常规 3 2 2 2 2 2 2 3 2 2 4 2" xfId="20003"/>
    <cellStyle name="常规 3 2 2 2 2 2 2 3 2 2 4 2 2" xfId="44709"/>
    <cellStyle name="常规 3 2 2 2 2 2 2 3 2 2 4 3" xfId="32357"/>
    <cellStyle name="常规 3 2 2 2 2 2 2 3 2 2 5" xfId="13827"/>
    <cellStyle name="常规 3 2 2 2 2 2 2 3 2 2 5 2" xfId="38533"/>
    <cellStyle name="常规 3 2 2 2 2 2 2 3 2 2 6" xfId="26181"/>
    <cellStyle name="常规 3 2 2 2 2 2 2 3 2 3" xfId="2234"/>
    <cellStyle name="常规 3 2 2 2 2 2 2 3 2 3 2" xfId="5326"/>
    <cellStyle name="常规 3 2 2 2 2 2 2 3 2 3 2 2" xfId="11509"/>
    <cellStyle name="常规 3 2 2 2 2 2 2 3 2 3 2 2 2" xfId="23863"/>
    <cellStyle name="常规 3 2 2 2 2 2 2 3 2 3 2 2 2 2" xfId="48569"/>
    <cellStyle name="常规 3 2 2 2 2 2 2 3 2 3 2 2 3" xfId="36217"/>
    <cellStyle name="常规 3 2 2 2 2 2 2 3 2 3 2 3" xfId="17687"/>
    <cellStyle name="常规 3 2 2 2 2 2 2 3 2 3 2 3 2" xfId="42393"/>
    <cellStyle name="常规 3 2 2 2 2 2 2 3 2 3 2 4" xfId="30041"/>
    <cellStyle name="常规 3 2 2 2 2 2 2 3 2 3 3" xfId="8421"/>
    <cellStyle name="常规 3 2 2 2 2 2 2 3 2 3 3 2" xfId="20775"/>
    <cellStyle name="常规 3 2 2 2 2 2 2 3 2 3 3 2 2" xfId="45481"/>
    <cellStyle name="常规 3 2 2 2 2 2 2 3 2 3 3 3" xfId="33129"/>
    <cellStyle name="常规 3 2 2 2 2 2 2 3 2 3 4" xfId="14599"/>
    <cellStyle name="常规 3 2 2 2 2 2 2 3 2 3 4 2" xfId="39305"/>
    <cellStyle name="常规 3 2 2 2 2 2 2 3 2 3 5" xfId="26953"/>
    <cellStyle name="常规 3 2 2 2 2 2 2 3 2 4" xfId="3782"/>
    <cellStyle name="常规 3 2 2 2 2 2 2 3 2 4 2" xfId="9965"/>
    <cellStyle name="常规 3 2 2 2 2 2 2 3 2 4 2 2" xfId="22319"/>
    <cellStyle name="常规 3 2 2 2 2 2 2 3 2 4 2 2 2" xfId="47025"/>
    <cellStyle name="常规 3 2 2 2 2 2 2 3 2 4 2 3" xfId="34673"/>
    <cellStyle name="常规 3 2 2 2 2 2 2 3 2 4 3" xfId="16143"/>
    <cellStyle name="常规 3 2 2 2 2 2 2 3 2 4 3 2" xfId="40849"/>
    <cellStyle name="常规 3 2 2 2 2 2 2 3 2 4 4" xfId="28497"/>
    <cellStyle name="常规 3 2 2 2 2 2 2 3 2 5" xfId="6877"/>
    <cellStyle name="常规 3 2 2 2 2 2 2 3 2 5 2" xfId="19231"/>
    <cellStyle name="常规 3 2 2 2 2 2 2 3 2 5 2 2" xfId="43937"/>
    <cellStyle name="常规 3 2 2 2 2 2 2 3 2 5 3" xfId="31585"/>
    <cellStyle name="常规 3 2 2 2 2 2 2 3 2 6" xfId="13055"/>
    <cellStyle name="常规 3 2 2 2 2 2 2 3 2 6 2" xfId="37761"/>
    <cellStyle name="常规 3 2 2 2 2 2 2 3 2 7" xfId="25409"/>
    <cellStyle name="常规 3 2 2 2 2 2 2 3 3" xfId="1073"/>
    <cellStyle name="常规 3 2 2 2 2 2 2 3 3 2" xfId="2620"/>
    <cellStyle name="常规 3 2 2 2 2 2 2 3 3 2 2" xfId="5712"/>
    <cellStyle name="常规 3 2 2 2 2 2 2 3 3 2 2 2" xfId="11895"/>
    <cellStyle name="常规 3 2 2 2 2 2 2 3 3 2 2 2 2" xfId="24249"/>
    <cellStyle name="常规 3 2 2 2 2 2 2 3 3 2 2 2 2 2" xfId="48955"/>
    <cellStyle name="常规 3 2 2 2 2 2 2 3 3 2 2 2 3" xfId="36603"/>
    <cellStyle name="常规 3 2 2 2 2 2 2 3 3 2 2 3" xfId="18073"/>
    <cellStyle name="常规 3 2 2 2 2 2 2 3 3 2 2 3 2" xfId="42779"/>
    <cellStyle name="常规 3 2 2 2 2 2 2 3 3 2 2 4" xfId="30427"/>
    <cellStyle name="常规 3 2 2 2 2 2 2 3 3 2 3" xfId="8807"/>
    <cellStyle name="常规 3 2 2 2 2 2 2 3 3 2 3 2" xfId="21161"/>
    <cellStyle name="常规 3 2 2 2 2 2 2 3 3 2 3 2 2" xfId="45867"/>
    <cellStyle name="常规 3 2 2 2 2 2 2 3 3 2 3 3" xfId="33515"/>
    <cellStyle name="常规 3 2 2 2 2 2 2 3 3 2 4" xfId="14985"/>
    <cellStyle name="常规 3 2 2 2 2 2 2 3 3 2 4 2" xfId="39691"/>
    <cellStyle name="常规 3 2 2 2 2 2 2 3 3 2 5" xfId="27339"/>
    <cellStyle name="常规 3 2 2 2 2 2 2 3 3 3" xfId="4168"/>
    <cellStyle name="常规 3 2 2 2 2 2 2 3 3 3 2" xfId="10351"/>
    <cellStyle name="常规 3 2 2 2 2 2 2 3 3 3 2 2" xfId="22705"/>
    <cellStyle name="常规 3 2 2 2 2 2 2 3 3 3 2 2 2" xfId="47411"/>
    <cellStyle name="常规 3 2 2 2 2 2 2 3 3 3 2 3" xfId="35059"/>
    <cellStyle name="常规 3 2 2 2 2 2 2 3 3 3 3" xfId="16529"/>
    <cellStyle name="常规 3 2 2 2 2 2 2 3 3 3 3 2" xfId="41235"/>
    <cellStyle name="常规 3 2 2 2 2 2 2 3 3 3 4" xfId="28883"/>
    <cellStyle name="常规 3 2 2 2 2 2 2 3 3 4" xfId="7263"/>
    <cellStyle name="常规 3 2 2 2 2 2 2 3 3 4 2" xfId="19617"/>
    <cellStyle name="常规 3 2 2 2 2 2 2 3 3 4 2 2" xfId="44323"/>
    <cellStyle name="常规 3 2 2 2 2 2 2 3 3 4 3" xfId="31971"/>
    <cellStyle name="常规 3 2 2 2 2 2 2 3 3 5" xfId="13441"/>
    <cellStyle name="常规 3 2 2 2 2 2 2 3 3 5 2" xfId="38147"/>
    <cellStyle name="常规 3 2 2 2 2 2 2 3 3 6" xfId="25795"/>
    <cellStyle name="常规 3 2 2 2 2 2 2 3 4" xfId="1847"/>
    <cellStyle name="常规 3 2 2 2 2 2 2 3 4 2" xfId="4940"/>
    <cellStyle name="常规 3 2 2 2 2 2 2 3 4 2 2" xfId="11123"/>
    <cellStyle name="常规 3 2 2 2 2 2 2 3 4 2 2 2" xfId="23477"/>
    <cellStyle name="常规 3 2 2 2 2 2 2 3 4 2 2 2 2" xfId="48183"/>
    <cellStyle name="常规 3 2 2 2 2 2 2 3 4 2 2 3" xfId="35831"/>
    <cellStyle name="常规 3 2 2 2 2 2 2 3 4 2 3" xfId="17301"/>
    <cellStyle name="常规 3 2 2 2 2 2 2 3 4 2 3 2" xfId="42007"/>
    <cellStyle name="常规 3 2 2 2 2 2 2 3 4 2 4" xfId="29655"/>
    <cellStyle name="常规 3 2 2 2 2 2 2 3 4 3" xfId="8035"/>
    <cellStyle name="常规 3 2 2 2 2 2 2 3 4 3 2" xfId="20389"/>
    <cellStyle name="常规 3 2 2 2 2 2 2 3 4 3 2 2" xfId="45095"/>
    <cellStyle name="常规 3 2 2 2 2 2 2 3 4 3 3" xfId="32743"/>
    <cellStyle name="常规 3 2 2 2 2 2 2 3 4 4" xfId="14213"/>
    <cellStyle name="常规 3 2 2 2 2 2 2 3 4 4 2" xfId="38919"/>
    <cellStyle name="常规 3 2 2 2 2 2 2 3 4 5" xfId="26567"/>
    <cellStyle name="常规 3 2 2 2 2 2 2 3 5" xfId="3396"/>
    <cellStyle name="常规 3 2 2 2 2 2 2 3 5 2" xfId="9579"/>
    <cellStyle name="常规 3 2 2 2 2 2 2 3 5 2 2" xfId="21933"/>
    <cellStyle name="常规 3 2 2 2 2 2 2 3 5 2 2 2" xfId="46639"/>
    <cellStyle name="常规 3 2 2 2 2 2 2 3 5 2 3" xfId="34287"/>
    <cellStyle name="常规 3 2 2 2 2 2 2 3 5 3" xfId="15757"/>
    <cellStyle name="常规 3 2 2 2 2 2 2 3 5 3 2" xfId="40463"/>
    <cellStyle name="常规 3 2 2 2 2 2 2 3 5 4" xfId="28111"/>
    <cellStyle name="常规 3 2 2 2 2 2 2 3 6" xfId="6491"/>
    <cellStyle name="常规 3 2 2 2 2 2 2 3 6 2" xfId="18845"/>
    <cellStyle name="常规 3 2 2 2 2 2 2 3 6 2 2" xfId="43551"/>
    <cellStyle name="常规 3 2 2 2 2 2 2 3 6 3" xfId="31199"/>
    <cellStyle name="常规 3 2 2 2 2 2 2 3 7" xfId="12669"/>
    <cellStyle name="常规 3 2 2 2 2 2 2 3 7 2" xfId="37375"/>
    <cellStyle name="常规 3 2 2 2 2 2 2 3 8" xfId="25023"/>
    <cellStyle name="常规 3 2 2 2 2 2 2 4" xfId="557"/>
    <cellStyle name="常规 3 2 2 2 2 2 2 4 2" xfId="1331"/>
    <cellStyle name="常规 3 2 2 2 2 2 2 4 2 2" xfId="2878"/>
    <cellStyle name="常规 3 2 2 2 2 2 2 4 2 2 2" xfId="5970"/>
    <cellStyle name="常规 3 2 2 2 2 2 2 4 2 2 2 2" xfId="12153"/>
    <cellStyle name="常规 3 2 2 2 2 2 2 4 2 2 2 2 2" xfId="24507"/>
    <cellStyle name="常规 3 2 2 2 2 2 2 4 2 2 2 2 2 2" xfId="49213"/>
    <cellStyle name="常规 3 2 2 2 2 2 2 4 2 2 2 2 3" xfId="36861"/>
    <cellStyle name="常规 3 2 2 2 2 2 2 4 2 2 2 3" xfId="18331"/>
    <cellStyle name="常规 3 2 2 2 2 2 2 4 2 2 2 3 2" xfId="43037"/>
    <cellStyle name="常规 3 2 2 2 2 2 2 4 2 2 2 4" xfId="30685"/>
    <cellStyle name="常规 3 2 2 2 2 2 2 4 2 2 3" xfId="9065"/>
    <cellStyle name="常规 3 2 2 2 2 2 2 4 2 2 3 2" xfId="21419"/>
    <cellStyle name="常规 3 2 2 2 2 2 2 4 2 2 3 2 2" xfId="46125"/>
    <cellStyle name="常规 3 2 2 2 2 2 2 4 2 2 3 3" xfId="33773"/>
    <cellStyle name="常规 3 2 2 2 2 2 2 4 2 2 4" xfId="15243"/>
    <cellStyle name="常规 3 2 2 2 2 2 2 4 2 2 4 2" xfId="39949"/>
    <cellStyle name="常规 3 2 2 2 2 2 2 4 2 2 5" xfId="27597"/>
    <cellStyle name="常规 3 2 2 2 2 2 2 4 2 3" xfId="4426"/>
    <cellStyle name="常规 3 2 2 2 2 2 2 4 2 3 2" xfId="10609"/>
    <cellStyle name="常规 3 2 2 2 2 2 2 4 2 3 2 2" xfId="22963"/>
    <cellStyle name="常规 3 2 2 2 2 2 2 4 2 3 2 2 2" xfId="47669"/>
    <cellStyle name="常规 3 2 2 2 2 2 2 4 2 3 2 3" xfId="35317"/>
    <cellStyle name="常规 3 2 2 2 2 2 2 4 2 3 3" xfId="16787"/>
    <cellStyle name="常规 3 2 2 2 2 2 2 4 2 3 3 2" xfId="41493"/>
    <cellStyle name="常规 3 2 2 2 2 2 2 4 2 3 4" xfId="29141"/>
    <cellStyle name="常规 3 2 2 2 2 2 2 4 2 4" xfId="7521"/>
    <cellStyle name="常规 3 2 2 2 2 2 2 4 2 4 2" xfId="19875"/>
    <cellStyle name="常规 3 2 2 2 2 2 2 4 2 4 2 2" xfId="44581"/>
    <cellStyle name="常规 3 2 2 2 2 2 2 4 2 4 3" xfId="32229"/>
    <cellStyle name="常规 3 2 2 2 2 2 2 4 2 5" xfId="13699"/>
    <cellStyle name="常规 3 2 2 2 2 2 2 4 2 5 2" xfId="38405"/>
    <cellStyle name="常规 3 2 2 2 2 2 2 4 2 6" xfId="26053"/>
    <cellStyle name="常规 3 2 2 2 2 2 2 4 3" xfId="2106"/>
    <cellStyle name="常规 3 2 2 2 2 2 2 4 3 2" xfId="5198"/>
    <cellStyle name="常规 3 2 2 2 2 2 2 4 3 2 2" xfId="11381"/>
    <cellStyle name="常规 3 2 2 2 2 2 2 4 3 2 2 2" xfId="23735"/>
    <cellStyle name="常规 3 2 2 2 2 2 2 4 3 2 2 2 2" xfId="48441"/>
    <cellStyle name="常规 3 2 2 2 2 2 2 4 3 2 2 3" xfId="36089"/>
    <cellStyle name="常规 3 2 2 2 2 2 2 4 3 2 3" xfId="17559"/>
    <cellStyle name="常规 3 2 2 2 2 2 2 4 3 2 3 2" xfId="42265"/>
    <cellStyle name="常规 3 2 2 2 2 2 2 4 3 2 4" xfId="29913"/>
    <cellStyle name="常规 3 2 2 2 2 2 2 4 3 3" xfId="8293"/>
    <cellStyle name="常规 3 2 2 2 2 2 2 4 3 3 2" xfId="20647"/>
    <cellStyle name="常规 3 2 2 2 2 2 2 4 3 3 2 2" xfId="45353"/>
    <cellStyle name="常规 3 2 2 2 2 2 2 4 3 3 3" xfId="33001"/>
    <cellStyle name="常规 3 2 2 2 2 2 2 4 3 4" xfId="14471"/>
    <cellStyle name="常规 3 2 2 2 2 2 2 4 3 4 2" xfId="39177"/>
    <cellStyle name="常规 3 2 2 2 2 2 2 4 3 5" xfId="26825"/>
    <cellStyle name="常规 3 2 2 2 2 2 2 4 4" xfId="3654"/>
    <cellStyle name="常规 3 2 2 2 2 2 2 4 4 2" xfId="9837"/>
    <cellStyle name="常规 3 2 2 2 2 2 2 4 4 2 2" xfId="22191"/>
    <cellStyle name="常规 3 2 2 2 2 2 2 4 4 2 2 2" xfId="46897"/>
    <cellStyle name="常规 3 2 2 2 2 2 2 4 4 2 3" xfId="34545"/>
    <cellStyle name="常规 3 2 2 2 2 2 2 4 4 3" xfId="16015"/>
    <cellStyle name="常规 3 2 2 2 2 2 2 4 4 3 2" xfId="40721"/>
    <cellStyle name="常规 3 2 2 2 2 2 2 4 4 4" xfId="28369"/>
    <cellStyle name="常规 3 2 2 2 2 2 2 4 5" xfId="6749"/>
    <cellStyle name="常规 3 2 2 2 2 2 2 4 5 2" xfId="19103"/>
    <cellStyle name="常规 3 2 2 2 2 2 2 4 5 2 2" xfId="43809"/>
    <cellStyle name="常规 3 2 2 2 2 2 2 4 5 3" xfId="31457"/>
    <cellStyle name="常规 3 2 2 2 2 2 2 4 6" xfId="12927"/>
    <cellStyle name="常规 3 2 2 2 2 2 2 4 6 2" xfId="37633"/>
    <cellStyle name="常规 3 2 2 2 2 2 2 4 7" xfId="25281"/>
    <cellStyle name="常规 3 2 2 2 2 2 2 5" xfId="945"/>
    <cellStyle name="常规 3 2 2 2 2 2 2 5 2" xfId="2492"/>
    <cellStyle name="常规 3 2 2 2 2 2 2 5 2 2" xfId="5584"/>
    <cellStyle name="常规 3 2 2 2 2 2 2 5 2 2 2" xfId="11767"/>
    <cellStyle name="常规 3 2 2 2 2 2 2 5 2 2 2 2" xfId="24121"/>
    <cellStyle name="常规 3 2 2 2 2 2 2 5 2 2 2 2 2" xfId="48827"/>
    <cellStyle name="常规 3 2 2 2 2 2 2 5 2 2 2 3" xfId="36475"/>
    <cellStyle name="常规 3 2 2 2 2 2 2 5 2 2 3" xfId="17945"/>
    <cellStyle name="常规 3 2 2 2 2 2 2 5 2 2 3 2" xfId="42651"/>
    <cellStyle name="常规 3 2 2 2 2 2 2 5 2 2 4" xfId="30299"/>
    <cellStyle name="常规 3 2 2 2 2 2 2 5 2 3" xfId="8679"/>
    <cellStyle name="常规 3 2 2 2 2 2 2 5 2 3 2" xfId="21033"/>
    <cellStyle name="常规 3 2 2 2 2 2 2 5 2 3 2 2" xfId="45739"/>
    <cellStyle name="常规 3 2 2 2 2 2 2 5 2 3 3" xfId="33387"/>
    <cellStyle name="常规 3 2 2 2 2 2 2 5 2 4" xfId="14857"/>
    <cellStyle name="常规 3 2 2 2 2 2 2 5 2 4 2" xfId="39563"/>
    <cellStyle name="常规 3 2 2 2 2 2 2 5 2 5" xfId="27211"/>
    <cellStyle name="常规 3 2 2 2 2 2 2 5 3" xfId="4040"/>
    <cellStyle name="常规 3 2 2 2 2 2 2 5 3 2" xfId="10223"/>
    <cellStyle name="常规 3 2 2 2 2 2 2 5 3 2 2" xfId="22577"/>
    <cellStyle name="常规 3 2 2 2 2 2 2 5 3 2 2 2" xfId="47283"/>
    <cellStyle name="常规 3 2 2 2 2 2 2 5 3 2 3" xfId="34931"/>
    <cellStyle name="常规 3 2 2 2 2 2 2 5 3 3" xfId="16401"/>
    <cellStyle name="常规 3 2 2 2 2 2 2 5 3 3 2" xfId="41107"/>
    <cellStyle name="常规 3 2 2 2 2 2 2 5 3 4" xfId="28755"/>
    <cellStyle name="常规 3 2 2 2 2 2 2 5 4" xfId="7135"/>
    <cellStyle name="常规 3 2 2 2 2 2 2 5 4 2" xfId="19489"/>
    <cellStyle name="常规 3 2 2 2 2 2 2 5 4 2 2" xfId="44195"/>
    <cellStyle name="常规 3 2 2 2 2 2 2 5 4 3" xfId="31843"/>
    <cellStyle name="常规 3 2 2 2 2 2 2 5 5" xfId="13313"/>
    <cellStyle name="常规 3 2 2 2 2 2 2 5 5 2" xfId="38019"/>
    <cellStyle name="常规 3 2 2 2 2 2 2 5 6" xfId="25667"/>
    <cellStyle name="常规 3 2 2 2 2 2 2 6" xfId="1719"/>
    <cellStyle name="常规 3 2 2 2 2 2 2 6 2" xfId="4812"/>
    <cellStyle name="常规 3 2 2 2 2 2 2 6 2 2" xfId="10995"/>
    <cellStyle name="常规 3 2 2 2 2 2 2 6 2 2 2" xfId="23349"/>
    <cellStyle name="常规 3 2 2 2 2 2 2 6 2 2 2 2" xfId="48055"/>
    <cellStyle name="常规 3 2 2 2 2 2 2 6 2 2 3" xfId="35703"/>
    <cellStyle name="常规 3 2 2 2 2 2 2 6 2 3" xfId="17173"/>
    <cellStyle name="常规 3 2 2 2 2 2 2 6 2 3 2" xfId="41879"/>
    <cellStyle name="常规 3 2 2 2 2 2 2 6 2 4" xfId="29527"/>
    <cellStyle name="常规 3 2 2 2 2 2 2 6 3" xfId="7907"/>
    <cellStyle name="常规 3 2 2 2 2 2 2 6 3 2" xfId="20261"/>
    <cellStyle name="常规 3 2 2 2 2 2 2 6 3 2 2" xfId="44967"/>
    <cellStyle name="常规 3 2 2 2 2 2 2 6 3 3" xfId="32615"/>
    <cellStyle name="常规 3 2 2 2 2 2 2 6 4" xfId="14085"/>
    <cellStyle name="常规 3 2 2 2 2 2 2 6 4 2" xfId="38791"/>
    <cellStyle name="常规 3 2 2 2 2 2 2 6 5" xfId="26439"/>
    <cellStyle name="常规 3 2 2 2 2 2 2 7" xfId="3268"/>
    <cellStyle name="常规 3 2 2 2 2 2 2 7 2" xfId="9451"/>
    <cellStyle name="常规 3 2 2 2 2 2 2 7 2 2" xfId="21805"/>
    <cellStyle name="常规 3 2 2 2 2 2 2 7 2 2 2" xfId="46511"/>
    <cellStyle name="常规 3 2 2 2 2 2 2 7 2 3" xfId="34159"/>
    <cellStyle name="常规 3 2 2 2 2 2 2 7 3" xfId="15629"/>
    <cellStyle name="常规 3 2 2 2 2 2 2 7 3 2" xfId="40335"/>
    <cellStyle name="常规 3 2 2 2 2 2 2 7 4" xfId="27983"/>
    <cellStyle name="常规 3 2 2 2 2 2 2 8" xfId="6363"/>
    <cellStyle name="常规 3 2 2 2 2 2 2 8 2" xfId="18717"/>
    <cellStyle name="常规 3 2 2 2 2 2 2 8 2 2" xfId="43423"/>
    <cellStyle name="常规 3 2 2 2 2 2 2 8 3" xfId="31071"/>
    <cellStyle name="常规 3 2 2 2 2 2 2 9" xfId="12541"/>
    <cellStyle name="常规 3 2 2 2 2 2 2 9 2" xfId="37247"/>
    <cellStyle name="常规 3 2 2 2 2 2 3" xfId="359"/>
    <cellStyle name="常规 3 2 2 2 2 2 3 2" xfId="747"/>
    <cellStyle name="常规 3 2 2 2 2 2 3 2 2" xfId="1521"/>
    <cellStyle name="常规 3 2 2 2 2 2 3 2 2 2" xfId="3068"/>
    <cellStyle name="常规 3 2 2 2 2 2 3 2 2 2 2" xfId="6160"/>
    <cellStyle name="常规 3 2 2 2 2 2 3 2 2 2 2 2" xfId="12343"/>
    <cellStyle name="常规 3 2 2 2 2 2 3 2 2 2 2 2 2" xfId="24697"/>
    <cellStyle name="常规 3 2 2 2 2 2 3 2 2 2 2 2 2 2" xfId="49403"/>
    <cellStyle name="常规 3 2 2 2 2 2 3 2 2 2 2 2 3" xfId="37051"/>
    <cellStyle name="常规 3 2 2 2 2 2 3 2 2 2 2 3" xfId="18521"/>
    <cellStyle name="常规 3 2 2 2 2 2 3 2 2 2 2 3 2" xfId="43227"/>
    <cellStyle name="常规 3 2 2 2 2 2 3 2 2 2 2 4" xfId="30875"/>
    <cellStyle name="常规 3 2 2 2 2 2 3 2 2 2 3" xfId="9255"/>
    <cellStyle name="常规 3 2 2 2 2 2 3 2 2 2 3 2" xfId="21609"/>
    <cellStyle name="常规 3 2 2 2 2 2 3 2 2 2 3 2 2" xfId="46315"/>
    <cellStyle name="常规 3 2 2 2 2 2 3 2 2 2 3 3" xfId="33963"/>
    <cellStyle name="常规 3 2 2 2 2 2 3 2 2 2 4" xfId="15433"/>
    <cellStyle name="常规 3 2 2 2 2 2 3 2 2 2 4 2" xfId="40139"/>
    <cellStyle name="常规 3 2 2 2 2 2 3 2 2 2 5" xfId="27787"/>
    <cellStyle name="常规 3 2 2 2 2 2 3 2 2 3" xfId="4616"/>
    <cellStyle name="常规 3 2 2 2 2 2 3 2 2 3 2" xfId="10799"/>
    <cellStyle name="常规 3 2 2 2 2 2 3 2 2 3 2 2" xfId="23153"/>
    <cellStyle name="常规 3 2 2 2 2 2 3 2 2 3 2 2 2" xfId="47859"/>
    <cellStyle name="常规 3 2 2 2 2 2 3 2 2 3 2 3" xfId="35507"/>
    <cellStyle name="常规 3 2 2 2 2 2 3 2 2 3 3" xfId="16977"/>
    <cellStyle name="常规 3 2 2 2 2 2 3 2 2 3 3 2" xfId="41683"/>
    <cellStyle name="常规 3 2 2 2 2 2 3 2 2 3 4" xfId="29331"/>
    <cellStyle name="常规 3 2 2 2 2 2 3 2 2 4" xfId="7711"/>
    <cellStyle name="常规 3 2 2 2 2 2 3 2 2 4 2" xfId="20065"/>
    <cellStyle name="常规 3 2 2 2 2 2 3 2 2 4 2 2" xfId="44771"/>
    <cellStyle name="常规 3 2 2 2 2 2 3 2 2 4 3" xfId="32419"/>
    <cellStyle name="常规 3 2 2 2 2 2 3 2 2 5" xfId="13889"/>
    <cellStyle name="常规 3 2 2 2 2 2 3 2 2 5 2" xfId="38595"/>
    <cellStyle name="常规 3 2 2 2 2 2 3 2 2 6" xfId="26243"/>
    <cellStyle name="常规 3 2 2 2 2 2 3 2 3" xfId="2296"/>
    <cellStyle name="常规 3 2 2 2 2 2 3 2 3 2" xfId="5388"/>
    <cellStyle name="常规 3 2 2 2 2 2 3 2 3 2 2" xfId="11571"/>
    <cellStyle name="常规 3 2 2 2 2 2 3 2 3 2 2 2" xfId="23925"/>
    <cellStyle name="常规 3 2 2 2 2 2 3 2 3 2 2 2 2" xfId="48631"/>
    <cellStyle name="常规 3 2 2 2 2 2 3 2 3 2 2 3" xfId="36279"/>
    <cellStyle name="常规 3 2 2 2 2 2 3 2 3 2 3" xfId="17749"/>
    <cellStyle name="常规 3 2 2 2 2 2 3 2 3 2 3 2" xfId="42455"/>
    <cellStyle name="常规 3 2 2 2 2 2 3 2 3 2 4" xfId="30103"/>
    <cellStyle name="常规 3 2 2 2 2 2 3 2 3 3" xfId="8483"/>
    <cellStyle name="常规 3 2 2 2 2 2 3 2 3 3 2" xfId="20837"/>
    <cellStyle name="常规 3 2 2 2 2 2 3 2 3 3 2 2" xfId="45543"/>
    <cellStyle name="常规 3 2 2 2 2 2 3 2 3 3 3" xfId="33191"/>
    <cellStyle name="常规 3 2 2 2 2 2 3 2 3 4" xfId="14661"/>
    <cellStyle name="常规 3 2 2 2 2 2 3 2 3 4 2" xfId="39367"/>
    <cellStyle name="常规 3 2 2 2 2 2 3 2 3 5" xfId="27015"/>
    <cellStyle name="常规 3 2 2 2 2 2 3 2 4" xfId="3844"/>
    <cellStyle name="常规 3 2 2 2 2 2 3 2 4 2" xfId="10027"/>
    <cellStyle name="常规 3 2 2 2 2 2 3 2 4 2 2" xfId="22381"/>
    <cellStyle name="常规 3 2 2 2 2 2 3 2 4 2 2 2" xfId="47087"/>
    <cellStyle name="常规 3 2 2 2 2 2 3 2 4 2 3" xfId="34735"/>
    <cellStyle name="常规 3 2 2 2 2 2 3 2 4 3" xfId="16205"/>
    <cellStyle name="常规 3 2 2 2 2 2 3 2 4 3 2" xfId="40911"/>
    <cellStyle name="常规 3 2 2 2 2 2 3 2 4 4" xfId="28559"/>
    <cellStyle name="常规 3 2 2 2 2 2 3 2 5" xfId="6939"/>
    <cellStyle name="常规 3 2 2 2 2 2 3 2 5 2" xfId="19293"/>
    <cellStyle name="常规 3 2 2 2 2 2 3 2 5 2 2" xfId="43999"/>
    <cellStyle name="常规 3 2 2 2 2 2 3 2 5 3" xfId="31647"/>
    <cellStyle name="常规 3 2 2 2 2 2 3 2 6" xfId="13117"/>
    <cellStyle name="常规 3 2 2 2 2 2 3 2 6 2" xfId="37823"/>
    <cellStyle name="常规 3 2 2 2 2 2 3 2 7" xfId="25471"/>
    <cellStyle name="常规 3 2 2 2 2 2 3 3" xfId="1135"/>
    <cellStyle name="常规 3 2 2 2 2 2 3 3 2" xfId="2682"/>
    <cellStyle name="常规 3 2 2 2 2 2 3 3 2 2" xfId="5774"/>
    <cellStyle name="常规 3 2 2 2 2 2 3 3 2 2 2" xfId="11957"/>
    <cellStyle name="常规 3 2 2 2 2 2 3 3 2 2 2 2" xfId="24311"/>
    <cellStyle name="常规 3 2 2 2 2 2 3 3 2 2 2 2 2" xfId="49017"/>
    <cellStyle name="常规 3 2 2 2 2 2 3 3 2 2 2 3" xfId="36665"/>
    <cellStyle name="常规 3 2 2 2 2 2 3 3 2 2 3" xfId="18135"/>
    <cellStyle name="常规 3 2 2 2 2 2 3 3 2 2 3 2" xfId="42841"/>
    <cellStyle name="常规 3 2 2 2 2 2 3 3 2 2 4" xfId="30489"/>
    <cellStyle name="常规 3 2 2 2 2 2 3 3 2 3" xfId="8869"/>
    <cellStyle name="常规 3 2 2 2 2 2 3 3 2 3 2" xfId="21223"/>
    <cellStyle name="常规 3 2 2 2 2 2 3 3 2 3 2 2" xfId="45929"/>
    <cellStyle name="常规 3 2 2 2 2 2 3 3 2 3 3" xfId="33577"/>
    <cellStyle name="常规 3 2 2 2 2 2 3 3 2 4" xfId="15047"/>
    <cellStyle name="常规 3 2 2 2 2 2 3 3 2 4 2" xfId="39753"/>
    <cellStyle name="常规 3 2 2 2 2 2 3 3 2 5" xfId="27401"/>
    <cellStyle name="常规 3 2 2 2 2 2 3 3 3" xfId="4230"/>
    <cellStyle name="常规 3 2 2 2 2 2 3 3 3 2" xfId="10413"/>
    <cellStyle name="常规 3 2 2 2 2 2 3 3 3 2 2" xfId="22767"/>
    <cellStyle name="常规 3 2 2 2 2 2 3 3 3 2 2 2" xfId="47473"/>
    <cellStyle name="常规 3 2 2 2 2 2 3 3 3 2 3" xfId="35121"/>
    <cellStyle name="常规 3 2 2 2 2 2 3 3 3 3" xfId="16591"/>
    <cellStyle name="常规 3 2 2 2 2 2 3 3 3 3 2" xfId="41297"/>
    <cellStyle name="常规 3 2 2 2 2 2 3 3 3 4" xfId="28945"/>
    <cellStyle name="常规 3 2 2 2 2 2 3 3 4" xfId="7325"/>
    <cellStyle name="常规 3 2 2 2 2 2 3 3 4 2" xfId="19679"/>
    <cellStyle name="常规 3 2 2 2 2 2 3 3 4 2 2" xfId="44385"/>
    <cellStyle name="常规 3 2 2 2 2 2 3 3 4 3" xfId="32033"/>
    <cellStyle name="常规 3 2 2 2 2 2 3 3 5" xfId="13503"/>
    <cellStyle name="常规 3 2 2 2 2 2 3 3 5 2" xfId="38209"/>
    <cellStyle name="常规 3 2 2 2 2 2 3 3 6" xfId="25857"/>
    <cellStyle name="常规 3 2 2 2 2 2 3 4" xfId="1909"/>
    <cellStyle name="常规 3 2 2 2 2 2 3 4 2" xfId="5002"/>
    <cellStyle name="常规 3 2 2 2 2 2 3 4 2 2" xfId="11185"/>
    <cellStyle name="常规 3 2 2 2 2 2 3 4 2 2 2" xfId="23539"/>
    <cellStyle name="常规 3 2 2 2 2 2 3 4 2 2 2 2" xfId="48245"/>
    <cellStyle name="常规 3 2 2 2 2 2 3 4 2 2 3" xfId="35893"/>
    <cellStyle name="常规 3 2 2 2 2 2 3 4 2 3" xfId="17363"/>
    <cellStyle name="常规 3 2 2 2 2 2 3 4 2 3 2" xfId="42069"/>
    <cellStyle name="常规 3 2 2 2 2 2 3 4 2 4" xfId="29717"/>
    <cellStyle name="常规 3 2 2 2 2 2 3 4 3" xfId="8097"/>
    <cellStyle name="常规 3 2 2 2 2 2 3 4 3 2" xfId="20451"/>
    <cellStyle name="常规 3 2 2 2 2 2 3 4 3 2 2" xfId="45157"/>
    <cellStyle name="常规 3 2 2 2 2 2 3 4 3 3" xfId="32805"/>
    <cellStyle name="常规 3 2 2 2 2 2 3 4 4" xfId="14275"/>
    <cellStyle name="常规 3 2 2 2 2 2 3 4 4 2" xfId="38981"/>
    <cellStyle name="常规 3 2 2 2 2 2 3 4 5" xfId="26629"/>
    <cellStyle name="常规 3 2 2 2 2 2 3 5" xfId="3458"/>
    <cellStyle name="常规 3 2 2 2 2 2 3 5 2" xfId="9641"/>
    <cellStyle name="常规 3 2 2 2 2 2 3 5 2 2" xfId="21995"/>
    <cellStyle name="常规 3 2 2 2 2 2 3 5 2 2 2" xfId="46701"/>
    <cellStyle name="常规 3 2 2 2 2 2 3 5 2 3" xfId="34349"/>
    <cellStyle name="常规 3 2 2 2 2 2 3 5 3" xfId="15819"/>
    <cellStyle name="常规 3 2 2 2 2 2 3 5 3 2" xfId="40525"/>
    <cellStyle name="常规 3 2 2 2 2 2 3 5 4" xfId="28173"/>
    <cellStyle name="常规 3 2 2 2 2 2 3 6" xfId="6553"/>
    <cellStyle name="常规 3 2 2 2 2 2 3 6 2" xfId="18907"/>
    <cellStyle name="常规 3 2 2 2 2 2 3 6 2 2" xfId="43613"/>
    <cellStyle name="常规 3 2 2 2 2 2 3 6 3" xfId="31261"/>
    <cellStyle name="常规 3 2 2 2 2 2 3 7" xfId="12731"/>
    <cellStyle name="常规 3 2 2 2 2 2 3 7 2" xfId="37437"/>
    <cellStyle name="常规 3 2 2 2 2 2 3 8" xfId="25085"/>
    <cellStyle name="常规 3 2 2 2 2 2 4" xfId="234"/>
    <cellStyle name="常规 3 2 2 2 2 2 4 2" xfId="623"/>
    <cellStyle name="常规 3 2 2 2 2 2 4 2 2" xfId="1397"/>
    <cellStyle name="常规 3 2 2 2 2 2 4 2 2 2" xfId="2944"/>
    <cellStyle name="常规 3 2 2 2 2 2 4 2 2 2 2" xfId="6036"/>
    <cellStyle name="常规 3 2 2 2 2 2 4 2 2 2 2 2" xfId="12219"/>
    <cellStyle name="常规 3 2 2 2 2 2 4 2 2 2 2 2 2" xfId="24573"/>
    <cellStyle name="常规 3 2 2 2 2 2 4 2 2 2 2 2 2 2" xfId="49279"/>
    <cellStyle name="常规 3 2 2 2 2 2 4 2 2 2 2 2 3" xfId="36927"/>
    <cellStyle name="常规 3 2 2 2 2 2 4 2 2 2 2 3" xfId="18397"/>
    <cellStyle name="常规 3 2 2 2 2 2 4 2 2 2 2 3 2" xfId="43103"/>
    <cellStyle name="常规 3 2 2 2 2 2 4 2 2 2 2 4" xfId="30751"/>
    <cellStyle name="常规 3 2 2 2 2 2 4 2 2 2 3" xfId="9131"/>
    <cellStyle name="常规 3 2 2 2 2 2 4 2 2 2 3 2" xfId="21485"/>
    <cellStyle name="常规 3 2 2 2 2 2 4 2 2 2 3 2 2" xfId="46191"/>
    <cellStyle name="常规 3 2 2 2 2 2 4 2 2 2 3 3" xfId="33839"/>
    <cellStyle name="常规 3 2 2 2 2 2 4 2 2 2 4" xfId="15309"/>
    <cellStyle name="常规 3 2 2 2 2 2 4 2 2 2 4 2" xfId="40015"/>
    <cellStyle name="常规 3 2 2 2 2 2 4 2 2 2 5" xfId="27663"/>
    <cellStyle name="常规 3 2 2 2 2 2 4 2 2 3" xfId="4492"/>
    <cellStyle name="常规 3 2 2 2 2 2 4 2 2 3 2" xfId="10675"/>
    <cellStyle name="常规 3 2 2 2 2 2 4 2 2 3 2 2" xfId="23029"/>
    <cellStyle name="常规 3 2 2 2 2 2 4 2 2 3 2 2 2" xfId="47735"/>
    <cellStyle name="常规 3 2 2 2 2 2 4 2 2 3 2 3" xfId="35383"/>
    <cellStyle name="常规 3 2 2 2 2 2 4 2 2 3 3" xfId="16853"/>
    <cellStyle name="常规 3 2 2 2 2 2 4 2 2 3 3 2" xfId="41559"/>
    <cellStyle name="常规 3 2 2 2 2 2 4 2 2 3 4" xfId="29207"/>
    <cellStyle name="常规 3 2 2 2 2 2 4 2 2 4" xfId="7587"/>
    <cellStyle name="常规 3 2 2 2 2 2 4 2 2 4 2" xfId="19941"/>
    <cellStyle name="常规 3 2 2 2 2 2 4 2 2 4 2 2" xfId="44647"/>
    <cellStyle name="常规 3 2 2 2 2 2 4 2 2 4 3" xfId="32295"/>
    <cellStyle name="常规 3 2 2 2 2 2 4 2 2 5" xfId="13765"/>
    <cellStyle name="常规 3 2 2 2 2 2 4 2 2 5 2" xfId="38471"/>
    <cellStyle name="常规 3 2 2 2 2 2 4 2 2 6" xfId="26119"/>
    <cellStyle name="常规 3 2 2 2 2 2 4 2 3" xfId="2172"/>
    <cellStyle name="常规 3 2 2 2 2 2 4 2 3 2" xfId="5264"/>
    <cellStyle name="常规 3 2 2 2 2 2 4 2 3 2 2" xfId="11447"/>
    <cellStyle name="常规 3 2 2 2 2 2 4 2 3 2 2 2" xfId="23801"/>
    <cellStyle name="常规 3 2 2 2 2 2 4 2 3 2 2 2 2" xfId="48507"/>
    <cellStyle name="常规 3 2 2 2 2 2 4 2 3 2 2 3" xfId="36155"/>
    <cellStyle name="常规 3 2 2 2 2 2 4 2 3 2 3" xfId="17625"/>
    <cellStyle name="常规 3 2 2 2 2 2 4 2 3 2 3 2" xfId="42331"/>
    <cellStyle name="常规 3 2 2 2 2 2 4 2 3 2 4" xfId="29979"/>
    <cellStyle name="常规 3 2 2 2 2 2 4 2 3 3" xfId="8359"/>
    <cellStyle name="常规 3 2 2 2 2 2 4 2 3 3 2" xfId="20713"/>
    <cellStyle name="常规 3 2 2 2 2 2 4 2 3 3 2 2" xfId="45419"/>
    <cellStyle name="常规 3 2 2 2 2 2 4 2 3 3 3" xfId="33067"/>
    <cellStyle name="常规 3 2 2 2 2 2 4 2 3 4" xfId="14537"/>
    <cellStyle name="常规 3 2 2 2 2 2 4 2 3 4 2" xfId="39243"/>
    <cellStyle name="常规 3 2 2 2 2 2 4 2 3 5" xfId="26891"/>
    <cellStyle name="常规 3 2 2 2 2 2 4 2 4" xfId="3720"/>
    <cellStyle name="常规 3 2 2 2 2 2 4 2 4 2" xfId="9903"/>
    <cellStyle name="常规 3 2 2 2 2 2 4 2 4 2 2" xfId="22257"/>
    <cellStyle name="常规 3 2 2 2 2 2 4 2 4 2 2 2" xfId="46963"/>
    <cellStyle name="常规 3 2 2 2 2 2 4 2 4 2 3" xfId="34611"/>
    <cellStyle name="常规 3 2 2 2 2 2 4 2 4 3" xfId="16081"/>
    <cellStyle name="常规 3 2 2 2 2 2 4 2 4 3 2" xfId="40787"/>
    <cellStyle name="常规 3 2 2 2 2 2 4 2 4 4" xfId="28435"/>
    <cellStyle name="常规 3 2 2 2 2 2 4 2 5" xfId="6815"/>
    <cellStyle name="常规 3 2 2 2 2 2 4 2 5 2" xfId="19169"/>
    <cellStyle name="常规 3 2 2 2 2 2 4 2 5 2 2" xfId="43875"/>
    <cellStyle name="常规 3 2 2 2 2 2 4 2 5 3" xfId="31523"/>
    <cellStyle name="常规 3 2 2 2 2 2 4 2 6" xfId="12993"/>
    <cellStyle name="常规 3 2 2 2 2 2 4 2 6 2" xfId="37699"/>
    <cellStyle name="常规 3 2 2 2 2 2 4 2 7" xfId="25347"/>
    <cellStyle name="常规 3 2 2 2 2 2 4 3" xfId="1011"/>
    <cellStyle name="常规 3 2 2 2 2 2 4 3 2" xfId="2558"/>
    <cellStyle name="常规 3 2 2 2 2 2 4 3 2 2" xfId="5650"/>
    <cellStyle name="常规 3 2 2 2 2 2 4 3 2 2 2" xfId="11833"/>
    <cellStyle name="常规 3 2 2 2 2 2 4 3 2 2 2 2" xfId="24187"/>
    <cellStyle name="常规 3 2 2 2 2 2 4 3 2 2 2 2 2" xfId="48893"/>
    <cellStyle name="常规 3 2 2 2 2 2 4 3 2 2 2 3" xfId="36541"/>
    <cellStyle name="常规 3 2 2 2 2 2 4 3 2 2 3" xfId="18011"/>
    <cellStyle name="常规 3 2 2 2 2 2 4 3 2 2 3 2" xfId="42717"/>
    <cellStyle name="常规 3 2 2 2 2 2 4 3 2 2 4" xfId="30365"/>
    <cellStyle name="常规 3 2 2 2 2 2 4 3 2 3" xfId="8745"/>
    <cellStyle name="常规 3 2 2 2 2 2 4 3 2 3 2" xfId="21099"/>
    <cellStyle name="常规 3 2 2 2 2 2 4 3 2 3 2 2" xfId="45805"/>
    <cellStyle name="常规 3 2 2 2 2 2 4 3 2 3 3" xfId="33453"/>
    <cellStyle name="常规 3 2 2 2 2 2 4 3 2 4" xfId="14923"/>
    <cellStyle name="常规 3 2 2 2 2 2 4 3 2 4 2" xfId="39629"/>
    <cellStyle name="常规 3 2 2 2 2 2 4 3 2 5" xfId="27277"/>
    <cellStyle name="常规 3 2 2 2 2 2 4 3 3" xfId="4106"/>
    <cellStyle name="常规 3 2 2 2 2 2 4 3 3 2" xfId="10289"/>
    <cellStyle name="常规 3 2 2 2 2 2 4 3 3 2 2" xfId="22643"/>
    <cellStyle name="常规 3 2 2 2 2 2 4 3 3 2 2 2" xfId="47349"/>
    <cellStyle name="常规 3 2 2 2 2 2 4 3 3 2 3" xfId="34997"/>
    <cellStyle name="常规 3 2 2 2 2 2 4 3 3 3" xfId="16467"/>
    <cellStyle name="常规 3 2 2 2 2 2 4 3 3 3 2" xfId="41173"/>
    <cellStyle name="常规 3 2 2 2 2 2 4 3 3 4" xfId="28821"/>
    <cellStyle name="常规 3 2 2 2 2 2 4 3 4" xfId="7201"/>
    <cellStyle name="常规 3 2 2 2 2 2 4 3 4 2" xfId="19555"/>
    <cellStyle name="常规 3 2 2 2 2 2 4 3 4 2 2" xfId="44261"/>
    <cellStyle name="常规 3 2 2 2 2 2 4 3 4 3" xfId="31909"/>
    <cellStyle name="常规 3 2 2 2 2 2 4 3 5" xfId="13379"/>
    <cellStyle name="常规 3 2 2 2 2 2 4 3 5 2" xfId="38085"/>
    <cellStyle name="常规 3 2 2 2 2 2 4 3 6" xfId="25733"/>
    <cellStyle name="常规 3 2 2 2 2 2 4 4" xfId="1785"/>
    <cellStyle name="常规 3 2 2 2 2 2 4 4 2" xfId="4878"/>
    <cellStyle name="常规 3 2 2 2 2 2 4 4 2 2" xfId="11061"/>
    <cellStyle name="常规 3 2 2 2 2 2 4 4 2 2 2" xfId="23415"/>
    <cellStyle name="常规 3 2 2 2 2 2 4 4 2 2 2 2" xfId="48121"/>
    <cellStyle name="常规 3 2 2 2 2 2 4 4 2 2 3" xfId="35769"/>
    <cellStyle name="常规 3 2 2 2 2 2 4 4 2 3" xfId="17239"/>
    <cellStyle name="常规 3 2 2 2 2 2 4 4 2 3 2" xfId="41945"/>
    <cellStyle name="常规 3 2 2 2 2 2 4 4 2 4" xfId="29593"/>
    <cellStyle name="常规 3 2 2 2 2 2 4 4 3" xfId="7973"/>
    <cellStyle name="常规 3 2 2 2 2 2 4 4 3 2" xfId="20327"/>
    <cellStyle name="常规 3 2 2 2 2 2 4 4 3 2 2" xfId="45033"/>
    <cellStyle name="常规 3 2 2 2 2 2 4 4 3 3" xfId="32681"/>
    <cellStyle name="常规 3 2 2 2 2 2 4 4 4" xfId="14151"/>
    <cellStyle name="常规 3 2 2 2 2 2 4 4 4 2" xfId="38857"/>
    <cellStyle name="常规 3 2 2 2 2 2 4 4 5" xfId="26505"/>
    <cellStyle name="常规 3 2 2 2 2 2 4 5" xfId="3334"/>
    <cellStyle name="常规 3 2 2 2 2 2 4 5 2" xfId="9517"/>
    <cellStyle name="常规 3 2 2 2 2 2 4 5 2 2" xfId="21871"/>
    <cellStyle name="常规 3 2 2 2 2 2 4 5 2 2 2" xfId="46577"/>
    <cellStyle name="常规 3 2 2 2 2 2 4 5 2 3" xfId="34225"/>
    <cellStyle name="常规 3 2 2 2 2 2 4 5 3" xfId="15695"/>
    <cellStyle name="常规 3 2 2 2 2 2 4 5 3 2" xfId="40401"/>
    <cellStyle name="常规 3 2 2 2 2 2 4 5 4" xfId="28049"/>
    <cellStyle name="常规 3 2 2 2 2 2 4 6" xfId="6429"/>
    <cellStyle name="常规 3 2 2 2 2 2 4 6 2" xfId="18783"/>
    <cellStyle name="常规 3 2 2 2 2 2 4 6 2 2" xfId="43489"/>
    <cellStyle name="常规 3 2 2 2 2 2 4 6 3" xfId="31137"/>
    <cellStyle name="常规 3 2 2 2 2 2 4 7" xfId="12607"/>
    <cellStyle name="常规 3 2 2 2 2 2 4 7 2" xfId="37313"/>
    <cellStyle name="常规 3 2 2 2 2 2 4 8" xfId="24961"/>
    <cellStyle name="常规 3 2 2 2 2 2 5" xfId="488"/>
    <cellStyle name="常规 3 2 2 2 2 2 5 2" xfId="1262"/>
    <cellStyle name="常规 3 2 2 2 2 2 5 2 2" xfId="2809"/>
    <cellStyle name="常规 3 2 2 2 2 2 5 2 2 2" xfId="5901"/>
    <cellStyle name="常规 3 2 2 2 2 2 5 2 2 2 2" xfId="12084"/>
    <cellStyle name="常规 3 2 2 2 2 2 5 2 2 2 2 2" xfId="24438"/>
    <cellStyle name="常规 3 2 2 2 2 2 5 2 2 2 2 2 2" xfId="49144"/>
    <cellStyle name="常规 3 2 2 2 2 2 5 2 2 2 2 3" xfId="36792"/>
    <cellStyle name="常规 3 2 2 2 2 2 5 2 2 2 3" xfId="18262"/>
    <cellStyle name="常规 3 2 2 2 2 2 5 2 2 2 3 2" xfId="42968"/>
    <cellStyle name="常规 3 2 2 2 2 2 5 2 2 2 4" xfId="30616"/>
    <cellStyle name="常规 3 2 2 2 2 2 5 2 2 3" xfId="8996"/>
    <cellStyle name="常规 3 2 2 2 2 2 5 2 2 3 2" xfId="21350"/>
    <cellStyle name="常规 3 2 2 2 2 2 5 2 2 3 2 2" xfId="46056"/>
    <cellStyle name="常规 3 2 2 2 2 2 5 2 2 3 3" xfId="33704"/>
    <cellStyle name="常规 3 2 2 2 2 2 5 2 2 4" xfId="15174"/>
    <cellStyle name="常规 3 2 2 2 2 2 5 2 2 4 2" xfId="39880"/>
    <cellStyle name="常规 3 2 2 2 2 2 5 2 2 5" xfId="27528"/>
    <cellStyle name="常规 3 2 2 2 2 2 5 2 3" xfId="4357"/>
    <cellStyle name="常规 3 2 2 2 2 2 5 2 3 2" xfId="10540"/>
    <cellStyle name="常规 3 2 2 2 2 2 5 2 3 2 2" xfId="22894"/>
    <cellStyle name="常规 3 2 2 2 2 2 5 2 3 2 2 2" xfId="47600"/>
    <cellStyle name="常规 3 2 2 2 2 2 5 2 3 2 3" xfId="35248"/>
    <cellStyle name="常规 3 2 2 2 2 2 5 2 3 3" xfId="16718"/>
    <cellStyle name="常规 3 2 2 2 2 2 5 2 3 3 2" xfId="41424"/>
    <cellStyle name="常规 3 2 2 2 2 2 5 2 3 4" xfId="29072"/>
    <cellStyle name="常规 3 2 2 2 2 2 5 2 4" xfId="7452"/>
    <cellStyle name="常规 3 2 2 2 2 2 5 2 4 2" xfId="19806"/>
    <cellStyle name="常规 3 2 2 2 2 2 5 2 4 2 2" xfId="44512"/>
    <cellStyle name="常规 3 2 2 2 2 2 5 2 4 3" xfId="32160"/>
    <cellStyle name="常规 3 2 2 2 2 2 5 2 5" xfId="13630"/>
    <cellStyle name="常规 3 2 2 2 2 2 5 2 5 2" xfId="38336"/>
    <cellStyle name="常规 3 2 2 2 2 2 5 2 6" xfId="25984"/>
    <cellStyle name="常规 3 2 2 2 2 2 5 3" xfId="2037"/>
    <cellStyle name="常规 3 2 2 2 2 2 5 3 2" xfId="5129"/>
    <cellStyle name="常规 3 2 2 2 2 2 5 3 2 2" xfId="11312"/>
    <cellStyle name="常规 3 2 2 2 2 2 5 3 2 2 2" xfId="23666"/>
    <cellStyle name="常规 3 2 2 2 2 2 5 3 2 2 2 2" xfId="48372"/>
    <cellStyle name="常规 3 2 2 2 2 2 5 3 2 2 3" xfId="36020"/>
    <cellStyle name="常规 3 2 2 2 2 2 5 3 2 3" xfId="17490"/>
    <cellStyle name="常规 3 2 2 2 2 2 5 3 2 3 2" xfId="42196"/>
    <cellStyle name="常规 3 2 2 2 2 2 5 3 2 4" xfId="29844"/>
    <cellStyle name="常规 3 2 2 2 2 2 5 3 3" xfId="8224"/>
    <cellStyle name="常规 3 2 2 2 2 2 5 3 3 2" xfId="20578"/>
    <cellStyle name="常规 3 2 2 2 2 2 5 3 3 2 2" xfId="45284"/>
    <cellStyle name="常规 3 2 2 2 2 2 5 3 3 3" xfId="32932"/>
    <cellStyle name="常规 3 2 2 2 2 2 5 3 4" xfId="14402"/>
    <cellStyle name="常规 3 2 2 2 2 2 5 3 4 2" xfId="39108"/>
    <cellStyle name="常规 3 2 2 2 2 2 5 3 5" xfId="26756"/>
    <cellStyle name="常规 3 2 2 2 2 2 5 4" xfId="3585"/>
    <cellStyle name="常规 3 2 2 2 2 2 5 4 2" xfId="9768"/>
    <cellStyle name="常规 3 2 2 2 2 2 5 4 2 2" xfId="22122"/>
    <cellStyle name="常规 3 2 2 2 2 2 5 4 2 2 2" xfId="46828"/>
    <cellStyle name="常规 3 2 2 2 2 2 5 4 2 3" xfId="34476"/>
    <cellStyle name="常规 3 2 2 2 2 2 5 4 3" xfId="15946"/>
    <cellStyle name="常规 3 2 2 2 2 2 5 4 3 2" xfId="40652"/>
    <cellStyle name="常规 3 2 2 2 2 2 5 4 4" xfId="28300"/>
    <cellStyle name="常规 3 2 2 2 2 2 5 5" xfId="6680"/>
    <cellStyle name="常规 3 2 2 2 2 2 5 5 2" xfId="19034"/>
    <cellStyle name="常规 3 2 2 2 2 2 5 5 2 2" xfId="43740"/>
    <cellStyle name="常规 3 2 2 2 2 2 5 5 3" xfId="31388"/>
    <cellStyle name="常规 3 2 2 2 2 2 5 6" xfId="12858"/>
    <cellStyle name="常规 3 2 2 2 2 2 5 6 2" xfId="37564"/>
    <cellStyle name="常规 3 2 2 2 2 2 5 7" xfId="25212"/>
    <cellStyle name="常规 3 2 2 2 2 2 6" xfId="876"/>
    <cellStyle name="常规 3 2 2 2 2 2 6 2" xfId="2423"/>
    <cellStyle name="常规 3 2 2 2 2 2 6 2 2" xfId="5515"/>
    <cellStyle name="常规 3 2 2 2 2 2 6 2 2 2" xfId="11698"/>
    <cellStyle name="常规 3 2 2 2 2 2 6 2 2 2 2" xfId="24052"/>
    <cellStyle name="常规 3 2 2 2 2 2 6 2 2 2 2 2" xfId="48758"/>
    <cellStyle name="常规 3 2 2 2 2 2 6 2 2 2 3" xfId="36406"/>
    <cellStyle name="常规 3 2 2 2 2 2 6 2 2 3" xfId="17876"/>
    <cellStyle name="常规 3 2 2 2 2 2 6 2 2 3 2" xfId="42582"/>
    <cellStyle name="常规 3 2 2 2 2 2 6 2 2 4" xfId="30230"/>
    <cellStyle name="常规 3 2 2 2 2 2 6 2 3" xfId="8610"/>
    <cellStyle name="常规 3 2 2 2 2 2 6 2 3 2" xfId="20964"/>
    <cellStyle name="常规 3 2 2 2 2 2 6 2 3 2 2" xfId="45670"/>
    <cellStyle name="常规 3 2 2 2 2 2 6 2 3 3" xfId="33318"/>
    <cellStyle name="常规 3 2 2 2 2 2 6 2 4" xfId="14788"/>
    <cellStyle name="常规 3 2 2 2 2 2 6 2 4 2" xfId="39494"/>
    <cellStyle name="常规 3 2 2 2 2 2 6 2 5" xfId="27142"/>
    <cellStyle name="常规 3 2 2 2 2 2 6 3" xfId="3971"/>
    <cellStyle name="常规 3 2 2 2 2 2 6 3 2" xfId="10154"/>
    <cellStyle name="常规 3 2 2 2 2 2 6 3 2 2" xfId="22508"/>
    <cellStyle name="常规 3 2 2 2 2 2 6 3 2 2 2" xfId="47214"/>
    <cellStyle name="常规 3 2 2 2 2 2 6 3 2 3" xfId="34862"/>
    <cellStyle name="常规 3 2 2 2 2 2 6 3 3" xfId="16332"/>
    <cellStyle name="常规 3 2 2 2 2 2 6 3 3 2" xfId="41038"/>
    <cellStyle name="常规 3 2 2 2 2 2 6 3 4" xfId="28686"/>
    <cellStyle name="常规 3 2 2 2 2 2 6 4" xfId="7066"/>
    <cellStyle name="常规 3 2 2 2 2 2 6 4 2" xfId="19420"/>
    <cellStyle name="常规 3 2 2 2 2 2 6 4 2 2" xfId="44126"/>
    <cellStyle name="常规 3 2 2 2 2 2 6 4 3" xfId="31774"/>
    <cellStyle name="常规 3 2 2 2 2 2 6 5" xfId="13244"/>
    <cellStyle name="常规 3 2 2 2 2 2 6 5 2" xfId="37950"/>
    <cellStyle name="常规 3 2 2 2 2 2 6 6" xfId="25598"/>
    <cellStyle name="常规 3 2 2 2 2 2 7" xfId="1650"/>
    <cellStyle name="常规 3 2 2 2 2 2 7 2" xfId="4743"/>
    <cellStyle name="常规 3 2 2 2 2 2 7 2 2" xfId="10926"/>
    <cellStyle name="常规 3 2 2 2 2 2 7 2 2 2" xfId="23280"/>
    <cellStyle name="常规 3 2 2 2 2 2 7 2 2 2 2" xfId="47986"/>
    <cellStyle name="常规 3 2 2 2 2 2 7 2 2 3" xfId="35634"/>
    <cellStyle name="常规 3 2 2 2 2 2 7 2 3" xfId="17104"/>
    <cellStyle name="常规 3 2 2 2 2 2 7 2 3 2" xfId="41810"/>
    <cellStyle name="常规 3 2 2 2 2 2 7 2 4" xfId="29458"/>
    <cellStyle name="常规 3 2 2 2 2 2 7 3" xfId="7838"/>
    <cellStyle name="常规 3 2 2 2 2 2 7 3 2" xfId="20192"/>
    <cellStyle name="常规 3 2 2 2 2 2 7 3 2 2" xfId="44898"/>
    <cellStyle name="常规 3 2 2 2 2 2 7 3 3" xfId="32546"/>
    <cellStyle name="常规 3 2 2 2 2 2 7 4" xfId="14016"/>
    <cellStyle name="常规 3 2 2 2 2 2 7 4 2" xfId="38722"/>
    <cellStyle name="常规 3 2 2 2 2 2 7 5" xfId="26370"/>
    <cellStyle name="常规 3 2 2 2 2 2 8" xfId="3198"/>
    <cellStyle name="常规 3 2 2 2 2 2 8 2" xfId="9382"/>
    <cellStyle name="常规 3 2 2 2 2 2 8 2 2" xfId="21736"/>
    <cellStyle name="常规 3 2 2 2 2 2 8 2 2 2" xfId="46442"/>
    <cellStyle name="常规 3 2 2 2 2 2 8 2 3" xfId="34090"/>
    <cellStyle name="常规 3 2 2 2 2 2 8 3" xfId="15560"/>
    <cellStyle name="常规 3 2 2 2 2 2 8 3 2" xfId="40266"/>
    <cellStyle name="常规 3 2 2 2 2 2 8 4" xfId="27914"/>
    <cellStyle name="常规 3 2 2 2 2 2 9" xfId="6294"/>
    <cellStyle name="常规 3 2 2 2 2 2 9 2" xfId="18648"/>
    <cellStyle name="常规 3 2 2 2 2 2 9 2 2" xfId="43354"/>
    <cellStyle name="常规 3 2 2 2 2 2 9 3" xfId="31002"/>
    <cellStyle name="常规 3 2 2 2 2 3" xfId="128"/>
    <cellStyle name="常规 3 2 2 2 2 3 10" xfId="24861"/>
    <cellStyle name="常规 3 2 2 2 2 3 2" xfId="390"/>
    <cellStyle name="常规 3 2 2 2 2 3 2 2" xfId="778"/>
    <cellStyle name="常规 3 2 2 2 2 3 2 2 2" xfId="1552"/>
    <cellStyle name="常规 3 2 2 2 2 3 2 2 2 2" xfId="3099"/>
    <cellStyle name="常规 3 2 2 2 2 3 2 2 2 2 2" xfId="6191"/>
    <cellStyle name="常规 3 2 2 2 2 3 2 2 2 2 2 2" xfId="12374"/>
    <cellStyle name="常规 3 2 2 2 2 3 2 2 2 2 2 2 2" xfId="24728"/>
    <cellStyle name="常规 3 2 2 2 2 3 2 2 2 2 2 2 2 2" xfId="49434"/>
    <cellStyle name="常规 3 2 2 2 2 3 2 2 2 2 2 2 3" xfId="37082"/>
    <cellStyle name="常规 3 2 2 2 2 3 2 2 2 2 2 3" xfId="18552"/>
    <cellStyle name="常规 3 2 2 2 2 3 2 2 2 2 2 3 2" xfId="43258"/>
    <cellStyle name="常规 3 2 2 2 2 3 2 2 2 2 2 4" xfId="30906"/>
    <cellStyle name="常规 3 2 2 2 2 3 2 2 2 2 3" xfId="9286"/>
    <cellStyle name="常规 3 2 2 2 2 3 2 2 2 2 3 2" xfId="21640"/>
    <cellStyle name="常规 3 2 2 2 2 3 2 2 2 2 3 2 2" xfId="46346"/>
    <cellStyle name="常规 3 2 2 2 2 3 2 2 2 2 3 3" xfId="33994"/>
    <cellStyle name="常规 3 2 2 2 2 3 2 2 2 2 4" xfId="15464"/>
    <cellStyle name="常规 3 2 2 2 2 3 2 2 2 2 4 2" xfId="40170"/>
    <cellStyle name="常规 3 2 2 2 2 3 2 2 2 2 5" xfId="27818"/>
    <cellStyle name="常规 3 2 2 2 2 3 2 2 2 3" xfId="4647"/>
    <cellStyle name="常规 3 2 2 2 2 3 2 2 2 3 2" xfId="10830"/>
    <cellStyle name="常规 3 2 2 2 2 3 2 2 2 3 2 2" xfId="23184"/>
    <cellStyle name="常规 3 2 2 2 2 3 2 2 2 3 2 2 2" xfId="47890"/>
    <cellStyle name="常规 3 2 2 2 2 3 2 2 2 3 2 3" xfId="35538"/>
    <cellStyle name="常规 3 2 2 2 2 3 2 2 2 3 3" xfId="17008"/>
    <cellStyle name="常规 3 2 2 2 2 3 2 2 2 3 3 2" xfId="41714"/>
    <cellStyle name="常规 3 2 2 2 2 3 2 2 2 3 4" xfId="29362"/>
    <cellStyle name="常规 3 2 2 2 2 3 2 2 2 4" xfId="7742"/>
    <cellStyle name="常规 3 2 2 2 2 3 2 2 2 4 2" xfId="20096"/>
    <cellStyle name="常规 3 2 2 2 2 3 2 2 2 4 2 2" xfId="44802"/>
    <cellStyle name="常规 3 2 2 2 2 3 2 2 2 4 3" xfId="32450"/>
    <cellStyle name="常规 3 2 2 2 2 3 2 2 2 5" xfId="13920"/>
    <cellStyle name="常规 3 2 2 2 2 3 2 2 2 5 2" xfId="38626"/>
    <cellStyle name="常规 3 2 2 2 2 3 2 2 2 6" xfId="26274"/>
    <cellStyle name="常规 3 2 2 2 2 3 2 2 3" xfId="2327"/>
    <cellStyle name="常规 3 2 2 2 2 3 2 2 3 2" xfId="5419"/>
    <cellStyle name="常规 3 2 2 2 2 3 2 2 3 2 2" xfId="11602"/>
    <cellStyle name="常规 3 2 2 2 2 3 2 2 3 2 2 2" xfId="23956"/>
    <cellStyle name="常规 3 2 2 2 2 3 2 2 3 2 2 2 2" xfId="48662"/>
    <cellStyle name="常规 3 2 2 2 2 3 2 2 3 2 2 3" xfId="36310"/>
    <cellStyle name="常规 3 2 2 2 2 3 2 2 3 2 3" xfId="17780"/>
    <cellStyle name="常规 3 2 2 2 2 3 2 2 3 2 3 2" xfId="42486"/>
    <cellStyle name="常规 3 2 2 2 2 3 2 2 3 2 4" xfId="30134"/>
    <cellStyle name="常规 3 2 2 2 2 3 2 2 3 3" xfId="8514"/>
    <cellStyle name="常规 3 2 2 2 2 3 2 2 3 3 2" xfId="20868"/>
    <cellStyle name="常规 3 2 2 2 2 3 2 2 3 3 2 2" xfId="45574"/>
    <cellStyle name="常规 3 2 2 2 2 3 2 2 3 3 3" xfId="33222"/>
    <cellStyle name="常规 3 2 2 2 2 3 2 2 3 4" xfId="14692"/>
    <cellStyle name="常规 3 2 2 2 2 3 2 2 3 4 2" xfId="39398"/>
    <cellStyle name="常规 3 2 2 2 2 3 2 2 3 5" xfId="27046"/>
    <cellStyle name="常规 3 2 2 2 2 3 2 2 4" xfId="3875"/>
    <cellStyle name="常规 3 2 2 2 2 3 2 2 4 2" xfId="10058"/>
    <cellStyle name="常规 3 2 2 2 2 3 2 2 4 2 2" xfId="22412"/>
    <cellStyle name="常规 3 2 2 2 2 3 2 2 4 2 2 2" xfId="47118"/>
    <cellStyle name="常规 3 2 2 2 2 3 2 2 4 2 3" xfId="34766"/>
    <cellStyle name="常规 3 2 2 2 2 3 2 2 4 3" xfId="16236"/>
    <cellStyle name="常规 3 2 2 2 2 3 2 2 4 3 2" xfId="40942"/>
    <cellStyle name="常规 3 2 2 2 2 3 2 2 4 4" xfId="28590"/>
    <cellStyle name="常规 3 2 2 2 2 3 2 2 5" xfId="6970"/>
    <cellStyle name="常规 3 2 2 2 2 3 2 2 5 2" xfId="19324"/>
    <cellStyle name="常规 3 2 2 2 2 3 2 2 5 2 2" xfId="44030"/>
    <cellStyle name="常规 3 2 2 2 2 3 2 2 5 3" xfId="31678"/>
    <cellStyle name="常规 3 2 2 2 2 3 2 2 6" xfId="13148"/>
    <cellStyle name="常规 3 2 2 2 2 3 2 2 6 2" xfId="37854"/>
    <cellStyle name="常规 3 2 2 2 2 3 2 2 7" xfId="25502"/>
    <cellStyle name="常规 3 2 2 2 2 3 2 3" xfId="1166"/>
    <cellStyle name="常规 3 2 2 2 2 3 2 3 2" xfId="2713"/>
    <cellStyle name="常规 3 2 2 2 2 3 2 3 2 2" xfId="5805"/>
    <cellStyle name="常规 3 2 2 2 2 3 2 3 2 2 2" xfId="11988"/>
    <cellStyle name="常规 3 2 2 2 2 3 2 3 2 2 2 2" xfId="24342"/>
    <cellStyle name="常规 3 2 2 2 2 3 2 3 2 2 2 2 2" xfId="49048"/>
    <cellStyle name="常规 3 2 2 2 2 3 2 3 2 2 2 3" xfId="36696"/>
    <cellStyle name="常规 3 2 2 2 2 3 2 3 2 2 3" xfId="18166"/>
    <cellStyle name="常规 3 2 2 2 2 3 2 3 2 2 3 2" xfId="42872"/>
    <cellStyle name="常规 3 2 2 2 2 3 2 3 2 2 4" xfId="30520"/>
    <cellStyle name="常规 3 2 2 2 2 3 2 3 2 3" xfId="8900"/>
    <cellStyle name="常规 3 2 2 2 2 3 2 3 2 3 2" xfId="21254"/>
    <cellStyle name="常规 3 2 2 2 2 3 2 3 2 3 2 2" xfId="45960"/>
    <cellStyle name="常规 3 2 2 2 2 3 2 3 2 3 3" xfId="33608"/>
    <cellStyle name="常规 3 2 2 2 2 3 2 3 2 4" xfId="15078"/>
    <cellStyle name="常规 3 2 2 2 2 3 2 3 2 4 2" xfId="39784"/>
    <cellStyle name="常规 3 2 2 2 2 3 2 3 2 5" xfId="27432"/>
    <cellStyle name="常规 3 2 2 2 2 3 2 3 3" xfId="4261"/>
    <cellStyle name="常规 3 2 2 2 2 3 2 3 3 2" xfId="10444"/>
    <cellStyle name="常规 3 2 2 2 2 3 2 3 3 2 2" xfId="22798"/>
    <cellStyle name="常规 3 2 2 2 2 3 2 3 3 2 2 2" xfId="47504"/>
    <cellStyle name="常规 3 2 2 2 2 3 2 3 3 2 3" xfId="35152"/>
    <cellStyle name="常规 3 2 2 2 2 3 2 3 3 3" xfId="16622"/>
    <cellStyle name="常规 3 2 2 2 2 3 2 3 3 3 2" xfId="41328"/>
    <cellStyle name="常规 3 2 2 2 2 3 2 3 3 4" xfId="28976"/>
    <cellStyle name="常规 3 2 2 2 2 3 2 3 4" xfId="7356"/>
    <cellStyle name="常规 3 2 2 2 2 3 2 3 4 2" xfId="19710"/>
    <cellStyle name="常规 3 2 2 2 2 3 2 3 4 2 2" xfId="44416"/>
    <cellStyle name="常规 3 2 2 2 2 3 2 3 4 3" xfId="32064"/>
    <cellStyle name="常规 3 2 2 2 2 3 2 3 5" xfId="13534"/>
    <cellStyle name="常规 3 2 2 2 2 3 2 3 5 2" xfId="38240"/>
    <cellStyle name="常规 3 2 2 2 2 3 2 3 6" xfId="25888"/>
    <cellStyle name="常规 3 2 2 2 2 3 2 4" xfId="1940"/>
    <cellStyle name="常规 3 2 2 2 2 3 2 4 2" xfId="5033"/>
    <cellStyle name="常规 3 2 2 2 2 3 2 4 2 2" xfId="11216"/>
    <cellStyle name="常规 3 2 2 2 2 3 2 4 2 2 2" xfId="23570"/>
    <cellStyle name="常规 3 2 2 2 2 3 2 4 2 2 2 2" xfId="48276"/>
    <cellStyle name="常规 3 2 2 2 2 3 2 4 2 2 3" xfId="35924"/>
    <cellStyle name="常规 3 2 2 2 2 3 2 4 2 3" xfId="17394"/>
    <cellStyle name="常规 3 2 2 2 2 3 2 4 2 3 2" xfId="42100"/>
    <cellStyle name="常规 3 2 2 2 2 3 2 4 2 4" xfId="29748"/>
    <cellStyle name="常规 3 2 2 2 2 3 2 4 3" xfId="8128"/>
    <cellStyle name="常规 3 2 2 2 2 3 2 4 3 2" xfId="20482"/>
    <cellStyle name="常规 3 2 2 2 2 3 2 4 3 2 2" xfId="45188"/>
    <cellStyle name="常规 3 2 2 2 2 3 2 4 3 3" xfId="32836"/>
    <cellStyle name="常规 3 2 2 2 2 3 2 4 4" xfId="14306"/>
    <cellStyle name="常规 3 2 2 2 2 3 2 4 4 2" xfId="39012"/>
    <cellStyle name="常规 3 2 2 2 2 3 2 4 5" xfId="26660"/>
    <cellStyle name="常规 3 2 2 2 2 3 2 5" xfId="3489"/>
    <cellStyle name="常规 3 2 2 2 2 3 2 5 2" xfId="9672"/>
    <cellStyle name="常规 3 2 2 2 2 3 2 5 2 2" xfId="22026"/>
    <cellStyle name="常规 3 2 2 2 2 3 2 5 2 2 2" xfId="46732"/>
    <cellStyle name="常规 3 2 2 2 2 3 2 5 2 3" xfId="34380"/>
    <cellStyle name="常规 3 2 2 2 2 3 2 5 3" xfId="15850"/>
    <cellStyle name="常规 3 2 2 2 2 3 2 5 3 2" xfId="40556"/>
    <cellStyle name="常规 3 2 2 2 2 3 2 5 4" xfId="28204"/>
    <cellStyle name="常规 3 2 2 2 2 3 2 6" xfId="6584"/>
    <cellStyle name="常规 3 2 2 2 2 3 2 6 2" xfId="18938"/>
    <cellStyle name="常规 3 2 2 2 2 3 2 6 2 2" xfId="43644"/>
    <cellStyle name="常规 3 2 2 2 2 3 2 6 3" xfId="31292"/>
    <cellStyle name="常规 3 2 2 2 2 3 2 7" xfId="12762"/>
    <cellStyle name="常规 3 2 2 2 2 3 2 7 2" xfId="37468"/>
    <cellStyle name="常规 3 2 2 2 2 3 2 8" xfId="25116"/>
    <cellStyle name="常规 3 2 2 2 2 3 3" xfId="266"/>
    <cellStyle name="常规 3 2 2 2 2 3 3 2" xfId="654"/>
    <cellStyle name="常规 3 2 2 2 2 3 3 2 2" xfId="1428"/>
    <cellStyle name="常规 3 2 2 2 2 3 3 2 2 2" xfId="2975"/>
    <cellStyle name="常规 3 2 2 2 2 3 3 2 2 2 2" xfId="6067"/>
    <cellStyle name="常规 3 2 2 2 2 3 3 2 2 2 2 2" xfId="12250"/>
    <cellStyle name="常规 3 2 2 2 2 3 3 2 2 2 2 2 2" xfId="24604"/>
    <cellStyle name="常规 3 2 2 2 2 3 3 2 2 2 2 2 2 2" xfId="49310"/>
    <cellStyle name="常规 3 2 2 2 2 3 3 2 2 2 2 2 3" xfId="36958"/>
    <cellStyle name="常规 3 2 2 2 2 3 3 2 2 2 2 3" xfId="18428"/>
    <cellStyle name="常规 3 2 2 2 2 3 3 2 2 2 2 3 2" xfId="43134"/>
    <cellStyle name="常规 3 2 2 2 2 3 3 2 2 2 2 4" xfId="30782"/>
    <cellStyle name="常规 3 2 2 2 2 3 3 2 2 2 3" xfId="9162"/>
    <cellStyle name="常规 3 2 2 2 2 3 3 2 2 2 3 2" xfId="21516"/>
    <cellStyle name="常规 3 2 2 2 2 3 3 2 2 2 3 2 2" xfId="46222"/>
    <cellStyle name="常规 3 2 2 2 2 3 3 2 2 2 3 3" xfId="33870"/>
    <cellStyle name="常规 3 2 2 2 2 3 3 2 2 2 4" xfId="15340"/>
    <cellStyle name="常规 3 2 2 2 2 3 3 2 2 2 4 2" xfId="40046"/>
    <cellStyle name="常规 3 2 2 2 2 3 3 2 2 2 5" xfId="27694"/>
    <cellStyle name="常规 3 2 2 2 2 3 3 2 2 3" xfId="4523"/>
    <cellStyle name="常规 3 2 2 2 2 3 3 2 2 3 2" xfId="10706"/>
    <cellStyle name="常规 3 2 2 2 2 3 3 2 2 3 2 2" xfId="23060"/>
    <cellStyle name="常规 3 2 2 2 2 3 3 2 2 3 2 2 2" xfId="47766"/>
    <cellStyle name="常规 3 2 2 2 2 3 3 2 2 3 2 3" xfId="35414"/>
    <cellStyle name="常规 3 2 2 2 2 3 3 2 2 3 3" xfId="16884"/>
    <cellStyle name="常规 3 2 2 2 2 3 3 2 2 3 3 2" xfId="41590"/>
    <cellStyle name="常规 3 2 2 2 2 3 3 2 2 3 4" xfId="29238"/>
    <cellStyle name="常规 3 2 2 2 2 3 3 2 2 4" xfId="7618"/>
    <cellStyle name="常规 3 2 2 2 2 3 3 2 2 4 2" xfId="19972"/>
    <cellStyle name="常规 3 2 2 2 2 3 3 2 2 4 2 2" xfId="44678"/>
    <cellStyle name="常规 3 2 2 2 2 3 3 2 2 4 3" xfId="32326"/>
    <cellStyle name="常规 3 2 2 2 2 3 3 2 2 5" xfId="13796"/>
    <cellStyle name="常规 3 2 2 2 2 3 3 2 2 5 2" xfId="38502"/>
    <cellStyle name="常规 3 2 2 2 2 3 3 2 2 6" xfId="26150"/>
    <cellStyle name="常规 3 2 2 2 2 3 3 2 3" xfId="2203"/>
    <cellStyle name="常规 3 2 2 2 2 3 3 2 3 2" xfId="5295"/>
    <cellStyle name="常规 3 2 2 2 2 3 3 2 3 2 2" xfId="11478"/>
    <cellStyle name="常规 3 2 2 2 2 3 3 2 3 2 2 2" xfId="23832"/>
    <cellStyle name="常规 3 2 2 2 2 3 3 2 3 2 2 2 2" xfId="48538"/>
    <cellStyle name="常规 3 2 2 2 2 3 3 2 3 2 2 3" xfId="36186"/>
    <cellStyle name="常规 3 2 2 2 2 3 3 2 3 2 3" xfId="17656"/>
    <cellStyle name="常规 3 2 2 2 2 3 3 2 3 2 3 2" xfId="42362"/>
    <cellStyle name="常规 3 2 2 2 2 3 3 2 3 2 4" xfId="30010"/>
    <cellStyle name="常规 3 2 2 2 2 3 3 2 3 3" xfId="8390"/>
    <cellStyle name="常规 3 2 2 2 2 3 3 2 3 3 2" xfId="20744"/>
    <cellStyle name="常规 3 2 2 2 2 3 3 2 3 3 2 2" xfId="45450"/>
    <cellStyle name="常规 3 2 2 2 2 3 3 2 3 3 3" xfId="33098"/>
    <cellStyle name="常规 3 2 2 2 2 3 3 2 3 4" xfId="14568"/>
    <cellStyle name="常规 3 2 2 2 2 3 3 2 3 4 2" xfId="39274"/>
    <cellStyle name="常规 3 2 2 2 2 3 3 2 3 5" xfId="26922"/>
    <cellStyle name="常规 3 2 2 2 2 3 3 2 4" xfId="3751"/>
    <cellStyle name="常规 3 2 2 2 2 3 3 2 4 2" xfId="9934"/>
    <cellStyle name="常规 3 2 2 2 2 3 3 2 4 2 2" xfId="22288"/>
    <cellStyle name="常规 3 2 2 2 2 3 3 2 4 2 2 2" xfId="46994"/>
    <cellStyle name="常规 3 2 2 2 2 3 3 2 4 2 3" xfId="34642"/>
    <cellStyle name="常规 3 2 2 2 2 3 3 2 4 3" xfId="16112"/>
    <cellStyle name="常规 3 2 2 2 2 3 3 2 4 3 2" xfId="40818"/>
    <cellStyle name="常规 3 2 2 2 2 3 3 2 4 4" xfId="28466"/>
    <cellStyle name="常规 3 2 2 2 2 3 3 2 5" xfId="6846"/>
    <cellStyle name="常规 3 2 2 2 2 3 3 2 5 2" xfId="19200"/>
    <cellStyle name="常规 3 2 2 2 2 3 3 2 5 2 2" xfId="43906"/>
    <cellStyle name="常规 3 2 2 2 2 3 3 2 5 3" xfId="31554"/>
    <cellStyle name="常规 3 2 2 2 2 3 3 2 6" xfId="13024"/>
    <cellStyle name="常规 3 2 2 2 2 3 3 2 6 2" xfId="37730"/>
    <cellStyle name="常规 3 2 2 2 2 3 3 2 7" xfId="25378"/>
    <cellStyle name="常规 3 2 2 2 2 3 3 3" xfId="1042"/>
    <cellStyle name="常规 3 2 2 2 2 3 3 3 2" xfId="2589"/>
    <cellStyle name="常规 3 2 2 2 2 3 3 3 2 2" xfId="5681"/>
    <cellStyle name="常规 3 2 2 2 2 3 3 3 2 2 2" xfId="11864"/>
    <cellStyle name="常规 3 2 2 2 2 3 3 3 2 2 2 2" xfId="24218"/>
    <cellStyle name="常规 3 2 2 2 2 3 3 3 2 2 2 2 2" xfId="48924"/>
    <cellStyle name="常规 3 2 2 2 2 3 3 3 2 2 2 3" xfId="36572"/>
    <cellStyle name="常规 3 2 2 2 2 3 3 3 2 2 3" xfId="18042"/>
    <cellStyle name="常规 3 2 2 2 2 3 3 3 2 2 3 2" xfId="42748"/>
    <cellStyle name="常规 3 2 2 2 2 3 3 3 2 2 4" xfId="30396"/>
    <cellStyle name="常规 3 2 2 2 2 3 3 3 2 3" xfId="8776"/>
    <cellStyle name="常规 3 2 2 2 2 3 3 3 2 3 2" xfId="21130"/>
    <cellStyle name="常规 3 2 2 2 2 3 3 3 2 3 2 2" xfId="45836"/>
    <cellStyle name="常规 3 2 2 2 2 3 3 3 2 3 3" xfId="33484"/>
    <cellStyle name="常规 3 2 2 2 2 3 3 3 2 4" xfId="14954"/>
    <cellStyle name="常规 3 2 2 2 2 3 3 3 2 4 2" xfId="39660"/>
    <cellStyle name="常规 3 2 2 2 2 3 3 3 2 5" xfId="27308"/>
    <cellStyle name="常规 3 2 2 2 2 3 3 3 3" xfId="4137"/>
    <cellStyle name="常规 3 2 2 2 2 3 3 3 3 2" xfId="10320"/>
    <cellStyle name="常规 3 2 2 2 2 3 3 3 3 2 2" xfId="22674"/>
    <cellStyle name="常规 3 2 2 2 2 3 3 3 3 2 2 2" xfId="47380"/>
    <cellStyle name="常规 3 2 2 2 2 3 3 3 3 2 3" xfId="35028"/>
    <cellStyle name="常规 3 2 2 2 2 3 3 3 3 3" xfId="16498"/>
    <cellStyle name="常规 3 2 2 2 2 3 3 3 3 3 2" xfId="41204"/>
    <cellStyle name="常规 3 2 2 2 2 3 3 3 3 4" xfId="28852"/>
    <cellStyle name="常规 3 2 2 2 2 3 3 3 4" xfId="7232"/>
    <cellStyle name="常规 3 2 2 2 2 3 3 3 4 2" xfId="19586"/>
    <cellStyle name="常规 3 2 2 2 2 3 3 3 4 2 2" xfId="44292"/>
    <cellStyle name="常规 3 2 2 2 2 3 3 3 4 3" xfId="31940"/>
    <cellStyle name="常规 3 2 2 2 2 3 3 3 5" xfId="13410"/>
    <cellStyle name="常规 3 2 2 2 2 3 3 3 5 2" xfId="38116"/>
    <cellStyle name="常规 3 2 2 2 2 3 3 3 6" xfId="25764"/>
    <cellStyle name="常规 3 2 2 2 2 3 3 4" xfId="1816"/>
    <cellStyle name="常规 3 2 2 2 2 3 3 4 2" xfId="4909"/>
    <cellStyle name="常规 3 2 2 2 2 3 3 4 2 2" xfId="11092"/>
    <cellStyle name="常规 3 2 2 2 2 3 3 4 2 2 2" xfId="23446"/>
    <cellStyle name="常规 3 2 2 2 2 3 3 4 2 2 2 2" xfId="48152"/>
    <cellStyle name="常规 3 2 2 2 2 3 3 4 2 2 3" xfId="35800"/>
    <cellStyle name="常规 3 2 2 2 2 3 3 4 2 3" xfId="17270"/>
    <cellStyle name="常规 3 2 2 2 2 3 3 4 2 3 2" xfId="41976"/>
    <cellStyle name="常规 3 2 2 2 2 3 3 4 2 4" xfId="29624"/>
    <cellStyle name="常规 3 2 2 2 2 3 3 4 3" xfId="8004"/>
    <cellStyle name="常规 3 2 2 2 2 3 3 4 3 2" xfId="20358"/>
    <cellStyle name="常规 3 2 2 2 2 3 3 4 3 2 2" xfId="45064"/>
    <cellStyle name="常规 3 2 2 2 2 3 3 4 3 3" xfId="32712"/>
    <cellStyle name="常规 3 2 2 2 2 3 3 4 4" xfId="14182"/>
    <cellStyle name="常规 3 2 2 2 2 3 3 4 4 2" xfId="38888"/>
    <cellStyle name="常规 3 2 2 2 2 3 3 4 5" xfId="26536"/>
    <cellStyle name="常规 3 2 2 2 2 3 3 5" xfId="3365"/>
    <cellStyle name="常规 3 2 2 2 2 3 3 5 2" xfId="9548"/>
    <cellStyle name="常规 3 2 2 2 2 3 3 5 2 2" xfId="21902"/>
    <cellStyle name="常规 3 2 2 2 2 3 3 5 2 2 2" xfId="46608"/>
    <cellStyle name="常规 3 2 2 2 2 3 3 5 2 3" xfId="34256"/>
    <cellStyle name="常规 3 2 2 2 2 3 3 5 3" xfId="15726"/>
    <cellStyle name="常规 3 2 2 2 2 3 3 5 3 2" xfId="40432"/>
    <cellStyle name="常规 3 2 2 2 2 3 3 5 4" xfId="28080"/>
    <cellStyle name="常规 3 2 2 2 2 3 3 6" xfId="6460"/>
    <cellStyle name="常规 3 2 2 2 2 3 3 6 2" xfId="18814"/>
    <cellStyle name="常规 3 2 2 2 2 3 3 6 2 2" xfId="43520"/>
    <cellStyle name="常规 3 2 2 2 2 3 3 6 3" xfId="31168"/>
    <cellStyle name="常规 3 2 2 2 2 3 3 7" xfId="12638"/>
    <cellStyle name="常规 3 2 2 2 2 3 3 7 2" xfId="37344"/>
    <cellStyle name="常规 3 2 2 2 2 3 3 8" xfId="24992"/>
    <cellStyle name="常规 3 2 2 2 2 3 4" xfId="523"/>
    <cellStyle name="常规 3 2 2 2 2 3 4 2" xfId="1297"/>
    <cellStyle name="常规 3 2 2 2 2 3 4 2 2" xfId="2844"/>
    <cellStyle name="常规 3 2 2 2 2 3 4 2 2 2" xfId="5936"/>
    <cellStyle name="常规 3 2 2 2 2 3 4 2 2 2 2" xfId="12119"/>
    <cellStyle name="常规 3 2 2 2 2 3 4 2 2 2 2 2" xfId="24473"/>
    <cellStyle name="常规 3 2 2 2 2 3 4 2 2 2 2 2 2" xfId="49179"/>
    <cellStyle name="常规 3 2 2 2 2 3 4 2 2 2 2 3" xfId="36827"/>
    <cellStyle name="常规 3 2 2 2 2 3 4 2 2 2 3" xfId="18297"/>
    <cellStyle name="常规 3 2 2 2 2 3 4 2 2 2 3 2" xfId="43003"/>
    <cellStyle name="常规 3 2 2 2 2 3 4 2 2 2 4" xfId="30651"/>
    <cellStyle name="常规 3 2 2 2 2 3 4 2 2 3" xfId="9031"/>
    <cellStyle name="常规 3 2 2 2 2 3 4 2 2 3 2" xfId="21385"/>
    <cellStyle name="常规 3 2 2 2 2 3 4 2 2 3 2 2" xfId="46091"/>
    <cellStyle name="常规 3 2 2 2 2 3 4 2 2 3 3" xfId="33739"/>
    <cellStyle name="常规 3 2 2 2 2 3 4 2 2 4" xfId="15209"/>
    <cellStyle name="常规 3 2 2 2 2 3 4 2 2 4 2" xfId="39915"/>
    <cellStyle name="常规 3 2 2 2 2 3 4 2 2 5" xfId="27563"/>
    <cellStyle name="常规 3 2 2 2 2 3 4 2 3" xfId="4392"/>
    <cellStyle name="常规 3 2 2 2 2 3 4 2 3 2" xfId="10575"/>
    <cellStyle name="常规 3 2 2 2 2 3 4 2 3 2 2" xfId="22929"/>
    <cellStyle name="常规 3 2 2 2 2 3 4 2 3 2 2 2" xfId="47635"/>
    <cellStyle name="常规 3 2 2 2 2 3 4 2 3 2 3" xfId="35283"/>
    <cellStyle name="常规 3 2 2 2 2 3 4 2 3 3" xfId="16753"/>
    <cellStyle name="常规 3 2 2 2 2 3 4 2 3 3 2" xfId="41459"/>
    <cellStyle name="常规 3 2 2 2 2 3 4 2 3 4" xfId="29107"/>
    <cellStyle name="常规 3 2 2 2 2 3 4 2 4" xfId="7487"/>
    <cellStyle name="常规 3 2 2 2 2 3 4 2 4 2" xfId="19841"/>
    <cellStyle name="常规 3 2 2 2 2 3 4 2 4 2 2" xfId="44547"/>
    <cellStyle name="常规 3 2 2 2 2 3 4 2 4 3" xfId="32195"/>
    <cellStyle name="常规 3 2 2 2 2 3 4 2 5" xfId="13665"/>
    <cellStyle name="常规 3 2 2 2 2 3 4 2 5 2" xfId="38371"/>
    <cellStyle name="常规 3 2 2 2 2 3 4 2 6" xfId="26019"/>
    <cellStyle name="常规 3 2 2 2 2 3 4 3" xfId="2072"/>
    <cellStyle name="常规 3 2 2 2 2 3 4 3 2" xfId="5164"/>
    <cellStyle name="常规 3 2 2 2 2 3 4 3 2 2" xfId="11347"/>
    <cellStyle name="常规 3 2 2 2 2 3 4 3 2 2 2" xfId="23701"/>
    <cellStyle name="常规 3 2 2 2 2 3 4 3 2 2 2 2" xfId="48407"/>
    <cellStyle name="常规 3 2 2 2 2 3 4 3 2 2 3" xfId="36055"/>
    <cellStyle name="常规 3 2 2 2 2 3 4 3 2 3" xfId="17525"/>
    <cellStyle name="常规 3 2 2 2 2 3 4 3 2 3 2" xfId="42231"/>
    <cellStyle name="常规 3 2 2 2 2 3 4 3 2 4" xfId="29879"/>
    <cellStyle name="常规 3 2 2 2 2 3 4 3 3" xfId="8259"/>
    <cellStyle name="常规 3 2 2 2 2 3 4 3 3 2" xfId="20613"/>
    <cellStyle name="常规 3 2 2 2 2 3 4 3 3 2 2" xfId="45319"/>
    <cellStyle name="常规 3 2 2 2 2 3 4 3 3 3" xfId="32967"/>
    <cellStyle name="常规 3 2 2 2 2 3 4 3 4" xfId="14437"/>
    <cellStyle name="常规 3 2 2 2 2 3 4 3 4 2" xfId="39143"/>
    <cellStyle name="常规 3 2 2 2 2 3 4 3 5" xfId="26791"/>
    <cellStyle name="常规 3 2 2 2 2 3 4 4" xfId="3620"/>
    <cellStyle name="常规 3 2 2 2 2 3 4 4 2" xfId="9803"/>
    <cellStyle name="常规 3 2 2 2 2 3 4 4 2 2" xfId="22157"/>
    <cellStyle name="常规 3 2 2 2 2 3 4 4 2 2 2" xfId="46863"/>
    <cellStyle name="常规 3 2 2 2 2 3 4 4 2 3" xfId="34511"/>
    <cellStyle name="常规 3 2 2 2 2 3 4 4 3" xfId="15981"/>
    <cellStyle name="常规 3 2 2 2 2 3 4 4 3 2" xfId="40687"/>
    <cellStyle name="常规 3 2 2 2 2 3 4 4 4" xfId="28335"/>
    <cellStyle name="常规 3 2 2 2 2 3 4 5" xfId="6715"/>
    <cellStyle name="常规 3 2 2 2 2 3 4 5 2" xfId="19069"/>
    <cellStyle name="常规 3 2 2 2 2 3 4 5 2 2" xfId="43775"/>
    <cellStyle name="常规 3 2 2 2 2 3 4 5 3" xfId="31423"/>
    <cellStyle name="常规 3 2 2 2 2 3 4 6" xfId="12893"/>
    <cellStyle name="常规 3 2 2 2 2 3 4 6 2" xfId="37599"/>
    <cellStyle name="常规 3 2 2 2 2 3 4 7" xfId="25247"/>
    <cellStyle name="常规 3 2 2 2 2 3 5" xfId="911"/>
    <cellStyle name="常规 3 2 2 2 2 3 5 2" xfId="2458"/>
    <cellStyle name="常规 3 2 2 2 2 3 5 2 2" xfId="5550"/>
    <cellStyle name="常规 3 2 2 2 2 3 5 2 2 2" xfId="11733"/>
    <cellStyle name="常规 3 2 2 2 2 3 5 2 2 2 2" xfId="24087"/>
    <cellStyle name="常规 3 2 2 2 2 3 5 2 2 2 2 2" xfId="48793"/>
    <cellStyle name="常规 3 2 2 2 2 3 5 2 2 2 3" xfId="36441"/>
    <cellStyle name="常规 3 2 2 2 2 3 5 2 2 3" xfId="17911"/>
    <cellStyle name="常规 3 2 2 2 2 3 5 2 2 3 2" xfId="42617"/>
    <cellStyle name="常规 3 2 2 2 2 3 5 2 2 4" xfId="30265"/>
    <cellStyle name="常规 3 2 2 2 2 3 5 2 3" xfId="8645"/>
    <cellStyle name="常规 3 2 2 2 2 3 5 2 3 2" xfId="20999"/>
    <cellStyle name="常规 3 2 2 2 2 3 5 2 3 2 2" xfId="45705"/>
    <cellStyle name="常规 3 2 2 2 2 3 5 2 3 3" xfId="33353"/>
    <cellStyle name="常规 3 2 2 2 2 3 5 2 4" xfId="14823"/>
    <cellStyle name="常规 3 2 2 2 2 3 5 2 4 2" xfId="39529"/>
    <cellStyle name="常规 3 2 2 2 2 3 5 2 5" xfId="27177"/>
    <cellStyle name="常规 3 2 2 2 2 3 5 3" xfId="4006"/>
    <cellStyle name="常规 3 2 2 2 2 3 5 3 2" xfId="10189"/>
    <cellStyle name="常规 3 2 2 2 2 3 5 3 2 2" xfId="22543"/>
    <cellStyle name="常规 3 2 2 2 2 3 5 3 2 2 2" xfId="47249"/>
    <cellStyle name="常规 3 2 2 2 2 3 5 3 2 3" xfId="34897"/>
    <cellStyle name="常规 3 2 2 2 2 3 5 3 3" xfId="16367"/>
    <cellStyle name="常规 3 2 2 2 2 3 5 3 3 2" xfId="41073"/>
    <cellStyle name="常规 3 2 2 2 2 3 5 3 4" xfId="28721"/>
    <cellStyle name="常规 3 2 2 2 2 3 5 4" xfId="7101"/>
    <cellStyle name="常规 3 2 2 2 2 3 5 4 2" xfId="19455"/>
    <cellStyle name="常规 3 2 2 2 2 3 5 4 2 2" xfId="44161"/>
    <cellStyle name="常规 3 2 2 2 2 3 5 4 3" xfId="31809"/>
    <cellStyle name="常规 3 2 2 2 2 3 5 5" xfId="13279"/>
    <cellStyle name="常规 3 2 2 2 2 3 5 5 2" xfId="37985"/>
    <cellStyle name="常规 3 2 2 2 2 3 5 6" xfId="25633"/>
    <cellStyle name="常规 3 2 2 2 2 3 6" xfId="1685"/>
    <cellStyle name="常规 3 2 2 2 2 3 6 2" xfId="4778"/>
    <cellStyle name="常规 3 2 2 2 2 3 6 2 2" xfId="10961"/>
    <cellStyle name="常规 3 2 2 2 2 3 6 2 2 2" xfId="23315"/>
    <cellStyle name="常规 3 2 2 2 2 3 6 2 2 2 2" xfId="48021"/>
    <cellStyle name="常规 3 2 2 2 2 3 6 2 2 3" xfId="35669"/>
    <cellStyle name="常规 3 2 2 2 2 3 6 2 3" xfId="17139"/>
    <cellStyle name="常规 3 2 2 2 2 3 6 2 3 2" xfId="41845"/>
    <cellStyle name="常规 3 2 2 2 2 3 6 2 4" xfId="29493"/>
    <cellStyle name="常规 3 2 2 2 2 3 6 3" xfId="7873"/>
    <cellStyle name="常规 3 2 2 2 2 3 6 3 2" xfId="20227"/>
    <cellStyle name="常规 3 2 2 2 2 3 6 3 2 2" xfId="44933"/>
    <cellStyle name="常规 3 2 2 2 2 3 6 3 3" xfId="32581"/>
    <cellStyle name="常规 3 2 2 2 2 3 6 4" xfId="14051"/>
    <cellStyle name="常规 3 2 2 2 2 3 6 4 2" xfId="38757"/>
    <cellStyle name="常规 3 2 2 2 2 3 6 5" xfId="26405"/>
    <cellStyle name="常规 3 2 2 2 2 3 7" xfId="3234"/>
    <cellStyle name="常规 3 2 2 2 2 3 7 2" xfId="9417"/>
    <cellStyle name="常规 3 2 2 2 2 3 7 2 2" xfId="21771"/>
    <cellStyle name="常规 3 2 2 2 2 3 7 2 2 2" xfId="46477"/>
    <cellStyle name="常规 3 2 2 2 2 3 7 2 3" xfId="34125"/>
    <cellStyle name="常规 3 2 2 2 2 3 7 3" xfId="15595"/>
    <cellStyle name="常规 3 2 2 2 2 3 7 3 2" xfId="40301"/>
    <cellStyle name="常规 3 2 2 2 2 3 7 4" xfId="27949"/>
    <cellStyle name="常规 3 2 2 2 2 3 8" xfId="6329"/>
    <cellStyle name="常规 3 2 2 2 2 3 8 2" xfId="18683"/>
    <cellStyle name="常规 3 2 2 2 2 3 8 2 2" xfId="43389"/>
    <cellStyle name="常规 3 2 2 2 2 3 8 3" xfId="31037"/>
    <cellStyle name="常规 3 2 2 2 2 3 9" xfId="12507"/>
    <cellStyle name="常规 3 2 2 2 2 3 9 2" xfId="37213"/>
    <cellStyle name="常规 3 2 2 2 2 4" xfId="328"/>
    <cellStyle name="常规 3 2 2 2 2 4 2" xfId="716"/>
    <cellStyle name="常规 3 2 2 2 2 4 2 2" xfId="1490"/>
    <cellStyle name="常规 3 2 2 2 2 4 2 2 2" xfId="3037"/>
    <cellStyle name="常规 3 2 2 2 2 4 2 2 2 2" xfId="6129"/>
    <cellStyle name="常规 3 2 2 2 2 4 2 2 2 2 2" xfId="12312"/>
    <cellStyle name="常规 3 2 2 2 2 4 2 2 2 2 2 2" xfId="24666"/>
    <cellStyle name="常规 3 2 2 2 2 4 2 2 2 2 2 2 2" xfId="49372"/>
    <cellStyle name="常规 3 2 2 2 2 4 2 2 2 2 2 3" xfId="37020"/>
    <cellStyle name="常规 3 2 2 2 2 4 2 2 2 2 3" xfId="18490"/>
    <cellStyle name="常规 3 2 2 2 2 4 2 2 2 2 3 2" xfId="43196"/>
    <cellStyle name="常规 3 2 2 2 2 4 2 2 2 2 4" xfId="30844"/>
    <cellStyle name="常规 3 2 2 2 2 4 2 2 2 3" xfId="9224"/>
    <cellStyle name="常规 3 2 2 2 2 4 2 2 2 3 2" xfId="21578"/>
    <cellStyle name="常规 3 2 2 2 2 4 2 2 2 3 2 2" xfId="46284"/>
    <cellStyle name="常规 3 2 2 2 2 4 2 2 2 3 3" xfId="33932"/>
    <cellStyle name="常规 3 2 2 2 2 4 2 2 2 4" xfId="15402"/>
    <cellStyle name="常规 3 2 2 2 2 4 2 2 2 4 2" xfId="40108"/>
    <cellStyle name="常规 3 2 2 2 2 4 2 2 2 5" xfId="27756"/>
    <cellStyle name="常规 3 2 2 2 2 4 2 2 3" xfId="4585"/>
    <cellStyle name="常规 3 2 2 2 2 4 2 2 3 2" xfId="10768"/>
    <cellStyle name="常规 3 2 2 2 2 4 2 2 3 2 2" xfId="23122"/>
    <cellStyle name="常规 3 2 2 2 2 4 2 2 3 2 2 2" xfId="47828"/>
    <cellStyle name="常规 3 2 2 2 2 4 2 2 3 2 3" xfId="35476"/>
    <cellStyle name="常规 3 2 2 2 2 4 2 2 3 3" xfId="16946"/>
    <cellStyle name="常规 3 2 2 2 2 4 2 2 3 3 2" xfId="41652"/>
    <cellStyle name="常规 3 2 2 2 2 4 2 2 3 4" xfId="29300"/>
    <cellStyle name="常规 3 2 2 2 2 4 2 2 4" xfId="7680"/>
    <cellStyle name="常规 3 2 2 2 2 4 2 2 4 2" xfId="20034"/>
    <cellStyle name="常规 3 2 2 2 2 4 2 2 4 2 2" xfId="44740"/>
    <cellStyle name="常规 3 2 2 2 2 4 2 2 4 3" xfId="32388"/>
    <cellStyle name="常规 3 2 2 2 2 4 2 2 5" xfId="13858"/>
    <cellStyle name="常规 3 2 2 2 2 4 2 2 5 2" xfId="38564"/>
    <cellStyle name="常规 3 2 2 2 2 4 2 2 6" xfId="26212"/>
    <cellStyle name="常规 3 2 2 2 2 4 2 3" xfId="2265"/>
    <cellStyle name="常规 3 2 2 2 2 4 2 3 2" xfId="5357"/>
    <cellStyle name="常规 3 2 2 2 2 4 2 3 2 2" xfId="11540"/>
    <cellStyle name="常规 3 2 2 2 2 4 2 3 2 2 2" xfId="23894"/>
    <cellStyle name="常规 3 2 2 2 2 4 2 3 2 2 2 2" xfId="48600"/>
    <cellStyle name="常规 3 2 2 2 2 4 2 3 2 2 3" xfId="36248"/>
    <cellStyle name="常规 3 2 2 2 2 4 2 3 2 3" xfId="17718"/>
    <cellStyle name="常规 3 2 2 2 2 4 2 3 2 3 2" xfId="42424"/>
    <cellStyle name="常规 3 2 2 2 2 4 2 3 2 4" xfId="30072"/>
    <cellStyle name="常规 3 2 2 2 2 4 2 3 3" xfId="8452"/>
    <cellStyle name="常规 3 2 2 2 2 4 2 3 3 2" xfId="20806"/>
    <cellStyle name="常规 3 2 2 2 2 4 2 3 3 2 2" xfId="45512"/>
    <cellStyle name="常规 3 2 2 2 2 4 2 3 3 3" xfId="33160"/>
    <cellStyle name="常规 3 2 2 2 2 4 2 3 4" xfId="14630"/>
    <cellStyle name="常规 3 2 2 2 2 4 2 3 4 2" xfId="39336"/>
    <cellStyle name="常规 3 2 2 2 2 4 2 3 5" xfId="26984"/>
    <cellStyle name="常规 3 2 2 2 2 4 2 4" xfId="3813"/>
    <cellStyle name="常规 3 2 2 2 2 4 2 4 2" xfId="9996"/>
    <cellStyle name="常规 3 2 2 2 2 4 2 4 2 2" xfId="22350"/>
    <cellStyle name="常规 3 2 2 2 2 4 2 4 2 2 2" xfId="47056"/>
    <cellStyle name="常规 3 2 2 2 2 4 2 4 2 3" xfId="34704"/>
    <cellStyle name="常规 3 2 2 2 2 4 2 4 3" xfId="16174"/>
    <cellStyle name="常规 3 2 2 2 2 4 2 4 3 2" xfId="40880"/>
    <cellStyle name="常规 3 2 2 2 2 4 2 4 4" xfId="28528"/>
    <cellStyle name="常规 3 2 2 2 2 4 2 5" xfId="6908"/>
    <cellStyle name="常规 3 2 2 2 2 4 2 5 2" xfId="19262"/>
    <cellStyle name="常规 3 2 2 2 2 4 2 5 2 2" xfId="43968"/>
    <cellStyle name="常规 3 2 2 2 2 4 2 5 3" xfId="31616"/>
    <cellStyle name="常规 3 2 2 2 2 4 2 6" xfId="13086"/>
    <cellStyle name="常规 3 2 2 2 2 4 2 6 2" xfId="37792"/>
    <cellStyle name="常规 3 2 2 2 2 4 2 7" xfId="25440"/>
    <cellStyle name="常规 3 2 2 2 2 4 3" xfId="1104"/>
    <cellStyle name="常规 3 2 2 2 2 4 3 2" xfId="2651"/>
    <cellStyle name="常规 3 2 2 2 2 4 3 2 2" xfId="5743"/>
    <cellStyle name="常规 3 2 2 2 2 4 3 2 2 2" xfId="11926"/>
    <cellStyle name="常规 3 2 2 2 2 4 3 2 2 2 2" xfId="24280"/>
    <cellStyle name="常规 3 2 2 2 2 4 3 2 2 2 2 2" xfId="48986"/>
    <cellStyle name="常规 3 2 2 2 2 4 3 2 2 2 3" xfId="36634"/>
    <cellStyle name="常规 3 2 2 2 2 4 3 2 2 3" xfId="18104"/>
    <cellStyle name="常规 3 2 2 2 2 4 3 2 2 3 2" xfId="42810"/>
    <cellStyle name="常规 3 2 2 2 2 4 3 2 2 4" xfId="30458"/>
    <cellStyle name="常规 3 2 2 2 2 4 3 2 3" xfId="8838"/>
    <cellStyle name="常规 3 2 2 2 2 4 3 2 3 2" xfId="21192"/>
    <cellStyle name="常规 3 2 2 2 2 4 3 2 3 2 2" xfId="45898"/>
    <cellStyle name="常规 3 2 2 2 2 4 3 2 3 3" xfId="33546"/>
    <cellStyle name="常规 3 2 2 2 2 4 3 2 4" xfId="15016"/>
    <cellStyle name="常规 3 2 2 2 2 4 3 2 4 2" xfId="39722"/>
    <cellStyle name="常规 3 2 2 2 2 4 3 2 5" xfId="27370"/>
    <cellStyle name="常规 3 2 2 2 2 4 3 3" xfId="4199"/>
    <cellStyle name="常规 3 2 2 2 2 4 3 3 2" xfId="10382"/>
    <cellStyle name="常规 3 2 2 2 2 4 3 3 2 2" xfId="22736"/>
    <cellStyle name="常规 3 2 2 2 2 4 3 3 2 2 2" xfId="47442"/>
    <cellStyle name="常规 3 2 2 2 2 4 3 3 2 3" xfId="35090"/>
    <cellStyle name="常规 3 2 2 2 2 4 3 3 3" xfId="16560"/>
    <cellStyle name="常规 3 2 2 2 2 4 3 3 3 2" xfId="41266"/>
    <cellStyle name="常规 3 2 2 2 2 4 3 3 4" xfId="28914"/>
    <cellStyle name="常规 3 2 2 2 2 4 3 4" xfId="7294"/>
    <cellStyle name="常规 3 2 2 2 2 4 3 4 2" xfId="19648"/>
    <cellStyle name="常规 3 2 2 2 2 4 3 4 2 2" xfId="44354"/>
    <cellStyle name="常规 3 2 2 2 2 4 3 4 3" xfId="32002"/>
    <cellStyle name="常规 3 2 2 2 2 4 3 5" xfId="13472"/>
    <cellStyle name="常规 3 2 2 2 2 4 3 5 2" xfId="38178"/>
    <cellStyle name="常规 3 2 2 2 2 4 3 6" xfId="25826"/>
    <cellStyle name="常规 3 2 2 2 2 4 4" xfId="1878"/>
    <cellStyle name="常规 3 2 2 2 2 4 4 2" xfId="4971"/>
    <cellStyle name="常规 3 2 2 2 2 4 4 2 2" xfId="11154"/>
    <cellStyle name="常规 3 2 2 2 2 4 4 2 2 2" xfId="23508"/>
    <cellStyle name="常规 3 2 2 2 2 4 4 2 2 2 2" xfId="48214"/>
    <cellStyle name="常规 3 2 2 2 2 4 4 2 2 3" xfId="35862"/>
    <cellStyle name="常规 3 2 2 2 2 4 4 2 3" xfId="17332"/>
    <cellStyle name="常规 3 2 2 2 2 4 4 2 3 2" xfId="42038"/>
    <cellStyle name="常规 3 2 2 2 2 4 4 2 4" xfId="29686"/>
    <cellStyle name="常规 3 2 2 2 2 4 4 3" xfId="8066"/>
    <cellStyle name="常规 3 2 2 2 2 4 4 3 2" xfId="20420"/>
    <cellStyle name="常规 3 2 2 2 2 4 4 3 2 2" xfId="45126"/>
    <cellStyle name="常规 3 2 2 2 2 4 4 3 3" xfId="32774"/>
    <cellStyle name="常规 3 2 2 2 2 4 4 4" xfId="14244"/>
    <cellStyle name="常规 3 2 2 2 2 4 4 4 2" xfId="38950"/>
    <cellStyle name="常规 3 2 2 2 2 4 4 5" xfId="26598"/>
    <cellStyle name="常规 3 2 2 2 2 4 5" xfId="3427"/>
    <cellStyle name="常规 3 2 2 2 2 4 5 2" xfId="9610"/>
    <cellStyle name="常规 3 2 2 2 2 4 5 2 2" xfId="21964"/>
    <cellStyle name="常规 3 2 2 2 2 4 5 2 2 2" xfId="46670"/>
    <cellStyle name="常规 3 2 2 2 2 4 5 2 3" xfId="34318"/>
    <cellStyle name="常规 3 2 2 2 2 4 5 3" xfId="15788"/>
    <cellStyle name="常规 3 2 2 2 2 4 5 3 2" xfId="40494"/>
    <cellStyle name="常规 3 2 2 2 2 4 5 4" xfId="28142"/>
    <cellStyle name="常规 3 2 2 2 2 4 6" xfId="6522"/>
    <cellStyle name="常规 3 2 2 2 2 4 6 2" xfId="18876"/>
    <cellStyle name="常规 3 2 2 2 2 4 6 2 2" xfId="43582"/>
    <cellStyle name="常规 3 2 2 2 2 4 6 3" xfId="31230"/>
    <cellStyle name="常规 3 2 2 2 2 4 7" xfId="12700"/>
    <cellStyle name="常规 3 2 2 2 2 4 7 2" xfId="37406"/>
    <cellStyle name="常规 3 2 2 2 2 4 8" xfId="25054"/>
    <cellStyle name="常规 3 2 2 2 2 5" xfId="199"/>
    <cellStyle name="常规 3 2 2 2 2 5 2" xfId="592"/>
    <cellStyle name="常规 3 2 2 2 2 5 2 2" xfId="1366"/>
    <cellStyle name="常规 3 2 2 2 2 5 2 2 2" xfId="2913"/>
    <cellStyle name="常规 3 2 2 2 2 5 2 2 2 2" xfId="6005"/>
    <cellStyle name="常规 3 2 2 2 2 5 2 2 2 2 2" xfId="12188"/>
    <cellStyle name="常规 3 2 2 2 2 5 2 2 2 2 2 2" xfId="24542"/>
    <cellStyle name="常规 3 2 2 2 2 5 2 2 2 2 2 2 2" xfId="49248"/>
    <cellStyle name="常规 3 2 2 2 2 5 2 2 2 2 2 3" xfId="36896"/>
    <cellStyle name="常规 3 2 2 2 2 5 2 2 2 2 3" xfId="18366"/>
    <cellStyle name="常规 3 2 2 2 2 5 2 2 2 2 3 2" xfId="43072"/>
    <cellStyle name="常规 3 2 2 2 2 5 2 2 2 2 4" xfId="30720"/>
    <cellStyle name="常规 3 2 2 2 2 5 2 2 2 3" xfId="9100"/>
    <cellStyle name="常规 3 2 2 2 2 5 2 2 2 3 2" xfId="21454"/>
    <cellStyle name="常规 3 2 2 2 2 5 2 2 2 3 2 2" xfId="46160"/>
    <cellStyle name="常规 3 2 2 2 2 5 2 2 2 3 3" xfId="33808"/>
    <cellStyle name="常规 3 2 2 2 2 5 2 2 2 4" xfId="15278"/>
    <cellStyle name="常规 3 2 2 2 2 5 2 2 2 4 2" xfId="39984"/>
    <cellStyle name="常规 3 2 2 2 2 5 2 2 2 5" xfId="27632"/>
    <cellStyle name="常规 3 2 2 2 2 5 2 2 3" xfId="4461"/>
    <cellStyle name="常规 3 2 2 2 2 5 2 2 3 2" xfId="10644"/>
    <cellStyle name="常规 3 2 2 2 2 5 2 2 3 2 2" xfId="22998"/>
    <cellStyle name="常规 3 2 2 2 2 5 2 2 3 2 2 2" xfId="47704"/>
    <cellStyle name="常规 3 2 2 2 2 5 2 2 3 2 3" xfId="35352"/>
    <cellStyle name="常规 3 2 2 2 2 5 2 2 3 3" xfId="16822"/>
    <cellStyle name="常规 3 2 2 2 2 5 2 2 3 3 2" xfId="41528"/>
    <cellStyle name="常规 3 2 2 2 2 5 2 2 3 4" xfId="29176"/>
    <cellStyle name="常规 3 2 2 2 2 5 2 2 4" xfId="7556"/>
    <cellStyle name="常规 3 2 2 2 2 5 2 2 4 2" xfId="19910"/>
    <cellStyle name="常规 3 2 2 2 2 5 2 2 4 2 2" xfId="44616"/>
    <cellStyle name="常规 3 2 2 2 2 5 2 2 4 3" xfId="32264"/>
    <cellStyle name="常规 3 2 2 2 2 5 2 2 5" xfId="13734"/>
    <cellStyle name="常规 3 2 2 2 2 5 2 2 5 2" xfId="38440"/>
    <cellStyle name="常规 3 2 2 2 2 5 2 2 6" xfId="26088"/>
    <cellStyle name="常规 3 2 2 2 2 5 2 3" xfId="2141"/>
    <cellStyle name="常规 3 2 2 2 2 5 2 3 2" xfId="5233"/>
    <cellStyle name="常规 3 2 2 2 2 5 2 3 2 2" xfId="11416"/>
    <cellStyle name="常规 3 2 2 2 2 5 2 3 2 2 2" xfId="23770"/>
    <cellStyle name="常规 3 2 2 2 2 5 2 3 2 2 2 2" xfId="48476"/>
    <cellStyle name="常规 3 2 2 2 2 5 2 3 2 2 3" xfId="36124"/>
    <cellStyle name="常规 3 2 2 2 2 5 2 3 2 3" xfId="17594"/>
    <cellStyle name="常规 3 2 2 2 2 5 2 3 2 3 2" xfId="42300"/>
    <cellStyle name="常规 3 2 2 2 2 5 2 3 2 4" xfId="29948"/>
    <cellStyle name="常规 3 2 2 2 2 5 2 3 3" xfId="8328"/>
    <cellStyle name="常规 3 2 2 2 2 5 2 3 3 2" xfId="20682"/>
    <cellStyle name="常规 3 2 2 2 2 5 2 3 3 2 2" xfId="45388"/>
    <cellStyle name="常规 3 2 2 2 2 5 2 3 3 3" xfId="33036"/>
    <cellStyle name="常规 3 2 2 2 2 5 2 3 4" xfId="14506"/>
    <cellStyle name="常规 3 2 2 2 2 5 2 3 4 2" xfId="39212"/>
    <cellStyle name="常规 3 2 2 2 2 5 2 3 5" xfId="26860"/>
    <cellStyle name="常规 3 2 2 2 2 5 2 4" xfId="3689"/>
    <cellStyle name="常规 3 2 2 2 2 5 2 4 2" xfId="9872"/>
    <cellStyle name="常规 3 2 2 2 2 5 2 4 2 2" xfId="22226"/>
    <cellStyle name="常规 3 2 2 2 2 5 2 4 2 2 2" xfId="46932"/>
    <cellStyle name="常规 3 2 2 2 2 5 2 4 2 3" xfId="34580"/>
    <cellStyle name="常规 3 2 2 2 2 5 2 4 3" xfId="16050"/>
    <cellStyle name="常规 3 2 2 2 2 5 2 4 3 2" xfId="40756"/>
    <cellStyle name="常规 3 2 2 2 2 5 2 4 4" xfId="28404"/>
    <cellStyle name="常规 3 2 2 2 2 5 2 5" xfId="6784"/>
    <cellStyle name="常规 3 2 2 2 2 5 2 5 2" xfId="19138"/>
    <cellStyle name="常规 3 2 2 2 2 5 2 5 2 2" xfId="43844"/>
    <cellStyle name="常规 3 2 2 2 2 5 2 5 3" xfId="31492"/>
    <cellStyle name="常规 3 2 2 2 2 5 2 6" xfId="12962"/>
    <cellStyle name="常规 3 2 2 2 2 5 2 6 2" xfId="37668"/>
    <cellStyle name="常规 3 2 2 2 2 5 2 7" xfId="25316"/>
    <cellStyle name="常规 3 2 2 2 2 5 3" xfId="980"/>
    <cellStyle name="常规 3 2 2 2 2 5 3 2" xfId="2527"/>
    <cellStyle name="常规 3 2 2 2 2 5 3 2 2" xfId="5619"/>
    <cellStyle name="常规 3 2 2 2 2 5 3 2 2 2" xfId="11802"/>
    <cellStyle name="常规 3 2 2 2 2 5 3 2 2 2 2" xfId="24156"/>
    <cellStyle name="常规 3 2 2 2 2 5 3 2 2 2 2 2" xfId="48862"/>
    <cellStyle name="常规 3 2 2 2 2 5 3 2 2 2 3" xfId="36510"/>
    <cellStyle name="常规 3 2 2 2 2 5 3 2 2 3" xfId="17980"/>
    <cellStyle name="常规 3 2 2 2 2 5 3 2 2 3 2" xfId="42686"/>
    <cellStyle name="常规 3 2 2 2 2 5 3 2 2 4" xfId="30334"/>
    <cellStyle name="常规 3 2 2 2 2 5 3 2 3" xfId="8714"/>
    <cellStyle name="常规 3 2 2 2 2 5 3 2 3 2" xfId="21068"/>
    <cellStyle name="常规 3 2 2 2 2 5 3 2 3 2 2" xfId="45774"/>
    <cellStyle name="常规 3 2 2 2 2 5 3 2 3 3" xfId="33422"/>
    <cellStyle name="常规 3 2 2 2 2 5 3 2 4" xfId="14892"/>
    <cellStyle name="常规 3 2 2 2 2 5 3 2 4 2" xfId="39598"/>
    <cellStyle name="常规 3 2 2 2 2 5 3 2 5" xfId="27246"/>
    <cellStyle name="常规 3 2 2 2 2 5 3 3" xfId="4075"/>
    <cellStyle name="常规 3 2 2 2 2 5 3 3 2" xfId="10258"/>
    <cellStyle name="常规 3 2 2 2 2 5 3 3 2 2" xfId="22612"/>
    <cellStyle name="常规 3 2 2 2 2 5 3 3 2 2 2" xfId="47318"/>
    <cellStyle name="常规 3 2 2 2 2 5 3 3 2 3" xfId="34966"/>
    <cellStyle name="常规 3 2 2 2 2 5 3 3 3" xfId="16436"/>
    <cellStyle name="常规 3 2 2 2 2 5 3 3 3 2" xfId="41142"/>
    <cellStyle name="常规 3 2 2 2 2 5 3 3 4" xfId="28790"/>
    <cellStyle name="常规 3 2 2 2 2 5 3 4" xfId="7170"/>
    <cellStyle name="常规 3 2 2 2 2 5 3 4 2" xfId="19524"/>
    <cellStyle name="常规 3 2 2 2 2 5 3 4 2 2" xfId="44230"/>
    <cellStyle name="常规 3 2 2 2 2 5 3 4 3" xfId="31878"/>
    <cellStyle name="常规 3 2 2 2 2 5 3 5" xfId="13348"/>
    <cellStyle name="常规 3 2 2 2 2 5 3 5 2" xfId="38054"/>
    <cellStyle name="常规 3 2 2 2 2 5 3 6" xfId="25702"/>
    <cellStyle name="常规 3 2 2 2 2 5 4" xfId="1754"/>
    <cellStyle name="常规 3 2 2 2 2 5 4 2" xfId="4847"/>
    <cellStyle name="常规 3 2 2 2 2 5 4 2 2" xfId="11030"/>
    <cellStyle name="常规 3 2 2 2 2 5 4 2 2 2" xfId="23384"/>
    <cellStyle name="常规 3 2 2 2 2 5 4 2 2 2 2" xfId="48090"/>
    <cellStyle name="常规 3 2 2 2 2 5 4 2 2 3" xfId="35738"/>
    <cellStyle name="常规 3 2 2 2 2 5 4 2 3" xfId="17208"/>
    <cellStyle name="常规 3 2 2 2 2 5 4 2 3 2" xfId="41914"/>
    <cellStyle name="常规 3 2 2 2 2 5 4 2 4" xfId="29562"/>
    <cellStyle name="常规 3 2 2 2 2 5 4 3" xfId="7942"/>
    <cellStyle name="常规 3 2 2 2 2 5 4 3 2" xfId="20296"/>
    <cellStyle name="常规 3 2 2 2 2 5 4 3 2 2" xfId="45002"/>
    <cellStyle name="常规 3 2 2 2 2 5 4 3 3" xfId="32650"/>
    <cellStyle name="常规 3 2 2 2 2 5 4 4" xfId="14120"/>
    <cellStyle name="常规 3 2 2 2 2 5 4 4 2" xfId="38826"/>
    <cellStyle name="常规 3 2 2 2 2 5 4 5" xfId="26474"/>
    <cellStyle name="常规 3 2 2 2 2 5 5" xfId="3303"/>
    <cellStyle name="常规 3 2 2 2 2 5 5 2" xfId="9486"/>
    <cellStyle name="常规 3 2 2 2 2 5 5 2 2" xfId="21840"/>
    <cellStyle name="常规 3 2 2 2 2 5 5 2 2 2" xfId="46546"/>
    <cellStyle name="常规 3 2 2 2 2 5 5 2 3" xfId="34194"/>
    <cellStyle name="常规 3 2 2 2 2 5 5 3" xfId="15664"/>
    <cellStyle name="常规 3 2 2 2 2 5 5 3 2" xfId="40370"/>
    <cellStyle name="常规 3 2 2 2 2 5 5 4" xfId="28018"/>
    <cellStyle name="常规 3 2 2 2 2 5 6" xfId="6398"/>
    <cellStyle name="常规 3 2 2 2 2 5 6 2" xfId="18752"/>
    <cellStyle name="常规 3 2 2 2 2 5 6 2 2" xfId="43458"/>
    <cellStyle name="常规 3 2 2 2 2 5 6 3" xfId="31106"/>
    <cellStyle name="常规 3 2 2 2 2 5 7" xfId="12576"/>
    <cellStyle name="常规 3 2 2 2 2 5 7 2" xfId="37282"/>
    <cellStyle name="常规 3 2 2 2 2 5 8" xfId="24930"/>
    <cellStyle name="常规 3 2 2 2 2 6" xfId="453"/>
    <cellStyle name="常规 3 2 2 2 2 6 2" xfId="1228"/>
    <cellStyle name="常规 3 2 2 2 2 6 2 2" xfId="2775"/>
    <cellStyle name="常规 3 2 2 2 2 6 2 2 2" xfId="5867"/>
    <cellStyle name="常规 3 2 2 2 2 6 2 2 2 2" xfId="12050"/>
    <cellStyle name="常规 3 2 2 2 2 6 2 2 2 2 2" xfId="24404"/>
    <cellStyle name="常规 3 2 2 2 2 6 2 2 2 2 2 2" xfId="49110"/>
    <cellStyle name="常规 3 2 2 2 2 6 2 2 2 2 3" xfId="36758"/>
    <cellStyle name="常规 3 2 2 2 2 6 2 2 2 3" xfId="18228"/>
    <cellStyle name="常规 3 2 2 2 2 6 2 2 2 3 2" xfId="42934"/>
    <cellStyle name="常规 3 2 2 2 2 6 2 2 2 4" xfId="30582"/>
    <cellStyle name="常规 3 2 2 2 2 6 2 2 3" xfId="8962"/>
    <cellStyle name="常规 3 2 2 2 2 6 2 2 3 2" xfId="21316"/>
    <cellStyle name="常规 3 2 2 2 2 6 2 2 3 2 2" xfId="46022"/>
    <cellStyle name="常规 3 2 2 2 2 6 2 2 3 3" xfId="33670"/>
    <cellStyle name="常规 3 2 2 2 2 6 2 2 4" xfId="15140"/>
    <cellStyle name="常规 3 2 2 2 2 6 2 2 4 2" xfId="39846"/>
    <cellStyle name="常规 3 2 2 2 2 6 2 2 5" xfId="27494"/>
    <cellStyle name="常规 3 2 2 2 2 6 2 3" xfId="4323"/>
    <cellStyle name="常规 3 2 2 2 2 6 2 3 2" xfId="10506"/>
    <cellStyle name="常规 3 2 2 2 2 6 2 3 2 2" xfId="22860"/>
    <cellStyle name="常规 3 2 2 2 2 6 2 3 2 2 2" xfId="47566"/>
    <cellStyle name="常规 3 2 2 2 2 6 2 3 2 3" xfId="35214"/>
    <cellStyle name="常规 3 2 2 2 2 6 2 3 3" xfId="16684"/>
    <cellStyle name="常规 3 2 2 2 2 6 2 3 3 2" xfId="41390"/>
    <cellStyle name="常规 3 2 2 2 2 6 2 3 4" xfId="29038"/>
    <cellStyle name="常规 3 2 2 2 2 6 2 4" xfId="7418"/>
    <cellStyle name="常规 3 2 2 2 2 6 2 4 2" xfId="19772"/>
    <cellStyle name="常规 3 2 2 2 2 6 2 4 2 2" xfId="44478"/>
    <cellStyle name="常规 3 2 2 2 2 6 2 4 3" xfId="32126"/>
    <cellStyle name="常规 3 2 2 2 2 6 2 5" xfId="13596"/>
    <cellStyle name="常规 3 2 2 2 2 6 2 5 2" xfId="38302"/>
    <cellStyle name="常规 3 2 2 2 2 6 2 6" xfId="25950"/>
    <cellStyle name="常规 3 2 2 2 2 6 3" xfId="2002"/>
    <cellStyle name="常规 3 2 2 2 2 6 3 2" xfId="5095"/>
    <cellStyle name="常规 3 2 2 2 2 6 3 2 2" xfId="11278"/>
    <cellStyle name="常规 3 2 2 2 2 6 3 2 2 2" xfId="23632"/>
    <cellStyle name="常规 3 2 2 2 2 6 3 2 2 2 2" xfId="48338"/>
    <cellStyle name="常规 3 2 2 2 2 6 3 2 2 3" xfId="35986"/>
    <cellStyle name="常规 3 2 2 2 2 6 3 2 3" xfId="17456"/>
    <cellStyle name="常规 3 2 2 2 2 6 3 2 3 2" xfId="42162"/>
    <cellStyle name="常规 3 2 2 2 2 6 3 2 4" xfId="29810"/>
    <cellStyle name="常规 3 2 2 2 2 6 3 3" xfId="8190"/>
    <cellStyle name="常规 3 2 2 2 2 6 3 3 2" xfId="20544"/>
    <cellStyle name="常规 3 2 2 2 2 6 3 3 2 2" xfId="45250"/>
    <cellStyle name="常规 3 2 2 2 2 6 3 3 3" xfId="32898"/>
    <cellStyle name="常规 3 2 2 2 2 6 3 4" xfId="14368"/>
    <cellStyle name="常规 3 2 2 2 2 6 3 4 2" xfId="39074"/>
    <cellStyle name="常规 3 2 2 2 2 6 3 5" xfId="26722"/>
    <cellStyle name="常规 3 2 2 2 2 6 4" xfId="3551"/>
    <cellStyle name="常规 3 2 2 2 2 6 4 2" xfId="9734"/>
    <cellStyle name="常规 3 2 2 2 2 6 4 2 2" xfId="22088"/>
    <cellStyle name="常规 3 2 2 2 2 6 4 2 2 2" xfId="46794"/>
    <cellStyle name="常规 3 2 2 2 2 6 4 2 3" xfId="34442"/>
    <cellStyle name="常规 3 2 2 2 2 6 4 3" xfId="15912"/>
    <cellStyle name="常规 3 2 2 2 2 6 4 3 2" xfId="40618"/>
    <cellStyle name="常规 3 2 2 2 2 6 4 4" xfId="28266"/>
    <cellStyle name="常规 3 2 2 2 2 6 5" xfId="6646"/>
    <cellStyle name="常规 3 2 2 2 2 6 5 2" xfId="19000"/>
    <cellStyle name="常规 3 2 2 2 2 6 5 2 2" xfId="43706"/>
    <cellStyle name="常规 3 2 2 2 2 6 5 3" xfId="31354"/>
    <cellStyle name="常规 3 2 2 2 2 6 6" xfId="12824"/>
    <cellStyle name="常规 3 2 2 2 2 6 6 2" xfId="37530"/>
    <cellStyle name="常规 3 2 2 2 2 6 7" xfId="25178"/>
    <cellStyle name="常规 3 2 2 2 2 7" xfId="841"/>
    <cellStyle name="常规 3 2 2 2 2 7 2" xfId="2389"/>
    <cellStyle name="常规 3 2 2 2 2 7 2 2" xfId="5481"/>
    <cellStyle name="常规 3 2 2 2 2 7 2 2 2" xfId="11664"/>
    <cellStyle name="常规 3 2 2 2 2 7 2 2 2 2" xfId="24018"/>
    <cellStyle name="常规 3 2 2 2 2 7 2 2 2 2 2" xfId="48724"/>
    <cellStyle name="常规 3 2 2 2 2 7 2 2 2 3" xfId="36372"/>
    <cellStyle name="常规 3 2 2 2 2 7 2 2 3" xfId="17842"/>
    <cellStyle name="常规 3 2 2 2 2 7 2 2 3 2" xfId="42548"/>
    <cellStyle name="常规 3 2 2 2 2 7 2 2 4" xfId="30196"/>
    <cellStyle name="常规 3 2 2 2 2 7 2 3" xfId="8576"/>
    <cellStyle name="常规 3 2 2 2 2 7 2 3 2" xfId="20930"/>
    <cellStyle name="常规 3 2 2 2 2 7 2 3 2 2" xfId="45636"/>
    <cellStyle name="常规 3 2 2 2 2 7 2 3 3" xfId="33284"/>
    <cellStyle name="常规 3 2 2 2 2 7 2 4" xfId="14754"/>
    <cellStyle name="常规 3 2 2 2 2 7 2 4 2" xfId="39460"/>
    <cellStyle name="常规 3 2 2 2 2 7 2 5" xfId="27108"/>
    <cellStyle name="常规 3 2 2 2 2 7 3" xfId="3937"/>
    <cellStyle name="常规 3 2 2 2 2 7 3 2" xfId="10120"/>
    <cellStyle name="常规 3 2 2 2 2 7 3 2 2" xfId="22474"/>
    <cellStyle name="常规 3 2 2 2 2 7 3 2 2 2" xfId="47180"/>
    <cellStyle name="常规 3 2 2 2 2 7 3 2 3" xfId="34828"/>
    <cellStyle name="常规 3 2 2 2 2 7 3 3" xfId="16298"/>
    <cellStyle name="常规 3 2 2 2 2 7 3 3 2" xfId="41004"/>
    <cellStyle name="常规 3 2 2 2 2 7 3 4" xfId="28652"/>
    <cellStyle name="常规 3 2 2 2 2 7 4" xfId="7032"/>
    <cellStyle name="常规 3 2 2 2 2 7 4 2" xfId="19386"/>
    <cellStyle name="常规 3 2 2 2 2 7 4 2 2" xfId="44092"/>
    <cellStyle name="常规 3 2 2 2 2 7 4 3" xfId="31740"/>
    <cellStyle name="常规 3 2 2 2 2 7 5" xfId="13210"/>
    <cellStyle name="常规 3 2 2 2 2 7 5 2" xfId="37916"/>
    <cellStyle name="常规 3 2 2 2 2 7 6" xfId="25564"/>
    <cellStyle name="常规 3 2 2 2 2 8" xfId="1615"/>
    <cellStyle name="常规 3 2 2 2 2 8 2" xfId="4709"/>
    <cellStyle name="常规 3 2 2 2 2 8 2 2" xfId="10892"/>
    <cellStyle name="常规 3 2 2 2 2 8 2 2 2" xfId="23246"/>
    <cellStyle name="常规 3 2 2 2 2 8 2 2 2 2" xfId="47952"/>
    <cellStyle name="常规 3 2 2 2 2 8 2 2 3" xfId="35600"/>
    <cellStyle name="常规 3 2 2 2 2 8 2 3" xfId="17070"/>
    <cellStyle name="常规 3 2 2 2 2 8 2 3 2" xfId="41776"/>
    <cellStyle name="常规 3 2 2 2 2 8 2 4" xfId="29424"/>
    <cellStyle name="常规 3 2 2 2 2 8 3" xfId="7804"/>
    <cellStyle name="常规 3 2 2 2 2 8 3 2" xfId="20158"/>
    <cellStyle name="常规 3 2 2 2 2 8 3 2 2" xfId="44864"/>
    <cellStyle name="常规 3 2 2 2 2 8 3 3" xfId="32512"/>
    <cellStyle name="常规 3 2 2 2 2 8 4" xfId="13982"/>
    <cellStyle name="常规 3 2 2 2 2 8 4 2" xfId="38688"/>
    <cellStyle name="常规 3 2 2 2 2 8 5" xfId="26336"/>
    <cellStyle name="常规 3 2 2 2 2 9" xfId="3163"/>
    <cellStyle name="常规 3 2 2 2 2 9 2" xfId="9348"/>
    <cellStyle name="常规 3 2 2 2 2 9 2 2" xfId="21702"/>
    <cellStyle name="常规 3 2 2 2 2 9 2 2 2" xfId="46408"/>
    <cellStyle name="常规 3 2 2 2 2 9 2 3" xfId="34056"/>
    <cellStyle name="常规 3 2 2 2 2 9 3" xfId="15526"/>
    <cellStyle name="常规 3 2 2 2 2 9 3 2" xfId="40232"/>
    <cellStyle name="常规 3 2 2 2 2 9 4" xfId="27880"/>
    <cellStyle name="常规 3 2 2 2 3" xfId="59"/>
    <cellStyle name="常规 3 2 2 2 3 10" xfId="6266"/>
    <cellStyle name="常规 3 2 2 2 3 10 2" xfId="18621"/>
    <cellStyle name="常规 3 2 2 2 3 10 2 2" xfId="43327"/>
    <cellStyle name="常规 3 2 2 2 3 10 3" xfId="30975"/>
    <cellStyle name="常规 3 2 2 2 3 11" xfId="12444"/>
    <cellStyle name="常规 3 2 2 2 3 11 2" xfId="37151"/>
    <cellStyle name="常规 3 2 2 2 3 12" xfId="24798"/>
    <cellStyle name="常规 3 2 2 2 3 2" xfId="98"/>
    <cellStyle name="常规 3 2 2 2 3 2 10" xfId="12479"/>
    <cellStyle name="常规 3 2 2 2 3 2 10 2" xfId="37185"/>
    <cellStyle name="常规 3 2 2 2 3 2 11" xfId="24833"/>
    <cellStyle name="常规 3 2 2 2 3 2 2" xfId="170"/>
    <cellStyle name="常规 3 2 2 2 3 2 2 10" xfId="24902"/>
    <cellStyle name="常规 3 2 2 2 3 2 2 2" xfId="428"/>
    <cellStyle name="常规 3 2 2 2 3 2 2 2 2" xfId="816"/>
    <cellStyle name="常规 3 2 2 2 3 2 2 2 2 2" xfId="1590"/>
    <cellStyle name="常规 3 2 2 2 3 2 2 2 2 2 2" xfId="3137"/>
    <cellStyle name="常规 3 2 2 2 3 2 2 2 2 2 2 2" xfId="6229"/>
    <cellStyle name="常规 3 2 2 2 3 2 2 2 2 2 2 2 2" xfId="12412"/>
    <cellStyle name="常规 3 2 2 2 3 2 2 2 2 2 2 2 2 2" xfId="24766"/>
    <cellStyle name="常规 3 2 2 2 3 2 2 2 2 2 2 2 2 2 2" xfId="49472"/>
    <cellStyle name="常规 3 2 2 2 3 2 2 2 2 2 2 2 2 3" xfId="37120"/>
    <cellStyle name="常规 3 2 2 2 3 2 2 2 2 2 2 2 3" xfId="18590"/>
    <cellStyle name="常规 3 2 2 2 3 2 2 2 2 2 2 2 3 2" xfId="43296"/>
    <cellStyle name="常规 3 2 2 2 3 2 2 2 2 2 2 2 4" xfId="30944"/>
    <cellStyle name="常规 3 2 2 2 3 2 2 2 2 2 2 3" xfId="9324"/>
    <cellStyle name="常规 3 2 2 2 3 2 2 2 2 2 2 3 2" xfId="21678"/>
    <cellStyle name="常规 3 2 2 2 3 2 2 2 2 2 2 3 2 2" xfId="46384"/>
    <cellStyle name="常规 3 2 2 2 3 2 2 2 2 2 2 3 3" xfId="34032"/>
    <cellStyle name="常规 3 2 2 2 3 2 2 2 2 2 2 4" xfId="15502"/>
    <cellStyle name="常规 3 2 2 2 3 2 2 2 2 2 2 4 2" xfId="40208"/>
    <cellStyle name="常规 3 2 2 2 3 2 2 2 2 2 2 5" xfId="27856"/>
    <cellStyle name="常规 3 2 2 2 3 2 2 2 2 2 3" xfId="4685"/>
    <cellStyle name="常规 3 2 2 2 3 2 2 2 2 2 3 2" xfId="10868"/>
    <cellStyle name="常规 3 2 2 2 3 2 2 2 2 2 3 2 2" xfId="23222"/>
    <cellStyle name="常规 3 2 2 2 3 2 2 2 2 2 3 2 2 2" xfId="47928"/>
    <cellStyle name="常规 3 2 2 2 3 2 2 2 2 2 3 2 3" xfId="35576"/>
    <cellStyle name="常规 3 2 2 2 3 2 2 2 2 2 3 3" xfId="17046"/>
    <cellStyle name="常规 3 2 2 2 3 2 2 2 2 2 3 3 2" xfId="41752"/>
    <cellStyle name="常规 3 2 2 2 3 2 2 2 2 2 3 4" xfId="29400"/>
    <cellStyle name="常规 3 2 2 2 3 2 2 2 2 2 4" xfId="7780"/>
    <cellStyle name="常规 3 2 2 2 3 2 2 2 2 2 4 2" xfId="20134"/>
    <cellStyle name="常规 3 2 2 2 3 2 2 2 2 2 4 2 2" xfId="44840"/>
    <cellStyle name="常规 3 2 2 2 3 2 2 2 2 2 4 3" xfId="32488"/>
    <cellStyle name="常规 3 2 2 2 3 2 2 2 2 2 5" xfId="13958"/>
    <cellStyle name="常规 3 2 2 2 3 2 2 2 2 2 5 2" xfId="38664"/>
    <cellStyle name="常规 3 2 2 2 3 2 2 2 2 2 6" xfId="26312"/>
    <cellStyle name="常规 3 2 2 2 3 2 2 2 2 3" xfId="2365"/>
    <cellStyle name="常规 3 2 2 2 3 2 2 2 2 3 2" xfId="5457"/>
    <cellStyle name="常规 3 2 2 2 3 2 2 2 2 3 2 2" xfId="11640"/>
    <cellStyle name="常规 3 2 2 2 3 2 2 2 2 3 2 2 2" xfId="23994"/>
    <cellStyle name="常规 3 2 2 2 3 2 2 2 2 3 2 2 2 2" xfId="48700"/>
    <cellStyle name="常规 3 2 2 2 3 2 2 2 2 3 2 2 3" xfId="36348"/>
    <cellStyle name="常规 3 2 2 2 3 2 2 2 2 3 2 3" xfId="17818"/>
    <cellStyle name="常规 3 2 2 2 3 2 2 2 2 3 2 3 2" xfId="42524"/>
    <cellStyle name="常规 3 2 2 2 3 2 2 2 2 3 2 4" xfId="30172"/>
    <cellStyle name="常规 3 2 2 2 3 2 2 2 2 3 3" xfId="8552"/>
    <cellStyle name="常规 3 2 2 2 3 2 2 2 2 3 3 2" xfId="20906"/>
    <cellStyle name="常规 3 2 2 2 3 2 2 2 2 3 3 2 2" xfId="45612"/>
    <cellStyle name="常规 3 2 2 2 3 2 2 2 2 3 3 3" xfId="33260"/>
    <cellStyle name="常规 3 2 2 2 3 2 2 2 2 3 4" xfId="14730"/>
    <cellStyle name="常规 3 2 2 2 3 2 2 2 2 3 4 2" xfId="39436"/>
    <cellStyle name="常规 3 2 2 2 3 2 2 2 2 3 5" xfId="27084"/>
    <cellStyle name="常规 3 2 2 2 3 2 2 2 2 4" xfId="3913"/>
    <cellStyle name="常规 3 2 2 2 3 2 2 2 2 4 2" xfId="10096"/>
    <cellStyle name="常规 3 2 2 2 3 2 2 2 2 4 2 2" xfId="22450"/>
    <cellStyle name="常规 3 2 2 2 3 2 2 2 2 4 2 2 2" xfId="47156"/>
    <cellStyle name="常规 3 2 2 2 3 2 2 2 2 4 2 3" xfId="34804"/>
    <cellStyle name="常规 3 2 2 2 3 2 2 2 2 4 3" xfId="16274"/>
    <cellStyle name="常规 3 2 2 2 3 2 2 2 2 4 3 2" xfId="40980"/>
    <cellStyle name="常规 3 2 2 2 3 2 2 2 2 4 4" xfId="28628"/>
    <cellStyle name="常规 3 2 2 2 3 2 2 2 2 5" xfId="7008"/>
    <cellStyle name="常规 3 2 2 2 3 2 2 2 2 5 2" xfId="19362"/>
    <cellStyle name="常规 3 2 2 2 3 2 2 2 2 5 2 2" xfId="44068"/>
    <cellStyle name="常规 3 2 2 2 3 2 2 2 2 5 3" xfId="31716"/>
    <cellStyle name="常规 3 2 2 2 3 2 2 2 2 6" xfId="13186"/>
    <cellStyle name="常规 3 2 2 2 3 2 2 2 2 6 2" xfId="37892"/>
    <cellStyle name="常规 3 2 2 2 3 2 2 2 2 7" xfId="25540"/>
    <cellStyle name="常规 3 2 2 2 3 2 2 2 3" xfId="1204"/>
    <cellStyle name="常规 3 2 2 2 3 2 2 2 3 2" xfId="2751"/>
    <cellStyle name="常规 3 2 2 2 3 2 2 2 3 2 2" xfId="5843"/>
    <cellStyle name="常规 3 2 2 2 3 2 2 2 3 2 2 2" xfId="12026"/>
    <cellStyle name="常规 3 2 2 2 3 2 2 2 3 2 2 2 2" xfId="24380"/>
    <cellStyle name="常规 3 2 2 2 3 2 2 2 3 2 2 2 2 2" xfId="49086"/>
    <cellStyle name="常规 3 2 2 2 3 2 2 2 3 2 2 2 3" xfId="36734"/>
    <cellStyle name="常规 3 2 2 2 3 2 2 2 3 2 2 3" xfId="18204"/>
    <cellStyle name="常规 3 2 2 2 3 2 2 2 3 2 2 3 2" xfId="42910"/>
    <cellStyle name="常规 3 2 2 2 3 2 2 2 3 2 2 4" xfId="30558"/>
    <cellStyle name="常规 3 2 2 2 3 2 2 2 3 2 3" xfId="8938"/>
    <cellStyle name="常规 3 2 2 2 3 2 2 2 3 2 3 2" xfId="21292"/>
    <cellStyle name="常规 3 2 2 2 3 2 2 2 3 2 3 2 2" xfId="45998"/>
    <cellStyle name="常规 3 2 2 2 3 2 2 2 3 2 3 3" xfId="33646"/>
    <cellStyle name="常规 3 2 2 2 3 2 2 2 3 2 4" xfId="15116"/>
    <cellStyle name="常规 3 2 2 2 3 2 2 2 3 2 4 2" xfId="39822"/>
    <cellStyle name="常规 3 2 2 2 3 2 2 2 3 2 5" xfId="27470"/>
    <cellStyle name="常规 3 2 2 2 3 2 2 2 3 3" xfId="4299"/>
    <cellStyle name="常规 3 2 2 2 3 2 2 2 3 3 2" xfId="10482"/>
    <cellStyle name="常规 3 2 2 2 3 2 2 2 3 3 2 2" xfId="22836"/>
    <cellStyle name="常规 3 2 2 2 3 2 2 2 3 3 2 2 2" xfId="47542"/>
    <cellStyle name="常规 3 2 2 2 3 2 2 2 3 3 2 3" xfId="35190"/>
    <cellStyle name="常规 3 2 2 2 3 2 2 2 3 3 3" xfId="16660"/>
    <cellStyle name="常规 3 2 2 2 3 2 2 2 3 3 3 2" xfId="41366"/>
    <cellStyle name="常规 3 2 2 2 3 2 2 2 3 3 4" xfId="29014"/>
    <cellStyle name="常规 3 2 2 2 3 2 2 2 3 4" xfId="7394"/>
    <cellStyle name="常规 3 2 2 2 3 2 2 2 3 4 2" xfId="19748"/>
    <cellStyle name="常规 3 2 2 2 3 2 2 2 3 4 2 2" xfId="44454"/>
    <cellStyle name="常规 3 2 2 2 3 2 2 2 3 4 3" xfId="32102"/>
    <cellStyle name="常规 3 2 2 2 3 2 2 2 3 5" xfId="13572"/>
    <cellStyle name="常规 3 2 2 2 3 2 2 2 3 5 2" xfId="38278"/>
    <cellStyle name="常规 3 2 2 2 3 2 2 2 3 6" xfId="25926"/>
    <cellStyle name="常规 3 2 2 2 3 2 2 2 4" xfId="1978"/>
    <cellStyle name="常规 3 2 2 2 3 2 2 2 4 2" xfId="5071"/>
    <cellStyle name="常规 3 2 2 2 3 2 2 2 4 2 2" xfId="11254"/>
    <cellStyle name="常规 3 2 2 2 3 2 2 2 4 2 2 2" xfId="23608"/>
    <cellStyle name="常规 3 2 2 2 3 2 2 2 4 2 2 2 2" xfId="48314"/>
    <cellStyle name="常规 3 2 2 2 3 2 2 2 4 2 2 3" xfId="35962"/>
    <cellStyle name="常规 3 2 2 2 3 2 2 2 4 2 3" xfId="17432"/>
    <cellStyle name="常规 3 2 2 2 3 2 2 2 4 2 3 2" xfId="42138"/>
    <cellStyle name="常规 3 2 2 2 3 2 2 2 4 2 4" xfId="29786"/>
    <cellStyle name="常规 3 2 2 2 3 2 2 2 4 3" xfId="8166"/>
    <cellStyle name="常规 3 2 2 2 3 2 2 2 4 3 2" xfId="20520"/>
    <cellStyle name="常规 3 2 2 2 3 2 2 2 4 3 2 2" xfId="45226"/>
    <cellStyle name="常规 3 2 2 2 3 2 2 2 4 3 3" xfId="32874"/>
    <cellStyle name="常规 3 2 2 2 3 2 2 2 4 4" xfId="14344"/>
    <cellStyle name="常规 3 2 2 2 3 2 2 2 4 4 2" xfId="39050"/>
    <cellStyle name="常规 3 2 2 2 3 2 2 2 4 5" xfId="26698"/>
    <cellStyle name="常规 3 2 2 2 3 2 2 2 5" xfId="3527"/>
    <cellStyle name="常规 3 2 2 2 3 2 2 2 5 2" xfId="9710"/>
    <cellStyle name="常规 3 2 2 2 3 2 2 2 5 2 2" xfId="22064"/>
    <cellStyle name="常规 3 2 2 2 3 2 2 2 5 2 2 2" xfId="46770"/>
    <cellStyle name="常规 3 2 2 2 3 2 2 2 5 2 3" xfId="34418"/>
    <cellStyle name="常规 3 2 2 2 3 2 2 2 5 3" xfId="15888"/>
    <cellStyle name="常规 3 2 2 2 3 2 2 2 5 3 2" xfId="40594"/>
    <cellStyle name="常规 3 2 2 2 3 2 2 2 5 4" xfId="28242"/>
    <cellStyle name="常规 3 2 2 2 3 2 2 2 6" xfId="6622"/>
    <cellStyle name="常规 3 2 2 2 3 2 2 2 6 2" xfId="18976"/>
    <cellStyle name="常规 3 2 2 2 3 2 2 2 6 2 2" xfId="43682"/>
    <cellStyle name="常规 3 2 2 2 3 2 2 2 6 3" xfId="31330"/>
    <cellStyle name="常规 3 2 2 2 3 2 2 2 7" xfId="12800"/>
    <cellStyle name="常规 3 2 2 2 3 2 2 2 7 2" xfId="37506"/>
    <cellStyle name="常规 3 2 2 2 3 2 2 2 8" xfId="25154"/>
    <cellStyle name="常规 3 2 2 2 3 2 2 3" xfId="304"/>
    <cellStyle name="常规 3 2 2 2 3 2 2 3 2" xfId="692"/>
    <cellStyle name="常规 3 2 2 2 3 2 2 3 2 2" xfId="1466"/>
    <cellStyle name="常规 3 2 2 2 3 2 2 3 2 2 2" xfId="3013"/>
    <cellStyle name="常规 3 2 2 2 3 2 2 3 2 2 2 2" xfId="6105"/>
    <cellStyle name="常规 3 2 2 2 3 2 2 3 2 2 2 2 2" xfId="12288"/>
    <cellStyle name="常规 3 2 2 2 3 2 2 3 2 2 2 2 2 2" xfId="24642"/>
    <cellStyle name="常规 3 2 2 2 3 2 2 3 2 2 2 2 2 2 2" xfId="49348"/>
    <cellStyle name="常规 3 2 2 2 3 2 2 3 2 2 2 2 2 3" xfId="36996"/>
    <cellStyle name="常规 3 2 2 2 3 2 2 3 2 2 2 2 3" xfId="18466"/>
    <cellStyle name="常规 3 2 2 2 3 2 2 3 2 2 2 2 3 2" xfId="43172"/>
    <cellStyle name="常规 3 2 2 2 3 2 2 3 2 2 2 2 4" xfId="30820"/>
    <cellStyle name="常规 3 2 2 2 3 2 2 3 2 2 2 3" xfId="9200"/>
    <cellStyle name="常规 3 2 2 2 3 2 2 3 2 2 2 3 2" xfId="21554"/>
    <cellStyle name="常规 3 2 2 2 3 2 2 3 2 2 2 3 2 2" xfId="46260"/>
    <cellStyle name="常规 3 2 2 2 3 2 2 3 2 2 2 3 3" xfId="33908"/>
    <cellStyle name="常规 3 2 2 2 3 2 2 3 2 2 2 4" xfId="15378"/>
    <cellStyle name="常规 3 2 2 2 3 2 2 3 2 2 2 4 2" xfId="40084"/>
    <cellStyle name="常规 3 2 2 2 3 2 2 3 2 2 2 5" xfId="27732"/>
    <cellStyle name="常规 3 2 2 2 3 2 2 3 2 2 3" xfId="4561"/>
    <cellStyle name="常规 3 2 2 2 3 2 2 3 2 2 3 2" xfId="10744"/>
    <cellStyle name="常规 3 2 2 2 3 2 2 3 2 2 3 2 2" xfId="23098"/>
    <cellStyle name="常规 3 2 2 2 3 2 2 3 2 2 3 2 2 2" xfId="47804"/>
    <cellStyle name="常规 3 2 2 2 3 2 2 3 2 2 3 2 3" xfId="35452"/>
    <cellStyle name="常规 3 2 2 2 3 2 2 3 2 2 3 3" xfId="16922"/>
    <cellStyle name="常规 3 2 2 2 3 2 2 3 2 2 3 3 2" xfId="41628"/>
    <cellStyle name="常规 3 2 2 2 3 2 2 3 2 2 3 4" xfId="29276"/>
    <cellStyle name="常规 3 2 2 2 3 2 2 3 2 2 4" xfId="7656"/>
    <cellStyle name="常规 3 2 2 2 3 2 2 3 2 2 4 2" xfId="20010"/>
    <cellStyle name="常规 3 2 2 2 3 2 2 3 2 2 4 2 2" xfId="44716"/>
    <cellStyle name="常规 3 2 2 2 3 2 2 3 2 2 4 3" xfId="32364"/>
    <cellStyle name="常规 3 2 2 2 3 2 2 3 2 2 5" xfId="13834"/>
    <cellStyle name="常规 3 2 2 2 3 2 2 3 2 2 5 2" xfId="38540"/>
    <cellStyle name="常规 3 2 2 2 3 2 2 3 2 2 6" xfId="26188"/>
    <cellStyle name="常规 3 2 2 2 3 2 2 3 2 3" xfId="2241"/>
    <cellStyle name="常规 3 2 2 2 3 2 2 3 2 3 2" xfId="5333"/>
    <cellStyle name="常规 3 2 2 2 3 2 2 3 2 3 2 2" xfId="11516"/>
    <cellStyle name="常规 3 2 2 2 3 2 2 3 2 3 2 2 2" xfId="23870"/>
    <cellStyle name="常规 3 2 2 2 3 2 2 3 2 3 2 2 2 2" xfId="48576"/>
    <cellStyle name="常规 3 2 2 2 3 2 2 3 2 3 2 2 3" xfId="36224"/>
    <cellStyle name="常规 3 2 2 2 3 2 2 3 2 3 2 3" xfId="17694"/>
    <cellStyle name="常规 3 2 2 2 3 2 2 3 2 3 2 3 2" xfId="42400"/>
    <cellStyle name="常规 3 2 2 2 3 2 2 3 2 3 2 4" xfId="30048"/>
    <cellStyle name="常规 3 2 2 2 3 2 2 3 2 3 3" xfId="8428"/>
    <cellStyle name="常规 3 2 2 2 3 2 2 3 2 3 3 2" xfId="20782"/>
    <cellStyle name="常规 3 2 2 2 3 2 2 3 2 3 3 2 2" xfId="45488"/>
    <cellStyle name="常规 3 2 2 2 3 2 2 3 2 3 3 3" xfId="33136"/>
    <cellStyle name="常规 3 2 2 2 3 2 2 3 2 3 4" xfId="14606"/>
    <cellStyle name="常规 3 2 2 2 3 2 2 3 2 3 4 2" xfId="39312"/>
    <cellStyle name="常规 3 2 2 2 3 2 2 3 2 3 5" xfId="26960"/>
    <cellStyle name="常规 3 2 2 2 3 2 2 3 2 4" xfId="3789"/>
    <cellStyle name="常规 3 2 2 2 3 2 2 3 2 4 2" xfId="9972"/>
    <cellStyle name="常规 3 2 2 2 3 2 2 3 2 4 2 2" xfId="22326"/>
    <cellStyle name="常规 3 2 2 2 3 2 2 3 2 4 2 2 2" xfId="47032"/>
    <cellStyle name="常规 3 2 2 2 3 2 2 3 2 4 2 3" xfId="34680"/>
    <cellStyle name="常规 3 2 2 2 3 2 2 3 2 4 3" xfId="16150"/>
    <cellStyle name="常规 3 2 2 2 3 2 2 3 2 4 3 2" xfId="40856"/>
    <cellStyle name="常规 3 2 2 2 3 2 2 3 2 4 4" xfId="28504"/>
    <cellStyle name="常规 3 2 2 2 3 2 2 3 2 5" xfId="6884"/>
    <cellStyle name="常规 3 2 2 2 3 2 2 3 2 5 2" xfId="19238"/>
    <cellStyle name="常规 3 2 2 2 3 2 2 3 2 5 2 2" xfId="43944"/>
    <cellStyle name="常规 3 2 2 2 3 2 2 3 2 5 3" xfId="31592"/>
    <cellStyle name="常规 3 2 2 2 3 2 2 3 2 6" xfId="13062"/>
    <cellStyle name="常规 3 2 2 2 3 2 2 3 2 6 2" xfId="37768"/>
    <cellStyle name="常规 3 2 2 2 3 2 2 3 2 7" xfId="25416"/>
    <cellStyle name="常规 3 2 2 2 3 2 2 3 3" xfId="1080"/>
    <cellStyle name="常规 3 2 2 2 3 2 2 3 3 2" xfId="2627"/>
    <cellStyle name="常规 3 2 2 2 3 2 2 3 3 2 2" xfId="5719"/>
    <cellStyle name="常规 3 2 2 2 3 2 2 3 3 2 2 2" xfId="11902"/>
    <cellStyle name="常规 3 2 2 2 3 2 2 3 3 2 2 2 2" xfId="24256"/>
    <cellStyle name="常规 3 2 2 2 3 2 2 3 3 2 2 2 2 2" xfId="48962"/>
    <cellStyle name="常规 3 2 2 2 3 2 2 3 3 2 2 2 3" xfId="36610"/>
    <cellStyle name="常规 3 2 2 2 3 2 2 3 3 2 2 3" xfId="18080"/>
    <cellStyle name="常规 3 2 2 2 3 2 2 3 3 2 2 3 2" xfId="42786"/>
    <cellStyle name="常规 3 2 2 2 3 2 2 3 3 2 2 4" xfId="30434"/>
    <cellStyle name="常规 3 2 2 2 3 2 2 3 3 2 3" xfId="8814"/>
    <cellStyle name="常规 3 2 2 2 3 2 2 3 3 2 3 2" xfId="21168"/>
    <cellStyle name="常规 3 2 2 2 3 2 2 3 3 2 3 2 2" xfId="45874"/>
    <cellStyle name="常规 3 2 2 2 3 2 2 3 3 2 3 3" xfId="33522"/>
    <cellStyle name="常规 3 2 2 2 3 2 2 3 3 2 4" xfId="14992"/>
    <cellStyle name="常规 3 2 2 2 3 2 2 3 3 2 4 2" xfId="39698"/>
    <cellStyle name="常规 3 2 2 2 3 2 2 3 3 2 5" xfId="27346"/>
    <cellStyle name="常规 3 2 2 2 3 2 2 3 3 3" xfId="4175"/>
    <cellStyle name="常规 3 2 2 2 3 2 2 3 3 3 2" xfId="10358"/>
    <cellStyle name="常规 3 2 2 2 3 2 2 3 3 3 2 2" xfId="22712"/>
    <cellStyle name="常规 3 2 2 2 3 2 2 3 3 3 2 2 2" xfId="47418"/>
    <cellStyle name="常规 3 2 2 2 3 2 2 3 3 3 2 3" xfId="35066"/>
    <cellStyle name="常规 3 2 2 2 3 2 2 3 3 3 3" xfId="16536"/>
    <cellStyle name="常规 3 2 2 2 3 2 2 3 3 3 3 2" xfId="41242"/>
    <cellStyle name="常规 3 2 2 2 3 2 2 3 3 3 4" xfId="28890"/>
    <cellStyle name="常规 3 2 2 2 3 2 2 3 3 4" xfId="7270"/>
    <cellStyle name="常规 3 2 2 2 3 2 2 3 3 4 2" xfId="19624"/>
    <cellStyle name="常规 3 2 2 2 3 2 2 3 3 4 2 2" xfId="44330"/>
    <cellStyle name="常规 3 2 2 2 3 2 2 3 3 4 3" xfId="31978"/>
    <cellStyle name="常规 3 2 2 2 3 2 2 3 3 5" xfId="13448"/>
    <cellStyle name="常规 3 2 2 2 3 2 2 3 3 5 2" xfId="38154"/>
    <cellStyle name="常规 3 2 2 2 3 2 2 3 3 6" xfId="25802"/>
    <cellStyle name="常规 3 2 2 2 3 2 2 3 4" xfId="1854"/>
    <cellStyle name="常规 3 2 2 2 3 2 2 3 4 2" xfId="4947"/>
    <cellStyle name="常规 3 2 2 2 3 2 2 3 4 2 2" xfId="11130"/>
    <cellStyle name="常规 3 2 2 2 3 2 2 3 4 2 2 2" xfId="23484"/>
    <cellStyle name="常规 3 2 2 2 3 2 2 3 4 2 2 2 2" xfId="48190"/>
    <cellStyle name="常规 3 2 2 2 3 2 2 3 4 2 2 3" xfId="35838"/>
    <cellStyle name="常规 3 2 2 2 3 2 2 3 4 2 3" xfId="17308"/>
    <cellStyle name="常规 3 2 2 2 3 2 2 3 4 2 3 2" xfId="42014"/>
    <cellStyle name="常规 3 2 2 2 3 2 2 3 4 2 4" xfId="29662"/>
    <cellStyle name="常规 3 2 2 2 3 2 2 3 4 3" xfId="8042"/>
    <cellStyle name="常规 3 2 2 2 3 2 2 3 4 3 2" xfId="20396"/>
    <cellStyle name="常规 3 2 2 2 3 2 2 3 4 3 2 2" xfId="45102"/>
    <cellStyle name="常规 3 2 2 2 3 2 2 3 4 3 3" xfId="32750"/>
    <cellStyle name="常规 3 2 2 2 3 2 2 3 4 4" xfId="14220"/>
    <cellStyle name="常规 3 2 2 2 3 2 2 3 4 4 2" xfId="38926"/>
    <cellStyle name="常规 3 2 2 2 3 2 2 3 4 5" xfId="26574"/>
    <cellStyle name="常规 3 2 2 2 3 2 2 3 5" xfId="3403"/>
    <cellStyle name="常规 3 2 2 2 3 2 2 3 5 2" xfId="9586"/>
    <cellStyle name="常规 3 2 2 2 3 2 2 3 5 2 2" xfId="21940"/>
    <cellStyle name="常规 3 2 2 2 3 2 2 3 5 2 2 2" xfId="46646"/>
    <cellStyle name="常规 3 2 2 2 3 2 2 3 5 2 3" xfId="34294"/>
    <cellStyle name="常规 3 2 2 2 3 2 2 3 5 3" xfId="15764"/>
    <cellStyle name="常规 3 2 2 2 3 2 2 3 5 3 2" xfId="40470"/>
    <cellStyle name="常规 3 2 2 2 3 2 2 3 5 4" xfId="28118"/>
    <cellStyle name="常规 3 2 2 2 3 2 2 3 6" xfId="6498"/>
    <cellStyle name="常规 3 2 2 2 3 2 2 3 6 2" xfId="18852"/>
    <cellStyle name="常规 3 2 2 2 3 2 2 3 6 2 2" xfId="43558"/>
    <cellStyle name="常规 3 2 2 2 3 2 2 3 6 3" xfId="31206"/>
    <cellStyle name="常规 3 2 2 2 3 2 2 3 7" xfId="12676"/>
    <cellStyle name="常规 3 2 2 2 3 2 2 3 7 2" xfId="37382"/>
    <cellStyle name="常规 3 2 2 2 3 2 2 3 8" xfId="25030"/>
    <cellStyle name="常规 3 2 2 2 3 2 2 4" xfId="564"/>
    <cellStyle name="常规 3 2 2 2 3 2 2 4 2" xfId="1338"/>
    <cellStyle name="常规 3 2 2 2 3 2 2 4 2 2" xfId="2885"/>
    <cellStyle name="常规 3 2 2 2 3 2 2 4 2 2 2" xfId="5977"/>
    <cellStyle name="常规 3 2 2 2 3 2 2 4 2 2 2 2" xfId="12160"/>
    <cellStyle name="常规 3 2 2 2 3 2 2 4 2 2 2 2 2" xfId="24514"/>
    <cellStyle name="常规 3 2 2 2 3 2 2 4 2 2 2 2 2 2" xfId="49220"/>
    <cellStyle name="常规 3 2 2 2 3 2 2 4 2 2 2 2 3" xfId="36868"/>
    <cellStyle name="常规 3 2 2 2 3 2 2 4 2 2 2 3" xfId="18338"/>
    <cellStyle name="常规 3 2 2 2 3 2 2 4 2 2 2 3 2" xfId="43044"/>
    <cellStyle name="常规 3 2 2 2 3 2 2 4 2 2 2 4" xfId="30692"/>
    <cellStyle name="常规 3 2 2 2 3 2 2 4 2 2 3" xfId="9072"/>
    <cellStyle name="常规 3 2 2 2 3 2 2 4 2 2 3 2" xfId="21426"/>
    <cellStyle name="常规 3 2 2 2 3 2 2 4 2 2 3 2 2" xfId="46132"/>
    <cellStyle name="常规 3 2 2 2 3 2 2 4 2 2 3 3" xfId="33780"/>
    <cellStyle name="常规 3 2 2 2 3 2 2 4 2 2 4" xfId="15250"/>
    <cellStyle name="常规 3 2 2 2 3 2 2 4 2 2 4 2" xfId="39956"/>
    <cellStyle name="常规 3 2 2 2 3 2 2 4 2 2 5" xfId="27604"/>
    <cellStyle name="常规 3 2 2 2 3 2 2 4 2 3" xfId="4433"/>
    <cellStyle name="常规 3 2 2 2 3 2 2 4 2 3 2" xfId="10616"/>
    <cellStyle name="常规 3 2 2 2 3 2 2 4 2 3 2 2" xfId="22970"/>
    <cellStyle name="常规 3 2 2 2 3 2 2 4 2 3 2 2 2" xfId="47676"/>
    <cellStyle name="常规 3 2 2 2 3 2 2 4 2 3 2 3" xfId="35324"/>
    <cellStyle name="常规 3 2 2 2 3 2 2 4 2 3 3" xfId="16794"/>
    <cellStyle name="常规 3 2 2 2 3 2 2 4 2 3 3 2" xfId="41500"/>
    <cellStyle name="常规 3 2 2 2 3 2 2 4 2 3 4" xfId="29148"/>
    <cellStyle name="常规 3 2 2 2 3 2 2 4 2 4" xfId="7528"/>
    <cellStyle name="常规 3 2 2 2 3 2 2 4 2 4 2" xfId="19882"/>
    <cellStyle name="常规 3 2 2 2 3 2 2 4 2 4 2 2" xfId="44588"/>
    <cellStyle name="常规 3 2 2 2 3 2 2 4 2 4 3" xfId="32236"/>
    <cellStyle name="常规 3 2 2 2 3 2 2 4 2 5" xfId="13706"/>
    <cellStyle name="常规 3 2 2 2 3 2 2 4 2 5 2" xfId="38412"/>
    <cellStyle name="常规 3 2 2 2 3 2 2 4 2 6" xfId="26060"/>
    <cellStyle name="常规 3 2 2 2 3 2 2 4 3" xfId="2113"/>
    <cellStyle name="常规 3 2 2 2 3 2 2 4 3 2" xfId="5205"/>
    <cellStyle name="常规 3 2 2 2 3 2 2 4 3 2 2" xfId="11388"/>
    <cellStyle name="常规 3 2 2 2 3 2 2 4 3 2 2 2" xfId="23742"/>
    <cellStyle name="常规 3 2 2 2 3 2 2 4 3 2 2 2 2" xfId="48448"/>
    <cellStyle name="常规 3 2 2 2 3 2 2 4 3 2 2 3" xfId="36096"/>
    <cellStyle name="常规 3 2 2 2 3 2 2 4 3 2 3" xfId="17566"/>
    <cellStyle name="常规 3 2 2 2 3 2 2 4 3 2 3 2" xfId="42272"/>
    <cellStyle name="常规 3 2 2 2 3 2 2 4 3 2 4" xfId="29920"/>
    <cellStyle name="常规 3 2 2 2 3 2 2 4 3 3" xfId="8300"/>
    <cellStyle name="常规 3 2 2 2 3 2 2 4 3 3 2" xfId="20654"/>
    <cellStyle name="常规 3 2 2 2 3 2 2 4 3 3 2 2" xfId="45360"/>
    <cellStyle name="常规 3 2 2 2 3 2 2 4 3 3 3" xfId="33008"/>
    <cellStyle name="常规 3 2 2 2 3 2 2 4 3 4" xfId="14478"/>
    <cellStyle name="常规 3 2 2 2 3 2 2 4 3 4 2" xfId="39184"/>
    <cellStyle name="常规 3 2 2 2 3 2 2 4 3 5" xfId="26832"/>
    <cellStyle name="常规 3 2 2 2 3 2 2 4 4" xfId="3661"/>
    <cellStyle name="常规 3 2 2 2 3 2 2 4 4 2" xfId="9844"/>
    <cellStyle name="常规 3 2 2 2 3 2 2 4 4 2 2" xfId="22198"/>
    <cellStyle name="常规 3 2 2 2 3 2 2 4 4 2 2 2" xfId="46904"/>
    <cellStyle name="常规 3 2 2 2 3 2 2 4 4 2 3" xfId="34552"/>
    <cellStyle name="常规 3 2 2 2 3 2 2 4 4 3" xfId="16022"/>
    <cellStyle name="常规 3 2 2 2 3 2 2 4 4 3 2" xfId="40728"/>
    <cellStyle name="常规 3 2 2 2 3 2 2 4 4 4" xfId="28376"/>
    <cellStyle name="常规 3 2 2 2 3 2 2 4 5" xfId="6756"/>
    <cellStyle name="常规 3 2 2 2 3 2 2 4 5 2" xfId="19110"/>
    <cellStyle name="常规 3 2 2 2 3 2 2 4 5 2 2" xfId="43816"/>
    <cellStyle name="常规 3 2 2 2 3 2 2 4 5 3" xfId="31464"/>
    <cellStyle name="常规 3 2 2 2 3 2 2 4 6" xfId="12934"/>
    <cellStyle name="常规 3 2 2 2 3 2 2 4 6 2" xfId="37640"/>
    <cellStyle name="常规 3 2 2 2 3 2 2 4 7" xfId="25288"/>
    <cellStyle name="常规 3 2 2 2 3 2 2 5" xfId="952"/>
    <cellStyle name="常规 3 2 2 2 3 2 2 5 2" xfId="2499"/>
    <cellStyle name="常规 3 2 2 2 3 2 2 5 2 2" xfId="5591"/>
    <cellStyle name="常规 3 2 2 2 3 2 2 5 2 2 2" xfId="11774"/>
    <cellStyle name="常规 3 2 2 2 3 2 2 5 2 2 2 2" xfId="24128"/>
    <cellStyle name="常规 3 2 2 2 3 2 2 5 2 2 2 2 2" xfId="48834"/>
    <cellStyle name="常规 3 2 2 2 3 2 2 5 2 2 2 3" xfId="36482"/>
    <cellStyle name="常规 3 2 2 2 3 2 2 5 2 2 3" xfId="17952"/>
    <cellStyle name="常规 3 2 2 2 3 2 2 5 2 2 3 2" xfId="42658"/>
    <cellStyle name="常规 3 2 2 2 3 2 2 5 2 2 4" xfId="30306"/>
    <cellStyle name="常规 3 2 2 2 3 2 2 5 2 3" xfId="8686"/>
    <cellStyle name="常规 3 2 2 2 3 2 2 5 2 3 2" xfId="21040"/>
    <cellStyle name="常规 3 2 2 2 3 2 2 5 2 3 2 2" xfId="45746"/>
    <cellStyle name="常规 3 2 2 2 3 2 2 5 2 3 3" xfId="33394"/>
    <cellStyle name="常规 3 2 2 2 3 2 2 5 2 4" xfId="14864"/>
    <cellStyle name="常规 3 2 2 2 3 2 2 5 2 4 2" xfId="39570"/>
    <cellStyle name="常规 3 2 2 2 3 2 2 5 2 5" xfId="27218"/>
    <cellStyle name="常规 3 2 2 2 3 2 2 5 3" xfId="4047"/>
    <cellStyle name="常规 3 2 2 2 3 2 2 5 3 2" xfId="10230"/>
    <cellStyle name="常规 3 2 2 2 3 2 2 5 3 2 2" xfId="22584"/>
    <cellStyle name="常规 3 2 2 2 3 2 2 5 3 2 2 2" xfId="47290"/>
    <cellStyle name="常规 3 2 2 2 3 2 2 5 3 2 3" xfId="34938"/>
    <cellStyle name="常规 3 2 2 2 3 2 2 5 3 3" xfId="16408"/>
    <cellStyle name="常规 3 2 2 2 3 2 2 5 3 3 2" xfId="41114"/>
    <cellStyle name="常规 3 2 2 2 3 2 2 5 3 4" xfId="28762"/>
    <cellStyle name="常规 3 2 2 2 3 2 2 5 4" xfId="7142"/>
    <cellStyle name="常规 3 2 2 2 3 2 2 5 4 2" xfId="19496"/>
    <cellStyle name="常规 3 2 2 2 3 2 2 5 4 2 2" xfId="44202"/>
    <cellStyle name="常规 3 2 2 2 3 2 2 5 4 3" xfId="31850"/>
    <cellStyle name="常规 3 2 2 2 3 2 2 5 5" xfId="13320"/>
    <cellStyle name="常规 3 2 2 2 3 2 2 5 5 2" xfId="38026"/>
    <cellStyle name="常规 3 2 2 2 3 2 2 5 6" xfId="25674"/>
    <cellStyle name="常规 3 2 2 2 3 2 2 6" xfId="1726"/>
    <cellStyle name="常规 3 2 2 2 3 2 2 6 2" xfId="4819"/>
    <cellStyle name="常规 3 2 2 2 3 2 2 6 2 2" xfId="11002"/>
    <cellStyle name="常规 3 2 2 2 3 2 2 6 2 2 2" xfId="23356"/>
    <cellStyle name="常规 3 2 2 2 3 2 2 6 2 2 2 2" xfId="48062"/>
    <cellStyle name="常规 3 2 2 2 3 2 2 6 2 2 3" xfId="35710"/>
    <cellStyle name="常规 3 2 2 2 3 2 2 6 2 3" xfId="17180"/>
    <cellStyle name="常规 3 2 2 2 3 2 2 6 2 3 2" xfId="41886"/>
    <cellStyle name="常规 3 2 2 2 3 2 2 6 2 4" xfId="29534"/>
    <cellStyle name="常规 3 2 2 2 3 2 2 6 3" xfId="7914"/>
    <cellStyle name="常规 3 2 2 2 3 2 2 6 3 2" xfId="20268"/>
    <cellStyle name="常规 3 2 2 2 3 2 2 6 3 2 2" xfId="44974"/>
    <cellStyle name="常规 3 2 2 2 3 2 2 6 3 3" xfId="32622"/>
    <cellStyle name="常规 3 2 2 2 3 2 2 6 4" xfId="14092"/>
    <cellStyle name="常规 3 2 2 2 3 2 2 6 4 2" xfId="38798"/>
    <cellStyle name="常规 3 2 2 2 3 2 2 6 5" xfId="26446"/>
    <cellStyle name="常规 3 2 2 2 3 2 2 7" xfId="3275"/>
    <cellStyle name="常规 3 2 2 2 3 2 2 7 2" xfId="9458"/>
    <cellStyle name="常规 3 2 2 2 3 2 2 7 2 2" xfId="21812"/>
    <cellStyle name="常规 3 2 2 2 3 2 2 7 2 2 2" xfId="46518"/>
    <cellStyle name="常规 3 2 2 2 3 2 2 7 2 3" xfId="34166"/>
    <cellStyle name="常规 3 2 2 2 3 2 2 7 3" xfId="15636"/>
    <cellStyle name="常规 3 2 2 2 3 2 2 7 3 2" xfId="40342"/>
    <cellStyle name="常规 3 2 2 2 3 2 2 7 4" xfId="27990"/>
    <cellStyle name="常规 3 2 2 2 3 2 2 8" xfId="6370"/>
    <cellStyle name="常规 3 2 2 2 3 2 2 8 2" xfId="18724"/>
    <cellStyle name="常规 3 2 2 2 3 2 2 8 2 2" xfId="43430"/>
    <cellStyle name="常规 3 2 2 2 3 2 2 8 3" xfId="31078"/>
    <cellStyle name="常规 3 2 2 2 3 2 2 9" xfId="12548"/>
    <cellStyle name="常规 3 2 2 2 3 2 2 9 2" xfId="37254"/>
    <cellStyle name="常规 3 2 2 2 3 2 3" xfId="366"/>
    <cellStyle name="常规 3 2 2 2 3 2 3 2" xfId="754"/>
    <cellStyle name="常规 3 2 2 2 3 2 3 2 2" xfId="1528"/>
    <cellStyle name="常规 3 2 2 2 3 2 3 2 2 2" xfId="3075"/>
    <cellStyle name="常规 3 2 2 2 3 2 3 2 2 2 2" xfId="6167"/>
    <cellStyle name="常规 3 2 2 2 3 2 3 2 2 2 2 2" xfId="12350"/>
    <cellStyle name="常规 3 2 2 2 3 2 3 2 2 2 2 2 2" xfId="24704"/>
    <cellStyle name="常规 3 2 2 2 3 2 3 2 2 2 2 2 2 2" xfId="49410"/>
    <cellStyle name="常规 3 2 2 2 3 2 3 2 2 2 2 2 3" xfId="37058"/>
    <cellStyle name="常规 3 2 2 2 3 2 3 2 2 2 2 3" xfId="18528"/>
    <cellStyle name="常规 3 2 2 2 3 2 3 2 2 2 2 3 2" xfId="43234"/>
    <cellStyle name="常规 3 2 2 2 3 2 3 2 2 2 2 4" xfId="30882"/>
    <cellStyle name="常规 3 2 2 2 3 2 3 2 2 2 3" xfId="9262"/>
    <cellStyle name="常规 3 2 2 2 3 2 3 2 2 2 3 2" xfId="21616"/>
    <cellStyle name="常规 3 2 2 2 3 2 3 2 2 2 3 2 2" xfId="46322"/>
    <cellStyle name="常规 3 2 2 2 3 2 3 2 2 2 3 3" xfId="33970"/>
    <cellStyle name="常规 3 2 2 2 3 2 3 2 2 2 4" xfId="15440"/>
    <cellStyle name="常规 3 2 2 2 3 2 3 2 2 2 4 2" xfId="40146"/>
    <cellStyle name="常规 3 2 2 2 3 2 3 2 2 2 5" xfId="27794"/>
    <cellStyle name="常规 3 2 2 2 3 2 3 2 2 3" xfId="4623"/>
    <cellStyle name="常规 3 2 2 2 3 2 3 2 2 3 2" xfId="10806"/>
    <cellStyle name="常规 3 2 2 2 3 2 3 2 2 3 2 2" xfId="23160"/>
    <cellStyle name="常规 3 2 2 2 3 2 3 2 2 3 2 2 2" xfId="47866"/>
    <cellStyle name="常规 3 2 2 2 3 2 3 2 2 3 2 3" xfId="35514"/>
    <cellStyle name="常规 3 2 2 2 3 2 3 2 2 3 3" xfId="16984"/>
    <cellStyle name="常规 3 2 2 2 3 2 3 2 2 3 3 2" xfId="41690"/>
    <cellStyle name="常规 3 2 2 2 3 2 3 2 2 3 4" xfId="29338"/>
    <cellStyle name="常规 3 2 2 2 3 2 3 2 2 4" xfId="7718"/>
    <cellStyle name="常规 3 2 2 2 3 2 3 2 2 4 2" xfId="20072"/>
    <cellStyle name="常规 3 2 2 2 3 2 3 2 2 4 2 2" xfId="44778"/>
    <cellStyle name="常规 3 2 2 2 3 2 3 2 2 4 3" xfId="32426"/>
    <cellStyle name="常规 3 2 2 2 3 2 3 2 2 5" xfId="13896"/>
    <cellStyle name="常规 3 2 2 2 3 2 3 2 2 5 2" xfId="38602"/>
    <cellStyle name="常规 3 2 2 2 3 2 3 2 2 6" xfId="26250"/>
    <cellStyle name="常规 3 2 2 2 3 2 3 2 3" xfId="2303"/>
    <cellStyle name="常规 3 2 2 2 3 2 3 2 3 2" xfId="5395"/>
    <cellStyle name="常规 3 2 2 2 3 2 3 2 3 2 2" xfId="11578"/>
    <cellStyle name="常规 3 2 2 2 3 2 3 2 3 2 2 2" xfId="23932"/>
    <cellStyle name="常规 3 2 2 2 3 2 3 2 3 2 2 2 2" xfId="48638"/>
    <cellStyle name="常规 3 2 2 2 3 2 3 2 3 2 2 3" xfId="36286"/>
    <cellStyle name="常规 3 2 2 2 3 2 3 2 3 2 3" xfId="17756"/>
    <cellStyle name="常规 3 2 2 2 3 2 3 2 3 2 3 2" xfId="42462"/>
    <cellStyle name="常规 3 2 2 2 3 2 3 2 3 2 4" xfId="30110"/>
    <cellStyle name="常规 3 2 2 2 3 2 3 2 3 3" xfId="8490"/>
    <cellStyle name="常规 3 2 2 2 3 2 3 2 3 3 2" xfId="20844"/>
    <cellStyle name="常规 3 2 2 2 3 2 3 2 3 3 2 2" xfId="45550"/>
    <cellStyle name="常规 3 2 2 2 3 2 3 2 3 3 3" xfId="33198"/>
    <cellStyle name="常规 3 2 2 2 3 2 3 2 3 4" xfId="14668"/>
    <cellStyle name="常规 3 2 2 2 3 2 3 2 3 4 2" xfId="39374"/>
    <cellStyle name="常规 3 2 2 2 3 2 3 2 3 5" xfId="27022"/>
    <cellStyle name="常规 3 2 2 2 3 2 3 2 4" xfId="3851"/>
    <cellStyle name="常规 3 2 2 2 3 2 3 2 4 2" xfId="10034"/>
    <cellStyle name="常规 3 2 2 2 3 2 3 2 4 2 2" xfId="22388"/>
    <cellStyle name="常规 3 2 2 2 3 2 3 2 4 2 2 2" xfId="47094"/>
    <cellStyle name="常规 3 2 2 2 3 2 3 2 4 2 3" xfId="34742"/>
    <cellStyle name="常规 3 2 2 2 3 2 3 2 4 3" xfId="16212"/>
    <cellStyle name="常规 3 2 2 2 3 2 3 2 4 3 2" xfId="40918"/>
    <cellStyle name="常规 3 2 2 2 3 2 3 2 4 4" xfId="28566"/>
    <cellStyle name="常规 3 2 2 2 3 2 3 2 5" xfId="6946"/>
    <cellStyle name="常规 3 2 2 2 3 2 3 2 5 2" xfId="19300"/>
    <cellStyle name="常规 3 2 2 2 3 2 3 2 5 2 2" xfId="44006"/>
    <cellStyle name="常规 3 2 2 2 3 2 3 2 5 3" xfId="31654"/>
    <cellStyle name="常规 3 2 2 2 3 2 3 2 6" xfId="13124"/>
    <cellStyle name="常规 3 2 2 2 3 2 3 2 6 2" xfId="37830"/>
    <cellStyle name="常规 3 2 2 2 3 2 3 2 7" xfId="25478"/>
    <cellStyle name="常规 3 2 2 2 3 2 3 3" xfId="1142"/>
    <cellStyle name="常规 3 2 2 2 3 2 3 3 2" xfId="2689"/>
    <cellStyle name="常规 3 2 2 2 3 2 3 3 2 2" xfId="5781"/>
    <cellStyle name="常规 3 2 2 2 3 2 3 3 2 2 2" xfId="11964"/>
    <cellStyle name="常规 3 2 2 2 3 2 3 3 2 2 2 2" xfId="24318"/>
    <cellStyle name="常规 3 2 2 2 3 2 3 3 2 2 2 2 2" xfId="49024"/>
    <cellStyle name="常规 3 2 2 2 3 2 3 3 2 2 2 3" xfId="36672"/>
    <cellStyle name="常规 3 2 2 2 3 2 3 3 2 2 3" xfId="18142"/>
    <cellStyle name="常规 3 2 2 2 3 2 3 3 2 2 3 2" xfId="42848"/>
    <cellStyle name="常规 3 2 2 2 3 2 3 3 2 2 4" xfId="30496"/>
    <cellStyle name="常规 3 2 2 2 3 2 3 3 2 3" xfId="8876"/>
    <cellStyle name="常规 3 2 2 2 3 2 3 3 2 3 2" xfId="21230"/>
    <cellStyle name="常规 3 2 2 2 3 2 3 3 2 3 2 2" xfId="45936"/>
    <cellStyle name="常规 3 2 2 2 3 2 3 3 2 3 3" xfId="33584"/>
    <cellStyle name="常规 3 2 2 2 3 2 3 3 2 4" xfId="15054"/>
    <cellStyle name="常规 3 2 2 2 3 2 3 3 2 4 2" xfId="39760"/>
    <cellStyle name="常规 3 2 2 2 3 2 3 3 2 5" xfId="27408"/>
    <cellStyle name="常规 3 2 2 2 3 2 3 3 3" xfId="4237"/>
    <cellStyle name="常规 3 2 2 2 3 2 3 3 3 2" xfId="10420"/>
    <cellStyle name="常规 3 2 2 2 3 2 3 3 3 2 2" xfId="22774"/>
    <cellStyle name="常规 3 2 2 2 3 2 3 3 3 2 2 2" xfId="47480"/>
    <cellStyle name="常规 3 2 2 2 3 2 3 3 3 2 3" xfId="35128"/>
    <cellStyle name="常规 3 2 2 2 3 2 3 3 3 3" xfId="16598"/>
    <cellStyle name="常规 3 2 2 2 3 2 3 3 3 3 2" xfId="41304"/>
    <cellStyle name="常规 3 2 2 2 3 2 3 3 3 4" xfId="28952"/>
    <cellStyle name="常规 3 2 2 2 3 2 3 3 4" xfId="7332"/>
    <cellStyle name="常规 3 2 2 2 3 2 3 3 4 2" xfId="19686"/>
    <cellStyle name="常规 3 2 2 2 3 2 3 3 4 2 2" xfId="44392"/>
    <cellStyle name="常规 3 2 2 2 3 2 3 3 4 3" xfId="32040"/>
    <cellStyle name="常规 3 2 2 2 3 2 3 3 5" xfId="13510"/>
    <cellStyle name="常规 3 2 2 2 3 2 3 3 5 2" xfId="38216"/>
    <cellStyle name="常规 3 2 2 2 3 2 3 3 6" xfId="25864"/>
    <cellStyle name="常规 3 2 2 2 3 2 3 4" xfId="1916"/>
    <cellStyle name="常规 3 2 2 2 3 2 3 4 2" xfId="5009"/>
    <cellStyle name="常规 3 2 2 2 3 2 3 4 2 2" xfId="11192"/>
    <cellStyle name="常规 3 2 2 2 3 2 3 4 2 2 2" xfId="23546"/>
    <cellStyle name="常规 3 2 2 2 3 2 3 4 2 2 2 2" xfId="48252"/>
    <cellStyle name="常规 3 2 2 2 3 2 3 4 2 2 3" xfId="35900"/>
    <cellStyle name="常规 3 2 2 2 3 2 3 4 2 3" xfId="17370"/>
    <cellStyle name="常规 3 2 2 2 3 2 3 4 2 3 2" xfId="42076"/>
    <cellStyle name="常规 3 2 2 2 3 2 3 4 2 4" xfId="29724"/>
    <cellStyle name="常规 3 2 2 2 3 2 3 4 3" xfId="8104"/>
    <cellStyle name="常规 3 2 2 2 3 2 3 4 3 2" xfId="20458"/>
    <cellStyle name="常规 3 2 2 2 3 2 3 4 3 2 2" xfId="45164"/>
    <cellStyle name="常规 3 2 2 2 3 2 3 4 3 3" xfId="32812"/>
    <cellStyle name="常规 3 2 2 2 3 2 3 4 4" xfId="14282"/>
    <cellStyle name="常规 3 2 2 2 3 2 3 4 4 2" xfId="38988"/>
    <cellStyle name="常规 3 2 2 2 3 2 3 4 5" xfId="26636"/>
    <cellStyle name="常规 3 2 2 2 3 2 3 5" xfId="3465"/>
    <cellStyle name="常规 3 2 2 2 3 2 3 5 2" xfId="9648"/>
    <cellStyle name="常规 3 2 2 2 3 2 3 5 2 2" xfId="22002"/>
    <cellStyle name="常规 3 2 2 2 3 2 3 5 2 2 2" xfId="46708"/>
    <cellStyle name="常规 3 2 2 2 3 2 3 5 2 3" xfId="34356"/>
    <cellStyle name="常规 3 2 2 2 3 2 3 5 3" xfId="15826"/>
    <cellStyle name="常规 3 2 2 2 3 2 3 5 3 2" xfId="40532"/>
    <cellStyle name="常规 3 2 2 2 3 2 3 5 4" xfId="28180"/>
    <cellStyle name="常规 3 2 2 2 3 2 3 6" xfId="6560"/>
    <cellStyle name="常规 3 2 2 2 3 2 3 6 2" xfId="18914"/>
    <cellStyle name="常规 3 2 2 2 3 2 3 6 2 2" xfId="43620"/>
    <cellStyle name="常规 3 2 2 2 3 2 3 6 3" xfId="31268"/>
    <cellStyle name="常规 3 2 2 2 3 2 3 7" xfId="12738"/>
    <cellStyle name="常规 3 2 2 2 3 2 3 7 2" xfId="37444"/>
    <cellStyle name="常规 3 2 2 2 3 2 3 8" xfId="25092"/>
    <cellStyle name="常规 3 2 2 2 3 2 4" xfId="241"/>
    <cellStyle name="常规 3 2 2 2 3 2 4 2" xfId="630"/>
    <cellStyle name="常规 3 2 2 2 3 2 4 2 2" xfId="1404"/>
    <cellStyle name="常规 3 2 2 2 3 2 4 2 2 2" xfId="2951"/>
    <cellStyle name="常规 3 2 2 2 3 2 4 2 2 2 2" xfId="6043"/>
    <cellStyle name="常规 3 2 2 2 3 2 4 2 2 2 2 2" xfId="12226"/>
    <cellStyle name="常规 3 2 2 2 3 2 4 2 2 2 2 2 2" xfId="24580"/>
    <cellStyle name="常规 3 2 2 2 3 2 4 2 2 2 2 2 2 2" xfId="49286"/>
    <cellStyle name="常规 3 2 2 2 3 2 4 2 2 2 2 2 3" xfId="36934"/>
    <cellStyle name="常规 3 2 2 2 3 2 4 2 2 2 2 3" xfId="18404"/>
    <cellStyle name="常规 3 2 2 2 3 2 4 2 2 2 2 3 2" xfId="43110"/>
    <cellStyle name="常规 3 2 2 2 3 2 4 2 2 2 2 4" xfId="30758"/>
    <cellStyle name="常规 3 2 2 2 3 2 4 2 2 2 3" xfId="9138"/>
    <cellStyle name="常规 3 2 2 2 3 2 4 2 2 2 3 2" xfId="21492"/>
    <cellStyle name="常规 3 2 2 2 3 2 4 2 2 2 3 2 2" xfId="46198"/>
    <cellStyle name="常规 3 2 2 2 3 2 4 2 2 2 3 3" xfId="33846"/>
    <cellStyle name="常规 3 2 2 2 3 2 4 2 2 2 4" xfId="15316"/>
    <cellStyle name="常规 3 2 2 2 3 2 4 2 2 2 4 2" xfId="40022"/>
    <cellStyle name="常规 3 2 2 2 3 2 4 2 2 2 5" xfId="27670"/>
    <cellStyle name="常规 3 2 2 2 3 2 4 2 2 3" xfId="4499"/>
    <cellStyle name="常规 3 2 2 2 3 2 4 2 2 3 2" xfId="10682"/>
    <cellStyle name="常规 3 2 2 2 3 2 4 2 2 3 2 2" xfId="23036"/>
    <cellStyle name="常规 3 2 2 2 3 2 4 2 2 3 2 2 2" xfId="47742"/>
    <cellStyle name="常规 3 2 2 2 3 2 4 2 2 3 2 3" xfId="35390"/>
    <cellStyle name="常规 3 2 2 2 3 2 4 2 2 3 3" xfId="16860"/>
    <cellStyle name="常规 3 2 2 2 3 2 4 2 2 3 3 2" xfId="41566"/>
    <cellStyle name="常规 3 2 2 2 3 2 4 2 2 3 4" xfId="29214"/>
    <cellStyle name="常规 3 2 2 2 3 2 4 2 2 4" xfId="7594"/>
    <cellStyle name="常规 3 2 2 2 3 2 4 2 2 4 2" xfId="19948"/>
    <cellStyle name="常规 3 2 2 2 3 2 4 2 2 4 2 2" xfId="44654"/>
    <cellStyle name="常规 3 2 2 2 3 2 4 2 2 4 3" xfId="32302"/>
    <cellStyle name="常规 3 2 2 2 3 2 4 2 2 5" xfId="13772"/>
    <cellStyle name="常规 3 2 2 2 3 2 4 2 2 5 2" xfId="38478"/>
    <cellStyle name="常规 3 2 2 2 3 2 4 2 2 6" xfId="26126"/>
    <cellStyle name="常规 3 2 2 2 3 2 4 2 3" xfId="2179"/>
    <cellStyle name="常规 3 2 2 2 3 2 4 2 3 2" xfId="5271"/>
    <cellStyle name="常规 3 2 2 2 3 2 4 2 3 2 2" xfId="11454"/>
    <cellStyle name="常规 3 2 2 2 3 2 4 2 3 2 2 2" xfId="23808"/>
    <cellStyle name="常规 3 2 2 2 3 2 4 2 3 2 2 2 2" xfId="48514"/>
    <cellStyle name="常规 3 2 2 2 3 2 4 2 3 2 2 3" xfId="36162"/>
    <cellStyle name="常规 3 2 2 2 3 2 4 2 3 2 3" xfId="17632"/>
    <cellStyle name="常规 3 2 2 2 3 2 4 2 3 2 3 2" xfId="42338"/>
    <cellStyle name="常规 3 2 2 2 3 2 4 2 3 2 4" xfId="29986"/>
    <cellStyle name="常规 3 2 2 2 3 2 4 2 3 3" xfId="8366"/>
    <cellStyle name="常规 3 2 2 2 3 2 4 2 3 3 2" xfId="20720"/>
    <cellStyle name="常规 3 2 2 2 3 2 4 2 3 3 2 2" xfId="45426"/>
    <cellStyle name="常规 3 2 2 2 3 2 4 2 3 3 3" xfId="33074"/>
    <cellStyle name="常规 3 2 2 2 3 2 4 2 3 4" xfId="14544"/>
    <cellStyle name="常规 3 2 2 2 3 2 4 2 3 4 2" xfId="39250"/>
    <cellStyle name="常规 3 2 2 2 3 2 4 2 3 5" xfId="26898"/>
    <cellStyle name="常规 3 2 2 2 3 2 4 2 4" xfId="3727"/>
    <cellStyle name="常规 3 2 2 2 3 2 4 2 4 2" xfId="9910"/>
    <cellStyle name="常规 3 2 2 2 3 2 4 2 4 2 2" xfId="22264"/>
    <cellStyle name="常规 3 2 2 2 3 2 4 2 4 2 2 2" xfId="46970"/>
    <cellStyle name="常规 3 2 2 2 3 2 4 2 4 2 3" xfId="34618"/>
    <cellStyle name="常规 3 2 2 2 3 2 4 2 4 3" xfId="16088"/>
    <cellStyle name="常规 3 2 2 2 3 2 4 2 4 3 2" xfId="40794"/>
    <cellStyle name="常规 3 2 2 2 3 2 4 2 4 4" xfId="28442"/>
    <cellStyle name="常规 3 2 2 2 3 2 4 2 5" xfId="6822"/>
    <cellStyle name="常规 3 2 2 2 3 2 4 2 5 2" xfId="19176"/>
    <cellStyle name="常规 3 2 2 2 3 2 4 2 5 2 2" xfId="43882"/>
    <cellStyle name="常规 3 2 2 2 3 2 4 2 5 3" xfId="31530"/>
    <cellStyle name="常规 3 2 2 2 3 2 4 2 6" xfId="13000"/>
    <cellStyle name="常规 3 2 2 2 3 2 4 2 6 2" xfId="37706"/>
    <cellStyle name="常规 3 2 2 2 3 2 4 2 7" xfId="25354"/>
    <cellStyle name="常规 3 2 2 2 3 2 4 3" xfId="1018"/>
    <cellStyle name="常规 3 2 2 2 3 2 4 3 2" xfId="2565"/>
    <cellStyle name="常规 3 2 2 2 3 2 4 3 2 2" xfId="5657"/>
    <cellStyle name="常规 3 2 2 2 3 2 4 3 2 2 2" xfId="11840"/>
    <cellStyle name="常规 3 2 2 2 3 2 4 3 2 2 2 2" xfId="24194"/>
    <cellStyle name="常规 3 2 2 2 3 2 4 3 2 2 2 2 2" xfId="48900"/>
    <cellStyle name="常规 3 2 2 2 3 2 4 3 2 2 2 3" xfId="36548"/>
    <cellStyle name="常规 3 2 2 2 3 2 4 3 2 2 3" xfId="18018"/>
    <cellStyle name="常规 3 2 2 2 3 2 4 3 2 2 3 2" xfId="42724"/>
    <cellStyle name="常规 3 2 2 2 3 2 4 3 2 2 4" xfId="30372"/>
    <cellStyle name="常规 3 2 2 2 3 2 4 3 2 3" xfId="8752"/>
    <cellStyle name="常规 3 2 2 2 3 2 4 3 2 3 2" xfId="21106"/>
    <cellStyle name="常规 3 2 2 2 3 2 4 3 2 3 2 2" xfId="45812"/>
    <cellStyle name="常规 3 2 2 2 3 2 4 3 2 3 3" xfId="33460"/>
    <cellStyle name="常规 3 2 2 2 3 2 4 3 2 4" xfId="14930"/>
    <cellStyle name="常规 3 2 2 2 3 2 4 3 2 4 2" xfId="39636"/>
    <cellStyle name="常规 3 2 2 2 3 2 4 3 2 5" xfId="27284"/>
    <cellStyle name="常规 3 2 2 2 3 2 4 3 3" xfId="4113"/>
    <cellStyle name="常规 3 2 2 2 3 2 4 3 3 2" xfId="10296"/>
    <cellStyle name="常规 3 2 2 2 3 2 4 3 3 2 2" xfId="22650"/>
    <cellStyle name="常规 3 2 2 2 3 2 4 3 3 2 2 2" xfId="47356"/>
    <cellStyle name="常规 3 2 2 2 3 2 4 3 3 2 3" xfId="35004"/>
    <cellStyle name="常规 3 2 2 2 3 2 4 3 3 3" xfId="16474"/>
    <cellStyle name="常规 3 2 2 2 3 2 4 3 3 3 2" xfId="41180"/>
    <cellStyle name="常规 3 2 2 2 3 2 4 3 3 4" xfId="28828"/>
    <cellStyle name="常规 3 2 2 2 3 2 4 3 4" xfId="7208"/>
    <cellStyle name="常规 3 2 2 2 3 2 4 3 4 2" xfId="19562"/>
    <cellStyle name="常规 3 2 2 2 3 2 4 3 4 2 2" xfId="44268"/>
    <cellStyle name="常规 3 2 2 2 3 2 4 3 4 3" xfId="31916"/>
    <cellStyle name="常规 3 2 2 2 3 2 4 3 5" xfId="13386"/>
    <cellStyle name="常规 3 2 2 2 3 2 4 3 5 2" xfId="38092"/>
    <cellStyle name="常规 3 2 2 2 3 2 4 3 6" xfId="25740"/>
    <cellStyle name="常规 3 2 2 2 3 2 4 4" xfId="1792"/>
    <cellStyle name="常规 3 2 2 2 3 2 4 4 2" xfId="4885"/>
    <cellStyle name="常规 3 2 2 2 3 2 4 4 2 2" xfId="11068"/>
    <cellStyle name="常规 3 2 2 2 3 2 4 4 2 2 2" xfId="23422"/>
    <cellStyle name="常规 3 2 2 2 3 2 4 4 2 2 2 2" xfId="48128"/>
    <cellStyle name="常规 3 2 2 2 3 2 4 4 2 2 3" xfId="35776"/>
    <cellStyle name="常规 3 2 2 2 3 2 4 4 2 3" xfId="17246"/>
    <cellStyle name="常规 3 2 2 2 3 2 4 4 2 3 2" xfId="41952"/>
    <cellStyle name="常规 3 2 2 2 3 2 4 4 2 4" xfId="29600"/>
    <cellStyle name="常规 3 2 2 2 3 2 4 4 3" xfId="7980"/>
    <cellStyle name="常规 3 2 2 2 3 2 4 4 3 2" xfId="20334"/>
    <cellStyle name="常规 3 2 2 2 3 2 4 4 3 2 2" xfId="45040"/>
    <cellStyle name="常规 3 2 2 2 3 2 4 4 3 3" xfId="32688"/>
    <cellStyle name="常规 3 2 2 2 3 2 4 4 4" xfId="14158"/>
    <cellStyle name="常规 3 2 2 2 3 2 4 4 4 2" xfId="38864"/>
    <cellStyle name="常规 3 2 2 2 3 2 4 4 5" xfId="26512"/>
    <cellStyle name="常规 3 2 2 2 3 2 4 5" xfId="3341"/>
    <cellStyle name="常规 3 2 2 2 3 2 4 5 2" xfId="9524"/>
    <cellStyle name="常规 3 2 2 2 3 2 4 5 2 2" xfId="21878"/>
    <cellStyle name="常规 3 2 2 2 3 2 4 5 2 2 2" xfId="46584"/>
    <cellStyle name="常规 3 2 2 2 3 2 4 5 2 3" xfId="34232"/>
    <cellStyle name="常规 3 2 2 2 3 2 4 5 3" xfId="15702"/>
    <cellStyle name="常规 3 2 2 2 3 2 4 5 3 2" xfId="40408"/>
    <cellStyle name="常规 3 2 2 2 3 2 4 5 4" xfId="28056"/>
    <cellStyle name="常规 3 2 2 2 3 2 4 6" xfId="6436"/>
    <cellStyle name="常规 3 2 2 2 3 2 4 6 2" xfId="18790"/>
    <cellStyle name="常规 3 2 2 2 3 2 4 6 2 2" xfId="43496"/>
    <cellStyle name="常规 3 2 2 2 3 2 4 6 3" xfId="31144"/>
    <cellStyle name="常规 3 2 2 2 3 2 4 7" xfId="12614"/>
    <cellStyle name="常规 3 2 2 2 3 2 4 7 2" xfId="37320"/>
    <cellStyle name="常规 3 2 2 2 3 2 4 8" xfId="24968"/>
    <cellStyle name="常规 3 2 2 2 3 2 5" xfId="495"/>
    <cellStyle name="常规 3 2 2 2 3 2 5 2" xfId="1269"/>
    <cellStyle name="常规 3 2 2 2 3 2 5 2 2" xfId="2816"/>
    <cellStyle name="常规 3 2 2 2 3 2 5 2 2 2" xfId="5908"/>
    <cellStyle name="常规 3 2 2 2 3 2 5 2 2 2 2" xfId="12091"/>
    <cellStyle name="常规 3 2 2 2 3 2 5 2 2 2 2 2" xfId="24445"/>
    <cellStyle name="常规 3 2 2 2 3 2 5 2 2 2 2 2 2" xfId="49151"/>
    <cellStyle name="常规 3 2 2 2 3 2 5 2 2 2 2 3" xfId="36799"/>
    <cellStyle name="常规 3 2 2 2 3 2 5 2 2 2 3" xfId="18269"/>
    <cellStyle name="常规 3 2 2 2 3 2 5 2 2 2 3 2" xfId="42975"/>
    <cellStyle name="常规 3 2 2 2 3 2 5 2 2 2 4" xfId="30623"/>
    <cellStyle name="常规 3 2 2 2 3 2 5 2 2 3" xfId="9003"/>
    <cellStyle name="常规 3 2 2 2 3 2 5 2 2 3 2" xfId="21357"/>
    <cellStyle name="常规 3 2 2 2 3 2 5 2 2 3 2 2" xfId="46063"/>
    <cellStyle name="常规 3 2 2 2 3 2 5 2 2 3 3" xfId="33711"/>
    <cellStyle name="常规 3 2 2 2 3 2 5 2 2 4" xfId="15181"/>
    <cellStyle name="常规 3 2 2 2 3 2 5 2 2 4 2" xfId="39887"/>
    <cellStyle name="常规 3 2 2 2 3 2 5 2 2 5" xfId="27535"/>
    <cellStyle name="常规 3 2 2 2 3 2 5 2 3" xfId="4364"/>
    <cellStyle name="常规 3 2 2 2 3 2 5 2 3 2" xfId="10547"/>
    <cellStyle name="常规 3 2 2 2 3 2 5 2 3 2 2" xfId="22901"/>
    <cellStyle name="常规 3 2 2 2 3 2 5 2 3 2 2 2" xfId="47607"/>
    <cellStyle name="常规 3 2 2 2 3 2 5 2 3 2 3" xfId="35255"/>
    <cellStyle name="常规 3 2 2 2 3 2 5 2 3 3" xfId="16725"/>
    <cellStyle name="常规 3 2 2 2 3 2 5 2 3 3 2" xfId="41431"/>
    <cellStyle name="常规 3 2 2 2 3 2 5 2 3 4" xfId="29079"/>
    <cellStyle name="常规 3 2 2 2 3 2 5 2 4" xfId="7459"/>
    <cellStyle name="常规 3 2 2 2 3 2 5 2 4 2" xfId="19813"/>
    <cellStyle name="常规 3 2 2 2 3 2 5 2 4 2 2" xfId="44519"/>
    <cellStyle name="常规 3 2 2 2 3 2 5 2 4 3" xfId="32167"/>
    <cellStyle name="常规 3 2 2 2 3 2 5 2 5" xfId="13637"/>
    <cellStyle name="常规 3 2 2 2 3 2 5 2 5 2" xfId="38343"/>
    <cellStyle name="常规 3 2 2 2 3 2 5 2 6" xfId="25991"/>
    <cellStyle name="常规 3 2 2 2 3 2 5 3" xfId="2044"/>
    <cellStyle name="常规 3 2 2 2 3 2 5 3 2" xfId="5136"/>
    <cellStyle name="常规 3 2 2 2 3 2 5 3 2 2" xfId="11319"/>
    <cellStyle name="常规 3 2 2 2 3 2 5 3 2 2 2" xfId="23673"/>
    <cellStyle name="常规 3 2 2 2 3 2 5 3 2 2 2 2" xfId="48379"/>
    <cellStyle name="常规 3 2 2 2 3 2 5 3 2 2 3" xfId="36027"/>
    <cellStyle name="常规 3 2 2 2 3 2 5 3 2 3" xfId="17497"/>
    <cellStyle name="常规 3 2 2 2 3 2 5 3 2 3 2" xfId="42203"/>
    <cellStyle name="常规 3 2 2 2 3 2 5 3 2 4" xfId="29851"/>
    <cellStyle name="常规 3 2 2 2 3 2 5 3 3" xfId="8231"/>
    <cellStyle name="常规 3 2 2 2 3 2 5 3 3 2" xfId="20585"/>
    <cellStyle name="常规 3 2 2 2 3 2 5 3 3 2 2" xfId="45291"/>
    <cellStyle name="常规 3 2 2 2 3 2 5 3 3 3" xfId="32939"/>
    <cellStyle name="常规 3 2 2 2 3 2 5 3 4" xfId="14409"/>
    <cellStyle name="常规 3 2 2 2 3 2 5 3 4 2" xfId="39115"/>
    <cellStyle name="常规 3 2 2 2 3 2 5 3 5" xfId="26763"/>
    <cellStyle name="常规 3 2 2 2 3 2 5 4" xfId="3592"/>
    <cellStyle name="常规 3 2 2 2 3 2 5 4 2" xfId="9775"/>
    <cellStyle name="常规 3 2 2 2 3 2 5 4 2 2" xfId="22129"/>
    <cellStyle name="常规 3 2 2 2 3 2 5 4 2 2 2" xfId="46835"/>
    <cellStyle name="常规 3 2 2 2 3 2 5 4 2 3" xfId="34483"/>
    <cellStyle name="常规 3 2 2 2 3 2 5 4 3" xfId="15953"/>
    <cellStyle name="常规 3 2 2 2 3 2 5 4 3 2" xfId="40659"/>
    <cellStyle name="常规 3 2 2 2 3 2 5 4 4" xfId="28307"/>
    <cellStyle name="常规 3 2 2 2 3 2 5 5" xfId="6687"/>
    <cellStyle name="常规 3 2 2 2 3 2 5 5 2" xfId="19041"/>
    <cellStyle name="常规 3 2 2 2 3 2 5 5 2 2" xfId="43747"/>
    <cellStyle name="常规 3 2 2 2 3 2 5 5 3" xfId="31395"/>
    <cellStyle name="常规 3 2 2 2 3 2 5 6" xfId="12865"/>
    <cellStyle name="常规 3 2 2 2 3 2 5 6 2" xfId="37571"/>
    <cellStyle name="常规 3 2 2 2 3 2 5 7" xfId="25219"/>
    <cellStyle name="常规 3 2 2 2 3 2 6" xfId="883"/>
    <cellStyle name="常规 3 2 2 2 3 2 6 2" xfId="2430"/>
    <cellStyle name="常规 3 2 2 2 3 2 6 2 2" xfId="5522"/>
    <cellStyle name="常规 3 2 2 2 3 2 6 2 2 2" xfId="11705"/>
    <cellStyle name="常规 3 2 2 2 3 2 6 2 2 2 2" xfId="24059"/>
    <cellStyle name="常规 3 2 2 2 3 2 6 2 2 2 2 2" xfId="48765"/>
    <cellStyle name="常规 3 2 2 2 3 2 6 2 2 2 3" xfId="36413"/>
    <cellStyle name="常规 3 2 2 2 3 2 6 2 2 3" xfId="17883"/>
    <cellStyle name="常规 3 2 2 2 3 2 6 2 2 3 2" xfId="42589"/>
    <cellStyle name="常规 3 2 2 2 3 2 6 2 2 4" xfId="30237"/>
    <cellStyle name="常规 3 2 2 2 3 2 6 2 3" xfId="8617"/>
    <cellStyle name="常规 3 2 2 2 3 2 6 2 3 2" xfId="20971"/>
    <cellStyle name="常规 3 2 2 2 3 2 6 2 3 2 2" xfId="45677"/>
    <cellStyle name="常规 3 2 2 2 3 2 6 2 3 3" xfId="33325"/>
    <cellStyle name="常规 3 2 2 2 3 2 6 2 4" xfId="14795"/>
    <cellStyle name="常规 3 2 2 2 3 2 6 2 4 2" xfId="39501"/>
    <cellStyle name="常规 3 2 2 2 3 2 6 2 5" xfId="27149"/>
    <cellStyle name="常规 3 2 2 2 3 2 6 3" xfId="3978"/>
    <cellStyle name="常规 3 2 2 2 3 2 6 3 2" xfId="10161"/>
    <cellStyle name="常规 3 2 2 2 3 2 6 3 2 2" xfId="22515"/>
    <cellStyle name="常规 3 2 2 2 3 2 6 3 2 2 2" xfId="47221"/>
    <cellStyle name="常规 3 2 2 2 3 2 6 3 2 3" xfId="34869"/>
    <cellStyle name="常规 3 2 2 2 3 2 6 3 3" xfId="16339"/>
    <cellStyle name="常规 3 2 2 2 3 2 6 3 3 2" xfId="41045"/>
    <cellStyle name="常规 3 2 2 2 3 2 6 3 4" xfId="28693"/>
    <cellStyle name="常规 3 2 2 2 3 2 6 4" xfId="7073"/>
    <cellStyle name="常规 3 2 2 2 3 2 6 4 2" xfId="19427"/>
    <cellStyle name="常规 3 2 2 2 3 2 6 4 2 2" xfId="44133"/>
    <cellStyle name="常规 3 2 2 2 3 2 6 4 3" xfId="31781"/>
    <cellStyle name="常规 3 2 2 2 3 2 6 5" xfId="13251"/>
    <cellStyle name="常规 3 2 2 2 3 2 6 5 2" xfId="37957"/>
    <cellStyle name="常规 3 2 2 2 3 2 6 6" xfId="25605"/>
    <cellStyle name="常规 3 2 2 2 3 2 7" xfId="1657"/>
    <cellStyle name="常规 3 2 2 2 3 2 7 2" xfId="4750"/>
    <cellStyle name="常规 3 2 2 2 3 2 7 2 2" xfId="10933"/>
    <cellStyle name="常规 3 2 2 2 3 2 7 2 2 2" xfId="23287"/>
    <cellStyle name="常规 3 2 2 2 3 2 7 2 2 2 2" xfId="47993"/>
    <cellStyle name="常规 3 2 2 2 3 2 7 2 2 3" xfId="35641"/>
    <cellStyle name="常规 3 2 2 2 3 2 7 2 3" xfId="17111"/>
    <cellStyle name="常规 3 2 2 2 3 2 7 2 3 2" xfId="41817"/>
    <cellStyle name="常规 3 2 2 2 3 2 7 2 4" xfId="29465"/>
    <cellStyle name="常规 3 2 2 2 3 2 7 3" xfId="7845"/>
    <cellStyle name="常规 3 2 2 2 3 2 7 3 2" xfId="20199"/>
    <cellStyle name="常规 3 2 2 2 3 2 7 3 2 2" xfId="44905"/>
    <cellStyle name="常规 3 2 2 2 3 2 7 3 3" xfId="32553"/>
    <cellStyle name="常规 3 2 2 2 3 2 7 4" xfId="14023"/>
    <cellStyle name="常规 3 2 2 2 3 2 7 4 2" xfId="38729"/>
    <cellStyle name="常规 3 2 2 2 3 2 7 5" xfId="26377"/>
    <cellStyle name="常规 3 2 2 2 3 2 8" xfId="3205"/>
    <cellStyle name="常规 3 2 2 2 3 2 8 2" xfId="9389"/>
    <cellStyle name="常规 3 2 2 2 3 2 8 2 2" xfId="21743"/>
    <cellStyle name="常规 3 2 2 2 3 2 8 2 2 2" xfId="46449"/>
    <cellStyle name="常规 3 2 2 2 3 2 8 2 3" xfId="34097"/>
    <cellStyle name="常规 3 2 2 2 3 2 8 3" xfId="15567"/>
    <cellStyle name="常规 3 2 2 2 3 2 8 3 2" xfId="40273"/>
    <cellStyle name="常规 3 2 2 2 3 2 8 4" xfId="27921"/>
    <cellStyle name="常规 3 2 2 2 3 2 9" xfId="6301"/>
    <cellStyle name="常规 3 2 2 2 3 2 9 2" xfId="18655"/>
    <cellStyle name="常规 3 2 2 2 3 2 9 2 2" xfId="43361"/>
    <cellStyle name="常规 3 2 2 2 3 2 9 3" xfId="31009"/>
    <cellStyle name="常规 3 2 2 2 3 3" xfId="135"/>
    <cellStyle name="常规 3 2 2 2 3 3 10" xfId="24868"/>
    <cellStyle name="常规 3 2 2 2 3 3 2" xfId="397"/>
    <cellStyle name="常规 3 2 2 2 3 3 2 2" xfId="785"/>
    <cellStyle name="常规 3 2 2 2 3 3 2 2 2" xfId="1559"/>
    <cellStyle name="常规 3 2 2 2 3 3 2 2 2 2" xfId="3106"/>
    <cellStyle name="常规 3 2 2 2 3 3 2 2 2 2 2" xfId="6198"/>
    <cellStyle name="常规 3 2 2 2 3 3 2 2 2 2 2 2" xfId="12381"/>
    <cellStyle name="常规 3 2 2 2 3 3 2 2 2 2 2 2 2" xfId="24735"/>
    <cellStyle name="常规 3 2 2 2 3 3 2 2 2 2 2 2 2 2" xfId="49441"/>
    <cellStyle name="常规 3 2 2 2 3 3 2 2 2 2 2 2 3" xfId="37089"/>
    <cellStyle name="常规 3 2 2 2 3 3 2 2 2 2 2 3" xfId="18559"/>
    <cellStyle name="常规 3 2 2 2 3 3 2 2 2 2 2 3 2" xfId="43265"/>
    <cellStyle name="常规 3 2 2 2 3 3 2 2 2 2 2 4" xfId="30913"/>
    <cellStyle name="常规 3 2 2 2 3 3 2 2 2 2 3" xfId="9293"/>
    <cellStyle name="常规 3 2 2 2 3 3 2 2 2 2 3 2" xfId="21647"/>
    <cellStyle name="常规 3 2 2 2 3 3 2 2 2 2 3 2 2" xfId="46353"/>
    <cellStyle name="常规 3 2 2 2 3 3 2 2 2 2 3 3" xfId="34001"/>
    <cellStyle name="常规 3 2 2 2 3 3 2 2 2 2 4" xfId="15471"/>
    <cellStyle name="常规 3 2 2 2 3 3 2 2 2 2 4 2" xfId="40177"/>
    <cellStyle name="常规 3 2 2 2 3 3 2 2 2 2 5" xfId="27825"/>
    <cellStyle name="常规 3 2 2 2 3 3 2 2 2 3" xfId="4654"/>
    <cellStyle name="常规 3 2 2 2 3 3 2 2 2 3 2" xfId="10837"/>
    <cellStyle name="常规 3 2 2 2 3 3 2 2 2 3 2 2" xfId="23191"/>
    <cellStyle name="常规 3 2 2 2 3 3 2 2 2 3 2 2 2" xfId="47897"/>
    <cellStyle name="常规 3 2 2 2 3 3 2 2 2 3 2 3" xfId="35545"/>
    <cellStyle name="常规 3 2 2 2 3 3 2 2 2 3 3" xfId="17015"/>
    <cellStyle name="常规 3 2 2 2 3 3 2 2 2 3 3 2" xfId="41721"/>
    <cellStyle name="常规 3 2 2 2 3 3 2 2 2 3 4" xfId="29369"/>
    <cellStyle name="常规 3 2 2 2 3 3 2 2 2 4" xfId="7749"/>
    <cellStyle name="常规 3 2 2 2 3 3 2 2 2 4 2" xfId="20103"/>
    <cellStyle name="常规 3 2 2 2 3 3 2 2 2 4 2 2" xfId="44809"/>
    <cellStyle name="常规 3 2 2 2 3 3 2 2 2 4 3" xfId="32457"/>
    <cellStyle name="常规 3 2 2 2 3 3 2 2 2 5" xfId="13927"/>
    <cellStyle name="常规 3 2 2 2 3 3 2 2 2 5 2" xfId="38633"/>
    <cellStyle name="常规 3 2 2 2 3 3 2 2 2 6" xfId="26281"/>
    <cellStyle name="常规 3 2 2 2 3 3 2 2 3" xfId="2334"/>
    <cellStyle name="常规 3 2 2 2 3 3 2 2 3 2" xfId="5426"/>
    <cellStyle name="常规 3 2 2 2 3 3 2 2 3 2 2" xfId="11609"/>
    <cellStyle name="常规 3 2 2 2 3 3 2 2 3 2 2 2" xfId="23963"/>
    <cellStyle name="常规 3 2 2 2 3 3 2 2 3 2 2 2 2" xfId="48669"/>
    <cellStyle name="常规 3 2 2 2 3 3 2 2 3 2 2 3" xfId="36317"/>
    <cellStyle name="常规 3 2 2 2 3 3 2 2 3 2 3" xfId="17787"/>
    <cellStyle name="常规 3 2 2 2 3 3 2 2 3 2 3 2" xfId="42493"/>
    <cellStyle name="常规 3 2 2 2 3 3 2 2 3 2 4" xfId="30141"/>
    <cellStyle name="常规 3 2 2 2 3 3 2 2 3 3" xfId="8521"/>
    <cellStyle name="常规 3 2 2 2 3 3 2 2 3 3 2" xfId="20875"/>
    <cellStyle name="常规 3 2 2 2 3 3 2 2 3 3 2 2" xfId="45581"/>
    <cellStyle name="常规 3 2 2 2 3 3 2 2 3 3 3" xfId="33229"/>
    <cellStyle name="常规 3 2 2 2 3 3 2 2 3 4" xfId="14699"/>
    <cellStyle name="常规 3 2 2 2 3 3 2 2 3 4 2" xfId="39405"/>
    <cellStyle name="常规 3 2 2 2 3 3 2 2 3 5" xfId="27053"/>
    <cellStyle name="常规 3 2 2 2 3 3 2 2 4" xfId="3882"/>
    <cellStyle name="常规 3 2 2 2 3 3 2 2 4 2" xfId="10065"/>
    <cellStyle name="常规 3 2 2 2 3 3 2 2 4 2 2" xfId="22419"/>
    <cellStyle name="常规 3 2 2 2 3 3 2 2 4 2 2 2" xfId="47125"/>
    <cellStyle name="常规 3 2 2 2 3 3 2 2 4 2 3" xfId="34773"/>
    <cellStyle name="常规 3 2 2 2 3 3 2 2 4 3" xfId="16243"/>
    <cellStyle name="常规 3 2 2 2 3 3 2 2 4 3 2" xfId="40949"/>
    <cellStyle name="常规 3 2 2 2 3 3 2 2 4 4" xfId="28597"/>
    <cellStyle name="常规 3 2 2 2 3 3 2 2 5" xfId="6977"/>
    <cellStyle name="常规 3 2 2 2 3 3 2 2 5 2" xfId="19331"/>
    <cellStyle name="常规 3 2 2 2 3 3 2 2 5 2 2" xfId="44037"/>
    <cellStyle name="常规 3 2 2 2 3 3 2 2 5 3" xfId="31685"/>
    <cellStyle name="常规 3 2 2 2 3 3 2 2 6" xfId="13155"/>
    <cellStyle name="常规 3 2 2 2 3 3 2 2 6 2" xfId="37861"/>
    <cellStyle name="常规 3 2 2 2 3 3 2 2 7" xfId="25509"/>
    <cellStyle name="常规 3 2 2 2 3 3 2 3" xfId="1173"/>
    <cellStyle name="常规 3 2 2 2 3 3 2 3 2" xfId="2720"/>
    <cellStyle name="常规 3 2 2 2 3 3 2 3 2 2" xfId="5812"/>
    <cellStyle name="常规 3 2 2 2 3 3 2 3 2 2 2" xfId="11995"/>
    <cellStyle name="常规 3 2 2 2 3 3 2 3 2 2 2 2" xfId="24349"/>
    <cellStyle name="常规 3 2 2 2 3 3 2 3 2 2 2 2 2" xfId="49055"/>
    <cellStyle name="常规 3 2 2 2 3 3 2 3 2 2 2 3" xfId="36703"/>
    <cellStyle name="常规 3 2 2 2 3 3 2 3 2 2 3" xfId="18173"/>
    <cellStyle name="常规 3 2 2 2 3 3 2 3 2 2 3 2" xfId="42879"/>
    <cellStyle name="常规 3 2 2 2 3 3 2 3 2 2 4" xfId="30527"/>
    <cellStyle name="常规 3 2 2 2 3 3 2 3 2 3" xfId="8907"/>
    <cellStyle name="常规 3 2 2 2 3 3 2 3 2 3 2" xfId="21261"/>
    <cellStyle name="常规 3 2 2 2 3 3 2 3 2 3 2 2" xfId="45967"/>
    <cellStyle name="常规 3 2 2 2 3 3 2 3 2 3 3" xfId="33615"/>
    <cellStyle name="常规 3 2 2 2 3 3 2 3 2 4" xfId="15085"/>
    <cellStyle name="常规 3 2 2 2 3 3 2 3 2 4 2" xfId="39791"/>
    <cellStyle name="常规 3 2 2 2 3 3 2 3 2 5" xfId="27439"/>
    <cellStyle name="常规 3 2 2 2 3 3 2 3 3" xfId="4268"/>
    <cellStyle name="常规 3 2 2 2 3 3 2 3 3 2" xfId="10451"/>
    <cellStyle name="常规 3 2 2 2 3 3 2 3 3 2 2" xfId="22805"/>
    <cellStyle name="常规 3 2 2 2 3 3 2 3 3 2 2 2" xfId="47511"/>
    <cellStyle name="常规 3 2 2 2 3 3 2 3 3 2 3" xfId="35159"/>
    <cellStyle name="常规 3 2 2 2 3 3 2 3 3 3" xfId="16629"/>
    <cellStyle name="常规 3 2 2 2 3 3 2 3 3 3 2" xfId="41335"/>
    <cellStyle name="常规 3 2 2 2 3 3 2 3 3 4" xfId="28983"/>
    <cellStyle name="常规 3 2 2 2 3 3 2 3 4" xfId="7363"/>
    <cellStyle name="常规 3 2 2 2 3 3 2 3 4 2" xfId="19717"/>
    <cellStyle name="常规 3 2 2 2 3 3 2 3 4 2 2" xfId="44423"/>
    <cellStyle name="常规 3 2 2 2 3 3 2 3 4 3" xfId="32071"/>
    <cellStyle name="常规 3 2 2 2 3 3 2 3 5" xfId="13541"/>
    <cellStyle name="常规 3 2 2 2 3 3 2 3 5 2" xfId="38247"/>
    <cellStyle name="常规 3 2 2 2 3 3 2 3 6" xfId="25895"/>
    <cellStyle name="常规 3 2 2 2 3 3 2 4" xfId="1947"/>
    <cellStyle name="常规 3 2 2 2 3 3 2 4 2" xfId="5040"/>
    <cellStyle name="常规 3 2 2 2 3 3 2 4 2 2" xfId="11223"/>
    <cellStyle name="常规 3 2 2 2 3 3 2 4 2 2 2" xfId="23577"/>
    <cellStyle name="常规 3 2 2 2 3 3 2 4 2 2 2 2" xfId="48283"/>
    <cellStyle name="常规 3 2 2 2 3 3 2 4 2 2 3" xfId="35931"/>
    <cellStyle name="常规 3 2 2 2 3 3 2 4 2 3" xfId="17401"/>
    <cellStyle name="常规 3 2 2 2 3 3 2 4 2 3 2" xfId="42107"/>
    <cellStyle name="常规 3 2 2 2 3 3 2 4 2 4" xfId="29755"/>
    <cellStyle name="常规 3 2 2 2 3 3 2 4 3" xfId="8135"/>
    <cellStyle name="常规 3 2 2 2 3 3 2 4 3 2" xfId="20489"/>
    <cellStyle name="常规 3 2 2 2 3 3 2 4 3 2 2" xfId="45195"/>
    <cellStyle name="常规 3 2 2 2 3 3 2 4 3 3" xfId="32843"/>
    <cellStyle name="常规 3 2 2 2 3 3 2 4 4" xfId="14313"/>
    <cellStyle name="常规 3 2 2 2 3 3 2 4 4 2" xfId="39019"/>
    <cellStyle name="常规 3 2 2 2 3 3 2 4 5" xfId="26667"/>
    <cellStyle name="常规 3 2 2 2 3 3 2 5" xfId="3496"/>
    <cellStyle name="常规 3 2 2 2 3 3 2 5 2" xfId="9679"/>
    <cellStyle name="常规 3 2 2 2 3 3 2 5 2 2" xfId="22033"/>
    <cellStyle name="常规 3 2 2 2 3 3 2 5 2 2 2" xfId="46739"/>
    <cellStyle name="常规 3 2 2 2 3 3 2 5 2 3" xfId="34387"/>
    <cellStyle name="常规 3 2 2 2 3 3 2 5 3" xfId="15857"/>
    <cellStyle name="常规 3 2 2 2 3 3 2 5 3 2" xfId="40563"/>
    <cellStyle name="常规 3 2 2 2 3 3 2 5 4" xfId="28211"/>
    <cellStyle name="常规 3 2 2 2 3 3 2 6" xfId="6591"/>
    <cellStyle name="常规 3 2 2 2 3 3 2 6 2" xfId="18945"/>
    <cellStyle name="常规 3 2 2 2 3 3 2 6 2 2" xfId="43651"/>
    <cellStyle name="常规 3 2 2 2 3 3 2 6 3" xfId="31299"/>
    <cellStyle name="常规 3 2 2 2 3 3 2 7" xfId="12769"/>
    <cellStyle name="常规 3 2 2 2 3 3 2 7 2" xfId="37475"/>
    <cellStyle name="常规 3 2 2 2 3 3 2 8" xfId="25123"/>
    <cellStyle name="常规 3 2 2 2 3 3 3" xfId="273"/>
    <cellStyle name="常规 3 2 2 2 3 3 3 2" xfId="661"/>
    <cellStyle name="常规 3 2 2 2 3 3 3 2 2" xfId="1435"/>
    <cellStyle name="常规 3 2 2 2 3 3 3 2 2 2" xfId="2982"/>
    <cellStyle name="常规 3 2 2 2 3 3 3 2 2 2 2" xfId="6074"/>
    <cellStyle name="常规 3 2 2 2 3 3 3 2 2 2 2 2" xfId="12257"/>
    <cellStyle name="常规 3 2 2 2 3 3 3 2 2 2 2 2 2" xfId="24611"/>
    <cellStyle name="常规 3 2 2 2 3 3 3 2 2 2 2 2 2 2" xfId="49317"/>
    <cellStyle name="常规 3 2 2 2 3 3 3 2 2 2 2 2 3" xfId="36965"/>
    <cellStyle name="常规 3 2 2 2 3 3 3 2 2 2 2 3" xfId="18435"/>
    <cellStyle name="常规 3 2 2 2 3 3 3 2 2 2 2 3 2" xfId="43141"/>
    <cellStyle name="常规 3 2 2 2 3 3 3 2 2 2 2 4" xfId="30789"/>
    <cellStyle name="常规 3 2 2 2 3 3 3 2 2 2 3" xfId="9169"/>
    <cellStyle name="常规 3 2 2 2 3 3 3 2 2 2 3 2" xfId="21523"/>
    <cellStyle name="常规 3 2 2 2 3 3 3 2 2 2 3 2 2" xfId="46229"/>
    <cellStyle name="常规 3 2 2 2 3 3 3 2 2 2 3 3" xfId="33877"/>
    <cellStyle name="常规 3 2 2 2 3 3 3 2 2 2 4" xfId="15347"/>
    <cellStyle name="常规 3 2 2 2 3 3 3 2 2 2 4 2" xfId="40053"/>
    <cellStyle name="常规 3 2 2 2 3 3 3 2 2 2 5" xfId="27701"/>
    <cellStyle name="常规 3 2 2 2 3 3 3 2 2 3" xfId="4530"/>
    <cellStyle name="常规 3 2 2 2 3 3 3 2 2 3 2" xfId="10713"/>
    <cellStyle name="常规 3 2 2 2 3 3 3 2 2 3 2 2" xfId="23067"/>
    <cellStyle name="常规 3 2 2 2 3 3 3 2 2 3 2 2 2" xfId="47773"/>
    <cellStyle name="常规 3 2 2 2 3 3 3 2 2 3 2 3" xfId="35421"/>
    <cellStyle name="常规 3 2 2 2 3 3 3 2 2 3 3" xfId="16891"/>
    <cellStyle name="常规 3 2 2 2 3 3 3 2 2 3 3 2" xfId="41597"/>
    <cellStyle name="常规 3 2 2 2 3 3 3 2 2 3 4" xfId="29245"/>
    <cellStyle name="常规 3 2 2 2 3 3 3 2 2 4" xfId="7625"/>
    <cellStyle name="常规 3 2 2 2 3 3 3 2 2 4 2" xfId="19979"/>
    <cellStyle name="常规 3 2 2 2 3 3 3 2 2 4 2 2" xfId="44685"/>
    <cellStyle name="常规 3 2 2 2 3 3 3 2 2 4 3" xfId="32333"/>
    <cellStyle name="常规 3 2 2 2 3 3 3 2 2 5" xfId="13803"/>
    <cellStyle name="常规 3 2 2 2 3 3 3 2 2 5 2" xfId="38509"/>
    <cellStyle name="常规 3 2 2 2 3 3 3 2 2 6" xfId="26157"/>
    <cellStyle name="常规 3 2 2 2 3 3 3 2 3" xfId="2210"/>
    <cellStyle name="常规 3 2 2 2 3 3 3 2 3 2" xfId="5302"/>
    <cellStyle name="常规 3 2 2 2 3 3 3 2 3 2 2" xfId="11485"/>
    <cellStyle name="常规 3 2 2 2 3 3 3 2 3 2 2 2" xfId="23839"/>
    <cellStyle name="常规 3 2 2 2 3 3 3 2 3 2 2 2 2" xfId="48545"/>
    <cellStyle name="常规 3 2 2 2 3 3 3 2 3 2 2 3" xfId="36193"/>
    <cellStyle name="常规 3 2 2 2 3 3 3 2 3 2 3" xfId="17663"/>
    <cellStyle name="常规 3 2 2 2 3 3 3 2 3 2 3 2" xfId="42369"/>
    <cellStyle name="常规 3 2 2 2 3 3 3 2 3 2 4" xfId="30017"/>
    <cellStyle name="常规 3 2 2 2 3 3 3 2 3 3" xfId="8397"/>
    <cellStyle name="常规 3 2 2 2 3 3 3 2 3 3 2" xfId="20751"/>
    <cellStyle name="常规 3 2 2 2 3 3 3 2 3 3 2 2" xfId="45457"/>
    <cellStyle name="常规 3 2 2 2 3 3 3 2 3 3 3" xfId="33105"/>
    <cellStyle name="常规 3 2 2 2 3 3 3 2 3 4" xfId="14575"/>
    <cellStyle name="常规 3 2 2 2 3 3 3 2 3 4 2" xfId="39281"/>
    <cellStyle name="常规 3 2 2 2 3 3 3 2 3 5" xfId="26929"/>
    <cellStyle name="常规 3 2 2 2 3 3 3 2 4" xfId="3758"/>
    <cellStyle name="常规 3 2 2 2 3 3 3 2 4 2" xfId="9941"/>
    <cellStyle name="常规 3 2 2 2 3 3 3 2 4 2 2" xfId="22295"/>
    <cellStyle name="常规 3 2 2 2 3 3 3 2 4 2 2 2" xfId="47001"/>
    <cellStyle name="常规 3 2 2 2 3 3 3 2 4 2 3" xfId="34649"/>
    <cellStyle name="常规 3 2 2 2 3 3 3 2 4 3" xfId="16119"/>
    <cellStyle name="常规 3 2 2 2 3 3 3 2 4 3 2" xfId="40825"/>
    <cellStyle name="常规 3 2 2 2 3 3 3 2 4 4" xfId="28473"/>
    <cellStyle name="常规 3 2 2 2 3 3 3 2 5" xfId="6853"/>
    <cellStyle name="常规 3 2 2 2 3 3 3 2 5 2" xfId="19207"/>
    <cellStyle name="常规 3 2 2 2 3 3 3 2 5 2 2" xfId="43913"/>
    <cellStyle name="常规 3 2 2 2 3 3 3 2 5 3" xfId="31561"/>
    <cellStyle name="常规 3 2 2 2 3 3 3 2 6" xfId="13031"/>
    <cellStyle name="常规 3 2 2 2 3 3 3 2 6 2" xfId="37737"/>
    <cellStyle name="常规 3 2 2 2 3 3 3 2 7" xfId="25385"/>
    <cellStyle name="常规 3 2 2 2 3 3 3 3" xfId="1049"/>
    <cellStyle name="常规 3 2 2 2 3 3 3 3 2" xfId="2596"/>
    <cellStyle name="常规 3 2 2 2 3 3 3 3 2 2" xfId="5688"/>
    <cellStyle name="常规 3 2 2 2 3 3 3 3 2 2 2" xfId="11871"/>
    <cellStyle name="常规 3 2 2 2 3 3 3 3 2 2 2 2" xfId="24225"/>
    <cellStyle name="常规 3 2 2 2 3 3 3 3 2 2 2 2 2" xfId="48931"/>
    <cellStyle name="常规 3 2 2 2 3 3 3 3 2 2 2 3" xfId="36579"/>
    <cellStyle name="常规 3 2 2 2 3 3 3 3 2 2 3" xfId="18049"/>
    <cellStyle name="常规 3 2 2 2 3 3 3 3 2 2 3 2" xfId="42755"/>
    <cellStyle name="常规 3 2 2 2 3 3 3 3 2 2 4" xfId="30403"/>
    <cellStyle name="常规 3 2 2 2 3 3 3 3 2 3" xfId="8783"/>
    <cellStyle name="常规 3 2 2 2 3 3 3 3 2 3 2" xfId="21137"/>
    <cellStyle name="常规 3 2 2 2 3 3 3 3 2 3 2 2" xfId="45843"/>
    <cellStyle name="常规 3 2 2 2 3 3 3 3 2 3 3" xfId="33491"/>
    <cellStyle name="常规 3 2 2 2 3 3 3 3 2 4" xfId="14961"/>
    <cellStyle name="常规 3 2 2 2 3 3 3 3 2 4 2" xfId="39667"/>
    <cellStyle name="常规 3 2 2 2 3 3 3 3 2 5" xfId="27315"/>
    <cellStyle name="常规 3 2 2 2 3 3 3 3 3" xfId="4144"/>
    <cellStyle name="常规 3 2 2 2 3 3 3 3 3 2" xfId="10327"/>
    <cellStyle name="常规 3 2 2 2 3 3 3 3 3 2 2" xfId="22681"/>
    <cellStyle name="常规 3 2 2 2 3 3 3 3 3 2 2 2" xfId="47387"/>
    <cellStyle name="常规 3 2 2 2 3 3 3 3 3 2 3" xfId="35035"/>
    <cellStyle name="常规 3 2 2 2 3 3 3 3 3 3" xfId="16505"/>
    <cellStyle name="常规 3 2 2 2 3 3 3 3 3 3 2" xfId="41211"/>
    <cellStyle name="常规 3 2 2 2 3 3 3 3 3 4" xfId="28859"/>
    <cellStyle name="常规 3 2 2 2 3 3 3 3 4" xfId="7239"/>
    <cellStyle name="常规 3 2 2 2 3 3 3 3 4 2" xfId="19593"/>
    <cellStyle name="常规 3 2 2 2 3 3 3 3 4 2 2" xfId="44299"/>
    <cellStyle name="常规 3 2 2 2 3 3 3 3 4 3" xfId="31947"/>
    <cellStyle name="常规 3 2 2 2 3 3 3 3 5" xfId="13417"/>
    <cellStyle name="常规 3 2 2 2 3 3 3 3 5 2" xfId="38123"/>
    <cellStyle name="常规 3 2 2 2 3 3 3 3 6" xfId="25771"/>
    <cellStyle name="常规 3 2 2 2 3 3 3 4" xfId="1823"/>
    <cellStyle name="常规 3 2 2 2 3 3 3 4 2" xfId="4916"/>
    <cellStyle name="常规 3 2 2 2 3 3 3 4 2 2" xfId="11099"/>
    <cellStyle name="常规 3 2 2 2 3 3 3 4 2 2 2" xfId="23453"/>
    <cellStyle name="常规 3 2 2 2 3 3 3 4 2 2 2 2" xfId="48159"/>
    <cellStyle name="常规 3 2 2 2 3 3 3 4 2 2 3" xfId="35807"/>
    <cellStyle name="常规 3 2 2 2 3 3 3 4 2 3" xfId="17277"/>
    <cellStyle name="常规 3 2 2 2 3 3 3 4 2 3 2" xfId="41983"/>
    <cellStyle name="常规 3 2 2 2 3 3 3 4 2 4" xfId="29631"/>
    <cellStyle name="常规 3 2 2 2 3 3 3 4 3" xfId="8011"/>
    <cellStyle name="常规 3 2 2 2 3 3 3 4 3 2" xfId="20365"/>
    <cellStyle name="常规 3 2 2 2 3 3 3 4 3 2 2" xfId="45071"/>
    <cellStyle name="常规 3 2 2 2 3 3 3 4 3 3" xfId="32719"/>
    <cellStyle name="常规 3 2 2 2 3 3 3 4 4" xfId="14189"/>
    <cellStyle name="常规 3 2 2 2 3 3 3 4 4 2" xfId="38895"/>
    <cellStyle name="常规 3 2 2 2 3 3 3 4 5" xfId="26543"/>
    <cellStyle name="常规 3 2 2 2 3 3 3 5" xfId="3372"/>
    <cellStyle name="常规 3 2 2 2 3 3 3 5 2" xfId="9555"/>
    <cellStyle name="常规 3 2 2 2 3 3 3 5 2 2" xfId="21909"/>
    <cellStyle name="常规 3 2 2 2 3 3 3 5 2 2 2" xfId="46615"/>
    <cellStyle name="常规 3 2 2 2 3 3 3 5 2 3" xfId="34263"/>
    <cellStyle name="常规 3 2 2 2 3 3 3 5 3" xfId="15733"/>
    <cellStyle name="常规 3 2 2 2 3 3 3 5 3 2" xfId="40439"/>
    <cellStyle name="常规 3 2 2 2 3 3 3 5 4" xfId="28087"/>
    <cellStyle name="常规 3 2 2 2 3 3 3 6" xfId="6467"/>
    <cellStyle name="常规 3 2 2 2 3 3 3 6 2" xfId="18821"/>
    <cellStyle name="常规 3 2 2 2 3 3 3 6 2 2" xfId="43527"/>
    <cellStyle name="常规 3 2 2 2 3 3 3 6 3" xfId="31175"/>
    <cellStyle name="常规 3 2 2 2 3 3 3 7" xfId="12645"/>
    <cellStyle name="常规 3 2 2 2 3 3 3 7 2" xfId="37351"/>
    <cellStyle name="常规 3 2 2 2 3 3 3 8" xfId="24999"/>
    <cellStyle name="常规 3 2 2 2 3 3 4" xfId="530"/>
    <cellStyle name="常规 3 2 2 2 3 3 4 2" xfId="1304"/>
    <cellStyle name="常规 3 2 2 2 3 3 4 2 2" xfId="2851"/>
    <cellStyle name="常规 3 2 2 2 3 3 4 2 2 2" xfId="5943"/>
    <cellStyle name="常规 3 2 2 2 3 3 4 2 2 2 2" xfId="12126"/>
    <cellStyle name="常规 3 2 2 2 3 3 4 2 2 2 2 2" xfId="24480"/>
    <cellStyle name="常规 3 2 2 2 3 3 4 2 2 2 2 2 2" xfId="49186"/>
    <cellStyle name="常规 3 2 2 2 3 3 4 2 2 2 2 3" xfId="36834"/>
    <cellStyle name="常规 3 2 2 2 3 3 4 2 2 2 3" xfId="18304"/>
    <cellStyle name="常规 3 2 2 2 3 3 4 2 2 2 3 2" xfId="43010"/>
    <cellStyle name="常规 3 2 2 2 3 3 4 2 2 2 4" xfId="30658"/>
    <cellStyle name="常规 3 2 2 2 3 3 4 2 2 3" xfId="9038"/>
    <cellStyle name="常规 3 2 2 2 3 3 4 2 2 3 2" xfId="21392"/>
    <cellStyle name="常规 3 2 2 2 3 3 4 2 2 3 2 2" xfId="46098"/>
    <cellStyle name="常规 3 2 2 2 3 3 4 2 2 3 3" xfId="33746"/>
    <cellStyle name="常规 3 2 2 2 3 3 4 2 2 4" xfId="15216"/>
    <cellStyle name="常规 3 2 2 2 3 3 4 2 2 4 2" xfId="39922"/>
    <cellStyle name="常规 3 2 2 2 3 3 4 2 2 5" xfId="27570"/>
    <cellStyle name="常规 3 2 2 2 3 3 4 2 3" xfId="4399"/>
    <cellStyle name="常规 3 2 2 2 3 3 4 2 3 2" xfId="10582"/>
    <cellStyle name="常规 3 2 2 2 3 3 4 2 3 2 2" xfId="22936"/>
    <cellStyle name="常规 3 2 2 2 3 3 4 2 3 2 2 2" xfId="47642"/>
    <cellStyle name="常规 3 2 2 2 3 3 4 2 3 2 3" xfId="35290"/>
    <cellStyle name="常规 3 2 2 2 3 3 4 2 3 3" xfId="16760"/>
    <cellStyle name="常规 3 2 2 2 3 3 4 2 3 3 2" xfId="41466"/>
    <cellStyle name="常规 3 2 2 2 3 3 4 2 3 4" xfId="29114"/>
    <cellStyle name="常规 3 2 2 2 3 3 4 2 4" xfId="7494"/>
    <cellStyle name="常规 3 2 2 2 3 3 4 2 4 2" xfId="19848"/>
    <cellStyle name="常规 3 2 2 2 3 3 4 2 4 2 2" xfId="44554"/>
    <cellStyle name="常规 3 2 2 2 3 3 4 2 4 3" xfId="32202"/>
    <cellStyle name="常规 3 2 2 2 3 3 4 2 5" xfId="13672"/>
    <cellStyle name="常规 3 2 2 2 3 3 4 2 5 2" xfId="38378"/>
    <cellStyle name="常规 3 2 2 2 3 3 4 2 6" xfId="26026"/>
    <cellStyle name="常规 3 2 2 2 3 3 4 3" xfId="2079"/>
    <cellStyle name="常规 3 2 2 2 3 3 4 3 2" xfId="5171"/>
    <cellStyle name="常规 3 2 2 2 3 3 4 3 2 2" xfId="11354"/>
    <cellStyle name="常规 3 2 2 2 3 3 4 3 2 2 2" xfId="23708"/>
    <cellStyle name="常规 3 2 2 2 3 3 4 3 2 2 2 2" xfId="48414"/>
    <cellStyle name="常规 3 2 2 2 3 3 4 3 2 2 3" xfId="36062"/>
    <cellStyle name="常规 3 2 2 2 3 3 4 3 2 3" xfId="17532"/>
    <cellStyle name="常规 3 2 2 2 3 3 4 3 2 3 2" xfId="42238"/>
    <cellStyle name="常规 3 2 2 2 3 3 4 3 2 4" xfId="29886"/>
    <cellStyle name="常规 3 2 2 2 3 3 4 3 3" xfId="8266"/>
    <cellStyle name="常规 3 2 2 2 3 3 4 3 3 2" xfId="20620"/>
    <cellStyle name="常规 3 2 2 2 3 3 4 3 3 2 2" xfId="45326"/>
    <cellStyle name="常规 3 2 2 2 3 3 4 3 3 3" xfId="32974"/>
    <cellStyle name="常规 3 2 2 2 3 3 4 3 4" xfId="14444"/>
    <cellStyle name="常规 3 2 2 2 3 3 4 3 4 2" xfId="39150"/>
    <cellStyle name="常规 3 2 2 2 3 3 4 3 5" xfId="26798"/>
    <cellStyle name="常规 3 2 2 2 3 3 4 4" xfId="3627"/>
    <cellStyle name="常规 3 2 2 2 3 3 4 4 2" xfId="9810"/>
    <cellStyle name="常规 3 2 2 2 3 3 4 4 2 2" xfId="22164"/>
    <cellStyle name="常规 3 2 2 2 3 3 4 4 2 2 2" xfId="46870"/>
    <cellStyle name="常规 3 2 2 2 3 3 4 4 2 3" xfId="34518"/>
    <cellStyle name="常规 3 2 2 2 3 3 4 4 3" xfId="15988"/>
    <cellStyle name="常规 3 2 2 2 3 3 4 4 3 2" xfId="40694"/>
    <cellStyle name="常规 3 2 2 2 3 3 4 4 4" xfId="28342"/>
    <cellStyle name="常规 3 2 2 2 3 3 4 5" xfId="6722"/>
    <cellStyle name="常规 3 2 2 2 3 3 4 5 2" xfId="19076"/>
    <cellStyle name="常规 3 2 2 2 3 3 4 5 2 2" xfId="43782"/>
    <cellStyle name="常规 3 2 2 2 3 3 4 5 3" xfId="31430"/>
    <cellStyle name="常规 3 2 2 2 3 3 4 6" xfId="12900"/>
    <cellStyle name="常规 3 2 2 2 3 3 4 6 2" xfId="37606"/>
    <cellStyle name="常规 3 2 2 2 3 3 4 7" xfId="25254"/>
    <cellStyle name="常规 3 2 2 2 3 3 5" xfId="918"/>
    <cellStyle name="常规 3 2 2 2 3 3 5 2" xfId="2465"/>
    <cellStyle name="常规 3 2 2 2 3 3 5 2 2" xfId="5557"/>
    <cellStyle name="常规 3 2 2 2 3 3 5 2 2 2" xfId="11740"/>
    <cellStyle name="常规 3 2 2 2 3 3 5 2 2 2 2" xfId="24094"/>
    <cellStyle name="常规 3 2 2 2 3 3 5 2 2 2 2 2" xfId="48800"/>
    <cellStyle name="常规 3 2 2 2 3 3 5 2 2 2 3" xfId="36448"/>
    <cellStyle name="常规 3 2 2 2 3 3 5 2 2 3" xfId="17918"/>
    <cellStyle name="常规 3 2 2 2 3 3 5 2 2 3 2" xfId="42624"/>
    <cellStyle name="常规 3 2 2 2 3 3 5 2 2 4" xfId="30272"/>
    <cellStyle name="常规 3 2 2 2 3 3 5 2 3" xfId="8652"/>
    <cellStyle name="常规 3 2 2 2 3 3 5 2 3 2" xfId="21006"/>
    <cellStyle name="常规 3 2 2 2 3 3 5 2 3 2 2" xfId="45712"/>
    <cellStyle name="常规 3 2 2 2 3 3 5 2 3 3" xfId="33360"/>
    <cellStyle name="常规 3 2 2 2 3 3 5 2 4" xfId="14830"/>
    <cellStyle name="常规 3 2 2 2 3 3 5 2 4 2" xfId="39536"/>
    <cellStyle name="常规 3 2 2 2 3 3 5 2 5" xfId="27184"/>
    <cellStyle name="常规 3 2 2 2 3 3 5 3" xfId="4013"/>
    <cellStyle name="常规 3 2 2 2 3 3 5 3 2" xfId="10196"/>
    <cellStyle name="常规 3 2 2 2 3 3 5 3 2 2" xfId="22550"/>
    <cellStyle name="常规 3 2 2 2 3 3 5 3 2 2 2" xfId="47256"/>
    <cellStyle name="常规 3 2 2 2 3 3 5 3 2 3" xfId="34904"/>
    <cellStyle name="常规 3 2 2 2 3 3 5 3 3" xfId="16374"/>
    <cellStyle name="常规 3 2 2 2 3 3 5 3 3 2" xfId="41080"/>
    <cellStyle name="常规 3 2 2 2 3 3 5 3 4" xfId="28728"/>
    <cellStyle name="常规 3 2 2 2 3 3 5 4" xfId="7108"/>
    <cellStyle name="常规 3 2 2 2 3 3 5 4 2" xfId="19462"/>
    <cellStyle name="常规 3 2 2 2 3 3 5 4 2 2" xfId="44168"/>
    <cellStyle name="常规 3 2 2 2 3 3 5 4 3" xfId="31816"/>
    <cellStyle name="常规 3 2 2 2 3 3 5 5" xfId="13286"/>
    <cellStyle name="常规 3 2 2 2 3 3 5 5 2" xfId="37992"/>
    <cellStyle name="常规 3 2 2 2 3 3 5 6" xfId="25640"/>
    <cellStyle name="常规 3 2 2 2 3 3 6" xfId="1692"/>
    <cellStyle name="常规 3 2 2 2 3 3 6 2" xfId="4785"/>
    <cellStyle name="常规 3 2 2 2 3 3 6 2 2" xfId="10968"/>
    <cellStyle name="常规 3 2 2 2 3 3 6 2 2 2" xfId="23322"/>
    <cellStyle name="常规 3 2 2 2 3 3 6 2 2 2 2" xfId="48028"/>
    <cellStyle name="常规 3 2 2 2 3 3 6 2 2 3" xfId="35676"/>
    <cellStyle name="常规 3 2 2 2 3 3 6 2 3" xfId="17146"/>
    <cellStyle name="常规 3 2 2 2 3 3 6 2 3 2" xfId="41852"/>
    <cellStyle name="常规 3 2 2 2 3 3 6 2 4" xfId="29500"/>
    <cellStyle name="常规 3 2 2 2 3 3 6 3" xfId="7880"/>
    <cellStyle name="常规 3 2 2 2 3 3 6 3 2" xfId="20234"/>
    <cellStyle name="常规 3 2 2 2 3 3 6 3 2 2" xfId="44940"/>
    <cellStyle name="常规 3 2 2 2 3 3 6 3 3" xfId="32588"/>
    <cellStyle name="常规 3 2 2 2 3 3 6 4" xfId="14058"/>
    <cellStyle name="常规 3 2 2 2 3 3 6 4 2" xfId="38764"/>
    <cellStyle name="常规 3 2 2 2 3 3 6 5" xfId="26412"/>
    <cellStyle name="常规 3 2 2 2 3 3 7" xfId="3241"/>
    <cellStyle name="常规 3 2 2 2 3 3 7 2" xfId="9424"/>
    <cellStyle name="常规 3 2 2 2 3 3 7 2 2" xfId="21778"/>
    <cellStyle name="常规 3 2 2 2 3 3 7 2 2 2" xfId="46484"/>
    <cellStyle name="常规 3 2 2 2 3 3 7 2 3" xfId="34132"/>
    <cellStyle name="常规 3 2 2 2 3 3 7 3" xfId="15602"/>
    <cellStyle name="常规 3 2 2 2 3 3 7 3 2" xfId="40308"/>
    <cellStyle name="常规 3 2 2 2 3 3 7 4" xfId="27956"/>
    <cellStyle name="常规 3 2 2 2 3 3 8" xfId="6336"/>
    <cellStyle name="常规 3 2 2 2 3 3 8 2" xfId="18690"/>
    <cellStyle name="常规 3 2 2 2 3 3 8 2 2" xfId="43396"/>
    <cellStyle name="常规 3 2 2 2 3 3 8 3" xfId="31044"/>
    <cellStyle name="常规 3 2 2 2 3 3 9" xfId="12514"/>
    <cellStyle name="常规 3 2 2 2 3 3 9 2" xfId="37220"/>
    <cellStyle name="常规 3 2 2 2 3 4" xfId="335"/>
    <cellStyle name="常规 3 2 2 2 3 4 2" xfId="723"/>
    <cellStyle name="常规 3 2 2 2 3 4 2 2" xfId="1497"/>
    <cellStyle name="常规 3 2 2 2 3 4 2 2 2" xfId="3044"/>
    <cellStyle name="常规 3 2 2 2 3 4 2 2 2 2" xfId="6136"/>
    <cellStyle name="常规 3 2 2 2 3 4 2 2 2 2 2" xfId="12319"/>
    <cellStyle name="常规 3 2 2 2 3 4 2 2 2 2 2 2" xfId="24673"/>
    <cellStyle name="常规 3 2 2 2 3 4 2 2 2 2 2 2 2" xfId="49379"/>
    <cellStyle name="常规 3 2 2 2 3 4 2 2 2 2 2 3" xfId="37027"/>
    <cellStyle name="常规 3 2 2 2 3 4 2 2 2 2 3" xfId="18497"/>
    <cellStyle name="常规 3 2 2 2 3 4 2 2 2 2 3 2" xfId="43203"/>
    <cellStyle name="常规 3 2 2 2 3 4 2 2 2 2 4" xfId="30851"/>
    <cellStyle name="常规 3 2 2 2 3 4 2 2 2 3" xfId="9231"/>
    <cellStyle name="常规 3 2 2 2 3 4 2 2 2 3 2" xfId="21585"/>
    <cellStyle name="常规 3 2 2 2 3 4 2 2 2 3 2 2" xfId="46291"/>
    <cellStyle name="常规 3 2 2 2 3 4 2 2 2 3 3" xfId="33939"/>
    <cellStyle name="常规 3 2 2 2 3 4 2 2 2 4" xfId="15409"/>
    <cellStyle name="常规 3 2 2 2 3 4 2 2 2 4 2" xfId="40115"/>
    <cellStyle name="常规 3 2 2 2 3 4 2 2 2 5" xfId="27763"/>
    <cellStyle name="常规 3 2 2 2 3 4 2 2 3" xfId="4592"/>
    <cellStyle name="常规 3 2 2 2 3 4 2 2 3 2" xfId="10775"/>
    <cellStyle name="常规 3 2 2 2 3 4 2 2 3 2 2" xfId="23129"/>
    <cellStyle name="常规 3 2 2 2 3 4 2 2 3 2 2 2" xfId="47835"/>
    <cellStyle name="常规 3 2 2 2 3 4 2 2 3 2 3" xfId="35483"/>
    <cellStyle name="常规 3 2 2 2 3 4 2 2 3 3" xfId="16953"/>
    <cellStyle name="常规 3 2 2 2 3 4 2 2 3 3 2" xfId="41659"/>
    <cellStyle name="常规 3 2 2 2 3 4 2 2 3 4" xfId="29307"/>
    <cellStyle name="常规 3 2 2 2 3 4 2 2 4" xfId="7687"/>
    <cellStyle name="常规 3 2 2 2 3 4 2 2 4 2" xfId="20041"/>
    <cellStyle name="常规 3 2 2 2 3 4 2 2 4 2 2" xfId="44747"/>
    <cellStyle name="常规 3 2 2 2 3 4 2 2 4 3" xfId="32395"/>
    <cellStyle name="常规 3 2 2 2 3 4 2 2 5" xfId="13865"/>
    <cellStyle name="常规 3 2 2 2 3 4 2 2 5 2" xfId="38571"/>
    <cellStyle name="常规 3 2 2 2 3 4 2 2 6" xfId="26219"/>
    <cellStyle name="常规 3 2 2 2 3 4 2 3" xfId="2272"/>
    <cellStyle name="常规 3 2 2 2 3 4 2 3 2" xfId="5364"/>
    <cellStyle name="常规 3 2 2 2 3 4 2 3 2 2" xfId="11547"/>
    <cellStyle name="常规 3 2 2 2 3 4 2 3 2 2 2" xfId="23901"/>
    <cellStyle name="常规 3 2 2 2 3 4 2 3 2 2 2 2" xfId="48607"/>
    <cellStyle name="常规 3 2 2 2 3 4 2 3 2 2 3" xfId="36255"/>
    <cellStyle name="常规 3 2 2 2 3 4 2 3 2 3" xfId="17725"/>
    <cellStyle name="常规 3 2 2 2 3 4 2 3 2 3 2" xfId="42431"/>
    <cellStyle name="常规 3 2 2 2 3 4 2 3 2 4" xfId="30079"/>
    <cellStyle name="常规 3 2 2 2 3 4 2 3 3" xfId="8459"/>
    <cellStyle name="常规 3 2 2 2 3 4 2 3 3 2" xfId="20813"/>
    <cellStyle name="常规 3 2 2 2 3 4 2 3 3 2 2" xfId="45519"/>
    <cellStyle name="常规 3 2 2 2 3 4 2 3 3 3" xfId="33167"/>
    <cellStyle name="常规 3 2 2 2 3 4 2 3 4" xfId="14637"/>
    <cellStyle name="常规 3 2 2 2 3 4 2 3 4 2" xfId="39343"/>
    <cellStyle name="常规 3 2 2 2 3 4 2 3 5" xfId="26991"/>
    <cellStyle name="常规 3 2 2 2 3 4 2 4" xfId="3820"/>
    <cellStyle name="常规 3 2 2 2 3 4 2 4 2" xfId="10003"/>
    <cellStyle name="常规 3 2 2 2 3 4 2 4 2 2" xfId="22357"/>
    <cellStyle name="常规 3 2 2 2 3 4 2 4 2 2 2" xfId="47063"/>
    <cellStyle name="常规 3 2 2 2 3 4 2 4 2 3" xfId="34711"/>
    <cellStyle name="常规 3 2 2 2 3 4 2 4 3" xfId="16181"/>
    <cellStyle name="常规 3 2 2 2 3 4 2 4 3 2" xfId="40887"/>
    <cellStyle name="常规 3 2 2 2 3 4 2 4 4" xfId="28535"/>
    <cellStyle name="常规 3 2 2 2 3 4 2 5" xfId="6915"/>
    <cellStyle name="常规 3 2 2 2 3 4 2 5 2" xfId="19269"/>
    <cellStyle name="常规 3 2 2 2 3 4 2 5 2 2" xfId="43975"/>
    <cellStyle name="常规 3 2 2 2 3 4 2 5 3" xfId="31623"/>
    <cellStyle name="常规 3 2 2 2 3 4 2 6" xfId="13093"/>
    <cellStyle name="常规 3 2 2 2 3 4 2 6 2" xfId="37799"/>
    <cellStyle name="常规 3 2 2 2 3 4 2 7" xfId="25447"/>
    <cellStyle name="常规 3 2 2 2 3 4 3" xfId="1111"/>
    <cellStyle name="常规 3 2 2 2 3 4 3 2" xfId="2658"/>
    <cellStyle name="常规 3 2 2 2 3 4 3 2 2" xfId="5750"/>
    <cellStyle name="常规 3 2 2 2 3 4 3 2 2 2" xfId="11933"/>
    <cellStyle name="常规 3 2 2 2 3 4 3 2 2 2 2" xfId="24287"/>
    <cellStyle name="常规 3 2 2 2 3 4 3 2 2 2 2 2" xfId="48993"/>
    <cellStyle name="常规 3 2 2 2 3 4 3 2 2 2 3" xfId="36641"/>
    <cellStyle name="常规 3 2 2 2 3 4 3 2 2 3" xfId="18111"/>
    <cellStyle name="常规 3 2 2 2 3 4 3 2 2 3 2" xfId="42817"/>
    <cellStyle name="常规 3 2 2 2 3 4 3 2 2 4" xfId="30465"/>
    <cellStyle name="常规 3 2 2 2 3 4 3 2 3" xfId="8845"/>
    <cellStyle name="常规 3 2 2 2 3 4 3 2 3 2" xfId="21199"/>
    <cellStyle name="常规 3 2 2 2 3 4 3 2 3 2 2" xfId="45905"/>
    <cellStyle name="常规 3 2 2 2 3 4 3 2 3 3" xfId="33553"/>
    <cellStyle name="常规 3 2 2 2 3 4 3 2 4" xfId="15023"/>
    <cellStyle name="常规 3 2 2 2 3 4 3 2 4 2" xfId="39729"/>
    <cellStyle name="常规 3 2 2 2 3 4 3 2 5" xfId="27377"/>
    <cellStyle name="常规 3 2 2 2 3 4 3 3" xfId="4206"/>
    <cellStyle name="常规 3 2 2 2 3 4 3 3 2" xfId="10389"/>
    <cellStyle name="常规 3 2 2 2 3 4 3 3 2 2" xfId="22743"/>
    <cellStyle name="常规 3 2 2 2 3 4 3 3 2 2 2" xfId="47449"/>
    <cellStyle name="常规 3 2 2 2 3 4 3 3 2 3" xfId="35097"/>
    <cellStyle name="常规 3 2 2 2 3 4 3 3 3" xfId="16567"/>
    <cellStyle name="常规 3 2 2 2 3 4 3 3 3 2" xfId="41273"/>
    <cellStyle name="常规 3 2 2 2 3 4 3 3 4" xfId="28921"/>
    <cellStyle name="常规 3 2 2 2 3 4 3 4" xfId="7301"/>
    <cellStyle name="常规 3 2 2 2 3 4 3 4 2" xfId="19655"/>
    <cellStyle name="常规 3 2 2 2 3 4 3 4 2 2" xfId="44361"/>
    <cellStyle name="常规 3 2 2 2 3 4 3 4 3" xfId="32009"/>
    <cellStyle name="常规 3 2 2 2 3 4 3 5" xfId="13479"/>
    <cellStyle name="常规 3 2 2 2 3 4 3 5 2" xfId="38185"/>
    <cellStyle name="常规 3 2 2 2 3 4 3 6" xfId="25833"/>
    <cellStyle name="常规 3 2 2 2 3 4 4" xfId="1885"/>
    <cellStyle name="常规 3 2 2 2 3 4 4 2" xfId="4978"/>
    <cellStyle name="常规 3 2 2 2 3 4 4 2 2" xfId="11161"/>
    <cellStyle name="常规 3 2 2 2 3 4 4 2 2 2" xfId="23515"/>
    <cellStyle name="常规 3 2 2 2 3 4 4 2 2 2 2" xfId="48221"/>
    <cellStyle name="常规 3 2 2 2 3 4 4 2 2 3" xfId="35869"/>
    <cellStyle name="常规 3 2 2 2 3 4 4 2 3" xfId="17339"/>
    <cellStyle name="常规 3 2 2 2 3 4 4 2 3 2" xfId="42045"/>
    <cellStyle name="常规 3 2 2 2 3 4 4 2 4" xfId="29693"/>
    <cellStyle name="常规 3 2 2 2 3 4 4 3" xfId="8073"/>
    <cellStyle name="常规 3 2 2 2 3 4 4 3 2" xfId="20427"/>
    <cellStyle name="常规 3 2 2 2 3 4 4 3 2 2" xfId="45133"/>
    <cellStyle name="常规 3 2 2 2 3 4 4 3 3" xfId="32781"/>
    <cellStyle name="常规 3 2 2 2 3 4 4 4" xfId="14251"/>
    <cellStyle name="常规 3 2 2 2 3 4 4 4 2" xfId="38957"/>
    <cellStyle name="常规 3 2 2 2 3 4 4 5" xfId="26605"/>
    <cellStyle name="常规 3 2 2 2 3 4 5" xfId="3434"/>
    <cellStyle name="常规 3 2 2 2 3 4 5 2" xfId="9617"/>
    <cellStyle name="常规 3 2 2 2 3 4 5 2 2" xfId="21971"/>
    <cellStyle name="常规 3 2 2 2 3 4 5 2 2 2" xfId="46677"/>
    <cellStyle name="常规 3 2 2 2 3 4 5 2 3" xfId="34325"/>
    <cellStyle name="常规 3 2 2 2 3 4 5 3" xfId="15795"/>
    <cellStyle name="常规 3 2 2 2 3 4 5 3 2" xfId="40501"/>
    <cellStyle name="常规 3 2 2 2 3 4 5 4" xfId="28149"/>
    <cellStyle name="常规 3 2 2 2 3 4 6" xfId="6529"/>
    <cellStyle name="常规 3 2 2 2 3 4 6 2" xfId="18883"/>
    <cellStyle name="常规 3 2 2 2 3 4 6 2 2" xfId="43589"/>
    <cellStyle name="常规 3 2 2 2 3 4 6 3" xfId="31237"/>
    <cellStyle name="常规 3 2 2 2 3 4 7" xfId="12707"/>
    <cellStyle name="常规 3 2 2 2 3 4 7 2" xfId="37413"/>
    <cellStyle name="常规 3 2 2 2 3 4 8" xfId="25061"/>
    <cellStyle name="常规 3 2 2 2 3 5" xfId="206"/>
    <cellStyle name="常规 3 2 2 2 3 5 2" xfId="599"/>
    <cellStyle name="常规 3 2 2 2 3 5 2 2" xfId="1373"/>
    <cellStyle name="常规 3 2 2 2 3 5 2 2 2" xfId="2920"/>
    <cellStyle name="常规 3 2 2 2 3 5 2 2 2 2" xfId="6012"/>
    <cellStyle name="常规 3 2 2 2 3 5 2 2 2 2 2" xfId="12195"/>
    <cellStyle name="常规 3 2 2 2 3 5 2 2 2 2 2 2" xfId="24549"/>
    <cellStyle name="常规 3 2 2 2 3 5 2 2 2 2 2 2 2" xfId="49255"/>
    <cellStyle name="常规 3 2 2 2 3 5 2 2 2 2 2 3" xfId="36903"/>
    <cellStyle name="常规 3 2 2 2 3 5 2 2 2 2 3" xfId="18373"/>
    <cellStyle name="常规 3 2 2 2 3 5 2 2 2 2 3 2" xfId="43079"/>
    <cellStyle name="常规 3 2 2 2 3 5 2 2 2 2 4" xfId="30727"/>
    <cellStyle name="常规 3 2 2 2 3 5 2 2 2 3" xfId="9107"/>
    <cellStyle name="常规 3 2 2 2 3 5 2 2 2 3 2" xfId="21461"/>
    <cellStyle name="常规 3 2 2 2 3 5 2 2 2 3 2 2" xfId="46167"/>
    <cellStyle name="常规 3 2 2 2 3 5 2 2 2 3 3" xfId="33815"/>
    <cellStyle name="常规 3 2 2 2 3 5 2 2 2 4" xfId="15285"/>
    <cellStyle name="常规 3 2 2 2 3 5 2 2 2 4 2" xfId="39991"/>
    <cellStyle name="常规 3 2 2 2 3 5 2 2 2 5" xfId="27639"/>
    <cellStyle name="常规 3 2 2 2 3 5 2 2 3" xfId="4468"/>
    <cellStyle name="常规 3 2 2 2 3 5 2 2 3 2" xfId="10651"/>
    <cellStyle name="常规 3 2 2 2 3 5 2 2 3 2 2" xfId="23005"/>
    <cellStyle name="常规 3 2 2 2 3 5 2 2 3 2 2 2" xfId="47711"/>
    <cellStyle name="常规 3 2 2 2 3 5 2 2 3 2 3" xfId="35359"/>
    <cellStyle name="常规 3 2 2 2 3 5 2 2 3 3" xfId="16829"/>
    <cellStyle name="常规 3 2 2 2 3 5 2 2 3 3 2" xfId="41535"/>
    <cellStyle name="常规 3 2 2 2 3 5 2 2 3 4" xfId="29183"/>
    <cellStyle name="常规 3 2 2 2 3 5 2 2 4" xfId="7563"/>
    <cellStyle name="常规 3 2 2 2 3 5 2 2 4 2" xfId="19917"/>
    <cellStyle name="常规 3 2 2 2 3 5 2 2 4 2 2" xfId="44623"/>
    <cellStyle name="常规 3 2 2 2 3 5 2 2 4 3" xfId="32271"/>
    <cellStyle name="常规 3 2 2 2 3 5 2 2 5" xfId="13741"/>
    <cellStyle name="常规 3 2 2 2 3 5 2 2 5 2" xfId="38447"/>
    <cellStyle name="常规 3 2 2 2 3 5 2 2 6" xfId="26095"/>
    <cellStyle name="常规 3 2 2 2 3 5 2 3" xfId="2148"/>
    <cellStyle name="常规 3 2 2 2 3 5 2 3 2" xfId="5240"/>
    <cellStyle name="常规 3 2 2 2 3 5 2 3 2 2" xfId="11423"/>
    <cellStyle name="常规 3 2 2 2 3 5 2 3 2 2 2" xfId="23777"/>
    <cellStyle name="常规 3 2 2 2 3 5 2 3 2 2 2 2" xfId="48483"/>
    <cellStyle name="常规 3 2 2 2 3 5 2 3 2 2 3" xfId="36131"/>
    <cellStyle name="常规 3 2 2 2 3 5 2 3 2 3" xfId="17601"/>
    <cellStyle name="常规 3 2 2 2 3 5 2 3 2 3 2" xfId="42307"/>
    <cellStyle name="常规 3 2 2 2 3 5 2 3 2 4" xfId="29955"/>
    <cellStyle name="常规 3 2 2 2 3 5 2 3 3" xfId="8335"/>
    <cellStyle name="常规 3 2 2 2 3 5 2 3 3 2" xfId="20689"/>
    <cellStyle name="常规 3 2 2 2 3 5 2 3 3 2 2" xfId="45395"/>
    <cellStyle name="常规 3 2 2 2 3 5 2 3 3 3" xfId="33043"/>
    <cellStyle name="常规 3 2 2 2 3 5 2 3 4" xfId="14513"/>
    <cellStyle name="常规 3 2 2 2 3 5 2 3 4 2" xfId="39219"/>
    <cellStyle name="常规 3 2 2 2 3 5 2 3 5" xfId="26867"/>
    <cellStyle name="常规 3 2 2 2 3 5 2 4" xfId="3696"/>
    <cellStyle name="常规 3 2 2 2 3 5 2 4 2" xfId="9879"/>
    <cellStyle name="常规 3 2 2 2 3 5 2 4 2 2" xfId="22233"/>
    <cellStyle name="常规 3 2 2 2 3 5 2 4 2 2 2" xfId="46939"/>
    <cellStyle name="常规 3 2 2 2 3 5 2 4 2 3" xfId="34587"/>
    <cellStyle name="常规 3 2 2 2 3 5 2 4 3" xfId="16057"/>
    <cellStyle name="常规 3 2 2 2 3 5 2 4 3 2" xfId="40763"/>
    <cellStyle name="常规 3 2 2 2 3 5 2 4 4" xfId="28411"/>
    <cellStyle name="常规 3 2 2 2 3 5 2 5" xfId="6791"/>
    <cellStyle name="常规 3 2 2 2 3 5 2 5 2" xfId="19145"/>
    <cellStyle name="常规 3 2 2 2 3 5 2 5 2 2" xfId="43851"/>
    <cellStyle name="常规 3 2 2 2 3 5 2 5 3" xfId="31499"/>
    <cellStyle name="常规 3 2 2 2 3 5 2 6" xfId="12969"/>
    <cellStyle name="常规 3 2 2 2 3 5 2 6 2" xfId="37675"/>
    <cellStyle name="常规 3 2 2 2 3 5 2 7" xfId="25323"/>
    <cellStyle name="常规 3 2 2 2 3 5 3" xfId="987"/>
    <cellStyle name="常规 3 2 2 2 3 5 3 2" xfId="2534"/>
    <cellStyle name="常规 3 2 2 2 3 5 3 2 2" xfId="5626"/>
    <cellStyle name="常规 3 2 2 2 3 5 3 2 2 2" xfId="11809"/>
    <cellStyle name="常规 3 2 2 2 3 5 3 2 2 2 2" xfId="24163"/>
    <cellStyle name="常规 3 2 2 2 3 5 3 2 2 2 2 2" xfId="48869"/>
    <cellStyle name="常规 3 2 2 2 3 5 3 2 2 2 3" xfId="36517"/>
    <cellStyle name="常规 3 2 2 2 3 5 3 2 2 3" xfId="17987"/>
    <cellStyle name="常规 3 2 2 2 3 5 3 2 2 3 2" xfId="42693"/>
    <cellStyle name="常规 3 2 2 2 3 5 3 2 2 4" xfId="30341"/>
    <cellStyle name="常规 3 2 2 2 3 5 3 2 3" xfId="8721"/>
    <cellStyle name="常规 3 2 2 2 3 5 3 2 3 2" xfId="21075"/>
    <cellStyle name="常规 3 2 2 2 3 5 3 2 3 2 2" xfId="45781"/>
    <cellStyle name="常规 3 2 2 2 3 5 3 2 3 3" xfId="33429"/>
    <cellStyle name="常规 3 2 2 2 3 5 3 2 4" xfId="14899"/>
    <cellStyle name="常规 3 2 2 2 3 5 3 2 4 2" xfId="39605"/>
    <cellStyle name="常规 3 2 2 2 3 5 3 2 5" xfId="27253"/>
    <cellStyle name="常规 3 2 2 2 3 5 3 3" xfId="4082"/>
    <cellStyle name="常规 3 2 2 2 3 5 3 3 2" xfId="10265"/>
    <cellStyle name="常规 3 2 2 2 3 5 3 3 2 2" xfId="22619"/>
    <cellStyle name="常规 3 2 2 2 3 5 3 3 2 2 2" xfId="47325"/>
    <cellStyle name="常规 3 2 2 2 3 5 3 3 2 3" xfId="34973"/>
    <cellStyle name="常规 3 2 2 2 3 5 3 3 3" xfId="16443"/>
    <cellStyle name="常规 3 2 2 2 3 5 3 3 3 2" xfId="41149"/>
    <cellStyle name="常规 3 2 2 2 3 5 3 3 4" xfId="28797"/>
    <cellStyle name="常规 3 2 2 2 3 5 3 4" xfId="7177"/>
    <cellStyle name="常规 3 2 2 2 3 5 3 4 2" xfId="19531"/>
    <cellStyle name="常规 3 2 2 2 3 5 3 4 2 2" xfId="44237"/>
    <cellStyle name="常规 3 2 2 2 3 5 3 4 3" xfId="31885"/>
    <cellStyle name="常规 3 2 2 2 3 5 3 5" xfId="13355"/>
    <cellStyle name="常规 3 2 2 2 3 5 3 5 2" xfId="38061"/>
    <cellStyle name="常规 3 2 2 2 3 5 3 6" xfId="25709"/>
    <cellStyle name="常规 3 2 2 2 3 5 4" xfId="1761"/>
    <cellStyle name="常规 3 2 2 2 3 5 4 2" xfId="4854"/>
    <cellStyle name="常规 3 2 2 2 3 5 4 2 2" xfId="11037"/>
    <cellStyle name="常规 3 2 2 2 3 5 4 2 2 2" xfId="23391"/>
    <cellStyle name="常规 3 2 2 2 3 5 4 2 2 2 2" xfId="48097"/>
    <cellStyle name="常规 3 2 2 2 3 5 4 2 2 3" xfId="35745"/>
    <cellStyle name="常规 3 2 2 2 3 5 4 2 3" xfId="17215"/>
    <cellStyle name="常规 3 2 2 2 3 5 4 2 3 2" xfId="41921"/>
    <cellStyle name="常规 3 2 2 2 3 5 4 2 4" xfId="29569"/>
    <cellStyle name="常规 3 2 2 2 3 5 4 3" xfId="7949"/>
    <cellStyle name="常规 3 2 2 2 3 5 4 3 2" xfId="20303"/>
    <cellStyle name="常规 3 2 2 2 3 5 4 3 2 2" xfId="45009"/>
    <cellStyle name="常规 3 2 2 2 3 5 4 3 3" xfId="32657"/>
    <cellStyle name="常规 3 2 2 2 3 5 4 4" xfId="14127"/>
    <cellStyle name="常规 3 2 2 2 3 5 4 4 2" xfId="38833"/>
    <cellStyle name="常规 3 2 2 2 3 5 4 5" xfId="26481"/>
    <cellStyle name="常规 3 2 2 2 3 5 5" xfId="3310"/>
    <cellStyle name="常规 3 2 2 2 3 5 5 2" xfId="9493"/>
    <cellStyle name="常规 3 2 2 2 3 5 5 2 2" xfId="21847"/>
    <cellStyle name="常规 3 2 2 2 3 5 5 2 2 2" xfId="46553"/>
    <cellStyle name="常规 3 2 2 2 3 5 5 2 3" xfId="34201"/>
    <cellStyle name="常规 3 2 2 2 3 5 5 3" xfId="15671"/>
    <cellStyle name="常规 3 2 2 2 3 5 5 3 2" xfId="40377"/>
    <cellStyle name="常规 3 2 2 2 3 5 5 4" xfId="28025"/>
    <cellStyle name="常规 3 2 2 2 3 5 6" xfId="6405"/>
    <cellStyle name="常规 3 2 2 2 3 5 6 2" xfId="18759"/>
    <cellStyle name="常规 3 2 2 2 3 5 6 2 2" xfId="43465"/>
    <cellStyle name="常规 3 2 2 2 3 5 6 3" xfId="31113"/>
    <cellStyle name="常规 3 2 2 2 3 5 7" xfId="12583"/>
    <cellStyle name="常规 3 2 2 2 3 5 7 2" xfId="37289"/>
    <cellStyle name="常规 3 2 2 2 3 5 8" xfId="24937"/>
    <cellStyle name="常规 3 2 2 2 3 6" xfId="460"/>
    <cellStyle name="常规 3 2 2 2 3 6 2" xfId="1235"/>
    <cellStyle name="常规 3 2 2 2 3 6 2 2" xfId="2782"/>
    <cellStyle name="常规 3 2 2 2 3 6 2 2 2" xfId="5874"/>
    <cellStyle name="常规 3 2 2 2 3 6 2 2 2 2" xfId="12057"/>
    <cellStyle name="常规 3 2 2 2 3 6 2 2 2 2 2" xfId="24411"/>
    <cellStyle name="常规 3 2 2 2 3 6 2 2 2 2 2 2" xfId="49117"/>
    <cellStyle name="常规 3 2 2 2 3 6 2 2 2 2 3" xfId="36765"/>
    <cellStyle name="常规 3 2 2 2 3 6 2 2 2 3" xfId="18235"/>
    <cellStyle name="常规 3 2 2 2 3 6 2 2 2 3 2" xfId="42941"/>
    <cellStyle name="常规 3 2 2 2 3 6 2 2 2 4" xfId="30589"/>
    <cellStyle name="常规 3 2 2 2 3 6 2 2 3" xfId="8969"/>
    <cellStyle name="常规 3 2 2 2 3 6 2 2 3 2" xfId="21323"/>
    <cellStyle name="常规 3 2 2 2 3 6 2 2 3 2 2" xfId="46029"/>
    <cellStyle name="常规 3 2 2 2 3 6 2 2 3 3" xfId="33677"/>
    <cellStyle name="常规 3 2 2 2 3 6 2 2 4" xfId="15147"/>
    <cellStyle name="常规 3 2 2 2 3 6 2 2 4 2" xfId="39853"/>
    <cellStyle name="常规 3 2 2 2 3 6 2 2 5" xfId="27501"/>
    <cellStyle name="常规 3 2 2 2 3 6 2 3" xfId="4330"/>
    <cellStyle name="常规 3 2 2 2 3 6 2 3 2" xfId="10513"/>
    <cellStyle name="常规 3 2 2 2 3 6 2 3 2 2" xfId="22867"/>
    <cellStyle name="常规 3 2 2 2 3 6 2 3 2 2 2" xfId="47573"/>
    <cellStyle name="常规 3 2 2 2 3 6 2 3 2 3" xfId="35221"/>
    <cellStyle name="常规 3 2 2 2 3 6 2 3 3" xfId="16691"/>
    <cellStyle name="常规 3 2 2 2 3 6 2 3 3 2" xfId="41397"/>
    <cellStyle name="常规 3 2 2 2 3 6 2 3 4" xfId="29045"/>
    <cellStyle name="常规 3 2 2 2 3 6 2 4" xfId="7425"/>
    <cellStyle name="常规 3 2 2 2 3 6 2 4 2" xfId="19779"/>
    <cellStyle name="常规 3 2 2 2 3 6 2 4 2 2" xfId="44485"/>
    <cellStyle name="常规 3 2 2 2 3 6 2 4 3" xfId="32133"/>
    <cellStyle name="常规 3 2 2 2 3 6 2 5" xfId="13603"/>
    <cellStyle name="常规 3 2 2 2 3 6 2 5 2" xfId="38309"/>
    <cellStyle name="常规 3 2 2 2 3 6 2 6" xfId="25957"/>
    <cellStyle name="常规 3 2 2 2 3 6 3" xfId="2009"/>
    <cellStyle name="常规 3 2 2 2 3 6 3 2" xfId="5102"/>
    <cellStyle name="常规 3 2 2 2 3 6 3 2 2" xfId="11285"/>
    <cellStyle name="常规 3 2 2 2 3 6 3 2 2 2" xfId="23639"/>
    <cellStyle name="常规 3 2 2 2 3 6 3 2 2 2 2" xfId="48345"/>
    <cellStyle name="常规 3 2 2 2 3 6 3 2 2 3" xfId="35993"/>
    <cellStyle name="常规 3 2 2 2 3 6 3 2 3" xfId="17463"/>
    <cellStyle name="常规 3 2 2 2 3 6 3 2 3 2" xfId="42169"/>
    <cellStyle name="常规 3 2 2 2 3 6 3 2 4" xfId="29817"/>
    <cellStyle name="常规 3 2 2 2 3 6 3 3" xfId="8197"/>
    <cellStyle name="常规 3 2 2 2 3 6 3 3 2" xfId="20551"/>
    <cellStyle name="常规 3 2 2 2 3 6 3 3 2 2" xfId="45257"/>
    <cellStyle name="常规 3 2 2 2 3 6 3 3 3" xfId="32905"/>
    <cellStyle name="常规 3 2 2 2 3 6 3 4" xfId="14375"/>
    <cellStyle name="常规 3 2 2 2 3 6 3 4 2" xfId="39081"/>
    <cellStyle name="常规 3 2 2 2 3 6 3 5" xfId="26729"/>
    <cellStyle name="常规 3 2 2 2 3 6 4" xfId="3558"/>
    <cellStyle name="常规 3 2 2 2 3 6 4 2" xfId="9741"/>
    <cellStyle name="常规 3 2 2 2 3 6 4 2 2" xfId="22095"/>
    <cellStyle name="常规 3 2 2 2 3 6 4 2 2 2" xfId="46801"/>
    <cellStyle name="常规 3 2 2 2 3 6 4 2 3" xfId="34449"/>
    <cellStyle name="常规 3 2 2 2 3 6 4 3" xfId="15919"/>
    <cellStyle name="常规 3 2 2 2 3 6 4 3 2" xfId="40625"/>
    <cellStyle name="常规 3 2 2 2 3 6 4 4" xfId="28273"/>
    <cellStyle name="常规 3 2 2 2 3 6 5" xfId="6653"/>
    <cellStyle name="常规 3 2 2 2 3 6 5 2" xfId="19007"/>
    <cellStyle name="常规 3 2 2 2 3 6 5 2 2" xfId="43713"/>
    <cellStyle name="常规 3 2 2 2 3 6 5 3" xfId="31361"/>
    <cellStyle name="常规 3 2 2 2 3 6 6" xfId="12831"/>
    <cellStyle name="常规 3 2 2 2 3 6 6 2" xfId="37537"/>
    <cellStyle name="常规 3 2 2 2 3 6 7" xfId="25185"/>
    <cellStyle name="常规 3 2 2 2 3 7" xfId="848"/>
    <cellStyle name="常规 3 2 2 2 3 7 2" xfId="2396"/>
    <cellStyle name="常规 3 2 2 2 3 7 2 2" xfId="5488"/>
    <cellStyle name="常规 3 2 2 2 3 7 2 2 2" xfId="11671"/>
    <cellStyle name="常规 3 2 2 2 3 7 2 2 2 2" xfId="24025"/>
    <cellStyle name="常规 3 2 2 2 3 7 2 2 2 2 2" xfId="48731"/>
    <cellStyle name="常规 3 2 2 2 3 7 2 2 2 3" xfId="36379"/>
    <cellStyle name="常规 3 2 2 2 3 7 2 2 3" xfId="17849"/>
    <cellStyle name="常规 3 2 2 2 3 7 2 2 3 2" xfId="42555"/>
    <cellStyle name="常规 3 2 2 2 3 7 2 2 4" xfId="30203"/>
    <cellStyle name="常规 3 2 2 2 3 7 2 3" xfId="8583"/>
    <cellStyle name="常规 3 2 2 2 3 7 2 3 2" xfId="20937"/>
    <cellStyle name="常规 3 2 2 2 3 7 2 3 2 2" xfId="45643"/>
    <cellStyle name="常规 3 2 2 2 3 7 2 3 3" xfId="33291"/>
    <cellStyle name="常规 3 2 2 2 3 7 2 4" xfId="14761"/>
    <cellStyle name="常规 3 2 2 2 3 7 2 4 2" xfId="39467"/>
    <cellStyle name="常规 3 2 2 2 3 7 2 5" xfId="27115"/>
    <cellStyle name="常规 3 2 2 2 3 7 3" xfId="3944"/>
    <cellStyle name="常规 3 2 2 2 3 7 3 2" xfId="10127"/>
    <cellStyle name="常规 3 2 2 2 3 7 3 2 2" xfId="22481"/>
    <cellStyle name="常规 3 2 2 2 3 7 3 2 2 2" xfId="47187"/>
    <cellStyle name="常规 3 2 2 2 3 7 3 2 3" xfId="34835"/>
    <cellStyle name="常规 3 2 2 2 3 7 3 3" xfId="16305"/>
    <cellStyle name="常规 3 2 2 2 3 7 3 3 2" xfId="41011"/>
    <cellStyle name="常规 3 2 2 2 3 7 3 4" xfId="28659"/>
    <cellStyle name="常规 3 2 2 2 3 7 4" xfId="7039"/>
    <cellStyle name="常规 3 2 2 2 3 7 4 2" xfId="19393"/>
    <cellStyle name="常规 3 2 2 2 3 7 4 2 2" xfId="44099"/>
    <cellStyle name="常规 3 2 2 2 3 7 4 3" xfId="31747"/>
    <cellStyle name="常规 3 2 2 2 3 7 5" xfId="13217"/>
    <cellStyle name="常规 3 2 2 2 3 7 5 2" xfId="37923"/>
    <cellStyle name="常规 3 2 2 2 3 7 6" xfId="25571"/>
    <cellStyle name="常规 3 2 2 2 3 8" xfId="1622"/>
    <cellStyle name="常规 3 2 2 2 3 8 2" xfId="4716"/>
    <cellStyle name="常规 3 2 2 2 3 8 2 2" xfId="10899"/>
    <cellStyle name="常规 3 2 2 2 3 8 2 2 2" xfId="23253"/>
    <cellStyle name="常规 3 2 2 2 3 8 2 2 2 2" xfId="47959"/>
    <cellStyle name="常规 3 2 2 2 3 8 2 2 3" xfId="35607"/>
    <cellStyle name="常规 3 2 2 2 3 8 2 3" xfId="17077"/>
    <cellStyle name="常规 3 2 2 2 3 8 2 3 2" xfId="41783"/>
    <cellStyle name="常规 3 2 2 2 3 8 2 4" xfId="29431"/>
    <cellStyle name="常规 3 2 2 2 3 8 3" xfId="7811"/>
    <cellStyle name="常规 3 2 2 2 3 8 3 2" xfId="20165"/>
    <cellStyle name="常规 3 2 2 2 3 8 3 2 2" xfId="44871"/>
    <cellStyle name="常规 3 2 2 2 3 8 3 3" xfId="32519"/>
    <cellStyle name="常规 3 2 2 2 3 8 4" xfId="13989"/>
    <cellStyle name="常规 3 2 2 2 3 8 4 2" xfId="38695"/>
    <cellStyle name="常规 3 2 2 2 3 8 5" xfId="26343"/>
    <cellStyle name="常规 3 2 2 2 3 9" xfId="3170"/>
    <cellStyle name="常规 3 2 2 2 3 9 2" xfId="9355"/>
    <cellStyle name="常规 3 2 2 2 3 9 2 2" xfId="21709"/>
    <cellStyle name="常规 3 2 2 2 3 9 2 2 2" xfId="46415"/>
    <cellStyle name="常规 3 2 2 2 3 9 2 3" xfId="34063"/>
    <cellStyle name="常规 3 2 2 2 3 9 3" xfId="15533"/>
    <cellStyle name="常规 3 2 2 2 3 9 3 2" xfId="40239"/>
    <cellStyle name="常规 3 2 2 2 3 9 4" xfId="27887"/>
    <cellStyle name="常规 3 2 2 2 4" xfId="66"/>
    <cellStyle name="常规 3 2 2 2 4 10" xfId="6273"/>
    <cellStyle name="常规 3 2 2 2 4 10 2" xfId="18628"/>
    <cellStyle name="常规 3 2 2 2 4 10 2 2" xfId="43334"/>
    <cellStyle name="常规 3 2 2 2 4 10 3" xfId="30982"/>
    <cellStyle name="常规 3 2 2 2 4 11" xfId="12451"/>
    <cellStyle name="常规 3 2 2 2 4 11 2" xfId="37158"/>
    <cellStyle name="常规 3 2 2 2 4 12" xfId="24805"/>
    <cellStyle name="常规 3 2 2 2 4 2" xfId="105"/>
    <cellStyle name="常规 3 2 2 2 4 2 10" xfId="12486"/>
    <cellStyle name="常规 3 2 2 2 4 2 10 2" xfId="37192"/>
    <cellStyle name="常规 3 2 2 2 4 2 11" xfId="24840"/>
    <cellStyle name="常规 3 2 2 2 4 2 2" xfId="177"/>
    <cellStyle name="常规 3 2 2 2 4 2 2 10" xfId="24909"/>
    <cellStyle name="常规 3 2 2 2 4 2 2 2" xfId="435"/>
    <cellStyle name="常规 3 2 2 2 4 2 2 2 2" xfId="823"/>
    <cellStyle name="常规 3 2 2 2 4 2 2 2 2 2" xfId="1597"/>
    <cellStyle name="常规 3 2 2 2 4 2 2 2 2 2 2" xfId="3144"/>
    <cellStyle name="常规 3 2 2 2 4 2 2 2 2 2 2 2" xfId="6236"/>
    <cellStyle name="常规 3 2 2 2 4 2 2 2 2 2 2 2 2" xfId="12419"/>
    <cellStyle name="常规 3 2 2 2 4 2 2 2 2 2 2 2 2 2" xfId="24773"/>
    <cellStyle name="常规 3 2 2 2 4 2 2 2 2 2 2 2 2 2 2" xfId="49479"/>
    <cellStyle name="常规 3 2 2 2 4 2 2 2 2 2 2 2 2 3" xfId="37127"/>
    <cellStyle name="常规 3 2 2 2 4 2 2 2 2 2 2 2 3" xfId="18597"/>
    <cellStyle name="常规 3 2 2 2 4 2 2 2 2 2 2 2 3 2" xfId="43303"/>
    <cellStyle name="常规 3 2 2 2 4 2 2 2 2 2 2 2 4" xfId="30951"/>
    <cellStyle name="常规 3 2 2 2 4 2 2 2 2 2 2 3" xfId="9331"/>
    <cellStyle name="常规 3 2 2 2 4 2 2 2 2 2 2 3 2" xfId="21685"/>
    <cellStyle name="常规 3 2 2 2 4 2 2 2 2 2 2 3 2 2" xfId="46391"/>
    <cellStyle name="常规 3 2 2 2 4 2 2 2 2 2 2 3 3" xfId="34039"/>
    <cellStyle name="常规 3 2 2 2 4 2 2 2 2 2 2 4" xfId="15509"/>
    <cellStyle name="常规 3 2 2 2 4 2 2 2 2 2 2 4 2" xfId="40215"/>
    <cellStyle name="常规 3 2 2 2 4 2 2 2 2 2 2 5" xfId="27863"/>
    <cellStyle name="常规 3 2 2 2 4 2 2 2 2 2 3" xfId="4692"/>
    <cellStyle name="常规 3 2 2 2 4 2 2 2 2 2 3 2" xfId="10875"/>
    <cellStyle name="常规 3 2 2 2 4 2 2 2 2 2 3 2 2" xfId="23229"/>
    <cellStyle name="常规 3 2 2 2 4 2 2 2 2 2 3 2 2 2" xfId="47935"/>
    <cellStyle name="常规 3 2 2 2 4 2 2 2 2 2 3 2 3" xfId="35583"/>
    <cellStyle name="常规 3 2 2 2 4 2 2 2 2 2 3 3" xfId="17053"/>
    <cellStyle name="常规 3 2 2 2 4 2 2 2 2 2 3 3 2" xfId="41759"/>
    <cellStyle name="常规 3 2 2 2 4 2 2 2 2 2 3 4" xfId="29407"/>
    <cellStyle name="常规 3 2 2 2 4 2 2 2 2 2 4" xfId="7787"/>
    <cellStyle name="常规 3 2 2 2 4 2 2 2 2 2 4 2" xfId="20141"/>
    <cellStyle name="常规 3 2 2 2 4 2 2 2 2 2 4 2 2" xfId="44847"/>
    <cellStyle name="常规 3 2 2 2 4 2 2 2 2 2 4 3" xfId="32495"/>
    <cellStyle name="常规 3 2 2 2 4 2 2 2 2 2 5" xfId="13965"/>
    <cellStyle name="常规 3 2 2 2 4 2 2 2 2 2 5 2" xfId="38671"/>
    <cellStyle name="常规 3 2 2 2 4 2 2 2 2 2 6" xfId="26319"/>
    <cellStyle name="常规 3 2 2 2 4 2 2 2 2 3" xfId="2372"/>
    <cellStyle name="常规 3 2 2 2 4 2 2 2 2 3 2" xfId="5464"/>
    <cellStyle name="常规 3 2 2 2 4 2 2 2 2 3 2 2" xfId="11647"/>
    <cellStyle name="常规 3 2 2 2 4 2 2 2 2 3 2 2 2" xfId="24001"/>
    <cellStyle name="常规 3 2 2 2 4 2 2 2 2 3 2 2 2 2" xfId="48707"/>
    <cellStyle name="常规 3 2 2 2 4 2 2 2 2 3 2 2 3" xfId="36355"/>
    <cellStyle name="常规 3 2 2 2 4 2 2 2 2 3 2 3" xfId="17825"/>
    <cellStyle name="常规 3 2 2 2 4 2 2 2 2 3 2 3 2" xfId="42531"/>
    <cellStyle name="常规 3 2 2 2 4 2 2 2 2 3 2 4" xfId="30179"/>
    <cellStyle name="常规 3 2 2 2 4 2 2 2 2 3 3" xfId="8559"/>
    <cellStyle name="常规 3 2 2 2 4 2 2 2 2 3 3 2" xfId="20913"/>
    <cellStyle name="常规 3 2 2 2 4 2 2 2 2 3 3 2 2" xfId="45619"/>
    <cellStyle name="常规 3 2 2 2 4 2 2 2 2 3 3 3" xfId="33267"/>
    <cellStyle name="常规 3 2 2 2 4 2 2 2 2 3 4" xfId="14737"/>
    <cellStyle name="常规 3 2 2 2 4 2 2 2 2 3 4 2" xfId="39443"/>
    <cellStyle name="常规 3 2 2 2 4 2 2 2 2 3 5" xfId="27091"/>
    <cellStyle name="常规 3 2 2 2 4 2 2 2 2 4" xfId="3920"/>
    <cellStyle name="常规 3 2 2 2 4 2 2 2 2 4 2" xfId="10103"/>
    <cellStyle name="常规 3 2 2 2 4 2 2 2 2 4 2 2" xfId="22457"/>
    <cellStyle name="常规 3 2 2 2 4 2 2 2 2 4 2 2 2" xfId="47163"/>
    <cellStyle name="常规 3 2 2 2 4 2 2 2 2 4 2 3" xfId="34811"/>
    <cellStyle name="常规 3 2 2 2 4 2 2 2 2 4 3" xfId="16281"/>
    <cellStyle name="常规 3 2 2 2 4 2 2 2 2 4 3 2" xfId="40987"/>
    <cellStyle name="常规 3 2 2 2 4 2 2 2 2 4 4" xfId="28635"/>
    <cellStyle name="常规 3 2 2 2 4 2 2 2 2 5" xfId="7015"/>
    <cellStyle name="常规 3 2 2 2 4 2 2 2 2 5 2" xfId="19369"/>
    <cellStyle name="常规 3 2 2 2 4 2 2 2 2 5 2 2" xfId="44075"/>
    <cellStyle name="常规 3 2 2 2 4 2 2 2 2 5 3" xfId="31723"/>
    <cellStyle name="常规 3 2 2 2 4 2 2 2 2 6" xfId="13193"/>
    <cellStyle name="常规 3 2 2 2 4 2 2 2 2 6 2" xfId="37899"/>
    <cellStyle name="常规 3 2 2 2 4 2 2 2 2 7" xfId="25547"/>
    <cellStyle name="常规 3 2 2 2 4 2 2 2 3" xfId="1211"/>
    <cellStyle name="常规 3 2 2 2 4 2 2 2 3 2" xfId="2758"/>
    <cellStyle name="常规 3 2 2 2 4 2 2 2 3 2 2" xfId="5850"/>
    <cellStyle name="常规 3 2 2 2 4 2 2 2 3 2 2 2" xfId="12033"/>
    <cellStyle name="常规 3 2 2 2 4 2 2 2 3 2 2 2 2" xfId="24387"/>
    <cellStyle name="常规 3 2 2 2 4 2 2 2 3 2 2 2 2 2" xfId="49093"/>
    <cellStyle name="常规 3 2 2 2 4 2 2 2 3 2 2 2 3" xfId="36741"/>
    <cellStyle name="常规 3 2 2 2 4 2 2 2 3 2 2 3" xfId="18211"/>
    <cellStyle name="常规 3 2 2 2 4 2 2 2 3 2 2 3 2" xfId="42917"/>
    <cellStyle name="常规 3 2 2 2 4 2 2 2 3 2 2 4" xfId="30565"/>
    <cellStyle name="常规 3 2 2 2 4 2 2 2 3 2 3" xfId="8945"/>
    <cellStyle name="常规 3 2 2 2 4 2 2 2 3 2 3 2" xfId="21299"/>
    <cellStyle name="常规 3 2 2 2 4 2 2 2 3 2 3 2 2" xfId="46005"/>
    <cellStyle name="常规 3 2 2 2 4 2 2 2 3 2 3 3" xfId="33653"/>
    <cellStyle name="常规 3 2 2 2 4 2 2 2 3 2 4" xfId="15123"/>
    <cellStyle name="常规 3 2 2 2 4 2 2 2 3 2 4 2" xfId="39829"/>
    <cellStyle name="常规 3 2 2 2 4 2 2 2 3 2 5" xfId="27477"/>
    <cellStyle name="常规 3 2 2 2 4 2 2 2 3 3" xfId="4306"/>
    <cellStyle name="常规 3 2 2 2 4 2 2 2 3 3 2" xfId="10489"/>
    <cellStyle name="常规 3 2 2 2 4 2 2 2 3 3 2 2" xfId="22843"/>
    <cellStyle name="常规 3 2 2 2 4 2 2 2 3 3 2 2 2" xfId="47549"/>
    <cellStyle name="常规 3 2 2 2 4 2 2 2 3 3 2 3" xfId="35197"/>
    <cellStyle name="常规 3 2 2 2 4 2 2 2 3 3 3" xfId="16667"/>
    <cellStyle name="常规 3 2 2 2 4 2 2 2 3 3 3 2" xfId="41373"/>
    <cellStyle name="常规 3 2 2 2 4 2 2 2 3 3 4" xfId="29021"/>
    <cellStyle name="常规 3 2 2 2 4 2 2 2 3 4" xfId="7401"/>
    <cellStyle name="常规 3 2 2 2 4 2 2 2 3 4 2" xfId="19755"/>
    <cellStyle name="常规 3 2 2 2 4 2 2 2 3 4 2 2" xfId="44461"/>
    <cellStyle name="常规 3 2 2 2 4 2 2 2 3 4 3" xfId="32109"/>
    <cellStyle name="常规 3 2 2 2 4 2 2 2 3 5" xfId="13579"/>
    <cellStyle name="常规 3 2 2 2 4 2 2 2 3 5 2" xfId="38285"/>
    <cellStyle name="常规 3 2 2 2 4 2 2 2 3 6" xfId="25933"/>
    <cellStyle name="常规 3 2 2 2 4 2 2 2 4" xfId="1985"/>
    <cellStyle name="常规 3 2 2 2 4 2 2 2 4 2" xfId="5078"/>
    <cellStyle name="常规 3 2 2 2 4 2 2 2 4 2 2" xfId="11261"/>
    <cellStyle name="常规 3 2 2 2 4 2 2 2 4 2 2 2" xfId="23615"/>
    <cellStyle name="常规 3 2 2 2 4 2 2 2 4 2 2 2 2" xfId="48321"/>
    <cellStyle name="常规 3 2 2 2 4 2 2 2 4 2 2 3" xfId="35969"/>
    <cellStyle name="常规 3 2 2 2 4 2 2 2 4 2 3" xfId="17439"/>
    <cellStyle name="常规 3 2 2 2 4 2 2 2 4 2 3 2" xfId="42145"/>
    <cellStyle name="常规 3 2 2 2 4 2 2 2 4 2 4" xfId="29793"/>
    <cellStyle name="常规 3 2 2 2 4 2 2 2 4 3" xfId="8173"/>
    <cellStyle name="常规 3 2 2 2 4 2 2 2 4 3 2" xfId="20527"/>
    <cellStyle name="常规 3 2 2 2 4 2 2 2 4 3 2 2" xfId="45233"/>
    <cellStyle name="常规 3 2 2 2 4 2 2 2 4 3 3" xfId="32881"/>
    <cellStyle name="常规 3 2 2 2 4 2 2 2 4 4" xfId="14351"/>
    <cellStyle name="常规 3 2 2 2 4 2 2 2 4 4 2" xfId="39057"/>
    <cellStyle name="常规 3 2 2 2 4 2 2 2 4 5" xfId="26705"/>
    <cellStyle name="常规 3 2 2 2 4 2 2 2 5" xfId="3534"/>
    <cellStyle name="常规 3 2 2 2 4 2 2 2 5 2" xfId="9717"/>
    <cellStyle name="常规 3 2 2 2 4 2 2 2 5 2 2" xfId="22071"/>
    <cellStyle name="常规 3 2 2 2 4 2 2 2 5 2 2 2" xfId="46777"/>
    <cellStyle name="常规 3 2 2 2 4 2 2 2 5 2 3" xfId="34425"/>
    <cellStyle name="常规 3 2 2 2 4 2 2 2 5 3" xfId="15895"/>
    <cellStyle name="常规 3 2 2 2 4 2 2 2 5 3 2" xfId="40601"/>
    <cellStyle name="常规 3 2 2 2 4 2 2 2 5 4" xfId="28249"/>
    <cellStyle name="常规 3 2 2 2 4 2 2 2 6" xfId="6629"/>
    <cellStyle name="常规 3 2 2 2 4 2 2 2 6 2" xfId="18983"/>
    <cellStyle name="常规 3 2 2 2 4 2 2 2 6 2 2" xfId="43689"/>
    <cellStyle name="常规 3 2 2 2 4 2 2 2 6 3" xfId="31337"/>
    <cellStyle name="常规 3 2 2 2 4 2 2 2 7" xfId="12807"/>
    <cellStyle name="常规 3 2 2 2 4 2 2 2 7 2" xfId="37513"/>
    <cellStyle name="常规 3 2 2 2 4 2 2 2 8" xfId="25161"/>
    <cellStyle name="常规 3 2 2 2 4 2 2 3" xfId="311"/>
    <cellStyle name="常规 3 2 2 2 4 2 2 3 2" xfId="699"/>
    <cellStyle name="常规 3 2 2 2 4 2 2 3 2 2" xfId="1473"/>
    <cellStyle name="常规 3 2 2 2 4 2 2 3 2 2 2" xfId="3020"/>
    <cellStyle name="常规 3 2 2 2 4 2 2 3 2 2 2 2" xfId="6112"/>
    <cellStyle name="常规 3 2 2 2 4 2 2 3 2 2 2 2 2" xfId="12295"/>
    <cellStyle name="常规 3 2 2 2 4 2 2 3 2 2 2 2 2 2" xfId="24649"/>
    <cellStyle name="常规 3 2 2 2 4 2 2 3 2 2 2 2 2 2 2" xfId="49355"/>
    <cellStyle name="常规 3 2 2 2 4 2 2 3 2 2 2 2 2 3" xfId="37003"/>
    <cellStyle name="常规 3 2 2 2 4 2 2 3 2 2 2 2 3" xfId="18473"/>
    <cellStyle name="常规 3 2 2 2 4 2 2 3 2 2 2 2 3 2" xfId="43179"/>
    <cellStyle name="常规 3 2 2 2 4 2 2 3 2 2 2 2 4" xfId="30827"/>
    <cellStyle name="常规 3 2 2 2 4 2 2 3 2 2 2 3" xfId="9207"/>
    <cellStyle name="常规 3 2 2 2 4 2 2 3 2 2 2 3 2" xfId="21561"/>
    <cellStyle name="常规 3 2 2 2 4 2 2 3 2 2 2 3 2 2" xfId="46267"/>
    <cellStyle name="常规 3 2 2 2 4 2 2 3 2 2 2 3 3" xfId="33915"/>
    <cellStyle name="常规 3 2 2 2 4 2 2 3 2 2 2 4" xfId="15385"/>
    <cellStyle name="常规 3 2 2 2 4 2 2 3 2 2 2 4 2" xfId="40091"/>
    <cellStyle name="常规 3 2 2 2 4 2 2 3 2 2 2 5" xfId="27739"/>
    <cellStyle name="常规 3 2 2 2 4 2 2 3 2 2 3" xfId="4568"/>
    <cellStyle name="常规 3 2 2 2 4 2 2 3 2 2 3 2" xfId="10751"/>
    <cellStyle name="常规 3 2 2 2 4 2 2 3 2 2 3 2 2" xfId="23105"/>
    <cellStyle name="常规 3 2 2 2 4 2 2 3 2 2 3 2 2 2" xfId="47811"/>
    <cellStyle name="常规 3 2 2 2 4 2 2 3 2 2 3 2 3" xfId="35459"/>
    <cellStyle name="常规 3 2 2 2 4 2 2 3 2 2 3 3" xfId="16929"/>
    <cellStyle name="常规 3 2 2 2 4 2 2 3 2 2 3 3 2" xfId="41635"/>
    <cellStyle name="常规 3 2 2 2 4 2 2 3 2 2 3 4" xfId="29283"/>
    <cellStyle name="常规 3 2 2 2 4 2 2 3 2 2 4" xfId="7663"/>
    <cellStyle name="常规 3 2 2 2 4 2 2 3 2 2 4 2" xfId="20017"/>
    <cellStyle name="常规 3 2 2 2 4 2 2 3 2 2 4 2 2" xfId="44723"/>
    <cellStyle name="常规 3 2 2 2 4 2 2 3 2 2 4 3" xfId="32371"/>
    <cellStyle name="常规 3 2 2 2 4 2 2 3 2 2 5" xfId="13841"/>
    <cellStyle name="常规 3 2 2 2 4 2 2 3 2 2 5 2" xfId="38547"/>
    <cellStyle name="常规 3 2 2 2 4 2 2 3 2 2 6" xfId="26195"/>
    <cellStyle name="常规 3 2 2 2 4 2 2 3 2 3" xfId="2248"/>
    <cellStyle name="常规 3 2 2 2 4 2 2 3 2 3 2" xfId="5340"/>
    <cellStyle name="常规 3 2 2 2 4 2 2 3 2 3 2 2" xfId="11523"/>
    <cellStyle name="常规 3 2 2 2 4 2 2 3 2 3 2 2 2" xfId="23877"/>
    <cellStyle name="常规 3 2 2 2 4 2 2 3 2 3 2 2 2 2" xfId="48583"/>
    <cellStyle name="常规 3 2 2 2 4 2 2 3 2 3 2 2 3" xfId="36231"/>
    <cellStyle name="常规 3 2 2 2 4 2 2 3 2 3 2 3" xfId="17701"/>
    <cellStyle name="常规 3 2 2 2 4 2 2 3 2 3 2 3 2" xfId="42407"/>
    <cellStyle name="常规 3 2 2 2 4 2 2 3 2 3 2 4" xfId="30055"/>
    <cellStyle name="常规 3 2 2 2 4 2 2 3 2 3 3" xfId="8435"/>
    <cellStyle name="常规 3 2 2 2 4 2 2 3 2 3 3 2" xfId="20789"/>
    <cellStyle name="常规 3 2 2 2 4 2 2 3 2 3 3 2 2" xfId="45495"/>
    <cellStyle name="常规 3 2 2 2 4 2 2 3 2 3 3 3" xfId="33143"/>
    <cellStyle name="常规 3 2 2 2 4 2 2 3 2 3 4" xfId="14613"/>
    <cellStyle name="常规 3 2 2 2 4 2 2 3 2 3 4 2" xfId="39319"/>
    <cellStyle name="常规 3 2 2 2 4 2 2 3 2 3 5" xfId="26967"/>
    <cellStyle name="常规 3 2 2 2 4 2 2 3 2 4" xfId="3796"/>
    <cellStyle name="常规 3 2 2 2 4 2 2 3 2 4 2" xfId="9979"/>
    <cellStyle name="常规 3 2 2 2 4 2 2 3 2 4 2 2" xfId="22333"/>
    <cellStyle name="常规 3 2 2 2 4 2 2 3 2 4 2 2 2" xfId="47039"/>
    <cellStyle name="常规 3 2 2 2 4 2 2 3 2 4 2 3" xfId="34687"/>
    <cellStyle name="常规 3 2 2 2 4 2 2 3 2 4 3" xfId="16157"/>
    <cellStyle name="常规 3 2 2 2 4 2 2 3 2 4 3 2" xfId="40863"/>
    <cellStyle name="常规 3 2 2 2 4 2 2 3 2 4 4" xfId="28511"/>
    <cellStyle name="常规 3 2 2 2 4 2 2 3 2 5" xfId="6891"/>
    <cellStyle name="常规 3 2 2 2 4 2 2 3 2 5 2" xfId="19245"/>
    <cellStyle name="常规 3 2 2 2 4 2 2 3 2 5 2 2" xfId="43951"/>
    <cellStyle name="常规 3 2 2 2 4 2 2 3 2 5 3" xfId="31599"/>
    <cellStyle name="常规 3 2 2 2 4 2 2 3 2 6" xfId="13069"/>
    <cellStyle name="常规 3 2 2 2 4 2 2 3 2 6 2" xfId="37775"/>
    <cellStyle name="常规 3 2 2 2 4 2 2 3 2 7" xfId="25423"/>
    <cellStyle name="常规 3 2 2 2 4 2 2 3 3" xfId="1087"/>
    <cellStyle name="常规 3 2 2 2 4 2 2 3 3 2" xfId="2634"/>
    <cellStyle name="常规 3 2 2 2 4 2 2 3 3 2 2" xfId="5726"/>
    <cellStyle name="常规 3 2 2 2 4 2 2 3 3 2 2 2" xfId="11909"/>
    <cellStyle name="常规 3 2 2 2 4 2 2 3 3 2 2 2 2" xfId="24263"/>
    <cellStyle name="常规 3 2 2 2 4 2 2 3 3 2 2 2 2 2" xfId="48969"/>
    <cellStyle name="常规 3 2 2 2 4 2 2 3 3 2 2 2 3" xfId="36617"/>
    <cellStyle name="常规 3 2 2 2 4 2 2 3 3 2 2 3" xfId="18087"/>
    <cellStyle name="常规 3 2 2 2 4 2 2 3 3 2 2 3 2" xfId="42793"/>
    <cellStyle name="常规 3 2 2 2 4 2 2 3 3 2 2 4" xfId="30441"/>
    <cellStyle name="常规 3 2 2 2 4 2 2 3 3 2 3" xfId="8821"/>
    <cellStyle name="常规 3 2 2 2 4 2 2 3 3 2 3 2" xfId="21175"/>
    <cellStyle name="常规 3 2 2 2 4 2 2 3 3 2 3 2 2" xfId="45881"/>
    <cellStyle name="常规 3 2 2 2 4 2 2 3 3 2 3 3" xfId="33529"/>
    <cellStyle name="常规 3 2 2 2 4 2 2 3 3 2 4" xfId="14999"/>
    <cellStyle name="常规 3 2 2 2 4 2 2 3 3 2 4 2" xfId="39705"/>
    <cellStyle name="常规 3 2 2 2 4 2 2 3 3 2 5" xfId="27353"/>
    <cellStyle name="常规 3 2 2 2 4 2 2 3 3 3" xfId="4182"/>
    <cellStyle name="常规 3 2 2 2 4 2 2 3 3 3 2" xfId="10365"/>
    <cellStyle name="常规 3 2 2 2 4 2 2 3 3 3 2 2" xfId="22719"/>
    <cellStyle name="常规 3 2 2 2 4 2 2 3 3 3 2 2 2" xfId="47425"/>
    <cellStyle name="常规 3 2 2 2 4 2 2 3 3 3 2 3" xfId="35073"/>
    <cellStyle name="常规 3 2 2 2 4 2 2 3 3 3 3" xfId="16543"/>
    <cellStyle name="常规 3 2 2 2 4 2 2 3 3 3 3 2" xfId="41249"/>
    <cellStyle name="常规 3 2 2 2 4 2 2 3 3 3 4" xfId="28897"/>
    <cellStyle name="常规 3 2 2 2 4 2 2 3 3 4" xfId="7277"/>
    <cellStyle name="常规 3 2 2 2 4 2 2 3 3 4 2" xfId="19631"/>
    <cellStyle name="常规 3 2 2 2 4 2 2 3 3 4 2 2" xfId="44337"/>
    <cellStyle name="常规 3 2 2 2 4 2 2 3 3 4 3" xfId="31985"/>
    <cellStyle name="常规 3 2 2 2 4 2 2 3 3 5" xfId="13455"/>
    <cellStyle name="常规 3 2 2 2 4 2 2 3 3 5 2" xfId="38161"/>
    <cellStyle name="常规 3 2 2 2 4 2 2 3 3 6" xfId="25809"/>
    <cellStyle name="常规 3 2 2 2 4 2 2 3 4" xfId="1861"/>
    <cellStyle name="常规 3 2 2 2 4 2 2 3 4 2" xfId="4954"/>
    <cellStyle name="常规 3 2 2 2 4 2 2 3 4 2 2" xfId="11137"/>
    <cellStyle name="常规 3 2 2 2 4 2 2 3 4 2 2 2" xfId="23491"/>
    <cellStyle name="常规 3 2 2 2 4 2 2 3 4 2 2 2 2" xfId="48197"/>
    <cellStyle name="常规 3 2 2 2 4 2 2 3 4 2 2 3" xfId="35845"/>
    <cellStyle name="常规 3 2 2 2 4 2 2 3 4 2 3" xfId="17315"/>
    <cellStyle name="常规 3 2 2 2 4 2 2 3 4 2 3 2" xfId="42021"/>
    <cellStyle name="常规 3 2 2 2 4 2 2 3 4 2 4" xfId="29669"/>
    <cellStyle name="常规 3 2 2 2 4 2 2 3 4 3" xfId="8049"/>
    <cellStyle name="常规 3 2 2 2 4 2 2 3 4 3 2" xfId="20403"/>
    <cellStyle name="常规 3 2 2 2 4 2 2 3 4 3 2 2" xfId="45109"/>
    <cellStyle name="常规 3 2 2 2 4 2 2 3 4 3 3" xfId="32757"/>
    <cellStyle name="常规 3 2 2 2 4 2 2 3 4 4" xfId="14227"/>
    <cellStyle name="常规 3 2 2 2 4 2 2 3 4 4 2" xfId="38933"/>
    <cellStyle name="常规 3 2 2 2 4 2 2 3 4 5" xfId="26581"/>
    <cellStyle name="常规 3 2 2 2 4 2 2 3 5" xfId="3410"/>
    <cellStyle name="常规 3 2 2 2 4 2 2 3 5 2" xfId="9593"/>
    <cellStyle name="常规 3 2 2 2 4 2 2 3 5 2 2" xfId="21947"/>
    <cellStyle name="常规 3 2 2 2 4 2 2 3 5 2 2 2" xfId="46653"/>
    <cellStyle name="常规 3 2 2 2 4 2 2 3 5 2 3" xfId="34301"/>
    <cellStyle name="常规 3 2 2 2 4 2 2 3 5 3" xfId="15771"/>
    <cellStyle name="常规 3 2 2 2 4 2 2 3 5 3 2" xfId="40477"/>
    <cellStyle name="常规 3 2 2 2 4 2 2 3 5 4" xfId="28125"/>
    <cellStyle name="常规 3 2 2 2 4 2 2 3 6" xfId="6505"/>
    <cellStyle name="常规 3 2 2 2 4 2 2 3 6 2" xfId="18859"/>
    <cellStyle name="常规 3 2 2 2 4 2 2 3 6 2 2" xfId="43565"/>
    <cellStyle name="常规 3 2 2 2 4 2 2 3 6 3" xfId="31213"/>
    <cellStyle name="常规 3 2 2 2 4 2 2 3 7" xfId="12683"/>
    <cellStyle name="常规 3 2 2 2 4 2 2 3 7 2" xfId="37389"/>
    <cellStyle name="常规 3 2 2 2 4 2 2 3 8" xfId="25037"/>
    <cellStyle name="常规 3 2 2 2 4 2 2 4" xfId="571"/>
    <cellStyle name="常规 3 2 2 2 4 2 2 4 2" xfId="1345"/>
    <cellStyle name="常规 3 2 2 2 4 2 2 4 2 2" xfId="2892"/>
    <cellStyle name="常规 3 2 2 2 4 2 2 4 2 2 2" xfId="5984"/>
    <cellStyle name="常规 3 2 2 2 4 2 2 4 2 2 2 2" xfId="12167"/>
    <cellStyle name="常规 3 2 2 2 4 2 2 4 2 2 2 2 2" xfId="24521"/>
    <cellStyle name="常规 3 2 2 2 4 2 2 4 2 2 2 2 2 2" xfId="49227"/>
    <cellStyle name="常规 3 2 2 2 4 2 2 4 2 2 2 2 3" xfId="36875"/>
    <cellStyle name="常规 3 2 2 2 4 2 2 4 2 2 2 3" xfId="18345"/>
    <cellStyle name="常规 3 2 2 2 4 2 2 4 2 2 2 3 2" xfId="43051"/>
    <cellStyle name="常规 3 2 2 2 4 2 2 4 2 2 2 4" xfId="30699"/>
    <cellStyle name="常规 3 2 2 2 4 2 2 4 2 2 3" xfId="9079"/>
    <cellStyle name="常规 3 2 2 2 4 2 2 4 2 2 3 2" xfId="21433"/>
    <cellStyle name="常规 3 2 2 2 4 2 2 4 2 2 3 2 2" xfId="46139"/>
    <cellStyle name="常规 3 2 2 2 4 2 2 4 2 2 3 3" xfId="33787"/>
    <cellStyle name="常规 3 2 2 2 4 2 2 4 2 2 4" xfId="15257"/>
    <cellStyle name="常规 3 2 2 2 4 2 2 4 2 2 4 2" xfId="39963"/>
    <cellStyle name="常规 3 2 2 2 4 2 2 4 2 2 5" xfId="27611"/>
    <cellStyle name="常规 3 2 2 2 4 2 2 4 2 3" xfId="4440"/>
    <cellStyle name="常规 3 2 2 2 4 2 2 4 2 3 2" xfId="10623"/>
    <cellStyle name="常规 3 2 2 2 4 2 2 4 2 3 2 2" xfId="22977"/>
    <cellStyle name="常规 3 2 2 2 4 2 2 4 2 3 2 2 2" xfId="47683"/>
    <cellStyle name="常规 3 2 2 2 4 2 2 4 2 3 2 3" xfId="35331"/>
    <cellStyle name="常规 3 2 2 2 4 2 2 4 2 3 3" xfId="16801"/>
    <cellStyle name="常规 3 2 2 2 4 2 2 4 2 3 3 2" xfId="41507"/>
    <cellStyle name="常规 3 2 2 2 4 2 2 4 2 3 4" xfId="29155"/>
    <cellStyle name="常规 3 2 2 2 4 2 2 4 2 4" xfId="7535"/>
    <cellStyle name="常规 3 2 2 2 4 2 2 4 2 4 2" xfId="19889"/>
    <cellStyle name="常规 3 2 2 2 4 2 2 4 2 4 2 2" xfId="44595"/>
    <cellStyle name="常规 3 2 2 2 4 2 2 4 2 4 3" xfId="32243"/>
    <cellStyle name="常规 3 2 2 2 4 2 2 4 2 5" xfId="13713"/>
    <cellStyle name="常规 3 2 2 2 4 2 2 4 2 5 2" xfId="38419"/>
    <cellStyle name="常规 3 2 2 2 4 2 2 4 2 6" xfId="26067"/>
    <cellStyle name="常规 3 2 2 2 4 2 2 4 3" xfId="2120"/>
    <cellStyle name="常规 3 2 2 2 4 2 2 4 3 2" xfId="5212"/>
    <cellStyle name="常规 3 2 2 2 4 2 2 4 3 2 2" xfId="11395"/>
    <cellStyle name="常规 3 2 2 2 4 2 2 4 3 2 2 2" xfId="23749"/>
    <cellStyle name="常规 3 2 2 2 4 2 2 4 3 2 2 2 2" xfId="48455"/>
    <cellStyle name="常规 3 2 2 2 4 2 2 4 3 2 2 3" xfId="36103"/>
    <cellStyle name="常规 3 2 2 2 4 2 2 4 3 2 3" xfId="17573"/>
    <cellStyle name="常规 3 2 2 2 4 2 2 4 3 2 3 2" xfId="42279"/>
    <cellStyle name="常规 3 2 2 2 4 2 2 4 3 2 4" xfId="29927"/>
    <cellStyle name="常规 3 2 2 2 4 2 2 4 3 3" xfId="8307"/>
    <cellStyle name="常规 3 2 2 2 4 2 2 4 3 3 2" xfId="20661"/>
    <cellStyle name="常规 3 2 2 2 4 2 2 4 3 3 2 2" xfId="45367"/>
    <cellStyle name="常规 3 2 2 2 4 2 2 4 3 3 3" xfId="33015"/>
    <cellStyle name="常规 3 2 2 2 4 2 2 4 3 4" xfId="14485"/>
    <cellStyle name="常规 3 2 2 2 4 2 2 4 3 4 2" xfId="39191"/>
    <cellStyle name="常规 3 2 2 2 4 2 2 4 3 5" xfId="26839"/>
    <cellStyle name="常规 3 2 2 2 4 2 2 4 4" xfId="3668"/>
    <cellStyle name="常规 3 2 2 2 4 2 2 4 4 2" xfId="9851"/>
    <cellStyle name="常规 3 2 2 2 4 2 2 4 4 2 2" xfId="22205"/>
    <cellStyle name="常规 3 2 2 2 4 2 2 4 4 2 2 2" xfId="46911"/>
    <cellStyle name="常规 3 2 2 2 4 2 2 4 4 2 3" xfId="34559"/>
    <cellStyle name="常规 3 2 2 2 4 2 2 4 4 3" xfId="16029"/>
    <cellStyle name="常规 3 2 2 2 4 2 2 4 4 3 2" xfId="40735"/>
    <cellStyle name="常规 3 2 2 2 4 2 2 4 4 4" xfId="28383"/>
    <cellStyle name="常规 3 2 2 2 4 2 2 4 5" xfId="6763"/>
    <cellStyle name="常规 3 2 2 2 4 2 2 4 5 2" xfId="19117"/>
    <cellStyle name="常规 3 2 2 2 4 2 2 4 5 2 2" xfId="43823"/>
    <cellStyle name="常规 3 2 2 2 4 2 2 4 5 3" xfId="31471"/>
    <cellStyle name="常规 3 2 2 2 4 2 2 4 6" xfId="12941"/>
    <cellStyle name="常规 3 2 2 2 4 2 2 4 6 2" xfId="37647"/>
    <cellStyle name="常规 3 2 2 2 4 2 2 4 7" xfId="25295"/>
    <cellStyle name="常规 3 2 2 2 4 2 2 5" xfId="959"/>
    <cellStyle name="常规 3 2 2 2 4 2 2 5 2" xfId="2506"/>
    <cellStyle name="常规 3 2 2 2 4 2 2 5 2 2" xfId="5598"/>
    <cellStyle name="常规 3 2 2 2 4 2 2 5 2 2 2" xfId="11781"/>
    <cellStyle name="常规 3 2 2 2 4 2 2 5 2 2 2 2" xfId="24135"/>
    <cellStyle name="常规 3 2 2 2 4 2 2 5 2 2 2 2 2" xfId="48841"/>
    <cellStyle name="常规 3 2 2 2 4 2 2 5 2 2 2 3" xfId="36489"/>
    <cellStyle name="常规 3 2 2 2 4 2 2 5 2 2 3" xfId="17959"/>
    <cellStyle name="常规 3 2 2 2 4 2 2 5 2 2 3 2" xfId="42665"/>
    <cellStyle name="常规 3 2 2 2 4 2 2 5 2 2 4" xfId="30313"/>
    <cellStyle name="常规 3 2 2 2 4 2 2 5 2 3" xfId="8693"/>
    <cellStyle name="常规 3 2 2 2 4 2 2 5 2 3 2" xfId="21047"/>
    <cellStyle name="常规 3 2 2 2 4 2 2 5 2 3 2 2" xfId="45753"/>
    <cellStyle name="常规 3 2 2 2 4 2 2 5 2 3 3" xfId="33401"/>
    <cellStyle name="常规 3 2 2 2 4 2 2 5 2 4" xfId="14871"/>
    <cellStyle name="常规 3 2 2 2 4 2 2 5 2 4 2" xfId="39577"/>
    <cellStyle name="常规 3 2 2 2 4 2 2 5 2 5" xfId="27225"/>
    <cellStyle name="常规 3 2 2 2 4 2 2 5 3" xfId="4054"/>
    <cellStyle name="常规 3 2 2 2 4 2 2 5 3 2" xfId="10237"/>
    <cellStyle name="常规 3 2 2 2 4 2 2 5 3 2 2" xfId="22591"/>
    <cellStyle name="常规 3 2 2 2 4 2 2 5 3 2 2 2" xfId="47297"/>
    <cellStyle name="常规 3 2 2 2 4 2 2 5 3 2 3" xfId="34945"/>
    <cellStyle name="常规 3 2 2 2 4 2 2 5 3 3" xfId="16415"/>
    <cellStyle name="常规 3 2 2 2 4 2 2 5 3 3 2" xfId="41121"/>
    <cellStyle name="常规 3 2 2 2 4 2 2 5 3 4" xfId="28769"/>
    <cellStyle name="常规 3 2 2 2 4 2 2 5 4" xfId="7149"/>
    <cellStyle name="常规 3 2 2 2 4 2 2 5 4 2" xfId="19503"/>
    <cellStyle name="常规 3 2 2 2 4 2 2 5 4 2 2" xfId="44209"/>
    <cellStyle name="常规 3 2 2 2 4 2 2 5 4 3" xfId="31857"/>
    <cellStyle name="常规 3 2 2 2 4 2 2 5 5" xfId="13327"/>
    <cellStyle name="常规 3 2 2 2 4 2 2 5 5 2" xfId="38033"/>
    <cellStyle name="常规 3 2 2 2 4 2 2 5 6" xfId="25681"/>
    <cellStyle name="常规 3 2 2 2 4 2 2 6" xfId="1733"/>
    <cellStyle name="常规 3 2 2 2 4 2 2 6 2" xfId="4826"/>
    <cellStyle name="常规 3 2 2 2 4 2 2 6 2 2" xfId="11009"/>
    <cellStyle name="常规 3 2 2 2 4 2 2 6 2 2 2" xfId="23363"/>
    <cellStyle name="常规 3 2 2 2 4 2 2 6 2 2 2 2" xfId="48069"/>
    <cellStyle name="常规 3 2 2 2 4 2 2 6 2 2 3" xfId="35717"/>
    <cellStyle name="常规 3 2 2 2 4 2 2 6 2 3" xfId="17187"/>
    <cellStyle name="常规 3 2 2 2 4 2 2 6 2 3 2" xfId="41893"/>
    <cellStyle name="常规 3 2 2 2 4 2 2 6 2 4" xfId="29541"/>
    <cellStyle name="常规 3 2 2 2 4 2 2 6 3" xfId="7921"/>
    <cellStyle name="常规 3 2 2 2 4 2 2 6 3 2" xfId="20275"/>
    <cellStyle name="常规 3 2 2 2 4 2 2 6 3 2 2" xfId="44981"/>
    <cellStyle name="常规 3 2 2 2 4 2 2 6 3 3" xfId="32629"/>
    <cellStyle name="常规 3 2 2 2 4 2 2 6 4" xfId="14099"/>
    <cellStyle name="常规 3 2 2 2 4 2 2 6 4 2" xfId="38805"/>
    <cellStyle name="常规 3 2 2 2 4 2 2 6 5" xfId="26453"/>
    <cellStyle name="常规 3 2 2 2 4 2 2 7" xfId="3282"/>
    <cellStyle name="常规 3 2 2 2 4 2 2 7 2" xfId="9465"/>
    <cellStyle name="常规 3 2 2 2 4 2 2 7 2 2" xfId="21819"/>
    <cellStyle name="常规 3 2 2 2 4 2 2 7 2 2 2" xfId="46525"/>
    <cellStyle name="常规 3 2 2 2 4 2 2 7 2 3" xfId="34173"/>
    <cellStyle name="常规 3 2 2 2 4 2 2 7 3" xfId="15643"/>
    <cellStyle name="常规 3 2 2 2 4 2 2 7 3 2" xfId="40349"/>
    <cellStyle name="常规 3 2 2 2 4 2 2 7 4" xfId="27997"/>
    <cellStyle name="常规 3 2 2 2 4 2 2 8" xfId="6377"/>
    <cellStyle name="常规 3 2 2 2 4 2 2 8 2" xfId="18731"/>
    <cellStyle name="常规 3 2 2 2 4 2 2 8 2 2" xfId="43437"/>
    <cellStyle name="常规 3 2 2 2 4 2 2 8 3" xfId="31085"/>
    <cellStyle name="常规 3 2 2 2 4 2 2 9" xfId="12555"/>
    <cellStyle name="常规 3 2 2 2 4 2 2 9 2" xfId="37261"/>
    <cellStyle name="常规 3 2 2 2 4 2 3" xfId="373"/>
    <cellStyle name="常规 3 2 2 2 4 2 3 2" xfId="761"/>
    <cellStyle name="常规 3 2 2 2 4 2 3 2 2" xfId="1535"/>
    <cellStyle name="常规 3 2 2 2 4 2 3 2 2 2" xfId="3082"/>
    <cellStyle name="常规 3 2 2 2 4 2 3 2 2 2 2" xfId="6174"/>
    <cellStyle name="常规 3 2 2 2 4 2 3 2 2 2 2 2" xfId="12357"/>
    <cellStyle name="常规 3 2 2 2 4 2 3 2 2 2 2 2 2" xfId="24711"/>
    <cellStyle name="常规 3 2 2 2 4 2 3 2 2 2 2 2 2 2" xfId="49417"/>
    <cellStyle name="常规 3 2 2 2 4 2 3 2 2 2 2 2 3" xfId="37065"/>
    <cellStyle name="常规 3 2 2 2 4 2 3 2 2 2 2 3" xfId="18535"/>
    <cellStyle name="常规 3 2 2 2 4 2 3 2 2 2 2 3 2" xfId="43241"/>
    <cellStyle name="常规 3 2 2 2 4 2 3 2 2 2 2 4" xfId="30889"/>
    <cellStyle name="常规 3 2 2 2 4 2 3 2 2 2 3" xfId="9269"/>
    <cellStyle name="常规 3 2 2 2 4 2 3 2 2 2 3 2" xfId="21623"/>
    <cellStyle name="常规 3 2 2 2 4 2 3 2 2 2 3 2 2" xfId="46329"/>
    <cellStyle name="常规 3 2 2 2 4 2 3 2 2 2 3 3" xfId="33977"/>
    <cellStyle name="常规 3 2 2 2 4 2 3 2 2 2 4" xfId="15447"/>
    <cellStyle name="常规 3 2 2 2 4 2 3 2 2 2 4 2" xfId="40153"/>
    <cellStyle name="常规 3 2 2 2 4 2 3 2 2 2 5" xfId="27801"/>
    <cellStyle name="常规 3 2 2 2 4 2 3 2 2 3" xfId="4630"/>
    <cellStyle name="常规 3 2 2 2 4 2 3 2 2 3 2" xfId="10813"/>
    <cellStyle name="常规 3 2 2 2 4 2 3 2 2 3 2 2" xfId="23167"/>
    <cellStyle name="常规 3 2 2 2 4 2 3 2 2 3 2 2 2" xfId="47873"/>
    <cellStyle name="常规 3 2 2 2 4 2 3 2 2 3 2 3" xfId="35521"/>
    <cellStyle name="常规 3 2 2 2 4 2 3 2 2 3 3" xfId="16991"/>
    <cellStyle name="常规 3 2 2 2 4 2 3 2 2 3 3 2" xfId="41697"/>
    <cellStyle name="常规 3 2 2 2 4 2 3 2 2 3 4" xfId="29345"/>
    <cellStyle name="常规 3 2 2 2 4 2 3 2 2 4" xfId="7725"/>
    <cellStyle name="常规 3 2 2 2 4 2 3 2 2 4 2" xfId="20079"/>
    <cellStyle name="常规 3 2 2 2 4 2 3 2 2 4 2 2" xfId="44785"/>
    <cellStyle name="常规 3 2 2 2 4 2 3 2 2 4 3" xfId="32433"/>
    <cellStyle name="常规 3 2 2 2 4 2 3 2 2 5" xfId="13903"/>
    <cellStyle name="常规 3 2 2 2 4 2 3 2 2 5 2" xfId="38609"/>
    <cellStyle name="常规 3 2 2 2 4 2 3 2 2 6" xfId="26257"/>
    <cellStyle name="常规 3 2 2 2 4 2 3 2 3" xfId="2310"/>
    <cellStyle name="常规 3 2 2 2 4 2 3 2 3 2" xfId="5402"/>
    <cellStyle name="常规 3 2 2 2 4 2 3 2 3 2 2" xfId="11585"/>
    <cellStyle name="常规 3 2 2 2 4 2 3 2 3 2 2 2" xfId="23939"/>
    <cellStyle name="常规 3 2 2 2 4 2 3 2 3 2 2 2 2" xfId="48645"/>
    <cellStyle name="常规 3 2 2 2 4 2 3 2 3 2 2 3" xfId="36293"/>
    <cellStyle name="常规 3 2 2 2 4 2 3 2 3 2 3" xfId="17763"/>
    <cellStyle name="常规 3 2 2 2 4 2 3 2 3 2 3 2" xfId="42469"/>
    <cellStyle name="常规 3 2 2 2 4 2 3 2 3 2 4" xfId="30117"/>
    <cellStyle name="常规 3 2 2 2 4 2 3 2 3 3" xfId="8497"/>
    <cellStyle name="常规 3 2 2 2 4 2 3 2 3 3 2" xfId="20851"/>
    <cellStyle name="常规 3 2 2 2 4 2 3 2 3 3 2 2" xfId="45557"/>
    <cellStyle name="常规 3 2 2 2 4 2 3 2 3 3 3" xfId="33205"/>
    <cellStyle name="常规 3 2 2 2 4 2 3 2 3 4" xfId="14675"/>
    <cellStyle name="常规 3 2 2 2 4 2 3 2 3 4 2" xfId="39381"/>
    <cellStyle name="常规 3 2 2 2 4 2 3 2 3 5" xfId="27029"/>
    <cellStyle name="常规 3 2 2 2 4 2 3 2 4" xfId="3858"/>
    <cellStyle name="常规 3 2 2 2 4 2 3 2 4 2" xfId="10041"/>
    <cellStyle name="常规 3 2 2 2 4 2 3 2 4 2 2" xfId="22395"/>
    <cellStyle name="常规 3 2 2 2 4 2 3 2 4 2 2 2" xfId="47101"/>
    <cellStyle name="常规 3 2 2 2 4 2 3 2 4 2 3" xfId="34749"/>
    <cellStyle name="常规 3 2 2 2 4 2 3 2 4 3" xfId="16219"/>
    <cellStyle name="常规 3 2 2 2 4 2 3 2 4 3 2" xfId="40925"/>
    <cellStyle name="常规 3 2 2 2 4 2 3 2 4 4" xfId="28573"/>
    <cellStyle name="常规 3 2 2 2 4 2 3 2 5" xfId="6953"/>
    <cellStyle name="常规 3 2 2 2 4 2 3 2 5 2" xfId="19307"/>
    <cellStyle name="常规 3 2 2 2 4 2 3 2 5 2 2" xfId="44013"/>
    <cellStyle name="常规 3 2 2 2 4 2 3 2 5 3" xfId="31661"/>
    <cellStyle name="常规 3 2 2 2 4 2 3 2 6" xfId="13131"/>
    <cellStyle name="常规 3 2 2 2 4 2 3 2 6 2" xfId="37837"/>
    <cellStyle name="常规 3 2 2 2 4 2 3 2 7" xfId="25485"/>
    <cellStyle name="常规 3 2 2 2 4 2 3 3" xfId="1149"/>
    <cellStyle name="常规 3 2 2 2 4 2 3 3 2" xfId="2696"/>
    <cellStyle name="常规 3 2 2 2 4 2 3 3 2 2" xfId="5788"/>
    <cellStyle name="常规 3 2 2 2 4 2 3 3 2 2 2" xfId="11971"/>
    <cellStyle name="常规 3 2 2 2 4 2 3 3 2 2 2 2" xfId="24325"/>
    <cellStyle name="常规 3 2 2 2 4 2 3 3 2 2 2 2 2" xfId="49031"/>
    <cellStyle name="常规 3 2 2 2 4 2 3 3 2 2 2 3" xfId="36679"/>
    <cellStyle name="常规 3 2 2 2 4 2 3 3 2 2 3" xfId="18149"/>
    <cellStyle name="常规 3 2 2 2 4 2 3 3 2 2 3 2" xfId="42855"/>
    <cellStyle name="常规 3 2 2 2 4 2 3 3 2 2 4" xfId="30503"/>
    <cellStyle name="常规 3 2 2 2 4 2 3 3 2 3" xfId="8883"/>
    <cellStyle name="常规 3 2 2 2 4 2 3 3 2 3 2" xfId="21237"/>
    <cellStyle name="常规 3 2 2 2 4 2 3 3 2 3 2 2" xfId="45943"/>
    <cellStyle name="常规 3 2 2 2 4 2 3 3 2 3 3" xfId="33591"/>
    <cellStyle name="常规 3 2 2 2 4 2 3 3 2 4" xfId="15061"/>
    <cellStyle name="常规 3 2 2 2 4 2 3 3 2 4 2" xfId="39767"/>
    <cellStyle name="常规 3 2 2 2 4 2 3 3 2 5" xfId="27415"/>
    <cellStyle name="常规 3 2 2 2 4 2 3 3 3" xfId="4244"/>
    <cellStyle name="常规 3 2 2 2 4 2 3 3 3 2" xfId="10427"/>
    <cellStyle name="常规 3 2 2 2 4 2 3 3 3 2 2" xfId="22781"/>
    <cellStyle name="常规 3 2 2 2 4 2 3 3 3 2 2 2" xfId="47487"/>
    <cellStyle name="常规 3 2 2 2 4 2 3 3 3 2 3" xfId="35135"/>
    <cellStyle name="常规 3 2 2 2 4 2 3 3 3 3" xfId="16605"/>
    <cellStyle name="常规 3 2 2 2 4 2 3 3 3 3 2" xfId="41311"/>
    <cellStyle name="常规 3 2 2 2 4 2 3 3 3 4" xfId="28959"/>
    <cellStyle name="常规 3 2 2 2 4 2 3 3 4" xfId="7339"/>
    <cellStyle name="常规 3 2 2 2 4 2 3 3 4 2" xfId="19693"/>
    <cellStyle name="常规 3 2 2 2 4 2 3 3 4 2 2" xfId="44399"/>
    <cellStyle name="常规 3 2 2 2 4 2 3 3 4 3" xfId="32047"/>
    <cellStyle name="常规 3 2 2 2 4 2 3 3 5" xfId="13517"/>
    <cellStyle name="常规 3 2 2 2 4 2 3 3 5 2" xfId="38223"/>
    <cellStyle name="常规 3 2 2 2 4 2 3 3 6" xfId="25871"/>
    <cellStyle name="常规 3 2 2 2 4 2 3 4" xfId="1923"/>
    <cellStyle name="常规 3 2 2 2 4 2 3 4 2" xfId="5016"/>
    <cellStyle name="常规 3 2 2 2 4 2 3 4 2 2" xfId="11199"/>
    <cellStyle name="常规 3 2 2 2 4 2 3 4 2 2 2" xfId="23553"/>
    <cellStyle name="常规 3 2 2 2 4 2 3 4 2 2 2 2" xfId="48259"/>
    <cellStyle name="常规 3 2 2 2 4 2 3 4 2 2 3" xfId="35907"/>
    <cellStyle name="常规 3 2 2 2 4 2 3 4 2 3" xfId="17377"/>
    <cellStyle name="常规 3 2 2 2 4 2 3 4 2 3 2" xfId="42083"/>
    <cellStyle name="常规 3 2 2 2 4 2 3 4 2 4" xfId="29731"/>
    <cellStyle name="常规 3 2 2 2 4 2 3 4 3" xfId="8111"/>
    <cellStyle name="常规 3 2 2 2 4 2 3 4 3 2" xfId="20465"/>
    <cellStyle name="常规 3 2 2 2 4 2 3 4 3 2 2" xfId="45171"/>
    <cellStyle name="常规 3 2 2 2 4 2 3 4 3 3" xfId="32819"/>
    <cellStyle name="常规 3 2 2 2 4 2 3 4 4" xfId="14289"/>
    <cellStyle name="常规 3 2 2 2 4 2 3 4 4 2" xfId="38995"/>
    <cellStyle name="常规 3 2 2 2 4 2 3 4 5" xfId="26643"/>
    <cellStyle name="常规 3 2 2 2 4 2 3 5" xfId="3472"/>
    <cellStyle name="常规 3 2 2 2 4 2 3 5 2" xfId="9655"/>
    <cellStyle name="常规 3 2 2 2 4 2 3 5 2 2" xfId="22009"/>
    <cellStyle name="常规 3 2 2 2 4 2 3 5 2 2 2" xfId="46715"/>
    <cellStyle name="常规 3 2 2 2 4 2 3 5 2 3" xfId="34363"/>
    <cellStyle name="常规 3 2 2 2 4 2 3 5 3" xfId="15833"/>
    <cellStyle name="常规 3 2 2 2 4 2 3 5 3 2" xfId="40539"/>
    <cellStyle name="常规 3 2 2 2 4 2 3 5 4" xfId="28187"/>
    <cellStyle name="常规 3 2 2 2 4 2 3 6" xfId="6567"/>
    <cellStyle name="常规 3 2 2 2 4 2 3 6 2" xfId="18921"/>
    <cellStyle name="常规 3 2 2 2 4 2 3 6 2 2" xfId="43627"/>
    <cellStyle name="常规 3 2 2 2 4 2 3 6 3" xfId="31275"/>
    <cellStyle name="常规 3 2 2 2 4 2 3 7" xfId="12745"/>
    <cellStyle name="常规 3 2 2 2 4 2 3 7 2" xfId="37451"/>
    <cellStyle name="常规 3 2 2 2 4 2 3 8" xfId="25099"/>
    <cellStyle name="常规 3 2 2 2 4 2 4" xfId="248"/>
    <cellStyle name="常规 3 2 2 2 4 2 4 2" xfId="637"/>
    <cellStyle name="常规 3 2 2 2 4 2 4 2 2" xfId="1411"/>
    <cellStyle name="常规 3 2 2 2 4 2 4 2 2 2" xfId="2958"/>
    <cellStyle name="常规 3 2 2 2 4 2 4 2 2 2 2" xfId="6050"/>
    <cellStyle name="常规 3 2 2 2 4 2 4 2 2 2 2 2" xfId="12233"/>
    <cellStyle name="常规 3 2 2 2 4 2 4 2 2 2 2 2 2" xfId="24587"/>
    <cellStyle name="常规 3 2 2 2 4 2 4 2 2 2 2 2 2 2" xfId="49293"/>
    <cellStyle name="常规 3 2 2 2 4 2 4 2 2 2 2 2 3" xfId="36941"/>
    <cellStyle name="常规 3 2 2 2 4 2 4 2 2 2 2 3" xfId="18411"/>
    <cellStyle name="常规 3 2 2 2 4 2 4 2 2 2 2 3 2" xfId="43117"/>
    <cellStyle name="常规 3 2 2 2 4 2 4 2 2 2 2 4" xfId="30765"/>
    <cellStyle name="常规 3 2 2 2 4 2 4 2 2 2 3" xfId="9145"/>
    <cellStyle name="常规 3 2 2 2 4 2 4 2 2 2 3 2" xfId="21499"/>
    <cellStyle name="常规 3 2 2 2 4 2 4 2 2 2 3 2 2" xfId="46205"/>
    <cellStyle name="常规 3 2 2 2 4 2 4 2 2 2 3 3" xfId="33853"/>
    <cellStyle name="常规 3 2 2 2 4 2 4 2 2 2 4" xfId="15323"/>
    <cellStyle name="常规 3 2 2 2 4 2 4 2 2 2 4 2" xfId="40029"/>
    <cellStyle name="常规 3 2 2 2 4 2 4 2 2 2 5" xfId="27677"/>
    <cellStyle name="常规 3 2 2 2 4 2 4 2 2 3" xfId="4506"/>
    <cellStyle name="常规 3 2 2 2 4 2 4 2 2 3 2" xfId="10689"/>
    <cellStyle name="常规 3 2 2 2 4 2 4 2 2 3 2 2" xfId="23043"/>
    <cellStyle name="常规 3 2 2 2 4 2 4 2 2 3 2 2 2" xfId="47749"/>
    <cellStyle name="常规 3 2 2 2 4 2 4 2 2 3 2 3" xfId="35397"/>
    <cellStyle name="常规 3 2 2 2 4 2 4 2 2 3 3" xfId="16867"/>
    <cellStyle name="常规 3 2 2 2 4 2 4 2 2 3 3 2" xfId="41573"/>
    <cellStyle name="常规 3 2 2 2 4 2 4 2 2 3 4" xfId="29221"/>
    <cellStyle name="常规 3 2 2 2 4 2 4 2 2 4" xfId="7601"/>
    <cellStyle name="常规 3 2 2 2 4 2 4 2 2 4 2" xfId="19955"/>
    <cellStyle name="常规 3 2 2 2 4 2 4 2 2 4 2 2" xfId="44661"/>
    <cellStyle name="常规 3 2 2 2 4 2 4 2 2 4 3" xfId="32309"/>
    <cellStyle name="常规 3 2 2 2 4 2 4 2 2 5" xfId="13779"/>
    <cellStyle name="常规 3 2 2 2 4 2 4 2 2 5 2" xfId="38485"/>
    <cellStyle name="常规 3 2 2 2 4 2 4 2 2 6" xfId="26133"/>
    <cellStyle name="常规 3 2 2 2 4 2 4 2 3" xfId="2186"/>
    <cellStyle name="常规 3 2 2 2 4 2 4 2 3 2" xfId="5278"/>
    <cellStyle name="常规 3 2 2 2 4 2 4 2 3 2 2" xfId="11461"/>
    <cellStyle name="常规 3 2 2 2 4 2 4 2 3 2 2 2" xfId="23815"/>
    <cellStyle name="常规 3 2 2 2 4 2 4 2 3 2 2 2 2" xfId="48521"/>
    <cellStyle name="常规 3 2 2 2 4 2 4 2 3 2 2 3" xfId="36169"/>
    <cellStyle name="常规 3 2 2 2 4 2 4 2 3 2 3" xfId="17639"/>
    <cellStyle name="常规 3 2 2 2 4 2 4 2 3 2 3 2" xfId="42345"/>
    <cellStyle name="常规 3 2 2 2 4 2 4 2 3 2 4" xfId="29993"/>
    <cellStyle name="常规 3 2 2 2 4 2 4 2 3 3" xfId="8373"/>
    <cellStyle name="常规 3 2 2 2 4 2 4 2 3 3 2" xfId="20727"/>
    <cellStyle name="常规 3 2 2 2 4 2 4 2 3 3 2 2" xfId="45433"/>
    <cellStyle name="常规 3 2 2 2 4 2 4 2 3 3 3" xfId="33081"/>
    <cellStyle name="常规 3 2 2 2 4 2 4 2 3 4" xfId="14551"/>
    <cellStyle name="常规 3 2 2 2 4 2 4 2 3 4 2" xfId="39257"/>
    <cellStyle name="常规 3 2 2 2 4 2 4 2 3 5" xfId="26905"/>
    <cellStyle name="常规 3 2 2 2 4 2 4 2 4" xfId="3734"/>
    <cellStyle name="常规 3 2 2 2 4 2 4 2 4 2" xfId="9917"/>
    <cellStyle name="常规 3 2 2 2 4 2 4 2 4 2 2" xfId="22271"/>
    <cellStyle name="常规 3 2 2 2 4 2 4 2 4 2 2 2" xfId="46977"/>
    <cellStyle name="常规 3 2 2 2 4 2 4 2 4 2 3" xfId="34625"/>
    <cellStyle name="常规 3 2 2 2 4 2 4 2 4 3" xfId="16095"/>
    <cellStyle name="常规 3 2 2 2 4 2 4 2 4 3 2" xfId="40801"/>
    <cellStyle name="常规 3 2 2 2 4 2 4 2 4 4" xfId="28449"/>
    <cellStyle name="常规 3 2 2 2 4 2 4 2 5" xfId="6829"/>
    <cellStyle name="常规 3 2 2 2 4 2 4 2 5 2" xfId="19183"/>
    <cellStyle name="常规 3 2 2 2 4 2 4 2 5 2 2" xfId="43889"/>
    <cellStyle name="常规 3 2 2 2 4 2 4 2 5 3" xfId="31537"/>
    <cellStyle name="常规 3 2 2 2 4 2 4 2 6" xfId="13007"/>
    <cellStyle name="常规 3 2 2 2 4 2 4 2 6 2" xfId="37713"/>
    <cellStyle name="常规 3 2 2 2 4 2 4 2 7" xfId="25361"/>
    <cellStyle name="常规 3 2 2 2 4 2 4 3" xfId="1025"/>
    <cellStyle name="常规 3 2 2 2 4 2 4 3 2" xfId="2572"/>
    <cellStyle name="常规 3 2 2 2 4 2 4 3 2 2" xfId="5664"/>
    <cellStyle name="常规 3 2 2 2 4 2 4 3 2 2 2" xfId="11847"/>
    <cellStyle name="常规 3 2 2 2 4 2 4 3 2 2 2 2" xfId="24201"/>
    <cellStyle name="常规 3 2 2 2 4 2 4 3 2 2 2 2 2" xfId="48907"/>
    <cellStyle name="常规 3 2 2 2 4 2 4 3 2 2 2 3" xfId="36555"/>
    <cellStyle name="常规 3 2 2 2 4 2 4 3 2 2 3" xfId="18025"/>
    <cellStyle name="常规 3 2 2 2 4 2 4 3 2 2 3 2" xfId="42731"/>
    <cellStyle name="常规 3 2 2 2 4 2 4 3 2 2 4" xfId="30379"/>
    <cellStyle name="常规 3 2 2 2 4 2 4 3 2 3" xfId="8759"/>
    <cellStyle name="常规 3 2 2 2 4 2 4 3 2 3 2" xfId="21113"/>
    <cellStyle name="常规 3 2 2 2 4 2 4 3 2 3 2 2" xfId="45819"/>
    <cellStyle name="常规 3 2 2 2 4 2 4 3 2 3 3" xfId="33467"/>
    <cellStyle name="常规 3 2 2 2 4 2 4 3 2 4" xfId="14937"/>
    <cellStyle name="常规 3 2 2 2 4 2 4 3 2 4 2" xfId="39643"/>
    <cellStyle name="常规 3 2 2 2 4 2 4 3 2 5" xfId="27291"/>
    <cellStyle name="常规 3 2 2 2 4 2 4 3 3" xfId="4120"/>
    <cellStyle name="常规 3 2 2 2 4 2 4 3 3 2" xfId="10303"/>
    <cellStyle name="常规 3 2 2 2 4 2 4 3 3 2 2" xfId="22657"/>
    <cellStyle name="常规 3 2 2 2 4 2 4 3 3 2 2 2" xfId="47363"/>
    <cellStyle name="常规 3 2 2 2 4 2 4 3 3 2 3" xfId="35011"/>
    <cellStyle name="常规 3 2 2 2 4 2 4 3 3 3" xfId="16481"/>
    <cellStyle name="常规 3 2 2 2 4 2 4 3 3 3 2" xfId="41187"/>
    <cellStyle name="常规 3 2 2 2 4 2 4 3 3 4" xfId="28835"/>
    <cellStyle name="常规 3 2 2 2 4 2 4 3 4" xfId="7215"/>
    <cellStyle name="常规 3 2 2 2 4 2 4 3 4 2" xfId="19569"/>
    <cellStyle name="常规 3 2 2 2 4 2 4 3 4 2 2" xfId="44275"/>
    <cellStyle name="常规 3 2 2 2 4 2 4 3 4 3" xfId="31923"/>
    <cellStyle name="常规 3 2 2 2 4 2 4 3 5" xfId="13393"/>
    <cellStyle name="常规 3 2 2 2 4 2 4 3 5 2" xfId="38099"/>
    <cellStyle name="常规 3 2 2 2 4 2 4 3 6" xfId="25747"/>
    <cellStyle name="常规 3 2 2 2 4 2 4 4" xfId="1799"/>
    <cellStyle name="常规 3 2 2 2 4 2 4 4 2" xfId="4892"/>
    <cellStyle name="常规 3 2 2 2 4 2 4 4 2 2" xfId="11075"/>
    <cellStyle name="常规 3 2 2 2 4 2 4 4 2 2 2" xfId="23429"/>
    <cellStyle name="常规 3 2 2 2 4 2 4 4 2 2 2 2" xfId="48135"/>
    <cellStyle name="常规 3 2 2 2 4 2 4 4 2 2 3" xfId="35783"/>
    <cellStyle name="常规 3 2 2 2 4 2 4 4 2 3" xfId="17253"/>
    <cellStyle name="常规 3 2 2 2 4 2 4 4 2 3 2" xfId="41959"/>
    <cellStyle name="常规 3 2 2 2 4 2 4 4 2 4" xfId="29607"/>
    <cellStyle name="常规 3 2 2 2 4 2 4 4 3" xfId="7987"/>
    <cellStyle name="常规 3 2 2 2 4 2 4 4 3 2" xfId="20341"/>
    <cellStyle name="常规 3 2 2 2 4 2 4 4 3 2 2" xfId="45047"/>
    <cellStyle name="常规 3 2 2 2 4 2 4 4 3 3" xfId="32695"/>
    <cellStyle name="常规 3 2 2 2 4 2 4 4 4" xfId="14165"/>
    <cellStyle name="常规 3 2 2 2 4 2 4 4 4 2" xfId="38871"/>
    <cellStyle name="常规 3 2 2 2 4 2 4 4 5" xfId="26519"/>
    <cellStyle name="常规 3 2 2 2 4 2 4 5" xfId="3348"/>
    <cellStyle name="常规 3 2 2 2 4 2 4 5 2" xfId="9531"/>
    <cellStyle name="常规 3 2 2 2 4 2 4 5 2 2" xfId="21885"/>
    <cellStyle name="常规 3 2 2 2 4 2 4 5 2 2 2" xfId="46591"/>
    <cellStyle name="常规 3 2 2 2 4 2 4 5 2 3" xfId="34239"/>
    <cellStyle name="常规 3 2 2 2 4 2 4 5 3" xfId="15709"/>
    <cellStyle name="常规 3 2 2 2 4 2 4 5 3 2" xfId="40415"/>
    <cellStyle name="常规 3 2 2 2 4 2 4 5 4" xfId="28063"/>
    <cellStyle name="常规 3 2 2 2 4 2 4 6" xfId="6443"/>
    <cellStyle name="常规 3 2 2 2 4 2 4 6 2" xfId="18797"/>
    <cellStyle name="常规 3 2 2 2 4 2 4 6 2 2" xfId="43503"/>
    <cellStyle name="常规 3 2 2 2 4 2 4 6 3" xfId="31151"/>
    <cellStyle name="常规 3 2 2 2 4 2 4 7" xfId="12621"/>
    <cellStyle name="常规 3 2 2 2 4 2 4 7 2" xfId="37327"/>
    <cellStyle name="常规 3 2 2 2 4 2 4 8" xfId="24975"/>
    <cellStyle name="常规 3 2 2 2 4 2 5" xfId="502"/>
    <cellStyle name="常规 3 2 2 2 4 2 5 2" xfId="1276"/>
    <cellStyle name="常规 3 2 2 2 4 2 5 2 2" xfId="2823"/>
    <cellStyle name="常规 3 2 2 2 4 2 5 2 2 2" xfId="5915"/>
    <cellStyle name="常规 3 2 2 2 4 2 5 2 2 2 2" xfId="12098"/>
    <cellStyle name="常规 3 2 2 2 4 2 5 2 2 2 2 2" xfId="24452"/>
    <cellStyle name="常规 3 2 2 2 4 2 5 2 2 2 2 2 2" xfId="49158"/>
    <cellStyle name="常规 3 2 2 2 4 2 5 2 2 2 2 3" xfId="36806"/>
    <cellStyle name="常规 3 2 2 2 4 2 5 2 2 2 3" xfId="18276"/>
    <cellStyle name="常规 3 2 2 2 4 2 5 2 2 2 3 2" xfId="42982"/>
    <cellStyle name="常规 3 2 2 2 4 2 5 2 2 2 4" xfId="30630"/>
    <cellStyle name="常规 3 2 2 2 4 2 5 2 2 3" xfId="9010"/>
    <cellStyle name="常规 3 2 2 2 4 2 5 2 2 3 2" xfId="21364"/>
    <cellStyle name="常规 3 2 2 2 4 2 5 2 2 3 2 2" xfId="46070"/>
    <cellStyle name="常规 3 2 2 2 4 2 5 2 2 3 3" xfId="33718"/>
    <cellStyle name="常规 3 2 2 2 4 2 5 2 2 4" xfId="15188"/>
    <cellStyle name="常规 3 2 2 2 4 2 5 2 2 4 2" xfId="39894"/>
    <cellStyle name="常规 3 2 2 2 4 2 5 2 2 5" xfId="27542"/>
    <cellStyle name="常规 3 2 2 2 4 2 5 2 3" xfId="4371"/>
    <cellStyle name="常规 3 2 2 2 4 2 5 2 3 2" xfId="10554"/>
    <cellStyle name="常规 3 2 2 2 4 2 5 2 3 2 2" xfId="22908"/>
    <cellStyle name="常规 3 2 2 2 4 2 5 2 3 2 2 2" xfId="47614"/>
    <cellStyle name="常规 3 2 2 2 4 2 5 2 3 2 3" xfId="35262"/>
    <cellStyle name="常规 3 2 2 2 4 2 5 2 3 3" xfId="16732"/>
    <cellStyle name="常规 3 2 2 2 4 2 5 2 3 3 2" xfId="41438"/>
    <cellStyle name="常规 3 2 2 2 4 2 5 2 3 4" xfId="29086"/>
    <cellStyle name="常规 3 2 2 2 4 2 5 2 4" xfId="7466"/>
    <cellStyle name="常规 3 2 2 2 4 2 5 2 4 2" xfId="19820"/>
    <cellStyle name="常规 3 2 2 2 4 2 5 2 4 2 2" xfId="44526"/>
    <cellStyle name="常规 3 2 2 2 4 2 5 2 4 3" xfId="32174"/>
    <cellStyle name="常规 3 2 2 2 4 2 5 2 5" xfId="13644"/>
    <cellStyle name="常规 3 2 2 2 4 2 5 2 5 2" xfId="38350"/>
    <cellStyle name="常规 3 2 2 2 4 2 5 2 6" xfId="25998"/>
    <cellStyle name="常规 3 2 2 2 4 2 5 3" xfId="2051"/>
    <cellStyle name="常规 3 2 2 2 4 2 5 3 2" xfId="5143"/>
    <cellStyle name="常规 3 2 2 2 4 2 5 3 2 2" xfId="11326"/>
    <cellStyle name="常规 3 2 2 2 4 2 5 3 2 2 2" xfId="23680"/>
    <cellStyle name="常规 3 2 2 2 4 2 5 3 2 2 2 2" xfId="48386"/>
    <cellStyle name="常规 3 2 2 2 4 2 5 3 2 2 3" xfId="36034"/>
    <cellStyle name="常规 3 2 2 2 4 2 5 3 2 3" xfId="17504"/>
    <cellStyle name="常规 3 2 2 2 4 2 5 3 2 3 2" xfId="42210"/>
    <cellStyle name="常规 3 2 2 2 4 2 5 3 2 4" xfId="29858"/>
    <cellStyle name="常规 3 2 2 2 4 2 5 3 3" xfId="8238"/>
    <cellStyle name="常规 3 2 2 2 4 2 5 3 3 2" xfId="20592"/>
    <cellStyle name="常规 3 2 2 2 4 2 5 3 3 2 2" xfId="45298"/>
    <cellStyle name="常规 3 2 2 2 4 2 5 3 3 3" xfId="32946"/>
    <cellStyle name="常规 3 2 2 2 4 2 5 3 4" xfId="14416"/>
    <cellStyle name="常规 3 2 2 2 4 2 5 3 4 2" xfId="39122"/>
    <cellStyle name="常规 3 2 2 2 4 2 5 3 5" xfId="26770"/>
    <cellStyle name="常规 3 2 2 2 4 2 5 4" xfId="3599"/>
    <cellStyle name="常规 3 2 2 2 4 2 5 4 2" xfId="9782"/>
    <cellStyle name="常规 3 2 2 2 4 2 5 4 2 2" xfId="22136"/>
    <cellStyle name="常规 3 2 2 2 4 2 5 4 2 2 2" xfId="46842"/>
    <cellStyle name="常规 3 2 2 2 4 2 5 4 2 3" xfId="34490"/>
    <cellStyle name="常规 3 2 2 2 4 2 5 4 3" xfId="15960"/>
    <cellStyle name="常规 3 2 2 2 4 2 5 4 3 2" xfId="40666"/>
    <cellStyle name="常规 3 2 2 2 4 2 5 4 4" xfId="28314"/>
    <cellStyle name="常规 3 2 2 2 4 2 5 5" xfId="6694"/>
    <cellStyle name="常规 3 2 2 2 4 2 5 5 2" xfId="19048"/>
    <cellStyle name="常规 3 2 2 2 4 2 5 5 2 2" xfId="43754"/>
    <cellStyle name="常规 3 2 2 2 4 2 5 5 3" xfId="31402"/>
    <cellStyle name="常规 3 2 2 2 4 2 5 6" xfId="12872"/>
    <cellStyle name="常规 3 2 2 2 4 2 5 6 2" xfId="37578"/>
    <cellStyle name="常规 3 2 2 2 4 2 5 7" xfId="25226"/>
    <cellStyle name="常规 3 2 2 2 4 2 6" xfId="890"/>
    <cellStyle name="常规 3 2 2 2 4 2 6 2" xfId="2437"/>
    <cellStyle name="常规 3 2 2 2 4 2 6 2 2" xfId="5529"/>
    <cellStyle name="常规 3 2 2 2 4 2 6 2 2 2" xfId="11712"/>
    <cellStyle name="常规 3 2 2 2 4 2 6 2 2 2 2" xfId="24066"/>
    <cellStyle name="常规 3 2 2 2 4 2 6 2 2 2 2 2" xfId="48772"/>
    <cellStyle name="常规 3 2 2 2 4 2 6 2 2 2 3" xfId="36420"/>
    <cellStyle name="常规 3 2 2 2 4 2 6 2 2 3" xfId="17890"/>
    <cellStyle name="常规 3 2 2 2 4 2 6 2 2 3 2" xfId="42596"/>
    <cellStyle name="常规 3 2 2 2 4 2 6 2 2 4" xfId="30244"/>
    <cellStyle name="常规 3 2 2 2 4 2 6 2 3" xfId="8624"/>
    <cellStyle name="常规 3 2 2 2 4 2 6 2 3 2" xfId="20978"/>
    <cellStyle name="常规 3 2 2 2 4 2 6 2 3 2 2" xfId="45684"/>
    <cellStyle name="常规 3 2 2 2 4 2 6 2 3 3" xfId="33332"/>
    <cellStyle name="常规 3 2 2 2 4 2 6 2 4" xfId="14802"/>
    <cellStyle name="常规 3 2 2 2 4 2 6 2 4 2" xfId="39508"/>
    <cellStyle name="常规 3 2 2 2 4 2 6 2 5" xfId="27156"/>
    <cellStyle name="常规 3 2 2 2 4 2 6 3" xfId="3985"/>
    <cellStyle name="常规 3 2 2 2 4 2 6 3 2" xfId="10168"/>
    <cellStyle name="常规 3 2 2 2 4 2 6 3 2 2" xfId="22522"/>
    <cellStyle name="常规 3 2 2 2 4 2 6 3 2 2 2" xfId="47228"/>
    <cellStyle name="常规 3 2 2 2 4 2 6 3 2 3" xfId="34876"/>
    <cellStyle name="常规 3 2 2 2 4 2 6 3 3" xfId="16346"/>
    <cellStyle name="常规 3 2 2 2 4 2 6 3 3 2" xfId="41052"/>
    <cellStyle name="常规 3 2 2 2 4 2 6 3 4" xfId="28700"/>
    <cellStyle name="常规 3 2 2 2 4 2 6 4" xfId="7080"/>
    <cellStyle name="常规 3 2 2 2 4 2 6 4 2" xfId="19434"/>
    <cellStyle name="常规 3 2 2 2 4 2 6 4 2 2" xfId="44140"/>
    <cellStyle name="常规 3 2 2 2 4 2 6 4 3" xfId="31788"/>
    <cellStyle name="常规 3 2 2 2 4 2 6 5" xfId="13258"/>
    <cellStyle name="常规 3 2 2 2 4 2 6 5 2" xfId="37964"/>
    <cellStyle name="常规 3 2 2 2 4 2 6 6" xfId="25612"/>
    <cellStyle name="常规 3 2 2 2 4 2 7" xfId="1664"/>
    <cellStyle name="常规 3 2 2 2 4 2 7 2" xfId="4757"/>
    <cellStyle name="常规 3 2 2 2 4 2 7 2 2" xfId="10940"/>
    <cellStyle name="常规 3 2 2 2 4 2 7 2 2 2" xfId="23294"/>
    <cellStyle name="常规 3 2 2 2 4 2 7 2 2 2 2" xfId="48000"/>
    <cellStyle name="常规 3 2 2 2 4 2 7 2 2 3" xfId="35648"/>
    <cellStyle name="常规 3 2 2 2 4 2 7 2 3" xfId="17118"/>
    <cellStyle name="常规 3 2 2 2 4 2 7 2 3 2" xfId="41824"/>
    <cellStyle name="常规 3 2 2 2 4 2 7 2 4" xfId="29472"/>
    <cellStyle name="常规 3 2 2 2 4 2 7 3" xfId="7852"/>
    <cellStyle name="常规 3 2 2 2 4 2 7 3 2" xfId="20206"/>
    <cellStyle name="常规 3 2 2 2 4 2 7 3 2 2" xfId="44912"/>
    <cellStyle name="常规 3 2 2 2 4 2 7 3 3" xfId="32560"/>
    <cellStyle name="常规 3 2 2 2 4 2 7 4" xfId="14030"/>
    <cellStyle name="常规 3 2 2 2 4 2 7 4 2" xfId="38736"/>
    <cellStyle name="常规 3 2 2 2 4 2 7 5" xfId="26384"/>
    <cellStyle name="常规 3 2 2 2 4 2 8" xfId="3212"/>
    <cellStyle name="常规 3 2 2 2 4 2 8 2" xfId="9396"/>
    <cellStyle name="常规 3 2 2 2 4 2 8 2 2" xfId="21750"/>
    <cellStyle name="常规 3 2 2 2 4 2 8 2 2 2" xfId="46456"/>
    <cellStyle name="常规 3 2 2 2 4 2 8 2 3" xfId="34104"/>
    <cellStyle name="常规 3 2 2 2 4 2 8 3" xfId="15574"/>
    <cellStyle name="常规 3 2 2 2 4 2 8 3 2" xfId="40280"/>
    <cellStyle name="常规 3 2 2 2 4 2 8 4" xfId="27928"/>
    <cellStyle name="常规 3 2 2 2 4 2 9" xfId="6308"/>
    <cellStyle name="常规 3 2 2 2 4 2 9 2" xfId="18662"/>
    <cellStyle name="常规 3 2 2 2 4 2 9 2 2" xfId="43368"/>
    <cellStyle name="常规 3 2 2 2 4 2 9 3" xfId="31016"/>
    <cellStyle name="常规 3 2 2 2 4 3" xfId="142"/>
    <cellStyle name="常规 3 2 2 2 4 3 10" xfId="24875"/>
    <cellStyle name="常规 3 2 2 2 4 3 2" xfId="404"/>
    <cellStyle name="常规 3 2 2 2 4 3 2 2" xfId="792"/>
    <cellStyle name="常规 3 2 2 2 4 3 2 2 2" xfId="1566"/>
    <cellStyle name="常规 3 2 2 2 4 3 2 2 2 2" xfId="3113"/>
    <cellStyle name="常规 3 2 2 2 4 3 2 2 2 2 2" xfId="6205"/>
    <cellStyle name="常规 3 2 2 2 4 3 2 2 2 2 2 2" xfId="12388"/>
    <cellStyle name="常规 3 2 2 2 4 3 2 2 2 2 2 2 2" xfId="24742"/>
    <cellStyle name="常规 3 2 2 2 4 3 2 2 2 2 2 2 2 2" xfId="49448"/>
    <cellStyle name="常规 3 2 2 2 4 3 2 2 2 2 2 2 3" xfId="37096"/>
    <cellStyle name="常规 3 2 2 2 4 3 2 2 2 2 2 3" xfId="18566"/>
    <cellStyle name="常规 3 2 2 2 4 3 2 2 2 2 2 3 2" xfId="43272"/>
    <cellStyle name="常规 3 2 2 2 4 3 2 2 2 2 2 4" xfId="30920"/>
    <cellStyle name="常规 3 2 2 2 4 3 2 2 2 2 3" xfId="9300"/>
    <cellStyle name="常规 3 2 2 2 4 3 2 2 2 2 3 2" xfId="21654"/>
    <cellStyle name="常规 3 2 2 2 4 3 2 2 2 2 3 2 2" xfId="46360"/>
    <cellStyle name="常规 3 2 2 2 4 3 2 2 2 2 3 3" xfId="34008"/>
    <cellStyle name="常规 3 2 2 2 4 3 2 2 2 2 4" xfId="15478"/>
    <cellStyle name="常规 3 2 2 2 4 3 2 2 2 2 4 2" xfId="40184"/>
    <cellStyle name="常规 3 2 2 2 4 3 2 2 2 2 5" xfId="27832"/>
    <cellStyle name="常规 3 2 2 2 4 3 2 2 2 3" xfId="4661"/>
    <cellStyle name="常规 3 2 2 2 4 3 2 2 2 3 2" xfId="10844"/>
    <cellStyle name="常规 3 2 2 2 4 3 2 2 2 3 2 2" xfId="23198"/>
    <cellStyle name="常规 3 2 2 2 4 3 2 2 2 3 2 2 2" xfId="47904"/>
    <cellStyle name="常规 3 2 2 2 4 3 2 2 2 3 2 3" xfId="35552"/>
    <cellStyle name="常规 3 2 2 2 4 3 2 2 2 3 3" xfId="17022"/>
    <cellStyle name="常规 3 2 2 2 4 3 2 2 2 3 3 2" xfId="41728"/>
    <cellStyle name="常规 3 2 2 2 4 3 2 2 2 3 4" xfId="29376"/>
    <cellStyle name="常规 3 2 2 2 4 3 2 2 2 4" xfId="7756"/>
    <cellStyle name="常规 3 2 2 2 4 3 2 2 2 4 2" xfId="20110"/>
    <cellStyle name="常规 3 2 2 2 4 3 2 2 2 4 2 2" xfId="44816"/>
    <cellStyle name="常规 3 2 2 2 4 3 2 2 2 4 3" xfId="32464"/>
    <cellStyle name="常规 3 2 2 2 4 3 2 2 2 5" xfId="13934"/>
    <cellStyle name="常规 3 2 2 2 4 3 2 2 2 5 2" xfId="38640"/>
    <cellStyle name="常规 3 2 2 2 4 3 2 2 2 6" xfId="26288"/>
    <cellStyle name="常规 3 2 2 2 4 3 2 2 3" xfId="2341"/>
    <cellStyle name="常规 3 2 2 2 4 3 2 2 3 2" xfId="5433"/>
    <cellStyle name="常规 3 2 2 2 4 3 2 2 3 2 2" xfId="11616"/>
    <cellStyle name="常规 3 2 2 2 4 3 2 2 3 2 2 2" xfId="23970"/>
    <cellStyle name="常规 3 2 2 2 4 3 2 2 3 2 2 2 2" xfId="48676"/>
    <cellStyle name="常规 3 2 2 2 4 3 2 2 3 2 2 3" xfId="36324"/>
    <cellStyle name="常规 3 2 2 2 4 3 2 2 3 2 3" xfId="17794"/>
    <cellStyle name="常规 3 2 2 2 4 3 2 2 3 2 3 2" xfId="42500"/>
    <cellStyle name="常规 3 2 2 2 4 3 2 2 3 2 4" xfId="30148"/>
    <cellStyle name="常规 3 2 2 2 4 3 2 2 3 3" xfId="8528"/>
    <cellStyle name="常规 3 2 2 2 4 3 2 2 3 3 2" xfId="20882"/>
    <cellStyle name="常规 3 2 2 2 4 3 2 2 3 3 2 2" xfId="45588"/>
    <cellStyle name="常规 3 2 2 2 4 3 2 2 3 3 3" xfId="33236"/>
    <cellStyle name="常规 3 2 2 2 4 3 2 2 3 4" xfId="14706"/>
    <cellStyle name="常规 3 2 2 2 4 3 2 2 3 4 2" xfId="39412"/>
    <cellStyle name="常规 3 2 2 2 4 3 2 2 3 5" xfId="27060"/>
    <cellStyle name="常规 3 2 2 2 4 3 2 2 4" xfId="3889"/>
    <cellStyle name="常规 3 2 2 2 4 3 2 2 4 2" xfId="10072"/>
    <cellStyle name="常规 3 2 2 2 4 3 2 2 4 2 2" xfId="22426"/>
    <cellStyle name="常规 3 2 2 2 4 3 2 2 4 2 2 2" xfId="47132"/>
    <cellStyle name="常规 3 2 2 2 4 3 2 2 4 2 3" xfId="34780"/>
    <cellStyle name="常规 3 2 2 2 4 3 2 2 4 3" xfId="16250"/>
    <cellStyle name="常规 3 2 2 2 4 3 2 2 4 3 2" xfId="40956"/>
    <cellStyle name="常规 3 2 2 2 4 3 2 2 4 4" xfId="28604"/>
    <cellStyle name="常规 3 2 2 2 4 3 2 2 5" xfId="6984"/>
    <cellStyle name="常规 3 2 2 2 4 3 2 2 5 2" xfId="19338"/>
    <cellStyle name="常规 3 2 2 2 4 3 2 2 5 2 2" xfId="44044"/>
    <cellStyle name="常规 3 2 2 2 4 3 2 2 5 3" xfId="31692"/>
    <cellStyle name="常规 3 2 2 2 4 3 2 2 6" xfId="13162"/>
    <cellStyle name="常规 3 2 2 2 4 3 2 2 6 2" xfId="37868"/>
    <cellStyle name="常规 3 2 2 2 4 3 2 2 7" xfId="25516"/>
    <cellStyle name="常规 3 2 2 2 4 3 2 3" xfId="1180"/>
    <cellStyle name="常规 3 2 2 2 4 3 2 3 2" xfId="2727"/>
    <cellStyle name="常规 3 2 2 2 4 3 2 3 2 2" xfId="5819"/>
    <cellStyle name="常规 3 2 2 2 4 3 2 3 2 2 2" xfId="12002"/>
    <cellStyle name="常规 3 2 2 2 4 3 2 3 2 2 2 2" xfId="24356"/>
    <cellStyle name="常规 3 2 2 2 4 3 2 3 2 2 2 2 2" xfId="49062"/>
    <cellStyle name="常规 3 2 2 2 4 3 2 3 2 2 2 3" xfId="36710"/>
    <cellStyle name="常规 3 2 2 2 4 3 2 3 2 2 3" xfId="18180"/>
    <cellStyle name="常规 3 2 2 2 4 3 2 3 2 2 3 2" xfId="42886"/>
    <cellStyle name="常规 3 2 2 2 4 3 2 3 2 2 4" xfId="30534"/>
    <cellStyle name="常规 3 2 2 2 4 3 2 3 2 3" xfId="8914"/>
    <cellStyle name="常规 3 2 2 2 4 3 2 3 2 3 2" xfId="21268"/>
    <cellStyle name="常规 3 2 2 2 4 3 2 3 2 3 2 2" xfId="45974"/>
    <cellStyle name="常规 3 2 2 2 4 3 2 3 2 3 3" xfId="33622"/>
    <cellStyle name="常规 3 2 2 2 4 3 2 3 2 4" xfId="15092"/>
    <cellStyle name="常规 3 2 2 2 4 3 2 3 2 4 2" xfId="39798"/>
    <cellStyle name="常规 3 2 2 2 4 3 2 3 2 5" xfId="27446"/>
    <cellStyle name="常规 3 2 2 2 4 3 2 3 3" xfId="4275"/>
    <cellStyle name="常规 3 2 2 2 4 3 2 3 3 2" xfId="10458"/>
    <cellStyle name="常规 3 2 2 2 4 3 2 3 3 2 2" xfId="22812"/>
    <cellStyle name="常规 3 2 2 2 4 3 2 3 3 2 2 2" xfId="47518"/>
    <cellStyle name="常规 3 2 2 2 4 3 2 3 3 2 3" xfId="35166"/>
    <cellStyle name="常规 3 2 2 2 4 3 2 3 3 3" xfId="16636"/>
    <cellStyle name="常规 3 2 2 2 4 3 2 3 3 3 2" xfId="41342"/>
    <cellStyle name="常规 3 2 2 2 4 3 2 3 3 4" xfId="28990"/>
    <cellStyle name="常规 3 2 2 2 4 3 2 3 4" xfId="7370"/>
    <cellStyle name="常规 3 2 2 2 4 3 2 3 4 2" xfId="19724"/>
    <cellStyle name="常规 3 2 2 2 4 3 2 3 4 2 2" xfId="44430"/>
    <cellStyle name="常规 3 2 2 2 4 3 2 3 4 3" xfId="32078"/>
    <cellStyle name="常规 3 2 2 2 4 3 2 3 5" xfId="13548"/>
    <cellStyle name="常规 3 2 2 2 4 3 2 3 5 2" xfId="38254"/>
    <cellStyle name="常规 3 2 2 2 4 3 2 3 6" xfId="25902"/>
    <cellStyle name="常规 3 2 2 2 4 3 2 4" xfId="1954"/>
    <cellStyle name="常规 3 2 2 2 4 3 2 4 2" xfId="5047"/>
    <cellStyle name="常规 3 2 2 2 4 3 2 4 2 2" xfId="11230"/>
    <cellStyle name="常规 3 2 2 2 4 3 2 4 2 2 2" xfId="23584"/>
    <cellStyle name="常规 3 2 2 2 4 3 2 4 2 2 2 2" xfId="48290"/>
    <cellStyle name="常规 3 2 2 2 4 3 2 4 2 2 3" xfId="35938"/>
    <cellStyle name="常规 3 2 2 2 4 3 2 4 2 3" xfId="17408"/>
    <cellStyle name="常规 3 2 2 2 4 3 2 4 2 3 2" xfId="42114"/>
    <cellStyle name="常规 3 2 2 2 4 3 2 4 2 4" xfId="29762"/>
    <cellStyle name="常规 3 2 2 2 4 3 2 4 3" xfId="8142"/>
    <cellStyle name="常规 3 2 2 2 4 3 2 4 3 2" xfId="20496"/>
    <cellStyle name="常规 3 2 2 2 4 3 2 4 3 2 2" xfId="45202"/>
    <cellStyle name="常规 3 2 2 2 4 3 2 4 3 3" xfId="32850"/>
    <cellStyle name="常规 3 2 2 2 4 3 2 4 4" xfId="14320"/>
    <cellStyle name="常规 3 2 2 2 4 3 2 4 4 2" xfId="39026"/>
    <cellStyle name="常规 3 2 2 2 4 3 2 4 5" xfId="26674"/>
    <cellStyle name="常规 3 2 2 2 4 3 2 5" xfId="3503"/>
    <cellStyle name="常规 3 2 2 2 4 3 2 5 2" xfId="9686"/>
    <cellStyle name="常规 3 2 2 2 4 3 2 5 2 2" xfId="22040"/>
    <cellStyle name="常规 3 2 2 2 4 3 2 5 2 2 2" xfId="46746"/>
    <cellStyle name="常规 3 2 2 2 4 3 2 5 2 3" xfId="34394"/>
    <cellStyle name="常规 3 2 2 2 4 3 2 5 3" xfId="15864"/>
    <cellStyle name="常规 3 2 2 2 4 3 2 5 3 2" xfId="40570"/>
    <cellStyle name="常规 3 2 2 2 4 3 2 5 4" xfId="28218"/>
    <cellStyle name="常规 3 2 2 2 4 3 2 6" xfId="6598"/>
    <cellStyle name="常规 3 2 2 2 4 3 2 6 2" xfId="18952"/>
    <cellStyle name="常规 3 2 2 2 4 3 2 6 2 2" xfId="43658"/>
    <cellStyle name="常规 3 2 2 2 4 3 2 6 3" xfId="31306"/>
    <cellStyle name="常规 3 2 2 2 4 3 2 7" xfId="12776"/>
    <cellStyle name="常规 3 2 2 2 4 3 2 7 2" xfId="37482"/>
    <cellStyle name="常规 3 2 2 2 4 3 2 8" xfId="25130"/>
    <cellStyle name="常规 3 2 2 2 4 3 3" xfId="280"/>
    <cellStyle name="常规 3 2 2 2 4 3 3 2" xfId="668"/>
    <cellStyle name="常规 3 2 2 2 4 3 3 2 2" xfId="1442"/>
    <cellStyle name="常规 3 2 2 2 4 3 3 2 2 2" xfId="2989"/>
    <cellStyle name="常规 3 2 2 2 4 3 3 2 2 2 2" xfId="6081"/>
    <cellStyle name="常规 3 2 2 2 4 3 3 2 2 2 2 2" xfId="12264"/>
    <cellStyle name="常规 3 2 2 2 4 3 3 2 2 2 2 2 2" xfId="24618"/>
    <cellStyle name="常规 3 2 2 2 4 3 3 2 2 2 2 2 2 2" xfId="49324"/>
    <cellStyle name="常规 3 2 2 2 4 3 3 2 2 2 2 2 3" xfId="36972"/>
    <cellStyle name="常规 3 2 2 2 4 3 3 2 2 2 2 3" xfId="18442"/>
    <cellStyle name="常规 3 2 2 2 4 3 3 2 2 2 2 3 2" xfId="43148"/>
    <cellStyle name="常规 3 2 2 2 4 3 3 2 2 2 2 4" xfId="30796"/>
    <cellStyle name="常规 3 2 2 2 4 3 3 2 2 2 3" xfId="9176"/>
    <cellStyle name="常规 3 2 2 2 4 3 3 2 2 2 3 2" xfId="21530"/>
    <cellStyle name="常规 3 2 2 2 4 3 3 2 2 2 3 2 2" xfId="46236"/>
    <cellStyle name="常规 3 2 2 2 4 3 3 2 2 2 3 3" xfId="33884"/>
    <cellStyle name="常规 3 2 2 2 4 3 3 2 2 2 4" xfId="15354"/>
    <cellStyle name="常规 3 2 2 2 4 3 3 2 2 2 4 2" xfId="40060"/>
    <cellStyle name="常规 3 2 2 2 4 3 3 2 2 2 5" xfId="27708"/>
    <cellStyle name="常规 3 2 2 2 4 3 3 2 2 3" xfId="4537"/>
    <cellStyle name="常规 3 2 2 2 4 3 3 2 2 3 2" xfId="10720"/>
    <cellStyle name="常规 3 2 2 2 4 3 3 2 2 3 2 2" xfId="23074"/>
    <cellStyle name="常规 3 2 2 2 4 3 3 2 2 3 2 2 2" xfId="47780"/>
    <cellStyle name="常规 3 2 2 2 4 3 3 2 2 3 2 3" xfId="35428"/>
    <cellStyle name="常规 3 2 2 2 4 3 3 2 2 3 3" xfId="16898"/>
    <cellStyle name="常规 3 2 2 2 4 3 3 2 2 3 3 2" xfId="41604"/>
    <cellStyle name="常规 3 2 2 2 4 3 3 2 2 3 4" xfId="29252"/>
    <cellStyle name="常规 3 2 2 2 4 3 3 2 2 4" xfId="7632"/>
    <cellStyle name="常规 3 2 2 2 4 3 3 2 2 4 2" xfId="19986"/>
    <cellStyle name="常规 3 2 2 2 4 3 3 2 2 4 2 2" xfId="44692"/>
    <cellStyle name="常规 3 2 2 2 4 3 3 2 2 4 3" xfId="32340"/>
    <cellStyle name="常规 3 2 2 2 4 3 3 2 2 5" xfId="13810"/>
    <cellStyle name="常规 3 2 2 2 4 3 3 2 2 5 2" xfId="38516"/>
    <cellStyle name="常规 3 2 2 2 4 3 3 2 2 6" xfId="26164"/>
    <cellStyle name="常规 3 2 2 2 4 3 3 2 3" xfId="2217"/>
    <cellStyle name="常规 3 2 2 2 4 3 3 2 3 2" xfId="5309"/>
    <cellStyle name="常规 3 2 2 2 4 3 3 2 3 2 2" xfId="11492"/>
    <cellStyle name="常规 3 2 2 2 4 3 3 2 3 2 2 2" xfId="23846"/>
    <cellStyle name="常规 3 2 2 2 4 3 3 2 3 2 2 2 2" xfId="48552"/>
    <cellStyle name="常规 3 2 2 2 4 3 3 2 3 2 2 3" xfId="36200"/>
    <cellStyle name="常规 3 2 2 2 4 3 3 2 3 2 3" xfId="17670"/>
    <cellStyle name="常规 3 2 2 2 4 3 3 2 3 2 3 2" xfId="42376"/>
    <cellStyle name="常规 3 2 2 2 4 3 3 2 3 2 4" xfId="30024"/>
    <cellStyle name="常规 3 2 2 2 4 3 3 2 3 3" xfId="8404"/>
    <cellStyle name="常规 3 2 2 2 4 3 3 2 3 3 2" xfId="20758"/>
    <cellStyle name="常规 3 2 2 2 4 3 3 2 3 3 2 2" xfId="45464"/>
    <cellStyle name="常规 3 2 2 2 4 3 3 2 3 3 3" xfId="33112"/>
    <cellStyle name="常规 3 2 2 2 4 3 3 2 3 4" xfId="14582"/>
    <cellStyle name="常规 3 2 2 2 4 3 3 2 3 4 2" xfId="39288"/>
    <cellStyle name="常规 3 2 2 2 4 3 3 2 3 5" xfId="26936"/>
    <cellStyle name="常规 3 2 2 2 4 3 3 2 4" xfId="3765"/>
    <cellStyle name="常规 3 2 2 2 4 3 3 2 4 2" xfId="9948"/>
    <cellStyle name="常规 3 2 2 2 4 3 3 2 4 2 2" xfId="22302"/>
    <cellStyle name="常规 3 2 2 2 4 3 3 2 4 2 2 2" xfId="47008"/>
    <cellStyle name="常规 3 2 2 2 4 3 3 2 4 2 3" xfId="34656"/>
    <cellStyle name="常规 3 2 2 2 4 3 3 2 4 3" xfId="16126"/>
    <cellStyle name="常规 3 2 2 2 4 3 3 2 4 3 2" xfId="40832"/>
    <cellStyle name="常规 3 2 2 2 4 3 3 2 4 4" xfId="28480"/>
    <cellStyle name="常规 3 2 2 2 4 3 3 2 5" xfId="6860"/>
    <cellStyle name="常规 3 2 2 2 4 3 3 2 5 2" xfId="19214"/>
    <cellStyle name="常规 3 2 2 2 4 3 3 2 5 2 2" xfId="43920"/>
    <cellStyle name="常规 3 2 2 2 4 3 3 2 5 3" xfId="31568"/>
    <cellStyle name="常规 3 2 2 2 4 3 3 2 6" xfId="13038"/>
    <cellStyle name="常规 3 2 2 2 4 3 3 2 6 2" xfId="37744"/>
    <cellStyle name="常规 3 2 2 2 4 3 3 2 7" xfId="25392"/>
    <cellStyle name="常规 3 2 2 2 4 3 3 3" xfId="1056"/>
    <cellStyle name="常规 3 2 2 2 4 3 3 3 2" xfId="2603"/>
    <cellStyle name="常规 3 2 2 2 4 3 3 3 2 2" xfId="5695"/>
    <cellStyle name="常规 3 2 2 2 4 3 3 3 2 2 2" xfId="11878"/>
    <cellStyle name="常规 3 2 2 2 4 3 3 3 2 2 2 2" xfId="24232"/>
    <cellStyle name="常规 3 2 2 2 4 3 3 3 2 2 2 2 2" xfId="48938"/>
    <cellStyle name="常规 3 2 2 2 4 3 3 3 2 2 2 3" xfId="36586"/>
    <cellStyle name="常规 3 2 2 2 4 3 3 3 2 2 3" xfId="18056"/>
    <cellStyle name="常规 3 2 2 2 4 3 3 3 2 2 3 2" xfId="42762"/>
    <cellStyle name="常规 3 2 2 2 4 3 3 3 2 2 4" xfId="30410"/>
    <cellStyle name="常规 3 2 2 2 4 3 3 3 2 3" xfId="8790"/>
    <cellStyle name="常规 3 2 2 2 4 3 3 3 2 3 2" xfId="21144"/>
    <cellStyle name="常规 3 2 2 2 4 3 3 3 2 3 2 2" xfId="45850"/>
    <cellStyle name="常规 3 2 2 2 4 3 3 3 2 3 3" xfId="33498"/>
    <cellStyle name="常规 3 2 2 2 4 3 3 3 2 4" xfId="14968"/>
    <cellStyle name="常规 3 2 2 2 4 3 3 3 2 4 2" xfId="39674"/>
    <cellStyle name="常规 3 2 2 2 4 3 3 3 2 5" xfId="27322"/>
    <cellStyle name="常规 3 2 2 2 4 3 3 3 3" xfId="4151"/>
    <cellStyle name="常规 3 2 2 2 4 3 3 3 3 2" xfId="10334"/>
    <cellStyle name="常规 3 2 2 2 4 3 3 3 3 2 2" xfId="22688"/>
    <cellStyle name="常规 3 2 2 2 4 3 3 3 3 2 2 2" xfId="47394"/>
    <cellStyle name="常规 3 2 2 2 4 3 3 3 3 2 3" xfId="35042"/>
    <cellStyle name="常规 3 2 2 2 4 3 3 3 3 3" xfId="16512"/>
    <cellStyle name="常规 3 2 2 2 4 3 3 3 3 3 2" xfId="41218"/>
    <cellStyle name="常规 3 2 2 2 4 3 3 3 3 4" xfId="28866"/>
    <cellStyle name="常规 3 2 2 2 4 3 3 3 4" xfId="7246"/>
    <cellStyle name="常规 3 2 2 2 4 3 3 3 4 2" xfId="19600"/>
    <cellStyle name="常规 3 2 2 2 4 3 3 3 4 2 2" xfId="44306"/>
    <cellStyle name="常规 3 2 2 2 4 3 3 3 4 3" xfId="31954"/>
    <cellStyle name="常规 3 2 2 2 4 3 3 3 5" xfId="13424"/>
    <cellStyle name="常规 3 2 2 2 4 3 3 3 5 2" xfId="38130"/>
    <cellStyle name="常规 3 2 2 2 4 3 3 3 6" xfId="25778"/>
    <cellStyle name="常规 3 2 2 2 4 3 3 4" xfId="1830"/>
    <cellStyle name="常规 3 2 2 2 4 3 3 4 2" xfId="4923"/>
    <cellStyle name="常规 3 2 2 2 4 3 3 4 2 2" xfId="11106"/>
    <cellStyle name="常规 3 2 2 2 4 3 3 4 2 2 2" xfId="23460"/>
    <cellStyle name="常规 3 2 2 2 4 3 3 4 2 2 2 2" xfId="48166"/>
    <cellStyle name="常规 3 2 2 2 4 3 3 4 2 2 3" xfId="35814"/>
    <cellStyle name="常规 3 2 2 2 4 3 3 4 2 3" xfId="17284"/>
    <cellStyle name="常规 3 2 2 2 4 3 3 4 2 3 2" xfId="41990"/>
    <cellStyle name="常规 3 2 2 2 4 3 3 4 2 4" xfId="29638"/>
    <cellStyle name="常规 3 2 2 2 4 3 3 4 3" xfId="8018"/>
    <cellStyle name="常规 3 2 2 2 4 3 3 4 3 2" xfId="20372"/>
    <cellStyle name="常规 3 2 2 2 4 3 3 4 3 2 2" xfId="45078"/>
    <cellStyle name="常规 3 2 2 2 4 3 3 4 3 3" xfId="32726"/>
    <cellStyle name="常规 3 2 2 2 4 3 3 4 4" xfId="14196"/>
    <cellStyle name="常规 3 2 2 2 4 3 3 4 4 2" xfId="38902"/>
    <cellStyle name="常规 3 2 2 2 4 3 3 4 5" xfId="26550"/>
    <cellStyle name="常规 3 2 2 2 4 3 3 5" xfId="3379"/>
    <cellStyle name="常规 3 2 2 2 4 3 3 5 2" xfId="9562"/>
    <cellStyle name="常规 3 2 2 2 4 3 3 5 2 2" xfId="21916"/>
    <cellStyle name="常规 3 2 2 2 4 3 3 5 2 2 2" xfId="46622"/>
    <cellStyle name="常规 3 2 2 2 4 3 3 5 2 3" xfId="34270"/>
    <cellStyle name="常规 3 2 2 2 4 3 3 5 3" xfId="15740"/>
    <cellStyle name="常规 3 2 2 2 4 3 3 5 3 2" xfId="40446"/>
    <cellStyle name="常规 3 2 2 2 4 3 3 5 4" xfId="28094"/>
    <cellStyle name="常规 3 2 2 2 4 3 3 6" xfId="6474"/>
    <cellStyle name="常规 3 2 2 2 4 3 3 6 2" xfId="18828"/>
    <cellStyle name="常规 3 2 2 2 4 3 3 6 2 2" xfId="43534"/>
    <cellStyle name="常规 3 2 2 2 4 3 3 6 3" xfId="31182"/>
    <cellStyle name="常规 3 2 2 2 4 3 3 7" xfId="12652"/>
    <cellStyle name="常规 3 2 2 2 4 3 3 7 2" xfId="37358"/>
    <cellStyle name="常规 3 2 2 2 4 3 3 8" xfId="25006"/>
    <cellStyle name="常规 3 2 2 2 4 3 4" xfId="537"/>
    <cellStyle name="常规 3 2 2 2 4 3 4 2" xfId="1311"/>
    <cellStyle name="常规 3 2 2 2 4 3 4 2 2" xfId="2858"/>
    <cellStyle name="常规 3 2 2 2 4 3 4 2 2 2" xfId="5950"/>
    <cellStyle name="常规 3 2 2 2 4 3 4 2 2 2 2" xfId="12133"/>
    <cellStyle name="常规 3 2 2 2 4 3 4 2 2 2 2 2" xfId="24487"/>
    <cellStyle name="常规 3 2 2 2 4 3 4 2 2 2 2 2 2" xfId="49193"/>
    <cellStyle name="常规 3 2 2 2 4 3 4 2 2 2 2 3" xfId="36841"/>
    <cellStyle name="常规 3 2 2 2 4 3 4 2 2 2 3" xfId="18311"/>
    <cellStyle name="常规 3 2 2 2 4 3 4 2 2 2 3 2" xfId="43017"/>
    <cellStyle name="常规 3 2 2 2 4 3 4 2 2 2 4" xfId="30665"/>
    <cellStyle name="常规 3 2 2 2 4 3 4 2 2 3" xfId="9045"/>
    <cellStyle name="常规 3 2 2 2 4 3 4 2 2 3 2" xfId="21399"/>
    <cellStyle name="常规 3 2 2 2 4 3 4 2 2 3 2 2" xfId="46105"/>
    <cellStyle name="常规 3 2 2 2 4 3 4 2 2 3 3" xfId="33753"/>
    <cellStyle name="常规 3 2 2 2 4 3 4 2 2 4" xfId="15223"/>
    <cellStyle name="常规 3 2 2 2 4 3 4 2 2 4 2" xfId="39929"/>
    <cellStyle name="常规 3 2 2 2 4 3 4 2 2 5" xfId="27577"/>
    <cellStyle name="常规 3 2 2 2 4 3 4 2 3" xfId="4406"/>
    <cellStyle name="常规 3 2 2 2 4 3 4 2 3 2" xfId="10589"/>
    <cellStyle name="常规 3 2 2 2 4 3 4 2 3 2 2" xfId="22943"/>
    <cellStyle name="常规 3 2 2 2 4 3 4 2 3 2 2 2" xfId="47649"/>
    <cellStyle name="常规 3 2 2 2 4 3 4 2 3 2 3" xfId="35297"/>
    <cellStyle name="常规 3 2 2 2 4 3 4 2 3 3" xfId="16767"/>
    <cellStyle name="常规 3 2 2 2 4 3 4 2 3 3 2" xfId="41473"/>
    <cellStyle name="常规 3 2 2 2 4 3 4 2 3 4" xfId="29121"/>
    <cellStyle name="常规 3 2 2 2 4 3 4 2 4" xfId="7501"/>
    <cellStyle name="常规 3 2 2 2 4 3 4 2 4 2" xfId="19855"/>
    <cellStyle name="常规 3 2 2 2 4 3 4 2 4 2 2" xfId="44561"/>
    <cellStyle name="常规 3 2 2 2 4 3 4 2 4 3" xfId="32209"/>
    <cellStyle name="常规 3 2 2 2 4 3 4 2 5" xfId="13679"/>
    <cellStyle name="常规 3 2 2 2 4 3 4 2 5 2" xfId="38385"/>
    <cellStyle name="常规 3 2 2 2 4 3 4 2 6" xfId="26033"/>
    <cellStyle name="常规 3 2 2 2 4 3 4 3" xfId="2086"/>
    <cellStyle name="常规 3 2 2 2 4 3 4 3 2" xfId="5178"/>
    <cellStyle name="常规 3 2 2 2 4 3 4 3 2 2" xfId="11361"/>
    <cellStyle name="常规 3 2 2 2 4 3 4 3 2 2 2" xfId="23715"/>
    <cellStyle name="常规 3 2 2 2 4 3 4 3 2 2 2 2" xfId="48421"/>
    <cellStyle name="常规 3 2 2 2 4 3 4 3 2 2 3" xfId="36069"/>
    <cellStyle name="常规 3 2 2 2 4 3 4 3 2 3" xfId="17539"/>
    <cellStyle name="常规 3 2 2 2 4 3 4 3 2 3 2" xfId="42245"/>
    <cellStyle name="常规 3 2 2 2 4 3 4 3 2 4" xfId="29893"/>
    <cellStyle name="常规 3 2 2 2 4 3 4 3 3" xfId="8273"/>
    <cellStyle name="常规 3 2 2 2 4 3 4 3 3 2" xfId="20627"/>
    <cellStyle name="常规 3 2 2 2 4 3 4 3 3 2 2" xfId="45333"/>
    <cellStyle name="常规 3 2 2 2 4 3 4 3 3 3" xfId="32981"/>
    <cellStyle name="常规 3 2 2 2 4 3 4 3 4" xfId="14451"/>
    <cellStyle name="常规 3 2 2 2 4 3 4 3 4 2" xfId="39157"/>
    <cellStyle name="常规 3 2 2 2 4 3 4 3 5" xfId="26805"/>
    <cellStyle name="常规 3 2 2 2 4 3 4 4" xfId="3634"/>
    <cellStyle name="常规 3 2 2 2 4 3 4 4 2" xfId="9817"/>
    <cellStyle name="常规 3 2 2 2 4 3 4 4 2 2" xfId="22171"/>
    <cellStyle name="常规 3 2 2 2 4 3 4 4 2 2 2" xfId="46877"/>
    <cellStyle name="常规 3 2 2 2 4 3 4 4 2 3" xfId="34525"/>
    <cellStyle name="常规 3 2 2 2 4 3 4 4 3" xfId="15995"/>
    <cellStyle name="常规 3 2 2 2 4 3 4 4 3 2" xfId="40701"/>
    <cellStyle name="常规 3 2 2 2 4 3 4 4 4" xfId="28349"/>
    <cellStyle name="常规 3 2 2 2 4 3 4 5" xfId="6729"/>
    <cellStyle name="常规 3 2 2 2 4 3 4 5 2" xfId="19083"/>
    <cellStyle name="常规 3 2 2 2 4 3 4 5 2 2" xfId="43789"/>
    <cellStyle name="常规 3 2 2 2 4 3 4 5 3" xfId="31437"/>
    <cellStyle name="常规 3 2 2 2 4 3 4 6" xfId="12907"/>
    <cellStyle name="常规 3 2 2 2 4 3 4 6 2" xfId="37613"/>
    <cellStyle name="常规 3 2 2 2 4 3 4 7" xfId="25261"/>
    <cellStyle name="常规 3 2 2 2 4 3 5" xfId="925"/>
    <cellStyle name="常规 3 2 2 2 4 3 5 2" xfId="2472"/>
    <cellStyle name="常规 3 2 2 2 4 3 5 2 2" xfId="5564"/>
    <cellStyle name="常规 3 2 2 2 4 3 5 2 2 2" xfId="11747"/>
    <cellStyle name="常规 3 2 2 2 4 3 5 2 2 2 2" xfId="24101"/>
    <cellStyle name="常规 3 2 2 2 4 3 5 2 2 2 2 2" xfId="48807"/>
    <cellStyle name="常规 3 2 2 2 4 3 5 2 2 2 3" xfId="36455"/>
    <cellStyle name="常规 3 2 2 2 4 3 5 2 2 3" xfId="17925"/>
    <cellStyle name="常规 3 2 2 2 4 3 5 2 2 3 2" xfId="42631"/>
    <cellStyle name="常规 3 2 2 2 4 3 5 2 2 4" xfId="30279"/>
    <cellStyle name="常规 3 2 2 2 4 3 5 2 3" xfId="8659"/>
    <cellStyle name="常规 3 2 2 2 4 3 5 2 3 2" xfId="21013"/>
    <cellStyle name="常规 3 2 2 2 4 3 5 2 3 2 2" xfId="45719"/>
    <cellStyle name="常规 3 2 2 2 4 3 5 2 3 3" xfId="33367"/>
    <cellStyle name="常规 3 2 2 2 4 3 5 2 4" xfId="14837"/>
    <cellStyle name="常规 3 2 2 2 4 3 5 2 4 2" xfId="39543"/>
    <cellStyle name="常规 3 2 2 2 4 3 5 2 5" xfId="27191"/>
    <cellStyle name="常规 3 2 2 2 4 3 5 3" xfId="4020"/>
    <cellStyle name="常规 3 2 2 2 4 3 5 3 2" xfId="10203"/>
    <cellStyle name="常规 3 2 2 2 4 3 5 3 2 2" xfId="22557"/>
    <cellStyle name="常规 3 2 2 2 4 3 5 3 2 2 2" xfId="47263"/>
    <cellStyle name="常规 3 2 2 2 4 3 5 3 2 3" xfId="34911"/>
    <cellStyle name="常规 3 2 2 2 4 3 5 3 3" xfId="16381"/>
    <cellStyle name="常规 3 2 2 2 4 3 5 3 3 2" xfId="41087"/>
    <cellStyle name="常规 3 2 2 2 4 3 5 3 4" xfId="28735"/>
    <cellStyle name="常规 3 2 2 2 4 3 5 4" xfId="7115"/>
    <cellStyle name="常规 3 2 2 2 4 3 5 4 2" xfId="19469"/>
    <cellStyle name="常规 3 2 2 2 4 3 5 4 2 2" xfId="44175"/>
    <cellStyle name="常规 3 2 2 2 4 3 5 4 3" xfId="31823"/>
    <cellStyle name="常规 3 2 2 2 4 3 5 5" xfId="13293"/>
    <cellStyle name="常规 3 2 2 2 4 3 5 5 2" xfId="37999"/>
    <cellStyle name="常规 3 2 2 2 4 3 5 6" xfId="25647"/>
    <cellStyle name="常规 3 2 2 2 4 3 6" xfId="1699"/>
    <cellStyle name="常规 3 2 2 2 4 3 6 2" xfId="4792"/>
    <cellStyle name="常规 3 2 2 2 4 3 6 2 2" xfId="10975"/>
    <cellStyle name="常规 3 2 2 2 4 3 6 2 2 2" xfId="23329"/>
    <cellStyle name="常规 3 2 2 2 4 3 6 2 2 2 2" xfId="48035"/>
    <cellStyle name="常规 3 2 2 2 4 3 6 2 2 3" xfId="35683"/>
    <cellStyle name="常规 3 2 2 2 4 3 6 2 3" xfId="17153"/>
    <cellStyle name="常规 3 2 2 2 4 3 6 2 3 2" xfId="41859"/>
    <cellStyle name="常规 3 2 2 2 4 3 6 2 4" xfId="29507"/>
    <cellStyle name="常规 3 2 2 2 4 3 6 3" xfId="7887"/>
    <cellStyle name="常规 3 2 2 2 4 3 6 3 2" xfId="20241"/>
    <cellStyle name="常规 3 2 2 2 4 3 6 3 2 2" xfId="44947"/>
    <cellStyle name="常规 3 2 2 2 4 3 6 3 3" xfId="32595"/>
    <cellStyle name="常规 3 2 2 2 4 3 6 4" xfId="14065"/>
    <cellStyle name="常规 3 2 2 2 4 3 6 4 2" xfId="38771"/>
    <cellStyle name="常规 3 2 2 2 4 3 6 5" xfId="26419"/>
    <cellStyle name="常规 3 2 2 2 4 3 7" xfId="3248"/>
    <cellStyle name="常规 3 2 2 2 4 3 7 2" xfId="9431"/>
    <cellStyle name="常规 3 2 2 2 4 3 7 2 2" xfId="21785"/>
    <cellStyle name="常规 3 2 2 2 4 3 7 2 2 2" xfId="46491"/>
    <cellStyle name="常规 3 2 2 2 4 3 7 2 3" xfId="34139"/>
    <cellStyle name="常规 3 2 2 2 4 3 7 3" xfId="15609"/>
    <cellStyle name="常规 3 2 2 2 4 3 7 3 2" xfId="40315"/>
    <cellStyle name="常规 3 2 2 2 4 3 7 4" xfId="27963"/>
    <cellStyle name="常规 3 2 2 2 4 3 8" xfId="6343"/>
    <cellStyle name="常规 3 2 2 2 4 3 8 2" xfId="18697"/>
    <cellStyle name="常规 3 2 2 2 4 3 8 2 2" xfId="43403"/>
    <cellStyle name="常规 3 2 2 2 4 3 8 3" xfId="31051"/>
    <cellStyle name="常规 3 2 2 2 4 3 9" xfId="12521"/>
    <cellStyle name="常规 3 2 2 2 4 3 9 2" xfId="37227"/>
    <cellStyle name="常规 3 2 2 2 4 4" xfId="342"/>
    <cellStyle name="常规 3 2 2 2 4 4 2" xfId="730"/>
    <cellStyle name="常规 3 2 2 2 4 4 2 2" xfId="1504"/>
    <cellStyle name="常规 3 2 2 2 4 4 2 2 2" xfId="3051"/>
    <cellStyle name="常规 3 2 2 2 4 4 2 2 2 2" xfId="6143"/>
    <cellStyle name="常规 3 2 2 2 4 4 2 2 2 2 2" xfId="12326"/>
    <cellStyle name="常规 3 2 2 2 4 4 2 2 2 2 2 2" xfId="24680"/>
    <cellStyle name="常规 3 2 2 2 4 4 2 2 2 2 2 2 2" xfId="49386"/>
    <cellStyle name="常规 3 2 2 2 4 4 2 2 2 2 2 3" xfId="37034"/>
    <cellStyle name="常规 3 2 2 2 4 4 2 2 2 2 3" xfId="18504"/>
    <cellStyle name="常规 3 2 2 2 4 4 2 2 2 2 3 2" xfId="43210"/>
    <cellStyle name="常规 3 2 2 2 4 4 2 2 2 2 4" xfId="30858"/>
    <cellStyle name="常规 3 2 2 2 4 4 2 2 2 3" xfId="9238"/>
    <cellStyle name="常规 3 2 2 2 4 4 2 2 2 3 2" xfId="21592"/>
    <cellStyle name="常规 3 2 2 2 4 4 2 2 2 3 2 2" xfId="46298"/>
    <cellStyle name="常规 3 2 2 2 4 4 2 2 2 3 3" xfId="33946"/>
    <cellStyle name="常规 3 2 2 2 4 4 2 2 2 4" xfId="15416"/>
    <cellStyle name="常规 3 2 2 2 4 4 2 2 2 4 2" xfId="40122"/>
    <cellStyle name="常规 3 2 2 2 4 4 2 2 2 5" xfId="27770"/>
    <cellStyle name="常规 3 2 2 2 4 4 2 2 3" xfId="4599"/>
    <cellStyle name="常规 3 2 2 2 4 4 2 2 3 2" xfId="10782"/>
    <cellStyle name="常规 3 2 2 2 4 4 2 2 3 2 2" xfId="23136"/>
    <cellStyle name="常规 3 2 2 2 4 4 2 2 3 2 2 2" xfId="47842"/>
    <cellStyle name="常规 3 2 2 2 4 4 2 2 3 2 3" xfId="35490"/>
    <cellStyle name="常规 3 2 2 2 4 4 2 2 3 3" xfId="16960"/>
    <cellStyle name="常规 3 2 2 2 4 4 2 2 3 3 2" xfId="41666"/>
    <cellStyle name="常规 3 2 2 2 4 4 2 2 3 4" xfId="29314"/>
    <cellStyle name="常规 3 2 2 2 4 4 2 2 4" xfId="7694"/>
    <cellStyle name="常规 3 2 2 2 4 4 2 2 4 2" xfId="20048"/>
    <cellStyle name="常规 3 2 2 2 4 4 2 2 4 2 2" xfId="44754"/>
    <cellStyle name="常规 3 2 2 2 4 4 2 2 4 3" xfId="32402"/>
    <cellStyle name="常规 3 2 2 2 4 4 2 2 5" xfId="13872"/>
    <cellStyle name="常规 3 2 2 2 4 4 2 2 5 2" xfId="38578"/>
    <cellStyle name="常规 3 2 2 2 4 4 2 2 6" xfId="26226"/>
    <cellStyle name="常规 3 2 2 2 4 4 2 3" xfId="2279"/>
    <cellStyle name="常规 3 2 2 2 4 4 2 3 2" xfId="5371"/>
    <cellStyle name="常规 3 2 2 2 4 4 2 3 2 2" xfId="11554"/>
    <cellStyle name="常规 3 2 2 2 4 4 2 3 2 2 2" xfId="23908"/>
    <cellStyle name="常规 3 2 2 2 4 4 2 3 2 2 2 2" xfId="48614"/>
    <cellStyle name="常规 3 2 2 2 4 4 2 3 2 2 3" xfId="36262"/>
    <cellStyle name="常规 3 2 2 2 4 4 2 3 2 3" xfId="17732"/>
    <cellStyle name="常规 3 2 2 2 4 4 2 3 2 3 2" xfId="42438"/>
    <cellStyle name="常规 3 2 2 2 4 4 2 3 2 4" xfId="30086"/>
    <cellStyle name="常规 3 2 2 2 4 4 2 3 3" xfId="8466"/>
    <cellStyle name="常规 3 2 2 2 4 4 2 3 3 2" xfId="20820"/>
    <cellStyle name="常规 3 2 2 2 4 4 2 3 3 2 2" xfId="45526"/>
    <cellStyle name="常规 3 2 2 2 4 4 2 3 3 3" xfId="33174"/>
    <cellStyle name="常规 3 2 2 2 4 4 2 3 4" xfId="14644"/>
    <cellStyle name="常规 3 2 2 2 4 4 2 3 4 2" xfId="39350"/>
    <cellStyle name="常规 3 2 2 2 4 4 2 3 5" xfId="26998"/>
    <cellStyle name="常规 3 2 2 2 4 4 2 4" xfId="3827"/>
    <cellStyle name="常规 3 2 2 2 4 4 2 4 2" xfId="10010"/>
    <cellStyle name="常规 3 2 2 2 4 4 2 4 2 2" xfId="22364"/>
    <cellStyle name="常规 3 2 2 2 4 4 2 4 2 2 2" xfId="47070"/>
    <cellStyle name="常规 3 2 2 2 4 4 2 4 2 3" xfId="34718"/>
    <cellStyle name="常规 3 2 2 2 4 4 2 4 3" xfId="16188"/>
    <cellStyle name="常规 3 2 2 2 4 4 2 4 3 2" xfId="40894"/>
    <cellStyle name="常规 3 2 2 2 4 4 2 4 4" xfId="28542"/>
    <cellStyle name="常规 3 2 2 2 4 4 2 5" xfId="6922"/>
    <cellStyle name="常规 3 2 2 2 4 4 2 5 2" xfId="19276"/>
    <cellStyle name="常规 3 2 2 2 4 4 2 5 2 2" xfId="43982"/>
    <cellStyle name="常规 3 2 2 2 4 4 2 5 3" xfId="31630"/>
    <cellStyle name="常规 3 2 2 2 4 4 2 6" xfId="13100"/>
    <cellStyle name="常规 3 2 2 2 4 4 2 6 2" xfId="37806"/>
    <cellStyle name="常规 3 2 2 2 4 4 2 7" xfId="25454"/>
    <cellStyle name="常规 3 2 2 2 4 4 3" xfId="1118"/>
    <cellStyle name="常规 3 2 2 2 4 4 3 2" xfId="2665"/>
    <cellStyle name="常规 3 2 2 2 4 4 3 2 2" xfId="5757"/>
    <cellStyle name="常规 3 2 2 2 4 4 3 2 2 2" xfId="11940"/>
    <cellStyle name="常规 3 2 2 2 4 4 3 2 2 2 2" xfId="24294"/>
    <cellStyle name="常规 3 2 2 2 4 4 3 2 2 2 2 2" xfId="49000"/>
    <cellStyle name="常规 3 2 2 2 4 4 3 2 2 2 3" xfId="36648"/>
    <cellStyle name="常规 3 2 2 2 4 4 3 2 2 3" xfId="18118"/>
    <cellStyle name="常规 3 2 2 2 4 4 3 2 2 3 2" xfId="42824"/>
    <cellStyle name="常规 3 2 2 2 4 4 3 2 2 4" xfId="30472"/>
    <cellStyle name="常规 3 2 2 2 4 4 3 2 3" xfId="8852"/>
    <cellStyle name="常规 3 2 2 2 4 4 3 2 3 2" xfId="21206"/>
    <cellStyle name="常规 3 2 2 2 4 4 3 2 3 2 2" xfId="45912"/>
    <cellStyle name="常规 3 2 2 2 4 4 3 2 3 3" xfId="33560"/>
    <cellStyle name="常规 3 2 2 2 4 4 3 2 4" xfId="15030"/>
    <cellStyle name="常规 3 2 2 2 4 4 3 2 4 2" xfId="39736"/>
    <cellStyle name="常规 3 2 2 2 4 4 3 2 5" xfId="27384"/>
    <cellStyle name="常规 3 2 2 2 4 4 3 3" xfId="4213"/>
    <cellStyle name="常规 3 2 2 2 4 4 3 3 2" xfId="10396"/>
    <cellStyle name="常规 3 2 2 2 4 4 3 3 2 2" xfId="22750"/>
    <cellStyle name="常规 3 2 2 2 4 4 3 3 2 2 2" xfId="47456"/>
    <cellStyle name="常规 3 2 2 2 4 4 3 3 2 3" xfId="35104"/>
    <cellStyle name="常规 3 2 2 2 4 4 3 3 3" xfId="16574"/>
    <cellStyle name="常规 3 2 2 2 4 4 3 3 3 2" xfId="41280"/>
    <cellStyle name="常规 3 2 2 2 4 4 3 3 4" xfId="28928"/>
    <cellStyle name="常规 3 2 2 2 4 4 3 4" xfId="7308"/>
    <cellStyle name="常规 3 2 2 2 4 4 3 4 2" xfId="19662"/>
    <cellStyle name="常规 3 2 2 2 4 4 3 4 2 2" xfId="44368"/>
    <cellStyle name="常规 3 2 2 2 4 4 3 4 3" xfId="32016"/>
    <cellStyle name="常规 3 2 2 2 4 4 3 5" xfId="13486"/>
    <cellStyle name="常规 3 2 2 2 4 4 3 5 2" xfId="38192"/>
    <cellStyle name="常规 3 2 2 2 4 4 3 6" xfId="25840"/>
    <cellStyle name="常规 3 2 2 2 4 4 4" xfId="1892"/>
    <cellStyle name="常规 3 2 2 2 4 4 4 2" xfId="4985"/>
    <cellStyle name="常规 3 2 2 2 4 4 4 2 2" xfId="11168"/>
    <cellStyle name="常规 3 2 2 2 4 4 4 2 2 2" xfId="23522"/>
    <cellStyle name="常规 3 2 2 2 4 4 4 2 2 2 2" xfId="48228"/>
    <cellStyle name="常规 3 2 2 2 4 4 4 2 2 3" xfId="35876"/>
    <cellStyle name="常规 3 2 2 2 4 4 4 2 3" xfId="17346"/>
    <cellStyle name="常规 3 2 2 2 4 4 4 2 3 2" xfId="42052"/>
    <cellStyle name="常规 3 2 2 2 4 4 4 2 4" xfId="29700"/>
    <cellStyle name="常规 3 2 2 2 4 4 4 3" xfId="8080"/>
    <cellStyle name="常规 3 2 2 2 4 4 4 3 2" xfId="20434"/>
    <cellStyle name="常规 3 2 2 2 4 4 4 3 2 2" xfId="45140"/>
    <cellStyle name="常规 3 2 2 2 4 4 4 3 3" xfId="32788"/>
    <cellStyle name="常规 3 2 2 2 4 4 4 4" xfId="14258"/>
    <cellStyle name="常规 3 2 2 2 4 4 4 4 2" xfId="38964"/>
    <cellStyle name="常规 3 2 2 2 4 4 4 5" xfId="26612"/>
    <cellStyle name="常规 3 2 2 2 4 4 5" xfId="3441"/>
    <cellStyle name="常规 3 2 2 2 4 4 5 2" xfId="9624"/>
    <cellStyle name="常规 3 2 2 2 4 4 5 2 2" xfId="21978"/>
    <cellStyle name="常规 3 2 2 2 4 4 5 2 2 2" xfId="46684"/>
    <cellStyle name="常规 3 2 2 2 4 4 5 2 3" xfId="34332"/>
    <cellStyle name="常规 3 2 2 2 4 4 5 3" xfId="15802"/>
    <cellStyle name="常规 3 2 2 2 4 4 5 3 2" xfId="40508"/>
    <cellStyle name="常规 3 2 2 2 4 4 5 4" xfId="28156"/>
    <cellStyle name="常规 3 2 2 2 4 4 6" xfId="6536"/>
    <cellStyle name="常规 3 2 2 2 4 4 6 2" xfId="18890"/>
    <cellStyle name="常规 3 2 2 2 4 4 6 2 2" xfId="43596"/>
    <cellStyle name="常规 3 2 2 2 4 4 6 3" xfId="31244"/>
    <cellStyle name="常规 3 2 2 2 4 4 7" xfId="12714"/>
    <cellStyle name="常规 3 2 2 2 4 4 7 2" xfId="37420"/>
    <cellStyle name="常规 3 2 2 2 4 4 8" xfId="25068"/>
    <cellStyle name="常规 3 2 2 2 4 5" xfId="213"/>
    <cellStyle name="常规 3 2 2 2 4 5 2" xfId="606"/>
    <cellStyle name="常规 3 2 2 2 4 5 2 2" xfId="1380"/>
    <cellStyle name="常规 3 2 2 2 4 5 2 2 2" xfId="2927"/>
    <cellStyle name="常规 3 2 2 2 4 5 2 2 2 2" xfId="6019"/>
    <cellStyle name="常规 3 2 2 2 4 5 2 2 2 2 2" xfId="12202"/>
    <cellStyle name="常规 3 2 2 2 4 5 2 2 2 2 2 2" xfId="24556"/>
    <cellStyle name="常规 3 2 2 2 4 5 2 2 2 2 2 2 2" xfId="49262"/>
    <cellStyle name="常规 3 2 2 2 4 5 2 2 2 2 2 3" xfId="36910"/>
    <cellStyle name="常规 3 2 2 2 4 5 2 2 2 2 3" xfId="18380"/>
    <cellStyle name="常规 3 2 2 2 4 5 2 2 2 2 3 2" xfId="43086"/>
    <cellStyle name="常规 3 2 2 2 4 5 2 2 2 2 4" xfId="30734"/>
    <cellStyle name="常规 3 2 2 2 4 5 2 2 2 3" xfId="9114"/>
    <cellStyle name="常规 3 2 2 2 4 5 2 2 2 3 2" xfId="21468"/>
    <cellStyle name="常规 3 2 2 2 4 5 2 2 2 3 2 2" xfId="46174"/>
    <cellStyle name="常规 3 2 2 2 4 5 2 2 2 3 3" xfId="33822"/>
    <cellStyle name="常规 3 2 2 2 4 5 2 2 2 4" xfId="15292"/>
    <cellStyle name="常规 3 2 2 2 4 5 2 2 2 4 2" xfId="39998"/>
    <cellStyle name="常规 3 2 2 2 4 5 2 2 2 5" xfId="27646"/>
    <cellStyle name="常规 3 2 2 2 4 5 2 2 3" xfId="4475"/>
    <cellStyle name="常规 3 2 2 2 4 5 2 2 3 2" xfId="10658"/>
    <cellStyle name="常规 3 2 2 2 4 5 2 2 3 2 2" xfId="23012"/>
    <cellStyle name="常规 3 2 2 2 4 5 2 2 3 2 2 2" xfId="47718"/>
    <cellStyle name="常规 3 2 2 2 4 5 2 2 3 2 3" xfId="35366"/>
    <cellStyle name="常规 3 2 2 2 4 5 2 2 3 3" xfId="16836"/>
    <cellStyle name="常规 3 2 2 2 4 5 2 2 3 3 2" xfId="41542"/>
    <cellStyle name="常规 3 2 2 2 4 5 2 2 3 4" xfId="29190"/>
    <cellStyle name="常规 3 2 2 2 4 5 2 2 4" xfId="7570"/>
    <cellStyle name="常规 3 2 2 2 4 5 2 2 4 2" xfId="19924"/>
    <cellStyle name="常规 3 2 2 2 4 5 2 2 4 2 2" xfId="44630"/>
    <cellStyle name="常规 3 2 2 2 4 5 2 2 4 3" xfId="32278"/>
    <cellStyle name="常规 3 2 2 2 4 5 2 2 5" xfId="13748"/>
    <cellStyle name="常规 3 2 2 2 4 5 2 2 5 2" xfId="38454"/>
    <cellStyle name="常规 3 2 2 2 4 5 2 2 6" xfId="26102"/>
    <cellStyle name="常规 3 2 2 2 4 5 2 3" xfId="2155"/>
    <cellStyle name="常规 3 2 2 2 4 5 2 3 2" xfId="5247"/>
    <cellStyle name="常规 3 2 2 2 4 5 2 3 2 2" xfId="11430"/>
    <cellStyle name="常规 3 2 2 2 4 5 2 3 2 2 2" xfId="23784"/>
    <cellStyle name="常规 3 2 2 2 4 5 2 3 2 2 2 2" xfId="48490"/>
    <cellStyle name="常规 3 2 2 2 4 5 2 3 2 2 3" xfId="36138"/>
    <cellStyle name="常规 3 2 2 2 4 5 2 3 2 3" xfId="17608"/>
    <cellStyle name="常规 3 2 2 2 4 5 2 3 2 3 2" xfId="42314"/>
    <cellStyle name="常规 3 2 2 2 4 5 2 3 2 4" xfId="29962"/>
    <cellStyle name="常规 3 2 2 2 4 5 2 3 3" xfId="8342"/>
    <cellStyle name="常规 3 2 2 2 4 5 2 3 3 2" xfId="20696"/>
    <cellStyle name="常规 3 2 2 2 4 5 2 3 3 2 2" xfId="45402"/>
    <cellStyle name="常规 3 2 2 2 4 5 2 3 3 3" xfId="33050"/>
    <cellStyle name="常规 3 2 2 2 4 5 2 3 4" xfId="14520"/>
    <cellStyle name="常规 3 2 2 2 4 5 2 3 4 2" xfId="39226"/>
    <cellStyle name="常规 3 2 2 2 4 5 2 3 5" xfId="26874"/>
    <cellStyle name="常规 3 2 2 2 4 5 2 4" xfId="3703"/>
    <cellStyle name="常规 3 2 2 2 4 5 2 4 2" xfId="9886"/>
    <cellStyle name="常规 3 2 2 2 4 5 2 4 2 2" xfId="22240"/>
    <cellStyle name="常规 3 2 2 2 4 5 2 4 2 2 2" xfId="46946"/>
    <cellStyle name="常规 3 2 2 2 4 5 2 4 2 3" xfId="34594"/>
    <cellStyle name="常规 3 2 2 2 4 5 2 4 3" xfId="16064"/>
    <cellStyle name="常规 3 2 2 2 4 5 2 4 3 2" xfId="40770"/>
    <cellStyle name="常规 3 2 2 2 4 5 2 4 4" xfId="28418"/>
    <cellStyle name="常规 3 2 2 2 4 5 2 5" xfId="6798"/>
    <cellStyle name="常规 3 2 2 2 4 5 2 5 2" xfId="19152"/>
    <cellStyle name="常规 3 2 2 2 4 5 2 5 2 2" xfId="43858"/>
    <cellStyle name="常规 3 2 2 2 4 5 2 5 3" xfId="31506"/>
    <cellStyle name="常规 3 2 2 2 4 5 2 6" xfId="12976"/>
    <cellStyle name="常规 3 2 2 2 4 5 2 6 2" xfId="37682"/>
    <cellStyle name="常规 3 2 2 2 4 5 2 7" xfId="25330"/>
    <cellStyle name="常规 3 2 2 2 4 5 3" xfId="994"/>
    <cellStyle name="常规 3 2 2 2 4 5 3 2" xfId="2541"/>
    <cellStyle name="常规 3 2 2 2 4 5 3 2 2" xfId="5633"/>
    <cellStyle name="常规 3 2 2 2 4 5 3 2 2 2" xfId="11816"/>
    <cellStyle name="常规 3 2 2 2 4 5 3 2 2 2 2" xfId="24170"/>
    <cellStyle name="常规 3 2 2 2 4 5 3 2 2 2 2 2" xfId="48876"/>
    <cellStyle name="常规 3 2 2 2 4 5 3 2 2 2 3" xfId="36524"/>
    <cellStyle name="常规 3 2 2 2 4 5 3 2 2 3" xfId="17994"/>
    <cellStyle name="常规 3 2 2 2 4 5 3 2 2 3 2" xfId="42700"/>
    <cellStyle name="常规 3 2 2 2 4 5 3 2 2 4" xfId="30348"/>
    <cellStyle name="常规 3 2 2 2 4 5 3 2 3" xfId="8728"/>
    <cellStyle name="常规 3 2 2 2 4 5 3 2 3 2" xfId="21082"/>
    <cellStyle name="常规 3 2 2 2 4 5 3 2 3 2 2" xfId="45788"/>
    <cellStyle name="常规 3 2 2 2 4 5 3 2 3 3" xfId="33436"/>
    <cellStyle name="常规 3 2 2 2 4 5 3 2 4" xfId="14906"/>
    <cellStyle name="常规 3 2 2 2 4 5 3 2 4 2" xfId="39612"/>
    <cellStyle name="常规 3 2 2 2 4 5 3 2 5" xfId="27260"/>
    <cellStyle name="常规 3 2 2 2 4 5 3 3" xfId="4089"/>
    <cellStyle name="常规 3 2 2 2 4 5 3 3 2" xfId="10272"/>
    <cellStyle name="常规 3 2 2 2 4 5 3 3 2 2" xfId="22626"/>
    <cellStyle name="常规 3 2 2 2 4 5 3 3 2 2 2" xfId="47332"/>
    <cellStyle name="常规 3 2 2 2 4 5 3 3 2 3" xfId="34980"/>
    <cellStyle name="常规 3 2 2 2 4 5 3 3 3" xfId="16450"/>
    <cellStyle name="常规 3 2 2 2 4 5 3 3 3 2" xfId="41156"/>
    <cellStyle name="常规 3 2 2 2 4 5 3 3 4" xfId="28804"/>
    <cellStyle name="常规 3 2 2 2 4 5 3 4" xfId="7184"/>
    <cellStyle name="常规 3 2 2 2 4 5 3 4 2" xfId="19538"/>
    <cellStyle name="常规 3 2 2 2 4 5 3 4 2 2" xfId="44244"/>
    <cellStyle name="常规 3 2 2 2 4 5 3 4 3" xfId="31892"/>
    <cellStyle name="常规 3 2 2 2 4 5 3 5" xfId="13362"/>
    <cellStyle name="常规 3 2 2 2 4 5 3 5 2" xfId="38068"/>
    <cellStyle name="常规 3 2 2 2 4 5 3 6" xfId="25716"/>
    <cellStyle name="常规 3 2 2 2 4 5 4" xfId="1768"/>
    <cellStyle name="常规 3 2 2 2 4 5 4 2" xfId="4861"/>
    <cellStyle name="常规 3 2 2 2 4 5 4 2 2" xfId="11044"/>
    <cellStyle name="常规 3 2 2 2 4 5 4 2 2 2" xfId="23398"/>
    <cellStyle name="常规 3 2 2 2 4 5 4 2 2 2 2" xfId="48104"/>
    <cellStyle name="常规 3 2 2 2 4 5 4 2 2 3" xfId="35752"/>
    <cellStyle name="常规 3 2 2 2 4 5 4 2 3" xfId="17222"/>
    <cellStyle name="常规 3 2 2 2 4 5 4 2 3 2" xfId="41928"/>
    <cellStyle name="常规 3 2 2 2 4 5 4 2 4" xfId="29576"/>
    <cellStyle name="常规 3 2 2 2 4 5 4 3" xfId="7956"/>
    <cellStyle name="常规 3 2 2 2 4 5 4 3 2" xfId="20310"/>
    <cellStyle name="常规 3 2 2 2 4 5 4 3 2 2" xfId="45016"/>
    <cellStyle name="常规 3 2 2 2 4 5 4 3 3" xfId="32664"/>
    <cellStyle name="常规 3 2 2 2 4 5 4 4" xfId="14134"/>
    <cellStyle name="常规 3 2 2 2 4 5 4 4 2" xfId="38840"/>
    <cellStyle name="常规 3 2 2 2 4 5 4 5" xfId="26488"/>
    <cellStyle name="常规 3 2 2 2 4 5 5" xfId="3317"/>
    <cellStyle name="常规 3 2 2 2 4 5 5 2" xfId="9500"/>
    <cellStyle name="常规 3 2 2 2 4 5 5 2 2" xfId="21854"/>
    <cellStyle name="常规 3 2 2 2 4 5 5 2 2 2" xfId="46560"/>
    <cellStyle name="常规 3 2 2 2 4 5 5 2 3" xfId="34208"/>
    <cellStyle name="常规 3 2 2 2 4 5 5 3" xfId="15678"/>
    <cellStyle name="常规 3 2 2 2 4 5 5 3 2" xfId="40384"/>
    <cellStyle name="常规 3 2 2 2 4 5 5 4" xfId="28032"/>
    <cellStyle name="常规 3 2 2 2 4 5 6" xfId="6412"/>
    <cellStyle name="常规 3 2 2 2 4 5 6 2" xfId="18766"/>
    <cellStyle name="常规 3 2 2 2 4 5 6 2 2" xfId="43472"/>
    <cellStyle name="常规 3 2 2 2 4 5 6 3" xfId="31120"/>
    <cellStyle name="常规 3 2 2 2 4 5 7" xfId="12590"/>
    <cellStyle name="常规 3 2 2 2 4 5 7 2" xfId="37296"/>
    <cellStyle name="常规 3 2 2 2 4 5 8" xfId="24944"/>
    <cellStyle name="常规 3 2 2 2 4 6" xfId="467"/>
    <cellStyle name="常规 3 2 2 2 4 6 2" xfId="1242"/>
    <cellStyle name="常规 3 2 2 2 4 6 2 2" xfId="2789"/>
    <cellStyle name="常规 3 2 2 2 4 6 2 2 2" xfId="5881"/>
    <cellStyle name="常规 3 2 2 2 4 6 2 2 2 2" xfId="12064"/>
    <cellStyle name="常规 3 2 2 2 4 6 2 2 2 2 2" xfId="24418"/>
    <cellStyle name="常规 3 2 2 2 4 6 2 2 2 2 2 2" xfId="49124"/>
    <cellStyle name="常规 3 2 2 2 4 6 2 2 2 2 3" xfId="36772"/>
    <cellStyle name="常规 3 2 2 2 4 6 2 2 2 3" xfId="18242"/>
    <cellStyle name="常规 3 2 2 2 4 6 2 2 2 3 2" xfId="42948"/>
    <cellStyle name="常规 3 2 2 2 4 6 2 2 2 4" xfId="30596"/>
    <cellStyle name="常规 3 2 2 2 4 6 2 2 3" xfId="8976"/>
    <cellStyle name="常规 3 2 2 2 4 6 2 2 3 2" xfId="21330"/>
    <cellStyle name="常规 3 2 2 2 4 6 2 2 3 2 2" xfId="46036"/>
    <cellStyle name="常规 3 2 2 2 4 6 2 2 3 3" xfId="33684"/>
    <cellStyle name="常规 3 2 2 2 4 6 2 2 4" xfId="15154"/>
    <cellStyle name="常规 3 2 2 2 4 6 2 2 4 2" xfId="39860"/>
    <cellStyle name="常规 3 2 2 2 4 6 2 2 5" xfId="27508"/>
    <cellStyle name="常规 3 2 2 2 4 6 2 3" xfId="4337"/>
    <cellStyle name="常规 3 2 2 2 4 6 2 3 2" xfId="10520"/>
    <cellStyle name="常规 3 2 2 2 4 6 2 3 2 2" xfId="22874"/>
    <cellStyle name="常规 3 2 2 2 4 6 2 3 2 2 2" xfId="47580"/>
    <cellStyle name="常规 3 2 2 2 4 6 2 3 2 3" xfId="35228"/>
    <cellStyle name="常规 3 2 2 2 4 6 2 3 3" xfId="16698"/>
    <cellStyle name="常规 3 2 2 2 4 6 2 3 3 2" xfId="41404"/>
    <cellStyle name="常规 3 2 2 2 4 6 2 3 4" xfId="29052"/>
    <cellStyle name="常规 3 2 2 2 4 6 2 4" xfId="7432"/>
    <cellStyle name="常规 3 2 2 2 4 6 2 4 2" xfId="19786"/>
    <cellStyle name="常规 3 2 2 2 4 6 2 4 2 2" xfId="44492"/>
    <cellStyle name="常规 3 2 2 2 4 6 2 4 3" xfId="32140"/>
    <cellStyle name="常规 3 2 2 2 4 6 2 5" xfId="13610"/>
    <cellStyle name="常规 3 2 2 2 4 6 2 5 2" xfId="38316"/>
    <cellStyle name="常规 3 2 2 2 4 6 2 6" xfId="25964"/>
    <cellStyle name="常规 3 2 2 2 4 6 3" xfId="2016"/>
    <cellStyle name="常规 3 2 2 2 4 6 3 2" xfId="5109"/>
    <cellStyle name="常规 3 2 2 2 4 6 3 2 2" xfId="11292"/>
    <cellStyle name="常规 3 2 2 2 4 6 3 2 2 2" xfId="23646"/>
    <cellStyle name="常规 3 2 2 2 4 6 3 2 2 2 2" xfId="48352"/>
    <cellStyle name="常规 3 2 2 2 4 6 3 2 2 3" xfId="36000"/>
    <cellStyle name="常规 3 2 2 2 4 6 3 2 3" xfId="17470"/>
    <cellStyle name="常规 3 2 2 2 4 6 3 2 3 2" xfId="42176"/>
    <cellStyle name="常规 3 2 2 2 4 6 3 2 4" xfId="29824"/>
    <cellStyle name="常规 3 2 2 2 4 6 3 3" xfId="8204"/>
    <cellStyle name="常规 3 2 2 2 4 6 3 3 2" xfId="20558"/>
    <cellStyle name="常规 3 2 2 2 4 6 3 3 2 2" xfId="45264"/>
    <cellStyle name="常规 3 2 2 2 4 6 3 3 3" xfId="32912"/>
    <cellStyle name="常规 3 2 2 2 4 6 3 4" xfId="14382"/>
    <cellStyle name="常规 3 2 2 2 4 6 3 4 2" xfId="39088"/>
    <cellStyle name="常规 3 2 2 2 4 6 3 5" xfId="26736"/>
    <cellStyle name="常规 3 2 2 2 4 6 4" xfId="3565"/>
    <cellStyle name="常规 3 2 2 2 4 6 4 2" xfId="9748"/>
    <cellStyle name="常规 3 2 2 2 4 6 4 2 2" xfId="22102"/>
    <cellStyle name="常规 3 2 2 2 4 6 4 2 2 2" xfId="46808"/>
    <cellStyle name="常规 3 2 2 2 4 6 4 2 3" xfId="34456"/>
    <cellStyle name="常规 3 2 2 2 4 6 4 3" xfId="15926"/>
    <cellStyle name="常规 3 2 2 2 4 6 4 3 2" xfId="40632"/>
    <cellStyle name="常规 3 2 2 2 4 6 4 4" xfId="28280"/>
    <cellStyle name="常规 3 2 2 2 4 6 5" xfId="6660"/>
    <cellStyle name="常规 3 2 2 2 4 6 5 2" xfId="19014"/>
    <cellStyle name="常规 3 2 2 2 4 6 5 2 2" xfId="43720"/>
    <cellStyle name="常规 3 2 2 2 4 6 5 3" xfId="31368"/>
    <cellStyle name="常规 3 2 2 2 4 6 6" xfId="12838"/>
    <cellStyle name="常规 3 2 2 2 4 6 6 2" xfId="37544"/>
    <cellStyle name="常规 3 2 2 2 4 6 7" xfId="25192"/>
    <cellStyle name="常规 3 2 2 2 4 7" xfId="855"/>
    <cellStyle name="常规 3 2 2 2 4 7 2" xfId="2403"/>
    <cellStyle name="常规 3 2 2 2 4 7 2 2" xfId="5495"/>
    <cellStyle name="常规 3 2 2 2 4 7 2 2 2" xfId="11678"/>
    <cellStyle name="常规 3 2 2 2 4 7 2 2 2 2" xfId="24032"/>
    <cellStyle name="常规 3 2 2 2 4 7 2 2 2 2 2" xfId="48738"/>
    <cellStyle name="常规 3 2 2 2 4 7 2 2 2 3" xfId="36386"/>
    <cellStyle name="常规 3 2 2 2 4 7 2 2 3" xfId="17856"/>
    <cellStyle name="常规 3 2 2 2 4 7 2 2 3 2" xfId="42562"/>
    <cellStyle name="常规 3 2 2 2 4 7 2 2 4" xfId="30210"/>
    <cellStyle name="常规 3 2 2 2 4 7 2 3" xfId="8590"/>
    <cellStyle name="常规 3 2 2 2 4 7 2 3 2" xfId="20944"/>
    <cellStyle name="常规 3 2 2 2 4 7 2 3 2 2" xfId="45650"/>
    <cellStyle name="常规 3 2 2 2 4 7 2 3 3" xfId="33298"/>
    <cellStyle name="常规 3 2 2 2 4 7 2 4" xfId="14768"/>
    <cellStyle name="常规 3 2 2 2 4 7 2 4 2" xfId="39474"/>
    <cellStyle name="常规 3 2 2 2 4 7 2 5" xfId="27122"/>
    <cellStyle name="常规 3 2 2 2 4 7 3" xfId="3951"/>
    <cellStyle name="常规 3 2 2 2 4 7 3 2" xfId="10134"/>
    <cellStyle name="常规 3 2 2 2 4 7 3 2 2" xfId="22488"/>
    <cellStyle name="常规 3 2 2 2 4 7 3 2 2 2" xfId="47194"/>
    <cellStyle name="常规 3 2 2 2 4 7 3 2 3" xfId="34842"/>
    <cellStyle name="常规 3 2 2 2 4 7 3 3" xfId="16312"/>
    <cellStyle name="常规 3 2 2 2 4 7 3 3 2" xfId="41018"/>
    <cellStyle name="常规 3 2 2 2 4 7 3 4" xfId="28666"/>
    <cellStyle name="常规 3 2 2 2 4 7 4" xfId="7046"/>
    <cellStyle name="常规 3 2 2 2 4 7 4 2" xfId="19400"/>
    <cellStyle name="常规 3 2 2 2 4 7 4 2 2" xfId="44106"/>
    <cellStyle name="常规 3 2 2 2 4 7 4 3" xfId="31754"/>
    <cellStyle name="常规 3 2 2 2 4 7 5" xfId="13224"/>
    <cellStyle name="常规 3 2 2 2 4 7 5 2" xfId="37930"/>
    <cellStyle name="常规 3 2 2 2 4 7 6" xfId="25578"/>
    <cellStyle name="常规 3 2 2 2 4 8" xfId="1629"/>
    <cellStyle name="常规 3 2 2 2 4 8 2" xfId="4723"/>
    <cellStyle name="常规 3 2 2 2 4 8 2 2" xfId="10906"/>
    <cellStyle name="常规 3 2 2 2 4 8 2 2 2" xfId="23260"/>
    <cellStyle name="常规 3 2 2 2 4 8 2 2 2 2" xfId="47966"/>
    <cellStyle name="常规 3 2 2 2 4 8 2 2 3" xfId="35614"/>
    <cellStyle name="常规 3 2 2 2 4 8 2 3" xfId="17084"/>
    <cellStyle name="常规 3 2 2 2 4 8 2 3 2" xfId="41790"/>
    <cellStyle name="常规 3 2 2 2 4 8 2 4" xfId="29438"/>
    <cellStyle name="常规 3 2 2 2 4 8 3" xfId="7818"/>
    <cellStyle name="常规 3 2 2 2 4 8 3 2" xfId="20172"/>
    <cellStyle name="常规 3 2 2 2 4 8 3 2 2" xfId="44878"/>
    <cellStyle name="常规 3 2 2 2 4 8 3 3" xfId="32526"/>
    <cellStyle name="常规 3 2 2 2 4 8 4" xfId="13996"/>
    <cellStyle name="常规 3 2 2 2 4 8 4 2" xfId="38702"/>
    <cellStyle name="常规 3 2 2 2 4 8 5" xfId="26350"/>
    <cellStyle name="常规 3 2 2 2 4 9" xfId="3177"/>
    <cellStyle name="常规 3 2 2 2 4 9 2" xfId="9362"/>
    <cellStyle name="常规 3 2 2 2 4 9 2 2" xfId="21716"/>
    <cellStyle name="常规 3 2 2 2 4 9 2 2 2" xfId="46422"/>
    <cellStyle name="常规 3 2 2 2 4 9 2 3" xfId="34070"/>
    <cellStyle name="常规 3 2 2 2 4 9 3" xfId="15540"/>
    <cellStyle name="常规 3 2 2 2 4 9 3 2" xfId="40246"/>
    <cellStyle name="常规 3 2 2 2 4 9 4" xfId="27894"/>
    <cellStyle name="常规 3 2 2 2 5" xfId="84"/>
    <cellStyle name="常规 3 2 2 2 5 10" xfId="12465"/>
    <cellStyle name="常规 3 2 2 2 5 10 2" xfId="37171"/>
    <cellStyle name="常规 3 2 2 2 5 11" xfId="24819"/>
    <cellStyle name="常规 3 2 2 2 5 2" xfId="156"/>
    <cellStyle name="常规 3 2 2 2 5 2 10" xfId="24888"/>
    <cellStyle name="常规 3 2 2 2 5 2 2" xfId="414"/>
    <cellStyle name="常规 3 2 2 2 5 2 2 2" xfId="802"/>
    <cellStyle name="常规 3 2 2 2 5 2 2 2 2" xfId="1576"/>
    <cellStyle name="常规 3 2 2 2 5 2 2 2 2 2" xfId="3123"/>
    <cellStyle name="常规 3 2 2 2 5 2 2 2 2 2 2" xfId="6215"/>
    <cellStyle name="常规 3 2 2 2 5 2 2 2 2 2 2 2" xfId="12398"/>
    <cellStyle name="常规 3 2 2 2 5 2 2 2 2 2 2 2 2" xfId="24752"/>
    <cellStyle name="常规 3 2 2 2 5 2 2 2 2 2 2 2 2 2" xfId="49458"/>
    <cellStyle name="常规 3 2 2 2 5 2 2 2 2 2 2 2 3" xfId="37106"/>
    <cellStyle name="常规 3 2 2 2 5 2 2 2 2 2 2 3" xfId="18576"/>
    <cellStyle name="常规 3 2 2 2 5 2 2 2 2 2 2 3 2" xfId="43282"/>
    <cellStyle name="常规 3 2 2 2 5 2 2 2 2 2 2 4" xfId="30930"/>
    <cellStyle name="常规 3 2 2 2 5 2 2 2 2 2 3" xfId="9310"/>
    <cellStyle name="常规 3 2 2 2 5 2 2 2 2 2 3 2" xfId="21664"/>
    <cellStyle name="常规 3 2 2 2 5 2 2 2 2 2 3 2 2" xfId="46370"/>
    <cellStyle name="常规 3 2 2 2 5 2 2 2 2 2 3 3" xfId="34018"/>
    <cellStyle name="常规 3 2 2 2 5 2 2 2 2 2 4" xfId="15488"/>
    <cellStyle name="常规 3 2 2 2 5 2 2 2 2 2 4 2" xfId="40194"/>
    <cellStyle name="常规 3 2 2 2 5 2 2 2 2 2 5" xfId="27842"/>
    <cellStyle name="常规 3 2 2 2 5 2 2 2 2 3" xfId="4671"/>
    <cellStyle name="常规 3 2 2 2 5 2 2 2 2 3 2" xfId="10854"/>
    <cellStyle name="常规 3 2 2 2 5 2 2 2 2 3 2 2" xfId="23208"/>
    <cellStyle name="常规 3 2 2 2 5 2 2 2 2 3 2 2 2" xfId="47914"/>
    <cellStyle name="常规 3 2 2 2 5 2 2 2 2 3 2 3" xfId="35562"/>
    <cellStyle name="常规 3 2 2 2 5 2 2 2 2 3 3" xfId="17032"/>
    <cellStyle name="常规 3 2 2 2 5 2 2 2 2 3 3 2" xfId="41738"/>
    <cellStyle name="常规 3 2 2 2 5 2 2 2 2 3 4" xfId="29386"/>
    <cellStyle name="常规 3 2 2 2 5 2 2 2 2 4" xfId="7766"/>
    <cellStyle name="常规 3 2 2 2 5 2 2 2 2 4 2" xfId="20120"/>
    <cellStyle name="常规 3 2 2 2 5 2 2 2 2 4 2 2" xfId="44826"/>
    <cellStyle name="常规 3 2 2 2 5 2 2 2 2 4 3" xfId="32474"/>
    <cellStyle name="常规 3 2 2 2 5 2 2 2 2 5" xfId="13944"/>
    <cellStyle name="常规 3 2 2 2 5 2 2 2 2 5 2" xfId="38650"/>
    <cellStyle name="常规 3 2 2 2 5 2 2 2 2 6" xfId="26298"/>
    <cellStyle name="常规 3 2 2 2 5 2 2 2 3" xfId="2351"/>
    <cellStyle name="常规 3 2 2 2 5 2 2 2 3 2" xfId="5443"/>
    <cellStyle name="常规 3 2 2 2 5 2 2 2 3 2 2" xfId="11626"/>
    <cellStyle name="常规 3 2 2 2 5 2 2 2 3 2 2 2" xfId="23980"/>
    <cellStyle name="常规 3 2 2 2 5 2 2 2 3 2 2 2 2" xfId="48686"/>
    <cellStyle name="常规 3 2 2 2 5 2 2 2 3 2 2 3" xfId="36334"/>
    <cellStyle name="常规 3 2 2 2 5 2 2 2 3 2 3" xfId="17804"/>
    <cellStyle name="常规 3 2 2 2 5 2 2 2 3 2 3 2" xfId="42510"/>
    <cellStyle name="常规 3 2 2 2 5 2 2 2 3 2 4" xfId="30158"/>
    <cellStyle name="常规 3 2 2 2 5 2 2 2 3 3" xfId="8538"/>
    <cellStyle name="常规 3 2 2 2 5 2 2 2 3 3 2" xfId="20892"/>
    <cellStyle name="常规 3 2 2 2 5 2 2 2 3 3 2 2" xfId="45598"/>
    <cellStyle name="常规 3 2 2 2 5 2 2 2 3 3 3" xfId="33246"/>
    <cellStyle name="常规 3 2 2 2 5 2 2 2 3 4" xfId="14716"/>
    <cellStyle name="常规 3 2 2 2 5 2 2 2 3 4 2" xfId="39422"/>
    <cellStyle name="常规 3 2 2 2 5 2 2 2 3 5" xfId="27070"/>
    <cellStyle name="常规 3 2 2 2 5 2 2 2 4" xfId="3899"/>
    <cellStyle name="常规 3 2 2 2 5 2 2 2 4 2" xfId="10082"/>
    <cellStyle name="常规 3 2 2 2 5 2 2 2 4 2 2" xfId="22436"/>
    <cellStyle name="常规 3 2 2 2 5 2 2 2 4 2 2 2" xfId="47142"/>
    <cellStyle name="常规 3 2 2 2 5 2 2 2 4 2 3" xfId="34790"/>
    <cellStyle name="常规 3 2 2 2 5 2 2 2 4 3" xfId="16260"/>
    <cellStyle name="常规 3 2 2 2 5 2 2 2 4 3 2" xfId="40966"/>
    <cellStyle name="常规 3 2 2 2 5 2 2 2 4 4" xfId="28614"/>
    <cellStyle name="常规 3 2 2 2 5 2 2 2 5" xfId="6994"/>
    <cellStyle name="常规 3 2 2 2 5 2 2 2 5 2" xfId="19348"/>
    <cellStyle name="常规 3 2 2 2 5 2 2 2 5 2 2" xfId="44054"/>
    <cellStyle name="常规 3 2 2 2 5 2 2 2 5 3" xfId="31702"/>
    <cellStyle name="常规 3 2 2 2 5 2 2 2 6" xfId="13172"/>
    <cellStyle name="常规 3 2 2 2 5 2 2 2 6 2" xfId="37878"/>
    <cellStyle name="常规 3 2 2 2 5 2 2 2 7" xfId="25526"/>
    <cellStyle name="常规 3 2 2 2 5 2 2 3" xfId="1190"/>
    <cellStyle name="常规 3 2 2 2 5 2 2 3 2" xfId="2737"/>
    <cellStyle name="常规 3 2 2 2 5 2 2 3 2 2" xfId="5829"/>
    <cellStyle name="常规 3 2 2 2 5 2 2 3 2 2 2" xfId="12012"/>
    <cellStyle name="常规 3 2 2 2 5 2 2 3 2 2 2 2" xfId="24366"/>
    <cellStyle name="常规 3 2 2 2 5 2 2 3 2 2 2 2 2" xfId="49072"/>
    <cellStyle name="常规 3 2 2 2 5 2 2 3 2 2 2 3" xfId="36720"/>
    <cellStyle name="常规 3 2 2 2 5 2 2 3 2 2 3" xfId="18190"/>
    <cellStyle name="常规 3 2 2 2 5 2 2 3 2 2 3 2" xfId="42896"/>
    <cellStyle name="常规 3 2 2 2 5 2 2 3 2 2 4" xfId="30544"/>
    <cellStyle name="常规 3 2 2 2 5 2 2 3 2 3" xfId="8924"/>
    <cellStyle name="常规 3 2 2 2 5 2 2 3 2 3 2" xfId="21278"/>
    <cellStyle name="常规 3 2 2 2 5 2 2 3 2 3 2 2" xfId="45984"/>
    <cellStyle name="常规 3 2 2 2 5 2 2 3 2 3 3" xfId="33632"/>
    <cellStyle name="常规 3 2 2 2 5 2 2 3 2 4" xfId="15102"/>
    <cellStyle name="常规 3 2 2 2 5 2 2 3 2 4 2" xfId="39808"/>
    <cellStyle name="常规 3 2 2 2 5 2 2 3 2 5" xfId="27456"/>
    <cellStyle name="常规 3 2 2 2 5 2 2 3 3" xfId="4285"/>
    <cellStyle name="常规 3 2 2 2 5 2 2 3 3 2" xfId="10468"/>
    <cellStyle name="常规 3 2 2 2 5 2 2 3 3 2 2" xfId="22822"/>
    <cellStyle name="常规 3 2 2 2 5 2 2 3 3 2 2 2" xfId="47528"/>
    <cellStyle name="常规 3 2 2 2 5 2 2 3 3 2 3" xfId="35176"/>
    <cellStyle name="常规 3 2 2 2 5 2 2 3 3 3" xfId="16646"/>
    <cellStyle name="常规 3 2 2 2 5 2 2 3 3 3 2" xfId="41352"/>
    <cellStyle name="常规 3 2 2 2 5 2 2 3 3 4" xfId="29000"/>
    <cellStyle name="常规 3 2 2 2 5 2 2 3 4" xfId="7380"/>
    <cellStyle name="常规 3 2 2 2 5 2 2 3 4 2" xfId="19734"/>
    <cellStyle name="常规 3 2 2 2 5 2 2 3 4 2 2" xfId="44440"/>
    <cellStyle name="常规 3 2 2 2 5 2 2 3 4 3" xfId="32088"/>
    <cellStyle name="常规 3 2 2 2 5 2 2 3 5" xfId="13558"/>
    <cellStyle name="常规 3 2 2 2 5 2 2 3 5 2" xfId="38264"/>
    <cellStyle name="常规 3 2 2 2 5 2 2 3 6" xfId="25912"/>
    <cellStyle name="常规 3 2 2 2 5 2 2 4" xfId="1964"/>
    <cellStyle name="常规 3 2 2 2 5 2 2 4 2" xfId="5057"/>
    <cellStyle name="常规 3 2 2 2 5 2 2 4 2 2" xfId="11240"/>
    <cellStyle name="常规 3 2 2 2 5 2 2 4 2 2 2" xfId="23594"/>
    <cellStyle name="常规 3 2 2 2 5 2 2 4 2 2 2 2" xfId="48300"/>
    <cellStyle name="常规 3 2 2 2 5 2 2 4 2 2 3" xfId="35948"/>
    <cellStyle name="常规 3 2 2 2 5 2 2 4 2 3" xfId="17418"/>
    <cellStyle name="常规 3 2 2 2 5 2 2 4 2 3 2" xfId="42124"/>
    <cellStyle name="常规 3 2 2 2 5 2 2 4 2 4" xfId="29772"/>
    <cellStyle name="常规 3 2 2 2 5 2 2 4 3" xfId="8152"/>
    <cellStyle name="常规 3 2 2 2 5 2 2 4 3 2" xfId="20506"/>
    <cellStyle name="常规 3 2 2 2 5 2 2 4 3 2 2" xfId="45212"/>
    <cellStyle name="常规 3 2 2 2 5 2 2 4 3 3" xfId="32860"/>
    <cellStyle name="常规 3 2 2 2 5 2 2 4 4" xfId="14330"/>
    <cellStyle name="常规 3 2 2 2 5 2 2 4 4 2" xfId="39036"/>
    <cellStyle name="常规 3 2 2 2 5 2 2 4 5" xfId="26684"/>
    <cellStyle name="常规 3 2 2 2 5 2 2 5" xfId="3513"/>
    <cellStyle name="常规 3 2 2 2 5 2 2 5 2" xfId="9696"/>
    <cellStyle name="常规 3 2 2 2 5 2 2 5 2 2" xfId="22050"/>
    <cellStyle name="常规 3 2 2 2 5 2 2 5 2 2 2" xfId="46756"/>
    <cellStyle name="常规 3 2 2 2 5 2 2 5 2 3" xfId="34404"/>
    <cellStyle name="常规 3 2 2 2 5 2 2 5 3" xfId="15874"/>
    <cellStyle name="常规 3 2 2 2 5 2 2 5 3 2" xfId="40580"/>
    <cellStyle name="常规 3 2 2 2 5 2 2 5 4" xfId="28228"/>
    <cellStyle name="常规 3 2 2 2 5 2 2 6" xfId="6608"/>
    <cellStyle name="常规 3 2 2 2 5 2 2 6 2" xfId="18962"/>
    <cellStyle name="常规 3 2 2 2 5 2 2 6 2 2" xfId="43668"/>
    <cellStyle name="常规 3 2 2 2 5 2 2 6 3" xfId="31316"/>
    <cellStyle name="常规 3 2 2 2 5 2 2 7" xfId="12786"/>
    <cellStyle name="常规 3 2 2 2 5 2 2 7 2" xfId="37492"/>
    <cellStyle name="常规 3 2 2 2 5 2 2 8" xfId="25140"/>
    <cellStyle name="常规 3 2 2 2 5 2 3" xfId="290"/>
    <cellStyle name="常规 3 2 2 2 5 2 3 2" xfId="678"/>
    <cellStyle name="常规 3 2 2 2 5 2 3 2 2" xfId="1452"/>
    <cellStyle name="常规 3 2 2 2 5 2 3 2 2 2" xfId="2999"/>
    <cellStyle name="常规 3 2 2 2 5 2 3 2 2 2 2" xfId="6091"/>
    <cellStyle name="常规 3 2 2 2 5 2 3 2 2 2 2 2" xfId="12274"/>
    <cellStyle name="常规 3 2 2 2 5 2 3 2 2 2 2 2 2" xfId="24628"/>
    <cellStyle name="常规 3 2 2 2 5 2 3 2 2 2 2 2 2 2" xfId="49334"/>
    <cellStyle name="常规 3 2 2 2 5 2 3 2 2 2 2 2 3" xfId="36982"/>
    <cellStyle name="常规 3 2 2 2 5 2 3 2 2 2 2 3" xfId="18452"/>
    <cellStyle name="常规 3 2 2 2 5 2 3 2 2 2 2 3 2" xfId="43158"/>
    <cellStyle name="常规 3 2 2 2 5 2 3 2 2 2 2 4" xfId="30806"/>
    <cellStyle name="常规 3 2 2 2 5 2 3 2 2 2 3" xfId="9186"/>
    <cellStyle name="常规 3 2 2 2 5 2 3 2 2 2 3 2" xfId="21540"/>
    <cellStyle name="常规 3 2 2 2 5 2 3 2 2 2 3 2 2" xfId="46246"/>
    <cellStyle name="常规 3 2 2 2 5 2 3 2 2 2 3 3" xfId="33894"/>
    <cellStyle name="常规 3 2 2 2 5 2 3 2 2 2 4" xfId="15364"/>
    <cellStyle name="常规 3 2 2 2 5 2 3 2 2 2 4 2" xfId="40070"/>
    <cellStyle name="常规 3 2 2 2 5 2 3 2 2 2 5" xfId="27718"/>
    <cellStyle name="常规 3 2 2 2 5 2 3 2 2 3" xfId="4547"/>
    <cellStyle name="常规 3 2 2 2 5 2 3 2 2 3 2" xfId="10730"/>
    <cellStyle name="常规 3 2 2 2 5 2 3 2 2 3 2 2" xfId="23084"/>
    <cellStyle name="常规 3 2 2 2 5 2 3 2 2 3 2 2 2" xfId="47790"/>
    <cellStyle name="常规 3 2 2 2 5 2 3 2 2 3 2 3" xfId="35438"/>
    <cellStyle name="常规 3 2 2 2 5 2 3 2 2 3 3" xfId="16908"/>
    <cellStyle name="常规 3 2 2 2 5 2 3 2 2 3 3 2" xfId="41614"/>
    <cellStyle name="常规 3 2 2 2 5 2 3 2 2 3 4" xfId="29262"/>
    <cellStyle name="常规 3 2 2 2 5 2 3 2 2 4" xfId="7642"/>
    <cellStyle name="常规 3 2 2 2 5 2 3 2 2 4 2" xfId="19996"/>
    <cellStyle name="常规 3 2 2 2 5 2 3 2 2 4 2 2" xfId="44702"/>
    <cellStyle name="常规 3 2 2 2 5 2 3 2 2 4 3" xfId="32350"/>
    <cellStyle name="常规 3 2 2 2 5 2 3 2 2 5" xfId="13820"/>
    <cellStyle name="常规 3 2 2 2 5 2 3 2 2 5 2" xfId="38526"/>
    <cellStyle name="常规 3 2 2 2 5 2 3 2 2 6" xfId="26174"/>
    <cellStyle name="常规 3 2 2 2 5 2 3 2 3" xfId="2227"/>
    <cellStyle name="常规 3 2 2 2 5 2 3 2 3 2" xfId="5319"/>
    <cellStyle name="常规 3 2 2 2 5 2 3 2 3 2 2" xfId="11502"/>
    <cellStyle name="常规 3 2 2 2 5 2 3 2 3 2 2 2" xfId="23856"/>
    <cellStyle name="常规 3 2 2 2 5 2 3 2 3 2 2 2 2" xfId="48562"/>
    <cellStyle name="常规 3 2 2 2 5 2 3 2 3 2 2 3" xfId="36210"/>
    <cellStyle name="常规 3 2 2 2 5 2 3 2 3 2 3" xfId="17680"/>
    <cellStyle name="常规 3 2 2 2 5 2 3 2 3 2 3 2" xfId="42386"/>
    <cellStyle name="常规 3 2 2 2 5 2 3 2 3 2 4" xfId="30034"/>
    <cellStyle name="常规 3 2 2 2 5 2 3 2 3 3" xfId="8414"/>
    <cellStyle name="常规 3 2 2 2 5 2 3 2 3 3 2" xfId="20768"/>
    <cellStyle name="常规 3 2 2 2 5 2 3 2 3 3 2 2" xfId="45474"/>
    <cellStyle name="常规 3 2 2 2 5 2 3 2 3 3 3" xfId="33122"/>
    <cellStyle name="常规 3 2 2 2 5 2 3 2 3 4" xfId="14592"/>
    <cellStyle name="常规 3 2 2 2 5 2 3 2 3 4 2" xfId="39298"/>
    <cellStyle name="常规 3 2 2 2 5 2 3 2 3 5" xfId="26946"/>
    <cellStyle name="常规 3 2 2 2 5 2 3 2 4" xfId="3775"/>
    <cellStyle name="常规 3 2 2 2 5 2 3 2 4 2" xfId="9958"/>
    <cellStyle name="常规 3 2 2 2 5 2 3 2 4 2 2" xfId="22312"/>
    <cellStyle name="常规 3 2 2 2 5 2 3 2 4 2 2 2" xfId="47018"/>
    <cellStyle name="常规 3 2 2 2 5 2 3 2 4 2 3" xfId="34666"/>
    <cellStyle name="常规 3 2 2 2 5 2 3 2 4 3" xfId="16136"/>
    <cellStyle name="常规 3 2 2 2 5 2 3 2 4 3 2" xfId="40842"/>
    <cellStyle name="常规 3 2 2 2 5 2 3 2 4 4" xfId="28490"/>
    <cellStyle name="常规 3 2 2 2 5 2 3 2 5" xfId="6870"/>
    <cellStyle name="常规 3 2 2 2 5 2 3 2 5 2" xfId="19224"/>
    <cellStyle name="常规 3 2 2 2 5 2 3 2 5 2 2" xfId="43930"/>
    <cellStyle name="常规 3 2 2 2 5 2 3 2 5 3" xfId="31578"/>
    <cellStyle name="常规 3 2 2 2 5 2 3 2 6" xfId="13048"/>
    <cellStyle name="常规 3 2 2 2 5 2 3 2 6 2" xfId="37754"/>
    <cellStyle name="常规 3 2 2 2 5 2 3 2 7" xfId="25402"/>
    <cellStyle name="常规 3 2 2 2 5 2 3 3" xfId="1066"/>
    <cellStyle name="常规 3 2 2 2 5 2 3 3 2" xfId="2613"/>
    <cellStyle name="常规 3 2 2 2 5 2 3 3 2 2" xfId="5705"/>
    <cellStyle name="常规 3 2 2 2 5 2 3 3 2 2 2" xfId="11888"/>
    <cellStyle name="常规 3 2 2 2 5 2 3 3 2 2 2 2" xfId="24242"/>
    <cellStyle name="常规 3 2 2 2 5 2 3 3 2 2 2 2 2" xfId="48948"/>
    <cellStyle name="常规 3 2 2 2 5 2 3 3 2 2 2 3" xfId="36596"/>
    <cellStyle name="常规 3 2 2 2 5 2 3 3 2 2 3" xfId="18066"/>
    <cellStyle name="常规 3 2 2 2 5 2 3 3 2 2 3 2" xfId="42772"/>
    <cellStyle name="常规 3 2 2 2 5 2 3 3 2 2 4" xfId="30420"/>
    <cellStyle name="常规 3 2 2 2 5 2 3 3 2 3" xfId="8800"/>
    <cellStyle name="常规 3 2 2 2 5 2 3 3 2 3 2" xfId="21154"/>
    <cellStyle name="常规 3 2 2 2 5 2 3 3 2 3 2 2" xfId="45860"/>
    <cellStyle name="常规 3 2 2 2 5 2 3 3 2 3 3" xfId="33508"/>
    <cellStyle name="常规 3 2 2 2 5 2 3 3 2 4" xfId="14978"/>
    <cellStyle name="常规 3 2 2 2 5 2 3 3 2 4 2" xfId="39684"/>
    <cellStyle name="常规 3 2 2 2 5 2 3 3 2 5" xfId="27332"/>
    <cellStyle name="常规 3 2 2 2 5 2 3 3 3" xfId="4161"/>
    <cellStyle name="常规 3 2 2 2 5 2 3 3 3 2" xfId="10344"/>
    <cellStyle name="常规 3 2 2 2 5 2 3 3 3 2 2" xfId="22698"/>
    <cellStyle name="常规 3 2 2 2 5 2 3 3 3 2 2 2" xfId="47404"/>
    <cellStyle name="常规 3 2 2 2 5 2 3 3 3 2 3" xfId="35052"/>
    <cellStyle name="常规 3 2 2 2 5 2 3 3 3 3" xfId="16522"/>
    <cellStyle name="常规 3 2 2 2 5 2 3 3 3 3 2" xfId="41228"/>
    <cellStyle name="常规 3 2 2 2 5 2 3 3 3 4" xfId="28876"/>
    <cellStyle name="常规 3 2 2 2 5 2 3 3 4" xfId="7256"/>
    <cellStyle name="常规 3 2 2 2 5 2 3 3 4 2" xfId="19610"/>
    <cellStyle name="常规 3 2 2 2 5 2 3 3 4 2 2" xfId="44316"/>
    <cellStyle name="常规 3 2 2 2 5 2 3 3 4 3" xfId="31964"/>
    <cellStyle name="常规 3 2 2 2 5 2 3 3 5" xfId="13434"/>
    <cellStyle name="常规 3 2 2 2 5 2 3 3 5 2" xfId="38140"/>
    <cellStyle name="常规 3 2 2 2 5 2 3 3 6" xfId="25788"/>
    <cellStyle name="常规 3 2 2 2 5 2 3 4" xfId="1840"/>
    <cellStyle name="常规 3 2 2 2 5 2 3 4 2" xfId="4933"/>
    <cellStyle name="常规 3 2 2 2 5 2 3 4 2 2" xfId="11116"/>
    <cellStyle name="常规 3 2 2 2 5 2 3 4 2 2 2" xfId="23470"/>
    <cellStyle name="常规 3 2 2 2 5 2 3 4 2 2 2 2" xfId="48176"/>
    <cellStyle name="常规 3 2 2 2 5 2 3 4 2 2 3" xfId="35824"/>
    <cellStyle name="常规 3 2 2 2 5 2 3 4 2 3" xfId="17294"/>
    <cellStyle name="常规 3 2 2 2 5 2 3 4 2 3 2" xfId="42000"/>
    <cellStyle name="常规 3 2 2 2 5 2 3 4 2 4" xfId="29648"/>
    <cellStyle name="常规 3 2 2 2 5 2 3 4 3" xfId="8028"/>
    <cellStyle name="常规 3 2 2 2 5 2 3 4 3 2" xfId="20382"/>
    <cellStyle name="常规 3 2 2 2 5 2 3 4 3 2 2" xfId="45088"/>
    <cellStyle name="常规 3 2 2 2 5 2 3 4 3 3" xfId="32736"/>
    <cellStyle name="常规 3 2 2 2 5 2 3 4 4" xfId="14206"/>
    <cellStyle name="常规 3 2 2 2 5 2 3 4 4 2" xfId="38912"/>
    <cellStyle name="常规 3 2 2 2 5 2 3 4 5" xfId="26560"/>
    <cellStyle name="常规 3 2 2 2 5 2 3 5" xfId="3389"/>
    <cellStyle name="常规 3 2 2 2 5 2 3 5 2" xfId="9572"/>
    <cellStyle name="常规 3 2 2 2 5 2 3 5 2 2" xfId="21926"/>
    <cellStyle name="常规 3 2 2 2 5 2 3 5 2 2 2" xfId="46632"/>
    <cellStyle name="常规 3 2 2 2 5 2 3 5 2 3" xfId="34280"/>
    <cellStyle name="常规 3 2 2 2 5 2 3 5 3" xfId="15750"/>
    <cellStyle name="常规 3 2 2 2 5 2 3 5 3 2" xfId="40456"/>
    <cellStyle name="常规 3 2 2 2 5 2 3 5 4" xfId="28104"/>
    <cellStyle name="常规 3 2 2 2 5 2 3 6" xfId="6484"/>
    <cellStyle name="常规 3 2 2 2 5 2 3 6 2" xfId="18838"/>
    <cellStyle name="常规 3 2 2 2 5 2 3 6 2 2" xfId="43544"/>
    <cellStyle name="常规 3 2 2 2 5 2 3 6 3" xfId="31192"/>
    <cellStyle name="常规 3 2 2 2 5 2 3 7" xfId="12662"/>
    <cellStyle name="常规 3 2 2 2 5 2 3 7 2" xfId="37368"/>
    <cellStyle name="常规 3 2 2 2 5 2 3 8" xfId="25016"/>
    <cellStyle name="常规 3 2 2 2 5 2 4" xfId="550"/>
    <cellStyle name="常规 3 2 2 2 5 2 4 2" xfId="1324"/>
    <cellStyle name="常规 3 2 2 2 5 2 4 2 2" xfId="2871"/>
    <cellStyle name="常规 3 2 2 2 5 2 4 2 2 2" xfId="5963"/>
    <cellStyle name="常规 3 2 2 2 5 2 4 2 2 2 2" xfId="12146"/>
    <cellStyle name="常规 3 2 2 2 5 2 4 2 2 2 2 2" xfId="24500"/>
    <cellStyle name="常规 3 2 2 2 5 2 4 2 2 2 2 2 2" xfId="49206"/>
    <cellStyle name="常规 3 2 2 2 5 2 4 2 2 2 2 3" xfId="36854"/>
    <cellStyle name="常规 3 2 2 2 5 2 4 2 2 2 3" xfId="18324"/>
    <cellStyle name="常规 3 2 2 2 5 2 4 2 2 2 3 2" xfId="43030"/>
    <cellStyle name="常规 3 2 2 2 5 2 4 2 2 2 4" xfId="30678"/>
    <cellStyle name="常规 3 2 2 2 5 2 4 2 2 3" xfId="9058"/>
    <cellStyle name="常规 3 2 2 2 5 2 4 2 2 3 2" xfId="21412"/>
    <cellStyle name="常规 3 2 2 2 5 2 4 2 2 3 2 2" xfId="46118"/>
    <cellStyle name="常规 3 2 2 2 5 2 4 2 2 3 3" xfId="33766"/>
    <cellStyle name="常规 3 2 2 2 5 2 4 2 2 4" xfId="15236"/>
    <cellStyle name="常规 3 2 2 2 5 2 4 2 2 4 2" xfId="39942"/>
    <cellStyle name="常规 3 2 2 2 5 2 4 2 2 5" xfId="27590"/>
    <cellStyle name="常规 3 2 2 2 5 2 4 2 3" xfId="4419"/>
    <cellStyle name="常规 3 2 2 2 5 2 4 2 3 2" xfId="10602"/>
    <cellStyle name="常规 3 2 2 2 5 2 4 2 3 2 2" xfId="22956"/>
    <cellStyle name="常规 3 2 2 2 5 2 4 2 3 2 2 2" xfId="47662"/>
    <cellStyle name="常规 3 2 2 2 5 2 4 2 3 2 3" xfId="35310"/>
    <cellStyle name="常规 3 2 2 2 5 2 4 2 3 3" xfId="16780"/>
    <cellStyle name="常规 3 2 2 2 5 2 4 2 3 3 2" xfId="41486"/>
    <cellStyle name="常规 3 2 2 2 5 2 4 2 3 4" xfId="29134"/>
    <cellStyle name="常规 3 2 2 2 5 2 4 2 4" xfId="7514"/>
    <cellStyle name="常规 3 2 2 2 5 2 4 2 4 2" xfId="19868"/>
    <cellStyle name="常规 3 2 2 2 5 2 4 2 4 2 2" xfId="44574"/>
    <cellStyle name="常规 3 2 2 2 5 2 4 2 4 3" xfId="32222"/>
    <cellStyle name="常规 3 2 2 2 5 2 4 2 5" xfId="13692"/>
    <cellStyle name="常规 3 2 2 2 5 2 4 2 5 2" xfId="38398"/>
    <cellStyle name="常规 3 2 2 2 5 2 4 2 6" xfId="26046"/>
    <cellStyle name="常规 3 2 2 2 5 2 4 3" xfId="2099"/>
    <cellStyle name="常规 3 2 2 2 5 2 4 3 2" xfId="5191"/>
    <cellStyle name="常规 3 2 2 2 5 2 4 3 2 2" xfId="11374"/>
    <cellStyle name="常规 3 2 2 2 5 2 4 3 2 2 2" xfId="23728"/>
    <cellStyle name="常规 3 2 2 2 5 2 4 3 2 2 2 2" xfId="48434"/>
    <cellStyle name="常规 3 2 2 2 5 2 4 3 2 2 3" xfId="36082"/>
    <cellStyle name="常规 3 2 2 2 5 2 4 3 2 3" xfId="17552"/>
    <cellStyle name="常规 3 2 2 2 5 2 4 3 2 3 2" xfId="42258"/>
    <cellStyle name="常规 3 2 2 2 5 2 4 3 2 4" xfId="29906"/>
    <cellStyle name="常规 3 2 2 2 5 2 4 3 3" xfId="8286"/>
    <cellStyle name="常规 3 2 2 2 5 2 4 3 3 2" xfId="20640"/>
    <cellStyle name="常规 3 2 2 2 5 2 4 3 3 2 2" xfId="45346"/>
    <cellStyle name="常规 3 2 2 2 5 2 4 3 3 3" xfId="32994"/>
    <cellStyle name="常规 3 2 2 2 5 2 4 3 4" xfId="14464"/>
    <cellStyle name="常规 3 2 2 2 5 2 4 3 4 2" xfId="39170"/>
    <cellStyle name="常规 3 2 2 2 5 2 4 3 5" xfId="26818"/>
    <cellStyle name="常规 3 2 2 2 5 2 4 4" xfId="3647"/>
    <cellStyle name="常规 3 2 2 2 5 2 4 4 2" xfId="9830"/>
    <cellStyle name="常规 3 2 2 2 5 2 4 4 2 2" xfId="22184"/>
    <cellStyle name="常规 3 2 2 2 5 2 4 4 2 2 2" xfId="46890"/>
    <cellStyle name="常规 3 2 2 2 5 2 4 4 2 3" xfId="34538"/>
    <cellStyle name="常规 3 2 2 2 5 2 4 4 3" xfId="16008"/>
    <cellStyle name="常规 3 2 2 2 5 2 4 4 3 2" xfId="40714"/>
    <cellStyle name="常规 3 2 2 2 5 2 4 4 4" xfId="28362"/>
    <cellStyle name="常规 3 2 2 2 5 2 4 5" xfId="6742"/>
    <cellStyle name="常规 3 2 2 2 5 2 4 5 2" xfId="19096"/>
    <cellStyle name="常规 3 2 2 2 5 2 4 5 2 2" xfId="43802"/>
    <cellStyle name="常规 3 2 2 2 5 2 4 5 3" xfId="31450"/>
    <cellStyle name="常规 3 2 2 2 5 2 4 6" xfId="12920"/>
    <cellStyle name="常规 3 2 2 2 5 2 4 6 2" xfId="37626"/>
    <cellStyle name="常规 3 2 2 2 5 2 4 7" xfId="25274"/>
    <cellStyle name="常规 3 2 2 2 5 2 5" xfId="938"/>
    <cellStyle name="常规 3 2 2 2 5 2 5 2" xfId="2485"/>
    <cellStyle name="常规 3 2 2 2 5 2 5 2 2" xfId="5577"/>
    <cellStyle name="常规 3 2 2 2 5 2 5 2 2 2" xfId="11760"/>
    <cellStyle name="常规 3 2 2 2 5 2 5 2 2 2 2" xfId="24114"/>
    <cellStyle name="常规 3 2 2 2 5 2 5 2 2 2 2 2" xfId="48820"/>
    <cellStyle name="常规 3 2 2 2 5 2 5 2 2 2 3" xfId="36468"/>
    <cellStyle name="常规 3 2 2 2 5 2 5 2 2 3" xfId="17938"/>
    <cellStyle name="常规 3 2 2 2 5 2 5 2 2 3 2" xfId="42644"/>
    <cellStyle name="常规 3 2 2 2 5 2 5 2 2 4" xfId="30292"/>
    <cellStyle name="常规 3 2 2 2 5 2 5 2 3" xfId="8672"/>
    <cellStyle name="常规 3 2 2 2 5 2 5 2 3 2" xfId="21026"/>
    <cellStyle name="常规 3 2 2 2 5 2 5 2 3 2 2" xfId="45732"/>
    <cellStyle name="常规 3 2 2 2 5 2 5 2 3 3" xfId="33380"/>
    <cellStyle name="常规 3 2 2 2 5 2 5 2 4" xfId="14850"/>
    <cellStyle name="常规 3 2 2 2 5 2 5 2 4 2" xfId="39556"/>
    <cellStyle name="常规 3 2 2 2 5 2 5 2 5" xfId="27204"/>
    <cellStyle name="常规 3 2 2 2 5 2 5 3" xfId="4033"/>
    <cellStyle name="常规 3 2 2 2 5 2 5 3 2" xfId="10216"/>
    <cellStyle name="常规 3 2 2 2 5 2 5 3 2 2" xfId="22570"/>
    <cellStyle name="常规 3 2 2 2 5 2 5 3 2 2 2" xfId="47276"/>
    <cellStyle name="常规 3 2 2 2 5 2 5 3 2 3" xfId="34924"/>
    <cellStyle name="常规 3 2 2 2 5 2 5 3 3" xfId="16394"/>
    <cellStyle name="常规 3 2 2 2 5 2 5 3 3 2" xfId="41100"/>
    <cellStyle name="常规 3 2 2 2 5 2 5 3 4" xfId="28748"/>
    <cellStyle name="常规 3 2 2 2 5 2 5 4" xfId="7128"/>
    <cellStyle name="常规 3 2 2 2 5 2 5 4 2" xfId="19482"/>
    <cellStyle name="常规 3 2 2 2 5 2 5 4 2 2" xfId="44188"/>
    <cellStyle name="常规 3 2 2 2 5 2 5 4 3" xfId="31836"/>
    <cellStyle name="常规 3 2 2 2 5 2 5 5" xfId="13306"/>
    <cellStyle name="常规 3 2 2 2 5 2 5 5 2" xfId="38012"/>
    <cellStyle name="常规 3 2 2 2 5 2 5 6" xfId="25660"/>
    <cellStyle name="常规 3 2 2 2 5 2 6" xfId="1712"/>
    <cellStyle name="常规 3 2 2 2 5 2 6 2" xfId="4805"/>
    <cellStyle name="常规 3 2 2 2 5 2 6 2 2" xfId="10988"/>
    <cellStyle name="常规 3 2 2 2 5 2 6 2 2 2" xfId="23342"/>
    <cellStyle name="常规 3 2 2 2 5 2 6 2 2 2 2" xfId="48048"/>
    <cellStyle name="常规 3 2 2 2 5 2 6 2 2 3" xfId="35696"/>
    <cellStyle name="常规 3 2 2 2 5 2 6 2 3" xfId="17166"/>
    <cellStyle name="常规 3 2 2 2 5 2 6 2 3 2" xfId="41872"/>
    <cellStyle name="常规 3 2 2 2 5 2 6 2 4" xfId="29520"/>
    <cellStyle name="常规 3 2 2 2 5 2 6 3" xfId="7900"/>
    <cellStyle name="常规 3 2 2 2 5 2 6 3 2" xfId="20254"/>
    <cellStyle name="常规 3 2 2 2 5 2 6 3 2 2" xfId="44960"/>
    <cellStyle name="常规 3 2 2 2 5 2 6 3 3" xfId="32608"/>
    <cellStyle name="常规 3 2 2 2 5 2 6 4" xfId="14078"/>
    <cellStyle name="常规 3 2 2 2 5 2 6 4 2" xfId="38784"/>
    <cellStyle name="常规 3 2 2 2 5 2 6 5" xfId="26432"/>
    <cellStyle name="常规 3 2 2 2 5 2 7" xfId="3261"/>
    <cellStyle name="常规 3 2 2 2 5 2 7 2" xfId="9444"/>
    <cellStyle name="常规 3 2 2 2 5 2 7 2 2" xfId="21798"/>
    <cellStyle name="常规 3 2 2 2 5 2 7 2 2 2" xfId="46504"/>
    <cellStyle name="常规 3 2 2 2 5 2 7 2 3" xfId="34152"/>
    <cellStyle name="常规 3 2 2 2 5 2 7 3" xfId="15622"/>
    <cellStyle name="常规 3 2 2 2 5 2 7 3 2" xfId="40328"/>
    <cellStyle name="常规 3 2 2 2 5 2 7 4" xfId="27976"/>
    <cellStyle name="常规 3 2 2 2 5 2 8" xfId="6356"/>
    <cellStyle name="常规 3 2 2 2 5 2 8 2" xfId="18710"/>
    <cellStyle name="常规 3 2 2 2 5 2 8 2 2" xfId="43416"/>
    <cellStyle name="常规 3 2 2 2 5 2 8 3" xfId="31064"/>
    <cellStyle name="常规 3 2 2 2 5 2 9" xfId="12534"/>
    <cellStyle name="常规 3 2 2 2 5 2 9 2" xfId="37240"/>
    <cellStyle name="常规 3 2 2 2 5 3" xfId="352"/>
    <cellStyle name="常规 3 2 2 2 5 3 2" xfId="740"/>
    <cellStyle name="常规 3 2 2 2 5 3 2 2" xfId="1514"/>
    <cellStyle name="常规 3 2 2 2 5 3 2 2 2" xfId="3061"/>
    <cellStyle name="常规 3 2 2 2 5 3 2 2 2 2" xfId="6153"/>
    <cellStyle name="常规 3 2 2 2 5 3 2 2 2 2 2" xfId="12336"/>
    <cellStyle name="常规 3 2 2 2 5 3 2 2 2 2 2 2" xfId="24690"/>
    <cellStyle name="常规 3 2 2 2 5 3 2 2 2 2 2 2 2" xfId="49396"/>
    <cellStyle name="常规 3 2 2 2 5 3 2 2 2 2 2 3" xfId="37044"/>
    <cellStyle name="常规 3 2 2 2 5 3 2 2 2 2 3" xfId="18514"/>
    <cellStyle name="常规 3 2 2 2 5 3 2 2 2 2 3 2" xfId="43220"/>
    <cellStyle name="常规 3 2 2 2 5 3 2 2 2 2 4" xfId="30868"/>
    <cellStyle name="常规 3 2 2 2 5 3 2 2 2 3" xfId="9248"/>
    <cellStyle name="常规 3 2 2 2 5 3 2 2 2 3 2" xfId="21602"/>
    <cellStyle name="常规 3 2 2 2 5 3 2 2 2 3 2 2" xfId="46308"/>
    <cellStyle name="常规 3 2 2 2 5 3 2 2 2 3 3" xfId="33956"/>
    <cellStyle name="常规 3 2 2 2 5 3 2 2 2 4" xfId="15426"/>
    <cellStyle name="常规 3 2 2 2 5 3 2 2 2 4 2" xfId="40132"/>
    <cellStyle name="常规 3 2 2 2 5 3 2 2 2 5" xfId="27780"/>
    <cellStyle name="常规 3 2 2 2 5 3 2 2 3" xfId="4609"/>
    <cellStyle name="常规 3 2 2 2 5 3 2 2 3 2" xfId="10792"/>
    <cellStyle name="常规 3 2 2 2 5 3 2 2 3 2 2" xfId="23146"/>
    <cellStyle name="常规 3 2 2 2 5 3 2 2 3 2 2 2" xfId="47852"/>
    <cellStyle name="常规 3 2 2 2 5 3 2 2 3 2 3" xfId="35500"/>
    <cellStyle name="常规 3 2 2 2 5 3 2 2 3 3" xfId="16970"/>
    <cellStyle name="常规 3 2 2 2 5 3 2 2 3 3 2" xfId="41676"/>
    <cellStyle name="常规 3 2 2 2 5 3 2 2 3 4" xfId="29324"/>
    <cellStyle name="常规 3 2 2 2 5 3 2 2 4" xfId="7704"/>
    <cellStyle name="常规 3 2 2 2 5 3 2 2 4 2" xfId="20058"/>
    <cellStyle name="常规 3 2 2 2 5 3 2 2 4 2 2" xfId="44764"/>
    <cellStyle name="常规 3 2 2 2 5 3 2 2 4 3" xfId="32412"/>
    <cellStyle name="常规 3 2 2 2 5 3 2 2 5" xfId="13882"/>
    <cellStyle name="常规 3 2 2 2 5 3 2 2 5 2" xfId="38588"/>
    <cellStyle name="常规 3 2 2 2 5 3 2 2 6" xfId="26236"/>
    <cellStyle name="常规 3 2 2 2 5 3 2 3" xfId="2289"/>
    <cellStyle name="常规 3 2 2 2 5 3 2 3 2" xfId="5381"/>
    <cellStyle name="常规 3 2 2 2 5 3 2 3 2 2" xfId="11564"/>
    <cellStyle name="常规 3 2 2 2 5 3 2 3 2 2 2" xfId="23918"/>
    <cellStyle name="常规 3 2 2 2 5 3 2 3 2 2 2 2" xfId="48624"/>
    <cellStyle name="常规 3 2 2 2 5 3 2 3 2 2 3" xfId="36272"/>
    <cellStyle name="常规 3 2 2 2 5 3 2 3 2 3" xfId="17742"/>
    <cellStyle name="常规 3 2 2 2 5 3 2 3 2 3 2" xfId="42448"/>
    <cellStyle name="常规 3 2 2 2 5 3 2 3 2 4" xfId="30096"/>
    <cellStyle name="常规 3 2 2 2 5 3 2 3 3" xfId="8476"/>
    <cellStyle name="常规 3 2 2 2 5 3 2 3 3 2" xfId="20830"/>
    <cellStyle name="常规 3 2 2 2 5 3 2 3 3 2 2" xfId="45536"/>
    <cellStyle name="常规 3 2 2 2 5 3 2 3 3 3" xfId="33184"/>
    <cellStyle name="常规 3 2 2 2 5 3 2 3 4" xfId="14654"/>
    <cellStyle name="常规 3 2 2 2 5 3 2 3 4 2" xfId="39360"/>
    <cellStyle name="常规 3 2 2 2 5 3 2 3 5" xfId="27008"/>
    <cellStyle name="常规 3 2 2 2 5 3 2 4" xfId="3837"/>
    <cellStyle name="常规 3 2 2 2 5 3 2 4 2" xfId="10020"/>
    <cellStyle name="常规 3 2 2 2 5 3 2 4 2 2" xfId="22374"/>
    <cellStyle name="常规 3 2 2 2 5 3 2 4 2 2 2" xfId="47080"/>
    <cellStyle name="常规 3 2 2 2 5 3 2 4 2 3" xfId="34728"/>
    <cellStyle name="常规 3 2 2 2 5 3 2 4 3" xfId="16198"/>
    <cellStyle name="常规 3 2 2 2 5 3 2 4 3 2" xfId="40904"/>
    <cellStyle name="常规 3 2 2 2 5 3 2 4 4" xfId="28552"/>
    <cellStyle name="常规 3 2 2 2 5 3 2 5" xfId="6932"/>
    <cellStyle name="常规 3 2 2 2 5 3 2 5 2" xfId="19286"/>
    <cellStyle name="常规 3 2 2 2 5 3 2 5 2 2" xfId="43992"/>
    <cellStyle name="常规 3 2 2 2 5 3 2 5 3" xfId="31640"/>
    <cellStyle name="常规 3 2 2 2 5 3 2 6" xfId="13110"/>
    <cellStyle name="常规 3 2 2 2 5 3 2 6 2" xfId="37816"/>
    <cellStyle name="常规 3 2 2 2 5 3 2 7" xfId="25464"/>
    <cellStyle name="常规 3 2 2 2 5 3 3" xfId="1128"/>
    <cellStyle name="常规 3 2 2 2 5 3 3 2" xfId="2675"/>
    <cellStyle name="常规 3 2 2 2 5 3 3 2 2" xfId="5767"/>
    <cellStyle name="常规 3 2 2 2 5 3 3 2 2 2" xfId="11950"/>
    <cellStyle name="常规 3 2 2 2 5 3 3 2 2 2 2" xfId="24304"/>
    <cellStyle name="常规 3 2 2 2 5 3 3 2 2 2 2 2" xfId="49010"/>
    <cellStyle name="常规 3 2 2 2 5 3 3 2 2 2 3" xfId="36658"/>
    <cellStyle name="常规 3 2 2 2 5 3 3 2 2 3" xfId="18128"/>
    <cellStyle name="常规 3 2 2 2 5 3 3 2 2 3 2" xfId="42834"/>
    <cellStyle name="常规 3 2 2 2 5 3 3 2 2 4" xfId="30482"/>
    <cellStyle name="常规 3 2 2 2 5 3 3 2 3" xfId="8862"/>
    <cellStyle name="常规 3 2 2 2 5 3 3 2 3 2" xfId="21216"/>
    <cellStyle name="常规 3 2 2 2 5 3 3 2 3 2 2" xfId="45922"/>
    <cellStyle name="常规 3 2 2 2 5 3 3 2 3 3" xfId="33570"/>
    <cellStyle name="常规 3 2 2 2 5 3 3 2 4" xfId="15040"/>
    <cellStyle name="常规 3 2 2 2 5 3 3 2 4 2" xfId="39746"/>
    <cellStyle name="常规 3 2 2 2 5 3 3 2 5" xfId="27394"/>
    <cellStyle name="常规 3 2 2 2 5 3 3 3" xfId="4223"/>
    <cellStyle name="常规 3 2 2 2 5 3 3 3 2" xfId="10406"/>
    <cellStyle name="常规 3 2 2 2 5 3 3 3 2 2" xfId="22760"/>
    <cellStyle name="常规 3 2 2 2 5 3 3 3 2 2 2" xfId="47466"/>
    <cellStyle name="常规 3 2 2 2 5 3 3 3 2 3" xfId="35114"/>
    <cellStyle name="常规 3 2 2 2 5 3 3 3 3" xfId="16584"/>
    <cellStyle name="常规 3 2 2 2 5 3 3 3 3 2" xfId="41290"/>
    <cellStyle name="常规 3 2 2 2 5 3 3 3 4" xfId="28938"/>
    <cellStyle name="常规 3 2 2 2 5 3 3 4" xfId="7318"/>
    <cellStyle name="常规 3 2 2 2 5 3 3 4 2" xfId="19672"/>
    <cellStyle name="常规 3 2 2 2 5 3 3 4 2 2" xfId="44378"/>
    <cellStyle name="常规 3 2 2 2 5 3 3 4 3" xfId="32026"/>
    <cellStyle name="常规 3 2 2 2 5 3 3 5" xfId="13496"/>
    <cellStyle name="常规 3 2 2 2 5 3 3 5 2" xfId="38202"/>
    <cellStyle name="常规 3 2 2 2 5 3 3 6" xfId="25850"/>
    <cellStyle name="常规 3 2 2 2 5 3 4" xfId="1902"/>
    <cellStyle name="常规 3 2 2 2 5 3 4 2" xfId="4995"/>
    <cellStyle name="常规 3 2 2 2 5 3 4 2 2" xfId="11178"/>
    <cellStyle name="常规 3 2 2 2 5 3 4 2 2 2" xfId="23532"/>
    <cellStyle name="常规 3 2 2 2 5 3 4 2 2 2 2" xfId="48238"/>
    <cellStyle name="常规 3 2 2 2 5 3 4 2 2 3" xfId="35886"/>
    <cellStyle name="常规 3 2 2 2 5 3 4 2 3" xfId="17356"/>
    <cellStyle name="常规 3 2 2 2 5 3 4 2 3 2" xfId="42062"/>
    <cellStyle name="常规 3 2 2 2 5 3 4 2 4" xfId="29710"/>
    <cellStyle name="常规 3 2 2 2 5 3 4 3" xfId="8090"/>
    <cellStyle name="常规 3 2 2 2 5 3 4 3 2" xfId="20444"/>
    <cellStyle name="常规 3 2 2 2 5 3 4 3 2 2" xfId="45150"/>
    <cellStyle name="常规 3 2 2 2 5 3 4 3 3" xfId="32798"/>
    <cellStyle name="常规 3 2 2 2 5 3 4 4" xfId="14268"/>
    <cellStyle name="常规 3 2 2 2 5 3 4 4 2" xfId="38974"/>
    <cellStyle name="常规 3 2 2 2 5 3 4 5" xfId="26622"/>
    <cellStyle name="常规 3 2 2 2 5 3 5" xfId="3451"/>
    <cellStyle name="常规 3 2 2 2 5 3 5 2" xfId="9634"/>
    <cellStyle name="常规 3 2 2 2 5 3 5 2 2" xfId="21988"/>
    <cellStyle name="常规 3 2 2 2 5 3 5 2 2 2" xfId="46694"/>
    <cellStyle name="常规 3 2 2 2 5 3 5 2 3" xfId="34342"/>
    <cellStyle name="常规 3 2 2 2 5 3 5 3" xfId="15812"/>
    <cellStyle name="常规 3 2 2 2 5 3 5 3 2" xfId="40518"/>
    <cellStyle name="常规 3 2 2 2 5 3 5 4" xfId="28166"/>
    <cellStyle name="常规 3 2 2 2 5 3 6" xfId="6546"/>
    <cellStyle name="常规 3 2 2 2 5 3 6 2" xfId="18900"/>
    <cellStyle name="常规 3 2 2 2 5 3 6 2 2" xfId="43606"/>
    <cellStyle name="常规 3 2 2 2 5 3 6 3" xfId="31254"/>
    <cellStyle name="常规 3 2 2 2 5 3 7" xfId="12724"/>
    <cellStyle name="常规 3 2 2 2 5 3 7 2" xfId="37430"/>
    <cellStyle name="常规 3 2 2 2 5 3 8" xfId="25078"/>
    <cellStyle name="常规 3 2 2 2 5 4" xfId="227"/>
    <cellStyle name="常规 3 2 2 2 5 4 2" xfId="616"/>
    <cellStyle name="常规 3 2 2 2 5 4 2 2" xfId="1390"/>
    <cellStyle name="常规 3 2 2 2 5 4 2 2 2" xfId="2937"/>
    <cellStyle name="常规 3 2 2 2 5 4 2 2 2 2" xfId="6029"/>
    <cellStyle name="常规 3 2 2 2 5 4 2 2 2 2 2" xfId="12212"/>
    <cellStyle name="常规 3 2 2 2 5 4 2 2 2 2 2 2" xfId="24566"/>
    <cellStyle name="常规 3 2 2 2 5 4 2 2 2 2 2 2 2" xfId="49272"/>
    <cellStyle name="常规 3 2 2 2 5 4 2 2 2 2 2 3" xfId="36920"/>
    <cellStyle name="常规 3 2 2 2 5 4 2 2 2 2 3" xfId="18390"/>
    <cellStyle name="常规 3 2 2 2 5 4 2 2 2 2 3 2" xfId="43096"/>
    <cellStyle name="常规 3 2 2 2 5 4 2 2 2 2 4" xfId="30744"/>
    <cellStyle name="常规 3 2 2 2 5 4 2 2 2 3" xfId="9124"/>
    <cellStyle name="常规 3 2 2 2 5 4 2 2 2 3 2" xfId="21478"/>
    <cellStyle name="常规 3 2 2 2 5 4 2 2 2 3 2 2" xfId="46184"/>
    <cellStyle name="常规 3 2 2 2 5 4 2 2 2 3 3" xfId="33832"/>
    <cellStyle name="常规 3 2 2 2 5 4 2 2 2 4" xfId="15302"/>
    <cellStyle name="常规 3 2 2 2 5 4 2 2 2 4 2" xfId="40008"/>
    <cellStyle name="常规 3 2 2 2 5 4 2 2 2 5" xfId="27656"/>
    <cellStyle name="常规 3 2 2 2 5 4 2 2 3" xfId="4485"/>
    <cellStyle name="常规 3 2 2 2 5 4 2 2 3 2" xfId="10668"/>
    <cellStyle name="常规 3 2 2 2 5 4 2 2 3 2 2" xfId="23022"/>
    <cellStyle name="常规 3 2 2 2 5 4 2 2 3 2 2 2" xfId="47728"/>
    <cellStyle name="常规 3 2 2 2 5 4 2 2 3 2 3" xfId="35376"/>
    <cellStyle name="常规 3 2 2 2 5 4 2 2 3 3" xfId="16846"/>
    <cellStyle name="常规 3 2 2 2 5 4 2 2 3 3 2" xfId="41552"/>
    <cellStyle name="常规 3 2 2 2 5 4 2 2 3 4" xfId="29200"/>
    <cellStyle name="常规 3 2 2 2 5 4 2 2 4" xfId="7580"/>
    <cellStyle name="常规 3 2 2 2 5 4 2 2 4 2" xfId="19934"/>
    <cellStyle name="常规 3 2 2 2 5 4 2 2 4 2 2" xfId="44640"/>
    <cellStyle name="常规 3 2 2 2 5 4 2 2 4 3" xfId="32288"/>
    <cellStyle name="常规 3 2 2 2 5 4 2 2 5" xfId="13758"/>
    <cellStyle name="常规 3 2 2 2 5 4 2 2 5 2" xfId="38464"/>
    <cellStyle name="常规 3 2 2 2 5 4 2 2 6" xfId="26112"/>
    <cellStyle name="常规 3 2 2 2 5 4 2 3" xfId="2165"/>
    <cellStyle name="常规 3 2 2 2 5 4 2 3 2" xfId="5257"/>
    <cellStyle name="常规 3 2 2 2 5 4 2 3 2 2" xfId="11440"/>
    <cellStyle name="常规 3 2 2 2 5 4 2 3 2 2 2" xfId="23794"/>
    <cellStyle name="常规 3 2 2 2 5 4 2 3 2 2 2 2" xfId="48500"/>
    <cellStyle name="常规 3 2 2 2 5 4 2 3 2 2 3" xfId="36148"/>
    <cellStyle name="常规 3 2 2 2 5 4 2 3 2 3" xfId="17618"/>
    <cellStyle name="常规 3 2 2 2 5 4 2 3 2 3 2" xfId="42324"/>
    <cellStyle name="常规 3 2 2 2 5 4 2 3 2 4" xfId="29972"/>
    <cellStyle name="常规 3 2 2 2 5 4 2 3 3" xfId="8352"/>
    <cellStyle name="常规 3 2 2 2 5 4 2 3 3 2" xfId="20706"/>
    <cellStyle name="常规 3 2 2 2 5 4 2 3 3 2 2" xfId="45412"/>
    <cellStyle name="常规 3 2 2 2 5 4 2 3 3 3" xfId="33060"/>
    <cellStyle name="常规 3 2 2 2 5 4 2 3 4" xfId="14530"/>
    <cellStyle name="常规 3 2 2 2 5 4 2 3 4 2" xfId="39236"/>
    <cellStyle name="常规 3 2 2 2 5 4 2 3 5" xfId="26884"/>
    <cellStyle name="常规 3 2 2 2 5 4 2 4" xfId="3713"/>
    <cellStyle name="常规 3 2 2 2 5 4 2 4 2" xfId="9896"/>
    <cellStyle name="常规 3 2 2 2 5 4 2 4 2 2" xfId="22250"/>
    <cellStyle name="常规 3 2 2 2 5 4 2 4 2 2 2" xfId="46956"/>
    <cellStyle name="常规 3 2 2 2 5 4 2 4 2 3" xfId="34604"/>
    <cellStyle name="常规 3 2 2 2 5 4 2 4 3" xfId="16074"/>
    <cellStyle name="常规 3 2 2 2 5 4 2 4 3 2" xfId="40780"/>
    <cellStyle name="常规 3 2 2 2 5 4 2 4 4" xfId="28428"/>
    <cellStyle name="常规 3 2 2 2 5 4 2 5" xfId="6808"/>
    <cellStyle name="常规 3 2 2 2 5 4 2 5 2" xfId="19162"/>
    <cellStyle name="常规 3 2 2 2 5 4 2 5 2 2" xfId="43868"/>
    <cellStyle name="常规 3 2 2 2 5 4 2 5 3" xfId="31516"/>
    <cellStyle name="常规 3 2 2 2 5 4 2 6" xfId="12986"/>
    <cellStyle name="常规 3 2 2 2 5 4 2 6 2" xfId="37692"/>
    <cellStyle name="常规 3 2 2 2 5 4 2 7" xfId="25340"/>
    <cellStyle name="常规 3 2 2 2 5 4 3" xfId="1004"/>
    <cellStyle name="常规 3 2 2 2 5 4 3 2" xfId="2551"/>
    <cellStyle name="常规 3 2 2 2 5 4 3 2 2" xfId="5643"/>
    <cellStyle name="常规 3 2 2 2 5 4 3 2 2 2" xfId="11826"/>
    <cellStyle name="常规 3 2 2 2 5 4 3 2 2 2 2" xfId="24180"/>
    <cellStyle name="常规 3 2 2 2 5 4 3 2 2 2 2 2" xfId="48886"/>
    <cellStyle name="常规 3 2 2 2 5 4 3 2 2 2 3" xfId="36534"/>
    <cellStyle name="常规 3 2 2 2 5 4 3 2 2 3" xfId="18004"/>
    <cellStyle name="常规 3 2 2 2 5 4 3 2 2 3 2" xfId="42710"/>
    <cellStyle name="常规 3 2 2 2 5 4 3 2 2 4" xfId="30358"/>
    <cellStyle name="常规 3 2 2 2 5 4 3 2 3" xfId="8738"/>
    <cellStyle name="常规 3 2 2 2 5 4 3 2 3 2" xfId="21092"/>
    <cellStyle name="常规 3 2 2 2 5 4 3 2 3 2 2" xfId="45798"/>
    <cellStyle name="常规 3 2 2 2 5 4 3 2 3 3" xfId="33446"/>
    <cellStyle name="常规 3 2 2 2 5 4 3 2 4" xfId="14916"/>
    <cellStyle name="常规 3 2 2 2 5 4 3 2 4 2" xfId="39622"/>
    <cellStyle name="常规 3 2 2 2 5 4 3 2 5" xfId="27270"/>
    <cellStyle name="常规 3 2 2 2 5 4 3 3" xfId="4099"/>
    <cellStyle name="常规 3 2 2 2 5 4 3 3 2" xfId="10282"/>
    <cellStyle name="常规 3 2 2 2 5 4 3 3 2 2" xfId="22636"/>
    <cellStyle name="常规 3 2 2 2 5 4 3 3 2 2 2" xfId="47342"/>
    <cellStyle name="常规 3 2 2 2 5 4 3 3 2 3" xfId="34990"/>
    <cellStyle name="常规 3 2 2 2 5 4 3 3 3" xfId="16460"/>
    <cellStyle name="常规 3 2 2 2 5 4 3 3 3 2" xfId="41166"/>
    <cellStyle name="常规 3 2 2 2 5 4 3 3 4" xfId="28814"/>
    <cellStyle name="常规 3 2 2 2 5 4 3 4" xfId="7194"/>
    <cellStyle name="常规 3 2 2 2 5 4 3 4 2" xfId="19548"/>
    <cellStyle name="常规 3 2 2 2 5 4 3 4 2 2" xfId="44254"/>
    <cellStyle name="常规 3 2 2 2 5 4 3 4 3" xfId="31902"/>
    <cellStyle name="常规 3 2 2 2 5 4 3 5" xfId="13372"/>
    <cellStyle name="常规 3 2 2 2 5 4 3 5 2" xfId="38078"/>
    <cellStyle name="常规 3 2 2 2 5 4 3 6" xfId="25726"/>
    <cellStyle name="常规 3 2 2 2 5 4 4" xfId="1778"/>
    <cellStyle name="常规 3 2 2 2 5 4 4 2" xfId="4871"/>
    <cellStyle name="常规 3 2 2 2 5 4 4 2 2" xfId="11054"/>
    <cellStyle name="常规 3 2 2 2 5 4 4 2 2 2" xfId="23408"/>
    <cellStyle name="常规 3 2 2 2 5 4 4 2 2 2 2" xfId="48114"/>
    <cellStyle name="常规 3 2 2 2 5 4 4 2 2 3" xfId="35762"/>
    <cellStyle name="常规 3 2 2 2 5 4 4 2 3" xfId="17232"/>
    <cellStyle name="常规 3 2 2 2 5 4 4 2 3 2" xfId="41938"/>
    <cellStyle name="常规 3 2 2 2 5 4 4 2 4" xfId="29586"/>
    <cellStyle name="常规 3 2 2 2 5 4 4 3" xfId="7966"/>
    <cellStyle name="常规 3 2 2 2 5 4 4 3 2" xfId="20320"/>
    <cellStyle name="常规 3 2 2 2 5 4 4 3 2 2" xfId="45026"/>
    <cellStyle name="常规 3 2 2 2 5 4 4 3 3" xfId="32674"/>
    <cellStyle name="常规 3 2 2 2 5 4 4 4" xfId="14144"/>
    <cellStyle name="常规 3 2 2 2 5 4 4 4 2" xfId="38850"/>
    <cellStyle name="常规 3 2 2 2 5 4 4 5" xfId="26498"/>
    <cellStyle name="常规 3 2 2 2 5 4 5" xfId="3327"/>
    <cellStyle name="常规 3 2 2 2 5 4 5 2" xfId="9510"/>
    <cellStyle name="常规 3 2 2 2 5 4 5 2 2" xfId="21864"/>
    <cellStyle name="常规 3 2 2 2 5 4 5 2 2 2" xfId="46570"/>
    <cellStyle name="常规 3 2 2 2 5 4 5 2 3" xfId="34218"/>
    <cellStyle name="常规 3 2 2 2 5 4 5 3" xfId="15688"/>
    <cellStyle name="常规 3 2 2 2 5 4 5 3 2" xfId="40394"/>
    <cellStyle name="常规 3 2 2 2 5 4 5 4" xfId="28042"/>
    <cellStyle name="常规 3 2 2 2 5 4 6" xfId="6422"/>
    <cellStyle name="常规 3 2 2 2 5 4 6 2" xfId="18776"/>
    <cellStyle name="常规 3 2 2 2 5 4 6 2 2" xfId="43482"/>
    <cellStyle name="常规 3 2 2 2 5 4 6 3" xfId="31130"/>
    <cellStyle name="常规 3 2 2 2 5 4 7" xfId="12600"/>
    <cellStyle name="常规 3 2 2 2 5 4 7 2" xfId="37306"/>
    <cellStyle name="常规 3 2 2 2 5 4 8" xfId="24954"/>
    <cellStyle name="常规 3 2 2 2 5 5" xfId="481"/>
    <cellStyle name="常规 3 2 2 2 5 5 2" xfId="1255"/>
    <cellStyle name="常规 3 2 2 2 5 5 2 2" xfId="2802"/>
    <cellStyle name="常规 3 2 2 2 5 5 2 2 2" xfId="5894"/>
    <cellStyle name="常规 3 2 2 2 5 5 2 2 2 2" xfId="12077"/>
    <cellStyle name="常规 3 2 2 2 5 5 2 2 2 2 2" xfId="24431"/>
    <cellStyle name="常规 3 2 2 2 5 5 2 2 2 2 2 2" xfId="49137"/>
    <cellStyle name="常规 3 2 2 2 5 5 2 2 2 2 3" xfId="36785"/>
    <cellStyle name="常规 3 2 2 2 5 5 2 2 2 3" xfId="18255"/>
    <cellStyle name="常规 3 2 2 2 5 5 2 2 2 3 2" xfId="42961"/>
    <cellStyle name="常规 3 2 2 2 5 5 2 2 2 4" xfId="30609"/>
    <cellStyle name="常规 3 2 2 2 5 5 2 2 3" xfId="8989"/>
    <cellStyle name="常规 3 2 2 2 5 5 2 2 3 2" xfId="21343"/>
    <cellStyle name="常规 3 2 2 2 5 5 2 2 3 2 2" xfId="46049"/>
    <cellStyle name="常规 3 2 2 2 5 5 2 2 3 3" xfId="33697"/>
    <cellStyle name="常规 3 2 2 2 5 5 2 2 4" xfId="15167"/>
    <cellStyle name="常规 3 2 2 2 5 5 2 2 4 2" xfId="39873"/>
    <cellStyle name="常规 3 2 2 2 5 5 2 2 5" xfId="27521"/>
    <cellStyle name="常规 3 2 2 2 5 5 2 3" xfId="4350"/>
    <cellStyle name="常规 3 2 2 2 5 5 2 3 2" xfId="10533"/>
    <cellStyle name="常规 3 2 2 2 5 5 2 3 2 2" xfId="22887"/>
    <cellStyle name="常规 3 2 2 2 5 5 2 3 2 2 2" xfId="47593"/>
    <cellStyle name="常规 3 2 2 2 5 5 2 3 2 3" xfId="35241"/>
    <cellStyle name="常规 3 2 2 2 5 5 2 3 3" xfId="16711"/>
    <cellStyle name="常规 3 2 2 2 5 5 2 3 3 2" xfId="41417"/>
    <cellStyle name="常规 3 2 2 2 5 5 2 3 4" xfId="29065"/>
    <cellStyle name="常规 3 2 2 2 5 5 2 4" xfId="7445"/>
    <cellStyle name="常规 3 2 2 2 5 5 2 4 2" xfId="19799"/>
    <cellStyle name="常规 3 2 2 2 5 5 2 4 2 2" xfId="44505"/>
    <cellStyle name="常规 3 2 2 2 5 5 2 4 3" xfId="32153"/>
    <cellStyle name="常规 3 2 2 2 5 5 2 5" xfId="13623"/>
    <cellStyle name="常规 3 2 2 2 5 5 2 5 2" xfId="38329"/>
    <cellStyle name="常规 3 2 2 2 5 5 2 6" xfId="25977"/>
    <cellStyle name="常规 3 2 2 2 5 5 3" xfId="2030"/>
    <cellStyle name="常规 3 2 2 2 5 5 3 2" xfId="5122"/>
    <cellStyle name="常规 3 2 2 2 5 5 3 2 2" xfId="11305"/>
    <cellStyle name="常规 3 2 2 2 5 5 3 2 2 2" xfId="23659"/>
    <cellStyle name="常规 3 2 2 2 5 5 3 2 2 2 2" xfId="48365"/>
    <cellStyle name="常规 3 2 2 2 5 5 3 2 2 3" xfId="36013"/>
    <cellStyle name="常规 3 2 2 2 5 5 3 2 3" xfId="17483"/>
    <cellStyle name="常规 3 2 2 2 5 5 3 2 3 2" xfId="42189"/>
    <cellStyle name="常规 3 2 2 2 5 5 3 2 4" xfId="29837"/>
    <cellStyle name="常规 3 2 2 2 5 5 3 3" xfId="8217"/>
    <cellStyle name="常规 3 2 2 2 5 5 3 3 2" xfId="20571"/>
    <cellStyle name="常规 3 2 2 2 5 5 3 3 2 2" xfId="45277"/>
    <cellStyle name="常规 3 2 2 2 5 5 3 3 3" xfId="32925"/>
    <cellStyle name="常规 3 2 2 2 5 5 3 4" xfId="14395"/>
    <cellStyle name="常规 3 2 2 2 5 5 3 4 2" xfId="39101"/>
    <cellStyle name="常规 3 2 2 2 5 5 3 5" xfId="26749"/>
    <cellStyle name="常规 3 2 2 2 5 5 4" xfId="3578"/>
    <cellStyle name="常规 3 2 2 2 5 5 4 2" xfId="9761"/>
    <cellStyle name="常规 3 2 2 2 5 5 4 2 2" xfId="22115"/>
    <cellStyle name="常规 3 2 2 2 5 5 4 2 2 2" xfId="46821"/>
    <cellStyle name="常规 3 2 2 2 5 5 4 2 3" xfId="34469"/>
    <cellStyle name="常规 3 2 2 2 5 5 4 3" xfId="15939"/>
    <cellStyle name="常规 3 2 2 2 5 5 4 3 2" xfId="40645"/>
    <cellStyle name="常规 3 2 2 2 5 5 4 4" xfId="28293"/>
    <cellStyle name="常规 3 2 2 2 5 5 5" xfId="6673"/>
    <cellStyle name="常规 3 2 2 2 5 5 5 2" xfId="19027"/>
    <cellStyle name="常规 3 2 2 2 5 5 5 2 2" xfId="43733"/>
    <cellStyle name="常规 3 2 2 2 5 5 5 3" xfId="31381"/>
    <cellStyle name="常规 3 2 2 2 5 5 6" xfId="12851"/>
    <cellStyle name="常规 3 2 2 2 5 5 6 2" xfId="37557"/>
    <cellStyle name="常规 3 2 2 2 5 5 7" xfId="25205"/>
    <cellStyle name="常规 3 2 2 2 5 6" xfId="869"/>
    <cellStyle name="常规 3 2 2 2 5 6 2" xfId="2416"/>
    <cellStyle name="常规 3 2 2 2 5 6 2 2" xfId="5508"/>
    <cellStyle name="常规 3 2 2 2 5 6 2 2 2" xfId="11691"/>
    <cellStyle name="常规 3 2 2 2 5 6 2 2 2 2" xfId="24045"/>
    <cellStyle name="常规 3 2 2 2 5 6 2 2 2 2 2" xfId="48751"/>
    <cellStyle name="常规 3 2 2 2 5 6 2 2 2 3" xfId="36399"/>
    <cellStyle name="常规 3 2 2 2 5 6 2 2 3" xfId="17869"/>
    <cellStyle name="常规 3 2 2 2 5 6 2 2 3 2" xfId="42575"/>
    <cellStyle name="常规 3 2 2 2 5 6 2 2 4" xfId="30223"/>
    <cellStyle name="常规 3 2 2 2 5 6 2 3" xfId="8603"/>
    <cellStyle name="常规 3 2 2 2 5 6 2 3 2" xfId="20957"/>
    <cellStyle name="常规 3 2 2 2 5 6 2 3 2 2" xfId="45663"/>
    <cellStyle name="常规 3 2 2 2 5 6 2 3 3" xfId="33311"/>
    <cellStyle name="常规 3 2 2 2 5 6 2 4" xfId="14781"/>
    <cellStyle name="常规 3 2 2 2 5 6 2 4 2" xfId="39487"/>
    <cellStyle name="常规 3 2 2 2 5 6 2 5" xfId="27135"/>
    <cellStyle name="常规 3 2 2 2 5 6 3" xfId="3964"/>
    <cellStyle name="常规 3 2 2 2 5 6 3 2" xfId="10147"/>
    <cellStyle name="常规 3 2 2 2 5 6 3 2 2" xfId="22501"/>
    <cellStyle name="常规 3 2 2 2 5 6 3 2 2 2" xfId="47207"/>
    <cellStyle name="常规 3 2 2 2 5 6 3 2 3" xfId="34855"/>
    <cellStyle name="常规 3 2 2 2 5 6 3 3" xfId="16325"/>
    <cellStyle name="常规 3 2 2 2 5 6 3 3 2" xfId="41031"/>
    <cellStyle name="常规 3 2 2 2 5 6 3 4" xfId="28679"/>
    <cellStyle name="常规 3 2 2 2 5 6 4" xfId="7059"/>
    <cellStyle name="常规 3 2 2 2 5 6 4 2" xfId="19413"/>
    <cellStyle name="常规 3 2 2 2 5 6 4 2 2" xfId="44119"/>
    <cellStyle name="常规 3 2 2 2 5 6 4 3" xfId="31767"/>
    <cellStyle name="常规 3 2 2 2 5 6 5" xfId="13237"/>
    <cellStyle name="常规 3 2 2 2 5 6 5 2" xfId="37943"/>
    <cellStyle name="常规 3 2 2 2 5 6 6" xfId="25591"/>
    <cellStyle name="常规 3 2 2 2 5 7" xfId="1643"/>
    <cellStyle name="常规 3 2 2 2 5 7 2" xfId="4736"/>
    <cellStyle name="常规 3 2 2 2 5 7 2 2" xfId="10919"/>
    <cellStyle name="常规 3 2 2 2 5 7 2 2 2" xfId="23273"/>
    <cellStyle name="常规 3 2 2 2 5 7 2 2 2 2" xfId="47979"/>
    <cellStyle name="常规 3 2 2 2 5 7 2 2 3" xfId="35627"/>
    <cellStyle name="常规 3 2 2 2 5 7 2 3" xfId="17097"/>
    <cellStyle name="常规 3 2 2 2 5 7 2 3 2" xfId="41803"/>
    <cellStyle name="常规 3 2 2 2 5 7 2 4" xfId="29451"/>
    <cellStyle name="常规 3 2 2 2 5 7 3" xfId="7831"/>
    <cellStyle name="常规 3 2 2 2 5 7 3 2" xfId="20185"/>
    <cellStyle name="常规 3 2 2 2 5 7 3 2 2" xfId="44891"/>
    <cellStyle name="常规 3 2 2 2 5 7 3 3" xfId="32539"/>
    <cellStyle name="常规 3 2 2 2 5 7 4" xfId="14009"/>
    <cellStyle name="常规 3 2 2 2 5 7 4 2" xfId="38715"/>
    <cellStyle name="常规 3 2 2 2 5 7 5" xfId="26363"/>
    <cellStyle name="常规 3 2 2 2 5 8" xfId="3191"/>
    <cellStyle name="常规 3 2 2 2 5 8 2" xfId="9375"/>
    <cellStyle name="常规 3 2 2 2 5 8 2 2" xfId="21729"/>
    <cellStyle name="常规 3 2 2 2 5 8 2 2 2" xfId="46435"/>
    <cellStyle name="常规 3 2 2 2 5 8 2 3" xfId="34083"/>
    <cellStyle name="常规 3 2 2 2 5 8 3" xfId="15553"/>
    <cellStyle name="常规 3 2 2 2 5 8 3 2" xfId="40259"/>
    <cellStyle name="常规 3 2 2 2 5 8 4" xfId="27907"/>
    <cellStyle name="常规 3 2 2 2 5 9" xfId="6287"/>
    <cellStyle name="常规 3 2 2 2 5 9 2" xfId="18641"/>
    <cellStyle name="常规 3 2 2 2 5 9 2 2" xfId="43347"/>
    <cellStyle name="常规 3 2 2 2 5 9 3" xfId="30995"/>
    <cellStyle name="常规 3 2 2 2 6" xfId="121"/>
    <cellStyle name="常规 3 2 2 2 6 10" xfId="24854"/>
    <cellStyle name="常规 3 2 2 2 6 2" xfId="383"/>
    <cellStyle name="常规 3 2 2 2 6 2 2" xfId="771"/>
    <cellStyle name="常规 3 2 2 2 6 2 2 2" xfId="1545"/>
    <cellStyle name="常规 3 2 2 2 6 2 2 2 2" xfId="3092"/>
    <cellStyle name="常规 3 2 2 2 6 2 2 2 2 2" xfId="6184"/>
    <cellStyle name="常规 3 2 2 2 6 2 2 2 2 2 2" xfId="12367"/>
    <cellStyle name="常规 3 2 2 2 6 2 2 2 2 2 2 2" xfId="24721"/>
    <cellStyle name="常规 3 2 2 2 6 2 2 2 2 2 2 2 2" xfId="49427"/>
    <cellStyle name="常规 3 2 2 2 6 2 2 2 2 2 2 3" xfId="37075"/>
    <cellStyle name="常规 3 2 2 2 6 2 2 2 2 2 3" xfId="18545"/>
    <cellStyle name="常规 3 2 2 2 6 2 2 2 2 2 3 2" xfId="43251"/>
    <cellStyle name="常规 3 2 2 2 6 2 2 2 2 2 4" xfId="30899"/>
    <cellStyle name="常规 3 2 2 2 6 2 2 2 2 3" xfId="9279"/>
    <cellStyle name="常规 3 2 2 2 6 2 2 2 2 3 2" xfId="21633"/>
    <cellStyle name="常规 3 2 2 2 6 2 2 2 2 3 2 2" xfId="46339"/>
    <cellStyle name="常规 3 2 2 2 6 2 2 2 2 3 3" xfId="33987"/>
    <cellStyle name="常规 3 2 2 2 6 2 2 2 2 4" xfId="15457"/>
    <cellStyle name="常规 3 2 2 2 6 2 2 2 2 4 2" xfId="40163"/>
    <cellStyle name="常规 3 2 2 2 6 2 2 2 2 5" xfId="27811"/>
    <cellStyle name="常规 3 2 2 2 6 2 2 2 3" xfId="4640"/>
    <cellStyle name="常规 3 2 2 2 6 2 2 2 3 2" xfId="10823"/>
    <cellStyle name="常规 3 2 2 2 6 2 2 2 3 2 2" xfId="23177"/>
    <cellStyle name="常规 3 2 2 2 6 2 2 2 3 2 2 2" xfId="47883"/>
    <cellStyle name="常规 3 2 2 2 6 2 2 2 3 2 3" xfId="35531"/>
    <cellStyle name="常规 3 2 2 2 6 2 2 2 3 3" xfId="17001"/>
    <cellStyle name="常规 3 2 2 2 6 2 2 2 3 3 2" xfId="41707"/>
    <cellStyle name="常规 3 2 2 2 6 2 2 2 3 4" xfId="29355"/>
    <cellStyle name="常规 3 2 2 2 6 2 2 2 4" xfId="7735"/>
    <cellStyle name="常规 3 2 2 2 6 2 2 2 4 2" xfId="20089"/>
    <cellStyle name="常规 3 2 2 2 6 2 2 2 4 2 2" xfId="44795"/>
    <cellStyle name="常规 3 2 2 2 6 2 2 2 4 3" xfId="32443"/>
    <cellStyle name="常规 3 2 2 2 6 2 2 2 5" xfId="13913"/>
    <cellStyle name="常规 3 2 2 2 6 2 2 2 5 2" xfId="38619"/>
    <cellStyle name="常规 3 2 2 2 6 2 2 2 6" xfId="26267"/>
    <cellStyle name="常规 3 2 2 2 6 2 2 3" xfId="2320"/>
    <cellStyle name="常规 3 2 2 2 6 2 2 3 2" xfId="5412"/>
    <cellStyle name="常规 3 2 2 2 6 2 2 3 2 2" xfId="11595"/>
    <cellStyle name="常规 3 2 2 2 6 2 2 3 2 2 2" xfId="23949"/>
    <cellStyle name="常规 3 2 2 2 6 2 2 3 2 2 2 2" xfId="48655"/>
    <cellStyle name="常规 3 2 2 2 6 2 2 3 2 2 3" xfId="36303"/>
    <cellStyle name="常规 3 2 2 2 6 2 2 3 2 3" xfId="17773"/>
    <cellStyle name="常规 3 2 2 2 6 2 2 3 2 3 2" xfId="42479"/>
    <cellStyle name="常规 3 2 2 2 6 2 2 3 2 4" xfId="30127"/>
    <cellStyle name="常规 3 2 2 2 6 2 2 3 3" xfId="8507"/>
    <cellStyle name="常规 3 2 2 2 6 2 2 3 3 2" xfId="20861"/>
    <cellStyle name="常规 3 2 2 2 6 2 2 3 3 2 2" xfId="45567"/>
    <cellStyle name="常规 3 2 2 2 6 2 2 3 3 3" xfId="33215"/>
    <cellStyle name="常规 3 2 2 2 6 2 2 3 4" xfId="14685"/>
    <cellStyle name="常规 3 2 2 2 6 2 2 3 4 2" xfId="39391"/>
    <cellStyle name="常规 3 2 2 2 6 2 2 3 5" xfId="27039"/>
    <cellStyle name="常规 3 2 2 2 6 2 2 4" xfId="3868"/>
    <cellStyle name="常规 3 2 2 2 6 2 2 4 2" xfId="10051"/>
    <cellStyle name="常规 3 2 2 2 6 2 2 4 2 2" xfId="22405"/>
    <cellStyle name="常规 3 2 2 2 6 2 2 4 2 2 2" xfId="47111"/>
    <cellStyle name="常规 3 2 2 2 6 2 2 4 2 3" xfId="34759"/>
    <cellStyle name="常规 3 2 2 2 6 2 2 4 3" xfId="16229"/>
    <cellStyle name="常规 3 2 2 2 6 2 2 4 3 2" xfId="40935"/>
    <cellStyle name="常规 3 2 2 2 6 2 2 4 4" xfId="28583"/>
    <cellStyle name="常规 3 2 2 2 6 2 2 5" xfId="6963"/>
    <cellStyle name="常规 3 2 2 2 6 2 2 5 2" xfId="19317"/>
    <cellStyle name="常规 3 2 2 2 6 2 2 5 2 2" xfId="44023"/>
    <cellStyle name="常规 3 2 2 2 6 2 2 5 3" xfId="31671"/>
    <cellStyle name="常规 3 2 2 2 6 2 2 6" xfId="13141"/>
    <cellStyle name="常规 3 2 2 2 6 2 2 6 2" xfId="37847"/>
    <cellStyle name="常规 3 2 2 2 6 2 2 7" xfId="25495"/>
    <cellStyle name="常规 3 2 2 2 6 2 3" xfId="1159"/>
    <cellStyle name="常规 3 2 2 2 6 2 3 2" xfId="2706"/>
    <cellStyle name="常规 3 2 2 2 6 2 3 2 2" xfId="5798"/>
    <cellStyle name="常规 3 2 2 2 6 2 3 2 2 2" xfId="11981"/>
    <cellStyle name="常规 3 2 2 2 6 2 3 2 2 2 2" xfId="24335"/>
    <cellStyle name="常规 3 2 2 2 6 2 3 2 2 2 2 2" xfId="49041"/>
    <cellStyle name="常规 3 2 2 2 6 2 3 2 2 2 3" xfId="36689"/>
    <cellStyle name="常规 3 2 2 2 6 2 3 2 2 3" xfId="18159"/>
    <cellStyle name="常规 3 2 2 2 6 2 3 2 2 3 2" xfId="42865"/>
    <cellStyle name="常规 3 2 2 2 6 2 3 2 2 4" xfId="30513"/>
    <cellStyle name="常规 3 2 2 2 6 2 3 2 3" xfId="8893"/>
    <cellStyle name="常规 3 2 2 2 6 2 3 2 3 2" xfId="21247"/>
    <cellStyle name="常规 3 2 2 2 6 2 3 2 3 2 2" xfId="45953"/>
    <cellStyle name="常规 3 2 2 2 6 2 3 2 3 3" xfId="33601"/>
    <cellStyle name="常规 3 2 2 2 6 2 3 2 4" xfId="15071"/>
    <cellStyle name="常规 3 2 2 2 6 2 3 2 4 2" xfId="39777"/>
    <cellStyle name="常规 3 2 2 2 6 2 3 2 5" xfId="27425"/>
    <cellStyle name="常规 3 2 2 2 6 2 3 3" xfId="4254"/>
    <cellStyle name="常规 3 2 2 2 6 2 3 3 2" xfId="10437"/>
    <cellStyle name="常规 3 2 2 2 6 2 3 3 2 2" xfId="22791"/>
    <cellStyle name="常规 3 2 2 2 6 2 3 3 2 2 2" xfId="47497"/>
    <cellStyle name="常规 3 2 2 2 6 2 3 3 2 3" xfId="35145"/>
    <cellStyle name="常规 3 2 2 2 6 2 3 3 3" xfId="16615"/>
    <cellStyle name="常规 3 2 2 2 6 2 3 3 3 2" xfId="41321"/>
    <cellStyle name="常规 3 2 2 2 6 2 3 3 4" xfId="28969"/>
    <cellStyle name="常规 3 2 2 2 6 2 3 4" xfId="7349"/>
    <cellStyle name="常规 3 2 2 2 6 2 3 4 2" xfId="19703"/>
    <cellStyle name="常规 3 2 2 2 6 2 3 4 2 2" xfId="44409"/>
    <cellStyle name="常规 3 2 2 2 6 2 3 4 3" xfId="32057"/>
    <cellStyle name="常规 3 2 2 2 6 2 3 5" xfId="13527"/>
    <cellStyle name="常规 3 2 2 2 6 2 3 5 2" xfId="38233"/>
    <cellStyle name="常规 3 2 2 2 6 2 3 6" xfId="25881"/>
    <cellStyle name="常规 3 2 2 2 6 2 4" xfId="1933"/>
    <cellStyle name="常规 3 2 2 2 6 2 4 2" xfId="5026"/>
    <cellStyle name="常规 3 2 2 2 6 2 4 2 2" xfId="11209"/>
    <cellStyle name="常规 3 2 2 2 6 2 4 2 2 2" xfId="23563"/>
    <cellStyle name="常规 3 2 2 2 6 2 4 2 2 2 2" xfId="48269"/>
    <cellStyle name="常规 3 2 2 2 6 2 4 2 2 3" xfId="35917"/>
    <cellStyle name="常规 3 2 2 2 6 2 4 2 3" xfId="17387"/>
    <cellStyle name="常规 3 2 2 2 6 2 4 2 3 2" xfId="42093"/>
    <cellStyle name="常规 3 2 2 2 6 2 4 2 4" xfId="29741"/>
    <cellStyle name="常规 3 2 2 2 6 2 4 3" xfId="8121"/>
    <cellStyle name="常规 3 2 2 2 6 2 4 3 2" xfId="20475"/>
    <cellStyle name="常规 3 2 2 2 6 2 4 3 2 2" xfId="45181"/>
    <cellStyle name="常规 3 2 2 2 6 2 4 3 3" xfId="32829"/>
    <cellStyle name="常规 3 2 2 2 6 2 4 4" xfId="14299"/>
    <cellStyle name="常规 3 2 2 2 6 2 4 4 2" xfId="39005"/>
    <cellStyle name="常规 3 2 2 2 6 2 4 5" xfId="26653"/>
    <cellStyle name="常规 3 2 2 2 6 2 5" xfId="3482"/>
    <cellStyle name="常规 3 2 2 2 6 2 5 2" xfId="9665"/>
    <cellStyle name="常规 3 2 2 2 6 2 5 2 2" xfId="22019"/>
    <cellStyle name="常规 3 2 2 2 6 2 5 2 2 2" xfId="46725"/>
    <cellStyle name="常规 3 2 2 2 6 2 5 2 3" xfId="34373"/>
    <cellStyle name="常规 3 2 2 2 6 2 5 3" xfId="15843"/>
    <cellStyle name="常规 3 2 2 2 6 2 5 3 2" xfId="40549"/>
    <cellStyle name="常规 3 2 2 2 6 2 5 4" xfId="28197"/>
    <cellStyle name="常规 3 2 2 2 6 2 6" xfId="6577"/>
    <cellStyle name="常规 3 2 2 2 6 2 6 2" xfId="18931"/>
    <cellStyle name="常规 3 2 2 2 6 2 6 2 2" xfId="43637"/>
    <cellStyle name="常规 3 2 2 2 6 2 6 3" xfId="31285"/>
    <cellStyle name="常规 3 2 2 2 6 2 7" xfId="12755"/>
    <cellStyle name="常规 3 2 2 2 6 2 7 2" xfId="37461"/>
    <cellStyle name="常规 3 2 2 2 6 2 8" xfId="25109"/>
    <cellStyle name="常规 3 2 2 2 6 3" xfId="259"/>
    <cellStyle name="常规 3 2 2 2 6 3 2" xfId="647"/>
    <cellStyle name="常规 3 2 2 2 6 3 2 2" xfId="1421"/>
    <cellStyle name="常规 3 2 2 2 6 3 2 2 2" xfId="2968"/>
    <cellStyle name="常规 3 2 2 2 6 3 2 2 2 2" xfId="6060"/>
    <cellStyle name="常规 3 2 2 2 6 3 2 2 2 2 2" xfId="12243"/>
    <cellStyle name="常规 3 2 2 2 6 3 2 2 2 2 2 2" xfId="24597"/>
    <cellStyle name="常规 3 2 2 2 6 3 2 2 2 2 2 2 2" xfId="49303"/>
    <cellStyle name="常规 3 2 2 2 6 3 2 2 2 2 2 3" xfId="36951"/>
    <cellStyle name="常规 3 2 2 2 6 3 2 2 2 2 3" xfId="18421"/>
    <cellStyle name="常规 3 2 2 2 6 3 2 2 2 2 3 2" xfId="43127"/>
    <cellStyle name="常规 3 2 2 2 6 3 2 2 2 2 4" xfId="30775"/>
    <cellStyle name="常规 3 2 2 2 6 3 2 2 2 3" xfId="9155"/>
    <cellStyle name="常规 3 2 2 2 6 3 2 2 2 3 2" xfId="21509"/>
    <cellStyle name="常规 3 2 2 2 6 3 2 2 2 3 2 2" xfId="46215"/>
    <cellStyle name="常规 3 2 2 2 6 3 2 2 2 3 3" xfId="33863"/>
    <cellStyle name="常规 3 2 2 2 6 3 2 2 2 4" xfId="15333"/>
    <cellStyle name="常规 3 2 2 2 6 3 2 2 2 4 2" xfId="40039"/>
    <cellStyle name="常规 3 2 2 2 6 3 2 2 2 5" xfId="27687"/>
    <cellStyle name="常规 3 2 2 2 6 3 2 2 3" xfId="4516"/>
    <cellStyle name="常规 3 2 2 2 6 3 2 2 3 2" xfId="10699"/>
    <cellStyle name="常规 3 2 2 2 6 3 2 2 3 2 2" xfId="23053"/>
    <cellStyle name="常规 3 2 2 2 6 3 2 2 3 2 2 2" xfId="47759"/>
    <cellStyle name="常规 3 2 2 2 6 3 2 2 3 2 3" xfId="35407"/>
    <cellStyle name="常规 3 2 2 2 6 3 2 2 3 3" xfId="16877"/>
    <cellStyle name="常规 3 2 2 2 6 3 2 2 3 3 2" xfId="41583"/>
    <cellStyle name="常规 3 2 2 2 6 3 2 2 3 4" xfId="29231"/>
    <cellStyle name="常规 3 2 2 2 6 3 2 2 4" xfId="7611"/>
    <cellStyle name="常规 3 2 2 2 6 3 2 2 4 2" xfId="19965"/>
    <cellStyle name="常规 3 2 2 2 6 3 2 2 4 2 2" xfId="44671"/>
    <cellStyle name="常规 3 2 2 2 6 3 2 2 4 3" xfId="32319"/>
    <cellStyle name="常规 3 2 2 2 6 3 2 2 5" xfId="13789"/>
    <cellStyle name="常规 3 2 2 2 6 3 2 2 5 2" xfId="38495"/>
    <cellStyle name="常规 3 2 2 2 6 3 2 2 6" xfId="26143"/>
    <cellStyle name="常规 3 2 2 2 6 3 2 3" xfId="2196"/>
    <cellStyle name="常规 3 2 2 2 6 3 2 3 2" xfId="5288"/>
    <cellStyle name="常规 3 2 2 2 6 3 2 3 2 2" xfId="11471"/>
    <cellStyle name="常规 3 2 2 2 6 3 2 3 2 2 2" xfId="23825"/>
    <cellStyle name="常规 3 2 2 2 6 3 2 3 2 2 2 2" xfId="48531"/>
    <cellStyle name="常规 3 2 2 2 6 3 2 3 2 2 3" xfId="36179"/>
    <cellStyle name="常规 3 2 2 2 6 3 2 3 2 3" xfId="17649"/>
    <cellStyle name="常规 3 2 2 2 6 3 2 3 2 3 2" xfId="42355"/>
    <cellStyle name="常规 3 2 2 2 6 3 2 3 2 4" xfId="30003"/>
    <cellStyle name="常规 3 2 2 2 6 3 2 3 3" xfId="8383"/>
    <cellStyle name="常规 3 2 2 2 6 3 2 3 3 2" xfId="20737"/>
    <cellStyle name="常规 3 2 2 2 6 3 2 3 3 2 2" xfId="45443"/>
    <cellStyle name="常规 3 2 2 2 6 3 2 3 3 3" xfId="33091"/>
    <cellStyle name="常规 3 2 2 2 6 3 2 3 4" xfId="14561"/>
    <cellStyle name="常规 3 2 2 2 6 3 2 3 4 2" xfId="39267"/>
    <cellStyle name="常规 3 2 2 2 6 3 2 3 5" xfId="26915"/>
    <cellStyle name="常规 3 2 2 2 6 3 2 4" xfId="3744"/>
    <cellStyle name="常规 3 2 2 2 6 3 2 4 2" xfId="9927"/>
    <cellStyle name="常规 3 2 2 2 6 3 2 4 2 2" xfId="22281"/>
    <cellStyle name="常规 3 2 2 2 6 3 2 4 2 2 2" xfId="46987"/>
    <cellStyle name="常规 3 2 2 2 6 3 2 4 2 3" xfId="34635"/>
    <cellStyle name="常规 3 2 2 2 6 3 2 4 3" xfId="16105"/>
    <cellStyle name="常规 3 2 2 2 6 3 2 4 3 2" xfId="40811"/>
    <cellStyle name="常规 3 2 2 2 6 3 2 4 4" xfId="28459"/>
    <cellStyle name="常规 3 2 2 2 6 3 2 5" xfId="6839"/>
    <cellStyle name="常规 3 2 2 2 6 3 2 5 2" xfId="19193"/>
    <cellStyle name="常规 3 2 2 2 6 3 2 5 2 2" xfId="43899"/>
    <cellStyle name="常规 3 2 2 2 6 3 2 5 3" xfId="31547"/>
    <cellStyle name="常规 3 2 2 2 6 3 2 6" xfId="13017"/>
    <cellStyle name="常规 3 2 2 2 6 3 2 6 2" xfId="37723"/>
    <cellStyle name="常规 3 2 2 2 6 3 2 7" xfId="25371"/>
    <cellStyle name="常规 3 2 2 2 6 3 3" xfId="1035"/>
    <cellStyle name="常规 3 2 2 2 6 3 3 2" xfId="2582"/>
    <cellStyle name="常规 3 2 2 2 6 3 3 2 2" xfId="5674"/>
    <cellStyle name="常规 3 2 2 2 6 3 3 2 2 2" xfId="11857"/>
    <cellStyle name="常规 3 2 2 2 6 3 3 2 2 2 2" xfId="24211"/>
    <cellStyle name="常规 3 2 2 2 6 3 3 2 2 2 2 2" xfId="48917"/>
    <cellStyle name="常规 3 2 2 2 6 3 3 2 2 2 3" xfId="36565"/>
    <cellStyle name="常规 3 2 2 2 6 3 3 2 2 3" xfId="18035"/>
    <cellStyle name="常规 3 2 2 2 6 3 3 2 2 3 2" xfId="42741"/>
    <cellStyle name="常规 3 2 2 2 6 3 3 2 2 4" xfId="30389"/>
    <cellStyle name="常规 3 2 2 2 6 3 3 2 3" xfId="8769"/>
    <cellStyle name="常规 3 2 2 2 6 3 3 2 3 2" xfId="21123"/>
    <cellStyle name="常规 3 2 2 2 6 3 3 2 3 2 2" xfId="45829"/>
    <cellStyle name="常规 3 2 2 2 6 3 3 2 3 3" xfId="33477"/>
    <cellStyle name="常规 3 2 2 2 6 3 3 2 4" xfId="14947"/>
    <cellStyle name="常规 3 2 2 2 6 3 3 2 4 2" xfId="39653"/>
    <cellStyle name="常规 3 2 2 2 6 3 3 2 5" xfId="27301"/>
    <cellStyle name="常规 3 2 2 2 6 3 3 3" xfId="4130"/>
    <cellStyle name="常规 3 2 2 2 6 3 3 3 2" xfId="10313"/>
    <cellStyle name="常规 3 2 2 2 6 3 3 3 2 2" xfId="22667"/>
    <cellStyle name="常规 3 2 2 2 6 3 3 3 2 2 2" xfId="47373"/>
    <cellStyle name="常规 3 2 2 2 6 3 3 3 2 3" xfId="35021"/>
    <cellStyle name="常规 3 2 2 2 6 3 3 3 3" xfId="16491"/>
    <cellStyle name="常规 3 2 2 2 6 3 3 3 3 2" xfId="41197"/>
    <cellStyle name="常规 3 2 2 2 6 3 3 3 4" xfId="28845"/>
    <cellStyle name="常规 3 2 2 2 6 3 3 4" xfId="7225"/>
    <cellStyle name="常规 3 2 2 2 6 3 3 4 2" xfId="19579"/>
    <cellStyle name="常规 3 2 2 2 6 3 3 4 2 2" xfId="44285"/>
    <cellStyle name="常规 3 2 2 2 6 3 3 4 3" xfId="31933"/>
    <cellStyle name="常规 3 2 2 2 6 3 3 5" xfId="13403"/>
    <cellStyle name="常规 3 2 2 2 6 3 3 5 2" xfId="38109"/>
    <cellStyle name="常规 3 2 2 2 6 3 3 6" xfId="25757"/>
    <cellStyle name="常规 3 2 2 2 6 3 4" xfId="1809"/>
    <cellStyle name="常规 3 2 2 2 6 3 4 2" xfId="4902"/>
    <cellStyle name="常规 3 2 2 2 6 3 4 2 2" xfId="11085"/>
    <cellStyle name="常规 3 2 2 2 6 3 4 2 2 2" xfId="23439"/>
    <cellStyle name="常规 3 2 2 2 6 3 4 2 2 2 2" xfId="48145"/>
    <cellStyle name="常规 3 2 2 2 6 3 4 2 2 3" xfId="35793"/>
    <cellStyle name="常规 3 2 2 2 6 3 4 2 3" xfId="17263"/>
    <cellStyle name="常规 3 2 2 2 6 3 4 2 3 2" xfId="41969"/>
    <cellStyle name="常规 3 2 2 2 6 3 4 2 4" xfId="29617"/>
    <cellStyle name="常规 3 2 2 2 6 3 4 3" xfId="7997"/>
    <cellStyle name="常规 3 2 2 2 6 3 4 3 2" xfId="20351"/>
    <cellStyle name="常规 3 2 2 2 6 3 4 3 2 2" xfId="45057"/>
    <cellStyle name="常规 3 2 2 2 6 3 4 3 3" xfId="32705"/>
    <cellStyle name="常规 3 2 2 2 6 3 4 4" xfId="14175"/>
    <cellStyle name="常规 3 2 2 2 6 3 4 4 2" xfId="38881"/>
    <cellStyle name="常规 3 2 2 2 6 3 4 5" xfId="26529"/>
    <cellStyle name="常规 3 2 2 2 6 3 5" xfId="3358"/>
    <cellStyle name="常规 3 2 2 2 6 3 5 2" xfId="9541"/>
    <cellStyle name="常规 3 2 2 2 6 3 5 2 2" xfId="21895"/>
    <cellStyle name="常规 3 2 2 2 6 3 5 2 2 2" xfId="46601"/>
    <cellStyle name="常规 3 2 2 2 6 3 5 2 3" xfId="34249"/>
    <cellStyle name="常规 3 2 2 2 6 3 5 3" xfId="15719"/>
    <cellStyle name="常规 3 2 2 2 6 3 5 3 2" xfId="40425"/>
    <cellStyle name="常规 3 2 2 2 6 3 5 4" xfId="28073"/>
    <cellStyle name="常规 3 2 2 2 6 3 6" xfId="6453"/>
    <cellStyle name="常规 3 2 2 2 6 3 6 2" xfId="18807"/>
    <cellStyle name="常规 3 2 2 2 6 3 6 2 2" xfId="43513"/>
    <cellStyle name="常规 3 2 2 2 6 3 6 3" xfId="31161"/>
    <cellStyle name="常规 3 2 2 2 6 3 7" xfId="12631"/>
    <cellStyle name="常规 3 2 2 2 6 3 7 2" xfId="37337"/>
    <cellStyle name="常规 3 2 2 2 6 3 8" xfId="24985"/>
    <cellStyle name="常规 3 2 2 2 6 4" xfId="516"/>
    <cellStyle name="常规 3 2 2 2 6 4 2" xfId="1290"/>
    <cellStyle name="常规 3 2 2 2 6 4 2 2" xfId="2837"/>
    <cellStyle name="常规 3 2 2 2 6 4 2 2 2" xfId="5929"/>
    <cellStyle name="常规 3 2 2 2 6 4 2 2 2 2" xfId="12112"/>
    <cellStyle name="常规 3 2 2 2 6 4 2 2 2 2 2" xfId="24466"/>
    <cellStyle name="常规 3 2 2 2 6 4 2 2 2 2 2 2" xfId="49172"/>
    <cellStyle name="常规 3 2 2 2 6 4 2 2 2 2 3" xfId="36820"/>
    <cellStyle name="常规 3 2 2 2 6 4 2 2 2 3" xfId="18290"/>
    <cellStyle name="常规 3 2 2 2 6 4 2 2 2 3 2" xfId="42996"/>
    <cellStyle name="常规 3 2 2 2 6 4 2 2 2 4" xfId="30644"/>
    <cellStyle name="常规 3 2 2 2 6 4 2 2 3" xfId="9024"/>
    <cellStyle name="常规 3 2 2 2 6 4 2 2 3 2" xfId="21378"/>
    <cellStyle name="常规 3 2 2 2 6 4 2 2 3 2 2" xfId="46084"/>
    <cellStyle name="常规 3 2 2 2 6 4 2 2 3 3" xfId="33732"/>
    <cellStyle name="常规 3 2 2 2 6 4 2 2 4" xfId="15202"/>
    <cellStyle name="常规 3 2 2 2 6 4 2 2 4 2" xfId="39908"/>
    <cellStyle name="常规 3 2 2 2 6 4 2 2 5" xfId="27556"/>
    <cellStyle name="常规 3 2 2 2 6 4 2 3" xfId="4385"/>
    <cellStyle name="常规 3 2 2 2 6 4 2 3 2" xfId="10568"/>
    <cellStyle name="常规 3 2 2 2 6 4 2 3 2 2" xfId="22922"/>
    <cellStyle name="常规 3 2 2 2 6 4 2 3 2 2 2" xfId="47628"/>
    <cellStyle name="常规 3 2 2 2 6 4 2 3 2 3" xfId="35276"/>
    <cellStyle name="常规 3 2 2 2 6 4 2 3 3" xfId="16746"/>
    <cellStyle name="常规 3 2 2 2 6 4 2 3 3 2" xfId="41452"/>
    <cellStyle name="常规 3 2 2 2 6 4 2 3 4" xfId="29100"/>
    <cellStyle name="常规 3 2 2 2 6 4 2 4" xfId="7480"/>
    <cellStyle name="常规 3 2 2 2 6 4 2 4 2" xfId="19834"/>
    <cellStyle name="常规 3 2 2 2 6 4 2 4 2 2" xfId="44540"/>
    <cellStyle name="常规 3 2 2 2 6 4 2 4 3" xfId="32188"/>
    <cellStyle name="常规 3 2 2 2 6 4 2 5" xfId="13658"/>
    <cellStyle name="常规 3 2 2 2 6 4 2 5 2" xfId="38364"/>
    <cellStyle name="常规 3 2 2 2 6 4 2 6" xfId="26012"/>
    <cellStyle name="常规 3 2 2 2 6 4 3" xfId="2065"/>
    <cellStyle name="常规 3 2 2 2 6 4 3 2" xfId="5157"/>
    <cellStyle name="常规 3 2 2 2 6 4 3 2 2" xfId="11340"/>
    <cellStyle name="常规 3 2 2 2 6 4 3 2 2 2" xfId="23694"/>
    <cellStyle name="常规 3 2 2 2 6 4 3 2 2 2 2" xfId="48400"/>
    <cellStyle name="常规 3 2 2 2 6 4 3 2 2 3" xfId="36048"/>
    <cellStyle name="常规 3 2 2 2 6 4 3 2 3" xfId="17518"/>
    <cellStyle name="常规 3 2 2 2 6 4 3 2 3 2" xfId="42224"/>
    <cellStyle name="常规 3 2 2 2 6 4 3 2 4" xfId="29872"/>
    <cellStyle name="常规 3 2 2 2 6 4 3 3" xfId="8252"/>
    <cellStyle name="常规 3 2 2 2 6 4 3 3 2" xfId="20606"/>
    <cellStyle name="常规 3 2 2 2 6 4 3 3 2 2" xfId="45312"/>
    <cellStyle name="常规 3 2 2 2 6 4 3 3 3" xfId="32960"/>
    <cellStyle name="常规 3 2 2 2 6 4 3 4" xfId="14430"/>
    <cellStyle name="常规 3 2 2 2 6 4 3 4 2" xfId="39136"/>
    <cellStyle name="常规 3 2 2 2 6 4 3 5" xfId="26784"/>
    <cellStyle name="常规 3 2 2 2 6 4 4" xfId="3613"/>
    <cellStyle name="常规 3 2 2 2 6 4 4 2" xfId="9796"/>
    <cellStyle name="常规 3 2 2 2 6 4 4 2 2" xfId="22150"/>
    <cellStyle name="常规 3 2 2 2 6 4 4 2 2 2" xfId="46856"/>
    <cellStyle name="常规 3 2 2 2 6 4 4 2 3" xfId="34504"/>
    <cellStyle name="常规 3 2 2 2 6 4 4 3" xfId="15974"/>
    <cellStyle name="常规 3 2 2 2 6 4 4 3 2" xfId="40680"/>
    <cellStyle name="常规 3 2 2 2 6 4 4 4" xfId="28328"/>
    <cellStyle name="常规 3 2 2 2 6 4 5" xfId="6708"/>
    <cellStyle name="常规 3 2 2 2 6 4 5 2" xfId="19062"/>
    <cellStyle name="常规 3 2 2 2 6 4 5 2 2" xfId="43768"/>
    <cellStyle name="常规 3 2 2 2 6 4 5 3" xfId="31416"/>
    <cellStyle name="常规 3 2 2 2 6 4 6" xfId="12886"/>
    <cellStyle name="常规 3 2 2 2 6 4 6 2" xfId="37592"/>
    <cellStyle name="常规 3 2 2 2 6 4 7" xfId="25240"/>
    <cellStyle name="常规 3 2 2 2 6 5" xfId="904"/>
    <cellStyle name="常规 3 2 2 2 6 5 2" xfId="2451"/>
    <cellStyle name="常规 3 2 2 2 6 5 2 2" xfId="5543"/>
    <cellStyle name="常规 3 2 2 2 6 5 2 2 2" xfId="11726"/>
    <cellStyle name="常规 3 2 2 2 6 5 2 2 2 2" xfId="24080"/>
    <cellStyle name="常规 3 2 2 2 6 5 2 2 2 2 2" xfId="48786"/>
    <cellStyle name="常规 3 2 2 2 6 5 2 2 2 3" xfId="36434"/>
    <cellStyle name="常规 3 2 2 2 6 5 2 2 3" xfId="17904"/>
    <cellStyle name="常规 3 2 2 2 6 5 2 2 3 2" xfId="42610"/>
    <cellStyle name="常规 3 2 2 2 6 5 2 2 4" xfId="30258"/>
    <cellStyle name="常规 3 2 2 2 6 5 2 3" xfId="8638"/>
    <cellStyle name="常规 3 2 2 2 6 5 2 3 2" xfId="20992"/>
    <cellStyle name="常规 3 2 2 2 6 5 2 3 2 2" xfId="45698"/>
    <cellStyle name="常规 3 2 2 2 6 5 2 3 3" xfId="33346"/>
    <cellStyle name="常规 3 2 2 2 6 5 2 4" xfId="14816"/>
    <cellStyle name="常规 3 2 2 2 6 5 2 4 2" xfId="39522"/>
    <cellStyle name="常规 3 2 2 2 6 5 2 5" xfId="27170"/>
    <cellStyle name="常规 3 2 2 2 6 5 3" xfId="3999"/>
    <cellStyle name="常规 3 2 2 2 6 5 3 2" xfId="10182"/>
    <cellStyle name="常规 3 2 2 2 6 5 3 2 2" xfId="22536"/>
    <cellStyle name="常规 3 2 2 2 6 5 3 2 2 2" xfId="47242"/>
    <cellStyle name="常规 3 2 2 2 6 5 3 2 3" xfId="34890"/>
    <cellStyle name="常规 3 2 2 2 6 5 3 3" xfId="16360"/>
    <cellStyle name="常规 3 2 2 2 6 5 3 3 2" xfId="41066"/>
    <cellStyle name="常规 3 2 2 2 6 5 3 4" xfId="28714"/>
    <cellStyle name="常规 3 2 2 2 6 5 4" xfId="7094"/>
    <cellStyle name="常规 3 2 2 2 6 5 4 2" xfId="19448"/>
    <cellStyle name="常规 3 2 2 2 6 5 4 2 2" xfId="44154"/>
    <cellStyle name="常规 3 2 2 2 6 5 4 3" xfId="31802"/>
    <cellStyle name="常规 3 2 2 2 6 5 5" xfId="13272"/>
    <cellStyle name="常规 3 2 2 2 6 5 5 2" xfId="37978"/>
    <cellStyle name="常规 3 2 2 2 6 5 6" xfId="25626"/>
    <cellStyle name="常规 3 2 2 2 6 6" xfId="1678"/>
    <cellStyle name="常规 3 2 2 2 6 6 2" xfId="4771"/>
    <cellStyle name="常规 3 2 2 2 6 6 2 2" xfId="10954"/>
    <cellStyle name="常规 3 2 2 2 6 6 2 2 2" xfId="23308"/>
    <cellStyle name="常规 3 2 2 2 6 6 2 2 2 2" xfId="48014"/>
    <cellStyle name="常规 3 2 2 2 6 6 2 2 3" xfId="35662"/>
    <cellStyle name="常规 3 2 2 2 6 6 2 3" xfId="17132"/>
    <cellStyle name="常规 3 2 2 2 6 6 2 3 2" xfId="41838"/>
    <cellStyle name="常规 3 2 2 2 6 6 2 4" xfId="29486"/>
    <cellStyle name="常规 3 2 2 2 6 6 3" xfId="7866"/>
    <cellStyle name="常规 3 2 2 2 6 6 3 2" xfId="20220"/>
    <cellStyle name="常规 3 2 2 2 6 6 3 2 2" xfId="44926"/>
    <cellStyle name="常规 3 2 2 2 6 6 3 3" xfId="32574"/>
    <cellStyle name="常规 3 2 2 2 6 6 4" xfId="14044"/>
    <cellStyle name="常规 3 2 2 2 6 6 4 2" xfId="38750"/>
    <cellStyle name="常规 3 2 2 2 6 6 5" xfId="26398"/>
    <cellStyle name="常规 3 2 2 2 6 7" xfId="3227"/>
    <cellStyle name="常规 3 2 2 2 6 7 2" xfId="9410"/>
    <cellStyle name="常规 3 2 2 2 6 7 2 2" xfId="21764"/>
    <cellStyle name="常规 3 2 2 2 6 7 2 2 2" xfId="46470"/>
    <cellStyle name="常规 3 2 2 2 6 7 2 3" xfId="34118"/>
    <cellStyle name="常规 3 2 2 2 6 7 3" xfId="15588"/>
    <cellStyle name="常规 3 2 2 2 6 7 3 2" xfId="40294"/>
    <cellStyle name="常规 3 2 2 2 6 7 4" xfId="27942"/>
    <cellStyle name="常规 3 2 2 2 6 8" xfId="6322"/>
    <cellStyle name="常规 3 2 2 2 6 8 2" xfId="18676"/>
    <cellStyle name="常规 3 2 2 2 6 8 2 2" xfId="43382"/>
    <cellStyle name="常规 3 2 2 2 6 8 3" xfId="31030"/>
    <cellStyle name="常规 3 2 2 2 6 9" xfId="12500"/>
    <cellStyle name="常规 3 2 2 2 6 9 2" xfId="37206"/>
    <cellStyle name="常规 3 2 2 2 7" xfId="321"/>
    <cellStyle name="常规 3 2 2 2 7 2" xfId="709"/>
    <cellStyle name="常规 3 2 2 2 7 2 2" xfId="1483"/>
    <cellStyle name="常规 3 2 2 2 7 2 2 2" xfId="3030"/>
    <cellStyle name="常规 3 2 2 2 7 2 2 2 2" xfId="6122"/>
    <cellStyle name="常规 3 2 2 2 7 2 2 2 2 2" xfId="12305"/>
    <cellStyle name="常规 3 2 2 2 7 2 2 2 2 2 2" xfId="24659"/>
    <cellStyle name="常规 3 2 2 2 7 2 2 2 2 2 2 2" xfId="49365"/>
    <cellStyle name="常规 3 2 2 2 7 2 2 2 2 2 3" xfId="37013"/>
    <cellStyle name="常规 3 2 2 2 7 2 2 2 2 3" xfId="18483"/>
    <cellStyle name="常规 3 2 2 2 7 2 2 2 2 3 2" xfId="43189"/>
    <cellStyle name="常规 3 2 2 2 7 2 2 2 2 4" xfId="30837"/>
    <cellStyle name="常规 3 2 2 2 7 2 2 2 3" xfId="9217"/>
    <cellStyle name="常规 3 2 2 2 7 2 2 2 3 2" xfId="21571"/>
    <cellStyle name="常规 3 2 2 2 7 2 2 2 3 2 2" xfId="46277"/>
    <cellStyle name="常规 3 2 2 2 7 2 2 2 3 3" xfId="33925"/>
    <cellStyle name="常规 3 2 2 2 7 2 2 2 4" xfId="15395"/>
    <cellStyle name="常规 3 2 2 2 7 2 2 2 4 2" xfId="40101"/>
    <cellStyle name="常规 3 2 2 2 7 2 2 2 5" xfId="27749"/>
    <cellStyle name="常规 3 2 2 2 7 2 2 3" xfId="4578"/>
    <cellStyle name="常规 3 2 2 2 7 2 2 3 2" xfId="10761"/>
    <cellStyle name="常规 3 2 2 2 7 2 2 3 2 2" xfId="23115"/>
    <cellStyle name="常规 3 2 2 2 7 2 2 3 2 2 2" xfId="47821"/>
    <cellStyle name="常规 3 2 2 2 7 2 2 3 2 3" xfId="35469"/>
    <cellStyle name="常规 3 2 2 2 7 2 2 3 3" xfId="16939"/>
    <cellStyle name="常规 3 2 2 2 7 2 2 3 3 2" xfId="41645"/>
    <cellStyle name="常规 3 2 2 2 7 2 2 3 4" xfId="29293"/>
    <cellStyle name="常规 3 2 2 2 7 2 2 4" xfId="7673"/>
    <cellStyle name="常规 3 2 2 2 7 2 2 4 2" xfId="20027"/>
    <cellStyle name="常规 3 2 2 2 7 2 2 4 2 2" xfId="44733"/>
    <cellStyle name="常规 3 2 2 2 7 2 2 4 3" xfId="32381"/>
    <cellStyle name="常规 3 2 2 2 7 2 2 5" xfId="13851"/>
    <cellStyle name="常规 3 2 2 2 7 2 2 5 2" xfId="38557"/>
    <cellStyle name="常规 3 2 2 2 7 2 2 6" xfId="26205"/>
    <cellStyle name="常规 3 2 2 2 7 2 3" xfId="2258"/>
    <cellStyle name="常规 3 2 2 2 7 2 3 2" xfId="5350"/>
    <cellStyle name="常规 3 2 2 2 7 2 3 2 2" xfId="11533"/>
    <cellStyle name="常规 3 2 2 2 7 2 3 2 2 2" xfId="23887"/>
    <cellStyle name="常规 3 2 2 2 7 2 3 2 2 2 2" xfId="48593"/>
    <cellStyle name="常规 3 2 2 2 7 2 3 2 2 3" xfId="36241"/>
    <cellStyle name="常规 3 2 2 2 7 2 3 2 3" xfId="17711"/>
    <cellStyle name="常规 3 2 2 2 7 2 3 2 3 2" xfId="42417"/>
    <cellStyle name="常规 3 2 2 2 7 2 3 2 4" xfId="30065"/>
    <cellStyle name="常规 3 2 2 2 7 2 3 3" xfId="8445"/>
    <cellStyle name="常规 3 2 2 2 7 2 3 3 2" xfId="20799"/>
    <cellStyle name="常规 3 2 2 2 7 2 3 3 2 2" xfId="45505"/>
    <cellStyle name="常规 3 2 2 2 7 2 3 3 3" xfId="33153"/>
    <cellStyle name="常规 3 2 2 2 7 2 3 4" xfId="14623"/>
    <cellStyle name="常规 3 2 2 2 7 2 3 4 2" xfId="39329"/>
    <cellStyle name="常规 3 2 2 2 7 2 3 5" xfId="26977"/>
    <cellStyle name="常规 3 2 2 2 7 2 4" xfId="3806"/>
    <cellStyle name="常规 3 2 2 2 7 2 4 2" xfId="9989"/>
    <cellStyle name="常规 3 2 2 2 7 2 4 2 2" xfId="22343"/>
    <cellStyle name="常规 3 2 2 2 7 2 4 2 2 2" xfId="47049"/>
    <cellStyle name="常规 3 2 2 2 7 2 4 2 3" xfId="34697"/>
    <cellStyle name="常规 3 2 2 2 7 2 4 3" xfId="16167"/>
    <cellStyle name="常规 3 2 2 2 7 2 4 3 2" xfId="40873"/>
    <cellStyle name="常规 3 2 2 2 7 2 4 4" xfId="28521"/>
    <cellStyle name="常规 3 2 2 2 7 2 5" xfId="6901"/>
    <cellStyle name="常规 3 2 2 2 7 2 5 2" xfId="19255"/>
    <cellStyle name="常规 3 2 2 2 7 2 5 2 2" xfId="43961"/>
    <cellStyle name="常规 3 2 2 2 7 2 5 3" xfId="31609"/>
    <cellStyle name="常规 3 2 2 2 7 2 6" xfId="13079"/>
    <cellStyle name="常规 3 2 2 2 7 2 6 2" xfId="37785"/>
    <cellStyle name="常规 3 2 2 2 7 2 7" xfId="25433"/>
    <cellStyle name="常规 3 2 2 2 7 3" xfId="1097"/>
    <cellStyle name="常规 3 2 2 2 7 3 2" xfId="2644"/>
    <cellStyle name="常规 3 2 2 2 7 3 2 2" xfId="5736"/>
    <cellStyle name="常规 3 2 2 2 7 3 2 2 2" xfId="11919"/>
    <cellStyle name="常规 3 2 2 2 7 3 2 2 2 2" xfId="24273"/>
    <cellStyle name="常规 3 2 2 2 7 3 2 2 2 2 2" xfId="48979"/>
    <cellStyle name="常规 3 2 2 2 7 3 2 2 2 3" xfId="36627"/>
    <cellStyle name="常规 3 2 2 2 7 3 2 2 3" xfId="18097"/>
    <cellStyle name="常规 3 2 2 2 7 3 2 2 3 2" xfId="42803"/>
    <cellStyle name="常规 3 2 2 2 7 3 2 2 4" xfId="30451"/>
    <cellStyle name="常规 3 2 2 2 7 3 2 3" xfId="8831"/>
    <cellStyle name="常规 3 2 2 2 7 3 2 3 2" xfId="21185"/>
    <cellStyle name="常规 3 2 2 2 7 3 2 3 2 2" xfId="45891"/>
    <cellStyle name="常规 3 2 2 2 7 3 2 3 3" xfId="33539"/>
    <cellStyle name="常规 3 2 2 2 7 3 2 4" xfId="15009"/>
    <cellStyle name="常规 3 2 2 2 7 3 2 4 2" xfId="39715"/>
    <cellStyle name="常规 3 2 2 2 7 3 2 5" xfId="27363"/>
    <cellStyle name="常规 3 2 2 2 7 3 3" xfId="4192"/>
    <cellStyle name="常规 3 2 2 2 7 3 3 2" xfId="10375"/>
    <cellStyle name="常规 3 2 2 2 7 3 3 2 2" xfId="22729"/>
    <cellStyle name="常规 3 2 2 2 7 3 3 2 2 2" xfId="47435"/>
    <cellStyle name="常规 3 2 2 2 7 3 3 2 3" xfId="35083"/>
    <cellStyle name="常规 3 2 2 2 7 3 3 3" xfId="16553"/>
    <cellStyle name="常规 3 2 2 2 7 3 3 3 2" xfId="41259"/>
    <cellStyle name="常规 3 2 2 2 7 3 3 4" xfId="28907"/>
    <cellStyle name="常规 3 2 2 2 7 3 4" xfId="7287"/>
    <cellStyle name="常规 3 2 2 2 7 3 4 2" xfId="19641"/>
    <cellStyle name="常规 3 2 2 2 7 3 4 2 2" xfId="44347"/>
    <cellStyle name="常规 3 2 2 2 7 3 4 3" xfId="31995"/>
    <cellStyle name="常规 3 2 2 2 7 3 5" xfId="13465"/>
    <cellStyle name="常规 3 2 2 2 7 3 5 2" xfId="38171"/>
    <cellStyle name="常规 3 2 2 2 7 3 6" xfId="25819"/>
    <cellStyle name="常规 3 2 2 2 7 4" xfId="1871"/>
    <cellStyle name="常规 3 2 2 2 7 4 2" xfId="4964"/>
    <cellStyle name="常规 3 2 2 2 7 4 2 2" xfId="11147"/>
    <cellStyle name="常规 3 2 2 2 7 4 2 2 2" xfId="23501"/>
    <cellStyle name="常规 3 2 2 2 7 4 2 2 2 2" xfId="48207"/>
    <cellStyle name="常规 3 2 2 2 7 4 2 2 3" xfId="35855"/>
    <cellStyle name="常规 3 2 2 2 7 4 2 3" xfId="17325"/>
    <cellStyle name="常规 3 2 2 2 7 4 2 3 2" xfId="42031"/>
    <cellStyle name="常规 3 2 2 2 7 4 2 4" xfId="29679"/>
    <cellStyle name="常规 3 2 2 2 7 4 3" xfId="8059"/>
    <cellStyle name="常规 3 2 2 2 7 4 3 2" xfId="20413"/>
    <cellStyle name="常规 3 2 2 2 7 4 3 2 2" xfId="45119"/>
    <cellStyle name="常规 3 2 2 2 7 4 3 3" xfId="32767"/>
    <cellStyle name="常规 3 2 2 2 7 4 4" xfId="14237"/>
    <cellStyle name="常规 3 2 2 2 7 4 4 2" xfId="38943"/>
    <cellStyle name="常规 3 2 2 2 7 4 5" xfId="26591"/>
    <cellStyle name="常规 3 2 2 2 7 5" xfId="3420"/>
    <cellStyle name="常规 3 2 2 2 7 5 2" xfId="9603"/>
    <cellStyle name="常规 3 2 2 2 7 5 2 2" xfId="21957"/>
    <cellStyle name="常规 3 2 2 2 7 5 2 2 2" xfId="46663"/>
    <cellStyle name="常规 3 2 2 2 7 5 2 3" xfId="34311"/>
    <cellStyle name="常规 3 2 2 2 7 5 3" xfId="15781"/>
    <cellStyle name="常规 3 2 2 2 7 5 3 2" xfId="40487"/>
    <cellStyle name="常规 3 2 2 2 7 5 4" xfId="28135"/>
    <cellStyle name="常规 3 2 2 2 7 6" xfId="6515"/>
    <cellStyle name="常规 3 2 2 2 7 6 2" xfId="18869"/>
    <cellStyle name="常规 3 2 2 2 7 6 2 2" xfId="43575"/>
    <cellStyle name="常规 3 2 2 2 7 6 3" xfId="31223"/>
    <cellStyle name="常规 3 2 2 2 7 7" xfId="12693"/>
    <cellStyle name="常规 3 2 2 2 7 7 2" xfId="37399"/>
    <cellStyle name="常规 3 2 2 2 7 8" xfId="25047"/>
    <cellStyle name="常规 3 2 2 2 8" xfId="192"/>
    <cellStyle name="常规 3 2 2 2 8 2" xfId="585"/>
    <cellStyle name="常规 3 2 2 2 8 2 2" xfId="1359"/>
    <cellStyle name="常规 3 2 2 2 8 2 2 2" xfId="2906"/>
    <cellStyle name="常规 3 2 2 2 8 2 2 2 2" xfId="5998"/>
    <cellStyle name="常规 3 2 2 2 8 2 2 2 2 2" xfId="12181"/>
    <cellStyle name="常规 3 2 2 2 8 2 2 2 2 2 2" xfId="24535"/>
    <cellStyle name="常规 3 2 2 2 8 2 2 2 2 2 2 2" xfId="49241"/>
    <cellStyle name="常规 3 2 2 2 8 2 2 2 2 2 3" xfId="36889"/>
    <cellStyle name="常规 3 2 2 2 8 2 2 2 2 3" xfId="18359"/>
    <cellStyle name="常规 3 2 2 2 8 2 2 2 2 3 2" xfId="43065"/>
    <cellStyle name="常规 3 2 2 2 8 2 2 2 2 4" xfId="30713"/>
    <cellStyle name="常规 3 2 2 2 8 2 2 2 3" xfId="9093"/>
    <cellStyle name="常规 3 2 2 2 8 2 2 2 3 2" xfId="21447"/>
    <cellStyle name="常规 3 2 2 2 8 2 2 2 3 2 2" xfId="46153"/>
    <cellStyle name="常规 3 2 2 2 8 2 2 2 3 3" xfId="33801"/>
    <cellStyle name="常规 3 2 2 2 8 2 2 2 4" xfId="15271"/>
    <cellStyle name="常规 3 2 2 2 8 2 2 2 4 2" xfId="39977"/>
    <cellStyle name="常规 3 2 2 2 8 2 2 2 5" xfId="27625"/>
    <cellStyle name="常规 3 2 2 2 8 2 2 3" xfId="4454"/>
    <cellStyle name="常规 3 2 2 2 8 2 2 3 2" xfId="10637"/>
    <cellStyle name="常规 3 2 2 2 8 2 2 3 2 2" xfId="22991"/>
    <cellStyle name="常规 3 2 2 2 8 2 2 3 2 2 2" xfId="47697"/>
    <cellStyle name="常规 3 2 2 2 8 2 2 3 2 3" xfId="35345"/>
    <cellStyle name="常规 3 2 2 2 8 2 2 3 3" xfId="16815"/>
    <cellStyle name="常规 3 2 2 2 8 2 2 3 3 2" xfId="41521"/>
    <cellStyle name="常规 3 2 2 2 8 2 2 3 4" xfId="29169"/>
    <cellStyle name="常规 3 2 2 2 8 2 2 4" xfId="7549"/>
    <cellStyle name="常规 3 2 2 2 8 2 2 4 2" xfId="19903"/>
    <cellStyle name="常规 3 2 2 2 8 2 2 4 2 2" xfId="44609"/>
    <cellStyle name="常规 3 2 2 2 8 2 2 4 3" xfId="32257"/>
    <cellStyle name="常规 3 2 2 2 8 2 2 5" xfId="13727"/>
    <cellStyle name="常规 3 2 2 2 8 2 2 5 2" xfId="38433"/>
    <cellStyle name="常规 3 2 2 2 8 2 2 6" xfId="26081"/>
    <cellStyle name="常规 3 2 2 2 8 2 3" xfId="2134"/>
    <cellStyle name="常规 3 2 2 2 8 2 3 2" xfId="5226"/>
    <cellStyle name="常规 3 2 2 2 8 2 3 2 2" xfId="11409"/>
    <cellStyle name="常规 3 2 2 2 8 2 3 2 2 2" xfId="23763"/>
    <cellStyle name="常规 3 2 2 2 8 2 3 2 2 2 2" xfId="48469"/>
    <cellStyle name="常规 3 2 2 2 8 2 3 2 2 3" xfId="36117"/>
    <cellStyle name="常规 3 2 2 2 8 2 3 2 3" xfId="17587"/>
    <cellStyle name="常规 3 2 2 2 8 2 3 2 3 2" xfId="42293"/>
    <cellStyle name="常规 3 2 2 2 8 2 3 2 4" xfId="29941"/>
    <cellStyle name="常规 3 2 2 2 8 2 3 3" xfId="8321"/>
    <cellStyle name="常规 3 2 2 2 8 2 3 3 2" xfId="20675"/>
    <cellStyle name="常规 3 2 2 2 8 2 3 3 2 2" xfId="45381"/>
    <cellStyle name="常规 3 2 2 2 8 2 3 3 3" xfId="33029"/>
    <cellStyle name="常规 3 2 2 2 8 2 3 4" xfId="14499"/>
    <cellStyle name="常规 3 2 2 2 8 2 3 4 2" xfId="39205"/>
    <cellStyle name="常规 3 2 2 2 8 2 3 5" xfId="26853"/>
    <cellStyle name="常规 3 2 2 2 8 2 4" xfId="3682"/>
    <cellStyle name="常规 3 2 2 2 8 2 4 2" xfId="9865"/>
    <cellStyle name="常规 3 2 2 2 8 2 4 2 2" xfId="22219"/>
    <cellStyle name="常规 3 2 2 2 8 2 4 2 2 2" xfId="46925"/>
    <cellStyle name="常规 3 2 2 2 8 2 4 2 3" xfId="34573"/>
    <cellStyle name="常规 3 2 2 2 8 2 4 3" xfId="16043"/>
    <cellStyle name="常规 3 2 2 2 8 2 4 3 2" xfId="40749"/>
    <cellStyle name="常规 3 2 2 2 8 2 4 4" xfId="28397"/>
    <cellStyle name="常规 3 2 2 2 8 2 5" xfId="6777"/>
    <cellStyle name="常规 3 2 2 2 8 2 5 2" xfId="19131"/>
    <cellStyle name="常规 3 2 2 2 8 2 5 2 2" xfId="43837"/>
    <cellStyle name="常规 3 2 2 2 8 2 5 3" xfId="31485"/>
    <cellStyle name="常规 3 2 2 2 8 2 6" xfId="12955"/>
    <cellStyle name="常规 3 2 2 2 8 2 6 2" xfId="37661"/>
    <cellStyle name="常规 3 2 2 2 8 2 7" xfId="25309"/>
    <cellStyle name="常规 3 2 2 2 8 3" xfId="973"/>
    <cellStyle name="常规 3 2 2 2 8 3 2" xfId="2520"/>
    <cellStyle name="常规 3 2 2 2 8 3 2 2" xfId="5612"/>
    <cellStyle name="常规 3 2 2 2 8 3 2 2 2" xfId="11795"/>
    <cellStyle name="常规 3 2 2 2 8 3 2 2 2 2" xfId="24149"/>
    <cellStyle name="常规 3 2 2 2 8 3 2 2 2 2 2" xfId="48855"/>
    <cellStyle name="常规 3 2 2 2 8 3 2 2 2 3" xfId="36503"/>
    <cellStyle name="常规 3 2 2 2 8 3 2 2 3" xfId="17973"/>
    <cellStyle name="常规 3 2 2 2 8 3 2 2 3 2" xfId="42679"/>
    <cellStyle name="常规 3 2 2 2 8 3 2 2 4" xfId="30327"/>
    <cellStyle name="常规 3 2 2 2 8 3 2 3" xfId="8707"/>
    <cellStyle name="常规 3 2 2 2 8 3 2 3 2" xfId="21061"/>
    <cellStyle name="常规 3 2 2 2 8 3 2 3 2 2" xfId="45767"/>
    <cellStyle name="常规 3 2 2 2 8 3 2 3 3" xfId="33415"/>
    <cellStyle name="常规 3 2 2 2 8 3 2 4" xfId="14885"/>
    <cellStyle name="常规 3 2 2 2 8 3 2 4 2" xfId="39591"/>
    <cellStyle name="常规 3 2 2 2 8 3 2 5" xfId="27239"/>
    <cellStyle name="常规 3 2 2 2 8 3 3" xfId="4068"/>
    <cellStyle name="常规 3 2 2 2 8 3 3 2" xfId="10251"/>
    <cellStyle name="常规 3 2 2 2 8 3 3 2 2" xfId="22605"/>
    <cellStyle name="常规 3 2 2 2 8 3 3 2 2 2" xfId="47311"/>
    <cellStyle name="常规 3 2 2 2 8 3 3 2 3" xfId="34959"/>
    <cellStyle name="常规 3 2 2 2 8 3 3 3" xfId="16429"/>
    <cellStyle name="常规 3 2 2 2 8 3 3 3 2" xfId="41135"/>
    <cellStyle name="常规 3 2 2 2 8 3 3 4" xfId="28783"/>
    <cellStyle name="常规 3 2 2 2 8 3 4" xfId="7163"/>
    <cellStyle name="常规 3 2 2 2 8 3 4 2" xfId="19517"/>
    <cellStyle name="常规 3 2 2 2 8 3 4 2 2" xfId="44223"/>
    <cellStyle name="常规 3 2 2 2 8 3 4 3" xfId="31871"/>
    <cellStyle name="常规 3 2 2 2 8 3 5" xfId="13341"/>
    <cellStyle name="常规 3 2 2 2 8 3 5 2" xfId="38047"/>
    <cellStyle name="常规 3 2 2 2 8 3 6" xfId="25695"/>
    <cellStyle name="常规 3 2 2 2 8 4" xfId="1747"/>
    <cellStyle name="常规 3 2 2 2 8 4 2" xfId="4840"/>
    <cellStyle name="常规 3 2 2 2 8 4 2 2" xfId="11023"/>
    <cellStyle name="常规 3 2 2 2 8 4 2 2 2" xfId="23377"/>
    <cellStyle name="常规 3 2 2 2 8 4 2 2 2 2" xfId="48083"/>
    <cellStyle name="常规 3 2 2 2 8 4 2 2 3" xfId="35731"/>
    <cellStyle name="常规 3 2 2 2 8 4 2 3" xfId="17201"/>
    <cellStyle name="常规 3 2 2 2 8 4 2 3 2" xfId="41907"/>
    <cellStyle name="常规 3 2 2 2 8 4 2 4" xfId="29555"/>
    <cellStyle name="常规 3 2 2 2 8 4 3" xfId="7935"/>
    <cellStyle name="常规 3 2 2 2 8 4 3 2" xfId="20289"/>
    <cellStyle name="常规 3 2 2 2 8 4 3 2 2" xfId="44995"/>
    <cellStyle name="常规 3 2 2 2 8 4 3 3" xfId="32643"/>
    <cellStyle name="常规 3 2 2 2 8 4 4" xfId="14113"/>
    <cellStyle name="常规 3 2 2 2 8 4 4 2" xfId="38819"/>
    <cellStyle name="常规 3 2 2 2 8 4 5" xfId="26467"/>
    <cellStyle name="常规 3 2 2 2 8 5" xfId="3296"/>
    <cellStyle name="常规 3 2 2 2 8 5 2" xfId="9479"/>
    <cellStyle name="常规 3 2 2 2 8 5 2 2" xfId="21833"/>
    <cellStyle name="常规 3 2 2 2 8 5 2 2 2" xfId="46539"/>
    <cellStyle name="常规 3 2 2 2 8 5 2 3" xfId="34187"/>
    <cellStyle name="常规 3 2 2 2 8 5 3" xfId="15657"/>
    <cellStyle name="常规 3 2 2 2 8 5 3 2" xfId="40363"/>
    <cellStyle name="常规 3 2 2 2 8 5 4" xfId="28011"/>
    <cellStyle name="常规 3 2 2 2 8 6" xfId="6391"/>
    <cellStyle name="常规 3 2 2 2 8 6 2" xfId="18745"/>
    <cellStyle name="常规 3 2 2 2 8 6 2 2" xfId="43451"/>
    <cellStyle name="常规 3 2 2 2 8 6 3" xfId="31099"/>
    <cellStyle name="常规 3 2 2 2 8 7" xfId="12569"/>
    <cellStyle name="常规 3 2 2 2 8 7 2" xfId="37275"/>
    <cellStyle name="常规 3 2 2 2 8 8" xfId="24923"/>
    <cellStyle name="常规 3 2 2 2 9" xfId="446"/>
    <cellStyle name="常规 3 2 2 2 9 2" xfId="1221"/>
    <cellStyle name="常规 3 2 2 2 9 2 2" xfId="2768"/>
    <cellStyle name="常规 3 2 2 2 9 2 2 2" xfId="5860"/>
    <cellStyle name="常规 3 2 2 2 9 2 2 2 2" xfId="12043"/>
    <cellStyle name="常规 3 2 2 2 9 2 2 2 2 2" xfId="24397"/>
    <cellStyle name="常规 3 2 2 2 9 2 2 2 2 2 2" xfId="49103"/>
    <cellStyle name="常规 3 2 2 2 9 2 2 2 2 3" xfId="36751"/>
    <cellStyle name="常规 3 2 2 2 9 2 2 2 3" xfId="18221"/>
    <cellStyle name="常规 3 2 2 2 9 2 2 2 3 2" xfId="42927"/>
    <cellStyle name="常规 3 2 2 2 9 2 2 2 4" xfId="30575"/>
    <cellStyle name="常规 3 2 2 2 9 2 2 3" xfId="8955"/>
    <cellStyle name="常规 3 2 2 2 9 2 2 3 2" xfId="21309"/>
    <cellStyle name="常规 3 2 2 2 9 2 2 3 2 2" xfId="46015"/>
    <cellStyle name="常规 3 2 2 2 9 2 2 3 3" xfId="33663"/>
    <cellStyle name="常规 3 2 2 2 9 2 2 4" xfId="15133"/>
    <cellStyle name="常规 3 2 2 2 9 2 2 4 2" xfId="39839"/>
    <cellStyle name="常规 3 2 2 2 9 2 2 5" xfId="27487"/>
    <cellStyle name="常规 3 2 2 2 9 2 3" xfId="4316"/>
    <cellStyle name="常规 3 2 2 2 9 2 3 2" xfId="10499"/>
    <cellStyle name="常规 3 2 2 2 9 2 3 2 2" xfId="22853"/>
    <cellStyle name="常规 3 2 2 2 9 2 3 2 2 2" xfId="47559"/>
    <cellStyle name="常规 3 2 2 2 9 2 3 2 3" xfId="35207"/>
    <cellStyle name="常规 3 2 2 2 9 2 3 3" xfId="16677"/>
    <cellStyle name="常规 3 2 2 2 9 2 3 3 2" xfId="41383"/>
    <cellStyle name="常规 3 2 2 2 9 2 3 4" xfId="29031"/>
    <cellStyle name="常规 3 2 2 2 9 2 4" xfId="7411"/>
    <cellStyle name="常规 3 2 2 2 9 2 4 2" xfId="19765"/>
    <cellStyle name="常规 3 2 2 2 9 2 4 2 2" xfId="44471"/>
    <cellStyle name="常规 3 2 2 2 9 2 4 3" xfId="32119"/>
    <cellStyle name="常规 3 2 2 2 9 2 5" xfId="13589"/>
    <cellStyle name="常规 3 2 2 2 9 2 5 2" xfId="38295"/>
    <cellStyle name="常规 3 2 2 2 9 2 6" xfId="25943"/>
    <cellStyle name="常规 3 2 2 2 9 3" xfId="1995"/>
    <cellStyle name="常规 3 2 2 2 9 3 2" xfId="5088"/>
    <cellStyle name="常规 3 2 2 2 9 3 2 2" xfId="11271"/>
    <cellStyle name="常规 3 2 2 2 9 3 2 2 2" xfId="23625"/>
    <cellStyle name="常规 3 2 2 2 9 3 2 2 2 2" xfId="48331"/>
    <cellStyle name="常规 3 2 2 2 9 3 2 2 3" xfId="35979"/>
    <cellStyle name="常规 3 2 2 2 9 3 2 3" xfId="17449"/>
    <cellStyle name="常规 3 2 2 2 9 3 2 3 2" xfId="42155"/>
    <cellStyle name="常规 3 2 2 2 9 3 2 4" xfId="29803"/>
    <cellStyle name="常规 3 2 2 2 9 3 3" xfId="8183"/>
    <cellStyle name="常规 3 2 2 2 9 3 3 2" xfId="20537"/>
    <cellStyle name="常规 3 2 2 2 9 3 3 2 2" xfId="45243"/>
    <cellStyle name="常规 3 2 2 2 9 3 3 3" xfId="32891"/>
    <cellStyle name="常规 3 2 2 2 9 3 4" xfId="14361"/>
    <cellStyle name="常规 3 2 2 2 9 3 4 2" xfId="39067"/>
    <cellStyle name="常规 3 2 2 2 9 3 5" xfId="26715"/>
    <cellStyle name="常规 3 2 2 2 9 4" xfId="3544"/>
    <cellStyle name="常规 3 2 2 2 9 4 2" xfId="9727"/>
    <cellStyle name="常规 3 2 2 2 9 4 2 2" xfId="22081"/>
    <cellStyle name="常规 3 2 2 2 9 4 2 2 2" xfId="46787"/>
    <cellStyle name="常规 3 2 2 2 9 4 2 3" xfId="34435"/>
    <cellStyle name="常规 3 2 2 2 9 4 3" xfId="15905"/>
    <cellStyle name="常规 3 2 2 2 9 4 3 2" xfId="40611"/>
    <cellStyle name="常规 3 2 2 2 9 4 4" xfId="28259"/>
    <cellStyle name="常规 3 2 2 2 9 5" xfId="6639"/>
    <cellStyle name="常规 3 2 2 2 9 5 2" xfId="18993"/>
    <cellStyle name="常规 3 2 2 2 9 5 2 2" xfId="43699"/>
    <cellStyle name="常规 3 2 2 2 9 5 3" xfId="31347"/>
    <cellStyle name="常规 3 2 2 2 9 6" xfId="12817"/>
    <cellStyle name="常规 3 2 2 2 9 6 2" xfId="37523"/>
    <cellStyle name="常规 3 2 2 2 9 7" xfId="25171"/>
    <cellStyle name="常规 3 2 2 3" xfId="51"/>
    <cellStyle name="常规 3 2 2 3 10" xfId="6258"/>
    <cellStyle name="常规 3 2 2 3 10 2" xfId="18613"/>
    <cellStyle name="常规 3 2 2 3 10 2 2" xfId="43319"/>
    <cellStyle name="常规 3 2 2 3 10 3" xfId="30967"/>
    <cellStyle name="常规 3 2 2 3 11" xfId="12436"/>
    <cellStyle name="常规 3 2 2 3 11 2" xfId="37143"/>
    <cellStyle name="常规 3 2 2 3 12" xfId="24790"/>
    <cellStyle name="常规 3 2 2 3 2" xfId="90"/>
    <cellStyle name="常规 3 2 2 3 2 10" xfId="12471"/>
    <cellStyle name="常规 3 2 2 3 2 10 2" xfId="37177"/>
    <cellStyle name="常规 3 2 2 3 2 11" xfId="24825"/>
    <cellStyle name="常规 3 2 2 3 2 2" xfId="162"/>
    <cellStyle name="常规 3 2 2 3 2 2 10" xfId="24894"/>
    <cellStyle name="常规 3 2 2 3 2 2 2" xfId="420"/>
    <cellStyle name="常规 3 2 2 3 2 2 2 2" xfId="808"/>
    <cellStyle name="常规 3 2 2 3 2 2 2 2 2" xfId="1582"/>
    <cellStyle name="常规 3 2 2 3 2 2 2 2 2 2" xfId="3129"/>
    <cellStyle name="常规 3 2 2 3 2 2 2 2 2 2 2" xfId="6221"/>
    <cellStyle name="常规 3 2 2 3 2 2 2 2 2 2 2 2" xfId="12404"/>
    <cellStyle name="常规 3 2 2 3 2 2 2 2 2 2 2 2 2" xfId="24758"/>
    <cellStyle name="常规 3 2 2 3 2 2 2 2 2 2 2 2 2 2" xfId="49464"/>
    <cellStyle name="常规 3 2 2 3 2 2 2 2 2 2 2 2 3" xfId="37112"/>
    <cellStyle name="常规 3 2 2 3 2 2 2 2 2 2 2 3" xfId="18582"/>
    <cellStyle name="常规 3 2 2 3 2 2 2 2 2 2 2 3 2" xfId="43288"/>
    <cellStyle name="常规 3 2 2 3 2 2 2 2 2 2 2 4" xfId="30936"/>
    <cellStyle name="常规 3 2 2 3 2 2 2 2 2 2 3" xfId="9316"/>
    <cellStyle name="常规 3 2 2 3 2 2 2 2 2 2 3 2" xfId="21670"/>
    <cellStyle name="常规 3 2 2 3 2 2 2 2 2 2 3 2 2" xfId="46376"/>
    <cellStyle name="常规 3 2 2 3 2 2 2 2 2 2 3 3" xfId="34024"/>
    <cellStyle name="常规 3 2 2 3 2 2 2 2 2 2 4" xfId="15494"/>
    <cellStyle name="常规 3 2 2 3 2 2 2 2 2 2 4 2" xfId="40200"/>
    <cellStyle name="常规 3 2 2 3 2 2 2 2 2 2 5" xfId="27848"/>
    <cellStyle name="常规 3 2 2 3 2 2 2 2 2 3" xfId="4677"/>
    <cellStyle name="常规 3 2 2 3 2 2 2 2 2 3 2" xfId="10860"/>
    <cellStyle name="常规 3 2 2 3 2 2 2 2 2 3 2 2" xfId="23214"/>
    <cellStyle name="常规 3 2 2 3 2 2 2 2 2 3 2 2 2" xfId="47920"/>
    <cellStyle name="常规 3 2 2 3 2 2 2 2 2 3 2 3" xfId="35568"/>
    <cellStyle name="常规 3 2 2 3 2 2 2 2 2 3 3" xfId="17038"/>
    <cellStyle name="常规 3 2 2 3 2 2 2 2 2 3 3 2" xfId="41744"/>
    <cellStyle name="常规 3 2 2 3 2 2 2 2 2 3 4" xfId="29392"/>
    <cellStyle name="常规 3 2 2 3 2 2 2 2 2 4" xfId="7772"/>
    <cellStyle name="常规 3 2 2 3 2 2 2 2 2 4 2" xfId="20126"/>
    <cellStyle name="常规 3 2 2 3 2 2 2 2 2 4 2 2" xfId="44832"/>
    <cellStyle name="常规 3 2 2 3 2 2 2 2 2 4 3" xfId="32480"/>
    <cellStyle name="常规 3 2 2 3 2 2 2 2 2 5" xfId="13950"/>
    <cellStyle name="常规 3 2 2 3 2 2 2 2 2 5 2" xfId="38656"/>
    <cellStyle name="常规 3 2 2 3 2 2 2 2 2 6" xfId="26304"/>
    <cellStyle name="常规 3 2 2 3 2 2 2 2 3" xfId="2357"/>
    <cellStyle name="常规 3 2 2 3 2 2 2 2 3 2" xfId="5449"/>
    <cellStyle name="常规 3 2 2 3 2 2 2 2 3 2 2" xfId="11632"/>
    <cellStyle name="常规 3 2 2 3 2 2 2 2 3 2 2 2" xfId="23986"/>
    <cellStyle name="常规 3 2 2 3 2 2 2 2 3 2 2 2 2" xfId="48692"/>
    <cellStyle name="常规 3 2 2 3 2 2 2 2 3 2 2 3" xfId="36340"/>
    <cellStyle name="常规 3 2 2 3 2 2 2 2 3 2 3" xfId="17810"/>
    <cellStyle name="常规 3 2 2 3 2 2 2 2 3 2 3 2" xfId="42516"/>
    <cellStyle name="常规 3 2 2 3 2 2 2 2 3 2 4" xfId="30164"/>
    <cellStyle name="常规 3 2 2 3 2 2 2 2 3 3" xfId="8544"/>
    <cellStyle name="常规 3 2 2 3 2 2 2 2 3 3 2" xfId="20898"/>
    <cellStyle name="常规 3 2 2 3 2 2 2 2 3 3 2 2" xfId="45604"/>
    <cellStyle name="常规 3 2 2 3 2 2 2 2 3 3 3" xfId="33252"/>
    <cellStyle name="常规 3 2 2 3 2 2 2 2 3 4" xfId="14722"/>
    <cellStyle name="常规 3 2 2 3 2 2 2 2 3 4 2" xfId="39428"/>
    <cellStyle name="常规 3 2 2 3 2 2 2 2 3 5" xfId="27076"/>
    <cellStyle name="常规 3 2 2 3 2 2 2 2 4" xfId="3905"/>
    <cellStyle name="常规 3 2 2 3 2 2 2 2 4 2" xfId="10088"/>
    <cellStyle name="常规 3 2 2 3 2 2 2 2 4 2 2" xfId="22442"/>
    <cellStyle name="常规 3 2 2 3 2 2 2 2 4 2 2 2" xfId="47148"/>
    <cellStyle name="常规 3 2 2 3 2 2 2 2 4 2 3" xfId="34796"/>
    <cellStyle name="常规 3 2 2 3 2 2 2 2 4 3" xfId="16266"/>
    <cellStyle name="常规 3 2 2 3 2 2 2 2 4 3 2" xfId="40972"/>
    <cellStyle name="常规 3 2 2 3 2 2 2 2 4 4" xfId="28620"/>
    <cellStyle name="常规 3 2 2 3 2 2 2 2 5" xfId="7000"/>
    <cellStyle name="常规 3 2 2 3 2 2 2 2 5 2" xfId="19354"/>
    <cellStyle name="常规 3 2 2 3 2 2 2 2 5 2 2" xfId="44060"/>
    <cellStyle name="常规 3 2 2 3 2 2 2 2 5 3" xfId="31708"/>
    <cellStyle name="常规 3 2 2 3 2 2 2 2 6" xfId="13178"/>
    <cellStyle name="常规 3 2 2 3 2 2 2 2 6 2" xfId="37884"/>
    <cellStyle name="常规 3 2 2 3 2 2 2 2 7" xfId="25532"/>
    <cellStyle name="常规 3 2 2 3 2 2 2 3" xfId="1196"/>
    <cellStyle name="常规 3 2 2 3 2 2 2 3 2" xfId="2743"/>
    <cellStyle name="常规 3 2 2 3 2 2 2 3 2 2" xfId="5835"/>
    <cellStyle name="常规 3 2 2 3 2 2 2 3 2 2 2" xfId="12018"/>
    <cellStyle name="常规 3 2 2 3 2 2 2 3 2 2 2 2" xfId="24372"/>
    <cellStyle name="常规 3 2 2 3 2 2 2 3 2 2 2 2 2" xfId="49078"/>
    <cellStyle name="常规 3 2 2 3 2 2 2 3 2 2 2 3" xfId="36726"/>
    <cellStyle name="常规 3 2 2 3 2 2 2 3 2 2 3" xfId="18196"/>
    <cellStyle name="常规 3 2 2 3 2 2 2 3 2 2 3 2" xfId="42902"/>
    <cellStyle name="常规 3 2 2 3 2 2 2 3 2 2 4" xfId="30550"/>
    <cellStyle name="常规 3 2 2 3 2 2 2 3 2 3" xfId="8930"/>
    <cellStyle name="常规 3 2 2 3 2 2 2 3 2 3 2" xfId="21284"/>
    <cellStyle name="常规 3 2 2 3 2 2 2 3 2 3 2 2" xfId="45990"/>
    <cellStyle name="常规 3 2 2 3 2 2 2 3 2 3 3" xfId="33638"/>
    <cellStyle name="常规 3 2 2 3 2 2 2 3 2 4" xfId="15108"/>
    <cellStyle name="常规 3 2 2 3 2 2 2 3 2 4 2" xfId="39814"/>
    <cellStyle name="常规 3 2 2 3 2 2 2 3 2 5" xfId="27462"/>
    <cellStyle name="常规 3 2 2 3 2 2 2 3 3" xfId="4291"/>
    <cellStyle name="常规 3 2 2 3 2 2 2 3 3 2" xfId="10474"/>
    <cellStyle name="常规 3 2 2 3 2 2 2 3 3 2 2" xfId="22828"/>
    <cellStyle name="常规 3 2 2 3 2 2 2 3 3 2 2 2" xfId="47534"/>
    <cellStyle name="常规 3 2 2 3 2 2 2 3 3 2 3" xfId="35182"/>
    <cellStyle name="常规 3 2 2 3 2 2 2 3 3 3" xfId="16652"/>
    <cellStyle name="常规 3 2 2 3 2 2 2 3 3 3 2" xfId="41358"/>
    <cellStyle name="常规 3 2 2 3 2 2 2 3 3 4" xfId="29006"/>
    <cellStyle name="常规 3 2 2 3 2 2 2 3 4" xfId="7386"/>
    <cellStyle name="常规 3 2 2 3 2 2 2 3 4 2" xfId="19740"/>
    <cellStyle name="常规 3 2 2 3 2 2 2 3 4 2 2" xfId="44446"/>
    <cellStyle name="常规 3 2 2 3 2 2 2 3 4 3" xfId="32094"/>
    <cellStyle name="常规 3 2 2 3 2 2 2 3 5" xfId="13564"/>
    <cellStyle name="常规 3 2 2 3 2 2 2 3 5 2" xfId="38270"/>
    <cellStyle name="常规 3 2 2 3 2 2 2 3 6" xfId="25918"/>
    <cellStyle name="常规 3 2 2 3 2 2 2 4" xfId="1970"/>
    <cellStyle name="常规 3 2 2 3 2 2 2 4 2" xfId="5063"/>
    <cellStyle name="常规 3 2 2 3 2 2 2 4 2 2" xfId="11246"/>
    <cellStyle name="常规 3 2 2 3 2 2 2 4 2 2 2" xfId="23600"/>
    <cellStyle name="常规 3 2 2 3 2 2 2 4 2 2 2 2" xfId="48306"/>
    <cellStyle name="常规 3 2 2 3 2 2 2 4 2 2 3" xfId="35954"/>
    <cellStyle name="常规 3 2 2 3 2 2 2 4 2 3" xfId="17424"/>
    <cellStyle name="常规 3 2 2 3 2 2 2 4 2 3 2" xfId="42130"/>
    <cellStyle name="常规 3 2 2 3 2 2 2 4 2 4" xfId="29778"/>
    <cellStyle name="常规 3 2 2 3 2 2 2 4 3" xfId="8158"/>
    <cellStyle name="常规 3 2 2 3 2 2 2 4 3 2" xfId="20512"/>
    <cellStyle name="常规 3 2 2 3 2 2 2 4 3 2 2" xfId="45218"/>
    <cellStyle name="常规 3 2 2 3 2 2 2 4 3 3" xfId="32866"/>
    <cellStyle name="常规 3 2 2 3 2 2 2 4 4" xfId="14336"/>
    <cellStyle name="常规 3 2 2 3 2 2 2 4 4 2" xfId="39042"/>
    <cellStyle name="常规 3 2 2 3 2 2 2 4 5" xfId="26690"/>
    <cellStyle name="常规 3 2 2 3 2 2 2 5" xfId="3519"/>
    <cellStyle name="常规 3 2 2 3 2 2 2 5 2" xfId="9702"/>
    <cellStyle name="常规 3 2 2 3 2 2 2 5 2 2" xfId="22056"/>
    <cellStyle name="常规 3 2 2 3 2 2 2 5 2 2 2" xfId="46762"/>
    <cellStyle name="常规 3 2 2 3 2 2 2 5 2 3" xfId="34410"/>
    <cellStyle name="常规 3 2 2 3 2 2 2 5 3" xfId="15880"/>
    <cellStyle name="常规 3 2 2 3 2 2 2 5 3 2" xfId="40586"/>
    <cellStyle name="常规 3 2 2 3 2 2 2 5 4" xfId="28234"/>
    <cellStyle name="常规 3 2 2 3 2 2 2 6" xfId="6614"/>
    <cellStyle name="常规 3 2 2 3 2 2 2 6 2" xfId="18968"/>
    <cellStyle name="常规 3 2 2 3 2 2 2 6 2 2" xfId="43674"/>
    <cellStyle name="常规 3 2 2 3 2 2 2 6 3" xfId="31322"/>
    <cellStyle name="常规 3 2 2 3 2 2 2 7" xfId="12792"/>
    <cellStyle name="常规 3 2 2 3 2 2 2 7 2" xfId="37498"/>
    <cellStyle name="常规 3 2 2 3 2 2 2 8" xfId="25146"/>
    <cellStyle name="常规 3 2 2 3 2 2 3" xfId="296"/>
    <cellStyle name="常规 3 2 2 3 2 2 3 2" xfId="684"/>
    <cellStyle name="常规 3 2 2 3 2 2 3 2 2" xfId="1458"/>
    <cellStyle name="常规 3 2 2 3 2 2 3 2 2 2" xfId="3005"/>
    <cellStyle name="常规 3 2 2 3 2 2 3 2 2 2 2" xfId="6097"/>
    <cellStyle name="常规 3 2 2 3 2 2 3 2 2 2 2 2" xfId="12280"/>
    <cellStyle name="常规 3 2 2 3 2 2 3 2 2 2 2 2 2" xfId="24634"/>
    <cellStyle name="常规 3 2 2 3 2 2 3 2 2 2 2 2 2 2" xfId="49340"/>
    <cellStyle name="常规 3 2 2 3 2 2 3 2 2 2 2 2 3" xfId="36988"/>
    <cellStyle name="常规 3 2 2 3 2 2 3 2 2 2 2 3" xfId="18458"/>
    <cellStyle name="常规 3 2 2 3 2 2 3 2 2 2 2 3 2" xfId="43164"/>
    <cellStyle name="常规 3 2 2 3 2 2 3 2 2 2 2 4" xfId="30812"/>
    <cellStyle name="常规 3 2 2 3 2 2 3 2 2 2 3" xfId="9192"/>
    <cellStyle name="常规 3 2 2 3 2 2 3 2 2 2 3 2" xfId="21546"/>
    <cellStyle name="常规 3 2 2 3 2 2 3 2 2 2 3 2 2" xfId="46252"/>
    <cellStyle name="常规 3 2 2 3 2 2 3 2 2 2 3 3" xfId="33900"/>
    <cellStyle name="常规 3 2 2 3 2 2 3 2 2 2 4" xfId="15370"/>
    <cellStyle name="常规 3 2 2 3 2 2 3 2 2 2 4 2" xfId="40076"/>
    <cellStyle name="常规 3 2 2 3 2 2 3 2 2 2 5" xfId="27724"/>
    <cellStyle name="常规 3 2 2 3 2 2 3 2 2 3" xfId="4553"/>
    <cellStyle name="常规 3 2 2 3 2 2 3 2 2 3 2" xfId="10736"/>
    <cellStyle name="常规 3 2 2 3 2 2 3 2 2 3 2 2" xfId="23090"/>
    <cellStyle name="常规 3 2 2 3 2 2 3 2 2 3 2 2 2" xfId="47796"/>
    <cellStyle name="常规 3 2 2 3 2 2 3 2 2 3 2 3" xfId="35444"/>
    <cellStyle name="常规 3 2 2 3 2 2 3 2 2 3 3" xfId="16914"/>
    <cellStyle name="常规 3 2 2 3 2 2 3 2 2 3 3 2" xfId="41620"/>
    <cellStyle name="常规 3 2 2 3 2 2 3 2 2 3 4" xfId="29268"/>
    <cellStyle name="常规 3 2 2 3 2 2 3 2 2 4" xfId="7648"/>
    <cellStyle name="常规 3 2 2 3 2 2 3 2 2 4 2" xfId="20002"/>
    <cellStyle name="常规 3 2 2 3 2 2 3 2 2 4 2 2" xfId="44708"/>
    <cellStyle name="常规 3 2 2 3 2 2 3 2 2 4 3" xfId="32356"/>
    <cellStyle name="常规 3 2 2 3 2 2 3 2 2 5" xfId="13826"/>
    <cellStyle name="常规 3 2 2 3 2 2 3 2 2 5 2" xfId="38532"/>
    <cellStyle name="常规 3 2 2 3 2 2 3 2 2 6" xfId="26180"/>
    <cellStyle name="常规 3 2 2 3 2 2 3 2 3" xfId="2233"/>
    <cellStyle name="常规 3 2 2 3 2 2 3 2 3 2" xfId="5325"/>
    <cellStyle name="常规 3 2 2 3 2 2 3 2 3 2 2" xfId="11508"/>
    <cellStyle name="常规 3 2 2 3 2 2 3 2 3 2 2 2" xfId="23862"/>
    <cellStyle name="常规 3 2 2 3 2 2 3 2 3 2 2 2 2" xfId="48568"/>
    <cellStyle name="常规 3 2 2 3 2 2 3 2 3 2 2 3" xfId="36216"/>
    <cellStyle name="常规 3 2 2 3 2 2 3 2 3 2 3" xfId="17686"/>
    <cellStyle name="常规 3 2 2 3 2 2 3 2 3 2 3 2" xfId="42392"/>
    <cellStyle name="常规 3 2 2 3 2 2 3 2 3 2 4" xfId="30040"/>
    <cellStyle name="常规 3 2 2 3 2 2 3 2 3 3" xfId="8420"/>
    <cellStyle name="常规 3 2 2 3 2 2 3 2 3 3 2" xfId="20774"/>
    <cellStyle name="常规 3 2 2 3 2 2 3 2 3 3 2 2" xfId="45480"/>
    <cellStyle name="常规 3 2 2 3 2 2 3 2 3 3 3" xfId="33128"/>
    <cellStyle name="常规 3 2 2 3 2 2 3 2 3 4" xfId="14598"/>
    <cellStyle name="常规 3 2 2 3 2 2 3 2 3 4 2" xfId="39304"/>
    <cellStyle name="常规 3 2 2 3 2 2 3 2 3 5" xfId="26952"/>
    <cellStyle name="常规 3 2 2 3 2 2 3 2 4" xfId="3781"/>
    <cellStyle name="常规 3 2 2 3 2 2 3 2 4 2" xfId="9964"/>
    <cellStyle name="常规 3 2 2 3 2 2 3 2 4 2 2" xfId="22318"/>
    <cellStyle name="常规 3 2 2 3 2 2 3 2 4 2 2 2" xfId="47024"/>
    <cellStyle name="常规 3 2 2 3 2 2 3 2 4 2 3" xfId="34672"/>
    <cellStyle name="常规 3 2 2 3 2 2 3 2 4 3" xfId="16142"/>
    <cellStyle name="常规 3 2 2 3 2 2 3 2 4 3 2" xfId="40848"/>
    <cellStyle name="常规 3 2 2 3 2 2 3 2 4 4" xfId="28496"/>
    <cellStyle name="常规 3 2 2 3 2 2 3 2 5" xfId="6876"/>
    <cellStyle name="常规 3 2 2 3 2 2 3 2 5 2" xfId="19230"/>
    <cellStyle name="常规 3 2 2 3 2 2 3 2 5 2 2" xfId="43936"/>
    <cellStyle name="常规 3 2 2 3 2 2 3 2 5 3" xfId="31584"/>
    <cellStyle name="常规 3 2 2 3 2 2 3 2 6" xfId="13054"/>
    <cellStyle name="常规 3 2 2 3 2 2 3 2 6 2" xfId="37760"/>
    <cellStyle name="常规 3 2 2 3 2 2 3 2 7" xfId="25408"/>
    <cellStyle name="常规 3 2 2 3 2 2 3 3" xfId="1072"/>
    <cellStyle name="常规 3 2 2 3 2 2 3 3 2" xfId="2619"/>
    <cellStyle name="常规 3 2 2 3 2 2 3 3 2 2" xfId="5711"/>
    <cellStyle name="常规 3 2 2 3 2 2 3 3 2 2 2" xfId="11894"/>
    <cellStyle name="常规 3 2 2 3 2 2 3 3 2 2 2 2" xfId="24248"/>
    <cellStyle name="常规 3 2 2 3 2 2 3 3 2 2 2 2 2" xfId="48954"/>
    <cellStyle name="常规 3 2 2 3 2 2 3 3 2 2 2 3" xfId="36602"/>
    <cellStyle name="常规 3 2 2 3 2 2 3 3 2 2 3" xfId="18072"/>
    <cellStyle name="常规 3 2 2 3 2 2 3 3 2 2 3 2" xfId="42778"/>
    <cellStyle name="常规 3 2 2 3 2 2 3 3 2 2 4" xfId="30426"/>
    <cellStyle name="常规 3 2 2 3 2 2 3 3 2 3" xfId="8806"/>
    <cellStyle name="常规 3 2 2 3 2 2 3 3 2 3 2" xfId="21160"/>
    <cellStyle name="常规 3 2 2 3 2 2 3 3 2 3 2 2" xfId="45866"/>
    <cellStyle name="常规 3 2 2 3 2 2 3 3 2 3 3" xfId="33514"/>
    <cellStyle name="常规 3 2 2 3 2 2 3 3 2 4" xfId="14984"/>
    <cellStyle name="常规 3 2 2 3 2 2 3 3 2 4 2" xfId="39690"/>
    <cellStyle name="常规 3 2 2 3 2 2 3 3 2 5" xfId="27338"/>
    <cellStyle name="常规 3 2 2 3 2 2 3 3 3" xfId="4167"/>
    <cellStyle name="常规 3 2 2 3 2 2 3 3 3 2" xfId="10350"/>
    <cellStyle name="常规 3 2 2 3 2 2 3 3 3 2 2" xfId="22704"/>
    <cellStyle name="常规 3 2 2 3 2 2 3 3 3 2 2 2" xfId="47410"/>
    <cellStyle name="常规 3 2 2 3 2 2 3 3 3 2 3" xfId="35058"/>
    <cellStyle name="常规 3 2 2 3 2 2 3 3 3 3" xfId="16528"/>
    <cellStyle name="常规 3 2 2 3 2 2 3 3 3 3 2" xfId="41234"/>
    <cellStyle name="常规 3 2 2 3 2 2 3 3 3 4" xfId="28882"/>
    <cellStyle name="常规 3 2 2 3 2 2 3 3 4" xfId="7262"/>
    <cellStyle name="常规 3 2 2 3 2 2 3 3 4 2" xfId="19616"/>
    <cellStyle name="常规 3 2 2 3 2 2 3 3 4 2 2" xfId="44322"/>
    <cellStyle name="常规 3 2 2 3 2 2 3 3 4 3" xfId="31970"/>
    <cellStyle name="常规 3 2 2 3 2 2 3 3 5" xfId="13440"/>
    <cellStyle name="常规 3 2 2 3 2 2 3 3 5 2" xfId="38146"/>
    <cellStyle name="常规 3 2 2 3 2 2 3 3 6" xfId="25794"/>
    <cellStyle name="常规 3 2 2 3 2 2 3 4" xfId="1846"/>
    <cellStyle name="常规 3 2 2 3 2 2 3 4 2" xfId="4939"/>
    <cellStyle name="常规 3 2 2 3 2 2 3 4 2 2" xfId="11122"/>
    <cellStyle name="常规 3 2 2 3 2 2 3 4 2 2 2" xfId="23476"/>
    <cellStyle name="常规 3 2 2 3 2 2 3 4 2 2 2 2" xfId="48182"/>
    <cellStyle name="常规 3 2 2 3 2 2 3 4 2 2 3" xfId="35830"/>
    <cellStyle name="常规 3 2 2 3 2 2 3 4 2 3" xfId="17300"/>
    <cellStyle name="常规 3 2 2 3 2 2 3 4 2 3 2" xfId="42006"/>
    <cellStyle name="常规 3 2 2 3 2 2 3 4 2 4" xfId="29654"/>
    <cellStyle name="常规 3 2 2 3 2 2 3 4 3" xfId="8034"/>
    <cellStyle name="常规 3 2 2 3 2 2 3 4 3 2" xfId="20388"/>
    <cellStyle name="常规 3 2 2 3 2 2 3 4 3 2 2" xfId="45094"/>
    <cellStyle name="常规 3 2 2 3 2 2 3 4 3 3" xfId="32742"/>
    <cellStyle name="常规 3 2 2 3 2 2 3 4 4" xfId="14212"/>
    <cellStyle name="常规 3 2 2 3 2 2 3 4 4 2" xfId="38918"/>
    <cellStyle name="常规 3 2 2 3 2 2 3 4 5" xfId="26566"/>
    <cellStyle name="常规 3 2 2 3 2 2 3 5" xfId="3395"/>
    <cellStyle name="常规 3 2 2 3 2 2 3 5 2" xfId="9578"/>
    <cellStyle name="常规 3 2 2 3 2 2 3 5 2 2" xfId="21932"/>
    <cellStyle name="常规 3 2 2 3 2 2 3 5 2 2 2" xfId="46638"/>
    <cellStyle name="常规 3 2 2 3 2 2 3 5 2 3" xfId="34286"/>
    <cellStyle name="常规 3 2 2 3 2 2 3 5 3" xfId="15756"/>
    <cellStyle name="常规 3 2 2 3 2 2 3 5 3 2" xfId="40462"/>
    <cellStyle name="常规 3 2 2 3 2 2 3 5 4" xfId="28110"/>
    <cellStyle name="常规 3 2 2 3 2 2 3 6" xfId="6490"/>
    <cellStyle name="常规 3 2 2 3 2 2 3 6 2" xfId="18844"/>
    <cellStyle name="常规 3 2 2 3 2 2 3 6 2 2" xfId="43550"/>
    <cellStyle name="常规 3 2 2 3 2 2 3 6 3" xfId="31198"/>
    <cellStyle name="常规 3 2 2 3 2 2 3 7" xfId="12668"/>
    <cellStyle name="常规 3 2 2 3 2 2 3 7 2" xfId="37374"/>
    <cellStyle name="常规 3 2 2 3 2 2 3 8" xfId="25022"/>
    <cellStyle name="常规 3 2 2 3 2 2 4" xfId="556"/>
    <cellStyle name="常规 3 2 2 3 2 2 4 2" xfId="1330"/>
    <cellStyle name="常规 3 2 2 3 2 2 4 2 2" xfId="2877"/>
    <cellStyle name="常规 3 2 2 3 2 2 4 2 2 2" xfId="5969"/>
    <cellStyle name="常规 3 2 2 3 2 2 4 2 2 2 2" xfId="12152"/>
    <cellStyle name="常规 3 2 2 3 2 2 4 2 2 2 2 2" xfId="24506"/>
    <cellStyle name="常规 3 2 2 3 2 2 4 2 2 2 2 2 2" xfId="49212"/>
    <cellStyle name="常规 3 2 2 3 2 2 4 2 2 2 2 3" xfId="36860"/>
    <cellStyle name="常规 3 2 2 3 2 2 4 2 2 2 3" xfId="18330"/>
    <cellStyle name="常规 3 2 2 3 2 2 4 2 2 2 3 2" xfId="43036"/>
    <cellStyle name="常规 3 2 2 3 2 2 4 2 2 2 4" xfId="30684"/>
    <cellStyle name="常规 3 2 2 3 2 2 4 2 2 3" xfId="9064"/>
    <cellStyle name="常规 3 2 2 3 2 2 4 2 2 3 2" xfId="21418"/>
    <cellStyle name="常规 3 2 2 3 2 2 4 2 2 3 2 2" xfId="46124"/>
    <cellStyle name="常规 3 2 2 3 2 2 4 2 2 3 3" xfId="33772"/>
    <cellStyle name="常规 3 2 2 3 2 2 4 2 2 4" xfId="15242"/>
    <cellStyle name="常规 3 2 2 3 2 2 4 2 2 4 2" xfId="39948"/>
    <cellStyle name="常规 3 2 2 3 2 2 4 2 2 5" xfId="27596"/>
    <cellStyle name="常规 3 2 2 3 2 2 4 2 3" xfId="4425"/>
    <cellStyle name="常规 3 2 2 3 2 2 4 2 3 2" xfId="10608"/>
    <cellStyle name="常规 3 2 2 3 2 2 4 2 3 2 2" xfId="22962"/>
    <cellStyle name="常规 3 2 2 3 2 2 4 2 3 2 2 2" xfId="47668"/>
    <cellStyle name="常规 3 2 2 3 2 2 4 2 3 2 3" xfId="35316"/>
    <cellStyle name="常规 3 2 2 3 2 2 4 2 3 3" xfId="16786"/>
    <cellStyle name="常规 3 2 2 3 2 2 4 2 3 3 2" xfId="41492"/>
    <cellStyle name="常规 3 2 2 3 2 2 4 2 3 4" xfId="29140"/>
    <cellStyle name="常规 3 2 2 3 2 2 4 2 4" xfId="7520"/>
    <cellStyle name="常规 3 2 2 3 2 2 4 2 4 2" xfId="19874"/>
    <cellStyle name="常规 3 2 2 3 2 2 4 2 4 2 2" xfId="44580"/>
    <cellStyle name="常规 3 2 2 3 2 2 4 2 4 3" xfId="32228"/>
    <cellStyle name="常规 3 2 2 3 2 2 4 2 5" xfId="13698"/>
    <cellStyle name="常规 3 2 2 3 2 2 4 2 5 2" xfId="38404"/>
    <cellStyle name="常规 3 2 2 3 2 2 4 2 6" xfId="26052"/>
    <cellStyle name="常规 3 2 2 3 2 2 4 3" xfId="2105"/>
    <cellStyle name="常规 3 2 2 3 2 2 4 3 2" xfId="5197"/>
    <cellStyle name="常规 3 2 2 3 2 2 4 3 2 2" xfId="11380"/>
    <cellStyle name="常规 3 2 2 3 2 2 4 3 2 2 2" xfId="23734"/>
    <cellStyle name="常规 3 2 2 3 2 2 4 3 2 2 2 2" xfId="48440"/>
    <cellStyle name="常规 3 2 2 3 2 2 4 3 2 2 3" xfId="36088"/>
    <cellStyle name="常规 3 2 2 3 2 2 4 3 2 3" xfId="17558"/>
    <cellStyle name="常规 3 2 2 3 2 2 4 3 2 3 2" xfId="42264"/>
    <cellStyle name="常规 3 2 2 3 2 2 4 3 2 4" xfId="29912"/>
    <cellStyle name="常规 3 2 2 3 2 2 4 3 3" xfId="8292"/>
    <cellStyle name="常规 3 2 2 3 2 2 4 3 3 2" xfId="20646"/>
    <cellStyle name="常规 3 2 2 3 2 2 4 3 3 2 2" xfId="45352"/>
    <cellStyle name="常规 3 2 2 3 2 2 4 3 3 3" xfId="33000"/>
    <cellStyle name="常规 3 2 2 3 2 2 4 3 4" xfId="14470"/>
    <cellStyle name="常规 3 2 2 3 2 2 4 3 4 2" xfId="39176"/>
    <cellStyle name="常规 3 2 2 3 2 2 4 3 5" xfId="26824"/>
    <cellStyle name="常规 3 2 2 3 2 2 4 4" xfId="3653"/>
    <cellStyle name="常规 3 2 2 3 2 2 4 4 2" xfId="9836"/>
    <cellStyle name="常规 3 2 2 3 2 2 4 4 2 2" xfId="22190"/>
    <cellStyle name="常规 3 2 2 3 2 2 4 4 2 2 2" xfId="46896"/>
    <cellStyle name="常规 3 2 2 3 2 2 4 4 2 3" xfId="34544"/>
    <cellStyle name="常规 3 2 2 3 2 2 4 4 3" xfId="16014"/>
    <cellStyle name="常规 3 2 2 3 2 2 4 4 3 2" xfId="40720"/>
    <cellStyle name="常规 3 2 2 3 2 2 4 4 4" xfId="28368"/>
    <cellStyle name="常规 3 2 2 3 2 2 4 5" xfId="6748"/>
    <cellStyle name="常规 3 2 2 3 2 2 4 5 2" xfId="19102"/>
    <cellStyle name="常规 3 2 2 3 2 2 4 5 2 2" xfId="43808"/>
    <cellStyle name="常规 3 2 2 3 2 2 4 5 3" xfId="31456"/>
    <cellStyle name="常规 3 2 2 3 2 2 4 6" xfId="12926"/>
    <cellStyle name="常规 3 2 2 3 2 2 4 6 2" xfId="37632"/>
    <cellStyle name="常规 3 2 2 3 2 2 4 7" xfId="25280"/>
    <cellStyle name="常规 3 2 2 3 2 2 5" xfId="944"/>
    <cellStyle name="常规 3 2 2 3 2 2 5 2" xfId="2491"/>
    <cellStyle name="常规 3 2 2 3 2 2 5 2 2" xfId="5583"/>
    <cellStyle name="常规 3 2 2 3 2 2 5 2 2 2" xfId="11766"/>
    <cellStyle name="常规 3 2 2 3 2 2 5 2 2 2 2" xfId="24120"/>
    <cellStyle name="常规 3 2 2 3 2 2 5 2 2 2 2 2" xfId="48826"/>
    <cellStyle name="常规 3 2 2 3 2 2 5 2 2 2 3" xfId="36474"/>
    <cellStyle name="常规 3 2 2 3 2 2 5 2 2 3" xfId="17944"/>
    <cellStyle name="常规 3 2 2 3 2 2 5 2 2 3 2" xfId="42650"/>
    <cellStyle name="常规 3 2 2 3 2 2 5 2 2 4" xfId="30298"/>
    <cellStyle name="常规 3 2 2 3 2 2 5 2 3" xfId="8678"/>
    <cellStyle name="常规 3 2 2 3 2 2 5 2 3 2" xfId="21032"/>
    <cellStyle name="常规 3 2 2 3 2 2 5 2 3 2 2" xfId="45738"/>
    <cellStyle name="常规 3 2 2 3 2 2 5 2 3 3" xfId="33386"/>
    <cellStyle name="常规 3 2 2 3 2 2 5 2 4" xfId="14856"/>
    <cellStyle name="常规 3 2 2 3 2 2 5 2 4 2" xfId="39562"/>
    <cellStyle name="常规 3 2 2 3 2 2 5 2 5" xfId="27210"/>
    <cellStyle name="常规 3 2 2 3 2 2 5 3" xfId="4039"/>
    <cellStyle name="常规 3 2 2 3 2 2 5 3 2" xfId="10222"/>
    <cellStyle name="常规 3 2 2 3 2 2 5 3 2 2" xfId="22576"/>
    <cellStyle name="常规 3 2 2 3 2 2 5 3 2 2 2" xfId="47282"/>
    <cellStyle name="常规 3 2 2 3 2 2 5 3 2 3" xfId="34930"/>
    <cellStyle name="常规 3 2 2 3 2 2 5 3 3" xfId="16400"/>
    <cellStyle name="常规 3 2 2 3 2 2 5 3 3 2" xfId="41106"/>
    <cellStyle name="常规 3 2 2 3 2 2 5 3 4" xfId="28754"/>
    <cellStyle name="常规 3 2 2 3 2 2 5 4" xfId="7134"/>
    <cellStyle name="常规 3 2 2 3 2 2 5 4 2" xfId="19488"/>
    <cellStyle name="常规 3 2 2 3 2 2 5 4 2 2" xfId="44194"/>
    <cellStyle name="常规 3 2 2 3 2 2 5 4 3" xfId="31842"/>
    <cellStyle name="常规 3 2 2 3 2 2 5 5" xfId="13312"/>
    <cellStyle name="常规 3 2 2 3 2 2 5 5 2" xfId="38018"/>
    <cellStyle name="常规 3 2 2 3 2 2 5 6" xfId="25666"/>
    <cellStyle name="常规 3 2 2 3 2 2 6" xfId="1718"/>
    <cellStyle name="常规 3 2 2 3 2 2 6 2" xfId="4811"/>
    <cellStyle name="常规 3 2 2 3 2 2 6 2 2" xfId="10994"/>
    <cellStyle name="常规 3 2 2 3 2 2 6 2 2 2" xfId="23348"/>
    <cellStyle name="常规 3 2 2 3 2 2 6 2 2 2 2" xfId="48054"/>
    <cellStyle name="常规 3 2 2 3 2 2 6 2 2 3" xfId="35702"/>
    <cellStyle name="常规 3 2 2 3 2 2 6 2 3" xfId="17172"/>
    <cellStyle name="常规 3 2 2 3 2 2 6 2 3 2" xfId="41878"/>
    <cellStyle name="常规 3 2 2 3 2 2 6 2 4" xfId="29526"/>
    <cellStyle name="常规 3 2 2 3 2 2 6 3" xfId="7906"/>
    <cellStyle name="常规 3 2 2 3 2 2 6 3 2" xfId="20260"/>
    <cellStyle name="常规 3 2 2 3 2 2 6 3 2 2" xfId="44966"/>
    <cellStyle name="常规 3 2 2 3 2 2 6 3 3" xfId="32614"/>
    <cellStyle name="常规 3 2 2 3 2 2 6 4" xfId="14084"/>
    <cellStyle name="常规 3 2 2 3 2 2 6 4 2" xfId="38790"/>
    <cellStyle name="常规 3 2 2 3 2 2 6 5" xfId="26438"/>
    <cellStyle name="常规 3 2 2 3 2 2 7" xfId="3267"/>
    <cellStyle name="常规 3 2 2 3 2 2 7 2" xfId="9450"/>
    <cellStyle name="常规 3 2 2 3 2 2 7 2 2" xfId="21804"/>
    <cellStyle name="常规 3 2 2 3 2 2 7 2 2 2" xfId="46510"/>
    <cellStyle name="常规 3 2 2 3 2 2 7 2 3" xfId="34158"/>
    <cellStyle name="常规 3 2 2 3 2 2 7 3" xfId="15628"/>
    <cellStyle name="常规 3 2 2 3 2 2 7 3 2" xfId="40334"/>
    <cellStyle name="常规 3 2 2 3 2 2 7 4" xfId="27982"/>
    <cellStyle name="常规 3 2 2 3 2 2 8" xfId="6362"/>
    <cellStyle name="常规 3 2 2 3 2 2 8 2" xfId="18716"/>
    <cellStyle name="常规 3 2 2 3 2 2 8 2 2" xfId="43422"/>
    <cellStyle name="常规 3 2 2 3 2 2 8 3" xfId="31070"/>
    <cellStyle name="常规 3 2 2 3 2 2 9" xfId="12540"/>
    <cellStyle name="常规 3 2 2 3 2 2 9 2" xfId="37246"/>
    <cellStyle name="常规 3 2 2 3 2 3" xfId="358"/>
    <cellStyle name="常规 3 2 2 3 2 3 2" xfId="746"/>
    <cellStyle name="常规 3 2 2 3 2 3 2 2" xfId="1520"/>
    <cellStyle name="常规 3 2 2 3 2 3 2 2 2" xfId="3067"/>
    <cellStyle name="常规 3 2 2 3 2 3 2 2 2 2" xfId="6159"/>
    <cellStyle name="常规 3 2 2 3 2 3 2 2 2 2 2" xfId="12342"/>
    <cellStyle name="常规 3 2 2 3 2 3 2 2 2 2 2 2" xfId="24696"/>
    <cellStyle name="常规 3 2 2 3 2 3 2 2 2 2 2 2 2" xfId="49402"/>
    <cellStyle name="常规 3 2 2 3 2 3 2 2 2 2 2 3" xfId="37050"/>
    <cellStyle name="常规 3 2 2 3 2 3 2 2 2 2 3" xfId="18520"/>
    <cellStyle name="常规 3 2 2 3 2 3 2 2 2 2 3 2" xfId="43226"/>
    <cellStyle name="常规 3 2 2 3 2 3 2 2 2 2 4" xfId="30874"/>
    <cellStyle name="常规 3 2 2 3 2 3 2 2 2 3" xfId="9254"/>
    <cellStyle name="常规 3 2 2 3 2 3 2 2 2 3 2" xfId="21608"/>
    <cellStyle name="常规 3 2 2 3 2 3 2 2 2 3 2 2" xfId="46314"/>
    <cellStyle name="常规 3 2 2 3 2 3 2 2 2 3 3" xfId="33962"/>
    <cellStyle name="常规 3 2 2 3 2 3 2 2 2 4" xfId="15432"/>
    <cellStyle name="常规 3 2 2 3 2 3 2 2 2 4 2" xfId="40138"/>
    <cellStyle name="常规 3 2 2 3 2 3 2 2 2 5" xfId="27786"/>
    <cellStyle name="常规 3 2 2 3 2 3 2 2 3" xfId="4615"/>
    <cellStyle name="常规 3 2 2 3 2 3 2 2 3 2" xfId="10798"/>
    <cellStyle name="常规 3 2 2 3 2 3 2 2 3 2 2" xfId="23152"/>
    <cellStyle name="常规 3 2 2 3 2 3 2 2 3 2 2 2" xfId="47858"/>
    <cellStyle name="常规 3 2 2 3 2 3 2 2 3 2 3" xfId="35506"/>
    <cellStyle name="常规 3 2 2 3 2 3 2 2 3 3" xfId="16976"/>
    <cellStyle name="常规 3 2 2 3 2 3 2 2 3 3 2" xfId="41682"/>
    <cellStyle name="常规 3 2 2 3 2 3 2 2 3 4" xfId="29330"/>
    <cellStyle name="常规 3 2 2 3 2 3 2 2 4" xfId="7710"/>
    <cellStyle name="常规 3 2 2 3 2 3 2 2 4 2" xfId="20064"/>
    <cellStyle name="常规 3 2 2 3 2 3 2 2 4 2 2" xfId="44770"/>
    <cellStyle name="常规 3 2 2 3 2 3 2 2 4 3" xfId="32418"/>
    <cellStyle name="常规 3 2 2 3 2 3 2 2 5" xfId="13888"/>
    <cellStyle name="常规 3 2 2 3 2 3 2 2 5 2" xfId="38594"/>
    <cellStyle name="常规 3 2 2 3 2 3 2 2 6" xfId="26242"/>
    <cellStyle name="常规 3 2 2 3 2 3 2 3" xfId="2295"/>
    <cellStyle name="常规 3 2 2 3 2 3 2 3 2" xfId="5387"/>
    <cellStyle name="常规 3 2 2 3 2 3 2 3 2 2" xfId="11570"/>
    <cellStyle name="常规 3 2 2 3 2 3 2 3 2 2 2" xfId="23924"/>
    <cellStyle name="常规 3 2 2 3 2 3 2 3 2 2 2 2" xfId="48630"/>
    <cellStyle name="常规 3 2 2 3 2 3 2 3 2 2 3" xfId="36278"/>
    <cellStyle name="常规 3 2 2 3 2 3 2 3 2 3" xfId="17748"/>
    <cellStyle name="常规 3 2 2 3 2 3 2 3 2 3 2" xfId="42454"/>
    <cellStyle name="常规 3 2 2 3 2 3 2 3 2 4" xfId="30102"/>
    <cellStyle name="常规 3 2 2 3 2 3 2 3 3" xfId="8482"/>
    <cellStyle name="常规 3 2 2 3 2 3 2 3 3 2" xfId="20836"/>
    <cellStyle name="常规 3 2 2 3 2 3 2 3 3 2 2" xfId="45542"/>
    <cellStyle name="常规 3 2 2 3 2 3 2 3 3 3" xfId="33190"/>
    <cellStyle name="常规 3 2 2 3 2 3 2 3 4" xfId="14660"/>
    <cellStyle name="常规 3 2 2 3 2 3 2 3 4 2" xfId="39366"/>
    <cellStyle name="常规 3 2 2 3 2 3 2 3 5" xfId="27014"/>
    <cellStyle name="常规 3 2 2 3 2 3 2 4" xfId="3843"/>
    <cellStyle name="常规 3 2 2 3 2 3 2 4 2" xfId="10026"/>
    <cellStyle name="常规 3 2 2 3 2 3 2 4 2 2" xfId="22380"/>
    <cellStyle name="常规 3 2 2 3 2 3 2 4 2 2 2" xfId="47086"/>
    <cellStyle name="常规 3 2 2 3 2 3 2 4 2 3" xfId="34734"/>
    <cellStyle name="常规 3 2 2 3 2 3 2 4 3" xfId="16204"/>
    <cellStyle name="常规 3 2 2 3 2 3 2 4 3 2" xfId="40910"/>
    <cellStyle name="常规 3 2 2 3 2 3 2 4 4" xfId="28558"/>
    <cellStyle name="常规 3 2 2 3 2 3 2 5" xfId="6938"/>
    <cellStyle name="常规 3 2 2 3 2 3 2 5 2" xfId="19292"/>
    <cellStyle name="常规 3 2 2 3 2 3 2 5 2 2" xfId="43998"/>
    <cellStyle name="常规 3 2 2 3 2 3 2 5 3" xfId="31646"/>
    <cellStyle name="常规 3 2 2 3 2 3 2 6" xfId="13116"/>
    <cellStyle name="常规 3 2 2 3 2 3 2 6 2" xfId="37822"/>
    <cellStyle name="常规 3 2 2 3 2 3 2 7" xfId="25470"/>
    <cellStyle name="常规 3 2 2 3 2 3 3" xfId="1134"/>
    <cellStyle name="常规 3 2 2 3 2 3 3 2" xfId="2681"/>
    <cellStyle name="常规 3 2 2 3 2 3 3 2 2" xfId="5773"/>
    <cellStyle name="常规 3 2 2 3 2 3 3 2 2 2" xfId="11956"/>
    <cellStyle name="常规 3 2 2 3 2 3 3 2 2 2 2" xfId="24310"/>
    <cellStyle name="常规 3 2 2 3 2 3 3 2 2 2 2 2" xfId="49016"/>
    <cellStyle name="常规 3 2 2 3 2 3 3 2 2 2 3" xfId="36664"/>
    <cellStyle name="常规 3 2 2 3 2 3 3 2 2 3" xfId="18134"/>
    <cellStyle name="常规 3 2 2 3 2 3 3 2 2 3 2" xfId="42840"/>
    <cellStyle name="常规 3 2 2 3 2 3 3 2 2 4" xfId="30488"/>
    <cellStyle name="常规 3 2 2 3 2 3 3 2 3" xfId="8868"/>
    <cellStyle name="常规 3 2 2 3 2 3 3 2 3 2" xfId="21222"/>
    <cellStyle name="常规 3 2 2 3 2 3 3 2 3 2 2" xfId="45928"/>
    <cellStyle name="常规 3 2 2 3 2 3 3 2 3 3" xfId="33576"/>
    <cellStyle name="常规 3 2 2 3 2 3 3 2 4" xfId="15046"/>
    <cellStyle name="常规 3 2 2 3 2 3 3 2 4 2" xfId="39752"/>
    <cellStyle name="常规 3 2 2 3 2 3 3 2 5" xfId="27400"/>
    <cellStyle name="常规 3 2 2 3 2 3 3 3" xfId="4229"/>
    <cellStyle name="常规 3 2 2 3 2 3 3 3 2" xfId="10412"/>
    <cellStyle name="常规 3 2 2 3 2 3 3 3 2 2" xfId="22766"/>
    <cellStyle name="常规 3 2 2 3 2 3 3 3 2 2 2" xfId="47472"/>
    <cellStyle name="常规 3 2 2 3 2 3 3 3 2 3" xfId="35120"/>
    <cellStyle name="常规 3 2 2 3 2 3 3 3 3" xfId="16590"/>
    <cellStyle name="常规 3 2 2 3 2 3 3 3 3 2" xfId="41296"/>
    <cellStyle name="常规 3 2 2 3 2 3 3 3 4" xfId="28944"/>
    <cellStyle name="常规 3 2 2 3 2 3 3 4" xfId="7324"/>
    <cellStyle name="常规 3 2 2 3 2 3 3 4 2" xfId="19678"/>
    <cellStyle name="常规 3 2 2 3 2 3 3 4 2 2" xfId="44384"/>
    <cellStyle name="常规 3 2 2 3 2 3 3 4 3" xfId="32032"/>
    <cellStyle name="常规 3 2 2 3 2 3 3 5" xfId="13502"/>
    <cellStyle name="常规 3 2 2 3 2 3 3 5 2" xfId="38208"/>
    <cellStyle name="常规 3 2 2 3 2 3 3 6" xfId="25856"/>
    <cellStyle name="常规 3 2 2 3 2 3 4" xfId="1908"/>
    <cellStyle name="常规 3 2 2 3 2 3 4 2" xfId="5001"/>
    <cellStyle name="常规 3 2 2 3 2 3 4 2 2" xfId="11184"/>
    <cellStyle name="常规 3 2 2 3 2 3 4 2 2 2" xfId="23538"/>
    <cellStyle name="常规 3 2 2 3 2 3 4 2 2 2 2" xfId="48244"/>
    <cellStyle name="常规 3 2 2 3 2 3 4 2 2 3" xfId="35892"/>
    <cellStyle name="常规 3 2 2 3 2 3 4 2 3" xfId="17362"/>
    <cellStyle name="常规 3 2 2 3 2 3 4 2 3 2" xfId="42068"/>
    <cellStyle name="常规 3 2 2 3 2 3 4 2 4" xfId="29716"/>
    <cellStyle name="常规 3 2 2 3 2 3 4 3" xfId="8096"/>
    <cellStyle name="常规 3 2 2 3 2 3 4 3 2" xfId="20450"/>
    <cellStyle name="常规 3 2 2 3 2 3 4 3 2 2" xfId="45156"/>
    <cellStyle name="常规 3 2 2 3 2 3 4 3 3" xfId="32804"/>
    <cellStyle name="常规 3 2 2 3 2 3 4 4" xfId="14274"/>
    <cellStyle name="常规 3 2 2 3 2 3 4 4 2" xfId="38980"/>
    <cellStyle name="常规 3 2 2 3 2 3 4 5" xfId="26628"/>
    <cellStyle name="常规 3 2 2 3 2 3 5" xfId="3457"/>
    <cellStyle name="常规 3 2 2 3 2 3 5 2" xfId="9640"/>
    <cellStyle name="常规 3 2 2 3 2 3 5 2 2" xfId="21994"/>
    <cellStyle name="常规 3 2 2 3 2 3 5 2 2 2" xfId="46700"/>
    <cellStyle name="常规 3 2 2 3 2 3 5 2 3" xfId="34348"/>
    <cellStyle name="常规 3 2 2 3 2 3 5 3" xfId="15818"/>
    <cellStyle name="常规 3 2 2 3 2 3 5 3 2" xfId="40524"/>
    <cellStyle name="常规 3 2 2 3 2 3 5 4" xfId="28172"/>
    <cellStyle name="常规 3 2 2 3 2 3 6" xfId="6552"/>
    <cellStyle name="常规 3 2 2 3 2 3 6 2" xfId="18906"/>
    <cellStyle name="常规 3 2 2 3 2 3 6 2 2" xfId="43612"/>
    <cellStyle name="常规 3 2 2 3 2 3 6 3" xfId="31260"/>
    <cellStyle name="常规 3 2 2 3 2 3 7" xfId="12730"/>
    <cellStyle name="常规 3 2 2 3 2 3 7 2" xfId="37436"/>
    <cellStyle name="常规 3 2 2 3 2 3 8" xfId="25084"/>
    <cellStyle name="常规 3 2 2 3 2 4" xfId="233"/>
    <cellStyle name="常规 3 2 2 3 2 4 2" xfId="622"/>
    <cellStyle name="常规 3 2 2 3 2 4 2 2" xfId="1396"/>
    <cellStyle name="常规 3 2 2 3 2 4 2 2 2" xfId="2943"/>
    <cellStyle name="常规 3 2 2 3 2 4 2 2 2 2" xfId="6035"/>
    <cellStyle name="常规 3 2 2 3 2 4 2 2 2 2 2" xfId="12218"/>
    <cellStyle name="常规 3 2 2 3 2 4 2 2 2 2 2 2" xfId="24572"/>
    <cellStyle name="常规 3 2 2 3 2 4 2 2 2 2 2 2 2" xfId="49278"/>
    <cellStyle name="常规 3 2 2 3 2 4 2 2 2 2 2 3" xfId="36926"/>
    <cellStyle name="常规 3 2 2 3 2 4 2 2 2 2 3" xfId="18396"/>
    <cellStyle name="常规 3 2 2 3 2 4 2 2 2 2 3 2" xfId="43102"/>
    <cellStyle name="常规 3 2 2 3 2 4 2 2 2 2 4" xfId="30750"/>
    <cellStyle name="常规 3 2 2 3 2 4 2 2 2 3" xfId="9130"/>
    <cellStyle name="常规 3 2 2 3 2 4 2 2 2 3 2" xfId="21484"/>
    <cellStyle name="常规 3 2 2 3 2 4 2 2 2 3 2 2" xfId="46190"/>
    <cellStyle name="常规 3 2 2 3 2 4 2 2 2 3 3" xfId="33838"/>
    <cellStyle name="常规 3 2 2 3 2 4 2 2 2 4" xfId="15308"/>
    <cellStyle name="常规 3 2 2 3 2 4 2 2 2 4 2" xfId="40014"/>
    <cellStyle name="常规 3 2 2 3 2 4 2 2 2 5" xfId="27662"/>
    <cellStyle name="常规 3 2 2 3 2 4 2 2 3" xfId="4491"/>
    <cellStyle name="常规 3 2 2 3 2 4 2 2 3 2" xfId="10674"/>
    <cellStyle name="常规 3 2 2 3 2 4 2 2 3 2 2" xfId="23028"/>
    <cellStyle name="常规 3 2 2 3 2 4 2 2 3 2 2 2" xfId="47734"/>
    <cellStyle name="常规 3 2 2 3 2 4 2 2 3 2 3" xfId="35382"/>
    <cellStyle name="常规 3 2 2 3 2 4 2 2 3 3" xfId="16852"/>
    <cellStyle name="常规 3 2 2 3 2 4 2 2 3 3 2" xfId="41558"/>
    <cellStyle name="常规 3 2 2 3 2 4 2 2 3 4" xfId="29206"/>
    <cellStyle name="常规 3 2 2 3 2 4 2 2 4" xfId="7586"/>
    <cellStyle name="常规 3 2 2 3 2 4 2 2 4 2" xfId="19940"/>
    <cellStyle name="常规 3 2 2 3 2 4 2 2 4 2 2" xfId="44646"/>
    <cellStyle name="常规 3 2 2 3 2 4 2 2 4 3" xfId="32294"/>
    <cellStyle name="常规 3 2 2 3 2 4 2 2 5" xfId="13764"/>
    <cellStyle name="常规 3 2 2 3 2 4 2 2 5 2" xfId="38470"/>
    <cellStyle name="常规 3 2 2 3 2 4 2 2 6" xfId="26118"/>
    <cellStyle name="常规 3 2 2 3 2 4 2 3" xfId="2171"/>
    <cellStyle name="常规 3 2 2 3 2 4 2 3 2" xfId="5263"/>
    <cellStyle name="常规 3 2 2 3 2 4 2 3 2 2" xfId="11446"/>
    <cellStyle name="常规 3 2 2 3 2 4 2 3 2 2 2" xfId="23800"/>
    <cellStyle name="常规 3 2 2 3 2 4 2 3 2 2 2 2" xfId="48506"/>
    <cellStyle name="常规 3 2 2 3 2 4 2 3 2 2 3" xfId="36154"/>
    <cellStyle name="常规 3 2 2 3 2 4 2 3 2 3" xfId="17624"/>
    <cellStyle name="常规 3 2 2 3 2 4 2 3 2 3 2" xfId="42330"/>
    <cellStyle name="常规 3 2 2 3 2 4 2 3 2 4" xfId="29978"/>
    <cellStyle name="常规 3 2 2 3 2 4 2 3 3" xfId="8358"/>
    <cellStyle name="常规 3 2 2 3 2 4 2 3 3 2" xfId="20712"/>
    <cellStyle name="常规 3 2 2 3 2 4 2 3 3 2 2" xfId="45418"/>
    <cellStyle name="常规 3 2 2 3 2 4 2 3 3 3" xfId="33066"/>
    <cellStyle name="常规 3 2 2 3 2 4 2 3 4" xfId="14536"/>
    <cellStyle name="常规 3 2 2 3 2 4 2 3 4 2" xfId="39242"/>
    <cellStyle name="常规 3 2 2 3 2 4 2 3 5" xfId="26890"/>
    <cellStyle name="常规 3 2 2 3 2 4 2 4" xfId="3719"/>
    <cellStyle name="常规 3 2 2 3 2 4 2 4 2" xfId="9902"/>
    <cellStyle name="常规 3 2 2 3 2 4 2 4 2 2" xfId="22256"/>
    <cellStyle name="常规 3 2 2 3 2 4 2 4 2 2 2" xfId="46962"/>
    <cellStyle name="常规 3 2 2 3 2 4 2 4 2 3" xfId="34610"/>
    <cellStyle name="常规 3 2 2 3 2 4 2 4 3" xfId="16080"/>
    <cellStyle name="常规 3 2 2 3 2 4 2 4 3 2" xfId="40786"/>
    <cellStyle name="常规 3 2 2 3 2 4 2 4 4" xfId="28434"/>
    <cellStyle name="常规 3 2 2 3 2 4 2 5" xfId="6814"/>
    <cellStyle name="常规 3 2 2 3 2 4 2 5 2" xfId="19168"/>
    <cellStyle name="常规 3 2 2 3 2 4 2 5 2 2" xfId="43874"/>
    <cellStyle name="常规 3 2 2 3 2 4 2 5 3" xfId="31522"/>
    <cellStyle name="常规 3 2 2 3 2 4 2 6" xfId="12992"/>
    <cellStyle name="常规 3 2 2 3 2 4 2 6 2" xfId="37698"/>
    <cellStyle name="常规 3 2 2 3 2 4 2 7" xfId="25346"/>
    <cellStyle name="常规 3 2 2 3 2 4 3" xfId="1010"/>
    <cellStyle name="常规 3 2 2 3 2 4 3 2" xfId="2557"/>
    <cellStyle name="常规 3 2 2 3 2 4 3 2 2" xfId="5649"/>
    <cellStyle name="常规 3 2 2 3 2 4 3 2 2 2" xfId="11832"/>
    <cellStyle name="常规 3 2 2 3 2 4 3 2 2 2 2" xfId="24186"/>
    <cellStyle name="常规 3 2 2 3 2 4 3 2 2 2 2 2" xfId="48892"/>
    <cellStyle name="常规 3 2 2 3 2 4 3 2 2 2 3" xfId="36540"/>
    <cellStyle name="常规 3 2 2 3 2 4 3 2 2 3" xfId="18010"/>
    <cellStyle name="常规 3 2 2 3 2 4 3 2 2 3 2" xfId="42716"/>
    <cellStyle name="常规 3 2 2 3 2 4 3 2 2 4" xfId="30364"/>
    <cellStyle name="常规 3 2 2 3 2 4 3 2 3" xfId="8744"/>
    <cellStyle name="常规 3 2 2 3 2 4 3 2 3 2" xfId="21098"/>
    <cellStyle name="常规 3 2 2 3 2 4 3 2 3 2 2" xfId="45804"/>
    <cellStyle name="常规 3 2 2 3 2 4 3 2 3 3" xfId="33452"/>
    <cellStyle name="常规 3 2 2 3 2 4 3 2 4" xfId="14922"/>
    <cellStyle name="常规 3 2 2 3 2 4 3 2 4 2" xfId="39628"/>
    <cellStyle name="常规 3 2 2 3 2 4 3 2 5" xfId="27276"/>
    <cellStyle name="常规 3 2 2 3 2 4 3 3" xfId="4105"/>
    <cellStyle name="常规 3 2 2 3 2 4 3 3 2" xfId="10288"/>
    <cellStyle name="常规 3 2 2 3 2 4 3 3 2 2" xfId="22642"/>
    <cellStyle name="常规 3 2 2 3 2 4 3 3 2 2 2" xfId="47348"/>
    <cellStyle name="常规 3 2 2 3 2 4 3 3 2 3" xfId="34996"/>
    <cellStyle name="常规 3 2 2 3 2 4 3 3 3" xfId="16466"/>
    <cellStyle name="常规 3 2 2 3 2 4 3 3 3 2" xfId="41172"/>
    <cellStyle name="常规 3 2 2 3 2 4 3 3 4" xfId="28820"/>
    <cellStyle name="常规 3 2 2 3 2 4 3 4" xfId="7200"/>
    <cellStyle name="常规 3 2 2 3 2 4 3 4 2" xfId="19554"/>
    <cellStyle name="常规 3 2 2 3 2 4 3 4 2 2" xfId="44260"/>
    <cellStyle name="常规 3 2 2 3 2 4 3 4 3" xfId="31908"/>
    <cellStyle name="常规 3 2 2 3 2 4 3 5" xfId="13378"/>
    <cellStyle name="常规 3 2 2 3 2 4 3 5 2" xfId="38084"/>
    <cellStyle name="常规 3 2 2 3 2 4 3 6" xfId="25732"/>
    <cellStyle name="常规 3 2 2 3 2 4 4" xfId="1784"/>
    <cellStyle name="常规 3 2 2 3 2 4 4 2" xfId="4877"/>
    <cellStyle name="常规 3 2 2 3 2 4 4 2 2" xfId="11060"/>
    <cellStyle name="常规 3 2 2 3 2 4 4 2 2 2" xfId="23414"/>
    <cellStyle name="常规 3 2 2 3 2 4 4 2 2 2 2" xfId="48120"/>
    <cellStyle name="常规 3 2 2 3 2 4 4 2 2 3" xfId="35768"/>
    <cellStyle name="常规 3 2 2 3 2 4 4 2 3" xfId="17238"/>
    <cellStyle name="常规 3 2 2 3 2 4 4 2 3 2" xfId="41944"/>
    <cellStyle name="常规 3 2 2 3 2 4 4 2 4" xfId="29592"/>
    <cellStyle name="常规 3 2 2 3 2 4 4 3" xfId="7972"/>
    <cellStyle name="常规 3 2 2 3 2 4 4 3 2" xfId="20326"/>
    <cellStyle name="常规 3 2 2 3 2 4 4 3 2 2" xfId="45032"/>
    <cellStyle name="常规 3 2 2 3 2 4 4 3 3" xfId="32680"/>
    <cellStyle name="常规 3 2 2 3 2 4 4 4" xfId="14150"/>
    <cellStyle name="常规 3 2 2 3 2 4 4 4 2" xfId="38856"/>
    <cellStyle name="常规 3 2 2 3 2 4 4 5" xfId="26504"/>
    <cellStyle name="常规 3 2 2 3 2 4 5" xfId="3333"/>
    <cellStyle name="常规 3 2 2 3 2 4 5 2" xfId="9516"/>
    <cellStyle name="常规 3 2 2 3 2 4 5 2 2" xfId="21870"/>
    <cellStyle name="常规 3 2 2 3 2 4 5 2 2 2" xfId="46576"/>
    <cellStyle name="常规 3 2 2 3 2 4 5 2 3" xfId="34224"/>
    <cellStyle name="常规 3 2 2 3 2 4 5 3" xfId="15694"/>
    <cellStyle name="常规 3 2 2 3 2 4 5 3 2" xfId="40400"/>
    <cellStyle name="常规 3 2 2 3 2 4 5 4" xfId="28048"/>
    <cellStyle name="常规 3 2 2 3 2 4 6" xfId="6428"/>
    <cellStyle name="常规 3 2 2 3 2 4 6 2" xfId="18782"/>
    <cellStyle name="常规 3 2 2 3 2 4 6 2 2" xfId="43488"/>
    <cellStyle name="常规 3 2 2 3 2 4 6 3" xfId="31136"/>
    <cellStyle name="常规 3 2 2 3 2 4 7" xfId="12606"/>
    <cellStyle name="常规 3 2 2 3 2 4 7 2" xfId="37312"/>
    <cellStyle name="常规 3 2 2 3 2 4 8" xfId="24960"/>
    <cellStyle name="常规 3 2 2 3 2 5" xfId="487"/>
    <cellStyle name="常规 3 2 2 3 2 5 2" xfId="1261"/>
    <cellStyle name="常规 3 2 2 3 2 5 2 2" xfId="2808"/>
    <cellStyle name="常规 3 2 2 3 2 5 2 2 2" xfId="5900"/>
    <cellStyle name="常规 3 2 2 3 2 5 2 2 2 2" xfId="12083"/>
    <cellStyle name="常规 3 2 2 3 2 5 2 2 2 2 2" xfId="24437"/>
    <cellStyle name="常规 3 2 2 3 2 5 2 2 2 2 2 2" xfId="49143"/>
    <cellStyle name="常规 3 2 2 3 2 5 2 2 2 2 3" xfId="36791"/>
    <cellStyle name="常规 3 2 2 3 2 5 2 2 2 3" xfId="18261"/>
    <cellStyle name="常规 3 2 2 3 2 5 2 2 2 3 2" xfId="42967"/>
    <cellStyle name="常规 3 2 2 3 2 5 2 2 2 4" xfId="30615"/>
    <cellStyle name="常规 3 2 2 3 2 5 2 2 3" xfId="8995"/>
    <cellStyle name="常规 3 2 2 3 2 5 2 2 3 2" xfId="21349"/>
    <cellStyle name="常规 3 2 2 3 2 5 2 2 3 2 2" xfId="46055"/>
    <cellStyle name="常规 3 2 2 3 2 5 2 2 3 3" xfId="33703"/>
    <cellStyle name="常规 3 2 2 3 2 5 2 2 4" xfId="15173"/>
    <cellStyle name="常规 3 2 2 3 2 5 2 2 4 2" xfId="39879"/>
    <cellStyle name="常规 3 2 2 3 2 5 2 2 5" xfId="27527"/>
    <cellStyle name="常规 3 2 2 3 2 5 2 3" xfId="4356"/>
    <cellStyle name="常规 3 2 2 3 2 5 2 3 2" xfId="10539"/>
    <cellStyle name="常规 3 2 2 3 2 5 2 3 2 2" xfId="22893"/>
    <cellStyle name="常规 3 2 2 3 2 5 2 3 2 2 2" xfId="47599"/>
    <cellStyle name="常规 3 2 2 3 2 5 2 3 2 3" xfId="35247"/>
    <cellStyle name="常规 3 2 2 3 2 5 2 3 3" xfId="16717"/>
    <cellStyle name="常规 3 2 2 3 2 5 2 3 3 2" xfId="41423"/>
    <cellStyle name="常规 3 2 2 3 2 5 2 3 4" xfId="29071"/>
    <cellStyle name="常规 3 2 2 3 2 5 2 4" xfId="7451"/>
    <cellStyle name="常规 3 2 2 3 2 5 2 4 2" xfId="19805"/>
    <cellStyle name="常规 3 2 2 3 2 5 2 4 2 2" xfId="44511"/>
    <cellStyle name="常规 3 2 2 3 2 5 2 4 3" xfId="32159"/>
    <cellStyle name="常规 3 2 2 3 2 5 2 5" xfId="13629"/>
    <cellStyle name="常规 3 2 2 3 2 5 2 5 2" xfId="38335"/>
    <cellStyle name="常规 3 2 2 3 2 5 2 6" xfId="25983"/>
    <cellStyle name="常规 3 2 2 3 2 5 3" xfId="2036"/>
    <cellStyle name="常规 3 2 2 3 2 5 3 2" xfId="5128"/>
    <cellStyle name="常规 3 2 2 3 2 5 3 2 2" xfId="11311"/>
    <cellStyle name="常规 3 2 2 3 2 5 3 2 2 2" xfId="23665"/>
    <cellStyle name="常规 3 2 2 3 2 5 3 2 2 2 2" xfId="48371"/>
    <cellStyle name="常规 3 2 2 3 2 5 3 2 2 3" xfId="36019"/>
    <cellStyle name="常规 3 2 2 3 2 5 3 2 3" xfId="17489"/>
    <cellStyle name="常规 3 2 2 3 2 5 3 2 3 2" xfId="42195"/>
    <cellStyle name="常规 3 2 2 3 2 5 3 2 4" xfId="29843"/>
    <cellStyle name="常规 3 2 2 3 2 5 3 3" xfId="8223"/>
    <cellStyle name="常规 3 2 2 3 2 5 3 3 2" xfId="20577"/>
    <cellStyle name="常规 3 2 2 3 2 5 3 3 2 2" xfId="45283"/>
    <cellStyle name="常规 3 2 2 3 2 5 3 3 3" xfId="32931"/>
    <cellStyle name="常规 3 2 2 3 2 5 3 4" xfId="14401"/>
    <cellStyle name="常规 3 2 2 3 2 5 3 4 2" xfId="39107"/>
    <cellStyle name="常规 3 2 2 3 2 5 3 5" xfId="26755"/>
    <cellStyle name="常规 3 2 2 3 2 5 4" xfId="3584"/>
    <cellStyle name="常规 3 2 2 3 2 5 4 2" xfId="9767"/>
    <cellStyle name="常规 3 2 2 3 2 5 4 2 2" xfId="22121"/>
    <cellStyle name="常规 3 2 2 3 2 5 4 2 2 2" xfId="46827"/>
    <cellStyle name="常规 3 2 2 3 2 5 4 2 3" xfId="34475"/>
    <cellStyle name="常规 3 2 2 3 2 5 4 3" xfId="15945"/>
    <cellStyle name="常规 3 2 2 3 2 5 4 3 2" xfId="40651"/>
    <cellStyle name="常规 3 2 2 3 2 5 4 4" xfId="28299"/>
    <cellStyle name="常规 3 2 2 3 2 5 5" xfId="6679"/>
    <cellStyle name="常规 3 2 2 3 2 5 5 2" xfId="19033"/>
    <cellStyle name="常规 3 2 2 3 2 5 5 2 2" xfId="43739"/>
    <cellStyle name="常规 3 2 2 3 2 5 5 3" xfId="31387"/>
    <cellStyle name="常规 3 2 2 3 2 5 6" xfId="12857"/>
    <cellStyle name="常规 3 2 2 3 2 5 6 2" xfId="37563"/>
    <cellStyle name="常规 3 2 2 3 2 5 7" xfId="25211"/>
    <cellStyle name="常规 3 2 2 3 2 6" xfId="875"/>
    <cellStyle name="常规 3 2 2 3 2 6 2" xfId="2422"/>
    <cellStyle name="常规 3 2 2 3 2 6 2 2" xfId="5514"/>
    <cellStyle name="常规 3 2 2 3 2 6 2 2 2" xfId="11697"/>
    <cellStyle name="常规 3 2 2 3 2 6 2 2 2 2" xfId="24051"/>
    <cellStyle name="常规 3 2 2 3 2 6 2 2 2 2 2" xfId="48757"/>
    <cellStyle name="常规 3 2 2 3 2 6 2 2 2 3" xfId="36405"/>
    <cellStyle name="常规 3 2 2 3 2 6 2 2 3" xfId="17875"/>
    <cellStyle name="常规 3 2 2 3 2 6 2 2 3 2" xfId="42581"/>
    <cellStyle name="常规 3 2 2 3 2 6 2 2 4" xfId="30229"/>
    <cellStyle name="常规 3 2 2 3 2 6 2 3" xfId="8609"/>
    <cellStyle name="常规 3 2 2 3 2 6 2 3 2" xfId="20963"/>
    <cellStyle name="常规 3 2 2 3 2 6 2 3 2 2" xfId="45669"/>
    <cellStyle name="常规 3 2 2 3 2 6 2 3 3" xfId="33317"/>
    <cellStyle name="常规 3 2 2 3 2 6 2 4" xfId="14787"/>
    <cellStyle name="常规 3 2 2 3 2 6 2 4 2" xfId="39493"/>
    <cellStyle name="常规 3 2 2 3 2 6 2 5" xfId="27141"/>
    <cellStyle name="常规 3 2 2 3 2 6 3" xfId="3970"/>
    <cellStyle name="常规 3 2 2 3 2 6 3 2" xfId="10153"/>
    <cellStyle name="常规 3 2 2 3 2 6 3 2 2" xfId="22507"/>
    <cellStyle name="常规 3 2 2 3 2 6 3 2 2 2" xfId="47213"/>
    <cellStyle name="常规 3 2 2 3 2 6 3 2 3" xfId="34861"/>
    <cellStyle name="常规 3 2 2 3 2 6 3 3" xfId="16331"/>
    <cellStyle name="常规 3 2 2 3 2 6 3 3 2" xfId="41037"/>
    <cellStyle name="常规 3 2 2 3 2 6 3 4" xfId="28685"/>
    <cellStyle name="常规 3 2 2 3 2 6 4" xfId="7065"/>
    <cellStyle name="常规 3 2 2 3 2 6 4 2" xfId="19419"/>
    <cellStyle name="常规 3 2 2 3 2 6 4 2 2" xfId="44125"/>
    <cellStyle name="常规 3 2 2 3 2 6 4 3" xfId="31773"/>
    <cellStyle name="常规 3 2 2 3 2 6 5" xfId="13243"/>
    <cellStyle name="常规 3 2 2 3 2 6 5 2" xfId="37949"/>
    <cellStyle name="常规 3 2 2 3 2 6 6" xfId="25597"/>
    <cellStyle name="常规 3 2 2 3 2 7" xfId="1649"/>
    <cellStyle name="常规 3 2 2 3 2 7 2" xfId="4742"/>
    <cellStyle name="常规 3 2 2 3 2 7 2 2" xfId="10925"/>
    <cellStyle name="常规 3 2 2 3 2 7 2 2 2" xfId="23279"/>
    <cellStyle name="常规 3 2 2 3 2 7 2 2 2 2" xfId="47985"/>
    <cellStyle name="常规 3 2 2 3 2 7 2 2 3" xfId="35633"/>
    <cellStyle name="常规 3 2 2 3 2 7 2 3" xfId="17103"/>
    <cellStyle name="常规 3 2 2 3 2 7 2 3 2" xfId="41809"/>
    <cellStyle name="常规 3 2 2 3 2 7 2 4" xfId="29457"/>
    <cellStyle name="常规 3 2 2 3 2 7 3" xfId="7837"/>
    <cellStyle name="常规 3 2 2 3 2 7 3 2" xfId="20191"/>
    <cellStyle name="常规 3 2 2 3 2 7 3 2 2" xfId="44897"/>
    <cellStyle name="常规 3 2 2 3 2 7 3 3" xfId="32545"/>
    <cellStyle name="常规 3 2 2 3 2 7 4" xfId="14015"/>
    <cellStyle name="常规 3 2 2 3 2 7 4 2" xfId="38721"/>
    <cellStyle name="常规 3 2 2 3 2 7 5" xfId="26369"/>
    <cellStyle name="常规 3 2 2 3 2 8" xfId="3197"/>
    <cellStyle name="常规 3 2 2 3 2 8 2" xfId="9381"/>
    <cellStyle name="常规 3 2 2 3 2 8 2 2" xfId="21735"/>
    <cellStyle name="常规 3 2 2 3 2 8 2 2 2" xfId="46441"/>
    <cellStyle name="常规 3 2 2 3 2 8 2 3" xfId="34089"/>
    <cellStyle name="常规 3 2 2 3 2 8 3" xfId="15559"/>
    <cellStyle name="常规 3 2 2 3 2 8 3 2" xfId="40265"/>
    <cellStyle name="常规 3 2 2 3 2 8 4" xfId="27913"/>
    <cellStyle name="常规 3 2 2 3 2 9" xfId="6293"/>
    <cellStyle name="常规 3 2 2 3 2 9 2" xfId="18647"/>
    <cellStyle name="常规 3 2 2 3 2 9 2 2" xfId="43353"/>
    <cellStyle name="常规 3 2 2 3 2 9 3" xfId="31001"/>
    <cellStyle name="常规 3 2 2 3 3" xfId="127"/>
    <cellStyle name="常规 3 2 2 3 3 10" xfId="24860"/>
    <cellStyle name="常规 3 2 2 3 3 2" xfId="389"/>
    <cellStyle name="常规 3 2 2 3 3 2 2" xfId="777"/>
    <cellStyle name="常规 3 2 2 3 3 2 2 2" xfId="1551"/>
    <cellStyle name="常规 3 2 2 3 3 2 2 2 2" xfId="3098"/>
    <cellStyle name="常规 3 2 2 3 3 2 2 2 2 2" xfId="6190"/>
    <cellStyle name="常规 3 2 2 3 3 2 2 2 2 2 2" xfId="12373"/>
    <cellStyle name="常规 3 2 2 3 3 2 2 2 2 2 2 2" xfId="24727"/>
    <cellStyle name="常规 3 2 2 3 3 2 2 2 2 2 2 2 2" xfId="49433"/>
    <cellStyle name="常规 3 2 2 3 3 2 2 2 2 2 2 3" xfId="37081"/>
    <cellStyle name="常规 3 2 2 3 3 2 2 2 2 2 3" xfId="18551"/>
    <cellStyle name="常规 3 2 2 3 3 2 2 2 2 2 3 2" xfId="43257"/>
    <cellStyle name="常规 3 2 2 3 3 2 2 2 2 2 4" xfId="30905"/>
    <cellStyle name="常规 3 2 2 3 3 2 2 2 2 3" xfId="9285"/>
    <cellStyle name="常规 3 2 2 3 3 2 2 2 2 3 2" xfId="21639"/>
    <cellStyle name="常规 3 2 2 3 3 2 2 2 2 3 2 2" xfId="46345"/>
    <cellStyle name="常规 3 2 2 3 3 2 2 2 2 3 3" xfId="33993"/>
    <cellStyle name="常规 3 2 2 3 3 2 2 2 2 4" xfId="15463"/>
    <cellStyle name="常规 3 2 2 3 3 2 2 2 2 4 2" xfId="40169"/>
    <cellStyle name="常规 3 2 2 3 3 2 2 2 2 5" xfId="27817"/>
    <cellStyle name="常规 3 2 2 3 3 2 2 2 3" xfId="4646"/>
    <cellStyle name="常规 3 2 2 3 3 2 2 2 3 2" xfId="10829"/>
    <cellStyle name="常规 3 2 2 3 3 2 2 2 3 2 2" xfId="23183"/>
    <cellStyle name="常规 3 2 2 3 3 2 2 2 3 2 2 2" xfId="47889"/>
    <cellStyle name="常规 3 2 2 3 3 2 2 2 3 2 3" xfId="35537"/>
    <cellStyle name="常规 3 2 2 3 3 2 2 2 3 3" xfId="17007"/>
    <cellStyle name="常规 3 2 2 3 3 2 2 2 3 3 2" xfId="41713"/>
    <cellStyle name="常规 3 2 2 3 3 2 2 2 3 4" xfId="29361"/>
    <cellStyle name="常规 3 2 2 3 3 2 2 2 4" xfId="7741"/>
    <cellStyle name="常规 3 2 2 3 3 2 2 2 4 2" xfId="20095"/>
    <cellStyle name="常规 3 2 2 3 3 2 2 2 4 2 2" xfId="44801"/>
    <cellStyle name="常规 3 2 2 3 3 2 2 2 4 3" xfId="32449"/>
    <cellStyle name="常规 3 2 2 3 3 2 2 2 5" xfId="13919"/>
    <cellStyle name="常规 3 2 2 3 3 2 2 2 5 2" xfId="38625"/>
    <cellStyle name="常规 3 2 2 3 3 2 2 2 6" xfId="26273"/>
    <cellStyle name="常规 3 2 2 3 3 2 2 3" xfId="2326"/>
    <cellStyle name="常规 3 2 2 3 3 2 2 3 2" xfId="5418"/>
    <cellStyle name="常规 3 2 2 3 3 2 2 3 2 2" xfId="11601"/>
    <cellStyle name="常规 3 2 2 3 3 2 2 3 2 2 2" xfId="23955"/>
    <cellStyle name="常规 3 2 2 3 3 2 2 3 2 2 2 2" xfId="48661"/>
    <cellStyle name="常规 3 2 2 3 3 2 2 3 2 2 3" xfId="36309"/>
    <cellStyle name="常规 3 2 2 3 3 2 2 3 2 3" xfId="17779"/>
    <cellStyle name="常规 3 2 2 3 3 2 2 3 2 3 2" xfId="42485"/>
    <cellStyle name="常规 3 2 2 3 3 2 2 3 2 4" xfId="30133"/>
    <cellStyle name="常规 3 2 2 3 3 2 2 3 3" xfId="8513"/>
    <cellStyle name="常规 3 2 2 3 3 2 2 3 3 2" xfId="20867"/>
    <cellStyle name="常规 3 2 2 3 3 2 2 3 3 2 2" xfId="45573"/>
    <cellStyle name="常规 3 2 2 3 3 2 2 3 3 3" xfId="33221"/>
    <cellStyle name="常规 3 2 2 3 3 2 2 3 4" xfId="14691"/>
    <cellStyle name="常规 3 2 2 3 3 2 2 3 4 2" xfId="39397"/>
    <cellStyle name="常规 3 2 2 3 3 2 2 3 5" xfId="27045"/>
    <cellStyle name="常规 3 2 2 3 3 2 2 4" xfId="3874"/>
    <cellStyle name="常规 3 2 2 3 3 2 2 4 2" xfId="10057"/>
    <cellStyle name="常规 3 2 2 3 3 2 2 4 2 2" xfId="22411"/>
    <cellStyle name="常规 3 2 2 3 3 2 2 4 2 2 2" xfId="47117"/>
    <cellStyle name="常规 3 2 2 3 3 2 2 4 2 3" xfId="34765"/>
    <cellStyle name="常规 3 2 2 3 3 2 2 4 3" xfId="16235"/>
    <cellStyle name="常规 3 2 2 3 3 2 2 4 3 2" xfId="40941"/>
    <cellStyle name="常规 3 2 2 3 3 2 2 4 4" xfId="28589"/>
    <cellStyle name="常规 3 2 2 3 3 2 2 5" xfId="6969"/>
    <cellStyle name="常规 3 2 2 3 3 2 2 5 2" xfId="19323"/>
    <cellStyle name="常规 3 2 2 3 3 2 2 5 2 2" xfId="44029"/>
    <cellStyle name="常规 3 2 2 3 3 2 2 5 3" xfId="31677"/>
    <cellStyle name="常规 3 2 2 3 3 2 2 6" xfId="13147"/>
    <cellStyle name="常规 3 2 2 3 3 2 2 6 2" xfId="37853"/>
    <cellStyle name="常规 3 2 2 3 3 2 2 7" xfId="25501"/>
    <cellStyle name="常规 3 2 2 3 3 2 3" xfId="1165"/>
    <cellStyle name="常规 3 2 2 3 3 2 3 2" xfId="2712"/>
    <cellStyle name="常规 3 2 2 3 3 2 3 2 2" xfId="5804"/>
    <cellStyle name="常规 3 2 2 3 3 2 3 2 2 2" xfId="11987"/>
    <cellStyle name="常规 3 2 2 3 3 2 3 2 2 2 2" xfId="24341"/>
    <cellStyle name="常规 3 2 2 3 3 2 3 2 2 2 2 2" xfId="49047"/>
    <cellStyle name="常规 3 2 2 3 3 2 3 2 2 2 3" xfId="36695"/>
    <cellStyle name="常规 3 2 2 3 3 2 3 2 2 3" xfId="18165"/>
    <cellStyle name="常规 3 2 2 3 3 2 3 2 2 3 2" xfId="42871"/>
    <cellStyle name="常规 3 2 2 3 3 2 3 2 2 4" xfId="30519"/>
    <cellStyle name="常规 3 2 2 3 3 2 3 2 3" xfId="8899"/>
    <cellStyle name="常规 3 2 2 3 3 2 3 2 3 2" xfId="21253"/>
    <cellStyle name="常规 3 2 2 3 3 2 3 2 3 2 2" xfId="45959"/>
    <cellStyle name="常规 3 2 2 3 3 2 3 2 3 3" xfId="33607"/>
    <cellStyle name="常规 3 2 2 3 3 2 3 2 4" xfId="15077"/>
    <cellStyle name="常规 3 2 2 3 3 2 3 2 4 2" xfId="39783"/>
    <cellStyle name="常规 3 2 2 3 3 2 3 2 5" xfId="27431"/>
    <cellStyle name="常规 3 2 2 3 3 2 3 3" xfId="4260"/>
    <cellStyle name="常规 3 2 2 3 3 2 3 3 2" xfId="10443"/>
    <cellStyle name="常规 3 2 2 3 3 2 3 3 2 2" xfId="22797"/>
    <cellStyle name="常规 3 2 2 3 3 2 3 3 2 2 2" xfId="47503"/>
    <cellStyle name="常规 3 2 2 3 3 2 3 3 2 3" xfId="35151"/>
    <cellStyle name="常规 3 2 2 3 3 2 3 3 3" xfId="16621"/>
    <cellStyle name="常规 3 2 2 3 3 2 3 3 3 2" xfId="41327"/>
    <cellStyle name="常规 3 2 2 3 3 2 3 3 4" xfId="28975"/>
    <cellStyle name="常规 3 2 2 3 3 2 3 4" xfId="7355"/>
    <cellStyle name="常规 3 2 2 3 3 2 3 4 2" xfId="19709"/>
    <cellStyle name="常规 3 2 2 3 3 2 3 4 2 2" xfId="44415"/>
    <cellStyle name="常规 3 2 2 3 3 2 3 4 3" xfId="32063"/>
    <cellStyle name="常规 3 2 2 3 3 2 3 5" xfId="13533"/>
    <cellStyle name="常规 3 2 2 3 3 2 3 5 2" xfId="38239"/>
    <cellStyle name="常规 3 2 2 3 3 2 3 6" xfId="25887"/>
    <cellStyle name="常规 3 2 2 3 3 2 4" xfId="1939"/>
    <cellStyle name="常规 3 2 2 3 3 2 4 2" xfId="5032"/>
    <cellStyle name="常规 3 2 2 3 3 2 4 2 2" xfId="11215"/>
    <cellStyle name="常规 3 2 2 3 3 2 4 2 2 2" xfId="23569"/>
    <cellStyle name="常规 3 2 2 3 3 2 4 2 2 2 2" xfId="48275"/>
    <cellStyle name="常规 3 2 2 3 3 2 4 2 2 3" xfId="35923"/>
    <cellStyle name="常规 3 2 2 3 3 2 4 2 3" xfId="17393"/>
    <cellStyle name="常规 3 2 2 3 3 2 4 2 3 2" xfId="42099"/>
    <cellStyle name="常规 3 2 2 3 3 2 4 2 4" xfId="29747"/>
    <cellStyle name="常规 3 2 2 3 3 2 4 3" xfId="8127"/>
    <cellStyle name="常规 3 2 2 3 3 2 4 3 2" xfId="20481"/>
    <cellStyle name="常规 3 2 2 3 3 2 4 3 2 2" xfId="45187"/>
    <cellStyle name="常规 3 2 2 3 3 2 4 3 3" xfId="32835"/>
    <cellStyle name="常规 3 2 2 3 3 2 4 4" xfId="14305"/>
    <cellStyle name="常规 3 2 2 3 3 2 4 4 2" xfId="39011"/>
    <cellStyle name="常规 3 2 2 3 3 2 4 5" xfId="26659"/>
    <cellStyle name="常规 3 2 2 3 3 2 5" xfId="3488"/>
    <cellStyle name="常规 3 2 2 3 3 2 5 2" xfId="9671"/>
    <cellStyle name="常规 3 2 2 3 3 2 5 2 2" xfId="22025"/>
    <cellStyle name="常规 3 2 2 3 3 2 5 2 2 2" xfId="46731"/>
    <cellStyle name="常规 3 2 2 3 3 2 5 2 3" xfId="34379"/>
    <cellStyle name="常规 3 2 2 3 3 2 5 3" xfId="15849"/>
    <cellStyle name="常规 3 2 2 3 3 2 5 3 2" xfId="40555"/>
    <cellStyle name="常规 3 2 2 3 3 2 5 4" xfId="28203"/>
    <cellStyle name="常规 3 2 2 3 3 2 6" xfId="6583"/>
    <cellStyle name="常规 3 2 2 3 3 2 6 2" xfId="18937"/>
    <cellStyle name="常规 3 2 2 3 3 2 6 2 2" xfId="43643"/>
    <cellStyle name="常规 3 2 2 3 3 2 6 3" xfId="31291"/>
    <cellStyle name="常规 3 2 2 3 3 2 7" xfId="12761"/>
    <cellStyle name="常规 3 2 2 3 3 2 7 2" xfId="37467"/>
    <cellStyle name="常规 3 2 2 3 3 2 8" xfId="25115"/>
    <cellStyle name="常规 3 2 2 3 3 3" xfId="265"/>
    <cellStyle name="常规 3 2 2 3 3 3 2" xfId="653"/>
    <cellStyle name="常规 3 2 2 3 3 3 2 2" xfId="1427"/>
    <cellStyle name="常规 3 2 2 3 3 3 2 2 2" xfId="2974"/>
    <cellStyle name="常规 3 2 2 3 3 3 2 2 2 2" xfId="6066"/>
    <cellStyle name="常规 3 2 2 3 3 3 2 2 2 2 2" xfId="12249"/>
    <cellStyle name="常规 3 2 2 3 3 3 2 2 2 2 2 2" xfId="24603"/>
    <cellStyle name="常规 3 2 2 3 3 3 2 2 2 2 2 2 2" xfId="49309"/>
    <cellStyle name="常规 3 2 2 3 3 3 2 2 2 2 2 3" xfId="36957"/>
    <cellStyle name="常规 3 2 2 3 3 3 2 2 2 2 3" xfId="18427"/>
    <cellStyle name="常规 3 2 2 3 3 3 2 2 2 2 3 2" xfId="43133"/>
    <cellStyle name="常规 3 2 2 3 3 3 2 2 2 2 4" xfId="30781"/>
    <cellStyle name="常规 3 2 2 3 3 3 2 2 2 3" xfId="9161"/>
    <cellStyle name="常规 3 2 2 3 3 3 2 2 2 3 2" xfId="21515"/>
    <cellStyle name="常规 3 2 2 3 3 3 2 2 2 3 2 2" xfId="46221"/>
    <cellStyle name="常规 3 2 2 3 3 3 2 2 2 3 3" xfId="33869"/>
    <cellStyle name="常规 3 2 2 3 3 3 2 2 2 4" xfId="15339"/>
    <cellStyle name="常规 3 2 2 3 3 3 2 2 2 4 2" xfId="40045"/>
    <cellStyle name="常规 3 2 2 3 3 3 2 2 2 5" xfId="27693"/>
    <cellStyle name="常规 3 2 2 3 3 3 2 2 3" xfId="4522"/>
    <cellStyle name="常规 3 2 2 3 3 3 2 2 3 2" xfId="10705"/>
    <cellStyle name="常规 3 2 2 3 3 3 2 2 3 2 2" xfId="23059"/>
    <cellStyle name="常规 3 2 2 3 3 3 2 2 3 2 2 2" xfId="47765"/>
    <cellStyle name="常规 3 2 2 3 3 3 2 2 3 2 3" xfId="35413"/>
    <cellStyle name="常规 3 2 2 3 3 3 2 2 3 3" xfId="16883"/>
    <cellStyle name="常规 3 2 2 3 3 3 2 2 3 3 2" xfId="41589"/>
    <cellStyle name="常规 3 2 2 3 3 3 2 2 3 4" xfId="29237"/>
    <cellStyle name="常规 3 2 2 3 3 3 2 2 4" xfId="7617"/>
    <cellStyle name="常规 3 2 2 3 3 3 2 2 4 2" xfId="19971"/>
    <cellStyle name="常规 3 2 2 3 3 3 2 2 4 2 2" xfId="44677"/>
    <cellStyle name="常规 3 2 2 3 3 3 2 2 4 3" xfId="32325"/>
    <cellStyle name="常规 3 2 2 3 3 3 2 2 5" xfId="13795"/>
    <cellStyle name="常规 3 2 2 3 3 3 2 2 5 2" xfId="38501"/>
    <cellStyle name="常规 3 2 2 3 3 3 2 2 6" xfId="26149"/>
    <cellStyle name="常规 3 2 2 3 3 3 2 3" xfId="2202"/>
    <cellStyle name="常规 3 2 2 3 3 3 2 3 2" xfId="5294"/>
    <cellStyle name="常规 3 2 2 3 3 3 2 3 2 2" xfId="11477"/>
    <cellStyle name="常规 3 2 2 3 3 3 2 3 2 2 2" xfId="23831"/>
    <cellStyle name="常规 3 2 2 3 3 3 2 3 2 2 2 2" xfId="48537"/>
    <cellStyle name="常规 3 2 2 3 3 3 2 3 2 2 3" xfId="36185"/>
    <cellStyle name="常规 3 2 2 3 3 3 2 3 2 3" xfId="17655"/>
    <cellStyle name="常规 3 2 2 3 3 3 2 3 2 3 2" xfId="42361"/>
    <cellStyle name="常规 3 2 2 3 3 3 2 3 2 4" xfId="30009"/>
    <cellStyle name="常规 3 2 2 3 3 3 2 3 3" xfId="8389"/>
    <cellStyle name="常规 3 2 2 3 3 3 2 3 3 2" xfId="20743"/>
    <cellStyle name="常规 3 2 2 3 3 3 2 3 3 2 2" xfId="45449"/>
    <cellStyle name="常规 3 2 2 3 3 3 2 3 3 3" xfId="33097"/>
    <cellStyle name="常规 3 2 2 3 3 3 2 3 4" xfId="14567"/>
    <cellStyle name="常规 3 2 2 3 3 3 2 3 4 2" xfId="39273"/>
    <cellStyle name="常规 3 2 2 3 3 3 2 3 5" xfId="26921"/>
    <cellStyle name="常规 3 2 2 3 3 3 2 4" xfId="3750"/>
    <cellStyle name="常规 3 2 2 3 3 3 2 4 2" xfId="9933"/>
    <cellStyle name="常规 3 2 2 3 3 3 2 4 2 2" xfId="22287"/>
    <cellStyle name="常规 3 2 2 3 3 3 2 4 2 2 2" xfId="46993"/>
    <cellStyle name="常规 3 2 2 3 3 3 2 4 2 3" xfId="34641"/>
    <cellStyle name="常规 3 2 2 3 3 3 2 4 3" xfId="16111"/>
    <cellStyle name="常规 3 2 2 3 3 3 2 4 3 2" xfId="40817"/>
    <cellStyle name="常规 3 2 2 3 3 3 2 4 4" xfId="28465"/>
    <cellStyle name="常规 3 2 2 3 3 3 2 5" xfId="6845"/>
    <cellStyle name="常规 3 2 2 3 3 3 2 5 2" xfId="19199"/>
    <cellStyle name="常规 3 2 2 3 3 3 2 5 2 2" xfId="43905"/>
    <cellStyle name="常规 3 2 2 3 3 3 2 5 3" xfId="31553"/>
    <cellStyle name="常规 3 2 2 3 3 3 2 6" xfId="13023"/>
    <cellStyle name="常规 3 2 2 3 3 3 2 6 2" xfId="37729"/>
    <cellStyle name="常规 3 2 2 3 3 3 2 7" xfId="25377"/>
    <cellStyle name="常规 3 2 2 3 3 3 3" xfId="1041"/>
    <cellStyle name="常规 3 2 2 3 3 3 3 2" xfId="2588"/>
    <cellStyle name="常规 3 2 2 3 3 3 3 2 2" xfId="5680"/>
    <cellStyle name="常规 3 2 2 3 3 3 3 2 2 2" xfId="11863"/>
    <cellStyle name="常规 3 2 2 3 3 3 3 2 2 2 2" xfId="24217"/>
    <cellStyle name="常规 3 2 2 3 3 3 3 2 2 2 2 2" xfId="48923"/>
    <cellStyle name="常规 3 2 2 3 3 3 3 2 2 2 3" xfId="36571"/>
    <cellStyle name="常规 3 2 2 3 3 3 3 2 2 3" xfId="18041"/>
    <cellStyle name="常规 3 2 2 3 3 3 3 2 2 3 2" xfId="42747"/>
    <cellStyle name="常规 3 2 2 3 3 3 3 2 2 4" xfId="30395"/>
    <cellStyle name="常规 3 2 2 3 3 3 3 2 3" xfId="8775"/>
    <cellStyle name="常规 3 2 2 3 3 3 3 2 3 2" xfId="21129"/>
    <cellStyle name="常规 3 2 2 3 3 3 3 2 3 2 2" xfId="45835"/>
    <cellStyle name="常规 3 2 2 3 3 3 3 2 3 3" xfId="33483"/>
    <cellStyle name="常规 3 2 2 3 3 3 3 2 4" xfId="14953"/>
    <cellStyle name="常规 3 2 2 3 3 3 3 2 4 2" xfId="39659"/>
    <cellStyle name="常规 3 2 2 3 3 3 3 2 5" xfId="27307"/>
    <cellStyle name="常规 3 2 2 3 3 3 3 3" xfId="4136"/>
    <cellStyle name="常规 3 2 2 3 3 3 3 3 2" xfId="10319"/>
    <cellStyle name="常规 3 2 2 3 3 3 3 3 2 2" xfId="22673"/>
    <cellStyle name="常规 3 2 2 3 3 3 3 3 2 2 2" xfId="47379"/>
    <cellStyle name="常规 3 2 2 3 3 3 3 3 2 3" xfId="35027"/>
    <cellStyle name="常规 3 2 2 3 3 3 3 3 3" xfId="16497"/>
    <cellStyle name="常规 3 2 2 3 3 3 3 3 3 2" xfId="41203"/>
    <cellStyle name="常规 3 2 2 3 3 3 3 3 4" xfId="28851"/>
    <cellStyle name="常规 3 2 2 3 3 3 3 4" xfId="7231"/>
    <cellStyle name="常规 3 2 2 3 3 3 3 4 2" xfId="19585"/>
    <cellStyle name="常规 3 2 2 3 3 3 3 4 2 2" xfId="44291"/>
    <cellStyle name="常规 3 2 2 3 3 3 3 4 3" xfId="31939"/>
    <cellStyle name="常规 3 2 2 3 3 3 3 5" xfId="13409"/>
    <cellStyle name="常规 3 2 2 3 3 3 3 5 2" xfId="38115"/>
    <cellStyle name="常规 3 2 2 3 3 3 3 6" xfId="25763"/>
    <cellStyle name="常规 3 2 2 3 3 3 4" xfId="1815"/>
    <cellStyle name="常规 3 2 2 3 3 3 4 2" xfId="4908"/>
    <cellStyle name="常规 3 2 2 3 3 3 4 2 2" xfId="11091"/>
    <cellStyle name="常规 3 2 2 3 3 3 4 2 2 2" xfId="23445"/>
    <cellStyle name="常规 3 2 2 3 3 3 4 2 2 2 2" xfId="48151"/>
    <cellStyle name="常规 3 2 2 3 3 3 4 2 2 3" xfId="35799"/>
    <cellStyle name="常规 3 2 2 3 3 3 4 2 3" xfId="17269"/>
    <cellStyle name="常规 3 2 2 3 3 3 4 2 3 2" xfId="41975"/>
    <cellStyle name="常规 3 2 2 3 3 3 4 2 4" xfId="29623"/>
    <cellStyle name="常规 3 2 2 3 3 3 4 3" xfId="8003"/>
    <cellStyle name="常规 3 2 2 3 3 3 4 3 2" xfId="20357"/>
    <cellStyle name="常规 3 2 2 3 3 3 4 3 2 2" xfId="45063"/>
    <cellStyle name="常规 3 2 2 3 3 3 4 3 3" xfId="32711"/>
    <cellStyle name="常规 3 2 2 3 3 3 4 4" xfId="14181"/>
    <cellStyle name="常规 3 2 2 3 3 3 4 4 2" xfId="38887"/>
    <cellStyle name="常规 3 2 2 3 3 3 4 5" xfId="26535"/>
    <cellStyle name="常规 3 2 2 3 3 3 5" xfId="3364"/>
    <cellStyle name="常规 3 2 2 3 3 3 5 2" xfId="9547"/>
    <cellStyle name="常规 3 2 2 3 3 3 5 2 2" xfId="21901"/>
    <cellStyle name="常规 3 2 2 3 3 3 5 2 2 2" xfId="46607"/>
    <cellStyle name="常规 3 2 2 3 3 3 5 2 3" xfId="34255"/>
    <cellStyle name="常规 3 2 2 3 3 3 5 3" xfId="15725"/>
    <cellStyle name="常规 3 2 2 3 3 3 5 3 2" xfId="40431"/>
    <cellStyle name="常规 3 2 2 3 3 3 5 4" xfId="28079"/>
    <cellStyle name="常规 3 2 2 3 3 3 6" xfId="6459"/>
    <cellStyle name="常规 3 2 2 3 3 3 6 2" xfId="18813"/>
    <cellStyle name="常规 3 2 2 3 3 3 6 2 2" xfId="43519"/>
    <cellStyle name="常规 3 2 2 3 3 3 6 3" xfId="31167"/>
    <cellStyle name="常规 3 2 2 3 3 3 7" xfId="12637"/>
    <cellStyle name="常规 3 2 2 3 3 3 7 2" xfId="37343"/>
    <cellStyle name="常规 3 2 2 3 3 3 8" xfId="24991"/>
    <cellStyle name="常规 3 2 2 3 3 4" xfId="522"/>
    <cellStyle name="常规 3 2 2 3 3 4 2" xfId="1296"/>
    <cellStyle name="常规 3 2 2 3 3 4 2 2" xfId="2843"/>
    <cellStyle name="常规 3 2 2 3 3 4 2 2 2" xfId="5935"/>
    <cellStyle name="常规 3 2 2 3 3 4 2 2 2 2" xfId="12118"/>
    <cellStyle name="常规 3 2 2 3 3 4 2 2 2 2 2" xfId="24472"/>
    <cellStyle name="常规 3 2 2 3 3 4 2 2 2 2 2 2" xfId="49178"/>
    <cellStyle name="常规 3 2 2 3 3 4 2 2 2 2 3" xfId="36826"/>
    <cellStyle name="常规 3 2 2 3 3 4 2 2 2 3" xfId="18296"/>
    <cellStyle name="常规 3 2 2 3 3 4 2 2 2 3 2" xfId="43002"/>
    <cellStyle name="常规 3 2 2 3 3 4 2 2 2 4" xfId="30650"/>
    <cellStyle name="常规 3 2 2 3 3 4 2 2 3" xfId="9030"/>
    <cellStyle name="常规 3 2 2 3 3 4 2 2 3 2" xfId="21384"/>
    <cellStyle name="常规 3 2 2 3 3 4 2 2 3 2 2" xfId="46090"/>
    <cellStyle name="常规 3 2 2 3 3 4 2 2 3 3" xfId="33738"/>
    <cellStyle name="常规 3 2 2 3 3 4 2 2 4" xfId="15208"/>
    <cellStyle name="常规 3 2 2 3 3 4 2 2 4 2" xfId="39914"/>
    <cellStyle name="常规 3 2 2 3 3 4 2 2 5" xfId="27562"/>
    <cellStyle name="常规 3 2 2 3 3 4 2 3" xfId="4391"/>
    <cellStyle name="常规 3 2 2 3 3 4 2 3 2" xfId="10574"/>
    <cellStyle name="常规 3 2 2 3 3 4 2 3 2 2" xfId="22928"/>
    <cellStyle name="常规 3 2 2 3 3 4 2 3 2 2 2" xfId="47634"/>
    <cellStyle name="常规 3 2 2 3 3 4 2 3 2 3" xfId="35282"/>
    <cellStyle name="常规 3 2 2 3 3 4 2 3 3" xfId="16752"/>
    <cellStyle name="常规 3 2 2 3 3 4 2 3 3 2" xfId="41458"/>
    <cellStyle name="常规 3 2 2 3 3 4 2 3 4" xfId="29106"/>
    <cellStyle name="常规 3 2 2 3 3 4 2 4" xfId="7486"/>
    <cellStyle name="常规 3 2 2 3 3 4 2 4 2" xfId="19840"/>
    <cellStyle name="常规 3 2 2 3 3 4 2 4 2 2" xfId="44546"/>
    <cellStyle name="常规 3 2 2 3 3 4 2 4 3" xfId="32194"/>
    <cellStyle name="常规 3 2 2 3 3 4 2 5" xfId="13664"/>
    <cellStyle name="常规 3 2 2 3 3 4 2 5 2" xfId="38370"/>
    <cellStyle name="常规 3 2 2 3 3 4 2 6" xfId="26018"/>
    <cellStyle name="常规 3 2 2 3 3 4 3" xfId="2071"/>
    <cellStyle name="常规 3 2 2 3 3 4 3 2" xfId="5163"/>
    <cellStyle name="常规 3 2 2 3 3 4 3 2 2" xfId="11346"/>
    <cellStyle name="常规 3 2 2 3 3 4 3 2 2 2" xfId="23700"/>
    <cellStyle name="常规 3 2 2 3 3 4 3 2 2 2 2" xfId="48406"/>
    <cellStyle name="常规 3 2 2 3 3 4 3 2 2 3" xfId="36054"/>
    <cellStyle name="常规 3 2 2 3 3 4 3 2 3" xfId="17524"/>
    <cellStyle name="常规 3 2 2 3 3 4 3 2 3 2" xfId="42230"/>
    <cellStyle name="常规 3 2 2 3 3 4 3 2 4" xfId="29878"/>
    <cellStyle name="常规 3 2 2 3 3 4 3 3" xfId="8258"/>
    <cellStyle name="常规 3 2 2 3 3 4 3 3 2" xfId="20612"/>
    <cellStyle name="常规 3 2 2 3 3 4 3 3 2 2" xfId="45318"/>
    <cellStyle name="常规 3 2 2 3 3 4 3 3 3" xfId="32966"/>
    <cellStyle name="常规 3 2 2 3 3 4 3 4" xfId="14436"/>
    <cellStyle name="常规 3 2 2 3 3 4 3 4 2" xfId="39142"/>
    <cellStyle name="常规 3 2 2 3 3 4 3 5" xfId="26790"/>
    <cellStyle name="常规 3 2 2 3 3 4 4" xfId="3619"/>
    <cellStyle name="常规 3 2 2 3 3 4 4 2" xfId="9802"/>
    <cellStyle name="常规 3 2 2 3 3 4 4 2 2" xfId="22156"/>
    <cellStyle name="常规 3 2 2 3 3 4 4 2 2 2" xfId="46862"/>
    <cellStyle name="常规 3 2 2 3 3 4 4 2 3" xfId="34510"/>
    <cellStyle name="常规 3 2 2 3 3 4 4 3" xfId="15980"/>
    <cellStyle name="常规 3 2 2 3 3 4 4 3 2" xfId="40686"/>
    <cellStyle name="常规 3 2 2 3 3 4 4 4" xfId="28334"/>
    <cellStyle name="常规 3 2 2 3 3 4 5" xfId="6714"/>
    <cellStyle name="常规 3 2 2 3 3 4 5 2" xfId="19068"/>
    <cellStyle name="常规 3 2 2 3 3 4 5 2 2" xfId="43774"/>
    <cellStyle name="常规 3 2 2 3 3 4 5 3" xfId="31422"/>
    <cellStyle name="常规 3 2 2 3 3 4 6" xfId="12892"/>
    <cellStyle name="常规 3 2 2 3 3 4 6 2" xfId="37598"/>
    <cellStyle name="常规 3 2 2 3 3 4 7" xfId="25246"/>
    <cellStyle name="常规 3 2 2 3 3 5" xfId="910"/>
    <cellStyle name="常规 3 2 2 3 3 5 2" xfId="2457"/>
    <cellStyle name="常规 3 2 2 3 3 5 2 2" xfId="5549"/>
    <cellStyle name="常规 3 2 2 3 3 5 2 2 2" xfId="11732"/>
    <cellStyle name="常规 3 2 2 3 3 5 2 2 2 2" xfId="24086"/>
    <cellStyle name="常规 3 2 2 3 3 5 2 2 2 2 2" xfId="48792"/>
    <cellStyle name="常规 3 2 2 3 3 5 2 2 2 3" xfId="36440"/>
    <cellStyle name="常规 3 2 2 3 3 5 2 2 3" xfId="17910"/>
    <cellStyle name="常规 3 2 2 3 3 5 2 2 3 2" xfId="42616"/>
    <cellStyle name="常规 3 2 2 3 3 5 2 2 4" xfId="30264"/>
    <cellStyle name="常规 3 2 2 3 3 5 2 3" xfId="8644"/>
    <cellStyle name="常规 3 2 2 3 3 5 2 3 2" xfId="20998"/>
    <cellStyle name="常规 3 2 2 3 3 5 2 3 2 2" xfId="45704"/>
    <cellStyle name="常规 3 2 2 3 3 5 2 3 3" xfId="33352"/>
    <cellStyle name="常规 3 2 2 3 3 5 2 4" xfId="14822"/>
    <cellStyle name="常规 3 2 2 3 3 5 2 4 2" xfId="39528"/>
    <cellStyle name="常规 3 2 2 3 3 5 2 5" xfId="27176"/>
    <cellStyle name="常规 3 2 2 3 3 5 3" xfId="4005"/>
    <cellStyle name="常规 3 2 2 3 3 5 3 2" xfId="10188"/>
    <cellStyle name="常规 3 2 2 3 3 5 3 2 2" xfId="22542"/>
    <cellStyle name="常规 3 2 2 3 3 5 3 2 2 2" xfId="47248"/>
    <cellStyle name="常规 3 2 2 3 3 5 3 2 3" xfId="34896"/>
    <cellStyle name="常规 3 2 2 3 3 5 3 3" xfId="16366"/>
    <cellStyle name="常规 3 2 2 3 3 5 3 3 2" xfId="41072"/>
    <cellStyle name="常规 3 2 2 3 3 5 3 4" xfId="28720"/>
    <cellStyle name="常规 3 2 2 3 3 5 4" xfId="7100"/>
    <cellStyle name="常规 3 2 2 3 3 5 4 2" xfId="19454"/>
    <cellStyle name="常规 3 2 2 3 3 5 4 2 2" xfId="44160"/>
    <cellStyle name="常规 3 2 2 3 3 5 4 3" xfId="31808"/>
    <cellStyle name="常规 3 2 2 3 3 5 5" xfId="13278"/>
    <cellStyle name="常规 3 2 2 3 3 5 5 2" xfId="37984"/>
    <cellStyle name="常规 3 2 2 3 3 5 6" xfId="25632"/>
    <cellStyle name="常规 3 2 2 3 3 6" xfId="1684"/>
    <cellStyle name="常规 3 2 2 3 3 6 2" xfId="4777"/>
    <cellStyle name="常规 3 2 2 3 3 6 2 2" xfId="10960"/>
    <cellStyle name="常规 3 2 2 3 3 6 2 2 2" xfId="23314"/>
    <cellStyle name="常规 3 2 2 3 3 6 2 2 2 2" xfId="48020"/>
    <cellStyle name="常规 3 2 2 3 3 6 2 2 3" xfId="35668"/>
    <cellStyle name="常规 3 2 2 3 3 6 2 3" xfId="17138"/>
    <cellStyle name="常规 3 2 2 3 3 6 2 3 2" xfId="41844"/>
    <cellStyle name="常规 3 2 2 3 3 6 2 4" xfId="29492"/>
    <cellStyle name="常规 3 2 2 3 3 6 3" xfId="7872"/>
    <cellStyle name="常规 3 2 2 3 3 6 3 2" xfId="20226"/>
    <cellStyle name="常规 3 2 2 3 3 6 3 2 2" xfId="44932"/>
    <cellStyle name="常规 3 2 2 3 3 6 3 3" xfId="32580"/>
    <cellStyle name="常规 3 2 2 3 3 6 4" xfId="14050"/>
    <cellStyle name="常规 3 2 2 3 3 6 4 2" xfId="38756"/>
    <cellStyle name="常规 3 2 2 3 3 6 5" xfId="26404"/>
    <cellStyle name="常规 3 2 2 3 3 7" xfId="3233"/>
    <cellStyle name="常规 3 2 2 3 3 7 2" xfId="9416"/>
    <cellStyle name="常规 3 2 2 3 3 7 2 2" xfId="21770"/>
    <cellStyle name="常规 3 2 2 3 3 7 2 2 2" xfId="46476"/>
    <cellStyle name="常规 3 2 2 3 3 7 2 3" xfId="34124"/>
    <cellStyle name="常规 3 2 2 3 3 7 3" xfId="15594"/>
    <cellStyle name="常规 3 2 2 3 3 7 3 2" xfId="40300"/>
    <cellStyle name="常规 3 2 2 3 3 7 4" xfId="27948"/>
    <cellStyle name="常规 3 2 2 3 3 8" xfId="6328"/>
    <cellStyle name="常规 3 2 2 3 3 8 2" xfId="18682"/>
    <cellStyle name="常规 3 2 2 3 3 8 2 2" xfId="43388"/>
    <cellStyle name="常规 3 2 2 3 3 8 3" xfId="31036"/>
    <cellStyle name="常规 3 2 2 3 3 9" xfId="12506"/>
    <cellStyle name="常规 3 2 2 3 3 9 2" xfId="37212"/>
    <cellStyle name="常规 3 2 2 3 4" xfId="327"/>
    <cellStyle name="常规 3 2 2 3 4 2" xfId="715"/>
    <cellStyle name="常规 3 2 2 3 4 2 2" xfId="1489"/>
    <cellStyle name="常规 3 2 2 3 4 2 2 2" xfId="3036"/>
    <cellStyle name="常规 3 2 2 3 4 2 2 2 2" xfId="6128"/>
    <cellStyle name="常规 3 2 2 3 4 2 2 2 2 2" xfId="12311"/>
    <cellStyle name="常规 3 2 2 3 4 2 2 2 2 2 2" xfId="24665"/>
    <cellStyle name="常规 3 2 2 3 4 2 2 2 2 2 2 2" xfId="49371"/>
    <cellStyle name="常规 3 2 2 3 4 2 2 2 2 2 3" xfId="37019"/>
    <cellStyle name="常规 3 2 2 3 4 2 2 2 2 3" xfId="18489"/>
    <cellStyle name="常规 3 2 2 3 4 2 2 2 2 3 2" xfId="43195"/>
    <cellStyle name="常规 3 2 2 3 4 2 2 2 2 4" xfId="30843"/>
    <cellStyle name="常规 3 2 2 3 4 2 2 2 3" xfId="9223"/>
    <cellStyle name="常规 3 2 2 3 4 2 2 2 3 2" xfId="21577"/>
    <cellStyle name="常规 3 2 2 3 4 2 2 2 3 2 2" xfId="46283"/>
    <cellStyle name="常规 3 2 2 3 4 2 2 2 3 3" xfId="33931"/>
    <cellStyle name="常规 3 2 2 3 4 2 2 2 4" xfId="15401"/>
    <cellStyle name="常规 3 2 2 3 4 2 2 2 4 2" xfId="40107"/>
    <cellStyle name="常规 3 2 2 3 4 2 2 2 5" xfId="27755"/>
    <cellStyle name="常规 3 2 2 3 4 2 2 3" xfId="4584"/>
    <cellStyle name="常规 3 2 2 3 4 2 2 3 2" xfId="10767"/>
    <cellStyle name="常规 3 2 2 3 4 2 2 3 2 2" xfId="23121"/>
    <cellStyle name="常规 3 2 2 3 4 2 2 3 2 2 2" xfId="47827"/>
    <cellStyle name="常规 3 2 2 3 4 2 2 3 2 3" xfId="35475"/>
    <cellStyle name="常规 3 2 2 3 4 2 2 3 3" xfId="16945"/>
    <cellStyle name="常规 3 2 2 3 4 2 2 3 3 2" xfId="41651"/>
    <cellStyle name="常规 3 2 2 3 4 2 2 3 4" xfId="29299"/>
    <cellStyle name="常规 3 2 2 3 4 2 2 4" xfId="7679"/>
    <cellStyle name="常规 3 2 2 3 4 2 2 4 2" xfId="20033"/>
    <cellStyle name="常规 3 2 2 3 4 2 2 4 2 2" xfId="44739"/>
    <cellStyle name="常规 3 2 2 3 4 2 2 4 3" xfId="32387"/>
    <cellStyle name="常规 3 2 2 3 4 2 2 5" xfId="13857"/>
    <cellStyle name="常规 3 2 2 3 4 2 2 5 2" xfId="38563"/>
    <cellStyle name="常规 3 2 2 3 4 2 2 6" xfId="26211"/>
    <cellStyle name="常规 3 2 2 3 4 2 3" xfId="2264"/>
    <cellStyle name="常规 3 2 2 3 4 2 3 2" xfId="5356"/>
    <cellStyle name="常规 3 2 2 3 4 2 3 2 2" xfId="11539"/>
    <cellStyle name="常规 3 2 2 3 4 2 3 2 2 2" xfId="23893"/>
    <cellStyle name="常规 3 2 2 3 4 2 3 2 2 2 2" xfId="48599"/>
    <cellStyle name="常规 3 2 2 3 4 2 3 2 2 3" xfId="36247"/>
    <cellStyle name="常规 3 2 2 3 4 2 3 2 3" xfId="17717"/>
    <cellStyle name="常规 3 2 2 3 4 2 3 2 3 2" xfId="42423"/>
    <cellStyle name="常规 3 2 2 3 4 2 3 2 4" xfId="30071"/>
    <cellStyle name="常规 3 2 2 3 4 2 3 3" xfId="8451"/>
    <cellStyle name="常规 3 2 2 3 4 2 3 3 2" xfId="20805"/>
    <cellStyle name="常规 3 2 2 3 4 2 3 3 2 2" xfId="45511"/>
    <cellStyle name="常规 3 2 2 3 4 2 3 3 3" xfId="33159"/>
    <cellStyle name="常规 3 2 2 3 4 2 3 4" xfId="14629"/>
    <cellStyle name="常规 3 2 2 3 4 2 3 4 2" xfId="39335"/>
    <cellStyle name="常规 3 2 2 3 4 2 3 5" xfId="26983"/>
    <cellStyle name="常规 3 2 2 3 4 2 4" xfId="3812"/>
    <cellStyle name="常规 3 2 2 3 4 2 4 2" xfId="9995"/>
    <cellStyle name="常规 3 2 2 3 4 2 4 2 2" xfId="22349"/>
    <cellStyle name="常规 3 2 2 3 4 2 4 2 2 2" xfId="47055"/>
    <cellStyle name="常规 3 2 2 3 4 2 4 2 3" xfId="34703"/>
    <cellStyle name="常规 3 2 2 3 4 2 4 3" xfId="16173"/>
    <cellStyle name="常规 3 2 2 3 4 2 4 3 2" xfId="40879"/>
    <cellStyle name="常规 3 2 2 3 4 2 4 4" xfId="28527"/>
    <cellStyle name="常规 3 2 2 3 4 2 5" xfId="6907"/>
    <cellStyle name="常规 3 2 2 3 4 2 5 2" xfId="19261"/>
    <cellStyle name="常规 3 2 2 3 4 2 5 2 2" xfId="43967"/>
    <cellStyle name="常规 3 2 2 3 4 2 5 3" xfId="31615"/>
    <cellStyle name="常规 3 2 2 3 4 2 6" xfId="13085"/>
    <cellStyle name="常规 3 2 2 3 4 2 6 2" xfId="37791"/>
    <cellStyle name="常规 3 2 2 3 4 2 7" xfId="25439"/>
    <cellStyle name="常规 3 2 2 3 4 3" xfId="1103"/>
    <cellStyle name="常规 3 2 2 3 4 3 2" xfId="2650"/>
    <cellStyle name="常规 3 2 2 3 4 3 2 2" xfId="5742"/>
    <cellStyle name="常规 3 2 2 3 4 3 2 2 2" xfId="11925"/>
    <cellStyle name="常规 3 2 2 3 4 3 2 2 2 2" xfId="24279"/>
    <cellStyle name="常规 3 2 2 3 4 3 2 2 2 2 2" xfId="48985"/>
    <cellStyle name="常规 3 2 2 3 4 3 2 2 2 3" xfId="36633"/>
    <cellStyle name="常规 3 2 2 3 4 3 2 2 3" xfId="18103"/>
    <cellStyle name="常规 3 2 2 3 4 3 2 2 3 2" xfId="42809"/>
    <cellStyle name="常规 3 2 2 3 4 3 2 2 4" xfId="30457"/>
    <cellStyle name="常规 3 2 2 3 4 3 2 3" xfId="8837"/>
    <cellStyle name="常规 3 2 2 3 4 3 2 3 2" xfId="21191"/>
    <cellStyle name="常规 3 2 2 3 4 3 2 3 2 2" xfId="45897"/>
    <cellStyle name="常规 3 2 2 3 4 3 2 3 3" xfId="33545"/>
    <cellStyle name="常规 3 2 2 3 4 3 2 4" xfId="15015"/>
    <cellStyle name="常规 3 2 2 3 4 3 2 4 2" xfId="39721"/>
    <cellStyle name="常规 3 2 2 3 4 3 2 5" xfId="27369"/>
    <cellStyle name="常规 3 2 2 3 4 3 3" xfId="4198"/>
    <cellStyle name="常规 3 2 2 3 4 3 3 2" xfId="10381"/>
    <cellStyle name="常规 3 2 2 3 4 3 3 2 2" xfId="22735"/>
    <cellStyle name="常规 3 2 2 3 4 3 3 2 2 2" xfId="47441"/>
    <cellStyle name="常规 3 2 2 3 4 3 3 2 3" xfId="35089"/>
    <cellStyle name="常规 3 2 2 3 4 3 3 3" xfId="16559"/>
    <cellStyle name="常规 3 2 2 3 4 3 3 3 2" xfId="41265"/>
    <cellStyle name="常规 3 2 2 3 4 3 3 4" xfId="28913"/>
    <cellStyle name="常规 3 2 2 3 4 3 4" xfId="7293"/>
    <cellStyle name="常规 3 2 2 3 4 3 4 2" xfId="19647"/>
    <cellStyle name="常规 3 2 2 3 4 3 4 2 2" xfId="44353"/>
    <cellStyle name="常规 3 2 2 3 4 3 4 3" xfId="32001"/>
    <cellStyle name="常规 3 2 2 3 4 3 5" xfId="13471"/>
    <cellStyle name="常规 3 2 2 3 4 3 5 2" xfId="38177"/>
    <cellStyle name="常规 3 2 2 3 4 3 6" xfId="25825"/>
    <cellStyle name="常规 3 2 2 3 4 4" xfId="1877"/>
    <cellStyle name="常规 3 2 2 3 4 4 2" xfId="4970"/>
    <cellStyle name="常规 3 2 2 3 4 4 2 2" xfId="11153"/>
    <cellStyle name="常规 3 2 2 3 4 4 2 2 2" xfId="23507"/>
    <cellStyle name="常规 3 2 2 3 4 4 2 2 2 2" xfId="48213"/>
    <cellStyle name="常规 3 2 2 3 4 4 2 2 3" xfId="35861"/>
    <cellStyle name="常规 3 2 2 3 4 4 2 3" xfId="17331"/>
    <cellStyle name="常规 3 2 2 3 4 4 2 3 2" xfId="42037"/>
    <cellStyle name="常规 3 2 2 3 4 4 2 4" xfId="29685"/>
    <cellStyle name="常规 3 2 2 3 4 4 3" xfId="8065"/>
    <cellStyle name="常规 3 2 2 3 4 4 3 2" xfId="20419"/>
    <cellStyle name="常规 3 2 2 3 4 4 3 2 2" xfId="45125"/>
    <cellStyle name="常规 3 2 2 3 4 4 3 3" xfId="32773"/>
    <cellStyle name="常规 3 2 2 3 4 4 4" xfId="14243"/>
    <cellStyle name="常规 3 2 2 3 4 4 4 2" xfId="38949"/>
    <cellStyle name="常规 3 2 2 3 4 4 5" xfId="26597"/>
    <cellStyle name="常规 3 2 2 3 4 5" xfId="3426"/>
    <cellStyle name="常规 3 2 2 3 4 5 2" xfId="9609"/>
    <cellStyle name="常规 3 2 2 3 4 5 2 2" xfId="21963"/>
    <cellStyle name="常规 3 2 2 3 4 5 2 2 2" xfId="46669"/>
    <cellStyle name="常规 3 2 2 3 4 5 2 3" xfId="34317"/>
    <cellStyle name="常规 3 2 2 3 4 5 3" xfId="15787"/>
    <cellStyle name="常规 3 2 2 3 4 5 3 2" xfId="40493"/>
    <cellStyle name="常规 3 2 2 3 4 5 4" xfId="28141"/>
    <cellStyle name="常规 3 2 2 3 4 6" xfId="6521"/>
    <cellStyle name="常规 3 2 2 3 4 6 2" xfId="18875"/>
    <cellStyle name="常规 3 2 2 3 4 6 2 2" xfId="43581"/>
    <cellStyle name="常规 3 2 2 3 4 6 3" xfId="31229"/>
    <cellStyle name="常规 3 2 2 3 4 7" xfId="12699"/>
    <cellStyle name="常规 3 2 2 3 4 7 2" xfId="37405"/>
    <cellStyle name="常规 3 2 2 3 4 8" xfId="25053"/>
    <cellStyle name="常规 3 2 2 3 5" xfId="198"/>
    <cellStyle name="常规 3 2 2 3 5 2" xfId="591"/>
    <cellStyle name="常规 3 2 2 3 5 2 2" xfId="1365"/>
    <cellStyle name="常规 3 2 2 3 5 2 2 2" xfId="2912"/>
    <cellStyle name="常规 3 2 2 3 5 2 2 2 2" xfId="6004"/>
    <cellStyle name="常规 3 2 2 3 5 2 2 2 2 2" xfId="12187"/>
    <cellStyle name="常规 3 2 2 3 5 2 2 2 2 2 2" xfId="24541"/>
    <cellStyle name="常规 3 2 2 3 5 2 2 2 2 2 2 2" xfId="49247"/>
    <cellStyle name="常规 3 2 2 3 5 2 2 2 2 2 3" xfId="36895"/>
    <cellStyle name="常规 3 2 2 3 5 2 2 2 2 3" xfId="18365"/>
    <cellStyle name="常规 3 2 2 3 5 2 2 2 2 3 2" xfId="43071"/>
    <cellStyle name="常规 3 2 2 3 5 2 2 2 2 4" xfId="30719"/>
    <cellStyle name="常规 3 2 2 3 5 2 2 2 3" xfId="9099"/>
    <cellStyle name="常规 3 2 2 3 5 2 2 2 3 2" xfId="21453"/>
    <cellStyle name="常规 3 2 2 3 5 2 2 2 3 2 2" xfId="46159"/>
    <cellStyle name="常规 3 2 2 3 5 2 2 2 3 3" xfId="33807"/>
    <cellStyle name="常规 3 2 2 3 5 2 2 2 4" xfId="15277"/>
    <cellStyle name="常规 3 2 2 3 5 2 2 2 4 2" xfId="39983"/>
    <cellStyle name="常规 3 2 2 3 5 2 2 2 5" xfId="27631"/>
    <cellStyle name="常规 3 2 2 3 5 2 2 3" xfId="4460"/>
    <cellStyle name="常规 3 2 2 3 5 2 2 3 2" xfId="10643"/>
    <cellStyle name="常规 3 2 2 3 5 2 2 3 2 2" xfId="22997"/>
    <cellStyle name="常规 3 2 2 3 5 2 2 3 2 2 2" xfId="47703"/>
    <cellStyle name="常规 3 2 2 3 5 2 2 3 2 3" xfId="35351"/>
    <cellStyle name="常规 3 2 2 3 5 2 2 3 3" xfId="16821"/>
    <cellStyle name="常规 3 2 2 3 5 2 2 3 3 2" xfId="41527"/>
    <cellStyle name="常规 3 2 2 3 5 2 2 3 4" xfId="29175"/>
    <cellStyle name="常规 3 2 2 3 5 2 2 4" xfId="7555"/>
    <cellStyle name="常规 3 2 2 3 5 2 2 4 2" xfId="19909"/>
    <cellStyle name="常规 3 2 2 3 5 2 2 4 2 2" xfId="44615"/>
    <cellStyle name="常规 3 2 2 3 5 2 2 4 3" xfId="32263"/>
    <cellStyle name="常规 3 2 2 3 5 2 2 5" xfId="13733"/>
    <cellStyle name="常规 3 2 2 3 5 2 2 5 2" xfId="38439"/>
    <cellStyle name="常规 3 2 2 3 5 2 2 6" xfId="26087"/>
    <cellStyle name="常规 3 2 2 3 5 2 3" xfId="2140"/>
    <cellStyle name="常规 3 2 2 3 5 2 3 2" xfId="5232"/>
    <cellStyle name="常规 3 2 2 3 5 2 3 2 2" xfId="11415"/>
    <cellStyle name="常规 3 2 2 3 5 2 3 2 2 2" xfId="23769"/>
    <cellStyle name="常规 3 2 2 3 5 2 3 2 2 2 2" xfId="48475"/>
    <cellStyle name="常规 3 2 2 3 5 2 3 2 2 3" xfId="36123"/>
    <cellStyle name="常规 3 2 2 3 5 2 3 2 3" xfId="17593"/>
    <cellStyle name="常规 3 2 2 3 5 2 3 2 3 2" xfId="42299"/>
    <cellStyle name="常规 3 2 2 3 5 2 3 2 4" xfId="29947"/>
    <cellStyle name="常规 3 2 2 3 5 2 3 3" xfId="8327"/>
    <cellStyle name="常规 3 2 2 3 5 2 3 3 2" xfId="20681"/>
    <cellStyle name="常规 3 2 2 3 5 2 3 3 2 2" xfId="45387"/>
    <cellStyle name="常规 3 2 2 3 5 2 3 3 3" xfId="33035"/>
    <cellStyle name="常规 3 2 2 3 5 2 3 4" xfId="14505"/>
    <cellStyle name="常规 3 2 2 3 5 2 3 4 2" xfId="39211"/>
    <cellStyle name="常规 3 2 2 3 5 2 3 5" xfId="26859"/>
    <cellStyle name="常规 3 2 2 3 5 2 4" xfId="3688"/>
    <cellStyle name="常规 3 2 2 3 5 2 4 2" xfId="9871"/>
    <cellStyle name="常规 3 2 2 3 5 2 4 2 2" xfId="22225"/>
    <cellStyle name="常规 3 2 2 3 5 2 4 2 2 2" xfId="46931"/>
    <cellStyle name="常规 3 2 2 3 5 2 4 2 3" xfId="34579"/>
    <cellStyle name="常规 3 2 2 3 5 2 4 3" xfId="16049"/>
    <cellStyle name="常规 3 2 2 3 5 2 4 3 2" xfId="40755"/>
    <cellStyle name="常规 3 2 2 3 5 2 4 4" xfId="28403"/>
    <cellStyle name="常规 3 2 2 3 5 2 5" xfId="6783"/>
    <cellStyle name="常规 3 2 2 3 5 2 5 2" xfId="19137"/>
    <cellStyle name="常规 3 2 2 3 5 2 5 2 2" xfId="43843"/>
    <cellStyle name="常规 3 2 2 3 5 2 5 3" xfId="31491"/>
    <cellStyle name="常规 3 2 2 3 5 2 6" xfId="12961"/>
    <cellStyle name="常规 3 2 2 3 5 2 6 2" xfId="37667"/>
    <cellStyle name="常规 3 2 2 3 5 2 7" xfId="25315"/>
    <cellStyle name="常规 3 2 2 3 5 3" xfId="979"/>
    <cellStyle name="常规 3 2 2 3 5 3 2" xfId="2526"/>
    <cellStyle name="常规 3 2 2 3 5 3 2 2" xfId="5618"/>
    <cellStyle name="常规 3 2 2 3 5 3 2 2 2" xfId="11801"/>
    <cellStyle name="常规 3 2 2 3 5 3 2 2 2 2" xfId="24155"/>
    <cellStyle name="常规 3 2 2 3 5 3 2 2 2 2 2" xfId="48861"/>
    <cellStyle name="常规 3 2 2 3 5 3 2 2 2 3" xfId="36509"/>
    <cellStyle name="常规 3 2 2 3 5 3 2 2 3" xfId="17979"/>
    <cellStyle name="常规 3 2 2 3 5 3 2 2 3 2" xfId="42685"/>
    <cellStyle name="常规 3 2 2 3 5 3 2 2 4" xfId="30333"/>
    <cellStyle name="常规 3 2 2 3 5 3 2 3" xfId="8713"/>
    <cellStyle name="常规 3 2 2 3 5 3 2 3 2" xfId="21067"/>
    <cellStyle name="常规 3 2 2 3 5 3 2 3 2 2" xfId="45773"/>
    <cellStyle name="常规 3 2 2 3 5 3 2 3 3" xfId="33421"/>
    <cellStyle name="常规 3 2 2 3 5 3 2 4" xfId="14891"/>
    <cellStyle name="常规 3 2 2 3 5 3 2 4 2" xfId="39597"/>
    <cellStyle name="常规 3 2 2 3 5 3 2 5" xfId="27245"/>
    <cellStyle name="常规 3 2 2 3 5 3 3" xfId="4074"/>
    <cellStyle name="常规 3 2 2 3 5 3 3 2" xfId="10257"/>
    <cellStyle name="常规 3 2 2 3 5 3 3 2 2" xfId="22611"/>
    <cellStyle name="常规 3 2 2 3 5 3 3 2 2 2" xfId="47317"/>
    <cellStyle name="常规 3 2 2 3 5 3 3 2 3" xfId="34965"/>
    <cellStyle name="常规 3 2 2 3 5 3 3 3" xfId="16435"/>
    <cellStyle name="常规 3 2 2 3 5 3 3 3 2" xfId="41141"/>
    <cellStyle name="常规 3 2 2 3 5 3 3 4" xfId="28789"/>
    <cellStyle name="常规 3 2 2 3 5 3 4" xfId="7169"/>
    <cellStyle name="常规 3 2 2 3 5 3 4 2" xfId="19523"/>
    <cellStyle name="常规 3 2 2 3 5 3 4 2 2" xfId="44229"/>
    <cellStyle name="常规 3 2 2 3 5 3 4 3" xfId="31877"/>
    <cellStyle name="常规 3 2 2 3 5 3 5" xfId="13347"/>
    <cellStyle name="常规 3 2 2 3 5 3 5 2" xfId="38053"/>
    <cellStyle name="常规 3 2 2 3 5 3 6" xfId="25701"/>
    <cellStyle name="常规 3 2 2 3 5 4" xfId="1753"/>
    <cellStyle name="常规 3 2 2 3 5 4 2" xfId="4846"/>
    <cellStyle name="常规 3 2 2 3 5 4 2 2" xfId="11029"/>
    <cellStyle name="常规 3 2 2 3 5 4 2 2 2" xfId="23383"/>
    <cellStyle name="常规 3 2 2 3 5 4 2 2 2 2" xfId="48089"/>
    <cellStyle name="常规 3 2 2 3 5 4 2 2 3" xfId="35737"/>
    <cellStyle name="常规 3 2 2 3 5 4 2 3" xfId="17207"/>
    <cellStyle name="常规 3 2 2 3 5 4 2 3 2" xfId="41913"/>
    <cellStyle name="常规 3 2 2 3 5 4 2 4" xfId="29561"/>
    <cellStyle name="常规 3 2 2 3 5 4 3" xfId="7941"/>
    <cellStyle name="常规 3 2 2 3 5 4 3 2" xfId="20295"/>
    <cellStyle name="常规 3 2 2 3 5 4 3 2 2" xfId="45001"/>
    <cellStyle name="常规 3 2 2 3 5 4 3 3" xfId="32649"/>
    <cellStyle name="常规 3 2 2 3 5 4 4" xfId="14119"/>
    <cellStyle name="常规 3 2 2 3 5 4 4 2" xfId="38825"/>
    <cellStyle name="常规 3 2 2 3 5 4 5" xfId="26473"/>
    <cellStyle name="常规 3 2 2 3 5 5" xfId="3302"/>
    <cellStyle name="常规 3 2 2 3 5 5 2" xfId="9485"/>
    <cellStyle name="常规 3 2 2 3 5 5 2 2" xfId="21839"/>
    <cellStyle name="常规 3 2 2 3 5 5 2 2 2" xfId="46545"/>
    <cellStyle name="常规 3 2 2 3 5 5 2 3" xfId="34193"/>
    <cellStyle name="常规 3 2 2 3 5 5 3" xfId="15663"/>
    <cellStyle name="常规 3 2 2 3 5 5 3 2" xfId="40369"/>
    <cellStyle name="常规 3 2 2 3 5 5 4" xfId="28017"/>
    <cellStyle name="常规 3 2 2 3 5 6" xfId="6397"/>
    <cellStyle name="常规 3 2 2 3 5 6 2" xfId="18751"/>
    <cellStyle name="常规 3 2 2 3 5 6 2 2" xfId="43457"/>
    <cellStyle name="常规 3 2 2 3 5 6 3" xfId="31105"/>
    <cellStyle name="常规 3 2 2 3 5 7" xfId="12575"/>
    <cellStyle name="常规 3 2 2 3 5 7 2" xfId="37281"/>
    <cellStyle name="常规 3 2 2 3 5 8" xfId="24929"/>
    <cellStyle name="常规 3 2 2 3 6" xfId="452"/>
    <cellStyle name="常规 3 2 2 3 6 2" xfId="1227"/>
    <cellStyle name="常规 3 2 2 3 6 2 2" xfId="2774"/>
    <cellStyle name="常规 3 2 2 3 6 2 2 2" xfId="5866"/>
    <cellStyle name="常规 3 2 2 3 6 2 2 2 2" xfId="12049"/>
    <cellStyle name="常规 3 2 2 3 6 2 2 2 2 2" xfId="24403"/>
    <cellStyle name="常规 3 2 2 3 6 2 2 2 2 2 2" xfId="49109"/>
    <cellStyle name="常规 3 2 2 3 6 2 2 2 2 3" xfId="36757"/>
    <cellStyle name="常规 3 2 2 3 6 2 2 2 3" xfId="18227"/>
    <cellStyle name="常规 3 2 2 3 6 2 2 2 3 2" xfId="42933"/>
    <cellStyle name="常规 3 2 2 3 6 2 2 2 4" xfId="30581"/>
    <cellStyle name="常规 3 2 2 3 6 2 2 3" xfId="8961"/>
    <cellStyle name="常规 3 2 2 3 6 2 2 3 2" xfId="21315"/>
    <cellStyle name="常规 3 2 2 3 6 2 2 3 2 2" xfId="46021"/>
    <cellStyle name="常规 3 2 2 3 6 2 2 3 3" xfId="33669"/>
    <cellStyle name="常规 3 2 2 3 6 2 2 4" xfId="15139"/>
    <cellStyle name="常规 3 2 2 3 6 2 2 4 2" xfId="39845"/>
    <cellStyle name="常规 3 2 2 3 6 2 2 5" xfId="27493"/>
    <cellStyle name="常规 3 2 2 3 6 2 3" xfId="4322"/>
    <cellStyle name="常规 3 2 2 3 6 2 3 2" xfId="10505"/>
    <cellStyle name="常规 3 2 2 3 6 2 3 2 2" xfId="22859"/>
    <cellStyle name="常规 3 2 2 3 6 2 3 2 2 2" xfId="47565"/>
    <cellStyle name="常规 3 2 2 3 6 2 3 2 3" xfId="35213"/>
    <cellStyle name="常规 3 2 2 3 6 2 3 3" xfId="16683"/>
    <cellStyle name="常规 3 2 2 3 6 2 3 3 2" xfId="41389"/>
    <cellStyle name="常规 3 2 2 3 6 2 3 4" xfId="29037"/>
    <cellStyle name="常规 3 2 2 3 6 2 4" xfId="7417"/>
    <cellStyle name="常规 3 2 2 3 6 2 4 2" xfId="19771"/>
    <cellStyle name="常规 3 2 2 3 6 2 4 2 2" xfId="44477"/>
    <cellStyle name="常规 3 2 2 3 6 2 4 3" xfId="32125"/>
    <cellStyle name="常规 3 2 2 3 6 2 5" xfId="13595"/>
    <cellStyle name="常规 3 2 2 3 6 2 5 2" xfId="38301"/>
    <cellStyle name="常规 3 2 2 3 6 2 6" xfId="25949"/>
    <cellStyle name="常规 3 2 2 3 6 3" xfId="2001"/>
    <cellStyle name="常规 3 2 2 3 6 3 2" xfId="5094"/>
    <cellStyle name="常规 3 2 2 3 6 3 2 2" xfId="11277"/>
    <cellStyle name="常规 3 2 2 3 6 3 2 2 2" xfId="23631"/>
    <cellStyle name="常规 3 2 2 3 6 3 2 2 2 2" xfId="48337"/>
    <cellStyle name="常规 3 2 2 3 6 3 2 2 3" xfId="35985"/>
    <cellStyle name="常规 3 2 2 3 6 3 2 3" xfId="17455"/>
    <cellStyle name="常规 3 2 2 3 6 3 2 3 2" xfId="42161"/>
    <cellStyle name="常规 3 2 2 3 6 3 2 4" xfId="29809"/>
    <cellStyle name="常规 3 2 2 3 6 3 3" xfId="8189"/>
    <cellStyle name="常规 3 2 2 3 6 3 3 2" xfId="20543"/>
    <cellStyle name="常规 3 2 2 3 6 3 3 2 2" xfId="45249"/>
    <cellStyle name="常规 3 2 2 3 6 3 3 3" xfId="32897"/>
    <cellStyle name="常规 3 2 2 3 6 3 4" xfId="14367"/>
    <cellStyle name="常规 3 2 2 3 6 3 4 2" xfId="39073"/>
    <cellStyle name="常规 3 2 2 3 6 3 5" xfId="26721"/>
    <cellStyle name="常规 3 2 2 3 6 4" xfId="3550"/>
    <cellStyle name="常规 3 2 2 3 6 4 2" xfId="9733"/>
    <cellStyle name="常规 3 2 2 3 6 4 2 2" xfId="22087"/>
    <cellStyle name="常规 3 2 2 3 6 4 2 2 2" xfId="46793"/>
    <cellStyle name="常规 3 2 2 3 6 4 2 3" xfId="34441"/>
    <cellStyle name="常规 3 2 2 3 6 4 3" xfId="15911"/>
    <cellStyle name="常规 3 2 2 3 6 4 3 2" xfId="40617"/>
    <cellStyle name="常规 3 2 2 3 6 4 4" xfId="28265"/>
    <cellStyle name="常规 3 2 2 3 6 5" xfId="6645"/>
    <cellStyle name="常规 3 2 2 3 6 5 2" xfId="18999"/>
    <cellStyle name="常规 3 2 2 3 6 5 2 2" xfId="43705"/>
    <cellStyle name="常规 3 2 2 3 6 5 3" xfId="31353"/>
    <cellStyle name="常规 3 2 2 3 6 6" xfId="12823"/>
    <cellStyle name="常规 3 2 2 3 6 6 2" xfId="37529"/>
    <cellStyle name="常规 3 2 2 3 6 7" xfId="25177"/>
    <cellStyle name="常规 3 2 2 3 7" xfId="840"/>
    <cellStyle name="常规 3 2 2 3 7 2" xfId="2388"/>
    <cellStyle name="常规 3 2 2 3 7 2 2" xfId="5480"/>
    <cellStyle name="常规 3 2 2 3 7 2 2 2" xfId="11663"/>
    <cellStyle name="常规 3 2 2 3 7 2 2 2 2" xfId="24017"/>
    <cellStyle name="常规 3 2 2 3 7 2 2 2 2 2" xfId="48723"/>
    <cellStyle name="常规 3 2 2 3 7 2 2 2 3" xfId="36371"/>
    <cellStyle name="常规 3 2 2 3 7 2 2 3" xfId="17841"/>
    <cellStyle name="常规 3 2 2 3 7 2 2 3 2" xfId="42547"/>
    <cellStyle name="常规 3 2 2 3 7 2 2 4" xfId="30195"/>
    <cellStyle name="常规 3 2 2 3 7 2 3" xfId="8575"/>
    <cellStyle name="常规 3 2 2 3 7 2 3 2" xfId="20929"/>
    <cellStyle name="常规 3 2 2 3 7 2 3 2 2" xfId="45635"/>
    <cellStyle name="常规 3 2 2 3 7 2 3 3" xfId="33283"/>
    <cellStyle name="常规 3 2 2 3 7 2 4" xfId="14753"/>
    <cellStyle name="常规 3 2 2 3 7 2 4 2" xfId="39459"/>
    <cellStyle name="常规 3 2 2 3 7 2 5" xfId="27107"/>
    <cellStyle name="常规 3 2 2 3 7 3" xfId="3936"/>
    <cellStyle name="常规 3 2 2 3 7 3 2" xfId="10119"/>
    <cellStyle name="常规 3 2 2 3 7 3 2 2" xfId="22473"/>
    <cellStyle name="常规 3 2 2 3 7 3 2 2 2" xfId="47179"/>
    <cellStyle name="常规 3 2 2 3 7 3 2 3" xfId="34827"/>
    <cellStyle name="常规 3 2 2 3 7 3 3" xfId="16297"/>
    <cellStyle name="常规 3 2 2 3 7 3 3 2" xfId="41003"/>
    <cellStyle name="常规 3 2 2 3 7 3 4" xfId="28651"/>
    <cellStyle name="常规 3 2 2 3 7 4" xfId="7031"/>
    <cellStyle name="常规 3 2 2 3 7 4 2" xfId="19385"/>
    <cellStyle name="常规 3 2 2 3 7 4 2 2" xfId="44091"/>
    <cellStyle name="常规 3 2 2 3 7 4 3" xfId="31739"/>
    <cellStyle name="常规 3 2 2 3 7 5" xfId="13209"/>
    <cellStyle name="常规 3 2 2 3 7 5 2" xfId="37915"/>
    <cellStyle name="常规 3 2 2 3 7 6" xfId="25563"/>
    <cellStyle name="常规 3 2 2 3 8" xfId="1614"/>
    <cellStyle name="常规 3 2 2 3 8 2" xfId="4708"/>
    <cellStyle name="常规 3 2 2 3 8 2 2" xfId="10891"/>
    <cellStyle name="常规 3 2 2 3 8 2 2 2" xfId="23245"/>
    <cellStyle name="常规 3 2 2 3 8 2 2 2 2" xfId="47951"/>
    <cellStyle name="常规 3 2 2 3 8 2 2 3" xfId="35599"/>
    <cellStyle name="常规 3 2 2 3 8 2 3" xfId="17069"/>
    <cellStyle name="常规 3 2 2 3 8 2 3 2" xfId="41775"/>
    <cellStyle name="常规 3 2 2 3 8 2 4" xfId="29423"/>
    <cellStyle name="常规 3 2 2 3 8 3" xfId="7803"/>
    <cellStyle name="常规 3 2 2 3 8 3 2" xfId="20157"/>
    <cellStyle name="常规 3 2 2 3 8 3 2 2" xfId="44863"/>
    <cellStyle name="常规 3 2 2 3 8 3 3" xfId="32511"/>
    <cellStyle name="常规 3 2 2 3 8 4" xfId="13981"/>
    <cellStyle name="常规 3 2 2 3 8 4 2" xfId="38687"/>
    <cellStyle name="常规 3 2 2 3 8 5" xfId="26335"/>
    <cellStyle name="常规 3 2 2 3 9" xfId="3162"/>
    <cellStyle name="常规 3 2 2 3 9 2" xfId="9347"/>
    <cellStyle name="常规 3 2 2 3 9 2 2" xfId="21701"/>
    <cellStyle name="常规 3 2 2 3 9 2 2 2" xfId="46407"/>
    <cellStyle name="常规 3 2 2 3 9 2 3" xfId="34055"/>
    <cellStyle name="常规 3 2 2 3 9 3" xfId="15525"/>
    <cellStyle name="常规 3 2 2 3 9 3 2" xfId="40231"/>
    <cellStyle name="常规 3 2 2 3 9 4" xfId="27879"/>
    <cellStyle name="常规 3 2 2 4" xfId="58"/>
    <cellStyle name="常规 3 2 2 4 10" xfId="6265"/>
    <cellStyle name="常规 3 2 2 4 10 2" xfId="18620"/>
    <cellStyle name="常规 3 2 2 4 10 2 2" xfId="43326"/>
    <cellStyle name="常规 3 2 2 4 10 3" xfId="30974"/>
    <cellStyle name="常规 3 2 2 4 11" xfId="12443"/>
    <cellStyle name="常规 3 2 2 4 11 2" xfId="37150"/>
    <cellStyle name="常规 3 2 2 4 12" xfId="24797"/>
    <cellStyle name="常规 3 2 2 4 2" xfId="97"/>
    <cellStyle name="常规 3 2 2 4 2 10" xfId="12478"/>
    <cellStyle name="常规 3 2 2 4 2 10 2" xfId="37184"/>
    <cellStyle name="常规 3 2 2 4 2 11" xfId="24832"/>
    <cellStyle name="常规 3 2 2 4 2 2" xfId="169"/>
    <cellStyle name="常规 3 2 2 4 2 2 10" xfId="24901"/>
    <cellStyle name="常规 3 2 2 4 2 2 2" xfId="427"/>
    <cellStyle name="常规 3 2 2 4 2 2 2 2" xfId="815"/>
    <cellStyle name="常规 3 2 2 4 2 2 2 2 2" xfId="1589"/>
    <cellStyle name="常规 3 2 2 4 2 2 2 2 2 2" xfId="3136"/>
    <cellStyle name="常规 3 2 2 4 2 2 2 2 2 2 2" xfId="6228"/>
    <cellStyle name="常规 3 2 2 4 2 2 2 2 2 2 2 2" xfId="12411"/>
    <cellStyle name="常规 3 2 2 4 2 2 2 2 2 2 2 2 2" xfId="24765"/>
    <cellStyle name="常规 3 2 2 4 2 2 2 2 2 2 2 2 2 2" xfId="49471"/>
    <cellStyle name="常规 3 2 2 4 2 2 2 2 2 2 2 2 3" xfId="37119"/>
    <cellStyle name="常规 3 2 2 4 2 2 2 2 2 2 2 3" xfId="18589"/>
    <cellStyle name="常规 3 2 2 4 2 2 2 2 2 2 2 3 2" xfId="43295"/>
    <cellStyle name="常规 3 2 2 4 2 2 2 2 2 2 2 4" xfId="30943"/>
    <cellStyle name="常规 3 2 2 4 2 2 2 2 2 2 3" xfId="9323"/>
    <cellStyle name="常规 3 2 2 4 2 2 2 2 2 2 3 2" xfId="21677"/>
    <cellStyle name="常规 3 2 2 4 2 2 2 2 2 2 3 2 2" xfId="46383"/>
    <cellStyle name="常规 3 2 2 4 2 2 2 2 2 2 3 3" xfId="34031"/>
    <cellStyle name="常规 3 2 2 4 2 2 2 2 2 2 4" xfId="15501"/>
    <cellStyle name="常规 3 2 2 4 2 2 2 2 2 2 4 2" xfId="40207"/>
    <cellStyle name="常规 3 2 2 4 2 2 2 2 2 2 5" xfId="27855"/>
    <cellStyle name="常规 3 2 2 4 2 2 2 2 2 3" xfId="4684"/>
    <cellStyle name="常规 3 2 2 4 2 2 2 2 2 3 2" xfId="10867"/>
    <cellStyle name="常规 3 2 2 4 2 2 2 2 2 3 2 2" xfId="23221"/>
    <cellStyle name="常规 3 2 2 4 2 2 2 2 2 3 2 2 2" xfId="47927"/>
    <cellStyle name="常规 3 2 2 4 2 2 2 2 2 3 2 3" xfId="35575"/>
    <cellStyle name="常规 3 2 2 4 2 2 2 2 2 3 3" xfId="17045"/>
    <cellStyle name="常规 3 2 2 4 2 2 2 2 2 3 3 2" xfId="41751"/>
    <cellStyle name="常规 3 2 2 4 2 2 2 2 2 3 4" xfId="29399"/>
    <cellStyle name="常规 3 2 2 4 2 2 2 2 2 4" xfId="7779"/>
    <cellStyle name="常规 3 2 2 4 2 2 2 2 2 4 2" xfId="20133"/>
    <cellStyle name="常规 3 2 2 4 2 2 2 2 2 4 2 2" xfId="44839"/>
    <cellStyle name="常规 3 2 2 4 2 2 2 2 2 4 3" xfId="32487"/>
    <cellStyle name="常规 3 2 2 4 2 2 2 2 2 5" xfId="13957"/>
    <cellStyle name="常规 3 2 2 4 2 2 2 2 2 5 2" xfId="38663"/>
    <cellStyle name="常规 3 2 2 4 2 2 2 2 2 6" xfId="26311"/>
    <cellStyle name="常规 3 2 2 4 2 2 2 2 3" xfId="2364"/>
    <cellStyle name="常规 3 2 2 4 2 2 2 2 3 2" xfId="5456"/>
    <cellStyle name="常规 3 2 2 4 2 2 2 2 3 2 2" xfId="11639"/>
    <cellStyle name="常规 3 2 2 4 2 2 2 2 3 2 2 2" xfId="23993"/>
    <cellStyle name="常规 3 2 2 4 2 2 2 2 3 2 2 2 2" xfId="48699"/>
    <cellStyle name="常规 3 2 2 4 2 2 2 2 3 2 2 3" xfId="36347"/>
    <cellStyle name="常规 3 2 2 4 2 2 2 2 3 2 3" xfId="17817"/>
    <cellStyle name="常规 3 2 2 4 2 2 2 2 3 2 3 2" xfId="42523"/>
    <cellStyle name="常规 3 2 2 4 2 2 2 2 3 2 4" xfId="30171"/>
    <cellStyle name="常规 3 2 2 4 2 2 2 2 3 3" xfId="8551"/>
    <cellStyle name="常规 3 2 2 4 2 2 2 2 3 3 2" xfId="20905"/>
    <cellStyle name="常规 3 2 2 4 2 2 2 2 3 3 2 2" xfId="45611"/>
    <cellStyle name="常规 3 2 2 4 2 2 2 2 3 3 3" xfId="33259"/>
    <cellStyle name="常规 3 2 2 4 2 2 2 2 3 4" xfId="14729"/>
    <cellStyle name="常规 3 2 2 4 2 2 2 2 3 4 2" xfId="39435"/>
    <cellStyle name="常规 3 2 2 4 2 2 2 2 3 5" xfId="27083"/>
    <cellStyle name="常规 3 2 2 4 2 2 2 2 4" xfId="3912"/>
    <cellStyle name="常规 3 2 2 4 2 2 2 2 4 2" xfId="10095"/>
    <cellStyle name="常规 3 2 2 4 2 2 2 2 4 2 2" xfId="22449"/>
    <cellStyle name="常规 3 2 2 4 2 2 2 2 4 2 2 2" xfId="47155"/>
    <cellStyle name="常规 3 2 2 4 2 2 2 2 4 2 3" xfId="34803"/>
    <cellStyle name="常规 3 2 2 4 2 2 2 2 4 3" xfId="16273"/>
    <cellStyle name="常规 3 2 2 4 2 2 2 2 4 3 2" xfId="40979"/>
    <cellStyle name="常规 3 2 2 4 2 2 2 2 4 4" xfId="28627"/>
    <cellStyle name="常规 3 2 2 4 2 2 2 2 5" xfId="7007"/>
    <cellStyle name="常规 3 2 2 4 2 2 2 2 5 2" xfId="19361"/>
    <cellStyle name="常规 3 2 2 4 2 2 2 2 5 2 2" xfId="44067"/>
    <cellStyle name="常规 3 2 2 4 2 2 2 2 5 3" xfId="31715"/>
    <cellStyle name="常规 3 2 2 4 2 2 2 2 6" xfId="13185"/>
    <cellStyle name="常规 3 2 2 4 2 2 2 2 6 2" xfId="37891"/>
    <cellStyle name="常规 3 2 2 4 2 2 2 2 7" xfId="25539"/>
    <cellStyle name="常规 3 2 2 4 2 2 2 3" xfId="1203"/>
    <cellStyle name="常规 3 2 2 4 2 2 2 3 2" xfId="2750"/>
    <cellStyle name="常规 3 2 2 4 2 2 2 3 2 2" xfId="5842"/>
    <cellStyle name="常规 3 2 2 4 2 2 2 3 2 2 2" xfId="12025"/>
    <cellStyle name="常规 3 2 2 4 2 2 2 3 2 2 2 2" xfId="24379"/>
    <cellStyle name="常规 3 2 2 4 2 2 2 3 2 2 2 2 2" xfId="49085"/>
    <cellStyle name="常规 3 2 2 4 2 2 2 3 2 2 2 3" xfId="36733"/>
    <cellStyle name="常规 3 2 2 4 2 2 2 3 2 2 3" xfId="18203"/>
    <cellStyle name="常规 3 2 2 4 2 2 2 3 2 2 3 2" xfId="42909"/>
    <cellStyle name="常规 3 2 2 4 2 2 2 3 2 2 4" xfId="30557"/>
    <cellStyle name="常规 3 2 2 4 2 2 2 3 2 3" xfId="8937"/>
    <cellStyle name="常规 3 2 2 4 2 2 2 3 2 3 2" xfId="21291"/>
    <cellStyle name="常规 3 2 2 4 2 2 2 3 2 3 2 2" xfId="45997"/>
    <cellStyle name="常规 3 2 2 4 2 2 2 3 2 3 3" xfId="33645"/>
    <cellStyle name="常规 3 2 2 4 2 2 2 3 2 4" xfId="15115"/>
    <cellStyle name="常规 3 2 2 4 2 2 2 3 2 4 2" xfId="39821"/>
    <cellStyle name="常规 3 2 2 4 2 2 2 3 2 5" xfId="27469"/>
    <cellStyle name="常规 3 2 2 4 2 2 2 3 3" xfId="4298"/>
    <cellStyle name="常规 3 2 2 4 2 2 2 3 3 2" xfId="10481"/>
    <cellStyle name="常规 3 2 2 4 2 2 2 3 3 2 2" xfId="22835"/>
    <cellStyle name="常规 3 2 2 4 2 2 2 3 3 2 2 2" xfId="47541"/>
    <cellStyle name="常规 3 2 2 4 2 2 2 3 3 2 3" xfId="35189"/>
    <cellStyle name="常规 3 2 2 4 2 2 2 3 3 3" xfId="16659"/>
    <cellStyle name="常规 3 2 2 4 2 2 2 3 3 3 2" xfId="41365"/>
    <cellStyle name="常规 3 2 2 4 2 2 2 3 3 4" xfId="29013"/>
    <cellStyle name="常规 3 2 2 4 2 2 2 3 4" xfId="7393"/>
    <cellStyle name="常规 3 2 2 4 2 2 2 3 4 2" xfId="19747"/>
    <cellStyle name="常规 3 2 2 4 2 2 2 3 4 2 2" xfId="44453"/>
    <cellStyle name="常规 3 2 2 4 2 2 2 3 4 3" xfId="32101"/>
    <cellStyle name="常规 3 2 2 4 2 2 2 3 5" xfId="13571"/>
    <cellStyle name="常规 3 2 2 4 2 2 2 3 5 2" xfId="38277"/>
    <cellStyle name="常规 3 2 2 4 2 2 2 3 6" xfId="25925"/>
    <cellStyle name="常规 3 2 2 4 2 2 2 4" xfId="1977"/>
    <cellStyle name="常规 3 2 2 4 2 2 2 4 2" xfId="5070"/>
    <cellStyle name="常规 3 2 2 4 2 2 2 4 2 2" xfId="11253"/>
    <cellStyle name="常规 3 2 2 4 2 2 2 4 2 2 2" xfId="23607"/>
    <cellStyle name="常规 3 2 2 4 2 2 2 4 2 2 2 2" xfId="48313"/>
    <cellStyle name="常规 3 2 2 4 2 2 2 4 2 2 3" xfId="35961"/>
    <cellStyle name="常规 3 2 2 4 2 2 2 4 2 3" xfId="17431"/>
    <cellStyle name="常规 3 2 2 4 2 2 2 4 2 3 2" xfId="42137"/>
    <cellStyle name="常规 3 2 2 4 2 2 2 4 2 4" xfId="29785"/>
    <cellStyle name="常规 3 2 2 4 2 2 2 4 3" xfId="8165"/>
    <cellStyle name="常规 3 2 2 4 2 2 2 4 3 2" xfId="20519"/>
    <cellStyle name="常规 3 2 2 4 2 2 2 4 3 2 2" xfId="45225"/>
    <cellStyle name="常规 3 2 2 4 2 2 2 4 3 3" xfId="32873"/>
    <cellStyle name="常规 3 2 2 4 2 2 2 4 4" xfId="14343"/>
    <cellStyle name="常规 3 2 2 4 2 2 2 4 4 2" xfId="39049"/>
    <cellStyle name="常规 3 2 2 4 2 2 2 4 5" xfId="26697"/>
    <cellStyle name="常规 3 2 2 4 2 2 2 5" xfId="3526"/>
    <cellStyle name="常规 3 2 2 4 2 2 2 5 2" xfId="9709"/>
    <cellStyle name="常规 3 2 2 4 2 2 2 5 2 2" xfId="22063"/>
    <cellStyle name="常规 3 2 2 4 2 2 2 5 2 2 2" xfId="46769"/>
    <cellStyle name="常规 3 2 2 4 2 2 2 5 2 3" xfId="34417"/>
    <cellStyle name="常规 3 2 2 4 2 2 2 5 3" xfId="15887"/>
    <cellStyle name="常规 3 2 2 4 2 2 2 5 3 2" xfId="40593"/>
    <cellStyle name="常规 3 2 2 4 2 2 2 5 4" xfId="28241"/>
    <cellStyle name="常规 3 2 2 4 2 2 2 6" xfId="6621"/>
    <cellStyle name="常规 3 2 2 4 2 2 2 6 2" xfId="18975"/>
    <cellStyle name="常规 3 2 2 4 2 2 2 6 2 2" xfId="43681"/>
    <cellStyle name="常规 3 2 2 4 2 2 2 6 3" xfId="31329"/>
    <cellStyle name="常规 3 2 2 4 2 2 2 7" xfId="12799"/>
    <cellStyle name="常规 3 2 2 4 2 2 2 7 2" xfId="37505"/>
    <cellStyle name="常规 3 2 2 4 2 2 2 8" xfId="25153"/>
    <cellStyle name="常规 3 2 2 4 2 2 3" xfId="303"/>
    <cellStyle name="常规 3 2 2 4 2 2 3 2" xfId="691"/>
    <cellStyle name="常规 3 2 2 4 2 2 3 2 2" xfId="1465"/>
    <cellStyle name="常规 3 2 2 4 2 2 3 2 2 2" xfId="3012"/>
    <cellStyle name="常规 3 2 2 4 2 2 3 2 2 2 2" xfId="6104"/>
    <cellStyle name="常规 3 2 2 4 2 2 3 2 2 2 2 2" xfId="12287"/>
    <cellStyle name="常规 3 2 2 4 2 2 3 2 2 2 2 2 2" xfId="24641"/>
    <cellStyle name="常规 3 2 2 4 2 2 3 2 2 2 2 2 2 2" xfId="49347"/>
    <cellStyle name="常规 3 2 2 4 2 2 3 2 2 2 2 2 3" xfId="36995"/>
    <cellStyle name="常规 3 2 2 4 2 2 3 2 2 2 2 3" xfId="18465"/>
    <cellStyle name="常规 3 2 2 4 2 2 3 2 2 2 2 3 2" xfId="43171"/>
    <cellStyle name="常规 3 2 2 4 2 2 3 2 2 2 2 4" xfId="30819"/>
    <cellStyle name="常规 3 2 2 4 2 2 3 2 2 2 3" xfId="9199"/>
    <cellStyle name="常规 3 2 2 4 2 2 3 2 2 2 3 2" xfId="21553"/>
    <cellStyle name="常规 3 2 2 4 2 2 3 2 2 2 3 2 2" xfId="46259"/>
    <cellStyle name="常规 3 2 2 4 2 2 3 2 2 2 3 3" xfId="33907"/>
    <cellStyle name="常规 3 2 2 4 2 2 3 2 2 2 4" xfId="15377"/>
    <cellStyle name="常规 3 2 2 4 2 2 3 2 2 2 4 2" xfId="40083"/>
    <cellStyle name="常规 3 2 2 4 2 2 3 2 2 2 5" xfId="27731"/>
    <cellStyle name="常规 3 2 2 4 2 2 3 2 2 3" xfId="4560"/>
    <cellStyle name="常规 3 2 2 4 2 2 3 2 2 3 2" xfId="10743"/>
    <cellStyle name="常规 3 2 2 4 2 2 3 2 2 3 2 2" xfId="23097"/>
    <cellStyle name="常规 3 2 2 4 2 2 3 2 2 3 2 2 2" xfId="47803"/>
    <cellStyle name="常规 3 2 2 4 2 2 3 2 2 3 2 3" xfId="35451"/>
    <cellStyle name="常规 3 2 2 4 2 2 3 2 2 3 3" xfId="16921"/>
    <cellStyle name="常规 3 2 2 4 2 2 3 2 2 3 3 2" xfId="41627"/>
    <cellStyle name="常规 3 2 2 4 2 2 3 2 2 3 4" xfId="29275"/>
    <cellStyle name="常规 3 2 2 4 2 2 3 2 2 4" xfId="7655"/>
    <cellStyle name="常规 3 2 2 4 2 2 3 2 2 4 2" xfId="20009"/>
    <cellStyle name="常规 3 2 2 4 2 2 3 2 2 4 2 2" xfId="44715"/>
    <cellStyle name="常规 3 2 2 4 2 2 3 2 2 4 3" xfId="32363"/>
    <cellStyle name="常规 3 2 2 4 2 2 3 2 2 5" xfId="13833"/>
    <cellStyle name="常规 3 2 2 4 2 2 3 2 2 5 2" xfId="38539"/>
    <cellStyle name="常规 3 2 2 4 2 2 3 2 2 6" xfId="26187"/>
    <cellStyle name="常规 3 2 2 4 2 2 3 2 3" xfId="2240"/>
    <cellStyle name="常规 3 2 2 4 2 2 3 2 3 2" xfId="5332"/>
    <cellStyle name="常规 3 2 2 4 2 2 3 2 3 2 2" xfId="11515"/>
    <cellStyle name="常规 3 2 2 4 2 2 3 2 3 2 2 2" xfId="23869"/>
    <cellStyle name="常规 3 2 2 4 2 2 3 2 3 2 2 2 2" xfId="48575"/>
    <cellStyle name="常规 3 2 2 4 2 2 3 2 3 2 2 3" xfId="36223"/>
    <cellStyle name="常规 3 2 2 4 2 2 3 2 3 2 3" xfId="17693"/>
    <cellStyle name="常规 3 2 2 4 2 2 3 2 3 2 3 2" xfId="42399"/>
    <cellStyle name="常规 3 2 2 4 2 2 3 2 3 2 4" xfId="30047"/>
    <cellStyle name="常规 3 2 2 4 2 2 3 2 3 3" xfId="8427"/>
    <cellStyle name="常规 3 2 2 4 2 2 3 2 3 3 2" xfId="20781"/>
    <cellStyle name="常规 3 2 2 4 2 2 3 2 3 3 2 2" xfId="45487"/>
    <cellStyle name="常规 3 2 2 4 2 2 3 2 3 3 3" xfId="33135"/>
    <cellStyle name="常规 3 2 2 4 2 2 3 2 3 4" xfId="14605"/>
    <cellStyle name="常规 3 2 2 4 2 2 3 2 3 4 2" xfId="39311"/>
    <cellStyle name="常规 3 2 2 4 2 2 3 2 3 5" xfId="26959"/>
    <cellStyle name="常规 3 2 2 4 2 2 3 2 4" xfId="3788"/>
    <cellStyle name="常规 3 2 2 4 2 2 3 2 4 2" xfId="9971"/>
    <cellStyle name="常规 3 2 2 4 2 2 3 2 4 2 2" xfId="22325"/>
    <cellStyle name="常规 3 2 2 4 2 2 3 2 4 2 2 2" xfId="47031"/>
    <cellStyle name="常规 3 2 2 4 2 2 3 2 4 2 3" xfId="34679"/>
    <cellStyle name="常规 3 2 2 4 2 2 3 2 4 3" xfId="16149"/>
    <cellStyle name="常规 3 2 2 4 2 2 3 2 4 3 2" xfId="40855"/>
    <cellStyle name="常规 3 2 2 4 2 2 3 2 4 4" xfId="28503"/>
    <cellStyle name="常规 3 2 2 4 2 2 3 2 5" xfId="6883"/>
    <cellStyle name="常规 3 2 2 4 2 2 3 2 5 2" xfId="19237"/>
    <cellStyle name="常规 3 2 2 4 2 2 3 2 5 2 2" xfId="43943"/>
    <cellStyle name="常规 3 2 2 4 2 2 3 2 5 3" xfId="31591"/>
    <cellStyle name="常规 3 2 2 4 2 2 3 2 6" xfId="13061"/>
    <cellStyle name="常规 3 2 2 4 2 2 3 2 6 2" xfId="37767"/>
    <cellStyle name="常规 3 2 2 4 2 2 3 2 7" xfId="25415"/>
    <cellStyle name="常规 3 2 2 4 2 2 3 3" xfId="1079"/>
    <cellStyle name="常规 3 2 2 4 2 2 3 3 2" xfId="2626"/>
    <cellStyle name="常规 3 2 2 4 2 2 3 3 2 2" xfId="5718"/>
    <cellStyle name="常规 3 2 2 4 2 2 3 3 2 2 2" xfId="11901"/>
    <cellStyle name="常规 3 2 2 4 2 2 3 3 2 2 2 2" xfId="24255"/>
    <cellStyle name="常规 3 2 2 4 2 2 3 3 2 2 2 2 2" xfId="48961"/>
    <cellStyle name="常规 3 2 2 4 2 2 3 3 2 2 2 3" xfId="36609"/>
    <cellStyle name="常规 3 2 2 4 2 2 3 3 2 2 3" xfId="18079"/>
    <cellStyle name="常规 3 2 2 4 2 2 3 3 2 2 3 2" xfId="42785"/>
    <cellStyle name="常规 3 2 2 4 2 2 3 3 2 2 4" xfId="30433"/>
    <cellStyle name="常规 3 2 2 4 2 2 3 3 2 3" xfId="8813"/>
    <cellStyle name="常规 3 2 2 4 2 2 3 3 2 3 2" xfId="21167"/>
    <cellStyle name="常规 3 2 2 4 2 2 3 3 2 3 2 2" xfId="45873"/>
    <cellStyle name="常规 3 2 2 4 2 2 3 3 2 3 3" xfId="33521"/>
    <cellStyle name="常规 3 2 2 4 2 2 3 3 2 4" xfId="14991"/>
    <cellStyle name="常规 3 2 2 4 2 2 3 3 2 4 2" xfId="39697"/>
    <cellStyle name="常规 3 2 2 4 2 2 3 3 2 5" xfId="27345"/>
    <cellStyle name="常规 3 2 2 4 2 2 3 3 3" xfId="4174"/>
    <cellStyle name="常规 3 2 2 4 2 2 3 3 3 2" xfId="10357"/>
    <cellStyle name="常规 3 2 2 4 2 2 3 3 3 2 2" xfId="22711"/>
    <cellStyle name="常规 3 2 2 4 2 2 3 3 3 2 2 2" xfId="47417"/>
    <cellStyle name="常规 3 2 2 4 2 2 3 3 3 2 3" xfId="35065"/>
    <cellStyle name="常规 3 2 2 4 2 2 3 3 3 3" xfId="16535"/>
    <cellStyle name="常规 3 2 2 4 2 2 3 3 3 3 2" xfId="41241"/>
    <cellStyle name="常规 3 2 2 4 2 2 3 3 3 4" xfId="28889"/>
    <cellStyle name="常规 3 2 2 4 2 2 3 3 4" xfId="7269"/>
    <cellStyle name="常规 3 2 2 4 2 2 3 3 4 2" xfId="19623"/>
    <cellStyle name="常规 3 2 2 4 2 2 3 3 4 2 2" xfId="44329"/>
    <cellStyle name="常规 3 2 2 4 2 2 3 3 4 3" xfId="31977"/>
    <cellStyle name="常规 3 2 2 4 2 2 3 3 5" xfId="13447"/>
    <cellStyle name="常规 3 2 2 4 2 2 3 3 5 2" xfId="38153"/>
    <cellStyle name="常规 3 2 2 4 2 2 3 3 6" xfId="25801"/>
    <cellStyle name="常规 3 2 2 4 2 2 3 4" xfId="1853"/>
    <cellStyle name="常规 3 2 2 4 2 2 3 4 2" xfId="4946"/>
    <cellStyle name="常规 3 2 2 4 2 2 3 4 2 2" xfId="11129"/>
    <cellStyle name="常规 3 2 2 4 2 2 3 4 2 2 2" xfId="23483"/>
    <cellStyle name="常规 3 2 2 4 2 2 3 4 2 2 2 2" xfId="48189"/>
    <cellStyle name="常规 3 2 2 4 2 2 3 4 2 2 3" xfId="35837"/>
    <cellStyle name="常规 3 2 2 4 2 2 3 4 2 3" xfId="17307"/>
    <cellStyle name="常规 3 2 2 4 2 2 3 4 2 3 2" xfId="42013"/>
    <cellStyle name="常规 3 2 2 4 2 2 3 4 2 4" xfId="29661"/>
    <cellStyle name="常规 3 2 2 4 2 2 3 4 3" xfId="8041"/>
    <cellStyle name="常规 3 2 2 4 2 2 3 4 3 2" xfId="20395"/>
    <cellStyle name="常规 3 2 2 4 2 2 3 4 3 2 2" xfId="45101"/>
    <cellStyle name="常规 3 2 2 4 2 2 3 4 3 3" xfId="32749"/>
    <cellStyle name="常规 3 2 2 4 2 2 3 4 4" xfId="14219"/>
    <cellStyle name="常规 3 2 2 4 2 2 3 4 4 2" xfId="38925"/>
    <cellStyle name="常规 3 2 2 4 2 2 3 4 5" xfId="26573"/>
    <cellStyle name="常规 3 2 2 4 2 2 3 5" xfId="3402"/>
    <cellStyle name="常规 3 2 2 4 2 2 3 5 2" xfId="9585"/>
    <cellStyle name="常规 3 2 2 4 2 2 3 5 2 2" xfId="21939"/>
    <cellStyle name="常规 3 2 2 4 2 2 3 5 2 2 2" xfId="46645"/>
    <cellStyle name="常规 3 2 2 4 2 2 3 5 2 3" xfId="34293"/>
    <cellStyle name="常规 3 2 2 4 2 2 3 5 3" xfId="15763"/>
    <cellStyle name="常规 3 2 2 4 2 2 3 5 3 2" xfId="40469"/>
    <cellStyle name="常规 3 2 2 4 2 2 3 5 4" xfId="28117"/>
    <cellStyle name="常规 3 2 2 4 2 2 3 6" xfId="6497"/>
    <cellStyle name="常规 3 2 2 4 2 2 3 6 2" xfId="18851"/>
    <cellStyle name="常规 3 2 2 4 2 2 3 6 2 2" xfId="43557"/>
    <cellStyle name="常规 3 2 2 4 2 2 3 6 3" xfId="31205"/>
    <cellStyle name="常规 3 2 2 4 2 2 3 7" xfId="12675"/>
    <cellStyle name="常规 3 2 2 4 2 2 3 7 2" xfId="37381"/>
    <cellStyle name="常规 3 2 2 4 2 2 3 8" xfId="25029"/>
    <cellStyle name="常规 3 2 2 4 2 2 4" xfId="563"/>
    <cellStyle name="常规 3 2 2 4 2 2 4 2" xfId="1337"/>
    <cellStyle name="常规 3 2 2 4 2 2 4 2 2" xfId="2884"/>
    <cellStyle name="常规 3 2 2 4 2 2 4 2 2 2" xfId="5976"/>
    <cellStyle name="常规 3 2 2 4 2 2 4 2 2 2 2" xfId="12159"/>
    <cellStyle name="常规 3 2 2 4 2 2 4 2 2 2 2 2" xfId="24513"/>
    <cellStyle name="常规 3 2 2 4 2 2 4 2 2 2 2 2 2" xfId="49219"/>
    <cellStyle name="常规 3 2 2 4 2 2 4 2 2 2 2 3" xfId="36867"/>
    <cellStyle name="常规 3 2 2 4 2 2 4 2 2 2 3" xfId="18337"/>
    <cellStyle name="常规 3 2 2 4 2 2 4 2 2 2 3 2" xfId="43043"/>
    <cellStyle name="常规 3 2 2 4 2 2 4 2 2 2 4" xfId="30691"/>
    <cellStyle name="常规 3 2 2 4 2 2 4 2 2 3" xfId="9071"/>
    <cellStyle name="常规 3 2 2 4 2 2 4 2 2 3 2" xfId="21425"/>
    <cellStyle name="常规 3 2 2 4 2 2 4 2 2 3 2 2" xfId="46131"/>
    <cellStyle name="常规 3 2 2 4 2 2 4 2 2 3 3" xfId="33779"/>
    <cellStyle name="常规 3 2 2 4 2 2 4 2 2 4" xfId="15249"/>
    <cellStyle name="常规 3 2 2 4 2 2 4 2 2 4 2" xfId="39955"/>
    <cellStyle name="常规 3 2 2 4 2 2 4 2 2 5" xfId="27603"/>
    <cellStyle name="常规 3 2 2 4 2 2 4 2 3" xfId="4432"/>
    <cellStyle name="常规 3 2 2 4 2 2 4 2 3 2" xfId="10615"/>
    <cellStyle name="常规 3 2 2 4 2 2 4 2 3 2 2" xfId="22969"/>
    <cellStyle name="常规 3 2 2 4 2 2 4 2 3 2 2 2" xfId="47675"/>
    <cellStyle name="常规 3 2 2 4 2 2 4 2 3 2 3" xfId="35323"/>
    <cellStyle name="常规 3 2 2 4 2 2 4 2 3 3" xfId="16793"/>
    <cellStyle name="常规 3 2 2 4 2 2 4 2 3 3 2" xfId="41499"/>
    <cellStyle name="常规 3 2 2 4 2 2 4 2 3 4" xfId="29147"/>
    <cellStyle name="常规 3 2 2 4 2 2 4 2 4" xfId="7527"/>
    <cellStyle name="常规 3 2 2 4 2 2 4 2 4 2" xfId="19881"/>
    <cellStyle name="常规 3 2 2 4 2 2 4 2 4 2 2" xfId="44587"/>
    <cellStyle name="常规 3 2 2 4 2 2 4 2 4 3" xfId="32235"/>
    <cellStyle name="常规 3 2 2 4 2 2 4 2 5" xfId="13705"/>
    <cellStyle name="常规 3 2 2 4 2 2 4 2 5 2" xfId="38411"/>
    <cellStyle name="常规 3 2 2 4 2 2 4 2 6" xfId="26059"/>
    <cellStyle name="常规 3 2 2 4 2 2 4 3" xfId="2112"/>
    <cellStyle name="常规 3 2 2 4 2 2 4 3 2" xfId="5204"/>
    <cellStyle name="常规 3 2 2 4 2 2 4 3 2 2" xfId="11387"/>
    <cellStyle name="常规 3 2 2 4 2 2 4 3 2 2 2" xfId="23741"/>
    <cellStyle name="常规 3 2 2 4 2 2 4 3 2 2 2 2" xfId="48447"/>
    <cellStyle name="常规 3 2 2 4 2 2 4 3 2 2 3" xfId="36095"/>
    <cellStyle name="常规 3 2 2 4 2 2 4 3 2 3" xfId="17565"/>
    <cellStyle name="常规 3 2 2 4 2 2 4 3 2 3 2" xfId="42271"/>
    <cellStyle name="常规 3 2 2 4 2 2 4 3 2 4" xfId="29919"/>
    <cellStyle name="常规 3 2 2 4 2 2 4 3 3" xfId="8299"/>
    <cellStyle name="常规 3 2 2 4 2 2 4 3 3 2" xfId="20653"/>
    <cellStyle name="常规 3 2 2 4 2 2 4 3 3 2 2" xfId="45359"/>
    <cellStyle name="常规 3 2 2 4 2 2 4 3 3 3" xfId="33007"/>
    <cellStyle name="常规 3 2 2 4 2 2 4 3 4" xfId="14477"/>
    <cellStyle name="常规 3 2 2 4 2 2 4 3 4 2" xfId="39183"/>
    <cellStyle name="常规 3 2 2 4 2 2 4 3 5" xfId="26831"/>
    <cellStyle name="常规 3 2 2 4 2 2 4 4" xfId="3660"/>
    <cellStyle name="常规 3 2 2 4 2 2 4 4 2" xfId="9843"/>
    <cellStyle name="常规 3 2 2 4 2 2 4 4 2 2" xfId="22197"/>
    <cellStyle name="常规 3 2 2 4 2 2 4 4 2 2 2" xfId="46903"/>
    <cellStyle name="常规 3 2 2 4 2 2 4 4 2 3" xfId="34551"/>
    <cellStyle name="常规 3 2 2 4 2 2 4 4 3" xfId="16021"/>
    <cellStyle name="常规 3 2 2 4 2 2 4 4 3 2" xfId="40727"/>
    <cellStyle name="常规 3 2 2 4 2 2 4 4 4" xfId="28375"/>
    <cellStyle name="常规 3 2 2 4 2 2 4 5" xfId="6755"/>
    <cellStyle name="常规 3 2 2 4 2 2 4 5 2" xfId="19109"/>
    <cellStyle name="常规 3 2 2 4 2 2 4 5 2 2" xfId="43815"/>
    <cellStyle name="常规 3 2 2 4 2 2 4 5 3" xfId="31463"/>
    <cellStyle name="常规 3 2 2 4 2 2 4 6" xfId="12933"/>
    <cellStyle name="常规 3 2 2 4 2 2 4 6 2" xfId="37639"/>
    <cellStyle name="常规 3 2 2 4 2 2 4 7" xfId="25287"/>
    <cellStyle name="常规 3 2 2 4 2 2 5" xfId="951"/>
    <cellStyle name="常规 3 2 2 4 2 2 5 2" xfId="2498"/>
    <cellStyle name="常规 3 2 2 4 2 2 5 2 2" xfId="5590"/>
    <cellStyle name="常规 3 2 2 4 2 2 5 2 2 2" xfId="11773"/>
    <cellStyle name="常规 3 2 2 4 2 2 5 2 2 2 2" xfId="24127"/>
    <cellStyle name="常规 3 2 2 4 2 2 5 2 2 2 2 2" xfId="48833"/>
    <cellStyle name="常规 3 2 2 4 2 2 5 2 2 2 3" xfId="36481"/>
    <cellStyle name="常规 3 2 2 4 2 2 5 2 2 3" xfId="17951"/>
    <cellStyle name="常规 3 2 2 4 2 2 5 2 2 3 2" xfId="42657"/>
    <cellStyle name="常规 3 2 2 4 2 2 5 2 2 4" xfId="30305"/>
    <cellStyle name="常规 3 2 2 4 2 2 5 2 3" xfId="8685"/>
    <cellStyle name="常规 3 2 2 4 2 2 5 2 3 2" xfId="21039"/>
    <cellStyle name="常规 3 2 2 4 2 2 5 2 3 2 2" xfId="45745"/>
    <cellStyle name="常规 3 2 2 4 2 2 5 2 3 3" xfId="33393"/>
    <cellStyle name="常规 3 2 2 4 2 2 5 2 4" xfId="14863"/>
    <cellStyle name="常规 3 2 2 4 2 2 5 2 4 2" xfId="39569"/>
    <cellStyle name="常规 3 2 2 4 2 2 5 2 5" xfId="27217"/>
    <cellStyle name="常规 3 2 2 4 2 2 5 3" xfId="4046"/>
    <cellStyle name="常规 3 2 2 4 2 2 5 3 2" xfId="10229"/>
    <cellStyle name="常规 3 2 2 4 2 2 5 3 2 2" xfId="22583"/>
    <cellStyle name="常规 3 2 2 4 2 2 5 3 2 2 2" xfId="47289"/>
    <cellStyle name="常规 3 2 2 4 2 2 5 3 2 3" xfId="34937"/>
    <cellStyle name="常规 3 2 2 4 2 2 5 3 3" xfId="16407"/>
    <cellStyle name="常规 3 2 2 4 2 2 5 3 3 2" xfId="41113"/>
    <cellStyle name="常规 3 2 2 4 2 2 5 3 4" xfId="28761"/>
    <cellStyle name="常规 3 2 2 4 2 2 5 4" xfId="7141"/>
    <cellStyle name="常规 3 2 2 4 2 2 5 4 2" xfId="19495"/>
    <cellStyle name="常规 3 2 2 4 2 2 5 4 2 2" xfId="44201"/>
    <cellStyle name="常规 3 2 2 4 2 2 5 4 3" xfId="31849"/>
    <cellStyle name="常规 3 2 2 4 2 2 5 5" xfId="13319"/>
    <cellStyle name="常规 3 2 2 4 2 2 5 5 2" xfId="38025"/>
    <cellStyle name="常规 3 2 2 4 2 2 5 6" xfId="25673"/>
    <cellStyle name="常规 3 2 2 4 2 2 6" xfId="1725"/>
    <cellStyle name="常规 3 2 2 4 2 2 6 2" xfId="4818"/>
    <cellStyle name="常规 3 2 2 4 2 2 6 2 2" xfId="11001"/>
    <cellStyle name="常规 3 2 2 4 2 2 6 2 2 2" xfId="23355"/>
    <cellStyle name="常规 3 2 2 4 2 2 6 2 2 2 2" xfId="48061"/>
    <cellStyle name="常规 3 2 2 4 2 2 6 2 2 3" xfId="35709"/>
    <cellStyle name="常规 3 2 2 4 2 2 6 2 3" xfId="17179"/>
    <cellStyle name="常规 3 2 2 4 2 2 6 2 3 2" xfId="41885"/>
    <cellStyle name="常规 3 2 2 4 2 2 6 2 4" xfId="29533"/>
    <cellStyle name="常规 3 2 2 4 2 2 6 3" xfId="7913"/>
    <cellStyle name="常规 3 2 2 4 2 2 6 3 2" xfId="20267"/>
    <cellStyle name="常规 3 2 2 4 2 2 6 3 2 2" xfId="44973"/>
    <cellStyle name="常规 3 2 2 4 2 2 6 3 3" xfId="32621"/>
    <cellStyle name="常规 3 2 2 4 2 2 6 4" xfId="14091"/>
    <cellStyle name="常规 3 2 2 4 2 2 6 4 2" xfId="38797"/>
    <cellStyle name="常规 3 2 2 4 2 2 6 5" xfId="26445"/>
    <cellStyle name="常规 3 2 2 4 2 2 7" xfId="3274"/>
    <cellStyle name="常规 3 2 2 4 2 2 7 2" xfId="9457"/>
    <cellStyle name="常规 3 2 2 4 2 2 7 2 2" xfId="21811"/>
    <cellStyle name="常规 3 2 2 4 2 2 7 2 2 2" xfId="46517"/>
    <cellStyle name="常规 3 2 2 4 2 2 7 2 3" xfId="34165"/>
    <cellStyle name="常规 3 2 2 4 2 2 7 3" xfId="15635"/>
    <cellStyle name="常规 3 2 2 4 2 2 7 3 2" xfId="40341"/>
    <cellStyle name="常规 3 2 2 4 2 2 7 4" xfId="27989"/>
    <cellStyle name="常规 3 2 2 4 2 2 8" xfId="6369"/>
    <cellStyle name="常规 3 2 2 4 2 2 8 2" xfId="18723"/>
    <cellStyle name="常规 3 2 2 4 2 2 8 2 2" xfId="43429"/>
    <cellStyle name="常规 3 2 2 4 2 2 8 3" xfId="31077"/>
    <cellStyle name="常规 3 2 2 4 2 2 9" xfId="12547"/>
    <cellStyle name="常规 3 2 2 4 2 2 9 2" xfId="37253"/>
    <cellStyle name="常规 3 2 2 4 2 3" xfId="365"/>
    <cellStyle name="常规 3 2 2 4 2 3 2" xfId="753"/>
    <cellStyle name="常规 3 2 2 4 2 3 2 2" xfId="1527"/>
    <cellStyle name="常规 3 2 2 4 2 3 2 2 2" xfId="3074"/>
    <cellStyle name="常规 3 2 2 4 2 3 2 2 2 2" xfId="6166"/>
    <cellStyle name="常规 3 2 2 4 2 3 2 2 2 2 2" xfId="12349"/>
    <cellStyle name="常规 3 2 2 4 2 3 2 2 2 2 2 2" xfId="24703"/>
    <cellStyle name="常规 3 2 2 4 2 3 2 2 2 2 2 2 2" xfId="49409"/>
    <cellStyle name="常规 3 2 2 4 2 3 2 2 2 2 2 3" xfId="37057"/>
    <cellStyle name="常规 3 2 2 4 2 3 2 2 2 2 3" xfId="18527"/>
    <cellStyle name="常规 3 2 2 4 2 3 2 2 2 2 3 2" xfId="43233"/>
    <cellStyle name="常规 3 2 2 4 2 3 2 2 2 2 4" xfId="30881"/>
    <cellStyle name="常规 3 2 2 4 2 3 2 2 2 3" xfId="9261"/>
    <cellStyle name="常规 3 2 2 4 2 3 2 2 2 3 2" xfId="21615"/>
    <cellStyle name="常规 3 2 2 4 2 3 2 2 2 3 2 2" xfId="46321"/>
    <cellStyle name="常规 3 2 2 4 2 3 2 2 2 3 3" xfId="33969"/>
    <cellStyle name="常规 3 2 2 4 2 3 2 2 2 4" xfId="15439"/>
    <cellStyle name="常规 3 2 2 4 2 3 2 2 2 4 2" xfId="40145"/>
    <cellStyle name="常规 3 2 2 4 2 3 2 2 2 5" xfId="27793"/>
    <cellStyle name="常规 3 2 2 4 2 3 2 2 3" xfId="4622"/>
    <cellStyle name="常规 3 2 2 4 2 3 2 2 3 2" xfId="10805"/>
    <cellStyle name="常规 3 2 2 4 2 3 2 2 3 2 2" xfId="23159"/>
    <cellStyle name="常规 3 2 2 4 2 3 2 2 3 2 2 2" xfId="47865"/>
    <cellStyle name="常规 3 2 2 4 2 3 2 2 3 2 3" xfId="35513"/>
    <cellStyle name="常规 3 2 2 4 2 3 2 2 3 3" xfId="16983"/>
    <cellStyle name="常规 3 2 2 4 2 3 2 2 3 3 2" xfId="41689"/>
    <cellStyle name="常规 3 2 2 4 2 3 2 2 3 4" xfId="29337"/>
    <cellStyle name="常规 3 2 2 4 2 3 2 2 4" xfId="7717"/>
    <cellStyle name="常规 3 2 2 4 2 3 2 2 4 2" xfId="20071"/>
    <cellStyle name="常规 3 2 2 4 2 3 2 2 4 2 2" xfId="44777"/>
    <cellStyle name="常规 3 2 2 4 2 3 2 2 4 3" xfId="32425"/>
    <cellStyle name="常规 3 2 2 4 2 3 2 2 5" xfId="13895"/>
    <cellStyle name="常规 3 2 2 4 2 3 2 2 5 2" xfId="38601"/>
    <cellStyle name="常规 3 2 2 4 2 3 2 2 6" xfId="26249"/>
    <cellStyle name="常规 3 2 2 4 2 3 2 3" xfId="2302"/>
    <cellStyle name="常规 3 2 2 4 2 3 2 3 2" xfId="5394"/>
    <cellStyle name="常规 3 2 2 4 2 3 2 3 2 2" xfId="11577"/>
    <cellStyle name="常规 3 2 2 4 2 3 2 3 2 2 2" xfId="23931"/>
    <cellStyle name="常规 3 2 2 4 2 3 2 3 2 2 2 2" xfId="48637"/>
    <cellStyle name="常规 3 2 2 4 2 3 2 3 2 2 3" xfId="36285"/>
    <cellStyle name="常规 3 2 2 4 2 3 2 3 2 3" xfId="17755"/>
    <cellStyle name="常规 3 2 2 4 2 3 2 3 2 3 2" xfId="42461"/>
    <cellStyle name="常规 3 2 2 4 2 3 2 3 2 4" xfId="30109"/>
    <cellStyle name="常规 3 2 2 4 2 3 2 3 3" xfId="8489"/>
    <cellStyle name="常规 3 2 2 4 2 3 2 3 3 2" xfId="20843"/>
    <cellStyle name="常规 3 2 2 4 2 3 2 3 3 2 2" xfId="45549"/>
    <cellStyle name="常规 3 2 2 4 2 3 2 3 3 3" xfId="33197"/>
    <cellStyle name="常规 3 2 2 4 2 3 2 3 4" xfId="14667"/>
    <cellStyle name="常规 3 2 2 4 2 3 2 3 4 2" xfId="39373"/>
    <cellStyle name="常规 3 2 2 4 2 3 2 3 5" xfId="27021"/>
    <cellStyle name="常规 3 2 2 4 2 3 2 4" xfId="3850"/>
    <cellStyle name="常规 3 2 2 4 2 3 2 4 2" xfId="10033"/>
    <cellStyle name="常规 3 2 2 4 2 3 2 4 2 2" xfId="22387"/>
    <cellStyle name="常规 3 2 2 4 2 3 2 4 2 2 2" xfId="47093"/>
    <cellStyle name="常规 3 2 2 4 2 3 2 4 2 3" xfId="34741"/>
    <cellStyle name="常规 3 2 2 4 2 3 2 4 3" xfId="16211"/>
    <cellStyle name="常规 3 2 2 4 2 3 2 4 3 2" xfId="40917"/>
    <cellStyle name="常规 3 2 2 4 2 3 2 4 4" xfId="28565"/>
    <cellStyle name="常规 3 2 2 4 2 3 2 5" xfId="6945"/>
    <cellStyle name="常规 3 2 2 4 2 3 2 5 2" xfId="19299"/>
    <cellStyle name="常规 3 2 2 4 2 3 2 5 2 2" xfId="44005"/>
    <cellStyle name="常规 3 2 2 4 2 3 2 5 3" xfId="31653"/>
    <cellStyle name="常规 3 2 2 4 2 3 2 6" xfId="13123"/>
    <cellStyle name="常规 3 2 2 4 2 3 2 6 2" xfId="37829"/>
    <cellStyle name="常规 3 2 2 4 2 3 2 7" xfId="25477"/>
    <cellStyle name="常规 3 2 2 4 2 3 3" xfId="1141"/>
    <cellStyle name="常规 3 2 2 4 2 3 3 2" xfId="2688"/>
    <cellStyle name="常规 3 2 2 4 2 3 3 2 2" xfId="5780"/>
    <cellStyle name="常规 3 2 2 4 2 3 3 2 2 2" xfId="11963"/>
    <cellStyle name="常规 3 2 2 4 2 3 3 2 2 2 2" xfId="24317"/>
    <cellStyle name="常规 3 2 2 4 2 3 3 2 2 2 2 2" xfId="49023"/>
    <cellStyle name="常规 3 2 2 4 2 3 3 2 2 2 3" xfId="36671"/>
    <cellStyle name="常规 3 2 2 4 2 3 3 2 2 3" xfId="18141"/>
    <cellStyle name="常规 3 2 2 4 2 3 3 2 2 3 2" xfId="42847"/>
    <cellStyle name="常规 3 2 2 4 2 3 3 2 2 4" xfId="30495"/>
    <cellStyle name="常规 3 2 2 4 2 3 3 2 3" xfId="8875"/>
    <cellStyle name="常规 3 2 2 4 2 3 3 2 3 2" xfId="21229"/>
    <cellStyle name="常规 3 2 2 4 2 3 3 2 3 2 2" xfId="45935"/>
    <cellStyle name="常规 3 2 2 4 2 3 3 2 3 3" xfId="33583"/>
    <cellStyle name="常规 3 2 2 4 2 3 3 2 4" xfId="15053"/>
    <cellStyle name="常规 3 2 2 4 2 3 3 2 4 2" xfId="39759"/>
    <cellStyle name="常规 3 2 2 4 2 3 3 2 5" xfId="27407"/>
    <cellStyle name="常规 3 2 2 4 2 3 3 3" xfId="4236"/>
    <cellStyle name="常规 3 2 2 4 2 3 3 3 2" xfId="10419"/>
    <cellStyle name="常规 3 2 2 4 2 3 3 3 2 2" xfId="22773"/>
    <cellStyle name="常规 3 2 2 4 2 3 3 3 2 2 2" xfId="47479"/>
    <cellStyle name="常规 3 2 2 4 2 3 3 3 2 3" xfId="35127"/>
    <cellStyle name="常规 3 2 2 4 2 3 3 3 3" xfId="16597"/>
    <cellStyle name="常规 3 2 2 4 2 3 3 3 3 2" xfId="41303"/>
    <cellStyle name="常规 3 2 2 4 2 3 3 3 4" xfId="28951"/>
    <cellStyle name="常规 3 2 2 4 2 3 3 4" xfId="7331"/>
    <cellStyle name="常规 3 2 2 4 2 3 3 4 2" xfId="19685"/>
    <cellStyle name="常规 3 2 2 4 2 3 3 4 2 2" xfId="44391"/>
    <cellStyle name="常规 3 2 2 4 2 3 3 4 3" xfId="32039"/>
    <cellStyle name="常规 3 2 2 4 2 3 3 5" xfId="13509"/>
    <cellStyle name="常规 3 2 2 4 2 3 3 5 2" xfId="38215"/>
    <cellStyle name="常规 3 2 2 4 2 3 3 6" xfId="25863"/>
    <cellStyle name="常规 3 2 2 4 2 3 4" xfId="1915"/>
    <cellStyle name="常规 3 2 2 4 2 3 4 2" xfId="5008"/>
    <cellStyle name="常规 3 2 2 4 2 3 4 2 2" xfId="11191"/>
    <cellStyle name="常规 3 2 2 4 2 3 4 2 2 2" xfId="23545"/>
    <cellStyle name="常规 3 2 2 4 2 3 4 2 2 2 2" xfId="48251"/>
    <cellStyle name="常规 3 2 2 4 2 3 4 2 2 3" xfId="35899"/>
    <cellStyle name="常规 3 2 2 4 2 3 4 2 3" xfId="17369"/>
    <cellStyle name="常规 3 2 2 4 2 3 4 2 3 2" xfId="42075"/>
    <cellStyle name="常规 3 2 2 4 2 3 4 2 4" xfId="29723"/>
    <cellStyle name="常规 3 2 2 4 2 3 4 3" xfId="8103"/>
    <cellStyle name="常规 3 2 2 4 2 3 4 3 2" xfId="20457"/>
    <cellStyle name="常规 3 2 2 4 2 3 4 3 2 2" xfId="45163"/>
    <cellStyle name="常规 3 2 2 4 2 3 4 3 3" xfId="32811"/>
    <cellStyle name="常规 3 2 2 4 2 3 4 4" xfId="14281"/>
    <cellStyle name="常规 3 2 2 4 2 3 4 4 2" xfId="38987"/>
    <cellStyle name="常规 3 2 2 4 2 3 4 5" xfId="26635"/>
    <cellStyle name="常规 3 2 2 4 2 3 5" xfId="3464"/>
    <cellStyle name="常规 3 2 2 4 2 3 5 2" xfId="9647"/>
    <cellStyle name="常规 3 2 2 4 2 3 5 2 2" xfId="22001"/>
    <cellStyle name="常规 3 2 2 4 2 3 5 2 2 2" xfId="46707"/>
    <cellStyle name="常规 3 2 2 4 2 3 5 2 3" xfId="34355"/>
    <cellStyle name="常规 3 2 2 4 2 3 5 3" xfId="15825"/>
    <cellStyle name="常规 3 2 2 4 2 3 5 3 2" xfId="40531"/>
    <cellStyle name="常规 3 2 2 4 2 3 5 4" xfId="28179"/>
    <cellStyle name="常规 3 2 2 4 2 3 6" xfId="6559"/>
    <cellStyle name="常规 3 2 2 4 2 3 6 2" xfId="18913"/>
    <cellStyle name="常规 3 2 2 4 2 3 6 2 2" xfId="43619"/>
    <cellStyle name="常规 3 2 2 4 2 3 6 3" xfId="31267"/>
    <cellStyle name="常规 3 2 2 4 2 3 7" xfId="12737"/>
    <cellStyle name="常规 3 2 2 4 2 3 7 2" xfId="37443"/>
    <cellStyle name="常规 3 2 2 4 2 3 8" xfId="25091"/>
    <cellStyle name="常规 3 2 2 4 2 4" xfId="240"/>
    <cellStyle name="常规 3 2 2 4 2 4 2" xfId="629"/>
    <cellStyle name="常规 3 2 2 4 2 4 2 2" xfId="1403"/>
    <cellStyle name="常规 3 2 2 4 2 4 2 2 2" xfId="2950"/>
    <cellStyle name="常规 3 2 2 4 2 4 2 2 2 2" xfId="6042"/>
    <cellStyle name="常规 3 2 2 4 2 4 2 2 2 2 2" xfId="12225"/>
    <cellStyle name="常规 3 2 2 4 2 4 2 2 2 2 2 2" xfId="24579"/>
    <cellStyle name="常规 3 2 2 4 2 4 2 2 2 2 2 2 2" xfId="49285"/>
    <cellStyle name="常规 3 2 2 4 2 4 2 2 2 2 2 3" xfId="36933"/>
    <cellStyle name="常规 3 2 2 4 2 4 2 2 2 2 3" xfId="18403"/>
    <cellStyle name="常规 3 2 2 4 2 4 2 2 2 2 3 2" xfId="43109"/>
    <cellStyle name="常规 3 2 2 4 2 4 2 2 2 2 4" xfId="30757"/>
    <cellStyle name="常规 3 2 2 4 2 4 2 2 2 3" xfId="9137"/>
    <cellStyle name="常规 3 2 2 4 2 4 2 2 2 3 2" xfId="21491"/>
    <cellStyle name="常规 3 2 2 4 2 4 2 2 2 3 2 2" xfId="46197"/>
    <cellStyle name="常规 3 2 2 4 2 4 2 2 2 3 3" xfId="33845"/>
    <cellStyle name="常规 3 2 2 4 2 4 2 2 2 4" xfId="15315"/>
    <cellStyle name="常规 3 2 2 4 2 4 2 2 2 4 2" xfId="40021"/>
    <cellStyle name="常规 3 2 2 4 2 4 2 2 2 5" xfId="27669"/>
    <cellStyle name="常规 3 2 2 4 2 4 2 2 3" xfId="4498"/>
    <cellStyle name="常规 3 2 2 4 2 4 2 2 3 2" xfId="10681"/>
    <cellStyle name="常规 3 2 2 4 2 4 2 2 3 2 2" xfId="23035"/>
    <cellStyle name="常规 3 2 2 4 2 4 2 2 3 2 2 2" xfId="47741"/>
    <cellStyle name="常规 3 2 2 4 2 4 2 2 3 2 3" xfId="35389"/>
    <cellStyle name="常规 3 2 2 4 2 4 2 2 3 3" xfId="16859"/>
    <cellStyle name="常规 3 2 2 4 2 4 2 2 3 3 2" xfId="41565"/>
    <cellStyle name="常规 3 2 2 4 2 4 2 2 3 4" xfId="29213"/>
    <cellStyle name="常规 3 2 2 4 2 4 2 2 4" xfId="7593"/>
    <cellStyle name="常规 3 2 2 4 2 4 2 2 4 2" xfId="19947"/>
    <cellStyle name="常规 3 2 2 4 2 4 2 2 4 2 2" xfId="44653"/>
    <cellStyle name="常规 3 2 2 4 2 4 2 2 4 3" xfId="32301"/>
    <cellStyle name="常规 3 2 2 4 2 4 2 2 5" xfId="13771"/>
    <cellStyle name="常规 3 2 2 4 2 4 2 2 5 2" xfId="38477"/>
    <cellStyle name="常规 3 2 2 4 2 4 2 2 6" xfId="26125"/>
    <cellStyle name="常规 3 2 2 4 2 4 2 3" xfId="2178"/>
    <cellStyle name="常规 3 2 2 4 2 4 2 3 2" xfId="5270"/>
    <cellStyle name="常规 3 2 2 4 2 4 2 3 2 2" xfId="11453"/>
    <cellStyle name="常规 3 2 2 4 2 4 2 3 2 2 2" xfId="23807"/>
    <cellStyle name="常规 3 2 2 4 2 4 2 3 2 2 2 2" xfId="48513"/>
    <cellStyle name="常规 3 2 2 4 2 4 2 3 2 2 3" xfId="36161"/>
    <cellStyle name="常规 3 2 2 4 2 4 2 3 2 3" xfId="17631"/>
    <cellStyle name="常规 3 2 2 4 2 4 2 3 2 3 2" xfId="42337"/>
    <cellStyle name="常规 3 2 2 4 2 4 2 3 2 4" xfId="29985"/>
    <cellStyle name="常规 3 2 2 4 2 4 2 3 3" xfId="8365"/>
    <cellStyle name="常规 3 2 2 4 2 4 2 3 3 2" xfId="20719"/>
    <cellStyle name="常规 3 2 2 4 2 4 2 3 3 2 2" xfId="45425"/>
    <cellStyle name="常规 3 2 2 4 2 4 2 3 3 3" xfId="33073"/>
    <cellStyle name="常规 3 2 2 4 2 4 2 3 4" xfId="14543"/>
    <cellStyle name="常规 3 2 2 4 2 4 2 3 4 2" xfId="39249"/>
    <cellStyle name="常规 3 2 2 4 2 4 2 3 5" xfId="26897"/>
    <cellStyle name="常规 3 2 2 4 2 4 2 4" xfId="3726"/>
    <cellStyle name="常规 3 2 2 4 2 4 2 4 2" xfId="9909"/>
    <cellStyle name="常规 3 2 2 4 2 4 2 4 2 2" xfId="22263"/>
    <cellStyle name="常规 3 2 2 4 2 4 2 4 2 2 2" xfId="46969"/>
    <cellStyle name="常规 3 2 2 4 2 4 2 4 2 3" xfId="34617"/>
    <cellStyle name="常规 3 2 2 4 2 4 2 4 3" xfId="16087"/>
    <cellStyle name="常规 3 2 2 4 2 4 2 4 3 2" xfId="40793"/>
    <cellStyle name="常规 3 2 2 4 2 4 2 4 4" xfId="28441"/>
    <cellStyle name="常规 3 2 2 4 2 4 2 5" xfId="6821"/>
    <cellStyle name="常规 3 2 2 4 2 4 2 5 2" xfId="19175"/>
    <cellStyle name="常规 3 2 2 4 2 4 2 5 2 2" xfId="43881"/>
    <cellStyle name="常规 3 2 2 4 2 4 2 5 3" xfId="31529"/>
    <cellStyle name="常规 3 2 2 4 2 4 2 6" xfId="12999"/>
    <cellStyle name="常规 3 2 2 4 2 4 2 6 2" xfId="37705"/>
    <cellStyle name="常规 3 2 2 4 2 4 2 7" xfId="25353"/>
    <cellStyle name="常规 3 2 2 4 2 4 3" xfId="1017"/>
    <cellStyle name="常规 3 2 2 4 2 4 3 2" xfId="2564"/>
    <cellStyle name="常规 3 2 2 4 2 4 3 2 2" xfId="5656"/>
    <cellStyle name="常规 3 2 2 4 2 4 3 2 2 2" xfId="11839"/>
    <cellStyle name="常规 3 2 2 4 2 4 3 2 2 2 2" xfId="24193"/>
    <cellStyle name="常规 3 2 2 4 2 4 3 2 2 2 2 2" xfId="48899"/>
    <cellStyle name="常规 3 2 2 4 2 4 3 2 2 2 3" xfId="36547"/>
    <cellStyle name="常规 3 2 2 4 2 4 3 2 2 3" xfId="18017"/>
    <cellStyle name="常规 3 2 2 4 2 4 3 2 2 3 2" xfId="42723"/>
    <cellStyle name="常规 3 2 2 4 2 4 3 2 2 4" xfId="30371"/>
    <cellStyle name="常规 3 2 2 4 2 4 3 2 3" xfId="8751"/>
    <cellStyle name="常规 3 2 2 4 2 4 3 2 3 2" xfId="21105"/>
    <cellStyle name="常规 3 2 2 4 2 4 3 2 3 2 2" xfId="45811"/>
    <cellStyle name="常规 3 2 2 4 2 4 3 2 3 3" xfId="33459"/>
    <cellStyle name="常规 3 2 2 4 2 4 3 2 4" xfId="14929"/>
    <cellStyle name="常规 3 2 2 4 2 4 3 2 4 2" xfId="39635"/>
    <cellStyle name="常规 3 2 2 4 2 4 3 2 5" xfId="27283"/>
    <cellStyle name="常规 3 2 2 4 2 4 3 3" xfId="4112"/>
    <cellStyle name="常规 3 2 2 4 2 4 3 3 2" xfId="10295"/>
    <cellStyle name="常规 3 2 2 4 2 4 3 3 2 2" xfId="22649"/>
    <cellStyle name="常规 3 2 2 4 2 4 3 3 2 2 2" xfId="47355"/>
    <cellStyle name="常规 3 2 2 4 2 4 3 3 2 3" xfId="35003"/>
    <cellStyle name="常规 3 2 2 4 2 4 3 3 3" xfId="16473"/>
    <cellStyle name="常规 3 2 2 4 2 4 3 3 3 2" xfId="41179"/>
    <cellStyle name="常规 3 2 2 4 2 4 3 3 4" xfId="28827"/>
    <cellStyle name="常规 3 2 2 4 2 4 3 4" xfId="7207"/>
    <cellStyle name="常规 3 2 2 4 2 4 3 4 2" xfId="19561"/>
    <cellStyle name="常规 3 2 2 4 2 4 3 4 2 2" xfId="44267"/>
    <cellStyle name="常规 3 2 2 4 2 4 3 4 3" xfId="31915"/>
    <cellStyle name="常规 3 2 2 4 2 4 3 5" xfId="13385"/>
    <cellStyle name="常规 3 2 2 4 2 4 3 5 2" xfId="38091"/>
    <cellStyle name="常规 3 2 2 4 2 4 3 6" xfId="25739"/>
    <cellStyle name="常规 3 2 2 4 2 4 4" xfId="1791"/>
    <cellStyle name="常规 3 2 2 4 2 4 4 2" xfId="4884"/>
    <cellStyle name="常规 3 2 2 4 2 4 4 2 2" xfId="11067"/>
    <cellStyle name="常规 3 2 2 4 2 4 4 2 2 2" xfId="23421"/>
    <cellStyle name="常规 3 2 2 4 2 4 4 2 2 2 2" xfId="48127"/>
    <cellStyle name="常规 3 2 2 4 2 4 4 2 2 3" xfId="35775"/>
    <cellStyle name="常规 3 2 2 4 2 4 4 2 3" xfId="17245"/>
    <cellStyle name="常规 3 2 2 4 2 4 4 2 3 2" xfId="41951"/>
    <cellStyle name="常规 3 2 2 4 2 4 4 2 4" xfId="29599"/>
    <cellStyle name="常规 3 2 2 4 2 4 4 3" xfId="7979"/>
    <cellStyle name="常规 3 2 2 4 2 4 4 3 2" xfId="20333"/>
    <cellStyle name="常规 3 2 2 4 2 4 4 3 2 2" xfId="45039"/>
    <cellStyle name="常规 3 2 2 4 2 4 4 3 3" xfId="32687"/>
    <cellStyle name="常规 3 2 2 4 2 4 4 4" xfId="14157"/>
    <cellStyle name="常规 3 2 2 4 2 4 4 4 2" xfId="38863"/>
    <cellStyle name="常规 3 2 2 4 2 4 4 5" xfId="26511"/>
    <cellStyle name="常规 3 2 2 4 2 4 5" xfId="3340"/>
    <cellStyle name="常规 3 2 2 4 2 4 5 2" xfId="9523"/>
    <cellStyle name="常规 3 2 2 4 2 4 5 2 2" xfId="21877"/>
    <cellStyle name="常规 3 2 2 4 2 4 5 2 2 2" xfId="46583"/>
    <cellStyle name="常规 3 2 2 4 2 4 5 2 3" xfId="34231"/>
    <cellStyle name="常规 3 2 2 4 2 4 5 3" xfId="15701"/>
    <cellStyle name="常规 3 2 2 4 2 4 5 3 2" xfId="40407"/>
    <cellStyle name="常规 3 2 2 4 2 4 5 4" xfId="28055"/>
    <cellStyle name="常规 3 2 2 4 2 4 6" xfId="6435"/>
    <cellStyle name="常规 3 2 2 4 2 4 6 2" xfId="18789"/>
    <cellStyle name="常规 3 2 2 4 2 4 6 2 2" xfId="43495"/>
    <cellStyle name="常规 3 2 2 4 2 4 6 3" xfId="31143"/>
    <cellStyle name="常规 3 2 2 4 2 4 7" xfId="12613"/>
    <cellStyle name="常规 3 2 2 4 2 4 7 2" xfId="37319"/>
    <cellStyle name="常规 3 2 2 4 2 4 8" xfId="24967"/>
    <cellStyle name="常规 3 2 2 4 2 5" xfId="494"/>
    <cellStyle name="常规 3 2 2 4 2 5 2" xfId="1268"/>
    <cellStyle name="常规 3 2 2 4 2 5 2 2" xfId="2815"/>
    <cellStyle name="常规 3 2 2 4 2 5 2 2 2" xfId="5907"/>
    <cellStyle name="常规 3 2 2 4 2 5 2 2 2 2" xfId="12090"/>
    <cellStyle name="常规 3 2 2 4 2 5 2 2 2 2 2" xfId="24444"/>
    <cellStyle name="常规 3 2 2 4 2 5 2 2 2 2 2 2" xfId="49150"/>
    <cellStyle name="常规 3 2 2 4 2 5 2 2 2 2 3" xfId="36798"/>
    <cellStyle name="常规 3 2 2 4 2 5 2 2 2 3" xfId="18268"/>
    <cellStyle name="常规 3 2 2 4 2 5 2 2 2 3 2" xfId="42974"/>
    <cellStyle name="常规 3 2 2 4 2 5 2 2 2 4" xfId="30622"/>
    <cellStyle name="常规 3 2 2 4 2 5 2 2 3" xfId="9002"/>
    <cellStyle name="常规 3 2 2 4 2 5 2 2 3 2" xfId="21356"/>
    <cellStyle name="常规 3 2 2 4 2 5 2 2 3 2 2" xfId="46062"/>
    <cellStyle name="常规 3 2 2 4 2 5 2 2 3 3" xfId="33710"/>
    <cellStyle name="常规 3 2 2 4 2 5 2 2 4" xfId="15180"/>
    <cellStyle name="常规 3 2 2 4 2 5 2 2 4 2" xfId="39886"/>
    <cellStyle name="常规 3 2 2 4 2 5 2 2 5" xfId="27534"/>
    <cellStyle name="常规 3 2 2 4 2 5 2 3" xfId="4363"/>
    <cellStyle name="常规 3 2 2 4 2 5 2 3 2" xfId="10546"/>
    <cellStyle name="常规 3 2 2 4 2 5 2 3 2 2" xfId="22900"/>
    <cellStyle name="常规 3 2 2 4 2 5 2 3 2 2 2" xfId="47606"/>
    <cellStyle name="常规 3 2 2 4 2 5 2 3 2 3" xfId="35254"/>
    <cellStyle name="常规 3 2 2 4 2 5 2 3 3" xfId="16724"/>
    <cellStyle name="常规 3 2 2 4 2 5 2 3 3 2" xfId="41430"/>
    <cellStyle name="常规 3 2 2 4 2 5 2 3 4" xfId="29078"/>
    <cellStyle name="常规 3 2 2 4 2 5 2 4" xfId="7458"/>
    <cellStyle name="常规 3 2 2 4 2 5 2 4 2" xfId="19812"/>
    <cellStyle name="常规 3 2 2 4 2 5 2 4 2 2" xfId="44518"/>
    <cellStyle name="常规 3 2 2 4 2 5 2 4 3" xfId="32166"/>
    <cellStyle name="常规 3 2 2 4 2 5 2 5" xfId="13636"/>
    <cellStyle name="常规 3 2 2 4 2 5 2 5 2" xfId="38342"/>
    <cellStyle name="常规 3 2 2 4 2 5 2 6" xfId="25990"/>
    <cellStyle name="常规 3 2 2 4 2 5 3" xfId="2043"/>
    <cellStyle name="常规 3 2 2 4 2 5 3 2" xfId="5135"/>
    <cellStyle name="常规 3 2 2 4 2 5 3 2 2" xfId="11318"/>
    <cellStyle name="常规 3 2 2 4 2 5 3 2 2 2" xfId="23672"/>
    <cellStyle name="常规 3 2 2 4 2 5 3 2 2 2 2" xfId="48378"/>
    <cellStyle name="常规 3 2 2 4 2 5 3 2 2 3" xfId="36026"/>
    <cellStyle name="常规 3 2 2 4 2 5 3 2 3" xfId="17496"/>
    <cellStyle name="常规 3 2 2 4 2 5 3 2 3 2" xfId="42202"/>
    <cellStyle name="常规 3 2 2 4 2 5 3 2 4" xfId="29850"/>
    <cellStyle name="常规 3 2 2 4 2 5 3 3" xfId="8230"/>
    <cellStyle name="常规 3 2 2 4 2 5 3 3 2" xfId="20584"/>
    <cellStyle name="常规 3 2 2 4 2 5 3 3 2 2" xfId="45290"/>
    <cellStyle name="常规 3 2 2 4 2 5 3 3 3" xfId="32938"/>
    <cellStyle name="常规 3 2 2 4 2 5 3 4" xfId="14408"/>
    <cellStyle name="常规 3 2 2 4 2 5 3 4 2" xfId="39114"/>
    <cellStyle name="常规 3 2 2 4 2 5 3 5" xfId="26762"/>
    <cellStyle name="常规 3 2 2 4 2 5 4" xfId="3591"/>
    <cellStyle name="常规 3 2 2 4 2 5 4 2" xfId="9774"/>
    <cellStyle name="常规 3 2 2 4 2 5 4 2 2" xfId="22128"/>
    <cellStyle name="常规 3 2 2 4 2 5 4 2 2 2" xfId="46834"/>
    <cellStyle name="常规 3 2 2 4 2 5 4 2 3" xfId="34482"/>
    <cellStyle name="常规 3 2 2 4 2 5 4 3" xfId="15952"/>
    <cellStyle name="常规 3 2 2 4 2 5 4 3 2" xfId="40658"/>
    <cellStyle name="常规 3 2 2 4 2 5 4 4" xfId="28306"/>
    <cellStyle name="常规 3 2 2 4 2 5 5" xfId="6686"/>
    <cellStyle name="常规 3 2 2 4 2 5 5 2" xfId="19040"/>
    <cellStyle name="常规 3 2 2 4 2 5 5 2 2" xfId="43746"/>
    <cellStyle name="常规 3 2 2 4 2 5 5 3" xfId="31394"/>
    <cellStyle name="常规 3 2 2 4 2 5 6" xfId="12864"/>
    <cellStyle name="常规 3 2 2 4 2 5 6 2" xfId="37570"/>
    <cellStyle name="常规 3 2 2 4 2 5 7" xfId="25218"/>
    <cellStyle name="常规 3 2 2 4 2 6" xfId="882"/>
    <cellStyle name="常规 3 2 2 4 2 6 2" xfId="2429"/>
    <cellStyle name="常规 3 2 2 4 2 6 2 2" xfId="5521"/>
    <cellStyle name="常规 3 2 2 4 2 6 2 2 2" xfId="11704"/>
    <cellStyle name="常规 3 2 2 4 2 6 2 2 2 2" xfId="24058"/>
    <cellStyle name="常规 3 2 2 4 2 6 2 2 2 2 2" xfId="48764"/>
    <cellStyle name="常规 3 2 2 4 2 6 2 2 2 3" xfId="36412"/>
    <cellStyle name="常规 3 2 2 4 2 6 2 2 3" xfId="17882"/>
    <cellStyle name="常规 3 2 2 4 2 6 2 2 3 2" xfId="42588"/>
    <cellStyle name="常规 3 2 2 4 2 6 2 2 4" xfId="30236"/>
    <cellStyle name="常规 3 2 2 4 2 6 2 3" xfId="8616"/>
    <cellStyle name="常规 3 2 2 4 2 6 2 3 2" xfId="20970"/>
    <cellStyle name="常规 3 2 2 4 2 6 2 3 2 2" xfId="45676"/>
    <cellStyle name="常规 3 2 2 4 2 6 2 3 3" xfId="33324"/>
    <cellStyle name="常规 3 2 2 4 2 6 2 4" xfId="14794"/>
    <cellStyle name="常规 3 2 2 4 2 6 2 4 2" xfId="39500"/>
    <cellStyle name="常规 3 2 2 4 2 6 2 5" xfId="27148"/>
    <cellStyle name="常规 3 2 2 4 2 6 3" xfId="3977"/>
    <cellStyle name="常规 3 2 2 4 2 6 3 2" xfId="10160"/>
    <cellStyle name="常规 3 2 2 4 2 6 3 2 2" xfId="22514"/>
    <cellStyle name="常规 3 2 2 4 2 6 3 2 2 2" xfId="47220"/>
    <cellStyle name="常规 3 2 2 4 2 6 3 2 3" xfId="34868"/>
    <cellStyle name="常规 3 2 2 4 2 6 3 3" xfId="16338"/>
    <cellStyle name="常规 3 2 2 4 2 6 3 3 2" xfId="41044"/>
    <cellStyle name="常规 3 2 2 4 2 6 3 4" xfId="28692"/>
    <cellStyle name="常规 3 2 2 4 2 6 4" xfId="7072"/>
    <cellStyle name="常规 3 2 2 4 2 6 4 2" xfId="19426"/>
    <cellStyle name="常规 3 2 2 4 2 6 4 2 2" xfId="44132"/>
    <cellStyle name="常规 3 2 2 4 2 6 4 3" xfId="31780"/>
    <cellStyle name="常规 3 2 2 4 2 6 5" xfId="13250"/>
    <cellStyle name="常规 3 2 2 4 2 6 5 2" xfId="37956"/>
    <cellStyle name="常规 3 2 2 4 2 6 6" xfId="25604"/>
    <cellStyle name="常规 3 2 2 4 2 7" xfId="1656"/>
    <cellStyle name="常规 3 2 2 4 2 7 2" xfId="4749"/>
    <cellStyle name="常规 3 2 2 4 2 7 2 2" xfId="10932"/>
    <cellStyle name="常规 3 2 2 4 2 7 2 2 2" xfId="23286"/>
    <cellStyle name="常规 3 2 2 4 2 7 2 2 2 2" xfId="47992"/>
    <cellStyle name="常规 3 2 2 4 2 7 2 2 3" xfId="35640"/>
    <cellStyle name="常规 3 2 2 4 2 7 2 3" xfId="17110"/>
    <cellStyle name="常规 3 2 2 4 2 7 2 3 2" xfId="41816"/>
    <cellStyle name="常规 3 2 2 4 2 7 2 4" xfId="29464"/>
    <cellStyle name="常规 3 2 2 4 2 7 3" xfId="7844"/>
    <cellStyle name="常规 3 2 2 4 2 7 3 2" xfId="20198"/>
    <cellStyle name="常规 3 2 2 4 2 7 3 2 2" xfId="44904"/>
    <cellStyle name="常规 3 2 2 4 2 7 3 3" xfId="32552"/>
    <cellStyle name="常规 3 2 2 4 2 7 4" xfId="14022"/>
    <cellStyle name="常规 3 2 2 4 2 7 4 2" xfId="38728"/>
    <cellStyle name="常规 3 2 2 4 2 7 5" xfId="26376"/>
    <cellStyle name="常规 3 2 2 4 2 8" xfId="3204"/>
    <cellStyle name="常规 3 2 2 4 2 8 2" xfId="9388"/>
    <cellStyle name="常规 3 2 2 4 2 8 2 2" xfId="21742"/>
    <cellStyle name="常规 3 2 2 4 2 8 2 2 2" xfId="46448"/>
    <cellStyle name="常规 3 2 2 4 2 8 2 3" xfId="34096"/>
    <cellStyle name="常规 3 2 2 4 2 8 3" xfId="15566"/>
    <cellStyle name="常规 3 2 2 4 2 8 3 2" xfId="40272"/>
    <cellStyle name="常规 3 2 2 4 2 8 4" xfId="27920"/>
    <cellStyle name="常规 3 2 2 4 2 9" xfId="6300"/>
    <cellStyle name="常规 3 2 2 4 2 9 2" xfId="18654"/>
    <cellStyle name="常规 3 2 2 4 2 9 2 2" xfId="43360"/>
    <cellStyle name="常规 3 2 2 4 2 9 3" xfId="31008"/>
    <cellStyle name="常规 3 2 2 4 3" xfId="134"/>
    <cellStyle name="常规 3 2 2 4 3 10" xfId="24867"/>
    <cellStyle name="常规 3 2 2 4 3 2" xfId="396"/>
    <cellStyle name="常规 3 2 2 4 3 2 2" xfId="784"/>
    <cellStyle name="常规 3 2 2 4 3 2 2 2" xfId="1558"/>
    <cellStyle name="常规 3 2 2 4 3 2 2 2 2" xfId="3105"/>
    <cellStyle name="常规 3 2 2 4 3 2 2 2 2 2" xfId="6197"/>
    <cellStyle name="常规 3 2 2 4 3 2 2 2 2 2 2" xfId="12380"/>
    <cellStyle name="常规 3 2 2 4 3 2 2 2 2 2 2 2" xfId="24734"/>
    <cellStyle name="常规 3 2 2 4 3 2 2 2 2 2 2 2 2" xfId="49440"/>
    <cellStyle name="常规 3 2 2 4 3 2 2 2 2 2 2 3" xfId="37088"/>
    <cellStyle name="常规 3 2 2 4 3 2 2 2 2 2 3" xfId="18558"/>
    <cellStyle name="常规 3 2 2 4 3 2 2 2 2 2 3 2" xfId="43264"/>
    <cellStyle name="常规 3 2 2 4 3 2 2 2 2 2 4" xfId="30912"/>
    <cellStyle name="常规 3 2 2 4 3 2 2 2 2 3" xfId="9292"/>
    <cellStyle name="常规 3 2 2 4 3 2 2 2 2 3 2" xfId="21646"/>
    <cellStyle name="常规 3 2 2 4 3 2 2 2 2 3 2 2" xfId="46352"/>
    <cellStyle name="常规 3 2 2 4 3 2 2 2 2 3 3" xfId="34000"/>
    <cellStyle name="常规 3 2 2 4 3 2 2 2 2 4" xfId="15470"/>
    <cellStyle name="常规 3 2 2 4 3 2 2 2 2 4 2" xfId="40176"/>
    <cellStyle name="常规 3 2 2 4 3 2 2 2 2 5" xfId="27824"/>
    <cellStyle name="常规 3 2 2 4 3 2 2 2 3" xfId="4653"/>
    <cellStyle name="常规 3 2 2 4 3 2 2 2 3 2" xfId="10836"/>
    <cellStyle name="常规 3 2 2 4 3 2 2 2 3 2 2" xfId="23190"/>
    <cellStyle name="常规 3 2 2 4 3 2 2 2 3 2 2 2" xfId="47896"/>
    <cellStyle name="常规 3 2 2 4 3 2 2 2 3 2 3" xfId="35544"/>
    <cellStyle name="常规 3 2 2 4 3 2 2 2 3 3" xfId="17014"/>
    <cellStyle name="常规 3 2 2 4 3 2 2 2 3 3 2" xfId="41720"/>
    <cellStyle name="常规 3 2 2 4 3 2 2 2 3 4" xfId="29368"/>
    <cellStyle name="常规 3 2 2 4 3 2 2 2 4" xfId="7748"/>
    <cellStyle name="常规 3 2 2 4 3 2 2 2 4 2" xfId="20102"/>
    <cellStyle name="常规 3 2 2 4 3 2 2 2 4 2 2" xfId="44808"/>
    <cellStyle name="常规 3 2 2 4 3 2 2 2 4 3" xfId="32456"/>
    <cellStyle name="常规 3 2 2 4 3 2 2 2 5" xfId="13926"/>
    <cellStyle name="常规 3 2 2 4 3 2 2 2 5 2" xfId="38632"/>
    <cellStyle name="常规 3 2 2 4 3 2 2 2 6" xfId="26280"/>
    <cellStyle name="常规 3 2 2 4 3 2 2 3" xfId="2333"/>
    <cellStyle name="常规 3 2 2 4 3 2 2 3 2" xfId="5425"/>
    <cellStyle name="常规 3 2 2 4 3 2 2 3 2 2" xfId="11608"/>
    <cellStyle name="常规 3 2 2 4 3 2 2 3 2 2 2" xfId="23962"/>
    <cellStyle name="常规 3 2 2 4 3 2 2 3 2 2 2 2" xfId="48668"/>
    <cellStyle name="常规 3 2 2 4 3 2 2 3 2 2 3" xfId="36316"/>
    <cellStyle name="常规 3 2 2 4 3 2 2 3 2 3" xfId="17786"/>
    <cellStyle name="常规 3 2 2 4 3 2 2 3 2 3 2" xfId="42492"/>
    <cellStyle name="常规 3 2 2 4 3 2 2 3 2 4" xfId="30140"/>
    <cellStyle name="常规 3 2 2 4 3 2 2 3 3" xfId="8520"/>
    <cellStyle name="常规 3 2 2 4 3 2 2 3 3 2" xfId="20874"/>
    <cellStyle name="常规 3 2 2 4 3 2 2 3 3 2 2" xfId="45580"/>
    <cellStyle name="常规 3 2 2 4 3 2 2 3 3 3" xfId="33228"/>
    <cellStyle name="常规 3 2 2 4 3 2 2 3 4" xfId="14698"/>
    <cellStyle name="常规 3 2 2 4 3 2 2 3 4 2" xfId="39404"/>
    <cellStyle name="常规 3 2 2 4 3 2 2 3 5" xfId="27052"/>
    <cellStyle name="常规 3 2 2 4 3 2 2 4" xfId="3881"/>
    <cellStyle name="常规 3 2 2 4 3 2 2 4 2" xfId="10064"/>
    <cellStyle name="常规 3 2 2 4 3 2 2 4 2 2" xfId="22418"/>
    <cellStyle name="常规 3 2 2 4 3 2 2 4 2 2 2" xfId="47124"/>
    <cellStyle name="常规 3 2 2 4 3 2 2 4 2 3" xfId="34772"/>
    <cellStyle name="常规 3 2 2 4 3 2 2 4 3" xfId="16242"/>
    <cellStyle name="常规 3 2 2 4 3 2 2 4 3 2" xfId="40948"/>
    <cellStyle name="常规 3 2 2 4 3 2 2 4 4" xfId="28596"/>
    <cellStyle name="常规 3 2 2 4 3 2 2 5" xfId="6976"/>
    <cellStyle name="常规 3 2 2 4 3 2 2 5 2" xfId="19330"/>
    <cellStyle name="常规 3 2 2 4 3 2 2 5 2 2" xfId="44036"/>
    <cellStyle name="常规 3 2 2 4 3 2 2 5 3" xfId="31684"/>
    <cellStyle name="常规 3 2 2 4 3 2 2 6" xfId="13154"/>
    <cellStyle name="常规 3 2 2 4 3 2 2 6 2" xfId="37860"/>
    <cellStyle name="常规 3 2 2 4 3 2 2 7" xfId="25508"/>
    <cellStyle name="常规 3 2 2 4 3 2 3" xfId="1172"/>
    <cellStyle name="常规 3 2 2 4 3 2 3 2" xfId="2719"/>
    <cellStyle name="常规 3 2 2 4 3 2 3 2 2" xfId="5811"/>
    <cellStyle name="常规 3 2 2 4 3 2 3 2 2 2" xfId="11994"/>
    <cellStyle name="常规 3 2 2 4 3 2 3 2 2 2 2" xfId="24348"/>
    <cellStyle name="常规 3 2 2 4 3 2 3 2 2 2 2 2" xfId="49054"/>
    <cellStyle name="常规 3 2 2 4 3 2 3 2 2 2 3" xfId="36702"/>
    <cellStyle name="常规 3 2 2 4 3 2 3 2 2 3" xfId="18172"/>
    <cellStyle name="常规 3 2 2 4 3 2 3 2 2 3 2" xfId="42878"/>
    <cellStyle name="常规 3 2 2 4 3 2 3 2 2 4" xfId="30526"/>
    <cellStyle name="常规 3 2 2 4 3 2 3 2 3" xfId="8906"/>
    <cellStyle name="常规 3 2 2 4 3 2 3 2 3 2" xfId="21260"/>
    <cellStyle name="常规 3 2 2 4 3 2 3 2 3 2 2" xfId="45966"/>
    <cellStyle name="常规 3 2 2 4 3 2 3 2 3 3" xfId="33614"/>
    <cellStyle name="常规 3 2 2 4 3 2 3 2 4" xfId="15084"/>
    <cellStyle name="常规 3 2 2 4 3 2 3 2 4 2" xfId="39790"/>
    <cellStyle name="常规 3 2 2 4 3 2 3 2 5" xfId="27438"/>
    <cellStyle name="常规 3 2 2 4 3 2 3 3" xfId="4267"/>
    <cellStyle name="常规 3 2 2 4 3 2 3 3 2" xfId="10450"/>
    <cellStyle name="常规 3 2 2 4 3 2 3 3 2 2" xfId="22804"/>
    <cellStyle name="常规 3 2 2 4 3 2 3 3 2 2 2" xfId="47510"/>
    <cellStyle name="常规 3 2 2 4 3 2 3 3 2 3" xfId="35158"/>
    <cellStyle name="常规 3 2 2 4 3 2 3 3 3" xfId="16628"/>
    <cellStyle name="常规 3 2 2 4 3 2 3 3 3 2" xfId="41334"/>
    <cellStyle name="常规 3 2 2 4 3 2 3 3 4" xfId="28982"/>
    <cellStyle name="常规 3 2 2 4 3 2 3 4" xfId="7362"/>
    <cellStyle name="常规 3 2 2 4 3 2 3 4 2" xfId="19716"/>
    <cellStyle name="常规 3 2 2 4 3 2 3 4 2 2" xfId="44422"/>
    <cellStyle name="常规 3 2 2 4 3 2 3 4 3" xfId="32070"/>
    <cellStyle name="常规 3 2 2 4 3 2 3 5" xfId="13540"/>
    <cellStyle name="常规 3 2 2 4 3 2 3 5 2" xfId="38246"/>
    <cellStyle name="常规 3 2 2 4 3 2 3 6" xfId="25894"/>
    <cellStyle name="常规 3 2 2 4 3 2 4" xfId="1946"/>
    <cellStyle name="常规 3 2 2 4 3 2 4 2" xfId="5039"/>
    <cellStyle name="常规 3 2 2 4 3 2 4 2 2" xfId="11222"/>
    <cellStyle name="常规 3 2 2 4 3 2 4 2 2 2" xfId="23576"/>
    <cellStyle name="常规 3 2 2 4 3 2 4 2 2 2 2" xfId="48282"/>
    <cellStyle name="常规 3 2 2 4 3 2 4 2 2 3" xfId="35930"/>
    <cellStyle name="常规 3 2 2 4 3 2 4 2 3" xfId="17400"/>
    <cellStyle name="常规 3 2 2 4 3 2 4 2 3 2" xfId="42106"/>
    <cellStyle name="常规 3 2 2 4 3 2 4 2 4" xfId="29754"/>
    <cellStyle name="常规 3 2 2 4 3 2 4 3" xfId="8134"/>
    <cellStyle name="常规 3 2 2 4 3 2 4 3 2" xfId="20488"/>
    <cellStyle name="常规 3 2 2 4 3 2 4 3 2 2" xfId="45194"/>
    <cellStyle name="常规 3 2 2 4 3 2 4 3 3" xfId="32842"/>
    <cellStyle name="常规 3 2 2 4 3 2 4 4" xfId="14312"/>
    <cellStyle name="常规 3 2 2 4 3 2 4 4 2" xfId="39018"/>
    <cellStyle name="常规 3 2 2 4 3 2 4 5" xfId="26666"/>
    <cellStyle name="常规 3 2 2 4 3 2 5" xfId="3495"/>
    <cellStyle name="常规 3 2 2 4 3 2 5 2" xfId="9678"/>
    <cellStyle name="常规 3 2 2 4 3 2 5 2 2" xfId="22032"/>
    <cellStyle name="常规 3 2 2 4 3 2 5 2 2 2" xfId="46738"/>
    <cellStyle name="常规 3 2 2 4 3 2 5 2 3" xfId="34386"/>
    <cellStyle name="常规 3 2 2 4 3 2 5 3" xfId="15856"/>
    <cellStyle name="常规 3 2 2 4 3 2 5 3 2" xfId="40562"/>
    <cellStyle name="常规 3 2 2 4 3 2 5 4" xfId="28210"/>
    <cellStyle name="常规 3 2 2 4 3 2 6" xfId="6590"/>
    <cellStyle name="常规 3 2 2 4 3 2 6 2" xfId="18944"/>
    <cellStyle name="常规 3 2 2 4 3 2 6 2 2" xfId="43650"/>
    <cellStyle name="常规 3 2 2 4 3 2 6 3" xfId="31298"/>
    <cellStyle name="常规 3 2 2 4 3 2 7" xfId="12768"/>
    <cellStyle name="常规 3 2 2 4 3 2 7 2" xfId="37474"/>
    <cellStyle name="常规 3 2 2 4 3 2 8" xfId="25122"/>
    <cellStyle name="常规 3 2 2 4 3 3" xfId="272"/>
    <cellStyle name="常规 3 2 2 4 3 3 2" xfId="660"/>
    <cellStyle name="常规 3 2 2 4 3 3 2 2" xfId="1434"/>
    <cellStyle name="常规 3 2 2 4 3 3 2 2 2" xfId="2981"/>
    <cellStyle name="常规 3 2 2 4 3 3 2 2 2 2" xfId="6073"/>
    <cellStyle name="常规 3 2 2 4 3 3 2 2 2 2 2" xfId="12256"/>
    <cellStyle name="常规 3 2 2 4 3 3 2 2 2 2 2 2" xfId="24610"/>
    <cellStyle name="常规 3 2 2 4 3 3 2 2 2 2 2 2 2" xfId="49316"/>
    <cellStyle name="常规 3 2 2 4 3 3 2 2 2 2 2 3" xfId="36964"/>
    <cellStyle name="常规 3 2 2 4 3 3 2 2 2 2 3" xfId="18434"/>
    <cellStyle name="常规 3 2 2 4 3 3 2 2 2 2 3 2" xfId="43140"/>
    <cellStyle name="常规 3 2 2 4 3 3 2 2 2 2 4" xfId="30788"/>
    <cellStyle name="常规 3 2 2 4 3 3 2 2 2 3" xfId="9168"/>
    <cellStyle name="常规 3 2 2 4 3 3 2 2 2 3 2" xfId="21522"/>
    <cellStyle name="常规 3 2 2 4 3 3 2 2 2 3 2 2" xfId="46228"/>
    <cellStyle name="常规 3 2 2 4 3 3 2 2 2 3 3" xfId="33876"/>
    <cellStyle name="常规 3 2 2 4 3 3 2 2 2 4" xfId="15346"/>
    <cellStyle name="常规 3 2 2 4 3 3 2 2 2 4 2" xfId="40052"/>
    <cellStyle name="常规 3 2 2 4 3 3 2 2 2 5" xfId="27700"/>
    <cellStyle name="常规 3 2 2 4 3 3 2 2 3" xfId="4529"/>
    <cellStyle name="常规 3 2 2 4 3 3 2 2 3 2" xfId="10712"/>
    <cellStyle name="常规 3 2 2 4 3 3 2 2 3 2 2" xfId="23066"/>
    <cellStyle name="常规 3 2 2 4 3 3 2 2 3 2 2 2" xfId="47772"/>
    <cellStyle name="常规 3 2 2 4 3 3 2 2 3 2 3" xfId="35420"/>
    <cellStyle name="常规 3 2 2 4 3 3 2 2 3 3" xfId="16890"/>
    <cellStyle name="常规 3 2 2 4 3 3 2 2 3 3 2" xfId="41596"/>
    <cellStyle name="常规 3 2 2 4 3 3 2 2 3 4" xfId="29244"/>
    <cellStyle name="常规 3 2 2 4 3 3 2 2 4" xfId="7624"/>
    <cellStyle name="常规 3 2 2 4 3 3 2 2 4 2" xfId="19978"/>
    <cellStyle name="常规 3 2 2 4 3 3 2 2 4 2 2" xfId="44684"/>
    <cellStyle name="常规 3 2 2 4 3 3 2 2 4 3" xfId="32332"/>
    <cellStyle name="常规 3 2 2 4 3 3 2 2 5" xfId="13802"/>
    <cellStyle name="常规 3 2 2 4 3 3 2 2 5 2" xfId="38508"/>
    <cellStyle name="常规 3 2 2 4 3 3 2 2 6" xfId="26156"/>
    <cellStyle name="常规 3 2 2 4 3 3 2 3" xfId="2209"/>
    <cellStyle name="常规 3 2 2 4 3 3 2 3 2" xfId="5301"/>
    <cellStyle name="常规 3 2 2 4 3 3 2 3 2 2" xfId="11484"/>
    <cellStyle name="常规 3 2 2 4 3 3 2 3 2 2 2" xfId="23838"/>
    <cellStyle name="常规 3 2 2 4 3 3 2 3 2 2 2 2" xfId="48544"/>
    <cellStyle name="常规 3 2 2 4 3 3 2 3 2 2 3" xfId="36192"/>
    <cellStyle name="常规 3 2 2 4 3 3 2 3 2 3" xfId="17662"/>
    <cellStyle name="常规 3 2 2 4 3 3 2 3 2 3 2" xfId="42368"/>
    <cellStyle name="常规 3 2 2 4 3 3 2 3 2 4" xfId="30016"/>
    <cellStyle name="常规 3 2 2 4 3 3 2 3 3" xfId="8396"/>
    <cellStyle name="常规 3 2 2 4 3 3 2 3 3 2" xfId="20750"/>
    <cellStyle name="常规 3 2 2 4 3 3 2 3 3 2 2" xfId="45456"/>
    <cellStyle name="常规 3 2 2 4 3 3 2 3 3 3" xfId="33104"/>
    <cellStyle name="常规 3 2 2 4 3 3 2 3 4" xfId="14574"/>
    <cellStyle name="常规 3 2 2 4 3 3 2 3 4 2" xfId="39280"/>
    <cellStyle name="常规 3 2 2 4 3 3 2 3 5" xfId="26928"/>
    <cellStyle name="常规 3 2 2 4 3 3 2 4" xfId="3757"/>
    <cellStyle name="常规 3 2 2 4 3 3 2 4 2" xfId="9940"/>
    <cellStyle name="常规 3 2 2 4 3 3 2 4 2 2" xfId="22294"/>
    <cellStyle name="常规 3 2 2 4 3 3 2 4 2 2 2" xfId="47000"/>
    <cellStyle name="常规 3 2 2 4 3 3 2 4 2 3" xfId="34648"/>
    <cellStyle name="常规 3 2 2 4 3 3 2 4 3" xfId="16118"/>
    <cellStyle name="常规 3 2 2 4 3 3 2 4 3 2" xfId="40824"/>
    <cellStyle name="常规 3 2 2 4 3 3 2 4 4" xfId="28472"/>
    <cellStyle name="常规 3 2 2 4 3 3 2 5" xfId="6852"/>
    <cellStyle name="常规 3 2 2 4 3 3 2 5 2" xfId="19206"/>
    <cellStyle name="常规 3 2 2 4 3 3 2 5 2 2" xfId="43912"/>
    <cellStyle name="常规 3 2 2 4 3 3 2 5 3" xfId="31560"/>
    <cellStyle name="常规 3 2 2 4 3 3 2 6" xfId="13030"/>
    <cellStyle name="常规 3 2 2 4 3 3 2 6 2" xfId="37736"/>
    <cellStyle name="常规 3 2 2 4 3 3 2 7" xfId="25384"/>
    <cellStyle name="常规 3 2 2 4 3 3 3" xfId="1048"/>
    <cellStyle name="常规 3 2 2 4 3 3 3 2" xfId="2595"/>
    <cellStyle name="常规 3 2 2 4 3 3 3 2 2" xfId="5687"/>
    <cellStyle name="常规 3 2 2 4 3 3 3 2 2 2" xfId="11870"/>
    <cellStyle name="常规 3 2 2 4 3 3 3 2 2 2 2" xfId="24224"/>
    <cellStyle name="常规 3 2 2 4 3 3 3 2 2 2 2 2" xfId="48930"/>
    <cellStyle name="常规 3 2 2 4 3 3 3 2 2 2 3" xfId="36578"/>
    <cellStyle name="常规 3 2 2 4 3 3 3 2 2 3" xfId="18048"/>
    <cellStyle name="常规 3 2 2 4 3 3 3 2 2 3 2" xfId="42754"/>
    <cellStyle name="常规 3 2 2 4 3 3 3 2 2 4" xfId="30402"/>
    <cellStyle name="常规 3 2 2 4 3 3 3 2 3" xfId="8782"/>
    <cellStyle name="常规 3 2 2 4 3 3 3 2 3 2" xfId="21136"/>
    <cellStyle name="常规 3 2 2 4 3 3 3 2 3 2 2" xfId="45842"/>
    <cellStyle name="常规 3 2 2 4 3 3 3 2 3 3" xfId="33490"/>
    <cellStyle name="常规 3 2 2 4 3 3 3 2 4" xfId="14960"/>
    <cellStyle name="常规 3 2 2 4 3 3 3 2 4 2" xfId="39666"/>
    <cellStyle name="常规 3 2 2 4 3 3 3 2 5" xfId="27314"/>
    <cellStyle name="常规 3 2 2 4 3 3 3 3" xfId="4143"/>
    <cellStyle name="常规 3 2 2 4 3 3 3 3 2" xfId="10326"/>
    <cellStyle name="常规 3 2 2 4 3 3 3 3 2 2" xfId="22680"/>
    <cellStyle name="常规 3 2 2 4 3 3 3 3 2 2 2" xfId="47386"/>
    <cellStyle name="常规 3 2 2 4 3 3 3 3 2 3" xfId="35034"/>
    <cellStyle name="常规 3 2 2 4 3 3 3 3 3" xfId="16504"/>
    <cellStyle name="常规 3 2 2 4 3 3 3 3 3 2" xfId="41210"/>
    <cellStyle name="常规 3 2 2 4 3 3 3 3 4" xfId="28858"/>
    <cellStyle name="常规 3 2 2 4 3 3 3 4" xfId="7238"/>
    <cellStyle name="常规 3 2 2 4 3 3 3 4 2" xfId="19592"/>
    <cellStyle name="常规 3 2 2 4 3 3 3 4 2 2" xfId="44298"/>
    <cellStyle name="常规 3 2 2 4 3 3 3 4 3" xfId="31946"/>
    <cellStyle name="常规 3 2 2 4 3 3 3 5" xfId="13416"/>
    <cellStyle name="常规 3 2 2 4 3 3 3 5 2" xfId="38122"/>
    <cellStyle name="常规 3 2 2 4 3 3 3 6" xfId="25770"/>
    <cellStyle name="常规 3 2 2 4 3 3 4" xfId="1822"/>
    <cellStyle name="常规 3 2 2 4 3 3 4 2" xfId="4915"/>
    <cellStyle name="常规 3 2 2 4 3 3 4 2 2" xfId="11098"/>
    <cellStyle name="常规 3 2 2 4 3 3 4 2 2 2" xfId="23452"/>
    <cellStyle name="常规 3 2 2 4 3 3 4 2 2 2 2" xfId="48158"/>
    <cellStyle name="常规 3 2 2 4 3 3 4 2 2 3" xfId="35806"/>
    <cellStyle name="常规 3 2 2 4 3 3 4 2 3" xfId="17276"/>
    <cellStyle name="常规 3 2 2 4 3 3 4 2 3 2" xfId="41982"/>
    <cellStyle name="常规 3 2 2 4 3 3 4 2 4" xfId="29630"/>
    <cellStyle name="常规 3 2 2 4 3 3 4 3" xfId="8010"/>
    <cellStyle name="常规 3 2 2 4 3 3 4 3 2" xfId="20364"/>
    <cellStyle name="常规 3 2 2 4 3 3 4 3 2 2" xfId="45070"/>
    <cellStyle name="常规 3 2 2 4 3 3 4 3 3" xfId="32718"/>
    <cellStyle name="常规 3 2 2 4 3 3 4 4" xfId="14188"/>
    <cellStyle name="常规 3 2 2 4 3 3 4 4 2" xfId="38894"/>
    <cellStyle name="常规 3 2 2 4 3 3 4 5" xfId="26542"/>
    <cellStyle name="常规 3 2 2 4 3 3 5" xfId="3371"/>
    <cellStyle name="常规 3 2 2 4 3 3 5 2" xfId="9554"/>
    <cellStyle name="常规 3 2 2 4 3 3 5 2 2" xfId="21908"/>
    <cellStyle name="常规 3 2 2 4 3 3 5 2 2 2" xfId="46614"/>
    <cellStyle name="常规 3 2 2 4 3 3 5 2 3" xfId="34262"/>
    <cellStyle name="常规 3 2 2 4 3 3 5 3" xfId="15732"/>
    <cellStyle name="常规 3 2 2 4 3 3 5 3 2" xfId="40438"/>
    <cellStyle name="常规 3 2 2 4 3 3 5 4" xfId="28086"/>
    <cellStyle name="常规 3 2 2 4 3 3 6" xfId="6466"/>
    <cellStyle name="常规 3 2 2 4 3 3 6 2" xfId="18820"/>
    <cellStyle name="常规 3 2 2 4 3 3 6 2 2" xfId="43526"/>
    <cellStyle name="常规 3 2 2 4 3 3 6 3" xfId="31174"/>
    <cellStyle name="常规 3 2 2 4 3 3 7" xfId="12644"/>
    <cellStyle name="常规 3 2 2 4 3 3 7 2" xfId="37350"/>
    <cellStyle name="常规 3 2 2 4 3 3 8" xfId="24998"/>
    <cellStyle name="常规 3 2 2 4 3 4" xfId="529"/>
    <cellStyle name="常规 3 2 2 4 3 4 2" xfId="1303"/>
    <cellStyle name="常规 3 2 2 4 3 4 2 2" xfId="2850"/>
    <cellStyle name="常规 3 2 2 4 3 4 2 2 2" xfId="5942"/>
    <cellStyle name="常规 3 2 2 4 3 4 2 2 2 2" xfId="12125"/>
    <cellStyle name="常规 3 2 2 4 3 4 2 2 2 2 2" xfId="24479"/>
    <cellStyle name="常规 3 2 2 4 3 4 2 2 2 2 2 2" xfId="49185"/>
    <cellStyle name="常规 3 2 2 4 3 4 2 2 2 2 3" xfId="36833"/>
    <cellStyle name="常规 3 2 2 4 3 4 2 2 2 3" xfId="18303"/>
    <cellStyle name="常规 3 2 2 4 3 4 2 2 2 3 2" xfId="43009"/>
    <cellStyle name="常规 3 2 2 4 3 4 2 2 2 4" xfId="30657"/>
    <cellStyle name="常规 3 2 2 4 3 4 2 2 3" xfId="9037"/>
    <cellStyle name="常规 3 2 2 4 3 4 2 2 3 2" xfId="21391"/>
    <cellStyle name="常规 3 2 2 4 3 4 2 2 3 2 2" xfId="46097"/>
    <cellStyle name="常规 3 2 2 4 3 4 2 2 3 3" xfId="33745"/>
    <cellStyle name="常规 3 2 2 4 3 4 2 2 4" xfId="15215"/>
    <cellStyle name="常规 3 2 2 4 3 4 2 2 4 2" xfId="39921"/>
    <cellStyle name="常规 3 2 2 4 3 4 2 2 5" xfId="27569"/>
    <cellStyle name="常规 3 2 2 4 3 4 2 3" xfId="4398"/>
    <cellStyle name="常规 3 2 2 4 3 4 2 3 2" xfId="10581"/>
    <cellStyle name="常规 3 2 2 4 3 4 2 3 2 2" xfId="22935"/>
    <cellStyle name="常规 3 2 2 4 3 4 2 3 2 2 2" xfId="47641"/>
    <cellStyle name="常规 3 2 2 4 3 4 2 3 2 3" xfId="35289"/>
    <cellStyle name="常规 3 2 2 4 3 4 2 3 3" xfId="16759"/>
    <cellStyle name="常规 3 2 2 4 3 4 2 3 3 2" xfId="41465"/>
    <cellStyle name="常规 3 2 2 4 3 4 2 3 4" xfId="29113"/>
    <cellStyle name="常规 3 2 2 4 3 4 2 4" xfId="7493"/>
    <cellStyle name="常规 3 2 2 4 3 4 2 4 2" xfId="19847"/>
    <cellStyle name="常规 3 2 2 4 3 4 2 4 2 2" xfId="44553"/>
    <cellStyle name="常规 3 2 2 4 3 4 2 4 3" xfId="32201"/>
    <cellStyle name="常规 3 2 2 4 3 4 2 5" xfId="13671"/>
    <cellStyle name="常规 3 2 2 4 3 4 2 5 2" xfId="38377"/>
    <cellStyle name="常规 3 2 2 4 3 4 2 6" xfId="26025"/>
    <cellStyle name="常规 3 2 2 4 3 4 3" xfId="2078"/>
    <cellStyle name="常规 3 2 2 4 3 4 3 2" xfId="5170"/>
    <cellStyle name="常规 3 2 2 4 3 4 3 2 2" xfId="11353"/>
    <cellStyle name="常规 3 2 2 4 3 4 3 2 2 2" xfId="23707"/>
    <cellStyle name="常规 3 2 2 4 3 4 3 2 2 2 2" xfId="48413"/>
    <cellStyle name="常规 3 2 2 4 3 4 3 2 2 3" xfId="36061"/>
    <cellStyle name="常规 3 2 2 4 3 4 3 2 3" xfId="17531"/>
    <cellStyle name="常规 3 2 2 4 3 4 3 2 3 2" xfId="42237"/>
    <cellStyle name="常规 3 2 2 4 3 4 3 2 4" xfId="29885"/>
    <cellStyle name="常规 3 2 2 4 3 4 3 3" xfId="8265"/>
    <cellStyle name="常规 3 2 2 4 3 4 3 3 2" xfId="20619"/>
    <cellStyle name="常规 3 2 2 4 3 4 3 3 2 2" xfId="45325"/>
    <cellStyle name="常规 3 2 2 4 3 4 3 3 3" xfId="32973"/>
    <cellStyle name="常规 3 2 2 4 3 4 3 4" xfId="14443"/>
    <cellStyle name="常规 3 2 2 4 3 4 3 4 2" xfId="39149"/>
    <cellStyle name="常规 3 2 2 4 3 4 3 5" xfId="26797"/>
    <cellStyle name="常规 3 2 2 4 3 4 4" xfId="3626"/>
    <cellStyle name="常规 3 2 2 4 3 4 4 2" xfId="9809"/>
    <cellStyle name="常规 3 2 2 4 3 4 4 2 2" xfId="22163"/>
    <cellStyle name="常规 3 2 2 4 3 4 4 2 2 2" xfId="46869"/>
    <cellStyle name="常规 3 2 2 4 3 4 4 2 3" xfId="34517"/>
    <cellStyle name="常规 3 2 2 4 3 4 4 3" xfId="15987"/>
    <cellStyle name="常规 3 2 2 4 3 4 4 3 2" xfId="40693"/>
    <cellStyle name="常规 3 2 2 4 3 4 4 4" xfId="28341"/>
    <cellStyle name="常规 3 2 2 4 3 4 5" xfId="6721"/>
    <cellStyle name="常规 3 2 2 4 3 4 5 2" xfId="19075"/>
    <cellStyle name="常规 3 2 2 4 3 4 5 2 2" xfId="43781"/>
    <cellStyle name="常规 3 2 2 4 3 4 5 3" xfId="31429"/>
    <cellStyle name="常规 3 2 2 4 3 4 6" xfId="12899"/>
    <cellStyle name="常规 3 2 2 4 3 4 6 2" xfId="37605"/>
    <cellStyle name="常规 3 2 2 4 3 4 7" xfId="25253"/>
    <cellStyle name="常规 3 2 2 4 3 5" xfId="917"/>
    <cellStyle name="常规 3 2 2 4 3 5 2" xfId="2464"/>
    <cellStyle name="常规 3 2 2 4 3 5 2 2" xfId="5556"/>
    <cellStyle name="常规 3 2 2 4 3 5 2 2 2" xfId="11739"/>
    <cellStyle name="常规 3 2 2 4 3 5 2 2 2 2" xfId="24093"/>
    <cellStyle name="常规 3 2 2 4 3 5 2 2 2 2 2" xfId="48799"/>
    <cellStyle name="常规 3 2 2 4 3 5 2 2 2 3" xfId="36447"/>
    <cellStyle name="常规 3 2 2 4 3 5 2 2 3" xfId="17917"/>
    <cellStyle name="常规 3 2 2 4 3 5 2 2 3 2" xfId="42623"/>
    <cellStyle name="常规 3 2 2 4 3 5 2 2 4" xfId="30271"/>
    <cellStyle name="常规 3 2 2 4 3 5 2 3" xfId="8651"/>
    <cellStyle name="常规 3 2 2 4 3 5 2 3 2" xfId="21005"/>
    <cellStyle name="常规 3 2 2 4 3 5 2 3 2 2" xfId="45711"/>
    <cellStyle name="常规 3 2 2 4 3 5 2 3 3" xfId="33359"/>
    <cellStyle name="常规 3 2 2 4 3 5 2 4" xfId="14829"/>
    <cellStyle name="常规 3 2 2 4 3 5 2 4 2" xfId="39535"/>
    <cellStyle name="常规 3 2 2 4 3 5 2 5" xfId="27183"/>
    <cellStyle name="常规 3 2 2 4 3 5 3" xfId="4012"/>
    <cellStyle name="常规 3 2 2 4 3 5 3 2" xfId="10195"/>
    <cellStyle name="常规 3 2 2 4 3 5 3 2 2" xfId="22549"/>
    <cellStyle name="常规 3 2 2 4 3 5 3 2 2 2" xfId="47255"/>
    <cellStyle name="常规 3 2 2 4 3 5 3 2 3" xfId="34903"/>
    <cellStyle name="常规 3 2 2 4 3 5 3 3" xfId="16373"/>
    <cellStyle name="常规 3 2 2 4 3 5 3 3 2" xfId="41079"/>
    <cellStyle name="常规 3 2 2 4 3 5 3 4" xfId="28727"/>
    <cellStyle name="常规 3 2 2 4 3 5 4" xfId="7107"/>
    <cellStyle name="常规 3 2 2 4 3 5 4 2" xfId="19461"/>
    <cellStyle name="常规 3 2 2 4 3 5 4 2 2" xfId="44167"/>
    <cellStyle name="常规 3 2 2 4 3 5 4 3" xfId="31815"/>
    <cellStyle name="常规 3 2 2 4 3 5 5" xfId="13285"/>
    <cellStyle name="常规 3 2 2 4 3 5 5 2" xfId="37991"/>
    <cellStyle name="常规 3 2 2 4 3 5 6" xfId="25639"/>
    <cellStyle name="常规 3 2 2 4 3 6" xfId="1691"/>
    <cellStyle name="常规 3 2 2 4 3 6 2" xfId="4784"/>
    <cellStyle name="常规 3 2 2 4 3 6 2 2" xfId="10967"/>
    <cellStyle name="常规 3 2 2 4 3 6 2 2 2" xfId="23321"/>
    <cellStyle name="常规 3 2 2 4 3 6 2 2 2 2" xfId="48027"/>
    <cellStyle name="常规 3 2 2 4 3 6 2 2 3" xfId="35675"/>
    <cellStyle name="常规 3 2 2 4 3 6 2 3" xfId="17145"/>
    <cellStyle name="常规 3 2 2 4 3 6 2 3 2" xfId="41851"/>
    <cellStyle name="常规 3 2 2 4 3 6 2 4" xfId="29499"/>
    <cellStyle name="常规 3 2 2 4 3 6 3" xfId="7879"/>
    <cellStyle name="常规 3 2 2 4 3 6 3 2" xfId="20233"/>
    <cellStyle name="常规 3 2 2 4 3 6 3 2 2" xfId="44939"/>
    <cellStyle name="常规 3 2 2 4 3 6 3 3" xfId="32587"/>
    <cellStyle name="常规 3 2 2 4 3 6 4" xfId="14057"/>
    <cellStyle name="常规 3 2 2 4 3 6 4 2" xfId="38763"/>
    <cellStyle name="常规 3 2 2 4 3 6 5" xfId="26411"/>
    <cellStyle name="常规 3 2 2 4 3 7" xfId="3240"/>
    <cellStyle name="常规 3 2 2 4 3 7 2" xfId="9423"/>
    <cellStyle name="常规 3 2 2 4 3 7 2 2" xfId="21777"/>
    <cellStyle name="常规 3 2 2 4 3 7 2 2 2" xfId="46483"/>
    <cellStyle name="常规 3 2 2 4 3 7 2 3" xfId="34131"/>
    <cellStyle name="常规 3 2 2 4 3 7 3" xfId="15601"/>
    <cellStyle name="常规 3 2 2 4 3 7 3 2" xfId="40307"/>
    <cellStyle name="常规 3 2 2 4 3 7 4" xfId="27955"/>
    <cellStyle name="常规 3 2 2 4 3 8" xfId="6335"/>
    <cellStyle name="常规 3 2 2 4 3 8 2" xfId="18689"/>
    <cellStyle name="常规 3 2 2 4 3 8 2 2" xfId="43395"/>
    <cellStyle name="常规 3 2 2 4 3 8 3" xfId="31043"/>
    <cellStyle name="常规 3 2 2 4 3 9" xfId="12513"/>
    <cellStyle name="常规 3 2 2 4 3 9 2" xfId="37219"/>
    <cellStyle name="常规 3 2 2 4 4" xfId="334"/>
    <cellStyle name="常规 3 2 2 4 4 2" xfId="722"/>
    <cellStyle name="常规 3 2 2 4 4 2 2" xfId="1496"/>
    <cellStyle name="常规 3 2 2 4 4 2 2 2" xfId="3043"/>
    <cellStyle name="常规 3 2 2 4 4 2 2 2 2" xfId="6135"/>
    <cellStyle name="常规 3 2 2 4 4 2 2 2 2 2" xfId="12318"/>
    <cellStyle name="常规 3 2 2 4 4 2 2 2 2 2 2" xfId="24672"/>
    <cellStyle name="常规 3 2 2 4 4 2 2 2 2 2 2 2" xfId="49378"/>
    <cellStyle name="常规 3 2 2 4 4 2 2 2 2 2 3" xfId="37026"/>
    <cellStyle name="常规 3 2 2 4 4 2 2 2 2 3" xfId="18496"/>
    <cellStyle name="常规 3 2 2 4 4 2 2 2 2 3 2" xfId="43202"/>
    <cellStyle name="常规 3 2 2 4 4 2 2 2 2 4" xfId="30850"/>
    <cellStyle name="常规 3 2 2 4 4 2 2 2 3" xfId="9230"/>
    <cellStyle name="常规 3 2 2 4 4 2 2 2 3 2" xfId="21584"/>
    <cellStyle name="常规 3 2 2 4 4 2 2 2 3 2 2" xfId="46290"/>
    <cellStyle name="常规 3 2 2 4 4 2 2 2 3 3" xfId="33938"/>
    <cellStyle name="常规 3 2 2 4 4 2 2 2 4" xfId="15408"/>
    <cellStyle name="常规 3 2 2 4 4 2 2 2 4 2" xfId="40114"/>
    <cellStyle name="常规 3 2 2 4 4 2 2 2 5" xfId="27762"/>
    <cellStyle name="常规 3 2 2 4 4 2 2 3" xfId="4591"/>
    <cellStyle name="常规 3 2 2 4 4 2 2 3 2" xfId="10774"/>
    <cellStyle name="常规 3 2 2 4 4 2 2 3 2 2" xfId="23128"/>
    <cellStyle name="常规 3 2 2 4 4 2 2 3 2 2 2" xfId="47834"/>
    <cellStyle name="常规 3 2 2 4 4 2 2 3 2 3" xfId="35482"/>
    <cellStyle name="常规 3 2 2 4 4 2 2 3 3" xfId="16952"/>
    <cellStyle name="常规 3 2 2 4 4 2 2 3 3 2" xfId="41658"/>
    <cellStyle name="常规 3 2 2 4 4 2 2 3 4" xfId="29306"/>
    <cellStyle name="常规 3 2 2 4 4 2 2 4" xfId="7686"/>
    <cellStyle name="常规 3 2 2 4 4 2 2 4 2" xfId="20040"/>
    <cellStyle name="常规 3 2 2 4 4 2 2 4 2 2" xfId="44746"/>
    <cellStyle name="常规 3 2 2 4 4 2 2 4 3" xfId="32394"/>
    <cellStyle name="常规 3 2 2 4 4 2 2 5" xfId="13864"/>
    <cellStyle name="常规 3 2 2 4 4 2 2 5 2" xfId="38570"/>
    <cellStyle name="常规 3 2 2 4 4 2 2 6" xfId="26218"/>
    <cellStyle name="常规 3 2 2 4 4 2 3" xfId="2271"/>
    <cellStyle name="常规 3 2 2 4 4 2 3 2" xfId="5363"/>
    <cellStyle name="常规 3 2 2 4 4 2 3 2 2" xfId="11546"/>
    <cellStyle name="常规 3 2 2 4 4 2 3 2 2 2" xfId="23900"/>
    <cellStyle name="常规 3 2 2 4 4 2 3 2 2 2 2" xfId="48606"/>
    <cellStyle name="常规 3 2 2 4 4 2 3 2 2 3" xfId="36254"/>
    <cellStyle name="常规 3 2 2 4 4 2 3 2 3" xfId="17724"/>
    <cellStyle name="常规 3 2 2 4 4 2 3 2 3 2" xfId="42430"/>
    <cellStyle name="常规 3 2 2 4 4 2 3 2 4" xfId="30078"/>
    <cellStyle name="常规 3 2 2 4 4 2 3 3" xfId="8458"/>
    <cellStyle name="常规 3 2 2 4 4 2 3 3 2" xfId="20812"/>
    <cellStyle name="常规 3 2 2 4 4 2 3 3 2 2" xfId="45518"/>
    <cellStyle name="常规 3 2 2 4 4 2 3 3 3" xfId="33166"/>
    <cellStyle name="常规 3 2 2 4 4 2 3 4" xfId="14636"/>
    <cellStyle name="常规 3 2 2 4 4 2 3 4 2" xfId="39342"/>
    <cellStyle name="常规 3 2 2 4 4 2 3 5" xfId="26990"/>
    <cellStyle name="常规 3 2 2 4 4 2 4" xfId="3819"/>
    <cellStyle name="常规 3 2 2 4 4 2 4 2" xfId="10002"/>
    <cellStyle name="常规 3 2 2 4 4 2 4 2 2" xfId="22356"/>
    <cellStyle name="常规 3 2 2 4 4 2 4 2 2 2" xfId="47062"/>
    <cellStyle name="常规 3 2 2 4 4 2 4 2 3" xfId="34710"/>
    <cellStyle name="常规 3 2 2 4 4 2 4 3" xfId="16180"/>
    <cellStyle name="常规 3 2 2 4 4 2 4 3 2" xfId="40886"/>
    <cellStyle name="常规 3 2 2 4 4 2 4 4" xfId="28534"/>
    <cellStyle name="常规 3 2 2 4 4 2 5" xfId="6914"/>
    <cellStyle name="常规 3 2 2 4 4 2 5 2" xfId="19268"/>
    <cellStyle name="常规 3 2 2 4 4 2 5 2 2" xfId="43974"/>
    <cellStyle name="常规 3 2 2 4 4 2 5 3" xfId="31622"/>
    <cellStyle name="常规 3 2 2 4 4 2 6" xfId="13092"/>
    <cellStyle name="常规 3 2 2 4 4 2 6 2" xfId="37798"/>
    <cellStyle name="常规 3 2 2 4 4 2 7" xfId="25446"/>
    <cellStyle name="常规 3 2 2 4 4 3" xfId="1110"/>
    <cellStyle name="常规 3 2 2 4 4 3 2" xfId="2657"/>
    <cellStyle name="常规 3 2 2 4 4 3 2 2" xfId="5749"/>
    <cellStyle name="常规 3 2 2 4 4 3 2 2 2" xfId="11932"/>
    <cellStyle name="常规 3 2 2 4 4 3 2 2 2 2" xfId="24286"/>
    <cellStyle name="常规 3 2 2 4 4 3 2 2 2 2 2" xfId="48992"/>
    <cellStyle name="常规 3 2 2 4 4 3 2 2 2 3" xfId="36640"/>
    <cellStyle name="常规 3 2 2 4 4 3 2 2 3" xfId="18110"/>
    <cellStyle name="常规 3 2 2 4 4 3 2 2 3 2" xfId="42816"/>
    <cellStyle name="常规 3 2 2 4 4 3 2 2 4" xfId="30464"/>
    <cellStyle name="常规 3 2 2 4 4 3 2 3" xfId="8844"/>
    <cellStyle name="常规 3 2 2 4 4 3 2 3 2" xfId="21198"/>
    <cellStyle name="常规 3 2 2 4 4 3 2 3 2 2" xfId="45904"/>
    <cellStyle name="常规 3 2 2 4 4 3 2 3 3" xfId="33552"/>
    <cellStyle name="常规 3 2 2 4 4 3 2 4" xfId="15022"/>
    <cellStyle name="常规 3 2 2 4 4 3 2 4 2" xfId="39728"/>
    <cellStyle name="常规 3 2 2 4 4 3 2 5" xfId="27376"/>
    <cellStyle name="常规 3 2 2 4 4 3 3" xfId="4205"/>
    <cellStyle name="常规 3 2 2 4 4 3 3 2" xfId="10388"/>
    <cellStyle name="常规 3 2 2 4 4 3 3 2 2" xfId="22742"/>
    <cellStyle name="常规 3 2 2 4 4 3 3 2 2 2" xfId="47448"/>
    <cellStyle name="常规 3 2 2 4 4 3 3 2 3" xfId="35096"/>
    <cellStyle name="常规 3 2 2 4 4 3 3 3" xfId="16566"/>
    <cellStyle name="常规 3 2 2 4 4 3 3 3 2" xfId="41272"/>
    <cellStyle name="常规 3 2 2 4 4 3 3 4" xfId="28920"/>
    <cellStyle name="常规 3 2 2 4 4 3 4" xfId="7300"/>
    <cellStyle name="常规 3 2 2 4 4 3 4 2" xfId="19654"/>
    <cellStyle name="常规 3 2 2 4 4 3 4 2 2" xfId="44360"/>
    <cellStyle name="常规 3 2 2 4 4 3 4 3" xfId="32008"/>
    <cellStyle name="常规 3 2 2 4 4 3 5" xfId="13478"/>
    <cellStyle name="常规 3 2 2 4 4 3 5 2" xfId="38184"/>
    <cellStyle name="常规 3 2 2 4 4 3 6" xfId="25832"/>
    <cellStyle name="常规 3 2 2 4 4 4" xfId="1884"/>
    <cellStyle name="常规 3 2 2 4 4 4 2" xfId="4977"/>
    <cellStyle name="常规 3 2 2 4 4 4 2 2" xfId="11160"/>
    <cellStyle name="常规 3 2 2 4 4 4 2 2 2" xfId="23514"/>
    <cellStyle name="常规 3 2 2 4 4 4 2 2 2 2" xfId="48220"/>
    <cellStyle name="常规 3 2 2 4 4 4 2 2 3" xfId="35868"/>
    <cellStyle name="常规 3 2 2 4 4 4 2 3" xfId="17338"/>
    <cellStyle name="常规 3 2 2 4 4 4 2 3 2" xfId="42044"/>
    <cellStyle name="常规 3 2 2 4 4 4 2 4" xfId="29692"/>
    <cellStyle name="常规 3 2 2 4 4 4 3" xfId="8072"/>
    <cellStyle name="常规 3 2 2 4 4 4 3 2" xfId="20426"/>
    <cellStyle name="常规 3 2 2 4 4 4 3 2 2" xfId="45132"/>
    <cellStyle name="常规 3 2 2 4 4 4 3 3" xfId="32780"/>
    <cellStyle name="常规 3 2 2 4 4 4 4" xfId="14250"/>
    <cellStyle name="常规 3 2 2 4 4 4 4 2" xfId="38956"/>
    <cellStyle name="常规 3 2 2 4 4 4 5" xfId="26604"/>
    <cellStyle name="常规 3 2 2 4 4 5" xfId="3433"/>
    <cellStyle name="常规 3 2 2 4 4 5 2" xfId="9616"/>
    <cellStyle name="常规 3 2 2 4 4 5 2 2" xfId="21970"/>
    <cellStyle name="常规 3 2 2 4 4 5 2 2 2" xfId="46676"/>
    <cellStyle name="常规 3 2 2 4 4 5 2 3" xfId="34324"/>
    <cellStyle name="常规 3 2 2 4 4 5 3" xfId="15794"/>
    <cellStyle name="常规 3 2 2 4 4 5 3 2" xfId="40500"/>
    <cellStyle name="常规 3 2 2 4 4 5 4" xfId="28148"/>
    <cellStyle name="常规 3 2 2 4 4 6" xfId="6528"/>
    <cellStyle name="常规 3 2 2 4 4 6 2" xfId="18882"/>
    <cellStyle name="常规 3 2 2 4 4 6 2 2" xfId="43588"/>
    <cellStyle name="常规 3 2 2 4 4 6 3" xfId="31236"/>
    <cellStyle name="常规 3 2 2 4 4 7" xfId="12706"/>
    <cellStyle name="常规 3 2 2 4 4 7 2" xfId="37412"/>
    <cellStyle name="常规 3 2 2 4 4 8" xfId="25060"/>
    <cellStyle name="常规 3 2 2 4 5" xfId="205"/>
    <cellStyle name="常规 3 2 2 4 5 2" xfId="598"/>
    <cellStyle name="常规 3 2 2 4 5 2 2" xfId="1372"/>
    <cellStyle name="常规 3 2 2 4 5 2 2 2" xfId="2919"/>
    <cellStyle name="常规 3 2 2 4 5 2 2 2 2" xfId="6011"/>
    <cellStyle name="常规 3 2 2 4 5 2 2 2 2 2" xfId="12194"/>
    <cellStyle name="常规 3 2 2 4 5 2 2 2 2 2 2" xfId="24548"/>
    <cellStyle name="常规 3 2 2 4 5 2 2 2 2 2 2 2" xfId="49254"/>
    <cellStyle name="常规 3 2 2 4 5 2 2 2 2 2 3" xfId="36902"/>
    <cellStyle name="常规 3 2 2 4 5 2 2 2 2 3" xfId="18372"/>
    <cellStyle name="常规 3 2 2 4 5 2 2 2 2 3 2" xfId="43078"/>
    <cellStyle name="常规 3 2 2 4 5 2 2 2 2 4" xfId="30726"/>
    <cellStyle name="常规 3 2 2 4 5 2 2 2 3" xfId="9106"/>
    <cellStyle name="常规 3 2 2 4 5 2 2 2 3 2" xfId="21460"/>
    <cellStyle name="常规 3 2 2 4 5 2 2 2 3 2 2" xfId="46166"/>
    <cellStyle name="常规 3 2 2 4 5 2 2 2 3 3" xfId="33814"/>
    <cellStyle name="常规 3 2 2 4 5 2 2 2 4" xfId="15284"/>
    <cellStyle name="常规 3 2 2 4 5 2 2 2 4 2" xfId="39990"/>
    <cellStyle name="常规 3 2 2 4 5 2 2 2 5" xfId="27638"/>
    <cellStyle name="常规 3 2 2 4 5 2 2 3" xfId="4467"/>
    <cellStyle name="常规 3 2 2 4 5 2 2 3 2" xfId="10650"/>
    <cellStyle name="常规 3 2 2 4 5 2 2 3 2 2" xfId="23004"/>
    <cellStyle name="常规 3 2 2 4 5 2 2 3 2 2 2" xfId="47710"/>
    <cellStyle name="常规 3 2 2 4 5 2 2 3 2 3" xfId="35358"/>
    <cellStyle name="常规 3 2 2 4 5 2 2 3 3" xfId="16828"/>
    <cellStyle name="常规 3 2 2 4 5 2 2 3 3 2" xfId="41534"/>
    <cellStyle name="常规 3 2 2 4 5 2 2 3 4" xfId="29182"/>
    <cellStyle name="常规 3 2 2 4 5 2 2 4" xfId="7562"/>
    <cellStyle name="常规 3 2 2 4 5 2 2 4 2" xfId="19916"/>
    <cellStyle name="常规 3 2 2 4 5 2 2 4 2 2" xfId="44622"/>
    <cellStyle name="常规 3 2 2 4 5 2 2 4 3" xfId="32270"/>
    <cellStyle name="常规 3 2 2 4 5 2 2 5" xfId="13740"/>
    <cellStyle name="常规 3 2 2 4 5 2 2 5 2" xfId="38446"/>
    <cellStyle name="常规 3 2 2 4 5 2 2 6" xfId="26094"/>
    <cellStyle name="常规 3 2 2 4 5 2 3" xfId="2147"/>
    <cellStyle name="常规 3 2 2 4 5 2 3 2" xfId="5239"/>
    <cellStyle name="常规 3 2 2 4 5 2 3 2 2" xfId="11422"/>
    <cellStyle name="常规 3 2 2 4 5 2 3 2 2 2" xfId="23776"/>
    <cellStyle name="常规 3 2 2 4 5 2 3 2 2 2 2" xfId="48482"/>
    <cellStyle name="常规 3 2 2 4 5 2 3 2 2 3" xfId="36130"/>
    <cellStyle name="常规 3 2 2 4 5 2 3 2 3" xfId="17600"/>
    <cellStyle name="常规 3 2 2 4 5 2 3 2 3 2" xfId="42306"/>
    <cellStyle name="常规 3 2 2 4 5 2 3 2 4" xfId="29954"/>
    <cellStyle name="常规 3 2 2 4 5 2 3 3" xfId="8334"/>
    <cellStyle name="常规 3 2 2 4 5 2 3 3 2" xfId="20688"/>
    <cellStyle name="常规 3 2 2 4 5 2 3 3 2 2" xfId="45394"/>
    <cellStyle name="常规 3 2 2 4 5 2 3 3 3" xfId="33042"/>
    <cellStyle name="常规 3 2 2 4 5 2 3 4" xfId="14512"/>
    <cellStyle name="常规 3 2 2 4 5 2 3 4 2" xfId="39218"/>
    <cellStyle name="常规 3 2 2 4 5 2 3 5" xfId="26866"/>
    <cellStyle name="常规 3 2 2 4 5 2 4" xfId="3695"/>
    <cellStyle name="常规 3 2 2 4 5 2 4 2" xfId="9878"/>
    <cellStyle name="常规 3 2 2 4 5 2 4 2 2" xfId="22232"/>
    <cellStyle name="常规 3 2 2 4 5 2 4 2 2 2" xfId="46938"/>
    <cellStyle name="常规 3 2 2 4 5 2 4 2 3" xfId="34586"/>
    <cellStyle name="常规 3 2 2 4 5 2 4 3" xfId="16056"/>
    <cellStyle name="常规 3 2 2 4 5 2 4 3 2" xfId="40762"/>
    <cellStyle name="常规 3 2 2 4 5 2 4 4" xfId="28410"/>
    <cellStyle name="常规 3 2 2 4 5 2 5" xfId="6790"/>
    <cellStyle name="常规 3 2 2 4 5 2 5 2" xfId="19144"/>
    <cellStyle name="常规 3 2 2 4 5 2 5 2 2" xfId="43850"/>
    <cellStyle name="常规 3 2 2 4 5 2 5 3" xfId="31498"/>
    <cellStyle name="常规 3 2 2 4 5 2 6" xfId="12968"/>
    <cellStyle name="常规 3 2 2 4 5 2 6 2" xfId="37674"/>
    <cellStyle name="常规 3 2 2 4 5 2 7" xfId="25322"/>
    <cellStyle name="常规 3 2 2 4 5 3" xfId="986"/>
    <cellStyle name="常规 3 2 2 4 5 3 2" xfId="2533"/>
    <cellStyle name="常规 3 2 2 4 5 3 2 2" xfId="5625"/>
    <cellStyle name="常规 3 2 2 4 5 3 2 2 2" xfId="11808"/>
    <cellStyle name="常规 3 2 2 4 5 3 2 2 2 2" xfId="24162"/>
    <cellStyle name="常规 3 2 2 4 5 3 2 2 2 2 2" xfId="48868"/>
    <cellStyle name="常规 3 2 2 4 5 3 2 2 2 3" xfId="36516"/>
    <cellStyle name="常规 3 2 2 4 5 3 2 2 3" xfId="17986"/>
    <cellStyle name="常规 3 2 2 4 5 3 2 2 3 2" xfId="42692"/>
    <cellStyle name="常规 3 2 2 4 5 3 2 2 4" xfId="30340"/>
    <cellStyle name="常规 3 2 2 4 5 3 2 3" xfId="8720"/>
    <cellStyle name="常规 3 2 2 4 5 3 2 3 2" xfId="21074"/>
    <cellStyle name="常规 3 2 2 4 5 3 2 3 2 2" xfId="45780"/>
    <cellStyle name="常规 3 2 2 4 5 3 2 3 3" xfId="33428"/>
    <cellStyle name="常规 3 2 2 4 5 3 2 4" xfId="14898"/>
    <cellStyle name="常规 3 2 2 4 5 3 2 4 2" xfId="39604"/>
    <cellStyle name="常规 3 2 2 4 5 3 2 5" xfId="27252"/>
    <cellStyle name="常规 3 2 2 4 5 3 3" xfId="4081"/>
    <cellStyle name="常规 3 2 2 4 5 3 3 2" xfId="10264"/>
    <cellStyle name="常规 3 2 2 4 5 3 3 2 2" xfId="22618"/>
    <cellStyle name="常规 3 2 2 4 5 3 3 2 2 2" xfId="47324"/>
    <cellStyle name="常规 3 2 2 4 5 3 3 2 3" xfId="34972"/>
    <cellStyle name="常规 3 2 2 4 5 3 3 3" xfId="16442"/>
    <cellStyle name="常规 3 2 2 4 5 3 3 3 2" xfId="41148"/>
    <cellStyle name="常规 3 2 2 4 5 3 3 4" xfId="28796"/>
    <cellStyle name="常规 3 2 2 4 5 3 4" xfId="7176"/>
    <cellStyle name="常规 3 2 2 4 5 3 4 2" xfId="19530"/>
    <cellStyle name="常规 3 2 2 4 5 3 4 2 2" xfId="44236"/>
    <cellStyle name="常规 3 2 2 4 5 3 4 3" xfId="31884"/>
    <cellStyle name="常规 3 2 2 4 5 3 5" xfId="13354"/>
    <cellStyle name="常规 3 2 2 4 5 3 5 2" xfId="38060"/>
    <cellStyle name="常规 3 2 2 4 5 3 6" xfId="25708"/>
    <cellStyle name="常规 3 2 2 4 5 4" xfId="1760"/>
    <cellStyle name="常规 3 2 2 4 5 4 2" xfId="4853"/>
    <cellStyle name="常规 3 2 2 4 5 4 2 2" xfId="11036"/>
    <cellStyle name="常规 3 2 2 4 5 4 2 2 2" xfId="23390"/>
    <cellStyle name="常规 3 2 2 4 5 4 2 2 2 2" xfId="48096"/>
    <cellStyle name="常规 3 2 2 4 5 4 2 2 3" xfId="35744"/>
    <cellStyle name="常规 3 2 2 4 5 4 2 3" xfId="17214"/>
    <cellStyle name="常规 3 2 2 4 5 4 2 3 2" xfId="41920"/>
    <cellStyle name="常规 3 2 2 4 5 4 2 4" xfId="29568"/>
    <cellStyle name="常规 3 2 2 4 5 4 3" xfId="7948"/>
    <cellStyle name="常规 3 2 2 4 5 4 3 2" xfId="20302"/>
    <cellStyle name="常规 3 2 2 4 5 4 3 2 2" xfId="45008"/>
    <cellStyle name="常规 3 2 2 4 5 4 3 3" xfId="32656"/>
    <cellStyle name="常规 3 2 2 4 5 4 4" xfId="14126"/>
    <cellStyle name="常规 3 2 2 4 5 4 4 2" xfId="38832"/>
    <cellStyle name="常规 3 2 2 4 5 4 5" xfId="26480"/>
    <cellStyle name="常规 3 2 2 4 5 5" xfId="3309"/>
    <cellStyle name="常规 3 2 2 4 5 5 2" xfId="9492"/>
    <cellStyle name="常规 3 2 2 4 5 5 2 2" xfId="21846"/>
    <cellStyle name="常规 3 2 2 4 5 5 2 2 2" xfId="46552"/>
    <cellStyle name="常规 3 2 2 4 5 5 2 3" xfId="34200"/>
    <cellStyle name="常规 3 2 2 4 5 5 3" xfId="15670"/>
    <cellStyle name="常规 3 2 2 4 5 5 3 2" xfId="40376"/>
    <cellStyle name="常规 3 2 2 4 5 5 4" xfId="28024"/>
    <cellStyle name="常规 3 2 2 4 5 6" xfId="6404"/>
    <cellStyle name="常规 3 2 2 4 5 6 2" xfId="18758"/>
    <cellStyle name="常规 3 2 2 4 5 6 2 2" xfId="43464"/>
    <cellStyle name="常规 3 2 2 4 5 6 3" xfId="31112"/>
    <cellStyle name="常规 3 2 2 4 5 7" xfId="12582"/>
    <cellStyle name="常规 3 2 2 4 5 7 2" xfId="37288"/>
    <cellStyle name="常规 3 2 2 4 5 8" xfId="24936"/>
    <cellStyle name="常规 3 2 2 4 6" xfId="459"/>
    <cellStyle name="常规 3 2 2 4 6 2" xfId="1234"/>
    <cellStyle name="常规 3 2 2 4 6 2 2" xfId="2781"/>
    <cellStyle name="常规 3 2 2 4 6 2 2 2" xfId="5873"/>
    <cellStyle name="常规 3 2 2 4 6 2 2 2 2" xfId="12056"/>
    <cellStyle name="常规 3 2 2 4 6 2 2 2 2 2" xfId="24410"/>
    <cellStyle name="常规 3 2 2 4 6 2 2 2 2 2 2" xfId="49116"/>
    <cellStyle name="常规 3 2 2 4 6 2 2 2 2 3" xfId="36764"/>
    <cellStyle name="常规 3 2 2 4 6 2 2 2 3" xfId="18234"/>
    <cellStyle name="常规 3 2 2 4 6 2 2 2 3 2" xfId="42940"/>
    <cellStyle name="常规 3 2 2 4 6 2 2 2 4" xfId="30588"/>
    <cellStyle name="常规 3 2 2 4 6 2 2 3" xfId="8968"/>
    <cellStyle name="常规 3 2 2 4 6 2 2 3 2" xfId="21322"/>
    <cellStyle name="常规 3 2 2 4 6 2 2 3 2 2" xfId="46028"/>
    <cellStyle name="常规 3 2 2 4 6 2 2 3 3" xfId="33676"/>
    <cellStyle name="常规 3 2 2 4 6 2 2 4" xfId="15146"/>
    <cellStyle name="常规 3 2 2 4 6 2 2 4 2" xfId="39852"/>
    <cellStyle name="常规 3 2 2 4 6 2 2 5" xfId="27500"/>
    <cellStyle name="常规 3 2 2 4 6 2 3" xfId="4329"/>
    <cellStyle name="常规 3 2 2 4 6 2 3 2" xfId="10512"/>
    <cellStyle name="常规 3 2 2 4 6 2 3 2 2" xfId="22866"/>
    <cellStyle name="常规 3 2 2 4 6 2 3 2 2 2" xfId="47572"/>
    <cellStyle name="常规 3 2 2 4 6 2 3 2 3" xfId="35220"/>
    <cellStyle name="常规 3 2 2 4 6 2 3 3" xfId="16690"/>
    <cellStyle name="常规 3 2 2 4 6 2 3 3 2" xfId="41396"/>
    <cellStyle name="常规 3 2 2 4 6 2 3 4" xfId="29044"/>
    <cellStyle name="常规 3 2 2 4 6 2 4" xfId="7424"/>
    <cellStyle name="常规 3 2 2 4 6 2 4 2" xfId="19778"/>
    <cellStyle name="常规 3 2 2 4 6 2 4 2 2" xfId="44484"/>
    <cellStyle name="常规 3 2 2 4 6 2 4 3" xfId="32132"/>
    <cellStyle name="常规 3 2 2 4 6 2 5" xfId="13602"/>
    <cellStyle name="常规 3 2 2 4 6 2 5 2" xfId="38308"/>
    <cellStyle name="常规 3 2 2 4 6 2 6" xfId="25956"/>
    <cellStyle name="常规 3 2 2 4 6 3" xfId="2008"/>
    <cellStyle name="常规 3 2 2 4 6 3 2" xfId="5101"/>
    <cellStyle name="常规 3 2 2 4 6 3 2 2" xfId="11284"/>
    <cellStyle name="常规 3 2 2 4 6 3 2 2 2" xfId="23638"/>
    <cellStyle name="常规 3 2 2 4 6 3 2 2 2 2" xfId="48344"/>
    <cellStyle name="常规 3 2 2 4 6 3 2 2 3" xfId="35992"/>
    <cellStyle name="常规 3 2 2 4 6 3 2 3" xfId="17462"/>
    <cellStyle name="常规 3 2 2 4 6 3 2 3 2" xfId="42168"/>
    <cellStyle name="常规 3 2 2 4 6 3 2 4" xfId="29816"/>
    <cellStyle name="常规 3 2 2 4 6 3 3" xfId="8196"/>
    <cellStyle name="常规 3 2 2 4 6 3 3 2" xfId="20550"/>
    <cellStyle name="常规 3 2 2 4 6 3 3 2 2" xfId="45256"/>
    <cellStyle name="常规 3 2 2 4 6 3 3 3" xfId="32904"/>
    <cellStyle name="常规 3 2 2 4 6 3 4" xfId="14374"/>
    <cellStyle name="常规 3 2 2 4 6 3 4 2" xfId="39080"/>
    <cellStyle name="常规 3 2 2 4 6 3 5" xfId="26728"/>
    <cellStyle name="常规 3 2 2 4 6 4" xfId="3557"/>
    <cellStyle name="常规 3 2 2 4 6 4 2" xfId="9740"/>
    <cellStyle name="常规 3 2 2 4 6 4 2 2" xfId="22094"/>
    <cellStyle name="常规 3 2 2 4 6 4 2 2 2" xfId="46800"/>
    <cellStyle name="常规 3 2 2 4 6 4 2 3" xfId="34448"/>
    <cellStyle name="常规 3 2 2 4 6 4 3" xfId="15918"/>
    <cellStyle name="常规 3 2 2 4 6 4 3 2" xfId="40624"/>
    <cellStyle name="常规 3 2 2 4 6 4 4" xfId="28272"/>
    <cellStyle name="常规 3 2 2 4 6 5" xfId="6652"/>
    <cellStyle name="常规 3 2 2 4 6 5 2" xfId="19006"/>
    <cellStyle name="常规 3 2 2 4 6 5 2 2" xfId="43712"/>
    <cellStyle name="常规 3 2 2 4 6 5 3" xfId="31360"/>
    <cellStyle name="常规 3 2 2 4 6 6" xfId="12830"/>
    <cellStyle name="常规 3 2 2 4 6 6 2" xfId="37536"/>
    <cellStyle name="常规 3 2 2 4 6 7" xfId="25184"/>
    <cellStyle name="常规 3 2 2 4 7" xfId="847"/>
    <cellStyle name="常规 3 2 2 4 7 2" xfId="2395"/>
    <cellStyle name="常规 3 2 2 4 7 2 2" xfId="5487"/>
    <cellStyle name="常规 3 2 2 4 7 2 2 2" xfId="11670"/>
    <cellStyle name="常规 3 2 2 4 7 2 2 2 2" xfId="24024"/>
    <cellStyle name="常规 3 2 2 4 7 2 2 2 2 2" xfId="48730"/>
    <cellStyle name="常规 3 2 2 4 7 2 2 2 3" xfId="36378"/>
    <cellStyle name="常规 3 2 2 4 7 2 2 3" xfId="17848"/>
    <cellStyle name="常规 3 2 2 4 7 2 2 3 2" xfId="42554"/>
    <cellStyle name="常规 3 2 2 4 7 2 2 4" xfId="30202"/>
    <cellStyle name="常规 3 2 2 4 7 2 3" xfId="8582"/>
    <cellStyle name="常规 3 2 2 4 7 2 3 2" xfId="20936"/>
    <cellStyle name="常规 3 2 2 4 7 2 3 2 2" xfId="45642"/>
    <cellStyle name="常规 3 2 2 4 7 2 3 3" xfId="33290"/>
    <cellStyle name="常规 3 2 2 4 7 2 4" xfId="14760"/>
    <cellStyle name="常规 3 2 2 4 7 2 4 2" xfId="39466"/>
    <cellStyle name="常规 3 2 2 4 7 2 5" xfId="27114"/>
    <cellStyle name="常规 3 2 2 4 7 3" xfId="3943"/>
    <cellStyle name="常规 3 2 2 4 7 3 2" xfId="10126"/>
    <cellStyle name="常规 3 2 2 4 7 3 2 2" xfId="22480"/>
    <cellStyle name="常规 3 2 2 4 7 3 2 2 2" xfId="47186"/>
    <cellStyle name="常规 3 2 2 4 7 3 2 3" xfId="34834"/>
    <cellStyle name="常规 3 2 2 4 7 3 3" xfId="16304"/>
    <cellStyle name="常规 3 2 2 4 7 3 3 2" xfId="41010"/>
    <cellStyle name="常规 3 2 2 4 7 3 4" xfId="28658"/>
    <cellStyle name="常规 3 2 2 4 7 4" xfId="7038"/>
    <cellStyle name="常规 3 2 2 4 7 4 2" xfId="19392"/>
    <cellStyle name="常规 3 2 2 4 7 4 2 2" xfId="44098"/>
    <cellStyle name="常规 3 2 2 4 7 4 3" xfId="31746"/>
    <cellStyle name="常规 3 2 2 4 7 5" xfId="13216"/>
    <cellStyle name="常规 3 2 2 4 7 5 2" xfId="37922"/>
    <cellStyle name="常规 3 2 2 4 7 6" xfId="25570"/>
    <cellStyle name="常规 3 2 2 4 8" xfId="1621"/>
    <cellStyle name="常规 3 2 2 4 8 2" xfId="4715"/>
    <cellStyle name="常规 3 2 2 4 8 2 2" xfId="10898"/>
    <cellStyle name="常规 3 2 2 4 8 2 2 2" xfId="23252"/>
    <cellStyle name="常规 3 2 2 4 8 2 2 2 2" xfId="47958"/>
    <cellStyle name="常规 3 2 2 4 8 2 2 3" xfId="35606"/>
    <cellStyle name="常规 3 2 2 4 8 2 3" xfId="17076"/>
    <cellStyle name="常规 3 2 2 4 8 2 3 2" xfId="41782"/>
    <cellStyle name="常规 3 2 2 4 8 2 4" xfId="29430"/>
    <cellStyle name="常规 3 2 2 4 8 3" xfId="7810"/>
    <cellStyle name="常规 3 2 2 4 8 3 2" xfId="20164"/>
    <cellStyle name="常规 3 2 2 4 8 3 2 2" xfId="44870"/>
    <cellStyle name="常规 3 2 2 4 8 3 3" xfId="32518"/>
    <cellStyle name="常规 3 2 2 4 8 4" xfId="13988"/>
    <cellStyle name="常规 3 2 2 4 8 4 2" xfId="38694"/>
    <cellStyle name="常规 3 2 2 4 8 5" xfId="26342"/>
    <cellStyle name="常规 3 2 2 4 9" xfId="3169"/>
    <cellStyle name="常规 3 2 2 4 9 2" xfId="9354"/>
    <cellStyle name="常规 3 2 2 4 9 2 2" xfId="21708"/>
    <cellStyle name="常规 3 2 2 4 9 2 2 2" xfId="46414"/>
    <cellStyle name="常规 3 2 2 4 9 2 3" xfId="34062"/>
    <cellStyle name="常规 3 2 2 4 9 3" xfId="15532"/>
    <cellStyle name="常规 3 2 2 4 9 3 2" xfId="40238"/>
    <cellStyle name="常规 3 2 2 4 9 4" xfId="27886"/>
    <cellStyle name="常规 3 2 2 5" xfId="65"/>
    <cellStyle name="常规 3 2 2 5 10" xfId="6272"/>
    <cellStyle name="常规 3 2 2 5 10 2" xfId="18627"/>
    <cellStyle name="常规 3 2 2 5 10 2 2" xfId="43333"/>
    <cellStyle name="常规 3 2 2 5 10 3" xfId="30981"/>
    <cellStyle name="常规 3 2 2 5 11" xfId="12450"/>
    <cellStyle name="常规 3 2 2 5 11 2" xfId="37157"/>
    <cellStyle name="常规 3 2 2 5 12" xfId="24804"/>
    <cellStyle name="常规 3 2 2 5 2" xfId="104"/>
    <cellStyle name="常规 3 2 2 5 2 10" xfId="12485"/>
    <cellStyle name="常规 3 2 2 5 2 10 2" xfId="37191"/>
    <cellStyle name="常规 3 2 2 5 2 11" xfId="24839"/>
    <cellStyle name="常规 3 2 2 5 2 2" xfId="176"/>
    <cellStyle name="常规 3 2 2 5 2 2 10" xfId="24908"/>
    <cellStyle name="常规 3 2 2 5 2 2 2" xfId="434"/>
    <cellStyle name="常规 3 2 2 5 2 2 2 2" xfId="822"/>
    <cellStyle name="常规 3 2 2 5 2 2 2 2 2" xfId="1596"/>
    <cellStyle name="常规 3 2 2 5 2 2 2 2 2 2" xfId="3143"/>
    <cellStyle name="常规 3 2 2 5 2 2 2 2 2 2 2" xfId="6235"/>
    <cellStyle name="常规 3 2 2 5 2 2 2 2 2 2 2 2" xfId="12418"/>
    <cellStyle name="常规 3 2 2 5 2 2 2 2 2 2 2 2 2" xfId="24772"/>
    <cellStyle name="常规 3 2 2 5 2 2 2 2 2 2 2 2 2 2" xfId="49478"/>
    <cellStyle name="常规 3 2 2 5 2 2 2 2 2 2 2 2 3" xfId="37126"/>
    <cellStyle name="常规 3 2 2 5 2 2 2 2 2 2 2 3" xfId="18596"/>
    <cellStyle name="常规 3 2 2 5 2 2 2 2 2 2 2 3 2" xfId="43302"/>
    <cellStyle name="常规 3 2 2 5 2 2 2 2 2 2 2 4" xfId="30950"/>
    <cellStyle name="常规 3 2 2 5 2 2 2 2 2 2 3" xfId="9330"/>
    <cellStyle name="常规 3 2 2 5 2 2 2 2 2 2 3 2" xfId="21684"/>
    <cellStyle name="常规 3 2 2 5 2 2 2 2 2 2 3 2 2" xfId="46390"/>
    <cellStyle name="常规 3 2 2 5 2 2 2 2 2 2 3 3" xfId="34038"/>
    <cellStyle name="常规 3 2 2 5 2 2 2 2 2 2 4" xfId="15508"/>
    <cellStyle name="常规 3 2 2 5 2 2 2 2 2 2 4 2" xfId="40214"/>
    <cellStyle name="常规 3 2 2 5 2 2 2 2 2 2 5" xfId="27862"/>
    <cellStyle name="常规 3 2 2 5 2 2 2 2 2 3" xfId="4691"/>
    <cellStyle name="常规 3 2 2 5 2 2 2 2 2 3 2" xfId="10874"/>
    <cellStyle name="常规 3 2 2 5 2 2 2 2 2 3 2 2" xfId="23228"/>
    <cellStyle name="常规 3 2 2 5 2 2 2 2 2 3 2 2 2" xfId="47934"/>
    <cellStyle name="常规 3 2 2 5 2 2 2 2 2 3 2 3" xfId="35582"/>
    <cellStyle name="常规 3 2 2 5 2 2 2 2 2 3 3" xfId="17052"/>
    <cellStyle name="常规 3 2 2 5 2 2 2 2 2 3 3 2" xfId="41758"/>
    <cellStyle name="常规 3 2 2 5 2 2 2 2 2 3 4" xfId="29406"/>
    <cellStyle name="常规 3 2 2 5 2 2 2 2 2 4" xfId="7786"/>
    <cellStyle name="常规 3 2 2 5 2 2 2 2 2 4 2" xfId="20140"/>
    <cellStyle name="常规 3 2 2 5 2 2 2 2 2 4 2 2" xfId="44846"/>
    <cellStyle name="常规 3 2 2 5 2 2 2 2 2 4 3" xfId="32494"/>
    <cellStyle name="常规 3 2 2 5 2 2 2 2 2 5" xfId="13964"/>
    <cellStyle name="常规 3 2 2 5 2 2 2 2 2 5 2" xfId="38670"/>
    <cellStyle name="常规 3 2 2 5 2 2 2 2 2 6" xfId="26318"/>
    <cellStyle name="常规 3 2 2 5 2 2 2 2 3" xfId="2371"/>
    <cellStyle name="常规 3 2 2 5 2 2 2 2 3 2" xfId="5463"/>
    <cellStyle name="常规 3 2 2 5 2 2 2 2 3 2 2" xfId="11646"/>
    <cellStyle name="常规 3 2 2 5 2 2 2 2 3 2 2 2" xfId="24000"/>
    <cellStyle name="常规 3 2 2 5 2 2 2 2 3 2 2 2 2" xfId="48706"/>
    <cellStyle name="常规 3 2 2 5 2 2 2 2 3 2 2 3" xfId="36354"/>
    <cellStyle name="常规 3 2 2 5 2 2 2 2 3 2 3" xfId="17824"/>
    <cellStyle name="常规 3 2 2 5 2 2 2 2 3 2 3 2" xfId="42530"/>
    <cellStyle name="常规 3 2 2 5 2 2 2 2 3 2 4" xfId="30178"/>
    <cellStyle name="常规 3 2 2 5 2 2 2 2 3 3" xfId="8558"/>
    <cellStyle name="常规 3 2 2 5 2 2 2 2 3 3 2" xfId="20912"/>
    <cellStyle name="常规 3 2 2 5 2 2 2 2 3 3 2 2" xfId="45618"/>
    <cellStyle name="常规 3 2 2 5 2 2 2 2 3 3 3" xfId="33266"/>
    <cellStyle name="常规 3 2 2 5 2 2 2 2 3 4" xfId="14736"/>
    <cellStyle name="常规 3 2 2 5 2 2 2 2 3 4 2" xfId="39442"/>
    <cellStyle name="常规 3 2 2 5 2 2 2 2 3 5" xfId="27090"/>
    <cellStyle name="常规 3 2 2 5 2 2 2 2 4" xfId="3919"/>
    <cellStyle name="常规 3 2 2 5 2 2 2 2 4 2" xfId="10102"/>
    <cellStyle name="常规 3 2 2 5 2 2 2 2 4 2 2" xfId="22456"/>
    <cellStyle name="常规 3 2 2 5 2 2 2 2 4 2 2 2" xfId="47162"/>
    <cellStyle name="常规 3 2 2 5 2 2 2 2 4 2 3" xfId="34810"/>
    <cellStyle name="常规 3 2 2 5 2 2 2 2 4 3" xfId="16280"/>
    <cellStyle name="常规 3 2 2 5 2 2 2 2 4 3 2" xfId="40986"/>
    <cellStyle name="常规 3 2 2 5 2 2 2 2 4 4" xfId="28634"/>
    <cellStyle name="常规 3 2 2 5 2 2 2 2 5" xfId="7014"/>
    <cellStyle name="常规 3 2 2 5 2 2 2 2 5 2" xfId="19368"/>
    <cellStyle name="常规 3 2 2 5 2 2 2 2 5 2 2" xfId="44074"/>
    <cellStyle name="常规 3 2 2 5 2 2 2 2 5 3" xfId="31722"/>
    <cellStyle name="常规 3 2 2 5 2 2 2 2 6" xfId="13192"/>
    <cellStyle name="常规 3 2 2 5 2 2 2 2 6 2" xfId="37898"/>
    <cellStyle name="常规 3 2 2 5 2 2 2 2 7" xfId="25546"/>
    <cellStyle name="常规 3 2 2 5 2 2 2 3" xfId="1210"/>
    <cellStyle name="常规 3 2 2 5 2 2 2 3 2" xfId="2757"/>
    <cellStyle name="常规 3 2 2 5 2 2 2 3 2 2" xfId="5849"/>
    <cellStyle name="常规 3 2 2 5 2 2 2 3 2 2 2" xfId="12032"/>
    <cellStyle name="常规 3 2 2 5 2 2 2 3 2 2 2 2" xfId="24386"/>
    <cellStyle name="常规 3 2 2 5 2 2 2 3 2 2 2 2 2" xfId="49092"/>
    <cellStyle name="常规 3 2 2 5 2 2 2 3 2 2 2 3" xfId="36740"/>
    <cellStyle name="常规 3 2 2 5 2 2 2 3 2 2 3" xfId="18210"/>
    <cellStyle name="常规 3 2 2 5 2 2 2 3 2 2 3 2" xfId="42916"/>
    <cellStyle name="常规 3 2 2 5 2 2 2 3 2 2 4" xfId="30564"/>
    <cellStyle name="常规 3 2 2 5 2 2 2 3 2 3" xfId="8944"/>
    <cellStyle name="常规 3 2 2 5 2 2 2 3 2 3 2" xfId="21298"/>
    <cellStyle name="常规 3 2 2 5 2 2 2 3 2 3 2 2" xfId="46004"/>
    <cellStyle name="常规 3 2 2 5 2 2 2 3 2 3 3" xfId="33652"/>
    <cellStyle name="常规 3 2 2 5 2 2 2 3 2 4" xfId="15122"/>
    <cellStyle name="常规 3 2 2 5 2 2 2 3 2 4 2" xfId="39828"/>
    <cellStyle name="常规 3 2 2 5 2 2 2 3 2 5" xfId="27476"/>
    <cellStyle name="常规 3 2 2 5 2 2 2 3 3" xfId="4305"/>
    <cellStyle name="常规 3 2 2 5 2 2 2 3 3 2" xfId="10488"/>
    <cellStyle name="常规 3 2 2 5 2 2 2 3 3 2 2" xfId="22842"/>
    <cellStyle name="常规 3 2 2 5 2 2 2 3 3 2 2 2" xfId="47548"/>
    <cellStyle name="常规 3 2 2 5 2 2 2 3 3 2 3" xfId="35196"/>
    <cellStyle name="常规 3 2 2 5 2 2 2 3 3 3" xfId="16666"/>
    <cellStyle name="常规 3 2 2 5 2 2 2 3 3 3 2" xfId="41372"/>
    <cellStyle name="常规 3 2 2 5 2 2 2 3 3 4" xfId="29020"/>
    <cellStyle name="常规 3 2 2 5 2 2 2 3 4" xfId="7400"/>
    <cellStyle name="常规 3 2 2 5 2 2 2 3 4 2" xfId="19754"/>
    <cellStyle name="常规 3 2 2 5 2 2 2 3 4 2 2" xfId="44460"/>
    <cellStyle name="常规 3 2 2 5 2 2 2 3 4 3" xfId="32108"/>
    <cellStyle name="常规 3 2 2 5 2 2 2 3 5" xfId="13578"/>
    <cellStyle name="常规 3 2 2 5 2 2 2 3 5 2" xfId="38284"/>
    <cellStyle name="常规 3 2 2 5 2 2 2 3 6" xfId="25932"/>
    <cellStyle name="常规 3 2 2 5 2 2 2 4" xfId="1984"/>
    <cellStyle name="常规 3 2 2 5 2 2 2 4 2" xfId="5077"/>
    <cellStyle name="常规 3 2 2 5 2 2 2 4 2 2" xfId="11260"/>
    <cellStyle name="常规 3 2 2 5 2 2 2 4 2 2 2" xfId="23614"/>
    <cellStyle name="常规 3 2 2 5 2 2 2 4 2 2 2 2" xfId="48320"/>
    <cellStyle name="常规 3 2 2 5 2 2 2 4 2 2 3" xfId="35968"/>
    <cellStyle name="常规 3 2 2 5 2 2 2 4 2 3" xfId="17438"/>
    <cellStyle name="常规 3 2 2 5 2 2 2 4 2 3 2" xfId="42144"/>
    <cellStyle name="常规 3 2 2 5 2 2 2 4 2 4" xfId="29792"/>
    <cellStyle name="常规 3 2 2 5 2 2 2 4 3" xfId="8172"/>
    <cellStyle name="常规 3 2 2 5 2 2 2 4 3 2" xfId="20526"/>
    <cellStyle name="常规 3 2 2 5 2 2 2 4 3 2 2" xfId="45232"/>
    <cellStyle name="常规 3 2 2 5 2 2 2 4 3 3" xfId="32880"/>
    <cellStyle name="常规 3 2 2 5 2 2 2 4 4" xfId="14350"/>
    <cellStyle name="常规 3 2 2 5 2 2 2 4 4 2" xfId="39056"/>
    <cellStyle name="常规 3 2 2 5 2 2 2 4 5" xfId="26704"/>
    <cellStyle name="常规 3 2 2 5 2 2 2 5" xfId="3533"/>
    <cellStyle name="常规 3 2 2 5 2 2 2 5 2" xfId="9716"/>
    <cellStyle name="常规 3 2 2 5 2 2 2 5 2 2" xfId="22070"/>
    <cellStyle name="常规 3 2 2 5 2 2 2 5 2 2 2" xfId="46776"/>
    <cellStyle name="常规 3 2 2 5 2 2 2 5 2 3" xfId="34424"/>
    <cellStyle name="常规 3 2 2 5 2 2 2 5 3" xfId="15894"/>
    <cellStyle name="常规 3 2 2 5 2 2 2 5 3 2" xfId="40600"/>
    <cellStyle name="常规 3 2 2 5 2 2 2 5 4" xfId="28248"/>
    <cellStyle name="常规 3 2 2 5 2 2 2 6" xfId="6628"/>
    <cellStyle name="常规 3 2 2 5 2 2 2 6 2" xfId="18982"/>
    <cellStyle name="常规 3 2 2 5 2 2 2 6 2 2" xfId="43688"/>
    <cellStyle name="常规 3 2 2 5 2 2 2 6 3" xfId="31336"/>
    <cellStyle name="常规 3 2 2 5 2 2 2 7" xfId="12806"/>
    <cellStyle name="常规 3 2 2 5 2 2 2 7 2" xfId="37512"/>
    <cellStyle name="常规 3 2 2 5 2 2 2 8" xfId="25160"/>
    <cellStyle name="常规 3 2 2 5 2 2 3" xfId="310"/>
    <cellStyle name="常规 3 2 2 5 2 2 3 2" xfId="698"/>
    <cellStyle name="常规 3 2 2 5 2 2 3 2 2" xfId="1472"/>
    <cellStyle name="常规 3 2 2 5 2 2 3 2 2 2" xfId="3019"/>
    <cellStyle name="常规 3 2 2 5 2 2 3 2 2 2 2" xfId="6111"/>
    <cellStyle name="常规 3 2 2 5 2 2 3 2 2 2 2 2" xfId="12294"/>
    <cellStyle name="常规 3 2 2 5 2 2 3 2 2 2 2 2 2" xfId="24648"/>
    <cellStyle name="常规 3 2 2 5 2 2 3 2 2 2 2 2 2 2" xfId="49354"/>
    <cellStyle name="常规 3 2 2 5 2 2 3 2 2 2 2 2 3" xfId="37002"/>
    <cellStyle name="常规 3 2 2 5 2 2 3 2 2 2 2 3" xfId="18472"/>
    <cellStyle name="常规 3 2 2 5 2 2 3 2 2 2 2 3 2" xfId="43178"/>
    <cellStyle name="常规 3 2 2 5 2 2 3 2 2 2 2 4" xfId="30826"/>
    <cellStyle name="常规 3 2 2 5 2 2 3 2 2 2 3" xfId="9206"/>
    <cellStyle name="常规 3 2 2 5 2 2 3 2 2 2 3 2" xfId="21560"/>
    <cellStyle name="常规 3 2 2 5 2 2 3 2 2 2 3 2 2" xfId="46266"/>
    <cellStyle name="常规 3 2 2 5 2 2 3 2 2 2 3 3" xfId="33914"/>
    <cellStyle name="常规 3 2 2 5 2 2 3 2 2 2 4" xfId="15384"/>
    <cellStyle name="常规 3 2 2 5 2 2 3 2 2 2 4 2" xfId="40090"/>
    <cellStyle name="常规 3 2 2 5 2 2 3 2 2 2 5" xfId="27738"/>
    <cellStyle name="常规 3 2 2 5 2 2 3 2 2 3" xfId="4567"/>
    <cellStyle name="常规 3 2 2 5 2 2 3 2 2 3 2" xfId="10750"/>
    <cellStyle name="常规 3 2 2 5 2 2 3 2 2 3 2 2" xfId="23104"/>
    <cellStyle name="常规 3 2 2 5 2 2 3 2 2 3 2 2 2" xfId="47810"/>
    <cellStyle name="常规 3 2 2 5 2 2 3 2 2 3 2 3" xfId="35458"/>
    <cellStyle name="常规 3 2 2 5 2 2 3 2 2 3 3" xfId="16928"/>
    <cellStyle name="常规 3 2 2 5 2 2 3 2 2 3 3 2" xfId="41634"/>
    <cellStyle name="常规 3 2 2 5 2 2 3 2 2 3 4" xfId="29282"/>
    <cellStyle name="常规 3 2 2 5 2 2 3 2 2 4" xfId="7662"/>
    <cellStyle name="常规 3 2 2 5 2 2 3 2 2 4 2" xfId="20016"/>
    <cellStyle name="常规 3 2 2 5 2 2 3 2 2 4 2 2" xfId="44722"/>
    <cellStyle name="常规 3 2 2 5 2 2 3 2 2 4 3" xfId="32370"/>
    <cellStyle name="常规 3 2 2 5 2 2 3 2 2 5" xfId="13840"/>
    <cellStyle name="常规 3 2 2 5 2 2 3 2 2 5 2" xfId="38546"/>
    <cellStyle name="常规 3 2 2 5 2 2 3 2 2 6" xfId="26194"/>
    <cellStyle name="常规 3 2 2 5 2 2 3 2 3" xfId="2247"/>
    <cellStyle name="常规 3 2 2 5 2 2 3 2 3 2" xfId="5339"/>
    <cellStyle name="常规 3 2 2 5 2 2 3 2 3 2 2" xfId="11522"/>
    <cellStyle name="常规 3 2 2 5 2 2 3 2 3 2 2 2" xfId="23876"/>
    <cellStyle name="常规 3 2 2 5 2 2 3 2 3 2 2 2 2" xfId="48582"/>
    <cellStyle name="常规 3 2 2 5 2 2 3 2 3 2 2 3" xfId="36230"/>
    <cellStyle name="常规 3 2 2 5 2 2 3 2 3 2 3" xfId="17700"/>
    <cellStyle name="常规 3 2 2 5 2 2 3 2 3 2 3 2" xfId="42406"/>
    <cellStyle name="常规 3 2 2 5 2 2 3 2 3 2 4" xfId="30054"/>
    <cellStyle name="常规 3 2 2 5 2 2 3 2 3 3" xfId="8434"/>
    <cellStyle name="常规 3 2 2 5 2 2 3 2 3 3 2" xfId="20788"/>
    <cellStyle name="常规 3 2 2 5 2 2 3 2 3 3 2 2" xfId="45494"/>
    <cellStyle name="常规 3 2 2 5 2 2 3 2 3 3 3" xfId="33142"/>
    <cellStyle name="常规 3 2 2 5 2 2 3 2 3 4" xfId="14612"/>
    <cellStyle name="常规 3 2 2 5 2 2 3 2 3 4 2" xfId="39318"/>
    <cellStyle name="常规 3 2 2 5 2 2 3 2 3 5" xfId="26966"/>
    <cellStyle name="常规 3 2 2 5 2 2 3 2 4" xfId="3795"/>
    <cellStyle name="常规 3 2 2 5 2 2 3 2 4 2" xfId="9978"/>
    <cellStyle name="常规 3 2 2 5 2 2 3 2 4 2 2" xfId="22332"/>
    <cellStyle name="常规 3 2 2 5 2 2 3 2 4 2 2 2" xfId="47038"/>
    <cellStyle name="常规 3 2 2 5 2 2 3 2 4 2 3" xfId="34686"/>
    <cellStyle name="常规 3 2 2 5 2 2 3 2 4 3" xfId="16156"/>
    <cellStyle name="常规 3 2 2 5 2 2 3 2 4 3 2" xfId="40862"/>
    <cellStyle name="常规 3 2 2 5 2 2 3 2 4 4" xfId="28510"/>
    <cellStyle name="常规 3 2 2 5 2 2 3 2 5" xfId="6890"/>
    <cellStyle name="常规 3 2 2 5 2 2 3 2 5 2" xfId="19244"/>
    <cellStyle name="常规 3 2 2 5 2 2 3 2 5 2 2" xfId="43950"/>
    <cellStyle name="常规 3 2 2 5 2 2 3 2 5 3" xfId="31598"/>
    <cellStyle name="常规 3 2 2 5 2 2 3 2 6" xfId="13068"/>
    <cellStyle name="常规 3 2 2 5 2 2 3 2 6 2" xfId="37774"/>
    <cellStyle name="常规 3 2 2 5 2 2 3 2 7" xfId="25422"/>
    <cellStyle name="常规 3 2 2 5 2 2 3 3" xfId="1086"/>
    <cellStyle name="常规 3 2 2 5 2 2 3 3 2" xfId="2633"/>
    <cellStyle name="常规 3 2 2 5 2 2 3 3 2 2" xfId="5725"/>
    <cellStyle name="常规 3 2 2 5 2 2 3 3 2 2 2" xfId="11908"/>
    <cellStyle name="常规 3 2 2 5 2 2 3 3 2 2 2 2" xfId="24262"/>
    <cellStyle name="常规 3 2 2 5 2 2 3 3 2 2 2 2 2" xfId="48968"/>
    <cellStyle name="常规 3 2 2 5 2 2 3 3 2 2 2 3" xfId="36616"/>
    <cellStyle name="常规 3 2 2 5 2 2 3 3 2 2 3" xfId="18086"/>
    <cellStyle name="常规 3 2 2 5 2 2 3 3 2 2 3 2" xfId="42792"/>
    <cellStyle name="常规 3 2 2 5 2 2 3 3 2 2 4" xfId="30440"/>
    <cellStyle name="常规 3 2 2 5 2 2 3 3 2 3" xfId="8820"/>
    <cellStyle name="常规 3 2 2 5 2 2 3 3 2 3 2" xfId="21174"/>
    <cellStyle name="常规 3 2 2 5 2 2 3 3 2 3 2 2" xfId="45880"/>
    <cellStyle name="常规 3 2 2 5 2 2 3 3 2 3 3" xfId="33528"/>
    <cellStyle name="常规 3 2 2 5 2 2 3 3 2 4" xfId="14998"/>
    <cellStyle name="常规 3 2 2 5 2 2 3 3 2 4 2" xfId="39704"/>
    <cellStyle name="常规 3 2 2 5 2 2 3 3 2 5" xfId="27352"/>
    <cellStyle name="常规 3 2 2 5 2 2 3 3 3" xfId="4181"/>
    <cellStyle name="常规 3 2 2 5 2 2 3 3 3 2" xfId="10364"/>
    <cellStyle name="常规 3 2 2 5 2 2 3 3 3 2 2" xfId="22718"/>
    <cellStyle name="常规 3 2 2 5 2 2 3 3 3 2 2 2" xfId="47424"/>
    <cellStyle name="常规 3 2 2 5 2 2 3 3 3 2 3" xfId="35072"/>
    <cellStyle name="常规 3 2 2 5 2 2 3 3 3 3" xfId="16542"/>
    <cellStyle name="常规 3 2 2 5 2 2 3 3 3 3 2" xfId="41248"/>
    <cellStyle name="常规 3 2 2 5 2 2 3 3 3 4" xfId="28896"/>
    <cellStyle name="常规 3 2 2 5 2 2 3 3 4" xfId="7276"/>
    <cellStyle name="常规 3 2 2 5 2 2 3 3 4 2" xfId="19630"/>
    <cellStyle name="常规 3 2 2 5 2 2 3 3 4 2 2" xfId="44336"/>
    <cellStyle name="常规 3 2 2 5 2 2 3 3 4 3" xfId="31984"/>
    <cellStyle name="常规 3 2 2 5 2 2 3 3 5" xfId="13454"/>
    <cellStyle name="常规 3 2 2 5 2 2 3 3 5 2" xfId="38160"/>
    <cellStyle name="常规 3 2 2 5 2 2 3 3 6" xfId="25808"/>
    <cellStyle name="常规 3 2 2 5 2 2 3 4" xfId="1860"/>
    <cellStyle name="常规 3 2 2 5 2 2 3 4 2" xfId="4953"/>
    <cellStyle name="常规 3 2 2 5 2 2 3 4 2 2" xfId="11136"/>
    <cellStyle name="常规 3 2 2 5 2 2 3 4 2 2 2" xfId="23490"/>
    <cellStyle name="常规 3 2 2 5 2 2 3 4 2 2 2 2" xfId="48196"/>
    <cellStyle name="常规 3 2 2 5 2 2 3 4 2 2 3" xfId="35844"/>
    <cellStyle name="常规 3 2 2 5 2 2 3 4 2 3" xfId="17314"/>
    <cellStyle name="常规 3 2 2 5 2 2 3 4 2 3 2" xfId="42020"/>
    <cellStyle name="常规 3 2 2 5 2 2 3 4 2 4" xfId="29668"/>
    <cellStyle name="常规 3 2 2 5 2 2 3 4 3" xfId="8048"/>
    <cellStyle name="常规 3 2 2 5 2 2 3 4 3 2" xfId="20402"/>
    <cellStyle name="常规 3 2 2 5 2 2 3 4 3 2 2" xfId="45108"/>
    <cellStyle name="常规 3 2 2 5 2 2 3 4 3 3" xfId="32756"/>
    <cellStyle name="常规 3 2 2 5 2 2 3 4 4" xfId="14226"/>
    <cellStyle name="常规 3 2 2 5 2 2 3 4 4 2" xfId="38932"/>
    <cellStyle name="常规 3 2 2 5 2 2 3 4 5" xfId="26580"/>
    <cellStyle name="常规 3 2 2 5 2 2 3 5" xfId="3409"/>
    <cellStyle name="常规 3 2 2 5 2 2 3 5 2" xfId="9592"/>
    <cellStyle name="常规 3 2 2 5 2 2 3 5 2 2" xfId="21946"/>
    <cellStyle name="常规 3 2 2 5 2 2 3 5 2 2 2" xfId="46652"/>
    <cellStyle name="常规 3 2 2 5 2 2 3 5 2 3" xfId="34300"/>
    <cellStyle name="常规 3 2 2 5 2 2 3 5 3" xfId="15770"/>
    <cellStyle name="常规 3 2 2 5 2 2 3 5 3 2" xfId="40476"/>
    <cellStyle name="常规 3 2 2 5 2 2 3 5 4" xfId="28124"/>
    <cellStyle name="常规 3 2 2 5 2 2 3 6" xfId="6504"/>
    <cellStyle name="常规 3 2 2 5 2 2 3 6 2" xfId="18858"/>
    <cellStyle name="常规 3 2 2 5 2 2 3 6 2 2" xfId="43564"/>
    <cellStyle name="常规 3 2 2 5 2 2 3 6 3" xfId="31212"/>
    <cellStyle name="常规 3 2 2 5 2 2 3 7" xfId="12682"/>
    <cellStyle name="常规 3 2 2 5 2 2 3 7 2" xfId="37388"/>
    <cellStyle name="常规 3 2 2 5 2 2 3 8" xfId="25036"/>
    <cellStyle name="常规 3 2 2 5 2 2 4" xfId="570"/>
    <cellStyle name="常规 3 2 2 5 2 2 4 2" xfId="1344"/>
    <cellStyle name="常规 3 2 2 5 2 2 4 2 2" xfId="2891"/>
    <cellStyle name="常规 3 2 2 5 2 2 4 2 2 2" xfId="5983"/>
    <cellStyle name="常规 3 2 2 5 2 2 4 2 2 2 2" xfId="12166"/>
    <cellStyle name="常规 3 2 2 5 2 2 4 2 2 2 2 2" xfId="24520"/>
    <cellStyle name="常规 3 2 2 5 2 2 4 2 2 2 2 2 2" xfId="49226"/>
    <cellStyle name="常规 3 2 2 5 2 2 4 2 2 2 2 3" xfId="36874"/>
    <cellStyle name="常规 3 2 2 5 2 2 4 2 2 2 3" xfId="18344"/>
    <cellStyle name="常规 3 2 2 5 2 2 4 2 2 2 3 2" xfId="43050"/>
    <cellStyle name="常规 3 2 2 5 2 2 4 2 2 2 4" xfId="30698"/>
    <cellStyle name="常规 3 2 2 5 2 2 4 2 2 3" xfId="9078"/>
    <cellStyle name="常规 3 2 2 5 2 2 4 2 2 3 2" xfId="21432"/>
    <cellStyle name="常规 3 2 2 5 2 2 4 2 2 3 2 2" xfId="46138"/>
    <cellStyle name="常规 3 2 2 5 2 2 4 2 2 3 3" xfId="33786"/>
    <cellStyle name="常规 3 2 2 5 2 2 4 2 2 4" xfId="15256"/>
    <cellStyle name="常规 3 2 2 5 2 2 4 2 2 4 2" xfId="39962"/>
    <cellStyle name="常规 3 2 2 5 2 2 4 2 2 5" xfId="27610"/>
    <cellStyle name="常规 3 2 2 5 2 2 4 2 3" xfId="4439"/>
    <cellStyle name="常规 3 2 2 5 2 2 4 2 3 2" xfId="10622"/>
    <cellStyle name="常规 3 2 2 5 2 2 4 2 3 2 2" xfId="22976"/>
    <cellStyle name="常规 3 2 2 5 2 2 4 2 3 2 2 2" xfId="47682"/>
    <cellStyle name="常规 3 2 2 5 2 2 4 2 3 2 3" xfId="35330"/>
    <cellStyle name="常规 3 2 2 5 2 2 4 2 3 3" xfId="16800"/>
    <cellStyle name="常规 3 2 2 5 2 2 4 2 3 3 2" xfId="41506"/>
    <cellStyle name="常规 3 2 2 5 2 2 4 2 3 4" xfId="29154"/>
    <cellStyle name="常规 3 2 2 5 2 2 4 2 4" xfId="7534"/>
    <cellStyle name="常规 3 2 2 5 2 2 4 2 4 2" xfId="19888"/>
    <cellStyle name="常规 3 2 2 5 2 2 4 2 4 2 2" xfId="44594"/>
    <cellStyle name="常规 3 2 2 5 2 2 4 2 4 3" xfId="32242"/>
    <cellStyle name="常规 3 2 2 5 2 2 4 2 5" xfId="13712"/>
    <cellStyle name="常规 3 2 2 5 2 2 4 2 5 2" xfId="38418"/>
    <cellStyle name="常规 3 2 2 5 2 2 4 2 6" xfId="26066"/>
    <cellStyle name="常规 3 2 2 5 2 2 4 3" xfId="2119"/>
    <cellStyle name="常规 3 2 2 5 2 2 4 3 2" xfId="5211"/>
    <cellStyle name="常规 3 2 2 5 2 2 4 3 2 2" xfId="11394"/>
    <cellStyle name="常规 3 2 2 5 2 2 4 3 2 2 2" xfId="23748"/>
    <cellStyle name="常规 3 2 2 5 2 2 4 3 2 2 2 2" xfId="48454"/>
    <cellStyle name="常规 3 2 2 5 2 2 4 3 2 2 3" xfId="36102"/>
    <cellStyle name="常规 3 2 2 5 2 2 4 3 2 3" xfId="17572"/>
    <cellStyle name="常规 3 2 2 5 2 2 4 3 2 3 2" xfId="42278"/>
    <cellStyle name="常规 3 2 2 5 2 2 4 3 2 4" xfId="29926"/>
    <cellStyle name="常规 3 2 2 5 2 2 4 3 3" xfId="8306"/>
    <cellStyle name="常规 3 2 2 5 2 2 4 3 3 2" xfId="20660"/>
    <cellStyle name="常规 3 2 2 5 2 2 4 3 3 2 2" xfId="45366"/>
    <cellStyle name="常规 3 2 2 5 2 2 4 3 3 3" xfId="33014"/>
    <cellStyle name="常规 3 2 2 5 2 2 4 3 4" xfId="14484"/>
    <cellStyle name="常规 3 2 2 5 2 2 4 3 4 2" xfId="39190"/>
    <cellStyle name="常规 3 2 2 5 2 2 4 3 5" xfId="26838"/>
    <cellStyle name="常规 3 2 2 5 2 2 4 4" xfId="3667"/>
    <cellStyle name="常规 3 2 2 5 2 2 4 4 2" xfId="9850"/>
    <cellStyle name="常规 3 2 2 5 2 2 4 4 2 2" xfId="22204"/>
    <cellStyle name="常规 3 2 2 5 2 2 4 4 2 2 2" xfId="46910"/>
    <cellStyle name="常规 3 2 2 5 2 2 4 4 2 3" xfId="34558"/>
    <cellStyle name="常规 3 2 2 5 2 2 4 4 3" xfId="16028"/>
    <cellStyle name="常规 3 2 2 5 2 2 4 4 3 2" xfId="40734"/>
    <cellStyle name="常规 3 2 2 5 2 2 4 4 4" xfId="28382"/>
    <cellStyle name="常规 3 2 2 5 2 2 4 5" xfId="6762"/>
    <cellStyle name="常规 3 2 2 5 2 2 4 5 2" xfId="19116"/>
    <cellStyle name="常规 3 2 2 5 2 2 4 5 2 2" xfId="43822"/>
    <cellStyle name="常规 3 2 2 5 2 2 4 5 3" xfId="31470"/>
    <cellStyle name="常规 3 2 2 5 2 2 4 6" xfId="12940"/>
    <cellStyle name="常规 3 2 2 5 2 2 4 6 2" xfId="37646"/>
    <cellStyle name="常规 3 2 2 5 2 2 4 7" xfId="25294"/>
    <cellStyle name="常规 3 2 2 5 2 2 5" xfId="958"/>
    <cellStyle name="常规 3 2 2 5 2 2 5 2" xfId="2505"/>
    <cellStyle name="常规 3 2 2 5 2 2 5 2 2" xfId="5597"/>
    <cellStyle name="常规 3 2 2 5 2 2 5 2 2 2" xfId="11780"/>
    <cellStyle name="常规 3 2 2 5 2 2 5 2 2 2 2" xfId="24134"/>
    <cellStyle name="常规 3 2 2 5 2 2 5 2 2 2 2 2" xfId="48840"/>
    <cellStyle name="常规 3 2 2 5 2 2 5 2 2 2 3" xfId="36488"/>
    <cellStyle name="常规 3 2 2 5 2 2 5 2 2 3" xfId="17958"/>
    <cellStyle name="常规 3 2 2 5 2 2 5 2 2 3 2" xfId="42664"/>
    <cellStyle name="常规 3 2 2 5 2 2 5 2 2 4" xfId="30312"/>
    <cellStyle name="常规 3 2 2 5 2 2 5 2 3" xfId="8692"/>
    <cellStyle name="常规 3 2 2 5 2 2 5 2 3 2" xfId="21046"/>
    <cellStyle name="常规 3 2 2 5 2 2 5 2 3 2 2" xfId="45752"/>
    <cellStyle name="常规 3 2 2 5 2 2 5 2 3 3" xfId="33400"/>
    <cellStyle name="常规 3 2 2 5 2 2 5 2 4" xfId="14870"/>
    <cellStyle name="常规 3 2 2 5 2 2 5 2 4 2" xfId="39576"/>
    <cellStyle name="常规 3 2 2 5 2 2 5 2 5" xfId="27224"/>
    <cellStyle name="常规 3 2 2 5 2 2 5 3" xfId="4053"/>
    <cellStyle name="常规 3 2 2 5 2 2 5 3 2" xfId="10236"/>
    <cellStyle name="常规 3 2 2 5 2 2 5 3 2 2" xfId="22590"/>
    <cellStyle name="常规 3 2 2 5 2 2 5 3 2 2 2" xfId="47296"/>
    <cellStyle name="常规 3 2 2 5 2 2 5 3 2 3" xfId="34944"/>
    <cellStyle name="常规 3 2 2 5 2 2 5 3 3" xfId="16414"/>
    <cellStyle name="常规 3 2 2 5 2 2 5 3 3 2" xfId="41120"/>
    <cellStyle name="常规 3 2 2 5 2 2 5 3 4" xfId="28768"/>
    <cellStyle name="常规 3 2 2 5 2 2 5 4" xfId="7148"/>
    <cellStyle name="常规 3 2 2 5 2 2 5 4 2" xfId="19502"/>
    <cellStyle name="常规 3 2 2 5 2 2 5 4 2 2" xfId="44208"/>
    <cellStyle name="常规 3 2 2 5 2 2 5 4 3" xfId="31856"/>
    <cellStyle name="常规 3 2 2 5 2 2 5 5" xfId="13326"/>
    <cellStyle name="常规 3 2 2 5 2 2 5 5 2" xfId="38032"/>
    <cellStyle name="常规 3 2 2 5 2 2 5 6" xfId="25680"/>
    <cellStyle name="常规 3 2 2 5 2 2 6" xfId="1732"/>
    <cellStyle name="常规 3 2 2 5 2 2 6 2" xfId="4825"/>
    <cellStyle name="常规 3 2 2 5 2 2 6 2 2" xfId="11008"/>
    <cellStyle name="常规 3 2 2 5 2 2 6 2 2 2" xfId="23362"/>
    <cellStyle name="常规 3 2 2 5 2 2 6 2 2 2 2" xfId="48068"/>
    <cellStyle name="常规 3 2 2 5 2 2 6 2 2 3" xfId="35716"/>
    <cellStyle name="常规 3 2 2 5 2 2 6 2 3" xfId="17186"/>
    <cellStyle name="常规 3 2 2 5 2 2 6 2 3 2" xfId="41892"/>
    <cellStyle name="常规 3 2 2 5 2 2 6 2 4" xfId="29540"/>
    <cellStyle name="常规 3 2 2 5 2 2 6 3" xfId="7920"/>
    <cellStyle name="常规 3 2 2 5 2 2 6 3 2" xfId="20274"/>
    <cellStyle name="常规 3 2 2 5 2 2 6 3 2 2" xfId="44980"/>
    <cellStyle name="常规 3 2 2 5 2 2 6 3 3" xfId="32628"/>
    <cellStyle name="常规 3 2 2 5 2 2 6 4" xfId="14098"/>
    <cellStyle name="常规 3 2 2 5 2 2 6 4 2" xfId="38804"/>
    <cellStyle name="常规 3 2 2 5 2 2 6 5" xfId="26452"/>
    <cellStyle name="常规 3 2 2 5 2 2 7" xfId="3281"/>
    <cellStyle name="常规 3 2 2 5 2 2 7 2" xfId="9464"/>
    <cellStyle name="常规 3 2 2 5 2 2 7 2 2" xfId="21818"/>
    <cellStyle name="常规 3 2 2 5 2 2 7 2 2 2" xfId="46524"/>
    <cellStyle name="常规 3 2 2 5 2 2 7 2 3" xfId="34172"/>
    <cellStyle name="常规 3 2 2 5 2 2 7 3" xfId="15642"/>
    <cellStyle name="常规 3 2 2 5 2 2 7 3 2" xfId="40348"/>
    <cellStyle name="常规 3 2 2 5 2 2 7 4" xfId="27996"/>
    <cellStyle name="常规 3 2 2 5 2 2 8" xfId="6376"/>
    <cellStyle name="常规 3 2 2 5 2 2 8 2" xfId="18730"/>
    <cellStyle name="常规 3 2 2 5 2 2 8 2 2" xfId="43436"/>
    <cellStyle name="常规 3 2 2 5 2 2 8 3" xfId="31084"/>
    <cellStyle name="常规 3 2 2 5 2 2 9" xfId="12554"/>
    <cellStyle name="常规 3 2 2 5 2 2 9 2" xfId="37260"/>
    <cellStyle name="常规 3 2 2 5 2 3" xfId="372"/>
    <cellStyle name="常规 3 2 2 5 2 3 2" xfId="760"/>
    <cellStyle name="常规 3 2 2 5 2 3 2 2" xfId="1534"/>
    <cellStyle name="常规 3 2 2 5 2 3 2 2 2" xfId="3081"/>
    <cellStyle name="常规 3 2 2 5 2 3 2 2 2 2" xfId="6173"/>
    <cellStyle name="常规 3 2 2 5 2 3 2 2 2 2 2" xfId="12356"/>
    <cellStyle name="常规 3 2 2 5 2 3 2 2 2 2 2 2" xfId="24710"/>
    <cellStyle name="常规 3 2 2 5 2 3 2 2 2 2 2 2 2" xfId="49416"/>
    <cellStyle name="常规 3 2 2 5 2 3 2 2 2 2 2 3" xfId="37064"/>
    <cellStyle name="常规 3 2 2 5 2 3 2 2 2 2 3" xfId="18534"/>
    <cellStyle name="常规 3 2 2 5 2 3 2 2 2 2 3 2" xfId="43240"/>
    <cellStyle name="常规 3 2 2 5 2 3 2 2 2 2 4" xfId="30888"/>
    <cellStyle name="常规 3 2 2 5 2 3 2 2 2 3" xfId="9268"/>
    <cellStyle name="常规 3 2 2 5 2 3 2 2 2 3 2" xfId="21622"/>
    <cellStyle name="常规 3 2 2 5 2 3 2 2 2 3 2 2" xfId="46328"/>
    <cellStyle name="常规 3 2 2 5 2 3 2 2 2 3 3" xfId="33976"/>
    <cellStyle name="常规 3 2 2 5 2 3 2 2 2 4" xfId="15446"/>
    <cellStyle name="常规 3 2 2 5 2 3 2 2 2 4 2" xfId="40152"/>
    <cellStyle name="常规 3 2 2 5 2 3 2 2 2 5" xfId="27800"/>
    <cellStyle name="常规 3 2 2 5 2 3 2 2 3" xfId="4629"/>
    <cellStyle name="常规 3 2 2 5 2 3 2 2 3 2" xfId="10812"/>
    <cellStyle name="常规 3 2 2 5 2 3 2 2 3 2 2" xfId="23166"/>
    <cellStyle name="常规 3 2 2 5 2 3 2 2 3 2 2 2" xfId="47872"/>
    <cellStyle name="常规 3 2 2 5 2 3 2 2 3 2 3" xfId="35520"/>
    <cellStyle name="常规 3 2 2 5 2 3 2 2 3 3" xfId="16990"/>
    <cellStyle name="常规 3 2 2 5 2 3 2 2 3 3 2" xfId="41696"/>
    <cellStyle name="常规 3 2 2 5 2 3 2 2 3 4" xfId="29344"/>
    <cellStyle name="常规 3 2 2 5 2 3 2 2 4" xfId="7724"/>
    <cellStyle name="常规 3 2 2 5 2 3 2 2 4 2" xfId="20078"/>
    <cellStyle name="常规 3 2 2 5 2 3 2 2 4 2 2" xfId="44784"/>
    <cellStyle name="常规 3 2 2 5 2 3 2 2 4 3" xfId="32432"/>
    <cellStyle name="常规 3 2 2 5 2 3 2 2 5" xfId="13902"/>
    <cellStyle name="常规 3 2 2 5 2 3 2 2 5 2" xfId="38608"/>
    <cellStyle name="常规 3 2 2 5 2 3 2 2 6" xfId="26256"/>
    <cellStyle name="常规 3 2 2 5 2 3 2 3" xfId="2309"/>
    <cellStyle name="常规 3 2 2 5 2 3 2 3 2" xfId="5401"/>
    <cellStyle name="常规 3 2 2 5 2 3 2 3 2 2" xfId="11584"/>
    <cellStyle name="常规 3 2 2 5 2 3 2 3 2 2 2" xfId="23938"/>
    <cellStyle name="常规 3 2 2 5 2 3 2 3 2 2 2 2" xfId="48644"/>
    <cellStyle name="常规 3 2 2 5 2 3 2 3 2 2 3" xfId="36292"/>
    <cellStyle name="常规 3 2 2 5 2 3 2 3 2 3" xfId="17762"/>
    <cellStyle name="常规 3 2 2 5 2 3 2 3 2 3 2" xfId="42468"/>
    <cellStyle name="常规 3 2 2 5 2 3 2 3 2 4" xfId="30116"/>
    <cellStyle name="常规 3 2 2 5 2 3 2 3 3" xfId="8496"/>
    <cellStyle name="常规 3 2 2 5 2 3 2 3 3 2" xfId="20850"/>
    <cellStyle name="常规 3 2 2 5 2 3 2 3 3 2 2" xfId="45556"/>
    <cellStyle name="常规 3 2 2 5 2 3 2 3 3 3" xfId="33204"/>
    <cellStyle name="常规 3 2 2 5 2 3 2 3 4" xfId="14674"/>
    <cellStyle name="常规 3 2 2 5 2 3 2 3 4 2" xfId="39380"/>
    <cellStyle name="常规 3 2 2 5 2 3 2 3 5" xfId="27028"/>
    <cellStyle name="常规 3 2 2 5 2 3 2 4" xfId="3857"/>
    <cellStyle name="常规 3 2 2 5 2 3 2 4 2" xfId="10040"/>
    <cellStyle name="常规 3 2 2 5 2 3 2 4 2 2" xfId="22394"/>
    <cellStyle name="常规 3 2 2 5 2 3 2 4 2 2 2" xfId="47100"/>
    <cellStyle name="常规 3 2 2 5 2 3 2 4 2 3" xfId="34748"/>
    <cellStyle name="常规 3 2 2 5 2 3 2 4 3" xfId="16218"/>
    <cellStyle name="常规 3 2 2 5 2 3 2 4 3 2" xfId="40924"/>
    <cellStyle name="常规 3 2 2 5 2 3 2 4 4" xfId="28572"/>
    <cellStyle name="常规 3 2 2 5 2 3 2 5" xfId="6952"/>
    <cellStyle name="常规 3 2 2 5 2 3 2 5 2" xfId="19306"/>
    <cellStyle name="常规 3 2 2 5 2 3 2 5 2 2" xfId="44012"/>
    <cellStyle name="常规 3 2 2 5 2 3 2 5 3" xfId="31660"/>
    <cellStyle name="常规 3 2 2 5 2 3 2 6" xfId="13130"/>
    <cellStyle name="常规 3 2 2 5 2 3 2 6 2" xfId="37836"/>
    <cellStyle name="常规 3 2 2 5 2 3 2 7" xfId="25484"/>
    <cellStyle name="常规 3 2 2 5 2 3 3" xfId="1148"/>
    <cellStyle name="常规 3 2 2 5 2 3 3 2" xfId="2695"/>
    <cellStyle name="常规 3 2 2 5 2 3 3 2 2" xfId="5787"/>
    <cellStyle name="常规 3 2 2 5 2 3 3 2 2 2" xfId="11970"/>
    <cellStyle name="常规 3 2 2 5 2 3 3 2 2 2 2" xfId="24324"/>
    <cellStyle name="常规 3 2 2 5 2 3 3 2 2 2 2 2" xfId="49030"/>
    <cellStyle name="常规 3 2 2 5 2 3 3 2 2 2 3" xfId="36678"/>
    <cellStyle name="常规 3 2 2 5 2 3 3 2 2 3" xfId="18148"/>
    <cellStyle name="常规 3 2 2 5 2 3 3 2 2 3 2" xfId="42854"/>
    <cellStyle name="常规 3 2 2 5 2 3 3 2 2 4" xfId="30502"/>
    <cellStyle name="常规 3 2 2 5 2 3 3 2 3" xfId="8882"/>
    <cellStyle name="常规 3 2 2 5 2 3 3 2 3 2" xfId="21236"/>
    <cellStyle name="常规 3 2 2 5 2 3 3 2 3 2 2" xfId="45942"/>
    <cellStyle name="常规 3 2 2 5 2 3 3 2 3 3" xfId="33590"/>
    <cellStyle name="常规 3 2 2 5 2 3 3 2 4" xfId="15060"/>
    <cellStyle name="常规 3 2 2 5 2 3 3 2 4 2" xfId="39766"/>
    <cellStyle name="常规 3 2 2 5 2 3 3 2 5" xfId="27414"/>
    <cellStyle name="常规 3 2 2 5 2 3 3 3" xfId="4243"/>
    <cellStyle name="常规 3 2 2 5 2 3 3 3 2" xfId="10426"/>
    <cellStyle name="常规 3 2 2 5 2 3 3 3 2 2" xfId="22780"/>
    <cellStyle name="常规 3 2 2 5 2 3 3 3 2 2 2" xfId="47486"/>
    <cellStyle name="常规 3 2 2 5 2 3 3 3 2 3" xfId="35134"/>
    <cellStyle name="常规 3 2 2 5 2 3 3 3 3" xfId="16604"/>
    <cellStyle name="常规 3 2 2 5 2 3 3 3 3 2" xfId="41310"/>
    <cellStyle name="常规 3 2 2 5 2 3 3 3 4" xfId="28958"/>
    <cellStyle name="常规 3 2 2 5 2 3 3 4" xfId="7338"/>
    <cellStyle name="常规 3 2 2 5 2 3 3 4 2" xfId="19692"/>
    <cellStyle name="常规 3 2 2 5 2 3 3 4 2 2" xfId="44398"/>
    <cellStyle name="常规 3 2 2 5 2 3 3 4 3" xfId="32046"/>
    <cellStyle name="常规 3 2 2 5 2 3 3 5" xfId="13516"/>
    <cellStyle name="常规 3 2 2 5 2 3 3 5 2" xfId="38222"/>
    <cellStyle name="常规 3 2 2 5 2 3 3 6" xfId="25870"/>
    <cellStyle name="常规 3 2 2 5 2 3 4" xfId="1922"/>
    <cellStyle name="常规 3 2 2 5 2 3 4 2" xfId="5015"/>
    <cellStyle name="常规 3 2 2 5 2 3 4 2 2" xfId="11198"/>
    <cellStyle name="常规 3 2 2 5 2 3 4 2 2 2" xfId="23552"/>
    <cellStyle name="常规 3 2 2 5 2 3 4 2 2 2 2" xfId="48258"/>
    <cellStyle name="常规 3 2 2 5 2 3 4 2 2 3" xfId="35906"/>
    <cellStyle name="常规 3 2 2 5 2 3 4 2 3" xfId="17376"/>
    <cellStyle name="常规 3 2 2 5 2 3 4 2 3 2" xfId="42082"/>
    <cellStyle name="常规 3 2 2 5 2 3 4 2 4" xfId="29730"/>
    <cellStyle name="常规 3 2 2 5 2 3 4 3" xfId="8110"/>
    <cellStyle name="常规 3 2 2 5 2 3 4 3 2" xfId="20464"/>
    <cellStyle name="常规 3 2 2 5 2 3 4 3 2 2" xfId="45170"/>
    <cellStyle name="常规 3 2 2 5 2 3 4 3 3" xfId="32818"/>
    <cellStyle name="常规 3 2 2 5 2 3 4 4" xfId="14288"/>
    <cellStyle name="常规 3 2 2 5 2 3 4 4 2" xfId="38994"/>
    <cellStyle name="常规 3 2 2 5 2 3 4 5" xfId="26642"/>
    <cellStyle name="常规 3 2 2 5 2 3 5" xfId="3471"/>
    <cellStyle name="常规 3 2 2 5 2 3 5 2" xfId="9654"/>
    <cellStyle name="常规 3 2 2 5 2 3 5 2 2" xfId="22008"/>
    <cellStyle name="常规 3 2 2 5 2 3 5 2 2 2" xfId="46714"/>
    <cellStyle name="常规 3 2 2 5 2 3 5 2 3" xfId="34362"/>
    <cellStyle name="常规 3 2 2 5 2 3 5 3" xfId="15832"/>
    <cellStyle name="常规 3 2 2 5 2 3 5 3 2" xfId="40538"/>
    <cellStyle name="常规 3 2 2 5 2 3 5 4" xfId="28186"/>
    <cellStyle name="常规 3 2 2 5 2 3 6" xfId="6566"/>
    <cellStyle name="常规 3 2 2 5 2 3 6 2" xfId="18920"/>
    <cellStyle name="常规 3 2 2 5 2 3 6 2 2" xfId="43626"/>
    <cellStyle name="常规 3 2 2 5 2 3 6 3" xfId="31274"/>
    <cellStyle name="常规 3 2 2 5 2 3 7" xfId="12744"/>
    <cellStyle name="常规 3 2 2 5 2 3 7 2" xfId="37450"/>
    <cellStyle name="常规 3 2 2 5 2 3 8" xfId="25098"/>
    <cellStyle name="常规 3 2 2 5 2 4" xfId="247"/>
    <cellStyle name="常规 3 2 2 5 2 4 2" xfId="636"/>
    <cellStyle name="常规 3 2 2 5 2 4 2 2" xfId="1410"/>
    <cellStyle name="常规 3 2 2 5 2 4 2 2 2" xfId="2957"/>
    <cellStyle name="常规 3 2 2 5 2 4 2 2 2 2" xfId="6049"/>
    <cellStyle name="常规 3 2 2 5 2 4 2 2 2 2 2" xfId="12232"/>
    <cellStyle name="常规 3 2 2 5 2 4 2 2 2 2 2 2" xfId="24586"/>
    <cellStyle name="常规 3 2 2 5 2 4 2 2 2 2 2 2 2" xfId="49292"/>
    <cellStyle name="常规 3 2 2 5 2 4 2 2 2 2 2 3" xfId="36940"/>
    <cellStyle name="常规 3 2 2 5 2 4 2 2 2 2 3" xfId="18410"/>
    <cellStyle name="常规 3 2 2 5 2 4 2 2 2 2 3 2" xfId="43116"/>
    <cellStyle name="常规 3 2 2 5 2 4 2 2 2 2 4" xfId="30764"/>
    <cellStyle name="常规 3 2 2 5 2 4 2 2 2 3" xfId="9144"/>
    <cellStyle name="常规 3 2 2 5 2 4 2 2 2 3 2" xfId="21498"/>
    <cellStyle name="常规 3 2 2 5 2 4 2 2 2 3 2 2" xfId="46204"/>
    <cellStyle name="常规 3 2 2 5 2 4 2 2 2 3 3" xfId="33852"/>
    <cellStyle name="常规 3 2 2 5 2 4 2 2 2 4" xfId="15322"/>
    <cellStyle name="常规 3 2 2 5 2 4 2 2 2 4 2" xfId="40028"/>
    <cellStyle name="常规 3 2 2 5 2 4 2 2 2 5" xfId="27676"/>
    <cellStyle name="常规 3 2 2 5 2 4 2 2 3" xfId="4505"/>
    <cellStyle name="常规 3 2 2 5 2 4 2 2 3 2" xfId="10688"/>
    <cellStyle name="常规 3 2 2 5 2 4 2 2 3 2 2" xfId="23042"/>
    <cellStyle name="常规 3 2 2 5 2 4 2 2 3 2 2 2" xfId="47748"/>
    <cellStyle name="常规 3 2 2 5 2 4 2 2 3 2 3" xfId="35396"/>
    <cellStyle name="常规 3 2 2 5 2 4 2 2 3 3" xfId="16866"/>
    <cellStyle name="常规 3 2 2 5 2 4 2 2 3 3 2" xfId="41572"/>
    <cellStyle name="常规 3 2 2 5 2 4 2 2 3 4" xfId="29220"/>
    <cellStyle name="常规 3 2 2 5 2 4 2 2 4" xfId="7600"/>
    <cellStyle name="常规 3 2 2 5 2 4 2 2 4 2" xfId="19954"/>
    <cellStyle name="常规 3 2 2 5 2 4 2 2 4 2 2" xfId="44660"/>
    <cellStyle name="常规 3 2 2 5 2 4 2 2 4 3" xfId="32308"/>
    <cellStyle name="常规 3 2 2 5 2 4 2 2 5" xfId="13778"/>
    <cellStyle name="常规 3 2 2 5 2 4 2 2 5 2" xfId="38484"/>
    <cellStyle name="常规 3 2 2 5 2 4 2 2 6" xfId="26132"/>
    <cellStyle name="常规 3 2 2 5 2 4 2 3" xfId="2185"/>
    <cellStyle name="常规 3 2 2 5 2 4 2 3 2" xfId="5277"/>
    <cellStyle name="常规 3 2 2 5 2 4 2 3 2 2" xfId="11460"/>
    <cellStyle name="常规 3 2 2 5 2 4 2 3 2 2 2" xfId="23814"/>
    <cellStyle name="常规 3 2 2 5 2 4 2 3 2 2 2 2" xfId="48520"/>
    <cellStyle name="常规 3 2 2 5 2 4 2 3 2 2 3" xfId="36168"/>
    <cellStyle name="常规 3 2 2 5 2 4 2 3 2 3" xfId="17638"/>
    <cellStyle name="常规 3 2 2 5 2 4 2 3 2 3 2" xfId="42344"/>
    <cellStyle name="常规 3 2 2 5 2 4 2 3 2 4" xfId="29992"/>
    <cellStyle name="常规 3 2 2 5 2 4 2 3 3" xfId="8372"/>
    <cellStyle name="常规 3 2 2 5 2 4 2 3 3 2" xfId="20726"/>
    <cellStyle name="常规 3 2 2 5 2 4 2 3 3 2 2" xfId="45432"/>
    <cellStyle name="常规 3 2 2 5 2 4 2 3 3 3" xfId="33080"/>
    <cellStyle name="常规 3 2 2 5 2 4 2 3 4" xfId="14550"/>
    <cellStyle name="常规 3 2 2 5 2 4 2 3 4 2" xfId="39256"/>
    <cellStyle name="常规 3 2 2 5 2 4 2 3 5" xfId="26904"/>
    <cellStyle name="常规 3 2 2 5 2 4 2 4" xfId="3733"/>
    <cellStyle name="常规 3 2 2 5 2 4 2 4 2" xfId="9916"/>
    <cellStyle name="常规 3 2 2 5 2 4 2 4 2 2" xfId="22270"/>
    <cellStyle name="常规 3 2 2 5 2 4 2 4 2 2 2" xfId="46976"/>
    <cellStyle name="常规 3 2 2 5 2 4 2 4 2 3" xfId="34624"/>
    <cellStyle name="常规 3 2 2 5 2 4 2 4 3" xfId="16094"/>
    <cellStyle name="常规 3 2 2 5 2 4 2 4 3 2" xfId="40800"/>
    <cellStyle name="常规 3 2 2 5 2 4 2 4 4" xfId="28448"/>
    <cellStyle name="常规 3 2 2 5 2 4 2 5" xfId="6828"/>
    <cellStyle name="常规 3 2 2 5 2 4 2 5 2" xfId="19182"/>
    <cellStyle name="常规 3 2 2 5 2 4 2 5 2 2" xfId="43888"/>
    <cellStyle name="常规 3 2 2 5 2 4 2 5 3" xfId="31536"/>
    <cellStyle name="常规 3 2 2 5 2 4 2 6" xfId="13006"/>
    <cellStyle name="常规 3 2 2 5 2 4 2 6 2" xfId="37712"/>
    <cellStyle name="常规 3 2 2 5 2 4 2 7" xfId="25360"/>
    <cellStyle name="常规 3 2 2 5 2 4 3" xfId="1024"/>
    <cellStyle name="常规 3 2 2 5 2 4 3 2" xfId="2571"/>
    <cellStyle name="常规 3 2 2 5 2 4 3 2 2" xfId="5663"/>
    <cellStyle name="常规 3 2 2 5 2 4 3 2 2 2" xfId="11846"/>
    <cellStyle name="常规 3 2 2 5 2 4 3 2 2 2 2" xfId="24200"/>
    <cellStyle name="常规 3 2 2 5 2 4 3 2 2 2 2 2" xfId="48906"/>
    <cellStyle name="常规 3 2 2 5 2 4 3 2 2 2 3" xfId="36554"/>
    <cellStyle name="常规 3 2 2 5 2 4 3 2 2 3" xfId="18024"/>
    <cellStyle name="常规 3 2 2 5 2 4 3 2 2 3 2" xfId="42730"/>
    <cellStyle name="常规 3 2 2 5 2 4 3 2 2 4" xfId="30378"/>
    <cellStyle name="常规 3 2 2 5 2 4 3 2 3" xfId="8758"/>
    <cellStyle name="常规 3 2 2 5 2 4 3 2 3 2" xfId="21112"/>
    <cellStyle name="常规 3 2 2 5 2 4 3 2 3 2 2" xfId="45818"/>
    <cellStyle name="常规 3 2 2 5 2 4 3 2 3 3" xfId="33466"/>
    <cellStyle name="常规 3 2 2 5 2 4 3 2 4" xfId="14936"/>
    <cellStyle name="常规 3 2 2 5 2 4 3 2 4 2" xfId="39642"/>
    <cellStyle name="常规 3 2 2 5 2 4 3 2 5" xfId="27290"/>
    <cellStyle name="常规 3 2 2 5 2 4 3 3" xfId="4119"/>
    <cellStyle name="常规 3 2 2 5 2 4 3 3 2" xfId="10302"/>
    <cellStyle name="常规 3 2 2 5 2 4 3 3 2 2" xfId="22656"/>
    <cellStyle name="常规 3 2 2 5 2 4 3 3 2 2 2" xfId="47362"/>
    <cellStyle name="常规 3 2 2 5 2 4 3 3 2 3" xfId="35010"/>
    <cellStyle name="常规 3 2 2 5 2 4 3 3 3" xfId="16480"/>
    <cellStyle name="常规 3 2 2 5 2 4 3 3 3 2" xfId="41186"/>
    <cellStyle name="常规 3 2 2 5 2 4 3 3 4" xfId="28834"/>
    <cellStyle name="常规 3 2 2 5 2 4 3 4" xfId="7214"/>
    <cellStyle name="常规 3 2 2 5 2 4 3 4 2" xfId="19568"/>
    <cellStyle name="常规 3 2 2 5 2 4 3 4 2 2" xfId="44274"/>
    <cellStyle name="常规 3 2 2 5 2 4 3 4 3" xfId="31922"/>
    <cellStyle name="常规 3 2 2 5 2 4 3 5" xfId="13392"/>
    <cellStyle name="常规 3 2 2 5 2 4 3 5 2" xfId="38098"/>
    <cellStyle name="常规 3 2 2 5 2 4 3 6" xfId="25746"/>
    <cellStyle name="常规 3 2 2 5 2 4 4" xfId="1798"/>
    <cellStyle name="常规 3 2 2 5 2 4 4 2" xfId="4891"/>
    <cellStyle name="常规 3 2 2 5 2 4 4 2 2" xfId="11074"/>
    <cellStyle name="常规 3 2 2 5 2 4 4 2 2 2" xfId="23428"/>
    <cellStyle name="常规 3 2 2 5 2 4 4 2 2 2 2" xfId="48134"/>
    <cellStyle name="常规 3 2 2 5 2 4 4 2 2 3" xfId="35782"/>
    <cellStyle name="常规 3 2 2 5 2 4 4 2 3" xfId="17252"/>
    <cellStyle name="常规 3 2 2 5 2 4 4 2 3 2" xfId="41958"/>
    <cellStyle name="常规 3 2 2 5 2 4 4 2 4" xfId="29606"/>
    <cellStyle name="常规 3 2 2 5 2 4 4 3" xfId="7986"/>
    <cellStyle name="常规 3 2 2 5 2 4 4 3 2" xfId="20340"/>
    <cellStyle name="常规 3 2 2 5 2 4 4 3 2 2" xfId="45046"/>
    <cellStyle name="常规 3 2 2 5 2 4 4 3 3" xfId="32694"/>
    <cellStyle name="常规 3 2 2 5 2 4 4 4" xfId="14164"/>
    <cellStyle name="常规 3 2 2 5 2 4 4 4 2" xfId="38870"/>
    <cellStyle name="常规 3 2 2 5 2 4 4 5" xfId="26518"/>
    <cellStyle name="常规 3 2 2 5 2 4 5" xfId="3347"/>
    <cellStyle name="常规 3 2 2 5 2 4 5 2" xfId="9530"/>
    <cellStyle name="常规 3 2 2 5 2 4 5 2 2" xfId="21884"/>
    <cellStyle name="常规 3 2 2 5 2 4 5 2 2 2" xfId="46590"/>
    <cellStyle name="常规 3 2 2 5 2 4 5 2 3" xfId="34238"/>
    <cellStyle name="常规 3 2 2 5 2 4 5 3" xfId="15708"/>
    <cellStyle name="常规 3 2 2 5 2 4 5 3 2" xfId="40414"/>
    <cellStyle name="常规 3 2 2 5 2 4 5 4" xfId="28062"/>
    <cellStyle name="常规 3 2 2 5 2 4 6" xfId="6442"/>
    <cellStyle name="常规 3 2 2 5 2 4 6 2" xfId="18796"/>
    <cellStyle name="常规 3 2 2 5 2 4 6 2 2" xfId="43502"/>
    <cellStyle name="常规 3 2 2 5 2 4 6 3" xfId="31150"/>
    <cellStyle name="常规 3 2 2 5 2 4 7" xfId="12620"/>
    <cellStyle name="常规 3 2 2 5 2 4 7 2" xfId="37326"/>
    <cellStyle name="常规 3 2 2 5 2 4 8" xfId="24974"/>
    <cellStyle name="常规 3 2 2 5 2 5" xfId="501"/>
    <cellStyle name="常规 3 2 2 5 2 5 2" xfId="1275"/>
    <cellStyle name="常规 3 2 2 5 2 5 2 2" xfId="2822"/>
    <cellStyle name="常规 3 2 2 5 2 5 2 2 2" xfId="5914"/>
    <cellStyle name="常规 3 2 2 5 2 5 2 2 2 2" xfId="12097"/>
    <cellStyle name="常规 3 2 2 5 2 5 2 2 2 2 2" xfId="24451"/>
    <cellStyle name="常规 3 2 2 5 2 5 2 2 2 2 2 2" xfId="49157"/>
    <cellStyle name="常规 3 2 2 5 2 5 2 2 2 2 3" xfId="36805"/>
    <cellStyle name="常规 3 2 2 5 2 5 2 2 2 3" xfId="18275"/>
    <cellStyle name="常规 3 2 2 5 2 5 2 2 2 3 2" xfId="42981"/>
    <cellStyle name="常规 3 2 2 5 2 5 2 2 2 4" xfId="30629"/>
    <cellStyle name="常规 3 2 2 5 2 5 2 2 3" xfId="9009"/>
    <cellStyle name="常规 3 2 2 5 2 5 2 2 3 2" xfId="21363"/>
    <cellStyle name="常规 3 2 2 5 2 5 2 2 3 2 2" xfId="46069"/>
    <cellStyle name="常规 3 2 2 5 2 5 2 2 3 3" xfId="33717"/>
    <cellStyle name="常规 3 2 2 5 2 5 2 2 4" xfId="15187"/>
    <cellStyle name="常规 3 2 2 5 2 5 2 2 4 2" xfId="39893"/>
    <cellStyle name="常规 3 2 2 5 2 5 2 2 5" xfId="27541"/>
    <cellStyle name="常规 3 2 2 5 2 5 2 3" xfId="4370"/>
    <cellStyle name="常规 3 2 2 5 2 5 2 3 2" xfId="10553"/>
    <cellStyle name="常规 3 2 2 5 2 5 2 3 2 2" xfId="22907"/>
    <cellStyle name="常规 3 2 2 5 2 5 2 3 2 2 2" xfId="47613"/>
    <cellStyle name="常规 3 2 2 5 2 5 2 3 2 3" xfId="35261"/>
    <cellStyle name="常规 3 2 2 5 2 5 2 3 3" xfId="16731"/>
    <cellStyle name="常规 3 2 2 5 2 5 2 3 3 2" xfId="41437"/>
    <cellStyle name="常规 3 2 2 5 2 5 2 3 4" xfId="29085"/>
    <cellStyle name="常规 3 2 2 5 2 5 2 4" xfId="7465"/>
    <cellStyle name="常规 3 2 2 5 2 5 2 4 2" xfId="19819"/>
    <cellStyle name="常规 3 2 2 5 2 5 2 4 2 2" xfId="44525"/>
    <cellStyle name="常规 3 2 2 5 2 5 2 4 3" xfId="32173"/>
    <cellStyle name="常规 3 2 2 5 2 5 2 5" xfId="13643"/>
    <cellStyle name="常规 3 2 2 5 2 5 2 5 2" xfId="38349"/>
    <cellStyle name="常规 3 2 2 5 2 5 2 6" xfId="25997"/>
    <cellStyle name="常规 3 2 2 5 2 5 3" xfId="2050"/>
    <cellStyle name="常规 3 2 2 5 2 5 3 2" xfId="5142"/>
    <cellStyle name="常规 3 2 2 5 2 5 3 2 2" xfId="11325"/>
    <cellStyle name="常规 3 2 2 5 2 5 3 2 2 2" xfId="23679"/>
    <cellStyle name="常规 3 2 2 5 2 5 3 2 2 2 2" xfId="48385"/>
    <cellStyle name="常规 3 2 2 5 2 5 3 2 2 3" xfId="36033"/>
    <cellStyle name="常规 3 2 2 5 2 5 3 2 3" xfId="17503"/>
    <cellStyle name="常规 3 2 2 5 2 5 3 2 3 2" xfId="42209"/>
    <cellStyle name="常规 3 2 2 5 2 5 3 2 4" xfId="29857"/>
    <cellStyle name="常规 3 2 2 5 2 5 3 3" xfId="8237"/>
    <cellStyle name="常规 3 2 2 5 2 5 3 3 2" xfId="20591"/>
    <cellStyle name="常规 3 2 2 5 2 5 3 3 2 2" xfId="45297"/>
    <cellStyle name="常规 3 2 2 5 2 5 3 3 3" xfId="32945"/>
    <cellStyle name="常规 3 2 2 5 2 5 3 4" xfId="14415"/>
    <cellStyle name="常规 3 2 2 5 2 5 3 4 2" xfId="39121"/>
    <cellStyle name="常规 3 2 2 5 2 5 3 5" xfId="26769"/>
    <cellStyle name="常规 3 2 2 5 2 5 4" xfId="3598"/>
    <cellStyle name="常规 3 2 2 5 2 5 4 2" xfId="9781"/>
    <cellStyle name="常规 3 2 2 5 2 5 4 2 2" xfId="22135"/>
    <cellStyle name="常规 3 2 2 5 2 5 4 2 2 2" xfId="46841"/>
    <cellStyle name="常规 3 2 2 5 2 5 4 2 3" xfId="34489"/>
    <cellStyle name="常规 3 2 2 5 2 5 4 3" xfId="15959"/>
    <cellStyle name="常规 3 2 2 5 2 5 4 3 2" xfId="40665"/>
    <cellStyle name="常规 3 2 2 5 2 5 4 4" xfId="28313"/>
    <cellStyle name="常规 3 2 2 5 2 5 5" xfId="6693"/>
    <cellStyle name="常规 3 2 2 5 2 5 5 2" xfId="19047"/>
    <cellStyle name="常规 3 2 2 5 2 5 5 2 2" xfId="43753"/>
    <cellStyle name="常规 3 2 2 5 2 5 5 3" xfId="31401"/>
    <cellStyle name="常规 3 2 2 5 2 5 6" xfId="12871"/>
    <cellStyle name="常规 3 2 2 5 2 5 6 2" xfId="37577"/>
    <cellStyle name="常规 3 2 2 5 2 5 7" xfId="25225"/>
    <cellStyle name="常规 3 2 2 5 2 6" xfId="889"/>
    <cellStyle name="常规 3 2 2 5 2 6 2" xfId="2436"/>
    <cellStyle name="常规 3 2 2 5 2 6 2 2" xfId="5528"/>
    <cellStyle name="常规 3 2 2 5 2 6 2 2 2" xfId="11711"/>
    <cellStyle name="常规 3 2 2 5 2 6 2 2 2 2" xfId="24065"/>
    <cellStyle name="常规 3 2 2 5 2 6 2 2 2 2 2" xfId="48771"/>
    <cellStyle name="常规 3 2 2 5 2 6 2 2 2 3" xfId="36419"/>
    <cellStyle name="常规 3 2 2 5 2 6 2 2 3" xfId="17889"/>
    <cellStyle name="常规 3 2 2 5 2 6 2 2 3 2" xfId="42595"/>
    <cellStyle name="常规 3 2 2 5 2 6 2 2 4" xfId="30243"/>
    <cellStyle name="常规 3 2 2 5 2 6 2 3" xfId="8623"/>
    <cellStyle name="常规 3 2 2 5 2 6 2 3 2" xfId="20977"/>
    <cellStyle name="常规 3 2 2 5 2 6 2 3 2 2" xfId="45683"/>
    <cellStyle name="常规 3 2 2 5 2 6 2 3 3" xfId="33331"/>
    <cellStyle name="常规 3 2 2 5 2 6 2 4" xfId="14801"/>
    <cellStyle name="常规 3 2 2 5 2 6 2 4 2" xfId="39507"/>
    <cellStyle name="常规 3 2 2 5 2 6 2 5" xfId="27155"/>
    <cellStyle name="常规 3 2 2 5 2 6 3" xfId="3984"/>
    <cellStyle name="常规 3 2 2 5 2 6 3 2" xfId="10167"/>
    <cellStyle name="常规 3 2 2 5 2 6 3 2 2" xfId="22521"/>
    <cellStyle name="常规 3 2 2 5 2 6 3 2 2 2" xfId="47227"/>
    <cellStyle name="常规 3 2 2 5 2 6 3 2 3" xfId="34875"/>
    <cellStyle name="常规 3 2 2 5 2 6 3 3" xfId="16345"/>
    <cellStyle name="常规 3 2 2 5 2 6 3 3 2" xfId="41051"/>
    <cellStyle name="常规 3 2 2 5 2 6 3 4" xfId="28699"/>
    <cellStyle name="常规 3 2 2 5 2 6 4" xfId="7079"/>
    <cellStyle name="常规 3 2 2 5 2 6 4 2" xfId="19433"/>
    <cellStyle name="常规 3 2 2 5 2 6 4 2 2" xfId="44139"/>
    <cellStyle name="常规 3 2 2 5 2 6 4 3" xfId="31787"/>
    <cellStyle name="常规 3 2 2 5 2 6 5" xfId="13257"/>
    <cellStyle name="常规 3 2 2 5 2 6 5 2" xfId="37963"/>
    <cellStyle name="常规 3 2 2 5 2 6 6" xfId="25611"/>
    <cellStyle name="常规 3 2 2 5 2 7" xfId="1663"/>
    <cellStyle name="常规 3 2 2 5 2 7 2" xfId="4756"/>
    <cellStyle name="常规 3 2 2 5 2 7 2 2" xfId="10939"/>
    <cellStyle name="常规 3 2 2 5 2 7 2 2 2" xfId="23293"/>
    <cellStyle name="常规 3 2 2 5 2 7 2 2 2 2" xfId="47999"/>
    <cellStyle name="常规 3 2 2 5 2 7 2 2 3" xfId="35647"/>
    <cellStyle name="常规 3 2 2 5 2 7 2 3" xfId="17117"/>
    <cellStyle name="常规 3 2 2 5 2 7 2 3 2" xfId="41823"/>
    <cellStyle name="常规 3 2 2 5 2 7 2 4" xfId="29471"/>
    <cellStyle name="常规 3 2 2 5 2 7 3" xfId="7851"/>
    <cellStyle name="常规 3 2 2 5 2 7 3 2" xfId="20205"/>
    <cellStyle name="常规 3 2 2 5 2 7 3 2 2" xfId="44911"/>
    <cellStyle name="常规 3 2 2 5 2 7 3 3" xfId="32559"/>
    <cellStyle name="常规 3 2 2 5 2 7 4" xfId="14029"/>
    <cellStyle name="常规 3 2 2 5 2 7 4 2" xfId="38735"/>
    <cellStyle name="常规 3 2 2 5 2 7 5" xfId="26383"/>
    <cellStyle name="常规 3 2 2 5 2 8" xfId="3211"/>
    <cellStyle name="常规 3 2 2 5 2 8 2" xfId="9395"/>
    <cellStyle name="常规 3 2 2 5 2 8 2 2" xfId="21749"/>
    <cellStyle name="常规 3 2 2 5 2 8 2 2 2" xfId="46455"/>
    <cellStyle name="常规 3 2 2 5 2 8 2 3" xfId="34103"/>
    <cellStyle name="常规 3 2 2 5 2 8 3" xfId="15573"/>
    <cellStyle name="常规 3 2 2 5 2 8 3 2" xfId="40279"/>
    <cellStyle name="常规 3 2 2 5 2 8 4" xfId="27927"/>
    <cellStyle name="常规 3 2 2 5 2 9" xfId="6307"/>
    <cellStyle name="常规 3 2 2 5 2 9 2" xfId="18661"/>
    <cellStyle name="常规 3 2 2 5 2 9 2 2" xfId="43367"/>
    <cellStyle name="常规 3 2 2 5 2 9 3" xfId="31015"/>
    <cellStyle name="常规 3 2 2 5 3" xfId="141"/>
    <cellStyle name="常规 3 2 2 5 3 10" xfId="24874"/>
    <cellStyle name="常规 3 2 2 5 3 2" xfId="403"/>
    <cellStyle name="常规 3 2 2 5 3 2 2" xfId="791"/>
    <cellStyle name="常规 3 2 2 5 3 2 2 2" xfId="1565"/>
    <cellStyle name="常规 3 2 2 5 3 2 2 2 2" xfId="3112"/>
    <cellStyle name="常规 3 2 2 5 3 2 2 2 2 2" xfId="6204"/>
    <cellStyle name="常规 3 2 2 5 3 2 2 2 2 2 2" xfId="12387"/>
    <cellStyle name="常规 3 2 2 5 3 2 2 2 2 2 2 2" xfId="24741"/>
    <cellStyle name="常规 3 2 2 5 3 2 2 2 2 2 2 2 2" xfId="49447"/>
    <cellStyle name="常规 3 2 2 5 3 2 2 2 2 2 2 3" xfId="37095"/>
    <cellStyle name="常规 3 2 2 5 3 2 2 2 2 2 3" xfId="18565"/>
    <cellStyle name="常规 3 2 2 5 3 2 2 2 2 2 3 2" xfId="43271"/>
    <cellStyle name="常规 3 2 2 5 3 2 2 2 2 2 4" xfId="30919"/>
    <cellStyle name="常规 3 2 2 5 3 2 2 2 2 3" xfId="9299"/>
    <cellStyle name="常规 3 2 2 5 3 2 2 2 2 3 2" xfId="21653"/>
    <cellStyle name="常规 3 2 2 5 3 2 2 2 2 3 2 2" xfId="46359"/>
    <cellStyle name="常规 3 2 2 5 3 2 2 2 2 3 3" xfId="34007"/>
    <cellStyle name="常规 3 2 2 5 3 2 2 2 2 4" xfId="15477"/>
    <cellStyle name="常规 3 2 2 5 3 2 2 2 2 4 2" xfId="40183"/>
    <cellStyle name="常规 3 2 2 5 3 2 2 2 2 5" xfId="27831"/>
    <cellStyle name="常规 3 2 2 5 3 2 2 2 3" xfId="4660"/>
    <cellStyle name="常规 3 2 2 5 3 2 2 2 3 2" xfId="10843"/>
    <cellStyle name="常规 3 2 2 5 3 2 2 2 3 2 2" xfId="23197"/>
    <cellStyle name="常规 3 2 2 5 3 2 2 2 3 2 2 2" xfId="47903"/>
    <cellStyle name="常规 3 2 2 5 3 2 2 2 3 2 3" xfId="35551"/>
    <cellStyle name="常规 3 2 2 5 3 2 2 2 3 3" xfId="17021"/>
    <cellStyle name="常规 3 2 2 5 3 2 2 2 3 3 2" xfId="41727"/>
    <cellStyle name="常规 3 2 2 5 3 2 2 2 3 4" xfId="29375"/>
    <cellStyle name="常规 3 2 2 5 3 2 2 2 4" xfId="7755"/>
    <cellStyle name="常规 3 2 2 5 3 2 2 2 4 2" xfId="20109"/>
    <cellStyle name="常规 3 2 2 5 3 2 2 2 4 2 2" xfId="44815"/>
    <cellStyle name="常规 3 2 2 5 3 2 2 2 4 3" xfId="32463"/>
    <cellStyle name="常规 3 2 2 5 3 2 2 2 5" xfId="13933"/>
    <cellStyle name="常规 3 2 2 5 3 2 2 2 5 2" xfId="38639"/>
    <cellStyle name="常规 3 2 2 5 3 2 2 2 6" xfId="26287"/>
    <cellStyle name="常规 3 2 2 5 3 2 2 3" xfId="2340"/>
    <cellStyle name="常规 3 2 2 5 3 2 2 3 2" xfId="5432"/>
    <cellStyle name="常规 3 2 2 5 3 2 2 3 2 2" xfId="11615"/>
    <cellStyle name="常规 3 2 2 5 3 2 2 3 2 2 2" xfId="23969"/>
    <cellStyle name="常规 3 2 2 5 3 2 2 3 2 2 2 2" xfId="48675"/>
    <cellStyle name="常规 3 2 2 5 3 2 2 3 2 2 3" xfId="36323"/>
    <cellStyle name="常规 3 2 2 5 3 2 2 3 2 3" xfId="17793"/>
    <cellStyle name="常规 3 2 2 5 3 2 2 3 2 3 2" xfId="42499"/>
    <cellStyle name="常规 3 2 2 5 3 2 2 3 2 4" xfId="30147"/>
    <cellStyle name="常规 3 2 2 5 3 2 2 3 3" xfId="8527"/>
    <cellStyle name="常规 3 2 2 5 3 2 2 3 3 2" xfId="20881"/>
    <cellStyle name="常规 3 2 2 5 3 2 2 3 3 2 2" xfId="45587"/>
    <cellStyle name="常规 3 2 2 5 3 2 2 3 3 3" xfId="33235"/>
    <cellStyle name="常规 3 2 2 5 3 2 2 3 4" xfId="14705"/>
    <cellStyle name="常规 3 2 2 5 3 2 2 3 4 2" xfId="39411"/>
    <cellStyle name="常规 3 2 2 5 3 2 2 3 5" xfId="27059"/>
    <cellStyle name="常规 3 2 2 5 3 2 2 4" xfId="3888"/>
    <cellStyle name="常规 3 2 2 5 3 2 2 4 2" xfId="10071"/>
    <cellStyle name="常规 3 2 2 5 3 2 2 4 2 2" xfId="22425"/>
    <cellStyle name="常规 3 2 2 5 3 2 2 4 2 2 2" xfId="47131"/>
    <cellStyle name="常规 3 2 2 5 3 2 2 4 2 3" xfId="34779"/>
    <cellStyle name="常规 3 2 2 5 3 2 2 4 3" xfId="16249"/>
    <cellStyle name="常规 3 2 2 5 3 2 2 4 3 2" xfId="40955"/>
    <cellStyle name="常规 3 2 2 5 3 2 2 4 4" xfId="28603"/>
    <cellStyle name="常规 3 2 2 5 3 2 2 5" xfId="6983"/>
    <cellStyle name="常规 3 2 2 5 3 2 2 5 2" xfId="19337"/>
    <cellStyle name="常规 3 2 2 5 3 2 2 5 2 2" xfId="44043"/>
    <cellStyle name="常规 3 2 2 5 3 2 2 5 3" xfId="31691"/>
    <cellStyle name="常规 3 2 2 5 3 2 2 6" xfId="13161"/>
    <cellStyle name="常规 3 2 2 5 3 2 2 6 2" xfId="37867"/>
    <cellStyle name="常规 3 2 2 5 3 2 2 7" xfId="25515"/>
    <cellStyle name="常规 3 2 2 5 3 2 3" xfId="1179"/>
    <cellStyle name="常规 3 2 2 5 3 2 3 2" xfId="2726"/>
    <cellStyle name="常规 3 2 2 5 3 2 3 2 2" xfId="5818"/>
    <cellStyle name="常规 3 2 2 5 3 2 3 2 2 2" xfId="12001"/>
    <cellStyle name="常规 3 2 2 5 3 2 3 2 2 2 2" xfId="24355"/>
    <cellStyle name="常规 3 2 2 5 3 2 3 2 2 2 2 2" xfId="49061"/>
    <cellStyle name="常规 3 2 2 5 3 2 3 2 2 2 3" xfId="36709"/>
    <cellStyle name="常规 3 2 2 5 3 2 3 2 2 3" xfId="18179"/>
    <cellStyle name="常规 3 2 2 5 3 2 3 2 2 3 2" xfId="42885"/>
    <cellStyle name="常规 3 2 2 5 3 2 3 2 2 4" xfId="30533"/>
    <cellStyle name="常规 3 2 2 5 3 2 3 2 3" xfId="8913"/>
    <cellStyle name="常规 3 2 2 5 3 2 3 2 3 2" xfId="21267"/>
    <cellStyle name="常规 3 2 2 5 3 2 3 2 3 2 2" xfId="45973"/>
    <cellStyle name="常规 3 2 2 5 3 2 3 2 3 3" xfId="33621"/>
    <cellStyle name="常规 3 2 2 5 3 2 3 2 4" xfId="15091"/>
    <cellStyle name="常规 3 2 2 5 3 2 3 2 4 2" xfId="39797"/>
    <cellStyle name="常规 3 2 2 5 3 2 3 2 5" xfId="27445"/>
    <cellStyle name="常规 3 2 2 5 3 2 3 3" xfId="4274"/>
    <cellStyle name="常规 3 2 2 5 3 2 3 3 2" xfId="10457"/>
    <cellStyle name="常规 3 2 2 5 3 2 3 3 2 2" xfId="22811"/>
    <cellStyle name="常规 3 2 2 5 3 2 3 3 2 2 2" xfId="47517"/>
    <cellStyle name="常规 3 2 2 5 3 2 3 3 2 3" xfId="35165"/>
    <cellStyle name="常规 3 2 2 5 3 2 3 3 3" xfId="16635"/>
    <cellStyle name="常规 3 2 2 5 3 2 3 3 3 2" xfId="41341"/>
    <cellStyle name="常规 3 2 2 5 3 2 3 3 4" xfId="28989"/>
    <cellStyle name="常规 3 2 2 5 3 2 3 4" xfId="7369"/>
    <cellStyle name="常规 3 2 2 5 3 2 3 4 2" xfId="19723"/>
    <cellStyle name="常规 3 2 2 5 3 2 3 4 2 2" xfId="44429"/>
    <cellStyle name="常规 3 2 2 5 3 2 3 4 3" xfId="32077"/>
    <cellStyle name="常规 3 2 2 5 3 2 3 5" xfId="13547"/>
    <cellStyle name="常规 3 2 2 5 3 2 3 5 2" xfId="38253"/>
    <cellStyle name="常规 3 2 2 5 3 2 3 6" xfId="25901"/>
    <cellStyle name="常规 3 2 2 5 3 2 4" xfId="1953"/>
    <cellStyle name="常规 3 2 2 5 3 2 4 2" xfId="5046"/>
    <cellStyle name="常规 3 2 2 5 3 2 4 2 2" xfId="11229"/>
    <cellStyle name="常规 3 2 2 5 3 2 4 2 2 2" xfId="23583"/>
    <cellStyle name="常规 3 2 2 5 3 2 4 2 2 2 2" xfId="48289"/>
    <cellStyle name="常规 3 2 2 5 3 2 4 2 2 3" xfId="35937"/>
    <cellStyle name="常规 3 2 2 5 3 2 4 2 3" xfId="17407"/>
    <cellStyle name="常规 3 2 2 5 3 2 4 2 3 2" xfId="42113"/>
    <cellStyle name="常规 3 2 2 5 3 2 4 2 4" xfId="29761"/>
    <cellStyle name="常规 3 2 2 5 3 2 4 3" xfId="8141"/>
    <cellStyle name="常规 3 2 2 5 3 2 4 3 2" xfId="20495"/>
    <cellStyle name="常规 3 2 2 5 3 2 4 3 2 2" xfId="45201"/>
    <cellStyle name="常规 3 2 2 5 3 2 4 3 3" xfId="32849"/>
    <cellStyle name="常规 3 2 2 5 3 2 4 4" xfId="14319"/>
    <cellStyle name="常规 3 2 2 5 3 2 4 4 2" xfId="39025"/>
    <cellStyle name="常规 3 2 2 5 3 2 4 5" xfId="26673"/>
    <cellStyle name="常规 3 2 2 5 3 2 5" xfId="3502"/>
    <cellStyle name="常规 3 2 2 5 3 2 5 2" xfId="9685"/>
    <cellStyle name="常规 3 2 2 5 3 2 5 2 2" xfId="22039"/>
    <cellStyle name="常规 3 2 2 5 3 2 5 2 2 2" xfId="46745"/>
    <cellStyle name="常规 3 2 2 5 3 2 5 2 3" xfId="34393"/>
    <cellStyle name="常规 3 2 2 5 3 2 5 3" xfId="15863"/>
    <cellStyle name="常规 3 2 2 5 3 2 5 3 2" xfId="40569"/>
    <cellStyle name="常规 3 2 2 5 3 2 5 4" xfId="28217"/>
    <cellStyle name="常规 3 2 2 5 3 2 6" xfId="6597"/>
    <cellStyle name="常规 3 2 2 5 3 2 6 2" xfId="18951"/>
    <cellStyle name="常规 3 2 2 5 3 2 6 2 2" xfId="43657"/>
    <cellStyle name="常规 3 2 2 5 3 2 6 3" xfId="31305"/>
    <cellStyle name="常规 3 2 2 5 3 2 7" xfId="12775"/>
    <cellStyle name="常规 3 2 2 5 3 2 7 2" xfId="37481"/>
    <cellStyle name="常规 3 2 2 5 3 2 8" xfId="25129"/>
    <cellStyle name="常规 3 2 2 5 3 3" xfId="279"/>
    <cellStyle name="常规 3 2 2 5 3 3 2" xfId="667"/>
    <cellStyle name="常规 3 2 2 5 3 3 2 2" xfId="1441"/>
    <cellStyle name="常规 3 2 2 5 3 3 2 2 2" xfId="2988"/>
    <cellStyle name="常规 3 2 2 5 3 3 2 2 2 2" xfId="6080"/>
    <cellStyle name="常规 3 2 2 5 3 3 2 2 2 2 2" xfId="12263"/>
    <cellStyle name="常规 3 2 2 5 3 3 2 2 2 2 2 2" xfId="24617"/>
    <cellStyle name="常规 3 2 2 5 3 3 2 2 2 2 2 2 2" xfId="49323"/>
    <cellStyle name="常规 3 2 2 5 3 3 2 2 2 2 2 3" xfId="36971"/>
    <cellStyle name="常规 3 2 2 5 3 3 2 2 2 2 3" xfId="18441"/>
    <cellStyle name="常规 3 2 2 5 3 3 2 2 2 2 3 2" xfId="43147"/>
    <cellStyle name="常规 3 2 2 5 3 3 2 2 2 2 4" xfId="30795"/>
    <cellStyle name="常规 3 2 2 5 3 3 2 2 2 3" xfId="9175"/>
    <cellStyle name="常规 3 2 2 5 3 3 2 2 2 3 2" xfId="21529"/>
    <cellStyle name="常规 3 2 2 5 3 3 2 2 2 3 2 2" xfId="46235"/>
    <cellStyle name="常规 3 2 2 5 3 3 2 2 2 3 3" xfId="33883"/>
    <cellStyle name="常规 3 2 2 5 3 3 2 2 2 4" xfId="15353"/>
    <cellStyle name="常规 3 2 2 5 3 3 2 2 2 4 2" xfId="40059"/>
    <cellStyle name="常规 3 2 2 5 3 3 2 2 2 5" xfId="27707"/>
    <cellStyle name="常规 3 2 2 5 3 3 2 2 3" xfId="4536"/>
    <cellStyle name="常规 3 2 2 5 3 3 2 2 3 2" xfId="10719"/>
    <cellStyle name="常规 3 2 2 5 3 3 2 2 3 2 2" xfId="23073"/>
    <cellStyle name="常规 3 2 2 5 3 3 2 2 3 2 2 2" xfId="47779"/>
    <cellStyle name="常规 3 2 2 5 3 3 2 2 3 2 3" xfId="35427"/>
    <cellStyle name="常规 3 2 2 5 3 3 2 2 3 3" xfId="16897"/>
    <cellStyle name="常规 3 2 2 5 3 3 2 2 3 3 2" xfId="41603"/>
    <cellStyle name="常规 3 2 2 5 3 3 2 2 3 4" xfId="29251"/>
    <cellStyle name="常规 3 2 2 5 3 3 2 2 4" xfId="7631"/>
    <cellStyle name="常规 3 2 2 5 3 3 2 2 4 2" xfId="19985"/>
    <cellStyle name="常规 3 2 2 5 3 3 2 2 4 2 2" xfId="44691"/>
    <cellStyle name="常规 3 2 2 5 3 3 2 2 4 3" xfId="32339"/>
    <cellStyle name="常规 3 2 2 5 3 3 2 2 5" xfId="13809"/>
    <cellStyle name="常规 3 2 2 5 3 3 2 2 5 2" xfId="38515"/>
    <cellStyle name="常规 3 2 2 5 3 3 2 2 6" xfId="26163"/>
    <cellStyle name="常规 3 2 2 5 3 3 2 3" xfId="2216"/>
    <cellStyle name="常规 3 2 2 5 3 3 2 3 2" xfId="5308"/>
    <cellStyle name="常规 3 2 2 5 3 3 2 3 2 2" xfId="11491"/>
    <cellStyle name="常规 3 2 2 5 3 3 2 3 2 2 2" xfId="23845"/>
    <cellStyle name="常规 3 2 2 5 3 3 2 3 2 2 2 2" xfId="48551"/>
    <cellStyle name="常规 3 2 2 5 3 3 2 3 2 2 3" xfId="36199"/>
    <cellStyle name="常规 3 2 2 5 3 3 2 3 2 3" xfId="17669"/>
    <cellStyle name="常规 3 2 2 5 3 3 2 3 2 3 2" xfId="42375"/>
    <cellStyle name="常规 3 2 2 5 3 3 2 3 2 4" xfId="30023"/>
    <cellStyle name="常规 3 2 2 5 3 3 2 3 3" xfId="8403"/>
    <cellStyle name="常规 3 2 2 5 3 3 2 3 3 2" xfId="20757"/>
    <cellStyle name="常规 3 2 2 5 3 3 2 3 3 2 2" xfId="45463"/>
    <cellStyle name="常规 3 2 2 5 3 3 2 3 3 3" xfId="33111"/>
    <cellStyle name="常规 3 2 2 5 3 3 2 3 4" xfId="14581"/>
    <cellStyle name="常规 3 2 2 5 3 3 2 3 4 2" xfId="39287"/>
    <cellStyle name="常规 3 2 2 5 3 3 2 3 5" xfId="26935"/>
    <cellStyle name="常规 3 2 2 5 3 3 2 4" xfId="3764"/>
    <cellStyle name="常规 3 2 2 5 3 3 2 4 2" xfId="9947"/>
    <cellStyle name="常规 3 2 2 5 3 3 2 4 2 2" xfId="22301"/>
    <cellStyle name="常规 3 2 2 5 3 3 2 4 2 2 2" xfId="47007"/>
    <cellStyle name="常规 3 2 2 5 3 3 2 4 2 3" xfId="34655"/>
    <cellStyle name="常规 3 2 2 5 3 3 2 4 3" xfId="16125"/>
    <cellStyle name="常规 3 2 2 5 3 3 2 4 3 2" xfId="40831"/>
    <cellStyle name="常规 3 2 2 5 3 3 2 4 4" xfId="28479"/>
    <cellStyle name="常规 3 2 2 5 3 3 2 5" xfId="6859"/>
    <cellStyle name="常规 3 2 2 5 3 3 2 5 2" xfId="19213"/>
    <cellStyle name="常规 3 2 2 5 3 3 2 5 2 2" xfId="43919"/>
    <cellStyle name="常规 3 2 2 5 3 3 2 5 3" xfId="31567"/>
    <cellStyle name="常规 3 2 2 5 3 3 2 6" xfId="13037"/>
    <cellStyle name="常规 3 2 2 5 3 3 2 6 2" xfId="37743"/>
    <cellStyle name="常规 3 2 2 5 3 3 2 7" xfId="25391"/>
    <cellStyle name="常规 3 2 2 5 3 3 3" xfId="1055"/>
    <cellStyle name="常规 3 2 2 5 3 3 3 2" xfId="2602"/>
    <cellStyle name="常规 3 2 2 5 3 3 3 2 2" xfId="5694"/>
    <cellStyle name="常规 3 2 2 5 3 3 3 2 2 2" xfId="11877"/>
    <cellStyle name="常规 3 2 2 5 3 3 3 2 2 2 2" xfId="24231"/>
    <cellStyle name="常规 3 2 2 5 3 3 3 2 2 2 2 2" xfId="48937"/>
    <cellStyle name="常规 3 2 2 5 3 3 3 2 2 2 3" xfId="36585"/>
    <cellStyle name="常规 3 2 2 5 3 3 3 2 2 3" xfId="18055"/>
    <cellStyle name="常规 3 2 2 5 3 3 3 2 2 3 2" xfId="42761"/>
    <cellStyle name="常规 3 2 2 5 3 3 3 2 2 4" xfId="30409"/>
    <cellStyle name="常规 3 2 2 5 3 3 3 2 3" xfId="8789"/>
    <cellStyle name="常规 3 2 2 5 3 3 3 2 3 2" xfId="21143"/>
    <cellStyle name="常规 3 2 2 5 3 3 3 2 3 2 2" xfId="45849"/>
    <cellStyle name="常规 3 2 2 5 3 3 3 2 3 3" xfId="33497"/>
    <cellStyle name="常规 3 2 2 5 3 3 3 2 4" xfId="14967"/>
    <cellStyle name="常规 3 2 2 5 3 3 3 2 4 2" xfId="39673"/>
    <cellStyle name="常规 3 2 2 5 3 3 3 2 5" xfId="27321"/>
    <cellStyle name="常规 3 2 2 5 3 3 3 3" xfId="4150"/>
    <cellStyle name="常规 3 2 2 5 3 3 3 3 2" xfId="10333"/>
    <cellStyle name="常规 3 2 2 5 3 3 3 3 2 2" xfId="22687"/>
    <cellStyle name="常规 3 2 2 5 3 3 3 3 2 2 2" xfId="47393"/>
    <cellStyle name="常规 3 2 2 5 3 3 3 3 2 3" xfId="35041"/>
    <cellStyle name="常规 3 2 2 5 3 3 3 3 3" xfId="16511"/>
    <cellStyle name="常规 3 2 2 5 3 3 3 3 3 2" xfId="41217"/>
    <cellStyle name="常规 3 2 2 5 3 3 3 3 4" xfId="28865"/>
    <cellStyle name="常规 3 2 2 5 3 3 3 4" xfId="7245"/>
    <cellStyle name="常规 3 2 2 5 3 3 3 4 2" xfId="19599"/>
    <cellStyle name="常规 3 2 2 5 3 3 3 4 2 2" xfId="44305"/>
    <cellStyle name="常规 3 2 2 5 3 3 3 4 3" xfId="31953"/>
    <cellStyle name="常规 3 2 2 5 3 3 3 5" xfId="13423"/>
    <cellStyle name="常规 3 2 2 5 3 3 3 5 2" xfId="38129"/>
    <cellStyle name="常规 3 2 2 5 3 3 3 6" xfId="25777"/>
    <cellStyle name="常规 3 2 2 5 3 3 4" xfId="1829"/>
    <cellStyle name="常规 3 2 2 5 3 3 4 2" xfId="4922"/>
    <cellStyle name="常规 3 2 2 5 3 3 4 2 2" xfId="11105"/>
    <cellStyle name="常规 3 2 2 5 3 3 4 2 2 2" xfId="23459"/>
    <cellStyle name="常规 3 2 2 5 3 3 4 2 2 2 2" xfId="48165"/>
    <cellStyle name="常规 3 2 2 5 3 3 4 2 2 3" xfId="35813"/>
    <cellStyle name="常规 3 2 2 5 3 3 4 2 3" xfId="17283"/>
    <cellStyle name="常规 3 2 2 5 3 3 4 2 3 2" xfId="41989"/>
    <cellStyle name="常规 3 2 2 5 3 3 4 2 4" xfId="29637"/>
    <cellStyle name="常规 3 2 2 5 3 3 4 3" xfId="8017"/>
    <cellStyle name="常规 3 2 2 5 3 3 4 3 2" xfId="20371"/>
    <cellStyle name="常规 3 2 2 5 3 3 4 3 2 2" xfId="45077"/>
    <cellStyle name="常规 3 2 2 5 3 3 4 3 3" xfId="32725"/>
    <cellStyle name="常规 3 2 2 5 3 3 4 4" xfId="14195"/>
    <cellStyle name="常规 3 2 2 5 3 3 4 4 2" xfId="38901"/>
    <cellStyle name="常规 3 2 2 5 3 3 4 5" xfId="26549"/>
    <cellStyle name="常规 3 2 2 5 3 3 5" xfId="3378"/>
    <cellStyle name="常规 3 2 2 5 3 3 5 2" xfId="9561"/>
    <cellStyle name="常规 3 2 2 5 3 3 5 2 2" xfId="21915"/>
    <cellStyle name="常规 3 2 2 5 3 3 5 2 2 2" xfId="46621"/>
    <cellStyle name="常规 3 2 2 5 3 3 5 2 3" xfId="34269"/>
    <cellStyle name="常规 3 2 2 5 3 3 5 3" xfId="15739"/>
    <cellStyle name="常规 3 2 2 5 3 3 5 3 2" xfId="40445"/>
    <cellStyle name="常规 3 2 2 5 3 3 5 4" xfId="28093"/>
    <cellStyle name="常规 3 2 2 5 3 3 6" xfId="6473"/>
    <cellStyle name="常规 3 2 2 5 3 3 6 2" xfId="18827"/>
    <cellStyle name="常规 3 2 2 5 3 3 6 2 2" xfId="43533"/>
    <cellStyle name="常规 3 2 2 5 3 3 6 3" xfId="31181"/>
    <cellStyle name="常规 3 2 2 5 3 3 7" xfId="12651"/>
    <cellStyle name="常规 3 2 2 5 3 3 7 2" xfId="37357"/>
    <cellStyle name="常规 3 2 2 5 3 3 8" xfId="25005"/>
    <cellStyle name="常规 3 2 2 5 3 4" xfId="536"/>
    <cellStyle name="常规 3 2 2 5 3 4 2" xfId="1310"/>
    <cellStyle name="常规 3 2 2 5 3 4 2 2" xfId="2857"/>
    <cellStyle name="常规 3 2 2 5 3 4 2 2 2" xfId="5949"/>
    <cellStyle name="常规 3 2 2 5 3 4 2 2 2 2" xfId="12132"/>
    <cellStyle name="常规 3 2 2 5 3 4 2 2 2 2 2" xfId="24486"/>
    <cellStyle name="常规 3 2 2 5 3 4 2 2 2 2 2 2" xfId="49192"/>
    <cellStyle name="常规 3 2 2 5 3 4 2 2 2 2 3" xfId="36840"/>
    <cellStyle name="常规 3 2 2 5 3 4 2 2 2 3" xfId="18310"/>
    <cellStyle name="常规 3 2 2 5 3 4 2 2 2 3 2" xfId="43016"/>
    <cellStyle name="常规 3 2 2 5 3 4 2 2 2 4" xfId="30664"/>
    <cellStyle name="常规 3 2 2 5 3 4 2 2 3" xfId="9044"/>
    <cellStyle name="常规 3 2 2 5 3 4 2 2 3 2" xfId="21398"/>
    <cellStyle name="常规 3 2 2 5 3 4 2 2 3 2 2" xfId="46104"/>
    <cellStyle name="常规 3 2 2 5 3 4 2 2 3 3" xfId="33752"/>
    <cellStyle name="常规 3 2 2 5 3 4 2 2 4" xfId="15222"/>
    <cellStyle name="常规 3 2 2 5 3 4 2 2 4 2" xfId="39928"/>
    <cellStyle name="常规 3 2 2 5 3 4 2 2 5" xfId="27576"/>
    <cellStyle name="常规 3 2 2 5 3 4 2 3" xfId="4405"/>
    <cellStyle name="常规 3 2 2 5 3 4 2 3 2" xfId="10588"/>
    <cellStyle name="常规 3 2 2 5 3 4 2 3 2 2" xfId="22942"/>
    <cellStyle name="常规 3 2 2 5 3 4 2 3 2 2 2" xfId="47648"/>
    <cellStyle name="常规 3 2 2 5 3 4 2 3 2 3" xfId="35296"/>
    <cellStyle name="常规 3 2 2 5 3 4 2 3 3" xfId="16766"/>
    <cellStyle name="常规 3 2 2 5 3 4 2 3 3 2" xfId="41472"/>
    <cellStyle name="常规 3 2 2 5 3 4 2 3 4" xfId="29120"/>
    <cellStyle name="常规 3 2 2 5 3 4 2 4" xfId="7500"/>
    <cellStyle name="常规 3 2 2 5 3 4 2 4 2" xfId="19854"/>
    <cellStyle name="常规 3 2 2 5 3 4 2 4 2 2" xfId="44560"/>
    <cellStyle name="常规 3 2 2 5 3 4 2 4 3" xfId="32208"/>
    <cellStyle name="常规 3 2 2 5 3 4 2 5" xfId="13678"/>
    <cellStyle name="常规 3 2 2 5 3 4 2 5 2" xfId="38384"/>
    <cellStyle name="常规 3 2 2 5 3 4 2 6" xfId="26032"/>
    <cellStyle name="常规 3 2 2 5 3 4 3" xfId="2085"/>
    <cellStyle name="常规 3 2 2 5 3 4 3 2" xfId="5177"/>
    <cellStyle name="常规 3 2 2 5 3 4 3 2 2" xfId="11360"/>
    <cellStyle name="常规 3 2 2 5 3 4 3 2 2 2" xfId="23714"/>
    <cellStyle name="常规 3 2 2 5 3 4 3 2 2 2 2" xfId="48420"/>
    <cellStyle name="常规 3 2 2 5 3 4 3 2 2 3" xfId="36068"/>
    <cellStyle name="常规 3 2 2 5 3 4 3 2 3" xfId="17538"/>
    <cellStyle name="常规 3 2 2 5 3 4 3 2 3 2" xfId="42244"/>
    <cellStyle name="常规 3 2 2 5 3 4 3 2 4" xfId="29892"/>
    <cellStyle name="常规 3 2 2 5 3 4 3 3" xfId="8272"/>
    <cellStyle name="常规 3 2 2 5 3 4 3 3 2" xfId="20626"/>
    <cellStyle name="常规 3 2 2 5 3 4 3 3 2 2" xfId="45332"/>
    <cellStyle name="常规 3 2 2 5 3 4 3 3 3" xfId="32980"/>
    <cellStyle name="常规 3 2 2 5 3 4 3 4" xfId="14450"/>
    <cellStyle name="常规 3 2 2 5 3 4 3 4 2" xfId="39156"/>
    <cellStyle name="常规 3 2 2 5 3 4 3 5" xfId="26804"/>
    <cellStyle name="常规 3 2 2 5 3 4 4" xfId="3633"/>
    <cellStyle name="常规 3 2 2 5 3 4 4 2" xfId="9816"/>
    <cellStyle name="常规 3 2 2 5 3 4 4 2 2" xfId="22170"/>
    <cellStyle name="常规 3 2 2 5 3 4 4 2 2 2" xfId="46876"/>
    <cellStyle name="常规 3 2 2 5 3 4 4 2 3" xfId="34524"/>
    <cellStyle name="常规 3 2 2 5 3 4 4 3" xfId="15994"/>
    <cellStyle name="常规 3 2 2 5 3 4 4 3 2" xfId="40700"/>
    <cellStyle name="常规 3 2 2 5 3 4 4 4" xfId="28348"/>
    <cellStyle name="常规 3 2 2 5 3 4 5" xfId="6728"/>
    <cellStyle name="常规 3 2 2 5 3 4 5 2" xfId="19082"/>
    <cellStyle name="常规 3 2 2 5 3 4 5 2 2" xfId="43788"/>
    <cellStyle name="常规 3 2 2 5 3 4 5 3" xfId="31436"/>
    <cellStyle name="常规 3 2 2 5 3 4 6" xfId="12906"/>
    <cellStyle name="常规 3 2 2 5 3 4 6 2" xfId="37612"/>
    <cellStyle name="常规 3 2 2 5 3 4 7" xfId="25260"/>
    <cellStyle name="常规 3 2 2 5 3 5" xfId="924"/>
    <cellStyle name="常规 3 2 2 5 3 5 2" xfId="2471"/>
    <cellStyle name="常规 3 2 2 5 3 5 2 2" xfId="5563"/>
    <cellStyle name="常规 3 2 2 5 3 5 2 2 2" xfId="11746"/>
    <cellStyle name="常规 3 2 2 5 3 5 2 2 2 2" xfId="24100"/>
    <cellStyle name="常规 3 2 2 5 3 5 2 2 2 2 2" xfId="48806"/>
    <cellStyle name="常规 3 2 2 5 3 5 2 2 2 3" xfId="36454"/>
    <cellStyle name="常规 3 2 2 5 3 5 2 2 3" xfId="17924"/>
    <cellStyle name="常规 3 2 2 5 3 5 2 2 3 2" xfId="42630"/>
    <cellStyle name="常规 3 2 2 5 3 5 2 2 4" xfId="30278"/>
    <cellStyle name="常规 3 2 2 5 3 5 2 3" xfId="8658"/>
    <cellStyle name="常规 3 2 2 5 3 5 2 3 2" xfId="21012"/>
    <cellStyle name="常规 3 2 2 5 3 5 2 3 2 2" xfId="45718"/>
    <cellStyle name="常规 3 2 2 5 3 5 2 3 3" xfId="33366"/>
    <cellStyle name="常规 3 2 2 5 3 5 2 4" xfId="14836"/>
    <cellStyle name="常规 3 2 2 5 3 5 2 4 2" xfId="39542"/>
    <cellStyle name="常规 3 2 2 5 3 5 2 5" xfId="27190"/>
    <cellStyle name="常规 3 2 2 5 3 5 3" xfId="4019"/>
    <cellStyle name="常规 3 2 2 5 3 5 3 2" xfId="10202"/>
    <cellStyle name="常规 3 2 2 5 3 5 3 2 2" xfId="22556"/>
    <cellStyle name="常规 3 2 2 5 3 5 3 2 2 2" xfId="47262"/>
    <cellStyle name="常规 3 2 2 5 3 5 3 2 3" xfId="34910"/>
    <cellStyle name="常规 3 2 2 5 3 5 3 3" xfId="16380"/>
    <cellStyle name="常规 3 2 2 5 3 5 3 3 2" xfId="41086"/>
    <cellStyle name="常规 3 2 2 5 3 5 3 4" xfId="28734"/>
    <cellStyle name="常规 3 2 2 5 3 5 4" xfId="7114"/>
    <cellStyle name="常规 3 2 2 5 3 5 4 2" xfId="19468"/>
    <cellStyle name="常规 3 2 2 5 3 5 4 2 2" xfId="44174"/>
    <cellStyle name="常规 3 2 2 5 3 5 4 3" xfId="31822"/>
    <cellStyle name="常规 3 2 2 5 3 5 5" xfId="13292"/>
    <cellStyle name="常规 3 2 2 5 3 5 5 2" xfId="37998"/>
    <cellStyle name="常规 3 2 2 5 3 5 6" xfId="25646"/>
    <cellStyle name="常规 3 2 2 5 3 6" xfId="1698"/>
    <cellStyle name="常规 3 2 2 5 3 6 2" xfId="4791"/>
    <cellStyle name="常规 3 2 2 5 3 6 2 2" xfId="10974"/>
    <cellStyle name="常规 3 2 2 5 3 6 2 2 2" xfId="23328"/>
    <cellStyle name="常规 3 2 2 5 3 6 2 2 2 2" xfId="48034"/>
    <cellStyle name="常规 3 2 2 5 3 6 2 2 3" xfId="35682"/>
    <cellStyle name="常规 3 2 2 5 3 6 2 3" xfId="17152"/>
    <cellStyle name="常规 3 2 2 5 3 6 2 3 2" xfId="41858"/>
    <cellStyle name="常规 3 2 2 5 3 6 2 4" xfId="29506"/>
    <cellStyle name="常规 3 2 2 5 3 6 3" xfId="7886"/>
    <cellStyle name="常规 3 2 2 5 3 6 3 2" xfId="20240"/>
    <cellStyle name="常规 3 2 2 5 3 6 3 2 2" xfId="44946"/>
    <cellStyle name="常规 3 2 2 5 3 6 3 3" xfId="32594"/>
    <cellStyle name="常规 3 2 2 5 3 6 4" xfId="14064"/>
    <cellStyle name="常规 3 2 2 5 3 6 4 2" xfId="38770"/>
    <cellStyle name="常规 3 2 2 5 3 6 5" xfId="26418"/>
    <cellStyle name="常规 3 2 2 5 3 7" xfId="3247"/>
    <cellStyle name="常规 3 2 2 5 3 7 2" xfId="9430"/>
    <cellStyle name="常规 3 2 2 5 3 7 2 2" xfId="21784"/>
    <cellStyle name="常规 3 2 2 5 3 7 2 2 2" xfId="46490"/>
    <cellStyle name="常规 3 2 2 5 3 7 2 3" xfId="34138"/>
    <cellStyle name="常规 3 2 2 5 3 7 3" xfId="15608"/>
    <cellStyle name="常规 3 2 2 5 3 7 3 2" xfId="40314"/>
    <cellStyle name="常规 3 2 2 5 3 7 4" xfId="27962"/>
    <cellStyle name="常规 3 2 2 5 3 8" xfId="6342"/>
    <cellStyle name="常规 3 2 2 5 3 8 2" xfId="18696"/>
    <cellStyle name="常规 3 2 2 5 3 8 2 2" xfId="43402"/>
    <cellStyle name="常规 3 2 2 5 3 8 3" xfId="31050"/>
    <cellStyle name="常规 3 2 2 5 3 9" xfId="12520"/>
    <cellStyle name="常规 3 2 2 5 3 9 2" xfId="37226"/>
    <cellStyle name="常规 3 2 2 5 4" xfId="341"/>
    <cellStyle name="常规 3 2 2 5 4 2" xfId="729"/>
    <cellStyle name="常规 3 2 2 5 4 2 2" xfId="1503"/>
    <cellStyle name="常规 3 2 2 5 4 2 2 2" xfId="3050"/>
    <cellStyle name="常规 3 2 2 5 4 2 2 2 2" xfId="6142"/>
    <cellStyle name="常规 3 2 2 5 4 2 2 2 2 2" xfId="12325"/>
    <cellStyle name="常规 3 2 2 5 4 2 2 2 2 2 2" xfId="24679"/>
    <cellStyle name="常规 3 2 2 5 4 2 2 2 2 2 2 2" xfId="49385"/>
    <cellStyle name="常规 3 2 2 5 4 2 2 2 2 2 3" xfId="37033"/>
    <cellStyle name="常规 3 2 2 5 4 2 2 2 2 3" xfId="18503"/>
    <cellStyle name="常规 3 2 2 5 4 2 2 2 2 3 2" xfId="43209"/>
    <cellStyle name="常规 3 2 2 5 4 2 2 2 2 4" xfId="30857"/>
    <cellStyle name="常规 3 2 2 5 4 2 2 2 3" xfId="9237"/>
    <cellStyle name="常规 3 2 2 5 4 2 2 2 3 2" xfId="21591"/>
    <cellStyle name="常规 3 2 2 5 4 2 2 2 3 2 2" xfId="46297"/>
    <cellStyle name="常规 3 2 2 5 4 2 2 2 3 3" xfId="33945"/>
    <cellStyle name="常规 3 2 2 5 4 2 2 2 4" xfId="15415"/>
    <cellStyle name="常规 3 2 2 5 4 2 2 2 4 2" xfId="40121"/>
    <cellStyle name="常规 3 2 2 5 4 2 2 2 5" xfId="27769"/>
    <cellStyle name="常规 3 2 2 5 4 2 2 3" xfId="4598"/>
    <cellStyle name="常规 3 2 2 5 4 2 2 3 2" xfId="10781"/>
    <cellStyle name="常规 3 2 2 5 4 2 2 3 2 2" xfId="23135"/>
    <cellStyle name="常规 3 2 2 5 4 2 2 3 2 2 2" xfId="47841"/>
    <cellStyle name="常规 3 2 2 5 4 2 2 3 2 3" xfId="35489"/>
    <cellStyle name="常规 3 2 2 5 4 2 2 3 3" xfId="16959"/>
    <cellStyle name="常规 3 2 2 5 4 2 2 3 3 2" xfId="41665"/>
    <cellStyle name="常规 3 2 2 5 4 2 2 3 4" xfId="29313"/>
    <cellStyle name="常规 3 2 2 5 4 2 2 4" xfId="7693"/>
    <cellStyle name="常规 3 2 2 5 4 2 2 4 2" xfId="20047"/>
    <cellStyle name="常规 3 2 2 5 4 2 2 4 2 2" xfId="44753"/>
    <cellStyle name="常规 3 2 2 5 4 2 2 4 3" xfId="32401"/>
    <cellStyle name="常规 3 2 2 5 4 2 2 5" xfId="13871"/>
    <cellStyle name="常规 3 2 2 5 4 2 2 5 2" xfId="38577"/>
    <cellStyle name="常规 3 2 2 5 4 2 2 6" xfId="26225"/>
    <cellStyle name="常规 3 2 2 5 4 2 3" xfId="2278"/>
    <cellStyle name="常规 3 2 2 5 4 2 3 2" xfId="5370"/>
    <cellStyle name="常规 3 2 2 5 4 2 3 2 2" xfId="11553"/>
    <cellStyle name="常规 3 2 2 5 4 2 3 2 2 2" xfId="23907"/>
    <cellStyle name="常规 3 2 2 5 4 2 3 2 2 2 2" xfId="48613"/>
    <cellStyle name="常规 3 2 2 5 4 2 3 2 2 3" xfId="36261"/>
    <cellStyle name="常规 3 2 2 5 4 2 3 2 3" xfId="17731"/>
    <cellStyle name="常规 3 2 2 5 4 2 3 2 3 2" xfId="42437"/>
    <cellStyle name="常规 3 2 2 5 4 2 3 2 4" xfId="30085"/>
    <cellStyle name="常规 3 2 2 5 4 2 3 3" xfId="8465"/>
    <cellStyle name="常规 3 2 2 5 4 2 3 3 2" xfId="20819"/>
    <cellStyle name="常规 3 2 2 5 4 2 3 3 2 2" xfId="45525"/>
    <cellStyle name="常规 3 2 2 5 4 2 3 3 3" xfId="33173"/>
    <cellStyle name="常规 3 2 2 5 4 2 3 4" xfId="14643"/>
    <cellStyle name="常规 3 2 2 5 4 2 3 4 2" xfId="39349"/>
    <cellStyle name="常规 3 2 2 5 4 2 3 5" xfId="26997"/>
    <cellStyle name="常规 3 2 2 5 4 2 4" xfId="3826"/>
    <cellStyle name="常规 3 2 2 5 4 2 4 2" xfId="10009"/>
    <cellStyle name="常规 3 2 2 5 4 2 4 2 2" xfId="22363"/>
    <cellStyle name="常规 3 2 2 5 4 2 4 2 2 2" xfId="47069"/>
    <cellStyle name="常规 3 2 2 5 4 2 4 2 3" xfId="34717"/>
    <cellStyle name="常规 3 2 2 5 4 2 4 3" xfId="16187"/>
    <cellStyle name="常规 3 2 2 5 4 2 4 3 2" xfId="40893"/>
    <cellStyle name="常规 3 2 2 5 4 2 4 4" xfId="28541"/>
    <cellStyle name="常规 3 2 2 5 4 2 5" xfId="6921"/>
    <cellStyle name="常规 3 2 2 5 4 2 5 2" xfId="19275"/>
    <cellStyle name="常规 3 2 2 5 4 2 5 2 2" xfId="43981"/>
    <cellStyle name="常规 3 2 2 5 4 2 5 3" xfId="31629"/>
    <cellStyle name="常规 3 2 2 5 4 2 6" xfId="13099"/>
    <cellStyle name="常规 3 2 2 5 4 2 6 2" xfId="37805"/>
    <cellStyle name="常规 3 2 2 5 4 2 7" xfId="25453"/>
    <cellStyle name="常规 3 2 2 5 4 3" xfId="1117"/>
    <cellStyle name="常规 3 2 2 5 4 3 2" xfId="2664"/>
    <cellStyle name="常规 3 2 2 5 4 3 2 2" xfId="5756"/>
    <cellStyle name="常规 3 2 2 5 4 3 2 2 2" xfId="11939"/>
    <cellStyle name="常规 3 2 2 5 4 3 2 2 2 2" xfId="24293"/>
    <cellStyle name="常规 3 2 2 5 4 3 2 2 2 2 2" xfId="48999"/>
    <cellStyle name="常规 3 2 2 5 4 3 2 2 2 3" xfId="36647"/>
    <cellStyle name="常规 3 2 2 5 4 3 2 2 3" xfId="18117"/>
    <cellStyle name="常规 3 2 2 5 4 3 2 2 3 2" xfId="42823"/>
    <cellStyle name="常规 3 2 2 5 4 3 2 2 4" xfId="30471"/>
    <cellStyle name="常规 3 2 2 5 4 3 2 3" xfId="8851"/>
    <cellStyle name="常规 3 2 2 5 4 3 2 3 2" xfId="21205"/>
    <cellStyle name="常规 3 2 2 5 4 3 2 3 2 2" xfId="45911"/>
    <cellStyle name="常规 3 2 2 5 4 3 2 3 3" xfId="33559"/>
    <cellStyle name="常规 3 2 2 5 4 3 2 4" xfId="15029"/>
    <cellStyle name="常规 3 2 2 5 4 3 2 4 2" xfId="39735"/>
    <cellStyle name="常规 3 2 2 5 4 3 2 5" xfId="27383"/>
    <cellStyle name="常规 3 2 2 5 4 3 3" xfId="4212"/>
    <cellStyle name="常规 3 2 2 5 4 3 3 2" xfId="10395"/>
    <cellStyle name="常规 3 2 2 5 4 3 3 2 2" xfId="22749"/>
    <cellStyle name="常规 3 2 2 5 4 3 3 2 2 2" xfId="47455"/>
    <cellStyle name="常规 3 2 2 5 4 3 3 2 3" xfId="35103"/>
    <cellStyle name="常规 3 2 2 5 4 3 3 3" xfId="16573"/>
    <cellStyle name="常规 3 2 2 5 4 3 3 3 2" xfId="41279"/>
    <cellStyle name="常规 3 2 2 5 4 3 3 4" xfId="28927"/>
    <cellStyle name="常规 3 2 2 5 4 3 4" xfId="7307"/>
    <cellStyle name="常规 3 2 2 5 4 3 4 2" xfId="19661"/>
    <cellStyle name="常规 3 2 2 5 4 3 4 2 2" xfId="44367"/>
    <cellStyle name="常规 3 2 2 5 4 3 4 3" xfId="32015"/>
    <cellStyle name="常规 3 2 2 5 4 3 5" xfId="13485"/>
    <cellStyle name="常规 3 2 2 5 4 3 5 2" xfId="38191"/>
    <cellStyle name="常规 3 2 2 5 4 3 6" xfId="25839"/>
    <cellStyle name="常规 3 2 2 5 4 4" xfId="1891"/>
    <cellStyle name="常规 3 2 2 5 4 4 2" xfId="4984"/>
    <cellStyle name="常规 3 2 2 5 4 4 2 2" xfId="11167"/>
    <cellStyle name="常规 3 2 2 5 4 4 2 2 2" xfId="23521"/>
    <cellStyle name="常规 3 2 2 5 4 4 2 2 2 2" xfId="48227"/>
    <cellStyle name="常规 3 2 2 5 4 4 2 2 3" xfId="35875"/>
    <cellStyle name="常规 3 2 2 5 4 4 2 3" xfId="17345"/>
    <cellStyle name="常规 3 2 2 5 4 4 2 3 2" xfId="42051"/>
    <cellStyle name="常规 3 2 2 5 4 4 2 4" xfId="29699"/>
    <cellStyle name="常规 3 2 2 5 4 4 3" xfId="8079"/>
    <cellStyle name="常规 3 2 2 5 4 4 3 2" xfId="20433"/>
    <cellStyle name="常规 3 2 2 5 4 4 3 2 2" xfId="45139"/>
    <cellStyle name="常规 3 2 2 5 4 4 3 3" xfId="32787"/>
    <cellStyle name="常规 3 2 2 5 4 4 4" xfId="14257"/>
    <cellStyle name="常规 3 2 2 5 4 4 4 2" xfId="38963"/>
    <cellStyle name="常规 3 2 2 5 4 4 5" xfId="26611"/>
    <cellStyle name="常规 3 2 2 5 4 5" xfId="3440"/>
    <cellStyle name="常规 3 2 2 5 4 5 2" xfId="9623"/>
    <cellStyle name="常规 3 2 2 5 4 5 2 2" xfId="21977"/>
    <cellStyle name="常规 3 2 2 5 4 5 2 2 2" xfId="46683"/>
    <cellStyle name="常规 3 2 2 5 4 5 2 3" xfId="34331"/>
    <cellStyle name="常规 3 2 2 5 4 5 3" xfId="15801"/>
    <cellStyle name="常规 3 2 2 5 4 5 3 2" xfId="40507"/>
    <cellStyle name="常规 3 2 2 5 4 5 4" xfId="28155"/>
    <cellStyle name="常规 3 2 2 5 4 6" xfId="6535"/>
    <cellStyle name="常规 3 2 2 5 4 6 2" xfId="18889"/>
    <cellStyle name="常规 3 2 2 5 4 6 2 2" xfId="43595"/>
    <cellStyle name="常规 3 2 2 5 4 6 3" xfId="31243"/>
    <cellStyle name="常规 3 2 2 5 4 7" xfId="12713"/>
    <cellStyle name="常规 3 2 2 5 4 7 2" xfId="37419"/>
    <cellStyle name="常规 3 2 2 5 4 8" xfId="25067"/>
    <cellStyle name="常规 3 2 2 5 5" xfId="212"/>
    <cellStyle name="常规 3 2 2 5 5 2" xfId="605"/>
    <cellStyle name="常规 3 2 2 5 5 2 2" xfId="1379"/>
    <cellStyle name="常规 3 2 2 5 5 2 2 2" xfId="2926"/>
    <cellStyle name="常规 3 2 2 5 5 2 2 2 2" xfId="6018"/>
    <cellStyle name="常规 3 2 2 5 5 2 2 2 2 2" xfId="12201"/>
    <cellStyle name="常规 3 2 2 5 5 2 2 2 2 2 2" xfId="24555"/>
    <cellStyle name="常规 3 2 2 5 5 2 2 2 2 2 2 2" xfId="49261"/>
    <cellStyle name="常规 3 2 2 5 5 2 2 2 2 2 3" xfId="36909"/>
    <cellStyle name="常规 3 2 2 5 5 2 2 2 2 3" xfId="18379"/>
    <cellStyle name="常规 3 2 2 5 5 2 2 2 2 3 2" xfId="43085"/>
    <cellStyle name="常规 3 2 2 5 5 2 2 2 2 4" xfId="30733"/>
    <cellStyle name="常规 3 2 2 5 5 2 2 2 3" xfId="9113"/>
    <cellStyle name="常规 3 2 2 5 5 2 2 2 3 2" xfId="21467"/>
    <cellStyle name="常规 3 2 2 5 5 2 2 2 3 2 2" xfId="46173"/>
    <cellStyle name="常规 3 2 2 5 5 2 2 2 3 3" xfId="33821"/>
    <cellStyle name="常规 3 2 2 5 5 2 2 2 4" xfId="15291"/>
    <cellStyle name="常规 3 2 2 5 5 2 2 2 4 2" xfId="39997"/>
    <cellStyle name="常规 3 2 2 5 5 2 2 2 5" xfId="27645"/>
    <cellStyle name="常规 3 2 2 5 5 2 2 3" xfId="4474"/>
    <cellStyle name="常规 3 2 2 5 5 2 2 3 2" xfId="10657"/>
    <cellStyle name="常规 3 2 2 5 5 2 2 3 2 2" xfId="23011"/>
    <cellStyle name="常规 3 2 2 5 5 2 2 3 2 2 2" xfId="47717"/>
    <cellStyle name="常规 3 2 2 5 5 2 2 3 2 3" xfId="35365"/>
    <cellStyle name="常规 3 2 2 5 5 2 2 3 3" xfId="16835"/>
    <cellStyle name="常规 3 2 2 5 5 2 2 3 3 2" xfId="41541"/>
    <cellStyle name="常规 3 2 2 5 5 2 2 3 4" xfId="29189"/>
    <cellStyle name="常规 3 2 2 5 5 2 2 4" xfId="7569"/>
    <cellStyle name="常规 3 2 2 5 5 2 2 4 2" xfId="19923"/>
    <cellStyle name="常规 3 2 2 5 5 2 2 4 2 2" xfId="44629"/>
    <cellStyle name="常规 3 2 2 5 5 2 2 4 3" xfId="32277"/>
    <cellStyle name="常规 3 2 2 5 5 2 2 5" xfId="13747"/>
    <cellStyle name="常规 3 2 2 5 5 2 2 5 2" xfId="38453"/>
    <cellStyle name="常规 3 2 2 5 5 2 2 6" xfId="26101"/>
    <cellStyle name="常规 3 2 2 5 5 2 3" xfId="2154"/>
    <cellStyle name="常规 3 2 2 5 5 2 3 2" xfId="5246"/>
    <cellStyle name="常规 3 2 2 5 5 2 3 2 2" xfId="11429"/>
    <cellStyle name="常规 3 2 2 5 5 2 3 2 2 2" xfId="23783"/>
    <cellStyle name="常规 3 2 2 5 5 2 3 2 2 2 2" xfId="48489"/>
    <cellStyle name="常规 3 2 2 5 5 2 3 2 2 3" xfId="36137"/>
    <cellStyle name="常规 3 2 2 5 5 2 3 2 3" xfId="17607"/>
    <cellStyle name="常规 3 2 2 5 5 2 3 2 3 2" xfId="42313"/>
    <cellStyle name="常规 3 2 2 5 5 2 3 2 4" xfId="29961"/>
    <cellStyle name="常规 3 2 2 5 5 2 3 3" xfId="8341"/>
    <cellStyle name="常规 3 2 2 5 5 2 3 3 2" xfId="20695"/>
    <cellStyle name="常规 3 2 2 5 5 2 3 3 2 2" xfId="45401"/>
    <cellStyle name="常规 3 2 2 5 5 2 3 3 3" xfId="33049"/>
    <cellStyle name="常规 3 2 2 5 5 2 3 4" xfId="14519"/>
    <cellStyle name="常规 3 2 2 5 5 2 3 4 2" xfId="39225"/>
    <cellStyle name="常规 3 2 2 5 5 2 3 5" xfId="26873"/>
    <cellStyle name="常规 3 2 2 5 5 2 4" xfId="3702"/>
    <cellStyle name="常规 3 2 2 5 5 2 4 2" xfId="9885"/>
    <cellStyle name="常规 3 2 2 5 5 2 4 2 2" xfId="22239"/>
    <cellStyle name="常规 3 2 2 5 5 2 4 2 2 2" xfId="46945"/>
    <cellStyle name="常规 3 2 2 5 5 2 4 2 3" xfId="34593"/>
    <cellStyle name="常规 3 2 2 5 5 2 4 3" xfId="16063"/>
    <cellStyle name="常规 3 2 2 5 5 2 4 3 2" xfId="40769"/>
    <cellStyle name="常规 3 2 2 5 5 2 4 4" xfId="28417"/>
    <cellStyle name="常规 3 2 2 5 5 2 5" xfId="6797"/>
    <cellStyle name="常规 3 2 2 5 5 2 5 2" xfId="19151"/>
    <cellStyle name="常规 3 2 2 5 5 2 5 2 2" xfId="43857"/>
    <cellStyle name="常规 3 2 2 5 5 2 5 3" xfId="31505"/>
    <cellStyle name="常规 3 2 2 5 5 2 6" xfId="12975"/>
    <cellStyle name="常规 3 2 2 5 5 2 6 2" xfId="37681"/>
    <cellStyle name="常规 3 2 2 5 5 2 7" xfId="25329"/>
    <cellStyle name="常规 3 2 2 5 5 3" xfId="993"/>
    <cellStyle name="常规 3 2 2 5 5 3 2" xfId="2540"/>
    <cellStyle name="常规 3 2 2 5 5 3 2 2" xfId="5632"/>
    <cellStyle name="常规 3 2 2 5 5 3 2 2 2" xfId="11815"/>
    <cellStyle name="常规 3 2 2 5 5 3 2 2 2 2" xfId="24169"/>
    <cellStyle name="常规 3 2 2 5 5 3 2 2 2 2 2" xfId="48875"/>
    <cellStyle name="常规 3 2 2 5 5 3 2 2 2 3" xfId="36523"/>
    <cellStyle name="常规 3 2 2 5 5 3 2 2 3" xfId="17993"/>
    <cellStyle name="常规 3 2 2 5 5 3 2 2 3 2" xfId="42699"/>
    <cellStyle name="常规 3 2 2 5 5 3 2 2 4" xfId="30347"/>
    <cellStyle name="常规 3 2 2 5 5 3 2 3" xfId="8727"/>
    <cellStyle name="常规 3 2 2 5 5 3 2 3 2" xfId="21081"/>
    <cellStyle name="常规 3 2 2 5 5 3 2 3 2 2" xfId="45787"/>
    <cellStyle name="常规 3 2 2 5 5 3 2 3 3" xfId="33435"/>
    <cellStyle name="常规 3 2 2 5 5 3 2 4" xfId="14905"/>
    <cellStyle name="常规 3 2 2 5 5 3 2 4 2" xfId="39611"/>
    <cellStyle name="常规 3 2 2 5 5 3 2 5" xfId="27259"/>
    <cellStyle name="常规 3 2 2 5 5 3 3" xfId="4088"/>
    <cellStyle name="常规 3 2 2 5 5 3 3 2" xfId="10271"/>
    <cellStyle name="常规 3 2 2 5 5 3 3 2 2" xfId="22625"/>
    <cellStyle name="常规 3 2 2 5 5 3 3 2 2 2" xfId="47331"/>
    <cellStyle name="常规 3 2 2 5 5 3 3 2 3" xfId="34979"/>
    <cellStyle name="常规 3 2 2 5 5 3 3 3" xfId="16449"/>
    <cellStyle name="常规 3 2 2 5 5 3 3 3 2" xfId="41155"/>
    <cellStyle name="常规 3 2 2 5 5 3 3 4" xfId="28803"/>
    <cellStyle name="常规 3 2 2 5 5 3 4" xfId="7183"/>
    <cellStyle name="常规 3 2 2 5 5 3 4 2" xfId="19537"/>
    <cellStyle name="常规 3 2 2 5 5 3 4 2 2" xfId="44243"/>
    <cellStyle name="常规 3 2 2 5 5 3 4 3" xfId="31891"/>
    <cellStyle name="常规 3 2 2 5 5 3 5" xfId="13361"/>
    <cellStyle name="常规 3 2 2 5 5 3 5 2" xfId="38067"/>
    <cellStyle name="常规 3 2 2 5 5 3 6" xfId="25715"/>
    <cellStyle name="常规 3 2 2 5 5 4" xfId="1767"/>
    <cellStyle name="常规 3 2 2 5 5 4 2" xfId="4860"/>
    <cellStyle name="常规 3 2 2 5 5 4 2 2" xfId="11043"/>
    <cellStyle name="常规 3 2 2 5 5 4 2 2 2" xfId="23397"/>
    <cellStyle name="常规 3 2 2 5 5 4 2 2 2 2" xfId="48103"/>
    <cellStyle name="常规 3 2 2 5 5 4 2 2 3" xfId="35751"/>
    <cellStyle name="常规 3 2 2 5 5 4 2 3" xfId="17221"/>
    <cellStyle name="常规 3 2 2 5 5 4 2 3 2" xfId="41927"/>
    <cellStyle name="常规 3 2 2 5 5 4 2 4" xfId="29575"/>
    <cellStyle name="常规 3 2 2 5 5 4 3" xfId="7955"/>
    <cellStyle name="常规 3 2 2 5 5 4 3 2" xfId="20309"/>
    <cellStyle name="常规 3 2 2 5 5 4 3 2 2" xfId="45015"/>
    <cellStyle name="常规 3 2 2 5 5 4 3 3" xfId="32663"/>
    <cellStyle name="常规 3 2 2 5 5 4 4" xfId="14133"/>
    <cellStyle name="常规 3 2 2 5 5 4 4 2" xfId="38839"/>
    <cellStyle name="常规 3 2 2 5 5 4 5" xfId="26487"/>
    <cellStyle name="常规 3 2 2 5 5 5" xfId="3316"/>
    <cellStyle name="常规 3 2 2 5 5 5 2" xfId="9499"/>
    <cellStyle name="常规 3 2 2 5 5 5 2 2" xfId="21853"/>
    <cellStyle name="常规 3 2 2 5 5 5 2 2 2" xfId="46559"/>
    <cellStyle name="常规 3 2 2 5 5 5 2 3" xfId="34207"/>
    <cellStyle name="常规 3 2 2 5 5 5 3" xfId="15677"/>
    <cellStyle name="常规 3 2 2 5 5 5 3 2" xfId="40383"/>
    <cellStyle name="常规 3 2 2 5 5 5 4" xfId="28031"/>
    <cellStyle name="常规 3 2 2 5 5 6" xfId="6411"/>
    <cellStyle name="常规 3 2 2 5 5 6 2" xfId="18765"/>
    <cellStyle name="常规 3 2 2 5 5 6 2 2" xfId="43471"/>
    <cellStyle name="常规 3 2 2 5 5 6 3" xfId="31119"/>
    <cellStyle name="常规 3 2 2 5 5 7" xfId="12589"/>
    <cellStyle name="常规 3 2 2 5 5 7 2" xfId="37295"/>
    <cellStyle name="常规 3 2 2 5 5 8" xfId="24943"/>
    <cellStyle name="常规 3 2 2 5 6" xfId="466"/>
    <cellStyle name="常规 3 2 2 5 6 2" xfId="1241"/>
    <cellStyle name="常规 3 2 2 5 6 2 2" xfId="2788"/>
    <cellStyle name="常规 3 2 2 5 6 2 2 2" xfId="5880"/>
    <cellStyle name="常规 3 2 2 5 6 2 2 2 2" xfId="12063"/>
    <cellStyle name="常规 3 2 2 5 6 2 2 2 2 2" xfId="24417"/>
    <cellStyle name="常规 3 2 2 5 6 2 2 2 2 2 2" xfId="49123"/>
    <cellStyle name="常规 3 2 2 5 6 2 2 2 2 3" xfId="36771"/>
    <cellStyle name="常规 3 2 2 5 6 2 2 2 3" xfId="18241"/>
    <cellStyle name="常规 3 2 2 5 6 2 2 2 3 2" xfId="42947"/>
    <cellStyle name="常规 3 2 2 5 6 2 2 2 4" xfId="30595"/>
    <cellStyle name="常规 3 2 2 5 6 2 2 3" xfId="8975"/>
    <cellStyle name="常规 3 2 2 5 6 2 2 3 2" xfId="21329"/>
    <cellStyle name="常规 3 2 2 5 6 2 2 3 2 2" xfId="46035"/>
    <cellStyle name="常规 3 2 2 5 6 2 2 3 3" xfId="33683"/>
    <cellStyle name="常规 3 2 2 5 6 2 2 4" xfId="15153"/>
    <cellStyle name="常规 3 2 2 5 6 2 2 4 2" xfId="39859"/>
    <cellStyle name="常规 3 2 2 5 6 2 2 5" xfId="27507"/>
    <cellStyle name="常规 3 2 2 5 6 2 3" xfId="4336"/>
    <cellStyle name="常规 3 2 2 5 6 2 3 2" xfId="10519"/>
    <cellStyle name="常规 3 2 2 5 6 2 3 2 2" xfId="22873"/>
    <cellStyle name="常规 3 2 2 5 6 2 3 2 2 2" xfId="47579"/>
    <cellStyle name="常规 3 2 2 5 6 2 3 2 3" xfId="35227"/>
    <cellStyle name="常规 3 2 2 5 6 2 3 3" xfId="16697"/>
    <cellStyle name="常规 3 2 2 5 6 2 3 3 2" xfId="41403"/>
    <cellStyle name="常规 3 2 2 5 6 2 3 4" xfId="29051"/>
    <cellStyle name="常规 3 2 2 5 6 2 4" xfId="7431"/>
    <cellStyle name="常规 3 2 2 5 6 2 4 2" xfId="19785"/>
    <cellStyle name="常规 3 2 2 5 6 2 4 2 2" xfId="44491"/>
    <cellStyle name="常规 3 2 2 5 6 2 4 3" xfId="32139"/>
    <cellStyle name="常规 3 2 2 5 6 2 5" xfId="13609"/>
    <cellStyle name="常规 3 2 2 5 6 2 5 2" xfId="38315"/>
    <cellStyle name="常规 3 2 2 5 6 2 6" xfId="25963"/>
    <cellStyle name="常规 3 2 2 5 6 3" xfId="2015"/>
    <cellStyle name="常规 3 2 2 5 6 3 2" xfId="5108"/>
    <cellStyle name="常规 3 2 2 5 6 3 2 2" xfId="11291"/>
    <cellStyle name="常规 3 2 2 5 6 3 2 2 2" xfId="23645"/>
    <cellStyle name="常规 3 2 2 5 6 3 2 2 2 2" xfId="48351"/>
    <cellStyle name="常规 3 2 2 5 6 3 2 2 3" xfId="35999"/>
    <cellStyle name="常规 3 2 2 5 6 3 2 3" xfId="17469"/>
    <cellStyle name="常规 3 2 2 5 6 3 2 3 2" xfId="42175"/>
    <cellStyle name="常规 3 2 2 5 6 3 2 4" xfId="29823"/>
    <cellStyle name="常规 3 2 2 5 6 3 3" xfId="8203"/>
    <cellStyle name="常规 3 2 2 5 6 3 3 2" xfId="20557"/>
    <cellStyle name="常规 3 2 2 5 6 3 3 2 2" xfId="45263"/>
    <cellStyle name="常规 3 2 2 5 6 3 3 3" xfId="32911"/>
    <cellStyle name="常规 3 2 2 5 6 3 4" xfId="14381"/>
    <cellStyle name="常规 3 2 2 5 6 3 4 2" xfId="39087"/>
    <cellStyle name="常规 3 2 2 5 6 3 5" xfId="26735"/>
    <cellStyle name="常规 3 2 2 5 6 4" xfId="3564"/>
    <cellStyle name="常规 3 2 2 5 6 4 2" xfId="9747"/>
    <cellStyle name="常规 3 2 2 5 6 4 2 2" xfId="22101"/>
    <cellStyle name="常规 3 2 2 5 6 4 2 2 2" xfId="46807"/>
    <cellStyle name="常规 3 2 2 5 6 4 2 3" xfId="34455"/>
    <cellStyle name="常规 3 2 2 5 6 4 3" xfId="15925"/>
    <cellStyle name="常规 3 2 2 5 6 4 3 2" xfId="40631"/>
    <cellStyle name="常规 3 2 2 5 6 4 4" xfId="28279"/>
    <cellStyle name="常规 3 2 2 5 6 5" xfId="6659"/>
    <cellStyle name="常规 3 2 2 5 6 5 2" xfId="19013"/>
    <cellStyle name="常规 3 2 2 5 6 5 2 2" xfId="43719"/>
    <cellStyle name="常规 3 2 2 5 6 5 3" xfId="31367"/>
    <cellStyle name="常规 3 2 2 5 6 6" xfId="12837"/>
    <cellStyle name="常规 3 2 2 5 6 6 2" xfId="37543"/>
    <cellStyle name="常规 3 2 2 5 6 7" xfId="25191"/>
    <cellStyle name="常规 3 2 2 5 7" xfId="854"/>
    <cellStyle name="常规 3 2 2 5 7 2" xfId="2402"/>
    <cellStyle name="常规 3 2 2 5 7 2 2" xfId="5494"/>
    <cellStyle name="常规 3 2 2 5 7 2 2 2" xfId="11677"/>
    <cellStyle name="常规 3 2 2 5 7 2 2 2 2" xfId="24031"/>
    <cellStyle name="常规 3 2 2 5 7 2 2 2 2 2" xfId="48737"/>
    <cellStyle name="常规 3 2 2 5 7 2 2 2 3" xfId="36385"/>
    <cellStyle name="常规 3 2 2 5 7 2 2 3" xfId="17855"/>
    <cellStyle name="常规 3 2 2 5 7 2 2 3 2" xfId="42561"/>
    <cellStyle name="常规 3 2 2 5 7 2 2 4" xfId="30209"/>
    <cellStyle name="常规 3 2 2 5 7 2 3" xfId="8589"/>
    <cellStyle name="常规 3 2 2 5 7 2 3 2" xfId="20943"/>
    <cellStyle name="常规 3 2 2 5 7 2 3 2 2" xfId="45649"/>
    <cellStyle name="常规 3 2 2 5 7 2 3 3" xfId="33297"/>
    <cellStyle name="常规 3 2 2 5 7 2 4" xfId="14767"/>
    <cellStyle name="常规 3 2 2 5 7 2 4 2" xfId="39473"/>
    <cellStyle name="常规 3 2 2 5 7 2 5" xfId="27121"/>
    <cellStyle name="常规 3 2 2 5 7 3" xfId="3950"/>
    <cellStyle name="常规 3 2 2 5 7 3 2" xfId="10133"/>
    <cellStyle name="常规 3 2 2 5 7 3 2 2" xfId="22487"/>
    <cellStyle name="常规 3 2 2 5 7 3 2 2 2" xfId="47193"/>
    <cellStyle name="常规 3 2 2 5 7 3 2 3" xfId="34841"/>
    <cellStyle name="常规 3 2 2 5 7 3 3" xfId="16311"/>
    <cellStyle name="常规 3 2 2 5 7 3 3 2" xfId="41017"/>
    <cellStyle name="常规 3 2 2 5 7 3 4" xfId="28665"/>
    <cellStyle name="常规 3 2 2 5 7 4" xfId="7045"/>
    <cellStyle name="常规 3 2 2 5 7 4 2" xfId="19399"/>
    <cellStyle name="常规 3 2 2 5 7 4 2 2" xfId="44105"/>
    <cellStyle name="常规 3 2 2 5 7 4 3" xfId="31753"/>
    <cellStyle name="常规 3 2 2 5 7 5" xfId="13223"/>
    <cellStyle name="常规 3 2 2 5 7 5 2" xfId="37929"/>
    <cellStyle name="常规 3 2 2 5 7 6" xfId="25577"/>
    <cellStyle name="常规 3 2 2 5 8" xfId="1628"/>
    <cellStyle name="常规 3 2 2 5 8 2" xfId="4722"/>
    <cellStyle name="常规 3 2 2 5 8 2 2" xfId="10905"/>
    <cellStyle name="常规 3 2 2 5 8 2 2 2" xfId="23259"/>
    <cellStyle name="常规 3 2 2 5 8 2 2 2 2" xfId="47965"/>
    <cellStyle name="常规 3 2 2 5 8 2 2 3" xfId="35613"/>
    <cellStyle name="常规 3 2 2 5 8 2 3" xfId="17083"/>
    <cellStyle name="常规 3 2 2 5 8 2 3 2" xfId="41789"/>
    <cellStyle name="常规 3 2 2 5 8 2 4" xfId="29437"/>
    <cellStyle name="常规 3 2 2 5 8 3" xfId="7817"/>
    <cellStyle name="常规 3 2 2 5 8 3 2" xfId="20171"/>
    <cellStyle name="常规 3 2 2 5 8 3 2 2" xfId="44877"/>
    <cellStyle name="常规 3 2 2 5 8 3 3" xfId="32525"/>
    <cellStyle name="常规 3 2 2 5 8 4" xfId="13995"/>
    <cellStyle name="常规 3 2 2 5 8 4 2" xfId="38701"/>
    <cellStyle name="常规 3 2 2 5 8 5" xfId="26349"/>
    <cellStyle name="常规 3 2 2 5 9" xfId="3176"/>
    <cellStyle name="常规 3 2 2 5 9 2" xfId="9361"/>
    <cellStyle name="常规 3 2 2 5 9 2 2" xfId="21715"/>
    <cellStyle name="常规 3 2 2 5 9 2 2 2" xfId="46421"/>
    <cellStyle name="常规 3 2 2 5 9 2 3" xfId="34069"/>
    <cellStyle name="常规 3 2 2 5 9 3" xfId="15539"/>
    <cellStyle name="常规 3 2 2 5 9 3 2" xfId="40245"/>
    <cellStyle name="常规 3 2 2 5 9 4" xfId="27893"/>
    <cellStyle name="常规 3 2 2 6" xfId="83"/>
    <cellStyle name="常规 3 2 2 6 10" xfId="12464"/>
    <cellStyle name="常规 3 2 2 6 10 2" xfId="37170"/>
    <cellStyle name="常规 3 2 2 6 11" xfId="24818"/>
    <cellStyle name="常规 3 2 2 6 2" xfId="155"/>
    <cellStyle name="常规 3 2 2 6 2 10" xfId="24887"/>
    <cellStyle name="常规 3 2 2 6 2 2" xfId="413"/>
    <cellStyle name="常规 3 2 2 6 2 2 2" xfId="801"/>
    <cellStyle name="常规 3 2 2 6 2 2 2 2" xfId="1575"/>
    <cellStyle name="常规 3 2 2 6 2 2 2 2 2" xfId="3122"/>
    <cellStyle name="常规 3 2 2 6 2 2 2 2 2 2" xfId="6214"/>
    <cellStyle name="常规 3 2 2 6 2 2 2 2 2 2 2" xfId="12397"/>
    <cellStyle name="常规 3 2 2 6 2 2 2 2 2 2 2 2" xfId="24751"/>
    <cellStyle name="常规 3 2 2 6 2 2 2 2 2 2 2 2 2" xfId="49457"/>
    <cellStyle name="常规 3 2 2 6 2 2 2 2 2 2 2 3" xfId="37105"/>
    <cellStyle name="常规 3 2 2 6 2 2 2 2 2 2 3" xfId="18575"/>
    <cellStyle name="常规 3 2 2 6 2 2 2 2 2 2 3 2" xfId="43281"/>
    <cellStyle name="常规 3 2 2 6 2 2 2 2 2 2 4" xfId="30929"/>
    <cellStyle name="常规 3 2 2 6 2 2 2 2 2 3" xfId="9309"/>
    <cellStyle name="常规 3 2 2 6 2 2 2 2 2 3 2" xfId="21663"/>
    <cellStyle name="常规 3 2 2 6 2 2 2 2 2 3 2 2" xfId="46369"/>
    <cellStyle name="常规 3 2 2 6 2 2 2 2 2 3 3" xfId="34017"/>
    <cellStyle name="常规 3 2 2 6 2 2 2 2 2 4" xfId="15487"/>
    <cellStyle name="常规 3 2 2 6 2 2 2 2 2 4 2" xfId="40193"/>
    <cellStyle name="常规 3 2 2 6 2 2 2 2 2 5" xfId="27841"/>
    <cellStyle name="常规 3 2 2 6 2 2 2 2 3" xfId="4670"/>
    <cellStyle name="常规 3 2 2 6 2 2 2 2 3 2" xfId="10853"/>
    <cellStyle name="常规 3 2 2 6 2 2 2 2 3 2 2" xfId="23207"/>
    <cellStyle name="常规 3 2 2 6 2 2 2 2 3 2 2 2" xfId="47913"/>
    <cellStyle name="常规 3 2 2 6 2 2 2 2 3 2 3" xfId="35561"/>
    <cellStyle name="常规 3 2 2 6 2 2 2 2 3 3" xfId="17031"/>
    <cellStyle name="常规 3 2 2 6 2 2 2 2 3 3 2" xfId="41737"/>
    <cellStyle name="常规 3 2 2 6 2 2 2 2 3 4" xfId="29385"/>
    <cellStyle name="常规 3 2 2 6 2 2 2 2 4" xfId="7765"/>
    <cellStyle name="常规 3 2 2 6 2 2 2 2 4 2" xfId="20119"/>
    <cellStyle name="常规 3 2 2 6 2 2 2 2 4 2 2" xfId="44825"/>
    <cellStyle name="常规 3 2 2 6 2 2 2 2 4 3" xfId="32473"/>
    <cellStyle name="常规 3 2 2 6 2 2 2 2 5" xfId="13943"/>
    <cellStyle name="常规 3 2 2 6 2 2 2 2 5 2" xfId="38649"/>
    <cellStyle name="常规 3 2 2 6 2 2 2 2 6" xfId="26297"/>
    <cellStyle name="常规 3 2 2 6 2 2 2 3" xfId="2350"/>
    <cellStyle name="常规 3 2 2 6 2 2 2 3 2" xfId="5442"/>
    <cellStyle name="常规 3 2 2 6 2 2 2 3 2 2" xfId="11625"/>
    <cellStyle name="常规 3 2 2 6 2 2 2 3 2 2 2" xfId="23979"/>
    <cellStyle name="常规 3 2 2 6 2 2 2 3 2 2 2 2" xfId="48685"/>
    <cellStyle name="常规 3 2 2 6 2 2 2 3 2 2 3" xfId="36333"/>
    <cellStyle name="常规 3 2 2 6 2 2 2 3 2 3" xfId="17803"/>
    <cellStyle name="常规 3 2 2 6 2 2 2 3 2 3 2" xfId="42509"/>
    <cellStyle name="常规 3 2 2 6 2 2 2 3 2 4" xfId="30157"/>
    <cellStyle name="常规 3 2 2 6 2 2 2 3 3" xfId="8537"/>
    <cellStyle name="常规 3 2 2 6 2 2 2 3 3 2" xfId="20891"/>
    <cellStyle name="常规 3 2 2 6 2 2 2 3 3 2 2" xfId="45597"/>
    <cellStyle name="常规 3 2 2 6 2 2 2 3 3 3" xfId="33245"/>
    <cellStyle name="常规 3 2 2 6 2 2 2 3 4" xfId="14715"/>
    <cellStyle name="常规 3 2 2 6 2 2 2 3 4 2" xfId="39421"/>
    <cellStyle name="常规 3 2 2 6 2 2 2 3 5" xfId="27069"/>
    <cellStyle name="常规 3 2 2 6 2 2 2 4" xfId="3898"/>
    <cellStyle name="常规 3 2 2 6 2 2 2 4 2" xfId="10081"/>
    <cellStyle name="常规 3 2 2 6 2 2 2 4 2 2" xfId="22435"/>
    <cellStyle name="常规 3 2 2 6 2 2 2 4 2 2 2" xfId="47141"/>
    <cellStyle name="常规 3 2 2 6 2 2 2 4 2 3" xfId="34789"/>
    <cellStyle name="常规 3 2 2 6 2 2 2 4 3" xfId="16259"/>
    <cellStyle name="常规 3 2 2 6 2 2 2 4 3 2" xfId="40965"/>
    <cellStyle name="常规 3 2 2 6 2 2 2 4 4" xfId="28613"/>
    <cellStyle name="常规 3 2 2 6 2 2 2 5" xfId="6993"/>
    <cellStyle name="常规 3 2 2 6 2 2 2 5 2" xfId="19347"/>
    <cellStyle name="常规 3 2 2 6 2 2 2 5 2 2" xfId="44053"/>
    <cellStyle name="常规 3 2 2 6 2 2 2 5 3" xfId="31701"/>
    <cellStyle name="常规 3 2 2 6 2 2 2 6" xfId="13171"/>
    <cellStyle name="常规 3 2 2 6 2 2 2 6 2" xfId="37877"/>
    <cellStyle name="常规 3 2 2 6 2 2 2 7" xfId="25525"/>
    <cellStyle name="常规 3 2 2 6 2 2 3" xfId="1189"/>
    <cellStyle name="常规 3 2 2 6 2 2 3 2" xfId="2736"/>
    <cellStyle name="常规 3 2 2 6 2 2 3 2 2" xfId="5828"/>
    <cellStyle name="常规 3 2 2 6 2 2 3 2 2 2" xfId="12011"/>
    <cellStyle name="常规 3 2 2 6 2 2 3 2 2 2 2" xfId="24365"/>
    <cellStyle name="常规 3 2 2 6 2 2 3 2 2 2 2 2" xfId="49071"/>
    <cellStyle name="常规 3 2 2 6 2 2 3 2 2 2 3" xfId="36719"/>
    <cellStyle name="常规 3 2 2 6 2 2 3 2 2 3" xfId="18189"/>
    <cellStyle name="常规 3 2 2 6 2 2 3 2 2 3 2" xfId="42895"/>
    <cellStyle name="常规 3 2 2 6 2 2 3 2 2 4" xfId="30543"/>
    <cellStyle name="常规 3 2 2 6 2 2 3 2 3" xfId="8923"/>
    <cellStyle name="常规 3 2 2 6 2 2 3 2 3 2" xfId="21277"/>
    <cellStyle name="常规 3 2 2 6 2 2 3 2 3 2 2" xfId="45983"/>
    <cellStyle name="常规 3 2 2 6 2 2 3 2 3 3" xfId="33631"/>
    <cellStyle name="常规 3 2 2 6 2 2 3 2 4" xfId="15101"/>
    <cellStyle name="常规 3 2 2 6 2 2 3 2 4 2" xfId="39807"/>
    <cellStyle name="常规 3 2 2 6 2 2 3 2 5" xfId="27455"/>
    <cellStyle name="常规 3 2 2 6 2 2 3 3" xfId="4284"/>
    <cellStyle name="常规 3 2 2 6 2 2 3 3 2" xfId="10467"/>
    <cellStyle name="常规 3 2 2 6 2 2 3 3 2 2" xfId="22821"/>
    <cellStyle name="常规 3 2 2 6 2 2 3 3 2 2 2" xfId="47527"/>
    <cellStyle name="常规 3 2 2 6 2 2 3 3 2 3" xfId="35175"/>
    <cellStyle name="常规 3 2 2 6 2 2 3 3 3" xfId="16645"/>
    <cellStyle name="常规 3 2 2 6 2 2 3 3 3 2" xfId="41351"/>
    <cellStyle name="常规 3 2 2 6 2 2 3 3 4" xfId="28999"/>
    <cellStyle name="常规 3 2 2 6 2 2 3 4" xfId="7379"/>
    <cellStyle name="常规 3 2 2 6 2 2 3 4 2" xfId="19733"/>
    <cellStyle name="常规 3 2 2 6 2 2 3 4 2 2" xfId="44439"/>
    <cellStyle name="常规 3 2 2 6 2 2 3 4 3" xfId="32087"/>
    <cellStyle name="常规 3 2 2 6 2 2 3 5" xfId="13557"/>
    <cellStyle name="常规 3 2 2 6 2 2 3 5 2" xfId="38263"/>
    <cellStyle name="常规 3 2 2 6 2 2 3 6" xfId="25911"/>
    <cellStyle name="常规 3 2 2 6 2 2 4" xfId="1963"/>
    <cellStyle name="常规 3 2 2 6 2 2 4 2" xfId="5056"/>
    <cellStyle name="常规 3 2 2 6 2 2 4 2 2" xfId="11239"/>
    <cellStyle name="常规 3 2 2 6 2 2 4 2 2 2" xfId="23593"/>
    <cellStyle name="常规 3 2 2 6 2 2 4 2 2 2 2" xfId="48299"/>
    <cellStyle name="常规 3 2 2 6 2 2 4 2 2 3" xfId="35947"/>
    <cellStyle name="常规 3 2 2 6 2 2 4 2 3" xfId="17417"/>
    <cellStyle name="常规 3 2 2 6 2 2 4 2 3 2" xfId="42123"/>
    <cellStyle name="常规 3 2 2 6 2 2 4 2 4" xfId="29771"/>
    <cellStyle name="常规 3 2 2 6 2 2 4 3" xfId="8151"/>
    <cellStyle name="常规 3 2 2 6 2 2 4 3 2" xfId="20505"/>
    <cellStyle name="常规 3 2 2 6 2 2 4 3 2 2" xfId="45211"/>
    <cellStyle name="常规 3 2 2 6 2 2 4 3 3" xfId="32859"/>
    <cellStyle name="常规 3 2 2 6 2 2 4 4" xfId="14329"/>
    <cellStyle name="常规 3 2 2 6 2 2 4 4 2" xfId="39035"/>
    <cellStyle name="常规 3 2 2 6 2 2 4 5" xfId="26683"/>
    <cellStyle name="常规 3 2 2 6 2 2 5" xfId="3512"/>
    <cellStyle name="常规 3 2 2 6 2 2 5 2" xfId="9695"/>
    <cellStyle name="常规 3 2 2 6 2 2 5 2 2" xfId="22049"/>
    <cellStyle name="常规 3 2 2 6 2 2 5 2 2 2" xfId="46755"/>
    <cellStyle name="常规 3 2 2 6 2 2 5 2 3" xfId="34403"/>
    <cellStyle name="常规 3 2 2 6 2 2 5 3" xfId="15873"/>
    <cellStyle name="常规 3 2 2 6 2 2 5 3 2" xfId="40579"/>
    <cellStyle name="常规 3 2 2 6 2 2 5 4" xfId="28227"/>
    <cellStyle name="常规 3 2 2 6 2 2 6" xfId="6607"/>
    <cellStyle name="常规 3 2 2 6 2 2 6 2" xfId="18961"/>
    <cellStyle name="常规 3 2 2 6 2 2 6 2 2" xfId="43667"/>
    <cellStyle name="常规 3 2 2 6 2 2 6 3" xfId="31315"/>
    <cellStyle name="常规 3 2 2 6 2 2 7" xfId="12785"/>
    <cellStyle name="常规 3 2 2 6 2 2 7 2" xfId="37491"/>
    <cellStyle name="常规 3 2 2 6 2 2 8" xfId="25139"/>
    <cellStyle name="常规 3 2 2 6 2 3" xfId="289"/>
    <cellStyle name="常规 3 2 2 6 2 3 2" xfId="677"/>
    <cellStyle name="常规 3 2 2 6 2 3 2 2" xfId="1451"/>
    <cellStyle name="常规 3 2 2 6 2 3 2 2 2" xfId="2998"/>
    <cellStyle name="常规 3 2 2 6 2 3 2 2 2 2" xfId="6090"/>
    <cellStyle name="常规 3 2 2 6 2 3 2 2 2 2 2" xfId="12273"/>
    <cellStyle name="常规 3 2 2 6 2 3 2 2 2 2 2 2" xfId="24627"/>
    <cellStyle name="常规 3 2 2 6 2 3 2 2 2 2 2 2 2" xfId="49333"/>
    <cellStyle name="常规 3 2 2 6 2 3 2 2 2 2 2 3" xfId="36981"/>
    <cellStyle name="常规 3 2 2 6 2 3 2 2 2 2 3" xfId="18451"/>
    <cellStyle name="常规 3 2 2 6 2 3 2 2 2 2 3 2" xfId="43157"/>
    <cellStyle name="常规 3 2 2 6 2 3 2 2 2 2 4" xfId="30805"/>
    <cellStyle name="常规 3 2 2 6 2 3 2 2 2 3" xfId="9185"/>
    <cellStyle name="常规 3 2 2 6 2 3 2 2 2 3 2" xfId="21539"/>
    <cellStyle name="常规 3 2 2 6 2 3 2 2 2 3 2 2" xfId="46245"/>
    <cellStyle name="常规 3 2 2 6 2 3 2 2 2 3 3" xfId="33893"/>
    <cellStyle name="常规 3 2 2 6 2 3 2 2 2 4" xfId="15363"/>
    <cellStyle name="常规 3 2 2 6 2 3 2 2 2 4 2" xfId="40069"/>
    <cellStyle name="常规 3 2 2 6 2 3 2 2 2 5" xfId="27717"/>
    <cellStyle name="常规 3 2 2 6 2 3 2 2 3" xfId="4546"/>
    <cellStyle name="常规 3 2 2 6 2 3 2 2 3 2" xfId="10729"/>
    <cellStyle name="常规 3 2 2 6 2 3 2 2 3 2 2" xfId="23083"/>
    <cellStyle name="常规 3 2 2 6 2 3 2 2 3 2 2 2" xfId="47789"/>
    <cellStyle name="常规 3 2 2 6 2 3 2 2 3 2 3" xfId="35437"/>
    <cellStyle name="常规 3 2 2 6 2 3 2 2 3 3" xfId="16907"/>
    <cellStyle name="常规 3 2 2 6 2 3 2 2 3 3 2" xfId="41613"/>
    <cellStyle name="常规 3 2 2 6 2 3 2 2 3 4" xfId="29261"/>
    <cellStyle name="常规 3 2 2 6 2 3 2 2 4" xfId="7641"/>
    <cellStyle name="常规 3 2 2 6 2 3 2 2 4 2" xfId="19995"/>
    <cellStyle name="常规 3 2 2 6 2 3 2 2 4 2 2" xfId="44701"/>
    <cellStyle name="常规 3 2 2 6 2 3 2 2 4 3" xfId="32349"/>
    <cellStyle name="常规 3 2 2 6 2 3 2 2 5" xfId="13819"/>
    <cellStyle name="常规 3 2 2 6 2 3 2 2 5 2" xfId="38525"/>
    <cellStyle name="常规 3 2 2 6 2 3 2 2 6" xfId="26173"/>
    <cellStyle name="常规 3 2 2 6 2 3 2 3" xfId="2226"/>
    <cellStyle name="常规 3 2 2 6 2 3 2 3 2" xfId="5318"/>
    <cellStyle name="常规 3 2 2 6 2 3 2 3 2 2" xfId="11501"/>
    <cellStyle name="常规 3 2 2 6 2 3 2 3 2 2 2" xfId="23855"/>
    <cellStyle name="常规 3 2 2 6 2 3 2 3 2 2 2 2" xfId="48561"/>
    <cellStyle name="常规 3 2 2 6 2 3 2 3 2 2 3" xfId="36209"/>
    <cellStyle name="常规 3 2 2 6 2 3 2 3 2 3" xfId="17679"/>
    <cellStyle name="常规 3 2 2 6 2 3 2 3 2 3 2" xfId="42385"/>
    <cellStyle name="常规 3 2 2 6 2 3 2 3 2 4" xfId="30033"/>
    <cellStyle name="常规 3 2 2 6 2 3 2 3 3" xfId="8413"/>
    <cellStyle name="常规 3 2 2 6 2 3 2 3 3 2" xfId="20767"/>
    <cellStyle name="常规 3 2 2 6 2 3 2 3 3 2 2" xfId="45473"/>
    <cellStyle name="常规 3 2 2 6 2 3 2 3 3 3" xfId="33121"/>
    <cellStyle name="常规 3 2 2 6 2 3 2 3 4" xfId="14591"/>
    <cellStyle name="常规 3 2 2 6 2 3 2 3 4 2" xfId="39297"/>
    <cellStyle name="常规 3 2 2 6 2 3 2 3 5" xfId="26945"/>
    <cellStyle name="常规 3 2 2 6 2 3 2 4" xfId="3774"/>
    <cellStyle name="常规 3 2 2 6 2 3 2 4 2" xfId="9957"/>
    <cellStyle name="常规 3 2 2 6 2 3 2 4 2 2" xfId="22311"/>
    <cellStyle name="常规 3 2 2 6 2 3 2 4 2 2 2" xfId="47017"/>
    <cellStyle name="常规 3 2 2 6 2 3 2 4 2 3" xfId="34665"/>
    <cellStyle name="常规 3 2 2 6 2 3 2 4 3" xfId="16135"/>
    <cellStyle name="常规 3 2 2 6 2 3 2 4 3 2" xfId="40841"/>
    <cellStyle name="常规 3 2 2 6 2 3 2 4 4" xfId="28489"/>
    <cellStyle name="常规 3 2 2 6 2 3 2 5" xfId="6869"/>
    <cellStyle name="常规 3 2 2 6 2 3 2 5 2" xfId="19223"/>
    <cellStyle name="常规 3 2 2 6 2 3 2 5 2 2" xfId="43929"/>
    <cellStyle name="常规 3 2 2 6 2 3 2 5 3" xfId="31577"/>
    <cellStyle name="常规 3 2 2 6 2 3 2 6" xfId="13047"/>
    <cellStyle name="常规 3 2 2 6 2 3 2 6 2" xfId="37753"/>
    <cellStyle name="常规 3 2 2 6 2 3 2 7" xfId="25401"/>
    <cellStyle name="常规 3 2 2 6 2 3 3" xfId="1065"/>
    <cellStyle name="常规 3 2 2 6 2 3 3 2" xfId="2612"/>
    <cellStyle name="常规 3 2 2 6 2 3 3 2 2" xfId="5704"/>
    <cellStyle name="常规 3 2 2 6 2 3 3 2 2 2" xfId="11887"/>
    <cellStyle name="常规 3 2 2 6 2 3 3 2 2 2 2" xfId="24241"/>
    <cellStyle name="常规 3 2 2 6 2 3 3 2 2 2 2 2" xfId="48947"/>
    <cellStyle name="常规 3 2 2 6 2 3 3 2 2 2 3" xfId="36595"/>
    <cellStyle name="常规 3 2 2 6 2 3 3 2 2 3" xfId="18065"/>
    <cellStyle name="常规 3 2 2 6 2 3 3 2 2 3 2" xfId="42771"/>
    <cellStyle name="常规 3 2 2 6 2 3 3 2 2 4" xfId="30419"/>
    <cellStyle name="常规 3 2 2 6 2 3 3 2 3" xfId="8799"/>
    <cellStyle name="常规 3 2 2 6 2 3 3 2 3 2" xfId="21153"/>
    <cellStyle name="常规 3 2 2 6 2 3 3 2 3 2 2" xfId="45859"/>
    <cellStyle name="常规 3 2 2 6 2 3 3 2 3 3" xfId="33507"/>
    <cellStyle name="常规 3 2 2 6 2 3 3 2 4" xfId="14977"/>
    <cellStyle name="常规 3 2 2 6 2 3 3 2 4 2" xfId="39683"/>
    <cellStyle name="常规 3 2 2 6 2 3 3 2 5" xfId="27331"/>
    <cellStyle name="常规 3 2 2 6 2 3 3 3" xfId="4160"/>
    <cellStyle name="常规 3 2 2 6 2 3 3 3 2" xfId="10343"/>
    <cellStyle name="常规 3 2 2 6 2 3 3 3 2 2" xfId="22697"/>
    <cellStyle name="常规 3 2 2 6 2 3 3 3 2 2 2" xfId="47403"/>
    <cellStyle name="常规 3 2 2 6 2 3 3 3 2 3" xfId="35051"/>
    <cellStyle name="常规 3 2 2 6 2 3 3 3 3" xfId="16521"/>
    <cellStyle name="常规 3 2 2 6 2 3 3 3 3 2" xfId="41227"/>
    <cellStyle name="常规 3 2 2 6 2 3 3 3 4" xfId="28875"/>
    <cellStyle name="常规 3 2 2 6 2 3 3 4" xfId="7255"/>
    <cellStyle name="常规 3 2 2 6 2 3 3 4 2" xfId="19609"/>
    <cellStyle name="常规 3 2 2 6 2 3 3 4 2 2" xfId="44315"/>
    <cellStyle name="常规 3 2 2 6 2 3 3 4 3" xfId="31963"/>
    <cellStyle name="常规 3 2 2 6 2 3 3 5" xfId="13433"/>
    <cellStyle name="常规 3 2 2 6 2 3 3 5 2" xfId="38139"/>
    <cellStyle name="常规 3 2 2 6 2 3 3 6" xfId="25787"/>
    <cellStyle name="常规 3 2 2 6 2 3 4" xfId="1839"/>
    <cellStyle name="常规 3 2 2 6 2 3 4 2" xfId="4932"/>
    <cellStyle name="常规 3 2 2 6 2 3 4 2 2" xfId="11115"/>
    <cellStyle name="常规 3 2 2 6 2 3 4 2 2 2" xfId="23469"/>
    <cellStyle name="常规 3 2 2 6 2 3 4 2 2 2 2" xfId="48175"/>
    <cellStyle name="常规 3 2 2 6 2 3 4 2 2 3" xfId="35823"/>
    <cellStyle name="常规 3 2 2 6 2 3 4 2 3" xfId="17293"/>
    <cellStyle name="常规 3 2 2 6 2 3 4 2 3 2" xfId="41999"/>
    <cellStyle name="常规 3 2 2 6 2 3 4 2 4" xfId="29647"/>
    <cellStyle name="常规 3 2 2 6 2 3 4 3" xfId="8027"/>
    <cellStyle name="常规 3 2 2 6 2 3 4 3 2" xfId="20381"/>
    <cellStyle name="常规 3 2 2 6 2 3 4 3 2 2" xfId="45087"/>
    <cellStyle name="常规 3 2 2 6 2 3 4 3 3" xfId="32735"/>
    <cellStyle name="常规 3 2 2 6 2 3 4 4" xfId="14205"/>
    <cellStyle name="常规 3 2 2 6 2 3 4 4 2" xfId="38911"/>
    <cellStyle name="常规 3 2 2 6 2 3 4 5" xfId="26559"/>
    <cellStyle name="常规 3 2 2 6 2 3 5" xfId="3388"/>
    <cellStyle name="常规 3 2 2 6 2 3 5 2" xfId="9571"/>
    <cellStyle name="常规 3 2 2 6 2 3 5 2 2" xfId="21925"/>
    <cellStyle name="常规 3 2 2 6 2 3 5 2 2 2" xfId="46631"/>
    <cellStyle name="常规 3 2 2 6 2 3 5 2 3" xfId="34279"/>
    <cellStyle name="常规 3 2 2 6 2 3 5 3" xfId="15749"/>
    <cellStyle name="常规 3 2 2 6 2 3 5 3 2" xfId="40455"/>
    <cellStyle name="常规 3 2 2 6 2 3 5 4" xfId="28103"/>
    <cellStyle name="常规 3 2 2 6 2 3 6" xfId="6483"/>
    <cellStyle name="常规 3 2 2 6 2 3 6 2" xfId="18837"/>
    <cellStyle name="常规 3 2 2 6 2 3 6 2 2" xfId="43543"/>
    <cellStyle name="常规 3 2 2 6 2 3 6 3" xfId="31191"/>
    <cellStyle name="常规 3 2 2 6 2 3 7" xfId="12661"/>
    <cellStyle name="常规 3 2 2 6 2 3 7 2" xfId="37367"/>
    <cellStyle name="常规 3 2 2 6 2 3 8" xfId="25015"/>
    <cellStyle name="常规 3 2 2 6 2 4" xfId="549"/>
    <cellStyle name="常规 3 2 2 6 2 4 2" xfId="1323"/>
    <cellStyle name="常规 3 2 2 6 2 4 2 2" xfId="2870"/>
    <cellStyle name="常规 3 2 2 6 2 4 2 2 2" xfId="5962"/>
    <cellStyle name="常规 3 2 2 6 2 4 2 2 2 2" xfId="12145"/>
    <cellStyle name="常规 3 2 2 6 2 4 2 2 2 2 2" xfId="24499"/>
    <cellStyle name="常规 3 2 2 6 2 4 2 2 2 2 2 2" xfId="49205"/>
    <cellStyle name="常规 3 2 2 6 2 4 2 2 2 2 3" xfId="36853"/>
    <cellStyle name="常规 3 2 2 6 2 4 2 2 2 3" xfId="18323"/>
    <cellStyle name="常规 3 2 2 6 2 4 2 2 2 3 2" xfId="43029"/>
    <cellStyle name="常规 3 2 2 6 2 4 2 2 2 4" xfId="30677"/>
    <cellStyle name="常规 3 2 2 6 2 4 2 2 3" xfId="9057"/>
    <cellStyle name="常规 3 2 2 6 2 4 2 2 3 2" xfId="21411"/>
    <cellStyle name="常规 3 2 2 6 2 4 2 2 3 2 2" xfId="46117"/>
    <cellStyle name="常规 3 2 2 6 2 4 2 2 3 3" xfId="33765"/>
    <cellStyle name="常规 3 2 2 6 2 4 2 2 4" xfId="15235"/>
    <cellStyle name="常规 3 2 2 6 2 4 2 2 4 2" xfId="39941"/>
    <cellStyle name="常规 3 2 2 6 2 4 2 2 5" xfId="27589"/>
    <cellStyle name="常规 3 2 2 6 2 4 2 3" xfId="4418"/>
    <cellStyle name="常规 3 2 2 6 2 4 2 3 2" xfId="10601"/>
    <cellStyle name="常规 3 2 2 6 2 4 2 3 2 2" xfId="22955"/>
    <cellStyle name="常规 3 2 2 6 2 4 2 3 2 2 2" xfId="47661"/>
    <cellStyle name="常规 3 2 2 6 2 4 2 3 2 3" xfId="35309"/>
    <cellStyle name="常规 3 2 2 6 2 4 2 3 3" xfId="16779"/>
    <cellStyle name="常规 3 2 2 6 2 4 2 3 3 2" xfId="41485"/>
    <cellStyle name="常规 3 2 2 6 2 4 2 3 4" xfId="29133"/>
    <cellStyle name="常规 3 2 2 6 2 4 2 4" xfId="7513"/>
    <cellStyle name="常规 3 2 2 6 2 4 2 4 2" xfId="19867"/>
    <cellStyle name="常规 3 2 2 6 2 4 2 4 2 2" xfId="44573"/>
    <cellStyle name="常规 3 2 2 6 2 4 2 4 3" xfId="32221"/>
    <cellStyle name="常规 3 2 2 6 2 4 2 5" xfId="13691"/>
    <cellStyle name="常规 3 2 2 6 2 4 2 5 2" xfId="38397"/>
    <cellStyle name="常规 3 2 2 6 2 4 2 6" xfId="26045"/>
    <cellStyle name="常规 3 2 2 6 2 4 3" xfId="2098"/>
    <cellStyle name="常规 3 2 2 6 2 4 3 2" xfId="5190"/>
    <cellStyle name="常规 3 2 2 6 2 4 3 2 2" xfId="11373"/>
    <cellStyle name="常规 3 2 2 6 2 4 3 2 2 2" xfId="23727"/>
    <cellStyle name="常规 3 2 2 6 2 4 3 2 2 2 2" xfId="48433"/>
    <cellStyle name="常规 3 2 2 6 2 4 3 2 2 3" xfId="36081"/>
    <cellStyle name="常规 3 2 2 6 2 4 3 2 3" xfId="17551"/>
    <cellStyle name="常规 3 2 2 6 2 4 3 2 3 2" xfId="42257"/>
    <cellStyle name="常规 3 2 2 6 2 4 3 2 4" xfId="29905"/>
    <cellStyle name="常规 3 2 2 6 2 4 3 3" xfId="8285"/>
    <cellStyle name="常规 3 2 2 6 2 4 3 3 2" xfId="20639"/>
    <cellStyle name="常规 3 2 2 6 2 4 3 3 2 2" xfId="45345"/>
    <cellStyle name="常规 3 2 2 6 2 4 3 3 3" xfId="32993"/>
    <cellStyle name="常规 3 2 2 6 2 4 3 4" xfId="14463"/>
    <cellStyle name="常规 3 2 2 6 2 4 3 4 2" xfId="39169"/>
    <cellStyle name="常规 3 2 2 6 2 4 3 5" xfId="26817"/>
    <cellStyle name="常规 3 2 2 6 2 4 4" xfId="3646"/>
    <cellStyle name="常规 3 2 2 6 2 4 4 2" xfId="9829"/>
    <cellStyle name="常规 3 2 2 6 2 4 4 2 2" xfId="22183"/>
    <cellStyle name="常规 3 2 2 6 2 4 4 2 2 2" xfId="46889"/>
    <cellStyle name="常规 3 2 2 6 2 4 4 2 3" xfId="34537"/>
    <cellStyle name="常规 3 2 2 6 2 4 4 3" xfId="16007"/>
    <cellStyle name="常规 3 2 2 6 2 4 4 3 2" xfId="40713"/>
    <cellStyle name="常规 3 2 2 6 2 4 4 4" xfId="28361"/>
    <cellStyle name="常规 3 2 2 6 2 4 5" xfId="6741"/>
    <cellStyle name="常规 3 2 2 6 2 4 5 2" xfId="19095"/>
    <cellStyle name="常规 3 2 2 6 2 4 5 2 2" xfId="43801"/>
    <cellStyle name="常规 3 2 2 6 2 4 5 3" xfId="31449"/>
    <cellStyle name="常规 3 2 2 6 2 4 6" xfId="12919"/>
    <cellStyle name="常规 3 2 2 6 2 4 6 2" xfId="37625"/>
    <cellStyle name="常规 3 2 2 6 2 4 7" xfId="25273"/>
    <cellStyle name="常规 3 2 2 6 2 5" xfId="937"/>
    <cellStyle name="常规 3 2 2 6 2 5 2" xfId="2484"/>
    <cellStyle name="常规 3 2 2 6 2 5 2 2" xfId="5576"/>
    <cellStyle name="常规 3 2 2 6 2 5 2 2 2" xfId="11759"/>
    <cellStyle name="常规 3 2 2 6 2 5 2 2 2 2" xfId="24113"/>
    <cellStyle name="常规 3 2 2 6 2 5 2 2 2 2 2" xfId="48819"/>
    <cellStyle name="常规 3 2 2 6 2 5 2 2 2 3" xfId="36467"/>
    <cellStyle name="常规 3 2 2 6 2 5 2 2 3" xfId="17937"/>
    <cellStyle name="常规 3 2 2 6 2 5 2 2 3 2" xfId="42643"/>
    <cellStyle name="常规 3 2 2 6 2 5 2 2 4" xfId="30291"/>
    <cellStyle name="常规 3 2 2 6 2 5 2 3" xfId="8671"/>
    <cellStyle name="常规 3 2 2 6 2 5 2 3 2" xfId="21025"/>
    <cellStyle name="常规 3 2 2 6 2 5 2 3 2 2" xfId="45731"/>
    <cellStyle name="常规 3 2 2 6 2 5 2 3 3" xfId="33379"/>
    <cellStyle name="常规 3 2 2 6 2 5 2 4" xfId="14849"/>
    <cellStyle name="常规 3 2 2 6 2 5 2 4 2" xfId="39555"/>
    <cellStyle name="常规 3 2 2 6 2 5 2 5" xfId="27203"/>
    <cellStyle name="常规 3 2 2 6 2 5 3" xfId="4032"/>
    <cellStyle name="常规 3 2 2 6 2 5 3 2" xfId="10215"/>
    <cellStyle name="常规 3 2 2 6 2 5 3 2 2" xfId="22569"/>
    <cellStyle name="常规 3 2 2 6 2 5 3 2 2 2" xfId="47275"/>
    <cellStyle name="常规 3 2 2 6 2 5 3 2 3" xfId="34923"/>
    <cellStyle name="常规 3 2 2 6 2 5 3 3" xfId="16393"/>
    <cellStyle name="常规 3 2 2 6 2 5 3 3 2" xfId="41099"/>
    <cellStyle name="常规 3 2 2 6 2 5 3 4" xfId="28747"/>
    <cellStyle name="常规 3 2 2 6 2 5 4" xfId="7127"/>
    <cellStyle name="常规 3 2 2 6 2 5 4 2" xfId="19481"/>
    <cellStyle name="常规 3 2 2 6 2 5 4 2 2" xfId="44187"/>
    <cellStyle name="常规 3 2 2 6 2 5 4 3" xfId="31835"/>
    <cellStyle name="常规 3 2 2 6 2 5 5" xfId="13305"/>
    <cellStyle name="常规 3 2 2 6 2 5 5 2" xfId="38011"/>
    <cellStyle name="常规 3 2 2 6 2 5 6" xfId="25659"/>
    <cellStyle name="常规 3 2 2 6 2 6" xfId="1711"/>
    <cellStyle name="常规 3 2 2 6 2 6 2" xfId="4804"/>
    <cellStyle name="常规 3 2 2 6 2 6 2 2" xfId="10987"/>
    <cellStyle name="常规 3 2 2 6 2 6 2 2 2" xfId="23341"/>
    <cellStyle name="常规 3 2 2 6 2 6 2 2 2 2" xfId="48047"/>
    <cellStyle name="常规 3 2 2 6 2 6 2 2 3" xfId="35695"/>
    <cellStyle name="常规 3 2 2 6 2 6 2 3" xfId="17165"/>
    <cellStyle name="常规 3 2 2 6 2 6 2 3 2" xfId="41871"/>
    <cellStyle name="常规 3 2 2 6 2 6 2 4" xfId="29519"/>
    <cellStyle name="常规 3 2 2 6 2 6 3" xfId="7899"/>
    <cellStyle name="常规 3 2 2 6 2 6 3 2" xfId="20253"/>
    <cellStyle name="常规 3 2 2 6 2 6 3 2 2" xfId="44959"/>
    <cellStyle name="常规 3 2 2 6 2 6 3 3" xfId="32607"/>
    <cellStyle name="常规 3 2 2 6 2 6 4" xfId="14077"/>
    <cellStyle name="常规 3 2 2 6 2 6 4 2" xfId="38783"/>
    <cellStyle name="常规 3 2 2 6 2 6 5" xfId="26431"/>
    <cellStyle name="常规 3 2 2 6 2 7" xfId="3260"/>
    <cellStyle name="常规 3 2 2 6 2 7 2" xfId="9443"/>
    <cellStyle name="常规 3 2 2 6 2 7 2 2" xfId="21797"/>
    <cellStyle name="常规 3 2 2 6 2 7 2 2 2" xfId="46503"/>
    <cellStyle name="常规 3 2 2 6 2 7 2 3" xfId="34151"/>
    <cellStyle name="常规 3 2 2 6 2 7 3" xfId="15621"/>
    <cellStyle name="常规 3 2 2 6 2 7 3 2" xfId="40327"/>
    <cellStyle name="常规 3 2 2 6 2 7 4" xfId="27975"/>
    <cellStyle name="常规 3 2 2 6 2 8" xfId="6355"/>
    <cellStyle name="常规 3 2 2 6 2 8 2" xfId="18709"/>
    <cellStyle name="常规 3 2 2 6 2 8 2 2" xfId="43415"/>
    <cellStyle name="常规 3 2 2 6 2 8 3" xfId="31063"/>
    <cellStyle name="常规 3 2 2 6 2 9" xfId="12533"/>
    <cellStyle name="常规 3 2 2 6 2 9 2" xfId="37239"/>
    <cellStyle name="常规 3 2 2 6 3" xfId="351"/>
    <cellStyle name="常规 3 2 2 6 3 2" xfId="739"/>
    <cellStyle name="常规 3 2 2 6 3 2 2" xfId="1513"/>
    <cellStyle name="常规 3 2 2 6 3 2 2 2" xfId="3060"/>
    <cellStyle name="常规 3 2 2 6 3 2 2 2 2" xfId="6152"/>
    <cellStyle name="常规 3 2 2 6 3 2 2 2 2 2" xfId="12335"/>
    <cellStyle name="常规 3 2 2 6 3 2 2 2 2 2 2" xfId="24689"/>
    <cellStyle name="常规 3 2 2 6 3 2 2 2 2 2 2 2" xfId="49395"/>
    <cellStyle name="常规 3 2 2 6 3 2 2 2 2 2 3" xfId="37043"/>
    <cellStyle name="常规 3 2 2 6 3 2 2 2 2 3" xfId="18513"/>
    <cellStyle name="常规 3 2 2 6 3 2 2 2 2 3 2" xfId="43219"/>
    <cellStyle name="常规 3 2 2 6 3 2 2 2 2 4" xfId="30867"/>
    <cellStyle name="常规 3 2 2 6 3 2 2 2 3" xfId="9247"/>
    <cellStyle name="常规 3 2 2 6 3 2 2 2 3 2" xfId="21601"/>
    <cellStyle name="常规 3 2 2 6 3 2 2 2 3 2 2" xfId="46307"/>
    <cellStyle name="常规 3 2 2 6 3 2 2 2 3 3" xfId="33955"/>
    <cellStyle name="常规 3 2 2 6 3 2 2 2 4" xfId="15425"/>
    <cellStyle name="常规 3 2 2 6 3 2 2 2 4 2" xfId="40131"/>
    <cellStyle name="常规 3 2 2 6 3 2 2 2 5" xfId="27779"/>
    <cellStyle name="常规 3 2 2 6 3 2 2 3" xfId="4608"/>
    <cellStyle name="常规 3 2 2 6 3 2 2 3 2" xfId="10791"/>
    <cellStyle name="常规 3 2 2 6 3 2 2 3 2 2" xfId="23145"/>
    <cellStyle name="常规 3 2 2 6 3 2 2 3 2 2 2" xfId="47851"/>
    <cellStyle name="常规 3 2 2 6 3 2 2 3 2 3" xfId="35499"/>
    <cellStyle name="常规 3 2 2 6 3 2 2 3 3" xfId="16969"/>
    <cellStyle name="常规 3 2 2 6 3 2 2 3 3 2" xfId="41675"/>
    <cellStyle name="常规 3 2 2 6 3 2 2 3 4" xfId="29323"/>
    <cellStyle name="常规 3 2 2 6 3 2 2 4" xfId="7703"/>
    <cellStyle name="常规 3 2 2 6 3 2 2 4 2" xfId="20057"/>
    <cellStyle name="常规 3 2 2 6 3 2 2 4 2 2" xfId="44763"/>
    <cellStyle name="常规 3 2 2 6 3 2 2 4 3" xfId="32411"/>
    <cellStyle name="常规 3 2 2 6 3 2 2 5" xfId="13881"/>
    <cellStyle name="常规 3 2 2 6 3 2 2 5 2" xfId="38587"/>
    <cellStyle name="常规 3 2 2 6 3 2 2 6" xfId="26235"/>
    <cellStyle name="常规 3 2 2 6 3 2 3" xfId="2288"/>
    <cellStyle name="常规 3 2 2 6 3 2 3 2" xfId="5380"/>
    <cellStyle name="常规 3 2 2 6 3 2 3 2 2" xfId="11563"/>
    <cellStyle name="常规 3 2 2 6 3 2 3 2 2 2" xfId="23917"/>
    <cellStyle name="常规 3 2 2 6 3 2 3 2 2 2 2" xfId="48623"/>
    <cellStyle name="常规 3 2 2 6 3 2 3 2 2 3" xfId="36271"/>
    <cellStyle name="常规 3 2 2 6 3 2 3 2 3" xfId="17741"/>
    <cellStyle name="常规 3 2 2 6 3 2 3 2 3 2" xfId="42447"/>
    <cellStyle name="常规 3 2 2 6 3 2 3 2 4" xfId="30095"/>
    <cellStyle name="常规 3 2 2 6 3 2 3 3" xfId="8475"/>
    <cellStyle name="常规 3 2 2 6 3 2 3 3 2" xfId="20829"/>
    <cellStyle name="常规 3 2 2 6 3 2 3 3 2 2" xfId="45535"/>
    <cellStyle name="常规 3 2 2 6 3 2 3 3 3" xfId="33183"/>
    <cellStyle name="常规 3 2 2 6 3 2 3 4" xfId="14653"/>
    <cellStyle name="常规 3 2 2 6 3 2 3 4 2" xfId="39359"/>
    <cellStyle name="常规 3 2 2 6 3 2 3 5" xfId="27007"/>
    <cellStyle name="常规 3 2 2 6 3 2 4" xfId="3836"/>
    <cellStyle name="常规 3 2 2 6 3 2 4 2" xfId="10019"/>
    <cellStyle name="常规 3 2 2 6 3 2 4 2 2" xfId="22373"/>
    <cellStyle name="常规 3 2 2 6 3 2 4 2 2 2" xfId="47079"/>
    <cellStyle name="常规 3 2 2 6 3 2 4 2 3" xfId="34727"/>
    <cellStyle name="常规 3 2 2 6 3 2 4 3" xfId="16197"/>
    <cellStyle name="常规 3 2 2 6 3 2 4 3 2" xfId="40903"/>
    <cellStyle name="常规 3 2 2 6 3 2 4 4" xfId="28551"/>
    <cellStyle name="常规 3 2 2 6 3 2 5" xfId="6931"/>
    <cellStyle name="常规 3 2 2 6 3 2 5 2" xfId="19285"/>
    <cellStyle name="常规 3 2 2 6 3 2 5 2 2" xfId="43991"/>
    <cellStyle name="常规 3 2 2 6 3 2 5 3" xfId="31639"/>
    <cellStyle name="常规 3 2 2 6 3 2 6" xfId="13109"/>
    <cellStyle name="常规 3 2 2 6 3 2 6 2" xfId="37815"/>
    <cellStyle name="常规 3 2 2 6 3 2 7" xfId="25463"/>
    <cellStyle name="常规 3 2 2 6 3 3" xfId="1127"/>
    <cellStyle name="常规 3 2 2 6 3 3 2" xfId="2674"/>
    <cellStyle name="常规 3 2 2 6 3 3 2 2" xfId="5766"/>
    <cellStyle name="常规 3 2 2 6 3 3 2 2 2" xfId="11949"/>
    <cellStyle name="常规 3 2 2 6 3 3 2 2 2 2" xfId="24303"/>
    <cellStyle name="常规 3 2 2 6 3 3 2 2 2 2 2" xfId="49009"/>
    <cellStyle name="常规 3 2 2 6 3 3 2 2 2 3" xfId="36657"/>
    <cellStyle name="常规 3 2 2 6 3 3 2 2 3" xfId="18127"/>
    <cellStyle name="常规 3 2 2 6 3 3 2 2 3 2" xfId="42833"/>
    <cellStyle name="常规 3 2 2 6 3 3 2 2 4" xfId="30481"/>
    <cellStyle name="常规 3 2 2 6 3 3 2 3" xfId="8861"/>
    <cellStyle name="常规 3 2 2 6 3 3 2 3 2" xfId="21215"/>
    <cellStyle name="常规 3 2 2 6 3 3 2 3 2 2" xfId="45921"/>
    <cellStyle name="常规 3 2 2 6 3 3 2 3 3" xfId="33569"/>
    <cellStyle name="常规 3 2 2 6 3 3 2 4" xfId="15039"/>
    <cellStyle name="常规 3 2 2 6 3 3 2 4 2" xfId="39745"/>
    <cellStyle name="常规 3 2 2 6 3 3 2 5" xfId="27393"/>
    <cellStyle name="常规 3 2 2 6 3 3 3" xfId="4222"/>
    <cellStyle name="常规 3 2 2 6 3 3 3 2" xfId="10405"/>
    <cellStyle name="常规 3 2 2 6 3 3 3 2 2" xfId="22759"/>
    <cellStyle name="常规 3 2 2 6 3 3 3 2 2 2" xfId="47465"/>
    <cellStyle name="常规 3 2 2 6 3 3 3 2 3" xfId="35113"/>
    <cellStyle name="常规 3 2 2 6 3 3 3 3" xfId="16583"/>
    <cellStyle name="常规 3 2 2 6 3 3 3 3 2" xfId="41289"/>
    <cellStyle name="常规 3 2 2 6 3 3 3 4" xfId="28937"/>
    <cellStyle name="常规 3 2 2 6 3 3 4" xfId="7317"/>
    <cellStyle name="常规 3 2 2 6 3 3 4 2" xfId="19671"/>
    <cellStyle name="常规 3 2 2 6 3 3 4 2 2" xfId="44377"/>
    <cellStyle name="常规 3 2 2 6 3 3 4 3" xfId="32025"/>
    <cellStyle name="常规 3 2 2 6 3 3 5" xfId="13495"/>
    <cellStyle name="常规 3 2 2 6 3 3 5 2" xfId="38201"/>
    <cellStyle name="常规 3 2 2 6 3 3 6" xfId="25849"/>
    <cellStyle name="常规 3 2 2 6 3 4" xfId="1901"/>
    <cellStyle name="常规 3 2 2 6 3 4 2" xfId="4994"/>
    <cellStyle name="常规 3 2 2 6 3 4 2 2" xfId="11177"/>
    <cellStyle name="常规 3 2 2 6 3 4 2 2 2" xfId="23531"/>
    <cellStyle name="常规 3 2 2 6 3 4 2 2 2 2" xfId="48237"/>
    <cellStyle name="常规 3 2 2 6 3 4 2 2 3" xfId="35885"/>
    <cellStyle name="常规 3 2 2 6 3 4 2 3" xfId="17355"/>
    <cellStyle name="常规 3 2 2 6 3 4 2 3 2" xfId="42061"/>
    <cellStyle name="常规 3 2 2 6 3 4 2 4" xfId="29709"/>
    <cellStyle name="常规 3 2 2 6 3 4 3" xfId="8089"/>
    <cellStyle name="常规 3 2 2 6 3 4 3 2" xfId="20443"/>
    <cellStyle name="常规 3 2 2 6 3 4 3 2 2" xfId="45149"/>
    <cellStyle name="常规 3 2 2 6 3 4 3 3" xfId="32797"/>
    <cellStyle name="常规 3 2 2 6 3 4 4" xfId="14267"/>
    <cellStyle name="常规 3 2 2 6 3 4 4 2" xfId="38973"/>
    <cellStyle name="常规 3 2 2 6 3 4 5" xfId="26621"/>
    <cellStyle name="常规 3 2 2 6 3 5" xfId="3450"/>
    <cellStyle name="常规 3 2 2 6 3 5 2" xfId="9633"/>
    <cellStyle name="常规 3 2 2 6 3 5 2 2" xfId="21987"/>
    <cellStyle name="常规 3 2 2 6 3 5 2 2 2" xfId="46693"/>
    <cellStyle name="常规 3 2 2 6 3 5 2 3" xfId="34341"/>
    <cellStyle name="常规 3 2 2 6 3 5 3" xfId="15811"/>
    <cellStyle name="常规 3 2 2 6 3 5 3 2" xfId="40517"/>
    <cellStyle name="常规 3 2 2 6 3 5 4" xfId="28165"/>
    <cellStyle name="常规 3 2 2 6 3 6" xfId="6545"/>
    <cellStyle name="常规 3 2 2 6 3 6 2" xfId="18899"/>
    <cellStyle name="常规 3 2 2 6 3 6 2 2" xfId="43605"/>
    <cellStyle name="常规 3 2 2 6 3 6 3" xfId="31253"/>
    <cellStyle name="常规 3 2 2 6 3 7" xfId="12723"/>
    <cellStyle name="常规 3 2 2 6 3 7 2" xfId="37429"/>
    <cellStyle name="常规 3 2 2 6 3 8" xfId="25077"/>
    <cellStyle name="常规 3 2 2 6 4" xfId="226"/>
    <cellStyle name="常规 3 2 2 6 4 2" xfId="615"/>
    <cellStyle name="常规 3 2 2 6 4 2 2" xfId="1389"/>
    <cellStyle name="常规 3 2 2 6 4 2 2 2" xfId="2936"/>
    <cellStyle name="常规 3 2 2 6 4 2 2 2 2" xfId="6028"/>
    <cellStyle name="常规 3 2 2 6 4 2 2 2 2 2" xfId="12211"/>
    <cellStyle name="常规 3 2 2 6 4 2 2 2 2 2 2" xfId="24565"/>
    <cellStyle name="常规 3 2 2 6 4 2 2 2 2 2 2 2" xfId="49271"/>
    <cellStyle name="常规 3 2 2 6 4 2 2 2 2 2 3" xfId="36919"/>
    <cellStyle name="常规 3 2 2 6 4 2 2 2 2 3" xfId="18389"/>
    <cellStyle name="常规 3 2 2 6 4 2 2 2 2 3 2" xfId="43095"/>
    <cellStyle name="常规 3 2 2 6 4 2 2 2 2 4" xfId="30743"/>
    <cellStyle name="常规 3 2 2 6 4 2 2 2 3" xfId="9123"/>
    <cellStyle name="常规 3 2 2 6 4 2 2 2 3 2" xfId="21477"/>
    <cellStyle name="常规 3 2 2 6 4 2 2 2 3 2 2" xfId="46183"/>
    <cellStyle name="常规 3 2 2 6 4 2 2 2 3 3" xfId="33831"/>
    <cellStyle name="常规 3 2 2 6 4 2 2 2 4" xfId="15301"/>
    <cellStyle name="常规 3 2 2 6 4 2 2 2 4 2" xfId="40007"/>
    <cellStyle name="常规 3 2 2 6 4 2 2 2 5" xfId="27655"/>
    <cellStyle name="常规 3 2 2 6 4 2 2 3" xfId="4484"/>
    <cellStyle name="常规 3 2 2 6 4 2 2 3 2" xfId="10667"/>
    <cellStyle name="常规 3 2 2 6 4 2 2 3 2 2" xfId="23021"/>
    <cellStyle name="常规 3 2 2 6 4 2 2 3 2 2 2" xfId="47727"/>
    <cellStyle name="常规 3 2 2 6 4 2 2 3 2 3" xfId="35375"/>
    <cellStyle name="常规 3 2 2 6 4 2 2 3 3" xfId="16845"/>
    <cellStyle name="常规 3 2 2 6 4 2 2 3 3 2" xfId="41551"/>
    <cellStyle name="常规 3 2 2 6 4 2 2 3 4" xfId="29199"/>
    <cellStyle name="常规 3 2 2 6 4 2 2 4" xfId="7579"/>
    <cellStyle name="常规 3 2 2 6 4 2 2 4 2" xfId="19933"/>
    <cellStyle name="常规 3 2 2 6 4 2 2 4 2 2" xfId="44639"/>
    <cellStyle name="常规 3 2 2 6 4 2 2 4 3" xfId="32287"/>
    <cellStyle name="常规 3 2 2 6 4 2 2 5" xfId="13757"/>
    <cellStyle name="常规 3 2 2 6 4 2 2 5 2" xfId="38463"/>
    <cellStyle name="常规 3 2 2 6 4 2 2 6" xfId="26111"/>
    <cellStyle name="常规 3 2 2 6 4 2 3" xfId="2164"/>
    <cellStyle name="常规 3 2 2 6 4 2 3 2" xfId="5256"/>
    <cellStyle name="常规 3 2 2 6 4 2 3 2 2" xfId="11439"/>
    <cellStyle name="常规 3 2 2 6 4 2 3 2 2 2" xfId="23793"/>
    <cellStyle name="常规 3 2 2 6 4 2 3 2 2 2 2" xfId="48499"/>
    <cellStyle name="常规 3 2 2 6 4 2 3 2 2 3" xfId="36147"/>
    <cellStyle name="常规 3 2 2 6 4 2 3 2 3" xfId="17617"/>
    <cellStyle name="常规 3 2 2 6 4 2 3 2 3 2" xfId="42323"/>
    <cellStyle name="常规 3 2 2 6 4 2 3 2 4" xfId="29971"/>
    <cellStyle name="常规 3 2 2 6 4 2 3 3" xfId="8351"/>
    <cellStyle name="常规 3 2 2 6 4 2 3 3 2" xfId="20705"/>
    <cellStyle name="常规 3 2 2 6 4 2 3 3 2 2" xfId="45411"/>
    <cellStyle name="常规 3 2 2 6 4 2 3 3 3" xfId="33059"/>
    <cellStyle name="常规 3 2 2 6 4 2 3 4" xfId="14529"/>
    <cellStyle name="常规 3 2 2 6 4 2 3 4 2" xfId="39235"/>
    <cellStyle name="常规 3 2 2 6 4 2 3 5" xfId="26883"/>
    <cellStyle name="常规 3 2 2 6 4 2 4" xfId="3712"/>
    <cellStyle name="常规 3 2 2 6 4 2 4 2" xfId="9895"/>
    <cellStyle name="常规 3 2 2 6 4 2 4 2 2" xfId="22249"/>
    <cellStyle name="常规 3 2 2 6 4 2 4 2 2 2" xfId="46955"/>
    <cellStyle name="常规 3 2 2 6 4 2 4 2 3" xfId="34603"/>
    <cellStyle name="常规 3 2 2 6 4 2 4 3" xfId="16073"/>
    <cellStyle name="常规 3 2 2 6 4 2 4 3 2" xfId="40779"/>
    <cellStyle name="常规 3 2 2 6 4 2 4 4" xfId="28427"/>
    <cellStyle name="常规 3 2 2 6 4 2 5" xfId="6807"/>
    <cellStyle name="常规 3 2 2 6 4 2 5 2" xfId="19161"/>
    <cellStyle name="常规 3 2 2 6 4 2 5 2 2" xfId="43867"/>
    <cellStyle name="常规 3 2 2 6 4 2 5 3" xfId="31515"/>
    <cellStyle name="常规 3 2 2 6 4 2 6" xfId="12985"/>
    <cellStyle name="常规 3 2 2 6 4 2 6 2" xfId="37691"/>
    <cellStyle name="常规 3 2 2 6 4 2 7" xfId="25339"/>
    <cellStyle name="常规 3 2 2 6 4 3" xfId="1003"/>
    <cellStyle name="常规 3 2 2 6 4 3 2" xfId="2550"/>
    <cellStyle name="常规 3 2 2 6 4 3 2 2" xfId="5642"/>
    <cellStyle name="常规 3 2 2 6 4 3 2 2 2" xfId="11825"/>
    <cellStyle name="常规 3 2 2 6 4 3 2 2 2 2" xfId="24179"/>
    <cellStyle name="常规 3 2 2 6 4 3 2 2 2 2 2" xfId="48885"/>
    <cellStyle name="常规 3 2 2 6 4 3 2 2 2 3" xfId="36533"/>
    <cellStyle name="常规 3 2 2 6 4 3 2 2 3" xfId="18003"/>
    <cellStyle name="常规 3 2 2 6 4 3 2 2 3 2" xfId="42709"/>
    <cellStyle name="常规 3 2 2 6 4 3 2 2 4" xfId="30357"/>
    <cellStyle name="常规 3 2 2 6 4 3 2 3" xfId="8737"/>
    <cellStyle name="常规 3 2 2 6 4 3 2 3 2" xfId="21091"/>
    <cellStyle name="常规 3 2 2 6 4 3 2 3 2 2" xfId="45797"/>
    <cellStyle name="常规 3 2 2 6 4 3 2 3 3" xfId="33445"/>
    <cellStyle name="常规 3 2 2 6 4 3 2 4" xfId="14915"/>
    <cellStyle name="常规 3 2 2 6 4 3 2 4 2" xfId="39621"/>
    <cellStyle name="常规 3 2 2 6 4 3 2 5" xfId="27269"/>
    <cellStyle name="常规 3 2 2 6 4 3 3" xfId="4098"/>
    <cellStyle name="常规 3 2 2 6 4 3 3 2" xfId="10281"/>
    <cellStyle name="常规 3 2 2 6 4 3 3 2 2" xfId="22635"/>
    <cellStyle name="常规 3 2 2 6 4 3 3 2 2 2" xfId="47341"/>
    <cellStyle name="常规 3 2 2 6 4 3 3 2 3" xfId="34989"/>
    <cellStyle name="常规 3 2 2 6 4 3 3 3" xfId="16459"/>
    <cellStyle name="常规 3 2 2 6 4 3 3 3 2" xfId="41165"/>
    <cellStyle name="常规 3 2 2 6 4 3 3 4" xfId="28813"/>
    <cellStyle name="常规 3 2 2 6 4 3 4" xfId="7193"/>
    <cellStyle name="常规 3 2 2 6 4 3 4 2" xfId="19547"/>
    <cellStyle name="常规 3 2 2 6 4 3 4 2 2" xfId="44253"/>
    <cellStyle name="常规 3 2 2 6 4 3 4 3" xfId="31901"/>
    <cellStyle name="常规 3 2 2 6 4 3 5" xfId="13371"/>
    <cellStyle name="常规 3 2 2 6 4 3 5 2" xfId="38077"/>
    <cellStyle name="常规 3 2 2 6 4 3 6" xfId="25725"/>
    <cellStyle name="常规 3 2 2 6 4 4" xfId="1777"/>
    <cellStyle name="常规 3 2 2 6 4 4 2" xfId="4870"/>
    <cellStyle name="常规 3 2 2 6 4 4 2 2" xfId="11053"/>
    <cellStyle name="常规 3 2 2 6 4 4 2 2 2" xfId="23407"/>
    <cellStyle name="常规 3 2 2 6 4 4 2 2 2 2" xfId="48113"/>
    <cellStyle name="常规 3 2 2 6 4 4 2 2 3" xfId="35761"/>
    <cellStyle name="常规 3 2 2 6 4 4 2 3" xfId="17231"/>
    <cellStyle name="常规 3 2 2 6 4 4 2 3 2" xfId="41937"/>
    <cellStyle name="常规 3 2 2 6 4 4 2 4" xfId="29585"/>
    <cellStyle name="常规 3 2 2 6 4 4 3" xfId="7965"/>
    <cellStyle name="常规 3 2 2 6 4 4 3 2" xfId="20319"/>
    <cellStyle name="常规 3 2 2 6 4 4 3 2 2" xfId="45025"/>
    <cellStyle name="常规 3 2 2 6 4 4 3 3" xfId="32673"/>
    <cellStyle name="常规 3 2 2 6 4 4 4" xfId="14143"/>
    <cellStyle name="常规 3 2 2 6 4 4 4 2" xfId="38849"/>
    <cellStyle name="常规 3 2 2 6 4 4 5" xfId="26497"/>
    <cellStyle name="常规 3 2 2 6 4 5" xfId="3326"/>
    <cellStyle name="常规 3 2 2 6 4 5 2" xfId="9509"/>
    <cellStyle name="常规 3 2 2 6 4 5 2 2" xfId="21863"/>
    <cellStyle name="常规 3 2 2 6 4 5 2 2 2" xfId="46569"/>
    <cellStyle name="常规 3 2 2 6 4 5 2 3" xfId="34217"/>
    <cellStyle name="常规 3 2 2 6 4 5 3" xfId="15687"/>
    <cellStyle name="常规 3 2 2 6 4 5 3 2" xfId="40393"/>
    <cellStyle name="常规 3 2 2 6 4 5 4" xfId="28041"/>
    <cellStyle name="常规 3 2 2 6 4 6" xfId="6421"/>
    <cellStyle name="常规 3 2 2 6 4 6 2" xfId="18775"/>
    <cellStyle name="常规 3 2 2 6 4 6 2 2" xfId="43481"/>
    <cellStyle name="常规 3 2 2 6 4 6 3" xfId="31129"/>
    <cellStyle name="常规 3 2 2 6 4 7" xfId="12599"/>
    <cellStyle name="常规 3 2 2 6 4 7 2" xfId="37305"/>
    <cellStyle name="常规 3 2 2 6 4 8" xfId="24953"/>
    <cellStyle name="常规 3 2 2 6 5" xfId="480"/>
    <cellStyle name="常规 3 2 2 6 5 2" xfId="1254"/>
    <cellStyle name="常规 3 2 2 6 5 2 2" xfId="2801"/>
    <cellStyle name="常规 3 2 2 6 5 2 2 2" xfId="5893"/>
    <cellStyle name="常规 3 2 2 6 5 2 2 2 2" xfId="12076"/>
    <cellStyle name="常规 3 2 2 6 5 2 2 2 2 2" xfId="24430"/>
    <cellStyle name="常规 3 2 2 6 5 2 2 2 2 2 2" xfId="49136"/>
    <cellStyle name="常规 3 2 2 6 5 2 2 2 2 3" xfId="36784"/>
    <cellStyle name="常规 3 2 2 6 5 2 2 2 3" xfId="18254"/>
    <cellStyle name="常规 3 2 2 6 5 2 2 2 3 2" xfId="42960"/>
    <cellStyle name="常规 3 2 2 6 5 2 2 2 4" xfId="30608"/>
    <cellStyle name="常规 3 2 2 6 5 2 2 3" xfId="8988"/>
    <cellStyle name="常规 3 2 2 6 5 2 2 3 2" xfId="21342"/>
    <cellStyle name="常规 3 2 2 6 5 2 2 3 2 2" xfId="46048"/>
    <cellStyle name="常规 3 2 2 6 5 2 2 3 3" xfId="33696"/>
    <cellStyle name="常规 3 2 2 6 5 2 2 4" xfId="15166"/>
    <cellStyle name="常规 3 2 2 6 5 2 2 4 2" xfId="39872"/>
    <cellStyle name="常规 3 2 2 6 5 2 2 5" xfId="27520"/>
    <cellStyle name="常规 3 2 2 6 5 2 3" xfId="4349"/>
    <cellStyle name="常规 3 2 2 6 5 2 3 2" xfId="10532"/>
    <cellStyle name="常规 3 2 2 6 5 2 3 2 2" xfId="22886"/>
    <cellStyle name="常规 3 2 2 6 5 2 3 2 2 2" xfId="47592"/>
    <cellStyle name="常规 3 2 2 6 5 2 3 2 3" xfId="35240"/>
    <cellStyle name="常规 3 2 2 6 5 2 3 3" xfId="16710"/>
    <cellStyle name="常规 3 2 2 6 5 2 3 3 2" xfId="41416"/>
    <cellStyle name="常规 3 2 2 6 5 2 3 4" xfId="29064"/>
    <cellStyle name="常规 3 2 2 6 5 2 4" xfId="7444"/>
    <cellStyle name="常规 3 2 2 6 5 2 4 2" xfId="19798"/>
    <cellStyle name="常规 3 2 2 6 5 2 4 2 2" xfId="44504"/>
    <cellStyle name="常规 3 2 2 6 5 2 4 3" xfId="32152"/>
    <cellStyle name="常规 3 2 2 6 5 2 5" xfId="13622"/>
    <cellStyle name="常规 3 2 2 6 5 2 5 2" xfId="38328"/>
    <cellStyle name="常规 3 2 2 6 5 2 6" xfId="25976"/>
    <cellStyle name="常规 3 2 2 6 5 3" xfId="2029"/>
    <cellStyle name="常规 3 2 2 6 5 3 2" xfId="5121"/>
    <cellStyle name="常规 3 2 2 6 5 3 2 2" xfId="11304"/>
    <cellStyle name="常规 3 2 2 6 5 3 2 2 2" xfId="23658"/>
    <cellStyle name="常规 3 2 2 6 5 3 2 2 2 2" xfId="48364"/>
    <cellStyle name="常规 3 2 2 6 5 3 2 2 3" xfId="36012"/>
    <cellStyle name="常规 3 2 2 6 5 3 2 3" xfId="17482"/>
    <cellStyle name="常规 3 2 2 6 5 3 2 3 2" xfId="42188"/>
    <cellStyle name="常规 3 2 2 6 5 3 2 4" xfId="29836"/>
    <cellStyle name="常规 3 2 2 6 5 3 3" xfId="8216"/>
    <cellStyle name="常规 3 2 2 6 5 3 3 2" xfId="20570"/>
    <cellStyle name="常规 3 2 2 6 5 3 3 2 2" xfId="45276"/>
    <cellStyle name="常规 3 2 2 6 5 3 3 3" xfId="32924"/>
    <cellStyle name="常规 3 2 2 6 5 3 4" xfId="14394"/>
    <cellStyle name="常规 3 2 2 6 5 3 4 2" xfId="39100"/>
    <cellStyle name="常规 3 2 2 6 5 3 5" xfId="26748"/>
    <cellStyle name="常规 3 2 2 6 5 4" xfId="3577"/>
    <cellStyle name="常规 3 2 2 6 5 4 2" xfId="9760"/>
    <cellStyle name="常规 3 2 2 6 5 4 2 2" xfId="22114"/>
    <cellStyle name="常规 3 2 2 6 5 4 2 2 2" xfId="46820"/>
    <cellStyle name="常规 3 2 2 6 5 4 2 3" xfId="34468"/>
    <cellStyle name="常规 3 2 2 6 5 4 3" xfId="15938"/>
    <cellStyle name="常规 3 2 2 6 5 4 3 2" xfId="40644"/>
    <cellStyle name="常规 3 2 2 6 5 4 4" xfId="28292"/>
    <cellStyle name="常规 3 2 2 6 5 5" xfId="6672"/>
    <cellStyle name="常规 3 2 2 6 5 5 2" xfId="19026"/>
    <cellStyle name="常规 3 2 2 6 5 5 2 2" xfId="43732"/>
    <cellStyle name="常规 3 2 2 6 5 5 3" xfId="31380"/>
    <cellStyle name="常规 3 2 2 6 5 6" xfId="12850"/>
    <cellStyle name="常规 3 2 2 6 5 6 2" xfId="37556"/>
    <cellStyle name="常规 3 2 2 6 5 7" xfId="25204"/>
    <cellStyle name="常规 3 2 2 6 6" xfId="868"/>
    <cellStyle name="常规 3 2 2 6 6 2" xfId="2415"/>
    <cellStyle name="常规 3 2 2 6 6 2 2" xfId="5507"/>
    <cellStyle name="常规 3 2 2 6 6 2 2 2" xfId="11690"/>
    <cellStyle name="常规 3 2 2 6 6 2 2 2 2" xfId="24044"/>
    <cellStyle name="常规 3 2 2 6 6 2 2 2 2 2" xfId="48750"/>
    <cellStyle name="常规 3 2 2 6 6 2 2 2 3" xfId="36398"/>
    <cellStyle name="常规 3 2 2 6 6 2 2 3" xfId="17868"/>
    <cellStyle name="常规 3 2 2 6 6 2 2 3 2" xfId="42574"/>
    <cellStyle name="常规 3 2 2 6 6 2 2 4" xfId="30222"/>
    <cellStyle name="常规 3 2 2 6 6 2 3" xfId="8602"/>
    <cellStyle name="常规 3 2 2 6 6 2 3 2" xfId="20956"/>
    <cellStyle name="常规 3 2 2 6 6 2 3 2 2" xfId="45662"/>
    <cellStyle name="常规 3 2 2 6 6 2 3 3" xfId="33310"/>
    <cellStyle name="常规 3 2 2 6 6 2 4" xfId="14780"/>
    <cellStyle name="常规 3 2 2 6 6 2 4 2" xfId="39486"/>
    <cellStyle name="常规 3 2 2 6 6 2 5" xfId="27134"/>
    <cellStyle name="常规 3 2 2 6 6 3" xfId="3963"/>
    <cellStyle name="常规 3 2 2 6 6 3 2" xfId="10146"/>
    <cellStyle name="常规 3 2 2 6 6 3 2 2" xfId="22500"/>
    <cellStyle name="常规 3 2 2 6 6 3 2 2 2" xfId="47206"/>
    <cellStyle name="常规 3 2 2 6 6 3 2 3" xfId="34854"/>
    <cellStyle name="常规 3 2 2 6 6 3 3" xfId="16324"/>
    <cellStyle name="常规 3 2 2 6 6 3 3 2" xfId="41030"/>
    <cellStyle name="常规 3 2 2 6 6 3 4" xfId="28678"/>
    <cellStyle name="常规 3 2 2 6 6 4" xfId="7058"/>
    <cellStyle name="常规 3 2 2 6 6 4 2" xfId="19412"/>
    <cellStyle name="常规 3 2 2 6 6 4 2 2" xfId="44118"/>
    <cellStyle name="常规 3 2 2 6 6 4 3" xfId="31766"/>
    <cellStyle name="常规 3 2 2 6 6 5" xfId="13236"/>
    <cellStyle name="常规 3 2 2 6 6 5 2" xfId="37942"/>
    <cellStyle name="常规 3 2 2 6 6 6" xfId="25590"/>
    <cellStyle name="常规 3 2 2 6 7" xfId="1642"/>
    <cellStyle name="常规 3 2 2 6 7 2" xfId="4735"/>
    <cellStyle name="常规 3 2 2 6 7 2 2" xfId="10918"/>
    <cellStyle name="常规 3 2 2 6 7 2 2 2" xfId="23272"/>
    <cellStyle name="常规 3 2 2 6 7 2 2 2 2" xfId="47978"/>
    <cellStyle name="常规 3 2 2 6 7 2 2 3" xfId="35626"/>
    <cellStyle name="常规 3 2 2 6 7 2 3" xfId="17096"/>
    <cellStyle name="常规 3 2 2 6 7 2 3 2" xfId="41802"/>
    <cellStyle name="常规 3 2 2 6 7 2 4" xfId="29450"/>
    <cellStyle name="常规 3 2 2 6 7 3" xfId="7830"/>
    <cellStyle name="常规 3 2 2 6 7 3 2" xfId="20184"/>
    <cellStyle name="常规 3 2 2 6 7 3 2 2" xfId="44890"/>
    <cellStyle name="常规 3 2 2 6 7 3 3" xfId="32538"/>
    <cellStyle name="常规 3 2 2 6 7 4" xfId="14008"/>
    <cellStyle name="常规 3 2 2 6 7 4 2" xfId="38714"/>
    <cellStyle name="常规 3 2 2 6 7 5" xfId="26362"/>
    <cellStyle name="常规 3 2 2 6 8" xfId="3190"/>
    <cellStyle name="常规 3 2 2 6 8 2" xfId="9374"/>
    <cellStyle name="常规 3 2 2 6 8 2 2" xfId="21728"/>
    <cellStyle name="常规 3 2 2 6 8 2 2 2" xfId="46434"/>
    <cellStyle name="常规 3 2 2 6 8 2 3" xfId="34082"/>
    <cellStyle name="常规 3 2 2 6 8 3" xfId="15552"/>
    <cellStyle name="常规 3 2 2 6 8 3 2" xfId="40258"/>
    <cellStyle name="常规 3 2 2 6 8 4" xfId="27906"/>
    <cellStyle name="常规 3 2 2 6 9" xfId="6286"/>
    <cellStyle name="常规 3 2 2 6 9 2" xfId="18640"/>
    <cellStyle name="常规 3 2 2 6 9 2 2" xfId="43346"/>
    <cellStyle name="常规 3 2 2 6 9 3" xfId="30994"/>
    <cellStyle name="常规 3 2 2 7" xfId="120"/>
    <cellStyle name="常规 3 2 2 7 10" xfId="24853"/>
    <cellStyle name="常规 3 2 2 7 2" xfId="382"/>
    <cellStyle name="常规 3 2 2 7 2 2" xfId="770"/>
    <cellStyle name="常规 3 2 2 7 2 2 2" xfId="1544"/>
    <cellStyle name="常规 3 2 2 7 2 2 2 2" xfId="3091"/>
    <cellStyle name="常规 3 2 2 7 2 2 2 2 2" xfId="6183"/>
    <cellStyle name="常规 3 2 2 7 2 2 2 2 2 2" xfId="12366"/>
    <cellStyle name="常规 3 2 2 7 2 2 2 2 2 2 2" xfId="24720"/>
    <cellStyle name="常规 3 2 2 7 2 2 2 2 2 2 2 2" xfId="49426"/>
    <cellStyle name="常规 3 2 2 7 2 2 2 2 2 2 3" xfId="37074"/>
    <cellStyle name="常规 3 2 2 7 2 2 2 2 2 3" xfId="18544"/>
    <cellStyle name="常规 3 2 2 7 2 2 2 2 2 3 2" xfId="43250"/>
    <cellStyle name="常规 3 2 2 7 2 2 2 2 2 4" xfId="30898"/>
    <cellStyle name="常规 3 2 2 7 2 2 2 2 3" xfId="9278"/>
    <cellStyle name="常规 3 2 2 7 2 2 2 2 3 2" xfId="21632"/>
    <cellStyle name="常规 3 2 2 7 2 2 2 2 3 2 2" xfId="46338"/>
    <cellStyle name="常规 3 2 2 7 2 2 2 2 3 3" xfId="33986"/>
    <cellStyle name="常规 3 2 2 7 2 2 2 2 4" xfId="15456"/>
    <cellStyle name="常规 3 2 2 7 2 2 2 2 4 2" xfId="40162"/>
    <cellStyle name="常规 3 2 2 7 2 2 2 2 5" xfId="27810"/>
    <cellStyle name="常规 3 2 2 7 2 2 2 3" xfId="4639"/>
    <cellStyle name="常规 3 2 2 7 2 2 2 3 2" xfId="10822"/>
    <cellStyle name="常规 3 2 2 7 2 2 2 3 2 2" xfId="23176"/>
    <cellStyle name="常规 3 2 2 7 2 2 2 3 2 2 2" xfId="47882"/>
    <cellStyle name="常规 3 2 2 7 2 2 2 3 2 3" xfId="35530"/>
    <cellStyle name="常规 3 2 2 7 2 2 2 3 3" xfId="17000"/>
    <cellStyle name="常规 3 2 2 7 2 2 2 3 3 2" xfId="41706"/>
    <cellStyle name="常规 3 2 2 7 2 2 2 3 4" xfId="29354"/>
    <cellStyle name="常规 3 2 2 7 2 2 2 4" xfId="7734"/>
    <cellStyle name="常规 3 2 2 7 2 2 2 4 2" xfId="20088"/>
    <cellStyle name="常规 3 2 2 7 2 2 2 4 2 2" xfId="44794"/>
    <cellStyle name="常规 3 2 2 7 2 2 2 4 3" xfId="32442"/>
    <cellStyle name="常规 3 2 2 7 2 2 2 5" xfId="13912"/>
    <cellStyle name="常规 3 2 2 7 2 2 2 5 2" xfId="38618"/>
    <cellStyle name="常规 3 2 2 7 2 2 2 6" xfId="26266"/>
    <cellStyle name="常规 3 2 2 7 2 2 3" xfId="2319"/>
    <cellStyle name="常规 3 2 2 7 2 2 3 2" xfId="5411"/>
    <cellStyle name="常规 3 2 2 7 2 2 3 2 2" xfId="11594"/>
    <cellStyle name="常规 3 2 2 7 2 2 3 2 2 2" xfId="23948"/>
    <cellStyle name="常规 3 2 2 7 2 2 3 2 2 2 2" xfId="48654"/>
    <cellStyle name="常规 3 2 2 7 2 2 3 2 2 3" xfId="36302"/>
    <cellStyle name="常规 3 2 2 7 2 2 3 2 3" xfId="17772"/>
    <cellStyle name="常规 3 2 2 7 2 2 3 2 3 2" xfId="42478"/>
    <cellStyle name="常规 3 2 2 7 2 2 3 2 4" xfId="30126"/>
    <cellStyle name="常规 3 2 2 7 2 2 3 3" xfId="8506"/>
    <cellStyle name="常规 3 2 2 7 2 2 3 3 2" xfId="20860"/>
    <cellStyle name="常规 3 2 2 7 2 2 3 3 2 2" xfId="45566"/>
    <cellStyle name="常规 3 2 2 7 2 2 3 3 3" xfId="33214"/>
    <cellStyle name="常规 3 2 2 7 2 2 3 4" xfId="14684"/>
    <cellStyle name="常规 3 2 2 7 2 2 3 4 2" xfId="39390"/>
    <cellStyle name="常规 3 2 2 7 2 2 3 5" xfId="27038"/>
    <cellStyle name="常规 3 2 2 7 2 2 4" xfId="3867"/>
    <cellStyle name="常规 3 2 2 7 2 2 4 2" xfId="10050"/>
    <cellStyle name="常规 3 2 2 7 2 2 4 2 2" xfId="22404"/>
    <cellStyle name="常规 3 2 2 7 2 2 4 2 2 2" xfId="47110"/>
    <cellStyle name="常规 3 2 2 7 2 2 4 2 3" xfId="34758"/>
    <cellStyle name="常规 3 2 2 7 2 2 4 3" xfId="16228"/>
    <cellStyle name="常规 3 2 2 7 2 2 4 3 2" xfId="40934"/>
    <cellStyle name="常规 3 2 2 7 2 2 4 4" xfId="28582"/>
    <cellStyle name="常规 3 2 2 7 2 2 5" xfId="6962"/>
    <cellStyle name="常规 3 2 2 7 2 2 5 2" xfId="19316"/>
    <cellStyle name="常规 3 2 2 7 2 2 5 2 2" xfId="44022"/>
    <cellStyle name="常规 3 2 2 7 2 2 5 3" xfId="31670"/>
    <cellStyle name="常规 3 2 2 7 2 2 6" xfId="13140"/>
    <cellStyle name="常规 3 2 2 7 2 2 6 2" xfId="37846"/>
    <cellStyle name="常规 3 2 2 7 2 2 7" xfId="25494"/>
    <cellStyle name="常规 3 2 2 7 2 3" xfId="1158"/>
    <cellStyle name="常规 3 2 2 7 2 3 2" xfId="2705"/>
    <cellStyle name="常规 3 2 2 7 2 3 2 2" xfId="5797"/>
    <cellStyle name="常规 3 2 2 7 2 3 2 2 2" xfId="11980"/>
    <cellStyle name="常规 3 2 2 7 2 3 2 2 2 2" xfId="24334"/>
    <cellStyle name="常规 3 2 2 7 2 3 2 2 2 2 2" xfId="49040"/>
    <cellStyle name="常规 3 2 2 7 2 3 2 2 2 3" xfId="36688"/>
    <cellStyle name="常规 3 2 2 7 2 3 2 2 3" xfId="18158"/>
    <cellStyle name="常规 3 2 2 7 2 3 2 2 3 2" xfId="42864"/>
    <cellStyle name="常规 3 2 2 7 2 3 2 2 4" xfId="30512"/>
    <cellStyle name="常规 3 2 2 7 2 3 2 3" xfId="8892"/>
    <cellStyle name="常规 3 2 2 7 2 3 2 3 2" xfId="21246"/>
    <cellStyle name="常规 3 2 2 7 2 3 2 3 2 2" xfId="45952"/>
    <cellStyle name="常规 3 2 2 7 2 3 2 3 3" xfId="33600"/>
    <cellStyle name="常规 3 2 2 7 2 3 2 4" xfId="15070"/>
    <cellStyle name="常规 3 2 2 7 2 3 2 4 2" xfId="39776"/>
    <cellStyle name="常规 3 2 2 7 2 3 2 5" xfId="27424"/>
    <cellStyle name="常规 3 2 2 7 2 3 3" xfId="4253"/>
    <cellStyle name="常规 3 2 2 7 2 3 3 2" xfId="10436"/>
    <cellStyle name="常规 3 2 2 7 2 3 3 2 2" xfId="22790"/>
    <cellStyle name="常规 3 2 2 7 2 3 3 2 2 2" xfId="47496"/>
    <cellStyle name="常规 3 2 2 7 2 3 3 2 3" xfId="35144"/>
    <cellStyle name="常规 3 2 2 7 2 3 3 3" xfId="16614"/>
    <cellStyle name="常规 3 2 2 7 2 3 3 3 2" xfId="41320"/>
    <cellStyle name="常规 3 2 2 7 2 3 3 4" xfId="28968"/>
    <cellStyle name="常规 3 2 2 7 2 3 4" xfId="7348"/>
    <cellStyle name="常规 3 2 2 7 2 3 4 2" xfId="19702"/>
    <cellStyle name="常规 3 2 2 7 2 3 4 2 2" xfId="44408"/>
    <cellStyle name="常规 3 2 2 7 2 3 4 3" xfId="32056"/>
    <cellStyle name="常规 3 2 2 7 2 3 5" xfId="13526"/>
    <cellStyle name="常规 3 2 2 7 2 3 5 2" xfId="38232"/>
    <cellStyle name="常规 3 2 2 7 2 3 6" xfId="25880"/>
    <cellStyle name="常规 3 2 2 7 2 4" xfId="1932"/>
    <cellStyle name="常规 3 2 2 7 2 4 2" xfId="5025"/>
    <cellStyle name="常规 3 2 2 7 2 4 2 2" xfId="11208"/>
    <cellStyle name="常规 3 2 2 7 2 4 2 2 2" xfId="23562"/>
    <cellStyle name="常规 3 2 2 7 2 4 2 2 2 2" xfId="48268"/>
    <cellStyle name="常规 3 2 2 7 2 4 2 2 3" xfId="35916"/>
    <cellStyle name="常规 3 2 2 7 2 4 2 3" xfId="17386"/>
    <cellStyle name="常规 3 2 2 7 2 4 2 3 2" xfId="42092"/>
    <cellStyle name="常规 3 2 2 7 2 4 2 4" xfId="29740"/>
    <cellStyle name="常规 3 2 2 7 2 4 3" xfId="8120"/>
    <cellStyle name="常规 3 2 2 7 2 4 3 2" xfId="20474"/>
    <cellStyle name="常规 3 2 2 7 2 4 3 2 2" xfId="45180"/>
    <cellStyle name="常规 3 2 2 7 2 4 3 3" xfId="32828"/>
    <cellStyle name="常规 3 2 2 7 2 4 4" xfId="14298"/>
    <cellStyle name="常规 3 2 2 7 2 4 4 2" xfId="39004"/>
    <cellStyle name="常规 3 2 2 7 2 4 5" xfId="26652"/>
    <cellStyle name="常规 3 2 2 7 2 5" xfId="3481"/>
    <cellStyle name="常规 3 2 2 7 2 5 2" xfId="9664"/>
    <cellStyle name="常规 3 2 2 7 2 5 2 2" xfId="22018"/>
    <cellStyle name="常规 3 2 2 7 2 5 2 2 2" xfId="46724"/>
    <cellStyle name="常规 3 2 2 7 2 5 2 3" xfId="34372"/>
    <cellStyle name="常规 3 2 2 7 2 5 3" xfId="15842"/>
    <cellStyle name="常规 3 2 2 7 2 5 3 2" xfId="40548"/>
    <cellStyle name="常规 3 2 2 7 2 5 4" xfId="28196"/>
    <cellStyle name="常规 3 2 2 7 2 6" xfId="6576"/>
    <cellStyle name="常规 3 2 2 7 2 6 2" xfId="18930"/>
    <cellStyle name="常规 3 2 2 7 2 6 2 2" xfId="43636"/>
    <cellStyle name="常规 3 2 2 7 2 6 3" xfId="31284"/>
    <cellStyle name="常规 3 2 2 7 2 7" xfId="12754"/>
    <cellStyle name="常规 3 2 2 7 2 7 2" xfId="37460"/>
    <cellStyle name="常规 3 2 2 7 2 8" xfId="25108"/>
    <cellStyle name="常规 3 2 2 7 3" xfId="258"/>
    <cellStyle name="常规 3 2 2 7 3 2" xfId="646"/>
    <cellStyle name="常规 3 2 2 7 3 2 2" xfId="1420"/>
    <cellStyle name="常规 3 2 2 7 3 2 2 2" xfId="2967"/>
    <cellStyle name="常规 3 2 2 7 3 2 2 2 2" xfId="6059"/>
    <cellStyle name="常规 3 2 2 7 3 2 2 2 2 2" xfId="12242"/>
    <cellStyle name="常规 3 2 2 7 3 2 2 2 2 2 2" xfId="24596"/>
    <cellStyle name="常规 3 2 2 7 3 2 2 2 2 2 2 2" xfId="49302"/>
    <cellStyle name="常规 3 2 2 7 3 2 2 2 2 2 3" xfId="36950"/>
    <cellStyle name="常规 3 2 2 7 3 2 2 2 2 3" xfId="18420"/>
    <cellStyle name="常规 3 2 2 7 3 2 2 2 2 3 2" xfId="43126"/>
    <cellStyle name="常规 3 2 2 7 3 2 2 2 2 4" xfId="30774"/>
    <cellStyle name="常规 3 2 2 7 3 2 2 2 3" xfId="9154"/>
    <cellStyle name="常规 3 2 2 7 3 2 2 2 3 2" xfId="21508"/>
    <cellStyle name="常规 3 2 2 7 3 2 2 2 3 2 2" xfId="46214"/>
    <cellStyle name="常规 3 2 2 7 3 2 2 2 3 3" xfId="33862"/>
    <cellStyle name="常规 3 2 2 7 3 2 2 2 4" xfId="15332"/>
    <cellStyle name="常规 3 2 2 7 3 2 2 2 4 2" xfId="40038"/>
    <cellStyle name="常规 3 2 2 7 3 2 2 2 5" xfId="27686"/>
    <cellStyle name="常规 3 2 2 7 3 2 2 3" xfId="4515"/>
    <cellStyle name="常规 3 2 2 7 3 2 2 3 2" xfId="10698"/>
    <cellStyle name="常规 3 2 2 7 3 2 2 3 2 2" xfId="23052"/>
    <cellStyle name="常规 3 2 2 7 3 2 2 3 2 2 2" xfId="47758"/>
    <cellStyle name="常规 3 2 2 7 3 2 2 3 2 3" xfId="35406"/>
    <cellStyle name="常规 3 2 2 7 3 2 2 3 3" xfId="16876"/>
    <cellStyle name="常规 3 2 2 7 3 2 2 3 3 2" xfId="41582"/>
    <cellStyle name="常规 3 2 2 7 3 2 2 3 4" xfId="29230"/>
    <cellStyle name="常规 3 2 2 7 3 2 2 4" xfId="7610"/>
    <cellStyle name="常规 3 2 2 7 3 2 2 4 2" xfId="19964"/>
    <cellStyle name="常规 3 2 2 7 3 2 2 4 2 2" xfId="44670"/>
    <cellStyle name="常规 3 2 2 7 3 2 2 4 3" xfId="32318"/>
    <cellStyle name="常规 3 2 2 7 3 2 2 5" xfId="13788"/>
    <cellStyle name="常规 3 2 2 7 3 2 2 5 2" xfId="38494"/>
    <cellStyle name="常规 3 2 2 7 3 2 2 6" xfId="26142"/>
    <cellStyle name="常规 3 2 2 7 3 2 3" xfId="2195"/>
    <cellStyle name="常规 3 2 2 7 3 2 3 2" xfId="5287"/>
    <cellStyle name="常规 3 2 2 7 3 2 3 2 2" xfId="11470"/>
    <cellStyle name="常规 3 2 2 7 3 2 3 2 2 2" xfId="23824"/>
    <cellStyle name="常规 3 2 2 7 3 2 3 2 2 2 2" xfId="48530"/>
    <cellStyle name="常规 3 2 2 7 3 2 3 2 2 3" xfId="36178"/>
    <cellStyle name="常规 3 2 2 7 3 2 3 2 3" xfId="17648"/>
    <cellStyle name="常规 3 2 2 7 3 2 3 2 3 2" xfId="42354"/>
    <cellStyle name="常规 3 2 2 7 3 2 3 2 4" xfId="30002"/>
    <cellStyle name="常规 3 2 2 7 3 2 3 3" xfId="8382"/>
    <cellStyle name="常规 3 2 2 7 3 2 3 3 2" xfId="20736"/>
    <cellStyle name="常规 3 2 2 7 3 2 3 3 2 2" xfId="45442"/>
    <cellStyle name="常规 3 2 2 7 3 2 3 3 3" xfId="33090"/>
    <cellStyle name="常规 3 2 2 7 3 2 3 4" xfId="14560"/>
    <cellStyle name="常规 3 2 2 7 3 2 3 4 2" xfId="39266"/>
    <cellStyle name="常规 3 2 2 7 3 2 3 5" xfId="26914"/>
    <cellStyle name="常规 3 2 2 7 3 2 4" xfId="3743"/>
    <cellStyle name="常规 3 2 2 7 3 2 4 2" xfId="9926"/>
    <cellStyle name="常规 3 2 2 7 3 2 4 2 2" xfId="22280"/>
    <cellStyle name="常规 3 2 2 7 3 2 4 2 2 2" xfId="46986"/>
    <cellStyle name="常规 3 2 2 7 3 2 4 2 3" xfId="34634"/>
    <cellStyle name="常规 3 2 2 7 3 2 4 3" xfId="16104"/>
    <cellStyle name="常规 3 2 2 7 3 2 4 3 2" xfId="40810"/>
    <cellStyle name="常规 3 2 2 7 3 2 4 4" xfId="28458"/>
    <cellStyle name="常规 3 2 2 7 3 2 5" xfId="6838"/>
    <cellStyle name="常规 3 2 2 7 3 2 5 2" xfId="19192"/>
    <cellStyle name="常规 3 2 2 7 3 2 5 2 2" xfId="43898"/>
    <cellStyle name="常规 3 2 2 7 3 2 5 3" xfId="31546"/>
    <cellStyle name="常规 3 2 2 7 3 2 6" xfId="13016"/>
    <cellStyle name="常规 3 2 2 7 3 2 6 2" xfId="37722"/>
    <cellStyle name="常规 3 2 2 7 3 2 7" xfId="25370"/>
    <cellStyle name="常规 3 2 2 7 3 3" xfId="1034"/>
    <cellStyle name="常规 3 2 2 7 3 3 2" xfId="2581"/>
    <cellStyle name="常规 3 2 2 7 3 3 2 2" xfId="5673"/>
    <cellStyle name="常规 3 2 2 7 3 3 2 2 2" xfId="11856"/>
    <cellStyle name="常规 3 2 2 7 3 3 2 2 2 2" xfId="24210"/>
    <cellStyle name="常规 3 2 2 7 3 3 2 2 2 2 2" xfId="48916"/>
    <cellStyle name="常规 3 2 2 7 3 3 2 2 2 3" xfId="36564"/>
    <cellStyle name="常规 3 2 2 7 3 3 2 2 3" xfId="18034"/>
    <cellStyle name="常规 3 2 2 7 3 3 2 2 3 2" xfId="42740"/>
    <cellStyle name="常规 3 2 2 7 3 3 2 2 4" xfId="30388"/>
    <cellStyle name="常规 3 2 2 7 3 3 2 3" xfId="8768"/>
    <cellStyle name="常规 3 2 2 7 3 3 2 3 2" xfId="21122"/>
    <cellStyle name="常规 3 2 2 7 3 3 2 3 2 2" xfId="45828"/>
    <cellStyle name="常规 3 2 2 7 3 3 2 3 3" xfId="33476"/>
    <cellStyle name="常规 3 2 2 7 3 3 2 4" xfId="14946"/>
    <cellStyle name="常规 3 2 2 7 3 3 2 4 2" xfId="39652"/>
    <cellStyle name="常规 3 2 2 7 3 3 2 5" xfId="27300"/>
    <cellStyle name="常规 3 2 2 7 3 3 3" xfId="4129"/>
    <cellStyle name="常规 3 2 2 7 3 3 3 2" xfId="10312"/>
    <cellStyle name="常规 3 2 2 7 3 3 3 2 2" xfId="22666"/>
    <cellStyle name="常规 3 2 2 7 3 3 3 2 2 2" xfId="47372"/>
    <cellStyle name="常规 3 2 2 7 3 3 3 2 3" xfId="35020"/>
    <cellStyle name="常规 3 2 2 7 3 3 3 3" xfId="16490"/>
    <cellStyle name="常规 3 2 2 7 3 3 3 3 2" xfId="41196"/>
    <cellStyle name="常规 3 2 2 7 3 3 3 4" xfId="28844"/>
    <cellStyle name="常规 3 2 2 7 3 3 4" xfId="7224"/>
    <cellStyle name="常规 3 2 2 7 3 3 4 2" xfId="19578"/>
    <cellStyle name="常规 3 2 2 7 3 3 4 2 2" xfId="44284"/>
    <cellStyle name="常规 3 2 2 7 3 3 4 3" xfId="31932"/>
    <cellStyle name="常规 3 2 2 7 3 3 5" xfId="13402"/>
    <cellStyle name="常规 3 2 2 7 3 3 5 2" xfId="38108"/>
    <cellStyle name="常规 3 2 2 7 3 3 6" xfId="25756"/>
    <cellStyle name="常规 3 2 2 7 3 4" xfId="1808"/>
    <cellStyle name="常规 3 2 2 7 3 4 2" xfId="4901"/>
    <cellStyle name="常规 3 2 2 7 3 4 2 2" xfId="11084"/>
    <cellStyle name="常规 3 2 2 7 3 4 2 2 2" xfId="23438"/>
    <cellStyle name="常规 3 2 2 7 3 4 2 2 2 2" xfId="48144"/>
    <cellStyle name="常规 3 2 2 7 3 4 2 2 3" xfId="35792"/>
    <cellStyle name="常规 3 2 2 7 3 4 2 3" xfId="17262"/>
    <cellStyle name="常规 3 2 2 7 3 4 2 3 2" xfId="41968"/>
    <cellStyle name="常规 3 2 2 7 3 4 2 4" xfId="29616"/>
    <cellStyle name="常规 3 2 2 7 3 4 3" xfId="7996"/>
    <cellStyle name="常规 3 2 2 7 3 4 3 2" xfId="20350"/>
    <cellStyle name="常规 3 2 2 7 3 4 3 2 2" xfId="45056"/>
    <cellStyle name="常规 3 2 2 7 3 4 3 3" xfId="32704"/>
    <cellStyle name="常规 3 2 2 7 3 4 4" xfId="14174"/>
    <cellStyle name="常规 3 2 2 7 3 4 4 2" xfId="38880"/>
    <cellStyle name="常规 3 2 2 7 3 4 5" xfId="26528"/>
    <cellStyle name="常规 3 2 2 7 3 5" xfId="3357"/>
    <cellStyle name="常规 3 2 2 7 3 5 2" xfId="9540"/>
    <cellStyle name="常规 3 2 2 7 3 5 2 2" xfId="21894"/>
    <cellStyle name="常规 3 2 2 7 3 5 2 2 2" xfId="46600"/>
    <cellStyle name="常规 3 2 2 7 3 5 2 3" xfId="34248"/>
    <cellStyle name="常规 3 2 2 7 3 5 3" xfId="15718"/>
    <cellStyle name="常规 3 2 2 7 3 5 3 2" xfId="40424"/>
    <cellStyle name="常规 3 2 2 7 3 5 4" xfId="28072"/>
    <cellStyle name="常规 3 2 2 7 3 6" xfId="6452"/>
    <cellStyle name="常规 3 2 2 7 3 6 2" xfId="18806"/>
    <cellStyle name="常规 3 2 2 7 3 6 2 2" xfId="43512"/>
    <cellStyle name="常规 3 2 2 7 3 6 3" xfId="31160"/>
    <cellStyle name="常规 3 2 2 7 3 7" xfId="12630"/>
    <cellStyle name="常规 3 2 2 7 3 7 2" xfId="37336"/>
    <cellStyle name="常规 3 2 2 7 3 8" xfId="24984"/>
    <cellStyle name="常规 3 2 2 7 4" xfId="515"/>
    <cellStyle name="常规 3 2 2 7 4 2" xfId="1289"/>
    <cellStyle name="常规 3 2 2 7 4 2 2" xfId="2836"/>
    <cellStyle name="常规 3 2 2 7 4 2 2 2" xfId="5928"/>
    <cellStyle name="常规 3 2 2 7 4 2 2 2 2" xfId="12111"/>
    <cellStyle name="常规 3 2 2 7 4 2 2 2 2 2" xfId="24465"/>
    <cellStyle name="常规 3 2 2 7 4 2 2 2 2 2 2" xfId="49171"/>
    <cellStyle name="常规 3 2 2 7 4 2 2 2 2 3" xfId="36819"/>
    <cellStyle name="常规 3 2 2 7 4 2 2 2 3" xfId="18289"/>
    <cellStyle name="常规 3 2 2 7 4 2 2 2 3 2" xfId="42995"/>
    <cellStyle name="常规 3 2 2 7 4 2 2 2 4" xfId="30643"/>
    <cellStyle name="常规 3 2 2 7 4 2 2 3" xfId="9023"/>
    <cellStyle name="常规 3 2 2 7 4 2 2 3 2" xfId="21377"/>
    <cellStyle name="常规 3 2 2 7 4 2 2 3 2 2" xfId="46083"/>
    <cellStyle name="常规 3 2 2 7 4 2 2 3 3" xfId="33731"/>
    <cellStyle name="常规 3 2 2 7 4 2 2 4" xfId="15201"/>
    <cellStyle name="常规 3 2 2 7 4 2 2 4 2" xfId="39907"/>
    <cellStyle name="常规 3 2 2 7 4 2 2 5" xfId="27555"/>
    <cellStyle name="常规 3 2 2 7 4 2 3" xfId="4384"/>
    <cellStyle name="常规 3 2 2 7 4 2 3 2" xfId="10567"/>
    <cellStyle name="常规 3 2 2 7 4 2 3 2 2" xfId="22921"/>
    <cellStyle name="常规 3 2 2 7 4 2 3 2 2 2" xfId="47627"/>
    <cellStyle name="常规 3 2 2 7 4 2 3 2 3" xfId="35275"/>
    <cellStyle name="常规 3 2 2 7 4 2 3 3" xfId="16745"/>
    <cellStyle name="常规 3 2 2 7 4 2 3 3 2" xfId="41451"/>
    <cellStyle name="常规 3 2 2 7 4 2 3 4" xfId="29099"/>
    <cellStyle name="常规 3 2 2 7 4 2 4" xfId="7479"/>
    <cellStyle name="常规 3 2 2 7 4 2 4 2" xfId="19833"/>
    <cellStyle name="常规 3 2 2 7 4 2 4 2 2" xfId="44539"/>
    <cellStyle name="常规 3 2 2 7 4 2 4 3" xfId="32187"/>
    <cellStyle name="常规 3 2 2 7 4 2 5" xfId="13657"/>
    <cellStyle name="常规 3 2 2 7 4 2 5 2" xfId="38363"/>
    <cellStyle name="常规 3 2 2 7 4 2 6" xfId="26011"/>
    <cellStyle name="常规 3 2 2 7 4 3" xfId="2064"/>
    <cellStyle name="常规 3 2 2 7 4 3 2" xfId="5156"/>
    <cellStyle name="常规 3 2 2 7 4 3 2 2" xfId="11339"/>
    <cellStyle name="常规 3 2 2 7 4 3 2 2 2" xfId="23693"/>
    <cellStyle name="常规 3 2 2 7 4 3 2 2 2 2" xfId="48399"/>
    <cellStyle name="常规 3 2 2 7 4 3 2 2 3" xfId="36047"/>
    <cellStyle name="常规 3 2 2 7 4 3 2 3" xfId="17517"/>
    <cellStyle name="常规 3 2 2 7 4 3 2 3 2" xfId="42223"/>
    <cellStyle name="常规 3 2 2 7 4 3 2 4" xfId="29871"/>
    <cellStyle name="常规 3 2 2 7 4 3 3" xfId="8251"/>
    <cellStyle name="常规 3 2 2 7 4 3 3 2" xfId="20605"/>
    <cellStyle name="常规 3 2 2 7 4 3 3 2 2" xfId="45311"/>
    <cellStyle name="常规 3 2 2 7 4 3 3 3" xfId="32959"/>
    <cellStyle name="常规 3 2 2 7 4 3 4" xfId="14429"/>
    <cellStyle name="常规 3 2 2 7 4 3 4 2" xfId="39135"/>
    <cellStyle name="常规 3 2 2 7 4 3 5" xfId="26783"/>
    <cellStyle name="常规 3 2 2 7 4 4" xfId="3612"/>
    <cellStyle name="常规 3 2 2 7 4 4 2" xfId="9795"/>
    <cellStyle name="常规 3 2 2 7 4 4 2 2" xfId="22149"/>
    <cellStyle name="常规 3 2 2 7 4 4 2 2 2" xfId="46855"/>
    <cellStyle name="常规 3 2 2 7 4 4 2 3" xfId="34503"/>
    <cellStyle name="常规 3 2 2 7 4 4 3" xfId="15973"/>
    <cellStyle name="常规 3 2 2 7 4 4 3 2" xfId="40679"/>
    <cellStyle name="常规 3 2 2 7 4 4 4" xfId="28327"/>
    <cellStyle name="常规 3 2 2 7 4 5" xfId="6707"/>
    <cellStyle name="常规 3 2 2 7 4 5 2" xfId="19061"/>
    <cellStyle name="常规 3 2 2 7 4 5 2 2" xfId="43767"/>
    <cellStyle name="常规 3 2 2 7 4 5 3" xfId="31415"/>
    <cellStyle name="常规 3 2 2 7 4 6" xfId="12885"/>
    <cellStyle name="常规 3 2 2 7 4 6 2" xfId="37591"/>
    <cellStyle name="常规 3 2 2 7 4 7" xfId="25239"/>
    <cellStyle name="常规 3 2 2 7 5" xfId="903"/>
    <cellStyle name="常规 3 2 2 7 5 2" xfId="2450"/>
    <cellStyle name="常规 3 2 2 7 5 2 2" xfId="5542"/>
    <cellStyle name="常规 3 2 2 7 5 2 2 2" xfId="11725"/>
    <cellStyle name="常规 3 2 2 7 5 2 2 2 2" xfId="24079"/>
    <cellStyle name="常规 3 2 2 7 5 2 2 2 2 2" xfId="48785"/>
    <cellStyle name="常规 3 2 2 7 5 2 2 2 3" xfId="36433"/>
    <cellStyle name="常规 3 2 2 7 5 2 2 3" xfId="17903"/>
    <cellStyle name="常规 3 2 2 7 5 2 2 3 2" xfId="42609"/>
    <cellStyle name="常规 3 2 2 7 5 2 2 4" xfId="30257"/>
    <cellStyle name="常规 3 2 2 7 5 2 3" xfId="8637"/>
    <cellStyle name="常规 3 2 2 7 5 2 3 2" xfId="20991"/>
    <cellStyle name="常规 3 2 2 7 5 2 3 2 2" xfId="45697"/>
    <cellStyle name="常规 3 2 2 7 5 2 3 3" xfId="33345"/>
    <cellStyle name="常规 3 2 2 7 5 2 4" xfId="14815"/>
    <cellStyle name="常规 3 2 2 7 5 2 4 2" xfId="39521"/>
    <cellStyle name="常规 3 2 2 7 5 2 5" xfId="27169"/>
    <cellStyle name="常规 3 2 2 7 5 3" xfId="3998"/>
    <cellStyle name="常规 3 2 2 7 5 3 2" xfId="10181"/>
    <cellStyle name="常规 3 2 2 7 5 3 2 2" xfId="22535"/>
    <cellStyle name="常规 3 2 2 7 5 3 2 2 2" xfId="47241"/>
    <cellStyle name="常规 3 2 2 7 5 3 2 3" xfId="34889"/>
    <cellStyle name="常规 3 2 2 7 5 3 3" xfId="16359"/>
    <cellStyle name="常规 3 2 2 7 5 3 3 2" xfId="41065"/>
    <cellStyle name="常规 3 2 2 7 5 3 4" xfId="28713"/>
    <cellStyle name="常规 3 2 2 7 5 4" xfId="7093"/>
    <cellStyle name="常规 3 2 2 7 5 4 2" xfId="19447"/>
    <cellStyle name="常规 3 2 2 7 5 4 2 2" xfId="44153"/>
    <cellStyle name="常规 3 2 2 7 5 4 3" xfId="31801"/>
    <cellStyle name="常规 3 2 2 7 5 5" xfId="13271"/>
    <cellStyle name="常规 3 2 2 7 5 5 2" xfId="37977"/>
    <cellStyle name="常规 3 2 2 7 5 6" xfId="25625"/>
    <cellStyle name="常规 3 2 2 7 6" xfId="1677"/>
    <cellStyle name="常规 3 2 2 7 6 2" xfId="4770"/>
    <cellStyle name="常规 3 2 2 7 6 2 2" xfId="10953"/>
    <cellStyle name="常规 3 2 2 7 6 2 2 2" xfId="23307"/>
    <cellStyle name="常规 3 2 2 7 6 2 2 2 2" xfId="48013"/>
    <cellStyle name="常规 3 2 2 7 6 2 2 3" xfId="35661"/>
    <cellStyle name="常规 3 2 2 7 6 2 3" xfId="17131"/>
    <cellStyle name="常规 3 2 2 7 6 2 3 2" xfId="41837"/>
    <cellStyle name="常规 3 2 2 7 6 2 4" xfId="29485"/>
    <cellStyle name="常规 3 2 2 7 6 3" xfId="7865"/>
    <cellStyle name="常规 3 2 2 7 6 3 2" xfId="20219"/>
    <cellStyle name="常规 3 2 2 7 6 3 2 2" xfId="44925"/>
    <cellStyle name="常规 3 2 2 7 6 3 3" xfId="32573"/>
    <cellStyle name="常规 3 2 2 7 6 4" xfId="14043"/>
    <cellStyle name="常规 3 2 2 7 6 4 2" xfId="38749"/>
    <cellStyle name="常规 3 2 2 7 6 5" xfId="26397"/>
    <cellStyle name="常规 3 2 2 7 7" xfId="3226"/>
    <cellStyle name="常规 3 2 2 7 7 2" xfId="9409"/>
    <cellStyle name="常规 3 2 2 7 7 2 2" xfId="21763"/>
    <cellStyle name="常规 3 2 2 7 7 2 2 2" xfId="46469"/>
    <cellStyle name="常规 3 2 2 7 7 2 3" xfId="34117"/>
    <cellStyle name="常规 3 2 2 7 7 3" xfId="15587"/>
    <cellStyle name="常规 3 2 2 7 7 3 2" xfId="40293"/>
    <cellStyle name="常规 3 2 2 7 7 4" xfId="27941"/>
    <cellStyle name="常规 3 2 2 7 8" xfId="6321"/>
    <cellStyle name="常规 3 2 2 7 8 2" xfId="18675"/>
    <cellStyle name="常规 3 2 2 7 8 2 2" xfId="43381"/>
    <cellStyle name="常规 3 2 2 7 8 3" xfId="31029"/>
    <cellStyle name="常规 3 2 2 7 9" xfId="12499"/>
    <cellStyle name="常规 3 2 2 7 9 2" xfId="37205"/>
    <cellStyle name="常规 3 2 2 8" xfId="320"/>
    <cellStyle name="常规 3 2 2 8 2" xfId="708"/>
    <cellStyle name="常规 3 2 2 8 2 2" xfId="1482"/>
    <cellStyle name="常规 3 2 2 8 2 2 2" xfId="3029"/>
    <cellStyle name="常规 3 2 2 8 2 2 2 2" xfId="6121"/>
    <cellStyle name="常规 3 2 2 8 2 2 2 2 2" xfId="12304"/>
    <cellStyle name="常规 3 2 2 8 2 2 2 2 2 2" xfId="24658"/>
    <cellStyle name="常规 3 2 2 8 2 2 2 2 2 2 2" xfId="49364"/>
    <cellStyle name="常规 3 2 2 8 2 2 2 2 2 3" xfId="37012"/>
    <cellStyle name="常规 3 2 2 8 2 2 2 2 3" xfId="18482"/>
    <cellStyle name="常规 3 2 2 8 2 2 2 2 3 2" xfId="43188"/>
    <cellStyle name="常规 3 2 2 8 2 2 2 2 4" xfId="30836"/>
    <cellStyle name="常规 3 2 2 8 2 2 2 3" xfId="9216"/>
    <cellStyle name="常规 3 2 2 8 2 2 2 3 2" xfId="21570"/>
    <cellStyle name="常规 3 2 2 8 2 2 2 3 2 2" xfId="46276"/>
    <cellStyle name="常规 3 2 2 8 2 2 2 3 3" xfId="33924"/>
    <cellStyle name="常规 3 2 2 8 2 2 2 4" xfId="15394"/>
    <cellStyle name="常规 3 2 2 8 2 2 2 4 2" xfId="40100"/>
    <cellStyle name="常规 3 2 2 8 2 2 2 5" xfId="27748"/>
    <cellStyle name="常规 3 2 2 8 2 2 3" xfId="4577"/>
    <cellStyle name="常规 3 2 2 8 2 2 3 2" xfId="10760"/>
    <cellStyle name="常规 3 2 2 8 2 2 3 2 2" xfId="23114"/>
    <cellStyle name="常规 3 2 2 8 2 2 3 2 2 2" xfId="47820"/>
    <cellStyle name="常规 3 2 2 8 2 2 3 2 3" xfId="35468"/>
    <cellStyle name="常规 3 2 2 8 2 2 3 3" xfId="16938"/>
    <cellStyle name="常规 3 2 2 8 2 2 3 3 2" xfId="41644"/>
    <cellStyle name="常规 3 2 2 8 2 2 3 4" xfId="29292"/>
    <cellStyle name="常规 3 2 2 8 2 2 4" xfId="7672"/>
    <cellStyle name="常规 3 2 2 8 2 2 4 2" xfId="20026"/>
    <cellStyle name="常规 3 2 2 8 2 2 4 2 2" xfId="44732"/>
    <cellStyle name="常规 3 2 2 8 2 2 4 3" xfId="32380"/>
    <cellStyle name="常规 3 2 2 8 2 2 5" xfId="13850"/>
    <cellStyle name="常规 3 2 2 8 2 2 5 2" xfId="38556"/>
    <cellStyle name="常规 3 2 2 8 2 2 6" xfId="26204"/>
    <cellStyle name="常规 3 2 2 8 2 3" xfId="2257"/>
    <cellStyle name="常规 3 2 2 8 2 3 2" xfId="5349"/>
    <cellStyle name="常规 3 2 2 8 2 3 2 2" xfId="11532"/>
    <cellStyle name="常规 3 2 2 8 2 3 2 2 2" xfId="23886"/>
    <cellStyle name="常规 3 2 2 8 2 3 2 2 2 2" xfId="48592"/>
    <cellStyle name="常规 3 2 2 8 2 3 2 2 3" xfId="36240"/>
    <cellStyle name="常规 3 2 2 8 2 3 2 3" xfId="17710"/>
    <cellStyle name="常规 3 2 2 8 2 3 2 3 2" xfId="42416"/>
    <cellStyle name="常规 3 2 2 8 2 3 2 4" xfId="30064"/>
    <cellStyle name="常规 3 2 2 8 2 3 3" xfId="8444"/>
    <cellStyle name="常规 3 2 2 8 2 3 3 2" xfId="20798"/>
    <cellStyle name="常规 3 2 2 8 2 3 3 2 2" xfId="45504"/>
    <cellStyle name="常规 3 2 2 8 2 3 3 3" xfId="33152"/>
    <cellStyle name="常规 3 2 2 8 2 3 4" xfId="14622"/>
    <cellStyle name="常规 3 2 2 8 2 3 4 2" xfId="39328"/>
    <cellStyle name="常规 3 2 2 8 2 3 5" xfId="26976"/>
    <cellStyle name="常规 3 2 2 8 2 4" xfId="3805"/>
    <cellStyle name="常规 3 2 2 8 2 4 2" xfId="9988"/>
    <cellStyle name="常规 3 2 2 8 2 4 2 2" xfId="22342"/>
    <cellStyle name="常规 3 2 2 8 2 4 2 2 2" xfId="47048"/>
    <cellStyle name="常规 3 2 2 8 2 4 2 3" xfId="34696"/>
    <cellStyle name="常规 3 2 2 8 2 4 3" xfId="16166"/>
    <cellStyle name="常规 3 2 2 8 2 4 3 2" xfId="40872"/>
    <cellStyle name="常规 3 2 2 8 2 4 4" xfId="28520"/>
    <cellStyle name="常规 3 2 2 8 2 5" xfId="6900"/>
    <cellStyle name="常规 3 2 2 8 2 5 2" xfId="19254"/>
    <cellStyle name="常规 3 2 2 8 2 5 2 2" xfId="43960"/>
    <cellStyle name="常规 3 2 2 8 2 5 3" xfId="31608"/>
    <cellStyle name="常规 3 2 2 8 2 6" xfId="13078"/>
    <cellStyle name="常规 3 2 2 8 2 6 2" xfId="37784"/>
    <cellStyle name="常规 3 2 2 8 2 7" xfId="25432"/>
    <cellStyle name="常规 3 2 2 8 3" xfId="1096"/>
    <cellStyle name="常规 3 2 2 8 3 2" xfId="2643"/>
    <cellStyle name="常规 3 2 2 8 3 2 2" xfId="5735"/>
    <cellStyle name="常规 3 2 2 8 3 2 2 2" xfId="11918"/>
    <cellStyle name="常规 3 2 2 8 3 2 2 2 2" xfId="24272"/>
    <cellStyle name="常规 3 2 2 8 3 2 2 2 2 2" xfId="48978"/>
    <cellStyle name="常规 3 2 2 8 3 2 2 2 3" xfId="36626"/>
    <cellStyle name="常规 3 2 2 8 3 2 2 3" xfId="18096"/>
    <cellStyle name="常规 3 2 2 8 3 2 2 3 2" xfId="42802"/>
    <cellStyle name="常规 3 2 2 8 3 2 2 4" xfId="30450"/>
    <cellStyle name="常规 3 2 2 8 3 2 3" xfId="8830"/>
    <cellStyle name="常规 3 2 2 8 3 2 3 2" xfId="21184"/>
    <cellStyle name="常规 3 2 2 8 3 2 3 2 2" xfId="45890"/>
    <cellStyle name="常规 3 2 2 8 3 2 3 3" xfId="33538"/>
    <cellStyle name="常规 3 2 2 8 3 2 4" xfId="15008"/>
    <cellStyle name="常规 3 2 2 8 3 2 4 2" xfId="39714"/>
    <cellStyle name="常规 3 2 2 8 3 2 5" xfId="27362"/>
    <cellStyle name="常规 3 2 2 8 3 3" xfId="4191"/>
    <cellStyle name="常规 3 2 2 8 3 3 2" xfId="10374"/>
    <cellStyle name="常规 3 2 2 8 3 3 2 2" xfId="22728"/>
    <cellStyle name="常规 3 2 2 8 3 3 2 2 2" xfId="47434"/>
    <cellStyle name="常规 3 2 2 8 3 3 2 3" xfId="35082"/>
    <cellStyle name="常规 3 2 2 8 3 3 3" xfId="16552"/>
    <cellStyle name="常规 3 2 2 8 3 3 3 2" xfId="41258"/>
    <cellStyle name="常规 3 2 2 8 3 3 4" xfId="28906"/>
    <cellStyle name="常规 3 2 2 8 3 4" xfId="7286"/>
    <cellStyle name="常规 3 2 2 8 3 4 2" xfId="19640"/>
    <cellStyle name="常规 3 2 2 8 3 4 2 2" xfId="44346"/>
    <cellStyle name="常规 3 2 2 8 3 4 3" xfId="31994"/>
    <cellStyle name="常规 3 2 2 8 3 5" xfId="13464"/>
    <cellStyle name="常规 3 2 2 8 3 5 2" xfId="38170"/>
    <cellStyle name="常规 3 2 2 8 3 6" xfId="25818"/>
    <cellStyle name="常规 3 2 2 8 4" xfId="1870"/>
    <cellStyle name="常规 3 2 2 8 4 2" xfId="4963"/>
    <cellStyle name="常规 3 2 2 8 4 2 2" xfId="11146"/>
    <cellStyle name="常规 3 2 2 8 4 2 2 2" xfId="23500"/>
    <cellStyle name="常规 3 2 2 8 4 2 2 2 2" xfId="48206"/>
    <cellStyle name="常规 3 2 2 8 4 2 2 3" xfId="35854"/>
    <cellStyle name="常规 3 2 2 8 4 2 3" xfId="17324"/>
    <cellStyle name="常规 3 2 2 8 4 2 3 2" xfId="42030"/>
    <cellStyle name="常规 3 2 2 8 4 2 4" xfId="29678"/>
    <cellStyle name="常规 3 2 2 8 4 3" xfId="8058"/>
    <cellStyle name="常规 3 2 2 8 4 3 2" xfId="20412"/>
    <cellStyle name="常规 3 2 2 8 4 3 2 2" xfId="45118"/>
    <cellStyle name="常规 3 2 2 8 4 3 3" xfId="32766"/>
    <cellStyle name="常规 3 2 2 8 4 4" xfId="14236"/>
    <cellStyle name="常规 3 2 2 8 4 4 2" xfId="38942"/>
    <cellStyle name="常规 3 2 2 8 4 5" xfId="26590"/>
    <cellStyle name="常规 3 2 2 8 5" xfId="3419"/>
    <cellStyle name="常规 3 2 2 8 5 2" xfId="9602"/>
    <cellStyle name="常规 3 2 2 8 5 2 2" xfId="21956"/>
    <cellStyle name="常规 3 2 2 8 5 2 2 2" xfId="46662"/>
    <cellStyle name="常规 3 2 2 8 5 2 3" xfId="34310"/>
    <cellStyle name="常规 3 2 2 8 5 3" xfId="15780"/>
    <cellStyle name="常规 3 2 2 8 5 3 2" xfId="40486"/>
    <cellStyle name="常规 3 2 2 8 5 4" xfId="28134"/>
    <cellStyle name="常规 3 2 2 8 6" xfId="6514"/>
    <cellStyle name="常规 3 2 2 8 6 2" xfId="18868"/>
    <cellStyle name="常规 3 2 2 8 6 2 2" xfId="43574"/>
    <cellStyle name="常规 3 2 2 8 6 3" xfId="31222"/>
    <cellStyle name="常规 3 2 2 8 7" xfId="12692"/>
    <cellStyle name="常规 3 2 2 8 7 2" xfId="37398"/>
    <cellStyle name="常规 3 2 2 8 8" xfId="25046"/>
    <cellStyle name="常规 3 2 2 9" xfId="191"/>
    <cellStyle name="常规 3 2 2 9 2" xfId="584"/>
    <cellStyle name="常规 3 2 2 9 2 2" xfId="1358"/>
    <cellStyle name="常规 3 2 2 9 2 2 2" xfId="2905"/>
    <cellStyle name="常规 3 2 2 9 2 2 2 2" xfId="5997"/>
    <cellStyle name="常规 3 2 2 9 2 2 2 2 2" xfId="12180"/>
    <cellStyle name="常规 3 2 2 9 2 2 2 2 2 2" xfId="24534"/>
    <cellStyle name="常规 3 2 2 9 2 2 2 2 2 2 2" xfId="49240"/>
    <cellStyle name="常规 3 2 2 9 2 2 2 2 2 3" xfId="36888"/>
    <cellStyle name="常规 3 2 2 9 2 2 2 2 3" xfId="18358"/>
    <cellStyle name="常规 3 2 2 9 2 2 2 2 3 2" xfId="43064"/>
    <cellStyle name="常规 3 2 2 9 2 2 2 2 4" xfId="30712"/>
    <cellStyle name="常规 3 2 2 9 2 2 2 3" xfId="9092"/>
    <cellStyle name="常规 3 2 2 9 2 2 2 3 2" xfId="21446"/>
    <cellStyle name="常规 3 2 2 9 2 2 2 3 2 2" xfId="46152"/>
    <cellStyle name="常规 3 2 2 9 2 2 2 3 3" xfId="33800"/>
    <cellStyle name="常规 3 2 2 9 2 2 2 4" xfId="15270"/>
    <cellStyle name="常规 3 2 2 9 2 2 2 4 2" xfId="39976"/>
    <cellStyle name="常规 3 2 2 9 2 2 2 5" xfId="27624"/>
    <cellStyle name="常规 3 2 2 9 2 2 3" xfId="4453"/>
    <cellStyle name="常规 3 2 2 9 2 2 3 2" xfId="10636"/>
    <cellStyle name="常规 3 2 2 9 2 2 3 2 2" xfId="22990"/>
    <cellStyle name="常规 3 2 2 9 2 2 3 2 2 2" xfId="47696"/>
    <cellStyle name="常规 3 2 2 9 2 2 3 2 3" xfId="35344"/>
    <cellStyle name="常规 3 2 2 9 2 2 3 3" xfId="16814"/>
    <cellStyle name="常规 3 2 2 9 2 2 3 3 2" xfId="41520"/>
    <cellStyle name="常规 3 2 2 9 2 2 3 4" xfId="29168"/>
    <cellStyle name="常规 3 2 2 9 2 2 4" xfId="7548"/>
    <cellStyle name="常规 3 2 2 9 2 2 4 2" xfId="19902"/>
    <cellStyle name="常规 3 2 2 9 2 2 4 2 2" xfId="44608"/>
    <cellStyle name="常规 3 2 2 9 2 2 4 3" xfId="32256"/>
    <cellStyle name="常规 3 2 2 9 2 2 5" xfId="13726"/>
    <cellStyle name="常规 3 2 2 9 2 2 5 2" xfId="38432"/>
    <cellStyle name="常规 3 2 2 9 2 2 6" xfId="26080"/>
    <cellStyle name="常规 3 2 2 9 2 3" xfId="2133"/>
    <cellStyle name="常规 3 2 2 9 2 3 2" xfId="5225"/>
    <cellStyle name="常规 3 2 2 9 2 3 2 2" xfId="11408"/>
    <cellStyle name="常规 3 2 2 9 2 3 2 2 2" xfId="23762"/>
    <cellStyle name="常规 3 2 2 9 2 3 2 2 2 2" xfId="48468"/>
    <cellStyle name="常规 3 2 2 9 2 3 2 2 3" xfId="36116"/>
    <cellStyle name="常规 3 2 2 9 2 3 2 3" xfId="17586"/>
    <cellStyle name="常规 3 2 2 9 2 3 2 3 2" xfId="42292"/>
    <cellStyle name="常规 3 2 2 9 2 3 2 4" xfId="29940"/>
    <cellStyle name="常规 3 2 2 9 2 3 3" xfId="8320"/>
    <cellStyle name="常规 3 2 2 9 2 3 3 2" xfId="20674"/>
    <cellStyle name="常规 3 2 2 9 2 3 3 2 2" xfId="45380"/>
    <cellStyle name="常规 3 2 2 9 2 3 3 3" xfId="33028"/>
    <cellStyle name="常规 3 2 2 9 2 3 4" xfId="14498"/>
    <cellStyle name="常规 3 2 2 9 2 3 4 2" xfId="39204"/>
    <cellStyle name="常规 3 2 2 9 2 3 5" xfId="26852"/>
    <cellStyle name="常规 3 2 2 9 2 4" xfId="3681"/>
    <cellStyle name="常规 3 2 2 9 2 4 2" xfId="9864"/>
    <cellStyle name="常规 3 2 2 9 2 4 2 2" xfId="22218"/>
    <cellStyle name="常规 3 2 2 9 2 4 2 2 2" xfId="46924"/>
    <cellStyle name="常规 3 2 2 9 2 4 2 3" xfId="34572"/>
    <cellStyle name="常规 3 2 2 9 2 4 3" xfId="16042"/>
    <cellStyle name="常规 3 2 2 9 2 4 3 2" xfId="40748"/>
    <cellStyle name="常规 3 2 2 9 2 4 4" xfId="28396"/>
    <cellStyle name="常规 3 2 2 9 2 5" xfId="6776"/>
    <cellStyle name="常规 3 2 2 9 2 5 2" xfId="19130"/>
    <cellStyle name="常规 3 2 2 9 2 5 2 2" xfId="43836"/>
    <cellStyle name="常规 3 2 2 9 2 5 3" xfId="31484"/>
    <cellStyle name="常规 3 2 2 9 2 6" xfId="12954"/>
    <cellStyle name="常规 3 2 2 9 2 6 2" xfId="37660"/>
    <cellStyle name="常规 3 2 2 9 2 7" xfId="25308"/>
    <cellStyle name="常规 3 2 2 9 3" xfId="972"/>
    <cellStyle name="常规 3 2 2 9 3 2" xfId="2519"/>
    <cellStyle name="常规 3 2 2 9 3 2 2" xfId="5611"/>
    <cellStyle name="常规 3 2 2 9 3 2 2 2" xfId="11794"/>
    <cellStyle name="常规 3 2 2 9 3 2 2 2 2" xfId="24148"/>
    <cellStyle name="常规 3 2 2 9 3 2 2 2 2 2" xfId="48854"/>
    <cellStyle name="常规 3 2 2 9 3 2 2 2 3" xfId="36502"/>
    <cellStyle name="常规 3 2 2 9 3 2 2 3" xfId="17972"/>
    <cellStyle name="常规 3 2 2 9 3 2 2 3 2" xfId="42678"/>
    <cellStyle name="常规 3 2 2 9 3 2 2 4" xfId="30326"/>
    <cellStyle name="常规 3 2 2 9 3 2 3" xfId="8706"/>
    <cellStyle name="常规 3 2 2 9 3 2 3 2" xfId="21060"/>
    <cellStyle name="常规 3 2 2 9 3 2 3 2 2" xfId="45766"/>
    <cellStyle name="常规 3 2 2 9 3 2 3 3" xfId="33414"/>
    <cellStyle name="常规 3 2 2 9 3 2 4" xfId="14884"/>
    <cellStyle name="常规 3 2 2 9 3 2 4 2" xfId="39590"/>
    <cellStyle name="常规 3 2 2 9 3 2 5" xfId="27238"/>
    <cellStyle name="常规 3 2 2 9 3 3" xfId="4067"/>
    <cellStyle name="常规 3 2 2 9 3 3 2" xfId="10250"/>
    <cellStyle name="常规 3 2 2 9 3 3 2 2" xfId="22604"/>
    <cellStyle name="常规 3 2 2 9 3 3 2 2 2" xfId="47310"/>
    <cellStyle name="常规 3 2 2 9 3 3 2 3" xfId="34958"/>
    <cellStyle name="常规 3 2 2 9 3 3 3" xfId="16428"/>
    <cellStyle name="常规 3 2 2 9 3 3 3 2" xfId="41134"/>
    <cellStyle name="常规 3 2 2 9 3 3 4" xfId="28782"/>
    <cellStyle name="常规 3 2 2 9 3 4" xfId="7162"/>
    <cellStyle name="常规 3 2 2 9 3 4 2" xfId="19516"/>
    <cellStyle name="常规 3 2 2 9 3 4 2 2" xfId="44222"/>
    <cellStyle name="常规 3 2 2 9 3 4 3" xfId="31870"/>
    <cellStyle name="常规 3 2 2 9 3 5" xfId="13340"/>
    <cellStyle name="常规 3 2 2 9 3 5 2" xfId="38046"/>
    <cellStyle name="常规 3 2 2 9 3 6" xfId="25694"/>
    <cellStyle name="常规 3 2 2 9 4" xfId="1746"/>
    <cellStyle name="常规 3 2 2 9 4 2" xfId="4839"/>
    <cellStyle name="常规 3 2 2 9 4 2 2" xfId="11022"/>
    <cellStyle name="常规 3 2 2 9 4 2 2 2" xfId="23376"/>
    <cellStyle name="常规 3 2 2 9 4 2 2 2 2" xfId="48082"/>
    <cellStyle name="常规 3 2 2 9 4 2 2 3" xfId="35730"/>
    <cellStyle name="常规 3 2 2 9 4 2 3" xfId="17200"/>
    <cellStyle name="常规 3 2 2 9 4 2 3 2" xfId="41906"/>
    <cellStyle name="常规 3 2 2 9 4 2 4" xfId="29554"/>
    <cellStyle name="常规 3 2 2 9 4 3" xfId="7934"/>
    <cellStyle name="常规 3 2 2 9 4 3 2" xfId="20288"/>
    <cellStyle name="常规 3 2 2 9 4 3 2 2" xfId="44994"/>
    <cellStyle name="常规 3 2 2 9 4 3 3" xfId="32642"/>
    <cellStyle name="常规 3 2 2 9 4 4" xfId="14112"/>
    <cellStyle name="常规 3 2 2 9 4 4 2" xfId="38818"/>
    <cellStyle name="常规 3 2 2 9 4 5" xfId="26466"/>
    <cellStyle name="常规 3 2 2 9 5" xfId="3295"/>
    <cellStyle name="常规 3 2 2 9 5 2" xfId="9478"/>
    <cellStyle name="常规 3 2 2 9 5 2 2" xfId="21832"/>
    <cellStyle name="常规 3 2 2 9 5 2 2 2" xfId="46538"/>
    <cellStyle name="常规 3 2 2 9 5 2 3" xfId="34186"/>
    <cellStyle name="常规 3 2 2 9 5 3" xfId="15656"/>
    <cellStyle name="常规 3 2 2 9 5 3 2" xfId="40362"/>
    <cellStyle name="常规 3 2 2 9 5 4" xfId="28010"/>
    <cellStyle name="常规 3 2 2 9 6" xfId="6390"/>
    <cellStyle name="常规 3 2 2 9 6 2" xfId="18744"/>
    <cellStyle name="常规 3 2 2 9 6 2 2" xfId="43450"/>
    <cellStyle name="常规 3 2 2 9 6 3" xfId="31098"/>
    <cellStyle name="常规 3 2 2 9 7" xfId="12568"/>
    <cellStyle name="常规 3 2 2 9 7 2" xfId="37274"/>
    <cellStyle name="常规 3 2 2 9 8" xfId="24922"/>
    <cellStyle name="常规 3 2 20" xfId="41"/>
    <cellStyle name="常规 3 2 3" xfId="48"/>
    <cellStyle name="常规 3 2 3 10" xfId="6255"/>
    <cellStyle name="常规 3 2 3 10 2" xfId="18610"/>
    <cellStyle name="常规 3 2 3 10 2 2" xfId="43316"/>
    <cellStyle name="常规 3 2 3 10 3" xfId="30964"/>
    <cellStyle name="常规 3 2 3 11" xfId="12433"/>
    <cellStyle name="常规 3 2 3 11 2" xfId="37140"/>
    <cellStyle name="常规 3 2 3 12" xfId="24787"/>
    <cellStyle name="常规 3 2 3 2" xfId="87"/>
    <cellStyle name="常规 3 2 3 2 10" xfId="12468"/>
    <cellStyle name="常规 3 2 3 2 10 2" xfId="37174"/>
    <cellStyle name="常规 3 2 3 2 11" xfId="24822"/>
    <cellStyle name="常规 3 2 3 2 2" xfId="159"/>
    <cellStyle name="常规 3 2 3 2 2 10" xfId="24891"/>
    <cellStyle name="常规 3 2 3 2 2 2" xfId="417"/>
    <cellStyle name="常规 3 2 3 2 2 2 2" xfId="805"/>
    <cellStyle name="常规 3 2 3 2 2 2 2 2" xfId="1579"/>
    <cellStyle name="常规 3 2 3 2 2 2 2 2 2" xfId="3126"/>
    <cellStyle name="常规 3 2 3 2 2 2 2 2 2 2" xfId="6218"/>
    <cellStyle name="常规 3 2 3 2 2 2 2 2 2 2 2" xfId="12401"/>
    <cellStyle name="常规 3 2 3 2 2 2 2 2 2 2 2 2" xfId="24755"/>
    <cellStyle name="常规 3 2 3 2 2 2 2 2 2 2 2 2 2" xfId="49461"/>
    <cellStyle name="常规 3 2 3 2 2 2 2 2 2 2 2 3" xfId="37109"/>
    <cellStyle name="常规 3 2 3 2 2 2 2 2 2 2 3" xfId="18579"/>
    <cellStyle name="常规 3 2 3 2 2 2 2 2 2 2 3 2" xfId="43285"/>
    <cellStyle name="常规 3 2 3 2 2 2 2 2 2 2 4" xfId="30933"/>
    <cellStyle name="常规 3 2 3 2 2 2 2 2 2 3" xfId="9313"/>
    <cellStyle name="常规 3 2 3 2 2 2 2 2 2 3 2" xfId="21667"/>
    <cellStyle name="常规 3 2 3 2 2 2 2 2 2 3 2 2" xfId="46373"/>
    <cellStyle name="常规 3 2 3 2 2 2 2 2 2 3 3" xfId="34021"/>
    <cellStyle name="常规 3 2 3 2 2 2 2 2 2 4" xfId="15491"/>
    <cellStyle name="常规 3 2 3 2 2 2 2 2 2 4 2" xfId="40197"/>
    <cellStyle name="常规 3 2 3 2 2 2 2 2 2 5" xfId="27845"/>
    <cellStyle name="常规 3 2 3 2 2 2 2 2 3" xfId="4674"/>
    <cellStyle name="常规 3 2 3 2 2 2 2 2 3 2" xfId="10857"/>
    <cellStyle name="常规 3 2 3 2 2 2 2 2 3 2 2" xfId="23211"/>
    <cellStyle name="常规 3 2 3 2 2 2 2 2 3 2 2 2" xfId="47917"/>
    <cellStyle name="常规 3 2 3 2 2 2 2 2 3 2 3" xfId="35565"/>
    <cellStyle name="常规 3 2 3 2 2 2 2 2 3 3" xfId="17035"/>
    <cellStyle name="常规 3 2 3 2 2 2 2 2 3 3 2" xfId="41741"/>
    <cellStyle name="常规 3 2 3 2 2 2 2 2 3 4" xfId="29389"/>
    <cellStyle name="常规 3 2 3 2 2 2 2 2 4" xfId="7769"/>
    <cellStyle name="常规 3 2 3 2 2 2 2 2 4 2" xfId="20123"/>
    <cellStyle name="常规 3 2 3 2 2 2 2 2 4 2 2" xfId="44829"/>
    <cellStyle name="常规 3 2 3 2 2 2 2 2 4 3" xfId="32477"/>
    <cellStyle name="常规 3 2 3 2 2 2 2 2 5" xfId="13947"/>
    <cellStyle name="常规 3 2 3 2 2 2 2 2 5 2" xfId="38653"/>
    <cellStyle name="常规 3 2 3 2 2 2 2 2 6" xfId="26301"/>
    <cellStyle name="常规 3 2 3 2 2 2 2 3" xfId="2354"/>
    <cellStyle name="常规 3 2 3 2 2 2 2 3 2" xfId="5446"/>
    <cellStyle name="常规 3 2 3 2 2 2 2 3 2 2" xfId="11629"/>
    <cellStyle name="常规 3 2 3 2 2 2 2 3 2 2 2" xfId="23983"/>
    <cellStyle name="常规 3 2 3 2 2 2 2 3 2 2 2 2" xfId="48689"/>
    <cellStyle name="常规 3 2 3 2 2 2 2 3 2 2 3" xfId="36337"/>
    <cellStyle name="常规 3 2 3 2 2 2 2 3 2 3" xfId="17807"/>
    <cellStyle name="常规 3 2 3 2 2 2 2 3 2 3 2" xfId="42513"/>
    <cellStyle name="常规 3 2 3 2 2 2 2 3 2 4" xfId="30161"/>
    <cellStyle name="常规 3 2 3 2 2 2 2 3 3" xfId="8541"/>
    <cellStyle name="常规 3 2 3 2 2 2 2 3 3 2" xfId="20895"/>
    <cellStyle name="常规 3 2 3 2 2 2 2 3 3 2 2" xfId="45601"/>
    <cellStyle name="常规 3 2 3 2 2 2 2 3 3 3" xfId="33249"/>
    <cellStyle name="常规 3 2 3 2 2 2 2 3 4" xfId="14719"/>
    <cellStyle name="常规 3 2 3 2 2 2 2 3 4 2" xfId="39425"/>
    <cellStyle name="常规 3 2 3 2 2 2 2 3 5" xfId="27073"/>
    <cellStyle name="常规 3 2 3 2 2 2 2 4" xfId="3902"/>
    <cellStyle name="常规 3 2 3 2 2 2 2 4 2" xfId="10085"/>
    <cellStyle name="常规 3 2 3 2 2 2 2 4 2 2" xfId="22439"/>
    <cellStyle name="常规 3 2 3 2 2 2 2 4 2 2 2" xfId="47145"/>
    <cellStyle name="常规 3 2 3 2 2 2 2 4 2 3" xfId="34793"/>
    <cellStyle name="常规 3 2 3 2 2 2 2 4 3" xfId="16263"/>
    <cellStyle name="常规 3 2 3 2 2 2 2 4 3 2" xfId="40969"/>
    <cellStyle name="常规 3 2 3 2 2 2 2 4 4" xfId="28617"/>
    <cellStyle name="常规 3 2 3 2 2 2 2 5" xfId="6997"/>
    <cellStyle name="常规 3 2 3 2 2 2 2 5 2" xfId="19351"/>
    <cellStyle name="常规 3 2 3 2 2 2 2 5 2 2" xfId="44057"/>
    <cellStyle name="常规 3 2 3 2 2 2 2 5 3" xfId="31705"/>
    <cellStyle name="常规 3 2 3 2 2 2 2 6" xfId="13175"/>
    <cellStyle name="常规 3 2 3 2 2 2 2 6 2" xfId="37881"/>
    <cellStyle name="常规 3 2 3 2 2 2 2 7" xfId="25529"/>
    <cellStyle name="常规 3 2 3 2 2 2 3" xfId="1193"/>
    <cellStyle name="常规 3 2 3 2 2 2 3 2" xfId="2740"/>
    <cellStyle name="常规 3 2 3 2 2 2 3 2 2" xfId="5832"/>
    <cellStyle name="常规 3 2 3 2 2 2 3 2 2 2" xfId="12015"/>
    <cellStyle name="常规 3 2 3 2 2 2 3 2 2 2 2" xfId="24369"/>
    <cellStyle name="常规 3 2 3 2 2 2 3 2 2 2 2 2" xfId="49075"/>
    <cellStyle name="常规 3 2 3 2 2 2 3 2 2 2 3" xfId="36723"/>
    <cellStyle name="常规 3 2 3 2 2 2 3 2 2 3" xfId="18193"/>
    <cellStyle name="常规 3 2 3 2 2 2 3 2 2 3 2" xfId="42899"/>
    <cellStyle name="常规 3 2 3 2 2 2 3 2 2 4" xfId="30547"/>
    <cellStyle name="常规 3 2 3 2 2 2 3 2 3" xfId="8927"/>
    <cellStyle name="常规 3 2 3 2 2 2 3 2 3 2" xfId="21281"/>
    <cellStyle name="常规 3 2 3 2 2 2 3 2 3 2 2" xfId="45987"/>
    <cellStyle name="常规 3 2 3 2 2 2 3 2 3 3" xfId="33635"/>
    <cellStyle name="常规 3 2 3 2 2 2 3 2 4" xfId="15105"/>
    <cellStyle name="常规 3 2 3 2 2 2 3 2 4 2" xfId="39811"/>
    <cellStyle name="常规 3 2 3 2 2 2 3 2 5" xfId="27459"/>
    <cellStyle name="常规 3 2 3 2 2 2 3 3" xfId="4288"/>
    <cellStyle name="常规 3 2 3 2 2 2 3 3 2" xfId="10471"/>
    <cellStyle name="常规 3 2 3 2 2 2 3 3 2 2" xfId="22825"/>
    <cellStyle name="常规 3 2 3 2 2 2 3 3 2 2 2" xfId="47531"/>
    <cellStyle name="常规 3 2 3 2 2 2 3 3 2 3" xfId="35179"/>
    <cellStyle name="常规 3 2 3 2 2 2 3 3 3" xfId="16649"/>
    <cellStyle name="常规 3 2 3 2 2 2 3 3 3 2" xfId="41355"/>
    <cellStyle name="常规 3 2 3 2 2 2 3 3 4" xfId="29003"/>
    <cellStyle name="常规 3 2 3 2 2 2 3 4" xfId="7383"/>
    <cellStyle name="常规 3 2 3 2 2 2 3 4 2" xfId="19737"/>
    <cellStyle name="常规 3 2 3 2 2 2 3 4 2 2" xfId="44443"/>
    <cellStyle name="常规 3 2 3 2 2 2 3 4 3" xfId="32091"/>
    <cellStyle name="常规 3 2 3 2 2 2 3 5" xfId="13561"/>
    <cellStyle name="常规 3 2 3 2 2 2 3 5 2" xfId="38267"/>
    <cellStyle name="常规 3 2 3 2 2 2 3 6" xfId="25915"/>
    <cellStyle name="常规 3 2 3 2 2 2 4" xfId="1967"/>
    <cellStyle name="常规 3 2 3 2 2 2 4 2" xfId="5060"/>
    <cellStyle name="常规 3 2 3 2 2 2 4 2 2" xfId="11243"/>
    <cellStyle name="常规 3 2 3 2 2 2 4 2 2 2" xfId="23597"/>
    <cellStyle name="常规 3 2 3 2 2 2 4 2 2 2 2" xfId="48303"/>
    <cellStyle name="常规 3 2 3 2 2 2 4 2 2 3" xfId="35951"/>
    <cellStyle name="常规 3 2 3 2 2 2 4 2 3" xfId="17421"/>
    <cellStyle name="常规 3 2 3 2 2 2 4 2 3 2" xfId="42127"/>
    <cellStyle name="常规 3 2 3 2 2 2 4 2 4" xfId="29775"/>
    <cellStyle name="常规 3 2 3 2 2 2 4 3" xfId="8155"/>
    <cellStyle name="常规 3 2 3 2 2 2 4 3 2" xfId="20509"/>
    <cellStyle name="常规 3 2 3 2 2 2 4 3 2 2" xfId="45215"/>
    <cellStyle name="常规 3 2 3 2 2 2 4 3 3" xfId="32863"/>
    <cellStyle name="常规 3 2 3 2 2 2 4 4" xfId="14333"/>
    <cellStyle name="常规 3 2 3 2 2 2 4 4 2" xfId="39039"/>
    <cellStyle name="常规 3 2 3 2 2 2 4 5" xfId="26687"/>
    <cellStyle name="常规 3 2 3 2 2 2 5" xfId="3516"/>
    <cellStyle name="常规 3 2 3 2 2 2 5 2" xfId="9699"/>
    <cellStyle name="常规 3 2 3 2 2 2 5 2 2" xfId="22053"/>
    <cellStyle name="常规 3 2 3 2 2 2 5 2 2 2" xfId="46759"/>
    <cellStyle name="常规 3 2 3 2 2 2 5 2 3" xfId="34407"/>
    <cellStyle name="常规 3 2 3 2 2 2 5 3" xfId="15877"/>
    <cellStyle name="常规 3 2 3 2 2 2 5 3 2" xfId="40583"/>
    <cellStyle name="常规 3 2 3 2 2 2 5 4" xfId="28231"/>
    <cellStyle name="常规 3 2 3 2 2 2 6" xfId="6611"/>
    <cellStyle name="常规 3 2 3 2 2 2 6 2" xfId="18965"/>
    <cellStyle name="常规 3 2 3 2 2 2 6 2 2" xfId="43671"/>
    <cellStyle name="常规 3 2 3 2 2 2 6 3" xfId="31319"/>
    <cellStyle name="常规 3 2 3 2 2 2 7" xfId="12789"/>
    <cellStyle name="常规 3 2 3 2 2 2 7 2" xfId="37495"/>
    <cellStyle name="常规 3 2 3 2 2 2 8" xfId="25143"/>
    <cellStyle name="常规 3 2 3 2 2 3" xfId="293"/>
    <cellStyle name="常规 3 2 3 2 2 3 2" xfId="681"/>
    <cellStyle name="常规 3 2 3 2 2 3 2 2" xfId="1455"/>
    <cellStyle name="常规 3 2 3 2 2 3 2 2 2" xfId="3002"/>
    <cellStyle name="常规 3 2 3 2 2 3 2 2 2 2" xfId="6094"/>
    <cellStyle name="常规 3 2 3 2 2 3 2 2 2 2 2" xfId="12277"/>
    <cellStyle name="常规 3 2 3 2 2 3 2 2 2 2 2 2" xfId="24631"/>
    <cellStyle name="常规 3 2 3 2 2 3 2 2 2 2 2 2 2" xfId="49337"/>
    <cellStyle name="常规 3 2 3 2 2 3 2 2 2 2 2 3" xfId="36985"/>
    <cellStyle name="常规 3 2 3 2 2 3 2 2 2 2 3" xfId="18455"/>
    <cellStyle name="常规 3 2 3 2 2 3 2 2 2 2 3 2" xfId="43161"/>
    <cellStyle name="常规 3 2 3 2 2 3 2 2 2 2 4" xfId="30809"/>
    <cellStyle name="常规 3 2 3 2 2 3 2 2 2 3" xfId="9189"/>
    <cellStyle name="常规 3 2 3 2 2 3 2 2 2 3 2" xfId="21543"/>
    <cellStyle name="常规 3 2 3 2 2 3 2 2 2 3 2 2" xfId="46249"/>
    <cellStyle name="常规 3 2 3 2 2 3 2 2 2 3 3" xfId="33897"/>
    <cellStyle name="常规 3 2 3 2 2 3 2 2 2 4" xfId="15367"/>
    <cellStyle name="常规 3 2 3 2 2 3 2 2 2 4 2" xfId="40073"/>
    <cellStyle name="常规 3 2 3 2 2 3 2 2 2 5" xfId="27721"/>
    <cellStyle name="常规 3 2 3 2 2 3 2 2 3" xfId="4550"/>
    <cellStyle name="常规 3 2 3 2 2 3 2 2 3 2" xfId="10733"/>
    <cellStyle name="常规 3 2 3 2 2 3 2 2 3 2 2" xfId="23087"/>
    <cellStyle name="常规 3 2 3 2 2 3 2 2 3 2 2 2" xfId="47793"/>
    <cellStyle name="常规 3 2 3 2 2 3 2 2 3 2 3" xfId="35441"/>
    <cellStyle name="常规 3 2 3 2 2 3 2 2 3 3" xfId="16911"/>
    <cellStyle name="常规 3 2 3 2 2 3 2 2 3 3 2" xfId="41617"/>
    <cellStyle name="常规 3 2 3 2 2 3 2 2 3 4" xfId="29265"/>
    <cellStyle name="常规 3 2 3 2 2 3 2 2 4" xfId="7645"/>
    <cellStyle name="常规 3 2 3 2 2 3 2 2 4 2" xfId="19999"/>
    <cellStyle name="常规 3 2 3 2 2 3 2 2 4 2 2" xfId="44705"/>
    <cellStyle name="常规 3 2 3 2 2 3 2 2 4 3" xfId="32353"/>
    <cellStyle name="常规 3 2 3 2 2 3 2 2 5" xfId="13823"/>
    <cellStyle name="常规 3 2 3 2 2 3 2 2 5 2" xfId="38529"/>
    <cellStyle name="常规 3 2 3 2 2 3 2 2 6" xfId="26177"/>
    <cellStyle name="常规 3 2 3 2 2 3 2 3" xfId="2230"/>
    <cellStyle name="常规 3 2 3 2 2 3 2 3 2" xfId="5322"/>
    <cellStyle name="常规 3 2 3 2 2 3 2 3 2 2" xfId="11505"/>
    <cellStyle name="常规 3 2 3 2 2 3 2 3 2 2 2" xfId="23859"/>
    <cellStyle name="常规 3 2 3 2 2 3 2 3 2 2 2 2" xfId="48565"/>
    <cellStyle name="常规 3 2 3 2 2 3 2 3 2 2 3" xfId="36213"/>
    <cellStyle name="常规 3 2 3 2 2 3 2 3 2 3" xfId="17683"/>
    <cellStyle name="常规 3 2 3 2 2 3 2 3 2 3 2" xfId="42389"/>
    <cellStyle name="常规 3 2 3 2 2 3 2 3 2 4" xfId="30037"/>
    <cellStyle name="常规 3 2 3 2 2 3 2 3 3" xfId="8417"/>
    <cellStyle name="常规 3 2 3 2 2 3 2 3 3 2" xfId="20771"/>
    <cellStyle name="常规 3 2 3 2 2 3 2 3 3 2 2" xfId="45477"/>
    <cellStyle name="常规 3 2 3 2 2 3 2 3 3 3" xfId="33125"/>
    <cellStyle name="常规 3 2 3 2 2 3 2 3 4" xfId="14595"/>
    <cellStyle name="常规 3 2 3 2 2 3 2 3 4 2" xfId="39301"/>
    <cellStyle name="常规 3 2 3 2 2 3 2 3 5" xfId="26949"/>
    <cellStyle name="常规 3 2 3 2 2 3 2 4" xfId="3778"/>
    <cellStyle name="常规 3 2 3 2 2 3 2 4 2" xfId="9961"/>
    <cellStyle name="常规 3 2 3 2 2 3 2 4 2 2" xfId="22315"/>
    <cellStyle name="常规 3 2 3 2 2 3 2 4 2 2 2" xfId="47021"/>
    <cellStyle name="常规 3 2 3 2 2 3 2 4 2 3" xfId="34669"/>
    <cellStyle name="常规 3 2 3 2 2 3 2 4 3" xfId="16139"/>
    <cellStyle name="常规 3 2 3 2 2 3 2 4 3 2" xfId="40845"/>
    <cellStyle name="常规 3 2 3 2 2 3 2 4 4" xfId="28493"/>
    <cellStyle name="常规 3 2 3 2 2 3 2 5" xfId="6873"/>
    <cellStyle name="常规 3 2 3 2 2 3 2 5 2" xfId="19227"/>
    <cellStyle name="常规 3 2 3 2 2 3 2 5 2 2" xfId="43933"/>
    <cellStyle name="常规 3 2 3 2 2 3 2 5 3" xfId="31581"/>
    <cellStyle name="常规 3 2 3 2 2 3 2 6" xfId="13051"/>
    <cellStyle name="常规 3 2 3 2 2 3 2 6 2" xfId="37757"/>
    <cellStyle name="常规 3 2 3 2 2 3 2 7" xfId="25405"/>
    <cellStyle name="常规 3 2 3 2 2 3 3" xfId="1069"/>
    <cellStyle name="常规 3 2 3 2 2 3 3 2" xfId="2616"/>
    <cellStyle name="常规 3 2 3 2 2 3 3 2 2" xfId="5708"/>
    <cellStyle name="常规 3 2 3 2 2 3 3 2 2 2" xfId="11891"/>
    <cellStyle name="常规 3 2 3 2 2 3 3 2 2 2 2" xfId="24245"/>
    <cellStyle name="常规 3 2 3 2 2 3 3 2 2 2 2 2" xfId="48951"/>
    <cellStyle name="常规 3 2 3 2 2 3 3 2 2 2 3" xfId="36599"/>
    <cellStyle name="常规 3 2 3 2 2 3 3 2 2 3" xfId="18069"/>
    <cellStyle name="常规 3 2 3 2 2 3 3 2 2 3 2" xfId="42775"/>
    <cellStyle name="常规 3 2 3 2 2 3 3 2 2 4" xfId="30423"/>
    <cellStyle name="常规 3 2 3 2 2 3 3 2 3" xfId="8803"/>
    <cellStyle name="常规 3 2 3 2 2 3 3 2 3 2" xfId="21157"/>
    <cellStyle name="常规 3 2 3 2 2 3 3 2 3 2 2" xfId="45863"/>
    <cellStyle name="常规 3 2 3 2 2 3 3 2 3 3" xfId="33511"/>
    <cellStyle name="常规 3 2 3 2 2 3 3 2 4" xfId="14981"/>
    <cellStyle name="常规 3 2 3 2 2 3 3 2 4 2" xfId="39687"/>
    <cellStyle name="常规 3 2 3 2 2 3 3 2 5" xfId="27335"/>
    <cellStyle name="常规 3 2 3 2 2 3 3 3" xfId="4164"/>
    <cellStyle name="常规 3 2 3 2 2 3 3 3 2" xfId="10347"/>
    <cellStyle name="常规 3 2 3 2 2 3 3 3 2 2" xfId="22701"/>
    <cellStyle name="常规 3 2 3 2 2 3 3 3 2 2 2" xfId="47407"/>
    <cellStyle name="常规 3 2 3 2 2 3 3 3 2 3" xfId="35055"/>
    <cellStyle name="常规 3 2 3 2 2 3 3 3 3" xfId="16525"/>
    <cellStyle name="常规 3 2 3 2 2 3 3 3 3 2" xfId="41231"/>
    <cellStyle name="常规 3 2 3 2 2 3 3 3 4" xfId="28879"/>
    <cellStyle name="常规 3 2 3 2 2 3 3 4" xfId="7259"/>
    <cellStyle name="常规 3 2 3 2 2 3 3 4 2" xfId="19613"/>
    <cellStyle name="常规 3 2 3 2 2 3 3 4 2 2" xfId="44319"/>
    <cellStyle name="常规 3 2 3 2 2 3 3 4 3" xfId="31967"/>
    <cellStyle name="常规 3 2 3 2 2 3 3 5" xfId="13437"/>
    <cellStyle name="常规 3 2 3 2 2 3 3 5 2" xfId="38143"/>
    <cellStyle name="常规 3 2 3 2 2 3 3 6" xfId="25791"/>
    <cellStyle name="常规 3 2 3 2 2 3 4" xfId="1843"/>
    <cellStyle name="常规 3 2 3 2 2 3 4 2" xfId="4936"/>
    <cellStyle name="常规 3 2 3 2 2 3 4 2 2" xfId="11119"/>
    <cellStyle name="常规 3 2 3 2 2 3 4 2 2 2" xfId="23473"/>
    <cellStyle name="常规 3 2 3 2 2 3 4 2 2 2 2" xfId="48179"/>
    <cellStyle name="常规 3 2 3 2 2 3 4 2 2 3" xfId="35827"/>
    <cellStyle name="常规 3 2 3 2 2 3 4 2 3" xfId="17297"/>
    <cellStyle name="常规 3 2 3 2 2 3 4 2 3 2" xfId="42003"/>
    <cellStyle name="常规 3 2 3 2 2 3 4 2 4" xfId="29651"/>
    <cellStyle name="常规 3 2 3 2 2 3 4 3" xfId="8031"/>
    <cellStyle name="常规 3 2 3 2 2 3 4 3 2" xfId="20385"/>
    <cellStyle name="常规 3 2 3 2 2 3 4 3 2 2" xfId="45091"/>
    <cellStyle name="常规 3 2 3 2 2 3 4 3 3" xfId="32739"/>
    <cellStyle name="常规 3 2 3 2 2 3 4 4" xfId="14209"/>
    <cellStyle name="常规 3 2 3 2 2 3 4 4 2" xfId="38915"/>
    <cellStyle name="常规 3 2 3 2 2 3 4 5" xfId="26563"/>
    <cellStyle name="常规 3 2 3 2 2 3 5" xfId="3392"/>
    <cellStyle name="常规 3 2 3 2 2 3 5 2" xfId="9575"/>
    <cellStyle name="常规 3 2 3 2 2 3 5 2 2" xfId="21929"/>
    <cellStyle name="常规 3 2 3 2 2 3 5 2 2 2" xfId="46635"/>
    <cellStyle name="常规 3 2 3 2 2 3 5 2 3" xfId="34283"/>
    <cellStyle name="常规 3 2 3 2 2 3 5 3" xfId="15753"/>
    <cellStyle name="常规 3 2 3 2 2 3 5 3 2" xfId="40459"/>
    <cellStyle name="常规 3 2 3 2 2 3 5 4" xfId="28107"/>
    <cellStyle name="常规 3 2 3 2 2 3 6" xfId="6487"/>
    <cellStyle name="常规 3 2 3 2 2 3 6 2" xfId="18841"/>
    <cellStyle name="常规 3 2 3 2 2 3 6 2 2" xfId="43547"/>
    <cellStyle name="常规 3 2 3 2 2 3 6 3" xfId="31195"/>
    <cellStyle name="常规 3 2 3 2 2 3 7" xfId="12665"/>
    <cellStyle name="常规 3 2 3 2 2 3 7 2" xfId="37371"/>
    <cellStyle name="常规 3 2 3 2 2 3 8" xfId="25019"/>
    <cellStyle name="常规 3 2 3 2 2 4" xfId="553"/>
    <cellStyle name="常规 3 2 3 2 2 4 2" xfId="1327"/>
    <cellStyle name="常规 3 2 3 2 2 4 2 2" xfId="2874"/>
    <cellStyle name="常规 3 2 3 2 2 4 2 2 2" xfId="5966"/>
    <cellStyle name="常规 3 2 3 2 2 4 2 2 2 2" xfId="12149"/>
    <cellStyle name="常规 3 2 3 2 2 4 2 2 2 2 2" xfId="24503"/>
    <cellStyle name="常规 3 2 3 2 2 4 2 2 2 2 2 2" xfId="49209"/>
    <cellStyle name="常规 3 2 3 2 2 4 2 2 2 2 3" xfId="36857"/>
    <cellStyle name="常规 3 2 3 2 2 4 2 2 2 3" xfId="18327"/>
    <cellStyle name="常规 3 2 3 2 2 4 2 2 2 3 2" xfId="43033"/>
    <cellStyle name="常规 3 2 3 2 2 4 2 2 2 4" xfId="30681"/>
    <cellStyle name="常规 3 2 3 2 2 4 2 2 3" xfId="9061"/>
    <cellStyle name="常规 3 2 3 2 2 4 2 2 3 2" xfId="21415"/>
    <cellStyle name="常规 3 2 3 2 2 4 2 2 3 2 2" xfId="46121"/>
    <cellStyle name="常规 3 2 3 2 2 4 2 2 3 3" xfId="33769"/>
    <cellStyle name="常规 3 2 3 2 2 4 2 2 4" xfId="15239"/>
    <cellStyle name="常规 3 2 3 2 2 4 2 2 4 2" xfId="39945"/>
    <cellStyle name="常规 3 2 3 2 2 4 2 2 5" xfId="27593"/>
    <cellStyle name="常规 3 2 3 2 2 4 2 3" xfId="4422"/>
    <cellStyle name="常规 3 2 3 2 2 4 2 3 2" xfId="10605"/>
    <cellStyle name="常规 3 2 3 2 2 4 2 3 2 2" xfId="22959"/>
    <cellStyle name="常规 3 2 3 2 2 4 2 3 2 2 2" xfId="47665"/>
    <cellStyle name="常规 3 2 3 2 2 4 2 3 2 3" xfId="35313"/>
    <cellStyle name="常规 3 2 3 2 2 4 2 3 3" xfId="16783"/>
    <cellStyle name="常规 3 2 3 2 2 4 2 3 3 2" xfId="41489"/>
    <cellStyle name="常规 3 2 3 2 2 4 2 3 4" xfId="29137"/>
    <cellStyle name="常规 3 2 3 2 2 4 2 4" xfId="7517"/>
    <cellStyle name="常规 3 2 3 2 2 4 2 4 2" xfId="19871"/>
    <cellStyle name="常规 3 2 3 2 2 4 2 4 2 2" xfId="44577"/>
    <cellStyle name="常规 3 2 3 2 2 4 2 4 3" xfId="32225"/>
    <cellStyle name="常规 3 2 3 2 2 4 2 5" xfId="13695"/>
    <cellStyle name="常规 3 2 3 2 2 4 2 5 2" xfId="38401"/>
    <cellStyle name="常规 3 2 3 2 2 4 2 6" xfId="26049"/>
    <cellStyle name="常规 3 2 3 2 2 4 3" xfId="2102"/>
    <cellStyle name="常规 3 2 3 2 2 4 3 2" xfId="5194"/>
    <cellStyle name="常规 3 2 3 2 2 4 3 2 2" xfId="11377"/>
    <cellStyle name="常规 3 2 3 2 2 4 3 2 2 2" xfId="23731"/>
    <cellStyle name="常规 3 2 3 2 2 4 3 2 2 2 2" xfId="48437"/>
    <cellStyle name="常规 3 2 3 2 2 4 3 2 2 3" xfId="36085"/>
    <cellStyle name="常规 3 2 3 2 2 4 3 2 3" xfId="17555"/>
    <cellStyle name="常规 3 2 3 2 2 4 3 2 3 2" xfId="42261"/>
    <cellStyle name="常规 3 2 3 2 2 4 3 2 4" xfId="29909"/>
    <cellStyle name="常规 3 2 3 2 2 4 3 3" xfId="8289"/>
    <cellStyle name="常规 3 2 3 2 2 4 3 3 2" xfId="20643"/>
    <cellStyle name="常规 3 2 3 2 2 4 3 3 2 2" xfId="45349"/>
    <cellStyle name="常规 3 2 3 2 2 4 3 3 3" xfId="32997"/>
    <cellStyle name="常规 3 2 3 2 2 4 3 4" xfId="14467"/>
    <cellStyle name="常规 3 2 3 2 2 4 3 4 2" xfId="39173"/>
    <cellStyle name="常规 3 2 3 2 2 4 3 5" xfId="26821"/>
    <cellStyle name="常规 3 2 3 2 2 4 4" xfId="3650"/>
    <cellStyle name="常规 3 2 3 2 2 4 4 2" xfId="9833"/>
    <cellStyle name="常规 3 2 3 2 2 4 4 2 2" xfId="22187"/>
    <cellStyle name="常规 3 2 3 2 2 4 4 2 2 2" xfId="46893"/>
    <cellStyle name="常规 3 2 3 2 2 4 4 2 3" xfId="34541"/>
    <cellStyle name="常规 3 2 3 2 2 4 4 3" xfId="16011"/>
    <cellStyle name="常规 3 2 3 2 2 4 4 3 2" xfId="40717"/>
    <cellStyle name="常规 3 2 3 2 2 4 4 4" xfId="28365"/>
    <cellStyle name="常规 3 2 3 2 2 4 5" xfId="6745"/>
    <cellStyle name="常规 3 2 3 2 2 4 5 2" xfId="19099"/>
    <cellStyle name="常规 3 2 3 2 2 4 5 2 2" xfId="43805"/>
    <cellStyle name="常规 3 2 3 2 2 4 5 3" xfId="31453"/>
    <cellStyle name="常规 3 2 3 2 2 4 6" xfId="12923"/>
    <cellStyle name="常规 3 2 3 2 2 4 6 2" xfId="37629"/>
    <cellStyle name="常规 3 2 3 2 2 4 7" xfId="25277"/>
    <cellStyle name="常规 3 2 3 2 2 5" xfId="941"/>
    <cellStyle name="常规 3 2 3 2 2 5 2" xfId="2488"/>
    <cellStyle name="常规 3 2 3 2 2 5 2 2" xfId="5580"/>
    <cellStyle name="常规 3 2 3 2 2 5 2 2 2" xfId="11763"/>
    <cellStyle name="常规 3 2 3 2 2 5 2 2 2 2" xfId="24117"/>
    <cellStyle name="常规 3 2 3 2 2 5 2 2 2 2 2" xfId="48823"/>
    <cellStyle name="常规 3 2 3 2 2 5 2 2 2 3" xfId="36471"/>
    <cellStyle name="常规 3 2 3 2 2 5 2 2 3" xfId="17941"/>
    <cellStyle name="常规 3 2 3 2 2 5 2 2 3 2" xfId="42647"/>
    <cellStyle name="常规 3 2 3 2 2 5 2 2 4" xfId="30295"/>
    <cellStyle name="常规 3 2 3 2 2 5 2 3" xfId="8675"/>
    <cellStyle name="常规 3 2 3 2 2 5 2 3 2" xfId="21029"/>
    <cellStyle name="常规 3 2 3 2 2 5 2 3 2 2" xfId="45735"/>
    <cellStyle name="常规 3 2 3 2 2 5 2 3 3" xfId="33383"/>
    <cellStyle name="常规 3 2 3 2 2 5 2 4" xfId="14853"/>
    <cellStyle name="常规 3 2 3 2 2 5 2 4 2" xfId="39559"/>
    <cellStyle name="常规 3 2 3 2 2 5 2 5" xfId="27207"/>
    <cellStyle name="常规 3 2 3 2 2 5 3" xfId="4036"/>
    <cellStyle name="常规 3 2 3 2 2 5 3 2" xfId="10219"/>
    <cellStyle name="常规 3 2 3 2 2 5 3 2 2" xfId="22573"/>
    <cellStyle name="常规 3 2 3 2 2 5 3 2 2 2" xfId="47279"/>
    <cellStyle name="常规 3 2 3 2 2 5 3 2 3" xfId="34927"/>
    <cellStyle name="常规 3 2 3 2 2 5 3 3" xfId="16397"/>
    <cellStyle name="常规 3 2 3 2 2 5 3 3 2" xfId="41103"/>
    <cellStyle name="常规 3 2 3 2 2 5 3 4" xfId="28751"/>
    <cellStyle name="常规 3 2 3 2 2 5 4" xfId="7131"/>
    <cellStyle name="常规 3 2 3 2 2 5 4 2" xfId="19485"/>
    <cellStyle name="常规 3 2 3 2 2 5 4 2 2" xfId="44191"/>
    <cellStyle name="常规 3 2 3 2 2 5 4 3" xfId="31839"/>
    <cellStyle name="常规 3 2 3 2 2 5 5" xfId="13309"/>
    <cellStyle name="常规 3 2 3 2 2 5 5 2" xfId="38015"/>
    <cellStyle name="常规 3 2 3 2 2 5 6" xfId="25663"/>
    <cellStyle name="常规 3 2 3 2 2 6" xfId="1715"/>
    <cellStyle name="常规 3 2 3 2 2 6 2" xfId="4808"/>
    <cellStyle name="常规 3 2 3 2 2 6 2 2" xfId="10991"/>
    <cellStyle name="常规 3 2 3 2 2 6 2 2 2" xfId="23345"/>
    <cellStyle name="常规 3 2 3 2 2 6 2 2 2 2" xfId="48051"/>
    <cellStyle name="常规 3 2 3 2 2 6 2 2 3" xfId="35699"/>
    <cellStyle name="常规 3 2 3 2 2 6 2 3" xfId="17169"/>
    <cellStyle name="常规 3 2 3 2 2 6 2 3 2" xfId="41875"/>
    <cellStyle name="常规 3 2 3 2 2 6 2 4" xfId="29523"/>
    <cellStyle name="常规 3 2 3 2 2 6 3" xfId="7903"/>
    <cellStyle name="常规 3 2 3 2 2 6 3 2" xfId="20257"/>
    <cellStyle name="常规 3 2 3 2 2 6 3 2 2" xfId="44963"/>
    <cellStyle name="常规 3 2 3 2 2 6 3 3" xfId="32611"/>
    <cellStyle name="常规 3 2 3 2 2 6 4" xfId="14081"/>
    <cellStyle name="常规 3 2 3 2 2 6 4 2" xfId="38787"/>
    <cellStyle name="常规 3 2 3 2 2 6 5" xfId="26435"/>
    <cellStyle name="常规 3 2 3 2 2 7" xfId="3264"/>
    <cellStyle name="常规 3 2 3 2 2 7 2" xfId="9447"/>
    <cellStyle name="常规 3 2 3 2 2 7 2 2" xfId="21801"/>
    <cellStyle name="常规 3 2 3 2 2 7 2 2 2" xfId="46507"/>
    <cellStyle name="常规 3 2 3 2 2 7 2 3" xfId="34155"/>
    <cellStyle name="常规 3 2 3 2 2 7 3" xfId="15625"/>
    <cellStyle name="常规 3 2 3 2 2 7 3 2" xfId="40331"/>
    <cellStyle name="常规 3 2 3 2 2 7 4" xfId="27979"/>
    <cellStyle name="常规 3 2 3 2 2 8" xfId="6359"/>
    <cellStyle name="常规 3 2 3 2 2 8 2" xfId="18713"/>
    <cellStyle name="常规 3 2 3 2 2 8 2 2" xfId="43419"/>
    <cellStyle name="常规 3 2 3 2 2 8 3" xfId="31067"/>
    <cellStyle name="常规 3 2 3 2 2 9" xfId="12537"/>
    <cellStyle name="常规 3 2 3 2 2 9 2" xfId="37243"/>
    <cellStyle name="常规 3 2 3 2 3" xfId="355"/>
    <cellStyle name="常规 3 2 3 2 3 2" xfId="743"/>
    <cellStyle name="常规 3 2 3 2 3 2 2" xfId="1517"/>
    <cellStyle name="常规 3 2 3 2 3 2 2 2" xfId="3064"/>
    <cellStyle name="常规 3 2 3 2 3 2 2 2 2" xfId="6156"/>
    <cellStyle name="常规 3 2 3 2 3 2 2 2 2 2" xfId="12339"/>
    <cellStyle name="常规 3 2 3 2 3 2 2 2 2 2 2" xfId="24693"/>
    <cellStyle name="常规 3 2 3 2 3 2 2 2 2 2 2 2" xfId="49399"/>
    <cellStyle name="常规 3 2 3 2 3 2 2 2 2 2 3" xfId="37047"/>
    <cellStyle name="常规 3 2 3 2 3 2 2 2 2 3" xfId="18517"/>
    <cellStyle name="常规 3 2 3 2 3 2 2 2 2 3 2" xfId="43223"/>
    <cellStyle name="常规 3 2 3 2 3 2 2 2 2 4" xfId="30871"/>
    <cellStyle name="常规 3 2 3 2 3 2 2 2 3" xfId="9251"/>
    <cellStyle name="常规 3 2 3 2 3 2 2 2 3 2" xfId="21605"/>
    <cellStyle name="常规 3 2 3 2 3 2 2 2 3 2 2" xfId="46311"/>
    <cellStyle name="常规 3 2 3 2 3 2 2 2 3 3" xfId="33959"/>
    <cellStyle name="常规 3 2 3 2 3 2 2 2 4" xfId="15429"/>
    <cellStyle name="常规 3 2 3 2 3 2 2 2 4 2" xfId="40135"/>
    <cellStyle name="常规 3 2 3 2 3 2 2 2 5" xfId="27783"/>
    <cellStyle name="常规 3 2 3 2 3 2 2 3" xfId="4612"/>
    <cellStyle name="常规 3 2 3 2 3 2 2 3 2" xfId="10795"/>
    <cellStyle name="常规 3 2 3 2 3 2 2 3 2 2" xfId="23149"/>
    <cellStyle name="常规 3 2 3 2 3 2 2 3 2 2 2" xfId="47855"/>
    <cellStyle name="常规 3 2 3 2 3 2 2 3 2 3" xfId="35503"/>
    <cellStyle name="常规 3 2 3 2 3 2 2 3 3" xfId="16973"/>
    <cellStyle name="常规 3 2 3 2 3 2 2 3 3 2" xfId="41679"/>
    <cellStyle name="常规 3 2 3 2 3 2 2 3 4" xfId="29327"/>
    <cellStyle name="常规 3 2 3 2 3 2 2 4" xfId="7707"/>
    <cellStyle name="常规 3 2 3 2 3 2 2 4 2" xfId="20061"/>
    <cellStyle name="常规 3 2 3 2 3 2 2 4 2 2" xfId="44767"/>
    <cellStyle name="常规 3 2 3 2 3 2 2 4 3" xfId="32415"/>
    <cellStyle name="常规 3 2 3 2 3 2 2 5" xfId="13885"/>
    <cellStyle name="常规 3 2 3 2 3 2 2 5 2" xfId="38591"/>
    <cellStyle name="常规 3 2 3 2 3 2 2 6" xfId="26239"/>
    <cellStyle name="常规 3 2 3 2 3 2 3" xfId="2292"/>
    <cellStyle name="常规 3 2 3 2 3 2 3 2" xfId="5384"/>
    <cellStyle name="常规 3 2 3 2 3 2 3 2 2" xfId="11567"/>
    <cellStyle name="常规 3 2 3 2 3 2 3 2 2 2" xfId="23921"/>
    <cellStyle name="常规 3 2 3 2 3 2 3 2 2 2 2" xfId="48627"/>
    <cellStyle name="常规 3 2 3 2 3 2 3 2 2 3" xfId="36275"/>
    <cellStyle name="常规 3 2 3 2 3 2 3 2 3" xfId="17745"/>
    <cellStyle name="常规 3 2 3 2 3 2 3 2 3 2" xfId="42451"/>
    <cellStyle name="常规 3 2 3 2 3 2 3 2 4" xfId="30099"/>
    <cellStyle name="常规 3 2 3 2 3 2 3 3" xfId="8479"/>
    <cellStyle name="常规 3 2 3 2 3 2 3 3 2" xfId="20833"/>
    <cellStyle name="常规 3 2 3 2 3 2 3 3 2 2" xfId="45539"/>
    <cellStyle name="常规 3 2 3 2 3 2 3 3 3" xfId="33187"/>
    <cellStyle name="常规 3 2 3 2 3 2 3 4" xfId="14657"/>
    <cellStyle name="常规 3 2 3 2 3 2 3 4 2" xfId="39363"/>
    <cellStyle name="常规 3 2 3 2 3 2 3 5" xfId="27011"/>
    <cellStyle name="常规 3 2 3 2 3 2 4" xfId="3840"/>
    <cellStyle name="常规 3 2 3 2 3 2 4 2" xfId="10023"/>
    <cellStyle name="常规 3 2 3 2 3 2 4 2 2" xfId="22377"/>
    <cellStyle name="常规 3 2 3 2 3 2 4 2 2 2" xfId="47083"/>
    <cellStyle name="常规 3 2 3 2 3 2 4 2 3" xfId="34731"/>
    <cellStyle name="常规 3 2 3 2 3 2 4 3" xfId="16201"/>
    <cellStyle name="常规 3 2 3 2 3 2 4 3 2" xfId="40907"/>
    <cellStyle name="常规 3 2 3 2 3 2 4 4" xfId="28555"/>
    <cellStyle name="常规 3 2 3 2 3 2 5" xfId="6935"/>
    <cellStyle name="常规 3 2 3 2 3 2 5 2" xfId="19289"/>
    <cellStyle name="常规 3 2 3 2 3 2 5 2 2" xfId="43995"/>
    <cellStyle name="常规 3 2 3 2 3 2 5 3" xfId="31643"/>
    <cellStyle name="常规 3 2 3 2 3 2 6" xfId="13113"/>
    <cellStyle name="常规 3 2 3 2 3 2 6 2" xfId="37819"/>
    <cellStyle name="常规 3 2 3 2 3 2 7" xfId="25467"/>
    <cellStyle name="常规 3 2 3 2 3 3" xfId="1131"/>
    <cellStyle name="常规 3 2 3 2 3 3 2" xfId="2678"/>
    <cellStyle name="常规 3 2 3 2 3 3 2 2" xfId="5770"/>
    <cellStyle name="常规 3 2 3 2 3 3 2 2 2" xfId="11953"/>
    <cellStyle name="常规 3 2 3 2 3 3 2 2 2 2" xfId="24307"/>
    <cellStyle name="常规 3 2 3 2 3 3 2 2 2 2 2" xfId="49013"/>
    <cellStyle name="常规 3 2 3 2 3 3 2 2 2 3" xfId="36661"/>
    <cellStyle name="常规 3 2 3 2 3 3 2 2 3" xfId="18131"/>
    <cellStyle name="常规 3 2 3 2 3 3 2 2 3 2" xfId="42837"/>
    <cellStyle name="常规 3 2 3 2 3 3 2 2 4" xfId="30485"/>
    <cellStyle name="常规 3 2 3 2 3 3 2 3" xfId="8865"/>
    <cellStyle name="常规 3 2 3 2 3 3 2 3 2" xfId="21219"/>
    <cellStyle name="常规 3 2 3 2 3 3 2 3 2 2" xfId="45925"/>
    <cellStyle name="常规 3 2 3 2 3 3 2 3 3" xfId="33573"/>
    <cellStyle name="常规 3 2 3 2 3 3 2 4" xfId="15043"/>
    <cellStyle name="常规 3 2 3 2 3 3 2 4 2" xfId="39749"/>
    <cellStyle name="常规 3 2 3 2 3 3 2 5" xfId="27397"/>
    <cellStyle name="常规 3 2 3 2 3 3 3" xfId="4226"/>
    <cellStyle name="常规 3 2 3 2 3 3 3 2" xfId="10409"/>
    <cellStyle name="常规 3 2 3 2 3 3 3 2 2" xfId="22763"/>
    <cellStyle name="常规 3 2 3 2 3 3 3 2 2 2" xfId="47469"/>
    <cellStyle name="常规 3 2 3 2 3 3 3 2 3" xfId="35117"/>
    <cellStyle name="常规 3 2 3 2 3 3 3 3" xfId="16587"/>
    <cellStyle name="常规 3 2 3 2 3 3 3 3 2" xfId="41293"/>
    <cellStyle name="常规 3 2 3 2 3 3 3 4" xfId="28941"/>
    <cellStyle name="常规 3 2 3 2 3 3 4" xfId="7321"/>
    <cellStyle name="常规 3 2 3 2 3 3 4 2" xfId="19675"/>
    <cellStyle name="常规 3 2 3 2 3 3 4 2 2" xfId="44381"/>
    <cellStyle name="常规 3 2 3 2 3 3 4 3" xfId="32029"/>
    <cellStyle name="常规 3 2 3 2 3 3 5" xfId="13499"/>
    <cellStyle name="常规 3 2 3 2 3 3 5 2" xfId="38205"/>
    <cellStyle name="常规 3 2 3 2 3 3 6" xfId="25853"/>
    <cellStyle name="常规 3 2 3 2 3 4" xfId="1905"/>
    <cellStyle name="常规 3 2 3 2 3 4 2" xfId="4998"/>
    <cellStyle name="常规 3 2 3 2 3 4 2 2" xfId="11181"/>
    <cellStyle name="常规 3 2 3 2 3 4 2 2 2" xfId="23535"/>
    <cellStyle name="常规 3 2 3 2 3 4 2 2 2 2" xfId="48241"/>
    <cellStyle name="常规 3 2 3 2 3 4 2 2 3" xfId="35889"/>
    <cellStyle name="常规 3 2 3 2 3 4 2 3" xfId="17359"/>
    <cellStyle name="常规 3 2 3 2 3 4 2 3 2" xfId="42065"/>
    <cellStyle name="常规 3 2 3 2 3 4 2 4" xfId="29713"/>
    <cellStyle name="常规 3 2 3 2 3 4 3" xfId="8093"/>
    <cellStyle name="常规 3 2 3 2 3 4 3 2" xfId="20447"/>
    <cellStyle name="常规 3 2 3 2 3 4 3 2 2" xfId="45153"/>
    <cellStyle name="常规 3 2 3 2 3 4 3 3" xfId="32801"/>
    <cellStyle name="常规 3 2 3 2 3 4 4" xfId="14271"/>
    <cellStyle name="常规 3 2 3 2 3 4 4 2" xfId="38977"/>
    <cellStyle name="常规 3 2 3 2 3 4 5" xfId="26625"/>
    <cellStyle name="常规 3 2 3 2 3 5" xfId="3454"/>
    <cellStyle name="常规 3 2 3 2 3 5 2" xfId="9637"/>
    <cellStyle name="常规 3 2 3 2 3 5 2 2" xfId="21991"/>
    <cellStyle name="常规 3 2 3 2 3 5 2 2 2" xfId="46697"/>
    <cellStyle name="常规 3 2 3 2 3 5 2 3" xfId="34345"/>
    <cellStyle name="常规 3 2 3 2 3 5 3" xfId="15815"/>
    <cellStyle name="常规 3 2 3 2 3 5 3 2" xfId="40521"/>
    <cellStyle name="常规 3 2 3 2 3 5 4" xfId="28169"/>
    <cellStyle name="常规 3 2 3 2 3 6" xfId="6549"/>
    <cellStyle name="常规 3 2 3 2 3 6 2" xfId="18903"/>
    <cellStyle name="常规 3 2 3 2 3 6 2 2" xfId="43609"/>
    <cellStyle name="常规 3 2 3 2 3 6 3" xfId="31257"/>
    <cellStyle name="常规 3 2 3 2 3 7" xfId="12727"/>
    <cellStyle name="常规 3 2 3 2 3 7 2" xfId="37433"/>
    <cellStyle name="常规 3 2 3 2 3 8" xfId="25081"/>
    <cellStyle name="常规 3 2 3 2 4" xfId="230"/>
    <cellStyle name="常规 3 2 3 2 4 2" xfId="619"/>
    <cellStyle name="常规 3 2 3 2 4 2 2" xfId="1393"/>
    <cellStyle name="常规 3 2 3 2 4 2 2 2" xfId="2940"/>
    <cellStyle name="常规 3 2 3 2 4 2 2 2 2" xfId="6032"/>
    <cellStyle name="常规 3 2 3 2 4 2 2 2 2 2" xfId="12215"/>
    <cellStyle name="常规 3 2 3 2 4 2 2 2 2 2 2" xfId="24569"/>
    <cellStyle name="常规 3 2 3 2 4 2 2 2 2 2 2 2" xfId="49275"/>
    <cellStyle name="常规 3 2 3 2 4 2 2 2 2 2 3" xfId="36923"/>
    <cellStyle name="常规 3 2 3 2 4 2 2 2 2 3" xfId="18393"/>
    <cellStyle name="常规 3 2 3 2 4 2 2 2 2 3 2" xfId="43099"/>
    <cellStyle name="常规 3 2 3 2 4 2 2 2 2 4" xfId="30747"/>
    <cellStyle name="常规 3 2 3 2 4 2 2 2 3" xfId="9127"/>
    <cellStyle name="常规 3 2 3 2 4 2 2 2 3 2" xfId="21481"/>
    <cellStyle name="常规 3 2 3 2 4 2 2 2 3 2 2" xfId="46187"/>
    <cellStyle name="常规 3 2 3 2 4 2 2 2 3 3" xfId="33835"/>
    <cellStyle name="常规 3 2 3 2 4 2 2 2 4" xfId="15305"/>
    <cellStyle name="常规 3 2 3 2 4 2 2 2 4 2" xfId="40011"/>
    <cellStyle name="常规 3 2 3 2 4 2 2 2 5" xfId="27659"/>
    <cellStyle name="常规 3 2 3 2 4 2 2 3" xfId="4488"/>
    <cellStyle name="常规 3 2 3 2 4 2 2 3 2" xfId="10671"/>
    <cellStyle name="常规 3 2 3 2 4 2 2 3 2 2" xfId="23025"/>
    <cellStyle name="常规 3 2 3 2 4 2 2 3 2 2 2" xfId="47731"/>
    <cellStyle name="常规 3 2 3 2 4 2 2 3 2 3" xfId="35379"/>
    <cellStyle name="常规 3 2 3 2 4 2 2 3 3" xfId="16849"/>
    <cellStyle name="常规 3 2 3 2 4 2 2 3 3 2" xfId="41555"/>
    <cellStyle name="常规 3 2 3 2 4 2 2 3 4" xfId="29203"/>
    <cellStyle name="常规 3 2 3 2 4 2 2 4" xfId="7583"/>
    <cellStyle name="常规 3 2 3 2 4 2 2 4 2" xfId="19937"/>
    <cellStyle name="常规 3 2 3 2 4 2 2 4 2 2" xfId="44643"/>
    <cellStyle name="常规 3 2 3 2 4 2 2 4 3" xfId="32291"/>
    <cellStyle name="常规 3 2 3 2 4 2 2 5" xfId="13761"/>
    <cellStyle name="常规 3 2 3 2 4 2 2 5 2" xfId="38467"/>
    <cellStyle name="常规 3 2 3 2 4 2 2 6" xfId="26115"/>
    <cellStyle name="常规 3 2 3 2 4 2 3" xfId="2168"/>
    <cellStyle name="常规 3 2 3 2 4 2 3 2" xfId="5260"/>
    <cellStyle name="常规 3 2 3 2 4 2 3 2 2" xfId="11443"/>
    <cellStyle name="常规 3 2 3 2 4 2 3 2 2 2" xfId="23797"/>
    <cellStyle name="常规 3 2 3 2 4 2 3 2 2 2 2" xfId="48503"/>
    <cellStyle name="常规 3 2 3 2 4 2 3 2 2 3" xfId="36151"/>
    <cellStyle name="常规 3 2 3 2 4 2 3 2 3" xfId="17621"/>
    <cellStyle name="常规 3 2 3 2 4 2 3 2 3 2" xfId="42327"/>
    <cellStyle name="常规 3 2 3 2 4 2 3 2 4" xfId="29975"/>
    <cellStyle name="常规 3 2 3 2 4 2 3 3" xfId="8355"/>
    <cellStyle name="常规 3 2 3 2 4 2 3 3 2" xfId="20709"/>
    <cellStyle name="常规 3 2 3 2 4 2 3 3 2 2" xfId="45415"/>
    <cellStyle name="常规 3 2 3 2 4 2 3 3 3" xfId="33063"/>
    <cellStyle name="常规 3 2 3 2 4 2 3 4" xfId="14533"/>
    <cellStyle name="常规 3 2 3 2 4 2 3 4 2" xfId="39239"/>
    <cellStyle name="常规 3 2 3 2 4 2 3 5" xfId="26887"/>
    <cellStyle name="常规 3 2 3 2 4 2 4" xfId="3716"/>
    <cellStyle name="常规 3 2 3 2 4 2 4 2" xfId="9899"/>
    <cellStyle name="常规 3 2 3 2 4 2 4 2 2" xfId="22253"/>
    <cellStyle name="常规 3 2 3 2 4 2 4 2 2 2" xfId="46959"/>
    <cellStyle name="常规 3 2 3 2 4 2 4 2 3" xfId="34607"/>
    <cellStyle name="常规 3 2 3 2 4 2 4 3" xfId="16077"/>
    <cellStyle name="常规 3 2 3 2 4 2 4 3 2" xfId="40783"/>
    <cellStyle name="常规 3 2 3 2 4 2 4 4" xfId="28431"/>
    <cellStyle name="常规 3 2 3 2 4 2 5" xfId="6811"/>
    <cellStyle name="常规 3 2 3 2 4 2 5 2" xfId="19165"/>
    <cellStyle name="常规 3 2 3 2 4 2 5 2 2" xfId="43871"/>
    <cellStyle name="常规 3 2 3 2 4 2 5 3" xfId="31519"/>
    <cellStyle name="常规 3 2 3 2 4 2 6" xfId="12989"/>
    <cellStyle name="常规 3 2 3 2 4 2 6 2" xfId="37695"/>
    <cellStyle name="常规 3 2 3 2 4 2 7" xfId="25343"/>
    <cellStyle name="常规 3 2 3 2 4 3" xfId="1007"/>
    <cellStyle name="常规 3 2 3 2 4 3 2" xfId="2554"/>
    <cellStyle name="常规 3 2 3 2 4 3 2 2" xfId="5646"/>
    <cellStyle name="常规 3 2 3 2 4 3 2 2 2" xfId="11829"/>
    <cellStyle name="常规 3 2 3 2 4 3 2 2 2 2" xfId="24183"/>
    <cellStyle name="常规 3 2 3 2 4 3 2 2 2 2 2" xfId="48889"/>
    <cellStyle name="常规 3 2 3 2 4 3 2 2 2 3" xfId="36537"/>
    <cellStyle name="常规 3 2 3 2 4 3 2 2 3" xfId="18007"/>
    <cellStyle name="常规 3 2 3 2 4 3 2 2 3 2" xfId="42713"/>
    <cellStyle name="常规 3 2 3 2 4 3 2 2 4" xfId="30361"/>
    <cellStyle name="常规 3 2 3 2 4 3 2 3" xfId="8741"/>
    <cellStyle name="常规 3 2 3 2 4 3 2 3 2" xfId="21095"/>
    <cellStyle name="常规 3 2 3 2 4 3 2 3 2 2" xfId="45801"/>
    <cellStyle name="常规 3 2 3 2 4 3 2 3 3" xfId="33449"/>
    <cellStyle name="常规 3 2 3 2 4 3 2 4" xfId="14919"/>
    <cellStyle name="常规 3 2 3 2 4 3 2 4 2" xfId="39625"/>
    <cellStyle name="常规 3 2 3 2 4 3 2 5" xfId="27273"/>
    <cellStyle name="常规 3 2 3 2 4 3 3" xfId="4102"/>
    <cellStyle name="常规 3 2 3 2 4 3 3 2" xfId="10285"/>
    <cellStyle name="常规 3 2 3 2 4 3 3 2 2" xfId="22639"/>
    <cellStyle name="常规 3 2 3 2 4 3 3 2 2 2" xfId="47345"/>
    <cellStyle name="常规 3 2 3 2 4 3 3 2 3" xfId="34993"/>
    <cellStyle name="常规 3 2 3 2 4 3 3 3" xfId="16463"/>
    <cellStyle name="常规 3 2 3 2 4 3 3 3 2" xfId="41169"/>
    <cellStyle name="常规 3 2 3 2 4 3 3 4" xfId="28817"/>
    <cellStyle name="常规 3 2 3 2 4 3 4" xfId="7197"/>
    <cellStyle name="常规 3 2 3 2 4 3 4 2" xfId="19551"/>
    <cellStyle name="常规 3 2 3 2 4 3 4 2 2" xfId="44257"/>
    <cellStyle name="常规 3 2 3 2 4 3 4 3" xfId="31905"/>
    <cellStyle name="常规 3 2 3 2 4 3 5" xfId="13375"/>
    <cellStyle name="常规 3 2 3 2 4 3 5 2" xfId="38081"/>
    <cellStyle name="常规 3 2 3 2 4 3 6" xfId="25729"/>
    <cellStyle name="常规 3 2 3 2 4 4" xfId="1781"/>
    <cellStyle name="常规 3 2 3 2 4 4 2" xfId="4874"/>
    <cellStyle name="常规 3 2 3 2 4 4 2 2" xfId="11057"/>
    <cellStyle name="常规 3 2 3 2 4 4 2 2 2" xfId="23411"/>
    <cellStyle name="常规 3 2 3 2 4 4 2 2 2 2" xfId="48117"/>
    <cellStyle name="常规 3 2 3 2 4 4 2 2 3" xfId="35765"/>
    <cellStyle name="常规 3 2 3 2 4 4 2 3" xfId="17235"/>
    <cellStyle name="常规 3 2 3 2 4 4 2 3 2" xfId="41941"/>
    <cellStyle name="常规 3 2 3 2 4 4 2 4" xfId="29589"/>
    <cellStyle name="常规 3 2 3 2 4 4 3" xfId="7969"/>
    <cellStyle name="常规 3 2 3 2 4 4 3 2" xfId="20323"/>
    <cellStyle name="常规 3 2 3 2 4 4 3 2 2" xfId="45029"/>
    <cellStyle name="常规 3 2 3 2 4 4 3 3" xfId="32677"/>
    <cellStyle name="常规 3 2 3 2 4 4 4" xfId="14147"/>
    <cellStyle name="常规 3 2 3 2 4 4 4 2" xfId="38853"/>
    <cellStyle name="常规 3 2 3 2 4 4 5" xfId="26501"/>
    <cellStyle name="常规 3 2 3 2 4 5" xfId="3330"/>
    <cellStyle name="常规 3 2 3 2 4 5 2" xfId="9513"/>
    <cellStyle name="常规 3 2 3 2 4 5 2 2" xfId="21867"/>
    <cellStyle name="常规 3 2 3 2 4 5 2 2 2" xfId="46573"/>
    <cellStyle name="常规 3 2 3 2 4 5 2 3" xfId="34221"/>
    <cellStyle name="常规 3 2 3 2 4 5 3" xfId="15691"/>
    <cellStyle name="常规 3 2 3 2 4 5 3 2" xfId="40397"/>
    <cellStyle name="常规 3 2 3 2 4 5 4" xfId="28045"/>
    <cellStyle name="常规 3 2 3 2 4 6" xfId="6425"/>
    <cellStyle name="常规 3 2 3 2 4 6 2" xfId="18779"/>
    <cellStyle name="常规 3 2 3 2 4 6 2 2" xfId="43485"/>
    <cellStyle name="常规 3 2 3 2 4 6 3" xfId="31133"/>
    <cellStyle name="常规 3 2 3 2 4 7" xfId="12603"/>
    <cellStyle name="常规 3 2 3 2 4 7 2" xfId="37309"/>
    <cellStyle name="常规 3 2 3 2 4 8" xfId="24957"/>
    <cellStyle name="常规 3 2 3 2 5" xfId="484"/>
    <cellStyle name="常规 3 2 3 2 5 2" xfId="1258"/>
    <cellStyle name="常规 3 2 3 2 5 2 2" xfId="2805"/>
    <cellStyle name="常规 3 2 3 2 5 2 2 2" xfId="5897"/>
    <cellStyle name="常规 3 2 3 2 5 2 2 2 2" xfId="12080"/>
    <cellStyle name="常规 3 2 3 2 5 2 2 2 2 2" xfId="24434"/>
    <cellStyle name="常规 3 2 3 2 5 2 2 2 2 2 2" xfId="49140"/>
    <cellStyle name="常规 3 2 3 2 5 2 2 2 2 3" xfId="36788"/>
    <cellStyle name="常规 3 2 3 2 5 2 2 2 3" xfId="18258"/>
    <cellStyle name="常规 3 2 3 2 5 2 2 2 3 2" xfId="42964"/>
    <cellStyle name="常规 3 2 3 2 5 2 2 2 4" xfId="30612"/>
    <cellStyle name="常规 3 2 3 2 5 2 2 3" xfId="8992"/>
    <cellStyle name="常规 3 2 3 2 5 2 2 3 2" xfId="21346"/>
    <cellStyle name="常规 3 2 3 2 5 2 2 3 2 2" xfId="46052"/>
    <cellStyle name="常规 3 2 3 2 5 2 2 3 3" xfId="33700"/>
    <cellStyle name="常规 3 2 3 2 5 2 2 4" xfId="15170"/>
    <cellStyle name="常规 3 2 3 2 5 2 2 4 2" xfId="39876"/>
    <cellStyle name="常规 3 2 3 2 5 2 2 5" xfId="27524"/>
    <cellStyle name="常规 3 2 3 2 5 2 3" xfId="4353"/>
    <cellStyle name="常规 3 2 3 2 5 2 3 2" xfId="10536"/>
    <cellStyle name="常规 3 2 3 2 5 2 3 2 2" xfId="22890"/>
    <cellStyle name="常规 3 2 3 2 5 2 3 2 2 2" xfId="47596"/>
    <cellStyle name="常规 3 2 3 2 5 2 3 2 3" xfId="35244"/>
    <cellStyle name="常规 3 2 3 2 5 2 3 3" xfId="16714"/>
    <cellStyle name="常规 3 2 3 2 5 2 3 3 2" xfId="41420"/>
    <cellStyle name="常规 3 2 3 2 5 2 3 4" xfId="29068"/>
    <cellStyle name="常规 3 2 3 2 5 2 4" xfId="7448"/>
    <cellStyle name="常规 3 2 3 2 5 2 4 2" xfId="19802"/>
    <cellStyle name="常规 3 2 3 2 5 2 4 2 2" xfId="44508"/>
    <cellStyle name="常规 3 2 3 2 5 2 4 3" xfId="32156"/>
    <cellStyle name="常规 3 2 3 2 5 2 5" xfId="13626"/>
    <cellStyle name="常规 3 2 3 2 5 2 5 2" xfId="38332"/>
    <cellStyle name="常规 3 2 3 2 5 2 6" xfId="25980"/>
    <cellStyle name="常规 3 2 3 2 5 3" xfId="2033"/>
    <cellStyle name="常规 3 2 3 2 5 3 2" xfId="5125"/>
    <cellStyle name="常规 3 2 3 2 5 3 2 2" xfId="11308"/>
    <cellStyle name="常规 3 2 3 2 5 3 2 2 2" xfId="23662"/>
    <cellStyle name="常规 3 2 3 2 5 3 2 2 2 2" xfId="48368"/>
    <cellStyle name="常规 3 2 3 2 5 3 2 2 3" xfId="36016"/>
    <cellStyle name="常规 3 2 3 2 5 3 2 3" xfId="17486"/>
    <cellStyle name="常规 3 2 3 2 5 3 2 3 2" xfId="42192"/>
    <cellStyle name="常规 3 2 3 2 5 3 2 4" xfId="29840"/>
    <cellStyle name="常规 3 2 3 2 5 3 3" xfId="8220"/>
    <cellStyle name="常规 3 2 3 2 5 3 3 2" xfId="20574"/>
    <cellStyle name="常规 3 2 3 2 5 3 3 2 2" xfId="45280"/>
    <cellStyle name="常规 3 2 3 2 5 3 3 3" xfId="32928"/>
    <cellStyle name="常规 3 2 3 2 5 3 4" xfId="14398"/>
    <cellStyle name="常规 3 2 3 2 5 3 4 2" xfId="39104"/>
    <cellStyle name="常规 3 2 3 2 5 3 5" xfId="26752"/>
    <cellStyle name="常规 3 2 3 2 5 4" xfId="3581"/>
    <cellStyle name="常规 3 2 3 2 5 4 2" xfId="9764"/>
    <cellStyle name="常规 3 2 3 2 5 4 2 2" xfId="22118"/>
    <cellStyle name="常规 3 2 3 2 5 4 2 2 2" xfId="46824"/>
    <cellStyle name="常规 3 2 3 2 5 4 2 3" xfId="34472"/>
    <cellStyle name="常规 3 2 3 2 5 4 3" xfId="15942"/>
    <cellStyle name="常规 3 2 3 2 5 4 3 2" xfId="40648"/>
    <cellStyle name="常规 3 2 3 2 5 4 4" xfId="28296"/>
    <cellStyle name="常规 3 2 3 2 5 5" xfId="6676"/>
    <cellStyle name="常规 3 2 3 2 5 5 2" xfId="19030"/>
    <cellStyle name="常规 3 2 3 2 5 5 2 2" xfId="43736"/>
    <cellStyle name="常规 3 2 3 2 5 5 3" xfId="31384"/>
    <cellStyle name="常规 3 2 3 2 5 6" xfId="12854"/>
    <cellStyle name="常规 3 2 3 2 5 6 2" xfId="37560"/>
    <cellStyle name="常规 3 2 3 2 5 7" xfId="25208"/>
    <cellStyle name="常规 3 2 3 2 6" xfId="872"/>
    <cellStyle name="常规 3 2 3 2 6 2" xfId="2419"/>
    <cellStyle name="常规 3 2 3 2 6 2 2" xfId="5511"/>
    <cellStyle name="常规 3 2 3 2 6 2 2 2" xfId="11694"/>
    <cellStyle name="常规 3 2 3 2 6 2 2 2 2" xfId="24048"/>
    <cellStyle name="常规 3 2 3 2 6 2 2 2 2 2" xfId="48754"/>
    <cellStyle name="常规 3 2 3 2 6 2 2 2 3" xfId="36402"/>
    <cellStyle name="常规 3 2 3 2 6 2 2 3" xfId="17872"/>
    <cellStyle name="常规 3 2 3 2 6 2 2 3 2" xfId="42578"/>
    <cellStyle name="常规 3 2 3 2 6 2 2 4" xfId="30226"/>
    <cellStyle name="常规 3 2 3 2 6 2 3" xfId="8606"/>
    <cellStyle name="常规 3 2 3 2 6 2 3 2" xfId="20960"/>
    <cellStyle name="常规 3 2 3 2 6 2 3 2 2" xfId="45666"/>
    <cellStyle name="常规 3 2 3 2 6 2 3 3" xfId="33314"/>
    <cellStyle name="常规 3 2 3 2 6 2 4" xfId="14784"/>
    <cellStyle name="常规 3 2 3 2 6 2 4 2" xfId="39490"/>
    <cellStyle name="常规 3 2 3 2 6 2 5" xfId="27138"/>
    <cellStyle name="常规 3 2 3 2 6 3" xfId="3967"/>
    <cellStyle name="常规 3 2 3 2 6 3 2" xfId="10150"/>
    <cellStyle name="常规 3 2 3 2 6 3 2 2" xfId="22504"/>
    <cellStyle name="常规 3 2 3 2 6 3 2 2 2" xfId="47210"/>
    <cellStyle name="常规 3 2 3 2 6 3 2 3" xfId="34858"/>
    <cellStyle name="常规 3 2 3 2 6 3 3" xfId="16328"/>
    <cellStyle name="常规 3 2 3 2 6 3 3 2" xfId="41034"/>
    <cellStyle name="常规 3 2 3 2 6 3 4" xfId="28682"/>
    <cellStyle name="常规 3 2 3 2 6 4" xfId="7062"/>
    <cellStyle name="常规 3 2 3 2 6 4 2" xfId="19416"/>
    <cellStyle name="常规 3 2 3 2 6 4 2 2" xfId="44122"/>
    <cellStyle name="常规 3 2 3 2 6 4 3" xfId="31770"/>
    <cellStyle name="常规 3 2 3 2 6 5" xfId="13240"/>
    <cellStyle name="常规 3 2 3 2 6 5 2" xfId="37946"/>
    <cellStyle name="常规 3 2 3 2 6 6" xfId="25594"/>
    <cellStyle name="常规 3 2 3 2 7" xfId="1646"/>
    <cellStyle name="常规 3 2 3 2 7 2" xfId="4739"/>
    <cellStyle name="常规 3 2 3 2 7 2 2" xfId="10922"/>
    <cellStyle name="常规 3 2 3 2 7 2 2 2" xfId="23276"/>
    <cellStyle name="常规 3 2 3 2 7 2 2 2 2" xfId="47982"/>
    <cellStyle name="常规 3 2 3 2 7 2 2 3" xfId="35630"/>
    <cellStyle name="常规 3 2 3 2 7 2 3" xfId="17100"/>
    <cellStyle name="常规 3 2 3 2 7 2 3 2" xfId="41806"/>
    <cellStyle name="常规 3 2 3 2 7 2 4" xfId="29454"/>
    <cellStyle name="常规 3 2 3 2 7 3" xfId="7834"/>
    <cellStyle name="常规 3 2 3 2 7 3 2" xfId="20188"/>
    <cellStyle name="常规 3 2 3 2 7 3 2 2" xfId="44894"/>
    <cellStyle name="常规 3 2 3 2 7 3 3" xfId="32542"/>
    <cellStyle name="常规 3 2 3 2 7 4" xfId="14012"/>
    <cellStyle name="常规 3 2 3 2 7 4 2" xfId="38718"/>
    <cellStyle name="常规 3 2 3 2 7 5" xfId="26366"/>
    <cellStyle name="常规 3 2 3 2 8" xfId="3194"/>
    <cellStyle name="常规 3 2 3 2 8 2" xfId="9378"/>
    <cellStyle name="常规 3 2 3 2 8 2 2" xfId="21732"/>
    <cellStyle name="常规 3 2 3 2 8 2 2 2" xfId="46438"/>
    <cellStyle name="常规 3 2 3 2 8 2 3" xfId="34086"/>
    <cellStyle name="常规 3 2 3 2 8 3" xfId="15556"/>
    <cellStyle name="常规 3 2 3 2 8 3 2" xfId="40262"/>
    <cellStyle name="常规 3 2 3 2 8 4" xfId="27910"/>
    <cellStyle name="常规 3 2 3 2 9" xfId="6290"/>
    <cellStyle name="常规 3 2 3 2 9 2" xfId="18644"/>
    <cellStyle name="常规 3 2 3 2 9 2 2" xfId="43350"/>
    <cellStyle name="常规 3 2 3 2 9 3" xfId="30998"/>
    <cellStyle name="常规 3 2 3 3" xfId="124"/>
    <cellStyle name="常规 3 2 3 3 10" xfId="24857"/>
    <cellStyle name="常规 3 2 3 3 2" xfId="386"/>
    <cellStyle name="常规 3 2 3 3 2 2" xfId="774"/>
    <cellStyle name="常规 3 2 3 3 2 2 2" xfId="1548"/>
    <cellStyle name="常规 3 2 3 3 2 2 2 2" xfId="3095"/>
    <cellStyle name="常规 3 2 3 3 2 2 2 2 2" xfId="6187"/>
    <cellStyle name="常规 3 2 3 3 2 2 2 2 2 2" xfId="12370"/>
    <cellStyle name="常规 3 2 3 3 2 2 2 2 2 2 2" xfId="24724"/>
    <cellStyle name="常规 3 2 3 3 2 2 2 2 2 2 2 2" xfId="49430"/>
    <cellStyle name="常规 3 2 3 3 2 2 2 2 2 2 3" xfId="37078"/>
    <cellStyle name="常规 3 2 3 3 2 2 2 2 2 3" xfId="18548"/>
    <cellStyle name="常规 3 2 3 3 2 2 2 2 2 3 2" xfId="43254"/>
    <cellStyle name="常规 3 2 3 3 2 2 2 2 2 4" xfId="30902"/>
    <cellStyle name="常规 3 2 3 3 2 2 2 2 3" xfId="9282"/>
    <cellStyle name="常规 3 2 3 3 2 2 2 2 3 2" xfId="21636"/>
    <cellStyle name="常规 3 2 3 3 2 2 2 2 3 2 2" xfId="46342"/>
    <cellStyle name="常规 3 2 3 3 2 2 2 2 3 3" xfId="33990"/>
    <cellStyle name="常规 3 2 3 3 2 2 2 2 4" xfId="15460"/>
    <cellStyle name="常规 3 2 3 3 2 2 2 2 4 2" xfId="40166"/>
    <cellStyle name="常规 3 2 3 3 2 2 2 2 5" xfId="27814"/>
    <cellStyle name="常规 3 2 3 3 2 2 2 3" xfId="4643"/>
    <cellStyle name="常规 3 2 3 3 2 2 2 3 2" xfId="10826"/>
    <cellStyle name="常规 3 2 3 3 2 2 2 3 2 2" xfId="23180"/>
    <cellStyle name="常规 3 2 3 3 2 2 2 3 2 2 2" xfId="47886"/>
    <cellStyle name="常规 3 2 3 3 2 2 2 3 2 3" xfId="35534"/>
    <cellStyle name="常规 3 2 3 3 2 2 2 3 3" xfId="17004"/>
    <cellStyle name="常规 3 2 3 3 2 2 2 3 3 2" xfId="41710"/>
    <cellStyle name="常规 3 2 3 3 2 2 2 3 4" xfId="29358"/>
    <cellStyle name="常规 3 2 3 3 2 2 2 4" xfId="7738"/>
    <cellStyle name="常规 3 2 3 3 2 2 2 4 2" xfId="20092"/>
    <cellStyle name="常规 3 2 3 3 2 2 2 4 2 2" xfId="44798"/>
    <cellStyle name="常规 3 2 3 3 2 2 2 4 3" xfId="32446"/>
    <cellStyle name="常规 3 2 3 3 2 2 2 5" xfId="13916"/>
    <cellStyle name="常规 3 2 3 3 2 2 2 5 2" xfId="38622"/>
    <cellStyle name="常规 3 2 3 3 2 2 2 6" xfId="26270"/>
    <cellStyle name="常规 3 2 3 3 2 2 3" xfId="2323"/>
    <cellStyle name="常规 3 2 3 3 2 2 3 2" xfId="5415"/>
    <cellStyle name="常规 3 2 3 3 2 2 3 2 2" xfId="11598"/>
    <cellStyle name="常规 3 2 3 3 2 2 3 2 2 2" xfId="23952"/>
    <cellStyle name="常规 3 2 3 3 2 2 3 2 2 2 2" xfId="48658"/>
    <cellStyle name="常规 3 2 3 3 2 2 3 2 2 3" xfId="36306"/>
    <cellStyle name="常规 3 2 3 3 2 2 3 2 3" xfId="17776"/>
    <cellStyle name="常规 3 2 3 3 2 2 3 2 3 2" xfId="42482"/>
    <cellStyle name="常规 3 2 3 3 2 2 3 2 4" xfId="30130"/>
    <cellStyle name="常规 3 2 3 3 2 2 3 3" xfId="8510"/>
    <cellStyle name="常规 3 2 3 3 2 2 3 3 2" xfId="20864"/>
    <cellStyle name="常规 3 2 3 3 2 2 3 3 2 2" xfId="45570"/>
    <cellStyle name="常规 3 2 3 3 2 2 3 3 3" xfId="33218"/>
    <cellStyle name="常规 3 2 3 3 2 2 3 4" xfId="14688"/>
    <cellStyle name="常规 3 2 3 3 2 2 3 4 2" xfId="39394"/>
    <cellStyle name="常规 3 2 3 3 2 2 3 5" xfId="27042"/>
    <cellStyle name="常规 3 2 3 3 2 2 4" xfId="3871"/>
    <cellStyle name="常规 3 2 3 3 2 2 4 2" xfId="10054"/>
    <cellStyle name="常规 3 2 3 3 2 2 4 2 2" xfId="22408"/>
    <cellStyle name="常规 3 2 3 3 2 2 4 2 2 2" xfId="47114"/>
    <cellStyle name="常规 3 2 3 3 2 2 4 2 3" xfId="34762"/>
    <cellStyle name="常规 3 2 3 3 2 2 4 3" xfId="16232"/>
    <cellStyle name="常规 3 2 3 3 2 2 4 3 2" xfId="40938"/>
    <cellStyle name="常规 3 2 3 3 2 2 4 4" xfId="28586"/>
    <cellStyle name="常规 3 2 3 3 2 2 5" xfId="6966"/>
    <cellStyle name="常规 3 2 3 3 2 2 5 2" xfId="19320"/>
    <cellStyle name="常规 3 2 3 3 2 2 5 2 2" xfId="44026"/>
    <cellStyle name="常规 3 2 3 3 2 2 5 3" xfId="31674"/>
    <cellStyle name="常规 3 2 3 3 2 2 6" xfId="13144"/>
    <cellStyle name="常规 3 2 3 3 2 2 6 2" xfId="37850"/>
    <cellStyle name="常规 3 2 3 3 2 2 7" xfId="25498"/>
    <cellStyle name="常规 3 2 3 3 2 3" xfId="1162"/>
    <cellStyle name="常规 3 2 3 3 2 3 2" xfId="2709"/>
    <cellStyle name="常规 3 2 3 3 2 3 2 2" xfId="5801"/>
    <cellStyle name="常规 3 2 3 3 2 3 2 2 2" xfId="11984"/>
    <cellStyle name="常规 3 2 3 3 2 3 2 2 2 2" xfId="24338"/>
    <cellStyle name="常规 3 2 3 3 2 3 2 2 2 2 2" xfId="49044"/>
    <cellStyle name="常规 3 2 3 3 2 3 2 2 2 3" xfId="36692"/>
    <cellStyle name="常规 3 2 3 3 2 3 2 2 3" xfId="18162"/>
    <cellStyle name="常规 3 2 3 3 2 3 2 2 3 2" xfId="42868"/>
    <cellStyle name="常规 3 2 3 3 2 3 2 2 4" xfId="30516"/>
    <cellStyle name="常规 3 2 3 3 2 3 2 3" xfId="8896"/>
    <cellStyle name="常规 3 2 3 3 2 3 2 3 2" xfId="21250"/>
    <cellStyle name="常规 3 2 3 3 2 3 2 3 2 2" xfId="45956"/>
    <cellStyle name="常规 3 2 3 3 2 3 2 3 3" xfId="33604"/>
    <cellStyle name="常规 3 2 3 3 2 3 2 4" xfId="15074"/>
    <cellStyle name="常规 3 2 3 3 2 3 2 4 2" xfId="39780"/>
    <cellStyle name="常规 3 2 3 3 2 3 2 5" xfId="27428"/>
    <cellStyle name="常规 3 2 3 3 2 3 3" xfId="4257"/>
    <cellStyle name="常规 3 2 3 3 2 3 3 2" xfId="10440"/>
    <cellStyle name="常规 3 2 3 3 2 3 3 2 2" xfId="22794"/>
    <cellStyle name="常规 3 2 3 3 2 3 3 2 2 2" xfId="47500"/>
    <cellStyle name="常规 3 2 3 3 2 3 3 2 3" xfId="35148"/>
    <cellStyle name="常规 3 2 3 3 2 3 3 3" xfId="16618"/>
    <cellStyle name="常规 3 2 3 3 2 3 3 3 2" xfId="41324"/>
    <cellStyle name="常规 3 2 3 3 2 3 3 4" xfId="28972"/>
    <cellStyle name="常规 3 2 3 3 2 3 4" xfId="7352"/>
    <cellStyle name="常规 3 2 3 3 2 3 4 2" xfId="19706"/>
    <cellStyle name="常规 3 2 3 3 2 3 4 2 2" xfId="44412"/>
    <cellStyle name="常规 3 2 3 3 2 3 4 3" xfId="32060"/>
    <cellStyle name="常规 3 2 3 3 2 3 5" xfId="13530"/>
    <cellStyle name="常规 3 2 3 3 2 3 5 2" xfId="38236"/>
    <cellStyle name="常规 3 2 3 3 2 3 6" xfId="25884"/>
    <cellStyle name="常规 3 2 3 3 2 4" xfId="1936"/>
    <cellStyle name="常规 3 2 3 3 2 4 2" xfId="5029"/>
    <cellStyle name="常规 3 2 3 3 2 4 2 2" xfId="11212"/>
    <cellStyle name="常规 3 2 3 3 2 4 2 2 2" xfId="23566"/>
    <cellStyle name="常规 3 2 3 3 2 4 2 2 2 2" xfId="48272"/>
    <cellStyle name="常规 3 2 3 3 2 4 2 2 3" xfId="35920"/>
    <cellStyle name="常规 3 2 3 3 2 4 2 3" xfId="17390"/>
    <cellStyle name="常规 3 2 3 3 2 4 2 3 2" xfId="42096"/>
    <cellStyle name="常规 3 2 3 3 2 4 2 4" xfId="29744"/>
    <cellStyle name="常规 3 2 3 3 2 4 3" xfId="8124"/>
    <cellStyle name="常规 3 2 3 3 2 4 3 2" xfId="20478"/>
    <cellStyle name="常规 3 2 3 3 2 4 3 2 2" xfId="45184"/>
    <cellStyle name="常规 3 2 3 3 2 4 3 3" xfId="32832"/>
    <cellStyle name="常规 3 2 3 3 2 4 4" xfId="14302"/>
    <cellStyle name="常规 3 2 3 3 2 4 4 2" xfId="39008"/>
    <cellStyle name="常规 3 2 3 3 2 4 5" xfId="26656"/>
    <cellStyle name="常规 3 2 3 3 2 5" xfId="3485"/>
    <cellStyle name="常规 3 2 3 3 2 5 2" xfId="9668"/>
    <cellStyle name="常规 3 2 3 3 2 5 2 2" xfId="22022"/>
    <cellStyle name="常规 3 2 3 3 2 5 2 2 2" xfId="46728"/>
    <cellStyle name="常规 3 2 3 3 2 5 2 3" xfId="34376"/>
    <cellStyle name="常规 3 2 3 3 2 5 3" xfId="15846"/>
    <cellStyle name="常规 3 2 3 3 2 5 3 2" xfId="40552"/>
    <cellStyle name="常规 3 2 3 3 2 5 4" xfId="28200"/>
    <cellStyle name="常规 3 2 3 3 2 6" xfId="6580"/>
    <cellStyle name="常规 3 2 3 3 2 6 2" xfId="18934"/>
    <cellStyle name="常规 3 2 3 3 2 6 2 2" xfId="43640"/>
    <cellStyle name="常规 3 2 3 3 2 6 3" xfId="31288"/>
    <cellStyle name="常规 3 2 3 3 2 7" xfId="12758"/>
    <cellStyle name="常规 3 2 3 3 2 7 2" xfId="37464"/>
    <cellStyle name="常规 3 2 3 3 2 8" xfId="25112"/>
    <cellStyle name="常规 3 2 3 3 3" xfId="262"/>
    <cellStyle name="常规 3 2 3 3 3 2" xfId="650"/>
    <cellStyle name="常规 3 2 3 3 3 2 2" xfId="1424"/>
    <cellStyle name="常规 3 2 3 3 3 2 2 2" xfId="2971"/>
    <cellStyle name="常规 3 2 3 3 3 2 2 2 2" xfId="6063"/>
    <cellStyle name="常规 3 2 3 3 3 2 2 2 2 2" xfId="12246"/>
    <cellStyle name="常规 3 2 3 3 3 2 2 2 2 2 2" xfId="24600"/>
    <cellStyle name="常规 3 2 3 3 3 2 2 2 2 2 2 2" xfId="49306"/>
    <cellStyle name="常规 3 2 3 3 3 2 2 2 2 2 3" xfId="36954"/>
    <cellStyle name="常规 3 2 3 3 3 2 2 2 2 3" xfId="18424"/>
    <cellStyle name="常规 3 2 3 3 3 2 2 2 2 3 2" xfId="43130"/>
    <cellStyle name="常规 3 2 3 3 3 2 2 2 2 4" xfId="30778"/>
    <cellStyle name="常规 3 2 3 3 3 2 2 2 3" xfId="9158"/>
    <cellStyle name="常规 3 2 3 3 3 2 2 2 3 2" xfId="21512"/>
    <cellStyle name="常规 3 2 3 3 3 2 2 2 3 2 2" xfId="46218"/>
    <cellStyle name="常规 3 2 3 3 3 2 2 2 3 3" xfId="33866"/>
    <cellStyle name="常规 3 2 3 3 3 2 2 2 4" xfId="15336"/>
    <cellStyle name="常规 3 2 3 3 3 2 2 2 4 2" xfId="40042"/>
    <cellStyle name="常规 3 2 3 3 3 2 2 2 5" xfId="27690"/>
    <cellStyle name="常规 3 2 3 3 3 2 2 3" xfId="4519"/>
    <cellStyle name="常规 3 2 3 3 3 2 2 3 2" xfId="10702"/>
    <cellStyle name="常规 3 2 3 3 3 2 2 3 2 2" xfId="23056"/>
    <cellStyle name="常规 3 2 3 3 3 2 2 3 2 2 2" xfId="47762"/>
    <cellStyle name="常规 3 2 3 3 3 2 2 3 2 3" xfId="35410"/>
    <cellStyle name="常规 3 2 3 3 3 2 2 3 3" xfId="16880"/>
    <cellStyle name="常规 3 2 3 3 3 2 2 3 3 2" xfId="41586"/>
    <cellStyle name="常规 3 2 3 3 3 2 2 3 4" xfId="29234"/>
    <cellStyle name="常规 3 2 3 3 3 2 2 4" xfId="7614"/>
    <cellStyle name="常规 3 2 3 3 3 2 2 4 2" xfId="19968"/>
    <cellStyle name="常规 3 2 3 3 3 2 2 4 2 2" xfId="44674"/>
    <cellStyle name="常规 3 2 3 3 3 2 2 4 3" xfId="32322"/>
    <cellStyle name="常规 3 2 3 3 3 2 2 5" xfId="13792"/>
    <cellStyle name="常规 3 2 3 3 3 2 2 5 2" xfId="38498"/>
    <cellStyle name="常规 3 2 3 3 3 2 2 6" xfId="26146"/>
    <cellStyle name="常规 3 2 3 3 3 2 3" xfId="2199"/>
    <cellStyle name="常规 3 2 3 3 3 2 3 2" xfId="5291"/>
    <cellStyle name="常规 3 2 3 3 3 2 3 2 2" xfId="11474"/>
    <cellStyle name="常规 3 2 3 3 3 2 3 2 2 2" xfId="23828"/>
    <cellStyle name="常规 3 2 3 3 3 2 3 2 2 2 2" xfId="48534"/>
    <cellStyle name="常规 3 2 3 3 3 2 3 2 2 3" xfId="36182"/>
    <cellStyle name="常规 3 2 3 3 3 2 3 2 3" xfId="17652"/>
    <cellStyle name="常规 3 2 3 3 3 2 3 2 3 2" xfId="42358"/>
    <cellStyle name="常规 3 2 3 3 3 2 3 2 4" xfId="30006"/>
    <cellStyle name="常规 3 2 3 3 3 2 3 3" xfId="8386"/>
    <cellStyle name="常规 3 2 3 3 3 2 3 3 2" xfId="20740"/>
    <cellStyle name="常规 3 2 3 3 3 2 3 3 2 2" xfId="45446"/>
    <cellStyle name="常规 3 2 3 3 3 2 3 3 3" xfId="33094"/>
    <cellStyle name="常规 3 2 3 3 3 2 3 4" xfId="14564"/>
    <cellStyle name="常规 3 2 3 3 3 2 3 4 2" xfId="39270"/>
    <cellStyle name="常规 3 2 3 3 3 2 3 5" xfId="26918"/>
    <cellStyle name="常规 3 2 3 3 3 2 4" xfId="3747"/>
    <cellStyle name="常规 3 2 3 3 3 2 4 2" xfId="9930"/>
    <cellStyle name="常规 3 2 3 3 3 2 4 2 2" xfId="22284"/>
    <cellStyle name="常规 3 2 3 3 3 2 4 2 2 2" xfId="46990"/>
    <cellStyle name="常规 3 2 3 3 3 2 4 2 3" xfId="34638"/>
    <cellStyle name="常规 3 2 3 3 3 2 4 3" xfId="16108"/>
    <cellStyle name="常规 3 2 3 3 3 2 4 3 2" xfId="40814"/>
    <cellStyle name="常规 3 2 3 3 3 2 4 4" xfId="28462"/>
    <cellStyle name="常规 3 2 3 3 3 2 5" xfId="6842"/>
    <cellStyle name="常规 3 2 3 3 3 2 5 2" xfId="19196"/>
    <cellStyle name="常规 3 2 3 3 3 2 5 2 2" xfId="43902"/>
    <cellStyle name="常规 3 2 3 3 3 2 5 3" xfId="31550"/>
    <cellStyle name="常规 3 2 3 3 3 2 6" xfId="13020"/>
    <cellStyle name="常规 3 2 3 3 3 2 6 2" xfId="37726"/>
    <cellStyle name="常规 3 2 3 3 3 2 7" xfId="25374"/>
    <cellStyle name="常规 3 2 3 3 3 3" xfId="1038"/>
    <cellStyle name="常规 3 2 3 3 3 3 2" xfId="2585"/>
    <cellStyle name="常规 3 2 3 3 3 3 2 2" xfId="5677"/>
    <cellStyle name="常规 3 2 3 3 3 3 2 2 2" xfId="11860"/>
    <cellStyle name="常规 3 2 3 3 3 3 2 2 2 2" xfId="24214"/>
    <cellStyle name="常规 3 2 3 3 3 3 2 2 2 2 2" xfId="48920"/>
    <cellStyle name="常规 3 2 3 3 3 3 2 2 2 3" xfId="36568"/>
    <cellStyle name="常规 3 2 3 3 3 3 2 2 3" xfId="18038"/>
    <cellStyle name="常规 3 2 3 3 3 3 2 2 3 2" xfId="42744"/>
    <cellStyle name="常规 3 2 3 3 3 3 2 2 4" xfId="30392"/>
    <cellStyle name="常规 3 2 3 3 3 3 2 3" xfId="8772"/>
    <cellStyle name="常规 3 2 3 3 3 3 2 3 2" xfId="21126"/>
    <cellStyle name="常规 3 2 3 3 3 3 2 3 2 2" xfId="45832"/>
    <cellStyle name="常规 3 2 3 3 3 3 2 3 3" xfId="33480"/>
    <cellStyle name="常规 3 2 3 3 3 3 2 4" xfId="14950"/>
    <cellStyle name="常规 3 2 3 3 3 3 2 4 2" xfId="39656"/>
    <cellStyle name="常规 3 2 3 3 3 3 2 5" xfId="27304"/>
    <cellStyle name="常规 3 2 3 3 3 3 3" xfId="4133"/>
    <cellStyle name="常规 3 2 3 3 3 3 3 2" xfId="10316"/>
    <cellStyle name="常规 3 2 3 3 3 3 3 2 2" xfId="22670"/>
    <cellStyle name="常规 3 2 3 3 3 3 3 2 2 2" xfId="47376"/>
    <cellStyle name="常规 3 2 3 3 3 3 3 2 3" xfId="35024"/>
    <cellStyle name="常规 3 2 3 3 3 3 3 3" xfId="16494"/>
    <cellStyle name="常规 3 2 3 3 3 3 3 3 2" xfId="41200"/>
    <cellStyle name="常规 3 2 3 3 3 3 3 4" xfId="28848"/>
    <cellStyle name="常规 3 2 3 3 3 3 4" xfId="7228"/>
    <cellStyle name="常规 3 2 3 3 3 3 4 2" xfId="19582"/>
    <cellStyle name="常规 3 2 3 3 3 3 4 2 2" xfId="44288"/>
    <cellStyle name="常规 3 2 3 3 3 3 4 3" xfId="31936"/>
    <cellStyle name="常规 3 2 3 3 3 3 5" xfId="13406"/>
    <cellStyle name="常规 3 2 3 3 3 3 5 2" xfId="38112"/>
    <cellStyle name="常规 3 2 3 3 3 3 6" xfId="25760"/>
    <cellStyle name="常规 3 2 3 3 3 4" xfId="1812"/>
    <cellStyle name="常规 3 2 3 3 3 4 2" xfId="4905"/>
    <cellStyle name="常规 3 2 3 3 3 4 2 2" xfId="11088"/>
    <cellStyle name="常规 3 2 3 3 3 4 2 2 2" xfId="23442"/>
    <cellStyle name="常规 3 2 3 3 3 4 2 2 2 2" xfId="48148"/>
    <cellStyle name="常规 3 2 3 3 3 4 2 2 3" xfId="35796"/>
    <cellStyle name="常规 3 2 3 3 3 4 2 3" xfId="17266"/>
    <cellStyle name="常规 3 2 3 3 3 4 2 3 2" xfId="41972"/>
    <cellStyle name="常规 3 2 3 3 3 4 2 4" xfId="29620"/>
    <cellStyle name="常规 3 2 3 3 3 4 3" xfId="8000"/>
    <cellStyle name="常规 3 2 3 3 3 4 3 2" xfId="20354"/>
    <cellStyle name="常规 3 2 3 3 3 4 3 2 2" xfId="45060"/>
    <cellStyle name="常规 3 2 3 3 3 4 3 3" xfId="32708"/>
    <cellStyle name="常规 3 2 3 3 3 4 4" xfId="14178"/>
    <cellStyle name="常规 3 2 3 3 3 4 4 2" xfId="38884"/>
    <cellStyle name="常规 3 2 3 3 3 4 5" xfId="26532"/>
    <cellStyle name="常规 3 2 3 3 3 5" xfId="3361"/>
    <cellStyle name="常规 3 2 3 3 3 5 2" xfId="9544"/>
    <cellStyle name="常规 3 2 3 3 3 5 2 2" xfId="21898"/>
    <cellStyle name="常规 3 2 3 3 3 5 2 2 2" xfId="46604"/>
    <cellStyle name="常规 3 2 3 3 3 5 2 3" xfId="34252"/>
    <cellStyle name="常规 3 2 3 3 3 5 3" xfId="15722"/>
    <cellStyle name="常规 3 2 3 3 3 5 3 2" xfId="40428"/>
    <cellStyle name="常规 3 2 3 3 3 5 4" xfId="28076"/>
    <cellStyle name="常规 3 2 3 3 3 6" xfId="6456"/>
    <cellStyle name="常规 3 2 3 3 3 6 2" xfId="18810"/>
    <cellStyle name="常规 3 2 3 3 3 6 2 2" xfId="43516"/>
    <cellStyle name="常规 3 2 3 3 3 6 3" xfId="31164"/>
    <cellStyle name="常规 3 2 3 3 3 7" xfId="12634"/>
    <cellStyle name="常规 3 2 3 3 3 7 2" xfId="37340"/>
    <cellStyle name="常规 3 2 3 3 3 8" xfId="24988"/>
    <cellStyle name="常规 3 2 3 3 4" xfId="519"/>
    <cellStyle name="常规 3 2 3 3 4 2" xfId="1293"/>
    <cellStyle name="常规 3 2 3 3 4 2 2" xfId="2840"/>
    <cellStyle name="常规 3 2 3 3 4 2 2 2" xfId="5932"/>
    <cellStyle name="常规 3 2 3 3 4 2 2 2 2" xfId="12115"/>
    <cellStyle name="常规 3 2 3 3 4 2 2 2 2 2" xfId="24469"/>
    <cellStyle name="常规 3 2 3 3 4 2 2 2 2 2 2" xfId="49175"/>
    <cellStyle name="常规 3 2 3 3 4 2 2 2 2 3" xfId="36823"/>
    <cellStyle name="常规 3 2 3 3 4 2 2 2 3" xfId="18293"/>
    <cellStyle name="常规 3 2 3 3 4 2 2 2 3 2" xfId="42999"/>
    <cellStyle name="常规 3 2 3 3 4 2 2 2 4" xfId="30647"/>
    <cellStyle name="常规 3 2 3 3 4 2 2 3" xfId="9027"/>
    <cellStyle name="常规 3 2 3 3 4 2 2 3 2" xfId="21381"/>
    <cellStyle name="常规 3 2 3 3 4 2 2 3 2 2" xfId="46087"/>
    <cellStyle name="常规 3 2 3 3 4 2 2 3 3" xfId="33735"/>
    <cellStyle name="常规 3 2 3 3 4 2 2 4" xfId="15205"/>
    <cellStyle name="常规 3 2 3 3 4 2 2 4 2" xfId="39911"/>
    <cellStyle name="常规 3 2 3 3 4 2 2 5" xfId="27559"/>
    <cellStyle name="常规 3 2 3 3 4 2 3" xfId="4388"/>
    <cellStyle name="常规 3 2 3 3 4 2 3 2" xfId="10571"/>
    <cellStyle name="常规 3 2 3 3 4 2 3 2 2" xfId="22925"/>
    <cellStyle name="常规 3 2 3 3 4 2 3 2 2 2" xfId="47631"/>
    <cellStyle name="常规 3 2 3 3 4 2 3 2 3" xfId="35279"/>
    <cellStyle name="常规 3 2 3 3 4 2 3 3" xfId="16749"/>
    <cellStyle name="常规 3 2 3 3 4 2 3 3 2" xfId="41455"/>
    <cellStyle name="常规 3 2 3 3 4 2 3 4" xfId="29103"/>
    <cellStyle name="常规 3 2 3 3 4 2 4" xfId="7483"/>
    <cellStyle name="常规 3 2 3 3 4 2 4 2" xfId="19837"/>
    <cellStyle name="常规 3 2 3 3 4 2 4 2 2" xfId="44543"/>
    <cellStyle name="常规 3 2 3 3 4 2 4 3" xfId="32191"/>
    <cellStyle name="常规 3 2 3 3 4 2 5" xfId="13661"/>
    <cellStyle name="常规 3 2 3 3 4 2 5 2" xfId="38367"/>
    <cellStyle name="常规 3 2 3 3 4 2 6" xfId="26015"/>
    <cellStyle name="常规 3 2 3 3 4 3" xfId="2068"/>
    <cellStyle name="常规 3 2 3 3 4 3 2" xfId="5160"/>
    <cellStyle name="常规 3 2 3 3 4 3 2 2" xfId="11343"/>
    <cellStyle name="常规 3 2 3 3 4 3 2 2 2" xfId="23697"/>
    <cellStyle name="常规 3 2 3 3 4 3 2 2 2 2" xfId="48403"/>
    <cellStyle name="常规 3 2 3 3 4 3 2 2 3" xfId="36051"/>
    <cellStyle name="常规 3 2 3 3 4 3 2 3" xfId="17521"/>
    <cellStyle name="常规 3 2 3 3 4 3 2 3 2" xfId="42227"/>
    <cellStyle name="常规 3 2 3 3 4 3 2 4" xfId="29875"/>
    <cellStyle name="常规 3 2 3 3 4 3 3" xfId="8255"/>
    <cellStyle name="常规 3 2 3 3 4 3 3 2" xfId="20609"/>
    <cellStyle name="常规 3 2 3 3 4 3 3 2 2" xfId="45315"/>
    <cellStyle name="常规 3 2 3 3 4 3 3 3" xfId="32963"/>
    <cellStyle name="常规 3 2 3 3 4 3 4" xfId="14433"/>
    <cellStyle name="常规 3 2 3 3 4 3 4 2" xfId="39139"/>
    <cellStyle name="常规 3 2 3 3 4 3 5" xfId="26787"/>
    <cellStyle name="常规 3 2 3 3 4 4" xfId="3616"/>
    <cellStyle name="常规 3 2 3 3 4 4 2" xfId="9799"/>
    <cellStyle name="常规 3 2 3 3 4 4 2 2" xfId="22153"/>
    <cellStyle name="常规 3 2 3 3 4 4 2 2 2" xfId="46859"/>
    <cellStyle name="常规 3 2 3 3 4 4 2 3" xfId="34507"/>
    <cellStyle name="常规 3 2 3 3 4 4 3" xfId="15977"/>
    <cellStyle name="常规 3 2 3 3 4 4 3 2" xfId="40683"/>
    <cellStyle name="常规 3 2 3 3 4 4 4" xfId="28331"/>
    <cellStyle name="常规 3 2 3 3 4 5" xfId="6711"/>
    <cellStyle name="常规 3 2 3 3 4 5 2" xfId="19065"/>
    <cellStyle name="常规 3 2 3 3 4 5 2 2" xfId="43771"/>
    <cellStyle name="常规 3 2 3 3 4 5 3" xfId="31419"/>
    <cellStyle name="常规 3 2 3 3 4 6" xfId="12889"/>
    <cellStyle name="常规 3 2 3 3 4 6 2" xfId="37595"/>
    <cellStyle name="常规 3 2 3 3 4 7" xfId="25243"/>
    <cellStyle name="常规 3 2 3 3 5" xfId="907"/>
    <cellStyle name="常规 3 2 3 3 5 2" xfId="2454"/>
    <cellStyle name="常规 3 2 3 3 5 2 2" xfId="5546"/>
    <cellStyle name="常规 3 2 3 3 5 2 2 2" xfId="11729"/>
    <cellStyle name="常规 3 2 3 3 5 2 2 2 2" xfId="24083"/>
    <cellStyle name="常规 3 2 3 3 5 2 2 2 2 2" xfId="48789"/>
    <cellStyle name="常规 3 2 3 3 5 2 2 2 3" xfId="36437"/>
    <cellStyle name="常规 3 2 3 3 5 2 2 3" xfId="17907"/>
    <cellStyle name="常规 3 2 3 3 5 2 2 3 2" xfId="42613"/>
    <cellStyle name="常规 3 2 3 3 5 2 2 4" xfId="30261"/>
    <cellStyle name="常规 3 2 3 3 5 2 3" xfId="8641"/>
    <cellStyle name="常规 3 2 3 3 5 2 3 2" xfId="20995"/>
    <cellStyle name="常规 3 2 3 3 5 2 3 2 2" xfId="45701"/>
    <cellStyle name="常规 3 2 3 3 5 2 3 3" xfId="33349"/>
    <cellStyle name="常规 3 2 3 3 5 2 4" xfId="14819"/>
    <cellStyle name="常规 3 2 3 3 5 2 4 2" xfId="39525"/>
    <cellStyle name="常规 3 2 3 3 5 2 5" xfId="27173"/>
    <cellStyle name="常规 3 2 3 3 5 3" xfId="4002"/>
    <cellStyle name="常规 3 2 3 3 5 3 2" xfId="10185"/>
    <cellStyle name="常规 3 2 3 3 5 3 2 2" xfId="22539"/>
    <cellStyle name="常规 3 2 3 3 5 3 2 2 2" xfId="47245"/>
    <cellStyle name="常规 3 2 3 3 5 3 2 3" xfId="34893"/>
    <cellStyle name="常规 3 2 3 3 5 3 3" xfId="16363"/>
    <cellStyle name="常规 3 2 3 3 5 3 3 2" xfId="41069"/>
    <cellStyle name="常规 3 2 3 3 5 3 4" xfId="28717"/>
    <cellStyle name="常规 3 2 3 3 5 4" xfId="7097"/>
    <cellStyle name="常规 3 2 3 3 5 4 2" xfId="19451"/>
    <cellStyle name="常规 3 2 3 3 5 4 2 2" xfId="44157"/>
    <cellStyle name="常规 3 2 3 3 5 4 3" xfId="31805"/>
    <cellStyle name="常规 3 2 3 3 5 5" xfId="13275"/>
    <cellStyle name="常规 3 2 3 3 5 5 2" xfId="37981"/>
    <cellStyle name="常规 3 2 3 3 5 6" xfId="25629"/>
    <cellStyle name="常规 3 2 3 3 6" xfId="1681"/>
    <cellStyle name="常规 3 2 3 3 6 2" xfId="4774"/>
    <cellStyle name="常规 3 2 3 3 6 2 2" xfId="10957"/>
    <cellStyle name="常规 3 2 3 3 6 2 2 2" xfId="23311"/>
    <cellStyle name="常规 3 2 3 3 6 2 2 2 2" xfId="48017"/>
    <cellStyle name="常规 3 2 3 3 6 2 2 3" xfId="35665"/>
    <cellStyle name="常规 3 2 3 3 6 2 3" xfId="17135"/>
    <cellStyle name="常规 3 2 3 3 6 2 3 2" xfId="41841"/>
    <cellStyle name="常规 3 2 3 3 6 2 4" xfId="29489"/>
    <cellStyle name="常规 3 2 3 3 6 3" xfId="7869"/>
    <cellStyle name="常规 3 2 3 3 6 3 2" xfId="20223"/>
    <cellStyle name="常规 3 2 3 3 6 3 2 2" xfId="44929"/>
    <cellStyle name="常规 3 2 3 3 6 3 3" xfId="32577"/>
    <cellStyle name="常规 3 2 3 3 6 4" xfId="14047"/>
    <cellStyle name="常规 3 2 3 3 6 4 2" xfId="38753"/>
    <cellStyle name="常规 3 2 3 3 6 5" xfId="26401"/>
    <cellStyle name="常规 3 2 3 3 7" xfId="3230"/>
    <cellStyle name="常规 3 2 3 3 7 2" xfId="9413"/>
    <cellStyle name="常规 3 2 3 3 7 2 2" xfId="21767"/>
    <cellStyle name="常规 3 2 3 3 7 2 2 2" xfId="46473"/>
    <cellStyle name="常规 3 2 3 3 7 2 3" xfId="34121"/>
    <cellStyle name="常规 3 2 3 3 7 3" xfId="15591"/>
    <cellStyle name="常规 3 2 3 3 7 3 2" xfId="40297"/>
    <cellStyle name="常规 3 2 3 3 7 4" xfId="27945"/>
    <cellStyle name="常规 3 2 3 3 8" xfId="6325"/>
    <cellStyle name="常规 3 2 3 3 8 2" xfId="18679"/>
    <cellStyle name="常规 3 2 3 3 8 2 2" xfId="43385"/>
    <cellStyle name="常规 3 2 3 3 8 3" xfId="31033"/>
    <cellStyle name="常规 3 2 3 3 9" xfId="12503"/>
    <cellStyle name="常规 3 2 3 3 9 2" xfId="37209"/>
    <cellStyle name="常规 3 2 3 4" xfId="324"/>
    <cellStyle name="常规 3 2 3 4 2" xfId="712"/>
    <cellStyle name="常规 3 2 3 4 2 2" xfId="1486"/>
    <cellStyle name="常规 3 2 3 4 2 2 2" xfId="3033"/>
    <cellStyle name="常规 3 2 3 4 2 2 2 2" xfId="6125"/>
    <cellStyle name="常规 3 2 3 4 2 2 2 2 2" xfId="12308"/>
    <cellStyle name="常规 3 2 3 4 2 2 2 2 2 2" xfId="24662"/>
    <cellStyle name="常规 3 2 3 4 2 2 2 2 2 2 2" xfId="49368"/>
    <cellStyle name="常规 3 2 3 4 2 2 2 2 2 3" xfId="37016"/>
    <cellStyle name="常规 3 2 3 4 2 2 2 2 3" xfId="18486"/>
    <cellStyle name="常规 3 2 3 4 2 2 2 2 3 2" xfId="43192"/>
    <cellStyle name="常规 3 2 3 4 2 2 2 2 4" xfId="30840"/>
    <cellStyle name="常规 3 2 3 4 2 2 2 3" xfId="9220"/>
    <cellStyle name="常规 3 2 3 4 2 2 2 3 2" xfId="21574"/>
    <cellStyle name="常规 3 2 3 4 2 2 2 3 2 2" xfId="46280"/>
    <cellStyle name="常规 3 2 3 4 2 2 2 3 3" xfId="33928"/>
    <cellStyle name="常规 3 2 3 4 2 2 2 4" xfId="15398"/>
    <cellStyle name="常规 3 2 3 4 2 2 2 4 2" xfId="40104"/>
    <cellStyle name="常规 3 2 3 4 2 2 2 5" xfId="27752"/>
    <cellStyle name="常规 3 2 3 4 2 2 3" xfId="4581"/>
    <cellStyle name="常规 3 2 3 4 2 2 3 2" xfId="10764"/>
    <cellStyle name="常规 3 2 3 4 2 2 3 2 2" xfId="23118"/>
    <cellStyle name="常规 3 2 3 4 2 2 3 2 2 2" xfId="47824"/>
    <cellStyle name="常规 3 2 3 4 2 2 3 2 3" xfId="35472"/>
    <cellStyle name="常规 3 2 3 4 2 2 3 3" xfId="16942"/>
    <cellStyle name="常规 3 2 3 4 2 2 3 3 2" xfId="41648"/>
    <cellStyle name="常规 3 2 3 4 2 2 3 4" xfId="29296"/>
    <cellStyle name="常规 3 2 3 4 2 2 4" xfId="7676"/>
    <cellStyle name="常规 3 2 3 4 2 2 4 2" xfId="20030"/>
    <cellStyle name="常规 3 2 3 4 2 2 4 2 2" xfId="44736"/>
    <cellStyle name="常规 3 2 3 4 2 2 4 3" xfId="32384"/>
    <cellStyle name="常规 3 2 3 4 2 2 5" xfId="13854"/>
    <cellStyle name="常规 3 2 3 4 2 2 5 2" xfId="38560"/>
    <cellStyle name="常规 3 2 3 4 2 2 6" xfId="26208"/>
    <cellStyle name="常规 3 2 3 4 2 3" xfId="2261"/>
    <cellStyle name="常规 3 2 3 4 2 3 2" xfId="5353"/>
    <cellStyle name="常规 3 2 3 4 2 3 2 2" xfId="11536"/>
    <cellStyle name="常规 3 2 3 4 2 3 2 2 2" xfId="23890"/>
    <cellStyle name="常规 3 2 3 4 2 3 2 2 2 2" xfId="48596"/>
    <cellStyle name="常规 3 2 3 4 2 3 2 2 3" xfId="36244"/>
    <cellStyle name="常规 3 2 3 4 2 3 2 3" xfId="17714"/>
    <cellStyle name="常规 3 2 3 4 2 3 2 3 2" xfId="42420"/>
    <cellStyle name="常规 3 2 3 4 2 3 2 4" xfId="30068"/>
    <cellStyle name="常规 3 2 3 4 2 3 3" xfId="8448"/>
    <cellStyle name="常规 3 2 3 4 2 3 3 2" xfId="20802"/>
    <cellStyle name="常规 3 2 3 4 2 3 3 2 2" xfId="45508"/>
    <cellStyle name="常规 3 2 3 4 2 3 3 3" xfId="33156"/>
    <cellStyle name="常规 3 2 3 4 2 3 4" xfId="14626"/>
    <cellStyle name="常规 3 2 3 4 2 3 4 2" xfId="39332"/>
    <cellStyle name="常规 3 2 3 4 2 3 5" xfId="26980"/>
    <cellStyle name="常规 3 2 3 4 2 4" xfId="3809"/>
    <cellStyle name="常规 3 2 3 4 2 4 2" xfId="9992"/>
    <cellStyle name="常规 3 2 3 4 2 4 2 2" xfId="22346"/>
    <cellStyle name="常规 3 2 3 4 2 4 2 2 2" xfId="47052"/>
    <cellStyle name="常规 3 2 3 4 2 4 2 3" xfId="34700"/>
    <cellStyle name="常规 3 2 3 4 2 4 3" xfId="16170"/>
    <cellStyle name="常规 3 2 3 4 2 4 3 2" xfId="40876"/>
    <cellStyle name="常规 3 2 3 4 2 4 4" xfId="28524"/>
    <cellStyle name="常规 3 2 3 4 2 5" xfId="6904"/>
    <cellStyle name="常规 3 2 3 4 2 5 2" xfId="19258"/>
    <cellStyle name="常规 3 2 3 4 2 5 2 2" xfId="43964"/>
    <cellStyle name="常规 3 2 3 4 2 5 3" xfId="31612"/>
    <cellStyle name="常规 3 2 3 4 2 6" xfId="13082"/>
    <cellStyle name="常规 3 2 3 4 2 6 2" xfId="37788"/>
    <cellStyle name="常规 3 2 3 4 2 7" xfId="25436"/>
    <cellStyle name="常规 3 2 3 4 3" xfId="1100"/>
    <cellStyle name="常规 3 2 3 4 3 2" xfId="2647"/>
    <cellStyle name="常规 3 2 3 4 3 2 2" xfId="5739"/>
    <cellStyle name="常规 3 2 3 4 3 2 2 2" xfId="11922"/>
    <cellStyle name="常规 3 2 3 4 3 2 2 2 2" xfId="24276"/>
    <cellStyle name="常规 3 2 3 4 3 2 2 2 2 2" xfId="48982"/>
    <cellStyle name="常规 3 2 3 4 3 2 2 2 3" xfId="36630"/>
    <cellStyle name="常规 3 2 3 4 3 2 2 3" xfId="18100"/>
    <cellStyle name="常规 3 2 3 4 3 2 2 3 2" xfId="42806"/>
    <cellStyle name="常规 3 2 3 4 3 2 2 4" xfId="30454"/>
    <cellStyle name="常规 3 2 3 4 3 2 3" xfId="8834"/>
    <cellStyle name="常规 3 2 3 4 3 2 3 2" xfId="21188"/>
    <cellStyle name="常规 3 2 3 4 3 2 3 2 2" xfId="45894"/>
    <cellStyle name="常规 3 2 3 4 3 2 3 3" xfId="33542"/>
    <cellStyle name="常规 3 2 3 4 3 2 4" xfId="15012"/>
    <cellStyle name="常规 3 2 3 4 3 2 4 2" xfId="39718"/>
    <cellStyle name="常规 3 2 3 4 3 2 5" xfId="27366"/>
    <cellStyle name="常规 3 2 3 4 3 3" xfId="4195"/>
    <cellStyle name="常规 3 2 3 4 3 3 2" xfId="10378"/>
    <cellStyle name="常规 3 2 3 4 3 3 2 2" xfId="22732"/>
    <cellStyle name="常规 3 2 3 4 3 3 2 2 2" xfId="47438"/>
    <cellStyle name="常规 3 2 3 4 3 3 2 3" xfId="35086"/>
    <cellStyle name="常规 3 2 3 4 3 3 3" xfId="16556"/>
    <cellStyle name="常规 3 2 3 4 3 3 3 2" xfId="41262"/>
    <cellStyle name="常规 3 2 3 4 3 3 4" xfId="28910"/>
    <cellStyle name="常规 3 2 3 4 3 4" xfId="7290"/>
    <cellStyle name="常规 3 2 3 4 3 4 2" xfId="19644"/>
    <cellStyle name="常规 3 2 3 4 3 4 2 2" xfId="44350"/>
    <cellStyle name="常规 3 2 3 4 3 4 3" xfId="31998"/>
    <cellStyle name="常规 3 2 3 4 3 5" xfId="13468"/>
    <cellStyle name="常规 3 2 3 4 3 5 2" xfId="38174"/>
    <cellStyle name="常规 3 2 3 4 3 6" xfId="25822"/>
    <cellStyle name="常规 3 2 3 4 4" xfId="1874"/>
    <cellStyle name="常规 3 2 3 4 4 2" xfId="4967"/>
    <cellStyle name="常规 3 2 3 4 4 2 2" xfId="11150"/>
    <cellStyle name="常规 3 2 3 4 4 2 2 2" xfId="23504"/>
    <cellStyle name="常规 3 2 3 4 4 2 2 2 2" xfId="48210"/>
    <cellStyle name="常规 3 2 3 4 4 2 2 3" xfId="35858"/>
    <cellStyle name="常规 3 2 3 4 4 2 3" xfId="17328"/>
    <cellStyle name="常规 3 2 3 4 4 2 3 2" xfId="42034"/>
    <cellStyle name="常规 3 2 3 4 4 2 4" xfId="29682"/>
    <cellStyle name="常规 3 2 3 4 4 3" xfId="8062"/>
    <cellStyle name="常规 3 2 3 4 4 3 2" xfId="20416"/>
    <cellStyle name="常规 3 2 3 4 4 3 2 2" xfId="45122"/>
    <cellStyle name="常规 3 2 3 4 4 3 3" xfId="32770"/>
    <cellStyle name="常规 3 2 3 4 4 4" xfId="14240"/>
    <cellStyle name="常规 3 2 3 4 4 4 2" xfId="38946"/>
    <cellStyle name="常规 3 2 3 4 4 5" xfId="26594"/>
    <cellStyle name="常规 3 2 3 4 5" xfId="3423"/>
    <cellStyle name="常规 3 2 3 4 5 2" xfId="9606"/>
    <cellStyle name="常规 3 2 3 4 5 2 2" xfId="21960"/>
    <cellStyle name="常规 3 2 3 4 5 2 2 2" xfId="46666"/>
    <cellStyle name="常规 3 2 3 4 5 2 3" xfId="34314"/>
    <cellStyle name="常规 3 2 3 4 5 3" xfId="15784"/>
    <cellStyle name="常规 3 2 3 4 5 3 2" xfId="40490"/>
    <cellStyle name="常规 3 2 3 4 5 4" xfId="28138"/>
    <cellStyle name="常规 3 2 3 4 6" xfId="6518"/>
    <cellStyle name="常规 3 2 3 4 6 2" xfId="18872"/>
    <cellStyle name="常规 3 2 3 4 6 2 2" xfId="43578"/>
    <cellStyle name="常规 3 2 3 4 6 3" xfId="31226"/>
    <cellStyle name="常规 3 2 3 4 7" xfId="12696"/>
    <cellStyle name="常规 3 2 3 4 7 2" xfId="37402"/>
    <cellStyle name="常规 3 2 3 4 8" xfId="25050"/>
    <cellStyle name="常规 3 2 3 5" xfId="195"/>
    <cellStyle name="常规 3 2 3 5 2" xfId="588"/>
    <cellStyle name="常规 3 2 3 5 2 2" xfId="1362"/>
    <cellStyle name="常规 3 2 3 5 2 2 2" xfId="2909"/>
    <cellStyle name="常规 3 2 3 5 2 2 2 2" xfId="6001"/>
    <cellStyle name="常规 3 2 3 5 2 2 2 2 2" xfId="12184"/>
    <cellStyle name="常规 3 2 3 5 2 2 2 2 2 2" xfId="24538"/>
    <cellStyle name="常规 3 2 3 5 2 2 2 2 2 2 2" xfId="49244"/>
    <cellStyle name="常规 3 2 3 5 2 2 2 2 2 3" xfId="36892"/>
    <cellStyle name="常规 3 2 3 5 2 2 2 2 3" xfId="18362"/>
    <cellStyle name="常规 3 2 3 5 2 2 2 2 3 2" xfId="43068"/>
    <cellStyle name="常规 3 2 3 5 2 2 2 2 4" xfId="30716"/>
    <cellStyle name="常规 3 2 3 5 2 2 2 3" xfId="9096"/>
    <cellStyle name="常规 3 2 3 5 2 2 2 3 2" xfId="21450"/>
    <cellStyle name="常规 3 2 3 5 2 2 2 3 2 2" xfId="46156"/>
    <cellStyle name="常规 3 2 3 5 2 2 2 3 3" xfId="33804"/>
    <cellStyle name="常规 3 2 3 5 2 2 2 4" xfId="15274"/>
    <cellStyle name="常规 3 2 3 5 2 2 2 4 2" xfId="39980"/>
    <cellStyle name="常规 3 2 3 5 2 2 2 5" xfId="27628"/>
    <cellStyle name="常规 3 2 3 5 2 2 3" xfId="4457"/>
    <cellStyle name="常规 3 2 3 5 2 2 3 2" xfId="10640"/>
    <cellStyle name="常规 3 2 3 5 2 2 3 2 2" xfId="22994"/>
    <cellStyle name="常规 3 2 3 5 2 2 3 2 2 2" xfId="47700"/>
    <cellStyle name="常规 3 2 3 5 2 2 3 2 3" xfId="35348"/>
    <cellStyle name="常规 3 2 3 5 2 2 3 3" xfId="16818"/>
    <cellStyle name="常规 3 2 3 5 2 2 3 3 2" xfId="41524"/>
    <cellStyle name="常规 3 2 3 5 2 2 3 4" xfId="29172"/>
    <cellStyle name="常规 3 2 3 5 2 2 4" xfId="7552"/>
    <cellStyle name="常规 3 2 3 5 2 2 4 2" xfId="19906"/>
    <cellStyle name="常规 3 2 3 5 2 2 4 2 2" xfId="44612"/>
    <cellStyle name="常规 3 2 3 5 2 2 4 3" xfId="32260"/>
    <cellStyle name="常规 3 2 3 5 2 2 5" xfId="13730"/>
    <cellStyle name="常规 3 2 3 5 2 2 5 2" xfId="38436"/>
    <cellStyle name="常规 3 2 3 5 2 2 6" xfId="26084"/>
    <cellStyle name="常规 3 2 3 5 2 3" xfId="2137"/>
    <cellStyle name="常规 3 2 3 5 2 3 2" xfId="5229"/>
    <cellStyle name="常规 3 2 3 5 2 3 2 2" xfId="11412"/>
    <cellStyle name="常规 3 2 3 5 2 3 2 2 2" xfId="23766"/>
    <cellStyle name="常规 3 2 3 5 2 3 2 2 2 2" xfId="48472"/>
    <cellStyle name="常规 3 2 3 5 2 3 2 2 3" xfId="36120"/>
    <cellStyle name="常规 3 2 3 5 2 3 2 3" xfId="17590"/>
    <cellStyle name="常规 3 2 3 5 2 3 2 3 2" xfId="42296"/>
    <cellStyle name="常规 3 2 3 5 2 3 2 4" xfId="29944"/>
    <cellStyle name="常规 3 2 3 5 2 3 3" xfId="8324"/>
    <cellStyle name="常规 3 2 3 5 2 3 3 2" xfId="20678"/>
    <cellStyle name="常规 3 2 3 5 2 3 3 2 2" xfId="45384"/>
    <cellStyle name="常规 3 2 3 5 2 3 3 3" xfId="33032"/>
    <cellStyle name="常规 3 2 3 5 2 3 4" xfId="14502"/>
    <cellStyle name="常规 3 2 3 5 2 3 4 2" xfId="39208"/>
    <cellStyle name="常规 3 2 3 5 2 3 5" xfId="26856"/>
    <cellStyle name="常规 3 2 3 5 2 4" xfId="3685"/>
    <cellStyle name="常规 3 2 3 5 2 4 2" xfId="9868"/>
    <cellStyle name="常规 3 2 3 5 2 4 2 2" xfId="22222"/>
    <cellStyle name="常规 3 2 3 5 2 4 2 2 2" xfId="46928"/>
    <cellStyle name="常规 3 2 3 5 2 4 2 3" xfId="34576"/>
    <cellStyle name="常规 3 2 3 5 2 4 3" xfId="16046"/>
    <cellStyle name="常规 3 2 3 5 2 4 3 2" xfId="40752"/>
    <cellStyle name="常规 3 2 3 5 2 4 4" xfId="28400"/>
    <cellStyle name="常规 3 2 3 5 2 5" xfId="6780"/>
    <cellStyle name="常规 3 2 3 5 2 5 2" xfId="19134"/>
    <cellStyle name="常规 3 2 3 5 2 5 2 2" xfId="43840"/>
    <cellStyle name="常规 3 2 3 5 2 5 3" xfId="31488"/>
    <cellStyle name="常规 3 2 3 5 2 6" xfId="12958"/>
    <cellStyle name="常规 3 2 3 5 2 6 2" xfId="37664"/>
    <cellStyle name="常规 3 2 3 5 2 7" xfId="25312"/>
    <cellStyle name="常规 3 2 3 5 3" xfId="976"/>
    <cellStyle name="常规 3 2 3 5 3 2" xfId="2523"/>
    <cellStyle name="常规 3 2 3 5 3 2 2" xfId="5615"/>
    <cellStyle name="常规 3 2 3 5 3 2 2 2" xfId="11798"/>
    <cellStyle name="常规 3 2 3 5 3 2 2 2 2" xfId="24152"/>
    <cellStyle name="常规 3 2 3 5 3 2 2 2 2 2" xfId="48858"/>
    <cellStyle name="常规 3 2 3 5 3 2 2 2 3" xfId="36506"/>
    <cellStyle name="常规 3 2 3 5 3 2 2 3" xfId="17976"/>
    <cellStyle name="常规 3 2 3 5 3 2 2 3 2" xfId="42682"/>
    <cellStyle name="常规 3 2 3 5 3 2 2 4" xfId="30330"/>
    <cellStyle name="常规 3 2 3 5 3 2 3" xfId="8710"/>
    <cellStyle name="常规 3 2 3 5 3 2 3 2" xfId="21064"/>
    <cellStyle name="常规 3 2 3 5 3 2 3 2 2" xfId="45770"/>
    <cellStyle name="常规 3 2 3 5 3 2 3 3" xfId="33418"/>
    <cellStyle name="常规 3 2 3 5 3 2 4" xfId="14888"/>
    <cellStyle name="常规 3 2 3 5 3 2 4 2" xfId="39594"/>
    <cellStyle name="常规 3 2 3 5 3 2 5" xfId="27242"/>
    <cellStyle name="常规 3 2 3 5 3 3" xfId="4071"/>
    <cellStyle name="常规 3 2 3 5 3 3 2" xfId="10254"/>
    <cellStyle name="常规 3 2 3 5 3 3 2 2" xfId="22608"/>
    <cellStyle name="常规 3 2 3 5 3 3 2 2 2" xfId="47314"/>
    <cellStyle name="常规 3 2 3 5 3 3 2 3" xfId="34962"/>
    <cellStyle name="常规 3 2 3 5 3 3 3" xfId="16432"/>
    <cellStyle name="常规 3 2 3 5 3 3 3 2" xfId="41138"/>
    <cellStyle name="常规 3 2 3 5 3 3 4" xfId="28786"/>
    <cellStyle name="常规 3 2 3 5 3 4" xfId="7166"/>
    <cellStyle name="常规 3 2 3 5 3 4 2" xfId="19520"/>
    <cellStyle name="常规 3 2 3 5 3 4 2 2" xfId="44226"/>
    <cellStyle name="常规 3 2 3 5 3 4 3" xfId="31874"/>
    <cellStyle name="常规 3 2 3 5 3 5" xfId="13344"/>
    <cellStyle name="常规 3 2 3 5 3 5 2" xfId="38050"/>
    <cellStyle name="常规 3 2 3 5 3 6" xfId="25698"/>
    <cellStyle name="常规 3 2 3 5 4" xfId="1750"/>
    <cellStyle name="常规 3 2 3 5 4 2" xfId="4843"/>
    <cellStyle name="常规 3 2 3 5 4 2 2" xfId="11026"/>
    <cellStyle name="常规 3 2 3 5 4 2 2 2" xfId="23380"/>
    <cellStyle name="常规 3 2 3 5 4 2 2 2 2" xfId="48086"/>
    <cellStyle name="常规 3 2 3 5 4 2 2 3" xfId="35734"/>
    <cellStyle name="常规 3 2 3 5 4 2 3" xfId="17204"/>
    <cellStyle name="常规 3 2 3 5 4 2 3 2" xfId="41910"/>
    <cellStyle name="常规 3 2 3 5 4 2 4" xfId="29558"/>
    <cellStyle name="常规 3 2 3 5 4 3" xfId="7938"/>
    <cellStyle name="常规 3 2 3 5 4 3 2" xfId="20292"/>
    <cellStyle name="常规 3 2 3 5 4 3 2 2" xfId="44998"/>
    <cellStyle name="常规 3 2 3 5 4 3 3" xfId="32646"/>
    <cellStyle name="常规 3 2 3 5 4 4" xfId="14116"/>
    <cellStyle name="常规 3 2 3 5 4 4 2" xfId="38822"/>
    <cellStyle name="常规 3 2 3 5 4 5" xfId="26470"/>
    <cellStyle name="常规 3 2 3 5 5" xfId="3299"/>
    <cellStyle name="常规 3 2 3 5 5 2" xfId="9482"/>
    <cellStyle name="常规 3 2 3 5 5 2 2" xfId="21836"/>
    <cellStyle name="常规 3 2 3 5 5 2 2 2" xfId="46542"/>
    <cellStyle name="常规 3 2 3 5 5 2 3" xfId="34190"/>
    <cellStyle name="常规 3 2 3 5 5 3" xfId="15660"/>
    <cellStyle name="常规 3 2 3 5 5 3 2" xfId="40366"/>
    <cellStyle name="常规 3 2 3 5 5 4" xfId="28014"/>
    <cellStyle name="常规 3 2 3 5 6" xfId="6394"/>
    <cellStyle name="常规 3 2 3 5 6 2" xfId="18748"/>
    <cellStyle name="常规 3 2 3 5 6 2 2" xfId="43454"/>
    <cellStyle name="常规 3 2 3 5 6 3" xfId="31102"/>
    <cellStyle name="常规 3 2 3 5 7" xfId="12572"/>
    <cellStyle name="常规 3 2 3 5 7 2" xfId="37278"/>
    <cellStyle name="常规 3 2 3 5 8" xfId="24926"/>
    <cellStyle name="常规 3 2 3 6" xfId="449"/>
    <cellStyle name="常规 3 2 3 6 2" xfId="1224"/>
    <cellStyle name="常规 3 2 3 6 2 2" xfId="2771"/>
    <cellStyle name="常规 3 2 3 6 2 2 2" xfId="5863"/>
    <cellStyle name="常规 3 2 3 6 2 2 2 2" xfId="12046"/>
    <cellStyle name="常规 3 2 3 6 2 2 2 2 2" xfId="24400"/>
    <cellStyle name="常规 3 2 3 6 2 2 2 2 2 2" xfId="49106"/>
    <cellStyle name="常规 3 2 3 6 2 2 2 2 3" xfId="36754"/>
    <cellStyle name="常规 3 2 3 6 2 2 2 3" xfId="18224"/>
    <cellStyle name="常规 3 2 3 6 2 2 2 3 2" xfId="42930"/>
    <cellStyle name="常规 3 2 3 6 2 2 2 4" xfId="30578"/>
    <cellStyle name="常规 3 2 3 6 2 2 3" xfId="8958"/>
    <cellStyle name="常规 3 2 3 6 2 2 3 2" xfId="21312"/>
    <cellStyle name="常规 3 2 3 6 2 2 3 2 2" xfId="46018"/>
    <cellStyle name="常规 3 2 3 6 2 2 3 3" xfId="33666"/>
    <cellStyle name="常规 3 2 3 6 2 2 4" xfId="15136"/>
    <cellStyle name="常规 3 2 3 6 2 2 4 2" xfId="39842"/>
    <cellStyle name="常规 3 2 3 6 2 2 5" xfId="27490"/>
    <cellStyle name="常规 3 2 3 6 2 3" xfId="4319"/>
    <cellStyle name="常规 3 2 3 6 2 3 2" xfId="10502"/>
    <cellStyle name="常规 3 2 3 6 2 3 2 2" xfId="22856"/>
    <cellStyle name="常规 3 2 3 6 2 3 2 2 2" xfId="47562"/>
    <cellStyle name="常规 3 2 3 6 2 3 2 3" xfId="35210"/>
    <cellStyle name="常规 3 2 3 6 2 3 3" xfId="16680"/>
    <cellStyle name="常规 3 2 3 6 2 3 3 2" xfId="41386"/>
    <cellStyle name="常规 3 2 3 6 2 3 4" xfId="29034"/>
    <cellStyle name="常规 3 2 3 6 2 4" xfId="7414"/>
    <cellStyle name="常规 3 2 3 6 2 4 2" xfId="19768"/>
    <cellStyle name="常规 3 2 3 6 2 4 2 2" xfId="44474"/>
    <cellStyle name="常规 3 2 3 6 2 4 3" xfId="32122"/>
    <cellStyle name="常规 3 2 3 6 2 5" xfId="13592"/>
    <cellStyle name="常规 3 2 3 6 2 5 2" xfId="38298"/>
    <cellStyle name="常规 3 2 3 6 2 6" xfId="25946"/>
    <cellStyle name="常规 3 2 3 6 3" xfId="1998"/>
    <cellStyle name="常规 3 2 3 6 3 2" xfId="5091"/>
    <cellStyle name="常规 3 2 3 6 3 2 2" xfId="11274"/>
    <cellStyle name="常规 3 2 3 6 3 2 2 2" xfId="23628"/>
    <cellStyle name="常规 3 2 3 6 3 2 2 2 2" xfId="48334"/>
    <cellStyle name="常规 3 2 3 6 3 2 2 3" xfId="35982"/>
    <cellStyle name="常规 3 2 3 6 3 2 3" xfId="17452"/>
    <cellStyle name="常规 3 2 3 6 3 2 3 2" xfId="42158"/>
    <cellStyle name="常规 3 2 3 6 3 2 4" xfId="29806"/>
    <cellStyle name="常规 3 2 3 6 3 3" xfId="8186"/>
    <cellStyle name="常规 3 2 3 6 3 3 2" xfId="20540"/>
    <cellStyle name="常规 3 2 3 6 3 3 2 2" xfId="45246"/>
    <cellStyle name="常规 3 2 3 6 3 3 3" xfId="32894"/>
    <cellStyle name="常规 3 2 3 6 3 4" xfId="14364"/>
    <cellStyle name="常规 3 2 3 6 3 4 2" xfId="39070"/>
    <cellStyle name="常规 3 2 3 6 3 5" xfId="26718"/>
    <cellStyle name="常规 3 2 3 6 4" xfId="3547"/>
    <cellStyle name="常规 3 2 3 6 4 2" xfId="9730"/>
    <cellStyle name="常规 3 2 3 6 4 2 2" xfId="22084"/>
    <cellStyle name="常规 3 2 3 6 4 2 2 2" xfId="46790"/>
    <cellStyle name="常规 3 2 3 6 4 2 3" xfId="34438"/>
    <cellStyle name="常规 3 2 3 6 4 3" xfId="15908"/>
    <cellStyle name="常规 3 2 3 6 4 3 2" xfId="40614"/>
    <cellStyle name="常规 3 2 3 6 4 4" xfId="28262"/>
    <cellStyle name="常规 3 2 3 6 5" xfId="6642"/>
    <cellStyle name="常规 3 2 3 6 5 2" xfId="18996"/>
    <cellStyle name="常规 3 2 3 6 5 2 2" xfId="43702"/>
    <cellStyle name="常规 3 2 3 6 5 3" xfId="31350"/>
    <cellStyle name="常规 3 2 3 6 6" xfId="12820"/>
    <cellStyle name="常规 3 2 3 6 6 2" xfId="37526"/>
    <cellStyle name="常规 3 2 3 6 7" xfId="25174"/>
    <cellStyle name="常规 3 2 3 7" xfId="837"/>
    <cellStyle name="常规 3 2 3 7 2" xfId="2385"/>
    <cellStyle name="常规 3 2 3 7 2 2" xfId="5477"/>
    <cellStyle name="常规 3 2 3 7 2 2 2" xfId="11660"/>
    <cellStyle name="常规 3 2 3 7 2 2 2 2" xfId="24014"/>
    <cellStyle name="常规 3 2 3 7 2 2 2 2 2" xfId="48720"/>
    <cellStyle name="常规 3 2 3 7 2 2 2 3" xfId="36368"/>
    <cellStyle name="常规 3 2 3 7 2 2 3" xfId="17838"/>
    <cellStyle name="常规 3 2 3 7 2 2 3 2" xfId="42544"/>
    <cellStyle name="常规 3 2 3 7 2 2 4" xfId="30192"/>
    <cellStyle name="常规 3 2 3 7 2 3" xfId="8572"/>
    <cellStyle name="常规 3 2 3 7 2 3 2" xfId="20926"/>
    <cellStyle name="常规 3 2 3 7 2 3 2 2" xfId="45632"/>
    <cellStyle name="常规 3 2 3 7 2 3 3" xfId="33280"/>
    <cellStyle name="常规 3 2 3 7 2 4" xfId="14750"/>
    <cellStyle name="常规 3 2 3 7 2 4 2" xfId="39456"/>
    <cellStyle name="常规 3 2 3 7 2 5" xfId="27104"/>
    <cellStyle name="常规 3 2 3 7 3" xfId="3933"/>
    <cellStyle name="常规 3 2 3 7 3 2" xfId="10116"/>
    <cellStyle name="常规 3 2 3 7 3 2 2" xfId="22470"/>
    <cellStyle name="常规 3 2 3 7 3 2 2 2" xfId="47176"/>
    <cellStyle name="常规 3 2 3 7 3 2 3" xfId="34824"/>
    <cellStyle name="常规 3 2 3 7 3 3" xfId="16294"/>
    <cellStyle name="常规 3 2 3 7 3 3 2" xfId="41000"/>
    <cellStyle name="常规 3 2 3 7 3 4" xfId="28648"/>
    <cellStyle name="常规 3 2 3 7 4" xfId="7028"/>
    <cellStyle name="常规 3 2 3 7 4 2" xfId="19382"/>
    <cellStyle name="常规 3 2 3 7 4 2 2" xfId="44088"/>
    <cellStyle name="常规 3 2 3 7 4 3" xfId="31736"/>
    <cellStyle name="常规 3 2 3 7 5" xfId="13206"/>
    <cellStyle name="常规 3 2 3 7 5 2" xfId="37912"/>
    <cellStyle name="常规 3 2 3 7 6" xfId="25560"/>
    <cellStyle name="常规 3 2 3 8" xfId="1611"/>
    <cellStyle name="常规 3 2 3 8 2" xfId="4705"/>
    <cellStyle name="常规 3 2 3 8 2 2" xfId="10888"/>
    <cellStyle name="常规 3 2 3 8 2 2 2" xfId="23242"/>
    <cellStyle name="常规 3 2 3 8 2 2 2 2" xfId="47948"/>
    <cellStyle name="常规 3 2 3 8 2 2 3" xfId="35596"/>
    <cellStyle name="常规 3 2 3 8 2 3" xfId="17066"/>
    <cellStyle name="常规 3 2 3 8 2 3 2" xfId="41772"/>
    <cellStyle name="常规 3 2 3 8 2 4" xfId="29420"/>
    <cellStyle name="常规 3 2 3 8 3" xfId="7800"/>
    <cellStyle name="常规 3 2 3 8 3 2" xfId="20154"/>
    <cellStyle name="常规 3 2 3 8 3 2 2" xfId="44860"/>
    <cellStyle name="常规 3 2 3 8 3 3" xfId="32508"/>
    <cellStyle name="常规 3 2 3 8 4" xfId="13978"/>
    <cellStyle name="常规 3 2 3 8 4 2" xfId="38684"/>
    <cellStyle name="常规 3 2 3 8 5" xfId="26332"/>
    <cellStyle name="常规 3 2 3 9" xfId="3159"/>
    <cellStyle name="常规 3 2 3 9 2" xfId="9344"/>
    <cellStyle name="常规 3 2 3 9 2 2" xfId="21698"/>
    <cellStyle name="常规 3 2 3 9 2 2 2" xfId="46404"/>
    <cellStyle name="常规 3 2 3 9 2 3" xfId="34052"/>
    <cellStyle name="常规 3 2 3 9 3" xfId="15522"/>
    <cellStyle name="常规 3 2 3 9 3 2" xfId="40228"/>
    <cellStyle name="常规 3 2 3 9 4" xfId="27876"/>
    <cellStyle name="常规 3 2 4" xfId="55"/>
    <cellStyle name="常规 3 2 4 10" xfId="6262"/>
    <cellStyle name="常规 3 2 4 10 2" xfId="18617"/>
    <cellStyle name="常规 3 2 4 10 2 2" xfId="43323"/>
    <cellStyle name="常规 3 2 4 10 3" xfId="30971"/>
    <cellStyle name="常规 3 2 4 11" xfId="12440"/>
    <cellStyle name="常规 3 2 4 11 2" xfId="37147"/>
    <cellStyle name="常规 3 2 4 12" xfId="24794"/>
    <cellStyle name="常规 3 2 4 2" xfId="94"/>
    <cellStyle name="常规 3 2 4 2 10" xfId="12475"/>
    <cellStyle name="常规 3 2 4 2 10 2" xfId="37181"/>
    <cellStyle name="常规 3 2 4 2 11" xfId="24829"/>
    <cellStyle name="常规 3 2 4 2 2" xfId="166"/>
    <cellStyle name="常规 3 2 4 2 2 10" xfId="24898"/>
    <cellStyle name="常规 3 2 4 2 2 2" xfId="424"/>
    <cellStyle name="常规 3 2 4 2 2 2 2" xfId="812"/>
    <cellStyle name="常规 3 2 4 2 2 2 2 2" xfId="1586"/>
    <cellStyle name="常规 3 2 4 2 2 2 2 2 2" xfId="3133"/>
    <cellStyle name="常规 3 2 4 2 2 2 2 2 2 2" xfId="6225"/>
    <cellStyle name="常规 3 2 4 2 2 2 2 2 2 2 2" xfId="12408"/>
    <cellStyle name="常规 3 2 4 2 2 2 2 2 2 2 2 2" xfId="24762"/>
    <cellStyle name="常规 3 2 4 2 2 2 2 2 2 2 2 2 2" xfId="49468"/>
    <cellStyle name="常规 3 2 4 2 2 2 2 2 2 2 2 3" xfId="37116"/>
    <cellStyle name="常规 3 2 4 2 2 2 2 2 2 2 3" xfId="18586"/>
    <cellStyle name="常规 3 2 4 2 2 2 2 2 2 2 3 2" xfId="43292"/>
    <cellStyle name="常规 3 2 4 2 2 2 2 2 2 2 4" xfId="30940"/>
    <cellStyle name="常规 3 2 4 2 2 2 2 2 2 3" xfId="9320"/>
    <cellStyle name="常规 3 2 4 2 2 2 2 2 2 3 2" xfId="21674"/>
    <cellStyle name="常规 3 2 4 2 2 2 2 2 2 3 2 2" xfId="46380"/>
    <cellStyle name="常规 3 2 4 2 2 2 2 2 2 3 3" xfId="34028"/>
    <cellStyle name="常规 3 2 4 2 2 2 2 2 2 4" xfId="15498"/>
    <cellStyle name="常规 3 2 4 2 2 2 2 2 2 4 2" xfId="40204"/>
    <cellStyle name="常规 3 2 4 2 2 2 2 2 2 5" xfId="27852"/>
    <cellStyle name="常规 3 2 4 2 2 2 2 2 3" xfId="4681"/>
    <cellStyle name="常规 3 2 4 2 2 2 2 2 3 2" xfId="10864"/>
    <cellStyle name="常规 3 2 4 2 2 2 2 2 3 2 2" xfId="23218"/>
    <cellStyle name="常规 3 2 4 2 2 2 2 2 3 2 2 2" xfId="47924"/>
    <cellStyle name="常规 3 2 4 2 2 2 2 2 3 2 3" xfId="35572"/>
    <cellStyle name="常规 3 2 4 2 2 2 2 2 3 3" xfId="17042"/>
    <cellStyle name="常规 3 2 4 2 2 2 2 2 3 3 2" xfId="41748"/>
    <cellStyle name="常规 3 2 4 2 2 2 2 2 3 4" xfId="29396"/>
    <cellStyle name="常规 3 2 4 2 2 2 2 2 4" xfId="7776"/>
    <cellStyle name="常规 3 2 4 2 2 2 2 2 4 2" xfId="20130"/>
    <cellStyle name="常规 3 2 4 2 2 2 2 2 4 2 2" xfId="44836"/>
    <cellStyle name="常规 3 2 4 2 2 2 2 2 4 3" xfId="32484"/>
    <cellStyle name="常规 3 2 4 2 2 2 2 2 5" xfId="13954"/>
    <cellStyle name="常规 3 2 4 2 2 2 2 2 5 2" xfId="38660"/>
    <cellStyle name="常规 3 2 4 2 2 2 2 2 6" xfId="26308"/>
    <cellStyle name="常规 3 2 4 2 2 2 2 3" xfId="2361"/>
    <cellStyle name="常规 3 2 4 2 2 2 2 3 2" xfId="5453"/>
    <cellStyle name="常规 3 2 4 2 2 2 2 3 2 2" xfId="11636"/>
    <cellStyle name="常规 3 2 4 2 2 2 2 3 2 2 2" xfId="23990"/>
    <cellStyle name="常规 3 2 4 2 2 2 2 3 2 2 2 2" xfId="48696"/>
    <cellStyle name="常规 3 2 4 2 2 2 2 3 2 2 3" xfId="36344"/>
    <cellStyle name="常规 3 2 4 2 2 2 2 3 2 3" xfId="17814"/>
    <cellStyle name="常规 3 2 4 2 2 2 2 3 2 3 2" xfId="42520"/>
    <cellStyle name="常规 3 2 4 2 2 2 2 3 2 4" xfId="30168"/>
    <cellStyle name="常规 3 2 4 2 2 2 2 3 3" xfId="8548"/>
    <cellStyle name="常规 3 2 4 2 2 2 2 3 3 2" xfId="20902"/>
    <cellStyle name="常规 3 2 4 2 2 2 2 3 3 2 2" xfId="45608"/>
    <cellStyle name="常规 3 2 4 2 2 2 2 3 3 3" xfId="33256"/>
    <cellStyle name="常规 3 2 4 2 2 2 2 3 4" xfId="14726"/>
    <cellStyle name="常规 3 2 4 2 2 2 2 3 4 2" xfId="39432"/>
    <cellStyle name="常规 3 2 4 2 2 2 2 3 5" xfId="27080"/>
    <cellStyle name="常规 3 2 4 2 2 2 2 4" xfId="3909"/>
    <cellStyle name="常规 3 2 4 2 2 2 2 4 2" xfId="10092"/>
    <cellStyle name="常规 3 2 4 2 2 2 2 4 2 2" xfId="22446"/>
    <cellStyle name="常规 3 2 4 2 2 2 2 4 2 2 2" xfId="47152"/>
    <cellStyle name="常规 3 2 4 2 2 2 2 4 2 3" xfId="34800"/>
    <cellStyle name="常规 3 2 4 2 2 2 2 4 3" xfId="16270"/>
    <cellStyle name="常规 3 2 4 2 2 2 2 4 3 2" xfId="40976"/>
    <cellStyle name="常规 3 2 4 2 2 2 2 4 4" xfId="28624"/>
    <cellStyle name="常规 3 2 4 2 2 2 2 5" xfId="7004"/>
    <cellStyle name="常规 3 2 4 2 2 2 2 5 2" xfId="19358"/>
    <cellStyle name="常规 3 2 4 2 2 2 2 5 2 2" xfId="44064"/>
    <cellStyle name="常规 3 2 4 2 2 2 2 5 3" xfId="31712"/>
    <cellStyle name="常规 3 2 4 2 2 2 2 6" xfId="13182"/>
    <cellStyle name="常规 3 2 4 2 2 2 2 6 2" xfId="37888"/>
    <cellStyle name="常规 3 2 4 2 2 2 2 7" xfId="25536"/>
    <cellStyle name="常规 3 2 4 2 2 2 3" xfId="1200"/>
    <cellStyle name="常规 3 2 4 2 2 2 3 2" xfId="2747"/>
    <cellStyle name="常规 3 2 4 2 2 2 3 2 2" xfId="5839"/>
    <cellStyle name="常规 3 2 4 2 2 2 3 2 2 2" xfId="12022"/>
    <cellStyle name="常规 3 2 4 2 2 2 3 2 2 2 2" xfId="24376"/>
    <cellStyle name="常规 3 2 4 2 2 2 3 2 2 2 2 2" xfId="49082"/>
    <cellStyle name="常规 3 2 4 2 2 2 3 2 2 2 3" xfId="36730"/>
    <cellStyle name="常规 3 2 4 2 2 2 3 2 2 3" xfId="18200"/>
    <cellStyle name="常规 3 2 4 2 2 2 3 2 2 3 2" xfId="42906"/>
    <cellStyle name="常规 3 2 4 2 2 2 3 2 2 4" xfId="30554"/>
    <cellStyle name="常规 3 2 4 2 2 2 3 2 3" xfId="8934"/>
    <cellStyle name="常规 3 2 4 2 2 2 3 2 3 2" xfId="21288"/>
    <cellStyle name="常规 3 2 4 2 2 2 3 2 3 2 2" xfId="45994"/>
    <cellStyle name="常规 3 2 4 2 2 2 3 2 3 3" xfId="33642"/>
    <cellStyle name="常规 3 2 4 2 2 2 3 2 4" xfId="15112"/>
    <cellStyle name="常规 3 2 4 2 2 2 3 2 4 2" xfId="39818"/>
    <cellStyle name="常规 3 2 4 2 2 2 3 2 5" xfId="27466"/>
    <cellStyle name="常规 3 2 4 2 2 2 3 3" xfId="4295"/>
    <cellStyle name="常规 3 2 4 2 2 2 3 3 2" xfId="10478"/>
    <cellStyle name="常规 3 2 4 2 2 2 3 3 2 2" xfId="22832"/>
    <cellStyle name="常规 3 2 4 2 2 2 3 3 2 2 2" xfId="47538"/>
    <cellStyle name="常规 3 2 4 2 2 2 3 3 2 3" xfId="35186"/>
    <cellStyle name="常规 3 2 4 2 2 2 3 3 3" xfId="16656"/>
    <cellStyle name="常规 3 2 4 2 2 2 3 3 3 2" xfId="41362"/>
    <cellStyle name="常规 3 2 4 2 2 2 3 3 4" xfId="29010"/>
    <cellStyle name="常规 3 2 4 2 2 2 3 4" xfId="7390"/>
    <cellStyle name="常规 3 2 4 2 2 2 3 4 2" xfId="19744"/>
    <cellStyle name="常规 3 2 4 2 2 2 3 4 2 2" xfId="44450"/>
    <cellStyle name="常规 3 2 4 2 2 2 3 4 3" xfId="32098"/>
    <cellStyle name="常规 3 2 4 2 2 2 3 5" xfId="13568"/>
    <cellStyle name="常规 3 2 4 2 2 2 3 5 2" xfId="38274"/>
    <cellStyle name="常规 3 2 4 2 2 2 3 6" xfId="25922"/>
    <cellStyle name="常规 3 2 4 2 2 2 4" xfId="1974"/>
    <cellStyle name="常规 3 2 4 2 2 2 4 2" xfId="5067"/>
    <cellStyle name="常规 3 2 4 2 2 2 4 2 2" xfId="11250"/>
    <cellStyle name="常规 3 2 4 2 2 2 4 2 2 2" xfId="23604"/>
    <cellStyle name="常规 3 2 4 2 2 2 4 2 2 2 2" xfId="48310"/>
    <cellStyle name="常规 3 2 4 2 2 2 4 2 2 3" xfId="35958"/>
    <cellStyle name="常规 3 2 4 2 2 2 4 2 3" xfId="17428"/>
    <cellStyle name="常规 3 2 4 2 2 2 4 2 3 2" xfId="42134"/>
    <cellStyle name="常规 3 2 4 2 2 2 4 2 4" xfId="29782"/>
    <cellStyle name="常规 3 2 4 2 2 2 4 3" xfId="8162"/>
    <cellStyle name="常规 3 2 4 2 2 2 4 3 2" xfId="20516"/>
    <cellStyle name="常规 3 2 4 2 2 2 4 3 2 2" xfId="45222"/>
    <cellStyle name="常规 3 2 4 2 2 2 4 3 3" xfId="32870"/>
    <cellStyle name="常规 3 2 4 2 2 2 4 4" xfId="14340"/>
    <cellStyle name="常规 3 2 4 2 2 2 4 4 2" xfId="39046"/>
    <cellStyle name="常规 3 2 4 2 2 2 4 5" xfId="26694"/>
    <cellStyle name="常规 3 2 4 2 2 2 5" xfId="3523"/>
    <cellStyle name="常规 3 2 4 2 2 2 5 2" xfId="9706"/>
    <cellStyle name="常规 3 2 4 2 2 2 5 2 2" xfId="22060"/>
    <cellStyle name="常规 3 2 4 2 2 2 5 2 2 2" xfId="46766"/>
    <cellStyle name="常规 3 2 4 2 2 2 5 2 3" xfId="34414"/>
    <cellStyle name="常规 3 2 4 2 2 2 5 3" xfId="15884"/>
    <cellStyle name="常规 3 2 4 2 2 2 5 3 2" xfId="40590"/>
    <cellStyle name="常规 3 2 4 2 2 2 5 4" xfId="28238"/>
    <cellStyle name="常规 3 2 4 2 2 2 6" xfId="6618"/>
    <cellStyle name="常规 3 2 4 2 2 2 6 2" xfId="18972"/>
    <cellStyle name="常规 3 2 4 2 2 2 6 2 2" xfId="43678"/>
    <cellStyle name="常规 3 2 4 2 2 2 6 3" xfId="31326"/>
    <cellStyle name="常规 3 2 4 2 2 2 7" xfId="12796"/>
    <cellStyle name="常规 3 2 4 2 2 2 7 2" xfId="37502"/>
    <cellStyle name="常规 3 2 4 2 2 2 8" xfId="25150"/>
    <cellStyle name="常规 3 2 4 2 2 3" xfId="300"/>
    <cellStyle name="常规 3 2 4 2 2 3 2" xfId="688"/>
    <cellStyle name="常规 3 2 4 2 2 3 2 2" xfId="1462"/>
    <cellStyle name="常规 3 2 4 2 2 3 2 2 2" xfId="3009"/>
    <cellStyle name="常规 3 2 4 2 2 3 2 2 2 2" xfId="6101"/>
    <cellStyle name="常规 3 2 4 2 2 3 2 2 2 2 2" xfId="12284"/>
    <cellStyle name="常规 3 2 4 2 2 3 2 2 2 2 2 2" xfId="24638"/>
    <cellStyle name="常规 3 2 4 2 2 3 2 2 2 2 2 2 2" xfId="49344"/>
    <cellStyle name="常规 3 2 4 2 2 3 2 2 2 2 2 3" xfId="36992"/>
    <cellStyle name="常规 3 2 4 2 2 3 2 2 2 2 3" xfId="18462"/>
    <cellStyle name="常规 3 2 4 2 2 3 2 2 2 2 3 2" xfId="43168"/>
    <cellStyle name="常规 3 2 4 2 2 3 2 2 2 2 4" xfId="30816"/>
    <cellStyle name="常规 3 2 4 2 2 3 2 2 2 3" xfId="9196"/>
    <cellStyle name="常规 3 2 4 2 2 3 2 2 2 3 2" xfId="21550"/>
    <cellStyle name="常规 3 2 4 2 2 3 2 2 2 3 2 2" xfId="46256"/>
    <cellStyle name="常规 3 2 4 2 2 3 2 2 2 3 3" xfId="33904"/>
    <cellStyle name="常规 3 2 4 2 2 3 2 2 2 4" xfId="15374"/>
    <cellStyle name="常规 3 2 4 2 2 3 2 2 2 4 2" xfId="40080"/>
    <cellStyle name="常规 3 2 4 2 2 3 2 2 2 5" xfId="27728"/>
    <cellStyle name="常规 3 2 4 2 2 3 2 2 3" xfId="4557"/>
    <cellStyle name="常规 3 2 4 2 2 3 2 2 3 2" xfId="10740"/>
    <cellStyle name="常规 3 2 4 2 2 3 2 2 3 2 2" xfId="23094"/>
    <cellStyle name="常规 3 2 4 2 2 3 2 2 3 2 2 2" xfId="47800"/>
    <cellStyle name="常规 3 2 4 2 2 3 2 2 3 2 3" xfId="35448"/>
    <cellStyle name="常规 3 2 4 2 2 3 2 2 3 3" xfId="16918"/>
    <cellStyle name="常规 3 2 4 2 2 3 2 2 3 3 2" xfId="41624"/>
    <cellStyle name="常规 3 2 4 2 2 3 2 2 3 4" xfId="29272"/>
    <cellStyle name="常规 3 2 4 2 2 3 2 2 4" xfId="7652"/>
    <cellStyle name="常规 3 2 4 2 2 3 2 2 4 2" xfId="20006"/>
    <cellStyle name="常规 3 2 4 2 2 3 2 2 4 2 2" xfId="44712"/>
    <cellStyle name="常规 3 2 4 2 2 3 2 2 4 3" xfId="32360"/>
    <cellStyle name="常规 3 2 4 2 2 3 2 2 5" xfId="13830"/>
    <cellStyle name="常规 3 2 4 2 2 3 2 2 5 2" xfId="38536"/>
    <cellStyle name="常规 3 2 4 2 2 3 2 2 6" xfId="26184"/>
    <cellStyle name="常规 3 2 4 2 2 3 2 3" xfId="2237"/>
    <cellStyle name="常规 3 2 4 2 2 3 2 3 2" xfId="5329"/>
    <cellStyle name="常规 3 2 4 2 2 3 2 3 2 2" xfId="11512"/>
    <cellStyle name="常规 3 2 4 2 2 3 2 3 2 2 2" xfId="23866"/>
    <cellStyle name="常规 3 2 4 2 2 3 2 3 2 2 2 2" xfId="48572"/>
    <cellStyle name="常规 3 2 4 2 2 3 2 3 2 2 3" xfId="36220"/>
    <cellStyle name="常规 3 2 4 2 2 3 2 3 2 3" xfId="17690"/>
    <cellStyle name="常规 3 2 4 2 2 3 2 3 2 3 2" xfId="42396"/>
    <cellStyle name="常规 3 2 4 2 2 3 2 3 2 4" xfId="30044"/>
    <cellStyle name="常规 3 2 4 2 2 3 2 3 3" xfId="8424"/>
    <cellStyle name="常规 3 2 4 2 2 3 2 3 3 2" xfId="20778"/>
    <cellStyle name="常规 3 2 4 2 2 3 2 3 3 2 2" xfId="45484"/>
    <cellStyle name="常规 3 2 4 2 2 3 2 3 3 3" xfId="33132"/>
    <cellStyle name="常规 3 2 4 2 2 3 2 3 4" xfId="14602"/>
    <cellStyle name="常规 3 2 4 2 2 3 2 3 4 2" xfId="39308"/>
    <cellStyle name="常规 3 2 4 2 2 3 2 3 5" xfId="26956"/>
    <cellStyle name="常规 3 2 4 2 2 3 2 4" xfId="3785"/>
    <cellStyle name="常规 3 2 4 2 2 3 2 4 2" xfId="9968"/>
    <cellStyle name="常规 3 2 4 2 2 3 2 4 2 2" xfId="22322"/>
    <cellStyle name="常规 3 2 4 2 2 3 2 4 2 2 2" xfId="47028"/>
    <cellStyle name="常规 3 2 4 2 2 3 2 4 2 3" xfId="34676"/>
    <cellStyle name="常规 3 2 4 2 2 3 2 4 3" xfId="16146"/>
    <cellStyle name="常规 3 2 4 2 2 3 2 4 3 2" xfId="40852"/>
    <cellStyle name="常规 3 2 4 2 2 3 2 4 4" xfId="28500"/>
    <cellStyle name="常规 3 2 4 2 2 3 2 5" xfId="6880"/>
    <cellStyle name="常规 3 2 4 2 2 3 2 5 2" xfId="19234"/>
    <cellStyle name="常规 3 2 4 2 2 3 2 5 2 2" xfId="43940"/>
    <cellStyle name="常规 3 2 4 2 2 3 2 5 3" xfId="31588"/>
    <cellStyle name="常规 3 2 4 2 2 3 2 6" xfId="13058"/>
    <cellStyle name="常规 3 2 4 2 2 3 2 6 2" xfId="37764"/>
    <cellStyle name="常规 3 2 4 2 2 3 2 7" xfId="25412"/>
    <cellStyle name="常规 3 2 4 2 2 3 3" xfId="1076"/>
    <cellStyle name="常规 3 2 4 2 2 3 3 2" xfId="2623"/>
    <cellStyle name="常规 3 2 4 2 2 3 3 2 2" xfId="5715"/>
    <cellStyle name="常规 3 2 4 2 2 3 3 2 2 2" xfId="11898"/>
    <cellStyle name="常规 3 2 4 2 2 3 3 2 2 2 2" xfId="24252"/>
    <cellStyle name="常规 3 2 4 2 2 3 3 2 2 2 2 2" xfId="48958"/>
    <cellStyle name="常规 3 2 4 2 2 3 3 2 2 2 3" xfId="36606"/>
    <cellStyle name="常规 3 2 4 2 2 3 3 2 2 3" xfId="18076"/>
    <cellStyle name="常规 3 2 4 2 2 3 3 2 2 3 2" xfId="42782"/>
    <cellStyle name="常规 3 2 4 2 2 3 3 2 2 4" xfId="30430"/>
    <cellStyle name="常规 3 2 4 2 2 3 3 2 3" xfId="8810"/>
    <cellStyle name="常规 3 2 4 2 2 3 3 2 3 2" xfId="21164"/>
    <cellStyle name="常规 3 2 4 2 2 3 3 2 3 2 2" xfId="45870"/>
    <cellStyle name="常规 3 2 4 2 2 3 3 2 3 3" xfId="33518"/>
    <cellStyle name="常规 3 2 4 2 2 3 3 2 4" xfId="14988"/>
    <cellStyle name="常规 3 2 4 2 2 3 3 2 4 2" xfId="39694"/>
    <cellStyle name="常规 3 2 4 2 2 3 3 2 5" xfId="27342"/>
    <cellStyle name="常规 3 2 4 2 2 3 3 3" xfId="4171"/>
    <cellStyle name="常规 3 2 4 2 2 3 3 3 2" xfId="10354"/>
    <cellStyle name="常规 3 2 4 2 2 3 3 3 2 2" xfId="22708"/>
    <cellStyle name="常规 3 2 4 2 2 3 3 3 2 2 2" xfId="47414"/>
    <cellStyle name="常规 3 2 4 2 2 3 3 3 2 3" xfId="35062"/>
    <cellStyle name="常规 3 2 4 2 2 3 3 3 3" xfId="16532"/>
    <cellStyle name="常规 3 2 4 2 2 3 3 3 3 2" xfId="41238"/>
    <cellStyle name="常规 3 2 4 2 2 3 3 3 4" xfId="28886"/>
    <cellStyle name="常规 3 2 4 2 2 3 3 4" xfId="7266"/>
    <cellStyle name="常规 3 2 4 2 2 3 3 4 2" xfId="19620"/>
    <cellStyle name="常规 3 2 4 2 2 3 3 4 2 2" xfId="44326"/>
    <cellStyle name="常规 3 2 4 2 2 3 3 4 3" xfId="31974"/>
    <cellStyle name="常规 3 2 4 2 2 3 3 5" xfId="13444"/>
    <cellStyle name="常规 3 2 4 2 2 3 3 5 2" xfId="38150"/>
    <cellStyle name="常规 3 2 4 2 2 3 3 6" xfId="25798"/>
    <cellStyle name="常规 3 2 4 2 2 3 4" xfId="1850"/>
    <cellStyle name="常规 3 2 4 2 2 3 4 2" xfId="4943"/>
    <cellStyle name="常规 3 2 4 2 2 3 4 2 2" xfId="11126"/>
    <cellStyle name="常规 3 2 4 2 2 3 4 2 2 2" xfId="23480"/>
    <cellStyle name="常规 3 2 4 2 2 3 4 2 2 2 2" xfId="48186"/>
    <cellStyle name="常规 3 2 4 2 2 3 4 2 2 3" xfId="35834"/>
    <cellStyle name="常规 3 2 4 2 2 3 4 2 3" xfId="17304"/>
    <cellStyle name="常规 3 2 4 2 2 3 4 2 3 2" xfId="42010"/>
    <cellStyle name="常规 3 2 4 2 2 3 4 2 4" xfId="29658"/>
    <cellStyle name="常规 3 2 4 2 2 3 4 3" xfId="8038"/>
    <cellStyle name="常规 3 2 4 2 2 3 4 3 2" xfId="20392"/>
    <cellStyle name="常规 3 2 4 2 2 3 4 3 2 2" xfId="45098"/>
    <cellStyle name="常规 3 2 4 2 2 3 4 3 3" xfId="32746"/>
    <cellStyle name="常规 3 2 4 2 2 3 4 4" xfId="14216"/>
    <cellStyle name="常规 3 2 4 2 2 3 4 4 2" xfId="38922"/>
    <cellStyle name="常规 3 2 4 2 2 3 4 5" xfId="26570"/>
    <cellStyle name="常规 3 2 4 2 2 3 5" xfId="3399"/>
    <cellStyle name="常规 3 2 4 2 2 3 5 2" xfId="9582"/>
    <cellStyle name="常规 3 2 4 2 2 3 5 2 2" xfId="21936"/>
    <cellStyle name="常规 3 2 4 2 2 3 5 2 2 2" xfId="46642"/>
    <cellStyle name="常规 3 2 4 2 2 3 5 2 3" xfId="34290"/>
    <cellStyle name="常规 3 2 4 2 2 3 5 3" xfId="15760"/>
    <cellStyle name="常规 3 2 4 2 2 3 5 3 2" xfId="40466"/>
    <cellStyle name="常规 3 2 4 2 2 3 5 4" xfId="28114"/>
    <cellStyle name="常规 3 2 4 2 2 3 6" xfId="6494"/>
    <cellStyle name="常规 3 2 4 2 2 3 6 2" xfId="18848"/>
    <cellStyle name="常规 3 2 4 2 2 3 6 2 2" xfId="43554"/>
    <cellStyle name="常规 3 2 4 2 2 3 6 3" xfId="31202"/>
    <cellStyle name="常规 3 2 4 2 2 3 7" xfId="12672"/>
    <cellStyle name="常规 3 2 4 2 2 3 7 2" xfId="37378"/>
    <cellStyle name="常规 3 2 4 2 2 3 8" xfId="25026"/>
    <cellStyle name="常规 3 2 4 2 2 4" xfId="560"/>
    <cellStyle name="常规 3 2 4 2 2 4 2" xfId="1334"/>
    <cellStyle name="常规 3 2 4 2 2 4 2 2" xfId="2881"/>
    <cellStyle name="常规 3 2 4 2 2 4 2 2 2" xfId="5973"/>
    <cellStyle name="常规 3 2 4 2 2 4 2 2 2 2" xfId="12156"/>
    <cellStyle name="常规 3 2 4 2 2 4 2 2 2 2 2" xfId="24510"/>
    <cellStyle name="常规 3 2 4 2 2 4 2 2 2 2 2 2" xfId="49216"/>
    <cellStyle name="常规 3 2 4 2 2 4 2 2 2 2 3" xfId="36864"/>
    <cellStyle name="常规 3 2 4 2 2 4 2 2 2 3" xfId="18334"/>
    <cellStyle name="常规 3 2 4 2 2 4 2 2 2 3 2" xfId="43040"/>
    <cellStyle name="常规 3 2 4 2 2 4 2 2 2 4" xfId="30688"/>
    <cellStyle name="常规 3 2 4 2 2 4 2 2 3" xfId="9068"/>
    <cellStyle name="常规 3 2 4 2 2 4 2 2 3 2" xfId="21422"/>
    <cellStyle name="常规 3 2 4 2 2 4 2 2 3 2 2" xfId="46128"/>
    <cellStyle name="常规 3 2 4 2 2 4 2 2 3 3" xfId="33776"/>
    <cellStyle name="常规 3 2 4 2 2 4 2 2 4" xfId="15246"/>
    <cellStyle name="常规 3 2 4 2 2 4 2 2 4 2" xfId="39952"/>
    <cellStyle name="常规 3 2 4 2 2 4 2 2 5" xfId="27600"/>
    <cellStyle name="常规 3 2 4 2 2 4 2 3" xfId="4429"/>
    <cellStyle name="常规 3 2 4 2 2 4 2 3 2" xfId="10612"/>
    <cellStyle name="常规 3 2 4 2 2 4 2 3 2 2" xfId="22966"/>
    <cellStyle name="常规 3 2 4 2 2 4 2 3 2 2 2" xfId="47672"/>
    <cellStyle name="常规 3 2 4 2 2 4 2 3 2 3" xfId="35320"/>
    <cellStyle name="常规 3 2 4 2 2 4 2 3 3" xfId="16790"/>
    <cellStyle name="常规 3 2 4 2 2 4 2 3 3 2" xfId="41496"/>
    <cellStyle name="常规 3 2 4 2 2 4 2 3 4" xfId="29144"/>
    <cellStyle name="常规 3 2 4 2 2 4 2 4" xfId="7524"/>
    <cellStyle name="常规 3 2 4 2 2 4 2 4 2" xfId="19878"/>
    <cellStyle name="常规 3 2 4 2 2 4 2 4 2 2" xfId="44584"/>
    <cellStyle name="常规 3 2 4 2 2 4 2 4 3" xfId="32232"/>
    <cellStyle name="常规 3 2 4 2 2 4 2 5" xfId="13702"/>
    <cellStyle name="常规 3 2 4 2 2 4 2 5 2" xfId="38408"/>
    <cellStyle name="常规 3 2 4 2 2 4 2 6" xfId="26056"/>
    <cellStyle name="常规 3 2 4 2 2 4 3" xfId="2109"/>
    <cellStyle name="常规 3 2 4 2 2 4 3 2" xfId="5201"/>
    <cellStyle name="常规 3 2 4 2 2 4 3 2 2" xfId="11384"/>
    <cellStyle name="常规 3 2 4 2 2 4 3 2 2 2" xfId="23738"/>
    <cellStyle name="常规 3 2 4 2 2 4 3 2 2 2 2" xfId="48444"/>
    <cellStyle name="常规 3 2 4 2 2 4 3 2 2 3" xfId="36092"/>
    <cellStyle name="常规 3 2 4 2 2 4 3 2 3" xfId="17562"/>
    <cellStyle name="常规 3 2 4 2 2 4 3 2 3 2" xfId="42268"/>
    <cellStyle name="常规 3 2 4 2 2 4 3 2 4" xfId="29916"/>
    <cellStyle name="常规 3 2 4 2 2 4 3 3" xfId="8296"/>
    <cellStyle name="常规 3 2 4 2 2 4 3 3 2" xfId="20650"/>
    <cellStyle name="常规 3 2 4 2 2 4 3 3 2 2" xfId="45356"/>
    <cellStyle name="常规 3 2 4 2 2 4 3 3 3" xfId="33004"/>
    <cellStyle name="常规 3 2 4 2 2 4 3 4" xfId="14474"/>
    <cellStyle name="常规 3 2 4 2 2 4 3 4 2" xfId="39180"/>
    <cellStyle name="常规 3 2 4 2 2 4 3 5" xfId="26828"/>
    <cellStyle name="常规 3 2 4 2 2 4 4" xfId="3657"/>
    <cellStyle name="常规 3 2 4 2 2 4 4 2" xfId="9840"/>
    <cellStyle name="常规 3 2 4 2 2 4 4 2 2" xfId="22194"/>
    <cellStyle name="常规 3 2 4 2 2 4 4 2 2 2" xfId="46900"/>
    <cellStyle name="常规 3 2 4 2 2 4 4 2 3" xfId="34548"/>
    <cellStyle name="常规 3 2 4 2 2 4 4 3" xfId="16018"/>
    <cellStyle name="常规 3 2 4 2 2 4 4 3 2" xfId="40724"/>
    <cellStyle name="常规 3 2 4 2 2 4 4 4" xfId="28372"/>
    <cellStyle name="常规 3 2 4 2 2 4 5" xfId="6752"/>
    <cellStyle name="常规 3 2 4 2 2 4 5 2" xfId="19106"/>
    <cellStyle name="常规 3 2 4 2 2 4 5 2 2" xfId="43812"/>
    <cellStyle name="常规 3 2 4 2 2 4 5 3" xfId="31460"/>
    <cellStyle name="常规 3 2 4 2 2 4 6" xfId="12930"/>
    <cellStyle name="常规 3 2 4 2 2 4 6 2" xfId="37636"/>
    <cellStyle name="常规 3 2 4 2 2 4 7" xfId="25284"/>
    <cellStyle name="常规 3 2 4 2 2 5" xfId="948"/>
    <cellStyle name="常规 3 2 4 2 2 5 2" xfId="2495"/>
    <cellStyle name="常规 3 2 4 2 2 5 2 2" xfId="5587"/>
    <cellStyle name="常规 3 2 4 2 2 5 2 2 2" xfId="11770"/>
    <cellStyle name="常规 3 2 4 2 2 5 2 2 2 2" xfId="24124"/>
    <cellStyle name="常规 3 2 4 2 2 5 2 2 2 2 2" xfId="48830"/>
    <cellStyle name="常规 3 2 4 2 2 5 2 2 2 3" xfId="36478"/>
    <cellStyle name="常规 3 2 4 2 2 5 2 2 3" xfId="17948"/>
    <cellStyle name="常规 3 2 4 2 2 5 2 2 3 2" xfId="42654"/>
    <cellStyle name="常规 3 2 4 2 2 5 2 2 4" xfId="30302"/>
    <cellStyle name="常规 3 2 4 2 2 5 2 3" xfId="8682"/>
    <cellStyle name="常规 3 2 4 2 2 5 2 3 2" xfId="21036"/>
    <cellStyle name="常规 3 2 4 2 2 5 2 3 2 2" xfId="45742"/>
    <cellStyle name="常规 3 2 4 2 2 5 2 3 3" xfId="33390"/>
    <cellStyle name="常规 3 2 4 2 2 5 2 4" xfId="14860"/>
    <cellStyle name="常规 3 2 4 2 2 5 2 4 2" xfId="39566"/>
    <cellStyle name="常规 3 2 4 2 2 5 2 5" xfId="27214"/>
    <cellStyle name="常规 3 2 4 2 2 5 3" xfId="4043"/>
    <cellStyle name="常规 3 2 4 2 2 5 3 2" xfId="10226"/>
    <cellStyle name="常规 3 2 4 2 2 5 3 2 2" xfId="22580"/>
    <cellStyle name="常规 3 2 4 2 2 5 3 2 2 2" xfId="47286"/>
    <cellStyle name="常规 3 2 4 2 2 5 3 2 3" xfId="34934"/>
    <cellStyle name="常规 3 2 4 2 2 5 3 3" xfId="16404"/>
    <cellStyle name="常规 3 2 4 2 2 5 3 3 2" xfId="41110"/>
    <cellStyle name="常规 3 2 4 2 2 5 3 4" xfId="28758"/>
    <cellStyle name="常规 3 2 4 2 2 5 4" xfId="7138"/>
    <cellStyle name="常规 3 2 4 2 2 5 4 2" xfId="19492"/>
    <cellStyle name="常规 3 2 4 2 2 5 4 2 2" xfId="44198"/>
    <cellStyle name="常规 3 2 4 2 2 5 4 3" xfId="31846"/>
    <cellStyle name="常规 3 2 4 2 2 5 5" xfId="13316"/>
    <cellStyle name="常规 3 2 4 2 2 5 5 2" xfId="38022"/>
    <cellStyle name="常规 3 2 4 2 2 5 6" xfId="25670"/>
    <cellStyle name="常规 3 2 4 2 2 6" xfId="1722"/>
    <cellStyle name="常规 3 2 4 2 2 6 2" xfId="4815"/>
    <cellStyle name="常规 3 2 4 2 2 6 2 2" xfId="10998"/>
    <cellStyle name="常规 3 2 4 2 2 6 2 2 2" xfId="23352"/>
    <cellStyle name="常规 3 2 4 2 2 6 2 2 2 2" xfId="48058"/>
    <cellStyle name="常规 3 2 4 2 2 6 2 2 3" xfId="35706"/>
    <cellStyle name="常规 3 2 4 2 2 6 2 3" xfId="17176"/>
    <cellStyle name="常规 3 2 4 2 2 6 2 3 2" xfId="41882"/>
    <cellStyle name="常规 3 2 4 2 2 6 2 4" xfId="29530"/>
    <cellStyle name="常规 3 2 4 2 2 6 3" xfId="7910"/>
    <cellStyle name="常规 3 2 4 2 2 6 3 2" xfId="20264"/>
    <cellStyle name="常规 3 2 4 2 2 6 3 2 2" xfId="44970"/>
    <cellStyle name="常规 3 2 4 2 2 6 3 3" xfId="32618"/>
    <cellStyle name="常规 3 2 4 2 2 6 4" xfId="14088"/>
    <cellStyle name="常规 3 2 4 2 2 6 4 2" xfId="38794"/>
    <cellStyle name="常规 3 2 4 2 2 6 5" xfId="26442"/>
    <cellStyle name="常规 3 2 4 2 2 7" xfId="3271"/>
    <cellStyle name="常规 3 2 4 2 2 7 2" xfId="9454"/>
    <cellStyle name="常规 3 2 4 2 2 7 2 2" xfId="21808"/>
    <cellStyle name="常规 3 2 4 2 2 7 2 2 2" xfId="46514"/>
    <cellStyle name="常规 3 2 4 2 2 7 2 3" xfId="34162"/>
    <cellStyle name="常规 3 2 4 2 2 7 3" xfId="15632"/>
    <cellStyle name="常规 3 2 4 2 2 7 3 2" xfId="40338"/>
    <cellStyle name="常规 3 2 4 2 2 7 4" xfId="27986"/>
    <cellStyle name="常规 3 2 4 2 2 8" xfId="6366"/>
    <cellStyle name="常规 3 2 4 2 2 8 2" xfId="18720"/>
    <cellStyle name="常规 3 2 4 2 2 8 2 2" xfId="43426"/>
    <cellStyle name="常规 3 2 4 2 2 8 3" xfId="31074"/>
    <cellStyle name="常规 3 2 4 2 2 9" xfId="12544"/>
    <cellStyle name="常规 3 2 4 2 2 9 2" xfId="37250"/>
    <cellStyle name="常规 3 2 4 2 3" xfId="362"/>
    <cellStyle name="常规 3 2 4 2 3 2" xfId="750"/>
    <cellStyle name="常规 3 2 4 2 3 2 2" xfId="1524"/>
    <cellStyle name="常规 3 2 4 2 3 2 2 2" xfId="3071"/>
    <cellStyle name="常规 3 2 4 2 3 2 2 2 2" xfId="6163"/>
    <cellStyle name="常规 3 2 4 2 3 2 2 2 2 2" xfId="12346"/>
    <cellStyle name="常规 3 2 4 2 3 2 2 2 2 2 2" xfId="24700"/>
    <cellStyle name="常规 3 2 4 2 3 2 2 2 2 2 2 2" xfId="49406"/>
    <cellStyle name="常规 3 2 4 2 3 2 2 2 2 2 3" xfId="37054"/>
    <cellStyle name="常规 3 2 4 2 3 2 2 2 2 3" xfId="18524"/>
    <cellStyle name="常规 3 2 4 2 3 2 2 2 2 3 2" xfId="43230"/>
    <cellStyle name="常规 3 2 4 2 3 2 2 2 2 4" xfId="30878"/>
    <cellStyle name="常规 3 2 4 2 3 2 2 2 3" xfId="9258"/>
    <cellStyle name="常规 3 2 4 2 3 2 2 2 3 2" xfId="21612"/>
    <cellStyle name="常规 3 2 4 2 3 2 2 2 3 2 2" xfId="46318"/>
    <cellStyle name="常规 3 2 4 2 3 2 2 2 3 3" xfId="33966"/>
    <cellStyle name="常规 3 2 4 2 3 2 2 2 4" xfId="15436"/>
    <cellStyle name="常规 3 2 4 2 3 2 2 2 4 2" xfId="40142"/>
    <cellStyle name="常规 3 2 4 2 3 2 2 2 5" xfId="27790"/>
    <cellStyle name="常规 3 2 4 2 3 2 2 3" xfId="4619"/>
    <cellStyle name="常规 3 2 4 2 3 2 2 3 2" xfId="10802"/>
    <cellStyle name="常规 3 2 4 2 3 2 2 3 2 2" xfId="23156"/>
    <cellStyle name="常规 3 2 4 2 3 2 2 3 2 2 2" xfId="47862"/>
    <cellStyle name="常规 3 2 4 2 3 2 2 3 2 3" xfId="35510"/>
    <cellStyle name="常规 3 2 4 2 3 2 2 3 3" xfId="16980"/>
    <cellStyle name="常规 3 2 4 2 3 2 2 3 3 2" xfId="41686"/>
    <cellStyle name="常规 3 2 4 2 3 2 2 3 4" xfId="29334"/>
    <cellStyle name="常规 3 2 4 2 3 2 2 4" xfId="7714"/>
    <cellStyle name="常规 3 2 4 2 3 2 2 4 2" xfId="20068"/>
    <cellStyle name="常规 3 2 4 2 3 2 2 4 2 2" xfId="44774"/>
    <cellStyle name="常规 3 2 4 2 3 2 2 4 3" xfId="32422"/>
    <cellStyle name="常规 3 2 4 2 3 2 2 5" xfId="13892"/>
    <cellStyle name="常规 3 2 4 2 3 2 2 5 2" xfId="38598"/>
    <cellStyle name="常规 3 2 4 2 3 2 2 6" xfId="26246"/>
    <cellStyle name="常规 3 2 4 2 3 2 3" xfId="2299"/>
    <cellStyle name="常规 3 2 4 2 3 2 3 2" xfId="5391"/>
    <cellStyle name="常规 3 2 4 2 3 2 3 2 2" xfId="11574"/>
    <cellStyle name="常规 3 2 4 2 3 2 3 2 2 2" xfId="23928"/>
    <cellStyle name="常规 3 2 4 2 3 2 3 2 2 2 2" xfId="48634"/>
    <cellStyle name="常规 3 2 4 2 3 2 3 2 2 3" xfId="36282"/>
    <cellStyle name="常规 3 2 4 2 3 2 3 2 3" xfId="17752"/>
    <cellStyle name="常规 3 2 4 2 3 2 3 2 3 2" xfId="42458"/>
    <cellStyle name="常规 3 2 4 2 3 2 3 2 4" xfId="30106"/>
    <cellStyle name="常规 3 2 4 2 3 2 3 3" xfId="8486"/>
    <cellStyle name="常规 3 2 4 2 3 2 3 3 2" xfId="20840"/>
    <cellStyle name="常规 3 2 4 2 3 2 3 3 2 2" xfId="45546"/>
    <cellStyle name="常规 3 2 4 2 3 2 3 3 3" xfId="33194"/>
    <cellStyle name="常规 3 2 4 2 3 2 3 4" xfId="14664"/>
    <cellStyle name="常规 3 2 4 2 3 2 3 4 2" xfId="39370"/>
    <cellStyle name="常规 3 2 4 2 3 2 3 5" xfId="27018"/>
    <cellStyle name="常规 3 2 4 2 3 2 4" xfId="3847"/>
    <cellStyle name="常规 3 2 4 2 3 2 4 2" xfId="10030"/>
    <cellStyle name="常规 3 2 4 2 3 2 4 2 2" xfId="22384"/>
    <cellStyle name="常规 3 2 4 2 3 2 4 2 2 2" xfId="47090"/>
    <cellStyle name="常规 3 2 4 2 3 2 4 2 3" xfId="34738"/>
    <cellStyle name="常规 3 2 4 2 3 2 4 3" xfId="16208"/>
    <cellStyle name="常规 3 2 4 2 3 2 4 3 2" xfId="40914"/>
    <cellStyle name="常规 3 2 4 2 3 2 4 4" xfId="28562"/>
    <cellStyle name="常规 3 2 4 2 3 2 5" xfId="6942"/>
    <cellStyle name="常规 3 2 4 2 3 2 5 2" xfId="19296"/>
    <cellStyle name="常规 3 2 4 2 3 2 5 2 2" xfId="44002"/>
    <cellStyle name="常规 3 2 4 2 3 2 5 3" xfId="31650"/>
    <cellStyle name="常规 3 2 4 2 3 2 6" xfId="13120"/>
    <cellStyle name="常规 3 2 4 2 3 2 6 2" xfId="37826"/>
    <cellStyle name="常规 3 2 4 2 3 2 7" xfId="25474"/>
    <cellStyle name="常规 3 2 4 2 3 3" xfId="1138"/>
    <cellStyle name="常规 3 2 4 2 3 3 2" xfId="2685"/>
    <cellStyle name="常规 3 2 4 2 3 3 2 2" xfId="5777"/>
    <cellStyle name="常规 3 2 4 2 3 3 2 2 2" xfId="11960"/>
    <cellStyle name="常规 3 2 4 2 3 3 2 2 2 2" xfId="24314"/>
    <cellStyle name="常规 3 2 4 2 3 3 2 2 2 2 2" xfId="49020"/>
    <cellStyle name="常规 3 2 4 2 3 3 2 2 2 3" xfId="36668"/>
    <cellStyle name="常规 3 2 4 2 3 3 2 2 3" xfId="18138"/>
    <cellStyle name="常规 3 2 4 2 3 3 2 2 3 2" xfId="42844"/>
    <cellStyle name="常规 3 2 4 2 3 3 2 2 4" xfId="30492"/>
    <cellStyle name="常规 3 2 4 2 3 3 2 3" xfId="8872"/>
    <cellStyle name="常规 3 2 4 2 3 3 2 3 2" xfId="21226"/>
    <cellStyle name="常规 3 2 4 2 3 3 2 3 2 2" xfId="45932"/>
    <cellStyle name="常规 3 2 4 2 3 3 2 3 3" xfId="33580"/>
    <cellStyle name="常规 3 2 4 2 3 3 2 4" xfId="15050"/>
    <cellStyle name="常规 3 2 4 2 3 3 2 4 2" xfId="39756"/>
    <cellStyle name="常规 3 2 4 2 3 3 2 5" xfId="27404"/>
    <cellStyle name="常规 3 2 4 2 3 3 3" xfId="4233"/>
    <cellStyle name="常规 3 2 4 2 3 3 3 2" xfId="10416"/>
    <cellStyle name="常规 3 2 4 2 3 3 3 2 2" xfId="22770"/>
    <cellStyle name="常规 3 2 4 2 3 3 3 2 2 2" xfId="47476"/>
    <cellStyle name="常规 3 2 4 2 3 3 3 2 3" xfId="35124"/>
    <cellStyle name="常规 3 2 4 2 3 3 3 3" xfId="16594"/>
    <cellStyle name="常规 3 2 4 2 3 3 3 3 2" xfId="41300"/>
    <cellStyle name="常规 3 2 4 2 3 3 3 4" xfId="28948"/>
    <cellStyle name="常规 3 2 4 2 3 3 4" xfId="7328"/>
    <cellStyle name="常规 3 2 4 2 3 3 4 2" xfId="19682"/>
    <cellStyle name="常规 3 2 4 2 3 3 4 2 2" xfId="44388"/>
    <cellStyle name="常规 3 2 4 2 3 3 4 3" xfId="32036"/>
    <cellStyle name="常规 3 2 4 2 3 3 5" xfId="13506"/>
    <cellStyle name="常规 3 2 4 2 3 3 5 2" xfId="38212"/>
    <cellStyle name="常规 3 2 4 2 3 3 6" xfId="25860"/>
    <cellStyle name="常规 3 2 4 2 3 4" xfId="1912"/>
    <cellStyle name="常规 3 2 4 2 3 4 2" xfId="5005"/>
    <cellStyle name="常规 3 2 4 2 3 4 2 2" xfId="11188"/>
    <cellStyle name="常规 3 2 4 2 3 4 2 2 2" xfId="23542"/>
    <cellStyle name="常规 3 2 4 2 3 4 2 2 2 2" xfId="48248"/>
    <cellStyle name="常规 3 2 4 2 3 4 2 2 3" xfId="35896"/>
    <cellStyle name="常规 3 2 4 2 3 4 2 3" xfId="17366"/>
    <cellStyle name="常规 3 2 4 2 3 4 2 3 2" xfId="42072"/>
    <cellStyle name="常规 3 2 4 2 3 4 2 4" xfId="29720"/>
    <cellStyle name="常规 3 2 4 2 3 4 3" xfId="8100"/>
    <cellStyle name="常规 3 2 4 2 3 4 3 2" xfId="20454"/>
    <cellStyle name="常规 3 2 4 2 3 4 3 2 2" xfId="45160"/>
    <cellStyle name="常规 3 2 4 2 3 4 3 3" xfId="32808"/>
    <cellStyle name="常规 3 2 4 2 3 4 4" xfId="14278"/>
    <cellStyle name="常规 3 2 4 2 3 4 4 2" xfId="38984"/>
    <cellStyle name="常规 3 2 4 2 3 4 5" xfId="26632"/>
    <cellStyle name="常规 3 2 4 2 3 5" xfId="3461"/>
    <cellStyle name="常规 3 2 4 2 3 5 2" xfId="9644"/>
    <cellStyle name="常规 3 2 4 2 3 5 2 2" xfId="21998"/>
    <cellStyle name="常规 3 2 4 2 3 5 2 2 2" xfId="46704"/>
    <cellStyle name="常规 3 2 4 2 3 5 2 3" xfId="34352"/>
    <cellStyle name="常规 3 2 4 2 3 5 3" xfId="15822"/>
    <cellStyle name="常规 3 2 4 2 3 5 3 2" xfId="40528"/>
    <cellStyle name="常规 3 2 4 2 3 5 4" xfId="28176"/>
    <cellStyle name="常规 3 2 4 2 3 6" xfId="6556"/>
    <cellStyle name="常规 3 2 4 2 3 6 2" xfId="18910"/>
    <cellStyle name="常规 3 2 4 2 3 6 2 2" xfId="43616"/>
    <cellStyle name="常规 3 2 4 2 3 6 3" xfId="31264"/>
    <cellStyle name="常规 3 2 4 2 3 7" xfId="12734"/>
    <cellStyle name="常规 3 2 4 2 3 7 2" xfId="37440"/>
    <cellStyle name="常规 3 2 4 2 3 8" xfId="25088"/>
    <cellStyle name="常规 3 2 4 2 4" xfId="237"/>
    <cellStyle name="常规 3 2 4 2 4 2" xfId="626"/>
    <cellStyle name="常规 3 2 4 2 4 2 2" xfId="1400"/>
    <cellStyle name="常规 3 2 4 2 4 2 2 2" xfId="2947"/>
    <cellStyle name="常规 3 2 4 2 4 2 2 2 2" xfId="6039"/>
    <cellStyle name="常规 3 2 4 2 4 2 2 2 2 2" xfId="12222"/>
    <cellStyle name="常规 3 2 4 2 4 2 2 2 2 2 2" xfId="24576"/>
    <cellStyle name="常规 3 2 4 2 4 2 2 2 2 2 2 2" xfId="49282"/>
    <cellStyle name="常规 3 2 4 2 4 2 2 2 2 2 3" xfId="36930"/>
    <cellStyle name="常规 3 2 4 2 4 2 2 2 2 3" xfId="18400"/>
    <cellStyle name="常规 3 2 4 2 4 2 2 2 2 3 2" xfId="43106"/>
    <cellStyle name="常规 3 2 4 2 4 2 2 2 2 4" xfId="30754"/>
    <cellStyle name="常规 3 2 4 2 4 2 2 2 3" xfId="9134"/>
    <cellStyle name="常规 3 2 4 2 4 2 2 2 3 2" xfId="21488"/>
    <cellStyle name="常规 3 2 4 2 4 2 2 2 3 2 2" xfId="46194"/>
    <cellStyle name="常规 3 2 4 2 4 2 2 2 3 3" xfId="33842"/>
    <cellStyle name="常规 3 2 4 2 4 2 2 2 4" xfId="15312"/>
    <cellStyle name="常规 3 2 4 2 4 2 2 2 4 2" xfId="40018"/>
    <cellStyle name="常规 3 2 4 2 4 2 2 2 5" xfId="27666"/>
    <cellStyle name="常规 3 2 4 2 4 2 2 3" xfId="4495"/>
    <cellStyle name="常规 3 2 4 2 4 2 2 3 2" xfId="10678"/>
    <cellStyle name="常规 3 2 4 2 4 2 2 3 2 2" xfId="23032"/>
    <cellStyle name="常规 3 2 4 2 4 2 2 3 2 2 2" xfId="47738"/>
    <cellStyle name="常规 3 2 4 2 4 2 2 3 2 3" xfId="35386"/>
    <cellStyle name="常规 3 2 4 2 4 2 2 3 3" xfId="16856"/>
    <cellStyle name="常规 3 2 4 2 4 2 2 3 3 2" xfId="41562"/>
    <cellStyle name="常规 3 2 4 2 4 2 2 3 4" xfId="29210"/>
    <cellStyle name="常规 3 2 4 2 4 2 2 4" xfId="7590"/>
    <cellStyle name="常规 3 2 4 2 4 2 2 4 2" xfId="19944"/>
    <cellStyle name="常规 3 2 4 2 4 2 2 4 2 2" xfId="44650"/>
    <cellStyle name="常规 3 2 4 2 4 2 2 4 3" xfId="32298"/>
    <cellStyle name="常规 3 2 4 2 4 2 2 5" xfId="13768"/>
    <cellStyle name="常规 3 2 4 2 4 2 2 5 2" xfId="38474"/>
    <cellStyle name="常规 3 2 4 2 4 2 2 6" xfId="26122"/>
    <cellStyle name="常规 3 2 4 2 4 2 3" xfId="2175"/>
    <cellStyle name="常规 3 2 4 2 4 2 3 2" xfId="5267"/>
    <cellStyle name="常规 3 2 4 2 4 2 3 2 2" xfId="11450"/>
    <cellStyle name="常规 3 2 4 2 4 2 3 2 2 2" xfId="23804"/>
    <cellStyle name="常规 3 2 4 2 4 2 3 2 2 2 2" xfId="48510"/>
    <cellStyle name="常规 3 2 4 2 4 2 3 2 2 3" xfId="36158"/>
    <cellStyle name="常规 3 2 4 2 4 2 3 2 3" xfId="17628"/>
    <cellStyle name="常规 3 2 4 2 4 2 3 2 3 2" xfId="42334"/>
    <cellStyle name="常规 3 2 4 2 4 2 3 2 4" xfId="29982"/>
    <cellStyle name="常规 3 2 4 2 4 2 3 3" xfId="8362"/>
    <cellStyle name="常规 3 2 4 2 4 2 3 3 2" xfId="20716"/>
    <cellStyle name="常规 3 2 4 2 4 2 3 3 2 2" xfId="45422"/>
    <cellStyle name="常规 3 2 4 2 4 2 3 3 3" xfId="33070"/>
    <cellStyle name="常规 3 2 4 2 4 2 3 4" xfId="14540"/>
    <cellStyle name="常规 3 2 4 2 4 2 3 4 2" xfId="39246"/>
    <cellStyle name="常规 3 2 4 2 4 2 3 5" xfId="26894"/>
    <cellStyle name="常规 3 2 4 2 4 2 4" xfId="3723"/>
    <cellStyle name="常规 3 2 4 2 4 2 4 2" xfId="9906"/>
    <cellStyle name="常规 3 2 4 2 4 2 4 2 2" xfId="22260"/>
    <cellStyle name="常规 3 2 4 2 4 2 4 2 2 2" xfId="46966"/>
    <cellStyle name="常规 3 2 4 2 4 2 4 2 3" xfId="34614"/>
    <cellStyle name="常规 3 2 4 2 4 2 4 3" xfId="16084"/>
    <cellStyle name="常规 3 2 4 2 4 2 4 3 2" xfId="40790"/>
    <cellStyle name="常规 3 2 4 2 4 2 4 4" xfId="28438"/>
    <cellStyle name="常规 3 2 4 2 4 2 5" xfId="6818"/>
    <cellStyle name="常规 3 2 4 2 4 2 5 2" xfId="19172"/>
    <cellStyle name="常规 3 2 4 2 4 2 5 2 2" xfId="43878"/>
    <cellStyle name="常规 3 2 4 2 4 2 5 3" xfId="31526"/>
    <cellStyle name="常规 3 2 4 2 4 2 6" xfId="12996"/>
    <cellStyle name="常规 3 2 4 2 4 2 6 2" xfId="37702"/>
    <cellStyle name="常规 3 2 4 2 4 2 7" xfId="25350"/>
    <cellStyle name="常规 3 2 4 2 4 3" xfId="1014"/>
    <cellStyle name="常规 3 2 4 2 4 3 2" xfId="2561"/>
    <cellStyle name="常规 3 2 4 2 4 3 2 2" xfId="5653"/>
    <cellStyle name="常规 3 2 4 2 4 3 2 2 2" xfId="11836"/>
    <cellStyle name="常规 3 2 4 2 4 3 2 2 2 2" xfId="24190"/>
    <cellStyle name="常规 3 2 4 2 4 3 2 2 2 2 2" xfId="48896"/>
    <cellStyle name="常规 3 2 4 2 4 3 2 2 2 3" xfId="36544"/>
    <cellStyle name="常规 3 2 4 2 4 3 2 2 3" xfId="18014"/>
    <cellStyle name="常规 3 2 4 2 4 3 2 2 3 2" xfId="42720"/>
    <cellStyle name="常规 3 2 4 2 4 3 2 2 4" xfId="30368"/>
    <cellStyle name="常规 3 2 4 2 4 3 2 3" xfId="8748"/>
    <cellStyle name="常规 3 2 4 2 4 3 2 3 2" xfId="21102"/>
    <cellStyle name="常规 3 2 4 2 4 3 2 3 2 2" xfId="45808"/>
    <cellStyle name="常规 3 2 4 2 4 3 2 3 3" xfId="33456"/>
    <cellStyle name="常规 3 2 4 2 4 3 2 4" xfId="14926"/>
    <cellStyle name="常规 3 2 4 2 4 3 2 4 2" xfId="39632"/>
    <cellStyle name="常规 3 2 4 2 4 3 2 5" xfId="27280"/>
    <cellStyle name="常规 3 2 4 2 4 3 3" xfId="4109"/>
    <cellStyle name="常规 3 2 4 2 4 3 3 2" xfId="10292"/>
    <cellStyle name="常规 3 2 4 2 4 3 3 2 2" xfId="22646"/>
    <cellStyle name="常规 3 2 4 2 4 3 3 2 2 2" xfId="47352"/>
    <cellStyle name="常规 3 2 4 2 4 3 3 2 3" xfId="35000"/>
    <cellStyle name="常规 3 2 4 2 4 3 3 3" xfId="16470"/>
    <cellStyle name="常规 3 2 4 2 4 3 3 3 2" xfId="41176"/>
    <cellStyle name="常规 3 2 4 2 4 3 3 4" xfId="28824"/>
    <cellStyle name="常规 3 2 4 2 4 3 4" xfId="7204"/>
    <cellStyle name="常规 3 2 4 2 4 3 4 2" xfId="19558"/>
    <cellStyle name="常规 3 2 4 2 4 3 4 2 2" xfId="44264"/>
    <cellStyle name="常规 3 2 4 2 4 3 4 3" xfId="31912"/>
    <cellStyle name="常规 3 2 4 2 4 3 5" xfId="13382"/>
    <cellStyle name="常规 3 2 4 2 4 3 5 2" xfId="38088"/>
    <cellStyle name="常规 3 2 4 2 4 3 6" xfId="25736"/>
    <cellStyle name="常规 3 2 4 2 4 4" xfId="1788"/>
    <cellStyle name="常规 3 2 4 2 4 4 2" xfId="4881"/>
    <cellStyle name="常规 3 2 4 2 4 4 2 2" xfId="11064"/>
    <cellStyle name="常规 3 2 4 2 4 4 2 2 2" xfId="23418"/>
    <cellStyle name="常规 3 2 4 2 4 4 2 2 2 2" xfId="48124"/>
    <cellStyle name="常规 3 2 4 2 4 4 2 2 3" xfId="35772"/>
    <cellStyle name="常规 3 2 4 2 4 4 2 3" xfId="17242"/>
    <cellStyle name="常规 3 2 4 2 4 4 2 3 2" xfId="41948"/>
    <cellStyle name="常规 3 2 4 2 4 4 2 4" xfId="29596"/>
    <cellStyle name="常规 3 2 4 2 4 4 3" xfId="7976"/>
    <cellStyle name="常规 3 2 4 2 4 4 3 2" xfId="20330"/>
    <cellStyle name="常规 3 2 4 2 4 4 3 2 2" xfId="45036"/>
    <cellStyle name="常规 3 2 4 2 4 4 3 3" xfId="32684"/>
    <cellStyle name="常规 3 2 4 2 4 4 4" xfId="14154"/>
    <cellStyle name="常规 3 2 4 2 4 4 4 2" xfId="38860"/>
    <cellStyle name="常规 3 2 4 2 4 4 5" xfId="26508"/>
    <cellStyle name="常规 3 2 4 2 4 5" xfId="3337"/>
    <cellStyle name="常规 3 2 4 2 4 5 2" xfId="9520"/>
    <cellStyle name="常规 3 2 4 2 4 5 2 2" xfId="21874"/>
    <cellStyle name="常规 3 2 4 2 4 5 2 2 2" xfId="46580"/>
    <cellStyle name="常规 3 2 4 2 4 5 2 3" xfId="34228"/>
    <cellStyle name="常规 3 2 4 2 4 5 3" xfId="15698"/>
    <cellStyle name="常规 3 2 4 2 4 5 3 2" xfId="40404"/>
    <cellStyle name="常规 3 2 4 2 4 5 4" xfId="28052"/>
    <cellStyle name="常规 3 2 4 2 4 6" xfId="6432"/>
    <cellStyle name="常规 3 2 4 2 4 6 2" xfId="18786"/>
    <cellStyle name="常规 3 2 4 2 4 6 2 2" xfId="43492"/>
    <cellStyle name="常规 3 2 4 2 4 6 3" xfId="31140"/>
    <cellStyle name="常规 3 2 4 2 4 7" xfId="12610"/>
    <cellStyle name="常规 3 2 4 2 4 7 2" xfId="37316"/>
    <cellStyle name="常规 3 2 4 2 4 8" xfId="24964"/>
    <cellStyle name="常规 3 2 4 2 5" xfId="491"/>
    <cellStyle name="常规 3 2 4 2 5 2" xfId="1265"/>
    <cellStyle name="常规 3 2 4 2 5 2 2" xfId="2812"/>
    <cellStyle name="常规 3 2 4 2 5 2 2 2" xfId="5904"/>
    <cellStyle name="常规 3 2 4 2 5 2 2 2 2" xfId="12087"/>
    <cellStyle name="常规 3 2 4 2 5 2 2 2 2 2" xfId="24441"/>
    <cellStyle name="常规 3 2 4 2 5 2 2 2 2 2 2" xfId="49147"/>
    <cellStyle name="常规 3 2 4 2 5 2 2 2 2 3" xfId="36795"/>
    <cellStyle name="常规 3 2 4 2 5 2 2 2 3" xfId="18265"/>
    <cellStyle name="常规 3 2 4 2 5 2 2 2 3 2" xfId="42971"/>
    <cellStyle name="常规 3 2 4 2 5 2 2 2 4" xfId="30619"/>
    <cellStyle name="常规 3 2 4 2 5 2 2 3" xfId="8999"/>
    <cellStyle name="常规 3 2 4 2 5 2 2 3 2" xfId="21353"/>
    <cellStyle name="常规 3 2 4 2 5 2 2 3 2 2" xfId="46059"/>
    <cellStyle name="常规 3 2 4 2 5 2 2 3 3" xfId="33707"/>
    <cellStyle name="常规 3 2 4 2 5 2 2 4" xfId="15177"/>
    <cellStyle name="常规 3 2 4 2 5 2 2 4 2" xfId="39883"/>
    <cellStyle name="常规 3 2 4 2 5 2 2 5" xfId="27531"/>
    <cellStyle name="常规 3 2 4 2 5 2 3" xfId="4360"/>
    <cellStyle name="常规 3 2 4 2 5 2 3 2" xfId="10543"/>
    <cellStyle name="常规 3 2 4 2 5 2 3 2 2" xfId="22897"/>
    <cellStyle name="常规 3 2 4 2 5 2 3 2 2 2" xfId="47603"/>
    <cellStyle name="常规 3 2 4 2 5 2 3 2 3" xfId="35251"/>
    <cellStyle name="常规 3 2 4 2 5 2 3 3" xfId="16721"/>
    <cellStyle name="常规 3 2 4 2 5 2 3 3 2" xfId="41427"/>
    <cellStyle name="常规 3 2 4 2 5 2 3 4" xfId="29075"/>
    <cellStyle name="常规 3 2 4 2 5 2 4" xfId="7455"/>
    <cellStyle name="常规 3 2 4 2 5 2 4 2" xfId="19809"/>
    <cellStyle name="常规 3 2 4 2 5 2 4 2 2" xfId="44515"/>
    <cellStyle name="常规 3 2 4 2 5 2 4 3" xfId="32163"/>
    <cellStyle name="常规 3 2 4 2 5 2 5" xfId="13633"/>
    <cellStyle name="常规 3 2 4 2 5 2 5 2" xfId="38339"/>
    <cellStyle name="常规 3 2 4 2 5 2 6" xfId="25987"/>
    <cellStyle name="常规 3 2 4 2 5 3" xfId="2040"/>
    <cellStyle name="常规 3 2 4 2 5 3 2" xfId="5132"/>
    <cellStyle name="常规 3 2 4 2 5 3 2 2" xfId="11315"/>
    <cellStyle name="常规 3 2 4 2 5 3 2 2 2" xfId="23669"/>
    <cellStyle name="常规 3 2 4 2 5 3 2 2 2 2" xfId="48375"/>
    <cellStyle name="常规 3 2 4 2 5 3 2 2 3" xfId="36023"/>
    <cellStyle name="常规 3 2 4 2 5 3 2 3" xfId="17493"/>
    <cellStyle name="常规 3 2 4 2 5 3 2 3 2" xfId="42199"/>
    <cellStyle name="常规 3 2 4 2 5 3 2 4" xfId="29847"/>
    <cellStyle name="常规 3 2 4 2 5 3 3" xfId="8227"/>
    <cellStyle name="常规 3 2 4 2 5 3 3 2" xfId="20581"/>
    <cellStyle name="常规 3 2 4 2 5 3 3 2 2" xfId="45287"/>
    <cellStyle name="常规 3 2 4 2 5 3 3 3" xfId="32935"/>
    <cellStyle name="常规 3 2 4 2 5 3 4" xfId="14405"/>
    <cellStyle name="常规 3 2 4 2 5 3 4 2" xfId="39111"/>
    <cellStyle name="常规 3 2 4 2 5 3 5" xfId="26759"/>
    <cellStyle name="常规 3 2 4 2 5 4" xfId="3588"/>
    <cellStyle name="常规 3 2 4 2 5 4 2" xfId="9771"/>
    <cellStyle name="常规 3 2 4 2 5 4 2 2" xfId="22125"/>
    <cellStyle name="常规 3 2 4 2 5 4 2 2 2" xfId="46831"/>
    <cellStyle name="常规 3 2 4 2 5 4 2 3" xfId="34479"/>
    <cellStyle name="常规 3 2 4 2 5 4 3" xfId="15949"/>
    <cellStyle name="常规 3 2 4 2 5 4 3 2" xfId="40655"/>
    <cellStyle name="常规 3 2 4 2 5 4 4" xfId="28303"/>
    <cellStyle name="常规 3 2 4 2 5 5" xfId="6683"/>
    <cellStyle name="常规 3 2 4 2 5 5 2" xfId="19037"/>
    <cellStyle name="常规 3 2 4 2 5 5 2 2" xfId="43743"/>
    <cellStyle name="常规 3 2 4 2 5 5 3" xfId="31391"/>
    <cellStyle name="常规 3 2 4 2 5 6" xfId="12861"/>
    <cellStyle name="常规 3 2 4 2 5 6 2" xfId="37567"/>
    <cellStyle name="常规 3 2 4 2 5 7" xfId="25215"/>
    <cellStyle name="常规 3 2 4 2 6" xfId="879"/>
    <cellStyle name="常规 3 2 4 2 6 2" xfId="2426"/>
    <cellStyle name="常规 3 2 4 2 6 2 2" xfId="5518"/>
    <cellStyle name="常规 3 2 4 2 6 2 2 2" xfId="11701"/>
    <cellStyle name="常规 3 2 4 2 6 2 2 2 2" xfId="24055"/>
    <cellStyle name="常规 3 2 4 2 6 2 2 2 2 2" xfId="48761"/>
    <cellStyle name="常规 3 2 4 2 6 2 2 2 3" xfId="36409"/>
    <cellStyle name="常规 3 2 4 2 6 2 2 3" xfId="17879"/>
    <cellStyle name="常规 3 2 4 2 6 2 2 3 2" xfId="42585"/>
    <cellStyle name="常规 3 2 4 2 6 2 2 4" xfId="30233"/>
    <cellStyle name="常规 3 2 4 2 6 2 3" xfId="8613"/>
    <cellStyle name="常规 3 2 4 2 6 2 3 2" xfId="20967"/>
    <cellStyle name="常规 3 2 4 2 6 2 3 2 2" xfId="45673"/>
    <cellStyle name="常规 3 2 4 2 6 2 3 3" xfId="33321"/>
    <cellStyle name="常规 3 2 4 2 6 2 4" xfId="14791"/>
    <cellStyle name="常规 3 2 4 2 6 2 4 2" xfId="39497"/>
    <cellStyle name="常规 3 2 4 2 6 2 5" xfId="27145"/>
    <cellStyle name="常规 3 2 4 2 6 3" xfId="3974"/>
    <cellStyle name="常规 3 2 4 2 6 3 2" xfId="10157"/>
    <cellStyle name="常规 3 2 4 2 6 3 2 2" xfId="22511"/>
    <cellStyle name="常规 3 2 4 2 6 3 2 2 2" xfId="47217"/>
    <cellStyle name="常规 3 2 4 2 6 3 2 3" xfId="34865"/>
    <cellStyle name="常规 3 2 4 2 6 3 3" xfId="16335"/>
    <cellStyle name="常规 3 2 4 2 6 3 3 2" xfId="41041"/>
    <cellStyle name="常规 3 2 4 2 6 3 4" xfId="28689"/>
    <cellStyle name="常规 3 2 4 2 6 4" xfId="7069"/>
    <cellStyle name="常规 3 2 4 2 6 4 2" xfId="19423"/>
    <cellStyle name="常规 3 2 4 2 6 4 2 2" xfId="44129"/>
    <cellStyle name="常规 3 2 4 2 6 4 3" xfId="31777"/>
    <cellStyle name="常规 3 2 4 2 6 5" xfId="13247"/>
    <cellStyle name="常规 3 2 4 2 6 5 2" xfId="37953"/>
    <cellStyle name="常规 3 2 4 2 6 6" xfId="25601"/>
    <cellStyle name="常规 3 2 4 2 7" xfId="1653"/>
    <cellStyle name="常规 3 2 4 2 7 2" xfId="4746"/>
    <cellStyle name="常规 3 2 4 2 7 2 2" xfId="10929"/>
    <cellStyle name="常规 3 2 4 2 7 2 2 2" xfId="23283"/>
    <cellStyle name="常规 3 2 4 2 7 2 2 2 2" xfId="47989"/>
    <cellStyle name="常规 3 2 4 2 7 2 2 3" xfId="35637"/>
    <cellStyle name="常规 3 2 4 2 7 2 3" xfId="17107"/>
    <cellStyle name="常规 3 2 4 2 7 2 3 2" xfId="41813"/>
    <cellStyle name="常规 3 2 4 2 7 2 4" xfId="29461"/>
    <cellStyle name="常规 3 2 4 2 7 3" xfId="7841"/>
    <cellStyle name="常规 3 2 4 2 7 3 2" xfId="20195"/>
    <cellStyle name="常规 3 2 4 2 7 3 2 2" xfId="44901"/>
    <cellStyle name="常规 3 2 4 2 7 3 3" xfId="32549"/>
    <cellStyle name="常规 3 2 4 2 7 4" xfId="14019"/>
    <cellStyle name="常规 3 2 4 2 7 4 2" xfId="38725"/>
    <cellStyle name="常规 3 2 4 2 7 5" xfId="26373"/>
    <cellStyle name="常规 3 2 4 2 8" xfId="3201"/>
    <cellStyle name="常规 3 2 4 2 8 2" xfId="9385"/>
    <cellStyle name="常规 3 2 4 2 8 2 2" xfId="21739"/>
    <cellStyle name="常规 3 2 4 2 8 2 2 2" xfId="46445"/>
    <cellStyle name="常规 3 2 4 2 8 2 3" xfId="34093"/>
    <cellStyle name="常规 3 2 4 2 8 3" xfId="15563"/>
    <cellStyle name="常规 3 2 4 2 8 3 2" xfId="40269"/>
    <cellStyle name="常规 3 2 4 2 8 4" xfId="27917"/>
    <cellStyle name="常规 3 2 4 2 9" xfId="6297"/>
    <cellStyle name="常规 3 2 4 2 9 2" xfId="18651"/>
    <cellStyle name="常规 3 2 4 2 9 2 2" xfId="43357"/>
    <cellStyle name="常规 3 2 4 2 9 3" xfId="31005"/>
    <cellStyle name="常规 3 2 4 3" xfId="131"/>
    <cellStyle name="常规 3 2 4 3 10" xfId="24864"/>
    <cellStyle name="常规 3 2 4 3 2" xfId="393"/>
    <cellStyle name="常规 3 2 4 3 2 2" xfId="781"/>
    <cellStyle name="常规 3 2 4 3 2 2 2" xfId="1555"/>
    <cellStyle name="常规 3 2 4 3 2 2 2 2" xfId="3102"/>
    <cellStyle name="常规 3 2 4 3 2 2 2 2 2" xfId="6194"/>
    <cellStyle name="常规 3 2 4 3 2 2 2 2 2 2" xfId="12377"/>
    <cellStyle name="常规 3 2 4 3 2 2 2 2 2 2 2" xfId="24731"/>
    <cellStyle name="常规 3 2 4 3 2 2 2 2 2 2 2 2" xfId="49437"/>
    <cellStyle name="常规 3 2 4 3 2 2 2 2 2 2 3" xfId="37085"/>
    <cellStyle name="常规 3 2 4 3 2 2 2 2 2 3" xfId="18555"/>
    <cellStyle name="常规 3 2 4 3 2 2 2 2 2 3 2" xfId="43261"/>
    <cellStyle name="常规 3 2 4 3 2 2 2 2 2 4" xfId="30909"/>
    <cellStyle name="常规 3 2 4 3 2 2 2 2 3" xfId="9289"/>
    <cellStyle name="常规 3 2 4 3 2 2 2 2 3 2" xfId="21643"/>
    <cellStyle name="常规 3 2 4 3 2 2 2 2 3 2 2" xfId="46349"/>
    <cellStyle name="常规 3 2 4 3 2 2 2 2 3 3" xfId="33997"/>
    <cellStyle name="常规 3 2 4 3 2 2 2 2 4" xfId="15467"/>
    <cellStyle name="常规 3 2 4 3 2 2 2 2 4 2" xfId="40173"/>
    <cellStyle name="常规 3 2 4 3 2 2 2 2 5" xfId="27821"/>
    <cellStyle name="常规 3 2 4 3 2 2 2 3" xfId="4650"/>
    <cellStyle name="常规 3 2 4 3 2 2 2 3 2" xfId="10833"/>
    <cellStyle name="常规 3 2 4 3 2 2 2 3 2 2" xfId="23187"/>
    <cellStyle name="常规 3 2 4 3 2 2 2 3 2 2 2" xfId="47893"/>
    <cellStyle name="常规 3 2 4 3 2 2 2 3 2 3" xfId="35541"/>
    <cellStyle name="常规 3 2 4 3 2 2 2 3 3" xfId="17011"/>
    <cellStyle name="常规 3 2 4 3 2 2 2 3 3 2" xfId="41717"/>
    <cellStyle name="常规 3 2 4 3 2 2 2 3 4" xfId="29365"/>
    <cellStyle name="常规 3 2 4 3 2 2 2 4" xfId="7745"/>
    <cellStyle name="常规 3 2 4 3 2 2 2 4 2" xfId="20099"/>
    <cellStyle name="常规 3 2 4 3 2 2 2 4 2 2" xfId="44805"/>
    <cellStyle name="常规 3 2 4 3 2 2 2 4 3" xfId="32453"/>
    <cellStyle name="常规 3 2 4 3 2 2 2 5" xfId="13923"/>
    <cellStyle name="常规 3 2 4 3 2 2 2 5 2" xfId="38629"/>
    <cellStyle name="常规 3 2 4 3 2 2 2 6" xfId="26277"/>
    <cellStyle name="常规 3 2 4 3 2 2 3" xfId="2330"/>
    <cellStyle name="常规 3 2 4 3 2 2 3 2" xfId="5422"/>
    <cellStyle name="常规 3 2 4 3 2 2 3 2 2" xfId="11605"/>
    <cellStyle name="常规 3 2 4 3 2 2 3 2 2 2" xfId="23959"/>
    <cellStyle name="常规 3 2 4 3 2 2 3 2 2 2 2" xfId="48665"/>
    <cellStyle name="常规 3 2 4 3 2 2 3 2 2 3" xfId="36313"/>
    <cellStyle name="常规 3 2 4 3 2 2 3 2 3" xfId="17783"/>
    <cellStyle name="常规 3 2 4 3 2 2 3 2 3 2" xfId="42489"/>
    <cellStyle name="常规 3 2 4 3 2 2 3 2 4" xfId="30137"/>
    <cellStyle name="常规 3 2 4 3 2 2 3 3" xfId="8517"/>
    <cellStyle name="常规 3 2 4 3 2 2 3 3 2" xfId="20871"/>
    <cellStyle name="常规 3 2 4 3 2 2 3 3 2 2" xfId="45577"/>
    <cellStyle name="常规 3 2 4 3 2 2 3 3 3" xfId="33225"/>
    <cellStyle name="常规 3 2 4 3 2 2 3 4" xfId="14695"/>
    <cellStyle name="常规 3 2 4 3 2 2 3 4 2" xfId="39401"/>
    <cellStyle name="常规 3 2 4 3 2 2 3 5" xfId="27049"/>
    <cellStyle name="常规 3 2 4 3 2 2 4" xfId="3878"/>
    <cellStyle name="常规 3 2 4 3 2 2 4 2" xfId="10061"/>
    <cellStyle name="常规 3 2 4 3 2 2 4 2 2" xfId="22415"/>
    <cellStyle name="常规 3 2 4 3 2 2 4 2 2 2" xfId="47121"/>
    <cellStyle name="常规 3 2 4 3 2 2 4 2 3" xfId="34769"/>
    <cellStyle name="常规 3 2 4 3 2 2 4 3" xfId="16239"/>
    <cellStyle name="常规 3 2 4 3 2 2 4 3 2" xfId="40945"/>
    <cellStyle name="常规 3 2 4 3 2 2 4 4" xfId="28593"/>
    <cellStyle name="常规 3 2 4 3 2 2 5" xfId="6973"/>
    <cellStyle name="常规 3 2 4 3 2 2 5 2" xfId="19327"/>
    <cellStyle name="常规 3 2 4 3 2 2 5 2 2" xfId="44033"/>
    <cellStyle name="常规 3 2 4 3 2 2 5 3" xfId="31681"/>
    <cellStyle name="常规 3 2 4 3 2 2 6" xfId="13151"/>
    <cellStyle name="常规 3 2 4 3 2 2 6 2" xfId="37857"/>
    <cellStyle name="常规 3 2 4 3 2 2 7" xfId="25505"/>
    <cellStyle name="常规 3 2 4 3 2 3" xfId="1169"/>
    <cellStyle name="常规 3 2 4 3 2 3 2" xfId="2716"/>
    <cellStyle name="常规 3 2 4 3 2 3 2 2" xfId="5808"/>
    <cellStyle name="常规 3 2 4 3 2 3 2 2 2" xfId="11991"/>
    <cellStyle name="常规 3 2 4 3 2 3 2 2 2 2" xfId="24345"/>
    <cellStyle name="常规 3 2 4 3 2 3 2 2 2 2 2" xfId="49051"/>
    <cellStyle name="常规 3 2 4 3 2 3 2 2 2 3" xfId="36699"/>
    <cellStyle name="常规 3 2 4 3 2 3 2 2 3" xfId="18169"/>
    <cellStyle name="常规 3 2 4 3 2 3 2 2 3 2" xfId="42875"/>
    <cellStyle name="常规 3 2 4 3 2 3 2 2 4" xfId="30523"/>
    <cellStyle name="常规 3 2 4 3 2 3 2 3" xfId="8903"/>
    <cellStyle name="常规 3 2 4 3 2 3 2 3 2" xfId="21257"/>
    <cellStyle name="常规 3 2 4 3 2 3 2 3 2 2" xfId="45963"/>
    <cellStyle name="常规 3 2 4 3 2 3 2 3 3" xfId="33611"/>
    <cellStyle name="常规 3 2 4 3 2 3 2 4" xfId="15081"/>
    <cellStyle name="常规 3 2 4 3 2 3 2 4 2" xfId="39787"/>
    <cellStyle name="常规 3 2 4 3 2 3 2 5" xfId="27435"/>
    <cellStyle name="常规 3 2 4 3 2 3 3" xfId="4264"/>
    <cellStyle name="常规 3 2 4 3 2 3 3 2" xfId="10447"/>
    <cellStyle name="常规 3 2 4 3 2 3 3 2 2" xfId="22801"/>
    <cellStyle name="常规 3 2 4 3 2 3 3 2 2 2" xfId="47507"/>
    <cellStyle name="常规 3 2 4 3 2 3 3 2 3" xfId="35155"/>
    <cellStyle name="常规 3 2 4 3 2 3 3 3" xfId="16625"/>
    <cellStyle name="常规 3 2 4 3 2 3 3 3 2" xfId="41331"/>
    <cellStyle name="常规 3 2 4 3 2 3 3 4" xfId="28979"/>
    <cellStyle name="常规 3 2 4 3 2 3 4" xfId="7359"/>
    <cellStyle name="常规 3 2 4 3 2 3 4 2" xfId="19713"/>
    <cellStyle name="常规 3 2 4 3 2 3 4 2 2" xfId="44419"/>
    <cellStyle name="常规 3 2 4 3 2 3 4 3" xfId="32067"/>
    <cellStyle name="常规 3 2 4 3 2 3 5" xfId="13537"/>
    <cellStyle name="常规 3 2 4 3 2 3 5 2" xfId="38243"/>
    <cellStyle name="常规 3 2 4 3 2 3 6" xfId="25891"/>
    <cellStyle name="常规 3 2 4 3 2 4" xfId="1943"/>
    <cellStyle name="常规 3 2 4 3 2 4 2" xfId="5036"/>
    <cellStyle name="常规 3 2 4 3 2 4 2 2" xfId="11219"/>
    <cellStyle name="常规 3 2 4 3 2 4 2 2 2" xfId="23573"/>
    <cellStyle name="常规 3 2 4 3 2 4 2 2 2 2" xfId="48279"/>
    <cellStyle name="常规 3 2 4 3 2 4 2 2 3" xfId="35927"/>
    <cellStyle name="常规 3 2 4 3 2 4 2 3" xfId="17397"/>
    <cellStyle name="常规 3 2 4 3 2 4 2 3 2" xfId="42103"/>
    <cellStyle name="常规 3 2 4 3 2 4 2 4" xfId="29751"/>
    <cellStyle name="常规 3 2 4 3 2 4 3" xfId="8131"/>
    <cellStyle name="常规 3 2 4 3 2 4 3 2" xfId="20485"/>
    <cellStyle name="常规 3 2 4 3 2 4 3 2 2" xfId="45191"/>
    <cellStyle name="常规 3 2 4 3 2 4 3 3" xfId="32839"/>
    <cellStyle name="常规 3 2 4 3 2 4 4" xfId="14309"/>
    <cellStyle name="常规 3 2 4 3 2 4 4 2" xfId="39015"/>
    <cellStyle name="常规 3 2 4 3 2 4 5" xfId="26663"/>
    <cellStyle name="常规 3 2 4 3 2 5" xfId="3492"/>
    <cellStyle name="常规 3 2 4 3 2 5 2" xfId="9675"/>
    <cellStyle name="常规 3 2 4 3 2 5 2 2" xfId="22029"/>
    <cellStyle name="常规 3 2 4 3 2 5 2 2 2" xfId="46735"/>
    <cellStyle name="常规 3 2 4 3 2 5 2 3" xfId="34383"/>
    <cellStyle name="常规 3 2 4 3 2 5 3" xfId="15853"/>
    <cellStyle name="常规 3 2 4 3 2 5 3 2" xfId="40559"/>
    <cellStyle name="常规 3 2 4 3 2 5 4" xfId="28207"/>
    <cellStyle name="常规 3 2 4 3 2 6" xfId="6587"/>
    <cellStyle name="常规 3 2 4 3 2 6 2" xfId="18941"/>
    <cellStyle name="常规 3 2 4 3 2 6 2 2" xfId="43647"/>
    <cellStyle name="常规 3 2 4 3 2 6 3" xfId="31295"/>
    <cellStyle name="常规 3 2 4 3 2 7" xfId="12765"/>
    <cellStyle name="常规 3 2 4 3 2 7 2" xfId="37471"/>
    <cellStyle name="常规 3 2 4 3 2 8" xfId="25119"/>
    <cellStyle name="常规 3 2 4 3 3" xfId="269"/>
    <cellStyle name="常规 3 2 4 3 3 2" xfId="657"/>
    <cellStyle name="常规 3 2 4 3 3 2 2" xfId="1431"/>
    <cellStyle name="常规 3 2 4 3 3 2 2 2" xfId="2978"/>
    <cellStyle name="常规 3 2 4 3 3 2 2 2 2" xfId="6070"/>
    <cellStyle name="常规 3 2 4 3 3 2 2 2 2 2" xfId="12253"/>
    <cellStyle name="常规 3 2 4 3 3 2 2 2 2 2 2" xfId="24607"/>
    <cellStyle name="常规 3 2 4 3 3 2 2 2 2 2 2 2" xfId="49313"/>
    <cellStyle name="常规 3 2 4 3 3 2 2 2 2 2 3" xfId="36961"/>
    <cellStyle name="常规 3 2 4 3 3 2 2 2 2 3" xfId="18431"/>
    <cellStyle name="常规 3 2 4 3 3 2 2 2 2 3 2" xfId="43137"/>
    <cellStyle name="常规 3 2 4 3 3 2 2 2 2 4" xfId="30785"/>
    <cellStyle name="常规 3 2 4 3 3 2 2 2 3" xfId="9165"/>
    <cellStyle name="常规 3 2 4 3 3 2 2 2 3 2" xfId="21519"/>
    <cellStyle name="常规 3 2 4 3 3 2 2 2 3 2 2" xfId="46225"/>
    <cellStyle name="常规 3 2 4 3 3 2 2 2 3 3" xfId="33873"/>
    <cellStyle name="常规 3 2 4 3 3 2 2 2 4" xfId="15343"/>
    <cellStyle name="常规 3 2 4 3 3 2 2 2 4 2" xfId="40049"/>
    <cellStyle name="常规 3 2 4 3 3 2 2 2 5" xfId="27697"/>
    <cellStyle name="常规 3 2 4 3 3 2 2 3" xfId="4526"/>
    <cellStyle name="常规 3 2 4 3 3 2 2 3 2" xfId="10709"/>
    <cellStyle name="常规 3 2 4 3 3 2 2 3 2 2" xfId="23063"/>
    <cellStyle name="常规 3 2 4 3 3 2 2 3 2 2 2" xfId="47769"/>
    <cellStyle name="常规 3 2 4 3 3 2 2 3 2 3" xfId="35417"/>
    <cellStyle name="常规 3 2 4 3 3 2 2 3 3" xfId="16887"/>
    <cellStyle name="常规 3 2 4 3 3 2 2 3 3 2" xfId="41593"/>
    <cellStyle name="常规 3 2 4 3 3 2 2 3 4" xfId="29241"/>
    <cellStyle name="常规 3 2 4 3 3 2 2 4" xfId="7621"/>
    <cellStyle name="常规 3 2 4 3 3 2 2 4 2" xfId="19975"/>
    <cellStyle name="常规 3 2 4 3 3 2 2 4 2 2" xfId="44681"/>
    <cellStyle name="常规 3 2 4 3 3 2 2 4 3" xfId="32329"/>
    <cellStyle name="常规 3 2 4 3 3 2 2 5" xfId="13799"/>
    <cellStyle name="常规 3 2 4 3 3 2 2 5 2" xfId="38505"/>
    <cellStyle name="常规 3 2 4 3 3 2 2 6" xfId="26153"/>
    <cellStyle name="常规 3 2 4 3 3 2 3" xfId="2206"/>
    <cellStyle name="常规 3 2 4 3 3 2 3 2" xfId="5298"/>
    <cellStyle name="常规 3 2 4 3 3 2 3 2 2" xfId="11481"/>
    <cellStyle name="常规 3 2 4 3 3 2 3 2 2 2" xfId="23835"/>
    <cellStyle name="常规 3 2 4 3 3 2 3 2 2 2 2" xfId="48541"/>
    <cellStyle name="常规 3 2 4 3 3 2 3 2 2 3" xfId="36189"/>
    <cellStyle name="常规 3 2 4 3 3 2 3 2 3" xfId="17659"/>
    <cellStyle name="常规 3 2 4 3 3 2 3 2 3 2" xfId="42365"/>
    <cellStyle name="常规 3 2 4 3 3 2 3 2 4" xfId="30013"/>
    <cellStyle name="常规 3 2 4 3 3 2 3 3" xfId="8393"/>
    <cellStyle name="常规 3 2 4 3 3 2 3 3 2" xfId="20747"/>
    <cellStyle name="常规 3 2 4 3 3 2 3 3 2 2" xfId="45453"/>
    <cellStyle name="常规 3 2 4 3 3 2 3 3 3" xfId="33101"/>
    <cellStyle name="常规 3 2 4 3 3 2 3 4" xfId="14571"/>
    <cellStyle name="常规 3 2 4 3 3 2 3 4 2" xfId="39277"/>
    <cellStyle name="常规 3 2 4 3 3 2 3 5" xfId="26925"/>
    <cellStyle name="常规 3 2 4 3 3 2 4" xfId="3754"/>
    <cellStyle name="常规 3 2 4 3 3 2 4 2" xfId="9937"/>
    <cellStyle name="常规 3 2 4 3 3 2 4 2 2" xfId="22291"/>
    <cellStyle name="常规 3 2 4 3 3 2 4 2 2 2" xfId="46997"/>
    <cellStyle name="常规 3 2 4 3 3 2 4 2 3" xfId="34645"/>
    <cellStyle name="常规 3 2 4 3 3 2 4 3" xfId="16115"/>
    <cellStyle name="常规 3 2 4 3 3 2 4 3 2" xfId="40821"/>
    <cellStyle name="常规 3 2 4 3 3 2 4 4" xfId="28469"/>
    <cellStyle name="常规 3 2 4 3 3 2 5" xfId="6849"/>
    <cellStyle name="常规 3 2 4 3 3 2 5 2" xfId="19203"/>
    <cellStyle name="常规 3 2 4 3 3 2 5 2 2" xfId="43909"/>
    <cellStyle name="常规 3 2 4 3 3 2 5 3" xfId="31557"/>
    <cellStyle name="常规 3 2 4 3 3 2 6" xfId="13027"/>
    <cellStyle name="常规 3 2 4 3 3 2 6 2" xfId="37733"/>
    <cellStyle name="常规 3 2 4 3 3 2 7" xfId="25381"/>
    <cellStyle name="常规 3 2 4 3 3 3" xfId="1045"/>
    <cellStyle name="常规 3 2 4 3 3 3 2" xfId="2592"/>
    <cellStyle name="常规 3 2 4 3 3 3 2 2" xfId="5684"/>
    <cellStyle name="常规 3 2 4 3 3 3 2 2 2" xfId="11867"/>
    <cellStyle name="常规 3 2 4 3 3 3 2 2 2 2" xfId="24221"/>
    <cellStyle name="常规 3 2 4 3 3 3 2 2 2 2 2" xfId="48927"/>
    <cellStyle name="常规 3 2 4 3 3 3 2 2 2 3" xfId="36575"/>
    <cellStyle name="常规 3 2 4 3 3 3 2 2 3" xfId="18045"/>
    <cellStyle name="常规 3 2 4 3 3 3 2 2 3 2" xfId="42751"/>
    <cellStyle name="常规 3 2 4 3 3 3 2 2 4" xfId="30399"/>
    <cellStyle name="常规 3 2 4 3 3 3 2 3" xfId="8779"/>
    <cellStyle name="常规 3 2 4 3 3 3 2 3 2" xfId="21133"/>
    <cellStyle name="常规 3 2 4 3 3 3 2 3 2 2" xfId="45839"/>
    <cellStyle name="常规 3 2 4 3 3 3 2 3 3" xfId="33487"/>
    <cellStyle name="常规 3 2 4 3 3 3 2 4" xfId="14957"/>
    <cellStyle name="常规 3 2 4 3 3 3 2 4 2" xfId="39663"/>
    <cellStyle name="常规 3 2 4 3 3 3 2 5" xfId="27311"/>
    <cellStyle name="常规 3 2 4 3 3 3 3" xfId="4140"/>
    <cellStyle name="常规 3 2 4 3 3 3 3 2" xfId="10323"/>
    <cellStyle name="常规 3 2 4 3 3 3 3 2 2" xfId="22677"/>
    <cellStyle name="常规 3 2 4 3 3 3 3 2 2 2" xfId="47383"/>
    <cellStyle name="常规 3 2 4 3 3 3 3 2 3" xfId="35031"/>
    <cellStyle name="常规 3 2 4 3 3 3 3 3" xfId="16501"/>
    <cellStyle name="常规 3 2 4 3 3 3 3 3 2" xfId="41207"/>
    <cellStyle name="常规 3 2 4 3 3 3 3 4" xfId="28855"/>
    <cellStyle name="常规 3 2 4 3 3 3 4" xfId="7235"/>
    <cellStyle name="常规 3 2 4 3 3 3 4 2" xfId="19589"/>
    <cellStyle name="常规 3 2 4 3 3 3 4 2 2" xfId="44295"/>
    <cellStyle name="常规 3 2 4 3 3 3 4 3" xfId="31943"/>
    <cellStyle name="常规 3 2 4 3 3 3 5" xfId="13413"/>
    <cellStyle name="常规 3 2 4 3 3 3 5 2" xfId="38119"/>
    <cellStyle name="常规 3 2 4 3 3 3 6" xfId="25767"/>
    <cellStyle name="常规 3 2 4 3 3 4" xfId="1819"/>
    <cellStyle name="常规 3 2 4 3 3 4 2" xfId="4912"/>
    <cellStyle name="常规 3 2 4 3 3 4 2 2" xfId="11095"/>
    <cellStyle name="常规 3 2 4 3 3 4 2 2 2" xfId="23449"/>
    <cellStyle name="常规 3 2 4 3 3 4 2 2 2 2" xfId="48155"/>
    <cellStyle name="常规 3 2 4 3 3 4 2 2 3" xfId="35803"/>
    <cellStyle name="常规 3 2 4 3 3 4 2 3" xfId="17273"/>
    <cellStyle name="常规 3 2 4 3 3 4 2 3 2" xfId="41979"/>
    <cellStyle name="常规 3 2 4 3 3 4 2 4" xfId="29627"/>
    <cellStyle name="常规 3 2 4 3 3 4 3" xfId="8007"/>
    <cellStyle name="常规 3 2 4 3 3 4 3 2" xfId="20361"/>
    <cellStyle name="常规 3 2 4 3 3 4 3 2 2" xfId="45067"/>
    <cellStyle name="常规 3 2 4 3 3 4 3 3" xfId="32715"/>
    <cellStyle name="常规 3 2 4 3 3 4 4" xfId="14185"/>
    <cellStyle name="常规 3 2 4 3 3 4 4 2" xfId="38891"/>
    <cellStyle name="常规 3 2 4 3 3 4 5" xfId="26539"/>
    <cellStyle name="常规 3 2 4 3 3 5" xfId="3368"/>
    <cellStyle name="常规 3 2 4 3 3 5 2" xfId="9551"/>
    <cellStyle name="常规 3 2 4 3 3 5 2 2" xfId="21905"/>
    <cellStyle name="常规 3 2 4 3 3 5 2 2 2" xfId="46611"/>
    <cellStyle name="常规 3 2 4 3 3 5 2 3" xfId="34259"/>
    <cellStyle name="常规 3 2 4 3 3 5 3" xfId="15729"/>
    <cellStyle name="常规 3 2 4 3 3 5 3 2" xfId="40435"/>
    <cellStyle name="常规 3 2 4 3 3 5 4" xfId="28083"/>
    <cellStyle name="常规 3 2 4 3 3 6" xfId="6463"/>
    <cellStyle name="常规 3 2 4 3 3 6 2" xfId="18817"/>
    <cellStyle name="常规 3 2 4 3 3 6 2 2" xfId="43523"/>
    <cellStyle name="常规 3 2 4 3 3 6 3" xfId="31171"/>
    <cellStyle name="常规 3 2 4 3 3 7" xfId="12641"/>
    <cellStyle name="常规 3 2 4 3 3 7 2" xfId="37347"/>
    <cellStyle name="常规 3 2 4 3 3 8" xfId="24995"/>
    <cellStyle name="常规 3 2 4 3 4" xfId="526"/>
    <cellStyle name="常规 3 2 4 3 4 2" xfId="1300"/>
    <cellStyle name="常规 3 2 4 3 4 2 2" xfId="2847"/>
    <cellStyle name="常规 3 2 4 3 4 2 2 2" xfId="5939"/>
    <cellStyle name="常规 3 2 4 3 4 2 2 2 2" xfId="12122"/>
    <cellStyle name="常规 3 2 4 3 4 2 2 2 2 2" xfId="24476"/>
    <cellStyle name="常规 3 2 4 3 4 2 2 2 2 2 2" xfId="49182"/>
    <cellStyle name="常规 3 2 4 3 4 2 2 2 2 3" xfId="36830"/>
    <cellStyle name="常规 3 2 4 3 4 2 2 2 3" xfId="18300"/>
    <cellStyle name="常规 3 2 4 3 4 2 2 2 3 2" xfId="43006"/>
    <cellStyle name="常规 3 2 4 3 4 2 2 2 4" xfId="30654"/>
    <cellStyle name="常规 3 2 4 3 4 2 2 3" xfId="9034"/>
    <cellStyle name="常规 3 2 4 3 4 2 2 3 2" xfId="21388"/>
    <cellStyle name="常规 3 2 4 3 4 2 2 3 2 2" xfId="46094"/>
    <cellStyle name="常规 3 2 4 3 4 2 2 3 3" xfId="33742"/>
    <cellStyle name="常规 3 2 4 3 4 2 2 4" xfId="15212"/>
    <cellStyle name="常规 3 2 4 3 4 2 2 4 2" xfId="39918"/>
    <cellStyle name="常规 3 2 4 3 4 2 2 5" xfId="27566"/>
    <cellStyle name="常规 3 2 4 3 4 2 3" xfId="4395"/>
    <cellStyle name="常规 3 2 4 3 4 2 3 2" xfId="10578"/>
    <cellStyle name="常规 3 2 4 3 4 2 3 2 2" xfId="22932"/>
    <cellStyle name="常规 3 2 4 3 4 2 3 2 2 2" xfId="47638"/>
    <cellStyle name="常规 3 2 4 3 4 2 3 2 3" xfId="35286"/>
    <cellStyle name="常规 3 2 4 3 4 2 3 3" xfId="16756"/>
    <cellStyle name="常规 3 2 4 3 4 2 3 3 2" xfId="41462"/>
    <cellStyle name="常规 3 2 4 3 4 2 3 4" xfId="29110"/>
    <cellStyle name="常规 3 2 4 3 4 2 4" xfId="7490"/>
    <cellStyle name="常规 3 2 4 3 4 2 4 2" xfId="19844"/>
    <cellStyle name="常规 3 2 4 3 4 2 4 2 2" xfId="44550"/>
    <cellStyle name="常规 3 2 4 3 4 2 4 3" xfId="32198"/>
    <cellStyle name="常规 3 2 4 3 4 2 5" xfId="13668"/>
    <cellStyle name="常规 3 2 4 3 4 2 5 2" xfId="38374"/>
    <cellStyle name="常规 3 2 4 3 4 2 6" xfId="26022"/>
    <cellStyle name="常规 3 2 4 3 4 3" xfId="2075"/>
    <cellStyle name="常规 3 2 4 3 4 3 2" xfId="5167"/>
    <cellStyle name="常规 3 2 4 3 4 3 2 2" xfId="11350"/>
    <cellStyle name="常规 3 2 4 3 4 3 2 2 2" xfId="23704"/>
    <cellStyle name="常规 3 2 4 3 4 3 2 2 2 2" xfId="48410"/>
    <cellStyle name="常规 3 2 4 3 4 3 2 2 3" xfId="36058"/>
    <cellStyle name="常规 3 2 4 3 4 3 2 3" xfId="17528"/>
    <cellStyle name="常规 3 2 4 3 4 3 2 3 2" xfId="42234"/>
    <cellStyle name="常规 3 2 4 3 4 3 2 4" xfId="29882"/>
    <cellStyle name="常规 3 2 4 3 4 3 3" xfId="8262"/>
    <cellStyle name="常规 3 2 4 3 4 3 3 2" xfId="20616"/>
    <cellStyle name="常规 3 2 4 3 4 3 3 2 2" xfId="45322"/>
    <cellStyle name="常规 3 2 4 3 4 3 3 3" xfId="32970"/>
    <cellStyle name="常规 3 2 4 3 4 3 4" xfId="14440"/>
    <cellStyle name="常规 3 2 4 3 4 3 4 2" xfId="39146"/>
    <cellStyle name="常规 3 2 4 3 4 3 5" xfId="26794"/>
    <cellStyle name="常规 3 2 4 3 4 4" xfId="3623"/>
    <cellStyle name="常规 3 2 4 3 4 4 2" xfId="9806"/>
    <cellStyle name="常规 3 2 4 3 4 4 2 2" xfId="22160"/>
    <cellStyle name="常规 3 2 4 3 4 4 2 2 2" xfId="46866"/>
    <cellStyle name="常规 3 2 4 3 4 4 2 3" xfId="34514"/>
    <cellStyle name="常规 3 2 4 3 4 4 3" xfId="15984"/>
    <cellStyle name="常规 3 2 4 3 4 4 3 2" xfId="40690"/>
    <cellStyle name="常规 3 2 4 3 4 4 4" xfId="28338"/>
    <cellStyle name="常规 3 2 4 3 4 5" xfId="6718"/>
    <cellStyle name="常规 3 2 4 3 4 5 2" xfId="19072"/>
    <cellStyle name="常规 3 2 4 3 4 5 2 2" xfId="43778"/>
    <cellStyle name="常规 3 2 4 3 4 5 3" xfId="31426"/>
    <cellStyle name="常规 3 2 4 3 4 6" xfId="12896"/>
    <cellStyle name="常规 3 2 4 3 4 6 2" xfId="37602"/>
    <cellStyle name="常规 3 2 4 3 4 7" xfId="25250"/>
    <cellStyle name="常规 3 2 4 3 5" xfId="914"/>
    <cellStyle name="常规 3 2 4 3 5 2" xfId="2461"/>
    <cellStyle name="常规 3 2 4 3 5 2 2" xfId="5553"/>
    <cellStyle name="常规 3 2 4 3 5 2 2 2" xfId="11736"/>
    <cellStyle name="常规 3 2 4 3 5 2 2 2 2" xfId="24090"/>
    <cellStyle name="常规 3 2 4 3 5 2 2 2 2 2" xfId="48796"/>
    <cellStyle name="常规 3 2 4 3 5 2 2 2 3" xfId="36444"/>
    <cellStyle name="常规 3 2 4 3 5 2 2 3" xfId="17914"/>
    <cellStyle name="常规 3 2 4 3 5 2 2 3 2" xfId="42620"/>
    <cellStyle name="常规 3 2 4 3 5 2 2 4" xfId="30268"/>
    <cellStyle name="常规 3 2 4 3 5 2 3" xfId="8648"/>
    <cellStyle name="常规 3 2 4 3 5 2 3 2" xfId="21002"/>
    <cellStyle name="常规 3 2 4 3 5 2 3 2 2" xfId="45708"/>
    <cellStyle name="常规 3 2 4 3 5 2 3 3" xfId="33356"/>
    <cellStyle name="常规 3 2 4 3 5 2 4" xfId="14826"/>
    <cellStyle name="常规 3 2 4 3 5 2 4 2" xfId="39532"/>
    <cellStyle name="常规 3 2 4 3 5 2 5" xfId="27180"/>
    <cellStyle name="常规 3 2 4 3 5 3" xfId="4009"/>
    <cellStyle name="常规 3 2 4 3 5 3 2" xfId="10192"/>
    <cellStyle name="常规 3 2 4 3 5 3 2 2" xfId="22546"/>
    <cellStyle name="常规 3 2 4 3 5 3 2 2 2" xfId="47252"/>
    <cellStyle name="常规 3 2 4 3 5 3 2 3" xfId="34900"/>
    <cellStyle name="常规 3 2 4 3 5 3 3" xfId="16370"/>
    <cellStyle name="常规 3 2 4 3 5 3 3 2" xfId="41076"/>
    <cellStyle name="常规 3 2 4 3 5 3 4" xfId="28724"/>
    <cellStyle name="常规 3 2 4 3 5 4" xfId="7104"/>
    <cellStyle name="常规 3 2 4 3 5 4 2" xfId="19458"/>
    <cellStyle name="常规 3 2 4 3 5 4 2 2" xfId="44164"/>
    <cellStyle name="常规 3 2 4 3 5 4 3" xfId="31812"/>
    <cellStyle name="常规 3 2 4 3 5 5" xfId="13282"/>
    <cellStyle name="常规 3 2 4 3 5 5 2" xfId="37988"/>
    <cellStyle name="常规 3 2 4 3 5 6" xfId="25636"/>
    <cellStyle name="常规 3 2 4 3 6" xfId="1688"/>
    <cellStyle name="常规 3 2 4 3 6 2" xfId="4781"/>
    <cellStyle name="常规 3 2 4 3 6 2 2" xfId="10964"/>
    <cellStyle name="常规 3 2 4 3 6 2 2 2" xfId="23318"/>
    <cellStyle name="常规 3 2 4 3 6 2 2 2 2" xfId="48024"/>
    <cellStyle name="常规 3 2 4 3 6 2 2 3" xfId="35672"/>
    <cellStyle name="常规 3 2 4 3 6 2 3" xfId="17142"/>
    <cellStyle name="常规 3 2 4 3 6 2 3 2" xfId="41848"/>
    <cellStyle name="常规 3 2 4 3 6 2 4" xfId="29496"/>
    <cellStyle name="常规 3 2 4 3 6 3" xfId="7876"/>
    <cellStyle name="常规 3 2 4 3 6 3 2" xfId="20230"/>
    <cellStyle name="常规 3 2 4 3 6 3 2 2" xfId="44936"/>
    <cellStyle name="常规 3 2 4 3 6 3 3" xfId="32584"/>
    <cellStyle name="常规 3 2 4 3 6 4" xfId="14054"/>
    <cellStyle name="常规 3 2 4 3 6 4 2" xfId="38760"/>
    <cellStyle name="常规 3 2 4 3 6 5" xfId="26408"/>
    <cellStyle name="常规 3 2 4 3 7" xfId="3237"/>
    <cellStyle name="常规 3 2 4 3 7 2" xfId="9420"/>
    <cellStyle name="常规 3 2 4 3 7 2 2" xfId="21774"/>
    <cellStyle name="常规 3 2 4 3 7 2 2 2" xfId="46480"/>
    <cellStyle name="常规 3 2 4 3 7 2 3" xfId="34128"/>
    <cellStyle name="常规 3 2 4 3 7 3" xfId="15598"/>
    <cellStyle name="常规 3 2 4 3 7 3 2" xfId="40304"/>
    <cellStyle name="常规 3 2 4 3 7 4" xfId="27952"/>
    <cellStyle name="常规 3 2 4 3 8" xfId="6332"/>
    <cellStyle name="常规 3 2 4 3 8 2" xfId="18686"/>
    <cellStyle name="常规 3 2 4 3 8 2 2" xfId="43392"/>
    <cellStyle name="常规 3 2 4 3 8 3" xfId="31040"/>
    <cellStyle name="常规 3 2 4 3 9" xfId="12510"/>
    <cellStyle name="常规 3 2 4 3 9 2" xfId="37216"/>
    <cellStyle name="常规 3 2 4 4" xfId="331"/>
    <cellStyle name="常规 3 2 4 4 2" xfId="719"/>
    <cellStyle name="常规 3 2 4 4 2 2" xfId="1493"/>
    <cellStyle name="常规 3 2 4 4 2 2 2" xfId="3040"/>
    <cellStyle name="常规 3 2 4 4 2 2 2 2" xfId="6132"/>
    <cellStyle name="常规 3 2 4 4 2 2 2 2 2" xfId="12315"/>
    <cellStyle name="常规 3 2 4 4 2 2 2 2 2 2" xfId="24669"/>
    <cellStyle name="常规 3 2 4 4 2 2 2 2 2 2 2" xfId="49375"/>
    <cellStyle name="常规 3 2 4 4 2 2 2 2 2 3" xfId="37023"/>
    <cellStyle name="常规 3 2 4 4 2 2 2 2 3" xfId="18493"/>
    <cellStyle name="常规 3 2 4 4 2 2 2 2 3 2" xfId="43199"/>
    <cellStyle name="常规 3 2 4 4 2 2 2 2 4" xfId="30847"/>
    <cellStyle name="常规 3 2 4 4 2 2 2 3" xfId="9227"/>
    <cellStyle name="常规 3 2 4 4 2 2 2 3 2" xfId="21581"/>
    <cellStyle name="常规 3 2 4 4 2 2 2 3 2 2" xfId="46287"/>
    <cellStyle name="常规 3 2 4 4 2 2 2 3 3" xfId="33935"/>
    <cellStyle name="常规 3 2 4 4 2 2 2 4" xfId="15405"/>
    <cellStyle name="常规 3 2 4 4 2 2 2 4 2" xfId="40111"/>
    <cellStyle name="常规 3 2 4 4 2 2 2 5" xfId="27759"/>
    <cellStyle name="常规 3 2 4 4 2 2 3" xfId="4588"/>
    <cellStyle name="常规 3 2 4 4 2 2 3 2" xfId="10771"/>
    <cellStyle name="常规 3 2 4 4 2 2 3 2 2" xfId="23125"/>
    <cellStyle name="常规 3 2 4 4 2 2 3 2 2 2" xfId="47831"/>
    <cellStyle name="常规 3 2 4 4 2 2 3 2 3" xfId="35479"/>
    <cellStyle name="常规 3 2 4 4 2 2 3 3" xfId="16949"/>
    <cellStyle name="常规 3 2 4 4 2 2 3 3 2" xfId="41655"/>
    <cellStyle name="常规 3 2 4 4 2 2 3 4" xfId="29303"/>
    <cellStyle name="常规 3 2 4 4 2 2 4" xfId="7683"/>
    <cellStyle name="常规 3 2 4 4 2 2 4 2" xfId="20037"/>
    <cellStyle name="常规 3 2 4 4 2 2 4 2 2" xfId="44743"/>
    <cellStyle name="常规 3 2 4 4 2 2 4 3" xfId="32391"/>
    <cellStyle name="常规 3 2 4 4 2 2 5" xfId="13861"/>
    <cellStyle name="常规 3 2 4 4 2 2 5 2" xfId="38567"/>
    <cellStyle name="常规 3 2 4 4 2 2 6" xfId="26215"/>
    <cellStyle name="常规 3 2 4 4 2 3" xfId="2268"/>
    <cellStyle name="常规 3 2 4 4 2 3 2" xfId="5360"/>
    <cellStyle name="常规 3 2 4 4 2 3 2 2" xfId="11543"/>
    <cellStyle name="常规 3 2 4 4 2 3 2 2 2" xfId="23897"/>
    <cellStyle name="常规 3 2 4 4 2 3 2 2 2 2" xfId="48603"/>
    <cellStyle name="常规 3 2 4 4 2 3 2 2 3" xfId="36251"/>
    <cellStyle name="常规 3 2 4 4 2 3 2 3" xfId="17721"/>
    <cellStyle name="常规 3 2 4 4 2 3 2 3 2" xfId="42427"/>
    <cellStyle name="常规 3 2 4 4 2 3 2 4" xfId="30075"/>
    <cellStyle name="常规 3 2 4 4 2 3 3" xfId="8455"/>
    <cellStyle name="常规 3 2 4 4 2 3 3 2" xfId="20809"/>
    <cellStyle name="常规 3 2 4 4 2 3 3 2 2" xfId="45515"/>
    <cellStyle name="常规 3 2 4 4 2 3 3 3" xfId="33163"/>
    <cellStyle name="常规 3 2 4 4 2 3 4" xfId="14633"/>
    <cellStyle name="常规 3 2 4 4 2 3 4 2" xfId="39339"/>
    <cellStyle name="常规 3 2 4 4 2 3 5" xfId="26987"/>
    <cellStyle name="常规 3 2 4 4 2 4" xfId="3816"/>
    <cellStyle name="常规 3 2 4 4 2 4 2" xfId="9999"/>
    <cellStyle name="常规 3 2 4 4 2 4 2 2" xfId="22353"/>
    <cellStyle name="常规 3 2 4 4 2 4 2 2 2" xfId="47059"/>
    <cellStyle name="常规 3 2 4 4 2 4 2 3" xfId="34707"/>
    <cellStyle name="常规 3 2 4 4 2 4 3" xfId="16177"/>
    <cellStyle name="常规 3 2 4 4 2 4 3 2" xfId="40883"/>
    <cellStyle name="常规 3 2 4 4 2 4 4" xfId="28531"/>
    <cellStyle name="常规 3 2 4 4 2 5" xfId="6911"/>
    <cellStyle name="常规 3 2 4 4 2 5 2" xfId="19265"/>
    <cellStyle name="常规 3 2 4 4 2 5 2 2" xfId="43971"/>
    <cellStyle name="常规 3 2 4 4 2 5 3" xfId="31619"/>
    <cellStyle name="常规 3 2 4 4 2 6" xfId="13089"/>
    <cellStyle name="常规 3 2 4 4 2 6 2" xfId="37795"/>
    <cellStyle name="常规 3 2 4 4 2 7" xfId="25443"/>
    <cellStyle name="常规 3 2 4 4 3" xfId="1107"/>
    <cellStyle name="常规 3 2 4 4 3 2" xfId="2654"/>
    <cellStyle name="常规 3 2 4 4 3 2 2" xfId="5746"/>
    <cellStyle name="常规 3 2 4 4 3 2 2 2" xfId="11929"/>
    <cellStyle name="常规 3 2 4 4 3 2 2 2 2" xfId="24283"/>
    <cellStyle name="常规 3 2 4 4 3 2 2 2 2 2" xfId="48989"/>
    <cellStyle name="常规 3 2 4 4 3 2 2 2 3" xfId="36637"/>
    <cellStyle name="常规 3 2 4 4 3 2 2 3" xfId="18107"/>
    <cellStyle name="常规 3 2 4 4 3 2 2 3 2" xfId="42813"/>
    <cellStyle name="常规 3 2 4 4 3 2 2 4" xfId="30461"/>
    <cellStyle name="常规 3 2 4 4 3 2 3" xfId="8841"/>
    <cellStyle name="常规 3 2 4 4 3 2 3 2" xfId="21195"/>
    <cellStyle name="常规 3 2 4 4 3 2 3 2 2" xfId="45901"/>
    <cellStyle name="常规 3 2 4 4 3 2 3 3" xfId="33549"/>
    <cellStyle name="常规 3 2 4 4 3 2 4" xfId="15019"/>
    <cellStyle name="常规 3 2 4 4 3 2 4 2" xfId="39725"/>
    <cellStyle name="常规 3 2 4 4 3 2 5" xfId="27373"/>
    <cellStyle name="常规 3 2 4 4 3 3" xfId="4202"/>
    <cellStyle name="常规 3 2 4 4 3 3 2" xfId="10385"/>
    <cellStyle name="常规 3 2 4 4 3 3 2 2" xfId="22739"/>
    <cellStyle name="常规 3 2 4 4 3 3 2 2 2" xfId="47445"/>
    <cellStyle name="常规 3 2 4 4 3 3 2 3" xfId="35093"/>
    <cellStyle name="常规 3 2 4 4 3 3 3" xfId="16563"/>
    <cellStyle name="常规 3 2 4 4 3 3 3 2" xfId="41269"/>
    <cellStyle name="常规 3 2 4 4 3 3 4" xfId="28917"/>
    <cellStyle name="常规 3 2 4 4 3 4" xfId="7297"/>
    <cellStyle name="常规 3 2 4 4 3 4 2" xfId="19651"/>
    <cellStyle name="常规 3 2 4 4 3 4 2 2" xfId="44357"/>
    <cellStyle name="常规 3 2 4 4 3 4 3" xfId="32005"/>
    <cellStyle name="常规 3 2 4 4 3 5" xfId="13475"/>
    <cellStyle name="常规 3 2 4 4 3 5 2" xfId="38181"/>
    <cellStyle name="常规 3 2 4 4 3 6" xfId="25829"/>
    <cellStyle name="常规 3 2 4 4 4" xfId="1881"/>
    <cellStyle name="常规 3 2 4 4 4 2" xfId="4974"/>
    <cellStyle name="常规 3 2 4 4 4 2 2" xfId="11157"/>
    <cellStyle name="常规 3 2 4 4 4 2 2 2" xfId="23511"/>
    <cellStyle name="常规 3 2 4 4 4 2 2 2 2" xfId="48217"/>
    <cellStyle name="常规 3 2 4 4 4 2 2 3" xfId="35865"/>
    <cellStyle name="常规 3 2 4 4 4 2 3" xfId="17335"/>
    <cellStyle name="常规 3 2 4 4 4 2 3 2" xfId="42041"/>
    <cellStyle name="常规 3 2 4 4 4 2 4" xfId="29689"/>
    <cellStyle name="常规 3 2 4 4 4 3" xfId="8069"/>
    <cellStyle name="常规 3 2 4 4 4 3 2" xfId="20423"/>
    <cellStyle name="常规 3 2 4 4 4 3 2 2" xfId="45129"/>
    <cellStyle name="常规 3 2 4 4 4 3 3" xfId="32777"/>
    <cellStyle name="常规 3 2 4 4 4 4" xfId="14247"/>
    <cellStyle name="常规 3 2 4 4 4 4 2" xfId="38953"/>
    <cellStyle name="常规 3 2 4 4 4 5" xfId="26601"/>
    <cellStyle name="常规 3 2 4 4 5" xfId="3430"/>
    <cellStyle name="常规 3 2 4 4 5 2" xfId="9613"/>
    <cellStyle name="常规 3 2 4 4 5 2 2" xfId="21967"/>
    <cellStyle name="常规 3 2 4 4 5 2 2 2" xfId="46673"/>
    <cellStyle name="常规 3 2 4 4 5 2 3" xfId="34321"/>
    <cellStyle name="常规 3 2 4 4 5 3" xfId="15791"/>
    <cellStyle name="常规 3 2 4 4 5 3 2" xfId="40497"/>
    <cellStyle name="常规 3 2 4 4 5 4" xfId="28145"/>
    <cellStyle name="常规 3 2 4 4 6" xfId="6525"/>
    <cellStyle name="常规 3 2 4 4 6 2" xfId="18879"/>
    <cellStyle name="常规 3 2 4 4 6 2 2" xfId="43585"/>
    <cellStyle name="常规 3 2 4 4 6 3" xfId="31233"/>
    <cellStyle name="常规 3 2 4 4 7" xfId="12703"/>
    <cellStyle name="常规 3 2 4 4 7 2" xfId="37409"/>
    <cellStyle name="常规 3 2 4 4 8" xfId="25057"/>
    <cellStyle name="常规 3 2 4 5" xfId="202"/>
    <cellStyle name="常规 3 2 4 5 2" xfId="595"/>
    <cellStyle name="常规 3 2 4 5 2 2" xfId="1369"/>
    <cellStyle name="常规 3 2 4 5 2 2 2" xfId="2916"/>
    <cellStyle name="常规 3 2 4 5 2 2 2 2" xfId="6008"/>
    <cellStyle name="常规 3 2 4 5 2 2 2 2 2" xfId="12191"/>
    <cellStyle name="常规 3 2 4 5 2 2 2 2 2 2" xfId="24545"/>
    <cellStyle name="常规 3 2 4 5 2 2 2 2 2 2 2" xfId="49251"/>
    <cellStyle name="常规 3 2 4 5 2 2 2 2 2 3" xfId="36899"/>
    <cellStyle name="常规 3 2 4 5 2 2 2 2 3" xfId="18369"/>
    <cellStyle name="常规 3 2 4 5 2 2 2 2 3 2" xfId="43075"/>
    <cellStyle name="常规 3 2 4 5 2 2 2 2 4" xfId="30723"/>
    <cellStyle name="常规 3 2 4 5 2 2 2 3" xfId="9103"/>
    <cellStyle name="常规 3 2 4 5 2 2 2 3 2" xfId="21457"/>
    <cellStyle name="常规 3 2 4 5 2 2 2 3 2 2" xfId="46163"/>
    <cellStyle name="常规 3 2 4 5 2 2 2 3 3" xfId="33811"/>
    <cellStyle name="常规 3 2 4 5 2 2 2 4" xfId="15281"/>
    <cellStyle name="常规 3 2 4 5 2 2 2 4 2" xfId="39987"/>
    <cellStyle name="常规 3 2 4 5 2 2 2 5" xfId="27635"/>
    <cellStyle name="常规 3 2 4 5 2 2 3" xfId="4464"/>
    <cellStyle name="常规 3 2 4 5 2 2 3 2" xfId="10647"/>
    <cellStyle name="常规 3 2 4 5 2 2 3 2 2" xfId="23001"/>
    <cellStyle name="常规 3 2 4 5 2 2 3 2 2 2" xfId="47707"/>
    <cellStyle name="常规 3 2 4 5 2 2 3 2 3" xfId="35355"/>
    <cellStyle name="常规 3 2 4 5 2 2 3 3" xfId="16825"/>
    <cellStyle name="常规 3 2 4 5 2 2 3 3 2" xfId="41531"/>
    <cellStyle name="常规 3 2 4 5 2 2 3 4" xfId="29179"/>
    <cellStyle name="常规 3 2 4 5 2 2 4" xfId="7559"/>
    <cellStyle name="常规 3 2 4 5 2 2 4 2" xfId="19913"/>
    <cellStyle name="常规 3 2 4 5 2 2 4 2 2" xfId="44619"/>
    <cellStyle name="常规 3 2 4 5 2 2 4 3" xfId="32267"/>
    <cellStyle name="常规 3 2 4 5 2 2 5" xfId="13737"/>
    <cellStyle name="常规 3 2 4 5 2 2 5 2" xfId="38443"/>
    <cellStyle name="常规 3 2 4 5 2 2 6" xfId="26091"/>
    <cellStyle name="常规 3 2 4 5 2 3" xfId="2144"/>
    <cellStyle name="常规 3 2 4 5 2 3 2" xfId="5236"/>
    <cellStyle name="常规 3 2 4 5 2 3 2 2" xfId="11419"/>
    <cellStyle name="常规 3 2 4 5 2 3 2 2 2" xfId="23773"/>
    <cellStyle name="常规 3 2 4 5 2 3 2 2 2 2" xfId="48479"/>
    <cellStyle name="常规 3 2 4 5 2 3 2 2 3" xfId="36127"/>
    <cellStyle name="常规 3 2 4 5 2 3 2 3" xfId="17597"/>
    <cellStyle name="常规 3 2 4 5 2 3 2 3 2" xfId="42303"/>
    <cellStyle name="常规 3 2 4 5 2 3 2 4" xfId="29951"/>
    <cellStyle name="常规 3 2 4 5 2 3 3" xfId="8331"/>
    <cellStyle name="常规 3 2 4 5 2 3 3 2" xfId="20685"/>
    <cellStyle name="常规 3 2 4 5 2 3 3 2 2" xfId="45391"/>
    <cellStyle name="常规 3 2 4 5 2 3 3 3" xfId="33039"/>
    <cellStyle name="常规 3 2 4 5 2 3 4" xfId="14509"/>
    <cellStyle name="常规 3 2 4 5 2 3 4 2" xfId="39215"/>
    <cellStyle name="常规 3 2 4 5 2 3 5" xfId="26863"/>
    <cellStyle name="常规 3 2 4 5 2 4" xfId="3692"/>
    <cellStyle name="常规 3 2 4 5 2 4 2" xfId="9875"/>
    <cellStyle name="常规 3 2 4 5 2 4 2 2" xfId="22229"/>
    <cellStyle name="常规 3 2 4 5 2 4 2 2 2" xfId="46935"/>
    <cellStyle name="常规 3 2 4 5 2 4 2 3" xfId="34583"/>
    <cellStyle name="常规 3 2 4 5 2 4 3" xfId="16053"/>
    <cellStyle name="常规 3 2 4 5 2 4 3 2" xfId="40759"/>
    <cellStyle name="常规 3 2 4 5 2 4 4" xfId="28407"/>
    <cellStyle name="常规 3 2 4 5 2 5" xfId="6787"/>
    <cellStyle name="常规 3 2 4 5 2 5 2" xfId="19141"/>
    <cellStyle name="常规 3 2 4 5 2 5 2 2" xfId="43847"/>
    <cellStyle name="常规 3 2 4 5 2 5 3" xfId="31495"/>
    <cellStyle name="常规 3 2 4 5 2 6" xfId="12965"/>
    <cellStyle name="常规 3 2 4 5 2 6 2" xfId="37671"/>
    <cellStyle name="常规 3 2 4 5 2 7" xfId="25319"/>
    <cellStyle name="常规 3 2 4 5 3" xfId="983"/>
    <cellStyle name="常规 3 2 4 5 3 2" xfId="2530"/>
    <cellStyle name="常规 3 2 4 5 3 2 2" xfId="5622"/>
    <cellStyle name="常规 3 2 4 5 3 2 2 2" xfId="11805"/>
    <cellStyle name="常规 3 2 4 5 3 2 2 2 2" xfId="24159"/>
    <cellStyle name="常规 3 2 4 5 3 2 2 2 2 2" xfId="48865"/>
    <cellStyle name="常规 3 2 4 5 3 2 2 2 3" xfId="36513"/>
    <cellStyle name="常规 3 2 4 5 3 2 2 3" xfId="17983"/>
    <cellStyle name="常规 3 2 4 5 3 2 2 3 2" xfId="42689"/>
    <cellStyle name="常规 3 2 4 5 3 2 2 4" xfId="30337"/>
    <cellStyle name="常规 3 2 4 5 3 2 3" xfId="8717"/>
    <cellStyle name="常规 3 2 4 5 3 2 3 2" xfId="21071"/>
    <cellStyle name="常规 3 2 4 5 3 2 3 2 2" xfId="45777"/>
    <cellStyle name="常规 3 2 4 5 3 2 3 3" xfId="33425"/>
    <cellStyle name="常规 3 2 4 5 3 2 4" xfId="14895"/>
    <cellStyle name="常规 3 2 4 5 3 2 4 2" xfId="39601"/>
    <cellStyle name="常规 3 2 4 5 3 2 5" xfId="27249"/>
    <cellStyle name="常规 3 2 4 5 3 3" xfId="4078"/>
    <cellStyle name="常规 3 2 4 5 3 3 2" xfId="10261"/>
    <cellStyle name="常规 3 2 4 5 3 3 2 2" xfId="22615"/>
    <cellStyle name="常规 3 2 4 5 3 3 2 2 2" xfId="47321"/>
    <cellStyle name="常规 3 2 4 5 3 3 2 3" xfId="34969"/>
    <cellStyle name="常规 3 2 4 5 3 3 3" xfId="16439"/>
    <cellStyle name="常规 3 2 4 5 3 3 3 2" xfId="41145"/>
    <cellStyle name="常规 3 2 4 5 3 3 4" xfId="28793"/>
    <cellStyle name="常规 3 2 4 5 3 4" xfId="7173"/>
    <cellStyle name="常规 3 2 4 5 3 4 2" xfId="19527"/>
    <cellStyle name="常规 3 2 4 5 3 4 2 2" xfId="44233"/>
    <cellStyle name="常规 3 2 4 5 3 4 3" xfId="31881"/>
    <cellStyle name="常规 3 2 4 5 3 5" xfId="13351"/>
    <cellStyle name="常规 3 2 4 5 3 5 2" xfId="38057"/>
    <cellStyle name="常规 3 2 4 5 3 6" xfId="25705"/>
    <cellStyle name="常规 3 2 4 5 4" xfId="1757"/>
    <cellStyle name="常规 3 2 4 5 4 2" xfId="4850"/>
    <cellStyle name="常规 3 2 4 5 4 2 2" xfId="11033"/>
    <cellStyle name="常规 3 2 4 5 4 2 2 2" xfId="23387"/>
    <cellStyle name="常规 3 2 4 5 4 2 2 2 2" xfId="48093"/>
    <cellStyle name="常规 3 2 4 5 4 2 2 3" xfId="35741"/>
    <cellStyle name="常规 3 2 4 5 4 2 3" xfId="17211"/>
    <cellStyle name="常规 3 2 4 5 4 2 3 2" xfId="41917"/>
    <cellStyle name="常规 3 2 4 5 4 2 4" xfId="29565"/>
    <cellStyle name="常规 3 2 4 5 4 3" xfId="7945"/>
    <cellStyle name="常规 3 2 4 5 4 3 2" xfId="20299"/>
    <cellStyle name="常规 3 2 4 5 4 3 2 2" xfId="45005"/>
    <cellStyle name="常规 3 2 4 5 4 3 3" xfId="32653"/>
    <cellStyle name="常规 3 2 4 5 4 4" xfId="14123"/>
    <cellStyle name="常规 3 2 4 5 4 4 2" xfId="38829"/>
    <cellStyle name="常规 3 2 4 5 4 5" xfId="26477"/>
    <cellStyle name="常规 3 2 4 5 5" xfId="3306"/>
    <cellStyle name="常规 3 2 4 5 5 2" xfId="9489"/>
    <cellStyle name="常规 3 2 4 5 5 2 2" xfId="21843"/>
    <cellStyle name="常规 3 2 4 5 5 2 2 2" xfId="46549"/>
    <cellStyle name="常规 3 2 4 5 5 2 3" xfId="34197"/>
    <cellStyle name="常规 3 2 4 5 5 3" xfId="15667"/>
    <cellStyle name="常规 3 2 4 5 5 3 2" xfId="40373"/>
    <cellStyle name="常规 3 2 4 5 5 4" xfId="28021"/>
    <cellStyle name="常规 3 2 4 5 6" xfId="6401"/>
    <cellStyle name="常规 3 2 4 5 6 2" xfId="18755"/>
    <cellStyle name="常规 3 2 4 5 6 2 2" xfId="43461"/>
    <cellStyle name="常规 3 2 4 5 6 3" xfId="31109"/>
    <cellStyle name="常规 3 2 4 5 7" xfId="12579"/>
    <cellStyle name="常规 3 2 4 5 7 2" xfId="37285"/>
    <cellStyle name="常规 3 2 4 5 8" xfId="24933"/>
    <cellStyle name="常规 3 2 4 6" xfId="456"/>
    <cellStyle name="常规 3 2 4 6 2" xfId="1231"/>
    <cellStyle name="常规 3 2 4 6 2 2" xfId="2778"/>
    <cellStyle name="常规 3 2 4 6 2 2 2" xfId="5870"/>
    <cellStyle name="常规 3 2 4 6 2 2 2 2" xfId="12053"/>
    <cellStyle name="常规 3 2 4 6 2 2 2 2 2" xfId="24407"/>
    <cellStyle name="常规 3 2 4 6 2 2 2 2 2 2" xfId="49113"/>
    <cellStyle name="常规 3 2 4 6 2 2 2 2 3" xfId="36761"/>
    <cellStyle name="常规 3 2 4 6 2 2 2 3" xfId="18231"/>
    <cellStyle name="常规 3 2 4 6 2 2 2 3 2" xfId="42937"/>
    <cellStyle name="常规 3 2 4 6 2 2 2 4" xfId="30585"/>
    <cellStyle name="常规 3 2 4 6 2 2 3" xfId="8965"/>
    <cellStyle name="常规 3 2 4 6 2 2 3 2" xfId="21319"/>
    <cellStyle name="常规 3 2 4 6 2 2 3 2 2" xfId="46025"/>
    <cellStyle name="常规 3 2 4 6 2 2 3 3" xfId="33673"/>
    <cellStyle name="常规 3 2 4 6 2 2 4" xfId="15143"/>
    <cellStyle name="常规 3 2 4 6 2 2 4 2" xfId="39849"/>
    <cellStyle name="常规 3 2 4 6 2 2 5" xfId="27497"/>
    <cellStyle name="常规 3 2 4 6 2 3" xfId="4326"/>
    <cellStyle name="常规 3 2 4 6 2 3 2" xfId="10509"/>
    <cellStyle name="常规 3 2 4 6 2 3 2 2" xfId="22863"/>
    <cellStyle name="常规 3 2 4 6 2 3 2 2 2" xfId="47569"/>
    <cellStyle name="常规 3 2 4 6 2 3 2 3" xfId="35217"/>
    <cellStyle name="常规 3 2 4 6 2 3 3" xfId="16687"/>
    <cellStyle name="常规 3 2 4 6 2 3 3 2" xfId="41393"/>
    <cellStyle name="常规 3 2 4 6 2 3 4" xfId="29041"/>
    <cellStyle name="常规 3 2 4 6 2 4" xfId="7421"/>
    <cellStyle name="常规 3 2 4 6 2 4 2" xfId="19775"/>
    <cellStyle name="常规 3 2 4 6 2 4 2 2" xfId="44481"/>
    <cellStyle name="常规 3 2 4 6 2 4 3" xfId="32129"/>
    <cellStyle name="常规 3 2 4 6 2 5" xfId="13599"/>
    <cellStyle name="常规 3 2 4 6 2 5 2" xfId="38305"/>
    <cellStyle name="常规 3 2 4 6 2 6" xfId="25953"/>
    <cellStyle name="常规 3 2 4 6 3" xfId="2005"/>
    <cellStyle name="常规 3 2 4 6 3 2" xfId="5098"/>
    <cellStyle name="常规 3 2 4 6 3 2 2" xfId="11281"/>
    <cellStyle name="常规 3 2 4 6 3 2 2 2" xfId="23635"/>
    <cellStyle name="常规 3 2 4 6 3 2 2 2 2" xfId="48341"/>
    <cellStyle name="常规 3 2 4 6 3 2 2 3" xfId="35989"/>
    <cellStyle name="常规 3 2 4 6 3 2 3" xfId="17459"/>
    <cellStyle name="常规 3 2 4 6 3 2 3 2" xfId="42165"/>
    <cellStyle name="常规 3 2 4 6 3 2 4" xfId="29813"/>
    <cellStyle name="常规 3 2 4 6 3 3" xfId="8193"/>
    <cellStyle name="常规 3 2 4 6 3 3 2" xfId="20547"/>
    <cellStyle name="常规 3 2 4 6 3 3 2 2" xfId="45253"/>
    <cellStyle name="常规 3 2 4 6 3 3 3" xfId="32901"/>
    <cellStyle name="常规 3 2 4 6 3 4" xfId="14371"/>
    <cellStyle name="常规 3 2 4 6 3 4 2" xfId="39077"/>
    <cellStyle name="常规 3 2 4 6 3 5" xfId="26725"/>
    <cellStyle name="常规 3 2 4 6 4" xfId="3554"/>
    <cellStyle name="常规 3 2 4 6 4 2" xfId="9737"/>
    <cellStyle name="常规 3 2 4 6 4 2 2" xfId="22091"/>
    <cellStyle name="常规 3 2 4 6 4 2 2 2" xfId="46797"/>
    <cellStyle name="常规 3 2 4 6 4 2 3" xfId="34445"/>
    <cellStyle name="常规 3 2 4 6 4 3" xfId="15915"/>
    <cellStyle name="常规 3 2 4 6 4 3 2" xfId="40621"/>
    <cellStyle name="常规 3 2 4 6 4 4" xfId="28269"/>
    <cellStyle name="常规 3 2 4 6 5" xfId="6649"/>
    <cellStyle name="常规 3 2 4 6 5 2" xfId="19003"/>
    <cellStyle name="常规 3 2 4 6 5 2 2" xfId="43709"/>
    <cellStyle name="常规 3 2 4 6 5 3" xfId="31357"/>
    <cellStyle name="常规 3 2 4 6 6" xfId="12827"/>
    <cellStyle name="常规 3 2 4 6 6 2" xfId="37533"/>
    <cellStyle name="常规 3 2 4 6 7" xfId="25181"/>
    <cellStyle name="常规 3 2 4 7" xfId="844"/>
    <cellStyle name="常规 3 2 4 7 2" xfId="2392"/>
    <cellStyle name="常规 3 2 4 7 2 2" xfId="5484"/>
    <cellStyle name="常规 3 2 4 7 2 2 2" xfId="11667"/>
    <cellStyle name="常规 3 2 4 7 2 2 2 2" xfId="24021"/>
    <cellStyle name="常规 3 2 4 7 2 2 2 2 2" xfId="48727"/>
    <cellStyle name="常规 3 2 4 7 2 2 2 3" xfId="36375"/>
    <cellStyle name="常规 3 2 4 7 2 2 3" xfId="17845"/>
    <cellStyle name="常规 3 2 4 7 2 2 3 2" xfId="42551"/>
    <cellStyle name="常规 3 2 4 7 2 2 4" xfId="30199"/>
    <cellStyle name="常规 3 2 4 7 2 3" xfId="8579"/>
    <cellStyle name="常规 3 2 4 7 2 3 2" xfId="20933"/>
    <cellStyle name="常规 3 2 4 7 2 3 2 2" xfId="45639"/>
    <cellStyle name="常规 3 2 4 7 2 3 3" xfId="33287"/>
    <cellStyle name="常规 3 2 4 7 2 4" xfId="14757"/>
    <cellStyle name="常规 3 2 4 7 2 4 2" xfId="39463"/>
    <cellStyle name="常规 3 2 4 7 2 5" xfId="27111"/>
    <cellStyle name="常规 3 2 4 7 3" xfId="3940"/>
    <cellStyle name="常规 3 2 4 7 3 2" xfId="10123"/>
    <cellStyle name="常规 3 2 4 7 3 2 2" xfId="22477"/>
    <cellStyle name="常规 3 2 4 7 3 2 2 2" xfId="47183"/>
    <cellStyle name="常规 3 2 4 7 3 2 3" xfId="34831"/>
    <cellStyle name="常规 3 2 4 7 3 3" xfId="16301"/>
    <cellStyle name="常规 3 2 4 7 3 3 2" xfId="41007"/>
    <cellStyle name="常规 3 2 4 7 3 4" xfId="28655"/>
    <cellStyle name="常规 3 2 4 7 4" xfId="7035"/>
    <cellStyle name="常规 3 2 4 7 4 2" xfId="19389"/>
    <cellStyle name="常规 3 2 4 7 4 2 2" xfId="44095"/>
    <cellStyle name="常规 3 2 4 7 4 3" xfId="31743"/>
    <cellStyle name="常规 3 2 4 7 5" xfId="13213"/>
    <cellStyle name="常规 3 2 4 7 5 2" xfId="37919"/>
    <cellStyle name="常规 3 2 4 7 6" xfId="25567"/>
    <cellStyle name="常规 3 2 4 8" xfId="1618"/>
    <cellStyle name="常规 3 2 4 8 2" xfId="4712"/>
    <cellStyle name="常规 3 2 4 8 2 2" xfId="10895"/>
    <cellStyle name="常规 3 2 4 8 2 2 2" xfId="23249"/>
    <cellStyle name="常规 3 2 4 8 2 2 2 2" xfId="47955"/>
    <cellStyle name="常规 3 2 4 8 2 2 3" xfId="35603"/>
    <cellStyle name="常规 3 2 4 8 2 3" xfId="17073"/>
    <cellStyle name="常规 3 2 4 8 2 3 2" xfId="41779"/>
    <cellStyle name="常规 3 2 4 8 2 4" xfId="29427"/>
    <cellStyle name="常规 3 2 4 8 3" xfId="7807"/>
    <cellStyle name="常规 3 2 4 8 3 2" xfId="20161"/>
    <cellStyle name="常规 3 2 4 8 3 2 2" xfId="44867"/>
    <cellStyle name="常规 3 2 4 8 3 3" xfId="32515"/>
    <cellStyle name="常规 3 2 4 8 4" xfId="13985"/>
    <cellStyle name="常规 3 2 4 8 4 2" xfId="38691"/>
    <cellStyle name="常规 3 2 4 8 5" xfId="26339"/>
    <cellStyle name="常规 3 2 4 9" xfId="3166"/>
    <cellStyle name="常规 3 2 4 9 2" xfId="9351"/>
    <cellStyle name="常规 3 2 4 9 2 2" xfId="21705"/>
    <cellStyle name="常规 3 2 4 9 2 2 2" xfId="46411"/>
    <cellStyle name="常规 3 2 4 9 2 3" xfId="34059"/>
    <cellStyle name="常规 3 2 4 9 3" xfId="15529"/>
    <cellStyle name="常规 3 2 4 9 3 2" xfId="40235"/>
    <cellStyle name="常规 3 2 4 9 4" xfId="27883"/>
    <cellStyle name="常规 3 2 5" xfId="62"/>
    <cellStyle name="常规 3 2 5 10" xfId="6269"/>
    <cellStyle name="常规 3 2 5 10 2" xfId="18624"/>
    <cellStyle name="常规 3 2 5 10 2 2" xfId="43330"/>
    <cellStyle name="常规 3 2 5 10 3" xfId="30978"/>
    <cellStyle name="常规 3 2 5 11" xfId="12447"/>
    <cellStyle name="常规 3 2 5 11 2" xfId="37154"/>
    <cellStyle name="常规 3 2 5 12" xfId="24801"/>
    <cellStyle name="常规 3 2 5 2" xfId="101"/>
    <cellStyle name="常规 3 2 5 2 10" xfId="12482"/>
    <cellStyle name="常规 3 2 5 2 10 2" xfId="37188"/>
    <cellStyle name="常规 3 2 5 2 11" xfId="24836"/>
    <cellStyle name="常规 3 2 5 2 2" xfId="173"/>
    <cellStyle name="常规 3 2 5 2 2 10" xfId="24905"/>
    <cellStyle name="常规 3 2 5 2 2 2" xfId="431"/>
    <cellStyle name="常规 3 2 5 2 2 2 2" xfId="819"/>
    <cellStyle name="常规 3 2 5 2 2 2 2 2" xfId="1593"/>
    <cellStyle name="常规 3 2 5 2 2 2 2 2 2" xfId="3140"/>
    <cellStyle name="常规 3 2 5 2 2 2 2 2 2 2" xfId="6232"/>
    <cellStyle name="常规 3 2 5 2 2 2 2 2 2 2 2" xfId="12415"/>
    <cellStyle name="常规 3 2 5 2 2 2 2 2 2 2 2 2" xfId="24769"/>
    <cellStyle name="常规 3 2 5 2 2 2 2 2 2 2 2 2 2" xfId="49475"/>
    <cellStyle name="常规 3 2 5 2 2 2 2 2 2 2 2 3" xfId="37123"/>
    <cellStyle name="常规 3 2 5 2 2 2 2 2 2 2 3" xfId="18593"/>
    <cellStyle name="常规 3 2 5 2 2 2 2 2 2 2 3 2" xfId="43299"/>
    <cellStyle name="常规 3 2 5 2 2 2 2 2 2 2 4" xfId="30947"/>
    <cellStyle name="常规 3 2 5 2 2 2 2 2 2 3" xfId="9327"/>
    <cellStyle name="常规 3 2 5 2 2 2 2 2 2 3 2" xfId="21681"/>
    <cellStyle name="常规 3 2 5 2 2 2 2 2 2 3 2 2" xfId="46387"/>
    <cellStyle name="常规 3 2 5 2 2 2 2 2 2 3 3" xfId="34035"/>
    <cellStyle name="常规 3 2 5 2 2 2 2 2 2 4" xfId="15505"/>
    <cellStyle name="常规 3 2 5 2 2 2 2 2 2 4 2" xfId="40211"/>
    <cellStyle name="常规 3 2 5 2 2 2 2 2 2 5" xfId="27859"/>
    <cellStyle name="常规 3 2 5 2 2 2 2 2 3" xfId="4688"/>
    <cellStyle name="常规 3 2 5 2 2 2 2 2 3 2" xfId="10871"/>
    <cellStyle name="常规 3 2 5 2 2 2 2 2 3 2 2" xfId="23225"/>
    <cellStyle name="常规 3 2 5 2 2 2 2 2 3 2 2 2" xfId="47931"/>
    <cellStyle name="常规 3 2 5 2 2 2 2 2 3 2 3" xfId="35579"/>
    <cellStyle name="常规 3 2 5 2 2 2 2 2 3 3" xfId="17049"/>
    <cellStyle name="常规 3 2 5 2 2 2 2 2 3 3 2" xfId="41755"/>
    <cellStyle name="常规 3 2 5 2 2 2 2 2 3 4" xfId="29403"/>
    <cellStyle name="常规 3 2 5 2 2 2 2 2 4" xfId="7783"/>
    <cellStyle name="常规 3 2 5 2 2 2 2 2 4 2" xfId="20137"/>
    <cellStyle name="常规 3 2 5 2 2 2 2 2 4 2 2" xfId="44843"/>
    <cellStyle name="常规 3 2 5 2 2 2 2 2 4 3" xfId="32491"/>
    <cellStyle name="常规 3 2 5 2 2 2 2 2 5" xfId="13961"/>
    <cellStyle name="常规 3 2 5 2 2 2 2 2 5 2" xfId="38667"/>
    <cellStyle name="常规 3 2 5 2 2 2 2 2 6" xfId="26315"/>
    <cellStyle name="常规 3 2 5 2 2 2 2 3" xfId="2368"/>
    <cellStyle name="常规 3 2 5 2 2 2 2 3 2" xfId="5460"/>
    <cellStyle name="常规 3 2 5 2 2 2 2 3 2 2" xfId="11643"/>
    <cellStyle name="常规 3 2 5 2 2 2 2 3 2 2 2" xfId="23997"/>
    <cellStyle name="常规 3 2 5 2 2 2 2 3 2 2 2 2" xfId="48703"/>
    <cellStyle name="常规 3 2 5 2 2 2 2 3 2 2 3" xfId="36351"/>
    <cellStyle name="常规 3 2 5 2 2 2 2 3 2 3" xfId="17821"/>
    <cellStyle name="常规 3 2 5 2 2 2 2 3 2 3 2" xfId="42527"/>
    <cellStyle name="常规 3 2 5 2 2 2 2 3 2 4" xfId="30175"/>
    <cellStyle name="常规 3 2 5 2 2 2 2 3 3" xfId="8555"/>
    <cellStyle name="常规 3 2 5 2 2 2 2 3 3 2" xfId="20909"/>
    <cellStyle name="常规 3 2 5 2 2 2 2 3 3 2 2" xfId="45615"/>
    <cellStyle name="常规 3 2 5 2 2 2 2 3 3 3" xfId="33263"/>
    <cellStyle name="常规 3 2 5 2 2 2 2 3 4" xfId="14733"/>
    <cellStyle name="常规 3 2 5 2 2 2 2 3 4 2" xfId="39439"/>
    <cellStyle name="常规 3 2 5 2 2 2 2 3 5" xfId="27087"/>
    <cellStyle name="常规 3 2 5 2 2 2 2 4" xfId="3916"/>
    <cellStyle name="常规 3 2 5 2 2 2 2 4 2" xfId="10099"/>
    <cellStyle name="常规 3 2 5 2 2 2 2 4 2 2" xfId="22453"/>
    <cellStyle name="常规 3 2 5 2 2 2 2 4 2 2 2" xfId="47159"/>
    <cellStyle name="常规 3 2 5 2 2 2 2 4 2 3" xfId="34807"/>
    <cellStyle name="常规 3 2 5 2 2 2 2 4 3" xfId="16277"/>
    <cellStyle name="常规 3 2 5 2 2 2 2 4 3 2" xfId="40983"/>
    <cellStyle name="常规 3 2 5 2 2 2 2 4 4" xfId="28631"/>
    <cellStyle name="常规 3 2 5 2 2 2 2 5" xfId="7011"/>
    <cellStyle name="常规 3 2 5 2 2 2 2 5 2" xfId="19365"/>
    <cellStyle name="常规 3 2 5 2 2 2 2 5 2 2" xfId="44071"/>
    <cellStyle name="常规 3 2 5 2 2 2 2 5 3" xfId="31719"/>
    <cellStyle name="常规 3 2 5 2 2 2 2 6" xfId="13189"/>
    <cellStyle name="常规 3 2 5 2 2 2 2 6 2" xfId="37895"/>
    <cellStyle name="常规 3 2 5 2 2 2 2 7" xfId="25543"/>
    <cellStyle name="常规 3 2 5 2 2 2 3" xfId="1207"/>
    <cellStyle name="常规 3 2 5 2 2 2 3 2" xfId="2754"/>
    <cellStyle name="常规 3 2 5 2 2 2 3 2 2" xfId="5846"/>
    <cellStyle name="常规 3 2 5 2 2 2 3 2 2 2" xfId="12029"/>
    <cellStyle name="常规 3 2 5 2 2 2 3 2 2 2 2" xfId="24383"/>
    <cellStyle name="常规 3 2 5 2 2 2 3 2 2 2 2 2" xfId="49089"/>
    <cellStyle name="常规 3 2 5 2 2 2 3 2 2 2 3" xfId="36737"/>
    <cellStyle name="常规 3 2 5 2 2 2 3 2 2 3" xfId="18207"/>
    <cellStyle name="常规 3 2 5 2 2 2 3 2 2 3 2" xfId="42913"/>
    <cellStyle name="常规 3 2 5 2 2 2 3 2 2 4" xfId="30561"/>
    <cellStyle name="常规 3 2 5 2 2 2 3 2 3" xfId="8941"/>
    <cellStyle name="常规 3 2 5 2 2 2 3 2 3 2" xfId="21295"/>
    <cellStyle name="常规 3 2 5 2 2 2 3 2 3 2 2" xfId="46001"/>
    <cellStyle name="常规 3 2 5 2 2 2 3 2 3 3" xfId="33649"/>
    <cellStyle name="常规 3 2 5 2 2 2 3 2 4" xfId="15119"/>
    <cellStyle name="常规 3 2 5 2 2 2 3 2 4 2" xfId="39825"/>
    <cellStyle name="常规 3 2 5 2 2 2 3 2 5" xfId="27473"/>
    <cellStyle name="常规 3 2 5 2 2 2 3 3" xfId="4302"/>
    <cellStyle name="常规 3 2 5 2 2 2 3 3 2" xfId="10485"/>
    <cellStyle name="常规 3 2 5 2 2 2 3 3 2 2" xfId="22839"/>
    <cellStyle name="常规 3 2 5 2 2 2 3 3 2 2 2" xfId="47545"/>
    <cellStyle name="常规 3 2 5 2 2 2 3 3 2 3" xfId="35193"/>
    <cellStyle name="常规 3 2 5 2 2 2 3 3 3" xfId="16663"/>
    <cellStyle name="常规 3 2 5 2 2 2 3 3 3 2" xfId="41369"/>
    <cellStyle name="常规 3 2 5 2 2 2 3 3 4" xfId="29017"/>
    <cellStyle name="常规 3 2 5 2 2 2 3 4" xfId="7397"/>
    <cellStyle name="常规 3 2 5 2 2 2 3 4 2" xfId="19751"/>
    <cellStyle name="常规 3 2 5 2 2 2 3 4 2 2" xfId="44457"/>
    <cellStyle name="常规 3 2 5 2 2 2 3 4 3" xfId="32105"/>
    <cellStyle name="常规 3 2 5 2 2 2 3 5" xfId="13575"/>
    <cellStyle name="常规 3 2 5 2 2 2 3 5 2" xfId="38281"/>
    <cellStyle name="常规 3 2 5 2 2 2 3 6" xfId="25929"/>
    <cellStyle name="常规 3 2 5 2 2 2 4" xfId="1981"/>
    <cellStyle name="常规 3 2 5 2 2 2 4 2" xfId="5074"/>
    <cellStyle name="常规 3 2 5 2 2 2 4 2 2" xfId="11257"/>
    <cellStyle name="常规 3 2 5 2 2 2 4 2 2 2" xfId="23611"/>
    <cellStyle name="常规 3 2 5 2 2 2 4 2 2 2 2" xfId="48317"/>
    <cellStyle name="常规 3 2 5 2 2 2 4 2 2 3" xfId="35965"/>
    <cellStyle name="常规 3 2 5 2 2 2 4 2 3" xfId="17435"/>
    <cellStyle name="常规 3 2 5 2 2 2 4 2 3 2" xfId="42141"/>
    <cellStyle name="常规 3 2 5 2 2 2 4 2 4" xfId="29789"/>
    <cellStyle name="常规 3 2 5 2 2 2 4 3" xfId="8169"/>
    <cellStyle name="常规 3 2 5 2 2 2 4 3 2" xfId="20523"/>
    <cellStyle name="常规 3 2 5 2 2 2 4 3 2 2" xfId="45229"/>
    <cellStyle name="常规 3 2 5 2 2 2 4 3 3" xfId="32877"/>
    <cellStyle name="常规 3 2 5 2 2 2 4 4" xfId="14347"/>
    <cellStyle name="常规 3 2 5 2 2 2 4 4 2" xfId="39053"/>
    <cellStyle name="常规 3 2 5 2 2 2 4 5" xfId="26701"/>
    <cellStyle name="常规 3 2 5 2 2 2 5" xfId="3530"/>
    <cellStyle name="常规 3 2 5 2 2 2 5 2" xfId="9713"/>
    <cellStyle name="常规 3 2 5 2 2 2 5 2 2" xfId="22067"/>
    <cellStyle name="常规 3 2 5 2 2 2 5 2 2 2" xfId="46773"/>
    <cellStyle name="常规 3 2 5 2 2 2 5 2 3" xfId="34421"/>
    <cellStyle name="常规 3 2 5 2 2 2 5 3" xfId="15891"/>
    <cellStyle name="常规 3 2 5 2 2 2 5 3 2" xfId="40597"/>
    <cellStyle name="常规 3 2 5 2 2 2 5 4" xfId="28245"/>
    <cellStyle name="常规 3 2 5 2 2 2 6" xfId="6625"/>
    <cellStyle name="常规 3 2 5 2 2 2 6 2" xfId="18979"/>
    <cellStyle name="常规 3 2 5 2 2 2 6 2 2" xfId="43685"/>
    <cellStyle name="常规 3 2 5 2 2 2 6 3" xfId="31333"/>
    <cellStyle name="常规 3 2 5 2 2 2 7" xfId="12803"/>
    <cellStyle name="常规 3 2 5 2 2 2 7 2" xfId="37509"/>
    <cellStyle name="常规 3 2 5 2 2 2 8" xfId="25157"/>
    <cellStyle name="常规 3 2 5 2 2 3" xfId="307"/>
    <cellStyle name="常规 3 2 5 2 2 3 2" xfId="695"/>
    <cellStyle name="常规 3 2 5 2 2 3 2 2" xfId="1469"/>
    <cellStyle name="常规 3 2 5 2 2 3 2 2 2" xfId="3016"/>
    <cellStyle name="常规 3 2 5 2 2 3 2 2 2 2" xfId="6108"/>
    <cellStyle name="常规 3 2 5 2 2 3 2 2 2 2 2" xfId="12291"/>
    <cellStyle name="常规 3 2 5 2 2 3 2 2 2 2 2 2" xfId="24645"/>
    <cellStyle name="常规 3 2 5 2 2 3 2 2 2 2 2 2 2" xfId="49351"/>
    <cellStyle name="常规 3 2 5 2 2 3 2 2 2 2 2 3" xfId="36999"/>
    <cellStyle name="常规 3 2 5 2 2 3 2 2 2 2 3" xfId="18469"/>
    <cellStyle name="常规 3 2 5 2 2 3 2 2 2 2 3 2" xfId="43175"/>
    <cellStyle name="常规 3 2 5 2 2 3 2 2 2 2 4" xfId="30823"/>
    <cellStyle name="常规 3 2 5 2 2 3 2 2 2 3" xfId="9203"/>
    <cellStyle name="常规 3 2 5 2 2 3 2 2 2 3 2" xfId="21557"/>
    <cellStyle name="常规 3 2 5 2 2 3 2 2 2 3 2 2" xfId="46263"/>
    <cellStyle name="常规 3 2 5 2 2 3 2 2 2 3 3" xfId="33911"/>
    <cellStyle name="常规 3 2 5 2 2 3 2 2 2 4" xfId="15381"/>
    <cellStyle name="常规 3 2 5 2 2 3 2 2 2 4 2" xfId="40087"/>
    <cellStyle name="常规 3 2 5 2 2 3 2 2 2 5" xfId="27735"/>
    <cellStyle name="常规 3 2 5 2 2 3 2 2 3" xfId="4564"/>
    <cellStyle name="常规 3 2 5 2 2 3 2 2 3 2" xfId="10747"/>
    <cellStyle name="常规 3 2 5 2 2 3 2 2 3 2 2" xfId="23101"/>
    <cellStyle name="常规 3 2 5 2 2 3 2 2 3 2 2 2" xfId="47807"/>
    <cellStyle name="常规 3 2 5 2 2 3 2 2 3 2 3" xfId="35455"/>
    <cellStyle name="常规 3 2 5 2 2 3 2 2 3 3" xfId="16925"/>
    <cellStyle name="常规 3 2 5 2 2 3 2 2 3 3 2" xfId="41631"/>
    <cellStyle name="常规 3 2 5 2 2 3 2 2 3 4" xfId="29279"/>
    <cellStyle name="常规 3 2 5 2 2 3 2 2 4" xfId="7659"/>
    <cellStyle name="常规 3 2 5 2 2 3 2 2 4 2" xfId="20013"/>
    <cellStyle name="常规 3 2 5 2 2 3 2 2 4 2 2" xfId="44719"/>
    <cellStyle name="常规 3 2 5 2 2 3 2 2 4 3" xfId="32367"/>
    <cellStyle name="常规 3 2 5 2 2 3 2 2 5" xfId="13837"/>
    <cellStyle name="常规 3 2 5 2 2 3 2 2 5 2" xfId="38543"/>
    <cellStyle name="常规 3 2 5 2 2 3 2 2 6" xfId="26191"/>
    <cellStyle name="常规 3 2 5 2 2 3 2 3" xfId="2244"/>
    <cellStyle name="常规 3 2 5 2 2 3 2 3 2" xfId="5336"/>
    <cellStyle name="常规 3 2 5 2 2 3 2 3 2 2" xfId="11519"/>
    <cellStyle name="常规 3 2 5 2 2 3 2 3 2 2 2" xfId="23873"/>
    <cellStyle name="常规 3 2 5 2 2 3 2 3 2 2 2 2" xfId="48579"/>
    <cellStyle name="常规 3 2 5 2 2 3 2 3 2 2 3" xfId="36227"/>
    <cellStyle name="常规 3 2 5 2 2 3 2 3 2 3" xfId="17697"/>
    <cellStyle name="常规 3 2 5 2 2 3 2 3 2 3 2" xfId="42403"/>
    <cellStyle name="常规 3 2 5 2 2 3 2 3 2 4" xfId="30051"/>
    <cellStyle name="常规 3 2 5 2 2 3 2 3 3" xfId="8431"/>
    <cellStyle name="常规 3 2 5 2 2 3 2 3 3 2" xfId="20785"/>
    <cellStyle name="常规 3 2 5 2 2 3 2 3 3 2 2" xfId="45491"/>
    <cellStyle name="常规 3 2 5 2 2 3 2 3 3 3" xfId="33139"/>
    <cellStyle name="常规 3 2 5 2 2 3 2 3 4" xfId="14609"/>
    <cellStyle name="常规 3 2 5 2 2 3 2 3 4 2" xfId="39315"/>
    <cellStyle name="常规 3 2 5 2 2 3 2 3 5" xfId="26963"/>
    <cellStyle name="常规 3 2 5 2 2 3 2 4" xfId="3792"/>
    <cellStyle name="常规 3 2 5 2 2 3 2 4 2" xfId="9975"/>
    <cellStyle name="常规 3 2 5 2 2 3 2 4 2 2" xfId="22329"/>
    <cellStyle name="常规 3 2 5 2 2 3 2 4 2 2 2" xfId="47035"/>
    <cellStyle name="常规 3 2 5 2 2 3 2 4 2 3" xfId="34683"/>
    <cellStyle name="常规 3 2 5 2 2 3 2 4 3" xfId="16153"/>
    <cellStyle name="常规 3 2 5 2 2 3 2 4 3 2" xfId="40859"/>
    <cellStyle name="常规 3 2 5 2 2 3 2 4 4" xfId="28507"/>
    <cellStyle name="常规 3 2 5 2 2 3 2 5" xfId="6887"/>
    <cellStyle name="常规 3 2 5 2 2 3 2 5 2" xfId="19241"/>
    <cellStyle name="常规 3 2 5 2 2 3 2 5 2 2" xfId="43947"/>
    <cellStyle name="常规 3 2 5 2 2 3 2 5 3" xfId="31595"/>
    <cellStyle name="常规 3 2 5 2 2 3 2 6" xfId="13065"/>
    <cellStyle name="常规 3 2 5 2 2 3 2 6 2" xfId="37771"/>
    <cellStyle name="常规 3 2 5 2 2 3 2 7" xfId="25419"/>
    <cellStyle name="常规 3 2 5 2 2 3 3" xfId="1083"/>
    <cellStyle name="常规 3 2 5 2 2 3 3 2" xfId="2630"/>
    <cellStyle name="常规 3 2 5 2 2 3 3 2 2" xfId="5722"/>
    <cellStyle name="常规 3 2 5 2 2 3 3 2 2 2" xfId="11905"/>
    <cellStyle name="常规 3 2 5 2 2 3 3 2 2 2 2" xfId="24259"/>
    <cellStyle name="常规 3 2 5 2 2 3 3 2 2 2 2 2" xfId="48965"/>
    <cellStyle name="常规 3 2 5 2 2 3 3 2 2 2 3" xfId="36613"/>
    <cellStyle name="常规 3 2 5 2 2 3 3 2 2 3" xfId="18083"/>
    <cellStyle name="常规 3 2 5 2 2 3 3 2 2 3 2" xfId="42789"/>
    <cellStyle name="常规 3 2 5 2 2 3 3 2 2 4" xfId="30437"/>
    <cellStyle name="常规 3 2 5 2 2 3 3 2 3" xfId="8817"/>
    <cellStyle name="常规 3 2 5 2 2 3 3 2 3 2" xfId="21171"/>
    <cellStyle name="常规 3 2 5 2 2 3 3 2 3 2 2" xfId="45877"/>
    <cellStyle name="常规 3 2 5 2 2 3 3 2 3 3" xfId="33525"/>
    <cellStyle name="常规 3 2 5 2 2 3 3 2 4" xfId="14995"/>
    <cellStyle name="常规 3 2 5 2 2 3 3 2 4 2" xfId="39701"/>
    <cellStyle name="常规 3 2 5 2 2 3 3 2 5" xfId="27349"/>
    <cellStyle name="常规 3 2 5 2 2 3 3 3" xfId="4178"/>
    <cellStyle name="常规 3 2 5 2 2 3 3 3 2" xfId="10361"/>
    <cellStyle name="常规 3 2 5 2 2 3 3 3 2 2" xfId="22715"/>
    <cellStyle name="常规 3 2 5 2 2 3 3 3 2 2 2" xfId="47421"/>
    <cellStyle name="常规 3 2 5 2 2 3 3 3 2 3" xfId="35069"/>
    <cellStyle name="常规 3 2 5 2 2 3 3 3 3" xfId="16539"/>
    <cellStyle name="常规 3 2 5 2 2 3 3 3 3 2" xfId="41245"/>
    <cellStyle name="常规 3 2 5 2 2 3 3 3 4" xfId="28893"/>
    <cellStyle name="常规 3 2 5 2 2 3 3 4" xfId="7273"/>
    <cellStyle name="常规 3 2 5 2 2 3 3 4 2" xfId="19627"/>
    <cellStyle name="常规 3 2 5 2 2 3 3 4 2 2" xfId="44333"/>
    <cellStyle name="常规 3 2 5 2 2 3 3 4 3" xfId="31981"/>
    <cellStyle name="常规 3 2 5 2 2 3 3 5" xfId="13451"/>
    <cellStyle name="常规 3 2 5 2 2 3 3 5 2" xfId="38157"/>
    <cellStyle name="常规 3 2 5 2 2 3 3 6" xfId="25805"/>
    <cellStyle name="常规 3 2 5 2 2 3 4" xfId="1857"/>
    <cellStyle name="常规 3 2 5 2 2 3 4 2" xfId="4950"/>
    <cellStyle name="常规 3 2 5 2 2 3 4 2 2" xfId="11133"/>
    <cellStyle name="常规 3 2 5 2 2 3 4 2 2 2" xfId="23487"/>
    <cellStyle name="常规 3 2 5 2 2 3 4 2 2 2 2" xfId="48193"/>
    <cellStyle name="常规 3 2 5 2 2 3 4 2 2 3" xfId="35841"/>
    <cellStyle name="常规 3 2 5 2 2 3 4 2 3" xfId="17311"/>
    <cellStyle name="常规 3 2 5 2 2 3 4 2 3 2" xfId="42017"/>
    <cellStyle name="常规 3 2 5 2 2 3 4 2 4" xfId="29665"/>
    <cellStyle name="常规 3 2 5 2 2 3 4 3" xfId="8045"/>
    <cellStyle name="常规 3 2 5 2 2 3 4 3 2" xfId="20399"/>
    <cellStyle name="常规 3 2 5 2 2 3 4 3 2 2" xfId="45105"/>
    <cellStyle name="常规 3 2 5 2 2 3 4 3 3" xfId="32753"/>
    <cellStyle name="常规 3 2 5 2 2 3 4 4" xfId="14223"/>
    <cellStyle name="常规 3 2 5 2 2 3 4 4 2" xfId="38929"/>
    <cellStyle name="常规 3 2 5 2 2 3 4 5" xfId="26577"/>
    <cellStyle name="常规 3 2 5 2 2 3 5" xfId="3406"/>
    <cellStyle name="常规 3 2 5 2 2 3 5 2" xfId="9589"/>
    <cellStyle name="常规 3 2 5 2 2 3 5 2 2" xfId="21943"/>
    <cellStyle name="常规 3 2 5 2 2 3 5 2 2 2" xfId="46649"/>
    <cellStyle name="常规 3 2 5 2 2 3 5 2 3" xfId="34297"/>
    <cellStyle name="常规 3 2 5 2 2 3 5 3" xfId="15767"/>
    <cellStyle name="常规 3 2 5 2 2 3 5 3 2" xfId="40473"/>
    <cellStyle name="常规 3 2 5 2 2 3 5 4" xfId="28121"/>
    <cellStyle name="常规 3 2 5 2 2 3 6" xfId="6501"/>
    <cellStyle name="常规 3 2 5 2 2 3 6 2" xfId="18855"/>
    <cellStyle name="常规 3 2 5 2 2 3 6 2 2" xfId="43561"/>
    <cellStyle name="常规 3 2 5 2 2 3 6 3" xfId="31209"/>
    <cellStyle name="常规 3 2 5 2 2 3 7" xfId="12679"/>
    <cellStyle name="常规 3 2 5 2 2 3 7 2" xfId="37385"/>
    <cellStyle name="常规 3 2 5 2 2 3 8" xfId="25033"/>
    <cellStyle name="常规 3 2 5 2 2 4" xfId="567"/>
    <cellStyle name="常规 3 2 5 2 2 4 2" xfId="1341"/>
    <cellStyle name="常规 3 2 5 2 2 4 2 2" xfId="2888"/>
    <cellStyle name="常规 3 2 5 2 2 4 2 2 2" xfId="5980"/>
    <cellStyle name="常规 3 2 5 2 2 4 2 2 2 2" xfId="12163"/>
    <cellStyle name="常规 3 2 5 2 2 4 2 2 2 2 2" xfId="24517"/>
    <cellStyle name="常规 3 2 5 2 2 4 2 2 2 2 2 2" xfId="49223"/>
    <cellStyle name="常规 3 2 5 2 2 4 2 2 2 2 3" xfId="36871"/>
    <cellStyle name="常规 3 2 5 2 2 4 2 2 2 3" xfId="18341"/>
    <cellStyle name="常规 3 2 5 2 2 4 2 2 2 3 2" xfId="43047"/>
    <cellStyle name="常规 3 2 5 2 2 4 2 2 2 4" xfId="30695"/>
    <cellStyle name="常规 3 2 5 2 2 4 2 2 3" xfId="9075"/>
    <cellStyle name="常规 3 2 5 2 2 4 2 2 3 2" xfId="21429"/>
    <cellStyle name="常规 3 2 5 2 2 4 2 2 3 2 2" xfId="46135"/>
    <cellStyle name="常规 3 2 5 2 2 4 2 2 3 3" xfId="33783"/>
    <cellStyle name="常规 3 2 5 2 2 4 2 2 4" xfId="15253"/>
    <cellStyle name="常规 3 2 5 2 2 4 2 2 4 2" xfId="39959"/>
    <cellStyle name="常规 3 2 5 2 2 4 2 2 5" xfId="27607"/>
    <cellStyle name="常规 3 2 5 2 2 4 2 3" xfId="4436"/>
    <cellStyle name="常规 3 2 5 2 2 4 2 3 2" xfId="10619"/>
    <cellStyle name="常规 3 2 5 2 2 4 2 3 2 2" xfId="22973"/>
    <cellStyle name="常规 3 2 5 2 2 4 2 3 2 2 2" xfId="47679"/>
    <cellStyle name="常规 3 2 5 2 2 4 2 3 2 3" xfId="35327"/>
    <cellStyle name="常规 3 2 5 2 2 4 2 3 3" xfId="16797"/>
    <cellStyle name="常规 3 2 5 2 2 4 2 3 3 2" xfId="41503"/>
    <cellStyle name="常规 3 2 5 2 2 4 2 3 4" xfId="29151"/>
    <cellStyle name="常规 3 2 5 2 2 4 2 4" xfId="7531"/>
    <cellStyle name="常规 3 2 5 2 2 4 2 4 2" xfId="19885"/>
    <cellStyle name="常规 3 2 5 2 2 4 2 4 2 2" xfId="44591"/>
    <cellStyle name="常规 3 2 5 2 2 4 2 4 3" xfId="32239"/>
    <cellStyle name="常规 3 2 5 2 2 4 2 5" xfId="13709"/>
    <cellStyle name="常规 3 2 5 2 2 4 2 5 2" xfId="38415"/>
    <cellStyle name="常规 3 2 5 2 2 4 2 6" xfId="26063"/>
    <cellStyle name="常规 3 2 5 2 2 4 3" xfId="2116"/>
    <cellStyle name="常规 3 2 5 2 2 4 3 2" xfId="5208"/>
    <cellStyle name="常规 3 2 5 2 2 4 3 2 2" xfId="11391"/>
    <cellStyle name="常规 3 2 5 2 2 4 3 2 2 2" xfId="23745"/>
    <cellStyle name="常规 3 2 5 2 2 4 3 2 2 2 2" xfId="48451"/>
    <cellStyle name="常规 3 2 5 2 2 4 3 2 2 3" xfId="36099"/>
    <cellStyle name="常规 3 2 5 2 2 4 3 2 3" xfId="17569"/>
    <cellStyle name="常规 3 2 5 2 2 4 3 2 3 2" xfId="42275"/>
    <cellStyle name="常规 3 2 5 2 2 4 3 2 4" xfId="29923"/>
    <cellStyle name="常规 3 2 5 2 2 4 3 3" xfId="8303"/>
    <cellStyle name="常规 3 2 5 2 2 4 3 3 2" xfId="20657"/>
    <cellStyle name="常规 3 2 5 2 2 4 3 3 2 2" xfId="45363"/>
    <cellStyle name="常规 3 2 5 2 2 4 3 3 3" xfId="33011"/>
    <cellStyle name="常规 3 2 5 2 2 4 3 4" xfId="14481"/>
    <cellStyle name="常规 3 2 5 2 2 4 3 4 2" xfId="39187"/>
    <cellStyle name="常规 3 2 5 2 2 4 3 5" xfId="26835"/>
    <cellStyle name="常规 3 2 5 2 2 4 4" xfId="3664"/>
    <cellStyle name="常规 3 2 5 2 2 4 4 2" xfId="9847"/>
    <cellStyle name="常规 3 2 5 2 2 4 4 2 2" xfId="22201"/>
    <cellStyle name="常规 3 2 5 2 2 4 4 2 2 2" xfId="46907"/>
    <cellStyle name="常规 3 2 5 2 2 4 4 2 3" xfId="34555"/>
    <cellStyle name="常规 3 2 5 2 2 4 4 3" xfId="16025"/>
    <cellStyle name="常规 3 2 5 2 2 4 4 3 2" xfId="40731"/>
    <cellStyle name="常规 3 2 5 2 2 4 4 4" xfId="28379"/>
    <cellStyle name="常规 3 2 5 2 2 4 5" xfId="6759"/>
    <cellStyle name="常规 3 2 5 2 2 4 5 2" xfId="19113"/>
    <cellStyle name="常规 3 2 5 2 2 4 5 2 2" xfId="43819"/>
    <cellStyle name="常规 3 2 5 2 2 4 5 3" xfId="31467"/>
    <cellStyle name="常规 3 2 5 2 2 4 6" xfId="12937"/>
    <cellStyle name="常规 3 2 5 2 2 4 6 2" xfId="37643"/>
    <cellStyle name="常规 3 2 5 2 2 4 7" xfId="25291"/>
    <cellStyle name="常规 3 2 5 2 2 5" xfId="955"/>
    <cellStyle name="常规 3 2 5 2 2 5 2" xfId="2502"/>
    <cellStyle name="常规 3 2 5 2 2 5 2 2" xfId="5594"/>
    <cellStyle name="常规 3 2 5 2 2 5 2 2 2" xfId="11777"/>
    <cellStyle name="常规 3 2 5 2 2 5 2 2 2 2" xfId="24131"/>
    <cellStyle name="常规 3 2 5 2 2 5 2 2 2 2 2" xfId="48837"/>
    <cellStyle name="常规 3 2 5 2 2 5 2 2 2 3" xfId="36485"/>
    <cellStyle name="常规 3 2 5 2 2 5 2 2 3" xfId="17955"/>
    <cellStyle name="常规 3 2 5 2 2 5 2 2 3 2" xfId="42661"/>
    <cellStyle name="常规 3 2 5 2 2 5 2 2 4" xfId="30309"/>
    <cellStyle name="常规 3 2 5 2 2 5 2 3" xfId="8689"/>
    <cellStyle name="常规 3 2 5 2 2 5 2 3 2" xfId="21043"/>
    <cellStyle name="常规 3 2 5 2 2 5 2 3 2 2" xfId="45749"/>
    <cellStyle name="常规 3 2 5 2 2 5 2 3 3" xfId="33397"/>
    <cellStyle name="常规 3 2 5 2 2 5 2 4" xfId="14867"/>
    <cellStyle name="常规 3 2 5 2 2 5 2 4 2" xfId="39573"/>
    <cellStyle name="常规 3 2 5 2 2 5 2 5" xfId="27221"/>
    <cellStyle name="常规 3 2 5 2 2 5 3" xfId="4050"/>
    <cellStyle name="常规 3 2 5 2 2 5 3 2" xfId="10233"/>
    <cellStyle name="常规 3 2 5 2 2 5 3 2 2" xfId="22587"/>
    <cellStyle name="常规 3 2 5 2 2 5 3 2 2 2" xfId="47293"/>
    <cellStyle name="常规 3 2 5 2 2 5 3 2 3" xfId="34941"/>
    <cellStyle name="常规 3 2 5 2 2 5 3 3" xfId="16411"/>
    <cellStyle name="常规 3 2 5 2 2 5 3 3 2" xfId="41117"/>
    <cellStyle name="常规 3 2 5 2 2 5 3 4" xfId="28765"/>
    <cellStyle name="常规 3 2 5 2 2 5 4" xfId="7145"/>
    <cellStyle name="常规 3 2 5 2 2 5 4 2" xfId="19499"/>
    <cellStyle name="常规 3 2 5 2 2 5 4 2 2" xfId="44205"/>
    <cellStyle name="常规 3 2 5 2 2 5 4 3" xfId="31853"/>
    <cellStyle name="常规 3 2 5 2 2 5 5" xfId="13323"/>
    <cellStyle name="常规 3 2 5 2 2 5 5 2" xfId="38029"/>
    <cellStyle name="常规 3 2 5 2 2 5 6" xfId="25677"/>
    <cellStyle name="常规 3 2 5 2 2 6" xfId="1729"/>
    <cellStyle name="常规 3 2 5 2 2 6 2" xfId="4822"/>
    <cellStyle name="常规 3 2 5 2 2 6 2 2" xfId="11005"/>
    <cellStyle name="常规 3 2 5 2 2 6 2 2 2" xfId="23359"/>
    <cellStyle name="常规 3 2 5 2 2 6 2 2 2 2" xfId="48065"/>
    <cellStyle name="常规 3 2 5 2 2 6 2 2 3" xfId="35713"/>
    <cellStyle name="常规 3 2 5 2 2 6 2 3" xfId="17183"/>
    <cellStyle name="常规 3 2 5 2 2 6 2 3 2" xfId="41889"/>
    <cellStyle name="常规 3 2 5 2 2 6 2 4" xfId="29537"/>
    <cellStyle name="常规 3 2 5 2 2 6 3" xfId="7917"/>
    <cellStyle name="常规 3 2 5 2 2 6 3 2" xfId="20271"/>
    <cellStyle name="常规 3 2 5 2 2 6 3 2 2" xfId="44977"/>
    <cellStyle name="常规 3 2 5 2 2 6 3 3" xfId="32625"/>
    <cellStyle name="常规 3 2 5 2 2 6 4" xfId="14095"/>
    <cellStyle name="常规 3 2 5 2 2 6 4 2" xfId="38801"/>
    <cellStyle name="常规 3 2 5 2 2 6 5" xfId="26449"/>
    <cellStyle name="常规 3 2 5 2 2 7" xfId="3278"/>
    <cellStyle name="常规 3 2 5 2 2 7 2" xfId="9461"/>
    <cellStyle name="常规 3 2 5 2 2 7 2 2" xfId="21815"/>
    <cellStyle name="常规 3 2 5 2 2 7 2 2 2" xfId="46521"/>
    <cellStyle name="常规 3 2 5 2 2 7 2 3" xfId="34169"/>
    <cellStyle name="常规 3 2 5 2 2 7 3" xfId="15639"/>
    <cellStyle name="常规 3 2 5 2 2 7 3 2" xfId="40345"/>
    <cellStyle name="常规 3 2 5 2 2 7 4" xfId="27993"/>
    <cellStyle name="常规 3 2 5 2 2 8" xfId="6373"/>
    <cellStyle name="常规 3 2 5 2 2 8 2" xfId="18727"/>
    <cellStyle name="常规 3 2 5 2 2 8 2 2" xfId="43433"/>
    <cellStyle name="常规 3 2 5 2 2 8 3" xfId="31081"/>
    <cellStyle name="常规 3 2 5 2 2 9" xfId="12551"/>
    <cellStyle name="常规 3 2 5 2 2 9 2" xfId="37257"/>
    <cellStyle name="常规 3 2 5 2 3" xfId="369"/>
    <cellStyle name="常规 3 2 5 2 3 2" xfId="757"/>
    <cellStyle name="常规 3 2 5 2 3 2 2" xfId="1531"/>
    <cellStyle name="常规 3 2 5 2 3 2 2 2" xfId="3078"/>
    <cellStyle name="常规 3 2 5 2 3 2 2 2 2" xfId="6170"/>
    <cellStyle name="常规 3 2 5 2 3 2 2 2 2 2" xfId="12353"/>
    <cellStyle name="常规 3 2 5 2 3 2 2 2 2 2 2" xfId="24707"/>
    <cellStyle name="常规 3 2 5 2 3 2 2 2 2 2 2 2" xfId="49413"/>
    <cellStyle name="常规 3 2 5 2 3 2 2 2 2 2 3" xfId="37061"/>
    <cellStyle name="常规 3 2 5 2 3 2 2 2 2 3" xfId="18531"/>
    <cellStyle name="常规 3 2 5 2 3 2 2 2 2 3 2" xfId="43237"/>
    <cellStyle name="常规 3 2 5 2 3 2 2 2 2 4" xfId="30885"/>
    <cellStyle name="常规 3 2 5 2 3 2 2 2 3" xfId="9265"/>
    <cellStyle name="常规 3 2 5 2 3 2 2 2 3 2" xfId="21619"/>
    <cellStyle name="常规 3 2 5 2 3 2 2 2 3 2 2" xfId="46325"/>
    <cellStyle name="常规 3 2 5 2 3 2 2 2 3 3" xfId="33973"/>
    <cellStyle name="常规 3 2 5 2 3 2 2 2 4" xfId="15443"/>
    <cellStyle name="常规 3 2 5 2 3 2 2 2 4 2" xfId="40149"/>
    <cellStyle name="常规 3 2 5 2 3 2 2 2 5" xfId="27797"/>
    <cellStyle name="常规 3 2 5 2 3 2 2 3" xfId="4626"/>
    <cellStyle name="常规 3 2 5 2 3 2 2 3 2" xfId="10809"/>
    <cellStyle name="常规 3 2 5 2 3 2 2 3 2 2" xfId="23163"/>
    <cellStyle name="常规 3 2 5 2 3 2 2 3 2 2 2" xfId="47869"/>
    <cellStyle name="常规 3 2 5 2 3 2 2 3 2 3" xfId="35517"/>
    <cellStyle name="常规 3 2 5 2 3 2 2 3 3" xfId="16987"/>
    <cellStyle name="常规 3 2 5 2 3 2 2 3 3 2" xfId="41693"/>
    <cellStyle name="常规 3 2 5 2 3 2 2 3 4" xfId="29341"/>
    <cellStyle name="常规 3 2 5 2 3 2 2 4" xfId="7721"/>
    <cellStyle name="常规 3 2 5 2 3 2 2 4 2" xfId="20075"/>
    <cellStyle name="常规 3 2 5 2 3 2 2 4 2 2" xfId="44781"/>
    <cellStyle name="常规 3 2 5 2 3 2 2 4 3" xfId="32429"/>
    <cellStyle name="常规 3 2 5 2 3 2 2 5" xfId="13899"/>
    <cellStyle name="常规 3 2 5 2 3 2 2 5 2" xfId="38605"/>
    <cellStyle name="常规 3 2 5 2 3 2 2 6" xfId="26253"/>
    <cellStyle name="常规 3 2 5 2 3 2 3" xfId="2306"/>
    <cellStyle name="常规 3 2 5 2 3 2 3 2" xfId="5398"/>
    <cellStyle name="常规 3 2 5 2 3 2 3 2 2" xfId="11581"/>
    <cellStyle name="常规 3 2 5 2 3 2 3 2 2 2" xfId="23935"/>
    <cellStyle name="常规 3 2 5 2 3 2 3 2 2 2 2" xfId="48641"/>
    <cellStyle name="常规 3 2 5 2 3 2 3 2 2 3" xfId="36289"/>
    <cellStyle name="常规 3 2 5 2 3 2 3 2 3" xfId="17759"/>
    <cellStyle name="常规 3 2 5 2 3 2 3 2 3 2" xfId="42465"/>
    <cellStyle name="常规 3 2 5 2 3 2 3 2 4" xfId="30113"/>
    <cellStyle name="常规 3 2 5 2 3 2 3 3" xfId="8493"/>
    <cellStyle name="常规 3 2 5 2 3 2 3 3 2" xfId="20847"/>
    <cellStyle name="常规 3 2 5 2 3 2 3 3 2 2" xfId="45553"/>
    <cellStyle name="常规 3 2 5 2 3 2 3 3 3" xfId="33201"/>
    <cellStyle name="常规 3 2 5 2 3 2 3 4" xfId="14671"/>
    <cellStyle name="常规 3 2 5 2 3 2 3 4 2" xfId="39377"/>
    <cellStyle name="常规 3 2 5 2 3 2 3 5" xfId="27025"/>
    <cellStyle name="常规 3 2 5 2 3 2 4" xfId="3854"/>
    <cellStyle name="常规 3 2 5 2 3 2 4 2" xfId="10037"/>
    <cellStyle name="常规 3 2 5 2 3 2 4 2 2" xfId="22391"/>
    <cellStyle name="常规 3 2 5 2 3 2 4 2 2 2" xfId="47097"/>
    <cellStyle name="常规 3 2 5 2 3 2 4 2 3" xfId="34745"/>
    <cellStyle name="常规 3 2 5 2 3 2 4 3" xfId="16215"/>
    <cellStyle name="常规 3 2 5 2 3 2 4 3 2" xfId="40921"/>
    <cellStyle name="常规 3 2 5 2 3 2 4 4" xfId="28569"/>
    <cellStyle name="常规 3 2 5 2 3 2 5" xfId="6949"/>
    <cellStyle name="常规 3 2 5 2 3 2 5 2" xfId="19303"/>
    <cellStyle name="常规 3 2 5 2 3 2 5 2 2" xfId="44009"/>
    <cellStyle name="常规 3 2 5 2 3 2 5 3" xfId="31657"/>
    <cellStyle name="常规 3 2 5 2 3 2 6" xfId="13127"/>
    <cellStyle name="常规 3 2 5 2 3 2 6 2" xfId="37833"/>
    <cellStyle name="常规 3 2 5 2 3 2 7" xfId="25481"/>
    <cellStyle name="常规 3 2 5 2 3 3" xfId="1145"/>
    <cellStyle name="常规 3 2 5 2 3 3 2" xfId="2692"/>
    <cellStyle name="常规 3 2 5 2 3 3 2 2" xfId="5784"/>
    <cellStyle name="常规 3 2 5 2 3 3 2 2 2" xfId="11967"/>
    <cellStyle name="常规 3 2 5 2 3 3 2 2 2 2" xfId="24321"/>
    <cellStyle name="常规 3 2 5 2 3 3 2 2 2 2 2" xfId="49027"/>
    <cellStyle name="常规 3 2 5 2 3 3 2 2 2 3" xfId="36675"/>
    <cellStyle name="常规 3 2 5 2 3 3 2 2 3" xfId="18145"/>
    <cellStyle name="常规 3 2 5 2 3 3 2 2 3 2" xfId="42851"/>
    <cellStyle name="常规 3 2 5 2 3 3 2 2 4" xfId="30499"/>
    <cellStyle name="常规 3 2 5 2 3 3 2 3" xfId="8879"/>
    <cellStyle name="常规 3 2 5 2 3 3 2 3 2" xfId="21233"/>
    <cellStyle name="常规 3 2 5 2 3 3 2 3 2 2" xfId="45939"/>
    <cellStyle name="常规 3 2 5 2 3 3 2 3 3" xfId="33587"/>
    <cellStyle name="常规 3 2 5 2 3 3 2 4" xfId="15057"/>
    <cellStyle name="常规 3 2 5 2 3 3 2 4 2" xfId="39763"/>
    <cellStyle name="常规 3 2 5 2 3 3 2 5" xfId="27411"/>
    <cellStyle name="常规 3 2 5 2 3 3 3" xfId="4240"/>
    <cellStyle name="常规 3 2 5 2 3 3 3 2" xfId="10423"/>
    <cellStyle name="常规 3 2 5 2 3 3 3 2 2" xfId="22777"/>
    <cellStyle name="常规 3 2 5 2 3 3 3 2 2 2" xfId="47483"/>
    <cellStyle name="常规 3 2 5 2 3 3 3 2 3" xfId="35131"/>
    <cellStyle name="常规 3 2 5 2 3 3 3 3" xfId="16601"/>
    <cellStyle name="常规 3 2 5 2 3 3 3 3 2" xfId="41307"/>
    <cellStyle name="常规 3 2 5 2 3 3 3 4" xfId="28955"/>
    <cellStyle name="常规 3 2 5 2 3 3 4" xfId="7335"/>
    <cellStyle name="常规 3 2 5 2 3 3 4 2" xfId="19689"/>
    <cellStyle name="常规 3 2 5 2 3 3 4 2 2" xfId="44395"/>
    <cellStyle name="常规 3 2 5 2 3 3 4 3" xfId="32043"/>
    <cellStyle name="常规 3 2 5 2 3 3 5" xfId="13513"/>
    <cellStyle name="常规 3 2 5 2 3 3 5 2" xfId="38219"/>
    <cellStyle name="常规 3 2 5 2 3 3 6" xfId="25867"/>
    <cellStyle name="常规 3 2 5 2 3 4" xfId="1919"/>
    <cellStyle name="常规 3 2 5 2 3 4 2" xfId="5012"/>
    <cellStyle name="常规 3 2 5 2 3 4 2 2" xfId="11195"/>
    <cellStyle name="常规 3 2 5 2 3 4 2 2 2" xfId="23549"/>
    <cellStyle name="常规 3 2 5 2 3 4 2 2 2 2" xfId="48255"/>
    <cellStyle name="常规 3 2 5 2 3 4 2 2 3" xfId="35903"/>
    <cellStyle name="常规 3 2 5 2 3 4 2 3" xfId="17373"/>
    <cellStyle name="常规 3 2 5 2 3 4 2 3 2" xfId="42079"/>
    <cellStyle name="常规 3 2 5 2 3 4 2 4" xfId="29727"/>
    <cellStyle name="常规 3 2 5 2 3 4 3" xfId="8107"/>
    <cellStyle name="常规 3 2 5 2 3 4 3 2" xfId="20461"/>
    <cellStyle name="常规 3 2 5 2 3 4 3 2 2" xfId="45167"/>
    <cellStyle name="常规 3 2 5 2 3 4 3 3" xfId="32815"/>
    <cellStyle name="常规 3 2 5 2 3 4 4" xfId="14285"/>
    <cellStyle name="常规 3 2 5 2 3 4 4 2" xfId="38991"/>
    <cellStyle name="常规 3 2 5 2 3 4 5" xfId="26639"/>
    <cellStyle name="常规 3 2 5 2 3 5" xfId="3468"/>
    <cellStyle name="常规 3 2 5 2 3 5 2" xfId="9651"/>
    <cellStyle name="常规 3 2 5 2 3 5 2 2" xfId="22005"/>
    <cellStyle name="常规 3 2 5 2 3 5 2 2 2" xfId="46711"/>
    <cellStyle name="常规 3 2 5 2 3 5 2 3" xfId="34359"/>
    <cellStyle name="常规 3 2 5 2 3 5 3" xfId="15829"/>
    <cellStyle name="常规 3 2 5 2 3 5 3 2" xfId="40535"/>
    <cellStyle name="常规 3 2 5 2 3 5 4" xfId="28183"/>
    <cellStyle name="常规 3 2 5 2 3 6" xfId="6563"/>
    <cellStyle name="常规 3 2 5 2 3 6 2" xfId="18917"/>
    <cellStyle name="常规 3 2 5 2 3 6 2 2" xfId="43623"/>
    <cellStyle name="常规 3 2 5 2 3 6 3" xfId="31271"/>
    <cellStyle name="常规 3 2 5 2 3 7" xfId="12741"/>
    <cellStyle name="常规 3 2 5 2 3 7 2" xfId="37447"/>
    <cellStyle name="常规 3 2 5 2 3 8" xfId="25095"/>
    <cellStyle name="常规 3 2 5 2 4" xfId="244"/>
    <cellStyle name="常规 3 2 5 2 4 2" xfId="633"/>
    <cellStyle name="常规 3 2 5 2 4 2 2" xfId="1407"/>
    <cellStyle name="常规 3 2 5 2 4 2 2 2" xfId="2954"/>
    <cellStyle name="常规 3 2 5 2 4 2 2 2 2" xfId="6046"/>
    <cellStyle name="常规 3 2 5 2 4 2 2 2 2 2" xfId="12229"/>
    <cellStyle name="常规 3 2 5 2 4 2 2 2 2 2 2" xfId="24583"/>
    <cellStyle name="常规 3 2 5 2 4 2 2 2 2 2 2 2" xfId="49289"/>
    <cellStyle name="常规 3 2 5 2 4 2 2 2 2 2 3" xfId="36937"/>
    <cellStyle name="常规 3 2 5 2 4 2 2 2 2 3" xfId="18407"/>
    <cellStyle name="常规 3 2 5 2 4 2 2 2 2 3 2" xfId="43113"/>
    <cellStyle name="常规 3 2 5 2 4 2 2 2 2 4" xfId="30761"/>
    <cellStyle name="常规 3 2 5 2 4 2 2 2 3" xfId="9141"/>
    <cellStyle name="常规 3 2 5 2 4 2 2 2 3 2" xfId="21495"/>
    <cellStyle name="常规 3 2 5 2 4 2 2 2 3 2 2" xfId="46201"/>
    <cellStyle name="常规 3 2 5 2 4 2 2 2 3 3" xfId="33849"/>
    <cellStyle name="常规 3 2 5 2 4 2 2 2 4" xfId="15319"/>
    <cellStyle name="常规 3 2 5 2 4 2 2 2 4 2" xfId="40025"/>
    <cellStyle name="常规 3 2 5 2 4 2 2 2 5" xfId="27673"/>
    <cellStyle name="常规 3 2 5 2 4 2 2 3" xfId="4502"/>
    <cellStyle name="常规 3 2 5 2 4 2 2 3 2" xfId="10685"/>
    <cellStyle name="常规 3 2 5 2 4 2 2 3 2 2" xfId="23039"/>
    <cellStyle name="常规 3 2 5 2 4 2 2 3 2 2 2" xfId="47745"/>
    <cellStyle name="常规 3 2 5 2 4 2 2 3 2 3" xfId="35393"/>
    <cellStyle name="常规 3 2 5 2 4 2 2 3 3" xfId="16863"/>
    <cellStyle name="常规 3 2 5 2 4 2 2 3 3 2" xfId="41569"/>
    <cellStyle name="常规 3 2 5 2 4 2 2 3 4" xfId="29217"/>
    <cellStyle name="常规 3 2 5 2 4 2 2 4" xfId="7597"/>
    <cellStyle name="常规 3 2 5 2 4 2 2 4 2" xfId="19951"/>
    <cellStyle name="常规 3 2 5 2 4 2 2 4 2 2" xfId="44657"/>
    <cellStyle name="常规 3 2 5 2 4 2 2 4 3" xfId="32305"/>
    <cellStyle name="常规 3 2 5 2 4 2 2 5" xfId="13775"/>
    <cellStyle name="常规 3 2 5 2 4 2 2 5 2" xfId="38481"/>
    <cellStyle name="常规 3 2 5 2 4 2 2 6" xfId="26129"/>
    <cellStyle name="常规 3 2 5 2 4 2 3" xfId="2182"/>
    <cellStyle name="常规 3 2 5 2 4 2 3 2" xfId="5274"/>
    <cellStyle name="常规 3 2 5 2 4 2 3 2 2" xfId="11457"/>
    <cellStyle name="常规 3 2 5 2 4 2 3 2 2 2" xfId="23811"/>
    <cellStyle name="常规 3 2 5 2 4 2 3 2 2 2 2" xfId="48517"/>
    <cellStyle name="常规 3 2 5 2 4 2 3 2 2 3" xfId="36165"/>
    <cellStyle name="常规 3 2 5 2 4 2 3 2 3" xfId="17635"/>
    <cellStyle name="常规 3 2 5 2 4 2 3 2 3 2" xfId="42341"/>
    <cellStyle name="常规 3 2 5 2 4 2 3 2 4" xfId="29989"/>
    <cellStyle name="常规 3 2 5 2 4 2 3 3" xfId="8369"/>
    <cellStyle name="常规 3 2 5 2 4 2 3 3 2" xfId="20723"/>
    <cellStyle name="常规 3 2 5 2 4 2 3 3 2 2" xfId="45429"/>
    <cellStyle name="常规 3 2 5 2 4 2 3 3 3" xfId="33077"/>
    <cellStyle name="常规 3 2 5 2 4 2 3 4" xfId="14547"/>
    <cellStyle name="常规 3 2 5 2 4 2 3 4 2" xfId="39253"/>
    <cellStyle name="常规 3 2 5 2 4 2 3 5" xfId="26901"/>
    <cellStyle name="常规 3 2 5 2 4 2 4" xfId="3730"/>
    <cellStyle name="常规 3 2 5 2 4 2 4 2" xfId="9913"/>
    <cellStyle name="常规 3 2 5 2 4 2 4 2 2" xfId="22267"/>
    <cellStyle name="常规 3 2 5 2 4 2 4 2 2 2" xfId="46973"/>
    <cellStyle name="常规 3 2 5 2 4 2 4 2 3" xfId="34621"/>
    <cellStyle name="常规 3 2 5 2 4 2 4 3" xfId="16091"/>
    <cellStyle name="常规 3 2 5 2 4 2 4 3 2" xfId="40797"/>
    <cellStyle name="常规 3 2 5 2 4 2 4 4" xfId="28445"/>
    <cellStyle name="常规 3 2 5 2 4 2 5" xfId="6825"/>
    <cellStyle name="常规 3 2 5 2 4 2 5 2" xfId="19179"/>
    <cellStyle name="常规 3 2 5 2 4 2 5 2 2" xfId="43885"/>
    <cellStyle name="常规 3 2 5 2 4 2 5 3" xfId="31533"/>
    <cellStyle name="常规 3 2 5 2 4 2 6" xfId="13003"/>
    <cellStyle name="常规 3 2 5 2 4 2 6 2" xfId="37709"/>
    <cellStyle name="常规 3 2 5 2 4 2 7" xfId="25357"/>
    <cellStyle name="常规 3 2 5 2 4 3" xfId="1021"/>
    <cellStyle name="常规 3 2 5 2 4 3 2" xfId="2568"/>
    <cellStyle name="常规 3 2 5 2 4 3 2 2" xfId="5660"/>
    <cellStyle name="常规 3 2 5 2 4 3 2 2 2" xfId="11843"/>
    <cellStyle name="常规 3 2 5 2 4 3 2 2 2 2" xfId="24197"/>
    <cellStyle name="常规 3 2 5 2 4 3 2 2 2 2 2" xfId="48903"/>
    <cellStyle name="常规 3 2 5 2 4 3 2 2 2 3" xfId="36551"/>
    <cellStyle name="常规 3 2 5 2 4 3 2 2 3" xfId="18021"/>
    <cellStyle name="常规 3 2 5 2 4 3 2 2 3 2" xfId="42727"/>
    <cellStyle name="常规 3 2 5 2 4 3 2 2 4" xfId="30375"/>
    <cellStyle name="常规 3 2 5 2 4 3 2 3" xfId="8755"/>
    <cellStyle name="常规 3 2 5 2 4 3 2 3 2" xfId="21109"/>
    <cellStyle name="常规 3 2 5 2 4 3 2 3 2 2" xfId="45815"/>
    <cellStyle name="常规 3 2 5 2 4 3 2 3 3" xfId="33463"/>
    <cellStyle name="常规 3 2 5 2 4 3 2 4" xfId="14933"/>
    <cellStyle name="常规 3 2 5 2 4 3 2 4 2" xfId="39639"/>
    <cellStyle name="常规 3 2 5 2 4 3 2 5" xfId="27287"/>
    <cellStyle name="常规 3 2 5 2 4 3 3" xfId="4116"/>
    <cellStyle name="常规 3 2 5 2 4 3 3 2" xfId="10299"/>
    <cellStyle name="常规 3 2 5 2 4 3 3 2 2" xfId="22653"/>
    <cellStyle name="常规 3 2 5 2 4 3 3 2 2 2" xfId="47359"/>
    <cellStyle name="常规 3 2 5 2 4 3 3 2 3" xfId="35007"/>
    <cellStyle name="常规 3 2 5 2 4 3 3 3" xfId="16477"/>
    <cellStyle name="常规 3 2 5 2 4 3 3 3 2" xfId="41183"/>
    <cellStyle name="常规 3 2 5 2 4 3 3 4" xfId="28831"/>
    <cellStyle name="常规 3 2 5 2 4 3 4" xfId="7211"/>
    <cellStyle name="常规 3 2 5 2 4 3 4 2" xfId="19565"/>
    <cellStyle name="常规 3 2 5 2 4 3 4 2 2" xfId="44271"/>
    <cellStyle name="常规 3 2 5 2 4 3 4 3" xfId="31919"/>
    <cellStyle name="常规 3 2 5 2 4 3 5" xfId="13389"/>
    <cellStyle name="常规 3 2 5 2 4 3 5 2" xfId="38095"/>
    <cellStyle name="常规 3 2 5 2 4 3 6" xfId="25743"/>
    <cellStyle name="常规 3 2 5 2 4 4" xfId="1795"/>
    <cellStyle name="常规 3 2 5 2 4 4 2" xfId="4888"/>
    <cellStyle name="常规 3 2 5 2 4 4 2 2" xfId="11071"/>
    <cellStyle name="常规 3 2 5 2 4 4 2 2 2" xfId="23425"/>
    <cellStyle name="常规 3 2 5 2 4 4 2 2 2 2" xfId="48131"/>
    <cellStyle name="常规 3 2 5 2 4 4 2 2 3" xfId="35779"/>
    <cellStyle name="常规 3 2 5 2 4 4 2 3" xfId="17249"/>
    <cellStyle name="常规 3 2 5 2 4 4 2 3 2" xfId="41955"/>
    <cellStyle name="常规 3 2 5 2 4 4 2 4" xfId="29603"/>
    <cellStyle name="常规 3 2 5 2 4 4 3" xfId="7983"/>
    <cellStyle name="常规 3 2 5 2 4 4 3 2" xfId="20337"/>
    <cellStyle name="常规 3 2 5 2 4 4 3 2 2" xfId="45043"/>
    <cellStyle name="常规 3 2 5 2 4 4 3 3" xfId="32691"/>
    <cellStyle name="常规 3 2 5 2 4 4 4" xfId="14161"/>
    <cellStyle name="常规 3 2 5 2 4 4 4 2" xfId="38867"/>
    <cellStyle name="常规 3 2 5 2 4 4 5" xfId="26515"/>
    <cellStyle name="常规 3 2 5 2 4 5" xfId="3344"/>
    <cellStyle name="常规 3 2 5 2 4 5 2" xfId="9527"/>
    <cellStyle name="常规 3 2 5 2 4 5 2 2" xfId="21881"/>
    <cellStyle name="常规 3 2 5 2 4 5 2 2 2" xfId="46587"/>
    <cellStyle name="常规 3 2 5 2 4 5 2 3" xfId="34235"/>
    <cellStyle name="常规 3 2 5 2 4 5 3" xfId="15705"/>
    <cellStyle name="常规 3 2 5 2 4 5 3 2" xfId="40411"/>
    <cellStyle name="常规 3 2 5 2 4 5 4" xfId="28059"/>
    <cellStyle name="常规 3 2 5 2 4 6" xfId="6439"/>
    <cellStyle name="常规 3 2 5 2 4 6 2" xfId="18793"/>
    <cellStyle name="常规 3 2 5 2 4 6 2 2" xfId="43499"/>
    <cellStyle name="常规 3 2 5 2 4 6 3" xfId="31147"/>
    <cellStyle name="常规 3 2 5 2 4 7" xfId="12617"/>
    <cellStyle name="常规 3 2 5 2 4 7 2" xfId="37323"/>
    <cellStyle name="常规 3 2 5 2 4 8" xfId="24971"/>
    <cellStyle name="常规 3 2 5 2 5" xfId="498"/>
    <cellStyle name="常规 3 2 5 2 5 2" xfId="1272"/>
    <cellStyle name="常规 3 2 5 2 5 2 2" xfId="2819"/>
    <cellStyle name="常规 3 2 5 2 5 2 2 2" xfId="5911"/>
    <cellStyle name="常规 3 2 5 2 5 2 2 2 2" xfId="12094"/>
    <cellStyle name="常规 3 2 5 2 5 2 2 2 2 2" xfId="24448"/>
    <cellStyle name="常规 3 2 5 2 5 2 2 2 2 2 2" xfId="49154"/>
    <cellStyle name="常规 3 2 5 2 5 2 2 2 2 3" xfId="36802"/>
    <cellStyle name="常规 3 2 5 2 5 2 2 2 3" xfId="18272"/>
    <cellStyle name="常规 3 2 5 2 5 2 2 2 3 2" xfId="42978"/>
    <cellStyle name="常规 3 2 5 2 5 2 2 2 4" xfId="30626"/>
    <cellStyle name="常规 3 2 5 2 5 2 2 3" xfId="9006"/>
    <cellStyle name="常规 3 2 5 2 5 2 2 3 2" xfId="21360"/>
    <cellStyle name="常规 3 2 5 2 5 2 2 3 2 2" xfId="46066"/>
    <cellStyle name="常规 3 2 5 2 5 2 2 3 3" xfId="33714"/>
    <cellStyle name="常规 3 2 5 2 5 2 2 4" xfId="15184"/>
    <cellStyle name="常规 3 2 5 2 5 2 2 4 2" xfId="39890"/>
    <cellStyle name="常规 3 2 5 2 5 2 2 5" xfId="27538"/>
    <cellStyle name="常规 3 2 5 2 5 2 3" xfId="4367"/>
    <cellStyle name="常规 3 2 5 2 5 2 3 2" xfId="10550"/>
    <cellStyle name="常规 3 2 5 2 5 2 3 2 2" xfId="22904"/>
    <cellStyle name="常规 3 2 5 2 5 2 3 2 2 2" xfId="47610"/>
    <cellStyle name="常规 3 2 5 2 5 2 3 2 3" xfId="35258"/>
    <cellStyle name="常规 3 2 5 2 5 2 3 3" xfId="16728"/>
    <cellStyle name="常规 3 2 5 2 5 2 3 3 2" xfId="41434"/>
    <cellStyle name="常规 3 2 5 2 5 2 3 4" xfId="29082"/>
    <cellStyle name="常规 3 2 5 2 5 2 4" xfId="7462"/>
    <cellStyle name="常规 3 2 5 2 5 2 4 2" xfId="19816"/>
    <cellStyle name="常规 3 2 5 2 5 2 4 2 2" xfId="44522"/>
    <cellStyle name="常规 3 2 5 2 5 2 4 3" xfId="32170"/>
    <cellStyle name="常规 3 2 5 2 5 2 5" xfId="13640"/>
    <cellStyle name="常规 3 2 5 2 5 2 5 2" xfId="38346"/>
    <cellStyle name="常规 3 2 5 2 5 2 6" xfId="25994"/>
    <cellStyle name="常规 3 2 5 2 5 3" xfId="2047"/>
    <cellStyle name="常规 3 2 5 2 5 3 2" xfId="5139"/>
    <cellStyle name="常规 3 2 5 2 5 3 2 2" xfId="11322"/>
    <cellStyle name="常规 3 2 5 2 5 3 2 2 2" xfId="23676"/>
    <cellStyle name="常规 3 2 5 2 5 3 2 2 2 2" xfId="48382"/>
    <cellStyle name="常规 3 2 5 2 5 3 2 2 3" xfId="36030"/>
    <cellStyle name="常规 3 2 5 2 5 3 2 3" xfId="17500"/>
    <cellStyle name="常规 3 2 5 2 5 3 2 3 2" xfId="42206"/>
    <cellStyle name="常规 3 2 5 2 5 3 2 4" xfId="29854"/>
    <cellStyle name="常规 3 2 5 2 5 3 3" xfId="8234"/>
    <cellStyle name="常规 3 2 5 2 5 3 3 2" xfId="20588"/>
    <cellStyle name="常规 3 2 5 2 5 3 3 2 2" xfId="45294"/>
    <cellStyle name="常规 3 2 5 2 5 3 3 3" xfId="32942"/>
    <cellStyle name="常规 3 2 5 2 5 3 4" xfId="14412"/>
    <cellStyle name="常规 3 2 5 2 5 3 4 2" xfId="39118"/>
    <cellStyle name="常规 3 2 5 2 5 3 5" xfId="26766"/>
    <cellStyle name="常规 3 2 5 2 5 4" xfId="3595"/>
    <cellStyle name="常规 3 2 5 2 5 4 2" xfId="9778"/>
    <cellStyle name="常规 3 2 5 2 5 4 2 2" xfId="22132"/>
    <cellStyle name="常规 3 2 5 2 5 4 2 2 2" xfId="46838"/>
    <cellStyle name="常规 3 2 5 2 5 4 2 3" xfId="34486"/>
    <cellStyle name="常规 3 2 5 2 5 4 3" xfId="15956"/>
    <cellStyle name="常规 3 2 5 2 5 4 3 2" xfId="40662"/>
    <cellStyle name="常规 3 2 5 2 5 4 4" xfId="28310"/>
    <cellStyle name="常规 3 2 5 2 5 5" xfId="6690"/>
    <cellStyle name="常规 3 2 5 2 5 5 2" xfId="19044"/>
    <cellStyle name="常规 3 2 5 2 5 5 2 2" xfId="43750"/>
    <cellStyle name="常规 3 2 5 2 5 5 3" xfId="31398"/>
    <cellStyle name="常规 3 2 5 2 5 6" xfId="12868"/>
    <cellStyle name="常规 3 2 5 2 5 6 2" xfId="37574"/>
    <cellStyle name="常规 3 2 5 2 5 7" xfId="25222"/>
    <cellStyle name="常规 3 2 5 2 6" xfId="886"/>
    <cellStyle name="常规 3 2 5 2 6 2" xfId="2433"/>
    <cellStyle name="常规 3 2 5 2 6 2 2" xfId="5525"/>
    <cellStyle name="常规 3 2 5 2 6 2 2 2" xfId="11708"/>
    <cellStyle name="常规 3 2 5 2 6 2 2 2 2" xfId="24062"/>
    <cellStyle name="常规 3 2 5 2 6 2 2 2 2 2" xfId="48768"/>
    <cellStyle name="常规 3 2 5 2 6 2 2 2 3" xfId="36416"/>
    <cellStyle name="常规 3 2 5 2 6 2 2 3" xfId="17886"/>
    <cellStyle name="常规 3 2 5 2 6 2 2 3 2" xfId="42592"/>
    <cellStyle name="常规 3 2 5 2 6 2 2 4" xfId="30240"/>
    <cellStyle name="常规 3 2 5 2 6 2 3" xfId="8620"/>
    <cellStyle name="常规 3 2 5 2 6 2 3 2" xfId="20974"/>
    <cellStyle name="常规 3 2 5 2 6 2 3 2 2" xfId="45680"/>
    <cellStyle name="常规 3 2 5 2 6 2 3 3" xfId="33328"/>
    <cellStyle name="常规 3 2 5 2 6 2 4" xfId="14798"/>
    <cellStyle name="常规 3 2 5 2 6 2 4 2" xfId="39504"/>
    <cellStyle name="常规 3 2 5 2 6 2 5" xfId="27152"/>
    <cellStyle name="常规 3 2 5 2 6 3" xfId="3981"/>
    <cellStyle name="常规 3 2 5 2 6 3 2" xfId="10164"/>
    <cellStyle name="常规 3 2 5 2 6 3 2 2" xfId="22518"/>
    <cellStyle name="常规 3 2 5 2 6 3 2 2 2" xfId="47224"/>
    <cellStyle name="常规 3 2 5 2 6 3 2 3" xfId="34872"/>
    <cellStyle name="常规 3 2 5 2 6 3 3" xfId="16342"/>
    <cellStyle name="常规 3 2 5 2 6 3 3 2" xfId="41048"/>
    <cellStyle name="常规 3 2 5 2 6 3 4" xfId="28696"/>
    <cellStyle name="常规 3 2 5 2 6 4" xfId="7076"/>
    <cellStyle name="常规 3 2 5 2 6 4 2" xfId="19430"/>
    <cellStyle name="常规 3 2 5 2 6 4 2 2" xfId="44136"/>
    <cellStyle name="常规 3 2 5 2 6 4 3" xfId="31784"/>
    <cellStyle name="常规 3 2 5 2 6 5" xfId="13254"/>
    <cellStyle name="常规 3 2 5 2 6 5 2" xfId="37960"/>
    <cellStyle name="常规 3 2 5 2 6 6" xfId="25608"/>
    <cellStyle name="常规 3 2 5 2 7" xfId="1660"/>
    <cellStyle name="常规 3 2 5 2 7 2" xfId="4753"/>
    <cellStyle name="常规 3 2 5 2 7 2 2" xfId="10936"/>
    <cellStyle name="常规 3 2 5 2 7 2 2 2" xfId="23290"/>
    <cellStyle name="常规 3 2 5 2 7 2 2 2 2" xfId="47996"/>
    <cellStyle name="常规 3 2 5 2 7 2 2 3" xfId="35644"/>
    <cellStyle name="常规 3 2 5 2 7 2 3" xfId="17114"/>
    <cellStyle name="常规 3 2 5 2 7 2 3 2" xfId="41820"/>
    <cellStyle name="常规 3 2 5 2 7 2 4" xfId="29468"/>
    <cellStyle name="常规 3 2 5 2 7 3" xfId="7848"/>
    <cellStyle name="常规 3 2 5 2 7 3 2" xfId="20202"/>
    <cellStyle name="常规 3 2 5 2 7 3 2 2" xfId="44908"/>
    <cellStyle name="常规 3 2 5 2 7 3 3" xfId="32556"/>
    <cellStyle name="常规 3 2 5 2 7 4" xfId="14026"/>
    <cellStyle name="常规 3 2 5 2 7 4 2" xfId="38732"/>
    <cellStyle name="常规 3 2 5 2 7 5" xfId="26380"/>
    <cellStyle name="常规 3 2 5 2 8" xfId="3208"/>
    <cellStyle name="常规 3 2 5 2 8 2" xfId="9392"/>
    <cellStyle name="常规 3 2 5 2 8 2 2" xfId="21746"/>
    <cellStyle name="常规 3 2 5 2 8 2 2 2" xfId="46452"/>
    <cellStyle name="常规 3 2 5 2 8 2 3" xfId="34100"/>
    <cellStyle name="常规 3 2 5 2 8 3" xfId="15570"/>
    <cellStyle name="常规 3 2 5 2 8 3 2" xfId="40276"/>
    <cellStyle name="常规 3 2 5 2 8 4" xfId="27924"/>
    <cellStyle name="常规 3 2 5 2 9" xfId="6304"/>
    <cellStyle name="常规 3 2 5 2 9 2" xfId="18658"/>
    <cellStyle name="常规 3 2 5 2 9 2 2" xfId="43364"/>
    <cellStyle name="常规 3 2 5 2 9 3" xfId="31012"/>
    <cellStyle name="常规 3 2 5 3" xfId="138"/>
    <cellStyle name="常规 3 2 5 3 10" xfId="24871"/>
    <cellStyle name="常规 3 2 5 3 2" xfId="400"/>
    <cellStyle name="常规 3 2 5 3 2 2" xfId="788"/>
    <cellStyle name="常规 3 2 5 3 2 2 2" xfId="1562"/>
    <cellStyle name="常规 3 2 5 3 2 2 2 2" xfId="3109"/>
    <cellStyle name="常规 3 2 5 3 2 2 2 2 2" xfId="6201"/>
    <cellStyle name="常规 3 2 5 3 2 2 2 2 2 2" xfId="12384"/>
    <cellStyle name="常规 3 2 5 3 2 2 2 2 2 2 2" xfId="24738"/>
    <cellStyle name="常规 3 2 5 3 2 2 2 2 2 2 2 2" xfId="49444"/>
    <cellStyle name="常规 3 2 5 3 2 2 2 2 2 2 3" xfId="37092"/>
    <cellStyle name="常规 3 2 5 3 2 2 2 2 2 3" xfId="18562"/>
    <cellStyle name="常规 3 2 5 3 2 2 2 2 2 3 2" xfId="43268"/>
    <cellStyle name="常规 3 2 5 3 2 2 2 2 2 4" xfId="30916"/>
    <cellStyle name="常规 3 2 5 3 2 2 2 2 3" xfId="9296"/>
    <cellStyle name="常规 3 2 5 3 2 2 2 2 3 2" xfId="21650"/>
    <cellStyle name="常规 3 2 5 3 2 2 2 2 3 2 2" xfId="46356"/>
    <cellStyle name="常规 3 2 5 3 2 2 2 2 3 3" xfId="34004"/>
    <cellStyle name="常规 3 2 5 3 2 2 2 2 4" xfId="15474"/>
    <cellStyle name="常规 3 2 5 3 2 2 2 2 4 2" xfId="40180"/>
    <cellStyle name="常规 3 2 5 3 2 2 2 2 5" xfId="27828"/>
    <cellStyle name="常规 3 2 5 3 2 2 2 3" xfId="4657"/>
    <cellStyle name="常规 3 2 5 3 2 2 2 3 2" xfId="10840"/>
    <cellStyle name="常规 3 2 5 3 2 2 2 3 2 2" xfId="23194"/>
    <cellStyle name="常规 3 2 5 3 2 2 2 3 2 2 2" xfId="47900"/>
    <cellStyle name="常规 3 2 5 3 2 2 2 3 2 3" xfId="35548"/>
    <cellStyle name="常规 3 2 5 3 2 2 2 3 3" xfId="17018"/>
    <cellStyle name="常规 3 2 5 3 2 2 2 3 3 2" xfId="41724"/>
    <cellStyle name="常规 3 2 5 3 2 2 2 3 4" xfId="29372"/>
    <cellStyle name="常规 3 2 5 3 2 2 2 4" xfId="7752"/>
    <cellStyle name="常规 3 2 5 3 2 2 2 4 2" xfId="20106"/>
    <cellStyle name="常规 3 2 5 3 2 2 2 4 2 2" xfId="44812"/>
    <cellStyle name="常规 3 2 5 3 2 2 2 4 3" xfId="32460"/>
    <cellStyle name="常规 3 2 5 3 2 2 2 5" xfId="13930"/>
    <cellStyle name="常规 3 2 5 3 2 2 2 5 2" xfId="38636"/>
    <cellStyle name="常规 3 2 5 3 2 2 2 6" xfId="26284"/>
    <cellStyle name="常规 3 2 5 3 2 2 3" xfId="2337"/>
    <cellStyle name="常规 3 2 5 3 2 2 3 2" xfId="5429"/>
    <cellStyle name="常规 3 2 5 3 2 2 3 2 2" xfId="11612"/>
    <cellStyle name="常规 3 2 5 3 2 2 3 2 2 2" xfId="23966"/>
    <cellStyle name="常规 3 2 5 3 2 2 3 2 2 2 2" xfId="48672"/>
    <cellStyle name="常规 3 2 5 3 2 2 3 2 2 3" xfId="36320"/>
    <cellStyle name="常规 3 2 5 3 2 2 3 2 3" xfId="17790"/>
    <cellStyle name="常规 3 2 5 3 2 2 3 2 3 2" xfId="42496"/>
    <cellStyle name="常规 3 2 5 3 2 2 3 2 4" xfId="30144"/>
    <cellStyle name="常规 3 2 5 3 2 2 3 3" xfId="8524"/>
    <cellStyle name="常规 3 2 5 3 2 2 3 3 2" xfId="20878"/>
    <cellStyle name="常规 3 2 5 3 2 2 3 3 2 2" xfId="45584"/>
    <cellStyle name="常规 3 2 5 3 2 2 3 3 3" xfId="33232"/>
    <cellStyle name="常规 3 2 5 3 2 2 3 4" xfId="14702"/>
    <cellStyle name="常规 3 2 5 3 2 2 3 4 2" xfId="39408"/>
    <cellStyle name="常规 3 2 5 3 2 2 3 5" xfId="27056"/>
    <cellStyle name="常规 3 2 5 3 2 2 4" xfId="3885"/>
    <cellStyle name="常规 3 2 5 3 2 2 4 2" xfId="10068"/>
    <cellStyle name="常规 3 2 5 3 2 2 4 2 2" xfId="22422"/>
    <cellStyle name="常规 3 2 5 3 2 2 4 2 2 2" xfId="47128"/>
    <cellStyle name="常规 3 2 5 3 2 2 4 2 3" xfId="34776"/>
    <cellStyle name="常规 3 2 5 3 2 2 4 3" xfId="16246"/>
    <cellStyle name="常规 3 2 5 3 2 2 4 3 2" xfId="40952"/>
    <cellStyle name="常规 3 2 5 3 2 2 4 4" xfId="28600"/>
    <cellStyle name="常规 3 2 5 3 2 2 5" xfId="6980"/>
    <cellStyle name="常规 3 2 5 3 2 2 5 2" xfId="19334"/>
    <cellStyle name="常规 3 2 5 3 2 2 5 2 2" xfId="44040"/>
    <cellStyle name="常规 3 2 5 3 2 2 5 3" xfId="31688"/>
    <cellStyle name="常规 3 2 5 3 2 2 6" xfId="13158"/>
    <cellStyle name="常规 3 2 5 3 2 2 6 2" xfId="37864"/>
    <cellStyle name="常规 3 2 5 3 2 2 7" xfId="25512"/>
    <cellStyle name="常规 3 2 5 3 2 3" xfId="1176"/>
    <cellStyle name="常规 3 2 5 3 2 3 2" xfId="2723"/>
    <cellStyle name="常规 3 2 5 3 2 3 2 2" xfId="5815"/>
    <cellStyle name="常规 3 2 5 3 2 3 2 2 2" xfId="11998"/>
    <cellStyle name="常规 3 2 5 3 2 3 2 2 2 2" xfId="24352"/>
    <cellStyle name="常规 3 2 5 3 2 3 2 2 2 2 2" xfId="49058"/>
    <cellStyle name="常规 3 2 5 3 2 3 2 2 2 3" xfId="36706"/>
    <cellStyle name="常规 3 2 5 3 2 3 2 2 3" xfId="18176"/>
    <cellStyle name="常规 3 2 5 3 2 3 2 2 3 2" xfId="42882"/>
    <cellStyle name="常规 3 2 5 3 2 3 2 2 4" xfId="30530"/>
    <cellStyle name="常规 3 2 5 3 2 3 2 3" xfId="8910"/>
    <cellStyle name="常规 3 2 5 3 2 3 2 3 2" xfId="21264"/>
    <cellStyle name="常规 3 2 5 3 2 3 2 3 2 2" xfId="45970"/>
    <cellStyle name="常规 3 2 5 3 2 3 2 3 3" xfId="33618"/>
    <cellStyle name="常规 3 2 5 3 2 3 2 4" xfId="15088"/>
    <cellStyle name="常规 3 2 5 3 2 3 2 4 2" xfId="39794"/>
    <cellStyle name="常规 3 2 5 3 2 3 2 5" xfId="27442"/>
    <cellStyle name="常规 3 2 5 3 2 3 3" xfId="4271"/>
    <cellStyle name="常规 3 2 5 3 2 3 3 2" xfId="10454"/>
    <cellStyle name="常规 3 2 5 3 2 3 3 2 2" xfId="22808"/>
    <cellStyle name="常规 3 2 5 3 2 3 3 2 2 2" xfId="47514"/>
    <cellStyle name="常规 3 2 5 3 2 3 3 2 3" xfId="35162"/>
    <cellStyle name="常规 3 2 5 3 2 3 3 3" xfId="16632"/>
    <cellStyle name="常规 3 2 5 3 2 3 3 3 2" xfId="41338"/>
    <cellStyle name="常规 3 2 5 3 2 3 3 4" xfId="28986"/>
    <cellStyle name="常规 3 2 5 3 2 3 4" xfId="7366"/>
    <cellStyle name="常规 3 2 5 3 2 3 4 2" xfId="19720"/>
    <cellStyle name="常规 3 2 5 3 2 3 4 2 2" xfId="44426"/>
    <cellStyle name="常规 3 2 5 3 2 3 4 3" xfId="32074"/>
    <cellStyle name="常规 3 2 5 3 2 3 5" xfId="13544"/>
    <cellStyle name="常规 3 2 5 3 2 3 5 2" xfId="38250"/>
    <cellStyle name="常规 3 2 5 3 2 3 6" xfId="25898"/>
    <cellStyle name="常规 3 2 5 3 2 4" xfId="1950"/>
    <cellStyle name="常规 3 2 5 3 2 4 2" xfId="5043"/>
    <cellStyle name="常规 3 2 5 3 2 4 2 2" xfId="11226"/>
    <cellStyle name="常规 3 2 5 3 2 4 2 2 2" xfId="23580"/>
    <cellStyle name="常规 3 2 5 3 2 4 2 2 2 2" xfId="48286"/>
    <cellStyle name="常规 3 2 5 3 2 4 2 2 3" xfId="35934"/>
    <cellStyle name="常规 3 2 5 3 2 4 2 3" xfId="17404"/>
    <cellStyle name="常规 3 2 5 3 2 4 2 3 2" xfId="42110"/>
    <cellStyle name="常规 3 2 5 3 2 4 2 4" xfId="29758"/>
    <cellStyle name="常规 3 2 5 3 2 4 3" xfId="8138"/>
    <cellStyle name="常规 3 2 5 3 2 4 3 2" xfId="20492"/>
    <cellStyle name="常规 3 2 5 3 2 4 3 2 2" xfId="45198"/>
    <cellStyle name="常规 3 2 5 3 2 4 3 3" xfId="32846"/>
    <cellStyle name="常规 3 2 5 3 2 4 4" xfId="14316"/>
    <cellStyle name="常规 3 2 5 3 2 4 4 2" xfId="39022"/>
    <cellStyle name="常规 3 2 5 3 2 4 5" xfId="26670"/>
    <cellStyle name="常规 3 2 5 3 2 5" xfId="3499"/>
    <cellStyle name="常规 3 2 5 3 2 5 2" xfId="9682"/>
    <cellStyle name="常规 3 2 5 3 2 5 2 2" xfId="22036"/>
    <cellStyle name="常规 3 2 5 3 2 5 2 2 2" xfId="46742"/>
    <cellStyle name="常规 3 2 5 3 2 5 2 3" xfId="34390"/>
    <cellStyle name="常规 3 2 5 3 2 5 3" xfId="15860"/>
    <cellStyle name="常规 3 2 5 3 2 5 3 2" xfId="40566"/>
    <cellStyle name="常规 3 2 5 3 2 5 4" xfId="28214"/>
    <cellStyle name="常规 3 2 5 3 2 6" xfId="6594"/>
    <cellStyle name="常规 3 2 5 3 2 6 2" xfId="18948"/>
    <cellStyle name="常规 3 2 5 3 2 6 2 2" xfId="43654"/>
    <cellStyle name="常规 3 2 5 3 2 6 3" xfId="31302"/>
    <cellStyle name="常规 3 2 5 3 2 7" xfId="12772"/>
    <cellStyle name="常规 3 2 5 3 2 7 2" xfId="37478"/>
    <cellStyle name="常规 3 2 5 3 2 8" xfId="25126"/>
    <cellStyle name="常规 3 2 5 3 3" xfId="276"/>
    <cellStyle name="常规 3 2 5 3 3 2" xfId="664"/>
    <cellStyle name="常规 3 2 5 3 3 2 2" xfId="1438"/>
    <cellStyle name="常规 3 2 5 3 3 2 2 2" xfId="2985"/>
    <cellStyle name="常规 3 2 5 3 3 2 2 2 2" xfId="6077"/>
    <cellStyle name="常规 3 2 5 3 3 2 2 2 2 2" xfId="12260"/>
    <cellStyle name="常规 3 2 5 3 3 2 2 2 2 2 2" xfId="24614"/>
    <cellStyle name="常规 3 2 5 3 3 2 2 2 2 2 2 2" xfId="49320"/>
    <cellStyle name="常规 3 2 5 3 3 2 2 2 2 2 3" xfId="36968"/>
    <cellStyle name="常规 3 2 5 3 3 2 2 2 2 3" xfId="18438"/>
    <cellStyle name="常规 3 2 5 3 3 2 2 2 2 3 2" xfId="43144"/>
    <cellStyle name="常规 3 2 5 3 3 2 2 2 2 4" xfId="30792"/>
    <cellStyle name="常规 3 2 5 3 3 2 2 2 3" xfId="9172"/>
    <cellStyle name="常规 3 2 5 3 3 2 2 2 3 2" xfId="21526"/>
    <cellStyle name="常规 3 2 5 3 3 2 2 2 3 2 2" xfId="46232"/>
    <cellStyle name="常规 3 2 5 3 3 2 2 2 3 3" xfId="33880"/>
    <cellStyle name="常规 3 2 5 3 3 2 2 2 4" xfId="15350"/>
    <cellStyle name="常规 3 2 5 3 3 2 2 2 4 2" xfId="40056"/>
    <cellStyle name="常规 3 2 5 3 3 2 2 2 5" xfId="27704"/>
    <cellStyle name="常规 3 2 5 3 3 2 2 3" xfId="4533"/>
    <cellStyle name="常规 3 2 5 3 3 2 2 3 2" xfId="10716"/>
    <cellStyle name="常规 3 2 5 3 3 2 2 3 2 2" xfId="23070"/>
    <cellStyle name="常规 3 2 5 3 3 2 2 3 2 2 2" xfId="47776"/>
    <cellStyle name="常规 3 2 5 3 3 2 2 3 2 3" xfId="35424"/>
    <cellStyle name="常规 3 2 5 3 3 2 2 3 3" xfId="16894"/>
    <cellStyle name="常规 3 2 5 3 3 2 2 3 3 2" xfId="41600"/>
    <cellStyle name="常规 3 2 5 3 3 2 2 3 4" xfId="29248"/>
    <cellStyle name="常规 3 2 5 3 3 2 2 4" xfId="7628"/>
    <cellStyle name="常规 3 2 5 3 3 2 2 4 2" xfId="19982"/>
    <cellStyle name="常规 3 2 5 3 3 2 2 4 2 2" xfId="44688"/>
    <cellStyle name="常规 3 2 5 3 3 2 2 4 3" xfId="32336"/>
    <cellStyle name="常规 3 2 5 3 3 2 2 5" xfId="13806"/>
    <cellStyle name="常规 3 2 5 3 3 2 2 5 2" xfId="38512"/>
    <cellStyle name="常规 3 2 5 3 3 2 2 6" xfId="26160"/>
    <cellStyle name="常规 3 2 5 3 3 2 3" xfId="2213"/>
    <cellStyle name="常规 3 2 5 3 3 2 3 2" xfId="5305"/>
    <cellStyle name="常规 3 2 5 3 3 2 3 2 2" xfId="11488"/>
    <cellStyle name="常规 3 2 5 3 3 2 3 2 2 2" xfId="23842"/>
    <cellStyle name="常规 3 2 5 3 3 2 3 2 2 2 2" xfId="48548"/>
    <cellStyle name="常规 3 2 5 3 3 2 3 2 2 3" xfId="36196"/>
    <cellStyle name="常规 3 2 5 3 3 2 3 2 3" xfId="17666"/>
    <cellStyle name="常规 3 2 5 3 3 2 3 2 3 2" xfId="42372"/>
    <cellStyle name="常规 3 2 5 3 3 2 3 2 4" xfId="30020"/>
    <cellStyle name="常规 3 2 5 3 3 2 3 3" xfId="8400"/>
    <cellStyle name="常规 3 2 5 3 3 2 3 3 2" xfId="20754"/>
    <cellStyle name="常规 3 2 5 3 3 2 3 3 2 2" xfId="45460"/>
    <cellStyle name="常规 3 2 5 3 3 2 3 3 3" xfId="33108"/>
    <cellStyle name="常规 3 2 5 3 3 2 3 4" xfId="14578"/>
    <cellStyle name="常规 3 2 5 3 3 2 3 4 2" xfId="39284"/>
    <cellStyle name="常规 3 2 5 3 3 2 3 5" xfId="26932"/>
    <cellStyle name="常规 3 2 5 3 3 2 4" xfId="3761"/>
    <cellStyle name="常规 3 2 5 3 3 2 4 2" xfId="9944"/>
    <cellStyle name="常规 3 2 5 3 3 2 4 2 2" xfId="22298"/>
    <cellStyle name="常规 3 2 5 3 3 2 4 2 2 2" xfId="47004"/>
    <cellStyle name="常规 3 2 5 3 3 2 4 2 3" xfId="34652"/>
    <cellStyle name="常规 3 2 5 3 3 2 4 3" xfId="16122"/>
    <cellStyle name="常规 3 2 5 3 3 2 4 3 2" xfId="40828"/>
    <cellStyle name="常规 3 2 5 3 3 2 4 4" xfId="28476"/>
    <cellStyle name="常规 3 2 5 3 3 2 5" xfId="6856"/>
    <cellStyle name="常规 3 2 5 3 3 2 5 2" xfId="19210"/>
    <cellStyle name="常规 3 2 5 3 3 2 5 2 2" xfId="43916"/>
    <cellStyle name="常规 3 2 5 3 3 2 5 3" xfId="31564"/>
    <cellStyle name="常规 3 2 5 3 3 2 6" xfId="13034"/>
    <cellStyle name="常规 3 2 5 3 3 2 6 2" xfId="37740"/>
    <cellStyle name="常规 3 2 5 3 3 2 7" xfId="25388"/>
    <cellStyle name="常规 3 2 5 3 3 3" xfId="1052"/>
    <cellStyle name="常规 3 2 5 3 3 3 2" xfId="2599"/>
    <cellStyle name="常规 3 2 5 3 3 3 2 2" xfId="5691"/>
    <cellStyle name="常规 3 2 5 3 3 3 2 2 2" xfId="11874"/>
    <cellStyle name="常规 3 2 5 3 3 3 2 2 2 2" xfId="24228"/>
    <cellStyle name="常规 3 2 5 3 3 3 2 2 2 2 2" xfId="48934"/>
    <cellStyle name="常规 3 2 5 3 3 3 2 2 2 3" xfId="36582"/>
    <cellStyle name="常规 3 2 5 3 3 3 2 2 3" xfId="18052"/>
    <cellStyle name="常规 3 2 5 3 3 3 2 2 3 2" xfId="42758"/>
    <cellStyle name="常规 3 2 5 3 3 3 2 2 4" xfId="30406"/>
    <cellStyle name="常规 3 2 5 3 3 3 2 3" xfId="8786"/>
    <cellStyle name="常规 3 2 5 3 3 3 2 3 2" xfId="21140"/>
    <cellStyle name="常规 3 2 5 3 3 3 2 3 2 2" xfId="45846"/>
    <cellStyle name="常规 3 2 5 3 3 3 2 3 3" xfId="33494"/>
    <cellStyle name="常规 3 2 5 3 3 3 2 4" xfId="14964"/>
    <cellStyle name="常规 3 2 5 3 3 3 2 4 2" xfId="39670"/>
    <cellStyle name="常规 3 2 5 3 3 3 2 5" xfId="27318"/>
    <cellStyle name="常规 3 2 5 3 3 3 3" xfId="4147"/>
    <cellStyle name="常规 3 2 5 3 3 3 3 2" xfId="10330"/>
    <cellStyle name="常规 3 2 5 3 3 3 3 2 2" xfId="22684"/>
    <cellStyle name="常规 3 2 5 3 3 3 3 2 2 2" xfId="47390"/>
    <cellStyle name="常规 3 2 5 3 3 3 3 2 3" xfId="35038"/>
    <cellStyle name="常规 3 2 5 3 3 3 3 3" xfId="16508"/>
    <cellStyle name="常规 3 2 5 3 3 3 3 3 2" xfId="41214"/>
    <cellStyle name="常规 3 2 5 3 3 3 3 4" xfId="28862"/>
    <cellStyle name="常规 3 2 5 3 3 3 4" xfId="7242"/>
    <cellStyle name="常规 3 2 5 3 3 3 4 2" xfId="19596"/>
    <cellStyle name="常规 3 2 5 3 3 3 4 2 2" xfId="44302"/>
    <cellStyle name="常规 3 2 5 3 3 3 4 3" xfId="31950"/>
    <cellStyle name="常规 3 2 5 3 3 3 5" xfId="13420"/>
    <cellStyle name="常规 3 2 5 3 3 3 5 2" xfId="38126"/>
    <cellStyle name="常规 3 2 5 3 3 3 6" xfId="25774"/>
    <cellStyle name="常规 3 2 5 3 3 4" xfId="1826"/>
    <cellStyle name="常规 3 2 5 3 3 4 2" xfId="4919"/>
    <cellStyle name="常规 3 2 5 3 3 4 2 2" xfId="11102"/>
    <cellStyle name="常规 3 2 5 3 3 4 2 2 2" xfId="23456"/>
    <cellStyle name="常规 3 2 5 3 3 4 2 2 2 2" xfId="48162"/>
    <cellStyle name="常规 3 2 5 3 3 4 2 2 3" xfId="35810"/>
    <cellStyle name="常规 3 2 5 3 3 4 2 3" xfId="17280"/>
    <cellStyle name="常规 3 2 5 3 3 4 2 3 2" xfId="41986"/>
    <cellStyle name="常规 3 2 5 3 3 4 2 4" xfId="29634"/>
    <cellStyle name="常规 3 2 5 3 3 4 3" xfId="8014"/>
    <cellStyle name="常规 3 2 5 3 3 4 3 2" xfId="20368"/>
    <cellStyle name="常规 3 2 5 3 3 4 3 2 2" xfId="45074"/>
    <cellStyle name="常规 3 2 5 3 3 4 3 3" xfId="32722"/>
    <cellStyle name="常规 3 2 5 3 3 4 4" xfId="14192"/>
    <cellStyle name="常规 3 2 5 3 3 4 4 2" xfId="38898"/>
    <cellStyle name="常规 3 2 5 3 3 4 5" xfId="26546"/>
    <cellStyle name="常规 3 2 5 3 3 5" xfId="3375"/>
    <cellStyle name="常规 3 2 5 3 3 5 2" xfId="9558"/>
    <cellStyle name="常规 3 2 5 3 3 5 2 2" xfId="21912"/>
    <cellStyle name="常规 3 2 5 3 3 5 2 2 2" xfId="46618"/>
    <cellStyle name="常规 3 2 5 3 3 5 2 3" xfId="34266"/>
    <cellStyle name="常规 3 2 5 3 3 5 3" xfId="15736"/>
    <cellStyle name="常规 3 2 5 3 3 5 3 2" xfId="40442"/>
    <cellStyle name="常规 3 2 5 3 3 5 4" xfId="28090"/>
    <cellStyle name="常规 3 2 5 3 3 6" xfId="6470"/>
    <cellStyle name="常规 3 2 5 3 3 6 2" xfId="18824"/>
    <cellStyle name="常规 3 2 5 3 3 6 2 2" xfId="43530"/>
    <cellStyle name="常规 3 2 5 3 3 6 3" xfId="31178"/>
    <cellStyle name="常规 3 2 5 3 3 7" xfId="12648"/>
    <cellStyle name="常规 3 2 5 3 3 7 2" xfId="37354"/>
    <cellStyle name="常规 3 2 5 3 3 8" xfId="25002"/>
    <cellStyle name="常规 3 2 5 3 4" xfId="533"/>
    <cellStyle name="常规 3 2 5 3 4 2" xfId="1307"/>
    <cellStyle name="常规 3 2 5 3 4 2 2" xfId="2854"/>
    <cellStyle name="常规 3 2 5 3 4 2 2 2" xfId="5946"/>
    <cellStyle name="常规 3 2 5 3 4 2 2 2 2" xfId="12129"/>
    <cellStyle name="常规 3 2 5 3 4 2 2 2 2 2" xfId="24483"/>
    <cellStyle name="常规 3 2 5 3 4 2 2 2 2 2 2" xfId="49189"/>
    <cellStyle name="常规 3 2 5 3 4 2 2 2 2 3" xfId="36837"/>
    <cellStyle name="常规 3 2 5 3 4 2 2 2 3" xfId="18307"/>
    <cellStyle name="常规 3 2 5 3 4 2 2 2 3 2" xfId="43013"/>
    <cellStyle name="常规 3 2 5 3 4 2 2 2 4" xfId="30661"/>
    <cellStyle name="常规 3 2 5 3 4 2 2 3" xfId="9041"/>
    <cellStyle name="常规 3 2 5 3 4 2 2 3 2" xfId="21395"/>
    <cellStyle name="常规 3 2 5 3 4 2 2 3 2 2" xfId="46101"/>
    <cellStyle name="常规 3 2 5 3 4 2 2 3 3" xfId="33749"/>
    <cellStyle name="常规 3 2 5 3 4 2 2 4" xfId="15219"/>
    <cellStyle name="常规 3 2 5 3 4 2 2 4 2" xfId="39925"/>
    <cellStyle name="常规 3 2 5 3 4 2 2 5" xfId="27573"/>
    <cellStyle name="常规 3 2 5 3 4 2 3" xfId="4402"/>
    <cellStyle name="常规 3 2 5 3 4 2 3 2" xfId="10585"/>
    <cellStyle name="常规 3 2 5 3 4 2 3 2 2" xfId="22939"/>
    <cellStyle name="常规 3 2 5 3 4 2 3 2 2 2" xfId="47645"/>
    <cellStyle name="常规 3 2 5 3 4 2 3 2 3" xfId="35293"/>
    <cellStyle name="常规 3 2 5 3 4 2 3 3" xfId="16763"/>
    <cellStyle name="常规 3 2 5 3 4 2 3 3 2" xfId="41469"/>
    <cellStyle name="常规 3 2 5 3 4 2 3 4" xfId="29117"/>
    <cellStyle name="常规 3 2 5 3 4 2 4" xfId="7497"/>
    <cellStyle name="常规 3 2 5 3 4 2 4 2" xfId="19851"/>
    <cellStyle name="常规 3 2 5 3 4 2 4 2 2" xfId="44557"/>
    <cellStyle name="常规 3 2 5 3 4 2 4 3" xfId="32205"/>
    <cellStyle name="常规 3 2 5 3 4 2 5" xfId="13675"/>
    <cellStyle name="常规 3 2 5 3 4 2 5 2" xfId="38381"/>
    <cellStyle name="常规 3 2 5 3 4 2 6" xfId="26029"/>
    <cellStyle name="常规 3 2 5 3 4 3" xfId="2082"/>
    <cellStyle name="常规 3 2 5 3 4 3 2" xfId="5174"/>
    <cellStyle name="常规 3 2 5 3 4 3 2 2" xfId="11357"/>
    <cellStyle name="常规 3 2 5 3 4 3 2 2 2" xfId="23711"/>
    <cellStyle name="常规 3 2 5 3 4 3 2 2 2 2" xfId="48417"/>
    <cellStyle name="常规 3 2 5 3 4 3 2 2 3" xfId="36065"/>
    <cellStyle name="常规 3 2 5 3 4 3 2 3" xfId="17535"/>
    <cellStyle name="常规 3 2 5 3 4 3 2 3 2" xfId="42241"/>
    <cellStyle name="常规 3 2 5 3 4 3 2 4" xfId="29889"/>
    <cellStyle name="常规 3 2 5 3 4 3 3" xfId="8269"/>
    <cellStyle name="常规 3 2 5 3 4 3 3 2" xfId="20623"/>
    <cellStyle name="常规 3 2 5 3 4 3 3 2 2" xfId="45329"/>
    <cellStyle name="常规 3 2 5 3 4 3 3 3" xfId="32977"/>
    <cellStyle name="常规 3 2 5 3 4 3 4" xfId="14447"/>
    <cellStyle name="常规 3 2 5 3 4 3 4 2" xfId="39153"/>
    <cellStyle name="常规 3 2 5 3 4 3 5" xfId="26801"/>
    <cellStyle name="常规 3 2 5 3 4 4" xfId="3630"/>
    <cellStyle name="常规 3 2 5 3 4 4 2" xfId="9813"/>
    <cellStyle name="常规 3 2 5 3 4 4 2 2" xfId="22167"/>
    <cellStyle name="常规 3 2 5 3 4 4 2 2 2" xfId="46873"/>
    <cellStyle name="常规 3 2 5 3 4 4 2 3" xfId="34521"/>
    <cellStyle name="常规 3 2 5 3 4 4 3" xfId="15991"/>
    <cellStyle name="常规 3 2 5 3 4 4 3 2" xfId="40697"/>
    <cellStyle name="常规 3 2 5 3 4 4 4" xfId="28345"/>
    <cellStyle name="常规 3 2 5 3 4 5" xfId="6725"/>
    <cellStyle name="常规 3 2 5 3 4 5 2" xfId="19079"/>
    <cellStyle name="常规 3 2 5 3 4 5 2 2" xfId="43785"/>
    <cellStyle name="常规 3 2 5 3 4 5 3" xfId="31433"/>
    <cellStyle name="常规 3 2 5 3 4 6" xfId="12903"/>
    <cellStyle name="常规 3 2 5 3 4 6 2" xfId="37609"/>
    <cellStyle name="常规 3 2 5 3 4 7" xfId="25257"/>
    <cellStyle name="常规 3 2 5 3 5" xfId="921"/>
    <cellStyle name="常规 3 2 5 3 5 2" xfId="2468"/>
    <cellStyle name="常规 3 2 5 3 5 2 2" xfId="5560"/>
    <cellStyle name="常规 3 2 5 3 5 2 2 2" xfId="11743"/>
    <cellStyle name="常规 3 2 5 3 5 2 2 2 2" xfId="24097"/>
    <cellStyle name="常规 3 2 5 3 5 2 2 2 2 2" xfId="48803"/>
    <cellStyle name="常规 3 2 5 3 5 2 2 2 3" xfId="36451"/>
    <cellStyle name="常规 3 2 5 3 5 2 2 3" xfId="17921"/>
    <cellStyle name="常规 3 2 5 3 5 2 2 3 2" xfId="42627"/>
    <cellStyle name="常规 3 2 5 3 5 2 2 4" xfId="30275"/>
    <cellStyle name="常规 3 2 5 3 5 2 3" xfId="8655"/>
    <cellStyle name="常规 3 2 5 3 5 2 3 2" xfId="21009"/>
    <cellStyle name="常规 3 2 5 3 5 2 3 2 2" xfId="45715"/>
    <cellStyle name="常规 3 2 5 3 5 2 3 3" xfId="33363"/>
    <cellStyle name="常规 3 2 5 3 5 2 4" xfId="14833"/>
    <cellStyle name="常规 3 2 5 3 5 2 4 2" xfId="39539"/>
    <cellStyle name="常规 3 2 5 3 5 2 5" xfId="27187"/>
    <cellStyle name="常规 3 2 5 3 5 3" xfId="4016"/>
    <cellStyle name="常规 3 2 5 3 5 3 2" xfId="10199"/>
    <cellStyle name="常规 3 2 5 3 5 3 2 2" xfId="22553"/>
    <cellStyle name="常规 3 2 5 3 5 3 2 2 2" xfId="47259"/>
    <cellStyle name="常规 3 2 5 3 5 3 2 3" xfId="34907"/>
    <cellStyle name="常规 3 2 5 3 5 3 3" xfId="16377"/>
    <cellStyle name="常规 3 2 5 3 5 3 3 2" xfId="41083"/>
    <cellStyle name="常规 3 2 5 3 5 3 4" xfId="28731"/>
    <cellStyle name="常规 3 2 5 3 5 4" xfId="7111"/>
    <cellStyle name="常规 3 2 5 3 5 4 2" xfId="19465"/>
    <cellStyle name="常规 3 2 5 3 5 4 2 2" xfId="44171"/>
    <cellStyle name="常规 3 2 5 3 5 4 3" xfId="31819"/>
    <cellStyle name="常规 3 2 5 3 5 5" xfId="13289"/>
    <cellStyle name="常规 3 2 5 3 5 5 2" xfId="37995"/>
    <cellStyle name="常规 3 2 5 3 5 6" xfId="25643"/>
    <cellStyle name="常规 3 2 5 3 6" xfId="1695"/>
    <cellStyle name="常规 3 2 5 3 6 2" xfId="4788"/>
    <cellStyle name="常规 3 2 5 3 6 2 2" xfId="10971"/>
    <cellStyle name="常规 3 2 5 3 6 2 2 2" xfId="23325"/>
    <cellStyle name="常规 3 2 5 3 6 2 2 2 2" xfId="48031"/>
    <cellStyle name="常规 3 2 5 3 6 2 2 3" xfId="35679"/>
    <cellStyle name="常规 3 2 5 3 6 2 3" xfId="17149"/>
    <cellStyle name="常规 3 2 5 3 6 2 3 2" xfId="41855"/>
    <cellStyle name="常规 3 2 5 3 6 2 4" xfId="29503"/>
    <cellStyle name="常规 3 2 5 3 6 3" xfId="7883"/>
    <cellStyle name="常规 3 2 5 3 6 3 2" xfId="20237"/>
    <cellStyle name="常规 3 2 5 3 6 3 2 2" xfId="44943"/>
    <cellStyle name="常规 3 2 5 3 6 3 3" xfId="32591"/>
    <cellStyle name="常规 3 2 5 3 6 4" xfId="14061"/>
    <cellStyle name="常规 3 2 5 3 6 4 2" xfId="38767"/>
    <cellStyle name="常规 3 2 5 3 6 5" xfId="26415"/>
    <cellStyle name="常规 3 2 5 3 7" xfId="3244"/>
    <cellStyle name="常规 3 2 5 3 7 2" xfId="9427"/>
    <cellStyle name="常规 3 2 5 3 7 2 2" xfId="21781"/>
    <cellStyle name="常规 3 2 5 3 7 2 2 2" xfId="46487"/>
    <cellStyle name="常规 3 2 5 3 7 2 3" xfId="34135"/>
    <cellStyle name="常规 3 2 5 3 7 3" xfId="15605"/>
    <cellStyle name="常规 3 2 5 3 7 3 2" xfId="40311"/>
    <cellStyle name="常规 3 2 5 3 7 4" xfId="27959"/>
    <cellStyle name="常规 3 2 5 3 8" xfId="6339"/>
    <cellStyle name="常规 3 2 5 3 8 2" xfId="18693"/>
    <cellStyle name="常规 3 2 5 3 8 2 2" xfId="43399"/>
    <cellStyle name="常规 3 2 5 3 8 3" xfId="31047"/>
    <cellStyle name="常规 3 2 5 3 9" xfId="12517"/>
    <cellStyle name="常规 3 2 5 3 9 2" xfId="37223"/>
    <cellStyle name="常规 3 2 5 4" xfId="338"/>
    <cellStyle name="常规 3 2 5 4 2" xfId="726"/>
    <cellStyle name="常规 3 2 5 4 2 2" xfId="1500"/>
    <cellStyle name="常规 3 2 5 4 2 2 2" xfId="3047"/>
    <cellStyle name="常规 3 2 5 4 2 2 2 2" xfId="6139"/>
    <cellStyle name="常规 3 2 5 4 2 2 2 2 2" xfId="12322"/>
    <cellStyle name="常规 3 2 5 4 2 2 2 2 2 2" xfId="24676"/>
    <cellStyle name="常规 3 2 5 4 2 2 2 2 2 2 2" xfId="49382"/>
    <cellStyle name="常规 3 2 5 4 2 2 2 2 2 3" xfId="37030"/>
    <cellStyle name="常规 3 2 5 4 2 2 2 2 3" xfId="18500"/>
    <cellStyle name="常规 3 2 5 4 2 2 2 2 3 2" xfId="43206"/>
    <cellStyle name="常规 3 2 5 4 2 2 2 2 4" xfId="30854"/>
    <cellStyle name="常规 3 2 5 4 2 2 2 3" xfId="9234"/>
    <cellStyle name="常规 3 2 5 4 2 2 2 3 2" xfId="21588"/>
    <cellStyle name="常规 3 2 5 4 2 2 2 3 2 2" xfId="46294"/>
    <cellStyle name="常规 3 2 5 4 2 2 2 3 3" xfId="33942"/>
    <cellStyle name="常规 3 2 5 4 2 2 2 4" xfId="15412"/>
    <cellStyle name="常规 3 2 5 4 2 2 2 4 2" xfId="40118"/>
    <cellStyle name="常规 3 2 5 4 2 2 2 5" xfId="27766"/>
    <cellStyle name="常规 3 2 5 4 2 2 3" xfId="4595"/>
    <cellStyle name="常规 3 2 5 4 2 2 3 2" xfId="10778"/>
    <cellStyle name="常规 3 2 5 4 2 2 3 2 2" xfId="23132"/>
    <cellStyle name="常规 3 2 5 4 2 2 3 2 2 2" xfId="47838"/>
    <cellStyle name="常规 3 2 5 4 2 2 3 2 3" xfId="35486"/>
    <cellStyle name="常规 3 2 5 4 2 2 3 3" xfId="16956"/>
    <cellStyle name="常规 3 2 5 4 2 2 3 3 2" xfId="41662"/>
    <cellStyle name="常规 3 2 5 4 2 2 3 4" xfId="29310"/>
    <cellStyle name="常规 3 2 5 4 2 2 4" xfId="7690"/>
    <cellStyle name="常规 3 2 5 4 2 2 4 2" xfId="20044"/>
    <cellStyle name="常规 3 2 5 4 2 2 4 2 2" xfId="44750"/>
    <cellStyle name="常规 3 2 5 4 2 2 4 3" xfId="32398"/>
    <cellStyle name="常规 3 2 5 4 2 2 5" xfId="13868"/>
    <cellStyle name="常规 3 2 5 4 2 2 5 2" xfId="38574"/>
    <cellStyle name="常规 3 2 5 4 2 2 6" xfId="26222"/>
    <cellStyle name="常规 3 2 5 4 2 3" xfId="2275"/>
    <cellStyle name="常规 3 2 5 4 2 3 2" xfId="5367"/>
    <cellStyle name="常规 3 2 5 4 2 3 2 2" xfId="11550"/>
    <cellStyle name="常规 3 2 5 4 2 3 2 2 2" xfId="23904"/>
    <cellStyle name="常规 3 2 5 4 2 3 2 2 2 2" xfId="48610"/>
    <cellStyle name="常规 3 2 5 4 2 3 2 2 3" xfId="36258"/>
    <cellStyle name="常规 3 2 5 4 2 3 2 3" xfId="17728"/>
    <cellStyle name="常规 3 2 5 4 2 3 2 3 2" xfId="42434"/>
    <cellStyle name="常规 3 2 5 4 2 3 2 4" xfId="30082"/>
    <cellStyle name="常规 3 2 5 4 2 3 3" xfId="8462"/>
    <cellStyle name="常规 3 2 5 4 2 3 3 2" xfId="20816"/>
    <cellStyle name="常规 3 2 5 4 2 3 3 2 2" xfId="45522"/>
    <cellStyle name="常规 3 2 5 4 2 3 3 3" xfId="33170"/>
    <cellStyle name="常规 3 2 5 4 2 3 4" xfId="14640"/>
    <cellStyle name="常规 3 2 5 4 2 3 4 2" xfId="39346"/>
    <cellStyle name="常规 3 2 5 4 2 3 5" xfId="26994"/>
    <cellStyle name="常规 3 2 5 4 2 4" xfId="3823"/>
    <cellStyle name="常规 3 2 5 4 2 4 2" xfId="10006"/>
    <cellStyle name="常规 3 2 5 4 2 4 2 2" xfId="22360"/>
    <cellStyle name="常规 3 2 5 4 2 4 2 2 2" xfId="47066"/>
    <cellStyle name="常规 3 2 5 4 2 4 2 3" xfId="34714"/>
    <cellStyle name="常规 3 2 5 4 2 4 3" xfId="16184"/>
    <cellStyle name="常规 3 2 5 4 2 4 3 2" xfId="40890"/>
    <cellStyle name="常规 3 2 5 4 2 4 4" xfId="28538"/>
    <cellStyle name="常规 3 2 5 4 2 5" xfId="6918"/>
    <cellStyle name="常规 3 2 5 4 2 5 2" xfId="19272"/>
    <cellStyle name="常规 3 2 5 4 2 5 2 2" xfId="43978"/>
    <cellStyle name="常规 3 2 5 4 2 5 3" xfId="31626"/>
    <cellStyle name="常规 3 2 5 4 2 6" xfId="13096"/>
    <cellStyle name="常规 3 2 5 4 2 6 2" xfId="37802"/>
    <cellStyle name="常规 3 2 5 4 2 7" xfId="25450"/>
    <cellStyle name="常规 3 2 5 4 3" xfId="1114"/>
    <cellStyle name="常规 3 2 5 4 3 2" xfId="2661"/>
    <cellStyle name="常规 3 2 5 4 3 2 2" xfId="5753"/>
    <cellStyle name="常规 3 2 5 4 3 2 2 2" xfId="11936"/>
    <cellStyle name="常规 3 2 5 4 3 2 2 2 2" xfId="24290"/>
    <cellStyle name="常规 3 2 5 4 3 2 2 2 2 2" xfId="48996"/>
    <cellStyle name="常规 3 2 5 4 3 2 2 2 3" xfId="36644"/>
    <cellStyle name="常规 3 2 5 4 3 2 2 3" xfId="18114"/>
    <cellStyle name="常规 3 2 5 4 3 2 2 3 2" xfId="42820"/>
    <cellStyle name="常规 3 2 5 4 3 2 2 4" xfId="30468"/>
    <cellStyle name="常规 3 2 5 4 3 2 3" xfId="8848"/>
    <cellStyle name="常规 3 2 5 4 3 2 3 2" xfId="21202"/>
    <cellStyle name="常规 3 2 5 4 3 2 3 2 2" xfId="45908"/>
    <cellStyle name="常规 3 2 5 4 3 2 3 3" xfId="33556"/>
    <cellStyle name="常规 3 2 5 4 3 2 4" xfId="15026"/>
    <cellStyle name="常规 3 2 5 4 3 2 4 2" xfId="39732"/>
    <cellStyle name="常规 3 2 5 4 3 2 5" xfId="27380"/>
    <cellStyle name="常规 3 2 5 4 3 3" xfId="4209"/>
    <cellStyle name="常规 3 2 5 4 3 3 2" xfId="10392"/>
    <cellStyle name="常规 3 2 5 4 3 3 2 2" xfId="22746"/>
    <cellStyle name="常规 3 2 5 4 3 3 2 2 2" xfId="47452"/>
    <cellStyle name="常规 3 2 5 4 3 3 2 3" xfId="35100"/>
    <cellStyle name="常规 3 2 5 4 3 3 3" xfId="16570"/>
    <cellStyle name="常规 3 2 5 4 3 3 3 2" xfId="41276"/>
    <cellStyle name="常规 3 2 5 4 3 3 4" xfId="28924"/>
    <cellStyle name="常规 3 2 5 4 3 4" xfId="7304"/>
    <cellStyle name="常规 3 2 5 4 3 4 2" xfId="19658"/>
    <cellStyle name="常规 3 2 5 4 3 4 2 2" xfId="44364"/>
    <cellStyle name="常规 3 2 5 4 3 4 3" xfId="32012"/>
    <cellStyle name="常规 3 2 5 4 3 5" xfId="13482"/>
    <cellStyle name="常规 3 2 5 4 3 5 2" xfId="38188"/>
    <cellStyle name="常规 3 2 5 4 3 6" xfId="25836"/>
    <cellStyle name="常规 3 2 5 4 4" xfId="1888"/>
    <cellStyle name="常规 3 2 5 4 4 2" xfId="4981"/>
    <cellStyle name="常规 3 2 5 4 4 2 2" xfId="11164"/>
    <cellStyle name="常规 3 2 5 4 4 2 2 2" xfId="23518"/>
    <cellStyle name="常规 3 2 5 4 4 2 2 2 2" xfId="48224"/>
    <cellStyle name="常规 3 2 5 4 4 2 2 3" xfId="35872"/>
    <cellStyle name="常规 3 2 5 4 4 2 3" xfId="17342"/>
    <cellStyle name="常规 3 2 5 4 4 2 3 2" xfId="42048"/>
    <cellStyle name="常规 3 2 5 4 4 2 4" xfId="29696"/>
    <cellStyle name="常规 3 2 5 4 4 3" xfId="8076"/>
    <cellStyle name="常规 3 2 5 4 4 3 2" xfId="20430"/>
    <cellStyle name="常规 3 2 5 4 4 3 2 2" xfId="45136"/>
    <cellStyle name="常规 3 2 5 4 4 3 3" xfId="32784"/>
    <cellStyle name="常规 3 2 5 4 4 4" xfId="14254"/>
    <cellStyle name="常规 3 2 5 4 4 4 2" xfId="38960"/>
    <cellStyle name="常规 3 2 5 4 4 5" xfId="26608"/>
    <cellStyle name="常规 3 2 5 4 5" xfId="3437"/>
    <cellStyle name="常规 3 2 5 4 5 2" xfId="9620"/>
    <cellStyle name="常规 3 2 5 4 5 2 2" xfId="21974"/>
    <cellStyle name="常规 3 2 5 4 5 2 2 2" xfId="46680"/>
    <cellStyle name="常规 3 2 5 4 5 2 3" xfId="34328"/>
    <cellStyle name="常规 3 2 5 4 5 3" xfId="15798"/>
    <cellStyle name="常规 3 2 5 4 5 3 2" xfId="40504"/>
    <cellStyle name="常规 3 2 5 4 5 4" xfId="28152"/>
    <cellStyle name="常规 3 2 5 4 6" xfId="6532"/>
    <cellStyle name="常规 3 2 5 4 6 2" xfId="18886"/>
    <cellStyle name="常规 3 2 5 4 6 2 2" xfId="43592"/>
    <cellStyle name="常规 3 2 5 4 6 3" xfId="31240"/>
    <cellStyle name="常规 3 2 5 4 7" xfId="12710"/>
    <cellStyle name="常规 3 2 5 4 7 2" xfId="37416"/>
    <cellStyle name="常规 3 2 5 4 8" xfId="25064"/>
    <cellStyle name="常规 3 2 5 5" xfId="209"/>
    <cellStyle name="常规 3 2 5 5 2" xfId="602"/>
    <cellStyle name="常规 3 2 5 5 2 2" xfId="1376"/>
    <cellStyle name="常规 3 2 5 5 2 2 2" xfId="2923"/>
    <cellStyle name="常规 3 2 5 5 2 2 2 2" xfId="6015"/>
    <cellStyle name="常规 3 2 5 5 2 2 2 2 2" xfId="12198"/>
    <cellStyle name="常规 3 2 5 5 2 2 2 2 2 2" xfId="24552"/>
    <cellStyle name="常规 3 2 5 5 2 2 2 2 2 2 2" xfId="49258"/>
    <cellStyle name="常规 3 2 5 5 2 2 2 2 2 3" xfId="36906"/>
    <cellStyle name="常规 3 2 5 5 2 2 2 2 3" xfId="18376"/>
    <cellStyle name="常规 3 2 5 5 2 2 2 2 3 2" xfId="43082"/>
    <cellStyle name="常规 3 2 5 5 2 2 2 2 4" xfId="30730"/>
    <cellStyle name="常规 3 2 5 5 2 2 2 3" xfId="9110"/>
    <cellStyle name="常规 3 2 5 5 2 2 2 3 2" xfId="21464"/>
    <cellStyle name="常规 3 2 5 5 2 2 2 3 2 2" xfId="46170"/>
    <cellStyle name="常规 3 2 5 5 2 2 2 3 3" xfId="33818"/>
    <cellStyle name="常规 3 2 5 5 2 2 2 4" xfId="15288"/>
    <cellStyle name="常规 3 2 5 5 2 2 2 4 2" xfId="39994"/>
    <cellStyle name="常规 3 2 5 5 2 2 2 5" xfId="27642"/>
    <cellStyle name="常规 3 2 5 5 2 2 3" xfId="4471"/>
    <cellStyle name="常规 3 2 5 5 2 2 3 2" xfId="10654"/>
    <cellStyle name="常规 3 2 5 5 2 2 3 2 2" xfId="23008"/>
    <cellStyle name="常规 3 2 5 5 2 2 3 2 2 2" xfId="47714"/>
    <cellStyle name="常规 3 2 5 5 2 2 3 2 3" xfId="35362"/>
    <cellStyle name="常规 3 2 5 5 2 2 3 3" xfId="16832"/>
    <cellStyle name="常规 3 2 5 5 2 2 3 3 2" xfId="41538"/>
    <cellStyle name="常规 3 2 5 5 2 2 3 4" xfId="29186"/>
    <cellStyle name="常规 3 2 5 5 2 2 4" xfId="7566"/>
    <cellStyle name="常规 3 2 5 5 2 2 4 2" xfId="19920"/>
    <cellStyle name="常规 3 2 5 5 2 2 4 2 2" xfId="44626"/>
    <cellStyle name="常规 3 2 5 5 2 2 4 3" xfId="32274"/>
    <cellStyle name="常规 3 2 5 5 2 2 5" xfId="13744"/>
    <cellStyle name="常规 3 2 5 5 2 2 5 2" xfId="38450"/>
    <cellStyle name="常规 3 2 5 5 2 2 6" xfId="26098"/>
    <cellStyle name="常规 3 2 5 5 2 3" xfId="2151"/>
    <cellStyle name="常规 3 2 5 5 2 3 2" xfId="5243"/>
    <cellStyle name="常规 3 2 5 5 2 3 2 2" xfId="11426"/>
    <cellStyle name="常规 3 2 5 5 2 3 2 2 2" xfId="23780"/>
    <cellStyle name="常规 3 2 5 5 2 3 2 2 2 2" xfId="48486"/>
    <cellStyle name="常规 3 2 5 5 2 3 2 2 3" xfId="36134"/>
    <cellStyle name="常规 3 2 5 5 2 3 2 3" xfId="17604"/>
    <cellStyle name="常规 3 2 5 5 2 3 2 3 2" xfId="42310"/>
    <cellStyle name="常规 3 2 5 5 2 3 2 4" xfId="29958"/>
    <cellStyle name="常规 3 2 5 5 2 3 3" xfId="8338"/>
    <cellStyle name="常规 3 2 5 5 2 3 3 2" xfId="20692"/>
    <cellStyle name="常规 3 2 5 5 2 3 3 2 2" xfId="45398"/>
    <cellStyle name="常规 3 2 5 5 2 3 3 3" xfId="33046"/>
    <cellStyle name="常规 3 2 5 5 2 3 4" xfId="14516"/>
    <cellStyle name="常规 3 2 5 5 2 3 4 2" xfId="39222"/>
    <cellStyle name="常规 3 2 5 5 2 3 5" xfId="26870"/>
    <cellStyle name="常规 3 2 5 5 2 4" xfId="3699"/>
    <cellStyle name="常规 3 2 5 5 2 4 2" xfId="9882"/>
    <cellStyle name="常规 3 2 5 5 2 4 2 2" xfId="22236"/>
    <cellStyle name="常规 3 2 5 5 2 4 2 2 2" xfId="46942"/>
    <cellStyle name="常规 3 2 5 5 2 4 2 3" xfId="34590"/>
    <cellStyle name="常规 3 2 5 5 2 4 3" xfId="16060"/>
    <cellStyle name="常规 3 2 5 5 2 4 3 2" xfId="40766"/>
    <cellStyle name="常规 3 2 5 5 2 4 4" xfId="28414"/>
    <cellStyle name="常规 3 2 5 5 2 5" xfId="6794"/>
    <cellStyle name="常规 3 2 5 5 2 5 2" xfId="19148"/>
    <cellStyle name="常规 3 2 5 5 2 5 2 2" xfId="43854"/>
    <cellStyle name="常规 3 2 5 5 2 5 3" xfId="31502"/>
    <cellStyle name="常规 3 2 5 5 2 6" xfId="12972"/>
    <cellStyle name="常规 3 2 5 5 2 6 2" xfId="37678"/>
    <cellStyle name="常规 3 2 5 5 2 7" xfId="25326"/>
    <cellStyle name="常规 3 2 5 5 3" xfId="990"/>
    <cellStyle name="常规 3 2 5 5 3 2" xfId="2537"/>
    <cellStyle name="常规 3 2 5 5 3 2 2" xfId="5629"/>
    <cellStyle name="常规 3 2 5 5 3 2 2 2" xfId="11812"/>
    <cellStyle name="常规 3 2 5 5 3 2 2 2 2" xfId="24166"/>
    <cellStyle name="常规 3 2 5 5 3 2 2 2 2 2" xfId="48872"/>
    <cellStyle name="常规 3 2 5 5 3 2 2 2 3" xfId="36520"/>
    <cellStyle name="常规 3 2 5 5 3 2 2 3" xfId="17990"/>
    <cellStyle name="常规 3 2 5 5 3 2 2 3 2" xfId="42696"/>
    <cellStyle name="常规 3 2 5 5 3 2 2 4" xfId="30344"/>
    <cellStyle name="常规 3 2 5 5 3 2 3" xfId="8724"/>
    <cellStyle name="常规 3 2 5 5 3 2 3 2" xfId="21078"/>
    <cellStyle name="常规 3 2 5 5 3 2 3 2 2" xfId="45784"/>
    <cellStyle name="常规 3 2 5 5 3 2 3 3" xfId="33432"/>
    <cellStyle name="常规 3 2 5 5 3 2 4" xfId="14902"/>
    <cellStyle name="常规 3 2 5 5 3 2 4 2" xfId="39608"/>
    <cellStyle name="常规 3 2 5 5 3 2 5" xfId="27256"/>
    <cellStyle name="常规 3 2 5 5 3 3" xfId="4085"/>
    <cellStyle name="常规 3 2 5 5 3 3 2" xfId="10268"/>
    <cellStyle name="常规 3 2 5 5 3 3 2 2" xfId="22622"/>
    <cellStyle name="常规 3 2 5 5 3 3 2 2 2" xfId="47328"/>
    <cellStyle name="常规 3 2 5 5 3 3 2 3" xfId="34976"/>
    <cellStyle name="常规 3 2 5 5 3 3 3" xfId="16446"/>
    <cellStyle name="常规 3 2 5 5 3 3 3 2" xfId="41152"/>
    <cellStyle name="常规 3 2 5 5 3 3 4" xfId="28800"/>
    <cellStyle name="常规 3 2 5 5 3 4" xfId="7180"/>
    <cellStyle name="常规 3 2 5 5 3 4 2" xfId="19534"/>
    <cellStyle name="常规 3 2 5 5 3 4 2 2" xfId="44240"/>
    <cellStyle name="常规 3 2 5 5 3 4 3" xfId="31888"/>
    <cellStyle name="常规 3 2 5 5 3 5" xfId="13358"/>
    <cellStyle name="常规 3 2 5 5 3 5 2" xfId="38064"/>
    <cellStyle name="常规 3 2 5 5 3 6" xfId="25712"/>
    <cellStyle name="常规 3 2 5 5 4" xfId="1764"/>
    <cellStyle name="常规 3 2 5 5 4 2" xfId="4857"/>
    <cellStyle name="常规 3 2 5 5 4 2 2" xfId="11040"/>
    <cellStyle name="常规 3 2 5 5 4 2 2 2" xfId="23394"/>
    <cellStyle name="常规 3 2 5 5 4 2 2 2 2" xfId="48100"/>
    <cellStyle name="常规 3 2 5 5 4 2 2 3" xfId="35748"/>
    <cellStyle name="常规 3 2 5 5 4 2 3" xfId="17218"/>
    <cellStyle name="常规 3 2 5 5 4 2 3 2" xfId="41924"/>
    <cellStyle name="常规 3 2 5 5 4 2 4" xfId="29572"/>
    <cellStyle name="常规 3 2 5 5 4 3" xfId="7952"/>
    <cellStyle name="常规 3 2 5 5 4 3 2" xfId="20306"/>
    <cellStyle name="常规 3 2 5 5 4 3 2 2" xfId="45012"/>
    <cellStyle name="常规 3 2 5 5 4 3 3" xfId="32660"/>
    <cellStyle name="常规 3 2 5 5 4 4" xfId="14130"/>
    <cellStyle name="常规 3 2 5 5 4 4 2" xfId="38836"/>
    <cellStyle name="常规 3 2 5 5 4 5" xfId="26484"/>
    <cellStyle name="常规 3 2 5 5 5" xfId="3313"/>
    <cellStyle name="常规 3 2 5 5 5 2" xfId="9496"/>
    <cellStyle name="常规 3 2 5 5 5 2 2" xfId="21850"/>
    <cellStyle name="常规 3 2 5 5 5 2 2 2" xfId="46556"/>
    <cellStyle name="常规 3 2 5 5 5 2 3" xfId="34204"/>
    <cellStyle name="常规 3 2 5 5 5 3" xfId="15674"/>
    <cellStyle name="常规 3 2 5 5 5 3 2" xfId="40380"/>
    <cellStyle name="常规 3 2 5 5 5 4" xfId="28028"/>
    <cellStyle name="常规 3 2 5 5 6" xfId="6408"/>
    <cellStyle name="常规 3 2 5 5 6 2" xfId="18762"/>
    <cellStyle name="常规 3 2 5 5 6 2 2" xfId="43468"/>
    <cellStyle name="常规 3 2 5 5 6 3" xfId="31116"/>
    <cellStyle name="常规 3 2 5 5 7" xfId="12586"/>
    <cellStyle name="常规 3 2 5 5 7 2" xfId="37292"/>
    <cellStyle name="常规 3 2 5 5 8" xfId="24940"/>
    <cellStyle name="常规 3 2 5 6" xfId="463"/>
    <cellStyle name="常规 3 2 5 6 2" xfId="1238"/>
    <cellStyle name="常规 3 2 5 6 2 2" xfId="2785"/>
    <cellStyle name="常规 3 2 5 6 2 2 2" xfId="5877"/>
    <cellStyle name="常规 3 2 5 6 2 2 2 2" xfId="12060"/>
    <cellStyle name="常规 3 2 5 6 2 2 2 2 2" xfId="24414"/>
    <cellStyle name="常规 3 2 5 6 2 2 2 2 2 2" xfId="49120"/>
    <cellStyle name="常规 3 2 5 6 2 2 2 2 3" xfId="36768"/>
    <cellStyle name="常规 3 2 5 6 2 2 2 3" xfId="18238"/>
    <cellStyle name="常规 3 2 5 6 2 2 2 3 2" xfId="42944"/>
    <cellStyle name="常规 3 2 5 6 2 2 2 4" xfId="30592"/>
    <cellStyle name="常规 3 2 5 6 2 2 3" xfId="8972"/>
    <cellStyle name="常规 3 2 5 6 2 2 3 2" xfId="21326"/>
    <cellStyle name="常规 3 2 5 6 2 2 3 2 2" xfId="46032"/>
    <cellStyle name="常规 3 2 5 6 2 2 3 3" xfId="33680"/>
    <cellStyle name="常规 3 2 5 6 2 2 4" xfId="15150"/>
    <cellStyle name="常规 3 2 5 6 2 2 4 2" xfId="39856"/>
    <cellStyle name="常规 3 2 5 6 2 2 5" xfId="27504"/>
    <cellStyle name="常规 3 2 5 6 2 3" xfId="4333"/>
    <cellStyle name="常规 3 2 5 6 2 3 2" xfId="10516"/>
    <cellStyle name="常规 3 2 5 6 2 3 2 2" xfId="22870"/>
    <cellStyle name="常规 3 2 5 6 2 3 2 2 2" xfId="47576"/>
    <cellStyle name="常规 3 2 5 6 2 3 2 3" xfId="35224"/>
    <cellStyle name="常规 3 2 5 6 2 3 3" xfId="16694"/>
    <cellStyle name="常规 3 2 5 6 2 3 3 2" xfId="41400"/>
    <cellStyle name="常规 3 2 5 6 2 3 4" xfId="29048"/>
    <cellStyle name="常规 3 2 5 6 2 4" xfId="7428"/>
    <cellStyle name="常规 3 2 5 6 2 4 2" xfId="19782"/>
    <cellStyle name="常规 3 2 5 6 2 4 2 2" xfId="44488"/>
    <cellStyle name="常规 3 2 5 6 2 4 3" xfId="32136"/>
    <cellStyle name="常规 3 2 5 6 2 5" xfId="13606"/>
    <cellStyle name="常规 3 2 5 6 2 5 2" xfId="38312"/>
    <cellStyle name="常规 3 2 5 6 2 6" xfId="25960"/>
    <cellStyle name="常规 3 2 5 6 3" xfId="2012"/>
    <cellStyle name="常规 3 2 5 6 3 2" xfId="5105"/>
    <cellStyle name="常规 3 2 5 6 3 2 2" xfId="11288"/>
    <cellStyle name="常规 3 2 5 6 3 2 2 2" xfId="23642"/>
    <cellStyle name="常规 3 2 5 6 3 2 2 2 2" xfId="48348"/>
    <cellStyle name="常规 3 2 5 6 3 2 2 3" xfId="35996"/>
    <cellStyle name="常规 3 2 5 6 3 2 3" xfId="17466"/>
    <cellStyle name="常规 3 2 5 6 3 2 3 2" xfId="42172"/>
    <cellStyle name="常规 3 2 5 6 3 2 4" xfId="29820"/>
    <cellStyle name="常规 3 2 5 6 3 3" xfId="8200"/>
    <cellStyle name="常规 3 2 5 6 3 3 2" xfId="20554"/>
    <cellStyle name="常规 3 2 5 6 3 3 2 2" xfId="45260"/>
    <cellStyle name="常规 3 2 5 6 3 3 3" xfId="32908"/>
    <cellStyle name="常规 3 2 5 6 3 4" xfId="14378"/>
    <cellStyle name="常规 3 2 5 6 3 4 2" xfId="39084"/>
    <cellStyle name="常规 3 2 5 6 3 5" xfId="26732"/>
    <cellStyle name="常规 3 2 5 6 4" xfId="3561"/>
    <cellStyle name="常规 3 2 5 6 4 2" xfId="9744"/>
    <cellStyle name="常规 3 2 5 6 4 2 2" xfId="22098"/>
    <cellStyle name="常规 3 2 5 6 4 2 2 2" xfId="46804"/>
    <cellStyle name="常规 3 2 5 6 4 2 3" xfId="34452"/>
    <cellStyle name="常规 3 2 5 6 4 3" xfId="15922"/>
    <cellStyle name="常规 3 2 5 6 4 3 2" xfId="40628"/>
    <cellStyle name="常规 3 2 5 6 4 4" xfId="28276"/>
    <cellStyle name="常规 3 2 5 6 5" xfId="6656"/>
    <cellStyle name="常规 3 2 5 6 5 2" xfId="19010"/>
    <cellStyle name="常规 3 2 5 6 5 2 2" xfId="43716"/>
    <cellStyle name="常规 3 2 5 6 5 3" xfId="31364"/>
    <cellStyle name="常规 3 2 5 6 6" xfId="12834"/>
    <cellStyle name="常规 3 2 5 6 6 2" xfId="37540"/>
    <cellStyle name="常规 3 2 5 6 7" xfId="25188"/>
    <cellStyle name="常规 3 2 5 7" xfId="851"/>
    <cellStyle name="常规 3 2 5 7 2" xfId="2399"/>
    <cellStyle name="常规 3 2 5 7 2 2" xfId="5491"/>
    <cellStyle name="常规 3 2 5 7 2 2 2" xfId="11674"/>
    <cellStyle name="常规 3 2 5 7 2 2 2 2" xfId="24028"/>
    <cellStyle name="常规 3 2 5 7 2 2 2 2 2" xfId="48734"/>
    <cellStyle name="常规 3 2 5 7 2 2 2 3" xfId="36382"/>
    <cellStyle name="常规 3 2 5 7 2 2 3" xfId="17852"/>
    <cellStyle name="常规 3 2 5 7 2 2 3 2" xfId="42558"/>
    <cellStyle name="常规 3 2 5 7 2 2 4" xfId="30206"/>
    <cellStyle name="常规 3 2 5 7 2 3" xfId="8586"/>
    <cellStyle name="常规 3 2 5 7 2 3 2" xfId="20940"/>
    <cellStyle name="常规 3 2 5 7 2 3 2 2" xfId="45646"/>
    <cellStyle name="常规 3 2 5 7 2 3 3" xfId="33294"/>
    <cellStyle name="常规 3 2 5 7 2 4" xfId="14764"/>
    <cellStyle name="常规 3 2 5 7 2 4 2" xfId="39470"/>
    <cellStyle name="常规 3 2 5 7 2 5" xfId="27118"/>
    <cellStyle name="常规 3 2 5 7 3" xfId="3947"/>
    <cellStyle name="常规 3 2 5 7 3 2" xfId="10130"/>
    <cellStyle name="常规 3 2 5 7 3 2 2" xfId="22484"/>
    <cellStyle name="常规 3 2 5 7 3 2 2 2" xfId="47190"/>
    <cellStyle name="常规 3 2 5 7 3 2 3" xfId="34838"/>
    <cellStyle name="常规 3 2 5 7 3 3" xfId="16308"/>
    <cellStyle name="常规 3 2 5 7 3 3 2" xfId="41014"/>
    <cellStyle name="常规 3 2 5 7 3 4" xfId="28662"/>
    <cellStyle name="常规 3 2 5 7 4" xfId="7042"/>
    <cellStyle name="常规 3 2 5 7 4 2" xfId="19396"/>
    <cellStyle name="常规 3 2 5 7 4 2 2" xfId="44102"/>
    <cellStyle name="常规 3 2 5 7 4 3" xfId="31750"/>
    <cellStyle name="常规 3 2 5 7 5" xfId="13220"/>
    <cellStyle name="常规 3 2 5 7 5 2" xfId="37926"/>
    <cellStyle name="常规 3 2 5 7 6" xfId="25574"/>
    <cellStyle name="常规 3 2 5 8" xfId="1625"/>
    <cellStyle name="常规 3 2 5 8 2" xfId="4719"/>
    <cellStyle name="常规 3 2 5 8 2 2" xfId="10902"/>
    <cellStyle name="常规 3 2 5 8 2 2 2" xfId="23256"/>
    <cellStyle name="常规 3 2 5 8 2 2 2 2" xfId="47962"/>
    <cellStyle name="常规 3 2 5 8 2 2 3" xfId="35610"/>
    <cellStyle name="常规 3 2 5 8 2 3" xfId="17080"/>
    <cellStyle name="常规 3 2 5 8 2 3 2" xfId="41786"/>
    <cellStyle name="常规 3 2 5 8 2 4" xfId="29434"/>
    <cellStyle name="常规 3 2 5 8 3" xfId="7814"/>
    <cellStyle name="常规 3 2 5 8 3 2" xfId="20168"/>
    <cellStyle name="常规 3 2 5 8 3 2 2" xfId="44874"/>
    <cellStyle name="常规 3 2 5 8 3 3" xfId="32522"/>
    <cellStyle name="常规 3 2 5 8 4" xfId="13992"/>
    <cellStyle name="常规 3 2 5 8 4 2" xfId="38698"/>
    <cellStyle name="常规 3 2 5 8 5" xfId="26346"/>
    <cellStyle name="常规 3 2 5 9" xfId="3173"/>
    <cellStyle name="常规 3 2 5 9 2" xfId="9358"/>
    <cellStyle name="常规 3 2 5 9 2 2" xfId="21712"/>
    <cellStyle name="常规 3 2 5 9 2 2 2" xfId="46418"/>
    <cellStyle name="常规 3 2 5 9 2 3" xfId="34066"/>
    <cellStyle name="常规 3 2 5 9 3" xfId="15536"/>
    <cellStyle name="常规 3 2 5 9 3 2" xfId="40242"/>
    <cellStyle name="常规 3 2 5 9 4" xfId="27890"/>
    <cellStyle name="常规 3 2 6" xfId="80"/>
    <cellStyle name="常规 3 2 6 10" xfId="12461"/>
    <cellStyle name="常规 3 2 6 10 2" xfId="37167"/>
    <cellStyle name="常规 3 2 6 11" xfId="24815"/>
    <cellStyle name="常规 3 2 6 2" xfId="152"/>
    <cellStyle name="常规 3 2 6 2 10" xfId="24884"/>
    <cellStyle name="常规 3 2 6 2 2" xfId="410"/>
    <cellStyle name="常规 3 2 6 2 2 2" xfId="798"/>
    <cellStyle name="常规 3 2 6 2 2 2 2" xfId="1572"/>
    <cellStyle name="常规 3 2 6 2 2 2 2 2" xfId="3119"/>
    <cellStyle name="常规 3 2 6 2 2 2 2 2 2" xfId="6211"/>
    <cellStyle name="常规 3 2 6 2 2 2 2 2 2 2" xfId="12394"/>
    <cellStyle name="常规 3 2 6 2 2 2 2 2 2 2 2" xfId="24748"/>
    <cellStyle name="常规 3 2 6 2 2 2 2 2 2 2 2 2" xfId="49454"/>
    <cellStyle name="常规 3 2 6 2 2 2 2 2 2 2 3" xfId="37102"/>
    <cellStyle name="常规 3 2 6 2 2 2 2 2 2 3" xfId="18572"/>
    <cellStyle name="常规 3 2 6 2 2 2 2 2 2 3 2" xfId="43278"/>
    <cellStyle name="常规 3 2 6 2 2 2 2 2 2 4" xfId="30926"/>
    <cellStyle name="常规 3 2 6 2 2 2 2 2 3" xfId="9306"/>
    <cellStyle name="常规 3 2 6 2 2 2 2 2 3 2" xfId="21660"/>
    <cellStyle name="常规 3 2 6 2 2 2 2 2 3 2 2" xfId="46366"/>
    <cellStyle name="常规 3 2 6 2 2 2 2 2 3 3" xfId="34014"/>
    <cellStyle name="常规 3 2 6 2 2 2 2 2 4" xfId="15484"/>
    <cellStyle name="常规 3 2 6 2 2 2 2 2 4 2" xfId="40190"/>
    <cellStyle name="常规 3 2 6 2 2 2 2 2 5" xfId="27838"/>
    <cellStyle name="常规 3 2 6 2 2 2 2 3" xfId="4667"/>
    <cellStyle name="常规 3 2 6 2 2 2 2 3 2" xfId="10850"/>
    <cellStyle name="常规 3 2 6 2 2 2 2 3 2 2" xfId="23204"/>
    <cellStyle name="常规 3 2 6 2 2 2 2 3 2 2 2" xfId="47910"/>
    <cellStyle name="常规 3 2 6 2 2 2 2 3 2 3" xfId="35558"/>
    <cellStyle name="常规 3 2 6 2 2 2 2 3 3" xfId="17028"/>
    <cellStyle name="常规 3 2 6 2 2 2 2 3 3 2" xfId="41734"/>
    <cellStyle name="常规 3 2 6 2 2 2 2 3 4" xfId="29382"/>
    <cellStyle name="常规 3 2 6 2 2 2 2 4" xfId="7762"/>
    <cellStyle name="常规 3 2 6 2 2 2 2 4 2" xfId="20116"/>
    <cellStyle name="常规 3 2 6 2 2 2 2 4 2 2" xfId="44822"/>
    <cellStyle name="常规 3 2 6 2 2 2 2 4 3" xfId="32470"/>
    <cellStyle name="常规 3 2 6 2 2 2 2 5" xfId="13940"/>
    <cellStyle name="常规 3 2 6 2 2 2 2 5 2" xfId="38646"/>
    <cellStyle name="常规 3 2 6 2 2 2 2 6" xfId="26294"/>
    <cellStyle name="常规 3 2 6 2 2 2 3" xfId="2347"/>
    <cellStyle name="常规 3 2 6 2 2 2 3 2" xfId="5439"/>
    <cellStyle name="常规 3 2 6 2 2 2 3 2 2" xfId="11622"/>
    <cellStyle name="常规 3 2 6 2 2 2 3 2 2 2" xfId="23976"/>
    <cellStyle name="常规 3 2 6 2 2 2 3 2 2 2 2" xfId="48682"/>
    <cellStyle name="常规 3 2 6 2 2 2 3 2 2 3" xfId="36330"/>
    <cellStyle name="常规 3 2 6 2 2 2 3 2 3" xfId="17800"/>
    <cellStyle name="常规 3 2 6 2 2 2 3 2 3 2" xfId="42506"/>
    <cellStyle name="常规 3 2 6 2 2 2 3 2 4" xfId="30154"/>
    <cellStyle name="常规 3 2 6 2 2 2 3 3" xfId="8534"/>
    <cellStyle name="常规 3 2 6 2 2 2 3 3 2" xfId="20888"/>
    <cellStyle name="常规 3 2 6 2 2 2 3 3 2 2" xfId="45594"/>
    <cellStyle name="常规 3 2 6 2 2 2 3 3 3" xfId="33242"/>
    <cellStyle name="常规 3 2 6 2 2 2 3 4" xfId="14712"/>
    <cellStyle name="常规 3 2 6 2 2 2 3 4 2" xfId="39418"/>
    <cellStyle name="常规 3 2 6 2 2 2 3 5" xfId="27066"/>
    <cellStyle name="常规 3 2 6 2 2 2 4" xfId="3895"/>
    <cellStyle name="常规 3 2 6 2 2 2 4 2" xfId="10078"/>
    <cellStyle name="常规 3 2 6 2 2 2 4 2 2" xfId="22432"/>
    <cellStyle name="常规 3 2 6 2 2 2 4 2 2 2" xfId="47138"/>
    <cellStyle name="常规 3 2 6 2 2 2 4 2 3" xfId="34786"/>
    <cellStyle name="常规 3 2 6 2 2 2 4 3" xfId="16256"/>
    <cellStyle name="常规 3 2 6 2 2 2 4 3 2" xfId="40962"/>
    <cellStyle name="常规 3 2 6 2 2 2 4 4" xfId="28610"/>
    <cellStyle name="常规 3 2 6 2 2 2 5" xfId="6990"/>
    <cellStyle name="常规 3 2 6 2 2 2 5 2" xfId="19344"/>
    <cellStyle name="常规 3 2 6 2 2 2 5 2 2" xfId="44050"/>
    <cellStyle name="常规 3 2 6 2 2 2 5 3" xfId="31698"/>
    <cellStyle name="常规 3 2 6 2 2 2 6" xfId="13168"/>
    <cellStyle name="常规 3 2 6 2 2 2 6 2" xfId="37874"/>
    <cellStyle name="常规 3 2 6 2 2 2 7" xfId="25522"/>
    <cellStyle name="常规 3 2 6 2 2 3" xfId="1186"/>
    <cellStyle name="常规 3 2 6 2 2 3 2" xfId="2733"/>
    <cellStyle name="常规 3 2 6 2 2 3 2 2" xfId="5825"/>
    <cellStyle name="常规 3 2 6 2 2 3 2 2 2" xfId="12008"/>
    <cellStyle name="常规 3 2 6 2 2 3 2 2 2 2" xfId="24362"/>
    <cellStyle name="常规 3 2 6 2 2 3 2 2 2 2 2" xfId="49068"/>
    <cellStyle name="常规 3 2 6 2 2 3 2 2 2 3" xfId="36716"/>
    <cellStyle name="常规 3 2 6 2 2 3 2 2 3" xfId="18186"/>
    <cellStyle name="常规 3 2 6 2 2 3 2 2 3 2" xfId="42892"/>
    <cellStyle name="常规 3 2 6 2 2 3 2 2 4" xfId="30540"/>
    <cellStyle name="常规 3 2 6 2 2 3 2 3" xfId="8920"/>
    <cellStyle name="常规 3 2 6 2 2 3 2 3 2" xfId="21274"/>
    <cellStyle name="常规 3 2 6 2 2 3 2 3 2 2" xfId="45980"/>
    <cellStyle name="常规 3 2 6 2 2 3 2 3 3" xfId="33628"/>
    <cellStyle name="常规 3 2 6 2 2 3 2 4" xfId="15098"/>
    <cellStyle name="常规 3 2 6 2 2 3 2 4 2" xfId="39804"/>
    <cellStyle name="常规 3 2 6 2 2 3 2 5" xfId="27452"/>
    <cellStyle name="常规 3 2 6 2 2 3 3" xfId="4281"/>
    <cellStyle name="常规 3 2 6 2 2 3 3 2" xfId="10464"/>
    <cellStyle name="常规 3 2 6 2 2 3 3 2 2" xfId="22818"/>
    <cellStyle name="常规 3 2 6 2 2 3 3 2 2 2" xfId="47524"/>
    <cellStyle name="常规 3 2 6 2 2 3 3 2 3" xfId="35172"/>
    <cellStyle name="常规 3 2 6 2 2 3 3 3" xfId="16642"/>
    <cellStyle name="常规 3 2 6 2 2 3 3 3 2" xfId="41348"/>
    <cellStyle name="常规 3 2 6 2 2 3 3 4" xfId="28996"/>
    <cellStyle name="常规 3 2 6 2 2 3 4" xfId="7376"/>
    <cellStyle name="常规 3 2 6 2 2 3 4 2" xfId="19730"/>
    <cellStyle name="常规 3 2 6 2 2 3 4 2 2" xfId="44436"/>
    <cellStyle name="常规 3 2 6 2 2 3 4 3" xfId="32084"/>
    <cellStyle name="常规 3 2 6 2 2 3 5" xfId="13554"/>
    <cellStyle name="常规 3 2 6 2 2 3 5 2" xfId="38260"/>
    <cellStyle name="常规 3 2 6 2 2 3 6" xfId="25908"/>
    <cellStyle name="常规 3 2 6 2 2 4" xfId="1960"/>
    <cellStyle name="常规 3 2 6 2 2 4 2" xfId="5053"/>
    <cellStyle name="常规 3 2 6 2 2 4 2 2" xfId="11236"/>
    <cellStyle name="常规 3 2 6 2 2 4 2 2 2" xfId="23590"/>
    <cellStyle name="常规 3 2 6 2 2 4 2 2 2 2" xfId="48296"/>
    <cellStyle name="常规 3 2 6 2 2 4 2 2 3" xfId="35944"/>
    <cellStyle name="常规 3 2 6 2 2 4 2 3" xfId="17414"/>
    <cellStyle name="常规 3 2 6 2 2 4 2 3 2" xfId="42120"/>
    <cellStyle name="常规 3 2 6 2 2 4 2 4" xfId="29768"/>
    <cellStyle name="常规 3 2 6 2 2 4 3" xfId="8148"/>
    <cellStyle name="常规 3 2 6 2 2 4 3 2" xfId="20502"/>
    <cellStyle name="常规 3 2 6 2 2 4 3 2 2" xfId="45208"/>
    <cellStyle name="常规 3 2 6 2 2 4 3 3" xfId="32856"/>
    <cellStyle name="常规 3 2 6 2 2 4 4" xfId="14326"/>
    <cellStyle name="常规 3 2 6 2 2 4 4 2" xfId="39032"/>
    <cellStyle name="常规 3 2 6 2 2 4 5" xfId="26680"/>
    <cellStyle name="常规 3 2 6 2 2 5" xfId="3509"/>
    <cellStyle name="常规 3 2 6 2 2 5 2" xfId="9692"/>
    <cellStyle name="常规 3 2 6 2 2 5 2 2" xfId="22046"/>
    <cellStyle name="常规 3 2 6 2 2 5 2 2 2" xfId="46752"/>
    <cellStyle name="常规 3 2 6 2 2 5 2 3" xfId="34400"/>
    <cellStyle name="常规 3 2 6 2 2 5 3" xfId="15870"/>
    <cellStyle name="常规 3 2 6 2 2 5 3 2" xfId="40576"/>
    <cellStyle name="常规 3 2 6 2 2 5 4" xfId="28224"/>
    <cellStyle name="常规 3 2 6 2 2 6" xfId="6604"/>
    <cellStyle name="常规 3 2 6 2 2 6 2" xfId="18958"/>
    <cellStyle name="常规 3 2 6 2 2 6 2 2" xfId="43664"/>
    <cellStyle name="常规 3 2 6 2 2 6 3" xfId="31312"/>
    <cellStyle name="常规 3 2 6 2 2 7" xfId="12782"/>
    <cellStyle name="常规 3 2 6 2 2 7 2" xfId="37488"/>
    <cellStyle name="常规 3 2 6 2 2 8" xfId="25136"/>
    <cellStyle name="常规 3 2 6 2 3" xfId="286"/>
    <cellStyle name="常规 3 2 6 2 3 2" xfId="674"/>
    <cellStyle name="常规 3 2 6 2 3 2 2" xfId="1448"/>
    <cellStyle name="常规 3 2 6 2 3 2 2 2" xfId="2995"/>
    <cellStyle name="常规 3 2 6 2 3 2 2 2 2" xfId="6087"/>
    <cellStyle name="常规 3 2 6 2 3 2 2 2 2 2" xfId="12270"/>
    <cellStyle name="常规 3 2 6 2 3 2 2 2 2 2 2" xfId="24624"/>
    <cellStyle name="常规 3 2 6 2 3 2 2 2 2 2 2 2" xfId="49330"/>
    <cellStyle name="常规 3 2 6 2 3 2 2 2 2 2 3" xfId="36978"/>
    <cellStyle name="常规 3 2 6 2 3 2 2 2 2 3" xfId="18448"/>
    <cellStyle name="常规 3 2 6 2 3 2 2 2 2 3 2" xfId="43154"/>
    <cellStyle name="常规 3 2 6 2 3 2 2 2 2 4" xfId="30802"/>
    <cellStyle name="常规 3 2 6 2 3 2 2 2 3" xfId="9182"/>
    <cellStyle name="常规 3 2 6 2 3 2 2 2 3 2" xfId="21536"/>
    <cellStyle name="常规 3 2 6 2 3 2 2 2 3 2 2" xfId="46242"/>
    <cellStyle name="常规 3 2 6 2 3 2 2 2 3 3" xfId="33890"/>
    <cellStyle name="常规 3 2 6 2 3 2 2 2 4" xfId="15360"/>
    <cellStyle name="常规 3 2 6 2 3 2 2 2 4 2" xfId="40066"/>
    <cellStyle name="常规 3 2 6 2 3 2 2 2 5" xfId="27714"/>
    <cellStyle name="常规 3 2 6 2 3 2 2 3" xfId="4543"/>
    <cellStyle name="常规 3 2 6 2 3 2 2 3 2" xfId="10726"/>
    <cellStyle name="常规 3 2 6 2 3 2 2 3 2 2" xfId="23080"/>
    <cellStyle name="常规 3 2 6 2 3 2 2 3 2 2 2" xfId="47786"/>
    <cellStyle name="常规 3 2 6 2 3 2 2 3 2 3" xfId="35434"/>
    <cellStyle name="常规 3 2 6 2 3 2 2 3 3" xfId="16904"/>
    <cellStyle name="常规 3 2 6 2 3 2 2 3 3 2" xfId="41610"/>
    <cellStyle name="常规 3 2 6 2 3 2 2 3 4" xfId="29258"/>
    <cellStyle name="常规 3 2 6 2 3 2 2 4" xfId="7638"/>
    <cellStyle name="常规 3 2 6 2 3 2 2 4 2" xfId="19992"/>
    <cellStyle name="常规 3 2 6 2 3 2 2 4 2 2" xfId="44698"/>
    <cellStyle name="常规 3 2 6 2 3 2 2 4 3" xfId="32346"/>
    <cellStyle name="常规 3 2 6 2 3 2 2 5" xfId="13816"/>
    <cellStyle name="常规 3 2 6 2 3 2 2 5 2" xfId="38522"/>
    <cellStyle name="常规 3 2 6 2 3 2 2 6" xfId="26170"/>
    <cellStyle name="常规 3 2 6 2 3 2 3" xfId="2223"/>
    <cellStyle name="常规 3 2 6 2 3 2 3 2" xfId="5315"/>
    <cellStyle name="常规 3 2 6 2 3 2 3 2 2" xfId="11498"/>
    <cellStyle name="常规 3 2 6 2 3 2 3 2 2 2" xfId="23852"/>
    <cellStyle name="常规 3 2 6 2 3 2 3 2 2 2 2" xfId="48558"/>
    <cellStyle name="常规 3 2 6 2 3 2 3 2 2 3" xfId="36206"/>
    <cellStyle name="常规 3 2 6 2 3 2 3 2 3" xfId="17676"/>
    <cellStyle name="常规 3 2 6 2 3 2 3 2 3 2" xfId="42382"/>
    <cellStyle name="常规 3 2 6 2 3 2 3 2 4" xfId="30030"/>
    <cellStyle name="常规 3 2 6 2 3 2 3 3" xfId="8410"/>
    <cellStyle name="常规 3 2 6 2 3 2 3 3 2" xfId="20764"/>
    <cellStyle name="常规 3 2 6 2 3 2 3 3 2 2" xfId="45470"/>
    <cellStyle name="常规 3 2 6 2 3 2 3 3 3" xfId="33118"/>
    <cellStyle name="常规 3 2 6 2 3 2 3 4" xfId="14588"/>
    <cellStyle name="常规 3 2 6 2 3 2 3 4 2" xfId="39294"/>
    <cellStyle name="常规 3 2 6 2 3 2 3 5" xfId="26942"/>
    <cellStyle name="常规 3 2 6 2 3 2 4" xfId="3771"/>
    <cellStyle name="常规 3 2 6 2 3 2 4 2" xfId="9954"/>
    <cellStyle name="常规 3 2 6 2 3 2 4 2 2" xfId="22308"/>
    <cellStyle name="常规 3 2 6 2 3 2 4 2 2 2" xfId="47014"/>
    <cellStyle name="常规 3 2 6 2 3 2 4 2 3" xfId="34662"/>
    <cellStyle name="常规 3 2 6 2 3 2 4 3" xfId="16132"/>
    <cellStyle name="常规 3 2 6 2 3 2 4 3 2" xfId="40838"/>
    <cellStyle name="常规 3 2 6 2 3 2 4 4" xfId="28486"/>
    <cellStyle name="常规 3 2 6 2 3 2 5" xfId="6866"/>
    <cellStyle name="常规 3 2 6 2 3 2 5 2" xfId="19220"/>
    <cellStyle name="常规 3 2 6 2 3 2 5 2 2" xfId="43926"/>
    <cellStyle name="常规 3 2 6 2 3 2 5 3" xfId="31574"/>
    <cellStyle name="常规 3 2 6 2 3 2 6" xfId="13044"/>
    <cellStyle name="常规 3 2 6 2 3 2 6 2" xfId="37750"/>
    <cellStyle name="常规 3 2 6 2 3 2 7" xfId="25398"/>
    <cellStyle name="常规 3 2 6 2 3 3" xfId="1062"/>
    <cellStyle name="常规 3 2 6 2 3 3 2" xfId="2609"/>
    <cellStyle name="常规 3 2 6 2 3 3 2 2" xfId="5701"/>
    <cellStyle name="常规 3 2 6 2 3 3 2 2 2" xfId="11884"/>
    <cellStyle name="常规 3 2 6 2 3 3 2 2 2 2" xfId="24238"/>
    <cellStyle name="常规 3 2 6 2 3 3 2 2 2 2 2" xfId="48944"/>
    <cellStyle name="常规 3 2 6 2 3 3 2 2 2 3" xfId="36592"/>
    <cellStyle name="常规 3 2 6 2 3 3 2 2 3" xfId="18062"/>
    <cellStyle name="常规 3 2 6 2 3 3 2 2 3 2" xfId="42768"/>
    <cellStyle name="常规 3 2 6 2 3 3 2 2 4" xfId="30416"/>
    <cellStyle name="常规 3 2 6 2 3 3 2 3" xfId="8796"/>
    <cellStyle name="常规 3 2 6 2 3 3 2 3 2" xfId="21150"/>
    <cellStyle name="常规 3 2 6 2 3 3 2 3 2 2" xfId="45856"/>
    <cellStyle name="常规 3 2 6 2 3 3 2 3 3" xfId="33504"/>
    <cellStyle name="常规 3 2 6 2 3 3 2 4" xfId="14974"/>
    <cellStyle name="常规 3 2 6 2 3 3 2 4 2" xfId="39680"/>
    <cellStyle name="常规 3 2 6 2 3 3 2 5" xfId="27328"/>
    <cellStyle name="常规 3 2 6 2 3 3 3" xfId="4157"/>
    <cellStyle name="常规 3 2 6 2 3 3 3 2" xfId="10340"/>
    <cellStyle name="常规 3 2 6 2 3 3 3 2 2" xfId="22694"/>
    <cellStyle name="常规 3 2 6 2 3 3 3 2 2 2" xfId="47400"/>
    <cellStyle name="常规 3 2 6 2 3 3 3 2 3" xfId="35048"/>
    <cellStyle name="常规 3 2 6 2 3 3 3 3" xfId="16518"/>
    <cellStyle name="常规 3 2 6 2 3 3 3 3 2" xfId="41224"/>
    <cellStyle name="常规 3 2 6 2 3 3 3 4" xfId="28872"/>
    <cellStyle name="常规 3 2 6 2 3 3 4" xfId="7252"/>
    <cellStyle name="常规 3 2 6 2 3 3 4 2" xfId="19606"/>
    <cellStyle name="常规 3 2 6 2 3 3 4 2 2" xfId="44312"/>
    <cellStyle name="常规 3 2 6 2 3 3 4 3" xfId="31960"/>
    <cellStyle name="常规 3 2 6 2 3 3 5" xfId="13430"/>
    <cellStyle name="常规 3 2 6 2 3 3 5 2" xfId="38136"/>
    <cellStyle name="常规 3 2 6 2 3 3 6" xfId="25784"/>
    <cellStyle name="常规 3 2 6 2 3 4" xfId="1836"/>
    <cellStyle name="常规 3 2 6 2 3 4 2" xfId="4929"/>
    <cellStyle name="常规 3 2 6 2 3 4 2 2" xfId="11112"/>
    <cellStyle name="常规 3 2 6 2 3 4 2 2 2" xfId="23466"/>
    <cellStyle name="常规 3 2 6 2 3 4 2 2 2 2" xfId="48172"/>
    <cellStyle name="常规 3 2 6 2 3 4 2 2 3" xfId="35820"/>
    <cellStyle name="常规 3 2 6 2 3 4 2 3" xfId="17290"/>
    <cellStyle name="常规 3 2 6 2 3 4 2 3 2" xfId="41996"/>
    <cellStyle name="常规 3 2 6 2 3 4 2 4" xfId="29644"/>
    <cellStyle name="常规 3 2 6 2 3 4 3" xfId="8024"/>
    <cellStyle name="常规 3 2 6 2 3 4 3 2" xfId="20378"/>
    <cellStyle name="常规 3 2 6 2 3 4 3 2 2" xfId="45084"/>
    <cellStyle name="常规 3 2 6 2 3 4 3 3" xfId="32732"/>
    <cellStyle name="常规 3 2 6 2 3 4 4" xfId="14202"/>
    <cellStyle name="常规 3 2 6 2 3 4 4 2" xfId="38908"/>
    <cellStyle name="常规 3 2 6 2 3 4 5" xfId="26556"/>
    <cellStyle name="常规 3 2 6 2 3 5" xfId="3385"/>
    <cellStyle name="常规 3 2 6 2 3 5 2" xfId="9568"/>
    <cellStyle name="常规 3 2 6 2 3 5 2 2" xfId="21922"/>
    <cellStyle name="常规 3 2 6 2 3 5 2 2 2" xfId="46628"/>
    <cellStyle name="常规 3 2 6 2 3 5 2 3" xfId="34276"/>
    <cellStyle name="常规 3 2 6 2 3 5 3" xfId="15746"/>
    <cellStyle name="常规 3 2 6 2 3 5 3 2" xfId="40452"/>
    <cellStyle name="常规 3 2 6 2 3 5 4" xfId="28100"/>
    <cellStyle name="常规 3 2 6 2 3 6" xfId="6480"/>
    <cellStyle name="常规 3 2 6 2 3 6 2" xfId="18834"/>
    <cellStyle name="常规 3 2 6 2 3 6 2 2" xfId="43540"/>
    <cellStyle name="常规 3 2 6 2 3 6 3" xfId="31188"/>
    <cellStyle name="常规 3 2 6 2 3 7" xfId="12658"/>
    <cellStyle name="常规 3 2 6 2 3 7 2" xfId="37364"/>
    <cellStyle name="常规 3 2 6 2 3 8" xfId="25012"/>
    <cellStyle name="常规 3 2 6 2 4" xfId="546"/>
    <cellStyle name="常规 3 2 6 2 4 2" xfId="1320"/>
    <cellStyle name="常规 3 2 6 2 4 2 2" xfId="2867"/>
    <cellStyle name="常规 3 2 6 2 4 2 2 2" xfId="5959"/>
    <cellStyle name="常规 3 2 6 2 4 2 2 2 2" xfId="12142"/>
    <cellStyle name="常规 3 2 6 2 4 2 2 2 2 2" xfId="24496"/>
    <cellStyle name="常规 3 2 6 2 4 2 2 2 2 2 2" xfId="49202"/>
    <cellStyle name="常规 3 2 6 2 4 2 2 2 2 3" xfId="36850"/>
    <cellStyle name="常规 3 2 6 2 4 2 2 2 3" xfId="18320"/>
    <cellStyle name="常规 3 2 6 2 4 2 2 2 3 2" xfId="43026"/>
    <cellStyle name="常规 3 2 6 2 4 2 2 2 4" xfId="30674"/>
    <cellStyle name="常规 3 2 6 2 4 2 2 3" xfId="9054"/>
    <cellStyle name="常规 3 2 6 2 4 2 2 3 2" xfId="21408"/>
    <cellStyle name="常规 3 2 6 2 4 2 2 3 2 2" xfId="46114"/>
    <cellStyle name="常规 3 2 6 2 4 2 2 3 3" xfId="33762"/>
    <cellStyle name="常规 3 2 6 2 4 2 2 4" xfId="15232"/>
    <cellStyle name="常规 3 2 6 2 4 2 2 4 2" xfId="39938"/>
    <cellStyle name="常规 3 2 6 2 4 2 2 5" xfId="27586"/>
    <cellStyle name="常规 3 2 6 2 4 2 3" xfId="4415"/>
    <cellStyle name="常规 3 2 6 2 4 2 3 2" xfId="10598"/>
    <cellStyle name="常规 3 2 6 2 4 2 3 2 2" xfId="22952"/>
    <cellStyle name="常规 3 2 6 2 4 2 3 2 2 2" xfId="47658"/>
    <cellStyle name="常规 3 2 6 2 4 2 3 2 3" xfId="35306"/>
    <cellStyle name="常规 3 2 6 2 4 2 3 3" xfId="16776"/>
    <cellStyle name="常规 3 2 6 2 4 2 3 3 2" xfId="41482"/>
    <cellStyle name="常规 3 2 6 2 4 2 3 4" xfId="29130"/>
    <cellStyle name="常规 3 2 6 2 4 2 4" xfId="7510"/>
    <cellStyle name="常规 3 2 6 2 4 2 4 2" xfId="19864"/>
    <cellStyle name="常规 3 2 6 2 4 2 4 2 2" xfId="44570"/>
    <cellStyle name="常规 3 2 6 2 4 2 4 3" xfId="32218"/>
    <cellStyle name="常规 3 2 6 2 4 2 5" xfId="13688"/>
    <cellStyle name="常规 3 2 6 2 4 2 5 2" xfId="38394"/>
    <cellStyle name="常规 3 2 6 2 4 2 6" xfId="26042"/>
    <cellStyle name="常规 3 2 6 2 4 3" xfId="2095"/>
    <cellStyle name="常规 3 2 6 2 4 3 2" xfId="5187"/>
    <cellStyle name="常规 3 2 6 2 4 3 2 2" xfId="11370"/>
    <cellStyle name="常规 3 2 6 2 4 3 2 2 2" xfId="23724"/>
    <cellStyle name="常规 3 2 6 2 4 3 2 2 2 2" xfId="48430"/>
    <cellStyle name="常规 3 2 6 2 4 3 2 2 3" xfId="36078"/>
    <cellStyle name="常规 3 2 6 2 4 3 2 3" xfId="17548"/>
    <cellStyle name="常规 3 2 6 2 4 3 2 3 2" xfId="42254"/>
    <cellStyle name="常规 3 2 6 2 4 3 2 4" xfId="29902"/>
    <cellStyle name="常规 3 2 6 2 4 3 3" xfId="8282"/>
    <cellStyle name="常规 3 2 6 2 4 3 3 2" xfId="20636"/>
    <cellStyle name="常规 3 2 6 2 4 3 3 2 2" xfId="45342"/>
    <cellStyle name="常规 3 2 6 2 4 3 3 3" xfId="32990"/>
    <cellStyle name="常规 3 2 6 2 4 3 4" xfId="14460"/>
    <cellStyle name="常规 3 2 6 2 4 3 4 2" xfId="39166"/>
    <cellStyle name="常规 3 2 6 2 4 3 5" xfId="26814"/>
    <cellStyle name="常规 3 2 6 2 4 4" xfId="3643"/>
    <cellStyle name="常规 3 2 6 2 4 4 2" xfId="9826"/>
    <cellStyle name="常规 3 2 6 2 4 4 2 2" xfId="22180"/>
    <cellStyle name="常规 3 2 6 2 4 4 2 2 2" xfId="46886"/>
    <cellStyle name="常规 3 2 6 2 4 4 2 3" xfId="34534"/>
    <cellStyle name="常规 3 2 6 2 4 4 3" xfId="16004"/>
    <cellStyle name="常规 3 2 6 2 4 4 3 2" xfId="40710"/>
    <cellStyle name="常规 3 2 6 2 4 4 4" xfId="28358"/>
    <cellStyle name="常规 3 2 6 2 4 5" xfId="6738"/>
    <cellStyle name="常规 3 2 6 2 4 5 2" xfId="19092"/>
    <cellStyle name="常规 3 2 6 2 4 5 2 2" xfId="43798"/>
    <cellStyle name="常规 3 2 6 2 4 5 3" xfId="31446"/>
    <cellStyle name="常规 3 2 6 2 4 6" xfId="12916"/>
    <cellStyle name="常规 3 2 6 2 4 6 2" xfId="37622"/>
    <cellStyle name="常规 3 2 6 2 4 7" xfId="25270"/>
    <cellStyle name="常规 3 2 6 2 5" xfId="934"/>
    <cellStyle name="常规 3 2 6 2 5 2" xfId="2481"/>
    <cellStyle name="常规 3 2 6 2 5 2 2" xfId="5573"/>
    <cellStyle name="常规 3 2 6 2 5 2 2 2" xfId="11756"/>
    <cellStyle name="常规 3 2 6 2 5 2 2 2 2" xfId="24110"/>
    <cellStyle name="常规 3 2 6 2 5 2 2 2 2 2" xfId="48816"/>
    <cellStyle name="常规 3 2 6 2 5 2 2 2 3" xfId="36464"/>
    <cellStyle name="常规 3 2 6 2 5 2 2 3" xfId="17934"/>
    <cellStyle name="常规 3 2 6 2 5 2 2 3 2" xfId="42640"/>
    <cellStyle name="常规 3 2 6 2 5 2 2 4" xfId="30288"/>
    <cellStyle name="常规 3 2 6 2 5 2 3" xfId="8668"/>
    <cellStyle name="常规 3 2 6 2 5 2 3 2" xfId="21022"/>
    <cellStyle name="常规 3 2 6 2 5 2 3 2 2" xfId="45728"/>
    <cellStyle name="常规 3 2 6 2 5 2 3 3" xfId="33376"/>
    <cellStyle name="常规 3 2 6 2 5 2 4" xfId="14846"/>
    <cellStyle name="常规 3 2 6 2 5 2 4 2" xfId="39552"/>
    <cellStyle name="常规 3 2 6 2 5 2 5" xfId="27200"/>
    <cellStyle name="常规 3 2 6 2 5 3" xfId="4029"/>
    <cellStyle name="常规 3 2 6 2 5 3 2" xfId="10212"/>
    <cellStyle name="常规 3 2 6 2 5 3 2 2" xfId="22566"/>
    <cellStyle name="常规 3 2 6 2 5 3 2 2 2" xfId="47272"/>
    <cellStyle name="常规 3 2 6 2 5 3 2 3" xfId="34920"/>
    <cellStyle name="常规 3 2 6 2 5 3 3" xfId="16390"/>
    <cellStyle name="常规 3 2 6 2 5 3 3 2" xfId="41096"/>
    <cellStyle name="常规 3 2 6 2 5 3 4" xfId="28744"/>
    <cellStyle name="常规 3 2 6 2 5 4" xfId="7124"/>
    <cellStyle name="常规 3 2 6 2 5 4 2" xfId="19478"/>
    <cellStyle name="常规 3 2 6 2 5 4 2 2" xfId="44184"/>
    <cellStyle name="常规 3 2 6 2 5 4 3" xfId="31832"/>
    <cellStyle name="常规 3 2 6 2 5 5" xfId="13302"/>
    <cellStyle name="常规 3 2 6 2 5 5 2" xfId="38008"/>
    <cellStyle name="常规 3 2 6 2 5 6" xfId="25656"/>
    <cellStyle name="常规 3 2 6 2 6" xfId="1708"/>
    <cellStyle name="常规 3 2 6 2 6 2" xfId="4801"/>
    <cellStyle name="常规 3 2 6 2 6 2 2" xfId="10984"/>
    <cellStyle name="常规 3 2 6 2 6 2 2 2" xfId="23338"/>
    <cellStyle name="常规 3 2 6 2 6 2 2 2 2" xfId="48044"/>
    <cellStyle name="常规 3 2 6 2 6 2 2 3" xfId="35692"/>
    <cellStyle name="常规 3 2 6 2 6 2 3" xfId="17162"/>
    <cellStyle name="常规 3 2 6 2 6 2 3 2" xfId="41868"/>
    <cellStyle name="常规 3 2 6 2 6 2 4" xfId="29516"/>
    <cellStyle name="常规 3 2 6 2 6 3" xfId="7896"/>
    <cellStyle name="常规 3 2 6 2 6 3 2" xfId="20250"/>
    <cellStyle name="常规 3 2 6 2 6 3 2 2" xfId="44956"/>
    <cellStyle name="常规 3 2 6 2 6 3 3" xfId="32604"/>
    <cellStyle name="常规 3 2 6 2 6 4" xfId="14074"/>
    <cellStyle name="常规 3 2 6 2 6 4 2" xfId="38780"/>
    <cellStyle name="常规 3 2 6 2 6 5" xfId="26428"/>
    <cellStyle name="常规 3 2 6 2 7" xfId="3257"/>
    <cellStyle name="常规 3 2 6 2 7 2" xfId="9440"/>
    <cellStyle name="常规 3 2 6 2 7 2 2" xfId="21794"/>
    <cellStyle name="常规 3 2 6 2 7 2 2 2" xfId="46500"/>
    <cellStyle name="常规 3 2 6 2 7 2 3" xfId="34148"/>
    <cellStyle name="常规 3 2 6 2 7 3" xfId="15618"/>
    <cellStyle name="常规 3 2 6 2 7 3 2" xfId="40324"/>
    <cellStyle name="常规 3 2 6 2 7 4" xfId="27972"/>
    <cellStyle name="常规 3 2 6 2 8" xfId="6352"/>
    <cellStyle name="常规 3 2 6 2 8 2" xfId="18706"/>
    <cellStyle name="常规 3 2 6 2 8 2 2" xfId="43412"/>
    <cellStyle name="常规 3 2 6 2 8 3" xfId="31060"/>
    <cellStyle name="常规 3 2 6 2 9" xfId="12530"/>
    <cellStyle name="常规 3 2 6 2 9 2" xfId="37236"/>
    <cellStyle name="常规 3 2 6 3" xfId="348"/>
    <cellStyle name="常规 3 2 6 3 2" xfId="736"/>
    <cellStyle name="常规 3 2 6 3 2 2" xfId="1510"/>
    <cellStyle name="常规 3 2 6 3 2 2 2" xfId="3057"/>
    <cellStyle name="常规 3 2 6 3 2 2 2 2" xfId="6149"/>
    <cellStyle name="常规 3 2 6 3 2 2 2 2 2" xfId="12332"/>
    <cellStyle name="常规 3 2 6 3 2 2 2 2 2 2" xfId="24686"/>
    <cellStyle name="常规 3 2 6 3 2 2 2 2 2 2 2" xfId="49392"/>
    <cellStyle name="常规 3 2 6 3 2 2 2 2 2 3" xfId="37040"/>
    <cellStyle name="常规 3 2 6 3 2 2 2 2 3" xfId="18510"/>
    <cellStyle name="常规 3 2 6 3 2 2 2 2 3 2" xfId="43216"/>
    <cellStyle name="常规 3 2 6 3 2 2 2 2 4" xfId="30864"/>
    <cellStyle name="常规 3 2 6 3 2 2 2 3" xfId="9244"/>
    <cellStyle name="常规 3 2 6 3 2 2 2 3 2" xfId="21598"/>
    <cellStyle name="常规 3 2 6 3 2 2 2 3 2 2" xfId="46304"/>
    <cellStyle name="常规 3 2 6 3 2 2 2 3 3" xfId="33952"/>
    <cellStyle name="常规 3 2 6 3 2 2 2 4" xfId="15422"/>
    <cellStyle name="常规 3 2 6 3 2 2 2 4 2" xfId="40128"/>
    <cellStyle name="常规 3 2 6 3 2 2 2 5" xfId="27776"/>
    <cellStyle name="常规 3 2 6 3 2 2 3" xfId="4605"/>
    <cellStyle name="常规 3 2 6 3 2 2 3 2" xfId="10788"/>
    <cellStyle name="常规 3 2 6 3 2 2 3 2 2" xfId="23142"/>
    <cellStyle name="常规 3 2 6 3 2 2 3 2 2 2" xfId="47848"/>
    <cellStyle name="常规 3 2 6 3 2 2 3 2 3" xfId="35496"/>
    <cellStyle name="常规 3 2 6 3 2 2 3 3" xfId="16966"/>
    <cellStyle name="常规 3 2 6 3 2 2 3 3 2" xfId="41672"/>
    <cellStyle name="常规 3 2 6 3 2 2 3 4" xfId="29320"/>
    <cellStyle name="常规 3 2 6 3 2 2 4" xfId="7700"/>
    <cellStyle name="常规 3 2 6 3 2 2 4 2" xfId="20054"/>
    <cellStyle name="常规 3 2 6 3 2 2 4 2 2" xfId="44760"/>
    <cellStyle name="常规 3 2 6 3 2 2 4 3" xfId="32408"/>
    <cellStyle name="常规 3 2 6 3 2 2 5" xfId="13878"/>
    <cellStyle name="常规 3 2 6 3 2 2 5 2" xfId="38584"/>
    <cellStyle name="常规 3 2 6 3 2 2 6" xfId="26232"/>
    <cellStyle name="常规 3 2 6 3 2 3" xfId="2285"/>
    <cellStyle name="常规 3 2 6 3 2 3 2" xfId="5377"/>
    <cellStyle name="常规 3 2 6 3 2 3 2 2" xfId="11560"/>
    <cellStyle name="常规 3 2 6 3 2 3 2 2 2" xfId="23914"/>
    <cellStyle name="常规 3 2 6 3 2 3 2 2 2 2" xfId="48620"/>
    <cellStyle name="常规 3 2 6 3 2 3 2 2 3" xfId="36268"/>
    <cellStyle name="常规 3 2 6 3 2 3 2 3" xfId="17738"/>
    <cellStyle name="常规 3 2 6 3 2 3 2 3 2" xfId="42444"/>
    <cellStyle name="常规 3 2 6 3 2 3 2 4" xfId="30092"/>
    <cellStyle name="常规 3 2 6 3 2 3 3" xfId="8472"/>
    <cellStyle name="常规 3 2 6 3 2 3 3 2" xfId="20826"/>
    <cellStyle name="常规 3 2 6 3 2 3 3 2 2" xfId="45532"/>
    <cellStyle name="常规 3 2 6 3 2 3 3 3" xfId="33180"/>
    <cellStyle name="常规 3 2 6 3 2 3 4" xfId="14650"/>
    <cellStyle name="常规 3 2 6 3 2 3 4 2" xfId="39356"/>
    <cellStyle name="常规 3 2 6 3 2 3 5" xfId="27004"/>
    <cellStyle name="常规 3 2 6 3 2 4" xfId="3833"/>
    <cellStyle name="常规 3 2 6 3 2 4 2" xfId="10016"/>
    <cellStyle name="常规 3 2 6 3 2 4 2 2" xfId="22370"/>
    <cellStyle name="常规 3 2 6 3 2 4 2 2 2" xfId="47076"/>
    <cellStyle name="常规 3 2 6 3 2 4 2 3" xfId="34724"/>
    <cellStyle name="常规 3 2 6 3 2 4 3" xfId="16194"/>
    <cellStyle name="常规 3 2 6 3 2 4 3 2" xfId="40900"/>
    <cellStyle name="常规 3 2 6 3 2 4 4" xfId="28548"/>
    <cellStyle name="常规 3 2 6 3 2 5" xfId="6928"/>
    <cellStyle name="常规 3 2 6 3 2 5 2" xfId="19282"/>
    <cellStyle name="常规 3 2 6 3 2 5 2 2" xfId="43988"/>
    <cellStyle name="常规 3 2 6 3 2 5 3" xfId="31636"/>
    <cellStyle name="常规 3 2 6 3 2 6" xfId="13106"/>
    <cellStyle name="常规 3 2 6 3 2 6 2" xfId="37812"/>
    <cellStyle name="常规 3 2 6 3 2 7" xfId="25460"/>
    <cellStyle name="常规 3 2 6 3 3" xfId="1124"/>
    <cellStyle name="常规 3 2 6 3 3 2" xfId="2671"/>
    <cellStyle name="常规 3 2 6 3 3 2 2" xfId="5763"/>
    <cellStyle name="常规 3 2 6 3 3 2 2 2" xfId="11946"/>
    <cellStyle name="常规 3 2 6 3 3 2 2 2 2" xfId="24300"/>
    <cellStyle name="常规 3 2 6 3 3 2 2 2 2 2" xfId="49006"/>
    <cellStyle name="常规 3 2 6 3 3 2 2 2 3" xfId="36654"/>
    <cellStyle name="常规 3 2 6 3 3 2 2 3" xfId="18124"/>
    <cellStyle name="常规 3 2 6 3 3 2 2 3 2" xfId="42830"/>
    <cellStyle name="常规 3 2 6 3 3 2 2 4" xfId="30478"/>
    <cellStyle name="常规 3 2 6 3 3 2 3" xfId="8858"/>
    <cellStyle name="常规 3 2 6 3 3 2 3 2" xfId="21212"/>
    <cellStyle name="常规 3 2 6 3 3 2 3 2 2" xfId="45918"/>
    <cellStyle name="常规 3 2 6 3 3 2 3 3" xfId="33566"/>
    <cellStyle name="常规 3 2 6 3 3 2 4" xfId="15036"/>
    <cellStyle name="常规 3 2 6 3 3 2 4 2" xfId="39742"/>
    <cellStyle name="常规 3 2 6 3 3 2 5" xfId="27390"/>
    <cellStyle name="常规 3 2 6 3 3 3" xfId="4219"/>
    <cellStyle name="常规 3 2 6 3 3 3 2" xfId="10402"/>
    <cellStyle name="常规 3 2 6 3 3 3 2 2" xfId="22756"/>
    <cellStyle name="常规 3 2 6 3 3 3 2 2 2" xfId="47462"/>
    <cellStyle name="常规 3 2 6 3 3 3 2 3" xfId="35110"/>
    <cellStyle name="常规 3 2 6 3 3 3 3" xfId="16580"/>
    <cellStyle name="常规 3 2 6 3 3 3 3 2" xfId="41286"/>
    <cellStyle name="常规 3 2 6 3 3 3 4" xfId="28934"/>
    <cellStyle name="常规 3 2 6 3 3 4" xfId="7314"/>
    <cellStyle name="常规 3 2 6 3 3 4 2" xfId="19668"/>
    <cellStyle name="常规 3 2 6 3 3 4 2 2" xfId="44374"/>
    <cellStyle name="常规 3 2 6 3 3 4 3" xfId="32022"/>
    <cellStyle name="常规 3 2 6 3 3 5" xfId="13492"/>
    <cellStyle name="常规 3 2 6 3 3 5 2" xfId="38198"/>
    <cellStyle name="常规 3 2 6 3 3 6" xfId="25846"/>
    <cellStyle name="常规 3 2 6 3 4" xfId="1898"/>
    <cellStyle name="常规 3 2 6 3 4 2" xfId="4991"/>
    <cellStyle name="常规 3 2 6 3 4 2 2" xfId="11174"/>
    <cellStyle name="常规 3 2 6 3 4 2 2 2" xfId="23528"/>
    <cellStyle name="常规 3 2 6 3 4 2 2 2 2" xfId="48234"/>
    <cellStyle name="常规 3 2 6 3 4 2 2 3" xfId="35882"/>
    <cellStyle name="常规 3 2 6 3 4 2 3" xfId="17352"/>
    <cellStyle name="常规 3 2 6 3 4 2 3 2" xfId="42058"/>
    <cellStyle name="常规 3 2 6 3 4 2 4" xfId="29706"/>
    <cellStyle name="常规 3 2 6 3 4 3" xfId="8086"/>
    <cellStyle name="常规 3 2 6 3 4 3 2" xfId="20440"/>
    <cellStyle name="常规 3 2 6 3 4 3 2 2" xfId="45146"/>
    <cellStyle name="常规 3 2 6 3 4 3 3" xfId="32794"/>
    <cellStyle name="常规 3 2 6 3 4 4" xfId="14264"/>
    <cellStyle name="常规 3 2 6 3 4 4 2" xfId="38970"/>
    <cellStyle name="常规 3 2 6 3 4 5" xfId="26618"/>
    <cellStyle name="常规 3 2 6 3 5" xfId="3447"/>
    <cellStyle name="常规 3 2 6 3 5 2" xfId="9630"/>
    <cellStyle name="常规 3 2 6 3 5 2 2" xfId="21984"/>
    <cellStyle name="常规 3 2 6 3 5 2 2 2" xfId="46690"/>
    <cellStyle name="常规 3 2 6 3 5 2 3" xfId="34338"/>
    <cellStyle name="常规 3 2 6 3 5 3" xfId="15808"/>
    <cellStyle name="常规 3 2 6 3 5 3 2" xfId="40514"/>
    <cellStyle name="常规 3 2 6 3 5 4" xfId="28162"/>
    <cellStyle name="常规 3 2 6 3 6" xfId="6542"/>
    <cellStyle name="常规 3 2 6 3 6 2" xfId="18896"/>
    <cellStyle name="常规 3 2 6 3 6 2 2" xfId="43602"/>
    <cellStyle name="常规 3 2 6 3 6 3" xfId="31250"/>
    <cellStyle name="常规 3 2 6 3 7" xfId="12720"/>
    <cellStyle name="常规 3 2 6 3 7 2" xfId="37426"/>
    <cellStyle name="常规 3 2 6 3 8" xfId="25074"/>
    <cellStyle name="常规 3 2 6 4" xfId="223"/>
    <cellStyle name="常规 3 2 6 4 2" xfId="612"/>
    <cellStyle name="常规 3 2 6 4 2 2" xfId="1386"/>
    <cellStyle name="常规 3 2 6 4 2 2 2" xfId="2933"/>
    <cellStyle name="常规 3 2 6 4 2 2 2 2" xfId="6025"/>
    <cellStyle name="常规 3 2 6 4 2 2 2 2 2" xfId="12208"/>
    <cellStyle name="常规 3 2 6 4 2 2 2 2 2 2" xfId="24562"/>
    <cellStyle name="常规 3 2 6 4 2 2 2 2 2 2 2" xfId="49268"/>
    <cellStyle name="常规 3 2 6 4 2 2 2 2 2 3" xfId="36916"/>
    <cellStyle name="常规 3 2 6 4 2 2 2 2 3" xfId="18386"/>
    <cellStyle name="常规 3 2 6 4 2 2 2 2 3 2" xfId="43092"/>
    <cellStyle name="常规 3 2 6 4 2 2 2 2 4" xfId="30740"/>
    <cellStyle name="常规 3 2 6 4 2 2 2 3" xfId="9120"/>
    <cellStyle name="常规 3 2 6 4 2 2 2 3 2" xfId="21474"/>
    <cellStyle name="常规 3 2 6 4 2 2 2 3 2 2" xfId="46180"/>
    <cellStyle name="常规 3 2 6 4 2 2 2 3 3" xfId="33828"/>
    <cellStyle name="常规 3 2 6 4 2 2 2 4" xfId="15298"/>
    <cellStyle name="常规 3 2 6 4 2 2 2 4 2" xfId="40004"/>
    <cellStyle name="常规 3 2 6 4 2 2 2 5" xfId="27652"/>
    <cellStyle name="常规 3 2 6 4 2 2 3" xfId="4481"/>
    <cellStyle name="常规 3 2 6 4 2 2 3 2" xfId="10664"/>
    <cellStyle name="常规 3 2 6 4 2 2 3 2 2" xfId="23018"/>
    <cellStyle name="常规 3 2 6 4 2 2 3 2 2 2" xfId="47724"/>
    <cellStyle name="常规 3 2 6 4 2 2 3 2 3" xfId="35372"/>
    <cellStyle name="常规 3 2 6 4 2 2 3 3" xfId="16842"/>
    <cellStyle name="常规 3 2 6 4 2 2 3 3 2" xfId="41548"/>
    <cellStyle name="常规 3 2 6 4 2 2 3 4" xfId="29196"/>
    <cellStyle name="常规 3 2 6 4 2 2 4" xfId="7576"/>
    <cellStyle name="常规 3 2 6 4 2 2 4 2" xfId="19930"/>
    <cellStyle name="常规 3 2 6 4 2 2 4 2 2" xfId="44636"/>
    <cellStyle name="常规 3 2 6 4 2 2 4 3" xfId="32284"/>
    <cellStyle name="常规 3 2 6 4 2 2 5" xfId="13754"/>
    <cellStyle name="常规 3 2 6 4 2 2 5 2" xfId="38460"/>
    <cellStyle name="常规 3 2 6 4 2 2 6" xfId="26108"/>
    <cellStyle name="常规 3 2 6 4 2 3" xfId="2161"/>
    <cellStyle name="常规 3 2 6 4 2 3 2" xfId="5253"/>
    <cellStyle name="常规 3 2 6 4 2 3 2 2" xfId="11436"/>
    <cellStyle name="常规 3 2 6 4 2 3 2 2 2" xfId="23790"/>
    <cellStyle name="常规 3 2 6 4 2 3 2 2 2 2" xfId="48496"/>
    <cellStyle name="常规 3 2 6 4 2 3 2 2 3" xfId="36144"/>
    <cellStyle name="常规 3 2 6 4 2 3 2 3" xfId="17614"/>
    <cellStyle name="常规 3 2 6 4 2 3 2 3 2" xfId="42320"/>
    <cellStyle name="常规 3 2 6 4 2 3 2 4" xfId="29968"/>
    <cellStyle name="常规 3 2 6 4 2 3 3" xfId="8348"/>
    <cellStyle name="常规 3 2 6 4 2 3 3 2" xfId="20702"/>
    <cellStyle name="常规 3 2 6 4 2 3 3 2 2" xfId="45408"/>
    <cellStyle name="常规 3 2 6 4 2 3 3 3" xfId="33056"/>
    <cellStyle name="常规 3 2 6 4 2 3 4" xfId="14526"/>
    <cellStyle name="常规 3 2 6 4 2 3 4 2" xfId="39232"/>
    <cellStyle name="常规 3 2 6 4 2 3 5" xfId="26880"/>
    <cellStyle name="常规 3 2 6 4 2 4" xfId="3709"/>
    <cellStyle name="常规 3 2 6 4 2 4 2" xfId="9892"/>
    <cellStyle name="常规 3 2 6 4 2 4 2 2" xfId="22246"/>
    <cellStyle name="常规 3 2 6 4 2 4 2 2 2" xfId="46952"/>
    <cellStyle name="常规 3 2 6 4 2 4 2 3" xfId="34600"/>
    <cellStyle name="常规 3 2 6 4 2 4 3" xfId="16070"/>
    <cellStyle name="常规 3 2 6 4 2 4 3 2" xfId="40776"/>
    <cellStyle name="常规 3 2 6 4 2 4 4" xfId="28424"/>
    <cellStyle name="常规 3 2 6 4 2 5" xfId="6804"/>
    <cellStyle name="常规 3 2 6 4 2 5 2" xfId="19158"/>
    <cellStyle name="常规 3 2 6 4 2 5 2 2" xfId="43864"/>
    <cellStyle name="常规 3 2 6 4 2 5 3" xfId="31512"/>
    <cellStyle name="常规 3 2 6 4 2 6" xfId="12982"/>
    <cellStyle name="常规 3 2 6 4 2 6 2" xfId="37688"/>
    <cellStyle name="常规 3 2 6 4 2 7" xfId="25336"/>
    <cellStyle name="常规 3 2 6 4 3" xfId="1000"/>
    <cellStyle name="常规 3 2 6 4 3 2" xfId="2547"/>
    <cellStyle name="常规 3 2 6 4 3 2 2" xfId="5639"/>
    <cellStyle name="常规 3 2 6 4 3 2 2 2" xfId="11822"/>
    <cellStyle name="常规 3 2 6 4 3 2 2 2 2" xfId="24176"/>
    <cellStyle name="常规 3 2 6 4 3 2 2 2 2 2" xfId="48882"/>
    <cellStyle name="常规 3 2 6 4 3 2 2 2 3" xfId="36530"/>
    <cellStyle name="常规 3 2 6 4 3 2 2 3" xfId="18000"/>
    <cellStyle name="常规 3 2 6 4 3 2 2 3 2" xfId="42706"/>
    <cellStyle name="常规 3 2 6 4 3 2 2 4" xfId="30354"/>
    <cellStyle name="常规 3 2 6 4 3 2 3" xfId="8734"/>
    <cellStyle name="常规 3 2 6 4 3 2 3 2" xfId="21088"/>
    <cellStyle name="常规 3 2 6 4 3 2 3 2 2" xfId="45794"/>
    <cellStyle name="常规 3 2 6 4 3 2 3 3" xfId="33442"/>
    <cellStyle name="常规 3 2 6 4 3 2 4" xfId="14912"/>
    <cellStyle name="常规 3 2 6 4 3 2 4 2" xfId="39618"/>
    <cellStyle name="常规 3 2 6 4 3 2 5" xfId="27266"/>
    <cellStyle name="常规 3 2 6 4 3 3" xfId="4095"/>
    <cellStyle name="常规 3 2 6 4 3 3 2" xfId="10278"/>
    <cellStyle name="常规 3 2 6 4 3 3 2 2" xfId="22632"/>
    <cellStyle name="常规 3 2 6 4 3 3 2 2 2" xfId="47338"/>
    <cellStyle name="常规 3 2 6 4 3 3 2 3" xfId="34986"/>
    <cellStyle name="常规 3 2 6 4 3 3 3" xfId="16456"/>
    <cellStyle name="常规 3 2 6 4 3 3 3 2" xfId="41162"/>
    <cellStyle name="常规 3 2 6 4 3 3 4" xfId="28810"/>
    <cellStyle name="常规 3 2 6 4 3 4" xfId="7190"/>
    <cellStyle name="常规 3 2 6 4 3 4 2" xfId="19544"/>
    <cellStyle name="常规 3 2 6 4 3 4 2 2" xfId="44250"/>
    <cellStyle name="常规 3 2 6 4 3 4 3" xfId="31898"/>
    <cellStyle name="常规 3 2 6 4 3 5" xfId="13368"/>
    <cellStyle name="常规 3 2 6 4 3 5 2" xfId="38074"/>
    <cellStyle name="常规 3 2 6 4 3 6" xfId="25722"/>
    <cellStyle name="常规 3 2 6 4 4" xfId="1774"/>
    <cellStyle name="常规 3 2 6 4 4 2" xfId="4867"/>
    <cellStyle name="常规 3 2 6 4 4 2 2" xfId="11050"/>
    <cellStyle name="常规 3 2 6 4 4 2 2 2" xfId="23404"/>
    <cellStyle name="常规 3 2 6 4 4 2 2 2 2" xfId="48110"/>
    <cellStyle name="常规 3 2 6 4 4 2 2 3" xfId="35758"/>
    <cellStyle name="常规 3 2 6 4 4 2 3" xfId="17228"/>
    <cellStyle name="常规 3 2 6 4 4 2 3 2" xfId="41934"/>
    <cellStyle name="常规 3 2 6 4 4 2 4" xfId="29582"/>
    <cellStyle name="常规 3 2 6 4 4 3" xfId="7962"/>
    <cellStyle name="常规 3 2 6 4 4 3 2" xfId="20316"/>
    <cellStyle name="常规 3 2 6 4 4 3 2 2" xfId="45022"/>
    <cellStyle name="常规 3 2 6 4 4 3 3" xfId="32670"/>
    <cellStyle name="常规 3 2 6 4 4 4" xfId="14140"/>
    <cellStyle name="常规 3 2 6 4 4 4 2" xfId="38846"/>
    <cellStyle name="常规 3 2 6 4 4 5" xfId="26494"/>
    <cellStyle name="常规 3 2 6 4 5" xfId="3323"/>
    <cellStyle name="常规 3 2 6 4 5 2" xfId="9506"/>
    <cellStyle name="常规 3 2 6 4 5 2 2" xfId="21860"/>
    <cellStyle name="常规 3 2 6 4 5 2 2 2" xfId="46566"/>
    <cellStyle name="常规 3 2 6 4 5 2 3" xfId="34214"/>
    <cellStyle name="常规 3 2 6 4 5 3" xfId="15684"/>
    <cellStyle name="常规 3 2 6 4 5 3 2" xfId="40390"/>
    <cellStyle name="常规 3 2 6 4 5 4" xfId="28038"/>
    <cellStyle name="常规 3 2 6 4 6" xfId="6418"/>
    <cellStyle name="常规 3 2 6 4 6 2" xfId="18772"/>
    <cellStyle name="常规 3 2 6 4 6 2 2" xfId="43478"/>
    <cellStyle name="常规 3 2 6 4 6 3" xfId="31126"/>
    <cellStyle name="常规 3 2 6 4 7" xfId="12596"/>
    <cellStyle name="常规 3 2 6 4 7 2" xfId="37302"/>
    <cellStyle name="常规 3 2 6 4 8" xfId="24950"/>
    <cellStyle name="常规 3 2 6 5" xfId="477"/>
    <cellStyle name="常规 3 2 6 5 2" xfId="1251"/>
    <cellStyle name="常规 3 2 6 5 2 2" xfId="2798"/>
    <cellStyle name="常规 3 2 6 5 2 2 2" xfId="5890"/>
    <cellStyle name="常规 3 2 6 5 2 2 2 2" xfId="12073"/>
    <cellStyle name="常规 3 2 6 5 2 2 2 2 2" xfId="24427"/>
    <cellStyle name="常规 3 2 6 5 2 2 2 2 2 2" xfId="49133"/>
    <cellStyle name="常规 3 2 6 5 2 2 2 2 3" xfId="36781"/>
    <cellStyle name="常规 3 2 6 5 2 2 2 3" xfId="18251"/>
    <cellStyle name="常规 3 2 6 5 2 2 2 3 2" xfId="42957"/>
    <cellStyle name="常规 3 2 6 5 2 2 2 4" xfId="30605"/>
    <cellStyle name="常规 3 2 6 5 2 2 3" xfId="8985"/>
    <cellStyle name="常规 3 2 6 5 2 2 3 2" xfId="21339"/>
    <cellStyle name="常规 3 2 6 5 2 2 3 2 2" xfId="46045"/>
    <cellStyle name="常规 3 2 6 5 2 2 3 3" xfId="33693"/>
    <cellStyle name="常规 3 2 6 5 2 2 4" xfId="15163"/>
    <cellStyle name="常规 3 2 6 5 2 2 4 2" xfId="39869"/>
    <cellStyle name="常规 3 2 6 5 2 2 5" xfId="27517"/>
    <cellStyle name="常规 3 2 6 5 2 3" xfId="4346"/>
    <cellStyle name="常规 3 2 6 5 2 3 2" xfId="10529"/>
    <cellStyle name="常规 3 2 6 5 2 3 2 2" xfId="22883"/>
    <cellStyle name="常规 3 2 6 5 2 3 2 2 2" xfId="47589"/>
    <cellStyle name="常规 3 2 6 5 2 3 2 3" xfId="35237"/>
    <cellStyle name="常规 3 2 6 5 2 3 3" xfId="16707"/>
    <cellStyle name="常规 3 2 6 5 2 3 3 2" xfId="41413"/>
    <cellStyle name="常规 3 2 6 5 2 3 4" xfId="29061"/>
    <cellStyle name="常规 3 2 6 5 2 4" xfId="7441"/>
    <cellStyle name="常规 3 2 6 5 2 4 2" xfId="19795"/>
    <cellStyle name="常规 3 2 6 5 2 4 2 2" xfId="44501"/>
    <cellStyle name="常规 3 2 6 5 2 4 3" xfId="32149"/>
    <cellStyle name="常规 3 2 6 5 2 5" xfId="13619"/>
    <cellStyle name="常规 3 2 6 5 2 5 2" xfId="38325"/>
    <cellStyle name="常规 3 2 6 5 2 6" xfId="25973"/>
    <cellStyle name="常规 3 2 6 5 3" xfId="2026"/>
    <cellStyle name="常规 3 2 6 5 3 2" xfId="5118"/>
    <cellStyle name="常规 3 2 6 5 3 2 2" xfId="11301"/>
    <cellStyle name="常规 3 2 6 5 3 2 2 2" xfId="23655"/>
    <cellStyle name="常规 3 2 6 5 3 2 2 2 2" xfId="48361"/>
    <cellStyle name="常规 3 2 6 5 3 2 2 3" xfId="36009"/>
    <cellStyle name="常规 3 2 6 5 3 2 3" xfId="17479"/>
    <cellStyle name="常规 3 2 6 5 3 2 3 2" xfId="42185"/>
    <cellStyle name="常规 3 2 6 5 3 2 4" xfId="29833"/>
    <cellStyle name="常规 3 2 6 5 3 3" xfId="8213"/>
    <cellStyle name="常规 3 2 6 5 3 3 2" xfId="20567"/>
    <cellStyle name="常规 3 2 6 5 3 3 2 2" xfId="45273"/>
    <cellStyle name="常规 3 2 6 5 3 3 3" xfId="32921"/>
    <cellStyle name="常规 3 2 6 5 3 4" xfId="14391"/>
    <cellStyle name="常规 3 2 6 5 3 4 2" xfId="39097"/>
    <cellStyle name="常规 3 2 6 5 3 5" xfId="26745"/>
    <cellStyle name="常规 3 2 6 5 4" xfId="3574"/>
    <cellStyle name="常规 3 2 6 5 4 2" xfId="9757"/>
    <cellStyle name="常规 3 2 6 5 4 2 2" xfId="22111"/>
    <cellStyle name="常规 3 2 6 5 4 2 2 2" xfId="46817"/>
    <cellStyle name="常规 3 2 6 5 4 2 3" xfId="34465"/>
    <cellStyle name="常规 3 2 6 5 4 3" xfId="15935"/>
    <cellStyle name="常规 3 2 6 5 4 3 2" xfId="40641"/>
    <cellStyle name="常规 3 2 6 5 4 4" xfId="28289"/>
    <cellStyle name="常规 3 2 6 5 5" xfId="6669"/>
    <cellStyle name="常规 3 2 6 5 5 2" xfId="19023"/>
    <cellStyle name="常规 3 2 6 5 5 2 2" xfId="43729"/>
    <cellStyle name="常规 3 2 6 5 5 3" xfId="31377"/>
    <cellStyle name="常规 3 2 6 5 6" xfId="12847"/>
    <cellStyle name="常规 3 2 6 5 6 2" xfId="37553"/>
    <cellStyle name="常规 3 2 6 5 7" xfId="25201"/>
    <cellStyle name="常规 3 2 6 6" xfId="865"/>
    <cellStyle name="常规 3 2 6 6 2" xfId="2412"/>
    <cellStyle name="常规 3 2 6 6 2 2" xfId="5504"/>
    <cellStyle name="常规 3 2 6 6 2 2 2" xfId="11687"/>
    <cellStyle name="常规 3 2 6 6 2 2 2 2" xfId="24041"/>
    <cellStyle name="常规 3 2 6 6 2 2 2 2 2" xfId="48747"/>
    <cellStyle name="常规 3 2 6 6 2 2 2 3" xfId="36395"/>
    <cellStyle name="常规 3 2 6 6 2 2 3" xfId="17865"/>
    <cellStyle name="常规 3 2 6 6 2 2 3 2" xfId="42571"/>
    <cellStyle name="常规 3 2 6 6 2 2 4" xfId="30219"/>
    <cellStyle name="常规 3 2 6 6 2 3" xfId="8599"/>
    <cellStyle name="常规 3 2 6 6 2 3 2" xfId="20953"/>
    <cellStyle name="常规 3 2 6 6 2 3 2 2" xfId="45659"/>
    <cellStyle name="常规 3 2 6 6 2 3 3" xfId="33307"/>
    <cellStyle name="常规 3 2 6 6 2 4" xfId="14777"/>
    <cellStyle name="常规 3 2 6 6 2 4 2" xfId="39483"/>
    <cellStyle name="常规 3 2 6 6 2 5" xfId="27131"/>
    <cellStyle name="常规 3 2 6 6 3" xfId="3960"/>
    <cellStyle name="常规 3 2 6 6 3 2" xfId="10143"/>
    <cellStyle name="常规 3 2 6 6 3 2 2" xfId="22497"/>
    <cellStyle name="常规 3 2 6 6 3 2 2 2" xfId="47203"/>
    <cellStyle name="常规 3 2 6 6 3 2 3" xfId="34851"/>
    <cellStyle name="常规 3 2 6 6 3 3" xfId="16321"/>
    <cellStyle name="常规 3 2 6 6 3 3 2" xfId="41027"/>
    <cellStyle name="常规 3 2 6 6 3 4" xfId="28675"/>
    <cellStyle name="常规 3 2 6 6 4" xfId="7055"/>
    <cellStyle name="常规 3 2 6 6 4 2" xfId="19409"/>
    <cellStyle name="常规 3 2 6 6 4 2 2" xfId="44115"/>
    <cellStyle name="常规 3 2 6 6 4 3" xfId="31763"/>
    <cellStyle name="常规 3 2 6 6 5" xfId="13233"/>
    <cellStyle name="常规 3 2 6 6 5 2" xfId="37939"/>
    <cellStyle name="常规 3 2 6 6 6" xfId="25587"/>
    <cellStyle name="常规 3 2 6 7" xfId="1639"/>
    <cellStyle name="常规 3 2 6 7 2" xfId="4732"/>
    <cellStyle name="常规 3 2 6 7 2 2" xfId="10915"/>
    <cellStyle name="常规 3 2 6 7 2 2 2" xfId="23269"/>
    <cellStyle name="常规 3 2 6 7 2 2 2 2" xfId="47975"/>
    <cellStyle name="常规 3 2 6 7 2 2 3" xfId="35623"/>
    <cellStyle name="常规 3 2 6 7 2 3" xfId="17093"/>
    <cellStyle name="常规 3 2 6 7 2 3 2" xfId="41799"/>
    <cellStyle name="常规 3 2 6 7 2 4" xfId="29447"/>
    <cellStyle name="常规 3 2 6 7 3" xfId="7827"/>
    <cellStyle name="常规 3 2 6 7 3 2" xfId="20181"/>
    <cellStyle name="常规 3 2 6 7 3 2 2" xfId="44887"/>
    <cellStyle name="常规 3 2 6 7 3 3" xfId="32535"/>
    <cellStyle name="常规 3 2 6 7 4" xfId="14005"/>
    <cellStyle name="常规 3 2 6 7 4 2" xfId="38711"/>
    <cellStyle name="常规 3 2 6 7 5" xfId="26359"/>
    <cellStyle name="常规 3 2 6 8" xfId="3187"/>
    <cellStyle name="常规 3 2 6 8 2" xfId="9371"/>
    <cellStyle name="常规 3 2 6 8 2 2" xfId="21725"/>
    <cellStyle name="常规 3 2 6 8 2 2 2" xfId="46431"/>
    <cellStyle name="常规 3 2 6 8 2 3" xfId="34079"/>
    <cellStyle name="常规 3 2 6 8 3" xfId="15549"/>
    <cellStyle name="常规 3 2 6 8 3 2" xfId="40255"/>
    <cellStyle name="常规 3 2 6 8 4" xfId="27903"/>
    <cellStyle name="常规 3 2 6 9" xfId="6283"/>
    <cellStyle name="常规 3 2 6 9 2" xfId="18637"/>
    <cellStyle name="常规 3 2 6 9 2 2" xfId="43343"/>
    <cellStyle name="常规 3 2 6 9 3" xfId="30991"/>
    <cellStyle name="常规 3 2 7" xfId="117"/>
    <cellStyle name="常规 3 2 7 10" xfId="24850"/>
    <cellStyle name="常规 3 2 7 2" xfId="379"/>
    <cellStyle name="常规 3 2 7 2 2" xfId="767"/>
    <cellStyle name="常规 3 2 7 2 2 2" xfId="1541"/>
    <cellStyle name="常规 3 2 7 2 2 2 2" xfId="3088"/>
    <cellStyle name="常规 3 2 7 2 2 2 2 2" xfId="6180"/>
    <cellStyle name="常规 3 2 7 2 2 2 2 2 2" xfId="12363"/>
    <cellStyle name="常规 3 2 7 2 2 2 2 2 2 2" xfId="24717"/>
    <cellStyle name="常规 3 2 7 2 2 2 2 2 2 2 2" xfId="49423"/>
    <cellStyle name="常规 3 2 7 2 2 2 2 2 2 3" xfId="37071"/>
    <cellStyle name="常规 3 2 7 2 2 2 2 2 3" xfId="18541"/>
    <cellStyle name="常规 3 2 7 2 2 2 2 2 3 2" xfId="43247"/>
    <cellStyle name="常规 3 2 7 2 2 2 2 2 4" xfId="30895"/>
    <cellStyle name="常规 3 2 7 2 2 2 2 3" xfId="9275"/>
    <cellStyle name="常规 3 2 7 2 2 2 2 3 2" xfId="21629"/>
    <cellStyle name="常规 3 2 7 2 2 2 2 3 2 2" xfId="46335"/>
    <cellStyle name="常规 3 2 7 2 2 2 2 3 3" xfId="33983"/>
    <cellStyle name="常规 3 2 7 2 2 2 2 4" xfId="15453"/>
    <cellStyle name="常规 3 2 7 2 2 2 2 4 2" xfId="40159"/>
    <cellStyle name="常规 3 2 7 2 2 2 2 5" xfId="27807"/>
    <cellStyle name="常规 3 2 7 2 2 2 3" xfId="4636"/>
    <cellStyle name="常规 3 2 7 2 2 2 3 2" xfId="10819"/>
    <cellStyle name="常规 3 2 7 2 2 2 3 2 2" xfId="23173"/>
    <cellStyle name="常规 3 2 7 2 2 2 3 2 2 2" xfId="47879"/>
    <cellStyle name="常规 3 2 7 2 2 2 3 2 3" xfId="35527"/>
    <cellStyle name="常规 3 2 7 2 2 2 3 3" xfId="16997"/>
    <cellStyle name="常规 3 2 7 2 2 2 3 3 2" xfId="41703"/>
    <cellStyle name="常规 3 2 7 2 2 2 3 4" xfId="29351"/>
    <cellStyle name="常规 3 2 7 2 2 2 4" xfId="7731"/>
    <cellStyle name="常规 3 2 7 2 2 2 4 2" xfId="20085"/>
    <cellStyle name="常规 3 2 7 2 2 2 4 2 2" xfId="44791"/>
    <cellStyle name="常规 3 2 7 2 2 2 4 3" xfId="32439"/>
    <cellStyle name="常规 3 2 7 2 2 2 5" xfId="13909"/>
    <cellStyle name="常规 3 2 7 2 2 2 5 2" xfId="38615"/>
    <cellStyle name="常规 3 2 7 2 2 2 6" xfId="26263"/>
    <cellStyle name="常规 3 2 7 2 2 3" xfId="2316"/>
    <cellStyle name="常规 3 2 7 2 2 3 2" xfId="5408"/>
    <cellStyle name="常规 3 2 7 2 2 3 2 2" xfId="11591"/>
    <cellStyle name="常规 3 2 7 2 2 3 2 2 2" xfId="23945"/>
    <cellStyle name="常规 3 2 7 2 2 3 2 2 2 2" xfId="48651"/>
    <cellStyle name="常规 3 2 7 2 2 3 2 2 3" xfId="36299"/>
    <cellStyle name="常规 3 2 7 2 2 3 2 3" xfId="17769"/>
    <cellStyle name="常规 3 2 7 2 2 3 2 3 2" xfId="42475"/>
    <cellStyle name="常规 3 2 7 2 2 3 2 4" xfId="30123"/>
    <cellStyle name="常规 3 2 7 2 2 3 3" xfId="8503"/>
    <cellStyle name="常规 3 2 7 2 2 3 3 2" xfId="20857"/>
    <cellStyle name="常规 3 2 7 2 2 3 3 2 2" xfId="45563"/>
    <cellStyle name="常规 3 2 7 2 2 3 3 3" xfId="33211"/>
    <cellStyle name="常规 3 2 7 2 2 3 4" xfId="14681"/>
    <cellStyle name="常规 3 2 7 2 2 3 4 2" xfId="39387"/>
    <cellStyle name="常规 3 2 7 2 2 3 5" xfId="27035"/>
    <cellStyle name="常规 3 2 7 2 2 4" xfId="3864"/>
    <cellStyle name="常规 3 2 7 2 2 4 2" xfId="10047"/>
    <cellStyle name="常规 3 2 7 2 2 4 2 2" xfId="22401"/>
    <cellStyle name="常规 3 2 7 2 2 4 2 2 2" xfId="47107"/>
    <cellStyle name="常规 3 2 7 2 2 4 2 3" xfId="34755"/>
    <cellStyle name="常规 3 2 7 2 2 4 3" xfId="16225"/>
    <cellStyle name="常规 3 2 7 2 2 4 3 2" xfId="40931"/>
    <cellStyle name="常规 3 2 7 2 2 4 4" xfId="28579"/>
    <cellStyle name="常规 3 2 7 2 2 5" xfId="6959"/>
    <cellStyle name="常规 3 2 7 2 2 5 2" xfId="19313"/>
    <cellStyle name="常规 3 2 7 2 2 5 2 2" xfId="44019"/>
    <cellStyle name="常规 3 2 7 2 2 5 3" xfId="31667"/>
    <cellStyle name="常规 3 2 7 2 2 6" xfId="13137"/>
    <cellStyle name="常规 3 2 7 2 2 6 2" xfId="37843"/>
    <cellStyle name="常规 3 2 7 2 2 7" xfId="25491"/>
    <cellStyle name="常规 3 2 7 2 3" xfId="1155"/>
    <cellStyle name="常规 3 2 7 2 3 2" xfId="2702"/>
    <cellStyle name="常规 3 2 7 2 3 2 2" xfId="5794"/>
    <cellStyle name="常规 3 2 7 2 3 2 2 2" xfId="11977"/>
    <cellStyle name="常规 3 2 7 2 3 2 2 2 2" xfId="24331"/>
    <cellStyle name="常规 3 2 7 2 3 2 2 2 2 2" xfId="49037"/>
    <cellStyle name="常规 3 2 7 2 3 2 2 2 3" xfId="36685"/>
    <cellStyle name="常规 3 2 7 2 3 2 2 3" xfId="18155"/>
    <cellStyle name="常规 3 2 7 2 3 2 2 3 2" xfId="42861"/>
    <cellStyle name="常规 3 2 7 2 3 2 2 4" xfId="30509"/>
    <cellStyle name="常规 3 2 7 2 3 2 3" xfId="8889"/>
    <cellStyle name="常规 3 2 7 2 3 2 3 2" xfId="21243"/>
    <cellStyle name="常规 3 2 7 2 3 2 3 2 2" xfId="45949"/>
    <cellStyle name="常规 3 2 7 2 3 2 3 3" xfId="33597"/>
    <cellStyle name="常规 3 2 7 2 3 2 4" xfId="15067"/>
    <cellStyle name="常规 3 2 7 2 3 2 4 2" xfId="39773"/>
    <cellStyle name="常规 3 2 7 2 3 2 5" xfId="27421"/>
    <cellStyle name="常规 3 2 7 2 3 3" xfId="4250"/>
    <cellStyle name="常规 3 2 7 2 3 3 2" xfId="10433"/>
    <cellStyle name="常规 3 2 7 2 3 3 2 2" xfId="22787"/>
    <cellStyle name="常规 3 2 7 2 3 3 2 2 2" xfId="47493"/>
    <cellStyle name="常规 3 2 7 2 3 3 2 3" xfId="35141"/>
    <cellStyle name="常规 3 2 7 2 3 3 3" xfId="16611"/>
    <cellStyle name="常规 3 2 7 2 3 3 3 2" xfId="41317"/>
    <cellStyle name="常规 3 2 7 2 3 3 4" xfId="28965"/>
    <cellStyle name="常规 3 2 7 2 3 4" xfId="7345"/>
    <cellStyle name="常规 3 2 7 2 3 4 2" xfId="19699"/>
    <cellStyle name="常规 3 2 7 2 3 4 2 2" xfId="44405"/>
    <cellStyle name="常规 3 2 7 2 3 4 3" xfId="32053"/>
    <cellStyle name="常规 3 2 7 2 3 5" xfId="13523"/>
    <cellStyle name="常规 3 2 7 2 3 5 2" xfId="38229"/>
    <cellStyle name="常规 3 2 7 2 3 6" xfId="25877"/>
    <cellStyle name="常规 3 2 7 2 4" xfId="1929"/>
    <cellStyle name="常规 3 2 7 2 4 2" xfId="5022"/>
    <cellStyle name="常规 3 2 7 2 4 2 2" xfId="11205"/>
    <cellStyle name="常规 3 2 7 2 4 2 2 2" xfId="23559"/>
    <cellStyle name="常规 3 2 7 2 4 2 2 2 2" xfId="48265"/>
    <cellStyle name="常规 3 2 7 2 4 2 2 3" xfId="35913"/>
    <cellStyle name="常规 3 2 7 2 4 2 3" xfId="17383"/>
    <cellStyle name="常规 3 2 7 2 4 2 3 2" xfId="42089"/>
    <cellStyle name="常规 3 2 7 2 4 2 4" xfId="29737"/>
    <cellStyle name="常规 3 2 7 2 4 3" xfId="8117"/>
    <cellStyle name="常规 3 2 7 2 4 3 2" xfId="20471"/>
    <cellStyle name="常规 3 2 7 2 4 3 2 2" xfId="45177"/>
    <cellStyle name="常规 3 2 7 2 4 3 3" xfId="32825"/>
    <cellStyle name="常规 3 2 7 2 4 4" xfId="14295"/>
    <cellStyle name="常规 3 2 7 2 4 4 2" xfId="39001"/>
    <cellStyle name="常规 3 2 7 2 4 5" xfId="26649"/>
    <cellStyle name="常规 3 2 7 2 5" xfId="3478"/>
    <cellStyle name="常规 3 2 7 2 5 2" xfId="9661"/>
    <cellStyle name="常规 3 2 7 2 5 2 2" xfId="22015"/>
    <cellStyle name="常规 3 2 7 2 5 2 2 2" xfId="46721"/>
    <cellStyle name="常规 3 2 7 2 5 2 3" xfId="34369"/>
    <cellStyle name="常规 3 2 7 2 5 3" xfId="15839"/>
    <cellStyle name="常规 3 2 7 2 5 3 2" xfId="40545"/>
    <cellStyle name="常规 3 2 7 2 5 4" xfId="28193"/>
    <cellStyle name="常规 3 2 7 2 6" xfId="6573"/>
    <cellStyle name="常规 3 2 7 2 6 2" xfId="18927"/>
    <cellStyle name="常规 3 2 7 2 6 2 2" xfId="43633"/>
    <cellStyle name="常规 3 2 7 2 6 3" xfId="31281"/>
    <cellStyle name="常规 3 2 7 2 7" xfId="12751"/>
    <cellStyle name="常规 3 2 7 2 7 2" xfId="37457"/>
    <cellStyle name="常规 3 2 7 2 8" xfId="25105"/>
    <cellStyle name="常规 3 2 7 3" xfId="255"/>
    <cellStyle name="常规 3 2 7 3 2" xfId="643"/>
    <cellStyle name="常规 3 2 7 3 2 2" xfId="1417"/>
    <cellStyle name="常规 3 2 7 3 2 2 2" xfId="2964"/>
    <cellStyle name="常规 3 2 7 3 2 2 2 2" xfId="6056"/>
    <cellStyle name="常规 3 2 7 3 2 2 2 2 2" xfId="12239"/>
    <cellStyle name="常规 3 2 7 3 2 2 2 2 2 2" xfId="24593"/>
    <cellStyle name="常规 3 2 7 3 2 2 2 2 2 2 2" xfId="49299"/>
    <cellStyle name="常规 3 2 7 3 2 2 2 2 2 3" xfId="36947"/>
    <cellStyle name="常规 3 2 7 3 2 2 2 2 3" xfId="18417"/>
    <cellStyle name="常规 3 2 7 3 2 2 2 2 3 2" xfId="43123"/>
    <cellStyle name="常规 3 2 7 3 2 2 2 2 4" xfId="30771"/>
    <cellStyle name="常规 3 2 7 3 2 2 2 3" xfId="9151"/>
    <cellStyle name="常规 3 2 7 3 2 2 2 3 2" xfId="21505"/>
    <cellStyle name="常规 3 2 7 3 2 2 2 3 2 2" xfId="46211"/>
    <cellStyle name="常规 3 2 7 3 2 2 2 3 3" xfId="33859"/>
    <cellStyle name="常规 3 2 7 3 2 2 2 4" xfId="15329"/>
    <cellStyle name="常规 3 2 7 3 2 2 2 4 2" xfId="40035"/>
    <cellStyle name="常规 3 2 7 3 2 2 2 5" xfId="27683"/>
    <cellStyle name="常规 3 2 7 3 2 2 3" xfId="4512"/>
    <cellStyle name="常规 3 2 7 3 2 2 3 2" xfId="10695"/>
    <cellStyle name="常规 3 2 7 3 2 2 3 2 2" xfId="23049"/>
    <cellStyle name="常规 3 2 7 3 2 2 3 2 2 2" xfId="47755"/>
    <cellStyle name="常规 3 2 7 3 2 2 3 2 3" xfId="35403"/>
    <cellStyle name="常规 3 2 7 3 2 2 3 3" xfId="16873"/>
    <cellStyle name="常规 3 2 7 3 2 2 3 3 2" xfId="41579"/>
    <cellStyle name="常规 3 2 7 3 2 2 3 4" xfId="29227"/>
    <cellStyle name="常规 3 2 7 3 2 2 4" xfId="7607"/>
    <cellStyle name="常规 3 2 7 3 2 2 4 2" xfId="19961"/>
    <cellStyle name="常规 3 2 7 3 2 2 4 2 2" xfId="44667"/>
    <cellStyle name="常规 3 2 7 3 2 2 4 3" xfId="32315"/>
    <cellStyle name="常规 3 2 7 3 2 2 5" xfId="13785"/>
    <cellStyle name="常规 3 2 7 3 2 2 5 2" xfId="38491"/>
    <cellStyle name="常规 3 2 7 3 2 2 6" xfId="26139"/>
    <cellStyle name="常规 3 2 7 3 2 3" xfId="2192"/>
    <cellStyle name="常规 3 2 7 3 2 3 2" xfId="5284"/>
    <cellStyle name="常规 3 2 7 3 2 3 2 2" xfId="11467"/>
    <cellStyle name="常规 3 2 7 3 2 3 2 2 2" xfId="23821"/>
    <cellStyle name="常规 3 2 7 3 2 3 2 2 2 2" xfId="48527"/>
    <cellStyle name="常规 3 2 7 3 2 3 2 2 3" xfId="36175"/>
    <cellStyle name="常规 3 2 7 3 2 3 2 3" xfId="17645"/>
    <cellStyle name="常规 3 2 7 3 2 3 2 3 2" xfId="42351"/>
    <cellStyle name="常规 3 2 7 3 2 3 2 4" xfId="29999"/>
    <cellStyle name="常规 3 2 7 3 2 3 3" xfId="8379"/>
    <cellStyle name="常规 3 2 7 3 2 3 3 2" xfId="20733"/>
    <cellStyle name="常规 3 2 7 3 2 3 3 2 2" xfId="45439"/>
    <cellStyle name="常规 3 2 7 3 2 3 3 3" xfId="33087"/>
    <cellStyle name="常规 3 2 7 3 2 3 4" xfId="14557"/>
    <cellStyle name="常规 3 2 7 3 2 3 4 2" xfId="39263"/>
    <cellStyle name="常规 3 2 7 3 2 3 5" xfId="26911"/>
    <cellStyle name="常规 3 2 7 3 2 4" xfId="3740"/>
    <cellStyle name="常规 3 2 7 3 2 4 2" xfId="9923"/>
    <cellStyle name="常规 3 2 7 3 2 4 2 2" xfId="22277"/>
    <cellStyle name="常规 3 2 7 3 2 4 2 2 2" xfId="46983"/>
    <cellStyle name="常规 3 2 7 3 2 4 2 3" xfId="34631"/>
    <cellStyle name="常规 3 2 7 3 2 4 3" xfId="16101"/>
    <cellStyle name="常规 3 2 7 3 2 4 3 2" xfId="40807"/>
    <cellStyle name="常规 3 2 7 3 2 4 4" xfId="28455"/>
    <cellStyle name="常规 3 2 7 3 2 5" xfId="6835"/>
    <cellStyle name="常规 3 2 7 3 2 5 2" xfId="19189"/>
    <cellStyle name="常规 3 2 7 3 2 5 2 2" xfId="43895"/>
    <cellStyle name="常规 3 2 7 3 2 5 3" xfId="31543"/>
    <cellStyle name="常规 3 2 7 3 2 6" xfId="13013"/>
    <cellStyle name="常规 3 2 7 3 2 6 2" xfId="37719"/>
    <cellStyle name="常规 3 2 7 3 2 7" xfId="25367"/>
    <cellStyle name="常规 3 2 7 3 3" xfId="1031"/>
    <cellStyle name="常规 3 2 7 3 3 2" xfId="2578"/>
    <cellStyle name="常规 3 2 7 3 3 2 2" xfId="5670"/>
    <cellStyle name="常规 3 2 7 3 3 2 2 2" xfId="11853"/>
    <cellStyle name="常规 3 2 7 3 3 2 2 2 2" xfId="24207"/>
    <cellStyle name="常规 3 2 7 3 3 2 2 2 2 2" xfId="48913"/>
    <cellStyle name="常规 3 2 7 3 3 2 2 2 3" xfId="36561"/>
    <cellStyle name="常规 3 2 7 3 3 2 2 3" xfId="18031"/>
    <cellStyle name="常规 3 2 7 3 3 2 2 3 2" xfId="42737"/>
    <cellStyle name="常规 3 2 7 3 3 2 2 4" xfId="30385"/>
    <cellStyle name="常规 3 2 7 3 3 2 3" xfId="8765"/>
    <cellStyle name="常规 3 2 7 3 3 2 3 2" xfId="21119"/>
    <cellStyle name="常规 3 2 7 3 3 2 3 2 2" xfId="45825"/>
    <cellStyle name="常规 3 2 7 3 3 2 3 3" xfId="33473"/>
    <cellStyle name="常规 3 2 7 3 3 2 4" xfId="14943"/>
    <cellStyle name="常规 3 2 7 3 3 2 4 2" xfId="39649"/>
    <cellStyle name="常规 3 2 7 3 3 2 5" xfId="27297"/>
    <cellStyle name="常规 3 2 7 3 3 3" xfId="4126"/>
    <cellStyle name="常规 3 2 7 3 3 3 2" xfId="10309"/>
    <cellStyle name="常规 3 2 7 3 3 3 2 2" xfId="22663"/>
    <cellStyle name="常规 3 2 7 3 3 3 2 2 2" xfId="47369"/>
    <cellStyle name="常规 3 2 7 3 3 3 2 3" xfId="35017"/>
    <cellStyle name="常规 3 2 7 3 3 3 3" xfId="16487"/>
    <cellStyle name="常规 3 2 7 3 3 3 3 2" xfId="41193"/>
    <cellStyle name="常规 3 2 7 3 3 3 4" xfId="28841"/>
    <cellStyle name="常规 3 2 7 3 3 4" xfId="7221"/>
    <cellStyle name="常规 3 2 7 3 3 4 2" xfId="19575"/>
    <cellStyle name="常规 3 2 7 3 3 4 2 2" xfId="44281"/>
    <cellStyle name="常规 3 2 7 3 3 4 3" xfId="31929"/>
    <cellStyle name="常规 3 2 7 3 3 5" xfId="13399"/>
    <cellStyle name="常规 3 2 7 3 3 5 2" xfId="38105"/>
    <cellStyle name="常规 3 2 7 3 3 6" xfId="25753"/>
    <cellStyle name="常规 3 2 7 3 4" xfId="1805"/>
    <cellStyle name="常规 3 2 7 3 4 2" xfId="4898"/>
    <cellStyle name="常规 3 2 7 3 4 2 2" xfId="11081"/>
    <cellStyle name="常规 3 2 7 3 4 2 2 2" xfId="23435"/>
    <cellStyle name="常规 3 2 7 3 4 2 2 2 2" xfId="48141"/>
    <cellStyle name="常规 3 2 7 3 4 2 2 3" xfId="35789"/>
    <cellStyle name="常规 3 2 7 3 4 2 3" xfId="17259"/>
    <cellStyle name="常规 3 2 7 3 4 2 3 2" xfId="41965"/>
    <cellStyle name="常规 3 2 7 3 4 2 4" xfId="29613"/>
    <cellStyle name="常规 3 2 7 3 4 3" xfId="7993"/>
    <cellStyle name="常规 3 2 7 3 4 3 2" xfId="20347"/>
    <cellStyle name="常规 3 2 7 3 4 3 2 2" xfId="45053"/>
    <cellStyle name="常规 3 2 7 3 4 3 3" xfId="32701"/>
    <cellStyle name="常规 3 2 7 3 4 4" xfId="14171"/>
    <cellStyle name="常规 3 2 7 3 4 4 2" xfId="38877"/>
    <cellStyle name="常规 3 2 7 3 4 5" xfId="26525"/>
    <cellStyle name="常规 3 2 7 3 5" xfId="3354"/>
    <cellStyle name="常规 3 2 7 3 5 2" xfId="9537"/>
    <cellStyle name="常规 3 2 7 3 5 2 2" xfId="21891"/>
    <cellStyle name="常规 3 2 7 3 5 2 2 2" xfId="46597"/>
    <cellStyle name="常规 3 2 7 3 5 2 3" xfId="34245"/>
    <cellStyle name="常规 3 2 7 3 5 3" xfId="15715"/>
    <cellStyle name="常规 3 2 7 3 5 3 2" xfId="40421"/>
    <cellStyle name="常规 3 2 7 3 5 4" xfId="28069"/>
    <cellStyle name="常规 3 2 7 3 6" xfId="6449"/>
    <cellStyle name="常规 3 2 7 3 6 2" xfId="18803"/>
    <cellStyle name="常规 3 2 7 3 6 2 2" xfId="43509"/>
    <cellStyle name="常规 3 2 7 3 6 3" xfId="31157"/>
    <cellStyle name="常规 3 2 7 3 7" xfId="12627"/>
    <cellStyle name="常规 3 2 7 3 7 2" xfId="37333"/>
    <cellStyle name="常规 3 2 7 3 8" xfId="24981"/>
    <cellStyle name="常规 3 2 7 4" xfId="512"/>
    <cellStyle name="常规 3 2 7 4 2" xfId="1286"/>
    <cellStyle name="常规 3 2 7 4 2 2" xfId="2833"/>
    <cellStyle name="常规 3 2 7 4 2 2 2" xfId="5925"/>
    <cellStyle name="常规 3 2 7 4 2 2 2 2" xfId="12108"/>
    <cellStyle name="常规 3 2 7 4 2 2 2 2 2" xfId="24462"/>
    <cellStyle name="常规 3 2 7 4 2 2 2 2 2 2" xfId="49168"/>
    <cellStyle name="常规 3 2 7 4 2 2 2 2 3" xfId="36816"/>
    <cellStyle name="常规 3 2 7 4 2 2 2 3" xfId="18286"/>
    <cellStyle name="常规 3 2 7 4 2 2 2 3 2" xfId="42992"/>
    <cellStyle name="常规 3 2 7 4 2 2 2 4" xfId="30640"/>
    <cellStyle name="常规 3 2 7 4 2 2 3" xfId="9020"/>
    <cellStyle name="常规 3 2 7 4 2 2 3 2" xfId="21374"/>
    <cellStyle name="常规 3 2 7 4 2 2 3 2 2" xfId="46080"/>
    <cellStyle name="常规 3 2 7 4 2 2 3 3" xfId="33728"/>
    <cellStyle name="常规 3 2 7 4 2 2 4" xfId="15198"/>
    <cellStyle name="常规 3 2 7 4 2 2 4 2" xfId="39904"/>
    <cellStyle name="常规 3 2 7 4 2 2 5" xfId="27552"/>
    <cellStyle name="常规 3 2 7 4 2 3" xfId="4381"/>
    <cellStyle name="常规 3 2 7 4 2 3 2" xfId="10564"/>
    <cellStyle name="常规 3 2 7 4 2 3 2 2" xfId="22918"/>
    <cellStyle name="常规 3 2 7 4 2 3 2 2 2" xfId="47624"/>
    <cellStyle name="常规 3 2 7 4 2 3 2 3" xfId="35272"/>
    <cellStyle name="常规 3 2 7 4 2 3 3" xfId="16742"/>
    <cellStyle name="常规 3 2 7 4 2 3 3 2" xfId="41448"/>
    <cellStyle name="常规 3 2 7 4 2 3 4" xfId="29096"/>
    <cellStyle name="常规 3 2 7 4 2 4" xfId="7476"/>
    <cellStyle name="常规 3 2 7 4 2 4 2" xfId="19830"/>
    <cellStyle name="常规 3 2 7 4 2 4 2 2" xfId="44536"/>
    <cellStyle name="常规 3 2 7 4 2 4 3" xfId="32184"/>
    <cellStyle name="常规 3 2 7 4 2 5" xfId="13654"/>
    <cellStyle name="常规 3 2 7 4 2 5 2" xfId="38360"/>
    <cellStyle name="常规 3 2 7 4 2 6" xfId="26008"/>
    <cellStyle name="常规 3 2 7 4 3" xfId="2061"/>
    <cellStyle name="常规 3 2 7 4 3 2" xfId="5153"/>
    <cellStyle name="常规 3 2 7 4 3 2 2" xfId="11336"/>
    <cellStyle name="常规 3 2 7 4 3 2 2 2" xfId="23690"/>
    <cellStyle name="常规 3 2 7 4 3 2 2 2 2" xfId="48396"/>
    <cellStyle name="常规 3 2 7 4 3 2 2 3" xfId="36044"/>
    <cellStyle name="常规 3 2 7 4 3 2 3" xfId="17514"/>
    <cellStyle name="常规 3 2 7 4 3 2 3 2" xfId="42220"/>
    <cellStyle name="常规 3 2 7 4 3 2 4" xfId="29868"/>
    <cellStyle name="常规 3 2 7 4 3 3" xfId="8248"/>
    <cellStyle name="常规 3 2 7 4 3 3 2" xfId="20602"/>
    <cellStyle name="常规 3 2 7 4 3 3 2 2" xfId="45308"/>
    <cellStyle name="常规 3 2 7 4 3 3 3" xfId="32956"/>
    <cellStyle name="常规 3 2 7 4 3 4" xfId="14426"/>
    <cellStyle name="常规 3 2 7 4 3 4 2" xfId="39132"/>
    <cellStyle name="常规 3 2 7 4 3 5" xfId="26780"/>
    <cellStyle name="常规 3 2 7 4 4" xfId="3609"/>
    <cellStyle name="常规 3 2 7 4 4 2" xfId="9792"/>
    <cellStyle name="常规 3 2 7 4 4 2 2" xfId="22146"/>
    <cellStyle name="常规 3 2 7 4 4 2 2 2" xfId="46852"/>
    <cellStyle name="常规 3 2 7 4 4 2 3" xfId="34500"/>
    <cellStyle name="常规 3 2 7 4 4 3" xfId="15970"/>
    <cellStyle name="常规 3 2 7 4 4 3 2" xfId="40676"/>
    <cellStyle name="常规 3 2 7 4 4 4" xfId="28324"/>
    <cellStyle name="常规 3 2 7 4 5" xfId="6704"/>
    <cellStyle name="常规 3 2 7 4 5 2" xfId="19058"/>
    <cellStyle name="常规 3 2 7 4 5 2 2" xfId="43764"/>
    <cellStyle name="常规 3 2 7 4 5 3" xfId="31412"/>
    <cellStyle name="常规 3 2 7 4 6" xfId="12882"/>
    <cellStyle name="常规 3 2 7 4 6 2" xfId="37588"/>
    <cellStyle name="常规 3 2 7 4 7" xfId="25236"/>
    <cellStyle name="常规 3 2 7 5" xfId="900"/>
    <cellStyle name="常规 3 2 7 5 2" xfId="2447"/>
    <cellStyle name="常规 3 2 7 5 2 2" xfId="5539"/>
    <cellStyle name="常规 3 2 7 5 2 2 2" xfId="11722"/>
    <cellStyle name="常规 3 2 7 5 2 2 2 2" xfId="24076"/>
    <cellStyle name="常规 3 2 7 5 2 2 2 2 2" xfId="48782"/>
    <cellStyle name="常规 3 2 7 5 2 2 2 3" xfId="36430"/>
    <cellStyle name="常规 3 2 7 5 2 2 3" xfId="17900"/>
    <cellStyle name="常规 3 2 7 5 2 2 3 2" xfId="42606"/>
    <cellStyle name="常规 3 2 7 5 2 2 4" xfId="30254"/>
    <cellStyle name="常规 3 2 7 5 2 3" xfId="8634"/>
    <cellStyle name="常规 3 2 7 5 2 3 2" xfId="20988"/>
    <cellStyle name="常规 3 2 7 5 2 3 2 2" xfId="45694"/>
    <cellStyle name="常规 3 2 7 5 2 3 3" xfId="33342"/>
    <cellStyle name="常规 3 2 7 5 2 4" xfId="14812"/>
    <cellStyle name="常规 3 2 7 5 2 4 2" xfId="39518"/>
    <cellStyle name="常规 3 2 7 5 2 5" xfId="27166"/>
    <cellStyle name="常规 3 2 7 5 3" xfId="3995"/>
    <cellStyle name="常规 3 2 7 5 3 2" xfId="10178"/>
    <cellStyle name="常规 3 2 7 5 3 2 2" xfId="22532"/>
    <cellStyle name="常规 3 2 7 5 3 2 2 2" xfId="47238"/>
    <cellStyle name="常规 3 2 7 5 3 2 3" xfId="34886"/>
    <cellStyle name="常规 3 2 7 5 3 3" xfId="16356"/>
    <cellStyle name="常规 3 2 7 5 3 3 2" xfId="41062"/>
    <cellStyle name="常规 3 2 7 5 3 4" xfId="28710"/>
    <cellStyle name="常规 3 2 7 5 4" xfId="7090"/>
    <cellStyle name="常规 3 2 7 5 4 2" xfId="19444"/>
    <cellStyle name="常规 3 2 7 5 4 2 2" xfId="44150"/>
    <cellStyle name="常规 3 2 7 5 4 3" xfId="31798"/>
    <cellStyle name="常规 3 2 7 5 5" xfId="13268"/>
    <cellStyle name="常规 3 2 7 5 5 2" xfId="37974"/>
    <cellStyle name="常规 3 2 7 5 6" xfId="25622"/>
    <cellStyle name="常规 3 2 7 6" xfId="1674"/>
    <cellStyle name="常规 3 2 7 6 2" xfId="4767"/>
    <cellStyle name="常规 3 2 7 6 2 2" xfId="10950"/>
    <cellStyle name="常规 3 2 7 6 2 2 2" xfId="23304"/>
    <cellStyle name="常规 3 2 7 6 2 2 2 2" xfId="48010"/>
    <cellStyle name="常规 3 2 7 6 2 2 3" xfId="35658"/>
    <cellStyle name="常规 3 2 7 6 2 3" xfId="17128"/>
    <cellStyle name="常规 3 2 7 6 2 3 2" xfId="41834"/>
    <cellStyle name="常规 3 2 7 6 2 4" xfId="29482"/>
    <cellStyle name="常规 3 2 7 6 3" xfId="7862"/>
    <cellStyle name="常规 3 2 7 6 3 2" xfId="20216"/>
    <cellStyle name="常规 3 2 7 6 3 2 2" xfId="44922"/>
    <cellStyle name="常规 3 2 7 6 3 3" xfId="32570"/>
    <cellStyle name="常规 3 2 7 6 4" xfId="14040"/>
    <cellStyle name="常规 3 2 7 6 4 2" xfId="38746"/>
    <cellStyle name="常规 3 2 7 6 5" xfId="26394"/>
    <cellStyle name="常规 3 2 7 7" xfId="3223"/>
    <cellStyle name="常规 3 2 7 7 2" xfId="9406"/>
    <cellStyle name="常规 3 2 7 7 2 2" xfId="21760"/>
    <cellStyle name="常规 3 2 7 7 2 2 2" xfId="46466"/>
    <cellStyle name="常规 3 2 7 7 2 3" xfId="34114"/>
    <cellStyle name="常规 3 2 7 7 3" xfId="15584"/>
    <cellStyle name="常规 3 2 7 7 3 2" xfId="40290"/>
    <cellStyle name="常规 3 2 7 7 4" xfId="27938"/>
    <cellStyle name="常规 3 2 7 8" xfId="6318"/>
    <cellStyle name="常规 3 2 7 8 2" xfId="18672"/>
    <cellStyle name="常规 3 2 7 8 2 2" xfId="43378"/>
    <cellStyle name="常规 3 2 7 8 3" xfId="31026"/>
    <cellStyle name="常规 3 2 7 9" xfId="12496"/>
    <cellStyle name="常规 3 2 7 9 2" xfId="37202"/>
    <cellStyle name="常规 3 2 8" xfId="317"/>
    <cellStyle name="常规 3 2 8 2" xfId="705"/>
    <cellStyle name="常规 3 2 8 2 2" xfId="1479"/>
    <cellStyle name="常规 3 2 8 2 2 2" xfId="3026"/>
    <cellStyle name="常规 3 2 8 2 2 2 2" xfId="6118"/>
    <cellStyle name="常规 3 2 8 2 2 2 2 2" xfId="12301"/>
    <cellStyle name="常规 3 2 8 2 2 2 2 2 2" xfId="24655"/>
    <cellStyle name="常规 3 2 8 2 2 2 2 2 2 2" xfId="49361"/>
    <cellStyle name="常规 3 2 8 2 2 2 2 2 3" xfId="37009"/>
    <cellStyle name="常规 3 2 8 2 2 2 2 3" xfId="18479"/>
    <cellStyle name="常规 3 2 8 2 2 2 2 3 2" xfId="43185"/>
    <cellStyle name="常规 3 2 8 2 2 2 2 4" xfId="30833"/>
    <cellStyle name="常规 3 2 8 2 2 2 3" xfId="9213"/>
    <cellStyle name="常规 3 2 8 2 2 2 3 2" xfId="21567"/>
    <cellStyle name="常规 3 2 8 2 2 2 3 2 2" xfId="46273"/>
    <cellStyle name="常规 3 2 8 2 2 2 3 3" xfId="33921"/>
    <cellStyle name="常规 3 2 8 2 2 2 4" xfId="15391"/>
    <cellStyle name="常规 3 2 8 2 2 2 4 2" xfId="40097"/>
    <cellStyle name="常规 3 2 8 2 2 2 5" xfId="27745"/>
    <cellStyle name="常规 3 2 8 2 2 3" xfId="4574"/>
    <cellStyle name="常规 3 2 8 2 2 3 2" xfId="10757"/>
    <cellStyle name="常规 3 2 8 2 2 3 2 2" xfId="23111"/>
    <cellStyle name="常规 3 2 8 2 2 3 2 2 2" xfId="47817"/>
    <cellStyle name="常规 3 2 8 2 2 3 2 3" xfId="35465"/>
    <cellStyle name="常规 3 2 8 2 2 3 3" xfId="16935"/>
    <cellStyle name="常规 3 2 8 2 2 3 3 2" xfId="41641"/>
    <cellStyle name="常规 3 2 8 2 2 3 4" xfId="29289"/>
    <cellStyle name="常规 3 2 8 2 2 4" xfId="7669"/>
    <cellStyle name="常规 3 2 8 2 2 4 2" xfId="20023"/>
    <cellStyle name="常规 3 2 8 2 2 4 2 2" xfId="44729"/>
    <cellStyle name="常规 3 2 8 2 2 4 3" xfId="32377"/>
    <cellStyle name="常规 3 2 8 2 2 5" xfId="13847"/>
    <cellStyle name="常规 3 2 8 2 2 5 2" xfId="38553"/>
    <cellStyle name="常规 3 2 8 2 2 6" xfId="26201"/>
    <cellStyle name="常规 3 2 8 2 3" xfId="2254"/>
    <cellStyle name="常规 3 2 8 2 3 2" xfId="5346"/>
    <cellStyle name="常规 3 2 8 2 3 2 2" xfId="11529"/>
    <cellStyle name="常规 3 2 8 2 3 2 2 2" xfId="23883"/>
    <cellStyle name="常规 3 2 8 2 3 2 2 2 2" xfId="48589"/>
    <cellStyle name="常规 3 2 8 2 3 2 2 3" xfId="36237"/>
    <cellStyle name="常规 3 2 8 2 3 2 3" xfId="17707"/>
    <cellStyle name="常规 3 2 8 2 3 2 3 2" xfId="42413"/>
    <cellStyle name="常规 3 2 8 2 3 2 4" xfId="30061"/>
    <cellStyle name="常规 3 2 8 2 3 3" xfId="8441"/>
    <cellStyle name="常规 3 2 8 2 3 3 2" xfId="20795"/>
    <cellStyle name="常规 3 2 8 2 3 3 2 2" xfId="45501"/>
    <cellStyle name="常规 3 2 8 2 3 3 3" xfId="33149"/>
    <cellStyle name="常规 3 2 8 2 3 4" xfId="14619"/>
    <cellStyle name="常规 3 2 8 2 3 4 2" xfId="39325"/>
    <cellStyle name="常规 3 2 8 2 3 5" xfId="26973"/>
    <cellStyle name="常规 3 2 8 2 4" xfId="3802"/>
    <cellStyle name="常规 3 2 8 2 4 2" xfId="9985"/>
    <cellStyle name="常规 3 2 8 2 4 2 2" xfId="22339"/>
    <cellStyle name="常规 3 2 8 2 4 2 2 2" xfId="47045"/>
    <cellStyle name="常规 3 2 8 2 4 2 3" xfId="34693"/>
    <cellStyle name="常规 3 2 8 2 4 3" xfId="16163"/>
    <cellStyle name="常规 3 2 8 2 4 3 2" xfId="40869"/>
    <cellStyle name="常规 3 2 8 2 4 4" xfId="28517"/>
    <cellStyle name="常规 3 2 8 2 5" xfId="6897"/>
    <cellStyle name="常规 3 2 8 2 5 2" xfId="19251"/>
    <cellStyle name="常规 3 2 8 2 5 2 2" xfId="43957"/>
    <cellStyle name="常规 3 2 8 2 5 3" xfId="31605"/>
    <cellStyle name="常规 3 2 8 2 6" xfId="13075"/>
    <cellStyle name="常规 3 2 8 2 6 2" xfId="37781"/>
    <cellStyle name="常规 3 2 8 2 7" xfId="25429"/>
    <cellStyle name="常规 3 2 8 3" xfId="1093"/>
    <cellStyle name="常规 3 2 8 3 2" xfId="2640"/>
    <cellStyle name="常规 3 2 8 3 2 2" xfId="5732"/>
    <cellStyle name="常规 3 2 8 3 2 2 2" xfId="11915"/>
    <cellStyle name="常规 3 2 8 3 2 2 2 2" xfId="24269"/>
    <cellStyle name="常规 3 2 8 3 2 2 2 2 2" xfId="48975"/>
    <cellStyle name="常规 3 2 8 3 2 2 2 3" xfId="36623"/>
    <cellStyle name="常规 3 2 8 3 2 2 3" xfId="18093"/>
    <cellStyle name="常规 3 2 8 3 2 2 3 2" xfId="42799"/>
    <cellStyle name="常规 3 2 8 3 2 2 4" xfId="30447"/>
    <cellStyle name="常规 3 2 8 3 2 3" xfId="8827"/>
    <cellStyle name="常规 3 2 8 3 2 3 2" xfId="21181"/>
    <cellStyle name="常规 3 2 8 3 2 3 2 2" xfId="45887"/>
    <cellStyle name="常规 3 2 8 3 2 3 3" xfId="33535"/>
    <cellStyle name="常规 3 2 8 3 2 4" xfId="15005"/>
    <cellStyle name="常规 3 2 8 3 2 4 2" xfId="39711"/>
    <cellStyle name="常规 3 2 8 3 2 5" xfId="27359"/>
    <cellStyle name="常规 3 2 8 3 3" xfId="4188"/>
    <cellStyle name="常规 3 2 8 3 3 2" xfId="10371"/>
    <cellStyle name="常规 3 2 8 3 3 2 2" xfId="22725"/>
    <cellStyle name="常规 3 2 8 3 3 2 2 2" xfId="47431"/>
    <cellStyle name="常规 3 2 8 3 3 2 3" xfId="35079"/>
    <cellStyle name="常规 3 2 8 3 3 3" xfId="16549"/>
    <cellStyle name="常规 3 2 8 3 3 3 2" xfId="41255"/>
    <cellStyle name="常规 3 2 8 3 3 4" xfId="28903"/>
    <cellStyle name="常规 3 2 8 3 4" xfId="7283"/>
    <cellStyle name="常规 3 2 8 3 4 2" xfId="19637"/>
    <cellStyle name="常规 3 2 8 3 4 2 2" xfId="44343"/>
    <cellStyle name="常规 3 2 8 3 4 3" xfId="31991"/>
    <cellStyle name="常规 3 2 8 3 5" xfId="13461"/>
    <cellStyle name="常规 3 2 8 3 5 2" xfId="38167"/>
    <cellStyle name="常规 3 2 8 3 6" xfId="25815"/>
    <cellStyle name="常规 3 2 8 4" xfId="1867"/>
    <cellStyle name="常规 3 2 8 4 2" xfId="4960"/>
    <cellStyle name="常规 3 2 8 4 2 2" xfId="11143"/>
    <cellStyle name="常规 3 2 8 4 2 2 2" xfId="23497"/>
    <cellStyle name="常规 3 2 8 4 2 2 2 2" xfId="48203"/>
    <cellStyle name="常规 3 2 8 4 2 2 3" xfId="35851"/>
    <cellStyle name="常规 3 2 8 4 2 3" xfId="17321"/>
    <cellStyle name="常规 3 2 8 4 2 3 2" xfId="42027"/>
    <cellStyle name="常规 3 2 8 4 2 4" xfId="29675"/>
    <cellStyle name="常规 3 2 8 4 3" xfId="8055"/>
    <cellStyle name="常规 3 2 8 4 3 2" xfId="20409"/>
    <cellStyle name="常规 3 2 8 4 3 2 2" xfId="45115"/>
    <cellStyle name="常规 3 2 8 4 3 3" xfId="32763"/>
    <cellStyle name="常规 3 2 8 4 4" xfId="14233"/>
    <cellStyle name="常规 3 2 8 4 4 2" xfId="38939"/>
    <cellStyle name="常规 3 2 8 4 5" xfId="26587"/>
    <cellStyle name="常规 3 2 8 5" xfId="3416"/>
    <cellStyle name="常规 3 2 8 5 2" xfId="9599"/>
    <cellStyle name="常规 3 2 8 5 2 2" xfId="21953"/>
    <cellStyle name="常规 3 2 8 5 2 2 2" xfId="46659"/>
    <cellStyle name="常规 3 2 8 5 2 3" xfId="34307"/>
    <cellStyle name="常规 3 2 8 5 3" xfId="15777"/>
    <cellStyle name="常规 3 2 8 5 3 2" xfId="40483"/>
    <cellStyle name="常规 3 2 8 5 4" xfId="28131"/>
    <cellStyle name="常规 3 2 8 6" xfId="6511"/>
    <cellStyle name="常规 3 2 8 6 2" xfId="18865"/>
    <cellStyle name="常规 3 2 8 6 2 2" xfId="43571"/>
    <cellStyle name="常规 3 2 8 6 3" xfId="31219"/>
    <cellStyle name="常规 3 2 8 7" xfId="12689"/>
    <cellStyle name="常规 3 2 8 7 2" xfId="37395"/>
    <cellStyle name="常规 3 2 8 8" xfId="25043"/>
    <cellStyle name="常规 3 2 9" xfId="188"/>
    <cellStyle name="常规 3 2 9 2" xfId="581"/>
    <cellStyle name="常规 3 2 9 2 2" xfId="1355"/>
    <cellStyle name="常规 3 2 9 2 2 2" xfId="2902"/>
    <cellStyle name="常规 3 2 9 2 2 2 2" xfId="5994"/>
    <cellStyle name="常规 3 2 9 2 2 2 2 2" xfId="12177"/>
    <cellStyle name="常规 3 2 9 2 2 2 2 2 2" xfId="24531"/>
    <cellStyle name="常规 3 2 9 2 2 2 2 2 2 2" xfId="49237"/>
    <cellStyle name="常规 3 2 9 2 2 2 2 2 3" xfId="36885"/>
    <cellStyle name="常规 3 2 9 2 2 2 2 3" xfId="18355"/>
    <cellStyle name="常规 3 2 9 2 2 2 2 3 2" xfId="43061"/>
    <cellStyle name="常规 3 2 9 2 2 2 2 4" xfId="30709"/>
    <cellStyle name="常规 3 2 9 2 2 2 3" xfId="9089"/>
    <cellStyle name="常规 3 2 9 2 2 2 3 2" xfId="21443"/>
    <cellStyle name="常规 3 2 9 2 2 2 3 2 2" xfId="46149"/>
    <cellStyle name="常规 3 2 9 2 2 2 3 3" xfId="33797"/>
    <cellStyle name="常规 3 2 9 2 2 2 4" xfId="15267"/>
    <cellStyle name="常规 3 2 9 2 2 2 4 2" xfId="39973"/>
    <cellStyle name="常规 3 2 9 2 2 2 5" xfId="27621"/>
    <cellStyle name="常规 3 2 9 2 2 3" xfId="4450"/>
    <cellStyle name="常规 3 2 9 2 2 3 2" xfId="10633"/>
    <cellStyle name="常规 3 2 9 2 2 3 2 2" xfId="22987"/>
    <cellStyle name="常规 3 2 9 2 2 3 2 2 2" xfId="47693"/>
    <cellStyle name="常规 3 2 9 2 2 3 2 3" xfId="35341"/>
    <cellStyle name="常规 3 2 9 2 2 3 3" xfId="16811"/>
    <cellStyle name="常规 3 2 9 2 2 3 3 2" xfId="41517"/>
    <cellStyle name="常规 3 2 9 2 2 3 4" xfId="29165"/>
    <cellStyle name="常规 3 2 9 2 2 4" xfId="7545"/>
    <cellStyle name="常规 3 2 9 2 2 4 2" xfId="19899"/>
    <cellStyle name="常规 3 2 9 2 2 4 2 2" xfId="44605"/>
    <cellStyle name="常规 3 2 9 2 2 4 3" xfId="32253"/>
    <cellStyle name="常规 3 2 9 2 2 5" xfId="13723"/>
    <cellStyle name="常规 3 2 9 2 2 5 2" xfId="38429"/>
    <cellStyle name="常规 3 2 9 2 2 6" xfId="26077"/>
    <cellStyle name="常规 3 2 9 2 3" xfId="2130"/>
    <cellStyle name="常规 3 2 9 2 3 2" xfId="5222"/>
    <cellStyle name="常规 3 2 9 2 3 2 2" xfId="11405"/>
    <cellStyle name="常规 3 2 9 2 3 2 2 2" xfId="23759"/>
    <cellStyle name="常规 3 2 9 2 3 2 2 2 2" xfId="48465"/>
    <cellStyle name="常规 3 2 9 2 3 2 2 3" xfId="36113"/>
    <cellStyle name="常规 3 2 9 2 3 2 3" xfId="17583"/>
    <cellStyle name="常规 3 2 9 2 3 2 3 2" xfId="42289"/>
    <cellStyle name="常规 3 2 9 2 3 2 4" xfId="29937"/>
    <cellStyle name="常规 3 2 9 2 3 3" xfId="8317"/>
    <cellStyle name="常规 3 2 9 2 3 3 2" xfId="20671"/>
    <cellStyle name="常规 3 2 9 2 3 3 2 2" xfId="45377"/>
    <cellStyle name="常规 3 2 9 2 3 3 3" xfId="33025"/>
    <cellStyle name="常规 3 2 9 2 3 4" xfId="14495"/>
    <cellStyle name="常规 3 2 9 2 3 4 2" xfId="39201"/>
    <cellStyle name="常规 3 2 9 2 3 5" xfId="26849"/>
    <cellStyle name="常规 3 2 9 2 4" xfId="3678"/>
    <cellStyle name="常规 3 2 9 2 4 2" xfId="9861"/>
    <cellStyle name="常规 3 2 9 2 4 2 2" xfId="22215"/>
    <cellStyle name="常规 3 2 9 2 4 2 2 2" xfId="46921"/>
    <cellStyle name="常规 3 2 9 2 4 2 3" xfId="34569"/>
    <cellStyle name="常规 3 2 9 2 4 3" xfId="16039"/>
    <cellStyle name="常规 3 2 9 2 4 3 2" xfId="40745"/>
    <cellStyle name="常规 3 2 9 2 4 4" xfId="28393"/>
    <cellStyle name="常规 3 2 9 2 5" xfId="6773"/>
    <cellStyle name="常规 3 2 9 2 5 2" xfId="19127"/>
    <cellStyle name="常规 3 2 9 2 5 2 2" xfId="43833"/>
    <cellStyle name="常规 3 2 9 2 5 3" xfId="31481"/>
    <cellStyle name="常规 3 2 9 2 6" xfId="12951"/>
    <cellStyle name="常规 3 2 9 2 6 2" xfId="37657"/>
    <cellStyle name="常规 3 2 9 2 7" xfId="25305"/>
    <cellStyle name="常规 3 2 9 3" xfId="969"/>
    <cellStyle name="常规 3 2 9 3 2" xfId="2516"/>
    <cellStyle name="常规 3 2 9 3 2 2" xfId="5608"/>
    <cellStyle name="常规 3 2 9 3 2 2 2" xfId="11791"/>
    <cellStyle name="常规 3 2 9 3 2 2 2 2" xfId="24145"/>
    <cellStyle name="常规 3 2 9 3 2 2 2 2 2" xfId="48851"/>
    <cellStyle name="常规 3 2 9 3 2 2 2 3" xfId="36499"/>
    <cellStyle name="常规 3 2 9 3 2 2 3" xfId="17969"/>
    <cellStyle name="常规 3 2 9 3 2 2 3 2" xfId="42675"/>
    <cellStyle name="常规 3 2 9 3 2 2 4" xfId="30323"/>
    <cellStyle name="常规 3 2 9 3 2 3" xfId="8703"/>
    <cellStyle name="常规 3 2 9 3 2 3 2" xfId="21057"/>
    <cellStyle name="常规 3 2 9 3 2 3 2 2" xfId="45763"/>
    <cellStyle name="常规 3 2 9 3 2 3 3" xfId="33411"/>
    <cellStyle name="常规 3 2 9 3 2 4" xfId="14881"/>
    <cellStyle name="常规 3 2 9 3 2 4 2" xfId="39587"/>
    <cellStyle name="常规 3 2 9 3 2 5" xfId="27235"/>
    <cellStyle name="常规 3 2 9 3 3" xfId="4064"/>
    <cellStyle name="常规 3 2 9 3 3 2" xfId="10247"/>
    <cellStyle name="常规 3 2 9 3 3 2 2" xfId="22601"/>
    <cellStyle name="常规 3 2 9 3 3 2 2 2" xfId="47307"/>
    <cellStyle name="常规 3 2 9 3 3 2 3" xfId="34955"/>
    <cellStyle name="常规 3 2 9 3 3 3" xfId="16425"/>
    <cellStyle name="常规 3 2 9 3 3 3 2" xfId="41131"/>
    <cellStyle name="常规 3 2 9 3 3 4" xfId="28779"/>
    <cellStyle name="常规 3 2 9 3 4" xfId="7159"/>
    <cellStyle name="常规 3 2 9 3 4 2" xfId="19513"/>
    <cellStyle name="常规 3 2 9 3 4 2 2" xfId="44219"/>
    <cellStyle name="常规 3 2 9 3 4 3" xfId="31867"/>
    <cellStyle name="常规 3 2 9 3 5" xfId="13337"/>
    <cellStyle name="常规 3 2 9 3 5 2" xfId="38043"/>
    <cellStyle name="常规 3 2 9 3 6" xfId="25691"/>
    <cellStyle name="常规 3 2 9 4" xfId="1743"/>
    <cellStyle name="常规 3 2 9 4 2" xfId="4836"/>
    <cellStyle name="常规 3 2 9 4 2 2" xfId="11019"/>
    <cellStyle name="常规 3 2 9 4 2 2 2" xfId="23373"/>
    <cellStyle name="常规 3 2 9 4 2 2 2 2" xfId="48079"/>
    <cellStyle name="常规 3 2 9 4 2 2 3" xfId="35727"/>
    <cellStyle name="常规 3 2 9 4 2 3" xfId="17197"/>
    <cellStyle name="常规 3 2 9 4 2 3 2" xfId="41903"/>
    <cellStyle name="常规 3 2 9 4 2 4" xfId="29551"/>
    <cellStyle name="常规 3 2 9 4 3" xfId="7931"/>
    <cellStyle name="常规 3 2 9 4 3 2" xfId="20285"/>
    <cellStyle name="常规 3 2 9 4 3 2 2" xfId="44991"/>
    <cellStyle name="常规 3 2 9 4 3 3" xfId="32639"/>
    <cellStyle name="常规 3 2 9 4 4" xfId="14109"/>
    <cellStyle name="常规 3 2 9 4 4 2" xfId="38815"/>
    <cellStyle name="常规 3 2 9 4 5" xfId="26463"/>
    <cellStyle name="常规 3 2 9 5" xfId="3292"/>
    <cellStyle name="常规 3 2 9 5 2" xfId="9475"/>
    <cellStyle name="常规 3 2 9 5 2 2" xfId="21829"/>
    <cellStyle name="常规 3 2 9 5 2 2 2" xfId="46535"/>
    <cellStyle name="常规 3 2 9 5 2 3" xfId="34183"/>
    <cellStyle name="常规 3 2 9 5 3" xfId="15653"/>
    <cellStyle name="常规 3 2 9 5 3 2" xfId="40359"/>
    <cellStyle name="常规 3 2 9 5 4" xfId="28007"/>
    <cellStyle name="常规 3 2 9 6" xfId="6387"/>
    <cellStyle name="常规 3 2 9 6 2" xfId="18741"/>
    <cellStyle name="常规 3 2 9 6 2 2" xfId="43447"/>
    <cellStyle name="常规 3 2 9 6 3" xfId="31095"/>
    <cellStyle name="常规 3 2 9 7" xfId="12565"/>
    <cellStyle name="常规 3 2 9 7 2" xfId="37271"/>
    <cellStyle name="常规 3 2 9 8" xfId="24919"/>
    <cellStyle name="常规 3 3" xfId="37"/>
    <cellStyle name="常规 3 3 10" xfId="829"/>
    <cellStyle name="常规 3 3 10 2" xfId="2377"/>
    <cellStyle name="常规 3 3 10 2 2" xfId="5469"/>
    <cellStyle name="常规 3 3 10 2 2 2" xfId="11652"/>
    <cellStyle name="常规 3 3 10 2 2 2 2" xfId="24006"/>
    <cellStyle name="常规 3 3 10 2 2 2 2 2" xfId="48712"/>
    <cellStyle name="常规 3 3 10 2 2 2 3" xfId="36360"/>
    <cellStyle name="常规 3 3 10 2 2 3" xfId="17830"/>
    <cellStyle name="常规 3 3 10 2 2 3 2" xfId="42536"/>
    <cellStyle name="常规 3 3 10 2 2 4" xfId="30184"/>
    <cellStyle name="常规 3 3 10 2 3" xfId="8564"/>
    <cellStyle name="常规 3 3 10 2 3 2" xfId="20918"/>
    <cellStyle name="常规 3 3 10 2 3 2 2" xfId="45624"/>
    <cellStyle name="常规 3 3 10 2 3 3" xfId="33272"/>
    <cellStyle name="常规 3 3 10 2 4" xfId="14742"/>
    <cellStyle name="常规 3 3 10 2 4 2" xfId="39448"/>
    <cellStyle name="常规 3 3 10 2 5" xfId="27096"/>
    <cellStyle name="常规 3 3 10 3" xfId="3925"/>
    <cellStyle name="常规 3 3 10 3 2" xfId="10108"/>
    <cellStyle name="常规 3 3 10 3 2 2" xfId="22462"/>
    <cellStyle name="常规 3 3 10 3 2 2 2" xfId="47168"/>
    <cellStyle name="常规 3 3 10 3 2 3" xfId="34816"/>
    <cellStyle name="常规 3 3 10 3 3" xfId="16286"/>
    <cellStyle name="常规 3 3 10 3 3 2" xfId="40992"/>
    <cellStyle name="常规 3 3 10 3 4" xfId="28640"/>
    <cellStyle name="常规 3 3 10 4" xfId="7020"/>
    <cellStyle name="常规 3 3 10 4 2" xfId="19374"/>
    <cellStyle name="常规 3 3 10 4 2 2" xfId="44080"/>
    <cellStyle name="常规 3 3 10 4 3" xfId="31728"/>
    <cellStyle name="常规 3 3 10 5" xfId="13198"/>
    <cellStyle name="常规 3 3 10 5 2" xfId="37904"/>
    <cellStyle name="常规 3 3 10 6" xfId="25552"/>
    <cellStyle name="常规 3 3 11" xfId="1603"/>
    <cellStyle name="常规 3 3 11 2" xfId="4697"/>
    <cellStyle name="常规 3 3 11 2 2" xfId="10880"/>
    <cellStyle name="常规 3 3 11 2 2 2" xfId="23234"/>
    <cellStyle name="常规 3 3 11 2 2 2 2" xfId="47940"/>
    <cellStyle name="常规 3 3 11 2 2 3" xfId="35588"/>
    <cellStyle name="常规 3 3 11 2 3" xfId="17058"/>
    <cellStyle name="常规 3 3 11 2 3 2" xfId="41764"/>
    <cellStyle name="常规 3 3 11 2 4" xfId="29412"/>
    <cellStyle name="常规 3 3 11 3" xfId="7792"/>
    <cellStyle name="常规 3 3 11 3 2" xfId="20146"/>
    <cellStyle name="常规 3 3 11 3 2 2" xfId="44852"/>
    <cellStyle name="常规 3 3 11 3 3" xfId="32500"/>
    <cellStyle name="常规 3 3 11 4" xfId="13970"/>
    <cellStyle name="常规 3 3 11 4 2" xfId="38676"/>
    <cellStyle name="常规 3 3 11 5" xfId="26324"/>
    <cellStyle name="常规 3 3 12" xfId="3151"/>
    <cellStyle name="常规 3 3 12 2" xfId="9336"/>
    <cellStyle name="常规 3 3 12 2 2" xfId="21690"/>
    <cellStyle name="常规 3 3 12 2 2 2" xfId="46396"/>
    <cellStyle name="常规 3 3 12 2 3" xfId="34044"/>
    <cellStyle name="常规 3 3 12 3" xfId="15514"/>
    <cellStyle name="常规 3 3 12 3 2" xfId="40220"/>
    <cellStyle name="常规 3 3 12 4" xfId="27868"/>
    <cellStyle name="常规 3 3 13" xfId="6247"/>
    <cellStyle name="常规 3 3 13 2" xfId="18602"/>
    <cellStyle name="常规 3 3 13 2 2" xfId="43308"/>
    <cellStyle name="常规 3 3 13 3" xfId="30956"/>
    <cellStyle name="常规 3 3 14" xfId="12425"/>
    <cellStyle name="常规 3 3 14 2" xfId="37132"/>
    <cellStyle name="常规 3 3 15" xfId="24779"/>
    <cellStyle name="常规 3 3 16" xfId="49511"/>
    <cellStyle name="常规 3 3 17" xfId="49519"/>
    <cellStyle name="常规 3 3 18" xfId="49532"/>
    <cellStyle name="常规 3 3 2" xfId="47"/>
    <cellStyle name="常规 3 3 2 10" xfId="6254"/>
    <cellStyle name="常规 3 3 2 10 2" xfId="18609"/>
    <cellStyle name="常规 3 3 2 10 2 2" xfId="43315"/>
    <cellStyle name="常规 3 3 2 10 3" xfId="30963"/>
    <cellStyle name="常规 3 3 2 11" xfId="12432"/>
    <cellStyle name="常规 3 3 2 11 2" xfId="37139"/>
    <cellStyle name="常规 3 3 2 12" xfId="24786"/>
    <cellStyle name="常规 3 3 2 2" xfId="86"/>
    <cellStyle name="常规 3 3 2 2 10" xfId="12467"/>
    <cellStyle name="常规 3 3 2 2 10 2" xfId="37173"/>
    <cellStyle name="常规 3 3 2 2 11" xfId="24821"/>
    <cellStyle name="常规 3 3 2 2 2" xfId="158"/>
    <cellStyle name="常规 3 3 2 2 2 10" xfId="24890"/>
    <cellStyle name="常规 3 3 2 2 2 2" xfId="416"/>
    <cellStyle name="常规 3 3 2 2 2 2 2" xfId="804"/>
    <cellStyle name="常规 3 3 2 2 2 2 2 2" xfId="1578"/>
    <cellStyle name="常规 3 3 2 2 2 2 2 2 2" xfId="3125"/>
    <cellStyle name="常规 3 3 2 2 2 2 2 2 2 2" xfId="6217"/>
    <cellStyle name="常规 3 3 2 2 2 2 2 2 2 2 2" xfId="12400"/>
    <cellStyle name="常规 3 3 2 2 2 2 2 2 2 2 2 2" xfId="24754"/>
    <cellStyle name="常规 3 3 2 2 2 2 2 2 2 2 2 2 2" xfId="49460"/>
    <cellStyle name="常规 3 3 2 2 2 2 2 2 2 2 2 3" xfId="37108"/>
    <cellStyle name="常规 3 3 2 2 2 2 2 2 2 2 3" xfId="18578"/>
    <cellStyle name="常规 3 3 2 2 2 2 2 2 2 2 3 2" xfId="43284"/>
    <cellStyle name="常规 3 3 2 2 2 2 2 2 2 2 4" xfId="30932"/>
    <cellStyle name="常规 3 3 2 2 2 2 2 2 2 3" xfId="9312"/>
    <cellStyle name="常规 3 3 2 2 2 2 2 2 2 3 2" xfId="21666"/>
    <cellStyle name="常规 3 3 2 2 2 2 2 2 2 3 2 2" xfId="46372"/>
    <cellStyle name="常规 3 3 2 2 2 2 2 2 2 3 3" xfId="34020"/>
    <cellStyle name="常规 3 3 2 2 2 2 2 2 2 4" xfId="15490"/>
    <cellStyle name="常规 3 3 2 2 2 2 2 2 2 4 2" xfId="40196"/>
    <cellStyle name="常规 3 3 2 2 2 2 2 2 2 5" xfId="27844"/>
    <cellStyle name="常规 3 3 2 2 2 2 2 2 3" xfId="4673"/>
    <cellStyle name="常规 3 3 2 2 2 2 2 2 3 2" xfId="10856"/>
    <cellStyle name="常规 3 3 2 2 2 2 2 2 3 2 2" xfId="23210"/>
    <cellStyle name="常规 3 3 2 2 2 2 2 2 3 2 2 2" xfId="47916"/>
    <cellStyle name="常规 3 3 2 2 2 2 2 2 3 2 3" xfId="35564"/>
    <cellStyle name="常规 3 3 2 2 2 2 2 2 3 3" xfId="17034"/>
    <cellStyle name="常规 3 3 2 2 2 2 2 2 3 3 2" xfId="41740"/>
    <cellStyle name="常规 3 3 2 2 2 2 2 2 3 4" xfId="29388"/>
    <cellStyle name="常规 3 3 2 2 2 2 2 2 4" xfId="7768"/>
    <cellStyle name="常规 3 3 2 2 2 2 2 2 4 2" xfId="20122"/>
    <cellStyle name="常规 3 3 2 2 2 2 2 2 4 2 2" xfId="44828"/>
    <cellStyle name="常规 3 3 2 2 2 2 2 2 4 3" xfId="32476"/>
    <cellStyle name="常规 3 3 2 2 2 2 2 2 5" xfId="13946"/>
    <cellStyle name="常规 3 3 2 2 2 2 2 2 5 2" xfId="38652"/>
    <cellStyle name="常规 3 3 2 2 2 2 2 2 6" xfId="26300"/>
    <cellStyle name="常规 3 3 2 2 2 2 2 3" xfId="2353"/>
    <cellStyle name="常规 3 3 2 2 2 2 2 3 2" xfId="5445"/>
    <cellStyle name="常规 3 3 2 2 2 2 2 3 2 2" xfId="11628"/>
    <cellStyle name="常规 3 3 2 2 2 2 2 3 2 2 2" xfId="23982"/>
    <cellStyle name="常规 3 3 2 2 2 2 2 3 2 2 2 2" xfId="48688"/>
    <cellStyle name="常规 3 3 2 2 2 2 2 3 2 2 3" xfId="36336"/>
    <cellStyle name="常规 3 3 2 2 2 2 2 3 2 3" xfId="17806"/>
    <cellStyle name="常规 3 3 2 2 2 2 2 3 2 3 2" xfId="42512"/>
    <cellStyle name="常规 3 3 2 2 2 2 2 3 2 4" xfId="30160"/>
    <cellStyle name="常规 3 3 2 2 2 2 2 3 3" xfId="8540"/>
    <cellStyle name="常规 3 3 2 2 2 2 2 3 3 2" xfId="20894"/>
    <cellStyle name="常规 3 3 2 2 2 2 2 3 3 2 2" xfId="45600"/>
    <cellStyle name="常规 3 3 2 2 2 2 2 3 3 3" xfId="33248"/>
    <cellStyle name="常规 3 3 2 2 2 2 2 3 4" xfId="14718"/>
    <cellStyle name="常规 3 3 2 2 2 2 2 3 4 2" xfId="39424"/>
    <cellStyle name="常规 3 3 2 2 2 2 2 3 5" xfId="27072"/>
    <cellStyle name="常规 3 3 2 2 2 2 2 4" xfId="3901"/>
    <cellStyle name="常规 3 3 2 2 2 2 2 4 2" xfId="10084"/>
    <cellStyle name="常规 3 3 2 2 2 2 2 4 2 2" xfId="22438"/>
    <cellStyle name="常规 3 3 2 2 2 2 2 4 2 2 2" xfId="47144"/>
    <cellStyle name="常规 3 3 2 2 2 2 2 4 2 3" xfId="34792"/>
    <cellStyle name="常规 3 3 2 2 2 2 2 4 3" xfId="16262"/>
    <cellStyle name="常规 3 3 2 2 2 2 2 4 3 2" xfId="40968"/>
    <cellStyle name="常规 3 3 2 2 2 2 2 4 4" xfId="28616"/>
    <cellStyle name="常规 3 3 2 2 2 2 2 5" xfId="6996"/>
    <cellStyle name="常规 3 3 2 2 2 2 2 5 2" xfId="19350"/>
    <cellStyle name="常规 3 3 2 2 2 2 2 5 2 2" xfId="44056"/>
    <cellStyle name="常规 3 3 2 2 2 2 2 5 3" xfId="31704"/>
    <cellStyle name="常规 3 3 2 2 2 2 2 6" xfId="13174"/>
    <cellStyle name="常规 3 3 2 2 2 2 2 6 2" xfId="37880"/>
    <cellStyle name="常规 3 3 2 2 2 2 2 7" xfId="25528"/>
    <cellStyle name="常规 3 3 2 2 2 2 3" xfId="1192"/>
    <cellStyle name="常规 3 3 2 2 2 2 3 2" xfId="2739"/>
    <cellStyle name="常规 3 3 2 2 2 2 3 2 2" xfId="5831"/>
    <cellStyle name="常规 3 3 2 2 2 2 3 2 2 2" xfId="12014"/>
    <cellStyle name="常规 3 3 2 2 2 2 3 2 2 2 2" xfId="24368"/>
    <cellStyle name="常规 3 3 2 2 2 2 3 2 2 2 2 2" xfId="49074"/>
    <cellStyle name="常规 3 3 2 2 2 2 3 2 2 2 3" xfId="36722"/>
    <cellStyle name="常规 3 3 2 2 2 2 3 2 2 3" xfId="18192"/>
    <cellStyle name="常规 3 3 2 2 2 2 3 2 2 3 2" xfId="42898"/>
    <cellStyle name="常规 3 3 2 2 2 2 3 2 2 4" xfId="30546"/>
    <cellStyle name="常规 3 3 2 2 2 2 3 2 3" xfId="8926"/>
    <cellStyle name="常规 3 3 2 2 2 2 3 2 3 2" xfId="21280"/>
    <cellStyle name="常规 3 3 2 2 2 2 3 2 3 2 2" xfId="45986"/>
    <cellStyle name="常规 3 3 2 2 2 2 3 2 3 3" xfId="33634"/>
    <cellStyle name="常规 3 3 2 2 2 2 3 2 4" xfId="15104"/>
    <cellStyle name="常规 3 3 2 2 2 2 3 2 4 2" xfId="39810"/>
    <cellStyle name="常规 3 3 2 2 2 2 3 2 5" xfId="27458"/>
    <cellStyle name="常规 3 3 2 2 2 2 3 3" xfId="4287"/>
    <cellStyle name="常规 3 3 2 2 2 2 3 3 2" xfId="10470"/>
    <cellStyle name="常规 3 3 2 2 2 2 3 3 2 2" xfId="22824"/>
    <cellStyle name="常规 3 3 2 2 2 2 3 3 2 2 2" xfId="47530"/>
    <cellStyle name="常规 3 3 2 2 2 2 3 3 2 3" xfId="35178"/>
    <cellStyle name="常规 3 3 2 2 2 2 3 3 3" xfId="16648"/>
    <cellStyle name="常规 3 3 2 2 2 2 3 3 3 2" xfId="41354"/>
    <cellStyle name="常规 3 3 2 2 2 2 3 3 4" xfId="29002"/>
    <cellStyle name="常规 3 3 2 2 2 2 3 4" xfId="7382"/>
    <cellStyle name="常规 3 3 2 2 2 2 3 4 2" xfId="19736"/>
    <cellStyle name="常规 3 3 2 2 2 2 3 4 2 2" xfId="44442"/>
    <cellStyle name="常规 3 3 2 2 2 2 3 4 3" xfId="32090"/>
    <cellStyle name="常规 3 3 2 2 2 2 3 5" xfId="13560"/>
    <cellStyle name="常规 3 3 2 2 2 2 3 5 2" xfId="38266"/>
    <cellStyle name="常规 3 3 2 2 2 2 3 6" xfId="25914"/>
    <cellStyle name="常规 3 3 2 2 2 2 4" xfId="1966"/>
    <cellStyle name="常规 3 3 2 2 2 2 4 2" xfId="5059"/>
    <cellStyle name="常规 3 3 2 2 2 2 4 2 2" xfId="11242"/>
    <cellStyle name="常规 3 3 2 2 2 2 4 2 2 2" xfId="23596"/>
    <cellStyle name="常规 3 3 2 2 2 2 4 2 2 2 2" xfId="48302"/>
    <cellStyle name="常规 3 3 2 2 2 2 4 2 2 3" xfId="35950"/>
    <cellStyle name="常规 3 3 2 2 2 2 4 2 3" xfId="17420"/>
    <cellStyle name="常规 3 3 2 2 2 2 4 2 3 2" xfId="42126"/>
    <cellStyle name="常规 3 3 2 2 2 2 4 2 4" xfId="29774"/>
    <cellStyle name="常规 3 3 2 2 2 2 4 3" xfId="8154"/>
    <cellStyle name="常规 3 3 2 2 2 2 4 3 2" xfId="20508"/>
    <cellStyle name="常规 3 3 2 2 2 2 4 3 2 2" xfId="45214"/>
    <cellStyle name="常规 3 3 2 2 2 2 4 3 3" xfId="32862"/>
    <cellStyle name="常规 3 3 2 2 2 2 4 4" xfId="14332"/>
    <cellStyle name="常规 3 3 2 2 2 2 4 4 2" xfId="39038"/>
    <cellStyle name="常规 3 3 2 2 2 2 4 5" xfId="26686"/>
    <cellStyle name="常规 3 3 2 2 2 2 5" xfId="3515"/>
    <cellStyle name="常规 3 3 2 2 2 2 5 2" xfId="9698"/>
    <cellStyle name="常规 3 3 2 2 2 2 5 2 2" xfId="22052"/>
    <cellStyle name="常规 3 3 2 2 2 2 5 2 2 2" xfId="46758"/>
    <cellStyle name="常规 3 3 2 2 2 2 5 2 3" xfId="34406"/>
    <cellStyle name="常规 3 3 2 2 2 2 5 3" xfId="15876"/>
    <cellStyle name="常规 3 3 2 2 2 2 5 3 2" xfId="40582"/>
    <cellStyle name="常规 3 3 2 2 2 2 5 4" xfId="28230"/>
    <cellStyle name="常规 3 3 2 2 2 2 6" xfId="6610"/>
    <cellStyle name="常规 3 3 2 2 2 2 6 2" xfId="18964"/>
    <cellStyle name="常规 3 3 2 2 2 2 6 2 2" xfId="43670"/>
    <cellStyle name="常规 3 3 2 2 2 2 6 3" xfId="31318"/>
    <cellStyle name="常规 3 3 2 2 2 2 7" xfId="12788"/>
    <cellStyle name="常规 3 3 2 2 2 2 7 2" xfId="37494"/>
    <cellStyle name="常规 3 3 2 2 2 2 8" xfId="25142"/>
    <cellStyle name="常规 3 3 2 2 2 3" xfId="292"/>
    <cellStyle name="常规 3 3 2 2 2 3 2" xfId="680"/>
    <cellStyle name="常规 3 3 2 2 2 3 2 2" xfId="1454"/>
    <cellStyle name="常规 3 3 2 2 2 3 2 2 2" xfId="3001"/>
    <cellStyle name="常规 3 3 2 2 2 3 2 2 2 2" xfId="6093"/>
    <cellStyle name="常规 3 3 2 2 2 3 2 2 2 2 2" xfId="12276"/>
    <cellStyle name="常规 3 3 2 2 2 3 2 2 2 2 2 2" xfId="24630"/>
    <cellStyle name="常规 3 3 2 2 2 3 2 2 2 2 2 2 2" xfId="49336"/>
    <cellStyle name="常规 3 3 2 2 2 3 2 2 2 2 2 3" xfId="36984"/>
    <cellStyle name="常规 3 3 2 2 2 3 2 2 2 2 3" xfId="18454"/>
    <cellStyle name="常规 3 3 2 2 2 3 2 2 2 2 3 2" xfId="43160"/>
    <cellStyle name="常规 3 3 2 2 2 3 2 2 2 2 4" xfId="30808"/>
    <cellStyle name="常规 3 3 2 2 2 3 2 2 2 3" xfId="9188"/>
    <cellStyle name="常规 3 3 2 2 2 3 2 2 2 3 2" xfId="21542"/>
    <cellStyle name="常规 3 3 2 2 2 3 2 2 2 3 2 2" xfId="46248"/>
    <cellStyle name="常规 3 3 2 2 2 3 2 2 2 3 3" xfId="33896"/>
    <cellStyle name="常规 3 3 2 2 2 3 2 2 2 4" xfId="15366"/>
    <cellStyle name="常规 3 3 2 2 2 3 2 2 2 4 2" xfId="40072"/>
    <cellStyle name="常规 3 3 2 2 2 3 2 2 2 5" xfId="27720"/>
    <cellStyle name="常规 3 3 2 2 2 3 2 2 3" xfId="4549"/>
    <cellStyle name="常规 3 3 2 2 2 3 2 2 3 2" xfId="10732"/>
    <cellStyle name="常规 3 3 2 2 2 3 2 2 3 2 2" xfId="23086"/>
    <cellStyle name="常规 3 3 2 2 2 3 2 2 3 2 2 2" xfId="47792"/>
    <cellStyle name="常规 3 3 2 2 2 3 2 2 3 2 3" xfId="35440"/>
    <cellStyle name="常规 3 3 2 2 2 3 2 2 3 3" xfId="16910"/>
    <cellStyle name="常规 3 3 2 2 2 3 2 2 3 3 2" xfId="41616"/>
    <cellStyle name="常规 3 3 2 2 2 3 2 2 3 4" xfId="29264"/>
    <cellStyle name="常规 3 3 2 2 2 3 2 2 4" xfId="7644"/>
    <cellStyle name="常规 3 3 2 2 2 3 2 2 4 2" xfId="19998"/>
    <cellStyle name="常规 3 3 2 2 2 3 2 2 4 2 2" xfId="44704"/>
    <cellStyle name="常规 3 3 2 2 2 3 2 2 4 3" xfId="32352"/>
    <cellStyle name="常规 3 3 2 2 2 3 2 2 5" xfId="13822"/>
    <cellStyle name="常规 3 3 2 2 2 3 2 2 5 2" xfId="38528"/>
    <cellStyle name="常规 3 3 2 2 2 3 2 2 6" xfId="26176"/>
    <cellStyle name="常规 3 3 2 2 2 3 2 3" xfId="2229"/>
    <cellStyle name="常规 3 3 2 2 2 3 2 3 2" xfId="5321"/>
    <cellStyle name="常规 3 3 2 2 2 3 2 3 2 2" xfId="11504"/>
    <cellStyle name="常规 3 3 2 2 2 3 2 3 2 2 2" xfId="23858"/>
    <cellStyle name="常规 3 3 2 2 2 3 2 3 2 2 2 2" xfId="48564"/>
    <cellStyle name="常规 3 3 2 2 2 3 2 3 2 2 3" xfId="36212"/>
    <cellStyle name="常规 3 3 2 2 2 3 2 3 2 3" xfId="17682"/>
    <cellStyle name="常规 3 3 2 2 2 3 2 3 2 3 2" xfId="42388"/>
    <cellStyle name="常规 3 3 2 2 2 3 2 3 2 4" xfId="30036"/>
    <cellStyle name="常规 3 3 2 2 2 3 2 3 3" xfId="8416"/>
    <cellStyle name="常规 3 3 2 2 2 3 2 3 3 2" xfId="20770"/>
    <cellStyle name="常规 3 3 2 2 2 3 2 3 3 2 2" xfId="45476"/>
    <cellStyle name="常规 3 3 2 2 2 3 2 3 3 3" xfId="33124"/>
    <cellStyle name="常规 3 3 2 2 2 3 2 3 4" xfId="14594"/>
    <cellStyle name="常规 3 3 2 2 2 3 2 3 4 2" xfId="39300"/>
    <cellStyle name="常规 3 3 2 2 2 3 2 3 5" xfId="26948"/>
    <cellStyle name="常规 3 3 2 2 2 3 2 4" xfId="3777"/>
    <cellStyle name="常规 3 3 2 2 2 3 2 4 2" xfId="9960"/>
    <cellStyle name="常规 3 3 2 2 2 3 2 4 2 2" xfId="22314"/>
    <cellStyle name="常规 3 3 2 2 2 3 2 4 2 2 2" xfId="47020"/>
    <cellStyle name="常规 3 3 2 2 2 3 2 4 2 3" xfId="34668"/>
    <cellStyle name="常规 3 3 2 2 2 3 2 4 3" xfId="16138"/>
    <cellStyle name="常规 3 3 2 2 2 3 2 4 3 2" xfId="40844"/>
    <cellStyle name="常规 3 3 2 2 2 3 2 4 4" xfId="28492"/>
    <cellStyle name="常规 3 3 2 2 2 3 2 5" xfId="6872"/>
    <cellStyle name="常规 3 3 2 2 2 3 2 5 2" xfId="19226"/>
    <cellStyle name="常规 3 3 2 2 2 3 2 5 2 2" xfId="43932"/>
    <cellStyle name="常规 3 3 2 2 2 3 2 5 3" xfId="31580"/>
    <cellStyle name="常规 3 3 2 2 2 3 2 6" xfId="13050"/>
    <cellStyle name="常规 3 3 2 2 2 3 2 6 2" xfId="37756"/>
    <cellStyle name="常规 3 3 2 2 2 3 2 7" xfId="25404"/>
    <cellStyle name="常规 3 3 2 2 2 3 3" xfId="1068"/>
    <cellStyle name="常规 3 3 2 2 2 3 3 2" xfId="2615"/>
    <cellStyle name="常规 3 3 2 2 2 3 3 2 2" xfId="5707"/>
    <cellStyle name="常规 3 3 2 2 2 3 3 2 2 2" xfId="11890"/>
    <cellStyle name="常规 3 3 2 2 2 3 3 2 2 2 2" xfId="24244"/>
    <cellStyle name="常规 3 3 2 2 2 3 3 2 2 2 2 2" xfId="48950"/>
    <cellStyle name="常规 3 3 2 2 2 3 3 2 2 2 3" xfId="36598"/>
    <cellStyle name="常规 3 3 2 2 2 3 3 2 2 3" xfId="18068"/>
    <cellStyle name="常规 3 3 2 2 2 3 3 2 2 3 2" xfId="42774"/>
    <cellStyle name="常规 3 3 2 2 2 3 3 2 2 4" xfId="30422"/>
    <cellStyle name="常规 3 3 2 2 2 3 3 2 3" xfId="8802"/>
    <cellStyle name="常规 3 3 2 2 2 3 3 2 3 2" xfId="21156"/>
    <cellStyle name="常规 3 3 2 2 2 3 3 2 3 2 2" xfId="45862"/>
    <cellStyle name="常规 3 3 2 2 2 3 3 2 3 3" xfId="33510"/>
    <cellStyle name="常规 3 3 2 2 2 3 3 2 4" xfId="14980"/>
    <cellStyle name="常规 3 3 2 2 2 3 3 2 4 2" xfId="39686"/>
    <cellStyle name="常规 3 3 2 2 2 3 3 2 5" xfId="27334"/>
    <cellStyle name="常规 3 3 2 2 2 3 3 3" xfId="4163"/>
    <cellStyle name="常规 3 3 2 2 2 3 3 3 2" xfId="10346"/>
    <cellStyle name="常规 3 3 2 2 2 3 3 3 2 2" xfId="22700"/>
    <cellStyle name="常规 3 3 2 2 2 3 3 3 2 2 2" xfId="47406"/>
    <cellStyle name="常规 3 3 2 2 2 3 3 3 2 3" xfId="35054"/>
    <cellStyle name="常规 3 3 2 2 2 3 3 3 3" xfId="16524"/>
    <cellStyle name="常规 3 3 2 2 2 3 3 3 3 2" xfId="41230"/>
    <cellStyle name="常规 3 3 2 2 2 3 3 3 4" xfId="28878"/>
    <cellStyle name="常规 3 3 2 2 2 3 3 4" xfId="7258"/>
    <cellStyle name="常规 3 3 2 2 2 3 3 4 2" xfId="19612"/>
    <cellStyle name="常规 3 3 2 2 2 3 3 4 2 2" xfId="44318"/>
    <cellStyle name="常规 3 3 2 2 2 3 3 4 3" xfId="31966"/>
    <cellStyle name="常规 3 3 2 2 2 3 3 5" xfId="13436"/>
    <cellStyle name="常规 3 3 2 2 2 3 3 5 2" xfId="38142"/>
    <cellStyle name="常规 3 3 2 2 2 3 3 6" xfId="25790"/>
    <cellStyle name="常规 3 3 2 2 2 3 4" xfId="1842"/>
    <cellStyle name="常规 3 3 2 2 2 3 4 2" xfId="4935"/>
    <cellStyle name="常规 3 3 2 2 2 3 4 2 2" xfId="11118"/>
    <cellStyle name="常规 3 3 2 2 2 3 4 2 2 2" xfId="23472"/>
    <cellStyle name="常规 3 3 2 2 2 3 4 2 2 2 2" xfId="48178"/>
    <cellStyle name="常规 3 3 2 2 2 3 4 2 2 3" xfId="35826"/>
    <cellStyle name="常规 3 3 2 2 2 3 4 2 3" xfId="17296"/>
    <cellStyle name="常规 3 3 2 2 2 3 4 2 3 2" xfId="42002"/>
    <cellStyle name="常规 3 3 2 2 2 3 4 2 4" xfId="29650"/>
    <cellStyle name="常规 3 3 2 2 2 3 4 3" xfId="8030"/>
    <cellStyle name="常规 3 3 2 2 2 3 4 3 2" xfId="20384"/>
    <cellStyle name="常规 3 3 2 2 2 3 4 3 2 2" xfId="45090"/>
    <cellStyle name="常规 3 3 2 2 2 3 4 3 3" xfId="32738"/>
    <cellStyle name="常规 3 3 2 2 2 3 4 4" xfId="14208"/>
    <cellStyle name="常规 3 3 2 2 2 3 4 4 2" xfId="38914"/>
    <cellStyle name="常规 3 3 2 2 2 3 4 5" xfId="26562"/>
    <cellStyle name="常规 3 3 2 2 2 3 5" xfId="3391"/>
    <cellStyle name="常规 3 3 2 2 2 3 5 2" xfId="9574"/>
    <cellStyle name="常规 3 3 2 2 2 3 5 2 2" xfId="21928"/>
    <cellStyle name="常规 3 3 2 2 2 3 5 2 2 2" xfId="46634"/>
    <cellStyle name="常规 3 3 2 2 2 3 5 2 3" xfId="34282"/>
    <cellStyle name="常规 3 3 2 2 2 3 5 3" xfId="15752"/>
    <cellStyle name="常规 3 3 2 2 2 3 5 3 2" xfId="40458"/>
    <cellStyle name="常规 3 3 2 2 2 3 5 4" xfId="28106"/>
    <cellStyle name="常规 3 3 2 2 2 3 6" xfId="6486"/>
    <cellStyle name="常规 3 3 2 2 2 3 6 2" xfId="18840"/>
    <cellStyle name="常规 3 3 2 2 2 3 6 2 2" xfId="43546"/>
    <cellStyle name="常规 3 3 2 2 2 3 6 3" xfId="31194"/>
    <cellStyle name="常规 3 3 2 2 2 3 7" xfId="12664"/>
    <cellStyle name="常规 3 3 2 2 2 3 7 2" xfId="37370"/>
    <cellStyle name="常规 3 3 2 2 2 3 8" xfId="25018"/>
    <cellStyle name="常规 3 3 2 2 2 4" xfId="552"/>
    <cellStyle name="常规 3 3 2 2 2 4 2" xfId="1326"/>
    <cellStyle name="常规 3 3 2 2 2 4 2 2" xfId="2873"/>
    <cellStyle name="常规 3 3 2 2 2 4 2 2 2" xfId="5965"/>
    <cellStyle name="常规 3 3 2 2 2 4 2 2 2 2" xfId="12148"/>
    <cellStyle name="常规 3 3 2 2 2 4 2 2 2 2 2" xfId="24502"/>
    <cellStyle name="常规 3 3 2 2 2 4 2 2 2 2 2 2" xfId="49208"/>
    <cellStyle name="常规 3 3 2 2 2 4 2 2 2 2 3" xfId="36856"/>
    <cellStyle name="常规 3 3 2 2 2 4 2 2 2 3" xfId="18326"/>
    <cellStyle name="常规 3 3 2 2 2 4 2 2 2 3 2" xfId="43032"/>
    <cellStyle name="常规 3 3 2 2 2 4 2 2 2 4" xfId="30680"/>
    <cellStyle name="常规 3 3 2 2 2 4 2 2 3" xfId="9060"/>
    <cellStyle name="常规 3 3 2 2 2 4 2 2 3 2" xfId="21414"/>
    <cellStyle name="常规 3 3 2 2 2 4 2 2 3 2 2" xfId="46120"/>
    <cellStyle name="常规 3 3 2 2 2 4 2 2 3 3" xfId="33768"/>
    <cellStyle name="常规 3 3 2 2 2 4 2 2 4" xfId="15238"/>
    <cellStyle name="常规 3 3 2 2 2 4 2 2 4 2" xfId="39944"/>
    <cellStyle name="常规 3 3 2 2 2 4 2 2 5" xfId="27592"/>
    <cellStyle name="常规 3 3 2 2 2 4 2 3" xfId="4421"/>
    <cellStyle name="常规 3 3 2 2 2 4 2 3 2" xfId="10604"/>
    <cellStyle name="常规 3 3 2 2 2 4 2 3 2 2" xfId="22958"/>
    <cellStyle name="常规 3 3 2 2 2 4 2 3 2 2 2" xfId="47664"/>
    <cellStyle name="常规 3 3 2 2 2 4 2 3 2 3" xfId="35312"/>
    <cellStyle name="常规 3 3 2 2 2 4 2 3 3" xfId="16782"/>
    <cellStyle name="常规 3 3 2 2 2 4 2 3 3 2" xfId="41488"/>
    <cellStyle name="常规 3 3 2 2 2 4 2 3 4" xfId="29136"/>
    <cellStyle name="常规 3 3 2 2 2 4 2 4" xfId="7516"/>
    <cellStyle name="常规 3 3 2 2 2 4 2 4 2" xfId="19870"/>
    <cellStyle name="常规 3 3 2 2 2 4 2 4 2 2" xfId="44576"/>
    <cellStyle name="常规 3 3 2 2 2 4 2 4 3" xfId="32224"/>
    <cellStyle name="常规 3 3 2 2 2 4 2 5" xfId="13694"/>
    <cellStyle name="常规 3 3 2 2 2 4 2 5 2" xfId="38400"/>
    <cellStyle name="常规 3 3 2 2 2 4 2 6" xfId="26048"/>
    <cellStyle name="常规 3 3 2 2 2 4 3" xfId="2101"/>
    <cellStyle name="常规 3 3 2 2 2 4 3 2" xfId="5193"/>
    <cellStyle name="常规 3 3 2 2 2 4 3 2 2" xfId="11376"/>
    <cellStyle name="常规 3 3 2 2 2 4 3 2 2 2" xfId="23730"/>
    <cellStyle name="常规 3 3 2 2 2 4 3 2 2 2 2" xfId="48436"/>
    <cellStyle name="常规 3 3 2 2 2 4 3 2 2 3" xfId="36084"/>
    <cellStyle name="常规 3 3 2 2 2 4 3 2 3" xfId="17554"/>
    <cellStyle name="常规 3 3 2 2 2 4 3 2 3 2" xfId="42260"/>
    <cellStyle name="常规 3 3 2 2 2 4 3 2 4" xfId="29908"/>
    <cellStyle name="常规 3 3 2 2 2 4 3 3" xfId="8288"/>
    <cellStyle name="常规 3 3 2 2 2 4 3 3 2" xfId="20642"/>
    <cellStyle name="常规 3 3 2 2 2 4 3 3 2 2" xfId="45348"/>
    <cellStyle name="常规 3 3 2 2 2 4 3 3 3" xfId="32996"/>
    <cellStyle name="常规 3 3 2 2 2 4 3 4" xfId="14466"/>
    <cellStyle name="常规 3 3 2 2 2 4 3 4 2" xfId="39172"/>
    <cellStyle name="常规 3 3 2 2 2 4 3 5" xfId="26820"/>
    <cellStyle name="常规 3 3 2 2 2 4 4" xfId="3649"/>
    <cellStyle name="常规 3 3 2 2 2 4 4 2" xfId="9832"/>
    <cellStyle name="常规 3 3 2 2 2 4 4 2 2" xfId="22186"/>
    <cellStyle name="常规 3 3 2 2 2 4 4 2 2 2" xfId="46892"/>
    <cellStyle name="常规 3 3 2 2 2 4 4 2 3" xfId="34540"/>
    <cellStyle name="常规 3 3 2 2 2 4 4 3" xfId="16010"/>
    <cellStyle name="常规 3 3 2 2 2 4 4 3 2" xfId="40716"/>
    <cellStyle name="常规 3 3 2 2 2 4 4 4" xfId="28364"/>
    <cellStyle name="常规 3 3 2 2 2 4 5" xfId="6744"/>
    <cellStyle name="常规 3 3 2 2 2 4 5 2" xfId="19098"/>
    <cellStyle name="常规 3 3 2 2 2 4 5 2 2" xfId="43804"/>
    <cellStyle name="常规 3 3 2 2 2 4 5 3" xfId="31452"/>
    <cellStyle name="常规 3 3 2 2 2 4 6" xfId="12922"/>
    <cellStyle name="常规 3 3 2 2 2 4 6 2" xfId="37628"/>
    <cellStyle name="常规 3 3 2 2 2 4 7" xfId="25276"/>
    <cellStyle name="常规 3 3 2 2 2 5" xfId="940"/>
    <cellStyle name="常规 3 3 2 2 2 5 2" xfId="2487"/>
    <cellStyle name="常规 3 3 2 2 2 5 2 2" xfId="5579"/>
    <cellStyle name="常规 3 3 2 2 2 5 2 2 2" xfId="11762"/>
    <cellStyle name="常规 3 3 2 2 2 5 2 2 2 2" xfId="24116"/>
    <cellStyle name="常规 3 3 2 2 2 5 2 2 2 2 2" xfId="48822"/>
    <cellStyle name="常规 3 3 2 2 2 5 2 2 2 3" xfId="36470"/>
    <cellStyle name="常规 3 3 2 2 2 5 2 2 3" xfId="17940"/>
    <cellStyle name="常规 3 3 2 2 2 5 2 2 3 2" xfId="42646"/>
    <cellStyle name="常规 3 3 2 2 2 5 2 2 4" xfId="30294"/>
    <cellStyle name="常规 3 3 2 2 2 5 2 3" xfId="8674"/>
    <cellStyle name="常规 3 3 2 2 2 5 2 3 2" xfId="21028"/>
    <cellStyle name="常规 3 3 2 2 2 5 2 3 2 2" xfId="45734"/>
    <cellStyle name="常规 3 3 2 2 2 5 2 3 3" xfId="33382"/>
    <cellStyle name="常规 3 3 2 2 2 5 2 4" xfId="14852"/>
    <cellStyle name="常规 3 3 2 2 2 5 2 4 2" xfId="39558"/>
    <cellStyle name="常规 3 3 2 2 2 5 2 5" xfId="27206"/>
    <cellStyle name="常规 3 3 2 2 2 5 3" xfId="4035"/>
    <cellStyle name="常规 3 3 2 2 2 5 3 2" xfId="10218"/>
    <cellStyle name="常规 3 3 2 2 2 5 3 2 2" xfId="22572"/>
    <cellStyle name="常规 3 3 2 2 2 5 3 2 2 2" xfId="47278"/>
    <cellStyle name="常规 3 3 2 2 2 5 3 2 3" xfId="34926"/>
    <cellStyle name="常规 3 3 2 2 2 5 3 3" xfId="16396"/>
    <cellStyle name="常规 3 3 2 2 2 5 3 3 2" xfId="41102"/>
    <cellStyle name="常规 3 3 2 2 2 5 3 4" xfId="28750"/>
    <cellStyle name="常规 3 3 2 2 2 5 4" xfId="7130"/>
    <cellStyle name="常规 3 3 2 2 2 5 4 2" xfId="19484"/>
    <cellStyle name="常规 3 3 2 2 2 5 4 2 2" xfId="44190"/>
    <cellStyle name="常规 3 3 2 2 2 5 4 3" xfId="31838"/>
    <cellStyle name="常规 3 3 2 2 2 5 5" xfId="13308"/>
    <cellStyle name="常规 3 3 2 2 2 5 5 2" xfId="38014"/>
    <cellStyle name="常规 3 3 2 2 2 5 6" xfId="25662"/>
    <cellStyle name="常规 3 3 2 2 2 6" xfId="1714"/>
    <cellStyle name="常规 3 3 2 2 2 6 2" xfId="4807"/>
    <cellStyle name="常规 3 3 2 2 2 6 2 2" xfId="10990"/>
    <cellStyle name="常规 3 3 2 2 2 6 2 2 2" xfId="23344"/>
    <cellStyle name="常规 3 3 2 2 2 6 2 2 2 2" xfId="48050"/>
    <cellStyle name="常规 3 3 2 2 2 6 2 2 3" xfId="35698"/>
    <cellStyle name="常规 3 3 2 2 2 6 2 3" xfId="17168"/>
    <cellStyle name="常规 3 3 2 2 2 6 2 3 2" xfId="41874"/>
    <cellStyle name="常规 3 3 2 2 2 6 2 4" xfId="29522"/>
    <cellStyle name="常规 3 3 2 2 2 6 3" xfId="7902"/>
    <cellStyle name="常规 3 3 2 2 2 6 3 2" xfId="20256"/>
    <cellStyle name="常规 3 3 2 2 2 6 3 2 2" xfId="44962"/>
    <cellStyle name="常规 3 3 2 2 2 6 3 3" xfId="32610"/>
    <cellStyle name="常规 3 3 2 2 2 6 4" xfId="14080"/>
    <cellStyle name="常规 3 3 2 2 2 6 4 2" xfId="38786"/>
    <cellStyle name="常规 3 3 2 2 2 6 5" xfId="26434"/>
    <cellStyle name="常规 3 3 2 2 2 7" xfId="3263"/>
    <cellStyle name="常规 3 3 2 2 2 7 2" xfId="9446"/>
    <cellStyle name="常规 3 3 2 2 2 7 2 2" xfId="21800"/>
    <cellStyle name="常规 3 3 2 2 2 7 2 2 2" xfId="46506"/>
    <cellStyle name="常规 3 3 2 2 2 7 2 3" xfId="34154"/>
    <cellStyle name="常规 3 3 2 2 2 7 3" xfId="15624"/>
    <cellStyle name="常规 3 3 2 2 2 7 3 2" xfId="40330"/>
    <cellStyle name="常规 3 3 2 2 2 7 4" xfId="27978"/>
    <cellStyle name="常规 3 3 2 2 2 8" xfId="6358"/>
    <cellStyle name="常规 3 3 2 2 2 8 2" xfId="18712"/>
    <cellStyle name="常规 3 3 2 2 2 8 2 2" xfId="43418"/>
    <cellStyle name="常规 3 3 2 2 2 8 3" xfId="31066"/>
    <cellStyle name="常规 3 3 2 2 2 9" xfId="12536"/>
    <cellStyle name="常规 3 3 2 2 2 9 2" xfId="37242"/>
    <cellStyle name="常规 3 3 2 2 3" xfId="354"/>
    <cellStyle name="常规 3 3 2 2 3 2" xfId="742"/>
    <cellStyle name="常规 3 3 2 2 3 2 2" xfId="1516"/>
    <cellStyle name="常规 3 3 2 2 3 2 2 2" xfId="3063"/>
    <cellStyle name="常规 3 3 2 2 3 2 2 2 2" xfId="6155"/>
    <cellStyle name="常规 3 3 2 2 3 2 2 2 2 2" xfId="12338"/>
    <cellStyle name="常规 3 3 2 2 3 2 2 2 2 2 2" xfId="24692"/>
    <cellStyle name="常规 3 3 2 2 3 2 2 2 2 2 2 2" xfId="49398"/>
    <cellStyle name="常规 3 3 2 2 3 2 2 2 2 2 3" xfId="37046"/>
    <cellStyle name="常规 3 3 2 2 3 2 2 2 2 3" xfId="18516"/>
    <cellStyle name="常规 3 3 2 2 3 2 2 2 2 3 2" xfId="43222"/>
    <cellStyle name="常规 3 3 2 2 3 2 2 2 2 4" xfId="30870"/>
    <cellStyle name="常规 3 3 2 2 3 2 2 2 3" xfId="9250"/>
    <cellStyle name="常规 3 3 2 2 3 2 2 2 3 2" xfId="21604"/>
    <cellStyle name="常规 3 3 2 2 3 2 2 2 3 2 2" xfId="46310"/>
    <cellStyle name="常规 3 3 2 2 3 2 2 2 3 3" xfId="33958"/>
    <cellStyle name="常规 3 3 2 2 3 2 2 2 4" xfId="15428"/>
    <cellStyle name="常规 3 3 2 2 3 2 2 2 4 2" xfId="40134"/>
    <cellStyle name="常规 3 3 2 2 3 2 2 2 5" xfId="27782"/>
    <cellStyle name="常规 3 3 2 2 3 2 2 3" xfId="4611"/>
    <cellStyle name="常规 3 3 2 2 3 2 2 3 2" xfId="10794"/>
    <cellStyle name="常规 3 3 2 2 3 2 2 3 2 2" xfId="23148"/>
    <cellStyle name="常规 3 3 2 2 3 2 2 3 2 2 2" xfId="47854"/>
    <cellStyle name="常规 3 3 2 2 3 2 2 3 2 3" xfId="35502"/>
    <cellStyle name="常规 3 3 2 2 3 2 2 3 3" xfId="16972"/>
    <cellStyle name="常规 3 3 2 2 3 2 2 3 3 2" xfId="41678"/>
    <cellStyle name="常规 3 3 2 2 3 2 2 3 4" xfId="29326"/>
    <cellStyle name="常规 3 3 2 2 3 2 2 4" xfId="7706"/>
    <cellStyle name="常规 3 3 2 2 3 2 2 4 2" xfId="20060"/>
    <cellStyle name="常规 3 3 2 2 3 2 2 4 2 2" xfId="44766"/>
    <cellStyle name="常规 3 3 2 2 3 2 2 4 3" xfId="32414"/>
    <cellStyle name="常规 3 3 2 2 3 2 2 5" xfId="13884"/>
    <cellStyle name="常规 3 3 2 2 3 2 2 5 2" xfId="38590"/>
    <cellStyle name="常规 3 3 2 2 3 2 2 6" xfId="26238"/>
    <cellStyle name="常规 3 3 2 2 3 2 3" xfId="2291"/>
    <cellStyle name="常规 3 3 2 2 3 2 3 2" xfId="5383"/>
    <cellStyle name="常规 3 3 2 2 3 2 3 2 2" xfId="11566"/>
    <cellStyle name="常规 3 3 2 2 3 2 3 2 2 2" xfId="23920"/>
    <cellStyle name="常规 3 3 2 2 3 2 3 2 2 2 2" xfId="48626"/>
    <cellStyle name="常规 3 3 2 2 3 2 3 2 2 3" xfId="36274"/>
    <cellStyle name="常规 3 3 2 2 3 2 3 2 3" xfId="17744"/>
    <cellStyle name="常规 3 3 2 2 3 2 3 2 3 2" xfId="42450"/>
    <cellStyle name="常规 3 3 2 2 3 2 3 2 4" xfId="30098"/>
    <cellStyle name="常规 3 3 2 2 3 2 3 3" xfId="8478"/>
    <cellStyle name="常规 3 3 2 2 3 2 3 3 2" xfId="20832"/>
    <cellStyle name="常规 3 3 2 2 3 2 3 3 2 2" xfId="45538"/>
    <cellStyle name="常规 3 3 2 2 3 2 3 3 3" xfId="33186"/>
    <cellStyle name="常规 3 3 2 2 3 2 3 4" xfId="14656"/>
    <cellStyle name="常规 3 3 2 2 3 2 3 4 2" xfId="39362"/>
    <cellStyle name="常规 3 3 2 2 3 2 3 5" xfId="27010"/>
    <cellStyle name="常规 3 3 2 2 3 2 4" xfId="3839"/>
    <cellStyle name="常规 3 3 2 2 3 2 4 2" xfId="10022"/>
    <cellStyle name="常规 3 3 2 2 3 2 4 2 2" xfId="22376"/>
    <cellStyle name="常规 3 3 2 2 3 2 4 2 2 2" xfId="47082"/>
    <cellStyle name="常规 3 3 2 2 3 2 4 2 3" xfId="34730"/>
    <cellStyle name="常规 3 3 2 2 3 2 4 3" xfId="16200"/>
    <cellStyle name="常规 3 3 2 2 3 2 4 3 2" xfId="40906"/>
    <cellStyle name="常规 3 3 2 2 3 2 4 4" xfId="28554"/>
    <cellStyle name="常规 3 3 2 2 3 2 5" xfId="6934"/>
    <cellStyle name="常规 3 3 2 2 3 2 5 2" xfId="19288"/>
    <cellStyle name="常规 3 3 2 2 3 2 5 2 2" xfId="43994"/>
    <cellStyle name="常规 3 3 2 2 3 2 5 3" xfId="31642"/>
    <cellStyle name="常规 3 3 2 2 3 2 6" xfId="13112"/>
    <cellStyle name="常规 3 3 2 2 3 2 6 2" xfId="37818"/>
    <cellStyle name="常规 3 3 2 2 3 2 7" xfId="25466"/>
    <cellStyle name="常规 3 3 2 2 3 3" xfId="1130"/>
    <cellStyle name="常规 3 3 2 2 3 3 2" xfId="2677"/>
    <cellStyle name="常规 3 3 2 2 3 3 2 2" xfId="5769"/>
    <cellStyle name="常规 3 3 2 2 3 3 2 2 2" xfId="11952"/>
    <cellStyle name="常规 3 3 2 2 3 3 2 2 2 2" xfId="24306"/>
    <cellStyle name="常规 3 3 2 2 3 3 2 2 2 2 2" xfId="49012"/>
    <cellStyle name="常规 3 3 2 2 3 3 2 2 2 3" xfId="36660"/>
    <cellStyle name="常规 3 3 2 2 3 3 2 2 3" xfId="18130"/>
    <cellStyle name="常规 3 3 2 2 3 3 2 2 3 2" xfId="42836"/>
    <cellStyle name="常规 3 3 2 2 3 3 2 2 4" xfId="30484"/>
    <cellStyle name="常规 3 3 2 2 3 3 2 3" xfId="8864"/>
    <cellStyle name="常规 3 3 2 2 3 3 2 3 2" xfId="21218"/>
    <cellStyle name="常规 3 3 2 2 3 3 2 3 2 2" xfId="45924"/>
    <cellStyle name="常规 3 3 2 2 3 3 2 3 3" xfId="33572"/>
    <cellStyle name="常规 3 3 2 2 3 3 2 4" xfId="15042"/>
    <cellStyle name="常规 3 3 2 2 3 3 2 4 2" xfId="39748"/>
    <cellStyle name="常规 3 3 2 2 3 3 2 5" xfId="27396"/>
    <cellStyle name="常规 3 3 2 2 3 3 3" xfId="4225"/>
    <cellStyle name="常规 3 3 2 2 3 3 3 2" xfId="10408"/>
    <cellStyle name="常规 3 3 2 2 3 3 3 2 2" xfId="22762"/>
    <cellStyle name="常规 3 3 2 2 3 3 3 2 2 2" xfId="47468"/>
    <cellStyle name="常规 3 3 2 2 3 3 3 2 3" xfId="35116"/>
    <cellStyle name="常规 3 3 2 2 3 3 3 3" xfId="16586"/>
    <cellStyle name="常规 3 3 2 2 3 3 3 3 2" xfId="41292"/>
    <cellStyle name="常规 3 3 2 2 3 3 3 4" xfId="28940"/>
    <cellStyle name="常规 3 3 2 2 3 3 4" xfId="7320"/>
    <cellStyle name="常规 3 3 2 2 3 3 4 2" xfId="19674"/>
    <cellStyle name="常规 3 3 2 2 3 3 4 2 2" xfId="44380"/>
    <cellStyle name="常规 3 3 2 2 3 3 4 3" xfId="32028"/>
    <cellStyle name="常规 3 3 2 2 3 3 5" xfId="13498"/>
    <cellStyle name="常规 3 3 2 2 3 3 5 2" xfId="38204"/>
    <cellStyle name="常规 3 3 2 2 3 3 6" xfId="25852"/>
    <cellStyle name="常规 3 3 2 2 3 4" xfId="1904"/>
    <cellStyle name="常规 3 3 2 2 3 4 2" xfId="4997"/>
    <cellStyle name="常规 3 3 2 2 3 4 2 2" xfId="11180"/>
    <cellStyle name="常规 3 3 2 2 3 4 2 2 2" xfId="23534"/>
    <cellStyle name="常规 3 3 2 2 3 4 2 2 2 2" xfId="48240"/>
    <cellStyle name="常规 3 3 2 2 3 4 2 2 3" xfId="35888"/>
    <cellStyle name="常规 3 3 2 2 3 4 2 3" xfId="17358"/>
    <cellStyle name="常规 3 3 2 2 3 4 2 3 2" xfId="42064"/>
    <cellStyle name="常规 3 3 2 2 3 4 2 4" xfId="29712"/>
    <cellStyle name="常规 3 3 2 2 3 4 3" xfId="8092"/>
    <cellStyle name="常规 3 3 2 2 3 4 3 2" xfId="20446"/>
    <cellStyle name="常规 3 3 2 2 3 4 3 2 2" xfId="45152"/>
    <cellStyle name="常规 3 3 2 2 3 4 3 3" xfId="32800"/>
    <cellStyle name="常规 3 3 2 2 3 4 4" xfId="14270"/>
    <cellStyle name="常规 3 3 2 2 3 4 4 2" xfId="38976"/>
    <cellStyle name="常规 3 3 2 2 3 4 5" xfId="26624"/>
    <cellStyle name="常规 3 3 2 2 3 5" xfId="3453"/>
    <cellStyle name="常规 3 3 2 2 3 5 2" xfId="9636"/>
    <cellStyle name="常规 3 3 2 2 3 5 2 2" xfId="21990"/>
    <cellStyle name="常规 3 3 2 2 3 5 2 2 2" xfId="46696"/>
    <cellStyle name="常规 3 3 2 2 3 5 2 3" xfId="34344"/>
    <cellStyle name="常规 3 3 2 2 3 5 3" xfId="15814"/>
    <cellStyle name="常规 3 3 2 2 3 5 3 2" xfId="40520"/>
    <cellStyle name="常规 3 3 2 2 3 5 4" xfId="28168"/>
    <cellStyle name="常规 3 3 2 2 3 6" xfId="6548"/>
    <cellStyle name="常规 3 3 2 2 3 6 2" xfId="18902"/>
    <cellStyle name="常规 3 3 2 2 3 6 2 2" xfId="43608"/>
    <cellStyle name="常规 3 3 2 2 3 6 3" xfId="31256"/>
    <cellStyle name="常规 3 3 2 2 3 7" xfId="12726"/>
    <cellStyle name="常规 3 3 2 2 3 7 2" xfId="37432"/>
    <cellStyle name="常规 3 3 2 2 3 8" xfId="25080"/>
    <cellStyle name="常规 3 3 2 2 4" xfId="229"/>
    <cellStyle name="常规 3 3 2 2 4 2" xfId="618"/>
    <cellStyle name="常规 3 3 2 2 4 2 2" xfId="1392"/>
    <cellStyle name="常规 3 3 2 2 4 2 2 2" xfId="2939"/>
    <cellStyle name="常规 3 3 2 2 4 2 2 2 2" xfId="6031"/>
    <cellStyle name="常规 3 3 2 2 4 2 2 2 2 2" xfId="12214"/>
    <cellStyle name="常规 3 3 2 2 4 2 2 2 2 2 2" xfId="24568"/>
    <cellStyle name="常规 3 3 2 2 4 2 2 2 2 2 2 2" xfId="49274"/>
    <cellStyle name="常规 3 3 2 2 4 2 2 2 2 2 3" xfId="36922"/>
    <cellStyle name="常规 3 3 2 2 4 2 2 2 2 3" xfId="18392"/>
    <cellStyle name="常规 3 3 2 2 4 2 2 2 2 3 2" xfId="43098"/>
    <cellStyle name="常规 3 3 2 2 4 2 2 2 2 4" xfId="30746"/>
    <cellStyle name="常规 3 3 2 2 4 2 2 2 3" xfId="9126"/>
    <cellStyle name="常规 3 3 2 2 4 2 2 2 3 2" xfId="21480"/>
    <cellStyle name="常规 3 3 2 2 4 2 2 2 3 2 2" xfId="46186"/>
    <cellStyle name="常规 3 3 2 2 4 2 2 2 3 3" xfId="33834"/>
    <cellStyle name="常规 3 3 2 2 4 2 2 2 4" xfId="15304"/>
    <cellStyle name="常规 3 3 2 2 4 2 2 2 4 2" xfId="40010"/>
    <cellStyle name="常规 3 3 2 2 4 2 2 2 5" xfId="27658"/>
    <cellStyle name="常规 3 3 2 2 4 2 2 3" xfId="4487"/>
    <cellStyle name="常规 3 3 2 2 4 2 2 3 2" xfId="10670"/>
    <cellStyle name="常规 3 3 2 2 4 2 2 3 2 2" xfId="23024"/>
    <cellStyle name="常规 3 3 2 2 4 2 2 3 2 2 2" xfId="47730"/>
    <cellStyle name="常规 3 3 2 2 4 2 2 3 2 3" xfId="35378"/>
    <cellStyle name="常规 3 3 2 2 4 2 2 3 3" xfId="16848"/>
    <cellStyle name="常规 3 3 2 2 4 2 2 3 3 2" xfId="41554"/>
    <cellStyle name="常规 3 3 2 2 4 2 2 3 4" xfId="29202"/>
    <cellStyle name="常规 3 3 2 2 4 2 2 4" xfId="7582"/>
    <cellStyle name="常规 3 3 2 2 4 2 2 4 2" xfId="19936"/>
    <cellStyle name="常规 3 3 2 2 4 2 2 4 2 2" xfId="44642"/>
    <cellStyle name="常规 3 3 2 2 4 2 2 4 3" xfId="32290"/>
    <cellStyle name="常规 3 3 2 2 4 2 2 5" xfId="13760"/>
    <cellStyle name="常规 3 3 2 2 4 2 2 5 2" xfId="38466"/>
    <cellStyle name="常规 3 3 2 2 4 2 2 6" xfId="26114"/>
    <cellStyle name="常规 3 3 2 2 4 2 3" xfId="2167"/>
    <cellStyle name="常规 3 3 2 2 4 2 3 2" xfId="5259"/>
    <cellStyle name="常规 3 3 2 2 4 2 3 2 2" xfId="11442"/>
    <cellStyle name="常规 3 3 2 2 4 2 3 2 2 2" xfId="23796"/>
    <cellStyle name="常规 3 3 2 2 4 2 3 2 2 2 2" xfId="48502"/>
    <cellStyle name="常规 3 3 2 2 4 2 3 2 2 3" xfId="36150"/>
    <cellStyle name="常规 3 3 2 2 4 2 3 2 3" xfId="17620"/>
    <cellStyle name="常规 3 3 2 2 4 2 3 2 3 2" xfId="42326"/>
    <cellStyle name="常规 3 3 2 2 4 2 3 2 4" xfId="29974"/>
    <cellStyle name="常规 3 3 2 2 4 2 3 3" xfId="8354"/>
    <cellStyle name="常规 3 3 2 2 4 2 3 3 2" xfId="20708"/>
    <cellStyle name="常规 3 3 2 2 4 2 3 3 2 2" xfId="45414"/>
    <cellStyle name="常规 3 3 2 2 4 2 3 3 3" xfId="33062"/>
    <cellStyle name="常规 3 3 2 2 4 2 3 4" xfId="14532"/>
    <cellStyle name="常规 3 3 2 2 4 2 3 4 2" xfId="39238"/>
    <cellStyle name="常规 3 3 2 2 4 2 3 5" xfId="26886"/>
    <cellStyle name="常规 3 3 2 2 4 2 4" xfId="3715"/>
    <cellStyle name="常规 3 3 2 2 4 2 4 2" xfId="9898"/>
    <cellStyle name="常规 3 3 2 2 4 2 4 2 2" xfId="22252"/>
    <cellStyle name="常规 3 3 2 2 4 2 4 2 2 2" xfId="46958"/>
    <cellStyle name="常规 3 3 2 2 4 2 4 2 3" xfId="34606"/>
    <cellStyle name="常规 3 3 2 2 4 2 4 3" xfId="16076"/>
    <cellStyle name="常规 3 3 2 2 4 2 4 3 2" xfId="40782"/>
    <cellStyle name="常规 3 3 2 2 4 2 4 4" xfId="28430"/>
    <cellStyle name="常规 3 3 2 2 4 2 5" xfId="6810"/>
    <cellStyle name="常规 3 3 2 2 4 2 5 2" xfId="19164"/>
    <cellStyle name="常规 3 3 2 2 4 2 5 2 2" xfId="43870"/>
    <cellStyle name="常规 3 3 2 2 4 2 5 3" xfId="31518"/>
    <cellStyle name="常规 3 3 2 2 4 2 6" xfId="12988"/>
    <cellStyle name="常规 3 3 2 2 4 2 6 2" xfId="37694"/>
    <cellStyle name="常规 3 3 2 2 4 2 7" xfId="25342"/>
    <cellStyle name="常规 3 3 2 2 4 3" xfId="1006"/>
    <cellStyle name="常规 3 3 2 2 4 3 2" xfId="2553"/>
    <cellStyle name="常规 3 3 2 2 4 3 2 2" xfId="5645"/>
    <cellStyle name="常规 3 3 2 2 4 3 2 2 2" xfId="11828"/>
    <cellStyle name="常规 3 3 2 2 4 3 2 2 2 2" xfId="24182"/>
    <cellStyle name="常规 3 3 2 2 4 3 2 2 2 2 2" xfId="48888"/>
    <cellStyle name="常规 3 3 2 2 4 3 2 2 2 3" xfId="36536"/>
    <cellStyle name="常规 3 3 2 2 4 3 2 2 3" xfId="18006"/>
    <cellStyle name="常规 3 3 2 2 4 3 2 2 3 2" xfId="42712"/>
    <cellStyle name="常规 3 3 2 2 4 3 2 2 4" xfId="30360"/>
    <cellStyle name="常规 3 3 2 2 4 3 2 3" xfId="8740"/>
    <cellStyle name="常规 3 3 2 2 4 3 2 3 2" xfId="21094"/>
    <cellStyle name="常规 3 3 2 2 4 3 2 3 2 2" xfId="45800"/>
    <cellStyle name="常规 3 3 2 2 4 3 2 3 3" xfId="33448"/>
    <cellStyle name="常规 3 3 2 2 4 3 2 4" xfId="14918"/>
    <cellStyle name="常规 3 3 2 2 4 3 2 4 2" xfId="39624"/>
    <cellStyle name="常规 3 3 2 2 4 3 2 5" xfId="27272"/>
    <cellStyle name="常规 3 3 2 2 4 3 3" xfId="4101"/>
    <cellStyle name="常规 3 3 2 2 4 3 3 2" xfId="10284"/>
    <cellStyle name="常规 3 3 2 2 4 3 3 2 2" xfId="22638"/>
    <cellStyle name="常规 3 3 2 2 4 3 3 2 2 2" xfId="47344"/>
    <cellStyle name="常规 3 3 2 2 4 3 3 2 3" xfId="34992"/>
    <cellStyle name="常规 3 3 2 2 4 3 3 3" xfId="16462"/>
    <cellStyle name="常规 3 3 2 2 4 3 3 3 2" xfId="41168"/>
    <cellStyle name="常规 3 3 2 2 4 3 3 4" xfId="28816"/>
    <cellStyle name="常规 3 3 2 2 4 3 4" xfId="7196"/>
    <cellStyle name="常规 3 3 2 2 4 3 4 2" xfId="19550"/>
    <cellStyle name="常规 3 3 2 2 4 3 4 2 2" xfId="44256"/>
    <cellStyle name="常规 3 3 2 2 4 3 4 3" xfId="31904"/>
    <cellStyle name="常规 3 3 2 2 4 3 5" xfId="13374"/>
    <cellStyle name="常规 3 3 2 2 4 3 5 2" xfId="38080"/>
    <cellStyle name="常规 3 3 2 2 4 3 6" xfId="25728"/>
    <cellStyle name="常规 3 3 2 2 4 4" xfId="1780"/>
    <cellStyle name="常规 3 3 2 2 4 4 2" xfId="4873"/>
    <cellStyle name="常规 3 3 2 2 4 4 2 2" xfId="11056"/>
    <cellStyle name="常规 3 3 2 2 4 4 2 2 2" xfId="23410"/>
    <cellStyle name="常规 3 3 2 2 4 4 2 2 2 2" xfId="48116"/>
    <cellStyle name="常规 3 3 2 2 4 4 2 2 3" xfId="35764"/>
    <cellStyle name="常规 3 3 2 2 4 4 2 3" xfId="17234"/>
    <cellStyle name="常规 3 3 2 2 4 4 2 3 2" xfId="41940"/>
    <cellStyle name="常规 3 3 2 2 4 4 2 4" xfId="29588"/>
    <cellStyle name="常规 3 3 2 2 4 4 3" xfId="7968"/>
    <cellStyle name="常规 3 3 2 2 4 4 3 2" xfId="20322"/>
    <cellStyle name="常规 3 3 2 2 4 4 3 2 2" xfId="45028"/>
    <cellStyle name="常规 3 3 2 2 4 4 3 3" xfId="32676"/>
    <cellStyle name="常规 3 3 2 2 4 4 4" xfId="14146"/>
    <cellStyle name="常规 3 3 2 2 4 4 4 2" xfId="38852"/>
    <cellStyle name="常规 3 3 2 2 4 4 5" xfId="26500"/>
    <cellStyle name="常规 3 3 2 2 4 5" xfId="3329"/>
    <cellStyle name="常规 3 3 2 2 4 5 2" xfId="9512"/>
    <cellStyle name="常规 3 3 2 2 4 5 2 2" xfId="21866"/>
    <cellStyle name="常规 3 3 2 2 4 5 2 2 2" xfId="46572"/>
    <cellStyle name="常规 3 3 2 2 4 5 2 3" xfId="34220"/>
    <cellStyle name="常规 3 3 2 2 4 5 3" xfId="15690"/>
    <cellStyle name="常规 3 3 2 2 4 5 3 2" xfId="40396"/>
    <cellStyle name="常规 3 3 2 2 4 5 4" xfId="28044"/>
    <cellStyle name="常规 3 3 2 2 4 6" xfId="6424"/>
    <cellStyle name="常规 3 3 2 2 4 6 2" xfId="18778"/>
    <cellStyle name="常规 3 3 2 2 4 6 2 2" xfId="43484"/>
    <cellStyle name="常规 3 3 2 2 4 6 3" xfId="31132"/>
    <cellStyle name="常规 3 3 2 2 4 7" xfId="12602"/>
    <cellStyle name="常规 3 3 2 2 4 7 2" xfId="37308"/>
    <cellStyle name="常规 3 3 2 2 4 8" xfId="24956"/>
    <cellStyle name="常规 3 3 2 2 5" xfId="483"/>
    <cellStyle name="常规 3 3 2 2 5 2" xfId="1257"/>
    <cellStyle name="常规 3 3 2 2 5 2 2" xfId="2804"/>
    <cellStyle name="常规 3 3 2 2 5 2 2 2" xfId="5896"/>
    <cellStyle name="常规 3 3 2 2 5 2 2 2 2" xfId="12079"/>
    <cellStyle name="常规 3 3 2 2 5 2 2 2 2 2" xfId="24433"/>
    <cellStyle name="常规 3 3 2 2 5 2 2 2 2 2 2" xfId="49139"/>
    <cellStyle name="常规 3 3 2 2 5 2 2 2 2 3" xfId="36787"/>
    <cellStyle name="常规 3 3 2 2 5 2 2 2 3" xfId="18257"/>
    <cellStyle name="常规 3 3 2 2 5 2 2 2 3 2" xfId="42963"/>
    <cellStyle name="常规 3 3 2 2 5 2 2 2 4" xfId="30611"/>
    <cellStyle name="常规 3 3 2 2 5 2 2 3" xfId="8991"/>
    <cellStyle name="常规 3 3 2 2 5 2 2 3 2" xfId="21345"/>
    <cellStyle name="常规 3 3 2 2 5 2 2 3 2 2" xfId="46051"/>
    <cellStyle name="常规 3 3 2 2 5 2 2 3 3" xfId="33699"/>
    <cellStyle name="常规 3 3 2 2 5 2 2 4" xfId="15169"/>
    <cellStyle name="常规 3 3 2 2 5 2 2 4 2" xfId="39875"/>
    <cellStyle name="常规 3 3 2 2 5 2 2 5" xfId="27523"/>
    <cellStyle name="常规 3 3 2 2 5 2 3" xfId="4352"/>
    <cellStyle name="常规 3 3 2 2 5 2 3 2" xfId="10535"/>
    <cellStyle name="常规 3 3 2 2 5 2 3 2 2" xfId="22889"/>
    <cellStyle name="常规 3 3 2 2 5 2 3 2 2 2" xfId="47595"/>
    <cellStyle name="常规 3 3 2 2 5 2 3 2 3" xfId="35243"/>
    <cellStyle name="常规 3 3 2 2 5 2 3 3" xfId="16713"/>
    <cellStyle name="常规 3 3 2 2 5 2 3 3 2" xfId="41419"/>
    <cellStyle name="常规 3 3 2 2 5 2 3 4" xfId="29067"/>
    <cellStyle name="常规 3 3 2 2 5 2 4" xfId="7447"/>
    <cellStyle name="常规 3 3 2 2 5 2 4 2" xfId="19801"/>
    <cellStyle name="常规 3 3 2 2 5 2 4 2 2" xfId="44507"/>
    <cellStyle name="常规 3 3 2 2 5 2 4 3" xfId="32155"/>
    <cellStyle name="常规 3 3 2 2 5 2 5" xfId="13625"/>
    <cellStyle name="常规 3 3 2 2 5 2 5 2" xfId="38331"/>
    <cellStyle name="常规 3 3 2 2 5 2 6" xfId="25979"/>
    <cellStyle name="常规 3 3 2 2 5 3" xfId="2032"/>
    <cellStyle name="常规 3 3 2 2 5 3 2" xfId="5124"/>
    <cellStyle name="常规 3 3 2 2 5 3 2 2" xfId="11307"/>
    <cellStyle name="常规 3 3 2 2 5 3 2 2 2" xfId="23661"/>
    <cellStyle name="常规 3 3 2 2 5 3 2 2 2 2" xfId="48367"/>
    <cellStyle name="常规 3 3 2 2 5 3 2 2 3" xfId="36015"/>
    <cellStyle name="常规 3 3 2 2 5 3 2 3" xfId="17485"/>
    <cellStyle name="常规 3 3 2 2 5 3 2 3 2" xfId="42191"/>
    <cellStyle name="常规 3 3 2 2 5 3 2 4" xfId="29839"/>
    <cellStyle name="常规 3 3 2 2 5 3 3" xfId="8219"/>
    <cellStyle name="常规 3 3 2 2 5 3 3 2" xfId="20573"/>
    <cellStyle name="常规 3 3 2 2 5 3 3 2 2" xfId="45279"/>
    <cellStyle name="常规 3 3 2 2 5 3 3 3" xfId="32927"/>
    <cellStyle name="常规 3 3 2 2 5 3 4" xfId="14397"/>
    <cellStyle name="常规 3 3 2 2 5 3 4 2" xfId="39103"/>
    <cellStyle name="常规 3 3 2 2 5 3 5" xfId="26751"/>
    <cellStyle name="常规 3 3 2 2 5 4" xfId="3580"/>
    <cellStyle name="常规 3 3 2 2 5 4 2" xfId="9763"/>
    <cellStyle name="常规 3 3 2 2 5 4 2 2" xfId="22117"/>
    <cellStyle name="常规 3 3 2 2 5 4 2 2 2" xfId="46823"/>
    <cellStyle name="常规 3 3 2 2 5 4 2 3" xfId="34471"/>
    <cellStyle name="常规 3 3 2 2 5 4 3" xfId="15941"/>
    <cellStyle name="常规 3 3 2 2 5 4 3 2" xfId="40647"/>
    <cellStyle name="常规 3 3 2 2 5 4 4" xfId="28295"/>
    <cellStyle name="常规 3 3 2 2 5 5" xfId="6675"/>
    <cellStyle name="常规 3 3 2 2 5 5 2" xfId="19029"/>
    <cellStyle name="常规 3 3 2 2 5 5 2 2" xfId="43735"/>
    <cellStyle name="常规 3 3 2 2 5 5 3" xfId="31383"/>
    <cellStyle name="常规 3 3 2 2 5 6" xfId="12853"/>
    <cellStyle name="常规 3 3 2 2 5 6 2" xfId="37559"/>
    <cellStyle name="常规 3 3 2 2 5 7" xfId="25207"/>
    <cellStyle name="常规 3 3 2 2 6" xfId="871"/>
    <cellStyle name="常规 3 3 2 2 6 2" xfId="2418"/>
    <cellStyle name="常规 3 3 2 2 6 2 2" xfId="5510"/>
    <cellStyle name="常规 3 3 2 2 6 2 2 2" xfId="11693"/>
    <cellStyle name="常规 3 3 2 2 6 2 2 2 2" xfId="24047"/>
    <cellStyle name="常规 3 3 2 2 6 2 2 2 2 2" xfId="48753"/>
    <cellStyle name="常规 3 3 2 2 6 2 2 2 3" xfId="36401"/>
    <cellStyle name="常规 3 3 2 2 6 2 2 3" xfId="17871"/>
    <cellStyle name="常规 3 3 2 2 6 2 2 3 2" xfId="42577"/>
    <cellStyle name="常规 3 3 2 2 6 2 2 4" xfId="30225"/>
    <cellStyle name="常规 3 3 2 2 6 2 3" xfId="8605"/>
    <cellStyle name="常规 3 3 2 2 6 2 3 2" xfId="20959"/>
    <cellStyle name="常规 3 3 2 2 6 2 3 2 2" xfId="45665"/>
    <cellStyle name="常规 3 3 2 2 6 2 3 3" xfId="33313"/>
    <cellStyle name="常规 3 3 2 2 6 2 4" xfId="14783"/>
    <cellStyle name="常规 3 3 2 2 6 2 4 2" xfId="39489"/>
    <cellStyle name="常规 3 3 2 2 6 2 5" xfId="27137"/>
    <cellStyle name="常规 3 3 2 2 6 3" xfId="3966"/>
    <cellStyle name="常规 3 3 2 2 6 3 2" xfId="10149"/>
    <cellStyle name="常规 3 3 2 2 6 3 2 2" xfId="22503"/>
    <cellStyle name="常规 3 3 2 2 6 3 2 2 2" xfId="47209"/>
    <cellStyle name="常规 3 3 2 2 6 3 2 3" xfId="34857"/>
    <cellStyle name="常规 3 3 2 2 6 3 3" xfId="16327"/>
    <cellStyle name="常规 3 3 2 2 6 3 3 2" xfId="41033"/>
    <cellStyle name="常规 3 3 2 2 6 3 4" xfId="28681"/>
    <cellStyle name="常规 3 3 2 2 6 4" xfId="7061"/>
    <cellStyle name="常规 3 3 2 2 6 4 2" xfId="19415"/>
    <cellStyle name="常规 3 3 2 2 6 4 2 2" xfId="44121"/>
    <cellStyle name="常规 3 3 2 2 6 4 3" xfId="31769"/>
    <cellStyle name="常规 3 3 2 2 6 5" xfId="13239"/>
    <cellStyle name="常规 3 3 2 2 6 5 2" xfId="37945"/>
    <cellStyle name="常规 3 3 2 2 6 6" xfId="25593"/>
    <cellStyle name="常规 3 3 2 2 7" xfId="1645"/>
    <cellStyle name="常规 3 3 2 2 7 2" xfId="4738"/>
    <cellStyle name="常规 3 3 2 2 7 2 2" xfId="10921"/>
    <cellStyle name="常规 3 3 2 2 7 2 2 2" xfId="23275"/>
    <cellStyle name="常规 3 3 2 2 7 2 2 2 2" xfId="47981"/>
    <cellStyle name="常规 3 3 2 2 7 2 2 3" xfId="35629"/>
    <cellStyle name="常规 3 3 2 2 7 2 3" xfId="17099"/>
    <cellStyle name="常规 3 3 2 2 7 2 3 2" xfId="41805"/>
    <cellStyle name="常规 3 3 2 2 7 2 4" xfId="29453"/>
    <cellStyle name="常规 3 3 2 2 7 3" xfId="7833"/>
    <cellStyle name="常规 3 3 2 2 7 3 2" xfId="20187"/>
    <cellStyle name="常规 3 3 2 2 7 3 2 2" xfId="44893"/>
    <cellStyle name="常规 3 3 2 2 7 3 3" xfId="32541"/>
    <cellStyle name="常规 3 3 2 2 7 4" xfId="14011"/>
    <cellStyle name="常规 3 3 2 2 7 4 2" xfId="38717"/>
    <cellStyle name="常规 3 3 2 2 7 5" xfId="26365"/>
    <cellStyle name="常规 3 3 2 2 8" xfId="3193"/>
    <cellStyle name="常规 3 3 2 2 8 2" xfId="9377"/>
    <cellStyle name="常规 3 3 2 2 8 2 2" xfId="21731"/>
    <cellStyle name="常规 3 3 2 2 8 2 2 2" xfId="46437"/>
    <cellStyle name="常规 3 3 2 2 8 2 3" xfId="34085"/>
    <cellStyle name="常规 3 3 2 2 8 3" xfId="15555"/>
    <cellStyle name="常规 3 3 2 2 8 3 2" xfId="40261"/>
    <cellStyle name="常规 3 3 2 2 8 4" xfId="27909"/>
    <cellStyle name="常规 3 3 2 2 9" xfId="6289"/>
    <cellStyle name="常规 3 3 2 2 9 2" xfId="18643"/>
    <cellStyle name="常规 3 3 2 2 9 2 2" xfId="43349"/>
    <cellStyle name="常规 3 3 2 2 9 3" xfId="30997"/>
    <cellStyle name="常规 3 3 2 3" xfId="123"/>
    <cellStyle name="常规 3 3 2 3 10" xfId="24856"/>
    <cellStyle name="常规 3 3 2 3 2" xfId="385"/>
    <cellStyle name="常规 3 3 2 3 2 2" xfId="773"/>
    <cellStyle name="常规 3 3 2 3 2 2 2" xfId="1547"/>
    <cellStyle name="常规 3 3 2 3 2 2 2 2" xfId="3094"/>
    <cellStyle name="常规 3 3 2 3 2 2 2 2 2" xfId="6186"/>
    <cellStyle name="常规 3 3 2 3 2 2 2 2 2 2" xfId="12369"/>
    <cellStyle name="常规 3 3 2 3 2 2 2 2 2 2 2" xfId="24723"/>
    <cellStyle name="常规 3 3 2 3 2 2 2 2 2 2 2 2" xfId="49429"/>
    <cellStyle name="常规 3 3 2 3 2 2 2 2 2 2 3" xfId="37077"/>
    <cellStyle name="常规 3 3 2 3 2 2 2 2 2 3" xfId="18547"/>
    <cellStyle name="常规 3 3 2 3 2 2 2 2 2 3 2" xfId="43253"/>
    <cellStyle name="常规 3 3 2 3 2 2 2 2 2 4" xfId="30901"/>
    <cellStyle name="常规 3 3 2 3 2 2 2 2 3" xfId="9281"/>
    <cellStyle name="常规 3 3 2 3 2 2 2 2 3 2" xfId="21635"/>
    <cellStyle name="常规 3 3 2 3 2 2 2 2 3 2 2" xfId="46341"/>
    <cellStyle name="常规 3 3 2 3 2 2 2 2 3 3" xfId="33989"/>
    <cellStyle name="常规 3 3 2 3 2 2 2 2 4" xfId="15459"/>
    <cellStyle name="常规 3 3 2 3 2 2 2 2 4 2" xfId="40165"/>
    <cellStyle name="常规 3 3 2 3 2 2 2 2 5" xfId="27813"/>
    <cellStyle name="常规 3 3 2 3 2 2 2 3" xfId="4642"/>
    <cellStyle name="常规 3 3 2 3 2 2 2 3 2" xfId="10825"/>
    <cellStyle name="常规 3 3 2 3 2 2 2 3 2 2" xfId="23179"/>
    <cellStyle name="常规 3 3 2 3 2 2 2 3 2 2 2" xfId="47885"/>
    <cellStyle name="常规 3 3 2 3 2 2 2 3 2 3" xfId="35533"/>
    <cellStyle name="常规 3 3 2 3 2 2 2 3 3" xfId="17003"/>
    <cellStyle name="常规 3 3 2 3 2 2 2 3 3 2" xfId="41709"/>
    <cellStyle name="常规 3 3 2 3 2 2 2 3 4" xfId="29357"/>
    <cellStyle name="常规 3 3 2 3 2 2 2 4" xfId="7737"/>
    <cellStyle name="常规 3 3 2 3 2 2 2 4 2" xfId="20091"/>
    <cellStyle name="常规 3 3 2 3 2 2 2 4 2 2" xfId="44797"/>
    <cellStyle name="常规 3 3 2 3 2 2 2 4 3" xfId="32445"/>
    <cellStyle name="常规 3 3 2 3 2 2 2 5" xfId="13915"/>
    <cellStyle name="常规 3 3 2 3 2 2 2 5 2" xfId="38621"/>
    <cellStyle name="常规 3 3 2 3 2 2 2 6" xfId="26269"/>
    <cellStyle name="常规 3 3 2 3 2 2 3" xfId="2322"/>
    <cellStyle name="常规 3 3 2 3 2 2 3 2" xfId="5414"/>
    <cellStyle name="常规 3 3 2 3 2 2 3 2 2" xfId="11597"/>
    <cellStyle name="常规 3 3 2 3 2 2 3 2 2 2" xfId="23951"/>
    <cellStyle name="常规 3 3 2 3 2 2 3 2 2 2 2" xfId="48657"/>
    <cellStyle name="常规 3 3 2 3 2 2 3 2 2 3" xfId="36305"/>
    <cellStyle name="常规 3 3 2 3 2 2 3 2 3" xfId="17775"/>
    <cellStyle name="常规 3 3 2 3 2 2 3 2 3 2" xfId="42481"/>
    <cellStyle name="常规 3 3 2 3 2 2 3 2 4" xfId="30129"/>
    <cellStyle name="常规 3 3 2 3 2 2 3 3" xfId="8509"/>
    <cellStyle name="常规 3 3 2 3 2 2 3 3 2" xfId="20863"/>
    <cellStyle name="常规 3 3 2 3 2 2 3 3 2 2" xfId="45569"/>
    <cellStyle name="常规 3 3 2 3 2 2 3 3 3" xfId="33217"/>
    <cellStyle name="常规 3 3 2 3 2 2 3 4" xfId="14687"/>
    <cellStyle name="常规 3 3 2 3 2 2 3 4 2" xfId="39393"/>
    <cellStyle name="常规 3 3 2 3 2 2 3 5" xfId="27041"/>
    <cellStyle name="常规 3 3 2 3 2 2 4" xfId="3870"/>
    <cellStyle name="常规 3 3 2 3 2 2 4 2" xfId="10053"/>
    <cellStyle name="常规 3 3 2 3 2 2 4 2 2" xfId="22407"/>
    <cellStyle name="常规 3 3 2 3 2 2 4 2 2 2" xfId="47113"/>
    <cellStyle name="常规 3 3 2 3 2 2 4 2 3" xfId="34761"/>
    <cellStyle name="常规 3 3 2 3 2 2 4 3" xfId="16231"/>
    <cellStyle name="常规 3 3 2 3 2 2 4 3 2" xfId="40937"/>
    <cellStyle name="常规 3 3 2 3 2 2 4 4" xfId="28585"/>
    <cellStyle name="常规 3 3 2 3 2 2 5" xfId="6965"/>
    <cellStyle name="常规 3 3 2 3 2 2 5 2" xfId="19319"/>
    <cellStyle name="常规 3 3 2 3 2 2 5 2 2" xfId="44025"/>
    <cellStyle name="常规 3 3 2 3 2 2 5 3" xfId="31673"/>
    <cellStyle name="常规 3 3 2 3 2 2 6" xfId="13143"/>
    <cellStyle name="常规 3 3 2 3 2 2 6 2" xfId="37849"/>
    <cellStyle name="常规 3 3 2 3 2 2 7" xfId="25497"/>
    <cellStyle name="常规 3 3 2 3 2 3" xfId="1161"/>
    <cellStyle name="常规 3 3 2 3 2 3 2" xfId="2708"/>
    <cellStyle name="常规 3 3 2 3 2 3 2 2" xfId="5800"/>
    <cellStyle name="常规 3 3 2 3 2 3 2 2 2" xfId="11983"/>
    <cellStyle name="常规 3 3 2 3 2 3 2 2 2 2" xfId="24337"/>
    <cellStyle name="常规 3 3 2 3 2 3 2 2 2 2 2" xfId="49043"/>
    <cellStyle name="常规 3 3 2 3 2 3 2 2 2 3" xfId="36691"/>
    <cellStyle name="常规 3 3 2 3 2 3 2 2 3" xfId="18161"/>
    <cellStyle name="常规 3 3 2 3 2 3 2 2 3 2" xfId="42867"/>
    <cellStyle name="常规 3 3 2 3 2 3 2 2 4" xfId="30515"/>
    <cellStyle name="常规 3 3 2 3 2 3 2 3" xfId="8895"/>
    <cellStyle name="常规 3 3 2 3 2 3 2 3 2" xfId="21249"/>
    <cellStyle name="常规 3 3 2 3 2 3 2 3 2 2" xfId="45955"/>
    <cellStyle name="常规 3 3 2 3 2 3 2 3 3" xfId="33603"/>
    <cellStyle name="常规 3 3 2 3 2 3 2 4" xfId="15073"/>
    <cellStyle name="常规 3 3 2 3 2 3 2 4 2" xfId="39779"/>
    <cellStyle name="常规 3 3 2 3 2 3 2 5" xfId="27427"/>
    <cellStyle name="常规 3 3 2 3 2 3 3" xfId="4256"/>
    <cellStyle name="常规 3 3 2 3 2 3 3 2" xfId="10439"/>
    <cellStyle name="常规 3 3 2 3 2 3 3 2 2" xfId="22793"/>
    <cellStyle name="常规 3 3 2 3 2 3 3 2 2 2" xfId="47499"/>
    <cellStyle name="常规 3 3 2 3 2 3 3 2 3" xfId="35147"/>
    <cellStyle name="常规 3 3 2 3 2 3 3 3" xfId="16617"/>
    <cellStyle name="常规 3 3 2 3 2 3 3 3 2" xfId="41323"/>
    <cellStyle name="常规 3 3 2 3 2 3 3 4" xfId="28971"/>
    <cellStyle name="常规 3 3 2 3 2 3 4" xfId="7351"/>
    <cellStyle name="常规 3 3 2 3 2 3 4 2" xfId="19705"/>
    <cellStyle name="常规 3 3 2 3 2 3 4 2 2" xfId="44411"/>
    <cellStyle name="常规 3 3 2 3 2 3 4 3" xfId="32059"/>
    <cellStyle name="常规 3 3 2 3 2 3 5" xfId="13529"/>
    <cellStyle name="常规 3 3 2 3 2 3 5 2" xfId="38235"/>
    <cellStyle name="常规 3 3 2 3 2 3 6" xfId="25883"/>
    <cellStyle name="常规 3 3 2 3 2 4" xfId="1935"/>
    <cellStyle name="常规 3 3 2 3 2 4 2" xfId="5028"/>
    <cellStyle name="常规 3 3 2 3 2 4 2 2" xfId="11211"/>
    <cellStyle name="常规 3 3 2 3 2 4 2 2 2" xfId="23565"/>
    <cellStyle name="常规 3 3 2 3 2 4 2 2 2 2" xfId="48271"/>
    <cellStyle name="常规 3 3 2 3 2 4 2 2 3" xfId="35919"/>
    <cellStyle name="常规 3 3 2 3 2 4 2 3" xfId="17389"/>
    <cellStyle name="常规 3 3 2 3 2 4 2 3 2" xfId="42095"/>
    <cellStyle name="常规 3 3 2 3 2 4 2 4" xfId="29743"/>
    <cellStyle name="常规 3 3 2 3 2 4 3" xfId="8123"/>
    <cellStyle name="常规 3 3 2 3 2 4 3 2" xfId="20477"/>
    <cellStyle name="常规 3 3 2 3 2 4 3 2 2" xfId="45183"/>
    <cellStyle name="常规 3 3 2 3 2 4 3 3" xfId="32831"/>
    <cellStyle name="常规 3 3 2 3 2 4 4" xfId="14301"/>
    <cellStyle name="常规 3 3 2 3 2 4 4 2" xfId="39007"/>
    <cellStyle name="常规 3 3 2 3 2 4 5" xfId="26655"/>
    <cellStyle name="常规 3 3 2 3 2 5" xfId="3484"/>
    <cellStyle name="常规 3 3 2 3 2 5 2" xfId="9667"/>
    <cellStyle name="常规 3 3 2 3 2 5 2 2" xfId="22021"/>
    <cellStyle name="常规 3 3 2 3 2 5 2 2 2" xfId="46727"/>
    <cellStyle name="常规 3 3 2 3 2 5 2 3" xfId="34375"/>
    <cellStyle name="常规 3 3 2 3 2 5 3" xfId="15845"/>
    <cellStyle name="常规 3 3 2 3 2 5 3 2" xfId="40551"/>
    <cellStyle name="常规 3 3 2 3 2 5 4" xfId="28199"/>
    <cellStyle name="常规 3 3 2 3 2 6" xfId="6579"/>
    <cellStyle name="常规 3 3 2 3 2 6 2" xfId="18933"/>
    <cellStyle name="常规 3 3 2 3 2 6 2 2" xfId="43639"/>
    <cellStyle name="常规 3 3 2 3 2 6 3" xfId="31287"/>
    <cellStyle name="常规 3 3 2 3 2 7" xfId="12757"/>
    <cellStyle name="常规 3 3 2 3 2 7 2" xfId="37463"/>
    <cellStyle name="常规 3 3 2 3 2 8" xfId="25111"/>
    <cellStyle name="常规 3 3 2 3 3" xfId="261"/>
    <cellStyle name="常规 3 3 2 3 3 2" xfId="649"/>
    <cellStyle name="常规 3 3 2 3 3 2 2" xfId="1423"/>
    <cellStyle name="常规 3 3 2 3 3 2 2 2" xfId="2970"/>
    <cellStyle name="常规 3 3 2 3 3 2 2 2 2" xfId="6062"/>
    <cellStyle name="常规 3 3 2 3 3 2 2 2 2 2" xfId="12245"/>
    <cellStyle name="常规 3 3 2 3 3 2 2 2 2 2 2" xfId="24599"/>
    <cellStyle name="常规 3 3 2 3 3 2 2 2 2 2 2 2" xfId="49305"/>
    <cellStyle name="常规 3 3 2 3 3 2 2 2 2 2 3" xfId="36953"/>
    <cellStyle name="常规 3 3 2 3 3 2 2 2 2 3" xfId="18423"/>
    <cellStyle name="常规 3 3 2 3 3 2 2 2 2 3 2" xfId="43129"/>
    <cellStyle name="常规 3 3 2 3 3 2 2 2 2 4" xfId="30777"/>
    <cellStyle name="常规 3 3 2 3 3 2 2 2 3" xfId="9157"/>
    <cellStyle name="常规 3 3 2 3 3 2 2 2 3 2" xfId="21511"/>
    <cellStyle name="常规 3 3 2 3 3 2 2 2 3 2 2" xfId="46217"/>
    <cellStyle name="常规 3 3 2 3 3 2 2 2 3 3" xfId="33865"/>
    <cellStyle name="常规 3 3 2 3 3 2 2 2 4" xfId="15335"/>
    <cellStyle name="常规 3 3 2 3 3 2 2 2 4 2" xfId="40041"/>
    <cellStyle name="常规 3 3 2 3 3 2 2 2 5" xfId="27689"/>
    <cellStyle name="常规 3 3 2 3 3 2 2 3" xfId="4518"/>
    <cellStyle name="常规 3 3 2 3 3 2 2 3 2" xfId="10701"/>
    <cellStyle name="常规 3 3 2 3 3 2 2 3 2 2" xfId="23055"/>
    <cellStyle name="常规 3 3 2 3 3 2 2 3 2 2 2" xfId="47761"/>
    <cellStyle name="常规 3 3 2 3 3 2 2 3 2 3" xfId="35409"/>
    <cellStyle name="常规 3 3 2 3 3 2 2 3 3" xfId="16879"/>
    <cellStyle name="常规 3 3 2 3 3 2 2 3 3 2" xfId="41585"/>
    <cellStyle name="常规 3 3 2 3 3 2 2 3 4" xfId="29233"/>
    <cellStyle name="常规 3 3 2 3 3 2 2 4" xfId="7613"/>
    <cellStyle name="常规 3 3 2 3 3 2 2 4 2" xfId="19967"/>
    <cellStyle name="常规 3 3 2 3 3 2 2 4 2 2" xfId="44673"/>
    <cellStyle name="常规 3 3 2 3 3 2 2 4 3" xfId="32321"/>
    <cellStyle name="常规 3 3 2 3 3 2 2 5" xfId="13791"/>
    <cellStyle name="常规 3 3 2 3 3 2 2 5 2" xfId="38497"/>
    <cellStyle name="常规 3 3 2 3 3 2 2 6" xfId="26145"/>
    <cellStyle name="常规 3 3 2 3 3 2 3" xfId="2198"/>
    <cellStyle name="常规 3 3 2 3 3 2 3 2" xfId="5290"/>
    <cellStyle name="常规 3 3 2 3 3 2 3 2 2" xfId="11473"/>
    <cellStyle name="常规 3 3 2 3 3 2 3 2 2 2" xfId="23827"/>
    <cellStyle name="常规 3 3 2 3 3 2 3 2 2 2 2" xfId="48533"/>
    <cellStyle name="常规 3 3 2 3 3 2 3 2 2 3" xfId="36181"/>
    <cellStyle name="常规 3 3 2 3 3 2 3 2 3" xfId="17651"/>
    <cellStyle name="常规 3 3 2 3 3 2 3 2 3 2" xfId="42357"/>
    <cellStyle name="常规 3 3 2 3 3 2 3 2 4" xfId="30005"/>
    <cellStyle name="常规 3 3 2 3 3 2 3 3" xfId="8385"/>
    <cellStyle name="常规 3 3 2 3 3 2 3 3 2" xfId="20739"/>
    <cellStyle name="常规 3 3 2 3 3 2 3 3 2 2" xfId="45445"/>
    <cellStyle name="常规 3 3 2 3 3 2 3 3 3" xfId="33093"/>
    <cellStyle name="常规 3 3 2 3 3 2 3 4" xfId="14563"/>
    <cellStyle name="常规 3 3 2 3 3 2 3 4 2" xfId="39269"/>
    <cellStyle name="常规 3 3 2 3 3 2 3 5" xfId="26917"/>
    <cellStyle name="常规 3 3 2 3 3 2 4" xfId="3746"/>
    <cellStyle name="常规 3 3 2 3 3 2 4 2" xfId="9929"/>
    <cellStyle name="常规 3 3 2 3 3 2 4 2 2" xfId="22283"/>
    <cellStyle name="常规 3 3 2 3 3 2 4 2 2 2" xfId="46989"/>
    <cellStyle name="常规 3 3 2 3 3 2 4 2 3" xfId="34637"/>
    <cellStyle name="常规 3 3 2 3 3 2 4 3" xfId="16107"/>
    <cellStyle name="常规 3 3 2 3 3 2 4 3 2" xfId="40813"/>
    <cellStyle name="常规 3 3 2 3 3 2 4 4" xfId="28461"/>
    <cellStyle name="常规 3 3 2 3 3 2 5" xfId="6841"/>
    <cellStyle name="常规 3 3 2 3 3 2 5 2" xfId="19195"/>
    <cellStyle name="常规 3 3 2 3 3 2 5 2 2" xfId="43901"/>
    <cellStyle name="常规 3 3 2 3 3 2 5 3" xfId="31549"/>
    <cellStyle name="常规 3 3 2 3 3 2 6" xfId="13019"/>
    <cellStyle name="常规 3 3 2 3 3 2 6 2" xfId="37725"/>
    <cellStyle name="常规 3 3 2 3 3 2 7" xfId="25373"/>
    <cellStyle name="常规 3 3 2 3 3 3" xfId="1037"/>
    <cellStyle name="常规 3 3 2 3 3 3 2" xfId="2584"/>
    <cellStyle name="常规 3 3 2 3 3 3 2 2" xfId="5676"/>
    <cellStyle name="常规 3 3 2 3 3 3 2 2 2" xfId="11859"/>
    <cellStyle name="常规 3 3 2 3 3 3 2 2 2 2" xfId="24213"/>
    <cellStyle name="常规 3 3 2 3 3 3 2 2 2 2 2" xfId="48919"/>
    <cellStyle name="常规 3 3 2 3 3 3 2 2 2 3" xfId="36567"/>
    <cellStyle name="常规 3 3 2 3 3 3 2 2 3" xfId="18037"/>
    <cellStyle name="常规 3 3 2 3 3 3 2 2 3 2" xfId="42743"/>
    <cellStyle name="常规 3 3 2 3 3 3 2 2 4" xfId="30391"/>
    <cellStyle name="常规 3 3 2 3 3 3 2 3" xfId="8771"/>
    <cellStyle name="常规 3 3 2 3 3 3 2 3 2" xfId="21125"/>
    <cellStyle name="常规 3 3 2 3 3 3 2 3 2 2" xfId="45831"/>
    <cellStyle name="常规 3 3 2 3 3 3 2 3 3" xfId="33479"/>
    <cellStyle name="常规 3 3 2 3 3 3 2 4" xfId="14949"/>
    <cellStyle name="常规 3 3 2 3 3 3 2 4 2" xfId="39655"/>
    <cellStyle name="常规 3 3 2 3 3 3 2 5" xfId="27303"/>
    <cellStyle name="常规 3 3 2 3 3 3 3" xfId="4132"/>
    <cellStyle name="常规 3 3 2 3 3 3 3 2" xfId="10315"/>
    <cellStyle name="常规 3 3 2 3 3 3 3 2 2" xfId="22669"/>
    <cellStyle name="常规 3 3 2 3 3 3 3 2 2 2" xfId="47375"/>
    <cellStyle name="常规 3 3 2 3 3 3 3 2 3" xfId="35023"/>
    <cellStyle name="常规 3 3 2 3 3 3 3 3" xfId="16493"/>
    <cellStyle name="常规 3 3 2 3 3 3 3 3 2" xfId="41199"/>
    <cellStyle name="常规 3 3 2 3 3 3 3 4" xfId="28847"/>
    <cellStyle name="常规 3 3 2 3 3 3 4" xfId="7227"/>
    <cellStyle name="常规 3 3 2 3 3 3 4 2" xfId="19581"/>
    <cellStyle name="常规 3 3 2 3 3 3 4 2 2" xfId="44287"/>
    <cellStyle name="常规 3 3 2 3 3 3 4 3" xfId="31935"/>
    <cellStyle name="常规 3 3 2 3 3 3 5" xfId="13405"/>
    <cellStyle name="常规 3 3 2 3 3 3 5 2" xfId="38111"/>
    <cellStyle name="常规 3 3 2 3 3 3 6" xfId="25759"/>
    <cellStyle name="常规 3 3 2 3 3 4" xfId="1811"/>
    <cellStyle name="常规 3 3 2 3 3 4 2" xfId="4904"/>
    <cellStyle name="常规 3 3 2 3 3 4 2 2" xfId="11087"/>
    <cellStyle name="常规 3 3 2 3 3 4 2 2 2" xfId="23441"/>
    <cellStyle name="常规 3 3 2 3 3 4 2 2 2 2" xfId="48147"/>
    <cellStyle name="常规 3 3 2 3 3 4 2 2 3" xfId="35795"/>
    <cellStyle name="常规 3 3 2 3 3 4 2 3" xfId="17265"/>
    <cellStyle name="常规 3 3 2 3 3 4 2 3 2" xfId="41971"/>
    <cellStyle name="常规 3 3 2 3 3 4 2 4" xfId="29619"/>
    <cellStyle name="常规 3 3 2 3 3 4 3" xfId="7999"/>
    <cellStyle name="常规 3 3 2 3 3 4 3 2" xfId="20353"/>
    <cellStyle name="常规 3 3 2 3 3 4 3 2 2" xfId="45059"/>
    <cellStyle name="常规 3 3 2 3 3 4 3 3" xfId="32707"/>
    <cellStyle name="常规 3 3 2 3 3 4 4" xfId="14177"/>
    <cellStyle name="常规 3 3 2 3 3 4 4 2" xfId="38883"/>
    <cellStyle name="常规 3 3 2 3 3 4 5" xfId="26531"/>
    <cellStyle name="常规 3 3 2 3 3 5" xfId="3360"/>
    <cellStyle name="常规 3 3 2 3 3 5 2" xfId="9543"/>
    <cellStyle name="常规 3 3 2 3 3 5 2 2" xfId="21897"/>
    <cellStyle name="常规 3 3 2 3 3 5 2 2 2" xfId="46603"/>
    <cellStyle name="常规 3 3 2 3 3 5 2 3" xfId="34251"/>
    <cellStyle name="常规 3 3 2 3 3 5 3" xfId="15721"/>
    <cellStyle name="常规 3 3 2 3 3 5 3 2" xfId="40427"/>
    <cellStyle name="常规 3 3 2 3 3 5 4" xfId="28075"/>
    <cellStyle name="常规 3 3 2 3 3 6" xfId="6455"/>
    <cellStyle name="常规 3 3 2 3 3 6 2" xfId="18809"/>
    <cellStyle name="常规 3 3 2 3 3 6 2 2" xfId="43515"/>
    <cellStyle name="常规 3 3 2 3 3 6 3" xfId="31163"/>
    <cellStyle name="常规 3 3 2 3 3 7" xfId="12633"/>
    <cellStyle name="常规 3 3 2 3 3 7 2" xfId="37339"/>
    <cellStyle name="常规 3 3 2 3 3 8" xfId="24987"/>
    <cellStyle name="常规 3 3 2 3 4" xfId="518"/>
    <cellStyle name="常规 3 3 2 3 4 2" xfId="1292"/>
    <cellStyle name="常规 3 3 2 3 4 2 2" xfId="2839"/>
    <cellStyle name="常规 3 3 2 3 4 2 2 2" xfId="5931"/>
    <cellStyle name="常规 3 3 2 3 4 2 2 2 2" xfId="12114"/>
    <cellStyle name="常规 3 3 2 3 4 2 2 2 2 2" xfId="24468"/>
    <cellStyle name="常规 3 3 2 3 4 2 2 2 2 2 2" xfId="49174"/>
    <cellStyle name="常规 3 3 2 3 4 2 2 2 2 3" xfId="36822"/>
    <cellStyle name="常规 3 3 2 3 4 2 2 2 3" xfId="18292"/>
    <cellStyle name="常规 3 3 2 3 4 2 2 2 3 2" xfId="42998"/>
    <cellStyle name="常规 3 3 2 3 4 2 2 2 4" xfId="30646"/>
    <cellStyle name="常规 3 3 2 3 4 2 2 3" xfId="9026"/>
    <cellStyle name="常规 3 3 2 3 4 2 2 3 2" xfId="21380"/>
    <cellStyle name="常规 3 3 2 3 4 2 2 3 2 2" xfId="46086"/>
    <cellStyle name="常规 3 3 2 3 4 2 2 3 3" xfId="33734"/>
    <cellStyle name="常规 3 3 2 3 4 2 2 4" xfId="15204"/>
    <cellStyle name="常规 3 3 2 3 4 2 2 4 2" xfId="39910"/>
    <cellStyle name="常规 3 3 2 3 4 2 2 5" xfId="27558"/>
    <cellStyle name="常规 3 3 2 3 4 2 3" xfId="4387"/>
    <cellStyle name="常规 3 3 2 3 4 2 3 2" xfId="10570"/>
    <cellStyle name="常规 3 3 2 3 4 2 3 2 2" xfId="22924"/>
    <cellStyle name="常规 3 3 2 3 4 2 3 2 2 2" xfId="47630"/>
    <cellStyle name="常规 3 3 2 3 4 2 3 2 3" xfId="35278"/>
    <cellStyle name="常规 3 3 2 3 4 2 3 3" xfId="16748"/>
    <cellStyle name="常规 3 3 2 3 4 2 3 3 2" xfId="41454"/>
    <cellStyle name="常规 3 3 2 3 4 2 3 4" xfId="29102"/>
    <cellStyle name="常规 3 3 2 3 4 2 4" xfId="7482"/>
    <cellStyle name="常规 3 3 2 3 4 2 4 2" xfId="19836"/>
    <cellStyle name="常规 3 3 2 3 4 2 4 2 2" xfId="44542"/>
    <cellStyle name="常规 3 3 2 3 4 2 4 3" xfId="32190"/>
    <cellStyle name="常规 3 3 2 3 4 2 5" xfId="13660"/>
    <cellStyle name="常规 3 3 2 3 4 2 5 2" xfId="38366"/>
    <cellStyle name="常规 3 3 2 3 4 2 6" xfId="26014"/>
    <cellStyle name="常规 3 3 2 3 4 3" xfId="2067"/>
    <cellStyle name="常规 3 3 2 3 4 3 2" xfId="5159"/>
    <cellStyle name="常规 3 3 2 3 4 3 2 2" xfId="11342"/>
    <cellStyle name="常规 3 3 2 3 4 3 2 2 2" xfId="23696"/>
    <cellStyle name="常规 3 3 2 3 4 3 2 2 2 2" xfId="48402"/>
    <cellStyle name="常规 3 3 2 3 4 3 2 2 3" xfId="36050"/>
    <cellStyle name="常规 3 3 2 3 4 3 2 3" xfId="17520"/>
    <cellStyle name="常规 3 3 2 3 4 3 2 3 2" xfId="42226"/>
    <cellStyle name="常规 3 3 2 3 4 3 2 4" xfId="29874"/>
    <cellStyle name="常规 3 3 2 3 4 3 3" xfId="8254"/>
    <cellStyle name="常规 3 3 2 3 4 3 3 2" xfId="20608"/>
    <cellStyle name="常规 3 3 2 3 4 3 3 2 2" xfId="45314"/>
    <cellStyle name="常规 3 3 2 3 4 3 3 3" xfId="32962"/>
    <cellStyle name="常规 3 3 2 3 4 3 4" xfId="14432"/>
    <cellStyle name="常规 3 3 2 3 4 3 4 2" xfId="39138"/>
    <cellStyle name="常规 3 3 2 3 4 3 5" xfId="26786"/>
    <cellStyle name="常规 3 3 2 3 4 4" xfId="3615"/>
    <cellStyle name="常规 3 3 2 3 4 4 2" xfId="9798"/>
    <cellStyle name="常规 3 3 2 3 4 4 2 2" xfId="22152"/>
    <cellStyle name="常规 3 3 2 3 4 4 2 2 2" xfId="46858"/>
    <cellStyle name="常规 3 3 2 3 4 4 2 3" xfId="34506"/>
    <cellStyle name="常规 3 3 2 3 4 4 3" xfId="15976"/>
    <cellStyle name="常规 3 3 2 3 4 4 3 2" xfId="40682"/>
    <cellStyle name="常规 3 3 2 3 4 4 4" xfId="28330"/>
    <cellStyle name="常规 3 3 2 3 4 5" xfId="6710"/>
    <cellStyle name="常规 3 3 2 3 4 5 2" xfId="19064"/>
    <cellStyle name="常规 3 3 2 3 4 5 2 2" xfId="43770"/>
    <cellStyle name="常规 3 3 2 3 4 5 3" xfId="31418"/>
    <cellStyle name="常规 3 3 2 3 4 6" xfId="12888"/>
    <cellStyle name="常规 3 3 2 3 4 6 2" xfId="37594"/>
    <cellStyle name="常规 3 3 2 3 4 7" xfId="25242"/>
    <cellStyle name="常规 3 3 2 3 5" xfId="906"/>
    <cellStyle name="常规 3 3 2 3 5 2" xfId="2453"/>
    <cellStyle name="常规 3 3 2 3 5 2 2" xfId="5545"/>
    <cellStyle name="常规 3 3 2 3 5 2 2 2" xfId="11728"/>
    <cellStyle name="常规 3 3 2 3 5 2 2 2 2" xfId="24082"/>
    <cellStyle name="常规 3 3 2 3 5 2 2 2 2 2" xfId="48788"/>
    <cellStyle name="常规 3 3 2 3 5 2 2 2 3" xfId="36436"/>
    <cellStyle name="常规 3 3 2 3 5 2 2 3" xfId="17906"/>
    <cellStyle name="常规 3 3 2 3 5 2 2 3 2" xfId="42612"/>
    <cellStyle name="常规 3 3 2 3 5 2 2 4" xfId="30260"/>
    <cellStyle name="常规 3 3 2 3 5 2 3" xfId="8640"/>
    <cellStyle name="常规 3 3 2 3 5 2 3 2" xfId="20994"/>
    <cellStyle name="常规 3 3 2 3 5 2 3 2 2" xfId="45700"/>
    <cellStyle name="常规 3 3 2 3 5 2 3 3" xfId="33348"/>
    <cellStyle name="常规 3 3 2 3 5 2 4" xfId="14818"/>
    <cellStyle name="常规 3 3 2 3 5 2 4 2" xfId="39524"/>
    <cellStyle name="常规 3 3 2 3 5 2 5" xfId="27172"/>
    <cellStyle name="常规 3 3 2 3 5 3" xfId="4001"/>
    <cellStyle name="常规 3 3 2 3 5 3 2" xfId="10184"/>
    <cellStyle name="常规 3 3 2 3 5 3 2 2" xfId="22538"/>
    <cellStyle name="常规 3 3 2 3 5 3 2 2 2" xfId="47244"/>
    <cellStyle name="常规 3 3 2 3 5 3 2 3" xfId="34892"/>
    <cellStyle name="常规 3 3 2 3 5 3 3" xfId="16362"/>
    <cellStyle name="常规 3 3 2 3 5 3 3 2" xfId="41068"/>
    <cellStyle name="常规 3 3 2 3 5 3 4" xfId="28716"/>
    <cellStyle name="常规 3 3 2 3 5 4" xfId="7096"/>
    <cellStyle name="常规 3 3 2 3 5 4 2" xfId="19450"/>
    <cellStyle name="常规 3 3 2 3 5 4 2 2" xfId="44156"/>
    <cellStyle name="常规 3 3 2 3 5 4 3" xfId="31804"/>
    <cellStyle name="常规 3 3 2 3 5 5" xfId="13274"/>
    <cellStyle name="常规 3 3 2 3 5 5 2" xfId="37980"/>
    <cellStyle name="常规 3 3 2 3 5 6" xfId="25628"/>
    <cellStyle name="常规 3 3 2 3 6" xfId="1680"/>
    <cellStyle name="常规 3 3 2 3 6 2" xfId="4773"/>
    <cellStyle name="常规 3 3 2 3 6 2 2" xfId="10956"/>
    <cellStyle name="常规 3 3 2 3 6 2 2 2" xfId="23310"/>
    <cellStyle name="常规 3 3 2 3 6 2 2 2 2" xfId="48016"/>
    <cellStyle name="常规 3 3 2 3 6 2 2 3" xfId="35664"/>
    <cellStyle name="常规 3 3 2 3 6 2 3" xfId="17134"/>
    <cellStyle name="常规 3 3 2 3 6 2 3 2" xfId="41840"/>
    <cellStyle name="常规 3 3 2 3 6 2 4" xfId="29488"/>
    <cellStyle name="常规 3 3 2 3 6 3" xfId="7868"/>
    <cellStyle name="常规 3 3 2 3 6 3 2" xfId="20222"/>
    <cellStyle name="常规 3 3 2 3 6 3 2 2" xfId="44928"/>
    <cellStyle name="常规 3 3 2 3 6 3 3" xfId="32576"/>
    <cellStyle name="常规 3 3 2 3 6 4" xfId="14046"/>
    <cellStyle name="常规 3 3 2 3 6 4 2" xfId="38752"/>
    <cellStyle name="常规 3 3 2 3 6 5" xfId="26400"/>
    <cellStyle name="常规 3 3 2 3 7" xfId="3229"/>
    <cellStyle name="常规 3 3 2 3 7 2" xfId="9412"/>
    <cellStyle name="常规 3 3 2 3 7 2 2" xfId="21766"/>
    <cellStyle name="常规 3 3 2 3 7 2 2 2" xfId="46472"/>
    <cellStyle name="常规 3 3 2 3 7 2 3" xfId="34120"/>
    <cellStyle name="常规 3 3 2 3 7 3" xfId="15590"/>
    <cellStyle name="常规 3 3 2 3 7 3 2" xfId="40296"/>
    <cellStyle name="常规 3 3 2 3 7 4" xfId="27944"/>
    <cellStyle name="常规 3 3 2 3 8" xfId="6324"/>
    <cellStyle name="常规 3 3 2 3 8 2" xfId="18678"/>
    <cellStyle name="常规 3 3 2 3 8 2 2" xfId="43384"/>
    <cellStyle name="常规 3 3 2 3 8 3" xfId="31032"/>
    <cellStyle name="常规 3 3 2 3 9" xfId="12502"/>
    <cellStyle name="常规 3 3 2 3 9 2" xfId="37208"/>
    <cellStyle name="常规 3 3 2 4" xfId="323"/>
    <cellStyle name="常规 3 3 2 4 2" xfId="711"/>
    <cellStyle name="常规 3 3 2 4 2 2" xfId="1485"/>
    <cellStyle name="常规 3 3 2 4 2 2 2" xfId="3032"/>
    <cellStyle name="常规 3 3 2 4 2 2 2 2" xfId="6124"/>
    <cellStyle name="常规 3 3 2 4 2 2 2 2 2" xfId="12307"/>
    <cellStyle name="常规 3 3 2 4 2 2 2 2 2 2" xfId="24661"/>
    <cellStyle name="常规 3 3 2 4 2 2 2 2 2 2 2" xfId="49367"/>
    <cellStyle name="常规 3 3 2 4 2 2 2 2 2 3" xfId="37015"/>
    <cellStyle name="常规 3 3 2 4 2 2 2 2 3" xfId="18485"/>
    <cellStyle name="常规 3 3 2 4 2 2 2 2 3 2" xfId="43191"/>
    <cellStyle name="常规 3 3 2 4 2 2 2 2 4" xfId="30839"/>
    <cellStyle name="常规 3 3 2 4 2 2 2 3" xfId="9219"/>
    <cellStyle name="常规 3 3 2 4 2 2 2 3 2" xfId="21573"/>
    <cellStyle name="常规 3 3 2 4 2 2 2 3 2 2" xfId="46279"/>
    <cellStyle name="常规 3 3 2 4 2 2 2 3 3" xfId="33927"/>
    <cellStyle name="常规 3 3 2 4 2 2 2 4" xfId="15397"/>
    <cellStyle name="常规 3 3 2 4 2 2 2 4 2" xfId="40103"/>
    <cellStyle name="常规 3 3 2 4 2 2 2 5" xfId="27751"/>
    <cellStyle name="常规 3 3 2 4 2 2 3" xfId="4580"/>
    <cellStyle name="常规 3 3 2 4 2 2 3 2" xfId="10763"/>
    <cellStyle name="常规 3 3 2 4 2 2 3 2 2" xfId="23117"/>
    <cellStyle name="常规 3 3 2 4 2 2 3 2 2 2" xfId="47823"/>
    <cellStyle name="常规 3 3 2 4 2 2 3 2 3" xfId="35471"/>
    <cellStyle name="常规 3 3 2 4 2 2 3 3" xfId="16941"/>
    <cellStyle name="常规 3 3 2 4 2 2 3 3 2" xfId="41647"/>
    <cellStyle name="常规 3 3 2 4 2 2 3 4" xfId="29295"/>
    <cellStyle name="常规 3 3 2 4 2 2 4" xfId="7675"/>
    <cellStyle name="常规 3 3 2 4 2 2 4 2" xfId="20029"/>
    <cellStyle name="常规 3 3 2 4 2 2 4 2 2" xfId="44735"/>
    <cellStyle name="常规 3 3 2 4 2 2 4 3" xfId="32383"/>
    <cellStyle name="常规 3 3 2 4 2 2 5" xfId="13853"/>
    <cellStyle name="常规 3 3 2 4 2 2 5 2" xfId="38559"/>
    <cellStyle name="常规 3 3 2 4 2 2 6" xfId="26207"/>
    <cellStyle name="常规 3 3 2 4 2 3" xfId="2260"/>
    <cellStyle name="常规 3 3 2 4 2 3 2" xfId="5352"/>
    <cellStyle name="常规 3 3 2 4 2 3 2 2" xfId="11535"/>
    <cellStyle name="常规 3 3 2 4 2 3 2 2 2" xfId="23889"/>
    <cellStyle name="常规 3 3 2 4 2 3 2 2 2 2" xfId="48595"/>
    <cellStyle name="常规 3 3 2 4 2 3 2 2 3" xfId="36243"/>
    <cellStyle name="常规 3 3 2 4 2 3 2 3" xfId="17713"/>
    <cellStyle name="常规 3 3 2 4 2 3 2 3 2" xfId="42419"/>
    <cellStyle name="常规 3 3 2 4 2 3 2 4" xfId="30067"/>
    <cellStyle name="常规 3 3 2 4 2 3 3" xfId="8447"/>
    <cellStyle name="常规 3 3 2 4 2 3 3 2" xfId="20801"/>
    <cellStyle name="常规 3 3 2 4 2 3 3 2 2" xfId="45507"/>
    <cellStyle name="常规 3 3 2 4 2 3 3 3" xfId="33155"/>
    <cellStyle name="常规 3 3 2 4 2 3 4" xfId="14625"/>
    <cellStyle name="常规 3 3 2 4 2 3 4 2" xfId="39331"/>
    <cellStyle name="常规 3 3 2 4 2 3 5" xfId="26979"/>
    <cellStyle name="常规 3 3 2 4 2 4" xfId="3808"/>
    <cellStyle name="常规 3 3 2 4 2 4 2" xfId="9991"/>
    <cellStyle name="常规 3 3 2 4 2 4 2 2" xfId="22345"/>
    <cellStyle name="常规 3 3 2 4 2 4 2 2 2" xfId="47051"/>
    <cellStyle name="常规 3 3 2 4 2 4 2 3" xfId="34699"/>
    <cellStyle name="常规 3 3 2 4 2 4 3" xfId="16169"/>
    <cellStyle name="常规 3 3 2 4 2 4 3 2" xfId="40875"/>
    <cellStyle name="常规 3 3 2 4 2 4 4" xfId="28523"/>
    <cellStyle name="常规 3 3 2 4 2 5" xfId="6903"/>
    <cellStyle name="常规 3 3 2 4 2 5 2" xfId="19257"/>
    <cellStyle name="常规 3 3 2 4 2 5 2 2" xfId="43963"/>
    <cellStyle name="常规 3 3 2 4 2 5 3" xfId="31611"/>
    <cellStyle name="常规 3 3 2 4 2 6" xfId="13081"/>
    <cellStyle name="常规 3 3 2 4 2 6 2" xfId="37787"/>
    <cellStyle name="常规 3 3 2 4 2 7" xfId="25435"/>
    <cellStyle name="常规 3 3 2 4 3" xfId="1099"/>
    <cellStyle name="常规 3 3 2 4 3 2" xfId="2646"/>
    <cellStyle name="常规 3 3 2 4 3 2 2" xfId="5738"/>
    <cellStyle name="常规 3 3 2 4 3 2 2 2" xfId="11921"/>
    <cellStyle name="常规 3 3 2 4 3 2 2 2 2" xfId="24275"/>
    <cellStyle name="常规 3 3 2 4 3 2 2 2 2 2" xfId="48981"/>
    <cellStyle name="常规 3 3 2 4 3 2 2 2 3" xfId="36629"/>
    <cellStyle name="常规 3 3 2 4 3 2 2 3" xfId="18099"/>
    <cellStyle name="常规 3 3 2 4 3 2 2 3 2" xfId="42805"/>
    <cellStyle name="常规 3 3 2 4 3 2 2 4" xfId="30453"/>
    <cellStyle name="常规 3 3 2 4 3 2 3" xfId="8833"/>
    <cellStyle name="常规 3 3 2 4 3 2 3 2" xfId="21187"/>
    <cellStyle name="常规 3 3 2 4 3 2 3 2 2" xfId="45893"/>
    <cellStyle name="常规 3 3 2 4 3 2 3 3" xfId="33541"/>
    <cellStyle name="常规 3 3 2 4 3 2 4" xfId="15011"/>
    <cellStyle name="常规 3 3 2 4 3 2 4 2" xfId="39717"/>
    <cellStyle name="常规 3 3 2 4 3 2 5" xfId="27365"/>
    <cellStyle name="常规 3 3 2 4 3 3" xfId="4194"/>
    <cellStyle name="常规 3 3 2 4 3 3 2" xfId="10377"/>
    <cellStyle name="常规 3 3 2 4 3 3 2 2" xfId="22731"/>
    <cellStyle name="常规 3 3 2 4 3 3 2 2 2" xfId="47437"/>
    <cellStyle name="常规 3 3 2 4 3 3 2 3" xfId="35085"/>
    <cellStyle name="常规 3 3 2 4 3 3 3" xfId="16555"/>
    <cellStyle name="常规 3 3 2 4 3 3 3 2" xfId="41261"/>
    <cellStyle name="常规 3 3 2 4 3 3 4" xfId="28909"/>
    <cellStyle name="常规 3 3 2 4 3 4" xfId="7289"/>
    <cellStyle name="常规 3 3 2 4 3 4 2" xfId="19643"/>
    <cellStyle name="常规 3 3 2 4 3 4 2 2" xfId="44349"/>
    <cellStyle name="常规 3 3 2 4 3 4 3" xfId="31997"/>
    <cellStyle name="常规 3 3 2 4 3 5" xfId="13467"/>
    <cellStyle name="常规 3 3 2 4 3 5 2" xfId="38173"/>
    <cellStyle name="常规 3 3 2 4 3 6" xfId="25821"/>
    <cellStyle name="常规 3 3 2 4 4" xfId="1873"/>
    <cellStyle name="常规 3 3 2 4 4 2" xfId="4966"/>
    <cellStyle name="常规 3 3 2 4 4 2 2" xfId="11149"/>
    <cellStyle name="常规 3 3 2 4 4 2 2 2" xfId="23503"/>
    <cellStyle name="常规 3 3 2 4 4 2 2 2 2" xfId="48209"/>
    <cellStyle name="常规 3 3 2 4 4 2 2 3" xfId="35857"/>
    <cellStyle name="常规 3 3 2 4 4 2 3" xfId="17327"/>
    <cellStyle name="常规 3 3 2 4 4 2 3 2" xfId="42033"/>
    <cellStyle name="常规 3 3 2 4 4 2 4" xfId="29681"/>
    <cellStyle name="常规 3 3 2 4 4 3" xfId="8061"/>
    <cellStyle name="常规 3 3 2 4 4 3 2" xfId="20415"/>
    <cellStyle name="常规 3 3 2 4 4 3 2 2" xfId="45121"/>
    <cellStyle name="常规 3 3 2 4 4 3 3" xfId="32769"/>
    <cellStyle name="常规 3 3 2 4 4 4" xfId="14239"/>
    <cellStyle name="常规 3 3 2 4 4 4 2" xfId="38945"/>
    <cellStyle name="常规 3 3 2 4 4 5" xfId="26593"/>
    <cellStyle name="常规 3 3 2 4 5" xfId="3422"/>
    <cellStyle name="常规 3 3 2 4 5 2" xfId="9605"/>
    <cellStyle name="常规 3 3 2 4 5 2 2" xfId="21959"/>
    <cellStyle name="常规 3 3 2 4 5 2 2 2" xfId="46665"/>
    <cellStyle name="常规 3 3 2 4 5 2 3" xfId="34313"/>
    <cellStyle name="常规 3 3 2 4 5 3" xfId="15783"/>
    <cellStyle name="常规 3 3 2 4 5 3 2" xfId="40489"/>
    <cellStyle name="常规 3 3 2 4 5 4" xfId="28137"/>
    <cellStyle name="常规 3 3 2 4 6" xfId="6517"/>
    <cellStyle name="常规 3 3 2 4 6 2" xfId="18871"/>
    <cellStyle name="常规 3 3 2 4 6 2 2" xfId="43577"/>
    <cellStyle name="常规 3 3 2 4 6 3" xfId="31225"/>
    <cellStyle name="常规 3 3 2 4 7" xfId="12695"/>
    <cellStyle name="常规 3 3 2 4 7 2" xfId="37401"/>
    <cellStyle name="常规 3 3 2 4 8" xfId="25049"/>
    <cellStyle name="常规 3 3 2 5" xfId="194"/>
    <cellStyle name="常规 3 3 2 5 2" xfId="587"/>
    <cellStyle name="常规 3 3 2 5 2 2" xfId="1361"/>
    <cellStyle name="常规 3 3 2 5 2 2 2" xfId="2908"/>
    <cellStyle name="常规 3 3 2 5 2 2 2 2" xfId="6000"/>
    <cellStyle name="常规 3 3 2 5 2 2 2 2 2" xfId="12183"/>
    <cellStyle name="常规 3 3 2 5 2 2 2 2 2 2" xfId="24537"/>
    <cellStyle name="常规 3 3 2 5 2 2 2 2 2 2 2" xfId="49243"/>
    <cellStyle name="常规 3 3 2 5 2 2 2 2 2 3" xfId="36891"/>
    <cellStyle name="常规 3 3 2 5 2 2 2 2 3" xfId="18361"/>
    <cellStyle name="常规 3 3 2 5 2 2 2 2 3 2" xfId="43067"/>
    <cellStyle name="常规 3 3 2 5 2 2 2 2 4" xfId="30715"/>
    <cellStyle name="常规 3 3 2 5 2 2 2 3" xfId="9095"/>
    <cellStyle name="常规 3 3 2 5 2 2 2 3 2" xfId="21449"/>
    <cellStyle name="常规 3 3 2 5 2 2 2 3 2 2" xfId="46155"/>
    <cellStyle name="常规 3 3 2 5 2 2 2 3 3" xfId="33803"/>
    <cellStyle name="常规 3 3 2 5 2 2 2 4" xfId="15273"/>
    <cellStyle name="常规 3 3 2 5 2 2 2 4 2" xfId="39979"/>
    <cellStyle name="常规 3 3 2 5 2 2 2 5" xfId="27627"/>
    <cellStyle name="常规 3 3 2 5 2 2 3" xfId="4456"/>
    <cellStyle name="常规 3 3 2 5 2 2 3 2" xfId="10639"/>
    <cellStyle name="常规 3 3 2 5 2 2 3 2 2" xfId="22993"/>
    <cellStyle name="常规 3 3 2 5 2 2 3 2 2 2" xfId="47699"/>
    <cellStyle name="常规 3 3 2 5 2 2 3 2 3" xfId="35347"/>
    <cellStyle name="常规 3 3 2 5 2 2 3 3" xfId="16817"/>
    <cellStyle name="常规 3 3 2 5 2 2 3 3 2" xfId="41523"/>
    <cellStyle name="常规 3 3 2 5 2 2 3 4" xfId="29171"/>
    <cellStyle name="常规 3 3 2 5 2 2 4" xfId="7551"/>
    <cellStyle name="常规 3 3 2 5 2 2 4 2" xfId="19905"/>
    <cellStyle name="常规 3 3 2 5 2 2 4 2 2" xfId="44611"/>
    <cellStyle name="常规 3 3 2 5 2 2 4 3" xfId="32259"/>
    <cellStyle name="常规 3 3 2 5 2 2 5" xfId="13729"/>
    <cellStyle name="常规 3 3 2 5 2 2 5 2" xfId="38435"/>
    <cellStyle name="常规 3 3 2 5 2 2 6" xfId="26083"/>
    <cellStyle name="常规 3 3 2 5 2 3" xfId="2136"/>
    <cellStyle name="常规 3 3 2 5 2 3 2" xfId="5228"/>
    <cellStyle name="常规 3 3 2 5 2 3 2 2" xfId="11411"/>
    <cellStyle name="常规 3 3 2 5 2 3 2 2 2" xfId="23765"/>
    <cellStyle name="常规 3 3 2 5 2 3 2 2 2 2" xfId="48471"/>
    <cellStyle name="常规 3 3 2 5 2 3 2 2 3" xfId="36119"/>
    <cellStyle name="常规 3 3 2 5 2 3 2 3" xfId="17589"/>
    <cellStyle name="常规 3 3 2 5 2 3 2 3 2" xfId="42295"/>
    <cellStyle name="常规 3 3 2 5 2 3 2 4" xfId="29943"/>
    <cellStyle name="常规 3 3 2 5 2 3 3" xfId="8323"/>
    <cellStyle name="常规 3 3 2 5 2 3 3 2" xfId="20677"/>
    <cellStyle name="常规 3 3 2 5 2 3 3 2 2" xfId="45383"/>
    <cellStyle name="常规 3 3 2 5 2 3 3 3" xfId="33031"/>
    <cellStyle name="常规 3 3 2 5 2 3 4" xfId="14501"/>
    <cellStyle name="常规 3 3 2 5 2 3 4 2" xfId="39207"/>
    <cellStyle name="常规 3 3 2 5 2 3 5" xfId="26855"/>
    <cellStyle name="常规 3 3 2 5 2 4" xfId="3684"/>
    <cellStyle name="常规 3 3 2 5 2 4 2" xfId="9867"/>
    <cellStyle name="常规 3 3 2 5 2 4 2 2" xfId="22221"/>
    <cellStyle name="常规 3 3 2 5 2 4 2 2 2" xfId="46927"/>
    <cellStyle name="常规 3 3 2 5 2 4 2 3" xfId="34575"/>
    <cellStyle name="常规 3 3 2 5 2 4 3" xfId="16045"/>
    <cellStyle name="常规 3 3 2 5 2 4 3 2" xfId="40751"/>
    <cellStyle name="常规 3 3 2 5 2 4 4" xfId="28399"/>
    <cellStyle name="常规 3 3 2 5 2 5" xfId="6779"/>
    <cellStyle name="常规 3 3 2 5 2 5 2" xfId="19133"/>
    <cellStyle name="常规 3 3 2 5 2 5 2 2" xfId="43839"/>
    <cellStyle name="常规 3 3 2 5 2 5 3" xfId="31487"/>
    <cellStyle name="常规 3 3 2 5 2 6" xfId="12957"/>
    <cellStyle name="常规 3 3 2 5 2 6 2" xfId="37663"/>
    <cellStyle name="常规 3 3 2 5 2 7" xfId="25311"/>
    <cellStyle name="常规 3 3 2 5 3" xfId="975"/>
    <cellStyle name="常规 3 3 2 5 3 2" xfId="2522"/>
    <cellStyle name="常规 3 3 2 5 3 2 2" xfId="5614"/>
    <cellStyle name="常规 3 3 2 5 3 2 2 2" xfId="11797"/>
    <cellStyle name="常规 3 3 2 5 3 2 2 2 2" xfId="24151"/>
    <cellStyle name="常规 3 3 2 5 3 2 2 2 2 2" xfId="48857"/>
    <cellStyle name="常规 3 3 2 5 3 2 2 2 3" xfId="36505"/>
    <cellStyle name="常规 3 3 2 5 3 2 2 3" xfId="17975"/>
    <cellStyle name="常规 3 3 2 5 3 2 2 3 2" xfId="42681"/>
    <cellStyle name="常规 3 3 2 5 3 2 2 4" xfId="30329"/>
    <cellStyle name="常规 3 3 2 5 3 2 3" xfId="8709"/>
    <cellStyle name="常规 3 3 2 5 3 2 3 2" xfId="21063"/>
    <cellStyle name="常规 3 3 2 5 3 2 3 2 2" xfId="45769"/>
    <cellStyle name="常规 3 3 2 5 3 2 3 3" xfId="33417"/>
    <cellStyle name="常规 3 3 2 5 3 2 4" xfId="14887"/>
    <cellStyle name="常规 3 3 2 5 3 2 4 2" xfId="39593"/>
    <cellStyle name="常规 3 3 2 5 3 2 5" xfId="27241"/>
    <cellStyle name="常规 3 3 2 5 3 3" xfId="4070"/>
    <cellStyle name="常规 3 3 2 5 3 3 2" xfId="10253"/>
    <cellStyle name="常规 3 3 2 5 3 3 2 2" xfId="22607"/>
    <cellStyle name="常规 3 3 2 5 3 3 2 2 2" xfId="47313"/>
    <cellStyle name="常规 3 3 2 5 3 3 2 3" xfId="34961"/>
    <cellStyle name="常规 3 3 2 5 3 3 3" xfId="16431"/>
    <cellStyle name="常规 3 3 2 5 3 3 3 2" xfId="41137"/>
    <cellStyle name="常规 3 3 2 5 3 3 4" xfId="28785"/>
    <cellStyle name="常规 3 3 2 5 3 4" xfId="7165"/>
    <cellStyle name="常规 3 3 2 5 3 4 2" xfId="19519"/>
    <cellStyle name="常规 3 3 2 5 3 4 2 2" xfId="44225"/>
    <cellStyle name="常规 3 3 2 5 3 4 3" xfId="31873"/>
    <cellStyle name="常规 3 3 2 5 3 5" xfId="13343"/>
    <cellStyle name="常规 3 3 2 5 3 5 2" xfId="38049"/>
    <cellStyle name="常规 3 3 2 5 3 6" xfId="25697"/>
    <cellStyle name="常规 3 3 2 5 4" xfId="1749"/>
    <cellStyle name="常规 3 3 2 5 4 2" xfId="4842"/>
    <cellStyle name="常规 3 3 2 5 4 2 2" xfId="11025"/>
    <cellStyle name="常规 3 3 2 5 4 2 2 2" xfId="23379"/>
    <cellStyle name="常规 3 3 2 5 4 2 2 2 2" xfId="48085"/>
    <cellStyle name="常规 3 3 2 5 4 2 2 3" xfId="35733"/>
    <cellStyle name="常规 3 3 2 5 4 2 3" xfId="17203"/>
    <cellStyle name="常规 3 3 2 5 4 2 3 2" xfId="41909"/>
    <cellStyle name="常规 3 3 2 5 4 2 4" xfId="29557"/>
    <cellStyle name="常规 3 3 2 5 4 3" xfId="7937"/>
    <cellStyle name="常规 3 3 2 5 4 3 2" xfId="20291"/>
    <cellStyle name="常规 3 3 2 5 4 3 2 2" xfId="44997"/>
    <cellStyle name="常规 3 3 2 5 4 3 3" xfId="32645"/>
    <cellStyle name="常规 3 3 2 5 4 4" xfId="14115"/>
    <cellStyle name="常规 3 3 2 5 4 4 2" xfId="38821"/>
    <cellStyle name="常规 3 3 2 5 4 5" xfId="26469"/>
    <cellStyle name="常规 3 3 2 5 5" xfId="3298"/>
    <cellStyle name="常规 3 3 2 5 5 2" xfId="9481"/>
    <cellStyle name="常规 3 3 2 5 5 2 2" xfId="21835"/>
    <cellStyle name="常规 3 3 2 5 5 2 2 2" xfId="46541"/>
    <cellStyle name="常规 3 3 2 5 5 2 3" xfId="34189"/>
    <cellStyle name="常规 3 3 2 5 5 3" xfId="15659"/>
    <cellStyle name="常规 3 3 2 5 5 3 2" xfId="40365"/>
    <cellStyle name="常规 3 3 2 5 5 4" xfId="28013"/>
    <cellStyle name="常规 3 3 2 5 6" xfId="6393"/>
    <cellStyle name="常规 3 3 2 5 6 2" xfId="18747"/>
    <cellStyle name="常规 3 3 2 5 6 2 2" xfId="43453"/>
    <cellStyle name="常规 3 3 2 5 6 3" xfId="31101"/>
    <cellStyle name="常规 3 3 2 5 7" xfId="12571"/>
    <cellStyle name="常规 3 3 2 5 7 2" xfId="37277"/>
    <cellStyle name="常规 3 3 2 5 8" xfId="24925"/>
    <cellStyle name="常规 3 3 2 6" xfId="448"/>
    <cellStyle name="常规 3 3 2 6 2" xfId="1223"/>
    <cellStyle name="常规 3 3 2 6 2 2" xfId="2770"/>
    <cellStyle name="常规 3 3 2 6 2 2 2" xfId="5862"/>
    <cellStyle name="常规 3 3 2 6 2 2 2 2" xfId="12045"/>
    <cellStyle name="常规 3 3 2 6 2 2 2 2 2" xfId="24399"/>
    <cellStyle name="常规 3 3 2 6 2 2 2 2 2 2" xfId="49105"/>
    <cellStyle name="常规 3 3 2 6 2 2 2 2 3" xfId="36753"/>
    <cellStyle name="常规 3 3 2 6 2 2 2 3" xfId="18223"/>
    <cellStyle name="常规 3 3 2 6 2 2 2 3 2" xfId="42929"/>
    <cellStyle name="常规 3 3 2 6 2 2 2 4" xfId="30577"/>
    <cellStyle name="常规 3 3 2 6 2 2 3" xfId="8957"/>
    <cellStyle name="常规 3 3 2 6 2 2 3 2" xfId="21311"/>
    <cellStyle name="常规 3 3 2 6 2 2 3 2 2" xfId="46017"/>
    <cellStyle name="常规 3 3 2 6 2 2 3 3" xfId="33665"/>
    <cellStyle name="常规 3 3 2 6 2 2 4" xfId="15135"/>
    <cellStyle name="常规 3 3 2 6 2 2 4 2" xfId="39841"/>
    <cellStyle name="常规 3 3 2 6 2 2 5" xfId="27489"/>
    <cellStyle name="常规 3 3 2 6 2 3" xfId="4318"/>
    <cellStyle name="常规 3 3 2 6 2 3 2" xfId="10501"/>
    <cellStyle name="常规 3 3 2 6 2 3 2 2" xfId="22855"/>
    <cellStyle name="常规 3 3 2 6 2 3 2 2 2" xfId="47561"/>
    <cellStyle name="常规 3 3 2 6 2 3 2 3" xfId="35209"/>
    <cellStyle name="常规 3 3 2 6 2 3 3" xfId="16679"/>
    <cellStyle name="常规 3 3 2 6 2 3 3 2" xfId="41385"/>
    <cellStyle name="常规 3 3 2 6 2 3 4" xfId="29033"/>
    <cellStyle name="常规 3 3 2 6 2 4" xfId="7413"/>
    <cellStyle name="常规 3 3 2 6 2 4 2" xfId="19767"/>
    <cellStyle name="常规 3 3 2 6 2 4 2 2" xfId="44473"/>
    <cellStyle name="常规 3 3 2 6 2 4 3" xfId="32121"/>
    <cellStyle name="常规 3 3 2 6 2 5" xfId="13591"/>
    <cellStyle name="常规 3 3 2 6 2 5 2" xfId="38297"/>
    <cellStyle name="常规 3 3 2 6 2 6" xfId="25945"/>
    <cellStyle name="常规 3 3 2 6 3" xfId="1997"/>
    <cellStyle name="常规 3 3 2 6 3 2" xfId="5090"/>
    <cellStyle name="常规 3 3 2 6 3 2 2" xfId="11273"/>
    <cellStyle name="常规 3 3 2 6 3 2 2 2" xfId="23627"/>
    <cellStyle name="常规 3 3 2 6 3 2 2 2 2" xfId="48333"/>
    <cellStyle name="常规 3 3 2 6 3 2 2 3" xfId="35981"/>
    <cellStyle name="常规 3 3 2 6 3 2 3" xfId="17451"/>
    <cellStyle name="常规 3 3 2 6 3 2 3 2" xfId="42157"/>
    <cellStyle name="常规 3 3 2 6 3 2 4" xfId="29805"/>
    <cellStyle name="常规 3 3 2 6 3 3" xfId="8185"/>
    <cellStyle name="常规 3 3 2 6 3 3 2" xfId="20539"/>
    <cellStyle name="常规 3 3 2 6 3 3 2 2" xfId="45245"/>
    <cellStyle name="常规 3 3 2 6 3 3 3" xfId="32893"/>
    <cellStyle name="常规 3 3 2 6 3 4" xfId="14363"/>
    <cellStyle name="常规 3 3 2 6 3 4 2" xfId="39069"/>
    <cellStyle name="常规 3 3 2 6 3 5" xfId="26717"/>
    <cellStyle name="常规 3 3 2 6 4" xfId="3546"/>
    <cellStyle name="常规 3 3 2 6 4 2" xfId="9729"/>
    <cellStyle name="常规 3 3 2 6 4 2 2" xfId="22083"/>
    <cellStyle name="常规 3 3 2 6 4 2 2 2" xfId="46789"/>
    <cellStyle name="常规 3 3 2 6 4 2 3" xfId="34437"/>
    <cellStyle name="常规 3 3 2 6 4 3" xfId="15907"/>
    <cellStyle name="常规 3 3 2 6 4 3 2" xfId="40613"/>
    <cellStyle name="常规 3 3 2 6 4 4" xfId="28261"/>
    <cellStyle name="常规 3 3 2 6 5" xfId="6641"/>
    <cellStyle name="常规 3 3 2 6 5 2" xfId="18995"/>
    <cellStyle name="常规 3 3 2 6 5 2 2" xfId="43701"/>
    <cellStyle name="常规 3 3 2 6 5 3" xfId="31349"/>
    <cellStyle name="常规 3 3 2 6 6" xfId="12819"/>
    <cellStyle name="常规 3 3 2 6 6 2" xfId="37525"/>
    <cellStyle name="常规 3 3 2 6 7" xfId="25173"/>
    <cellStyle name="常规 3 3 2 7" xfId="836"/>
    <cellStyle name="常规 3 3 2 7 2" xfId="2384"/>
    <cellStyle name="常规 3 3 2 7 2 2" xfId="5476"/>
    <cellStyle name="常规 3 3 2 7 2 2 2" xfId="11659"/>
    <cellStyle name="常规 3 3 2 7 2 2 2 2" xfId="24013"/>
    <cellStyle name="常规 3 3 2 7 2 2 2 2 2" xfId="48719"/>
    <cellStyle name="常规 3 3 2 7 2 2 2 3" xfId="36367"/>
    <cellStyle name="常规 3 3 2 7 2 2 3" xfId="17837"/>
    <cellStyle name="常规 3 3 2 7 2 2 3 2" xfId="42543"/>
    <cellStyle name="常规 3 3 2 7 2 2 4" xfId="30191"/>
    <cellStyle name="常规 3 3 2 7 2 3" xfId="8571"/>
    <cellStyle name="常规 3 3 2 7 2 3 2" xfId="20925"/>
    <cellStyle name="常规 3 3 2 7 2 3 2 2" xfId="45631"/>
    <cellStyle name="常规 3 3 2 7 2 3 3" xfId="33279"/>
    <cellStyle name="常规 3 3 2 7 2 4" xfId="14749"/>
    <cellStyle name="常规 3 3 2 7 2 4 2" xfId="39455"/>
    <cellStyle name="常规 3 3 2 7 2 5" xfId="27103"/>
    <cellStyle name="常规 3 3 2 7 3" xfId="3932"/>
    <cellStyle name="常规 3 3 2 7 3 2" xfId="10115"/>
    <cellStyle name="常规 3 3 2 7 3 2 2" xfId="22469"/>
    <cellStyle name="常规 3 3 2 7 3 2 2 2" xfId="47175"/>
    <cellStyle name="常规 3 3 2 7 3 2 3" xfId="34823"/>
    <cellStyle name="常规 3 3 2 7 3 3" xfId="16293"/>
    <cellStyle name="常规 3 3 2 7 3 3 2" xfId="40999"/>
    <cellStyle name="常规 3 3 2 7 3 4" xfId="28647"/>
    <cellStyle name="常规 3 3 2 7 4" xfId="7027"/>
    <cellStyle name="常规 3 3 2 7 4 2" xfId="19381"/>
    <cellStyle name="常规 3 3 2 7 4 2 2" xfId="44087"/>
    <cellStyle name="常规 3 3 2 7 4 3" xfId="31735"/>
    <cellStyle name="常规 3 3 2 7 5" xfId="13205"/>
    <cellStyle name="常规 3 3 2 7 5 2" xfId="37911"/>
    <cellStyle name="常规 3 3 2 7 6" xfId="25559"/>
    <cellStyle name="常规 3 3 2 8" xfId="1610"/>
    <cellStyle name="常规 3 3 2 8 2" xfId="4704"/>
    <cellStyle name="常规 3 3 2 8 2 2" xfId="10887"/>
    <cellStyle name="常规 3 3 2 8 2 2 2" xfId="23241"/>
    <cellStyle name="常规 3 3 2 8 2 2 2 2" xfId="47947"/>
    <cellStyle name="常规 3 3 2 8 2 2 3" xfId="35595"/>
    <cellStyle name="常规 3 3 2 8 2 3" xfId="17065"/>
    <cellStyle name="常规 3 3 2 8 2 3 2" xfId="41771"/>
    <cellStyle name="常规 3 3 2 8 2 4" xfId="29419"/>
    <cellStyle name="常规 3 3 2 8 3" xfId="7799"/>
    <cellStyle name="常规 3 3 2 8 3 2" xfId="20153"/>
    <cellStyle name="常规 3 3 2 8 3 2 2" xfId="44859"/>
    <cellStyle name="常规 3 3 2 8 3 3" xfId="32507"/>
    <cellStyle name="常规 3 3 2 8 4" xfId="13977"/>
    <cellStyle name="常规 3 3 2 8 4 2" xfId="38683"/>
    <cellStyle name="常规 3 3 2 8 5" xfId="26331"/>
    <cellStyle name="常规 3 3 2 9" xfId="3158"/>
    <cellStyle name="常规 3 3 2 9 2" xfId="9343"/>
    <cellStyle name="常规 3 3 2 9 2 2" xfId="21697"/>
    <cellStyle name="常规 3 3 2 9 2 2 2" xfId="46403"/>
    <cellStyle name="常规 3 3 2 9 2 3" xfId="34051"/>
    <cellStyle name="常规 3 3 2 9 3" xfId="15521"/>
    <cellStyle name="常规 3 3 2 9 3 2" xfId="40227"/>
    <cellStyle name="常规 3 3 2 9 4" xfId="27875"/>
    <cellStyle name="常规 3 3 3" xfId="54"/>
    <cellStyle name="常规 3 3 3 10" xfId="6261"/>
    <cellStyle name="常规 3 3 3 10 2" xfId="18616"/>
    <cellStyle name="常规 3 3 3 10 2 2" xfId="43322"/>
    <cellStyle name="常规 3 3 3 10 3" xfId="30970"/>
    <cellStyle name="常规 3 3 3 11" xfId="12439"/>
    <cellStyle name="常规 3 3 3 11 2" xfId="37146"/>
    <cellStyle name="常规 3 3 3 12" xfId="24793"/>
    <cellStyle name="常规 3 3 3 2" xfId="93"/>
    <cellStyle name="常规 3 3 3 2 10" xfId="12474"/>
    <cellStyle name="常规 3 3 3 2 10 2" xfId="37180"/>
    <cellStyle name="常规 3 3 3 2 11" xfId="24828"/>
    <cellStyle name="常规 3 3 3 2 2" xfId="165"/>
    <cellStyle name="常规 3 3 3 2 2 10" xfId="24897"/>
    <cellStyle name="常规 3 3 3 2 2 2" xfId="423"/>
    <cellStyle name="常规 3 3 3 2 2 2 2" xfId="811"/>
    <cellStyle name="常规 3 3 3 2 2 2 2 2" xfId="1585"/>
    <cellStyle name="常规 3 3 3 2 2 2 2 2 2" xfId="3132"/>
    <cellStyle name="常规 3 3 3 2 2 2 2 2 2 2" xfId="6224"/>
    <cellStyle name="常规 3 3 3 2 2 2 2 2 2 2 2" xfId="12407"/>
    <cellStyle name="常规 3 3 3 2 2 2 2 2 2 2 2 2" xfId="24761"/>
    <cellStyle name="常规 3 3 3 2 2 2 2 2 2 2 2 2 2" xfId="49467"/>
    <cellStyle name="常规 3 3 3 2 2 2 2 2 2 2 2 3" xfId="37115"/>
    <cellStyle name="常规 3 3 3 2 2 2 2 2 2 2 3" xfId="18585"/>
    <cellStyle name="常规 3 3 3 2 2 2 2 2 2 2 3 2" xfId="43291"/>
    <cellStyle name="常规 3 3 3 2 2 2 2 2 2 2 4" xfId="30939"/>
    <cellStyle name="常规 3 3 3 2 2 2 2 2 2 3" xfId="9319"/>
    <cellStyle name="常规 3 3 3 2 2 2 2 2 2 3 2" xfId="21673"/>
    <cellStyle name="常规 3 3 3 2 2 2 2 2 2 3 2 2" xfId="46379"/>
    <cellStyle name="常规 3 3 3 2 2 2 2 2 2 3 3" xfId="34027"/>
    <cellStyle name="常规 3 3 3 2 2 2 2 2 2 4" xfId="15497"/>
    <cellStyle name="常规 3 3 3 2 2 2 2 2 2 4 2" xfId="40203"/>
    <cellStyle name="常规 3 3 3 2 2 2 2 2 2 5" xfId="27851"/>
    <cellStyle name="常规 3 3 3 2 2 2 2 2 3" xfId="4680"/>
    <cellStyle name="常规 3 3 3 2 2 2 2 2 3 2" xfId="10863"/>
    <cellStyle name="常规 3 3 3 2 2 2 2 2 3 2 2" xfId="23217"/>
    <cellStyle name="常规 3 3 3 2 2 2 2 2 3 2 2 2" xfId="47923"/>
    <cellStyle name="常规 3 3 3 2 2 2 2 2 3 2 3" xfId="35571"/>
    <cellStyle name="常规 3 3 3 2 2 2 2 2 3 3" xfId="17041"/>
    <cellStyle name="常规 3 3 3 2 2 2 2 2 3 3 2" xfId="41747"/>
    <cellStyle name="常规 3 3 3 2 2 2 2 2 3 4" xfId="29395"/>
    <cellStyle name="常规 3 3 3 2 2 2 2 2 4" xfId="7775"/>
    <cellStyle name="常规 3 3 3 2 2 2 2 2 4 2" xfId="20129"/>
    <cellStyle name="常规 3 3 3 2 2 2 2 2 4 2 2" xfId="44835"/>
    <cellStyle name="常规 3 3 3 2 2 2 2 2 4 3" xfId="32483"/>
    <cellStyle name="常规 3 3 3 2 2 2 2 2 5" xfId="13953"/>
    <cellStyle name="常规 3 3 3 2 2 2 2 2 5 2" xfId="38659"/>
    <cellStyle name="常规 3 3 3 2 2 2 2 2 6" xfId="26307"/>
    <cellStyle name="常规 3 3 3 2 2 2 2 3" xfId="2360"/>
    <cellStyle name="常规 3 3 3 2 2 2 2 3 2" xfId="5452"/>
    <cellStyle name="常规 3 3 3 2 2 2 2 3 2 2" xfId="11635"/>
    <cellStyle name="常规 3 3 3 2 2 2 2 3 2 2 2" xfId="23989"/>
    <cellStyle name="常规 3 3 3 2 2 2 2 3 2 2 2 2" xfId="48695"/>
    <cellStyle name="常规 3 3 3 2 2 2 2 3 2 2 3" xfId="36343"/>
    <cellStyle name="常规 3 3 3 2 2 2 2 3 2 3" xfId="17813"/>
    <cellStyle name="常规 3 3 3 2 2 2 2 3 2 3 2" xfId="42519"/>
    <cellStyle name="常规 3 3 3 2 2 2 2 3 2 4" xfId="30167"/>
    <cellStyle name="常规 3 3 3 2 2 2 2 3 3" xfId="8547"/>
    <cellStyle name="常规 3 3 3 2 2 2 2 3 3 2" xfId="20901"/>
    <cellStyle name="常规 3 3 3 2 2 2 2 3 3 2 2" xfId="45607"/>
    <cellStyle name="常规 3 3 3 2 2 2 2 3 3 3" xfId="33255"/>
    <cellStyle name="常规 3 3 3 2 2 2 2 3 4" xfId="14725"/>
    <cellStyle name="常规 3 3 3 2 2 2 2 3 4 2" xfId="39431"/>
    <cellStyle name="常规 3 3 3 2 2 2 2 3 5" xfId="27079"/>
    <cellStyle name="常规 3 3 3 2 2 2 2 4" xfId="3908"/>
    <cellStyle name="常规 3 3 3 2 2 2 2 4 2" xfId="10091"/>
    <cellStyle name="常规 3 3 3 2 2 2 2 4 2 2" xfId="22445"/>
    <cellStyle name="常规 3 3 3 2 2 2 2 4 2 2 2" xfId="47151"/>
    <cellStyle name="常规 3 3 3 2 2 2 2 4 2 3" xfId="34799"/>
    <cellStyle name="常规 3 3 3 2 2 2 2 4 3" xfId="16269"/>
    <cellStyle name="常规 3 3 3 2 2 2 2 4 3 2" xfId="40975"/>
    <cellStyle name="常规 3 3 3 2 2 2 2 4 4" xfId="28623"/>
    <cellStyle name="常规 3 3 3 2 2 2 2 5" xfId="7003"/>
    <cellStyle name="常规 3 3 3 2 2 2 2 5 2" xfId="19357"/>
    <cellStyle name="常规 3 3 3 2 2 2 2 5 2 2" xfId="44063"/>
    <cellStyle name="常规 3 3 3 2 2 2 2 5 3" xfId="31711"/>
    <cellStyle name="常规 3 3 3 2 2 2 2 6" xfId="13181"/>
    <cellStyle name="常规 3 3 3 2 2 2 2 6 2" xfId="37887"/>
    <cellStyle name="常规 3 3 3 2 2 2 2 7" xfId="25535"/>
    <cellStyle name="常规 3 3 3 2 2 2 3" xfId="1199"/>
    <cellStyle name="常规 3 3 3 2 2 2 3 2" xfId="2746"/>
    <cellStyle name="常规 3 3 3 2 2 2 3 2 2" xfId="5838"/>
    <cellStyle name="常规 3 3 3 2 2 2 3 2 2 2" xfId="12021"/>
    <cellStyle name="常规 3 3 3 2 2 2 3 2 2 2 2" xfId="24375"/>
    <cellStyle name="常规 3 3 3 2 2 2 3 2 2 2 2 2" xfId="49081"/>
    <cellStyle name="常规 3 3 3 2 2 2 3 2 2 2 3" xfId="36729"/>
    <cellStyle name="常规 3 3 3 2 2 2 3 2 2 3" xfId="18199"/>
    <cellStyle name="常规 3 3 3 2 2 2 3 2 2 3 2" xfId="42905"/>
    <cellStyle name="常规 3 3 3 2 2 2 3 2 2 4" xfId="30553"/>
    <cellStyle name="常规 3 3 3 2 2 2 3 2 3" xfId="8933"/>
    <cellStyle name="常规 3 3 3 2 2 2 3 2 3 2" xfId="21287"/>
    <cellStyle name="常规 3 3 3 2 2 2 3 2 3 2 2" xfId="45993"/>
    <cellStyle name="常规 3 3 3 2 2 2 3 2 3 3" xfId="33641"/>
    <cellStyle name="常规 3 3 3 2 2 2 3 2 4" xfId="15111"/>
    <cellStyle name="常规 3 3 3 2 2 2 3 2 4 2" xfId="39817"/>
    <cellStyle name="常规 3 3 3 2 2 2 3 2 5" xfId="27465"/>
    <cellStyle name="常规 3 3 3 2 2 2 3 3" xfId="4294"/>
    <cellStyle name="常规 3 3 3 2 2 2 3 3 2" xfId="10477"/>
    <cellStyle name="常规 3 3 3 2 2 2 3 3 2 2" xfId="22831"/>
    <cellStyle name="常规 3 3 3 2 2 2 3 3 2 2 2" xfId="47537"/>
    <cellStyle name="常规 3 3 3 2 2 2 3 3 2 3" xfId="35185"/>
    <cellStyle name="常规 3 3 3 2 2 2 3 3 3" xfId="16655"/>
    <cellStyle name="常规 3 3 3 2 2 2 3 3 3 2" xfId="41361"/>
    <cellStyle name="常规 3 3 3 2 2 2 3 3 4" xfId="29009"/>
    <cellStyle name="常规 3 3 3 2 2 2 3 4" xfId="7389"/>
    <cellStyle name="常规 3 3 3 2 2 2 3 4 2" xfId="19743"/>
    <cellStyle name="常规 3 3 3 2 2 2 3 4 2 2" xfId="44449"/>
    <cellStyle name="常规 3 3 3 2 2 2 3 4 3" xfId="32097"/>
    <cellStyle name="常规 3 3 3 2 2 2 3 5" xfId="13567"/>
    <cellStyle name="常规 3 3 3 2 2 2 3 5 2" xfId="38273"/>
    <cellStyle name="常规 3 3 3 2 2 2 3 6" xfId="25921"/>
    <cellStyle name="常规 3 3 3 2 2 2 4" xfId="1973"/>
    <cellStyle name="常规 3 3 3 2 2 2 4 2" xfId="5066"/>
    <cellStyle name="常规 3 3 3 2 2 2 4 2 2" xfId="11249"/>
    <cellStyle name="常规 3 3 3 2 2 2 4 2 2 2" xfId="23603"/>
    <cellStyle name="常规 3 3 3 2 2 2 4 2 2 2 2" xfId="48309"/>
    <cellStyle name="常规 3 3 3 2 2 2 4 2 2 3" xfId="35957"/>
    <cellStyle name="常规 3 3 3 2 2 2 4 2 3" xfId="17427"/>
    <cellStyle name="常规 3 3 3 2 2 2 4 2 3 2" xfId="42133"/>
    <cellStyle name="常规 3 3 3 2 2 2 4 2 4" xfId="29781"/>
    <cellStyle name="常规 3 3 3 2 2 2 4 3" xfId="8161"/>
    <cellStyle name="常规 3 3 3 2 2 2 4 3 2" xfId="20515"/>
    <cellStyle name="常规 3 3 3 2 2 2 4 3 2 2" xfId="45221"/>
    <cellStyle name="常规 3 3 3 2 2 2 4 3 3" xfId="32869"/>
    <cellStyle name="常规 3 3 3 2 2 2 4 4" xfId="14339"/>
    <cellStyle name="常规 3 3 3 2 2 2 4 4 2" xfId="39045"/>
    <cellStyle name="常规 3 3 3 2 2 2 4 5" xfId="26693"/>
    <cellStyle name="常规 3 3 3 2 2 2 5" xfId="3522"/>
    <cellStyle name="常规 3 3 3 2 2 2 5 2" xfId="9705"/>
    <cellStyle name="常规 3 3 3 2 2 2 5 2 2" xfId="22059"/>
    <cellStyle name="常规 3 3 3 2 2 2 5 2 2 2" xfId="46765"/>
    <cellStyle name="常规 3 3 3 2 2 2 5 2 3" xfId="34413"/>
    <cellStyle name="常规 3 3 3 2 2 2 5 3" xfId="15883"/>
    <cellStyle name="常规 3 3 3 2 2 2 5 3 2" xfId="40589"/>
    <cellStyle name="常规 3 3 3 2 2 2 5 4" xfId="28237"/>
    <cellStyle name="常规 3 3 3 2 2 2 6" xfId="6617"/>
    <cellStyle name="常规 3 3 3 2 2 2 6 2" xfId="18971"/>
    <cellStyle name="常规 3 3 3 2 2 2 6 2 2" xfId="43677"/>
    <cellStyle name="常规 3 3 3 2 2 2 6 3" xfId="31325"/>
    <cellStyle name="常规 3 3 3 2 2 2 7" xfId="12795"/>
    <cellStyle name="常规 3 3 3 2 2 2 7 2" xfId="37501"/>
    <cellStyle name="常规 3 3 3 2 2 2 8" xfId="25149"/>
    <cellStyle name="常规 3 3 3 2 2 3" xfId="299"/>
    <cellStyle name="常规 3 3 3 2 2 3 2" xfId="687"/>
    <cellStyle name="常规 3 3 3 2 2 3 2 2" xfId="1461"/>
    <cellStyle name="常规 3 3 3 2 2 3 2 2 2" xfId="3008"/>
    <cellStyle name="常规 3 3 3 2 2 3 2 2 2 2" xfId="6100"/>
    <cellStyle name="常规 3 3 3 2 2 3 2 2 2 2 2" xfId="12283"/>
    <cellStyle name="常规 3 3 3 2 2 3 2 2 2 2 2 2" xfId="24637"/>
    <cellStyle name="常规 3 3 3 2 2 3 2 2 2 2 2 2 2" xfId="49343"/>
    <cellStyle name="常规 3 3 3 2 2 3 2 2 2 2 2 3" xfId="36991"/>
    <cellStyle name="常规 3 3 3 2 2 3 2 2 2 2 3" xfId="18461"/>
    <cellStyle name="常规 3 3 3 2 2 3 2 2 2 2 3 2" xfId="43167"/>
    <cellStyle name="常规 3 3 3 2 2 3 2 2 2 2 4" xfId="30815"/>
    <cellStyle name="常规 3 3 3 2 2 3 2 2 2 3" xfId="9195"/>
    <cellStyle name="常规 3 3 3 2 2 3 2 2 2 3 2" xfId="21549"/>
    <cellStyle name="常规 3 3 3 2 2 3 2 2 2 3 2 2" xfId="46255"/>
    <cellStyle name="常规 3 3 3 2 2 3 2 2 2 3 3" xfId="33903"/>
    <cellStyle name="常规 3 3 3 2 2 3 2 2 2 4" xfId="15373"/>
    <cellStyle name="常规 3 3 3 2 2 3 2 2 2 4 2" xfId="40079"/>
    <cellStyle name="常规 3 3 3 2 2 3 2 2 2 5" xfId="27727"/>
    <cellStyle name="常规 3 3 3 2 2 3 2 2 3" xfId="4556"/>
    <cellStyle name="常规 3 3 3 2 2 3 2 2 3 2" xfId="10739"/>
    <cellStyle name="常规 3 3 3 2 2 3 2 2 3 2 2" xfId="23093"/>
    <cellStyle name="常规 3 3 3 2 2 3 2 2 3 2 2 2" xfId="47799"/>
    <cellStyle name="常规 3 3 3 2 2 3 2 2 3 2 3" xfId="35447"/>
    <cellStyle name="常规 3 3 3 2 2 3 2 2 3 3" xfId="16917"/>
    <cellStyle name="常规 3 3 3 2 2 3 2 2 3 3 2" xfId="41623"/>
    <cellStyle name="常规 3 3 3 2 2 3 2 2 3 4" xfId="29271"/>
    <cellStyle name="常规 3 3 3 2 2 3 2 2 4" xfId="7651"/>
    <cellStyle name="常规 3 3 3 2 2 3 2 2 4 2" xfId="20005"/>
    <cellStyle name="常规 3 3 3 2 2 3 2 2 4 2 2" xfId="44711"/>
    <cellStyle name="常规 3 3 3 2 2 3 2 2 4 3" xfId="32359"/>
    <cellStyle name="常规 3 3 3 2 2 3 2 2 5" xfId="13829"/>
    <cellStyle name="常规 3 3 3 2 2 3 2 2 5 2" xfId="38535"/>
    <cellStyle name="常规 3 3 3 2 2 3 2 2 6" xfId="26183"/>
    <cellStyle name="常规 3 3 3 2 2 3 2 3" xfId="2236"/>
    <cellStyle name="常规 3 3 3 2 2 3 2 3 2" xfId="5328"/>
    <cellStyle name="常规 3 3 3 2 2 3 2 3 2 2" xfId="11511"/>
    <cellStyle name="常规 3 3 3 2 2 3 2 3 2 2 2" xfId="23865"/>
    <cellStyle name="常规 3 3 3 2 2 3 2 3 2 2 2 2" xfId="48571"/>
    <cellStyle name="常规 3 3 3 2 2 3 2 3 2 2 3" xfId="36219"/>
    <cellStyle name="常规 3 3 3 2 2 3 2 3 2 3" xfId="17689"/>
    <cellStyle name="常规 3 3 3 2 2 3 2 3 2 3 2" xfId="42395"/>
    <cellStyle name="常规 3 3 3 2 2 3 2 3 2 4" xfId="30043"/>
    <cellStyle name="常规 3 3 3 2 2 3 2 3 3" xfId="8423"/>
    <cellStyle name="常规 3 3 3 2 2 3 2 3 3 2" xfId="20777"/>
    <cellStyle name="常规 3 3 3 2 2 3 2 3 3 2 2" xfId="45483"/>
    <cellStyle name="常规 3 3 3 2 2 3 2 3 3 3" xfId="33131"/>
    <cellStyle name="常规 3 3 3 2 2 3 2 3 4" xfId="14601"/>
    <cellStyle name="常规 3 3 3 2 2 3 2 3 4 2" xfId="39307"/>
    <cellStyle name="常规 3 3 3 2 2 3 2 3 5" xfId="26955"/>
    <cellStyle name="常规 3 3 3 2 2 3 2 4" xfId="3784"/>
    <cellStyle name="常规 3 3 3 2 2 3 2 4 2" xfId="9967"/>
    <cellStyle name="常规 3 3 3 2 2 3 2 4 2 2" xfId="22321"/>
    <cellStyle name="常规 3 3 3 2 2 3 2 4 2 2 2" xfId="47027"/>
    <cellStyle name="常规 3 3 3 2 2 3 2 4 2 3" xfId="34675"/>
    <cellStyle name="常规 3 3 3 2 2 3 2 4 3" xfId="16145"/>
    <cellStyle name="常规 3 3 3 2 2 3 2 4 3 2" xfId="40851"/>
    <cellStyle name="常规 3 3 3 2 2 3 2 4 4" xfId="28499"/>
    <cellStyle name="常规 3 3 3 2 2 3 2 5" xfId="6879"/>
    <cellStyle name="常规 3 3 3 2 2 3 2 5 2" xfId="19233"/>
    <cellStyle name="常规 3 3 3 2 2 3 2 5 2 2" xfId="43939"/>
    <cellStyle name="常规 3 3 3 2 2 3 2 5 3" xfId="31587"/>
    <cellStyle name="常规 3 3 3 2 2 3 2 6" xfId="13057"/>
    <cellStyle name="常规 3 3 3 2 2 3 2 6 2" xfId="37763"/>
    <cellStyle name="常规 3 3 3 2 2 3 2 7" xfId="25411"/>
    <cellStyle name="常规 3 3 3 2 2 3 3" xfId="1075"/>
    <cellStyle name="常规 3 3 3 2 2 3 3 2" xfId="2622"/>
    <cellStyle name="常规 3 3 3 2 2 3 3 2 2" xfId="5714"/>
    <cellStyle name="常规 3 3 3 2 2 3 3 2 2 2" xfId="11897"/>
    <cellStyle name="常规 3 3 3 2 2 3 3 2 2 2 2" xfId="24251"/>
    <cellStyle name="常规 3 3 3 2 2 3 3 2 2 2 2 2" xfId="48957"/>
    <cellStyle name="常规 3 3 3 2 2 3 3 2 2 2 3" xfId="36605"/>
    <cellStyle name="常规 3 3 3 2 2 3 3 2 2 3" xfId="18075"/>
    <cellStyle name="常规 3 3 3 2 2 3 3 2 2 3 2" xfId="42781"/>
    <cellStyle name="常规 3 3 3 2 2 3 3 2 2 4" xfId="30429"/>
    <cellStyle name="常规 3 3 3 2 2 3 3 2 3" xfId="8809"/>
    <cellStyle name="常规 3 3 3 2 2 3 3 2 3 2" xfId="21163"/>
    <cellStyle name="常规 3 3 3 2 2 3 3 2 3 2 2" xfId="45869"/>
    <cellStyle name="常规 3 3 3 2 2 3 3 2 3 3" xfId="33517"/>
    <cellStyle name="常规 3 3 3 2 2 3 3 2 4" xfId="14987"/>
    <cellStyle name="常规 3 3 3 2 2 3 3 2 4 2" xfId="39693"/>
    <cellStyle name="常规 3 3 3 2 2 3 3 2 5" xfId="27341"/>
    <cellStyle name="常规 3 3 3 2 2 3 3 3" xfId="4170"/>
    <cellStyle name="常规 3 3 3 2 2 3 3 3 2" xfId="10353"/>
    <cellStyle name="常规 3 3 3 2 2 3 3 3 2 2" xfId="22707"/>
    <cellStyle name="常规 3 3 3 2 2 3 3 3 2 2 2" xfId="47413"/>
    <cellStyle name="常规 3 3 3 2 2 3 3 3 2 3" xfId="35061"/>
    <cellStyle name="常规 3 3 3 2 2 3 3 3 3" xfId="16531"/>
    <cellStyle name="常规 3 3 3 2 2 3 3 3 3 2" xfId="41237"/>
    <cellStyle name="常规 3 3 3 2 2 3 3 3 4" xfId="28885"/>
    <cellStyle name="常规 3 3 3 2 2 3 3 4" xfId="7265"/>
    <cellStyle name="常规 3 3 3 2 2 3 3 4 2" xfId="19619"/>
    <cellStyle name="常规 3 3 3 2 2 3 3 4 2 2" xfId="44325"/>
    <cellStyle name="常规 3 3 3 2 2 3 3 4 3" xfId="31973"/>
    <cellStyle name="常规 3 3 3 2 2 3 3 5" xfId="13443"/>
    <cellStyle name="常规 3 3 3 2 2 3 3 5 2" xfId="38149"/>
    <cellStyle name="常规 3 3 3 2 2 3 3 6" xfId="25797"/>
    <cellStyle name="常规 3 3 3 2 2 3 4" xfId="1849"/>
    <cellStyle name="常规 3 3 3 2 2 3 4 2" xfId="4942"/>
    <cellStyle name="常规 3 3 3 2 2 3 4 2 2" xfId="11125"/>
    <cellStyle name="常规 3 3 3 2 2 3 4 2 2 2" xfId="23479"/>
    <cellStyle name="常规 3 3 3 2 2 3 4 2 2 2 2" xfId="48185"/>
    <cellStyle name="常规 3 3 3 2 2 3 4 2 2 3" xfId="35833"/>
    <cellStyle name="常规 3 3 3 2 2 3 4 2 3" xfId="17303"/>
    <cellStyle name="常规 3 3 3 2 2 3 4 2 3 2" xfId="42009"/>
    <cellStyle name="常规 3 3 3 2 2 3 4 2 4" xfId="29657"/>
    <cellStyle name="常规 3 3 3 2 2 3 4 3" xfId="8037"/>
    <cellStyle name="常规 3 3 3 2 2 3 4 3 2" xfId="20391"/>
    <cellStyle name="常规 3 3 3 2 2 3 4 3 2 2" xfId="45097"/>
    <cellStyle name="常规 3 3 3 2 2 3 4 3 3" xfId="32745"/>
    <cellStyle name="常规 3 3 3 2 2 3 4 4" xfId="14215"/>
    <cellStyle name="常规 3 3 3 2 2 3 4 4 2" xfId="38921"/>
    <cellStyle name="常规 3 3 3 2 2 3 4 5" xfId="26569"/>
    <cellStyle name="常规 3 3 3 2 2 3 5" xfId="3398"/>
    <cellStyle name="常规 3 3 3 2 2 3 5 2" xfId="9581"/>
    <cellStyle name="常规 3 3 3 2 2 3 5 2 2" xfId="21935"/>
    <cellStyle name="常规 3 3 3 2 2 3 5 2 2 2" xfId="46641"/>
    <cellStyle name="常规 3 3 3 2 2 3 5 2 3" xfId="34289"/>
    <cellStyle name="常规 3 3 3 2 2 3 5 3" xfId="15759"/>
    <cellStyle name="常规 3 3 3 2 2 3 5 3 2" xfId="40465"/>
    <cellStyle name="常规 3 3 3 2 2 3 5 4" xfId="28113"/>
    <cellStyle name="常规 3 3 3 2 2 3 6" xfId="6493"/>
    <cellStyle name="常规 3 3 3 2 2 3 6 2" xfId="18847"/>
    <cellStyle name="常规 3 3 3 2 2 3 6 2 2" xfId="43553"/>
    <cellStyle name="常规 3 3 3 2 2 3 6 3" xfId="31201"/>
    <cellStyle name="常规 3 3 3 2 2 3 7" xfId="12671"/>
    <cellStyle name="常规 3 3 3 2 2 3 7 2" xfId="37377"/>
    <cellStyle name="常规 3 3 3 2 2 3 8" xfId="25025"/>
    <cellStyle name="常规 3 3 3 2 2 4" xfId="559"/>
    <cellStyle name="常规 3 3 3 2 2 4 2" xfId="1333"/>
    <cellStyle name="常规 3 3 3 2 2 4 2 2" xfId="2880"/>
    <cellStyle name="常规 3 3 3 2 2 4 2 2 2" xfId="5972"/>
    <cellStyle name="常规 3 3 3 2 2 4 2 2 2 2" xfId="12155"/>
    <cellStyle name="常规 3 3 3 2 2 4 2 2 2 2 2" xfId="24509"/>
    <cellStyle name="常规 3 3 3 2 2 4 2 2 2 2 2 2" xfId="49215"/>
    <cellStyle name="常规 3 3 3 2 2 4 2 2 2 2 3" xfId="36863"/>
    <cellStyle name="常规 3 3 3 2 2 4 2 2 2 3" xfId="18333"/>
    <cellStyle name="常规 3 3 3 2 2 4 2 2 2 3 2" xfId="43039"/>
    <cellStyle name="常规 3 3 3 2 2 4 2 2 2 4" xfId="30687"/>
    <cellStyle name="常规 3 3 3 2 2 4 2 2 3" xfId="9067"/>
    <cellStyle name="常规 3 3 3 2 2 4 2 2 3 2" xfId="21421"/>
    <cellStyle name="常规 3 3 3 2 2 4 2 2 3 2 2" xfId="46127"/>
    <cellStyle name="常规 3 3 3 2 2 4 2 2 3 3" xfId="33775"/>
    <cellStyle name="常规 3 3 3 2 2 4 2 2 4" xfId="15245"/>
    <cellStyle name="常规 3 3 3 2 2 4 2 2 4 2" xfId="39951"/>
    <cellStyle name="常规 3 3 3 2 2 4 2 2 5" xfId="27599"/>
    <cellStyle name="常规 3 3 3 2 2 4 2 3" xfId="4428"/>
    <cellStyle name="常规 3 3 3 2 2 4 2 3 2" xfId="10611"/>
    <cellStyle name="常规 3 3 3 2 2 4 2 3 2 2" xfId="22965"/>
    <cellStyle name="常规 3 3 3 2 2 4 2 3 2 2 2" xfId="47671"/>
    <cellStyle name="常规 3 3 3 2 2 4 2 3 2 3" xfId="35319"/>
    <cellStyle name="常规 3 3 3 2 2 4 2 3 3" xfId="16789"/>
    <cellStyle name="常规 3 3 3 2 2 4 2 3 3 2" xfId="41495"/>
    <cellStyle name="常规 3 3 3 2 2 4 2 3 4" xfId="29143"/>
    <cellStyle name="常规 3 3 3 2 2 4 2 4" xfId="7523"/>
    <cellStyle name="常规 3 3 3 2 2 4 2 4 2" xfId="19877"/>
    <cellStyle name="常规 3 3 3 2 2 4 2 4 2 2" xfId="44583"/>
    <cellStyle name="常规 3 3 3 2 2 4 2 4 3" xfId="32231"/>
    <cellStyle name="常规 3 3 3 2 2 4 2 5" xfId="13701"/>
    <cellStyle name="常规 3 3 3 2 2 4 2 5 2" xfId="38407"/>
    <cellStyle name="常规 3 3 3 2 2 4 2 6" xfId="26055"/>
    <cellStyle name="常规 3 3 3 2 2 4 3" xfId="2108"/>
    <cellStyle name="常规 3 3 3 2 2 4 3 2" xfId="5200"/>
    <cellStyle name="常规 3 3 3 2 2 4 3 2 2" xfId="11383"/>
    <cellStyle name="常规 3 3 3 2 2 4 3 2 2 2" xfId="23737"/>
    <cellStyle name="常规 3 3 3 2 2 4 3 2 2 2 2" xfId="48443"/>
    <cellStyle name="常规 3 3 3 2 2 4 3 2 2 3" xfId="36091"/>
    <cellStyle name="常规 3 3 3 2 2 4 3 2 3" xfId="17561"/>
    <cellStyle name="常规 3 3 3 2 2 4 3 2 3 2" xfId="42267"/>
    <cellStyle name="常规 3 3 3 2 2 4 3 2 4" xfId="29915"/>
    <cellStyle name="常规 3 3 3 2 2 4 3 3" xfId="8295"/>
    <cellStyle name="常规 3 3 3 2 2 4 3 3 2" xfId="20649"/>
    <cellStyle name="常规 3 3 3 2 2 4 3 3 2 2" xfId="45355"/>
    <cellStyle name="常规 3 3 3 2 2 4 3 3 3" xfId="33003"/>
    <cellStyle name="常规 3 3 3 2 2 4 3 4" xfId="14473"/>
    <cellStyle name="常规 3 3 3 2 2 4 3 4 2" xfId="39179"/>
    <cellStyle name="常规 3 3 3 2 2 4 3 5" xfId="26827"/>
    <cellStyle name="常规 3 3 3 2 2 4 4" xfId="3656"/>
    <cellStyle name="常规 3 3 3 2 2 4 4 2" xfId="9839"/>
    <cellStyle name="常规 3 3 3 2 2 4 4 2 2" xfId="22193"/>
    <cellStyle name="常规 3 3 3 2 2 4 4 2 2 2" xfId="46899"/>
    <cellStyle name="常规 3 3 3 2 2 4 4 2 3" xfId="34547"/>
    <cellStyle name="常规 3 3 3 2 2 4 4 3" xfId="16017"/>
    <cellStyle name="常规 3 3 3 2 2 4 4 3 2" xfId="40723"/>
    <cellStyle name="常规 3 3 3 2 2 4 4 4" xfId="28371"/>
    <cellStyle name="常规 3 3 3 2 2 4 5" xfId="6751"/>
    <cellStyle name="常规 3 3 3 2 2 4 5 2" xfId="19105"/>
    <cellStyle name="常规 3 3 3 2 2 4 5 2 2" xfId="43811"/>
    <cellStyle name="常规 3 3 3 2 2 4 5 3" xfId="31459"/>
    <cellStyle name="常规 3 3 3 2 2 4 6" xfId="12929"/>
    <cellStyle name="常规 3 3 3 2 2 4 6 2" xfId="37635"/>
    <cellStyle name="常规 3 3 3 2 2 4 7" xfId="25283"/>
    <cellStyle name="常规 3 3 3 2 2 5" xfId="947"/>
    <cellStyle name="常规 3 3 3 2 2 5 2" xfId="2494"/>
    <cellStyle name="常规 3 3 3 2 2 5 2 2" xfId="5586"/>
    <cellStyle name="常规 3 3 3 2 2 5 2 2 2" xfId="11769"/>
    <cellStyle name="常规 3 3 3 2 2 5 2 2 2 2" xfId="24123"/>
    <cellStyle name="常规 3 3 3 2 2 5 2 2 2 2 2" xfId="48829"/>
    <cellStyle name="常规 3 3 3 2 2 5 2 2 2 3" xfId="36477"/>
    <cellStyle name="常规 3 3 3 2 2 5 2 2 3" xfId="17947"/>
    <cellStyle name="常规 3 3 3 2 2 5 2 2 3 2" xfId="42653"/>
    <cellStyle name="常规 3 3 3 2 2 5 2 2 4" xfId="30301"/>
    <cellStyle name="常规 3 3 3 2 2 5 2 3" xfId="8681"/>
    <cellStyle name="常规 3 3 3 2 2 5 2 3 2" xfId="21035"/>
    <cellStyle name="常规 3 3 3 2 2 5 2 3 2 2" xfId="45741"/>
    <cellStyle name="常规 3 3 3 2 2 5 2 3 3" xfId="33389"/>
    <cellStyle name="常规 3 3 3 2 2 5 2 4" xfId="14859"/>
    <cellStyle name="常规 3 3 3 2 2 5 2 4 2" xfId="39565"/>
    <cellStyle name="常规 3 3 3 2 2 5 2 5" xfId="27213"/>
    <cellStyle name="常规 3 3 3 2 2 5 3" xfId="4042"/>
    <cellStyle name="常规 3 3 3 2 2 5 3 2" xfId="10225"/>
    <cellStyle name="常规 3 3 3 2 2 5 3 2 2" xfId="22579"/>
    <cellStyle name="常规 3 3 3 2 2 5 3 2 2 2" xfId="47285"/>
    <cellStyle name="常规 3 3 3 2 2 5 3 2 3" xfId="34933"/>
    <cellStyle name="常规 3 3 3 2 2 5 3 3" xfId="16403"/>
    <cellStyle name="常规 3 3 3 2 2 5 3 3 2" xfId="41109"/>
    <cellStyle name="常规 3 3 3 2 2 5 3 4" xfId="28757"/>
    <cellStyle name="常规 3 3 3 2 2 5 4" xfId="7137"/>
    <cellStyle name="常规 3 3 3 2 2 5 4 2" xfId="19491"/>
    <cellStyle name="常规 3 3 3 2 2 5 4 2 2" xfId="44197"/>
    <cellStyle name="常规 3 3 3 2 2 5 4 3" xfId="31845"/>
    <cellStyle name="常规 3 3 3 2 2 5 5" xfId="13315"/>
    <cellStyle name="常规 3 3 3 2 2 5 5 2" xfId="38021"/>
    <cellStyle name="常规 3 3 3 2 2 5 6" xfId="25669"/>
    <cellStyle name="常规 3 3 3 2 2 6" xfId="1721"/>
    <cellStyle name="常规 3 3 3 2 2 6 2" xfId="4814"/>
    <cellStyle name="常规 3 3 3 2 2 6 2 2" xfId="10997"/>
    <cellStyle name="常规 3 3 3 2 2 6 2 2 2" xfId="23351"/>
    <cellStyle name="常规 3 3 3 2 2 6 2 2 2 2" xfId="48057"/>
    <cellStyle name="常规 3 3 3 2 2 6 2 2 3" xfId="35705"/>
    <cellStyle name="常规 3 3 3 2 2 6 2 3" xfId="17175"/>
    <cellStyle name="常规 3 3 3 2 2 6 2 3 2" xfId="41881"/>
    <cellStyle name="常规 3 3 3 2 2 6 2 4" xfId="29529"/>
    <cellStyle name="常规 3 3 3 2 2 6 3" xfId="7909"/>
    <cellStyle name="常规 3 3 3 2 2 6 3 2" xfId="20263"/>
    <cellStyle name="常规 3 3 3 2 2 6 3 2 2" xfId="44969"/>
    <cellStyle name="常规 3 3 3 2 2 6 3 3" xfId="32617"/>
    <cellStyle name="常规 3 3 3 2 2 6 4" xfId="14087"/>
    <cellStyle name="常规 3 3 3 2 2 6 4 2" xfId="38793"/>
    <cellStyle name="常规 3 3 3 2 2 6 5" xfId="26441"/>
    <cellStyle name="常规 3 3 3 2 2 7" xfId="3270"/>
    <cellStyle name="常规 3 3 3 2 2 7 2" xfId="9453"/>
    <cellStyle name="常规 3 3 3 2 2 7 2 2" xfId="21807"/>
    <cellStyle name="常规 3 3 3 2 2 7 2 2 2" xfId="46513"/>
    <cellStyle name="常规 3 3 3 2 2 7 2 3" xfId="34161"/>
    <cellStyle name="常规 3 3 3 2 2 7 3" xfId="15631"/>
    <cellStyle name="常规 3 3 3 2 2 7 3 2" xfId="40337"/>
    <cellStyle name="常规 3 3 3 2 2 7 4" xfId="27985"/>
    <cellStyle name="常规 3 3 3 2 2 8" xfId="6365"/>
    <cellStyle name="常规 3 3 3 2 2 8 2" xfId="18719"/>
    <cellStyle name="常规 3 3 3 2 2 8 2 2" xfId="43425"/>
    <cellStyle name="常规 3 3 3 2 2 8 3" xfId="31073"/>
    <cellStyle name="常规 3 3 3 2 2 9" xfId="12543"/>
    <cellStyle name="常规 3 3 3 2 2 9 2" xfId="37249"/>
    <cellStyle name="常规 3 3 3 2 3" xfId="361"/>
    <cellStyle name="常规 3 3 3 2 3 2" xfId="749"/>
    <cellStyle name="常规 3 3 3 2 3 2 2" xfId="1523"/>
    <cellStyle name="常规 3 3 3 2 3 2 2 2" xfId="3070"/>
    <cellStyle name="常规 3 3 3 2 3 2 2 2 2" xfId="6162"/>
    <cellStyle name="常规 3 3 3 2 3 2 2 2 2 2" xfId="12345"/>
    <cellStyle name="常规 3 3 3 2 3 2 2 2 2 2 2" xfId="24699"/>
    <cellStyle name="常规 3 3 3 2 3 2 2 2 2 2 2 2" xfId="49405"/>
    <cellStyle name="常规 3 3 3 2 3 2 2 2 2 2 3" xfId="37053"/>
    <cellStyle name="常规 3 3 3 2 3 2 2 2 2 3" xfId="18523"/>
    <cellStyle name="常规 3 3 3 2 3 2 2 2 2 3 2" xfId="43229"/>
    <cellStyle name="常规 3 3 3 2 3 2 2 2 2 4" xfId="30877"/>
    <cellStyle name="常规 3 3 3 2 3 2 2 2 3" xfId="9257"/>
    <cellStyle name="常规 3 3 3 2 3 2 2 2 3 2" xfId="21611"/>
    <cellStyle name="常规 3 3 3 2 3 2 2 2 3 2 2" xfId="46317"/>
    <cellStyle name="常规 3 3 3 2 3 2 2 2 3 3" xfId="33965"/>
    <cellStyle name="常规 3 3 3 2 3 2 2 2 4" xfId="15435"/>
    <cellStyle name="常规 3 3 3 2 3 2 2 2 4 2" xfId="40141"/>
    <cellStyle name="常规 3 3 3 2 3 2 2 2 5" xfId="27789"/>
    <cellStyle name="常规 3 3 3 2 3 2 2 3" xfId="4618"/>
    <cellStyle name="常规 3 3 3 2 3 2 2 3 2" xfId="10801"/>
    <cellStyle name="常规 3 3 3 2 3 2 2 3 2 2" xfId="23155"/>
    <cellStyle name="常规 3 3 3 2 3 2 2 3 2 2 2" xfId="47861"/>
    <cellStyle name="常规 3 3 3 2 3 2 2 3 2 3" xfId="35509"/>
    <cellStyle name="常规 3 3 3 2 3 2 2 3 3" xfId="16979"/>
    <cellStyle name="常规 3 3 3 2 3 2 2 3 3 2" xfId="41685"/>
    <cellStyle name="常规 3 3 3 2 3 2 2 3 4" xfId="29333"/>
    <cellStyle name="常规 3 3 3 2 3 2 2 4" xfId="7713"/>
    <cellStyle name="常规 3 3 3 2 3 2 2 4 2" xfId="20067"/>
    <cellStyle name="常规 3 3 3 2 3 2 2 4 2 2" xfId="44773"/>
    <cellStyle name="常规 3 3 3 2 3 2 2 4 3" xfId="32421"/>
    <cellStyle name="常规 3 3 3 2 3 2 2 5" xfId="13891"/>
    <cellStyle name="常规 3 3 3 2 3 2 2 5 2" xfId="38597"/>
    <cellStyle name="常规 3 3 3 2 3 2 2 6" xfId="26245"/>
    <cellStyle name="常规 3 3 3 2 3 2 3" xfId="2298"/>
    <cellStyle name="常规 3 3 3 2 3 2 3 2" xfId="5390"/>
    <cellStyle name="常规 3 3 3 2 3 2 3 2 2" xfId="11573"/>
    <cellStyle name="常规 3 3 3 2 3 2 3 2 2 2" xfId="23927"/>
    <cellStyle name="常规 3 3 3 2 3 2 3 2 2 2 2" xfId="48633"/>
    <cellStyle name="常规 3 3 3 2 3 2 3 2 2 3" xfId="36281"/>
    <cellStyle name="常规 3 3 3 2 3 2 3 2 3" xfId="17751"/>
    <cellStyle name="常规 3 3 3 2 3 2 3 2 3 2" xfId="42457"/>
    <cellStyle name="常规 3 3 3 2 3 2 3 2 4" xfId="30105"/>
    <cellStyle name="常规 3 3 3 2 3 2 3 3" xfId="8485"/>
    <cellStyle name="常规 3 3 3 2 3 2 3 3 2" xfId="20839"/>
    <cellStyle name="常规 3 3 3 2 3 2 3 3 2 2" xfId="45545"/>
    <cellStyle name="常规 3 3 3 2 3 2 3 3 3" xfId="33193"/>
    <cellStyle name="常规 3 3 3 2 3 2 3 4" xfId="14663"/>
    <cellStyle name="常规 3 3 3 2 3 2 3 4 2" xfId="39369"/>
    <cellStyle name="常规 3 3 3 2 3 2 3 5" xfId="27017"/>
    <cellStyle name="常规 3 3 3 2 3 2 4" xfId="3846"/>
    <cellStyle name="常规 3 3 3 2 3 2 4 2" xfId="10029"/>
    <cellStyle name="常规 3 3 3 2 3 2 4 2 2" xfId="22383"/>
    <cellStyle name="常规 3 3 3 2 3 2 4 2 2 2" xfId="47089"/>
    <cellStyle name="常规 3 3 3 2 3 2 4 2 3" xfId="34737"/>
    <cellStyle name="常规 3 3 3 2 3 2 4 3" xfId="16207"/>
    <cellStyle name="常规 3 3 3 2 3 2 4 3 2" xfId="40913"/>
    <cellStyle name="常规 3 3 3 2 3 2 4 4" xfId="28561"/>
    <cellStyle name="常规 3 3 3 2 3 2 5" xfId="6941"/>
    <cellStyle name="常规 3 3 3 2 3 2 5 2" xfId="19295"/>
    <cellStyle name="常规 3 3 3 2 3 2 5 2 2" xfId="44001"/>
    <cellStyle name="常规 3 3 3 2 3 2 5 3" xfId="31649"/>
    <cellStyle name="常规 3 3 3 2 3 2 6" xfId="13119"/>
    <cellStyle name="常规 3 3 3 2 3 2 6 2" xfId="37825"/>
    <cellStyle name="常规 3 3 3 2 3 2 7" xfId="25473"/>
    <cellStyle name="常规 3 3 3 2 3 3" xfId="1137"/>
    <cellStyle name="常规 3 3 3 2 3 3 2" xfId="2684"/>
    <cellStyle name="常规 3 3 3 2 3 3 2 2" xfId="5776"/>
    <cellStyle name="常规 3 3 3 2 3 3 2 2 2" xfId="11959"/>
    <cellStyle name="常规 3 3 3 2 3 3 2 2 2 2" xfId="24313"/>
    <cellStyle name="常规 3 3 3 2 3 3 2 2 2 2 2" xfId="49019"/>
    <cellStyle name="常规 3 3 3 2 3 3 2 2 2 3" xfId="36667"/>
    <cellStyle name="常规 3 3 3 2 3 3 2 2 3" xfId="18137"/>
    <cellStyle name="常规 3 3 3 2 3 3 2 2 3 2" xfId="42843"/>
    <cellStyle name="常规 3 3 3 2 3 3 2 2 4" xfId="30491"/>
    <cellStyle name="常规 3 3 3 2 3 3 2 3" xfId="8871"/>
    <cellStyle name="常规 3 3 3 2 3 3 2 3 2" xfId="21225"/>
    <cellStyle name="常规 3 3 3 2 3 3 2 3 2 2" xfId="45931"/>
    <cellStyle name="常规 3 3 3 2 3 3 2 3 3" xfId="33579"/>
    <cellStyle name="常规 3 3 3 2 3 3 2 4" xfId="15049"/>
    <cellStyle name="常规 3 3 3 2 3 3 2 4 2" xfId="39755"/>
    <cellStyle name="常规 3 3 3 2 3 3 2 5" xfId="27403"/>
    <cellStyle name="常规 3 3 3 2 3 3 3" xfId="4232"/>
    <cellStyle name="常规 3 3 3 2 3 3 3 2" xfId="10415"/>
    <cellStyle name="常规 3 3 3 2 3 3 3 2 2" xfId="22769"/>
    <cellStyle name="常规 3 3 3 2 3 3 3 2 2 2" xfId="47475"/>
    <cellStyle name="常规 3 3 3 2 3 3 3 2 3" xfId="35123"/>
    <cellStyle name="常规 3 3 3 2 3 3 3 3" xfId="16593"/>
    <cellStyle name="常规 3 3 3 2 3 3 3 3 2" xfId="41299"/>
    <cellStyle name="常规 3 3 3 2 3 3 3 4" xfId="28947"/>
    <cellStyle name="常规 3 3 3 2 3 3 4" xfId="7327"/>
    <cellStyle name="常规 3 3 3 2 3 3 4 2" xfId="19681"/>
    <cellStyle name="常规 3 3 3 2 3 3 4 2 2" xfId="44387"/>
    <cellStyle name="常规 3 3 3 2 3 3 4 3" xfId="32035"/>
    <cellStyle name="常规 3 3 3 2 3 3 5" xfId="13505"/>
    <cellStyle name="常规 3 3 3 2 3 3 5 2" xfId="38211"/>
    <cellStyle name="常规 3 3 3 2 3 3 6" xfId="25859"/>
    <cellStyle name="常规 3 3 3 2 3 4" xfId="1911"/>
    <cellStyle name="常规 3 3 3 2 3 4 2" xfId="5004"/>
    <cellStyle name="常规 3 3 3 2 3 4 2 2" xfId="11187"/>
    <cellStyle name="常规 3 3 3 2 3 4 2 2 2" xfId="23541"/>
    <cellStyle name="常规 3 3 3 2 3 4 2 2 2 2" xfId="48247"/>
    <cellStyle name="常规 3 3 3 2 3 4 2 2 3" xfId="35895"/>
    <cellStyle name="常规 3 3 3 2 3 4 2 3" xfId="17365"/>
    <cellStyle name="常规 3 3 3 2 3 4 2 3 2" xfId="42071"/>
    <cellStyle name="常规 3 3 3 2 3 4 2 4" xfId="29719"/>
    <cellStyle name="常规 3 3 3 2 3 4 3" xfId="8099"/>
    <cellStyle name="常规 3 3 3 2 3 4 3 2" xfId="20453"/>
    <cellStyle name="常规 3 3 3 2 3 4 3 2 2" xfId="45159"/>
    <cellStyle name="常规 3 3 3 2 3 4 3 3" xfId="32807"/>
    <cellStyle name="常规 3 3 3 2 3 4 4" xfId="14277"/>
    <cellStyle name="常规 3 3 3 2 3 4 4 2" xfId="38983"/>
    <cellStyle name="常规 3 3 3 2 3 4 5" xfId="26631"/>
    <cellStyle name="常规 3 3 3 2 3 5" xfId="3460"/>
    <cellStyle name="常规 3 3 3 2 3 5 2" xfId="9643"/>
    <cellStyle name="常规 3 3 3 2 3 5 2 2" xfId="21997"/>
    <cellStyle name="常规 3 3 3 2 3 5 2 2 2" xfId="46703"/>
    <cellStyle name="常规 3 3 3 2 3 5 2 3" xfId="34351"/>
    <cellStyle name="常规 3 3 3 2 3 5 3" xfId="15821"/>
    <cellStyle name="常规 3 3 3 2 3 5 3 2" xfId="40527"/>
    <cellStyle name="常规 3 3 3 2 3 5 4" xfId="28175"/>
    <cellStyle name="常规 3 3 3 2 3 6" xfId="6555"/>
    <cellStyle name="常规 3 3 3 2 3 6 2" xfId="18909"/>
    <cellStyle name="常规 3 3 3 2 3 6 2 2" xfId="43615"/>
    <cellStyle name="常规 3 3 3 2 3 6 3" xfId="31263"/>
    <cellStyle name="常规 3 3 3 2 3 7" xfId="12733"/>
    <cellStyle name="常规 3 3 3 2 3 7 2" xfId="37439"/>
    <cellStyle name="常规 3 3 3 2 3 8" xfId="25087"/>
    <cellStyle name="常规 3 3 3 2 4" xfId="236"/>
    <cellStyle name="常规 3 3 3 2 4 2" xfId="625"/>
    <cellStyle name="常规 3 3 3 2 4 2 2" xfId="1399"/>
    <cellStyle name="常规 3 3 3 2 4 2 2 2" xfId="2946"/>
    <cellStyle name="常规 3 3 3 2 4 2 2 2 2" xfId="6038"/>
    <cellStyle name="常规 3 3 3 2 4 2 2 2 2 2" xfId="12221"/>
    <cellStyle name="常规 3 3 3 2 4 2 2 2 2 2 2" xfId="24575"/>
    <cellStyle name="常规 3 3 3 2 4 2 2 2 2 2 2 2" xfId="49281"/>
    <cellStyle name="常规 3 3 3 2 4 2 2 2 2 2 3" xfId="36929"/>
    <cellStyle name="常规 3 3 3 2 4 2 2 2 2 3" xfId="18399"/>
    <cellStyle name="常规 3 3 3 2 4 2 2 2 2 3 2" xfId="43105"/>
    <cellStyle name="常规 3 3 3 2 4 2 2 2 2 4" xfId="30753"/>
    <cellStyle name="常规 3 3 3 2 4 2 2 2 3" xfId="9133"/>
    <cellStyle name="常规 3 3 3 2 4 2 2 2 3 2" xfId="21487"/>
    <cellStyle name="常规 3 3 3 2 4 2 2 2 3 2 2" xfId="46193"/>
    <cellStyle name="常规 3 3 3 2 4 2 2 2 3 3" xfId="33841"/>
    <cellStyle name="常规 3 3 3 2 4 2 2 2 4" xfId="15311"/>
    <cellStyle name="常规 3 3 3 2 4 2 2 2 4 2" xfId="40017"/>
    <cellStyle name="常规 3 3 3 2 4 2 2 2 5" xfId="27665"/>
    <cellStyle name="常规 3 3 3 2 4 2 2 3" xfId="4494"/>
    <cellStyle name="常规 3 3 3 2 4 2 2 3 2" xfId="10677"/>
    <cellStyle name="常规 3 3 3 2 4 2 2 3 2 2" xfId="23031"/>
    <cellStyle name="常规 3 3 3 2 4 2 2 3 2 2 2" xfId="47737"/>
    <cellStyle name="常规 3 3 3 2 4 2 2 3 2 3" xfId="35385"/>
    <cellStyle name="常规 3 3 3 2 4 2 2 3 3" xfId="16855"/>
    <cellStyle name="常规 3 3 3 2 4 2 2 3 3 2" xfId="41561"/>
    <cellStyle name="常规 3 3 3 2 4 2 2 3 4" xfId="29209"/>
    <cellStyle name="常规 3 3 3 2 4 2 2 4" xfId="7589"/>
    <cellStyle name="常规 3 3 3 2 4 2 2 4 2" xfId="19943"/>
    <cellStyle name="常规 3 3 3 2 4 2 2 4 2 2" xfId="44649"/>
    <cellStyle name="常规 3 3 3 2 4 2 2 4 3" xfId="32297"/>
    <cellStyle name="常规 3 3 3 2 4 2 2 5" xfId="13767"/>
    <cellStyle name="常规 3 3 3 2 4 2 2 5 2" xfId="38473"/>
    <cellStyle name="常规 3 3 3 2 4 2 2 6" xfId="26121"/>
    <cellStyle name="常规 3 3 3 2 4 2 3" xfId="2174"/>
    <cellStyle name="常规 3 3 3 2 4 2 3 2" xfId="5266"/>
    <cellStyle name="常规 3 3 3 2 4 2 3 2 2" xfId="11449"/>
    <cellStyle name="常规 3 3 3 2 4 2 3 2 2 2" xfId="23803"/>
    <cellStyle name="常规 3 3 3 2 4 2 3 2 2 2 2" xfId="48509"/>
    <cellStyle name="常规 3 3 3 2 4 2 3 2 2 3" xfId="36157"/>
    <cellStyle name="常规 3 3 3 2 4 2 3 2 3" xfId="17627"/>
    <cellStyle name="常规 3 3 3 2 4 2 3 2 3 2" xfId="42333"/>
    <cellStyle name="常规 3 3 3 2 4 2 3 2 4" xfId="29981"/>
    <cellStyle name="常规 3 3 3 2 4 2 3 3" xfId="8361"/>
    <cellStyle name="常规 3 3 3 2 4 2 3 3 2" xfId="20715"/>
    <cellStyle name="常规 3 3 3 2 4 2 3 3 2 2" xfId="45421"/>
    <cellStyle name="常规 3 3 3 2 4 2 3 3 3" xfId="33069"/>
    <cellStyle name="常规 3 3 3 2 4 2 3 4" xfId="14539"/>
    <cellStyle name="常规 3 3 3 2 4 2 3 4 2" xfId="39245"/>
    <cellStyle name="常规 3 3 3 2 4 2 3 5" xfId="26893"/>
    <cellStyle name="常规 3 3 3 2 4 2 4" xfId="3722"/>
    <cellStyle name="常规 3 3 3 2 4 2 4 2" xfId="9905"/>
    <cellStyle name="常规 3 3 3 2 4 2 4 2 2" xfId="22259"/>
    <cellStyle name="常规 3 3 3 2 4 2 4 2 2 2" xfId="46965"/>
    <cellStyle name="常规 3 3 3 2 4 2 4 2 3" xfId="34613"/>
    <cellStyle name="常规 3 3 3 2 4 2 4 3" xfId="16083"/>
    <cellStyle name="常规 3 3 3 2 4 2 4 3 2" xfId="40789"/>
    <cellStyle name="常规 3 3 3 2 4 2 4 4" xfId="28437"/>
    <cellStyle name="常规 3 3 3 2 4 2 5" xfId="6817"/>
    <cellStyle name="常规 3 3 3 2 4 2 5 2" xfId="19171"/>
    <cellStyle name="常规 3 3 3 2 4 2 5 2 2" xfId="43877"/>
    <cellStyle name="常规 3 3 3 2 4 2 5 3" xfId="31525"/>
    <cellStyle name="常规 3 3 3 2 4 2 6" xfId="12995"/>
    <cellStyle name="常规 3 3 3 2 4 2 6 2" xfId="37701"/>
    <cellStyle name="常规 3 3 3 2 4 2 7" xfId="25349"/>
    <cellStyle name="常规 3 3 3 2 4 3" xfId="1013"/>
    <cellStyle name="常规 3 3 3 2 4 3 2" xfId="2560"/>
    <cellStyle name="常规 3 3 3 2 4 3 2 2" xfId="5652"/>
    <cellStyle name="常规 3 3 3 2 4 3 2 2 2" xfId="11835"/>
    <cellStyle name="常规 3 3 3 2 4 3 2 2 2 2" xfId="24189"/>
    <cellStyle name="常规 3 3 3 2 4 3 2 2 2 2 2" xfId="48895"/>
    <cellStyle name="常规 3 3 3 2 4 3 2 2 2 3" xfId="36543"/>
    <cellStyle name="常规 3 3 3 2 4 3 2 2 3" xfId="18013"/>
    <cellStyle name="常规 3 3 3 2 4 3 2 2 3 2" xfId="42719"/>
    <cellStyle name="常规 3 3 3 2 4 3 2 2 4" xfId="30367"/>
    <cellStyle name="常规 3 3 3 2 4 3 2 3" xfId="8747"/>
    <cellStyle name="常规 3 3 3 2 4 3 2 3 2" xfId="21101"/>
    <cellStyle name="常规 3 3 3 2 4 3 2 3 2 2" xfId="45807"/>
    <cellStyle name="常规 3 3 3 2 4 3 2 3 3" xfId="33455"/>
    <cellStyle name="常规 3 3 3 2 4 3 2 4" xfId="14925"/>
    <cellStyle name="常规 3 3 3 2 4 3 2 4 2" xfId="39631"/>
    <cellStyle name="常规 3 3 3 2 4 3 2 5" xfId="27279"/>
    <cellStyle name="常规 3 3 3 2 4 3 3" xfId="4108"/>
    <cellStyle name="常规 3 3 3 2 4 3 3 2" xfId="10291"/>
    <cellStyle name="常规 3 3 3 2 4 3 3 2 2" xfId="22645"/>
    <cellStyle name="常规 3 3 3 2 4 3 3 2 2 2" xfId="47351"/>
    <cellStyle name="常规 3 3 3 2 4 3 3 2 3" xfId="34999"/>
    <cellStyle name="常规 3 3 3 2 4 3 3 3" xfId="16469"/>
    <cellStyle name="常规 3 3 3 2 4 3 3 3 2" xfId="41175"/>
    <cellStyle name="常规 3 3 3 2 4 3 3 4" xfId="28823"/>
    <cellStyle name="常规 3 3 3 2 4 3 4" xfId="7203"/>
    <cellStyle name="常规 3 3 3 2 4 3 4 2" xfId="19557"/>
    <cellStyle name="常规 3 3 3 2 4 3 4 2 2" xfId="44263"/>
    <cellStyle name="常规 3 3 3 2 4 3 4 3" xfId="31911"/>
    <cellStyle name="常规 3 3 3 2 4 3 5" xfId="13381"/>
    <cellStyle name="常规 3 3 3 2 4 3 5 2" xfId="38087"/>
    <cellStyle name="常规 3 3 3 2 4 3 6" xfId="25735"/>
    <cellStyle name="常规 3 3 3 2 4 4" xfId="1787"/>
    <cellStyle name="常规 3 3 3 2 4 4 2" xfId="4880"/>
    <cellStyle name="常规 3 3 3 2 4 4 2 2" xfId="11063"/>
    <cellStyle name="常规 3 3 3 2 4 4 2 2 2" xfId="23417"/>
    <cellStyle name="常规 3 3 3 2 4 4 2 2 2 2" xfId="48123"/>
    <cellStyle name="常规 3 3 3 2 4 4 2 2 3" xfId="35771"/>
    <cellStyle name="常规 3 3 3 2 4 4 2 3" xfId="17241"/>
    <cellStyle name="常规 3 3 3 2 4 4 2 3 2" xfId="41947"/>
    <cellStyle name="常规 3 3 3 2 4 4 2 4" xfId="29595"/>
    <cellStyle name="常规 3 3 3 2 4 4 3" xfId="7975"/>
    <cellStyle name="常规 3 3 3 2 4 4 3 2" xfId="20329"/>
    <cellStyle name="常规 3 3 3 2 4 4 3 2 2" xfId="45035"/>
    <cellStyle name="常规 3 3 3 2 4 4 3 3" xfId="32683"/>
    <cellStyle name="常规 3 3 3 2 4 4 4" xfId="14153"/>
    <cellStyle name="常规 3 3 3 2 4 4 4 2" xfId="38859"/>
    <cellStyle name="常规 3 3 3 2 4 4 5" xfId="26507"/>
    <cellStyle name="常规 3 3 3 2 4 5" xfId="3336"/>
    <cellStyle name="常规 3 3 3 2 4 5 2" xfId="9519"/>
    <cellStyle name="常规 3 3 3 2 4 5 2 2" xfId="21873"/>
    <cellStyle name="常规 3 3 3 2 4 5 2 2 2" xfId="46579"/>
    <cellStyle name="常规 3 3 3 2 4 5 2 3" xfId="34227"/>
    <cellStyle name="常规 3 3 3 2 4 5 3" xfId="15697"/>
    <cellStyle name="常规 3 3 3 2 4 5 3 2" xfId="40403"/>
    <cellStyle name="常规 3 3 3 2 4 5 4" xfId="28051"/>
    <cellStyle name="常规 3 3 3 2 4 6" xfId="6431"/>
    <cellStyle name="常规 3 3 3 2 4 6 2" xfId="18785"/>
    <cellStyle name="常规 3 3 3 2 4 6 2 2" xfId="43491"/>
    <cellStyle name="常规 3 3 3 2 4 6 3" xfId="31139"/>
    <cellStyle name="常规 3 3 3 2 4 7" xfId="12609"/>
    <cellStyle name="常规 3 3 3 2 4 7 2" xfId="37315"/>
    <cellStyle name="常规 3 3 3 2 4 8" xfId="24963"/>
    <cellStyle name="常规 3 3 3 2 5" xfId="490"/>
    <cellStyle name="常规 3 3 3 2 5 2" xfId="1264"/>
    <cellStyle name="常规 3 3 3 2 5 2 2" xfId="2811"/>
    <cellStyle name="常规 3 3 3 2 5 2 2 2" xfId="5903"/>
    <cellStyle name="常规 3 3 3 2 5 2 2 2 2" xfId="12086"/>
    <cellStyle name="常规 3 3 3 2 5 2 2 2 2 2" xfId="24440"/>
    <cellStyle name="常规 3 3 3 2 5 2 2 2 2 2 2" xfId="49146"/>
    <cellStyle name="常规 3 3 3 2 5 2 2 2 2 3" xfId="36794"/>
    <cellStyle name="常规 3 3 3 2 5 2 2 2 3" xfId="18264"/>
    <cellStyle name="常规 3 3 3 2 5 2 2 2 3 2" xfId="42970"/>
    <cellStyle name="常规 3 3 3 2 5 2 2 2 4" xfId="30618"/>
    <cellStyle name="常规 3 3 3 2 5 2 2 3" xfId="8998"/>
    <cellStyle name="常规 3 3 3 2 5 2 2 3 2" xfId="21352"/>
    <cellStyle name="常规 3 3 3 2 5 2 2 3 2 2" xfId="46058"/>
    <cellStyle name="常规 3 3 3 2 5 2 2 3 3" xfId="33706"/>
    <cellStyle name="常规 3 3 3 2 5 2 2 4" xfId="15176"/>
    <cellStyle name="常规 3 3 3 2 5 2 2 4 2" xfId="39882"/>
    <cellStyle name="常规 3 3 3 2 5 2 2 5" xfId="27530"/>
    <cellStyle name="常规 3 3 3 2 5 2 3" xfId="4359"/>
    <cellStyle name="常规 3 3 3 2 5 2 3 2" xfId="10542"/>
    <cellStyle name="常规 3 3 3 2 5 2 3 2 2" xfId="22896"/>
    <cellStyle name="常规 3 3 3 2 5 2 3 2 2 2" xfId="47602"/>
    <cellStyle name="常规 3 3 3 2 5 2 3 2 3" xfId="35250"/>
    <cellStyle name="常规 3 3 3 2 5 2 3 3" xfId="16720"/>
    <cellStyle name="常规 3 3 3 2 5 2 3 3 2" xfId="41426"/>
    <cellStyle name="常规 3 3 3 2 5 2 3 4" xfId="29074"/>
    <cellStyle name="常规 3 3 3 2 5 2 4" xfId="7454"/>
    <cellStyle name="常规 3 3 3 2 5 2 4 2" xfId="19808"/>
    <cellStyle name="常规 3 3 3 2 5 2 4 2 2" xfId="44514"/>
    <cellStyle name="常规 3 3 3 2 5 2 4 3" xfId="32162"/>
    <cellStyle name="常规 3 3 3 2 5 2 5" xfId="13632"/>
    <cellStyle name="常规 3 3 3 2 5 2 5 2" xfId="38338"/>
    <cellStyle name="常规 3 3 3 2 5 2 6" xfId="25986"/>
    <cellStyle name="常规 3 3 3 2 5 3" xfId="2039"/>
    <cellStyle name="常规 3 3 3 2 5 3 2" xfId="5131"/>
    <cellStyle name="常规 3 3 3 2 5 3 2 2" xfId="11314"/>
    <cellStyle name="常规 3 3 3 2 5 3 2 2 2" xfId="23668"/>
    <cellStyle name="常规 3 3 3 2 5 3 2 2 2 2" xfId="48374"/>
    <cellStyle name="常规 3 3 3 2 5 3 2 2 3" xfId="36022"/>
    <cellStyle name="常规 3 3 3 2 5 3 2 3" xfId="17492"/>
    <cellStyle name="常规 3 3 3 2 5 3 2 3 2" xfId="42198"/>
    <cellStyle name="常规 3 3 3 2 5 3 2 4" xfId="29846"/>
    <cellStyle name="常规 3 3 3 2 5 3 3" xfId="8226"/>
    <cellStyle name="常规 3 3 3 2 5 3 3 2" xfId="20580"/>
    <cellStyle name="常规 3 3 3 2 5 3 3 2 2" xfId="45286"/>
    <cellStyle name="常规 3 3 3 2 5 3 3 3" xfId="32934"/>
    <cellStyle name="常规 3 3 3 2 5 3 4" xfId="14404"/>
    <cellStyle name="常规 3 3 3 2 5 3 4 2" xfId="39110"/>
    <cellStyle name="常规 3 3 3 2 5 3 5" xfId="26758"/>
    <cellStyle name="常规 3 3 3 2 5 4" xfId="3587"/>
    <cellStyle name="常规 3 3 3 2 5 4 2" xfId="9770"/>
    <cellStyle name="常规 3 3 3 2 5 4 2 2" xfId="22124"/>
    <cellStyle name="常规 3 3 3 2 5 4 2 2 2" xfId="46830"/>
    <cellStyle name="常规 3 3 3 2 5 4 2 3" xfId="34478"/>
    <cellStyle name="常规 3 3 3 2 5 4 3" xfId="15948"/>
    <cellStyle name="常规 3 3 3 2 5 4 3 2" xfId="40654"/>
    <cellStyle name="常规 3 3 3 2 5 4 4" xfId="28302"/>
    <cellStyle name="常规 3 3 3 2 5 5" xfId="6682"/>
    <cellStyle name="常规 3 3 3 2 5 5 2" xfId="19036"/>
    <cellStyle name="常规 3 3 3 2 5 5 2 2" xfId="43742"/>
    <cellStyle name="常规 3 3 3 2 5 5 3" xfId="31390"/>
    <cellStyle name="常规 3 3 3 2 5 6" xfId="12860"/>
    <cellStyle name="常规 3 3 3 2 5 6 2" xfId="37566"/>
    <cellStyle name="常规 3 3 3 2 5 7" xfId="25214"/>
    <cellStyle name="常规 3 3 3 2 6" xfId="878"/>
    <cellStyle name="常规 3 3 3 2 6 2" xfId="2425"/>
    <cellStyle name="常规 3 3 3 2 6 2 2" xfId="5517"/>
    <cellStyle name="常规 3 3 3 2 6 2 2 2" xfId="11700"/>
    <cellStyle name="常规 3 3 3 2 6 2 2 2 2" xfId="24054"/>
    <cellStyle name="常规 3 3 3 2 6 2 2 2 2 2" xfId="48760"/>
    <cellStyle name="常规 3 3 3 2 6 2 2 2 3" xfId="36408"/>
    <cellStyle name="常规 3 3 3 2 6 2 2 3" xfId="17878"/>
    <cellStyle name="常规 3 3 3 2 6 2 2 3 2" xfId="42584"/>
    <cellStyle name="常规 3 3 3 2 6 2 2 4" xfId="30232"/>
    <cellStyle name="常规 3 3 3 2 6 2 3" xfId="8612"/>
    <cellStyle name="常规 3 3 3 2 6 2 3 2" xfId="20966"/>
    <cellStyle name="常规 3 3 3 2 6 2 3 2 2" xfId="45672"/>
    <cellStyle name="常规 3 3 3 2 6 2 3 3" xfId="33320"/>
    <cellStyle name="常规 3 3 3 2 6 2 4" xfId="14790"/>
    <cellStyle name="常规 3 3 3 2 6 2 4 2" xfId="39496"/>
    <cellStyle name="常规 3 3 3 2 6 2 5" xfId="27144"/>
    <cellStyle name="常规 3 3 3 2 6 3" xfId="3973"/>
    <cellStyle name="常规 3 3 3 2 6 3 2" xfId="10156"/>
    <cellStyle name="常规 3 3 3 2 6 3 2 2" xfId="22510"/>
    <cellStyle name="常规 3 3 3 2 6 3 2 2 2" xfId="47216"/>
    <cellStyle name="常规 3 3 3 2 6 3 2 3" xfId="34864"/>
    <cellStyle name="常规 3 3 3 2 6 3 3" xfId="16334"/>
    <cellStyle name="常规 3 3 3 2 6 3 3 2" xfId="41040"/>
    <cellStyle name="常规 3 3 3 2 6 3 4" xfId="28688"/>
    <cellStyle name="常规 3 3 3 2 6 4" xfId="7068"/>
    <cellStyle name="常规 3 3 3 2 6 4 2" xfId="19422"/>
    <cellStyle name="常规 3 3 3 2 6 4 2 2" xfId="44128"/>
    <cellStyle name="常规 3 3 3 2 6 4 3" xfId="31776"/>
    <cellStyle name="常规 3 3 3 2 6 5" xfId="13246"/>
    <cellStyle name="常规 3 3 3 2 6 5 2" xfId="37952"/>
    <cellStyle name="常规 3 3 3 2 6 6" xfId="25600"/>
    <cellStyle name="常规 3 3 3 2 7" xfId="1652"/>
    <cellStyle name="常规 3 3 3 2 7 2" xfId="4745"/>
    <cellStyle name="常规 3 3 3 2 7 2 2" xfId="10928"/>
    <cellStyle name="常规 3 3 3 2 7 2 2 2" xfId="23282"/>
    <cellStyle name="常规 3 3 3 2 7 2 2 2 2" xfId="47988"/>
    <cellStyle name="常规 3 3 3 2 7 2 2 3" xfId="35636"/>
    <cellStyle name="常规 3 3 3 2 7 2 3" xfId="17106"/>
    <cellStyle name="常规 3 3 3 2 7 2 3 2" xfId="41812"/>
    <cellStyle name="常规 3 3 3 2 7 2 4" xfId="29460"/>
    <cellStyle name="常规 3 3 3 2 7 3" xfId="7840"/>
    <cellStyle name="常规 3 3 3 2 7 3 2" xfId="20194"/>
    <cellStyle name="常规 3 3 3 2 7 3 2 2" xfId="44900"/>
    <cellStyle name="常规 3 3 3 2 7 3 3" xfId="32548"/>
    <cellStyle name="常规 3 3 3 2 7 4" xfId="14018"/>
    <cellStyle name="常规 3 3 3 2 7 4 2" xfId="38724"/>
    <cellStyle name="常规 3 3 3 2 7 5" xfId="26372"/>
    <cellStyle name="常规 3 3 3 2 8" xfId="3200"/>
    <cellStyle name="常规 3 3 3 2 8 2" xfId="9384"/>
    <cellStyle name="常规 3 3 3 2 8 2 2" xfId="21738"/>
    <cellStyle name="常规 3 3 3 2 8 2 2 2" xfId="46444"/>
    <cellStyle name="常规 3 3 3 2 8 2 3" xfId="34092"/>
    <cellStyle name="常规 3 3 3 2 8 3" xfId="15562"/>
    <cellStyle name="常规 3 3 3 2 8 3 2" xfId="40268"/>
    <cellStyle name="常规 3 3 3 2 8 4" xfId="27916"/>
    <cellStyle name="常规 3 3 3 2 9" xfId="6296"/>
    <cellStyle name="常规 3 3 3 2 9 2" xfId="18650"/>
    <cellStyle name="常规 3 3 3 2 9 2 2" xfId="43356"/>
    <cellStyle name="常规 3 3 3 2 9 3" xfId="31004"/>
    <cellStyle name="常规 3 3 3 3" xfId="130"/>
    <cellStyle name="常规 3 3 3 3 10" xfId="24863"/>
    <cellStyle name="常规 3 3 3 3 2" xfId="392"/>
    <cellStyle name="常规 3 3 3 3 2 2" xfId="780"/>
    <cellStyle name="常规 3 3 3 3 2 2 2" xfId="1554"/>
    <cellStyle name="常规 3 3 3 3 2 2 2 2" xfId="3101"/>
    <cellStyle name="常规 3 3 3 3 2 2 2 2 2" xfId="6193"/>
    <cellStyle name="常规 3 3 3 3 2 2 2 2 2 2" xfId="12376"/>
    <cellStyle name="常规 3 3 3 3 2 2 2 2 2 2 2" xfId="24730"/>
    <cellStyle name="常规 3 3 3 3 2 2 2 2 2 2 2 2" xfId="49436"/>
    <cellStyle name="常规 3 3 3 3 2 2 2 2 2 2 3" xfId="37084"/>
    <cellStyle name="常规 3 3 3 3 2 2 2 2 2 3" xfId="18554"/>
    <cellStyle name="常规 3 3 3 3 2 2 2 2 2 3 2" xfId="43260"/>
    <cellStyle name="常规 3 3 3 3 2 2 2 2 2 4" xfId="30908"/>
    <cellStyle name="常规 3 3 3 3 2 2 2 2 3" xfId="9288"/>
    <cellStyle name="常规 3 3 3 3 2 2 2 2 3 2" xfId="21642"/>
    <cellStyle name="常规 3 3 3 3 2 2 2 2 3 2 2" xfId="46348"/>
    <cellStyle name="常规 3 3 3 3 2 2 2 2 3 3" xfId="33996"/>
    <cellStyle name="常规 3 3 3 3 2 2 2 2 4" xfId="15466"/>
    <cellStyle name="常规 3 3 3 3 2 2 2 2 4 2" xfId="40172"/>
    <cellStyle name="常规 3 3 3 3 2 2 2 2 5" xfId="27820"/>
    <cellStyle name="常规 3 3 3 3 2 2 2 3" xfId="4649"/>
    <cellStyle name="常规 3 3 3 3 2 2 2 3 2" xfId="10832"/>
    <cellStyle name="常规 3 3 3 3 2 2 2 3 2 2" xfId="23186"/>
    <cellStyle name="常规 3 3 3 3 2 2 2 3 2 2 2" xfId="47892"/>
    <cellStyle name="常规 3 3 3 3 2 2 2 3 2 3" xfId="35540"/>
    <cellStyle name="常规 3 3 3 3 2 2 2 3 3" xfId="17010"/>
    <cellStyle name="常规 3 3 3 3 2 2 2 3 3 2" xfId="41716"/>
    <cellStyle name="常规 3 3 3 3 2 2 2 3 4" xfId="29364"/>
    <cellStyle name="常规 3 3 3 3 2 2 2 4" xfId="7744"/>
    <cellStyle name="常规 3 3 3 3 2 2 2 4 2" xfId="20098"/>
    <cellStyle name="常规 3 3 3 3 2 2 2 4 2 2" xfId="44804"/>
    <cellStyle name="常规 3 3 3 3 2 2 2 4 3" xfId="32452"/>
    <cellStyle name="常规 3 3 3 3 2 2 2 5" xfId="13922"/>
    <cellStyle name="常规 3 3 3 3 2 2 2 5 2" xfId="38628"/>
    <cellStyle name="常规 3 3 3 3 2 2 2 6" xfId="26276"/>
    <cellStyle name="常规 3 3 3 3 2 2 3" xfId="2329"/>
    <cellStyle name="常规 3 3 3 3 2 2 3 2" xfId="5421"/>
    <cellStyle name="常规 3 3 3 3 2 2 3 2 2" xfId="11604"/>
    <cellStyle name="常规 3 3 3 3 2 2 3 2 2 2" xfId="23958"/>
    <cellStyle name="常规 3 3 3 3 2 2 3 2 2 2 2" xfId="48664"/>
    <cellStyle name="常规 3 3 3 3 2 2 3 2 2 3" xfId="36312"/>
    <cellStyle name="常规 3 3 3 3 2 2 3 2 3" xfId="17782"/>
    <cellStyle name="常规 3 3 3 3 2 2 3 2 3 2" xfId="42488"/>
    <cellStyle name="常规 3 3 3 3 2 2 3 2 4" xfId="30136"/>
    <cellStyle name="常规 3 3 3 3 2 2 3 3" xfId="8516"/>
    <cellStyle name="常规 3 3 3 3 2 2 3 3 2" xfId="20870"/>
    <cellStyle name="常规 3 3 3 3 2 2 3 3 2 2" xfId="45576"/>
    <cellStyle name="常规 3 3 3 3 2 2 3 3 3" xfId="33224"/>
    <cellStyle name="常规 3 3 3 3 2 2 3 4" xfId="14694"/>
    <cellStyle name="常规 3 3 3 3 2 2 3 4 2" xfId="39400"/>
    <cellStyle name="常规 3 3 3 3 2 2 3 5" xfId="27048"/>
    <cellStyle name="常规 3 3 3 3 2 2 4" xfId="3877"/>
    <cellStyle name="常规 3 3 3 3 2 2 4 2" xfId="10060"/>
    <cellStyle name="常规 3 3 3 3 2 2 4 2 2" xfId="22414"/>
    <cellStyle name="常规 3 3 3 3 2 2 4 2 2 2" xfId="47120"/>
    <cellStyle name="常规 3 3 3 3 2 2 4 2 3" xfId="34768"/>
    <cellStyle name="常规 3 3 3 3 2 2 4 3" xfId="16238"/>
    <cellStyle name="常规 3 3 3 3 2 2 4 3 2" xfId="40944"/>
    <cellStyle name="常规 3 3 3 3 2 2 4 4" xfId="28592"/>
    <cellStyle name="常规 3 3 3 3 2 2 5" xfId="6972"/>
    <cellStyle name="常规 3 3 3 3 2 2 5 2" xfId="19326"/>
    <cellStyle name="常规 3 3 3 3 2 2 5 2 2" xfId="44032"/>
    <cellStyle name="常规 3 3 3 3 2 2 5 3" xfId="31680"/>
    <cellStyle name="常规 3 3 3 3 2 2 6" xfId="13150"/>
    <cellStyle name="常规 3 3 3 3 2 2 6 2" xfId="37856"/>
    <cellStyle name="常规 3 3 3 3 2 2 7" xfId="25504"/>
    <cellStyle name="常规 3 3 3 3 2 3" xfId="1168"/>
    <cellStyle name="常规 3 3 3 3 2 3 2" xfId="2715"/>
    <cellStyle name="常规 3 3 3 3 2 3 2 2" xfId="5807"/>
    <cellStyle name="常规 3 3 3 3 2 3 2 2 2" xfId="11990"/>
    <cellStyle name="常规 3 3 3 3 2 3 2 2 2 2" xfId="24344"/>
    <cellStyle name="常规 3 3 3 3 2 3 2 2 2 2 2" xfId="49050"/>
    <cellStyle name="常规 3 3 3 3 2 3 2 2 2 3" xfId="36698"/>
    <cellStyle name="常规 3 3 3 3 2 3 2 2 3" xfId="18168"/>
    <cellStyle name="常规 3 3 3 3 2 3 2 2 3 2" xfId="42874"/>
    <cellStyle name="常规 3 3 3 3 2 3 2 2 4" xfId="30522"/>
    <cellStyle name="常规 3 3 3 3 2 3 2 3" xfId="8902"/>
    <cellStyle name="常规 3 3 3 3 2 3 2 3 2" xfId="21256"/>
    <cellStyle name="常规 3 3 3 3 2 3 2 3 2 2" xfId="45962"/>
    <cellStyle name="常规 3 3 3 3 2 3 2 3 3" xfId="33610"/>
    <cellStyle name="常规 3 3 3 3 2 3 2 4" xfId="15080"/>
    <cellStyle name="常规 3 3 3 3 2 3 2 4 2" xfId="39786"/>
    <cellStyle name="常规 3 3 3 3 2 3 2 5" xfId="27434"/>
    <cellStyle name="常规 3 3 3 3 2 3 3" xfId="4263"/>
    <cellStyle name="常规 3 3 3 3 2 3 3 2" xfId="10446"/>
    <cellStyle name="常规 3 3 3 3 2 3 3 2 2" xfId="22800"/>
    <cellStyle name="常规 3 3 3 3 2 3 3 2 2 2" xfId="47506"/>
    <cellStyle name="常规 3 3 3 3 2 3 3 2 3" xfId="35154"/>
    <cellStyle name="常规 3 3 3 3 2 3 3 3" xfId="16624"/>
    <cellStyle name="常规 3 3 3 3 2 3 3 3 2" xfId="41330"/>
    <cellStyle name="常规 3 3 3 3 2 3 3 4" xfId="28978"/>
    <cellStyle name="常规 3 3 3 3 2 3 4" xfId="7358"/>
    <cellStyle name="常规 3 3 3 3 2 3 4 2" xfId="19712"/>
    <cellStyle name="常规 3 3 3 3 2 3 4 2 2" xfId="44418"/>
    <cellStyle name="常规 3 3 3 3 2 3 4 3" xfId="32066"/>
    <cellStyle name="常规 3 3 3 3 2 3 5" xfId="13536"/>
    <cellStyle name="常规 3 3 3 3 2 3 5 2" xfId="38242"/>
    <cellStyle name="常规 3 3 3 3 2 3 6" xfId="25890"/>
    <cellStyle name="常规 3 3 3 3 2 4" xfId="1942"/>
    <cellStyle name="常规 3 3 3 3 2 4 2" xfId="5035"/>
    <cellStyle name="常规 3 3 3 3 2 4 2 2" xfId="11218"/>
    <cellStyle name="常规 3 3 3 3 2 4 2 2 2" xfId="23572"/>
    <cellStyle name="常规 3 3 3 3 2 4 2 2 2 2" xfId="48278"/>
    <cellStyle name="常规 3 3 3 3 2 4 2 2 3" xfId="35926"/>
    <cellStyle name="常规 3 3 3 3 2 4 2 3" xfId="17396"/>
    <cellStyle name="常规 3 3 3 3 2 4 2 3 2" xfId="42102"/>
    <cellStyle name="常规 3 3 3 3 2 4 2 4" xfId="29750"/>
    <cellStyle name="常规 3 3 3 3 2 4 3" xfId="8130"/>
    <cellStyle name="常规 3 3 3 3 2 4 3 2" xfId="20484"/>
    <cellStyle name="常规 3 3 3 3 2 4 3 2 2" xfId="45190"/>
    <cellStyle name="常规 3 3 3 3 2 4 3 3" xfId="32838"/>
    <cellStyle name="常规 3 3 3 3 2 4 4" xfId="14308"/>
    <cellStyle name="常规 3 3 3 3 2 4 4 2" xfId="39014"/>
    <cellStyle name="常规 3 3 3 3 2 4 5" xfId="26662"/>
    <cellStyle name="常规 3 3 3 3 2 5" xfId="3491"/>
    <cellStyle name="常规 3 3 3 3 2 5 2" xfId="9674"/>
    <cellStyle name="常规 3 3 3 3 2 5 2 2" xfId="22028"/>
    <cellStyle name="常规 3 3 3 3 2 5 2 2 2" xfId="46734"/>
    <cellStyle name="常规 3 3 3 3 2 5 2 3" xfId="34382"/>
    <cellStyle name="常规 3 3 3 3 2 5 3" xfId="15852"/>
    <cellStyle name="常规 3 3 3 3 2 5 3 2" xfId="40558"/>
    <cellStyle name="常规 3 3 3 3 2 5 4" xfId="28206"/>
    <cellStyle name="常规 3 3 3 3 2 6" xfId="6586"/>
    <cellStyle name="常规 3 3 3 3 2 6 2" xfId="18940"/>
    <cellStyle name="常规 3 3 3 3 2 6 2 2" xfId="43646"/>
    <cellStyle name="常规 3 3 3 3 2 6 3" xfId="31294"/>
    <cellStyle name="常规 3 3 3 3 2 7" xfId="12764"/>
    <cellStyle name="常规 3 3 3 3 2 7 2" xfId="37470"/>
    <cellStyle name="常规 3 3 3 3 2 8" xfId="25118"/>
    <cellStyle name="常规 3 3 3 3 3" xfId="268"/>
    <cellStyle name="常规 3 3 3 3 3 2" xfId="656"/>
    <cellStyle name="常规 3 3 3 3 3 2 2" xfId="1430"/>
    <cellStyle name="常规 3 3 3 3 3 2 2 2" xfId="2977"/>
    <cellStyle name="常规 3 3 3 3 3 2 2 2 2" xfId="6069"/>
    <cellStyle name="常规 3 3 3 3 3 2 2 2 2 2" xfId="12252"/>
    <cellStyle name="常规 3 3 3 3 3 2 2 2 2 2 2" xfId="24606"/>
    <cellStyle name="常规 3 3 3 3 3 2 2 2 2 2 2 2" xfId="49312"/>
    <cellStyle name="常规 3 3 3 3 3 2 2 2 2 2 3" xfId="36960"/>
    <cellStyle name="常规 3 3 3 3 3 2 2 2 2 3" xfId="18430"/>
    <cellStyle name="常规 3 3 3 3 3 2 2 2 2 3 2" xfId="43136"/>
    <cellStyle name="常规 3 3 3 3 3 2 2 2 2 4" xfId="30784"/>
    <cellStyle name="常规 3 3 3 3 3 2 2 2 3" xfId="9164"/>
    <cellStyle name="常规 3 3 3 3 3 2 2 2 3 2" xfId="21518"/>
    <cellStyle name="常规 3 3 3 3 3 2 2 2 3 2 2" xfId="46224"/>
    <cellStyle name="常规 3 3 3 3 3 2 2 2 3 3" xfId="33872"/>
    <cellStyle name="常规 3 3 3 3 3 2 2 2 4" xfId="15342"/>
    <cellStyle name="常规 3 3 3 3 3 2 2 2 4 2" xfId="40048"/>
    <cellStyle name="常规 3 3 3 3 3 2 2 2 5" xfId="27696"/>
    <cellStyle name="常规 3 3 3 3 3 2 2 3" xfId="4525"/>
    <cellStyle name="常规 3 3 3 3 3 2 2 3 2" xfId="10708"/>
    <cellStyle name="常规 3 3 3 3 3 2 2 3 2 2" xfId="23062"/>
    <cellStyle name="常规 3 3 3 3 3 2 2 3 2 2 2" xfId="47768"/>
    <cellStyle name="常规 3 3 3 3 3 2 2 3 2 3" xfId="35416"/>
    <cellStyle name="常规 3 3 3 3 3 2 2 3 3" xfId="16886"/>
    <cellStyle name="常规 3 3 3 3 3 2 2 3 3 2" xfId="41592"/>
    <cellStyle name="常规 3 3 3 3 3 2 2 3 4" xfId="29240"/>
    <cellStyle name="常规 3 3 3 3 3 2 2 4" xfId="7620"/>
    <cellStyle name="常规 3 3 3 3 3 2 2 4 2" xfId="19974"/>
    <cellStyle name="常规 3 3 3 3 3 2 2 4 2 2" xfId="44680"/>
    <cellStyle name="常规 3 3 3 3 3 2 2 4 3" xfId="32328"/>
    <cellStyle name="常规 3 3 3 3 3 2 2 5" xfId="13798"/>
    <cellStyle name="常规 3 3 3 3 3 2 2 5 2" xfId="38504"/>
    <cellStyle name="常规 3 3 3 3 3 2 2 6" xfId="26152"/>
    <cellStyle name="常规 3 3 3 3 3 2 3" xfId="2205"/>
    <cellStyle name="常规 3 3 3 3 3 2 3 2" xfId="5297"/>
    <cellStyle name="常规 3 3 3 3 3 2 3 2 2" xfId="11480"/>
    <cellStyle name="常规 3 3 3 3 3 2 3 2 2 2" xfId="23834"/>
    <cellStyle name="常规 3 3 3 3 3 2 3 2 2 2 2" xfId="48540"/>
    <cellStyle name="常规 3 3 3 3 3 2 3 2 2 3" xfId="36188"/>
    <cellStyle name="常规 3 3 3 3 3 2 3 2 3" xfId="17658"/>
    <cellStyle name="常规 3 3 3 3 3 2 3 2 3 2" xfId="42364"/>
    <cellStyle name="常规 3 3 3 3 3 2 3 2 4" xfId="30012"/>
    <cellStyle name="常规 3 3 3 3 3 2 3 3" xfId="8392"/>
    <cellStyle name="常规 3 3 3 3 3 2 3 3 2" xfId="20746"/>
    <cellStyle name="常规 3 3 3 3 3 2 3 3 2 2" xfId="45452"/>
    <cellStyle name="常规 3 3 3 3 3 2 3 3 3" xfId="33100"/>
    <cellStyle name="常规 3 3 3 3 3 2 3 4" xfId="14570"/>
    <cellStyle name="常规 3 3 3 3 3 2 3 4 2" xfId="39276"/>
    <cellStyle name="常规 3 3 3 3 3 2 3 5" xfId="26924"/>
    <cellStyle name="常规 3 3 3 3 3 2 4" xfId="3753"/>
    <cellStyle name="常规 3 3 3 3 3 2 4 2" xfId="9936"/>
    <cellStyle name="常规 3 3 3 3 3 2 4 2 2" xfId="22290"/>
    <cellStyle name="常规 3 3 3 3 3 2 4 2 2 2" xfId="46996"/>
    <cellStyle name="常规 3 3 3 3 3 2 4 2 3" xfId="34644"/>
    <cellStyle name="常规 3 3 3 3 3 2 4 3" xfId="16114"/>
    <cellStyle name="常规 3 3 3 3 3 2 4 3 2" xfId="40820"/>
    <cellStyle name="常规 3 3 3 3 3 2 4 4" xfId="28468"/>
    <cellStyle name="常规 3 3 3 3 3 2 5" xfId="6848"/>
    <cellStyle name="常规 3 3 3 3 3 2 5 2" xfId="19202"/>
    <cellStyle name="常规 3 3 3 3 3 2 5 2 2" xfId="43908"/>
    <cellStyle name="常规 3 3 3 3 3 2 5 3" xfId="31556"/>
    <cellStyle name="常规 3 3 3 3 3 2 6" xfId="13026"/>
    <cellStyle name="常规 3 3 3 3 3 2 6 2" xfId="37732"/>
    <cellStyle name="常规 3 3 3 3 3 2 7" xfId="25380"/>
    <cellStyle name="常规 3 3 3 3 3 3" xfId="1044"/>
    <cellStyle name="常规 3 3 3 3 3 3 2" xfId="2591"/>
    <cellStyle name="常规 3 3 3 3 3 3 2 2" xfId="5683"/>
    <cellStyle name="常规 3 3 3 3 3 3 2 2 2" xfId="11866"/>
    <cellStyle name="常规 3 3 3 3 3 3 2 2 2 2" xfId="24220"/>
    <cellStyle name="常规 3 3 3 3 3 3 2 2 2 2 2" xfId="48926"/>
    <cellStyle name="常规 3 3 3 3 3 3 2 2 2 3" xfId="36574"/>
    <cellStyle name="常规 3 3 3 3 3 3 2 2 3" xfId="18044"/>
    <cellStyle name="常规 3 3 3 3 3 3 2 2 3 2" xfId="42750"/>
    <cellStyle name="常规 3 3 3 3 3 3 2 2 4" xfId="30398"/>
    <cellStyle name="常规 3 3 3 3 3 3 2 3" xfId="8778"/>
    <cellStyle name="常规 3 3 3 3 3 3 2 3 2" xfId="21132"/>
    <cellStyle name="常规 3 3 3 3 3 3 2 3 2 2" xfId="45838"/>
    <cellStyle name="常规 3 3 3 3 3 3 2 3 3" xfId="33486"/>
    <cellStyle name="常规 3 3 3 3 3 3 2 4" xfId="14956"/>
    <cellStyle name="常规 3 3 3 3 3 3 2 4 2" xfId="39662"/>
    <cellStyle name="常规 3 3 3 3 3 3 2 5" xfId="27310"/>
    <cellStyle name="常规 3 3 3 3 3 3 3" xfId="4139"/>
    <cellStyle name="常规 3 3 3 3 3 3 3 2" xfId="10322"/>
    <cellStyle name="常规 3 3 3 3 3 3 3 2 2" xfId="22676"/>
    <cellStyle name="常规 3 3 3 3 3 3 3 2 2 2" xfId="47382"/>
    <cellStyle name="常规 3 3 3 3 3 3 3 2 3" xfId="35030"/>
    <cellStyle name="常规 3 3 3 3 3 3 3 3" xfId="16500"/>
    <cellStyle name="常规 3 3 3 3 3 3 3 3 2" xfId="41206"/>
    <cellStyle name="常规 3 3 3 3 3 3 3 4" xfId="28854"/>
    <cellStyle name="常规 3 3 3 3 3 3 4" xfId="7234"/>
    <cellStyle name="常规 3 3 3 3 3 3 4 2" xfId="19588"/>
    <cellStyle name="常规 3 3 3 3 3 3 4 2 2" xfId="44294"/>
    <cellStyle name="常规 3 3 3 3 3 3 4 3" xfId="31942"/>
    <cellStyle name="常规 3 3 3 3 3 3 5" xfId="13412"/>
    <cellStyle name="常规 3 3 3 3 3 3 5 2" xfId="38118"/>
    <cellStyle name="常规 3 3 3 3 3 3 6" xfId="25766"/>
    <cellStyle name="常规 3 3 3 3 3 4" xfId="1818"/>
    <cellStyle name="常规 3 3 3 3 3 4 2" xfId="4911"/>
    <cellStyle name="常规 3 3 3 3 3 4 2 2" xfId="11094"/>
    <cellStyle name="常规 3 3 3 3 3 4 2 2 2" xfId="23448"/>
    <cellStyle name="常规 3 3 3 3 3 4 2 2 2 2" xfId="48154"/>
    <cellStyle name="常规 3 3 3 3 3 4 2 2 3" xfId="35802"/>
    <cellStyle name="常规 3 3 3 3 3 4 2 3" xfId="17272"/>
    <cellStyle name="常规 3 3 3 3 3 4 2 3 2" xfId="41978"/>
    <cellStyle name="常规 3 3 3 3 3 4 2 4" xfId="29626"/>
    <cellStyle name="常规 3 3 3 3 3 4 3" xfId="8006"/>
    <cellStyle name="常规 3 3 3 3 3 4 3 2" xfId="20360"/>
    <cellStyle name="常规 3 3 3 3 3 4 3 2 2" xfId="45066"/>
    <cellStyle name="常规 3 3 3 3 3 4 3 3" xfId="32714"/>
    <cellStyle name="常规 3 3 3 3 3 4 4" xfId="14184"/>
    <cellStyle name="常规 3 3 3 3 3 4 4 2" xfId="38890"/>
    <cellStyle name="常规 3 3 3 3 3 4 5" xfId="26538"/>
    <cellStyle name="常规 3 3 3 3 3 5" xfId="3367"/>
    <cellStyle name="常规 3 3 3 3 3 5 2" xfId="9550"/>
    <cellStyle name="常规 3 3 3 3 3 5 2 2" xfId="21904"/>
    <cellStyle name="常规 3 3 3 3 3 5 2 2 2" xfId="46610"/>
    <cellStyle name="常规 3 3 3 3 3 5 2 3" xfId="34258"/>
    <cellStyle name="常规 3 3 3 3 3 5 3" xfId="15728"/>
    <cellStyle name="常规 3 3 3 3 3 5 3 2" xfId="40434"/>
    <cellStyle name="常规 3 3 3 3 3 5 4" xfId="28082"/>
    <cellStyle name="常规 3 3 3 3 3 6" xfId="6462"/>
    <cellStyle name="常规 3 3 3 3 3 6 2" xfId="18816"/>
    <cellStyle name="常规 3 3 3 3 3 6 2 2" xfId="43522"/>
    <cellStyle name="常规 3 3 3 3 3 6 3" xfId="31170"/>
    <cellStyle name="常规 3 3 3 3 3 7" xfId="12640"/>
    <cellStyle name="常规 3 3 3 3 3 7 2" xfId="37346"/>
    <cellStyle name="常规 3 3 3 3 3 8" xfId="24994"/>
    <cellStyle name="常规 3 3 3 3 4" xfId="525"/>
    <cellStyle name="常规 3 3 3 3 4 2" xfId="1299"/>
    <cellStyle name="常规 3 3 3 3 4 2 2" xfId="2846"/>
    <cellStyle name="常规 3 3 3 3 4 2 2 2" xfId="5938"/>
    <cellStyle name="常规 3 3 3 3 4 2 2 2 2" xfId="12121"/>
    <cellStyle name="常规 3 3 3 3 4 2 2 2 2 2" xfId="24475"/>
    <cellStyle name="常规 3 3 3 3 4 2 2 2 2 2 2" xfId="49181"/>
    <cellStyle name="常规 3 3 3 3 4 2 2 2 2 3" xfId="36829"/>
    <cellStyle name="常规 3 3 3 3 4 2 2 2 3" xfId="18299"/>
    <cellStyle name="常规 3 3 3 3 4 2 2 2 3 2" xfId="43005"/>
    <cellStyle name="常规 3 3 3 3 4 2 2 2 4" xfId="30653"/>
    <cellStyle name="常规 3 3 3 3 4 2 2 3" xfId="9033"/>
    <cellStyle name="常规 3 3 3 3 4 2 2 3 2" xfId="21387"/>
    <cellStyle name="常规 3 3 3 3 4 2 2 3 2 2" xfId="46093"/>
    <cellStyle name="常规 3 3 3 3 4 2 2 3 3" xfId="33741"/>
    <cellStyle name="常规 3 3 3 3 4 2 2 4" xfId="15211"/>
    <cellStyle name="常规 3 3 3 3 4 2 2 4 2" xfId="39917"/>
    <cellStyle name="常规 3 3 3 3 4 2 2 5" xfId="27565"/>
    <cellStyle name="常规 3 3 3 3 4 2 3" xfId="4394"/>
    <cellStyle name="常规 3 3 3 3 4 2 3 2" xfId="10577"/>
    <cellStyle name="常规 3 3 3 3 4 2 3 2 2" xfId="22931"/>
    <cellStyle name="常规 3 3 3 3 4 2 3 2 2 2" xfId="47637"/>
    <cellStyle name="常规 3 3 3 3 4 2 3 2 3" xfId="35285"/>
    <cellStyle name="常规 3 3 3 3 4 2 3 3" xfId="16755"/>
    <cellStyle name="常规 3 3 3 3 4 2 3 3 2" xfId="41461"/>
    <cellStyle name="常规 3 3 3 3 4 2 3 4" xfId="29109"/>
    <cellStyle name="常规 3 3 3 3 4 2 4" xfId="7489"/>
    <cellStyle name="常规 3 3 3 3 4 2 4 2" xfId="19843"/>
    <cellStyle name="常规 3 3 3 3 4 2 4 2 2" xfId="44549"/>
    <cellStyle name="常规 3 3 3 3 4 2 4 3" xfId="32197"/>
    <cellStyle name="常规 3 3 3 3 4 2 5" xfId="13667"/>
    <cellStyle name="常规 3 3 3 3 4 2 5 2" xfId="38373"/>
    <cellStyle name="常规 3 3 3 3 4 2 6" xfId="26021"/>
    <cellStyle name="常规 3 3 3 3 4 3" xfId="2074"/>
    <cellStyle name="常规 3 3 3 3 4 3 2" xfId="5166"/>
    <cellStyle name="常规 3 3 3 3 4 3 2 2" xfId="11349"/>
    <cellStyle name="常规 3 3 3 3 4 3 2 2 2" xfId="23703"/>
    <cellStyle name="常规 3 3 3 3 4 3 2 2 2 2" xfId="48409"/>
    <cellStyle name="常规 3 3 3 3 4 3 2 2 3" xfId="36057"/>
    <cellStyle name="常规 3 3 3 3 4 3 2 3" xfId="17527"/>
    <cellStyle name="常规 3 3 3 3 4 3 2 3 2" xfId="42233"/>
    <cellStyle name="常规 3 3 3 3 4 3 2 4" xfId="29881"/>
    <cellStyle name="常规 3 3 3 3 4 3 3" xfId="8261"/>
    <cellStyle name="常规 3 3 3 3 4 3 3 2" xfId="20615"/>
    <cellStyle name="常规 3 3 3 3 4 3 3 2 2" xfId="45321"/>
    <cellStyle name="常规 3 3 3 3 4 3 3 3" xfId="32969"/>
    <cellStyle name="常规 3 3 3 3 4 3 4" xfId="14439"/>
    <cellStyle name="常规 3 3 3 3 4 3 4 2" xfId="39145"/>
    <cellStyle name="常规 3 3 3 3 4 3 5" xfId="26793"/>
    <cellStyle name="常规 3 3 3 3 4 4" xfId="3622"/>
    <cellStyle name="常规 3 3 3 3 4 4 2" xfId="9805"/>
    <cellStyle name="常规 3 3 3 3 4 4 2 2" xfId="22159"/>
    <cellStyle name="常规 3 3 3 3 4 4 2 2 2" xfId="46865"/>
    <cellStyle name="常规 3 3 3 3 4 4 2 3" xfId="34513"/>
    <cellStyle name="常规 3 3 3 3 4 4 3" xfId="15983"/>
    <cellStyle name="常规 3 3 3 3 4 4 3 2" xfId="40689"/>
    <cellStyle name="常规 3 3 3 3 4 4 4" xfId="28337"/>
    <cellStyle name="常规 3 3 3 3 4 5" xfId="6717"/>
    <cellStyle name="常规 3 3 3 3 4 5 2" xfId="19071"/>
    <cellStyle name="常规 3 3 3 3 4 5 2 2" xfId="43777"/>
    <cellStyle name="常规 3 3 3 3 4 5 3" xfId="31425"/>
    <cellStyle name="常规 3 3 3 3 4 6" xfId="12895"/>
    <cellStyle name="常规 3 3 3 3 4 6 2" xfId="37601"/>
    <cellStyle name="常规 3 3 3 3 4 7" xfId="25249"/>
    <cellStyle name="常规 3 3 3 3 5" xfId="913"/>
    <cellStyle name="常规 3 3 3 3 5 2" xfId="2460"/>
    <cellStyle name="常规 3 3 3 3 5 2 2" xfId="5552"/>
    <cellStyle name="常规 3 3 3 3 5 2 2 2" xfId="11735"/>
    <cellStyle name="常规 3 3 3 3 5 2 2 2 2" xfId="24089"/>
    <cellStyle name="常规 3 3 3 3 5 2 2 2 2 2" xfId="48795"/>
    <cellStyle name="常规 3 3 3 3 5 2 2 2 3" xfId="36443"/>
    <cellStyle name="常规 3 3 3 3 5 2 2 3" xfId="17913"/>
    <cellStyle name="常规 3 3 3 3 5 2 2 3 2" xfId="42619"/>
    <cellStyle name="常规 3 3 3 3 5 2 2 4" xfId="30267"/>
    <cellStyle name="常规 3 3 3 3 5 2 3" xfId="8647"/>
    <cellStyle name="常规 3 3 3 3 5 2 3 2" xfId="21001"/>
    <cellStyle name="常规 3 3 3 3 5 2 3 2 2" xfId="45707"/>
    <cellStyle name="常规 3 3 3 3 5 2 3 3" xfId="33355"/>
    <cellStyle name="常规 3 3 3 3 5 2 4" xfId="14825"/>
    <cellStyle name="常规 3 3 3 3 5 2 4 2" xfId="39531"/>
    <cellStyle name="常规 3 3 3 3 5 2 5" xfId="27179"/>
    <cellStyle name="常规 3 3 3 3 5 3" xfId="4008"/>
    <cellStyle name="常规 3 3 3 3 5 3 2" xfId="10191"/>
    <cellStyle name="常规 3 3 3 3 5 3 2 2" xfId="22545"/>
    <cellStyle name="常规 3 3 3 3 5 3 2 2 2" xfId="47251"/>
    <cellStyle name="常规 3 3 3 3 5 3 2 3" xfId="34899"/>
    <cellStyle name="常规 3 3 3 3 5 3 3" xfId="16369"/>
    <cellStyle name="常规 3 3 3 3 5 3 3 2" xfId="41075"/>
    <cellStyle name="常规 3 3 3 3 5 3 4" xfId="28723"/>
    <cellStyle name="常规 3 3 3 3 5 4" xfId="7103"/>
    <cellStyle name="常规 3 3 3 3 5 4 2" xfId="19457"/>
    <cellStyle name="常规 3 3 3 3 5 4 2 2" xfId="44163"/>
    <cellStyle name="常规 3 3 3 3 5 4 3" xfId="31811"/>
    <cellStyle name="常规 3 3 3 3 5 5" xfId="13281"/>
    <cellStyle name="常规 3 3 3 3 5 5 2" xfId="37987"/>
    <cellStyle name="常规 3 3 3 3 5 6" xfId="25635"/>
    <cellStyle name="常规 3 3 3 3 6" xfId="1687"/>
    <cellStyle name="常规 3 3 3 3 6 2" xfId="4780"/>
    <cellStyle name="常规 3 3 3 3 6 2 2" xfId="10963"/>
    <cellStyle name="常规 3 3 3 3 6 2 2 2" xfId="23317"/>
    <cellStyle name="常规 3 3 3 3 6 2 2 2 2" xfId="48023"/>
    <cellStyle name="常规 3 3 3 3 6 2 2 3" xfId="35671"/>
    <cellStyle name="常规 3 3 3 3 6 2 3" xfId="17141"/>
    <cellStyle name="常规 3 3 3 3 6 2 3 2" xfId="41847"/>
    <cellStyle name="常规 3 3 3 3 6 2 4" xfId="29495"/>
    <cellStyle name="常规 3 3 3 3 6 3" xfId="7875"/>
    <cellStyle name="常规 3 3 3 3 6 3 2" xfId="20229"/>
    <cellStyle name="常规 3 3 3 3 6 3 2 2" xfId="44935"/>
    <cellStyle name="常规 3 3 3 3 6 3 3" xfId="32583"/>
    <cellStyle name="常规 3 3 3 3 6 4" xfId="14053"/>
    <cellStyle name="常规 3 3 3 3 6 4 2" xfId="38759"/>
    <cellStyle name="常规 3 3 3 3 6 5" xfId="26407"/>
    <cellStyle name="常规 3 3 3 3 7" xfId="3236"/>
    <cellStyle name="常规 3 3 3 3 7 2" xfId="9419"/>
    <cellStyle name="常规 3 3 3 3 7 2 2" xfId="21773"/>
    <cellStyle name="常规 3 3 3 3 7 2 2 2" xfId="46479"/>
    <cellStyle name="常规 3 3 3 3 7 2 3" xfId="34127"/>
    <cellStyle name="常规 3 3 3 3 7 3" xfId="15597"/>
    <cellStyle name="常规 3 3 3 3 7 3 2" xfId="40303"/>
    <cellStyle name="常规 3 3 3 3 7 4" xfId="27951"/>
    <cellStyle name="常规 3 3 3 3 8" xfId="6331"/>
    <cellStyle name="常规 3 3 3 3 8 2" xfId="18685"/>
    <cellStyle name="常规 3 3 3 3 8 2 2" xfId="43391"/>
    <cellStyle name="常规 3 3 3 3 8 3" xfId="31039"/>
    <cellStyle name="常规 3 3 3 3 9" xfId="12509"/>
    <cellStyle name="常规 3 3 3 3 9 2" xfId="37215"/>
    <cellStyle name="常规 3 3 3 4" xfId="330"/>
    <cellStyle name="常规 3 3 3 4 2" xfId="718"/>
    <cellStyle name="常规 3 3 3 4 2 2" xfId="1492"/>
    <cellStyle name="常规 3 3 3 4 2 2 2" xfId="3039"/>
    <cellStyle name="常规 3 3 3 4 2 2 2 2" xfId="6131"/>
    <cellStyle name="常规 3 3 3 4 2 2 2 2 2" xfId="12314"/>
    <cellStyle name="常规 3 3 3 4 2 2 2 2 2 2" xfId="24668"/>
    <cellStyle name="常规 3 3 3 4 2 2 2 2 2 2 2" xfId="49374"/>
    <cellStyle name="常规 3 3 3 4 2 2 2 2 2 3" xfId="37022"/>
    <cellStyle name="常规 3 3 3 4 2 2 2 2 3" xfId="18492"/>
    <cellStyle name="常规 3 3 3 4 2 2 2 2 3 2" xfId="43198"/>
    <cellStyle name="常规 3 3 3 4 2 2 2 2 4" xfId="30846"/>
    <cellStyle name="常规 3 3 3 4 2 2 2 3" xfId="9226"/>
    <cellStyle name="常规 3 3 3 4 2 2 2 3 2" xfId="21580"/>
    <cellStyle name="常规 3 3 3 4 2 2 2 3 2 2" xfId="46286"/>
    <cellStyle name="常规 3 3 3 4 2 2 2 3 3" xfId="33934"/>
    <cellStyle name="常规 3 3 3 4 2 2 2 4" xfId="15404"/>
    <cellStyle name="常规 3 3 3 4 2 2 2 4 2" xfId="40110"/>
    <cellStyle name="常规 3 3 3 4 2 2 2 5" xfId="27758"/>
    <cellStyle name="常规 3 3 3 4 2 2 3" xfId="4587"/>
    <cellStyle name="常规 3 3 3 4 2 2 3 2" xfId="10770"/>
    <cellStyle name="常规 3 3 3 4 2 2 3 2 2" xfId="23124"/>
    <cellStyle name="常规 3 3 3 4 2 2 3 2 2 2" xfId="47830"/>
    <cellStyle name="常规 3 3 3 4 2 2 3 2 3" xfId="35478"/>
    <cellStyle name="常规 3 3 3 4 2 2 3 3" xfId="16948"/>
    <cellStyle name="常规 3 3 3 4 2 2 3 3 2" xfId="41654"/>
    <cellStyle name="常规 3 3 3 4 2 2 3 4" xfId="29302"/>
    <cellStyle name="常规 3 3 3 4 2 2 4" xfId="7682"/>
    <cellStyle name="常规 3 3 3 4 2 2 4 2" xfId="20036"/>
    <cellStyle name="常规 3 3 3 4 2 2 4 2 2" xfId="44742"/>
    <cellStyle name="常规 3 3 3 4 2 2 4 3" xfId="32390"/>
    <cellStyle name="常规 3 3 3 4 2 2 5" xfId="13860"/>
    <cellStyle name="常规 3 3 3 4 2 2 5 2" xfId="38566"/>
    <cellStyle name="常规 3 3 3 4 2 2 6" xfId="26214"/>
    <cellStyle name="常规 3 3 3 4 2 3" xfId="2267"/>
    <cellStyle name="常规 3 3 3 4 2 3 2" xfId="5359"/>
    <cellStyle name="常规 3 3 3 4 2 3 2 2" xfId="11542"/>
    <cellStyle name="常规 3 3 3 4 2 3 2 2 2" xfId="23896"/>
    <cellStyle name="常规 3 3 3 4 2 3 2 2 2 2" xfId="48602"/>
    <cellStyle name="常规 3 3 3 4 2 3 2 2 3" xfId="36250"/>
    <cellStyle name="常规 3 3 3 4 2 3 2 3" xfId="17720"/>
    <cellStyle name="常规 3 3 3 4 2 3 2 3 2" xfId="42426"/>
    <cellStyle name="常规 3 3 3 4 2 3 2 4" xfId="30074"/>
    <cellStyle name="常规 3 3 3 4 2 3 3" xfId="8454"/>
    <cellStyle name="常规 3 3 3 4 2 3 3 2" xfId="20808"/>
    <cellStyle name="常规 3 3 3 4 2 3 3 2 2" xfId="45514"/>
    <cellStyle name="常规 3 3 3 4 2 3 3 3" xfId="33162"/>
    <cellStyle name="常规 3 3 3 4 2 3 4" xfId="14632"/>
    <cellStyle name="常规 3 3 3 4 2 3 4 2" xfId="39338"/>
    <cellStyle name="常规 3 3 3 4 2 3 5" xfId="26986"/>
    <cellStyle name="常规 3 3 3 4 2 4" xfId="3815"/>
    <cellStyle name="常规 3 3 3 4 2 4 2" xfId="9998"/>
    <cellStyle name="常规 3 3 3 4 2 4 2 2" xfId="22352"/>
    <cellStyle name="常规 3 3 3 4 2 4 2 2 2" xfId="47058"/>
    <cellStyle name="常规 3 3 3 4 2 4 2 3" xfId="34706"/>
    <cellStyle name="常规 3 3 3 4 2 4 3" xfId="16176"/>
    <cellStyle name="常规 3 3 3 4 2 4 3 2" xfId="40882"/>
    <cellStyle name="常规 3 3 3 4 2 4 4" xfId="28530"/>
    <cellStyle name="常规 3 3 3 4 2 5" xfId="6910"/>
    <cellStyle name="常规 3 3 3 4 2 5 2" xfId="19264"/>
    <cellStyle name="常规 3 3 3 4 2 5 2 2" xfId="43970"/>
    <cellStyle name="常规 3 3 3 4 2 5 3" xfId="31618"/>
    <cellStyle name="常规 3 3 3 4 2 6" xfId="13088"/>
    <cellStyle name="常规 3 3 3 4 2 6 2" xfId="37794"/>
    <cellStyle name="常规 3 3 3 4 2 7" xfId="25442"/>
    <cellStyle name="常规 3 3 3 4 3" xfId="1106"/>
    <cellStyle name="常规 3 3 3 4 3 2" xfId="2653"/>
    <cellStyle name="常规 3 3 3 4 3 2 2" xfId="5745"/>
    <cellStyle name="常规 3 3 3 4 3 2 2 2" xfId="11928"/>
    <cellStyle name="常规 3 3 3 4 3 2 2 2 2" xfId="24282"/>
    <cellStyle name="常规 3 3 3 4 3 2 2 2 2 2" xfId="48988"/>
    <cellStyle name="常规 3 3 3 4 3 2 2 2 3" xfId="36636"/>
    <cellStyle name="常规 3 3 3 4 3 2 2 3" xfId="18106"/>
    <cellStyle name="常规 3 3 3 4 3 2 2 3 2" xfId="42812"/>
    <cellStyle name="常规 3 3 3 4 3 2 2 4" xfId="30460"/>
    <cellStyle name="常规 3 3 3 4 3 2 3" xfId="8840"/>
    <cellStyle name="常规 3 3 3 4 3 2 3 2" xfId="21194"/>
    <cellStyle name="常规 3 3 3 4 3 2 3 2 2" xfId="45900"/>
    <cellStyle name="常规 3 3 3 4 3 2 3 3" xfId="33548"/>
    <cellStyle name="常规 3 3 3 4 3 2 4" xfId="15018"/>
    <cellStyle name="常规 3 3 3 4 3 2 4 2" xfId="39724"/>
    <cellStyle name="常规 3 3 3 4 3 2 5" xfId="27372"/>
    <cellStyle name="常规 3 3 3 4 3 3" xfId="4201"/>
    <cellStyle name="常规 3 3 3 4 3 3 2" xfId="10384"/>
    <cellStyle name="常规 3 3 3 4 3 3 2 2" xfId="22738"/>
    <cellStyle name="常规 3 3 3 4 3 3 2 2 2" xfId="47444"/>
    <cellStyle name="常规 3 3 3 4 3 3 2 3" xfId="35092"/>
    <cellStyle name="常规 3 3 3 4 3 3 3" xfId="16562"/>
    <cellStyle name="常规 3 3 3 4 3 3 3 2" xfId="41268"/>
    <cellStyle name="常规 3 3 3 4 3 3 4" xfId="28916"/>
    <cellStyle name="常规 3 3 3 4 3 4" xfId="7296"/>
    <cellStyle name="常规 3 3 3 4 3 4 2" xfId="19650"/>
    <cellStyle name="常规 3 3 3 4 3 4 2 2" xfId="44356"/>
    <cellStyle name="常规 3 3 3 4 3 4 3" xfId="32004"/>
    <cellStyle name="常规 3 3 3 4 3 5" xfId="13474"/>
    <cellStyle name="常规 3 3 3 4 3 5 2" xfId="38180"/>
    <cellStyle name="常规 3 3 3 4 3 6" xfId="25828"/>
    <cellStyle name="常规 3 3 3 4 4" xfId="1880"/>
    <cellStyle name="常规 3 3 3 4 4 2" xfId="4973"/>
    <cellStyle name="常规 3 3 3 4 4 2 2" xfId="11156"/>
    <cellStyle name="常规 3 3 3 4 4 2 2 2" xfId="23510"/>
    <cellStyle name="常规 3 3 3 4 4 2 2 2 2" xfId="48216"/>
    <cellStyle name="常规 3 3 3 4 4 2 2 3" xfId="35864"/>
    <cellStyle name="常规 3 3 3 4 4 2 3" xfId="17334"/>
    <cellStyle name="常规 3 3 3 4 4 2 3 2" xfId="42040"/>
    <cellStyle name="常规 3 3 3 4 4 2 4" xfId="29688"/>
    <cellStyle name="常规 3 3 3 4 4 3" xfId="8068"/>
    <cellStyle name="常规 3 3 3 4 4 3 2" xfId="20422"/>
    <cellStyle name="常规 3 3 3 4 4 3 2 2" xfId="45128"/>
    <cellStyle name="常规 3 3 3 4 4 3 3" xfId="32776"/>
    <cellStyle name="常规 3 3 3 4 4 4" xfId="14246"/>
    <cellStyle name="常规 3 3 3 4 4 4 2" xfId="38952"/>
    <cellStyle name="常规 3 3 3 4 4 5" xfId="26600"/>
    <cellStyle name="常规 3 3 3 4 5" xfId="3429"/>
    <cellStyle name="常规 3 3 3 4 5 2" xfId="9612"/>
    <cellStyle name="常规 3 3 3 4 5 2 2" xfId="21966"/>
    <cellStyle name="常规 3 3 3 4 5 2 2 2" xfId="46672"/>
    <cellStyle name="常规 3 3 3 4 5 2 3" xfId="34320"/>
    <cellStyle name="常规 3 3 3 4 5 3" xfId="15790"/>
    <cellStyle name="常规 3 3 3 4 5 3 2" xfId="40496"/>
    <cellStyle name="常规 3 3 3 4 5 4" xfId="28144"/>
    <cellStyle name="常规 3 3 3 4 6" xfId="6524"/>
    <cellStyle name="常规 3 3 3 4 6 2" xfId="18878"/>
    <cellStyle name="常规 3 3 3 4 6 2 2" xfId="43584"/>
    <cellStyle name="常规 3 3 3 4 6 3" xfId="31232"/>
    <cellStyle name="常规 3 3 3 4 7" xfId="12702"/>
    <cellStyle name="常规 3 3 3 4 7 2" xfId="37408"/>
    <cellStyle name="常规 3 3 3 4 8" xfId="25056"/>
    <cellStyle name="常规 3 3 3 5" xfId="201"/>
    <cellStyle name="常规 3 3 3 5 2" xfId="594"/>
    <cellStyle name="常规 3 3 3 5 2 2" xfId="1368"/>
    <cellStyle name="常规 3 3 3 5 2 2 2" xfId="2915"/>
    <cellStyle name="常规 3 3 3 5 2 2 2 2" xfId="6007"/>
    <cellStyle name="常规 3 3 3 5 2 2 2 2 2" xfId="12190"/>
    <cellStyle name="常规 3 3 3 5 2 2 2 2 2 2" xfId="24544"/>
    <cellStyle name="常规 3 3 3 5 2 2 2 2 2 2 2" xfId="49250"/>
    <cellStyle name="常规 3 3 3 5 2 2 2 2 2 3" xfId="36898"/>
    <cellStyle name="常规 3 3 3 5 2 2 2 2 3" xfId="18368"/>
    <cellStyle name="常规 3 3 3 5 2 2 2 2 3 2" xfId="43074"/>
    <cellStyle name="常规 3 3 3 5 2 2 2 2 4" xfId="30722"/>
    <cellStyle name="常规 3 3 3 5 2 2 2 3" xfId="9102"/>
    <cellStyle name="常规 3 3 3 5 2 2 2 3 2" xfId="21456"/>
    <cellStyle name="常规 3 3 3 5 2 2 2 3 2 2" xfId="46162"/>
    <cellStyle name="常规 3 3 3 5 2 2 2 3 3" xfId="33810"/>
    <cellStyle name="常规 3 3 3 5 2 2 2 4" xfId="15280"/>
    <cellStyle name="常规 3 3 3 5 2 2 2 4 2" xfId="39986"/>
    <cellStyle name="常规 3 3 3 5 2 2 2 5" xfId="27634"/>
    <cellStyle name="常规 3 3 3 5 2 2 3" xfId="4463"/>
    <cellStyle name="常规 3 3 3 5 2 2 3 2" xfId="10646"/>
    <cellStyle name="常规 3 3 3 5 2 2 3 2 2" xfId="23000"/>
    <cellStyle name="常规 3 3 3 5 2 2 3 2 2 2" xfId="47706"/>
    <cellStyle name="常规 3 3 3 5 2 2 3 2 3" xfId="35354"/>
    <cellStyle name="常规 3 3 3 5 2 2 3 3" xfId="16824"/>
    <cellStyle name="常规 3 3 3 5 2 2 3 3 2" xfId="41530"/>
    <cellStyle name="常规 3 3 3 5 2 2 3 4" xfId="29178"/>
    <cellStyle name="常规 3 3 3 5 2 2 4" xfId="7558"/>
    <cellStyle name="常规 3 3 3 5 2 2 4 2" xfId="19912"/>
    <cellStyle name="常规 3 3 3 5 2 2 4 2 2" xfId="44618"/>
    <cellStyle name="常规 3 3 3 5 2 2 4 3" xfId="32266"/>
    <cellStyle name="常规 3 3 3 5 2 2 5" xfId="13736"/>
    <cellStyle name="常规 3 3 3 5 2 2 5 2" xfId="38442"/>
    <cellStyle name="常规 3 3 3 5 2 2 6" xfId="26090"/>
    <cellStyle name="常规 3 3 3 5 2 3" xfId="2143"/>
    <cellStyle name="常规 3 3 3 5 2 3 2" xfId="5235"/>
    <cellStyle name="常规 3 3 3 5 2 3 2 2" xfId="11418"/>
    <cellStyle name="常规 3 3 3 5 2 3 2 2 2" xfId="23772"/>
    <cellStyle name="常规 3 3 3 5 2 3 2 2 2 2" xfId="48478"/>
    <cellStyle name="常规 3 3 3 5 2 3 2 2 3" xfId="36126"/>
    <cellStyle name="常规 3 3 3 5 2 3 2 3" xfId="17596"/>
    <cellStyle name="常规 3 3 3 5 2 3 2 3 2" xfId="42302"/>
    <cellStyle name="常规 3 3 3 5 2 3 2 4" xfId="29950"/>
    <cellStyle name="常规 3 3 3 5 2 3 3" xfId="8330"/>
    <cellStyle name="常规 3 3 3 5 2 3 3 2" xfId="20684"/>
    <cellStyle name="常规 3 3 3 5 2 3 3 2 2" xfId="45390"/>
    <cellStyle name="常规 3 3 3 5 2 3 3 3" xfId="33038"/>
    <cellStyle name="常规 3 3 3 5 2 3 4" xfId="14508"/>
    <cellStyle name="常规 3 3 3 5 2 3 4 2" xfId="39214"/>
    <cellStyle name="常规 3 3 3 5 2 3 5" xfId="26862"/>
    <cellStyle name="常规 3 3 3 5 2 4" xfId="3691"/>
    <cellStyle name="常规 3 3 3 5 2 4 2" xfId="9874"/>
    <cellStyle name="常规 3 3 3 5 2 4 2 2" xfId="22228"/>
    <cellStyle name="常规 3 3 3 5 2 4 2 2 2" xfId="46934"/>
    <cellStyle name="常规 3 3 3 5 2 4 2 3" xfId="34582"/>
    <cellStyle name="常规 3 3 3 5 2 4 3" xfId="16052"/>
    <cellStyle name="常规 3 3 3 5 2 4 3 2" xfId="40758"/>
    <cellStyle name="常规 3 3 3 5 2 4 4" xfId="28406"/>
    <cellStyle name="常规 3 3 3 5 2 5" xfId="6786"/>
    <cellStyle name="常规 3 3 3 5 2 5 2" xfId="19140"/>
    <cellStyle name="常规 3 3 3 5 2 5 2 2" xfId="43846"/>
    <cellStyle name="常规 3 3 3 5 2 5 3" xfId="31494"/>
    <cellStyle name="常规 3 3 3 5 2 6" xfId="12964"/>
    <cellStyle name="常规 3 3 3 5 2 6 2" xfId="37670"/>
    <cellStyle name="常规 3 3 3 5 2 7" xfId="25318"/>
    <cellStyle name="常规 3 3 3 5 3" xfId="982"/>
    <cellStyle name="常规 3 3 3 5 3 2" xfId="2529"/>
    <cellStyle name="常规 3 3 3 5 3 2 2" xfId="5621"/>
    <cellStyle name="常规 3 3 3 5 3 2 2 2" xfId="11804"/>
    <cellStyle name="常规 3 3 3 5 3 2 2 2 2" xfId="24158"/>
    <cellStyle name="常规 3 3 3 5 3 2 2 2 2 2" xfId="48864"/>
    <cellStyle name="常规 3 3 3 5 3 2 2 2 3" xfId="36512"/>
    <cellStyle name="常规 3 3 3 5 3 2 2 3" xfId="17982"/>
    <cellStyle name="常规 3 3 3 5 3 2 2 3 2" xfId="42688"/>
    <cellStyle name="常规 3 3 3 5 3 2 2 4" xfId="30336"/>
    <cellStyle name="常规 3 3 3 5 3 2 3" xfId="8716"/>
    <cellStyle name="常规 3 3 3 5 3 2 3 2" xfId="21070"/>
    <cellStyle name="常规 3 3 3 5 3 2 3 2 2" xfId="45776"/>
    <cellStyle name="常规 3 3 3 5 3 2 3 3" xfId="33424"/>
    <cellStyle name="常规 3 3 3 5 3 2 4" xfId="14894"/>
    <cellStyle name="常规 3 3 3 5 3 2 4 2" xfId="39600"/>
    <cellStyle name="常规 3 3 3 5 3 2 5" xfId="27248"/>
    <cellStyle name="常规 3 3 3 5 3 3" xfId="4077"/>
    <cellStyle name="常规 3 3 3 5 3 3 2" xfId="10260"/>
    <cellStyle name="常规 3 3 3 5 3 3 2 2" xfId="22614"/>
    <cellStyle name="常规 3 3 3 5 3 3 2 2 2" xfId="47320"/>
    <cellStyle name="常规 3 3 3 5 3 3 2 3" xfId="34968"/>
    <cellStyle name="常规 3 3 3 5 3 3 3" xfId="16438"/>
    <cellStyle name="常规 3 3 3 5 3 3 3 2" xfId="41144"/>
    <cellStyle name="常规 3 3 3 5 3 3 4" xfId="28792"/>
    <cellStyle name="常规 3 3 3 5 3 4" xfId="7172"/>
    <cellStyle name="常规 3 3 3 5 3 4 2" xfId="19526"/>
    <cellStyle name="常规 3 3 3 5 3 4 2 2" xfId="44232"/>
    <cellStyle name="常规 3 3 3 5 3 4 3" xfId="31880"/>
    <cellStyle name="常规 3 3 3 5 3 5" xfId="13350"/>
    <cellStyle name="常规 3 3 3 5 3 5 2" xfId="38056"/>
    <cellStyle name="常规 3 3 3 5 3 6" xfId="25704"/>
    <cellStyle name="常规 3 3 3 5 4" xfId="1756"/>
    <cellStyle name="常规 3 3 3 5 4 2" xfId="4849"/>
    <cellStyle name="常规 3 3 3 5 4 2 2" xfId="11032"/>
    <cellStyle name="常规 3 3 3 5 4 2 2 2" xfId="23386"/>
    <cellStyle name="常规 3 3 3 5 4 2 2 2 2" xfId="48092"/>
    <cellStyle name="常规 3 3 3 5 4 2 2 3" xfId="35740"/>
    <cellStyle name="常规 3 3 3 5 4 2 3" xfId="17210"/>
    <cellStyle name="常规 3 3 3 5 4 2 3 2" xfId="41916"/>
    <cellStyle name="常规 3 3 3 5 4 2 4" xfId="29564"/>
    <cellStyle name="常规 3 3 3 5 4 3" xfId="7944"/>
    <cellStyle name="常规 3 3 3 5 4 3 2" xfId="20298"/>
    <cellStyle name="常规 3 3 3 5 4 3 2 2" xfId="45004"/>
    <cellStyle name="常规 3 3 3 5 4 3 3" xfId="32652"/>
    <cellStyle name="常规 3 3 3 5 4 4" xfId="14122"/>
    <cellStyle name="常规 3 3 3 5 4 4 2" xfId="38828"/>
    <cellStyle name="常规 3 3 3 5 4 5" xfId="26476"/>
    <cellStyle name="常规 3 3 3 5 5" xfId="3305"/>
    <cellStyle name="常规 3 3 3 5 5 2" xfId="9488"/>
    <cellStyle name="常规 3 3 3 5 5 2 2" xfId="21842"/>
    <cellStyle name="常规 3 3 3 5 5 2 2 2" xfId="46548"/>
    <cellStyle name="常规 3 3 3 5 5 2 3" xfId="34196"/>
    <cellStyle name="常规 3 3 3 5 5 3" xfId="15666"/>
    <cellStyle name="常规 3 3 3 5 5 3 2" xfId="40372"/>
    <cellStyle name="常规 3 3 3 5 5 4" xfId="28020"/>
    <cellStyle name="常规 3 3 3 5 6" xfId="6400"/>
    <cellStyle name="常规 3 3 3 5 6 2" xfId="18754"/>
    <cellStyle name="常规 3 3 3 5 6 2 2" xfId="43460"/>
    <cellStyle name="常规 3 3 3 5 6 3" xfId="31108"/>
    <cellStyle name="常规 3 3 3 5 7" xfId="12578"/>
    <cellStyle name="常规 3 3 3 5 7 2" xfId="37284"/>
    <cellStyle name="常规 3 3 3 5 8" xfId="24932"/>
    <cellStyle name="常规 3 3 3 6" xfId="455"/>
    <cellStyle name="常规 3 3 3 6 2" xfId="1230"/>
    <cellStyle name="常规 3 3 3 6 2 2" xfId="2777"/>
    <cellStyle name="常规 3 3 3 6 2 2 2" xfId="5869"/>
    <cellStyle name="常规 3 3 3 6 2 2 2 2" xfId="12052"/>
    <cellStyle name="常规 3 3 3 6 2 2 2 2 2" xfId="24406"/>
    <cellStyle name="常规 3 3 3 6 2 2 2 2 2 2" xfId="49112"/>
    <cellStyle name="常规 3 3 3 6 2 2 2 2 3" xfId="36760"/>
    <cellStyle name="常规 3 3 3 6 2 2 2 3" xfId="18230"/>
    <cellStyle name="常规 3 3 3 6 2 2 2 3 2" xfId="42936"/>
    <cellStyle name="常规 3 3 3 6 2 2 2 4" xfId="30584"/>
    <cellStyle name="常规 3 3 3 6 2 2 3" xfId="8964"/>
    <cellStyle name="常规 3 3 3 6 2 2 3 2" xfId="21318"/>
    <cellStyle name="常规 3 3 3 6 2 2 3 2 2" xfId="46024"/>
    <cellStyle name="常规 3 3 3 6 2 2 3 3" xfId="33672"/>
    <cellStyle name="常规 3 3 3 6 2 2 4" xfId="15142"/>
    <cellStyle name="常规 3 3 3 6 2 2 4 2" xfId="39848"/>
    <cellStyle name="常规 3 3 3 6 2 2 5" xfId="27496"/>
    <cellStyle name="常规 3 3 3 6 2 3" xfId="4325"/>
    <cellStyle name="常规 3 3 3 6 2 3 2" xfId="10508"/>
    <cellStyle name="常规 3 3 3 6 2 3 2 2" xfId="22862"/>
    <cellStyle name="常规 3 3 3 6 2 3 2 2 2" xfId="47568"/>
    <cellStyle name="常规 3 3 3 6 2 3 2 3" xfId="35216"/>
    <cellStyle name="常规 3 3 3 6 2 3 3" xfId="16686"/>
    <cellStyle name="常规 3 3 3 6 2 3 3 2" xfId="41392"/>
    <cellStyle name="常规 3 3 3 6 2 3 4" xfId="29040"/>
    <cellStyle name="常规 3 3 3 6 2 4" xfId="7420"/>
    <cellStyle name="常规 3 3 3 6 2 4 2" xfId="19774"/>
    <cellStyle name="常规 3 3 3 6 2 4 2 2" xfId="44480"/>
    <cellStyle name="常规 3 3 3 6 2 4 3" xfId="32128"/>
    <cellStyle name="常规 3 3 3 6 2 5" xfId="13598"/>
    <cellStyle name="常规 3 3 3 6 2 5 2" xfId="38304"/>
    <cellStyle name="常规 3 3 3 6 2 6" xfId="25952"/>
    <cellStyle name="常规 3 3 3 6 3" xfId="2004"/>
    <cellStyle name="常规 3 3 3 6 3 2" xfId="5097"/>
    <cellStyle name="常规 3 3 3 6 3 2 2" xfId="11280"/>
    <cellStyle name="常规 3 3 3 6 3 2 2 2" xfId="23634"/>
    <cellStyle name="常规 3 3 3 6 3 2 2 2 2" xfId="48340"/>
    <cellStyle name="常规 3 3 3 6 3 2 2 3" xfId="35988"/>
    <cellStyle name="常规 3 3 3 6 3 2 3" xfId="17458"/>
    <cellStyle name="常规 3 3 3 6 3 2 3 2" xfId="42164"/>
    <cellStyle name="常规 3 3 3 6 3 2 4" xfId="29812"/>
    <cellStyle name="常规 3 3 3 6 3 3" xfId="8192"/>
    <cellStyle name="常规 3 3 3 6 3 3 2" xfId="20546"/>
    <cellStyle name="常规 3 3 3 6 3 3 2 2" xfId="45252"/>
    <cellStyle name="常规 3 3 3 6 3 3 3" xfId="32900"/>
    <cellStyle name="常规 3 3 3 6 3 4" xfId="14370"/>
    <cellStyle name="常规 3 3 3 6 3 4 2" xfId="39076"/>
    <cellStyle name="常规 3 3 3 6 3 5" xfId="26724"/>
    <cellStyle name="常规 3 3 3 6 4" xfId="3553"/>
    <cellStyle name="常规 3 3 3 6 4 2" xfId="9736"/>
    <cellStyle name="常规 3 3 3 6 4 2 2" xfId="22090"/>
    <cellStyle name="常规 3 3 3 6 4 2 2 2" xfId="46796"/>
    <cellStyle name="常规 3 3 3 6 4 2 3" xfId="34444"/>
    <cellStyle name="常规 3 3 3 6 4 3" xfId="15914"/>
    <cellStyle name="常规 3 3 3 6 4 3 2" xfId="40620"/>
    <cellStyle name="常规 3 3 3 6 4 4" xfId="28268"/>
    <cellStyle name="常规 3 3 3 6 5" xfId="6648"/>
    <cellStyle name="常规 3 3 3 6 5 2" xfId="19002"/>
    <cellStyle name="常规 3 3 3 6 5 2 2" xfId="43708"/>
    <cellStyle name="常规 3 3 3 6 5 3" xfId="31356"/>
    <cellStyle name="常规 3 3 3 6 6" xfId="12826"/>
    <cellStyle name="常规 3 3 3 6 6 2" xfId="37532"/>
    <cellStyle name="常规 3 3 3 6 7" xfId="25180"/>
    <cellStyle name="常规 3 3 3 7" xfId="843"/>
    <cellStyle name="常规 3 3 3 7 2" xfId="2391"/>
    <cellStyle name="常规 3 3 3 7 2 2" xfId="5483"/>
    <cellStyle name="常规 3 3 3 7 2 2 2" xfId="11666"/>
    <cellStyle name="常规 3 3 3 7 2 2 2 2" xfId="24020"/>
    <cellStyle name="常规 3 3 3 7 2 2 2 2 2" xfId="48726"/>
    <cellStyle name="常规 3 3 3 7 2 2 2 3" xfId="36374"/>
    <cellStyle name="常规 3 3 3 7 2 2 3" xfId="17844"/>
    <cellStyle name="常规 3 3 3 7 2 2 3 2" xfId="42550"/>
    <cellStyle name="常规 3 3 3 7 2 2 4" xfId="30198"/>
    <cellStyle name="常规 3 3 3 7 2 3" xfId="8578"/>
    <cellStyle name="常规 3 3 3 7 2 3 2" xfId="20932"/>
    <cellStyle name="常规 3 3 3 7 2 3 2 2" xfId="45638"/>
    <cellStyle name="常规 3 3 3 7 2 3 3" xfId="33286"/>
    <cellStyle name="常规 3 3 3 7 2 4" xfId="14756"/>
    <cellStyle name="常规 3 3 3 7 2 4 2" xfId="39462"/>
    <cellStyle name="常规 3 3 3 7 2 5" xfId="27110"/>
    <cellStyle name="常规 3 3 3 7 3" xfId="3939"/>
    <cellStyle name="常规 3 3 3 7 3 2" xfId="10122"/>
    <cellStyle name="常规 3 3 3 7 3 2 2" xfId="22476"/>
    <cellStyle name="常规 3 3 3 7 3 2 2 2" xfId="47182"/>
    <cellStyle name="常规 3 3 3 7 3 2 3" xfId="34830"/>
    <cellStyle name="常规 3 3 3 7 3 3" xfId="16300"/>
    <cellStyle name="常规 3 3 3 7 3 3 2" xfId="41006"/>
    <cellStyle name="常规 3 3 3 7 3 4" xfId="28654"/>
    <cellStyle name="常规 3 3 3 7 4" xfId="7034"/>
    <cellStyle name="常规 3 3 3 7 4 2" xfId="19388"/>
    <cellStyle name="常规 3 3 3 7 4 2 2" xfId="44094"/>
    <cellStyle name="常规 3 3 3 7 4 3" xfId="31742"/>
    <cellStyle name="常规 3 3 3 7 5" xfId="13212"/>
    <cellStyle name="常规 3 3 3 7 5 2" xfId="37918"/>
    <cellStyle name="常规 3 3 3 7 6" xfId="25566"/>
    <cellStyle name="常规 3 3 3 8" xfId="1617"/>
    <cellStyle name="常规 3 3 3 8 2" xfId="4711"/>
    <cellStyle name="常规 3 3 3 8 2 2" xfId="10894"/>
    <cellStyle name="常规 3 3 3 8 2 2 2" xfId="23248"/>
    <cellStyle name="常规 3 3 3 8 2 2 2 2" xfId="47954"/>
    <cellStyle name="常规 3 3 3 8 2 2 3" xfId="35602"/>
    <cellStyle name="常规 3 3 3 8 2 3" xfId="17072"/>
    <cellStyle name="常规 3 3 3 8 2 3 2" xfId="41778"/>
    <cellStyle name="常规 3 3 3 8 2 4" xfId="29426"/>
    <cellStyle name="常规 3 3 3 8 3" xfId="7806"/>
    <cellStyle name="常规 3 3 3 8 3 2" xfId="20160"/>
    <cellStyle name="常规 3 3 3 8 3 2 2" xfId="44866"/>
    <cellStyle name="常规 3 3 3 8 3 3" xfId="32514"/>
    <cellStyle name="常规 3 3 3 8 4" xfId="13984"/>
    <cellStyle name="常规 3 3 3 8 4 2" xfId="38690"/>
    <cellStyle name="常规 3 3 3 8 5" xfId="26338"/>
    <cellStyle name="常规 3 3 3 9" xfId="3165"/>
    <cellStyle name="常规 3 3 3 9 2" xfId="9350"/>
    <cellStyle name="常规 3 3 3 9 2 2" xfId="21704"/>
    <cellStyle name="常规 3 3 3 9 2 2 2" xfId="46410"/>
    <cellStyle name="常规 3 3 3 9 2 3" xfId="34058"/>
    <cellStyle name="常规 3 3 3 9 3" xfId="15528"/>
    <cellStyle name="常规 3 3 3 9 3 2" xfId="40234"/>
    <cellStyle name="常规 3 3 3 9 4" xfId="27882"/>
    <cellStyle name="常规 3 3 4" xfId="61"/>
    <cellStyle name="常规 3 3 4 10" xfId="6268"/>
    <cellStyle name="常规 3 3 4 10 2" xfId="18623"/>
    <cellStyle name="常规 3 3 4 10 2 2" xfId="43329"/>
    <cellStyle name="常规 3 3 4 10 3" xfId="30977"/>
    <cellStyle name="常规 3 3 4 11" xfId="12446"/>
    <cellStyle name="常规 3 3 4 11 2" xfId="37153"/>
    <cellStyle name="常规 3 3 4 12" xfId="24800"/>
    <cellStyle name="常规 3 3 4 2" xfId="100"/>
    <cellStyle name="常规 3 3 4 2 10" xfId="12481"/>
    <cellStyle name="常规 3 3 4 2 10 2" xfId="37187"/>
    <cellStyle name="常规 3 3 4 2 11" xfId="24835"/>
    <cellStyle name="常规 3 3 4 2 2" xfId="172"/>
    <cellStyle name="常规 3 3 4 2 2 10" xfId="24904"/>
    <cellStyle name="常规 3 3 4 2 2 2" xfId="430"/>
    <cellStyle name="常规 3 3 4 2 2 2 2" xfId="818"/>
    <cellStyle name="常规 3 3 4 2 2 2 2 2" xfId="1592"/>
    <cellStyle name="常规 3 3 4 2 2 2 2 2 2" xfId="3139"/>
    <cellStyle name="常规 3 3 4 2 2 2 2 2 2 2" xfId="6231"/>
    <cellStyle name="常规 3 3 4 2 2 2 2 2 2 2 2" xfId="12414"/>
    <cellStyle name="常规 3 3 4 2 2 2 2 2 2 2 2 2" xfId="24768"/>
    <cellStyle name="常规 3 3 4 2 2 2 2 2 2 2 2 2 2" xfId="49474"/>
    <cellStyle name="常规 3 3 4 2 2 2 2 2 2 2 2 3" xfId="37122"/>
    <cellStyle name="常规 3 3 4 2 2 2 2 2 2 2 3" xfId="18592"/>
    <cellStyle name="常规 3 3 4 2 2 2 2 2 2 2 3 2" xfId="43298"/>
    <cellStyle name="常规 3 3 4 2 2 2 2 2 2 2 4" xfId="30946"/>
    <cellStyle name="常规 3 3 4 2 2 2 2 2 2 3" xfId="9326"/>
    <cellStyle name="常规 3 3 4 2 2 2 2 2 2 3 2" xfId="21680"/>
    <cellStyle name="常规 3 3 4 2 2 2 2 2 2 3 2 2" xfId="46386"/>
    <cellStyle name="常规 3 3 4 2 2 2 2 2 2 3 3" xfId="34034"/>
    <cellStyle name="常规 3 3 4 2 2 2 2 2 2 4" xfId="15504"/>
    <cellStyle name="常规 3 3 4 2 2 2 2 2 2 4 2" xfId="40210"/>
    <cellStyle name="常规 3 3 4 2 2 2 2 2 2 5" xfId="27858"/>
    <cellStyle name="常规 3 3 4 2 2 2 2 2 3" xfId="4687"/>
    <cellStyle name="常规 3 3 4 2 2 2 2 2 3 2" xfId="10870"/>
    <cellStyle name="常规 3 3 4 2 2 2 2 2 3 2 2" xfId="23224"/>
    <cellStyle name="常规 3 3 4 2 2 2 2 2 3 2 2 2" xfId="47930"/>
    <cellStyle name="常规 3 3 4 2 2 2 2 2 3 2 3" xfId="35578"/>
    <cellStyle name="常规 3 3 4 2 2 2 2 2 3 3" xfId="17048"/>
    <cellStyle name="常规 3 3 4 2 2 2 2 2 3 3 2" xfId="41754"/>
    <cellStyle name="常规 3 3 4 2 2 2 2 2 3 4" xfId="29402"/>
    <cellStyle name="常规 3 3 4 2 2 2 2 2 4" xfId="7782"/>
    <cellStyle name="常规 3 3 4 2 2 2 2 2 4 2" xfId="20136"/>
    <cellStyle name="常规 3 3 4 2 2 2 2 2 4 2 2" xfId="44842"/>
    <cellStyle name="常规 3 3 4 2 2 2 2 2 4 3" xfId="32490"/>
    <cellStyle name="常规 3 3 4 2 2 2 2 2 5" xfId="13960"/>
    <cellStyle name="常规 3 3 4 2 2 2 2 2 5 2" xfId="38666"/>
    <cellStyle name="常规 3 3 4 2 2 2 2 2 6" xfId="26314"/>
    <cellStyle name="常规 3 3 4 2 2 2 2 3" xfId="2367"/>
    <cellStyle name="常规 3 3 4 2 2 2 2 3 2" xfId="5459"/>
    <cellStyle name="常规 3 3 4 2 2 2 2 3 2 2" xfId="11642"/>
    <cellStyle name="常规 3 3 4 2 2 2 2 3 2 2 2" xfId="23996"/>
    <cellStyle name="常规 3 3 4 2 2 2 2 3 2 2 2 2" xfId="48702"/>
    <cellStyle name="常规 3 3 4 2 2 2 2 3 2 2 3" xfId="36350"/>
    <cellStyle name="常规 3 3 4 2 2 2 2 3 2 3" xfId="17820"/>
    <cellStyle name="常规 3 3 4 2 2 2 2 3 2 3 2" xfId="42526"/>
    <cellStyle name="常规 3 3 4 2 2 2 2 3 2 4" xfId="30174"/>
    <cellStyle name="常规 3 3 4 2 2 2 2 3 3" xfId="8554"/>
    <cellStyle name="常规 3 3 4 2 2 2 2 3 3 2" xfId="20908"/>
    <cellStyle name="常规 3 3 4 2 2 2 2 3 3 2 2" xfId="45614"/>
    <cellStyle name="常规 3 3 4 2 2 2 2 3 3 3" xfId="33262"/>
    <cellStyle name="常规 3 3 4 2 2 2 2 3 4" xfId="14732"/>
    <cellStyle name="常规 3 3 4 2 2 2 2 3 4 2" xfId="39438"/>
    <cellStyle name="常规 3 3 4 2 2 2 2 3 5" xfId="27086"/>
    <cellStyle name="常规 3 3 4 2 2 2 2 4" xfId="3915"/>
    <cellStyle name="常规 3 3 4 2 2 2 2 4 2" xfId="10098"/>
    <cellStyle name="常规 3 3 4 2 2 2 2 4 2 2" xfId="22452"/>
    <cellStyle name="常规 3 3 4 2 2 2 2 4 2 2 2" xfId="47158"/>
    <cellStyle name="常规 3 3 4 2 2 2 2 4 2 3" xfId="34806"/>
    <cellStyle name="常规 3 3 4 2 2 2 2 4 3" xfId="16276"/>
    <cellStyle name="常规 3 3 4 2 2 2 2 4 3 2" xfId="40982"/>
    <cellStyle name="常规 3 3 4 2 2 2 2 4 4" xfId="28630"/>
    <cellStyle name="常规 3 3 4 2 2 2 2 5" xfId="7010"/>
    <cellStyle name="常规 3 3 4 2 2 2 2 5 2" xfId="19364"/>
    <cellStyle name="常规 3 3 4 2 2 2 2 5 2 2" xfId="44070"/>
    <cellStyle name="常规 3 3 4 2 2 2 2 5 3" xfId="31718"/>
    <cellStyle name="常规 3 3 4 2 2 2 2 6" xfId="13188"/>
    <cellStyle name="常规 3 3 4 2 2 2 2 6 2" xfId="37894"/>
    <cellStyle name="常规 3 3 4 2 2 2 2 7" xfId="25542"/>
    <cellStyle name="常规 3 3 4 2 2 2 3" xfId="1206"/>
    <cellStyle name="常规 3 3 4 2 2 2 3 2" xfId="2753"/>
    <cellStyle name="常规 3 3 4 2 2 2 3 2 2" xfId="5845"/>
    <cellStyle name="常规 3 3 4 2 2 2 3 2 2 2" xfId="12028"/>
    <cellStyle name="常规 3 3 4 2 2 2 3 2 2 2 2" xfId="24382"/>
    <cellStyle name="常规 3 3 4 2 2 2 3 2 2 2 2 2" xfId="49088"/>
    <cellStyle name="常规 3 3 4 2 2 2 3 2 2 2 3" xfId="36736"/>
    <cellStyle name="常规 3 3 4 2 2 2 3 2 2 3" xfId="18206"/>
    <cellStyle name="常规 3 3 4 2 2 2 3 2 2 3 2" xfId="42912"/>
    <cellStyle name="常规 3 3 4 2 2 2 3 2 2 4" xfId="30560"/>
    <cellStyle name="常规 3 3 4 2 2 2 3 2 3" xfId="8940"/>
    <cellStyle name="常规 3 3 4 2 2 2 3 2 3 2" xfId="21294"/>
    <cellStyle name="常规 3 3 4 2 2 2 3 2 3 2 2" xfId="46000"/>
    <cellStyle name="常规 3 3 4 2 2 2 3 2 3 3" xfId="33648"/>
    <cellStyle name="常规 3 3 4 2 2 2 3 2 4" xfId="15118"/>
    <cellStyle name="常规 3 3 4 2 2 2 3 2 4 2" xfId="39824"/>
    <cellStyle name="常规 3 3 4 2 2 2 3 2 5" xfId="27472"/>
    <cellStyle name="常规 3 3 4 2 2 2 3 3" xfId="4301"/>
    <cellStyle name="常规 3 3 4 2 2 2 3 3 2" xfId="10484"/>
    <cellStyle name="常规 3 3 4 2 2 2 3 3 2 2" xfId="22838"/>
    <cellStyle name="常规 3 3 4 2 2 2 3 3 2 2 2" xfId="47544"/>
    <cellStyle name="常规 3 3 4 2 2 2 3 3 2 3" xfId="35192"/>
    <cellStyle name="常规 3 3 4 2 2 2 3 3 3" xfId="16662"/>
    <cellStyle name="常规 3 3 4 2 2 2 3 3 3 2" xfId="41368"/>
    <cellStyle name="常规 3 3 4 2 2 2 3 3 4" xfId="29016"/>
    <cellStyle name="常规 3 3 4 2 2 2 3 4" xfId="7396"/>
    <cellStyle name="常规 3 3 4 2 2 2 3 4 2" xfId="19750"/>
    <cellStyle name="常规 3 3 4 2 2 2 3 4 2 2" xfId="44456"/>
    <cellStyle name="常规 3 3 4 2 2 2 3 4 3" xfId="32104"/>
    <cellStyle name="常规 3 3 4 2 2 2 3 5" xfId="13574"/>
    <cellStyle name="常规 3 3 4 2 2 2 3 5 2" xfId="38280"/>
    <cellStyle name="常规 3 3 4 2 2 2 3 6" xfId="25928"/>
    <cellStyle name="常规 3 3 4 2 2 2 4" xfId="1980"/>
    <cellStyle name="常规 3 3 4 2 2 2 4 2" xfId="5073"/>
    <cellStyle name="常规 3 3 4 2 2 2 4 2 2" xfId="11256"/>
    <cellStyle name="常规 3 3 4 2 2 2 4 2 2 2" xfId="23610"/>
    <cellStyle name="常规 3 3 4 2 2 2 4 2 2 2 2" xfId="48316"/>
    <cellStyle name="常规 3 3 4 2 2 2 4 2 2 3" xfId="35964"/>
    <cellStyle name="常规 3 3 4 2 2 2 4 2 3" xfId="17434"/>
    <cellStyle name="常规 3 3 4 2 2 2 4 2 3 2" xfId="42140"/>
    <cellStyle name="常规 3 3 4 2 2 2 4 2 4" xfId="29788"/>
    <cellStyle name="常规 3 3 4 2 2 2 4 3" xfId="8168"/>
    <cellStyle name="常规 3 3 4 2 2 2 4 3 2" xfId="20522"/>
    <cellStyle name="常规 3 3 4 2 2 2 4 3 2 2" xfId="45228"/>
    <cellStyle name="常规 3 3 4 2 2 2 4 3 3" xfId="32876"/>
    <cellStyle name="常规 3 3 4 2 2 2 4 4" xfId="14346"/>
    <cellStyle name="常规 3 3 4 2 2 2 4 4 2" xfId="39052"/>
    <cellStyle name="常规 3 3 4 2 2 2 4 5" xfId="26700"/>
    <cellStyle name="常规 3 3 4 2 2 2 5" xfId="3529"/>
    <cellStyle name="常规 3 3 4 2 2 2 5 2" xfId="9712"/>
    <cellStyle name="常规 3 3 4 2 2 2 5 2 2" xfId="22066"/>
    <cellStyle name="常规 3 3 4 2 2 2 5 2 2 2" xfId="46772"/>
    <cellStyle name="常规 3 3 4 2 2 2 5 2 3" xfId="34420"/>
    <cellStyle name="常规 3 3 4 2 2 2 5 3" xfId="15890"/>
    <cellStyle name="常规 3 3 4 2 2 2 5 3 2" xfId="40596"/>
    <cellStyle name="常规 3 3 4 2 2 2 5 4" xfId="28244"/>
    <cellStyle name="常规 3 3 4 2 2 2 6" xfId="6624"/>
    <cellStyle name="常规 3 3 4 2 2 2 6 2" xfId="18978"/>
    <cellStyle name="常规 3 3 4 2 2 2 6 2 2" xfId="43684"/>
    <cellStyle name="常规 3 3 4 2 2 2 6 3" xfId="31332"/>
    <cellStyle name="常规 3 3 4 2 2 2 7" xfId="12802"/>
    <cellStyle name="常规 3 3 4 2 2 2 7 2" xfId="37508"/>
    <cellStyle name="常规 3 3 4 2 2 2 8" xfId="25156"/>
    <cellStyle name="常规 3 3 4 2 2 3" xfId="306"/>
    <cellStyle name="常规 3 3 4 2 2 3 2" xfId="694"/>
    <cellStyle name="常规 3 3 4 2 2 3 2 2" xfId="1468"/>
    <cellStyle name="常规 3 3 4 2 2 3 2 2 2" xfId="3015"/>
    <cellStyle name="常规 3 3 4 2 2 3 2 2 2 2" xfId="6107"/>
    <cellStyle name="常规 3 3 4 2 2 3 2 2 2 2 2" xfId="12290"/>
    <cellStyle name="常规 3 3 4 2 2 3 2 2 2 2 2 2" xfId="24644"/>
    <cellStyle name="常规 3 3 4 2 2 3 2 2 2 2 2 2 2" xfId="49350"/>
    <cellStyle name="常规 3 3 4 2 2 3 2 2 2 2 2 3" xfId="36998"/>
    <cellStyle name="常规 3 3 4 2 2 3 2 2 2 2 3" xfId="18468"/>
    <cellStyle name="常规 3 3 4 2 2 3 2 2 2 2 3 2" xfId="43174"/>
    <cellStyle name="常规 3 3 4 2 2 3 2 2 2 2 4" xfId="30822"/>
    <cellStyle name="常规 3 3 4 2 2 3 2 2 2 3" xfId="9202"/>
    <cellStyle name="常规 3 3 4 2 2 3 2 2 2 3 2" xfId="21556"/>
    <cellStyle name="常规 3 3 4 2 2 3 2 2 2 3 2 2" xfId="46262"/>
    <cellStyle name="常规 3 3 4 2 2 3 2 2 2 3 3" xfId="33910"/>
    <cellStyle name="常规 3 3 4 2 2 3 2 2 2 4" xfId="15380"/>
    <cellStyle name="常规 3 3 4 2 2 3 2 2 2 4 2" xfId="40086"/>
    <cellStyle name="常规 3 3 4 2 2 3 2 2 2 5" xfId="27734"/>
    <cellStyle name="常规 3 3 4 2 2 3 2 2 3" xfId="4563"/>
    <cellStyle name="常规 3 3 4 2 2 3 2 2 3 2" xfId="10746"/>
    <cellStyle name="常规 3 3 4 2 2 3 2 2 3 2 2" xfId="23100"/>
    <cellStyle name="常规 3 3 4 2 2 3 2 2 3 2 2 2" xfId="47806"/>
    <cellStyle name="常规 3 3 4 2 2 3 2 2 3 2 3" xfId="35454"/>
    <cellStyle name="常规 3 3 4 2 2 3 2 2 3 3" xfId="16924"/>
    <cellStyle name="常规 3 3 4 2 2 3 2 2 3 3 2" xfId="41630"/>
    <cellStyle name="常规 3 3 4 2 2 3 2 2 3 4" xfId="29278"/>
    <cellStyle name="常规 3 3 4 2 2 3 2 2 4" xfId="7658"/>
    <cellStyle name="常规 3 3 4 2 2 3 2 2 4 2" xfId="20012"/>
    <cellStyle name="常规 3 3 4 2 2 3 2 2 4 2 2" xfId="44718"/>
    <cellStyle name="常规 3 3 4 2 2 3 2 2 4 3" xfId="32366"/>
    <cellStyle name="常规 3 3 4 2 2 3 2 2 5" xfId="13836"/>
    <cellStyle name="常规 3 3 4 2 2 3 2 2 5 2" xfId="38542"/>
    <cellStyle name="常规 3 3 4 2 2 3 2 2 6" xfId="26190"/>
    <cellStyle name="常规 3 3 4 2 2 3 2 3" xfId="2243"/>
    <cellStyle name="常规 3 3 4 2 2 3 2 3 2" xfId="5335"/>
    <cellStyle name="常规 3 3 4 2 2 3 2 3 2 2" xfId="11518"/>
    <cellStyle name="常规 3 3 4 2 2 3 2 3 2 2 2" xfId="23872"/>
    <cellStyle name="常规 3 3 4 2 2 3 2 3 2 2 2 2" xfId="48578"/>
    <cellStyle name="常规 3 3 4 2 2 3 2 3 2 2 3" xfId="36226"/>
    <cellStyle name="常规 3 3 4 2 2 3 2 3 2 3" xfId="17696"/>
    <cellStyle name="常规 3 3 4 2 2 3 2 3 2 3 2" xfId="42402"/>
    <cellStyle name="常规 3 3 4 2 2 3 2 3 2 4" xfId="30050"/>
    <cellStyle name="常规 3 3 4 2 2 3 2 3 3" xfId="8430"/>
    <cellStyle name="常规 3 3 4 2 2 3 2 3 3 2" xfId="20784"/>
    <cellStyle name="常规 3 3 4 2 2 3 2 3 3 2 2" xfId="45490"/>
    <cellStyle name="常规 3 3 4 2 2 3 2 3 3 3" xfId="33138"/>
    <cellStyle name="常规 3 3 4 2 2 3 2 3 4" xfId="14608"/>
    <cellStyle name="常规 3 3 4 2 2 3 2 3 4 2" xfId="39314"/>
    <cellStyle name="常规 3 3 4 2 2 3 2 3 5" xfId="26962"/>
    <cellStyle name="常规 3 3 4 2 2 3 2 4" xfId="3791"/>
    <cellStyle name="常规 3 3 4 2 2 3 2 4 2" xfId="9974"/>
    <cellStyle name="常规 3 3 4 2 2 3 2 4 2 2" xfId="22328"/>
    <cellStyle name="常规 3 3 4 2 2 3 2 4 2 2 2" xfId="47034"/>
    <cellStyle name="常规 3 3 4 2 2 3 2 4 2 3" xfId="34682"/>
    <cellStyle name="常规 3 3 4 2 2 3 2 4 3" xfId="16152"/>
    <cellStyle name="常规 3 3 4 2 2 3 2 4 3 2" xfId="40858"/>
    <cellStyle name="常规 3 3 4 2 2 3 2 4 4" xfId="28506"/>
    <cellStyle name="常规 3 3 4 2 2 3 2 5" xfId="6886"/>
    <cellStyle name="常规 3 3 4 2 2 3 2 5 2" xfId="19240"/>
    <cellStyle name="常规 3 3 4 2 2 3 2 5 2 2" xfId="43946"/>
    <cellStyle name="常规 3 3 4 2 2 3 2 5 3" xfId="31594"/>
    <cellStyle name="常规 3 3 4 2 2 3 2 6" xfId="13064"/>
    <cellStyle name="常规 3 3 4 2 2 3 2 6 2" xfId="37770"/>
    <cellStyle name="常规 3 3 4 2 2 3 2 7" xfId="25418"/>
    <cellStyle name="常规 3 3 4 2 2 3 3" xfId="1082"/>
    <cellStyle name="常规 3 3 4 2 2 3 3 2" xfId="2629"/>
    <cellStyle name="常规 3 3 4 2 2 3 3 2 2" xfId="5721"/>
    <cellStyle name="常规 3 3 4 2 2 3 3 2 2 2" xfId="11904"/>
    <cellStyle name="常规 3 3 4 2 2 3 3 2 2 2 2" xfId="24258"/>
    <cellStyle name="常规 3 3 4 2 2 3 3 2 2 2 2 2" xfId="48964"/>
    <cellStyle name="常规 3 3 4 2 2 3 3 2 2 2 3" xfId="36612"/>
    <cellStyle name="常规 3 3 4 2 2 3 3 2 2 3" xfId="18082"/>
    <cellStyle name="常规 3 3 4 2 2 3 3 2 2 3 2" xfId="42788"/>
    <cellStyle name="常规 3 3 4 2 2 3 3 2 2 4" xfId="30436"/>
    <cellStyle name="常规 3 3 4 2 2 3 3 2 3" xfId="8816"/>
    <cellStyle name="常规 3 3 4 2 2 3 3 2 3 2" xfId="21170"/>
    <cellStyle name="常规 3 3 4 2 2 3 3 2 3 2 2" xfId="45876"/>
    <cellStyle name="常规 3 3 4 2 2 3 3 2 3 3" xfId="33524"/>
    <cellStyle name="常规 3 3 4 2 2 3 3 2 4" xfId="14994"/>
    <cellStyle name="常规 3 3 4 2 2 3 3 2 4 2" xfId="39700"/>
    <cellStyle name="常规 3 3 4 2 2 3 3 2 5" xfId="27348"/>
    <cellStyle name="常规 3 3 4 2 2 3 3 3" xfId="4177"/>
    <cellStyle name="常规 3 3 4 2 2 3 3 3 2" xfId="10360"/>
    <cellStyle name="常规 3 3 4 2 2 3 3 3 2 2" xfId="22714"/>
    <cellStyle name="常规 3 3 4 2 2 3 3 3 2 2 2" xfId="47420"/>
    <cellStyle name="常规 3 3 4 2 2 3 3 3 2 3" xfId="35068"/>
    <cellStyle name="常规 3 3 4 2 2 3 3 3 3" xfId="16538"/>
    <cellStyle name="常规 3 3 4 2 2 3 3 3 3 2" xfId="41244"/>
    <cellStyle name="常规 3 3 4 2 2 3 3 3 4" xfId="28892"/>
    <cellStyle name="常规 3 3 4 2 2 3 3 4" xfId="7272"/>
    <cellStyle name="常规 3 3 4 2 2 3 3 4 2" xfId="19626"/>
    <cellStyle name="常规 3 3 4 2 2 3 3 4 2 2" xfId="44332"/>
    <cellStyle name="常规 3 3 4 2 2 3 3 4 3" xfId="31980"/>
    <cellStyle name="常规 3 3 4 2 2 3 3 5" xfId="13450"/>
    <cellStyle name="常规 3 3 4 2 2 3 3 5 2" xfId="38156"/>
    <cellStyle name="常规 3 3 4 2 2 3 3 6" xfId="25804"/>
    <cellStyle name="常规 3 3 4 2 2 3 4" xfId="1856"/>
    <cellStyle name="常规 3 3 4 2 2 3 4 2" xfId="4949"/>
    <cellStyle name="常规 3 3 4 2 2 3 4 2 2" xfId="11132"/>
    <cellStyle name="常规 3 3 4 2 2 3 4 2 2 2" xfId="23486"/>
    <cellStyle name="常规 3 3 4 2 2 3 4 2 2 2 2" xfId="48192"/>
    <cellStyle name="常规 3 3 4 2 2 3 4 2 2 3" xfId="35840"/>
    <cellStyle name="常规 3 3 4 2 2 3 4 2 3" xfId="17310"/>
    <cellStyle name="常规 3 3 4 2 2 3 4 2 3 2" xfId="42016"/>
    <cellStyle name="常规 3 3 4 2 2 3 4 2 4" xfId="29664"/>
    <cellStyle name="常规 3 3 4 2 2 3 4 3" xfId="8044"/>
    <cellStyle name="常规 3 3 4 2 2 3 4 3 2" xfId="20398"/>
    <cellStyle name="常规 3 3 4 2 2 3 4 3 2 2" xfId="45104"/>
    <cellStyle name="常规 3 3 4 2 2 3 4 3 3" xfId="32752"/>
    <cellStyle name="常规 3 3 4 2 2 3 4 4" xfId="14222"/>
    <cellStyle name="常规 3 3 4 2 2 3 4 4 2" xfId="38928"/>
    <cellStyle name="常规 3 3 4 2 2 3 4 5" xfId="26576"/>
    <cellStyle name="常规 3 3 4 2 2 3 5" xfId="3405"/>
    <cellStyle name="常规 3 3 4 2 2 3 5 2" xfId="9588"/>
    <cellStyle name="常规 3 3 4 2 2 3 5 2 2" xfId="21942"/>
    <cellStyle name="常规 3 3 4 2 2 3 5 2 2 2" xfId="46648"/>
    <cellStyle name="常规 3 3 4 2 2 3 5 2 3" xfId="34296"/>
    <cellStyle name="常规 3 3 4 2 2 3 5 3" xfId="15766"/>
    <cellStyle name="常规 3 3 4 2 2 3 5 3 2" xfId="40472"/>
    <cellStyle name="常规 3 3 4 2 2 3 5 4" xfId="28120"/>
    <cellStyle name="常规 3 3 4 2 2 3 6" xfId="6500"/>
    <cellStyle name="常规 3 3 4 2 2 3 6 2" xfId="18854"/>
    <cellStyle name="常规 3 3 4 2 2 3 6 2 2" xfId="43560"/>
    <cellStyle name="常规 3 3 4 2 2 3 6 3" xfId="31208"/>
    <cellStyle name="常规 3 3 4 2 2 3 7" xfId="12678"/>
    <cellStyle name="常规 3 3 4 2 2 3 7 2" xfId="37384"/>
    <cellStyle name="常规 3 3 4 2 2 3 8" xfId="25032"/>
    <cellStyle name="常规 3 3 4 2 2 4" xfId="566"/>
    <cellStyle name="常规 3 3 4 2 2 4 2" xfId="1340"/>
    <cellStyle name="常规 3 3 4 2 2 4 2 2" xfId="2887"/>
    <cellStyle name="常规 3 3 4 2 2 4 2 2 2" xfId="5979"/>
    <cellStyle name="常规 3 3 4 2 2 4 2 2 2 2" xfId="12162"/>
    <cellStyle name="常规 3 3 4 2 2 4 2 2 2 2 2" xfId="24516"/>
    <cellStyle name="常规 3 3 4 2 2 4 2 2 2 2 2 2" xfId="49222"/>
    <cellStyle name="常规 3 3 4 2 2 4 2 2 2 2 3" xfId="36870"/>
    <cellStyle name="常规 3 3 4 2 2 4 2 2 2 3" xfId="18340"/>
    <cellStyle name="常规 3 3 4 2 2 4 2 2 2 3 2" xfId="43046"/>
    <cellStyle name="常规 3 3 4 2 2 4 2 2 2 4" xfId="30694"/>
    <cellStyle name="常规 3 3 4 2 2 4 2 2 3" xfId="9074"/>
    <cellStyle name="常规 3 3 4 2 2 4 2 2 3 2" xfId="21428"/>
    <cellStyle name="常规 3 3 4 2 2 4 2 2 3 2 2" xfId="46134"/>
    <cellStyle name="常规 3 3 4 2 2 4 2 2 3 3" xfId="33782"/>
    <cellStyle name="常规 3 3 4 2 2 4 2 2 4" xfId="15252"/>
    <cellStyle name="常规 3 3 4 2 2 4 2 2 4 2" xfId="39958"/>
    <cellStyle name="常规 3 3 4 2 2 4 2 2 5" xfId="27606"/>
    <cellStyle name="常规 3 3 4 2 2 4 2 3" xfId="4435"/>
    <cellStyle name="常规 3 3 4 2 2 4 2 3 2" xfId="10618"/>
    <cellStyle name="常规 3 3 4 2 2 4 2 3 2 2" xfId="22972"/>
    <cellStyle name="常规 3 3 4 2 2 4 2 3 2 2 2" xfId="47678"/>
    <cellStyle name="常规 3 3 4 2 2 4 2 3 2 3" xfId="35326"/>
    <cellStyle name="常规 3 3 4 2 2 4 2 3 3" xfId="16796"/>
    <cellStyle name="常规 3 3 4 2 2 4 2 3 3 2" xfId="41502"/>
    <cellStyle name="常规 3 3 4 2 2 4 2 3 4" xfId="29150"/>
    <cellStyle name="常规 3 3 4 2 2 4 2 4" xfId="7530"/>
    <cellStyle name="常规 3 3 4 2 2 4 2 4 2" xfId="19884"/>
    <cellStyle name="常规 3 3 4 2 2 4 2 4 2 2" xfId="44590"/>
    <cellStyle name="常规 3 3 4 2 2 4 2 4 3" xfId="32238"/>
    <cellStyle name="常规 3 3 4 2 2 4 2 5" xfId="13708"/>
    <cellStyle name="常规 3 3 4 2 2 4 2 5 2" xfId="38414"/>
    <cellStyle name="常规 3 3 4 2 2 4 2 6" xfId="26062"/>
    <cellStyle name="常规 3 3 4 2 2 4 3" xfId="2115"/>
    <cellStyle name="常规 3 3 4 2 2 4 3 2" xfId="5207"/>
    <cellStyle name="常规 3 3 4 2 2 4 3 2 2" xfId="11390"/>
    <cellStyle name="常规 3 3 4 2 2 4 3 2 2 2" xfId="23744"/>
    <cellStyle name="常规 3 3 4 2 2 4 3 2 2 2 2" xfId="48450"/>
    <cellStyle name="常规 3 3 4 2 2 4 3 2 2 3" xfId="36098"/>
    <cellStyle name="常规 3 3 4 2 2 4 3 2 3" xfId="17568"/>
    <cellStyle name="常规 3 3 4 2 2 4 3 2 3 2" xfId="42274"/>
    <cellStyle name="常规 3 3 4 2 2 4 3 2 4" xfId="29922"/>
    <cellStyle name="常规 3 3 4 2 2 4 3 3" xfId="8302"/>
    <cellStyle name="常规 3 3 4 2 2 4 3 3 2" xfId="20656"/>
    <cellStyle name="常规 3 3 4 2 2 4 3 3 2 2" xfId="45362"/>
    <cellStyle name="常规 3 3 4 2 2 4 3 3 3" xfId="33010"/>
    <cellStyle name="常规 3 3 4 2 2 4 3 4" xfId="14480"/>
    <cellStyle name="常规 3 3 4 2 2 4 3 4 2" xfId="39186"/>
    <cellStyle name="常规 3 3 4 2 2 4 3 5" xfId="26834"/>
    <cellStyle name="常规 3 3 4 2 2 4 4" xfId="3663"/>
    <cellStyle name="常规 3 3 4 2 2 4 4 2" xfId="9846"/>
    <cellStyle name="常规 3 3 4 2 2 4 4 2 2" xfId="22200"/>
    <cellStyle name="常规 3 3 4 2 2 4 4 2 2 2" xfId="46906"/>
    <cellStyle name="常规 3 3 4 2 2 4 4 2 3" xfId="34554"/>
    <cellStyle name="常规 3 3 4 2 2 4 4 3" xfId="16024"/>
    <cellStyle name="常规 3 3 4 2 2 4 4 3 2" xfId="40730"/>
    <cellStyle name="常规 3 3 4 2 2 4 4 4" xfId="28378"/>
    <cellStyle name="常规 3 3 4 2 2 4 5" xfId="6758"/>
    <cellStyle name="常规 3 3 4 2 2 4 5 2" xfId="19112"/>
    <cellStyle name="常规 3 3 4 2 2 4 5 2 2" xfId="43818"/>
    <cellStyle name="常规 3 3 4 2 2 4 5 3" xfId="31466"/>
    <cellStyle name="常规 3 3 4 2 2 4 6" xfId="12936"/>
    <cellStyle name="常规 3 3 4 2 2 4 6 2" xfId="37642"/>
    <cellStyle name="常规 3 3 4 2 2 4 7" xfId="25290"/>
    <cellStyle name="常规 3 3 4 2 2 5" xfId="954"/>
    <cellStyle name="常规 3 3 4 2 2 5 2" xfId="2501"/>
    <cellStyle name="常规 3 3 4 2 2 5 2 2" xfId="5593"/>
    <cellStyle name="常规 3 3 4 2 2 5 2 2 2" xfId="11776"/>
    <cellStyle name="常规 3 3 4 2 2 5 2 2 2 2" xfId="24130"/>
    <cellStyle name="常规 3 3 4 2 2 5 2 2 2 2 2" xfId="48836"/>
    <cellStyle name="常规 3 3 4 2 2 5 2 2 2 3" xfId="36484"/>
    <cellStyle name="常规 3 3 4 2 2 5 2 2 3" xfId="17954"/>
    <cellStyle name="常规 3 3 4 2 2 5 2 2 3 2" xfId="42660"/>
    <cellStyle name="常规 3 3 4 2 2 5 2 2 4" xfId="30308"/>
    <cellStyle name="常规 3 3 4 2 2 5 2 3" xfId="8688"/>
    <cellStyle name="常规 3 3 4 2 2 5 2 3 2" xfId="21042"/>
    <cellStyle name="常规 3 3 4 2 2 5 2 3 2 2" xfId="45748"/>
    <cellStyle name="常规 3 3 4 2 2 5 2 3 3" xfId="33396"/>
    <cellStyle name="常规 3 3 4 2 2 5 2 4" xfId="14866"/>
    <cellStyle name="常规 3 3 4 2 2 5 2 4 2" xfId="39572"/>
    <cellStyle name="常规 3 3 4 2 2 5 2 5" xfId="27220"/>
    <cellStyle name="常规 3 3 4 2 2 5 3" xfId="4049"/>
    <cellStyle name="常规 3 3 4 2 2 5 3 2" xfId="10232"/>
    <cellStyle name="常规 3 3 4 2 2 5 3 2 2" xfId="22586"/>
    <cellStyle name="常规 3 3 4 2 2 5 3 2 2 2" xfId="47292"/>
    <cellStyle name="常规 3 3 4 2 2 5 3 2 3" xfId="34940"/>
    <cellStyle name="常规 3 3 4 2 2 5 3 3" xfId="16410"/>
    <cellStyle name="常规 3 3 4 2 2 5 3 3 2" xfId="41116"/>
    <cellStyle name="常规 3 3 4 2 2 5 3 4" xfId="28764"/>
    <cellStyle name="常规 3 3 4 2 2 5 4" xfId="7144"/>
    <cellStyle name="常规 3 3 4 2 2 5 4 2" xfId="19498"/>
    <cellStyle name="常规 3 3 4 2 2 5 4 2 2" xfId="44204"/>
    <cellStyle name="常规 3 3 4 2 2 5 4 3" xfId="31852"/>
    <cellStyle name="常规 3 3 4 2 2 5 5" xfId="13322"/>
    <cellStyle name="常规 3 3 4 2 2 5 5 2" xfId="38028"/>
    <cellStyle name="常规 3 3 4 2 2 5 6" xfId="25676"/>
    <cellStyle name="常规 3 3 4 2 2 6" xfId="1728"/>
    <cellStyle name="常规 3 3 4 2 2 6 2" xfId="4821"/>
    <cellStyle name="常规 3 3 4 2 2 6 2 2" xfId="11004"/>
    <cellStyle name="常规 3 3 4 2 2 6 2 2 2" xfId="23358"/>
    <cellStyle name="常规 3 3 4 2 2 6 2 2 2 2" xfId="48064"/>
    <cellStyle name="常规 3 3 4 2 2 6 2 2 3" xfId="35712"/>
    <cellStyle name="常规 3 3 4 2 2 6 2 3" xfId="17182"/>
    <cellStyle name="常规 3 3 4 2 2 6 2 3 2" xfId="41888"/>
    <cellStyle name="常规 3 3 4 2 2 6 2 4" xfId="29536"/>
    <cellStyle name="常规 3 3 4 2 2 6 3" xfId="7916"/>
    <cellStyle name="常规 3 3 4 2 2 6 3 2" xfId="20270"/>
    <cellStyle name="常规 3 3 4 2 2 6 3 2 2" xfId="44976"/>
    <cellStyle name="常规 3 3 4 2 2 6 3 3" xfId="32624"/>
    <cellStyle name="常规 3 3 4 2 2 6 4" xfId="14094"/>
    <cellStyle name="常规 3 3 4 2 2 6 4 2" xfId="38800"/>
    <cellStyle name="常规 3 3 4 2 2 6 5" xfId="26448"/>
    <cellStyle name="常规 3 3 4 2 2 7" xfId="3277"/>
    <cellStyle name="常规 3 3 4 2 2 7 2" xfId="9460"/>
    <cellStyle name="常规 3 3 4 2 2 7 2 2" xfId="21814"/>
    <cellStyle name="常规 3 3 4 2 2 7 2 2 2" xfId="46520"/>
    <cellStyle name="常规 3 3 4 2 2 7 2 3" xfId="34168"/>
    <cellStyle name="常规 3 3 4 2 2 7 3" xfId="15638"/>
    <cellStyle name="常规 3 3 4 2 2 7 3 2" xfId="40344"/>
    <cellStyle name="常规 3 3 4 2 2 7 4" xfId="27992"/>
    <cellStyle name="常规 3 3 4 2 2 8" xfId="6372"/>
    <cellStyle name="常规 3 3 4 2 2 8 2" xfId="18726"/>
    <cellStyle name="常规 3 3 4 2 2 8 2 2" xfId="43432"/>
    <cellStyle name="常规 3 3 4 2 2 8 3" xfId="31080"/>
    <cellStyle name="常规 3 3 4 2 2 9" xfId="12550"/>
    <cellStyle name="常规 3 3 4 2 2 9 2" xfId="37256"/>
    <cellStyle name="常规 3 3 4 2 3" xfId="368"/>
    <cellStyle name="常规 3 3 4 2 3 2" xfId="756"/>
    <cellStyle name="常规 3 3 4 2 3 2 2" xfId="1530"/>
    <cellStyle name="常规 3 3 4 2 3 2 2 2" xfId="3077"/>
    <cellStyle name="常规 3 3 4 2 3 2 2 2 2" xfId="6169"/>
    <cellStyle name="常规 3 3 4 2 3 2 2 2 2 2" xfId="12352"/>
    <cellStyle name="常规 3 3 4 2 3 2 2 2 2 2 2" xfId="24706"/>
    <cellStyle name="常规 3 3 4 2 3 2 2 2 2 2 2 2" xfId="49412"/>
    <cellStyle name="常规 3 3 4 2 3 2 2 2 2 2 3" xfId="37060"/>
    <cellStyle name="常规 3 3 4 2 3 2 2 2 2 3" xfId="18530"/>
    <cellStyle name="常规 3 3 4 2 3 2 2 2 2 3 2" xfId="43236"/>
    <cellStyle name="常规 3 3 4 2 3 2 2 2 2 4" xfId="30884"/>
    <cellStyle name="常规 3 3 4 2 3 2 2 2 3" xfId="9264"/>
    <cellStyle name="常规 3 3 4 2 3 2 2 2 3 2" xfId="21618"/>
    <cellStyle name="常规 3 3 4 2 3 2 2 2 3 2 2" xfId="46324"/>
    <cellStyle name="常规 3 3 4 2 3 2 2 2 3 3" xfId="33972"/>
    <cellStyle name="常规 3 3 4 2 3 2 2 2 4" xfId="15442"/>
    <cellStyle name="常规 3 3 4 2 3 2 2 2 4 2" xfId="40148"/>
    <cellStyle name="常规 3 3 4 2 3 2 2 2 5" xfId="27796"/>
    <cellStyle name="常规 3 3 4 2 3 2 2 3" xfId="4625"/>
    <cellStyle name="常规 3 3 4 2 3 2 2 3 2" xfId="10808"/>
    <cellStyle name="常规 3 3 4 2 3 2 2 3 2 2" xfId="23162"/>
    <cellStyle name="常规 3 3 4 2 3 2 2 3 2 2 2" xfId="47868"/>
    <cellStyle name="常规 3 3 4 2 3 2 2 3 2 3" xfId="35516"/>
    <cellStyle name="常规 3 3 4 2 3 2 2 3 3" xfId="16986"/>
    <cellStyle name="常规 3 3 4 2 3 2 2 3 3 2" xfId="41692"/>
    <cellStyle name="常规 3 3 4 2 3 2 2 3 4" xfId="29340"/>
    <cellStyle name="常规 3 3 4 2 3 2 2 4" xfId="7720"/>
    <cellStyle name="常规 3 3 4 2 3 2 2 4 2" xfId="20074"/>
    <cellStyle name="常规 3 3 4 2 3 2 2 4 2 2" xfId="44780"/>
    <cellStyle name="常规 3 3 4 2 3 2 2 4 3" xfId="32428"/>
    <cellStyle name="常规 3 3 4 2 3 2 2 5" xfId="13898"/>
    <cellStyle name="常规 3 3 4 2 3 2 2 5 2" xfId="38604"/>
    <cellStyle name="常规 3 3 4 2 3 2 2 6" xfId="26252"/>
    <cellStyle name="常规 3 3 4 2 3 2 3" xfId="2305"/>
    <cellStyle name="常规 3 3 4 2 3 2 3 2" xfId="5397"/>
    <cellStyle name="常规 3 3 4 2 3 2 3 2 2" xfId="11580"/>
    <cellStyle name="常规 3 3 4 2 3 2 3 2 2 2" xfId="23934"/>
    <cellStyle name="常规 3 3 4 2 3 2 3 2 2 2 2" xfId="48640"/>
    <cellStyle name="常规 3 3 4 2 3 2 3 2 2 3" xfId="36288"/>
    <cellStyle name="常规 3 3 4 2 3 2 3 2 3" xfId="17758"/>
    <cellStyle name="常规 3 3 4 2 3 2 3 2 3 2" xfId="42464"/>
    <cellStyle name="常规 3 3 4 2 3 2 3 2 4" xfId="30112"/>
    <cellStyle name="常规 3 3 4 2 3 2 3 3" xfId="8492"/>
    <cellStyle name="常规 3 3 4 2 3 2 3 3 2" xfId="20846"/>
    <cellStyle name="常规 3 3 4 2 3 2 3 3 2 2" xfId="45552"/>
    <cellStyle name="常规 3 3 4 2 3 2 3 3 3" xfId="33200"/>
    <cellStyle name="常规 3 3 4 2 3 2 3 4" xfId="14670"/>
    <cellStyle name="常规 3 3 4 2 3 2 3 4 2" xfId="39376"/>
    <cellStyle name="常规 3 3 4 2 3 2 3 5" xfId="27024"/>
    <cellStyle name="常规 3 3 4 2 3 2 4" xfId="3853"/>
    <cellStyle name="常规 3 3 4 2 3 2 4 2" xfId="10036"/>
    <cellStyle name="常规 3 3 4 2 3 2 4 2 2" xfId="22390"/>
    <cellStyle name="常规 3 3 4 2 3 2 4 2 2 2" xfId="47096"/>
    <cellStyle name="常规 3 3 4 2 3 2 4 2 3" xfId="34744"/>
    <cellStyle name="常规 3 3 4 2 3 2 4 3" xfId="16214"/>
    <cellStyle name="常规 3 3 4 2 3 2 4 3 2" xfId="40920"/>
    <cellStyle name="常规 3 3 4 2 3 2 4 4" xfId="28568"/>
    <cellStyle name="常规 3 3 4 2 3 2 5" xfId="6948"/>
    <cellStyle name="常规 3 3 4 2 3 2 5 2" xfId="19302"/>
    <cellStyle name="常规 3 3 4 2 3 2 5 2 2" xfId="44008"/>
    <cellStyle name="常规 3 3 4 2 3 2 5 3" xfId="31656"/>
    <cellStyle name="常规 3 3 4 2 3 2 6" xfId="13126"/>
    <cellStyle name="常规 3 3 4 2 3 2 6 2" xfId="37832"/>
    <cellStyle name="常规 3 3 4 2 3 2 7" xfId="25480"/>
    <cellStyle name="常规 3 3 4 2 3 3" xfId="1144"/>
    <cellStyle name="常规 3 3 4 2 3 3 2" xfId="2691"/>
    <cellStyle name="常规 3 3 4 2 3 3 2 2" xfId="5783"/>
    <cellStyle name="常规 3 3 4 2 3 3 2 2 2" xfId="11966"/>
    <cellStyle name="常规 3 3 4 2 3 3 2 2 2 2" xfId="24320"/>
    <cellStyle name="常规 3 3 4 2 3 3 2 2 2 2 2" xfId="49026"/>
    <cellStyle name="常规 3 3 4 2 3 3 2 2 2 3" xfId="36674"/>
    <cellStyle name="常规 3 3 4 2 3 3 2 2 3" xfId="18144"/>
    <cellStyle name="常规 3 3 4 2 3 3 2 2 3 2" xfId="42850"/>
    <cellStyle name="常规 3 3 4 2 3 3 2 2 4" xfId="30498"/>
    <cellStyle name="常规 3 3 4 2 3 3 2 3" xfId="8878"/>
    <cellStyle name="常规 3 3 4 2 3 3 2 3 2" xfId="21232"/>
    <cellStyle name="常规 3 3 4 2 3 3 2 3 2 2" xfId="45938"/>
    <cellStyle name="常规 3 3 4 2 3 3 2 3 3" xfId="33586"/>
    <cellStyle name="常规 3 3 4 2 3 3 2 4" xfId="15056"/>
    <cellStyle name="常规 3 3 4 2 3 3 2 4 2" xfId="39762"/>
    <cellStyle name="常规 3 3 4 2 3 3 2 5" xfId="27410"/>
    <cellStyle name="常规 3 3 4 2 3 3 3" xfId="4239"/>
    <cellStyle name="常规 3 3 4 2 3 3 3 2" xfId="10422"/>
    <cellStyle name="常规 3 3 4 2 3 3 3 2 2" xfId="22776"/>
    <cellStyle name="常规 3 3 4 2 3 3 3 2 2 2" xfId="47482"/>
    <cellStyle name="常规 3 3 4 2 3 3 3 2 3" xfId="35130"/>
    <cellStyle name="常规 3 3 4 2 3 3 3 3" xfId="16600"/>
    <cellStyle name="常规 3 3 4 2 3 3 3 3 2" xfId="41306"/>
    <cellStyle name="常规 3 3 4 2 3 3 3 4" xfId="28954"/>
    <cellStyle name="常规 3 3 4 2 3 3 4" xfId="7334"/>
    <cellStyle name="常规 3 3 4 2 3 3 4 2" xfId="19688"/>
    <cellStyle name="常规 3 3 4 2 3 3 4 2 2" xfId="44394"/>
    <cellStyle name="常规 3 3 4 2 3 3 4 3" xfId="32042"/>
    <cellStyle name="常规 3 3 4 2 3 3 5" xfId="13512"/>
    <cellStyle name="常规 3 3 4 2 3 3 5 2" xfId="38218"/>
    <cellStyle name="常规 3 3 4 2 3 3 6" xfId="25866"/>
    <cellStyle name="常规 3 3 4 2 3 4" xfId="1918"/>
    <cellStyle name="常规 3 3 4 2 3 4 2" xfId="5011"/>
    <cellStyle name="常规 3 3 4 2 3 4 2 2" xfId="11194"/>
    <cellStyle name="常规 3 3 4 2 3 4 2 2 2" xfId="23548"/>
    <cellStyle name="常规 3 3 4 2 3 4 2 2 2 2" xfId="48254"/>
    <cellStyle name="常规 3 3 4 2 3 4 2 2 3" xfId="35902"/>
    <cellStyle name="常规 3 3 4 2 3 4 2 3" xfId="17372"/>
    <cellStyle name="常规 3 3 4 2 3 4 2 3 2" xfId="42078"/>
    <cellStyle name="常规 3 3 4 2 3 4 2 4" xfId="29726"/>
    <cellStyle name="常规 3 3 4 2 3 4 3" xfId="8106"/>
    <cellStyle name="常规 3 3 4 2 3 4 3 2" xfId="20460"/>
    <cellStyle name="常规 3 3 4 2 3 4 3 2 2" xfId="45166"/>
    <cellStyle name="常规 3 3 4 2 3 4 3 3" xfId="32814"/>
    <cellStyle name="常规 3 3 4 2 3 4 4" xfId="14284"/>
    <cellStyle name="常规 3 3 4 2 3 4 4 2" xfId="38990"/>
    <cellStyle name="常规 3 3 4 2 3 4 5" xfId="26638"/>
    <cellStyle name="常规 3 3 4 2 3 5" xfId="3467"/>
    <cellStyle name="常规 3 3 4 2 3 5 2" xfId="9650"/>
    <cellStyle name="常规 3 3 4 2 3 5 2 2" xfId="22004"/>
    <cellStyle name="常规 3 3 4 2 3 5 2 2 2" xfId="46710"/>
    <cellStyle name="常规 3 3 4 2 3 5 2 3" xfId="34358"/>
    <cellStyle name="常规 3 3 4 2 3 5 3" xfId="15828"/>
    <cellStyle name="常规 3 3 4 2 3 5 3 2" xfId="40534"/>
    <cellStyle name="常规 3 3 4 2 3 5 4" xfId="28182"/>
    <cellStyle name="常规 3 3 4 2 3 6" xfId="6562"/>
    <cellStyle name="常规 3 3 4 2 3 6 2" xfId="18916"/>
    <cellStyle name="常规 3 3 4 2 3 6 2 2" xfId="43622"/>
    <cellStyle name="常规 3 3 4 2 3 6 3" xfId="31270"/>
    <cellStyle name="常规 3 3 4 2 3 7" xfId="12740"/>
    <cellStyle name="常规 3 3 4 2 3 7 2" xfId="37446"/>
    <cellStyle name="常规 3 3 4 2 3 8" xfId="25094"/>
    <cellStyle name="常规 3 3 4 2 4" xfId="243"/>
    <cellStyle name="常规 3 3 4 2 4 2" xfId="632"/>
    <cellStyle name="常规 3 3 4 2 4 2 2" xfId="1406"/>
    <cellStyle name="常规 3 3 4 2 4 2 2 2" xfId="2953"/>
    <cellStyle name="常规 3 3 4 2 4 2 2 2 2" xfId="6045"/>
    <cellStyle name="常规 3 3 4 2 4 2 2 2 2 2" xfId="12228"/>
    <cellStyle name="常规 3 3 4 2 4 2 2 2 2 2 2" xfId="24582"/>
    <cellStyle name="常规 3 3 4 2 4 2 2 2 2 2 2 2" xfId="49288"/>
    <cellStyle name="常规 3 3 4 2 4 2 2 2 2 2 3" xfId="36936"/>
    <cellStyle name="常规 3 3 4 2 4 2 2 2 2 3" xfId="18406"/>
    <cellStyle name="常规 3 3 4 2 4 2 2 2 2 3 2" xfId="43112"/>
    <cellStyle name="常规 3 3 4 2 4 2 2 2 2 4" xfId="30760"/>
    <cellStyle name="常规 3 3 4 2 4 2 2 2 3" xfId="9140"/>
    <cellStyle name="常规 3 3 4 2 4 2 2 2 3 2" xfId="21494"/>
    <cellStyle name="常规 3 3 4 2 4 2 2 2 3 2 2" xfId="46200"/>
    <cellStyle name="常规 3 3 4 2 4 2 2 2 3 3" xfId="33848"/>
    <cellStyle name="常规 3 3 4 2 4 2 2 2 4" xfId="15318"/>
    <cellStyle name="常规 3 3 4 2 4 2 2 2 4 2" xfId="40024"/>
    <cellStyle name="常规 3 3 4 2 4 2 2 2 5" xfId="27672"/>
    <cellStyle name="常规 3 3 4 2 4 2 2 3" xfId="4501"/>
    <cellStyle name="常规 3 3 4 2 4 2 2 3 2" xfId="10684"/>
    <cellStyle name="常规 3 3 4 2 4 2 2 3 2 2" xfId="23038"/>
    <cellStyle name="常规 3 3 4 2 4 2 2 3 2 2 2" xfId="47744"/>
    <cellStyle name="常规 3 3 4 2 4 2 2 3 2 3" xfId="35392"/>
    <cellStyle name="常规 3 3 4 2 4 2 2 3 3" xfId="16862"/>
    <cellStyle name="常规 3 3 4 2 4 2 2 3 3 2" xfId="41568"/>
    <cellStyle name="常规 3 3 4 2 4 2 2 3 4" xfId="29216"/>
    <cellStyle name="常规 3 3 4 2 4 2 2 4" xfId="7596"/>
    <cellStyle name="常规 3 3 4 2 4 2 2 4 2" xfId="19950"/>
    <cellStyle name="常规 3 3 4 2 4 2 2 4 2 2" xfId="44656"/>
    <cellStyle name="常规 3 3 4 2 4 2 2 4 3" xfId="32304"/>
    <cellStyle name="常规 3 3 4 2 4 2 2 5" xfId="13774"/>
    <cellStyle name="常规 3 3 4 2 4 2 2 5 2" xfId="38480"/>
    <cellStyle name="常规 3 3 4 2 4 2 2 6" xfId="26128"/>
    <cellStyle name="常规 3 3 4 2 4 2 3" xfId="2181"/>
    <cellStyle name="常规 3 3 4 2 4 2 3 2" xfId="5273"/>
    <cellStyle name="常规 3 3 4 2 4 2 3 2 2" xfId="11456"/>
    <cellStyle name="常规 3 3 4 2 4 2 3 2 2 2" xfId="23810"/>
    <cellStyle name="常规 3 3 4 2 4 2 3 2 2 2 2" xfId="48516"/>
    <cellStyle name="常规 3 3 4 2 4 2 3 2 2 3" xfId="36164"/>
    <cellStyle name="常规 3 3 4 2 4 2 3 2 3" xfId="17634"/>
    <cellStyle name="常规 3 3 4 2 4 2 3 2 3 2" xfId="42340"/>
    <cellStyle name="常规 3 3 4 2 4 2 3 2 4" xfId="29988"/>
    <cellStyle name="常规 3 3 4 2 4 2 3 3" xfId="8368"/>
    <cellStyle name="常规 3 3 4 2 4 2 3 3 2" xfId="20722"/>
    <cellStyle name="常规 3 3 4 2 4 2 3 3 2 2" xfId="45428"/>
    <cellStyle name="常规 3 3 4 2 4 2 3 3 3" xfId="33076"/>
    <cellStyle name="常规 3 3 4 2 4 2 3 4" xfId="14546"/>
    <cellStyle name="常规 3 3 4 2 4 2 3 4 2" xfId="39252"/>
    <cellStyle name="常规 3 3 4 2 4 2 3 5" xfId="26900"/>
    <cellStyle name="常规 3 3 4 2 4 2 4" xfId="3729"/>
    <cellStyle name="常规 3 3 4 2 4 2 4 2" xfId="9912"/>
    <cellStyle name="常规 3 3 4 2 4 2 4 2 2" xfId="22266"/>
    <cellStyle name="常规 3 3 4 2 4 2 4 2 2 2" xfId="46972"/>
    <cellStyle name="常规 3 3 4 2 4 2 4 2 3" xfId="34620"/>
    <cellStyle name="常规 3 3 4 2 4 2 4 3" xfId="16090"/>
    <cellStyle name="常规 3 3 4 2 4 2 4 3 2" xfId="40796"/>
    <cellStyle name="常规 3 3 4 2 4 2 4 4" xfId="28444"/>
    <cellStyle name="常规 3 3 4 2 4 2 5" xfId="6824"/>
    <cellStyle name="常规 3 3 4 2 4 2 5 2" xfId="19178"/>
    <cellStyle name="常规 3 3 4 2 4 2 5 2 2" xfId="43884"/>
    <cellStyle name="常规 3 3 4 2 4 2 5 3" xfId="31532"/>
    <cellStyle name="常规 3 3 4 2 4 2 6" xfId="13002"/>
    <cellStyle name="常规 3 3 4 2 4 2 6 2" xfId="37708"/>
    <cellStyle name="常规 3 3 4 2 4 2 7" xfId="25356"/>
    <cellStyle name="常规 3 3 4 2 4 3" xfId="1020"/>
    <cellStyle name="常规 3 3 4 2 4 3 2" xfId="2567"/>
    <cellStyle name="常规 3 3 4 2 4 3 2 2" xfId="5659"/>
    <cellStyle name="常规 3 3 4 2 4 3 2 2 2" xfId="11842"/>
    <cellStyle name="常规 3 3 4 2 4 3 2 2 2 2" xfId="24196"/>
    <cellStyle name="常规 3 3 4 2 4 3 2 2 2 2 2" xfId="48902"/>
    <cellStyle name="常规 3 3 4 2 4 3 2 2 2 3" xfId="36550"/>
    <cellStyle name="常规 3 3 4 2 4 3 2 2 3" xfId="18020"/>
    <cellStyle name="常规 3 3 4 2 4 3 2 2 3 2" xfId="42726"/>
    <cellStyle name="常规 3 3 4 2 4 3 2 2 4" xfId="30374"/>
    <cellStyle name="常规 3 3 4 2 4 3 2 3" xfId="8754"/>
    <cellStyle name="常规 3 3 4 2 4 3 2 3 2" xfId="21108"/>
    <cellStyle name="常规 3 3 4 2 4 3 2 3 2 2" xfId="45814"/>
    <cellStyle name="常规 3 3 4 2 4 3 2 3 3" xfId="33462"/>
    <cellStyle name="常规 3 3 4 2 4 3 2 4" xfId="14932"/>
    <cellStyle name="常规 3 3 4 2 4 3 2 4 2" xfId="39638"/>
    <cellStyle name="常规 3 3 4 2 4 3 2 5" xfId="27286"/>
    <cellStyle name="常规 3 3 4 2 4 3 3" xfId="4115"/>
    <cellStyle name="常规 3 3 4 2 4 3 3 2" xfId="10298"/>
    <cellStyle name="常规 3 3 4 2 4 3 3 2 2" xfId="22652"/>
    <cellStyle name="常规 3 3 4 2 4 3 3 2 2 2" xfId="47358"/>
    <cellStyle name="常规 3 3 4 2 4 3 3 2 3" xfId="35006"/>
    <cellStyle name="常规 3 3 4 2 4 3 3 3" xfId="16476"/>
    <cellStyle name="常规 3 3 4 2 4 3 3 3 2" xfId="41182"/>
    <cellStyle name="常规 3 3 4 2 4 3 3 4" xfId="28830"/>
    <cellStyle name="常规 3 3 4 2 4 3 4" xfId="7210"/>
    <cellStyle name="常规 3 3 4 2 4 3 4 2" xfId="19564"/>
    <cellStyle name="常规 3 3 4 2 4 3 4 2 2" xfId="44270"/>
    <cellStyle name="常规 3 3 4 2 4 3 4 3" xfId="31918"/>
    <cellStyle name="常规 3 3 4 2 4 3 5" xfId="13388"/>
    <cellStyle name="常规 3 3 4 2 4 3 5 2" xfId="38094"/>
    <cellStyle name="常规 3 3 4 2 4 3 6" xfId="25742"/>
    <cellStyle name="常规 3 3 4 2 4 4" xfId="1794"/>
    <cellStyle name="常规 3 3 4 2 4 4 2" xfId="4887"/>
    <cellStyle name="常规 3 3 4 2 4 4 2 2" xfId="11070"/>
    <cellStyle name="常规 3 3 4 2 4 4 2 2 2" xfId="23424"/>
    <cellStyle name="常规 3 3 4 2 4 4 2 2 2 2" xfId="48130"/>
    <cellStyle name="常规 3 3 4 2 4 4 2 2 3" xfId="35778"/>
    <cellStyle name="常规 3 3 4 2 4 4 2 3" xfId="17248"/>
    <cellStyle name="常规 3 3 4 2 4 4 2 3 2" xfId="41954"/>
    <cellStyle name="常规 3 3 4 2 4 4 2 4" xfId="29602"/>
    <cellStyle name="常规 3 3 4 2 4 4 3" xfId="7982"/>
    <cellStyle name="常规 3 3 4 2 4 4 3 2" xfId="20336"/>
    <cellStyle name="常规 3 3 4 2 4 4 3 2 2" xfId="45042"/>
    <cellStyle name="常规 3 3 4 2 4 4 3 3" xfId="32690"/>
    <cellStyle name="常规 3 3 4 2 4 4 4" xfId="14160"/>
    <cellStyle name="常规 3 3 4 2 4 4 4 2" xfId="38866"/>
    <cellStyle name="常规 3 3 4 2 4 4 5" xfId="26514"/>
    <cellStyle name="常规 3 3 4 2 4 5" xfId="3343"/>
    <cellStyle name="常规 3 3 4 2 4 5 2" xfId="9526"/>
    <cellStyle name="常规 3 3 4 2 4 5 2 2" xfId="21880"/>
    <cellStyle name="常规 3 3 4 2 4 5 2 2 2" xfId="46586"/>
    <cellStyle name="常规 3 3 4 2 4 5 2 3" xfId="34234"/>
    <cellStyle name="常规 3 3 4 2 4 5 3" xfId="15704"/>
    <cellStyle name="常规 3 3 4 2 4 5 3 2" xfId="40410"/>
    <cellStyle name="常规 3 3 4 2 4 5 4" xfId="28058"/>
    <cellStyle name="常规 3 3 4 2 4 6" xfId="6438"/>
    <cellStyle name="常规 3 3 4 2 4 6 2" xfId="18792"/>
    <cellStyle name="常规 3 3 4 2 4 6 2 2" xfId="43498"/>
    <cellStyle name="常规 3 3 4 2 4 6 3" xfId="31146"/>
    <cellStyle name="常规 3 3 4 2 4 7" xfId="12616"/>
    <cellStyle name="常规 3 3 4 2 4 7 2" xfId="37322"/>
    <cellStyle name="常规 3 3 4 2 4 8" xfId="24970"/>
    <cellStyle name="常规 3 3 4 2 5" xfId="497"/>
    <cellStyle name="常规 3 3 4 2 5 2" xfId="1271"/>
    <cellStyle name="常规 3 3 4 2 5 2 2" xfId="2818"/>
    <cellStyle name="常规 3 3 4 2 5 2 2 2" xfId="5910"/>
    <cellStyle name="常规 3 3 4 2 5 2 2 2 2" xfId="12093"/>
    <cellStyle name="常规 3 3 4 2 5 2 2 2 2 2" xfId="24447"/>
    <cellStyle name="常规 3 3 4 2 5 2 2 2 2 2 2" xfId="49153"/>
    <cellStyle name="常规 3 3 4 2 5 2 2 2 2 3" xfId="36801"/>
    <cellStyle name="常规 3 3 4 2 5 2 2 2 3" xfId="18271"/>
    <cellStyle name="常规 3 3 4 2 5 2 2 2 3 2" xfId="42977"/>
    <cellStyle name="常规 3 3 4 2 5 2 2 2 4" xfId="30625"/>
    <cellStyle name="常规 3 3 4 2 5 2 2 3" xfId="9005"/>
    <cellStyle name="常规 3 3 4 2 5 2 2 3 2" xfId="21359"/>
    <cellStyle name="常规 3 3 4 2 5 2 2 3 2 2" xfId="46065"/>
    <cellStyle name="常规 3 3 4 2 5 2 2 3 3" xfId="33713"/>
    <cellStyle name="常规 3 3 4 2 5 2 2 4" xfId="15183"/>
    <cellStyle name="常规 3 3 4 2 5 2 2 4 2" xfId="39889"/>
    <cellStyle name="常规 3 3 4 2 5 2 2 5" xfId="27537"/>
    <cellStyle name="常规 3 3 4 2 5 2 3" xfId="4366"/>
    <cellStyle name="常规 3 3 4 2 5 2 3 2" xfId="10549"/>
    <cellStyle name="常规 3 3 4 2 5 2 3 2 2" xfId="22903"/>
    <cellStyle name="常规 3 3 4 2 5 2 3 2 2 2" xfId="47609"/>
    <cellStyle name="常规 3 3 4 2 5 2 3 2 3" xfId="35257"/>
    <cellStyle name="常规 3 3 4 2 5 2 3 3" xfId="16727"/>
    <cellStyle name="常规 3 3 4 2 5 2 3 3 2" xfId="41433"/>
    <cellStyle name="常规 3 3 4 2 5 2 3 4" xfId="29081"/>
    <cellStyle name="常规 3 3 4 2 5 2 4" xfId="7461"/>
    <cellStyle name="常规 3 3 4 2 5 2 4 2" xfId="19815"/>
    <cellStyle name="常规 3 3 4 2 5 2 4 2 2" xfId="44521"/>
    <cellStyle name="常规 3 3 4 2 5 2 4 3" xfId="32169"/>
    <cellStyle name="常规 3 3 4 2 5 2 5" xfId="13639"/>
    <cellStyle name="常规 3 3 4 2 5 2 5 2" xfId="38345"/>
    <cellStyle name="常规 3 3 4 2 5 2 6" xfId="25993"/>
    <cellStyle name="常规 3 3 4 2 5 3" xfId="2046"/>
    <cellStyle name="常规 3 3 4 2 5 3 2" xfId="5138"/>
    <cellStyle name="常规 3 3 4 2 5 3 2 2" xfId="11321"/>
    <cellStyle name="常规 3 3 4 2 5 3 2 2 2" xfId="23675"/>
    <cellStyle name="常规 3 3 4 2 5 3 2 2 2 2" xfId="48381"/>
    <cellStyle name="常规 3 3 4 2 5 3 2 2 3" xfId="36029"/>
    <cellStyle name="常规 3 3 4 2 5 3 2 3" xfId="17499"/>
    <cellStyle name="常规 3 3 4 2 5 3 2 3 2" xfId="42205"/>
    <cellStyle name="常规 3 3 4 2 5 3 2 4" xfId="29853"/>
    <cellStyle name="常规 3 3 4 2 5 3 3" xfId="8233"/>
    <cellStyle name="常规 3 3 4 2 5 3 3 2" xfId="20587"/>
    <cellStyle name="常规 3 3 4 2 5 3 3 2 2" xfId="45293"/>
    <cellStyle name="常规 3 3 4 2 5 3 3 3" xfId="32941"/>
    <cellStyle name="常规 3 3 4 2 5 3 4" xfId="14411"/>
    <cellStyle name="常规 3 3 4 2 5 3 4 2" xfId="39117"/>
    <cellStyle name="常规 3 3 4 2 5 3 5" xfId="26765"/>
    <cellStyle name="常规 3 3 4 2 5 4" xfId="3594"/>
    <cellStyle name="常规 3 3 4 2 5 4 2" xfId="9777"/>
    <cellStyle name="常规 3 3 4 2 5 4 2 2" xfId="22131"/>
    <cellStyle name="常规 3 3 4 2 5 4 2 2 2" xfId="46837"/>
    <cellStyle name="常规 3 3 4 2 5 4 2 3" xfId="34485"/>
    <cellStyle name="常规 3 3 4 2 5 4 3" xfId="15955"/>
    <cellStyle name="常规 3 3 4 2 5 4 3 2" xfId="40661"/>
    <cellStyle name="常规 3 3 4 2 5 4 4" xfId="28309"/>
    <cellStyle name="常规 3 3 4 2 5 5" xfId="6689"/>
    <cellStyle name="常规 3 3 4 2 5 5 2" xfId="19043"/>
    <cellStyle name="常规 3 3 4 2 5 5 2 2" xfId="43749"/>
    <cellStyle name="常规 3 3 4 2 5 5 3" xfId="31397"/>
    <cellStyle name="常规 3 3 4 2 5 6" xfId="12867"/>
    <cellStyle name="常规 3 3 4 2 5 6 2" xfId="37573"/>
    <cellStyle name="常规 3 3 4 2 5 7" xfId="25221"/>
    <cellStyle name="常规 3 3 4 2 6" xfId="885"/>
    <cellStyle name="常规 3 3 4 2 6 2" xfId="2432"/>
    <cellStyle name="常规 3 3 4 2 6 2 2" xfId="5524"/>
    <cellStyle name="常规 3 3 4 2 6 2 2 2" xfId="11707"/>
    <cellStyle name="常规 3 3 4 2 6 2 2 2 2" xfId="24061"/>
    <cellStyle name="常规 3 3 4 2 6 2 2 2 2 2" xfId="48767"/>
    <cellStyle name="常规 3 3 4 2 6 2 2 2 3" xfId="36415"/>
    <cellStyle name="常规 3 3 4 2 6 2 2 3" xfId="17885"/>
    <cellStyle name="常规 3 3 4 2 6 2 2 3 2" xfId="42591"/>
    <cellStyle name="常规 3 3 4 2 6 2 2 4" xfId="30239"/>
    <cellStyle name="常规 3 3 4 2 6 2 3" xfId="8619"/>
    <cellStyle name="常规 3 3 4 2 6 2 3 2" xfId="20973"/>
    <cellStyle name="常规 3 3 4 2 6 2 3 2 2" xfId="45679"/>
    <cellStyle name="常规 3 3 4 2 6 2 3 3" xfId="33327"/>
    <cellStyle name="常规 3 3 4 2 6 2 4" xfId="14797"/>
    <cellStyle name="常规 3 3 4 2 6 2 4 2" xfId="39503"/>
    <cellStyle name="常规 3 3 4 2 6 2 5" xfId="27151"/>
    <cellStyle name="常规 3 3 4 2 6 3" xfId="3980"/>
    <cellStyle name="常规 3 3 4 2 6 3 2" xfId="10163"/>
    <cellStyle name="常规 3 3 4 2 6 3 2 2" xfId="22517"/>
    <cellStyle name="常规 3 3 4 2 6 3 2 2 2" xfId="47223"/>
    <cellStyle name="常规 3 3 4 2 6 3 2 3" xfId="34871"/>
    <cellStyle name="常规 3 3 4 2 6 3 3" xfId="16341"/>
    <cellStyle name="常规 3 3 4 2 6 3 3 2" xfId="41047"/>
    <cellStyle name="常规 3 3 4 2 6 3 4" xfId="28695"/>
    <cellStyle name="常规 3 3 4 2 6 4" xfId="7075"/>
    <cellStyle name="常规 3 3 4 2 6 4 2" xfId="19429"/>
    <cellStyle name="常规 3 3 4 2 6 4 2 2" xfId="44135"/>
    <cellStyle name="常规 3 3 4 2 6 4 3" xfId="31783"/>
    <cellStyle name="常规 3 3 4 2 6 5" xfId="13253"/>
    <cellStyle name="常规 3 3 4 2 6 5 2" xfId="37959"/>
    <cellStyle name="常规 3 3 4 2 6 6" xfId="25607"/>
    <cellStyle name="常规 3 3 4 2 7" xfId="1659"/>
    <cellStyle name="常规 3 3 4 2 7 2" xfId="4752"/>
    <cellStyle name="常规 3 3 4 2 7 2 2" xfId="10935"/>
    <cellStyle name="常规 3 3 4 2 7 2 2 2" xfId="23289"/>
    <cellStyle name="常规 3 3 4 2 7 2 2 2 2" xfId="47995"/>
    <cellStyle name="常规 3 3 4 2 7 2 2 3" xfId="35643"/>
    <cellStyle name="常规 3 3 4 2 7 2 3" xfId="17113"/>
    <cellStyle name="常规 3 3 4 2 7 2 3 2" xfId="41819"/>
    <cellStyle name="常规 3 3 4 2 7 2 4" xfId="29467"/>
    <cellStyle name="常规 3 3 4 2 7 3" xfId="7847"/>
    <cellStyle name="常规 3 3 4 2 7 3 2" xfId="20201"/>
    <cellStyle name="常规 3 3 4 2 7 3 2 2" xfId="44907"/>
    <cellStyle name="常规 3 3 4 2 7 3 3" xfId="32555"/>
    <cellStyle name="常规 3 3 4 2 7 4" xfId="14025"/>
    <cellStyle name="常规 3 3 4 2 7 4 2" xfId="38731"/>
    <cellStyle name="常规 3 3 4 2 7 5" xfId="26379"/>
    <cellStyle name="常规 3 3 4 2 8" xfId="3207"/>
    <cellStyle name="常规 3 3 4 2 8 2" xfId="9391"/>
    <cellStyle name="常规 3 3 4 2 8 2 2" xfId="21745"/>
    <cellStyle name="常规 3 3 4 2 8 2 2 2" xfId="46451"/>
    <cellStyle name="常规 3 3 4 2 8 2 3" xfId="34099"/>
    <cellStyle name="常规 3 3 4 2 8 3" xfId="15569"/>
    <cellStyle name="常规 3 3 4 2 8 3 2" xfId="40275"/>
    <cellStyle name="常规 3 3 4 2 8 4" xfId="27923"/>
    <cellStyle name="常规 3 3 4 2 9" xfId="6303"/>
    <cellStyle name="常规 3 3 4 2 9 2" xfId="18657"/>
    <cellStyle name="常规 3 3 4 2 9 2 2" xfId="43363"/>
    <cellStyle name="常规 3 3 4 2 9 3" xfId="31011"/>
    <cellStyle name="常规 3 3 4 3" xfId="137"/>
    <cellStyle name="常规 3 3 4 3 10" xfId="24870"/>
    <cellStyle name="常规 3 3 4 3 2" xfId="399"/>
    <cellStyle name="常规 3 3 4 3 2 2" xfId="787"/>
    <cellStyle name="常规 3 3 4 3 2 2 2" xfId="1561"/>
    <cellStyle name="常规 3 3 4 3 2 2 2 2" xfId="3108"/>
    <cellStyle name="常规 3 3 4 3 2 2 2 2 2" xfId="6200"/>
    <cellStyle name="常规 3 3 4 3 2 2 2 2 2 2" xfId="12383"/>
    <cellStyle name="常规 3 3 4 3 2 2 2 2 2 2 2" xfId="24737"/>
    <cellStyle name="常规 3 3 4 3 2 2 2 2 2 2 2 2" xfId="49443"/>
    <cellStyle name="常规 3 3 4 3 2 2 2 2 2 2 3" xfId="37091"/>
    <cellStyle name="常规 3 3 4 3 2 2 2 2 2 3" xfId="18561"/>
    <cellStyle name="常规 3 3 4 3 2 2 2 2 2 3 2" xfId="43267"/>
    <cellStyle name="常规 3 3 4 3 2 2 2 2 2 4" xfId="30915"/>
    <cellStyle name="常规 3 3 4 3 2 2 2 2 3" xfId="9295"/>
    <cellStyle name="常规 3 3 4 3 2 2 2 2 3 2" xfId="21649"/>
    <cellStyle name="常规 3 3 4 3 2 2 2 2 3 2 2" xfId="46355"/>
    <cellStyle name="常规 3 3 4 3 2 2 2 2 3 3" xfId="34003"/>
    <cellStyle name="常规 3 3 4 3 2 2 2 2 4" xfId="15473"/>
    <cellStyle name="常规 3 3 4 3 2 2 2 2 4 2" xfId="40179"/>
    <cellStyle name="常规 3 3 4 3 2 2 2 2 5" xfId="27827"/>
    <cellStyle name="常规 3 3 4 3 2 2 2 3" xfId="4656"/>
    <cellStyle name="常规 3 3 4 3 2 2 2 3 2" xfId="10839"/>
    <cellStyle name="常规 3 3 4 3 2 2 2 3 2 2" xfId="23193"/>
    <cellStyle name="常规 3 3 4 3 2 2 2 3 2 2 2" xfId="47899"/>
    <cellStyle name="常规 3 3 4 3 2 2 2 3 2 3" xfId="35547"/>
    <cellStyle name="常规 3 3 4 3 2 2 2 3 3" xfId="17017"/>
    <cellStyle name="常规 3 3 4 3 2 2 2 3 3 2" xfId="41723"/>
    <cellStyle name="常规 3 3 4 3 2 2 2 3 4" xfId="29371"/>
    <cellStyle name="常规 3 3 4 3 2 2 2 4" xfId="7751"/>
    <cellStyle name="常规 3 3 4 3 2 2 2 4 2" xfId="20105"/>
    <cellStyle name="常规 3 3 4 3 2 2 2 4 2 2" xfId="44811"/>
    <cellStyle name="常规 3 3 4 3 2 2 2 4 3" xfId="32459"/>
    <cellStyle name="常规 3 3 4 3 2 2 2 5" xfId="13929"/>
    <cellStyle name="常规 3 3 4 3 2 2 2 5 2" xfId="38635"/>
    <cellStyle name="常规 3 3 4 3 2 2 2 6" xfId="26283"/>
    <cellStyle name="常规 3 3 4 3 2 2 3" xfId="2336"/>
    <cellStyle name="常规 3 3 4 3 2 2 3 2" xfId="5428"/>
    <cellStyle name="常规 3 3 4 3 2 2 3 2 2" xfId="11611"/>
    <cellStyle name="常规 3 3 4 3 2 2 3 2 2 2" xfId="23965"/>
    <cellStyle name="常规 3 3 4 3 2 2 3 2 2 2 2" xfId="48671"/>
    <cellStyle name="常规 3 3 4 3 2 2 3 2 2 3" xfId="36319"/>
    <cellStyle name="常规 3 3 4 3 2 2 3 2 3" xfId="17789"/>
    <cellStyle name="常规 3 3 4 3 2 2 3 2 3 2" xfId="42495"/>
    <cellStyle name="常规 3 3 4 3 2 2 3 2 4" xfId="30143"/>
    <cellStyle name="常规 3 3 4 3 2 2 3 3" xfId="8523"/>
    <cellStyle name="常规 3 3 4 3 2 2 3 3 2" xfId="20877"/>
    <cellStyle name="常规 3 3 4 3 2 2 3 3 2 2" xfId="45583"/>
    <cellStyle name="常规 3 3 4 3 2 2 3 3 3" xfId="33231"/>
    <cellStyle name="常规 3 3 4 3 2 2 3 4" xfId="14701"/>
    <cellStyle name="常规 3 3 4 3 2 2 3 4 2" xfId="39407"/>
    <cellStyle name="常规 3 3 4 3 2 2 3 5" xfId="27055"/>
    <cellStyle name="常规 3 3 4 3 2 2 4" xfId="3884"/>
    <cellStyle name="常规 3 3 4 3 2 2 4 2" xfId="10067"/>
    <cellStyle name="常规 3 3 4 3 2 2 4 2 2" xfId="22421"/>
    <cellStyle name="常规 3 3 4 3 2 2 4 2 2 2" xfId="47127"/>
    <cellStyle name="常规 3 3 4 3 2 2 4 2 3" xfId="34775"/>
    <cellStyle name="常规 3 3 4 3 2 2 4 3" xfId="16245"/>
    <cellStyle name="常规 3 3 4 3 2 2 4 3 2" xfId="40951"/>
    <cellStyle name="常规 3 3 4 3 2 2 4 4" xfId="28599"/>
    <cellStyle name="常规 3 3 4 3 2 2 5" xfId="6979"/>
    <cellStyle name="常规 3 3 4 3 2 2 5 2" xfId="19333"/>
    <cellStyle name="常规 3 3 4 3 2 2 5 2 2" xfId="44039"/>
    <cellStyle name="常规 3 3 4 3 2 2 5 3" xfId="31687"/>
    <cellStyle name="常规 3 3 4 3 2 2 6" xfId="13157"/>
    <cellStyle name="常规 3 3 4 3 2 2 6 2" xfId="37863"/>
    <cellStyle name="常规 3 3 4 3 2 2 7" xfId="25511"/>
    <cellStyle name="常规 3 3 4 3 2 3" xfId="1175"/>
    <cellStyle name="常规 3 3 4 3 2 3 2" xfId="2722"/>
    <cellStyle name="常规 3 3 4 3 2 3 2 2" xfId="5814"/>
    <cellStyle name="常规 3 3 4 3 2 3 2 2 2" xfId="11997"/>
    <cellStyle name="常规 3 3 4 3 2 3 2 2 2 2" xfId="24351"/>
    <cellStyle name="常规 3 3 4 3 2 3 2 2 2 2 2" xfId="49057"/>
    <cellStyle name="常规 3 3 4 3 2 3 2 2 2 3" xfId="36705"/>
    <cellStyle name="常规 3 3 4 3 2 3 2 2 3" xfId="18175"/>
    <cellStyle name="常规 3 3 4 3 2 3 2 2 3 2" xfId="42881"/>
    <cellStyle name="常规 3 3 4 3 2 3 2 2 4" xfId="30529"/>
    <cellStyle name="常规 3 3 4 3 2 3 2 3" xfId="8909"/>
    <cellStyle name="常规 3 3 4 3 2 3 2 3 2" xfId="21263"/>
    <cellStyle name="常规 3 3 4 3 2 3 2 3 2 2" xfId="45969"/>
    <cellStyle name="常规 3 3 4 3 2 3 2 3 3" xfId="33617"/>
    <cellStyle name="常规 3 3 4 3 2 3 2 4" xfId="15087"/>
    <cellStyle name="常规 3 3 4 3 2 3 2 4 2" xfId="39793"/>
    <cellStyle name="常规 3 3 4 3 2 3 2 5" xfId="27441"/>
    <cellStyle name="常规 3 3 4 3 2 3 3" xfId="4270"/>
    <cellStyle name="常规 3 3 4 3 2 3 3 2" xfId="10453"/>
    <cellStyle name="常规 3 3 4 3 2 3 3 2 2" xfId="22807"/>
    <cellStyle name="常规 3 3 4 3 2 3 3 2 2 2" xfId="47513"/>
    <cellStyle name="常规 3 3 4 3 2 3 3 2 3" xfId="35161"/>
    <cellStyle name="常规 3 3 4 3 2 3 3 3" xfId="16631"/>
    <cellStyle name="常规 3 3 4 3 2 3 3 3 2" xfId="41337"/>
    <cellStyle name="常规 3 3 4 3 2 3 3 4" xfId="28985"/>
    <cellStyle name="常规 3 3 4 3 2 3 4" xfId="7365"/>
    <cellStyle name="常规 3 3 4 3 2 3 4 2" xfId="19719"/>
    <cellStyle name="常规 3 3 4 3 2 3 4 2 2" xfId="44425"/>
    <cellStyle name="常规 3 3 4 3 2 3 4 3" xfId="32073"/>
    <cellStyle name="常规 3 3 4 3 2 3 5" xfId="13543"/>
    <cellStyle name="常规 3 3 4 3 2 3 5 2" xfId="38249"/>
    <cellStyle name="常规 3 3 4 3 2 3 6" xfId="25897"/>
    <cellStyle name="常规 3 3 4 3 2 4" xfId="1949"/>
    <cellStyle name="常规 3 3 4 3 2 4 2" xfId="5042"/>
    <cellStyle name="常规 3 3 4 3 2 4 2 2" xfId="11225"/>
    <cellStyle name="常规 3 3 4 3 2 4 2 2 2" xfId="23579"/>
    <cellStyle name="常规 3 3 4 3 2 4 2 2 2 2" xfId="48285"/>
    <cellStyle name="常规 3 3 4 3 2 4 2 2 3" xfId="35933"/>
    <cellStyle name="常规 3 3 4 3 2 4 2 3" xfId="17403"/>
    <cellStyle name="常规 3 3 4 3 2 4 2 3 2" xfId="42109"/>
    <cellStyle name="常规 3 3 4 3 2 4 2 4" xfId="29757"/>
    <cellStyle name="常规 3 3 4 3 2 4 3" xfId="8137"/>
    <cellStyle name="常规 3 3 4 3 2 4 3 2" xfId="20491"/>
    <cellStyle name="常规 3 3 4 3 2 4 3 2 2" xfId="45197"/>
    <cellStyle name="常规 3 3 4 3 2 4 3 3" xfId="32845"/>
    <cellStyle name="常规 3 3 4 3 2 4 4" xfId="14315"/>
    <cellStyle name="常规 3 3 4 3 2 4 4 2" xfId="39021"/>
    <cellStyle name="常规 3 3 4 3 2 4 5" xfId="26669"/>
    <cellStyle name="常规 3 3 4 3 2 5" xfId="3498"/>
    <cellStyle name="常规 3 3 4 3 2 5 2" xfId="9681"/>
    <cellStyle name="常规 3 3 4 3 2 5 2 2" xfId="22035"/>
    <cellStyle name="常规 3 3 4 3 2 5 2 2 2" xfId="46741"/>
    <cellStyle name="常规 3 3 4 3 2 5 2 3" xfId="34389"/>
    <cellStyle name="常规 3 3 4 3 2 5 3" xfId="15859"/>
    <cellStyle name="常规 3 3 4 3 2 5 3 2" xfId="40565"/>
    <cellStyle name="常规 3 3 4 3 2 5 4" xfId="28213"/>
    <cellStyle name="常规 3 3 4 3 2 6" xfId="6593"/>
    <cellStyle name="常规 3 3 4 3 2 6 2" xfId="18947"/>
    <cellStyle name="常规 3 3 4 3 2 6 2 2" xfId="43653"/>
    <cellStyle name="常规 3 3 4 3 2 6 3" xfId="31301"/>
    <cellStyle name="常规 3 3 4 3 2 7" xfId="12771"/>
    <cellStyle name="常规 3 3 4 3 2 7 2" xfId="37477"/>
    <cellStyle name="常规 3 3 4 3 2 8" xfId="25125"/>
    <cellStyle name="常规 3 3 4 3 3" xfId="275"/>
    <cellStyle name="常规 3 3 4 3 3 2" xfId="663"/>
    <cellStyle name="常规 3 3 4 3 3 2 2" xfId="1437"/>
    <cellStyle name="常规 3 3 4 3 3 2 2 2" xfId="2984"/>
    <cellStyle name="常规 3 3 4 3 3 2 2 2 2" xfId="6076"/>
    <cellStyle name="常规 3 3 4 3 3 2 2 2 2 2" xfId="12259"/>
    <cellStyle name="常规 3 3 4 3 3 2 2 2 2 2 2" xfId="24613"/>
    <cellStyle name="常规 3 3 4 3 3 2 2 2 2 2 2 2" xfId="49319"/>
    <cellStyle name="常规 3 3 4 3 3 2 2 2 2 2 3" xfId="36967"/>
    <cellStyle name="常规 3 3 4 3 3 2 2 2 2 3" xfId="18437"/>
    <cellStyle name="常规 3 3 4 3 3 2 2 2 2 3 2" xfId="43143"/>
    <cellStyle name="常规 3 3 4 3 3 2 2 2 2 4" xfId="30791"/>
    <cellStyle name="常规 3 3 4 3 3 2 2 2 3" xfId="9171"/>
    <cellStyle name="常规 3 3 4 3 3 2 2 2 3 2" xfId="21525"/>
    <cellStyle name="常规 3 3 4 3 3 2 2 2 3 2 2" xfId="46231"/>
    <cellStyle name="常规 3 3 4 3 3 2 2 2 3 3" xfId="33879"/>
    <cellStyle name="常规 3 3 4 3 3 2 2 2 4" xfId="15349"/>
    <cellStyle name="常规 3 3 4 3 3 2 2 2 4 2" xfId="40055"/>
    <cellStyle name="常规 3 3 4 3 3 2 2 2 5" xfId="27703"/>
    <cellStyle name="常规 3 3 4 3 3 2 2 3" xfId="4532"/>
    <cellStyle name="常规 3 3 4 3 3 2 2 3 2" xfId="10715"/>
    <cellStyle name="常规 3 3 4 3 3 2 2 3 2 2" xfId="23069"/>
    <cellStyle name="常规 3 3 4 3 3 2 2 3 2 2 2" xfId="47775"/>
    <cellStyle name="常规 3 3 4 3 3 2 2 3 2 3" xfId="35423"/>
    <cellStyle name="常规 3 3 4 3 3 2 2 3 3" xfId="16893"/>
    <cellStyle name="常规 3 3 4 3 3 2 2 3 3 2" xfId="41599"/>
    <cellStyle name="常规 3 3 4 3 3 2 2 3 4" xfId="29247"/>
    <cellStyle name="常规 3 3 4 3 3 2 2 4" xfId="7627"/>
    <cellStyle name="常规 3 3 4 3 3 2 2 4 2" xfId="19981"/>
    <cellStyle name="常规 3 3 4 3 3 2 2 4 2 2" xfId="44687"/>
    <cellStyle name="常规 3 3 4 3 3 2 2 4 3" xfId="32335"/>
    <cellStyle name="常规 3 3 4 3 3 2 2 5" xfId="13805"/>
    <cellStyle name="常规 3 3 4 3 3 2 2 5 2" xfId="38511"/>
    <cellStyle name="常规 3 3 4 3 3 2 2 6" xfId="26159"/>
    <cellStyle name="常规 3 3 4 3 3 2 3" xfId="2212"/>
    <cellStyle name="常规 3 3 4 3 3 2 3 2" xfId="5304"/>
    <cellStyle name="常规 3 3 4 3 3 2 3 2 2" xfId="11487"/>
    <cellStyle name="常规 3 3 4 3 3 2 3 2 2 2" xfId="23841"/>
    <cellStyle name="常规 3 3 4 3 3 2 3 2 2 2 2" xfId="48547"/>
    <cellStyle name="常规 3 3 4 3 3 2 3 2 2 3" xfId="36195"/>
    <cellStyle name="常规 3 3 4 3 3 2 3 2 3" xfId="17665"/>
    <cellStyle name="常规 3 3 4 3 3 2 3 2 3 2" xfId="42371"/>
    <cellStyle name="常规 3 3 4 3 3 2 3 2 4" xfId="30019"/>
    <cellStyle name="常规 3 3 4 3 3 2 3 3" xfId="8399"/>
    <cellStyle name="常规 3 3 4 3 3 2 3 3 2" xfId="20753"/>
    <cellStyle name="常规 3 3 4 3 3 2 3 3 2 2" xfId="45459"/>
    <cellStyle name="常规 3 3 4 3 3 2 3 3 3" xfId="33107"/>
    <cellStyle name="常规 3 3 4 3 3 2 3 4" xfId="14577"/>
    <cellStyle name="常规 3 3 4 3 3 2 3 4 2" xfId="39283"/>
    <cellStyle name="常规 3 3 4 3 3 2 3 5" xfId="26931"/>
    <cellStyle name="常规 3 3 4 3 3 2 4" xfId="3760"/>
    <cellStyle name="常规 3 3 4 3 3 2 4 2" xfId="9943"/>
    <cellStyle name="常规 3 3 4 3 3 2 4 2 2" xfId="22297"/>
    <cellStyle name="常规 3 3 4 3 3 2 4 2 2 2" xfId="47003"/>
    <cellStyle name="常规 3 3 4 3 3 2 4 2 3" xfId="34651"/>
    <cellStyle name="常规 3 3 4 3 3 2 4 3" xfId="16121"/>
    <cellStyle name="常规 3 3 4 3 3 2 4 3 2" xfId="40827"/>
    <cellStyle name="常规 3 3 4 3 3 2 4 4" xfId="28475"/>
    <cellStyle name="常规 3 3 4 3 3 2 5" xfId="6855"/>
    <cellStyle name="常规 3 3 4 3 3 2 5 2" xfId="19209"/>
    <cellStyle name="常规 3 3 4 3 3 2 5 2 2" xfId="43915"/>
    <cellStyle name="常规 3 3 4 3 3 2 5 3" xfId="31563"/>
    <cellStyle name="常规 3 3 4 3 3 2 6" xfId="13033"/>
    <cellStyle name="常规 3 3 4 3 3 2 6 2" xfId="37739"/>
    <cellStyle name="常规 3 3 4 3 3 2 7" xfId="25387"/>
    <cellStyle name="常规 3 3 4 3 3 3" xfId="1051"/>
    <cellStyle name="常规 3 3 4 3 3 3 2" xfId="2598"/>
    <cellStyle name="常规 3 3 4 3 3 3 2 2" xfId="5690"/>
    <cellStyle name="常规 3 3 4 3 3 3 2 2 2" xfId="11873"/>
    <cellStyle name="常规 3 3 4 3 3 3 2 2 2 2" xfId="24227"/>
    <cellStyle name="常规 3 3 4 3 3 3 2 2 2 2 2" xfId="48933"/>
    <cellStyle name="常规 3 3 4 3 3 3 2 2 2 3" xfId="36581"/>
    <cellStyle name="常规 3 3 4 3 3 3 2 2 3" xfId="18051"/>
    <cellStyle name="常规 3 3 4 3 3 3 2 2 3 2" xfId="42757"/>
    <cellStyle name="常规 3 3 4 3 3 3 2 2 4" xfId="30405"/>
    <cellStyle name="常规 3 3 4 3 3 3 2 3" xfId="8785"/>
    <cellStyle name="常规 3 3 4 3 3 3 2 3 2" xfId="21139"/>
    <cellStyle name="常规 3 3 4 3 3 3 2 3 2 2" xfId="45845"/>
    <cellStyle name="常规 3 3 4 3 3 3 2 3 3" xfId="33493"/>
    <cellStyle name="常规 3 3 4 3 3 3 2 4" xfId="14963"/>
    <cellStyle name="常规 3 3 4 3 3 3 2 4 2" xfId="39669"/>
    <cellStyle name="常规 3 3 4 3 3 3 2 5" xfId="27317"/>
    <cellStyle name="常规 3 3 4 3 3 3 3" xfId="4146"/>
    <cellStyle name="常规 3 3 4 3 3 3 3 2" xfId="10329"/>
    <cellStyle name="常规 3 3 4 3 3 3 3 2 2" xfId="22683"/>
    <cellStyle name="常规 3 3 4 3 3 3 3 2 2 2" xfId="47389"/>
    <cellStyle name="常规 3 3 4 3 3 3 3 2 3" xfId="35037"/>
    <cellStyle name="常规 3 3 4 3 3 3 3 3" xfId="16507"/>
    <cellStyle name="常规 3 3 4 3 3 3 3 3 2" xfId="41213"/>
    <cellStyle name="常规 3 3 4 3 3 3 3 4" xfId="28861"/>
    <cellStyle name="常规 3 3 4 3 3 3 4" xfId="7241"/>
    <cellStyle name="常规 3 3 4 3 3 3 4 2" xfId="19595"/>
    <cellStyle name="常规 3 3 4 3 3 3 4 2 2" xfId="44301"/>
    <cellStyle name="常规 3 3 4 3 3 3 4 3" xfId="31949"/>
    <cellStyle name="常规 3 3 4 3 3 3 5" xfId="13419"/>
    <cellStyle name="常规 3 3 4 3 3 3 5 2" xfId="38125"/>
    <cellStyle name="常规 3 3 4 3 3 3 6" xfId="25773"/>
    <cellStyle name="常规 3 3 4 3 3 4" xfId="1825"/>
    <cellStyle name="常规 3 3 4 3 3 4 2" xfId="4918"/>
    <cellStyle name="常规 3 3 4 3 3 4 2 2" xfId="11101"/>
    <cellStyle name="常规 3 3 4 3 3 4 2 2 2" xfId="23455"/>
    <cellStyle name="常规 3 3 4 3 3 4 2 2 2 2" xfId="48161"/>
    <cellStyle name="常规 3 3 4 3 3 4 2 2 3" xfId="35809"/>
    <cellStyle name="常规 3 3 4 3 3 4 2 3" xfId="17279"/>
    <cellStyle name="常规 3 3 4 3 3 4 2 3 2" xfId="41985"/>
    <cellStyle name="常规 3 3 4 3 3 4 2 4" xfId="29633"/>
    <cellStyle name="常规 3 3 4 3 3 4 3" xfId="8013"/>
    <cellStyle name="常规 3 3 4 3 3 4 3 2" xfId="20367"/>
    <cellStyle name="常规 3 3 4 3 3 4 3 2 2" xfId="45073"/>
    <cellStyle name="常规 3 3 4 3 3 4 3 3" xfId="32721"/>
    <cellStyle name="常规 3 3 4 3 3 4 4" xfId="14191"/>
    <cellStyle name="常规 3 3 4 3 3 4 4 2" xfId="38897"/>
    <cellStyle name="常规 3 3 4 3 3 4 5" xfId="26545"/>
    <cellStyle name="常规 3 3 4 3 3 5" xfId="3374"/>
    <cellStyle name="常规 3 3 4 3 3 5 2" xfId="9557"/>
    <cellStyle name="常规 3 3 4 3 3 5 2 2" xfId="21911"/>
    <cellStyle name="常规 3 3 4 3 3 5 2 2 2" xfId="46617"/>
    <cellStyle name="常规 3 3 4 3 3 5 2 3" xfId="34265"/>
    <cellStyle name="常规 3 3 4 3 3 5 3" xfId="15735"/>
    <cellStyle name="常规 3 3 4 3 3 5 3 2" xfId="40441"/>
    <cellStyle name="常规 3 3 4 3 3 5 4" xfId="28089"/>
    <cellStyle name="常规 3 3 4 3 3 6" xfId="6469"/>
    <cellStyle name="常规 3 3 4 3 3 6 2" xfId="18823"/>
    <cellStyle name="常规 3 3 4 3 3 6 2 2" xfId="43529"/>
    <cellStyle name="常规 3 3 4 3 3 6 3" xfId="31177"/>
    <cellStyle name="常规 3 3 4 3 3 7" xfId="12647"/>
    <cellStyle name="常规 3 3 4 3 3 7 2" xfId="37353"/>
    <cellStyle name="常规 3 3 4 3 3 8" xfId="25001"/>
    <cellStyle name="常规 3 3 4 3 4" xfId="532"/>
    <cellStyle name="常规 3 3 4 3 4 2" xfId="1306"/>
    <cellStyle name="常规 3 3 4 3 4 2 2" xfId="2853"/>
    <cellStyle name="常规 3 3 4 3 4 2 2 2" xfId="5945"/>
    <cellStyle name="常规 3 3 4 3 4 2 2 2 2" xfId="12128"/>
    <cellStyle name="常规 3 3 4 3 4 2 2 2 2 2" xfId="24482"/>
    <cellStyle name="常规 3 3 4 3 4 2 2 2 2 2 2" xfId="49188"/>
    <cellStyle name="常规 3 3 4 3 4 2 2 2 2 3" xfId="36836"/>
    <cellStyle name="常规 3 3 4 3 4 2 2 2 3" xfId="18306"/>
    <cellStyle name="常规 3 3 4 3 4 2 2 2 3 2" xfId="43012"/>
    <cellStyle name="常规 3 3 4 3 4 2 2 2 4" xfId="30660"/>
    <cellStyle name="常规 3 3 4 3 4 2 2 3" xfId="9040"/>
    <cellStyle name="常规 3 3 4 3 4 2 2 3 2" xfId="21394"/>
    <cellStyle name="常规 3 3 4 3 4 2 2 3 2 2" xfId="46100"/>
    <cellStyle name="常规 3 3 4 3 4 2 2 3 3" xfId="33748"/>
    <cellStyle name="常规 3 3 4 3 4 2 2 4" xfId="15218"/>
    <cellStyle name="常规 3 3 4 3 4 2 2 4 2" xfId="39924"/>
    <cellStyle name="常规 3 3 4 3 4 2 2 5" xfId="27572"/>
    <cellStyle name="常规 3 3 4 3 4 2 3" xfId="4401"/>
    <cellStyle name="常规 3 3 4 3 4 2 3 2" xfId="10584"/>
    <cellStyle name="常规 3 3 4 3 4 2 3 2 2" xfId="22938"/>
    <cellStyle name="常规 3 3 4 3 4 2 3 2 2 2" xfId="47644"/>
    <cellStyle name="常规 3 3 4 3 4 2 3 2 3" xfId="35292"/>
    <cellStyle name="常规 3 3 4 3 4 2 3 3" xfId="16762"/>
    <cellStyle name="常规 3 3 4 3 4 2 3 3 2" xfId="41468"/>
    <cellStyle name="常规 3 3 4 3 4 2 3 4" xfId="29116"/>
    <cellStyle name="常规 3 3 4 3 4 2 4" xfId="7496"/>
    <cellStyle name="常规 3 3 4 3 4 2 4 2" xfId="19850"/>
    <cellStyle name="常规 3 3 4 3 4 2 4 2 2" xfId="44556"/>
    <cellStyle name="常规 3 3 4 3 4 2 4 3" xfId="32204"/>
    <cellStyle name="常规 3 3 4 3 4 2 5" xfId="13674"/>
    <cellStyle name="常规 3 3 4 3 4 2 5 2" xfId="38380"/>
    <cellStyle name="常规 3 3 4 3 4 2 6" xfId="26028"/>
    <cellStyle name="常规 3 3 4 3 4 3" xfId="2081"/>
    <cellStyle name="常规 3 3 4 3 4 3 2" xfId="5173"/>
    <cellStyle name="常规 3 3 4 3 4 3 2 2" xfId="11356"/>
    <cellStyle name="常规 3 3 4 3 4 3 2 2 2" xfId="23710"/>
    <cellStyle name="常规 3 3 4 3 4 3 2 2 2 2" xfId="48416"/>
    <cellStyle name="常规 3 3 4 3 4 3 2 2 3" xfId="36064"/>
    <cellStyle name="常规 3 3 4 3 4 3 2 3" xfId="17534"/>
    <cellStyle name="常规 3 3 4 3 4 3 2 3 2" xfId="42240"/>
    <cellStyle name="常规 3 3 4 3 4 3 2 4" xfId="29888"/>
    <cellStyle name="常规 3 3 4 3 4 3 3" xfId="8268"/>
    <cellStyle name="常规 3 3 4 3 4 3 3 2" xfId="20622"/>
    <cellStyle name="常规 3 3 4 3 4 3 3 2 2" xfId="45328"/>
    <cellStyle name="常规 3 3 4 3 4 3 3 3" xfId="32976"/>
    <cellStyle name="常规 3 3 4 3 4 3 4" xfId="14446"/>
    <cellStyle name="常规 3 3 4 3 4 3 4 2" xfId="39152"/>
    <cellStyle name="常规 3 3 4 3 4 3 5" xfId="26800"/>
    <cellStyle name="常规 3 3 4 3 4 4" xfId="3629"/>
    <cellStyle name="常规 3 3 4 3 4 4 2" xfId="9812"/>
    <cellStyle name="常规 3 3 4 3 4 4 2 2" xfId="22166"/>
    <cellStyle name="常规 3 3 4 3 4 4 2 2 2" xfId="46872"/>
    <cellStyle name="常规 3 3 4 3 4 4 2 3" xfId="34520"/>
    <cellStyle name="常规 3 3 4 3 4 4 3" xfId="15990"/>
    <cellStyle name="常规 3 3 4 3 4 4 3 2" xfId="40696"/>
    <cellStyle name="常规 3 3 4 3 4 4 4" xfId="28344"/>
    <cellStyle name="常规 3 3 4 3 4 5" xfId="6724"/>
    <cellStyle name="常规 3 3 4 3 4 5 2" xfId="19078"/>
    <cellStyle name="常规 3 3 4 3 4 5 2 2" xfId="43784"/>
    <cellStyle name="常规 3 3 4 3 4 5 3" xfId="31432"/>
    <cellStyle name="常规 3 3 4 3 4 6" xfId="12902"/>
    <cellStyle name="常规 3 3 4 3 4 6 2" xfId="37608"/>
    <cellStyle name="常规 3 3 4 3 4 7" xfId="25256"/>
    <cellStyle name="常规 3 3 4 3 5" xfId="920"/>
    <cellStyle name="常规 3 3 4 3 5 2" xfId="2467"/>
    <cellStyle name="常规 3 3 4 3 5 2 2" xfId="5559"/>
    <cellStyle name="常规 3 3 4 3 5 2 2 2" xfId="11742"/>
    <cellStyle name="常规 3 3 4 3 5 2 2 2 2" xfId="24096"/>
    <cellStyle name="常规 3 3 4 3 5 2 2 2 2 2" xfId="48802"/>
    <cellStyle name="常规 3 3 4 3 5 2 2 2 3" xfId="36450"/>
    <cellStyle name="常规 3 3 4 3 5 2 2 3" xfId="17920"/>
    <cellStyle name="常规 3 3 4 3 5 2 2 3 2" xfId="42626"/>
    <cellStyle name="常规 3 3 4 3 5 2 2 4" xfId="30274"/>
    <cellStyle name="常规 3 3 4 3 5 2 3" xfId="8654"/>
    <cellStyle name="常规 3 3 4 3 5 2 3 2" xfId="21008"/>
    <cellStyle name="常规 3 3 4 3 5 2 3 2 2" xfId="45714"/>
    <cellStyle name="常规 3 3 4 3 5 2 3 3" xfId="33362"/>
    <cellStyle name="常规 3 3 4 3 5 2 4" xfId="14832"/>
    <cellStyle name="常规 3 3 4 3 5 2 4 2" xfId="39538"/>
    <cellStyle name="常规 3 3 4 3 5 2 5" xfId="27186"/>
    <cellStyle name="常规 3 3 4 3 5 3" xfId="4015"/>
    <cellStyle name="常规 3 3 4 3 5 3 2" xfId="10198"/>
    <cellStyle name="常规 3 3 4 3 5 3 2 2" xfId="22552"/>
    <cellStyle name="常规 3 3 4 3 5 3 2 2 2" xfId="47258"/>
    <cellStyle name="常规 3 3 4 3 5 3 2 3" xfId="34906"/>
    <cellStyle name="常规 3 3 4 3 5 3 3" xfId="16376"/>
    <cellStyle name="常规 3 3 4 3 5 3 3 2" xfId="41082"/>
    <cellStyle name="常规 3 3 4 3 5 3 4" xfId="28730"/>
    <cellStyle name="常规 3 3 4 3 5 4" xfId="7110"/>
    <cellStyle name="常规 3 3 4 3 5 4 2" xfId="19464"/>
    <cellStyle name="常规 3 3 4 3 5 4 2 2" xfId="44170"/>
    <cellStyle name="常规 3 3 4 3 5 4 3" xfId="31818"/>
    <cellStyle name="常规 3 3 4 3 5 5" xfId="13288"/>
    <cellStyle name="常规 3 3 4 3 5 5 2" xfId="37994"/>
    <cellStyle name="常规 3 3 4 3 5 6" xfId="25642"/>
    <cellStyle name="常规 3 3 4 3 6" xfId="1694"/>
    <cellStyle name="常规 3 3 4 3 6 2" xfId="4787"/>
    <cellStyle name="常规 3 3 4 3 6 2 2" xfId="10970"/>
    <cellStyle name="常规 3 3 4 3 6 2 2 2" xfId="23324"/>
    <cellStyle name="常规 3 3 4 3 6 2 2 2 2" xfId="48030"/>
    <cellStyle name="常规 3 3 4 3 6 2 2 3" xfId="35678"/>
    <cellStyle name="常规 3 3 4 3 6 2 3" xfId="17148"/>
    <cellStyle name="常规 3 3 4 3 6 2 3 2" xfId="41854"/>
    <cellStyle name="常规 3 3 4 3 6 2 4" xfId="29502"/>
    <cellStyle name="常规 3 3 4 3 6 3" xfId="7882"/>
    <cellStyle name="常规 3 3 4 3 6 3 2" xfId="20236"/>
    <cellStyle name="常规 3 3 4 3 6 3 2 2" xfId="44942"/>
    <cellStyle name="常规 3 3 4 3 6 3 3" xfId="32590"/>
    <cellStyle name="常规 3 3 4 3 6 4" xfId="14060"/>
    <cellStyle name="常规 3 3 4 3 6 4 2" xfId="38766"/>
    <cellStyle name="常规 3 3 4 3 6 5" xfId="26414"/>
    <cellStyle name="常规 3 3 4 3 7" xfId="3243"/>
    <cellStyle name="常规 3 3 4 3 7 2" xfId="9426"/>
    <cellStyle name="常规 3 3 4 3 7 2 2" xfId="21780"/>
    <cellStyle name="常规 3 3 4 3 7 2 2 2" xfId="46486"/>
    <cellStyle name="常规 3 3 4 3 7 2 3" xfId="34134"/>
    <cellStyle name="常规 3 3 4 3 7 3" xfId="15604"/>
    <cellStyle name="常规 3 3 4 3 7 3 2" xfId="40310"/>
    <cellStyle name="常规 3 3 4 3 7 4" xfId="27958"/>
    <cellStyle name="常规 3 3 4 3 8" xfId="6338"/>
    <cellStyle name="常规 3 3 4 3 8 2" xfId="18692"/>
    <cellStyle name="常规 3 3 4 3 8 2 2" xfId="43398"/>
    <cellStyle name="常规 3 3 4 3 8 3" xfId="31046"/>
    <cellStyle name="常规 3 3 4 3 9" xfId="12516"/>
    <cellStyle name="常规 3 3 4 3 9 2" xfId="37222"/>
    <cellStyle name="常规 3 3 4 4" xfId="337"/>
    <cellStyle name="常规 3 3 4 4 2" xfId="725"/>
    <cellStyle name="常规 3 3 4 4 2 2" xfId="1499"/>
    <cellStyle name="常规 3 3 4 4 2 2 2" xfId="3046"/>
    <cellStyle name="常规 3 3 4 4 2 2 2 2" xfId="6138"/>
    <cellStyle name="常规 3 3 4 4 2 2 2 2 2" xfId="12321"/>
    <cellStyle name="常规 3 3 4 4 2 2 2 2 2 2" xfId="24675"/>
    <cellStyle name="常规 3 3 4 4 2 2 2 2 2 2 2" xfId="49381"/>
    <cellStyle name="常规 3 3 4 4 2 2 2 2 2 3" xfId="37029"/>
    <cellStyle name="常规 3 3 4 4 2 2 2 2 3" xfId="18499"/>
    <cellStyle name="常规 3 3 4 4 2 2 2 2 3 2" xfId="43205"/>
    <cellStyle name="常规 3 3 4 4 2 2 2 2 4" xfId="30853"/>
    <cellStyle name="常规 3 3 4 4 2 2 2 3" xfId="9233"/>
    <cellStyle name="常规 3 3 4 4 2 2 2 3 2" xfId="21587"/>
    <cellStyle name="常规 3 3 4 4 2 2 2 3 2 2" xfId="46293"/>
    <cellStyle name="常规 3 3 4 4 2 2 2 3 3" xfId="33941"/>
    <cellStyle name="常规 3 3 4 4 2 2 2 4" xfId="15411"/>
    <cellStyle name="常规 3 3 4 4 2 2 2 4 2" xfId="40117"/>
    <cellStyle name="常规 3 3 4 4 2 2 2 5" xfId="27765"/>
    <cellStyle name="常规 3 3 4 4 2 2 3" xfId="4594"/>
    <cellStyle name="常规 3 3 4 4 2 2 3 2" xfId="10777"/>
    <cellStyle name="常规 3 3 4 4 2 2 3 2 2" xfId="23131"/>
    <cellStyle name="常规 3 3 4 4 2 2 3 2 2 2" xfId="47837"/>
    <cellStyle name="常规 3 3 4 4 2 2 3 2 3" xfId="35485"/>
    <cellStyle name="常规 3 3 4 4 2 2 3 3" xfId="16955"/>
    <cellStyle name="常规 3 3 4 4 2 2 3 3 2" xfId="41661"/>
    <cellStyle name="常规 3 3 4 4 2 2 3 4" xfId="29309"/>
    <cellStyle name="常规 3 3 4 4 2 2 4" xfId="7689"/>
    <cellStyle name="常规 3 3 4 4 2 2 4 2" xfId="20043"/>
    <cellStyle name="常规 3 3 4 4 2 2 4 2 2" xfId="44749"/>
    <cellStyle name="常规 3 3 4 4 2 2 4 3" xfId="32397"/>
    <cellStyle name="常规 3 3 4 4 2 2 5" xfId="13867"/>
    <cellStyle name="常规 3 3 4 4 2 2 5 2" xfId="38573"/>
    <cellStyle name="常规 3 3 4 4 2 2 6" xfId="26221"/>
    <cellStyle name="常规 3 3 4 4 2 3" xfId="2274"/>
    <cellStyle name="常规 3 3 4 4 2 3 2" xfId="5366"/>
    <cellStyle name="常规 3 3 4 4 2 3 2 2" xfId="11549"/>
    <cellStyle name="常规 3 3 4 4 2 3 2 2 2" xfId="23903"/>
    <cellStyle name="常规 3 3 4 4 2 3 2 2 2 2" xfId="48609"/>
    <cellStyle name="常规 3 3 4 4 2 3 2 2 3" xfId="36257"/>
    <cellStyle name="常规 3 3 4 4 2 3 2 3" xfId="17727"/>
    <cellStyle name="常规 3 3 4 4 2 3 2 3 2" xfId="42433"/>
    <cellStyle name="常规 3 3 4 4 2 3 2 4" xfId="30081"/>
    <cellStyle name="常规 3 3 4 4 2 3 3" xfId="8461"/>
    <cellStyle name="常规 3 3 4 4 2 3 3 2" xfId="20815"/>
    <cellStyle name="常规 3 3 4 4 2 3 3 2 2" xfId="45521"/>
    <cellStyle name="常规 3 3 4 4 2 3 3 3" xfId="33169"/>
    <cellStyle name="常规 3 3 4 4 2 3 4" xfId="14639"/>
    <cellStyle name="常规 3 3 4 4 2 3 4 2" xfId="39345"/>
    <cellStyle name="常规 3 3 4 4 2 3 5" xfId="26993"/>
    <cellStyle name="常规 3 3 4 4 2 4" xfId="3822"/>
    <cellStyle name="常规 3 3 4 4 2 4 2" xfId="10005"/>
    <cellStyle name="常规 3 3 4 4 2 4 2 2" xfId="22359"/>
    <cellStyle name="常规 3 3 4 4 2 4 2 2 2" xfId="47065"/>
    <cellStyle name="常规 3 3 4 4 2 4 2 3" xfId="34713"/>
    <cellStyle name="常规 3 3 4 4 2 4 3" xfId="16183"/>
    <cellStyle name="常规 3 3 4 4 2 4 3 2" xfId="40889"/>
    <cellStyle name="常规 3 3 4 4 2 4 4" xfId="28537"/>
    <cellStyle name="常规 3 3 4 4 2 5" xfId="6917"/>
    <cellStyle name="常规 3 3 4 4 2 5 2" xfId="19271"/>
    <cellStyle name="常规 3 3 4 4 2 5 2 2" xfId="43977"/>
    <cellStyle name="常规 3 3 4 4 2 5 3" xfId="31625"/>
    <cellStyle name="常规 3 3 4 4 2 6" xfId="13095"/>
    <cellStyle name="常规 3 3 4 4 2 6 2" xfId="37801"/>
    <cellStyle name="常规 3 3 4 4 2 7" xfId="25449"/>
    <cellStyle name="常规 3 3 4 4 3" xfId="1113"/>
    <cellStyle name="常规 3 3 4 4 3 2" xfId="2660"/>
    <cellStyle name="常规 3 3 4 4 3 2 2" xfId="5752"/>
    <cellStyle name="常规 3 3 4 4 3 2 2 2" xfId="11935"/>
    <cellStyle name="常规 3 3 4 4 3 2 2 2 2" xfId="24289"/>
    <cellStyle name="常规 3 3 4 4 3 2 2 2 2 2" xfId="48995"/>
    <cellStyle name="常规 3 3 4 4 3 2 2 2 3" xfId="36643"/>
    <cellStyle name="常规 3 3 4 4 3 2 2 3" xfId="18113"/>
    <cellStyle name="常规 3 3 4 4 3 2 2 3 2" xfId="42819"/>
    <cellStyle name="常规 3 3 4 4 3 2 2 4" xfId="30467"/>
    <cellStyle name="常规 3 3 4 4 3 2 3" xfId="8847"/>
    <cellStyle name="常规 3 3 4 4 3 2 3 2" xfId="21201"/>
    <cellStyle name="常规 3 3 4 4 3 2 3 2 2" xfId="45907"/>
    <cellStyle name="常规 3 3 4 4 3 2 3 3" xfId="33555"/>
    <cellStyle name="常规 3 3 4 4 3 2 4" xfId="15025"/>
    <cellStyle name="常规 3 3 4 4 3 2 4 2" xfId="39731"/>
    <cellStyle name="常规 3 3 4 4 3 2 5" xfId="27379"/>
    <cellStyle name="常规 3 3 4 4 3 3" xfId="4208"/>
    <cellStyle name="常规 3 3 4 4 3 3 2" xfId="10391"/>
    <cellStyle name="常规 3 3 4 4 3 3 2 2" xfId="22745"/>
    <cellStyle name="常规 3 3 4 4 3 3 2 2 2" xfId="47451"/>
    <cellStyle name="常规 3 3 4 4 3 3 2 3" xfId="35099"/>
    <cellStyle name="常规 3 3 4 4 3 3 3" xfId="16569"/>
    <cellStyle name="常规 3 3 4 4 3 3 3 2" xfId="41275"/>
    <cellStyle name="常规 3 3 4 4 3 3 4" xfId="28923"/>
    <cellStyle name="常规 3 3 4 4 3 4" xfId="7303"/>
    <cellStyle name="常规 3 3 4 4 3 4 2" xfId="19657"/>
    <cellStyle name="常规 3 3 4 4 3 4 2 2" xfId="44363"/>
    <cellStyle name="常规 3 3 4 4 3 4 3" xfId="32011"/>
    <cellStyle name="常规 3 3 4 4 3 5" xfId="13481"/>
    <cellStyle name="常规 3 3 4 4 3 5 2" xfId="38187"/>
    <cellStyle name="常规 3 3 4 4 3 6" xfId="25835"/>
    <cellStyle name="常规 3 3 4 4 4" xfId="1887"/>
    <cellStyle name="常规 3 3 4 4 4 2" xfId="4980"/>
    <cellStyle name="常规 3 3 4 4 4 2 2" xfId="11163"/>
    <cellStyle name="常规 3 3 4 4 4 2 2 2" xfId="23517"/>
    <cellStyle name="常规 3 3 4 4 4 2 2 2 2" xfId="48223"/>
    <cellStyle name="常规 3 3 4 4 4 2 2 3" xfId="35871"/>
    <cellStyle name="常规 3 3 4 4 4 2 3" xfId="17341"/>
    <cellStyle name="常规 3 3 4 4 4 2 3 2" xfId="42047"/>
    <cellStyle name="常规 3 3 4 4 4 2 4" xfId="29695"/>
    <cellStyle name="常规 3 3 4 4 4 3" xfId="8075"/>
    <cellStyle name="常规 3 3 4 4 4 3 2" xfId="20429"/>
    <cellStyle name="常规 3 3 4 4 4 3 2 2" xfId="45135"/>
    <cellStyle name="常规 3 3 4 4 4 3 3" xfId="32783"/>
    <cellStyle name="常规 3 3 4 4 4 4" xfId="14253"/>
    <cellStyle name="常规 3 3 4 4 4 4 2" xfId="38959"/>
    <cellStyle name="常规 3 3 4 4 4 5" xfId="26607"/>
    <cellStyle name="常规 3 3 4 4 5" xfId="3436"/>
    <cellStyle name="常规 3 3 4 4 5 2" xfId="9619"/>
    <cellStyle name="常规 3 3 4 4 5 2 2" xfId="21973"/>
    <cellStyle name="常规 3 3 4 4 5 2 2 2" xfId="46679"/>
    <cellStyle name="常规 3 3 4 4 5 2 3" xfId="34327"/>
    <cellStyle name="常规 3 3 4 4 5 3" xfId="15797"/>
    <cellStyle name="常规 3 3 4 4 5 3 2" xfId="40503"/>
    <cellStyle name="常规 3 3 4 4 5 4" xfId="28151"/>
    <cellStyle name="常规 3 3 4 4 6" xfId="6531"/>
    <cellStyle name="常规 3 3 4 4 6 2" xfId="18885"/>
    <cellStyle name="常规 3 3 4 4 6 2 2" xfId="43591"/>
    <cellStyle name="常规 3 3 4 4 6 3" xfId="31239"/>
    <cellStyle name="常规 3 3 4 4 7" xfId="12709"/>
    <cellStyle name="常规 3 3 4 4 7 2" xfId="37415"/>
    <cellStyle name="常规 3 3 4 4 8" xfId="25063"/>
    <cellStyle name="常规 3 3 4 5" xfId="208"/>
    <cellStyle name="常规 3 3 4 5 2" xfId="601"/>
    <cellStyle name="常规 3 3 4 5 2 2" xfId="1375"/>
    <cellStyle name="常规 3 3 4 5 2 2 2" xfId="2922"/>
    <cellStyle name="常规 3 3 4 5 2 2 2 2" xfId="6014"/>
    <cellStyle name="常规 3 3 4 5 2 2 2 2 2" xfId="12197"/>
    <cellStyle name="常规 3 3 4 5 2 2 2 2 2 2" xfId="24551"/>
    <cellStyle name="常规 3 3 4 5 2 2 2 2 2 2 2" xfId="49257"/>
    <cellStyle name="常规 3 3 4 5 2 2 2 2 2 3" xfId="36905"/>
    <cellStyle name="常规 3 3 4 5 2 2 2 2 3" xfId="18375"/>
    <cellStyle name="常规 3 3 4 5 2 2 2 2 3 2" xfId="43081"/>
    <cellStyle name="常规 3 3 4 5 2 2 2 2 4" xfId="30729"/>
    <cellStyle name="常规 3 3 4 5 2 2 2 3" xfId="9109"/>
    <cellStyle name="常规 3 3 4 5 2 2 2 3 2" xfId="21463"/>
    <cellStyle name="常规 3 3 4 5 2 2 2 3 2 2" xfId="46169"/>
    <cellStyle name="常规 3 3 4 5 2 2 2 3 3" xfId="33817"/>
    <cellStyle name="常规 3 3 4 5 2 2 2 4" xfId="15287"/>
    <cellStyle name="常规 3 3 4 5 2 2 2 4 2" xfId="39993"/>
    <cellStyle name="常规 3 3 4 5 2 2 2 5" xfId="27641"/>
    <cellStyle name="常规 3 3 4 5 2 2 3" xfId="4470"/>
    <cellStyle name="常规 3 3 4 5 2 2 3 2" xfId="10653"/>
    <cellStyle name="常规 3 3 4 5 2 2 3 2 2" xfId="23007"/>
    <cellStyle name="常规 3 3 4 5 2 2 3 2 2 2" xfId="47713"/>
    <cellStyle name="常规 3 3 4 5 2 2 3 2 3" xfId="35361"/>
    <cellStyle name="常规 3 3 4 5 2 2 3 3" xfId="16831"/>
    <cellStyle name="常规 3 3 4 5 2 2 3 3 2" xfId="41537"/>
    <cellStyle name="常规 3 3 4 5 2 2 3 4" xfId="29185"/>
    <cellStyle name="常规 3 3 4 5 2 2 4" xfId="7565"/>
    <cellStyle name="常规 3 3 4 5 2 2 4 2" xfId="19919"/>
    <cellStyle name="常规 3 3 4 5 2 2 4 2 2" xfId="44625"/>
    <cellStyle name="常规 3 3 4 5 2 2 4 3" xfId="32273"/>
    <cellStyle name="常规 3 3 4 5 2 2 5" xfId="13743"/>
    <cellStyle name="常规 3 3 4 5 2 2 5 2" xfId="38449"/>
    <cellStyle name="常规 3 3 4 5 2 2 6" xfId="26097"/>
    <cellStyle name="常规 3 3 4 5 2 3" xfId="2150"/>
    <cellStyle name="常规 3 3 4 5 2 3 2" xfId="5242"/>
    <cellStyle name="常规 3 3 4 5 2 3 2 2" xfId="11425"/>
    <cellStyle name="常规 3 3 4 5 2 3 2 2 2" xfId="23779"/>
    <cellStyle name="常规 3 3 4 5 2 3 2 2 2 2" xfId="48485"/>
    <cellStyle name="常规 3 3 4 5 2 3 2 2 3" xfId="36133"/>
    <cellStyle name="常规 3 3 4 5 2 3 2 3" xfId="17603"/>
    <cellStyle name="常规 3 3 4 5 2 3 2 3 2" xfId="42309"/>
    <cellStyle name="常规 3 3 4 5 2 3 2 4" xfId="29957"/>
    <cellStyle name="常规 3 3 4 5 2 3 3" xfId="8337"/>
    <cellStyle name="常规 3 3 4 5 2 3 3 2" xfId="20691"/>
    <cellStyle name="常规 3 3 4 5 2 3 3 2 2" xfId="45397"/>
    <cellStyle name="常规 3 3 4 5 2 3 3 3" xfId="33045"/>
    <cellStyle name="常规 3 3 4 5 2 3 4" xfId="14515"/>
    <cellStyle name="常规 3 3 4 5 2 3 4 2" xfId="39221"/>
    <cellStyle name="常规 3 3 4 5 2 3 5" xfId="26869"/>
    <cellStyle name="常规 3 3 4 5 2 4" xfId="3698"/>
    <cellStyle name="常规 3 3 4 5 2 4 2" xfId="9881"/>
    <cellStyle name="常规 3 3 4 5 2 4 2 2" xfId="22235"/>
    <cellStyle name="常规 3 3 4 5 2 4 2 2 2" xfId="46941"/>
    <cellStyle name="常规 3 3 4 5 2 4 2 3" xfId="34589"/>
    <cellStyle name="常规 3 3 4 5 2 4 3" xfId="16059"/>
    <cellStyle name="常规 3 3 4 5 2 4 3 2" xfId="40765"/>
    <cellStyle name="常规 3 3 4 5 2 4 4" xfId="28413"/>
    <cellStyle name="常规 3 3 4 5 2 5" xfId="6793"/>
    <cellStyle name="常规 3 3 4 5 2 5 2" xfId="19147"/>
    <cellStyle name="常规 3 3 4 5 2 5 2 2" xfId="43853"/>
    <cellStyle name="常规 3 3 4 5 2 5 3" xfId="31501"/>
    <cellStyle name="常规 3 3 4 5 2 6" xfId="12971"/>
    <cellStyle name="常规 3 3 4 5 2 6 2" xfId="37677"/>
    <cellStyle name="常规 3 3 4 5 2 7" xfId="25325"/>
    <cellStyle name="常规 3 3 4 5 3" xfId="989"/>
    <cellStyle name="常规 3 3 4 5 3 2" xfId="2536"/>
    <cellStyle name="常规 3 3 4 5 3 2 2" xfId="5628"/>
    <cellStyle name="常规 3 3 4 5 3 2 2 2" xfId="11811"/>
    <cellStyle name="常规 3 3 4 5 3 2 2 2 2" xfId="24165"/>
    <cellStyle name="常规 3 3 4 5 3 2 2 2 2 2" xfId="48871"/>
    <cellStyle name="常规 3 3 4 5 3 2 2 2 3" xfId="36519"/>
    <cellStyle name="常规 3 3 4 5 3 2 2 3" xfId="17989"/>
    <cellStyle name="常规 3 3 4 5 3 2 2 3 2" xfId="42695"/>
    <cellStyle name="常规 3 3 4 5 3 2 2 4" xfId="30343"/>
    <cellStyle name="常规 3 3 4 5 3 2 3" xfId="8723"/>
    <cellStyle name="常规 3 3 4 5 3 2 3 2" xfId="21077"/>
    <cellStyle name="常规 3 3 4 5 3 2 3 2 2" xfId="45783"/>
    <cellStyle name="常规 3 3 4 5 3 2 3 3" xfId="33431"/>
    <cellStyle name="常规 3 3 4 5 3 2 4" xfId="14901"/>
    <cellStyle name="常规 3 3 4 5 3 2 4 2" xfId="39607"/>
    <cellStyle name="常规 3 3 4 5 3 2 5" xfId="27255"/>
    <cellStyle name="常规 3 3 4 5 3 3" xfId="4084"/>
    <cellStyle name="常规 3 3 4 5 3 3 2" xfId="10267"/>
    <cellStyle name="常规 3 3 4 5 3 3 2 2" xfId="22621"/>
    <cellStyle name="常规 3 3 4 5 3 3 2 2 2" xfId="47327"/>
    <cellStyle name="常规 3 3 4 5 3 3 2 3" xfId="34975"/>
    <cellStyle name="常规 3 3 4 5 3 3 3" xfId="16445"/>
    <cellStyle name="常规 3 3 4 5 3 3 3 2" xfId="41151"/>
    <cellStyle name="常规 3 3 4 5 3 3 4" xfId="28799"/>
    <cellStyle name="常规 3 3 4 5 3 4" xfId="7179"/>
    <cellStyle name="常规 3 3 4 5 3 4 2" xfId="19533"/>
    <cellStyle name="常规 3 3 4 5 3 4 2 2" xfId="44239"/>
    <cellStyle name="常规 3 3 4 5 3 4 3" xfId="31887"/>
    <cellStyle name="常规 3 3 4 5 3 5" xfId="13357"/>
    <cellStyle name="常规 3 3 4 5 3 5 2" xfId="38063"/>
    <cellStyle name="常规 3 3 4 5 3 6" xfId="25711"/>
    <cellStyle name="常规 3 3 4 5 4" xfId="1763"/>
    <cellStyle name="常规 3 3 4 5 4 2" xfId="4856"/>
    <cellStyle name="常规 3 3 4 5 4 2 2" xfId="11039"/>
    <cellStyle name="常规 3 3 4 5 4 2 2 2" xfId="23393"/>
    <cellStyle name="常规 3 3 4 5 4 2 2 2 2" xfId="48099"/>
    <cellStyle name="常规 3 3 4 5 4 2 2 3" xfId="35747"/>
    <cellStyle name="常规 3 3 4 5 4 2 3" xfId="17217"/>
    <cellStyle name="常规 3 3 4 5 4 2 3 2" xfId="41923"/>
    <cellStyle name="常规 3 3 4 5 4 2 4" xfId="29571"/>
    <cellStyle name="常规 3 3 4 5 4 3" xfId="7951"/>
    <cellStyle name="常规 3 3 4 5 4 3 2" xfId="20305"/>
    <cellStyle name="常规 3 3 4 5 4 3 2 2" xfId="45011"/>
    <cellStyle name="常规 3 3 4 5 4 3 3" xfId="32659"/>
    <cellStyle name="常规 3 3 4 5 4 4" xfId="14129"/>
    <cellStyle name="常规 3 3 4 5 4 4 2" xfId="38835"/>
    <cellStyle name="常规 3 3 4 5 4 5" xfId="26483"/>
    <cellStyle name="常规 3 3 4 5 5" xfId="3312"/>
    <cellStyle name="常规 3 3 4 5 5 2" xfId="9495"/>
    <cellStyle name="常规 3 3 4 5 5 2 2" xfId="21849"/>
    <cellStyle name="常规 3 3 4 5 5 2 2 2" xfId="46555"/>
    <cellStyle name="常规 3 3 4 5 5 2 3" xfId="34203"/>
    <cellStyle name="常规 3 3 4 5 5 3" xfId="15673"/>
    <cellStyle name="常规 3 3 4 5 5 3 2" xfId="40379"/>
    <cellStyle name="常规 3 3 4 5 5 4" xfId="28027"/>
    <cellStyle name="常规 3 3 4 5 6" xfId="6407"/>
    <cellStyle name="常规 3 3 4 5 6 2" xfId="18761"/>
    <cellStyle name="常规 3 3 4 5 6 2 2" xfId="43467"/>
    <cellStyle name="常规 3 3 4 5 6 3" xfId="31115"/>
    <cellStyle name="常规 3 3 4 5 7" xfId="12585"/>
    <cellStyle name="常规 3 3 4 5 7 2" xfId="37291"/>
    <cellStyle name="常规 3 3 4 5 8" xfId="24939"/>
    <cellStyle name="常规 3 3 4 6" xfId="462"/>
    <cellStyle name="常规 3 3 4 6 2" xfId="1237"/>
    <cellStyle name="常规 3 3 4 6 2 2" xfId="2784"/>
    <cellStyle name="常规 3 3 4 6 2 2 2" xfId="5876"/>
    <cellStyle name="常规 3 3 4 6 2 2 2 2" xfId="12059"/>
    <cellStyle name="常规 3 3 4 6 2 2 2 2 2" xfId="24413"/>
    <cellStyle name="常规 3 3 4 6 2 2 2 2 2 2" xfId="49119"/>
    <cellStyle name="常规 3 3 4 6 2 2 2 2 3" xfId="36767"/>
    <cellStyle name="常规 3 3 4 6 2 2 2 3" xfId="18237"/>
    <cellStyle name="常规 3 3 4 6 2 2 2 3 2" xfId="42943"/>
    <cellStyle name="常规 3 3 4 6 2 2 2 4" xfId="30591"/>
    <cellStyle name="常规 3 3 4 6 2 2 3" xfId="8971"/>
    <cellStyle name="常规 3 3 4 6 2 2 3 2" xfId="21325"/>
    <cellStyle name="常规 3 3 4 6 2 2 3 2 2" xfId="46031"/>
    <cellStyle name="常规 3 3 4 6 2 2 3 3" xfId="33679"/>
    <cellStyle name="常规 3 3 4 6 2 2 4" xfId="15149"/>
    <cellStyle name="常规 3 3 4 6 2 2 4 2" xfId="39855"/>
    <cellStyle name="常规 3 3 4 6 2 2 5" xfId="27503"/>
    <cellStyle name="常规 3 3 4 6 2 3" xfId="4332"/>
    <cellStyle name="常规 3 3 4 6 2 3 2" xfId="10515"/>
    <cellStyle name="常规 3 3 4 6 2 3 2 2" xfId="22869"/>
    <cellStyle name="常规 3 3 4 6 2 3 2 2 2" xfId="47575"/>
    <cellStyle name="常规 3 3 4 6 2 3 2 3" xfId="35223"/>
    <cellStyle name="常规 3 3 4 6 2 3 3" xfId="16693"/>
    <cellStyle name="常规 3 3 4 6 2 3 3 2" xfId="41399"/>
    <cellStyle name="常规 3 3 4 6 2 3 4" xfId="29047"/>
    <cellStyle name="常规 3 3 4 6 2 4" xfId="7427"/>
    <cellStyle name="常规 3 3 4 6 2 4 2" xfId="19781"/>
    <cellStyle name="常规 3 3 4 6 2 4 2 2" xfId="44487"/>
    <cellStyle name="常规 3 3 4 6 2 4 3" xfId="32135"/>
    <cellStyle name="常规 3 3 4 6 2 5" xfId="13605"/>
    <cellStyle name="常规 3 3 4 6 2 5 2" xfId="38311"/>
    <cellStyle name="常规 3 3 4 6 2 6" xfId="25959"/>
    <cellStyle name="常规 3 3 4 6 3" xfId="2011"/>
    <cellStyle name="常规 3 3 4 6 3 2" xfId="5104"/>
    <cellStyle name="常规 3 3 4 6 3 2 2" xfId="11287"/>
    <cellStyle name="常规 3 3 4 6 3 2 2 2" xfId="23641"/>
    <cellStyle name="常规 3 3 4 6 3 2 2 2 2" xfId="48347"/>
    <cellStyle name="常规 3 3 4 6 3 2 2 3" xfId="35995"/>
    <cellStyle name="常规 3 3 4 6 3 2 3" xfId="17465"/>
    <cellStyle name="常规 3 3 4 6 3 2 3 2" xfId="42171"/>
    <cellStyle name="常规 3 3 4 6 3 2 4" xfId="29819"/>
    <cellStyle name="常规 3 3 4 6 3 3" xfId="8199"/>
    <cellStyle name="常规 3 3 4 6 3 3 2" xfId="20553"/>
    <cellStyle name="常规 3 3 4 6 3 3 2 2" xfId="45259"/>
    <cellStyle name="常规 3 3 4 6 3 3 3" xfId="32907"/>
    <cellStyle name="常规 3 3 4 6 3 4" xfId="14377"/>
    <cellStyle name="常规 3 3 4 6 3 4 2" xfId="39083"/>
    <cellStyle name="常规 3 3 4 6 3 5" xfId="26731"/>
    <cellStyle name="常规 3 3 4 6 4" xfId="3560"/>
    <cellStyle name="常规 3 3 4 6 4 2" xfId="9743"/>
    <cellStyle name="常规 3 3 4 6 4 2 2" xfId="22097"/>
    <cellStyle name="常规 3 3 4 6 4 2 2 2" xfId="46803"/>
    <cellStyle name="常规 3 3 4 6 4 2 3" xfId="34451"/>
    <cellStyle name="常规 3 3 4 6 4 3" xfId="15921"/>
    <cellStyle name="常规 3 3 4 6 4 3 2" xfId="40627"/>
    <cellStyle name="常规 3 3 4 6 4 4" xfId="28275"/>
    <cellStyle name="常规 3 3 4 6 5" xfId="6655"/>
    <cellStyle name="常规 3 3 4 6 5 2" xfId="19009"/>
    <cellStyle name="常规 3 3 4 6 5 2 2" xfId="43715"/>
    <cellStyle name="常规 3 3 4 6 5 3" xfId="31363"/>
    <cellStyle name="常规 3 3 4 6 6" xfId="12833"/>
    <cellStyle name="常规 3 3 4 6 6 2" xfId="37539"/>
    <cellStyle name="常规 3 3 4 6 7" xfId="25187"/>
    <cellStyle name="常规 3 3 4 7" xfId="850"/>
    <cellStyle name="常规 3 3 4 7 2" xfId="2398"/>
    <cellStyle name="常规 3 3 4 7 2 2" xfId="5490"/>
    <cellStyle name="常规 3 3 4 7 2 2 2" xfId="11673"/>
    <cellStyle name="常规 3 3 4 7 2 2 2 2" xfId="24027"/>
    <cellStyle name="常规 3 3 4 7 2 2 2 2 2" xfId="48733"/>
    <cellStyle name="常规 3 3 4 7 2 2 2 3" xfId="36381"/>
    <cellStyle name="常规 3 3 4 7 2 2 3" xfId="17851"/>
    <cellStyle name="常规 3 3 4 7 2 2 3 2" xfId="42557"/>
    <cellStyle name="常规 3 3 4 7 2 2 4" xfId="30205"/>
    <cellStyle name="常规 3 3 4 7 2 3" xfId="8585"/>
    <cellStyle name="常规 3 3 4 7 2 3 2" xfId="20939"/>
    <cellStyle name="常规 3 3 4 7 2 3 2 2" xfId="45645"/>
    <cellStyle name="常规 3 3 4 7 2 3 3" xfId="33293"/>
    <cellStyle name="常规 3 3 4 7 2 4" xfId="14763"/>
    <cellStyle name="常规 3 3 4 7 2 4 2" xfId="39469"/>
    <cellStyle name="常规 3 3 4 7 2 5" xfId="27117"/>
    <cellStyle name="常规 3 3 4 7 3" xfId="3946"/>
    <cellStyle name="常规 3 3 4 7 3 2" xfId="10129"/>
    <cellStyle name="常规 3 3 4 7 3 2 2" xfId="22483"/>
    <cellStyle name="常规 3 3 4 7 3 2 2 2" xfId="47189"/>
    <cellStyle name="常规 3 3 4 7 3 2 3" xfId="34837"/>
    <cellStyle name="常规 3 3 4 7 3 3" xfId="16307"/>
    <cellStyle name="常规 3 3 4 7 3 3 2" xfId="41013"/>
    <cellStyle name="常规 3 3 4 7 3 4" xfId="28661"/>
    <cellStyle name="常规 3 3 4 7 4" xfId="7041"/>
    <cellStyle name="常规 3 3 4 7 4 2" xfId="19395"/>
    <cellStyle name="常规 3 3 4 7 4 2 2" xfId="44101"/>
    <cellStyle name="常规 3 3 4 7 4 3" xfId="31749"/>
    <cellStyle name="常规 3 3 4 7 5" xfId="13219"/>
    <cellStyle name="常规 3 3 4 7 5 2" xfId="37925"/>
    <cellStyle name="常规 3 3 4 7 6" xfId="25573"/>
    <cellStyle name="常规 3 3 4 8" xfId="1624"/>
    <cellStyle name="常规 3 3 4 8 2" xfId="4718"/>
    <cellStyle name="常规 3 3 4 8 2 2" xfId="10901"/>
    <cellStyle name="常规 3 3 4 8 2 2 2" xfId="23255"/>
    <cellStyle name="常规 3 3 4 8 2 2 2 2" xfId="47961"/>
    <cellStyle name="常规 3 3 4 8 2 2 3" xfId="35609"/>
    <cellStyle name="常规 3 3 4 8 2 3" xfId="17079"/>
    <cellStyle name="常规 3 3 4 8 2 3 2" xfId="41785"/>
    <cellStyle name="常规 3 3 4 8 2 4" xfId="29433"/>
    <cellStyle name="常规 3 3 4 8 3" xfId="7813"/>
    <cellStyle name="常规 3 3 4 8 3 2" xfId="20167"/>
    <cellStyle name="常规 3 3 4 8 3 2 2" xfId="44873"/>
    <cellStyle name="常规 3 3 4 8 3 3" xfId="32521"/>
    <cellStyle name="常规 3 3 4 8 4" xfId="13991"/>
    <cellStyle name="常规 3 3 4 8 4 2" xfId="38697"/>
    <cellStyle name="常规 3 3 4 8 5" xfId="26345"/>
    <cellStyle name="常规 3 3 4 9" xfId="3172"/>
    <cellStyle name="常规 3 3 4 9 2" xfId="9357"/>
    <cellStyle name="常规 3 3 4 9 2 2" xfId="21711"/>
    <cellStyle name="常规 3 3 4 9 2 2 2" xfId="46417"/>
    <cellStyle name="常规 3 3 4 9 2 3" xfId="34065"/>
    <cellStyle name="常规 3 3 4 9 3" xfId="15535"/>
    <cellStyle name="常规 3 3 4 9 3 2" xfId="40241"/>
    <cellStyle name="常规 3 3 4 9 4" xfId="27889"/>
    <cellStyle name="常规 3 3 5" xfId="79"/>
    <cellStyle name="常规 3 3 5 10" xfId="12460"/>
    <cellStyle name="常规 3 3 5 10 2" xfId="37166"/>
    <cellStyle name="常规 3 3 5 11" xfId="24814"/>
    <cellStyle name="常规 3 3 5 2" xfId="151"/>
    <cellStyle name="常规 3 3 5 2 10" xfId="24883"/>
    <cellStyle name="常规 3 3 5 2 2" xfId="409"/>
    <cellStyle name="常规 3 3 5 2 2 2" xfId="797"/>
    <cellStyle name="常规 3 3 5 2 2 2 2" xfId="1571"/>
    <cellStyle name="常规 3 3 5 2 2 2 2 2" xfId="3118"/>
    <cellStyle name="常规 3 3 5 2 2 2 2 2 2" xfId="6210"/>
    <cellStyle name="常规 3 3 5 2 2 2 2 2 2 2" xfId="12393"/>
    <cellStyle name="常规 3 3 5 2 2 2 2 2 2 2 2" xfId="24747"/>
    <cellStyle name="常规 3 3 5 2 2 2 2 2 2 2 2 2" xfId="49453"/>
    <cellStyle name="常规 3 3 5 2 2 2 2 2 2 2 3" xfId="37101"/>
    <cellStyle name="常规 3 3 5 2 2 2 2 2 2 3" xfId="18571"/>
    <cellStyle name="常规 3 3 5 2 2 2 2 2 2 3 2" xfId="43277"/>
    <cellStyle name="常规 3 3 5 2 2 2 2 2 2 4" xfId="30925"/>
    <cellStyle name="常规 3 3 5 2 2 2 2 2 3" xfId="9305"/>
    <cellStyle name="常规 3 3 5 2 2 2 2 2 3 2" xfId="21659"/>
    <cellStyle name="常规 3 3 5 2 2 2 2 2 3 2 2" xfId="46365"/>
    <cellStyle name="常规 3 3 5 2 2 2 2 2 3 3" xfId="34013"/>
    <cellStyle name="常规 3 3 5 2 2 2 2 2 4" xfId="15483"/>
    <cellStyle name="常规 3 3 5 2 2 2 2 2 4 2" xfId="40189"/>
    <cellStyle name="常规 3 3 5 2 2 2 2 2 5" xfId="27837"/>
    <cellStyle name="常规 3 3 5 2 2 2 2 3" xfId="4666"/>
    <cellStyle name="常规 3 3 5 2 2 2 2 3 2" xfId="10849"/>
    <cellStyle name="常规 3 3 5 2 2 2 2 3 2 2" xfId="23203"/>
    <cellStyle name="常规 3 3 5 2 2 2 2 3 2 2 2" xfId="47909"/>
    <cellStyle name="常规 3 3 5 2 2 2 2 3 2 3" xfId="35557"/>
    <cellStyle name="常规 3 3 5 2 2 2 2 3 3" xfId="17027"/>
    <cellStyle name="常规 3 3 5 2 2 2 2 3 3 2" xfId="41733"/>
    <cellStyle name="常规 3 3 5 2 2 2 2 3 4" xfId="29381"/>
    <cellStyle name="常规 3 3 5 2 2 2 2 4" xfId="7761"/>
    <cellStyle name="常规 3 3 5 2 2 2 2 4 2" xfId="20115"/>
    <cellStyle name="常规 3 3 5 2 2 2 2 4 2 2" xfId="44821"/>
    <cellStyle name="常规 3 3 5 2 2 2 2 4 3" xfId="32469"/>
    <cellStyle name="常规 3 3 5 2 2 2 2 5" xfId="13939"/>
    <cellStyle name="常规 3 3 5 2 2 2 2 5 2" xfId="38645"/>
    <cellStyle name="常规 3 3 5 2 2 2 2 6" xfId="26293"/>
    <cellStyle name="常规 3 3 5 2 2 2 3" xfId="2346"/>
    <cellStyle name="常规 3 3 5 2 2 2 3 2" xfId="5438"/>
    <cellStyle name="常规 3 3 5 2 2 2 3 2 2" xfId="11621"/>
    <cellStyle name="常规 3 3 5 2 2 2 3 2 2 2" xfId="23975"/>
    <cellStyle name="常规 3 3 5 2 2 2 3 2 2 2 2" xfId="48681"/>
    <cellStyle name="常规 3 3 5 2 2 2 3 2 2 3" xfId="36329"/>
    <cellStyle name="常规 3 3 5 2 2 2 3 2 3" xfId="17799"/>
    <cellStyle name="常规 3 3 5 2 2 2 3 2 3 2" xfId="42505"/>
    <cellStyle name="常规 3 3 5 2 2 2 3 2 4" xfId="30153"/>
    <cellStyle name="常规 3 3 5 2 2 2 3 3" xfId="8533"/>
    <cellStyle name="常规 3 3 5 2 2 2 3 3 2" xfId="20887"/>
    <cellStyle name="常规 3 3 5 2 2 2 3 3 2 2" xfId="45593"/>
    <cellStyle name="常规 3 3 5 2 2 2 3 3 3" xfId="33241"/>
    <cellStyle name="常规 3 3 5 2 2 2 3 4" xfId="14711"/>
    <cellStyle name="常规 3 3 5 2 2 2 3 4 2" xfId="39417"/>
    <cellStyle name="常规 3 3 5 2 2 2 3 5" xfId="27065"/>
    <cellStyle name="常规 3 3 5 2 2 2 4" xfId="3894"/>
    <cellStyle name="常规 3 3 5 2 2 2 4 2" xfId="10077"/>
    <cellStyle name="常规 3 3 5 2 2 2 4 2 2" xfId="22431"/>
    <cellStyle name="常规 3 3 5 2 2 2 4 2 2 2" xfId="47137"/>
    <cellStyle name="常规 3 3 5 2 2 2 4 2 3" xfId="34785"/>
    <cellStyle name="常规 3 3 5 2 2 2 4 3" xfId="16255"/>
    <cellStyle name="常规 3 3 5 2 2 2 4 3 2" xfId="40961"/>
    <cellStyle name="常规 3 3 5 2 2 2 4 4" xfId="28609"/>
    <cellStyle name="常规 3 3 5 2 2 2 5" xfId="6989"/>
    <cellStyle name="常规 3 3 5 2 2 2 5 2" xfId="19343"/>
    <cellStyle name="常规 3 3 5 2 2 2 5 2 2" xfId="44049"/>
    <cellStyle name="常规 3 3 5 2 2 2 5 3" xfId="31697"/>
    <cellStyle name="常规 3 3 5 2 2 2 6" xfId="13167"/>
    <cellStyle name="常规 3 3 5 2 2 2 6 2" xfId="37873"/>
    <cellStyle name="常规 3 3 5 2 2 2 7" xfId="25521"/>
    <cellStyle name="常规 3 3 5 2 2 3" xfId="1185"/>
    <cellStyle name="常规 3 3 5 2 2 3 2" xfId="2732"/>
    <cellStyle name="常规 3 3 5 2 2 3 2 2" xfId="5824"/>
    <cellStyle name="常规 3 3 5 2 2 3 2 2 2" xfId="12007"/>
    <cellStyle name="常规 3 3 5 2 2 3 2 2 2 2" xfId="24361"/>
    <cellStyle name="常规 3 3 5 2 2 3 2 2 2 2 2" xfId="49067"/>
    <cellStyle name="常规 3 3 5 2 2 3 2 2 2 3" xfId="36715"/>
    <cellStyle name="常规 3 3 5 2 2 3 2 2 3" xfId="18185"/>
    <cellStyle name="常规 3 3 5 2 2 3 2 2 3 2" xfId="42891"/>
    <cellStyle name="常规 3 3 5 2 2 3 2 2 4" xfId="30539"/>
    <cellStyle name="常规 3 3 5 2 2 3 2 3" xfId="8919"/>
    <cellStyle name="常规 3 3 5 2 2 3 2 3 2" xfId="21273"/>
    <cellStyle name="常规 3 3 5 2 2 3 2 3 2 2" xfId="45979"/>
    <cellStyle name="常规 3 3 5 2 2 3 2 3 3" xfId="33627"/>
    <cellStyle name="常规 3 3 5 2 2 3 2 4" xfId="15097"/>
    <cellStyle name="常规 3 3 5 2 2 3 2 4 2" xfId="39803"/>
    <cellStyle name="常规 3 3 5 2 2 3 2 5" xfId="27451"/>
    <cellStyle name="常规 3 3 5 2 2 3 3" xfId="4280"/>
    <cellStyle name="常规 3 3 5 2 2 3 3 2" xfId="10463"/>
    <cellStyle name="常规 3 3 5 2 2 3 3 2 2" xfId="22817"/>
    <cellStyle name="常规 3 3 5 2 2 3 3 2 2 2" xfId="47523"/>
    <cellStyle name="常规 3 3 5 2 2 3 3 2 3" xfId="35171"/>
    <cellStyle name="常规 3 3 5 2 2 3 3 3" xfId="16641"/>
    <cellStyle name="常规 3 3 5 2 2 3 3 3 2" xfId="41347"/>
    <cellStyle name="常规 3 3 5 2 2 3 3 4" xfId="28995"/>
    <cellStyle name="常规 3 3 5 2 2 3 4" xfId="7375"/>
    <cellStyle name="常规 3 3 5 2 2 3 4 2" xfId="19729"/>
    <cellStyle name="常规 3 3 5 2 2 3 4 2 2" xfId="44435"/>
    <cellStyle name="常规 3 3 5 2 2 3 4 3" xfId="32083"/>
    <cellStyle name="常规 3 3 5 2 2 3 5" xfId="13553"/>
    <cellStyle name="常规 3 3 5 2 2 3 5 2" xfId="38259"/>
    <cellStyle name="常规 3 3 5 2 2 3 6" xfId="25907"/>
    <cellStyle name="常规 3 3 5 2 2 4" xfId="1959"/>
    <cellStyle name="常规 3 3 5 2 2 4 2" xfId="5052"/>
    <cellStyle name="常规 3 3 5 2 2 4 2 2" xfId="11235"/>
    <cellStyle name="常规 3 3 5 2 2 4 2 2 2" xfId="23589"/>
    <cellStyle name="常规 3 3 5 2 2 4 2 2 2 2" xfId="48295"/>
    <cellStyle name="常规 3 3 5 2 2 4 2 2 3" xfId="35943"/>
    <cellStyle name="常规 3 3 5 2 2 4 2 3" xfId="17413"/>
    <cellStyle name="常规 3 3 5 2 2 4 2 3 2" xfId="42119"/>
    <cellStyle name="常规 3 3 5 2 2 4 2 4" xfId="29767"/>
    <cellStyle name="常规 3 3 5 2 2 4 3" xfId="8147"/>
    <cellStyle name="常规 3 3 5 2 2 4 3 2" xfId="20501"/>
    <cellStyle name="常规 3 3 5 2 2 4 3 2 2" xfId="45207"/>
    <cellStyle name="常规 3 3 5 2 2 4 3 3" xfId="32855"/>
    <cellStyle name="常规 3 3 5 2 2 4 4" xfId="14325"/>
    <cellStyle name="常规 3 3 5 2 2 4 4 2" xfId="39031"/>
    <cellStyle name="常规 3 3 5 2 2 4 5" xfId="26679"/>
    <cellStyle name="常规 3 3 5 2 2 5" xfId="3508"/>
    <cellStyle name="常规 3 3 5 2 2 5 2" xfId="9691"/>
    <cellStyle name="常规 3 3 5 2 2 5 2 2" xfId="22045"/>
    <cellStyle name="常规 3 3 5 2 2 5 2 2 2" xfId="46751"/>
    <cellStyle name="常规 3 3 5 2 2 5 2 3" xfId="34399"/>
    <cellStyle name="常规 3 3 5 2 2 5 3" xfId="15869"/>
    <cellStyle name="常规 3 3 5 2 2 5 3 2" xfId="40575"/>
    <cellStyle name="常规 3 3 5 2 2 5 4" xfId="28223"/>
    <cellStyle name="常规 3 3 5 2 2 6" xfId="6603"/>
    <cellStyle name="常规 3 3 5 2 2 6 2" xfId="18957"/>
    <cellStyle name="常规 3 3 5 2 2 6 2 2" xfId="43663"/>
    <cellStyle name="常规 3 3 5 2 2 6 3" xfId="31311"/>
    <cellStyle name="常规 3 3 5 2 2 7" xfId="12781"/>
    <cellStyle name="常规 3 3 5 2 2 7 2" xfId="37487"/>
    <cellStyle name="常规 3 3 5 2 2 8" xfId="25135"/>
    <cellStyle name="常规 3 3 5 2 3" xfId="285"/>
    <cellStyle name="常规 3 3 5 2 3 2" xfId="673"/>
    <cellStyle name="常规 3 3 5 2 3 2 2" xfId="1447"/>
    <cellStyle name="常规 3 3 5 2 3 2 2 2" xfId="2994"/>
    <cellStyle name="常规 3 3 5 2 3 2 2 2 2" xfId="6086"/>
    <cellStyle name="常规 3 3 5 2 3 2 2 2 2 2" xfId="12269"/>
    <cellStyle name="常规 3 3 5 2 3 2 2 2 2 2 2" xfId="24623"/>
    <cellStyle name="常规 3 3 5 2 3 2 2 2 2 2 2 2" xfId="49329"/>
    <cellStyle name="常规 3 3 5 2 3 2 2 2 2 2 3" xfId="36977"/>
    <cellStyle name="常规 3 3 5 2 3 2 2 2 2 3" xfId="18447"/>
    <cellStyle name="常规 3 3 5 2 3 2 2 2 2 3 2" xfId="43153"/>
    <cellStyle name="常规 3 3 5 2 3 2 2 2 2 4" xfId="30801"/>
    <cellStyle name="常规 3 3 5 2 3 2 2 2 3" xfId="9181"/>
    <cellStyle name="常规 3 3 5 2 3 2 2 2 3 2" xfId="21535"/>
    <cellStyle name="常规 3 3 5 2 3 2 2 2 3 2 2" xfId="46241"/>
    <cellStyle name="常规 3 3 5 2 3 2 2 2 3 3" xfId="33889"/>
    <cellStyle name="常规 3 3 5 2 3 2 2 2 4" xfId="15359"/>
    <cellStyle name="常规 3 3 5 2 3 2 2 2 4 2" xfId="40065"/>
    <cellStyle name="常规 3 3 5 2 3 2 2 2 5" xfId="27713"/>
    <cellStyle name="常规 3 3 5 2 3 2 2 3" xfId="4542"/>
    <cellStyle name="常规 3 3 5 2 3 2 2 3 2" xfId="10725"/>
    <cellStyle name="常规 3 3 5 2 3 2 2 3 2 2" xfId="23079"/>
    <cellStyle name="常规 3 3 5 2 3 2 2 3 2 2 2" xfId="47785"/>
    <cellStyle name="常规 3 3 5 2 3 2 2 3 2 3" xfId="35433"/>
    <cellStyle name="常规 3 3 5 2 3 2 2 3 3" xfId="16903"/>
    <cellStyle name="常规 3 3 5 2 3 2 2 3 3 2" xfId="41609"/>
    <cellStyle name="常规 3 3 5 2 3 2 2 3 4" xfId="29257"/>
    <cellStyle name="常规 3 3 5 2 3 2 2 4" xfId="7637"/>
    <cellStyle name="常规 3 3 5 2 3 2 2 4 2" xfId="19991"/>
    <cellStyle name="常规 3 3 5 2 3 2 2 4 2 2" xfId="44697"/>
    <cellStyle name="常规 3 3 5 2 3 2 2 4 3" xfId="32345"/>
    <cellStyle name="常规 3 3 5 2 3 2 2 5" xfId="13815"/>
    <cellStyle name="常规 3 3 5 2 3 2 2 5 2" xfId="38521"/>
    <cellStyle name="常规 3 3 5 2 3 2 2 6" xfId="26169"/>
    <cellStyle name="常规 3 3 5 2 3 2 3" xfId="2222"/>
    <cellStyle name="常规 3 3 5 2 3 2 3 2" xfId="5314"/>
    <cellStyle name="常规 3 3 5 2 3 2 3 2 2" xfId="11497"/>
    <cellStyle name="常规 3 3 5 2 3 2 3 2 2 2" xfId="23851"/>
    <cellStyle name="常规 3 3 5 2 3 2 3 2 2 2 2" xfId="48557"/>
    <cellStyle name="常规 3 3 5 2 3 2 3 2 2 3" xfId="36205"/>
    <cellStyle name="常规 3 3 5 2 3 2 3 2 3" xfId="17675"/>
    <cellStyle name="常规 3 3 5 2 3 2 3 2 3 2" xfId="42381"/>
    <cellStyle name="常规 3 3 5 2 3 2 3 2 4" xfId="30029"/>
    <cellStyle name="常规 3 3 5 2 3 2 3 3" xfId="8409"/>
    <cellStyle name="常规 3 3 5 2 3 2 3 3 2" xfId="20763"/>
    <cellStyle name="常规 3 3 5 2 3 2 3 3 2 2" xfId="45469"/>
    <cellStyle name="常规 3 3 5 2 3 2 3 3 3" xfId="33117"/>
    <cellStyle name="常规 3 3 5 2 3 2 3 4" xfId="14587"/>
    <cellStyle name="常规 3 3 5 2 3 2 3 4 2" xfId="39293"/>
    <cellStyle name="常规 3 3 5 2 3 2 3 5" xfId="26941"/>
    <cellStyle name="常规 3 3 5 2 3 2 4" xfId="3770"/>
    <cellStyle name="常规 3 3 5 2 3 2 4 2" xfId="9953"/>
    <cellStyle name="常规 3 3 5 2 3 2 4 2 2" xfId="22307"/>
    <cellStyle name="常规 3 3 5 2 3 2 4 2 2 2" xfId="47013"/>
    <cellStyle name="常规 3 3 5 2 3 2 4 2 3" xfId="34661"/>
    <cellStyle name="常规 3 3 5 2 3 2 4 3" xfId="16131"/>
    <cellStyle name="常规 3 3 5 2 3 2 4 3 2" xfId="40837"/>
    <cellStyle name="常规 3 3 5 2 3 2 4 4" xfId="28485"/>
    <cellStyle name="常规 3 3 5 2 3 2 5" xfId="6865"/>
    <cellStyle name="常规 3 3 5 2 3 2 5 2" xfId="19219"/>
    <cellStyle name="常规 3 3 5 2 3 2 5 2 2" xfId="43925"/>
    <cellStyle name="常规 3 3 5 2 3 2 5 3" xfId="31573"/>
    <cellStyle name="常规 3 3 5 2 3 2 6" xfId="13043"/>
    <cellStyle name="常规 3 3 5 2 3 2 6 2" xfId="37749"/>
    <cellStyle name="常规 3 3 5 2 3 2 7" xfId="25397"/>
    <cellStyle name="常规 3 3 5 2 3 3" xfId="1061"/>
    <cellStyle name="常规 3 3 5 2 3 3 2" xfId="2608"/>
    <cellStyle name="常规 3 3 5 2 3 3 2 2" xfId="5700"/>
    <cellStyle name="常规 3 3 5 2 3 3 2 2 2" xfId="11883"/>
    <cellStyle name="常规 3 3 5 2 3 3 2 2 2 2" xfId="24237"/>
    <cellStyle name="常规 3 3 5 2 3 3 2 2 2 2 2" xfId="48943"/>
    <cellStyle name="常规 3 3 5 2 3 3 2 2 2 3" xfId="36591"/>
    <cellStyle name="常规 3 3 5 2 3 3 2 2 3" xfId="18061"/>
    <cellStyle name="常规 3 3 5 2 3 3 2 2 3 2" xfId="42767"/>
    <cellStyle name="常规 3 3 5 2 3 3 2 2 4" xfId="30415"/>
    <cellStyle name="常规 3 3 5 2 3 3 2 3" xfId="8795"/>
    <cellStyle name="常规 3 3 5 2 3 3 2 3 2" xfId="21149"/>
    <cellStyle name="常规 3 3 5 2 3 3 2 3 2 2" xfId="45855"/>
    <cellStyle name="常规 3 3 5 2 3 3 2 3 3" xfId="33503"/>
    <cellStyle name="常规 3 3 5 2 3 3 2 4" xfId="14973"/>
    <cellStyle name="常规 3 3 5 2 3 3 2 4 2" xfId="39679"/>
    <cellStyle name="常规 3 3 5 2 3 3 2 5" xfId="27327"/>
    <cellStyle name="常规 3 3 5 2 3 3 3" xfId="4156"/>
    <cellStyle name="常规 3 3 5 2 3 3 3 2" xfId="10339"/>
    <cellStyle name="常规 3 3 5 2 3 3 3 2 2" xfId="22693"/>
    <cellStyle name="常规 3 3 5 2 3 3 3 2 2 2" xfId="47399"/>
    <cellStyle name="常规 3 3 5 2 3 3 3 2 3" xfId="35047"/>
    <cellStyle name="常规 3 3 5 2 3 3 3 3" xfId="16517"/>
    <cellStyle name="常规 3 3 5 2 3 3 3 3 2" xfId="41223"/>
    <cellStyle name="常规 3 3 5 2 3 3 3 4" xfId="28871"/>
    <cellStyle name="常规 3 3 5 2 3 3 4" xfId="7251"/>
    <cellStyle name="常规 3 3 5 2 3 3 4 2" xfId="19605"/>
    <cellStyle name="常规 3 3 5 2 3 3 4 2 2" xfId="44311"/>
    <cellStyle name="常规 3 3 5 2 3 3 4 3" xfId="31959"/>
    <cellStyle name="常规 3 3 5 2 3 3 5" xfId="13429"/>
    <cellStyle name="常规 3 3 5 2 3 3 5 2" xfId="38135"/>
    <cellStyle name="常规 3 3 5 2 3 3 6" xfId="25783"/>
    <cellStyle name="常规 3 3 5 2 3 4" xfId="1835"/>
    <cellStyle name="常规 3 3 5 2 3 4 2" xfId="4928"/>
    <cellStyle name="常规 3 3 5 2 3 4 2 2" xfId="11111"/>
    <cellStyle name="常规 3 3 5 2 3 4 2 2 2" xfId="23465"/>
    <cellStyle name="常规 3 3 5 2 3 4 2 2 2 2" xfId="48171"/>
    <cellStyle name="常规 3 3 5 2 3 4 2 2 3" xfId="35819"/>
    <cellStyle name="常规 3 3 5 2 3 4 2 3" xfId="17289"/>
    <cellStyle name="常规 3 3 5 2 3 4 2 3 2" xfId="41995"/>
    <cellStyle name="常规 3 3 5 2 3 4 2 4" xfId="29643"/>
    <cellStyle name="常规 3 3 5 2 3 4 3" xfId="8023"/>
    <cellStyle name="常规 3 3 5 2 3 4 3 2" xfId="20377"/>
    <cellStyle name="常规 3 3 5 2 3 4 3 2 2" xfId="45083"/>
    <cellStyle name="常规 3 3 5 2 3 4 3 3" xfId="32731"/>
    <cellStyle name="常规 3 3 5 2 3 4 4" xfId="14201"/>
    <cellStyle name="常规 3 3 5 2 3 4 4 2" xfId="38907"/>
    <cellStyle name="常规 3 3 5 2 3 4 5" xfId="26555"/>
    <cellStyle name="常规 3 3 5 2 3 5" xfId="3384"/>
    <cellStyle name="常规 3 3 5 2 3 5 2" xfId="9567"/>
    <cellStyle name="常规 3 3 5 2 3 5 2 2" xfId="21921"/>
    <cellStyle name="常规 3 3 5 2 3 5 2 2 2" xfId="46627"/>
    <cellStyle name="常规 3 3 5 2 3 5 2 3" xfId="34275"/>
    <cellStyle name="常规 3 3 5 2 3 5 3" xfId="15745"/>
    <cellStyle name="常规 3 3 5 2 3 5 3 2" xfId="40451"/>
    <cellStyle name="常规 3 3 5 2 3 5 4" xfId="28099"/>
    <cellStyle name="常规 3 3 5 2 3 6" xfId="6479"/>
    <cellStyle name="常规 3 3 5 2 3 6 2" xfId="18833"/>
    <cellStyle name="常规 3 3 5 2 3 6 2 2" xfId="43539"/>
    <cellStyle name="常规 3 3 5 2 3 6 3" xfId="31187"/>
    <cellStyle name="常规 3 3 5 2 3 7" xfId="12657"/>
    <cellStyle name="常规 3 3 5 2 3 7 2" xfId="37363"/>
    <cellStyle name="常规 3 3 5 2 3 8" xfId="25011"/>
    <cellStyle name="常规 3 3 5 2 4" xfId="545"/>
    <cellStyle name="常规 3 3 5 2 4 2" xfId="1319"/>
    <cellStyle name="常规 3 3 5 2 4 2 2" xfId="2866"/>
    <cellStyle name="常规 3 3 5 2 4 2 2 2" xfId="5958"/>
    <cellStyle name="常规 3 3 5 2 4 2 2 2 2" xfId="12141"/>
    <cellStyle name="常规 3 3 5 2 4 2 2 2 2 2" xfId="24495"/>
    <cellStyle name="常规 3 3 5 2 4 2 2 2 2 2 2" xfId="49201"/>
    <cellStyle name="常规 3 3 5 2 4 2 2 2 2 3" xfId="36849"/>
    <cellStyle name="常规 3 3 5 2 4 2 2 2 3" xfId="18319"/>
    <cellStyle name="常规 3 3 5 2 4 2 2 2 3 2" xfId="43025"/>
    <cellStyle name="常规 3 3 5 2 4 2 2 2 4" xfId="30673"/>
    <cellStyle name="常规 3 3 5 2 4 2 2 3" xfId="9053"/>
    <cellStyle name="常规 3 3 5 2 4 2 2 3 2" xfId="21407"/>
    <cellStyle name="常规 3 3 5 2 4 2 2 3 2 2" xfId="46113"/>
    <cellStyle name="常规 3 3 5 2 4 2 2 3 3" xfId="33761"/>
    <cellStyle name="常规 3 3 5 2 4 2 2 4" xfId="15231"/>
    <cellStyle name="常规 3 3 5 2 4 2 2 4 2" xfId="39937"/>
    <cellStyle name="常规 3 3 5 2 4 2 2 5" xfId="27585"/>
    <cellStyle name="常规 3 3 5 2 4 2 3" xfId="4414"/>
    <cellStyle name="常规 3 3 5 2 4 2 3 2" xfId="10597"/>
    <cellStyle name="常规 3 3 5 2 4 2 3 2 2" xfId="22951"/>
    <cellStyle name="常规 3 3 5 2 4 2 3 2 2 2" xfId="47657"/>
    <cellStyle name="常规 3 3 5 2 4 2 3 2 3" xfId="35305"/>
    <cellStyle name="常规 3 3 5 2 4 2 3 3" xfId="16775"/>
    <cellStyle name="常规 3 3 5 2 4 2 3 3 2" xfId="41481"/>
    <cellStyle name="常规 3 3 5 2 4 2 3 4" xfId="29129"/>
    <cellStyle name="常规 3 3 5 2 4 2 4" xfId="7509"/>
    <cellStyle name="常规 3 3 5 2 4 2 4 2" xfId="19863"/>
    <cellStyle name="常规 3 3 5 2 4 2 4 2 2" xfId="44569"/>
    <cellStyle name="常规 3 3 5 2 4 2 4 3" xfId="32217"/>
    <cellStyle name="常规 3 3 5 2 4 2 5" xfId="13687"/>
    <cellStyle name="常规 3 3 5 2 4 2 5 2" xfId="38393"/>
    <cellStyle name="常规 3 3 5 2 4 2 6" xfId="26041"/>
    <cellStyle name="常规 3 3 5 2 4 3" xfId="2094"/>
    <cellStyle name="常规 3 3 5 2 4 3 2" xfId="5186"/>
    <cellStyle name="常规 3 3 5 2 4 3 2 2" xfId="11369"/>
    <cellStyle name="常规 3 3 5 2 4 3 2 2 2" xfId="23723"/>
    <cellStyle name="常规 3 3 5 2 4 3 2 2 2 2" xfId="48429"/>
    <cellStyle name="常规 3 3 5 2 4 3 2 2 3" xfId="36077"/>
    <cellStyle name="常规 3 3 5 2 4 3 2 3" xfId="17547"/>
    <cellStyle name="常规 3 3 5 2 4 3 2 3 2" xfId="42253"/>
    <cellStyle name="常规 3 3 5 2 4 3 2 4" xfId="29901"/>
    <cellStyle name="常规 3 3 5 2 4 3 3" xfId="8281"/>
    <cellStyle name="常规 3 3 5 2 4 3 3 2" xfId="20635"/>
    <cellStyle name="常规 3 3 5 2 4 3 3 2 2" xfId="45341"/>
    <cellStyle name="常规 3 3 5 2 4 3 3 3" xfId="32989"/>
    <cellStyle name="常规 3 3 5 2 4 3 4" xfId="14459"/>
    <cellStyle name="常规 3 3 5 2 4 3 4 2" xfId="39165"/>
    <cellStyle name="常规 3 3 5 2 4 3 5" xfId="26813"/>
    <cellStyle name="常规 3 3 5 2 4 4" xfId="3642"/>
    <cellStyle name="常规 3 3 5 2 4 4 2" xfId="9825"/>
    <cellStyle name="常规 3 3 5 2 4 4 2 2" xfId="22179"/>
    <cellStyle name="常规 3 3 5 2 4 4 2 2 2" xfId="46885"/>
    <cellStyle name="常规 3 3 5 2 4 4 2 3" xfId="34533"/>
    <cellStyle name="常规 3 3 5 2 4 4 3" xfId="16003"/>
    <cellStyle name="常规 3 3 5 2 4 4 3 2" xfId="40709"/>
    <cellStyle name="常规 3 3 5 2 4 4 4" xfId="28357"/>
    <cellStyle name="常规 3 3 5 2 4 5" xfId="6737"/>
    <cellStyle name="常规 3 3 5 2 4 5 2" xfId="19091"/>
    <cellStyle name="常规 3 3 5 2 4 5 2 2" xfId="43797"/>
    <cellStyle name="常规 3 3 5 2 4 5 3" xfId="31445"/>
    <cellStyle name="常规 3 3 5 2 4 6" xfId="12915"/>
    <cellStyle name="常规 3 3 5 2 4 6 2" xfId="37621"/>
    <cellStyle name="常规 3 3 5 2 4 7" xfId="25269"/>
    <cellStyle name="常规 3 3 5 2 5" xfId="933"/>
    <cellStyle name="常规 3 3 5 2 5 2" xfId="2480"/>
    <cellStyle name="常规 3 3 5 2 5 2 2" xfId="5572"/>
    <cellStyle name="常规 3 3 5 2 5 2 2 2" xfId="11755"/>
    <cellStyle name="常规 3 3 5 2 5 2 2 2 2" xfId="24109"/>
    <cellStyle name="常规 3 3 5 2 5 2 2 2 2 2" xfId="48815"/>
    <cellStyle name="常规 3 3 5 2 5 2 2 2 3" xfId="36463"/>
    <cellStyle name="常规 3 3 5 2 5 2 2 3" xfId="17933"/>
    <cellStyle name="常规 3 3 5 2 5 2 2 3 2" xfId="42639"/>
    <cellStyle name="常规 3 3 5 2 5 2 2 4" xfId="30287"/>
    <cellStyle name="常规 3 3 5 2 5 2 3" xfId="8667"/>
    <cellStyle name="常规 3 3 5 2 5 2 3 2" xfId="21021"/>
    <cellStyle name="常规 3 3 5 2 5 2 3 2 2" xfId="45727"/>
    <cellStyle name="常规 3 3 5 2 5 2 3 3" xfId="33375"/>
    <cellStyle name="常规 3 3 5 2 5 2 4" xfId="14845"/>
    <cellStyle name="常规 3 3 5 2 5 2 4 2" xfId="39551"/>
    <cellStyle name="常规 3 3 5 2 5 2 5" xfId="27199"/>
    <cellStyle name="常规 3 3 5 2 5 3" xfId="4028"/>
    <cellStyle name="常规 3 3 5 2 5 3 2" xfId="10211"/>
    <cellStyle name="常规 3 3 5 2 5 3 2 2" xfId="22565"/>
    <cellStyle name="常规 3 3 5 2 5 3 2 2 2" xfId="47271"/>
    <cellStyle name="常规 3 3 5 2 5 3 2 3" xfId="34919"/>
    <cellStyle name="常规 3 3 5 2 5 3 3" xfId="16389"/>
    <cellStyle name="常规 3 3 5 2 5 3 3 2" xfId="41095"/>
    <cellStyle name="常规 3 3 5 2 5 3 4" xfId="28743"/>
    <cellStyle name="常规 3 3 5 2 5 4" xfId="7123"/>
    <cellStyle name="常规 3 3 5 2 5 4 2" xfId="19477"/>
    <cellStyle name="常规 3 3 5 2 5 4 2 2" xfId="44183"/>
    <cellStyle name="常规 3 3 5 2 5 4 3" xfId="31831"/>
    <cellStyle name="常规 3 3 5 2 5 5" xfId="13301"/>
    <cellStyle name="常规 3 3 5 2 5 5 2" xfId="38007"/>
    <cellStyle name="常规 3 3 5 2 5 6" xfId="25655"/>
    <cellStyle name="常规 3 3 5 2 6" xfId="1707"/>
    <cellStyle name="常规 3 3 5 2 6 2" xfId="4800"/>
    <cellStyle name="常规 3 3 5 2 6 2 2" xfId="10983"/>
    <cellStyle name="常规 3 3 5 2 6 2 2 2" xfId="23337"/>
    <cellStyle name="常规 3 3 5 2 6 2 2 2 2" xfId="48043"/>
    <cellStyle name="常规 3 3 5 2 6 2 2 3" xfId="35691"/>
    <cellStyle name="常规 3 3 5 2 6 2 3" xfId="17161"/>
    <cellStyle name="常规 3 3 5 2 6 2 3 2" xfId="41867"/>
    <cellStyle name="常规 3 3 5 2 6 2 4" xfId="29515"/>
    <cellStyle name="常规 3 3 5 2 6 3" xfId="7895"/>
    <cellStyle name="常规 3 3 5 2 6 3 2" xfId="20249"/>
    <cellStyle name="常规 3 3 5 2 6 3 2 2" xfId="44955"/>
    <cellStyle name="常规 3 3 5 2 6 3 3" xfId="32603"/>
    <cellStyle name="常规 3 3 5 2 6 4" xfId="14073"/>
    <cellStyle name="常规 3 3 5 2 6 4 2" xfId="38779"/>
    <cellStyle name="常规 3 3 5 2 6 5" xfId="26427"/>
    <cellStyle name="常规 3 3 5 2 7" xfId="3256"/>
    <cellStyle name="常规 3 3 5 2 7 2" xfId="9439"/>
    <cellStyle name="常规 3 3 5 2 7 2 2" xfId="21793"/>
    <cellStyle name="常规 3 3 5 2 7 2 2 2" xfId="46499"/>
    <cellStyle name="常规 3 3 5 2 7 2 3" xfId="34147"/>
    <cellStyle name="常规 3 3 5 2 7 3" xfId="15617"/>
    <cellStyle name="常规 3 3 5 2 7 3 2" xfId="40323"/>
    <cellStyle name="常规 3 3 5 2 7 4" xfId="27971"/>
    <cellStyle name="常规 3 3 5 2 8" xfId="6351"/>
    <cellStyle name="常规 3 3 5 2 8 2" xfId="18705"/>
    <cellStyle name="常规 3 3 5 2 8 2 2" xfId="43411"/>
    <cellStyle name="常规 3 3 5 2 8 3" xfId="31059"/>
    <cellStyle name="常规 3 3 5 2 9" xfId="12529"/>
    <cellStyle name="常规 3 3 5 2 9 2" xfId="37235"/>
    <cellStyle name="常规 3 3 5 3" xfId="347"/>
    <cellStyle name="常规 3 3 5 3 2" xfId="735"/>
    <cellStyle name="常规 3 3 5 3 2 2" xfId="1509"/>
    <cellStyle name="常规 3 3 5 3 2 2 2" xfId="3056"/>
    <cellStyle name="常规 3 3 5 3 2 2 2 2" xfId="6148"/>
    <cellStyle name="常规 3 3 5 3 2 2 2 2 2" xfId="12331"/>
    <cellStyle name="常规 3 3 5 3 2 2 2 2 2 2" xfId="24685"/>
    <cellStyle name="常规 3 3 5 3 2 2 2 2 2 2 2" xfId="49391"/>
    <cellStyle name="常规 3 3 5 3 2 2 2 2 2 3" xfId="37039"/>
    <cellStyle name="常规 3 3 5 3 2 2 2 2 3" xfId="18509"/>
    <cellStyle name="常规 3 3 5 3 2 2 2 2 3 2" xfId="43215"/>
    <cellStyle name="常规 3 3 5 3 2 2 2 2 4" xfId="30863"/>
    <cellStyle name="常规 3 3 5 3 2 2 2 3" xfId="9243"/>
    <cellStyle name="常规 3 3 5 3 2 2 2 3 2" xfId="21597"/>
    <cellStyle name="常规 3 3 5 3 2 2 2 3 2 2" xfId="46303"/>
    <cellStyle name="常规 3 3 5 3 2 2 2 3 3" xfId="33951"/>
    <cellStyle name="常规 3 3 5 3 2 2 2 4" xfId="15421"/>
    <cellStyle name="常规 3 3 5 3 2 2 2 4 2" xfId="40127"/>
    <cellStyle name="常规 3 3 5 3 2 2 2 5" xfId="27775"/>
    <cellStyle name="常规 3 3 5 3 2 2 3" xfId="4604"/>
    <cellStyle name="常规 3 3 5 3 2 2 3 2" xfId="10787"/>
    <cellStyle name="常规 3 3 5 3 2 2 3 2 2" xfId="23141"/>
    <cellStyle name="常规 3 3 5 3 2 2 3 2 2 2" xfId="47847"/>
    <cellStyle name="常规 3 3 5 3 2 2 3 2 3" xfId="35495"/>
    <cellStyle name="常规 3 3 5 3 2 2 3 3" xfId="16965"/>
    <cellStyle name="常规 3 3 5 3 2 2 3 3 2" xfId="41671"/>
    <cellStyle name="常规 3 3 5 3 2 2 3 4" xfId="29319"/>
    <cellStyle name="常规 3 3 5 3 2 2 4" xfId="7699"/>
    <cellStyle name="常规 3 3 5 3 2 2 4 2" xfId="20053"/>
    <cellStyle name="常规 3 3 5 3 2 2 4 2 2" xfId="44759"/>
    <cellStyle name="常规 3 3 5 3 2 2 4 3" xfId="32407"/>
    <cellStyle name="常规 3 3 5 3 2 2 5" xfId="13877"/>
    <cellStyle name="常规 3 3 5 3 2 2 5 2" xfId="38583"/>
    <cellStyle name="常规 3 3 5 3 2 2 6" xfId="26231"/>
    <cellStyle name="常规 3 3 5 3 2 3" xfId="2284"/>
    <cellStyle name="常规 3 3 5 3 2 3 2" xfId="5376"/>
    <cellStyle name="常规 3 3 5 3 2 3 2 2" xfId="11559"/>
    <cellStyle name="常规 3 3 5 3 2 3 2 2 2" xfId="23913"/>
    <cellStyle name="常规 3 3 5 3 2 3 2 2 2 2" xfId="48619"/>
    <cellStyle name="常规 3 3 5 3 2 3 2 2 3" xfId="36267"/>
    <cellStyle name="常规 3 3 5 3 2 3 2 3" xfId="17737"/>
    <cellStyle name="常规 3 3 5 3 2 3 2 3 2" xfId="42443"/>
    <cellStyle name="常规 3 3 5 3 2 3 2 4" xfId="30091"/>
    <cellStyle name="常规 3 3 5 3 2 3 3" xfId="8471"/>
    <cellStyle name="常规 3 3 5 3 2 3 3 2" xfId="20825"/>
    <cellStyle name="常规 3 3 5 3 2 3 3 2 2" xfId="45531"/>
    <cellStyle name="常规 3 3 5 3 2 3 3 3" xfId="33179"/>
    <cellStyle name="常规 3 3 5 3 2 3 4" xfId="14649"/>
    <cellStyle name="常规 3 3 5 3 2 3 4 2" xfId="39355"/>
    <cellStyle name="常规 3 3 5 3 2 3 5" xfId="27003"/>
    <cellStyle name="常规 3 3 5 3 2 4" xfId="3832"/>
    <cellStyle name="常规 3 3 5 3 2 4 2" xfId="10015"/>
    <cellStyle name="常规 3 3 5 3 2 4 2 2" xfId="22369"/>
    <cellStyle name="常规 3 3 5 3 2 4 2 2 2" xfId="47075"/>
    <cellStyle name="常规 3 3 5 3 2 4 2 3" xfId="34723"/>
    <cellStyle name="常规 3 3 5 3 2 4 3" xfId="16193"/>
    <cellStyle name="常规 3 3 5 3 2 4 3 2" xfId="40899"/>
    <cellStyle name="常规 3 3 5 3 2 4 4" xfId="28547"/>
    <cellStyle name="常规 3 3 5 3 2 5" xfId="6927"/>
    <cellStyle name="常规 3 3 5 3 2 5 2" xfId="19281"/>
    <cellStyle name="常规 3 3 5 3 2 5 2 2" xfId="43987"/>
    <cellStyle name="常规 3 3 5 3 2 5 3" xfId="31635"/>
    <cellStyle name="常规 3 3 5 3 2 6" xfId="13105"/>
    <cellStyle name="常规 3 3 5 3 2 6 2" xfId="37811"/>
    <cellStyle name="常规 3 3 5 3 2 7" xfId="25459"/>
    <cellStyle name="常规 3 3 5 3 3" xfId="1123"/>
    <cellStyle name="常规 3 3 5 3 3 2" xfId="2670"/>
    <cellStyle name="常规 3 3 5 3 3 2 2" xfId="5762"/>
    <cellStyle name="常规 3 3 5 3 3 2 2 2" xfId="11945"/>
    <cellStyle name="常规 3 3 5 3 3 2 2 2 2" xfId="24299"/>
    <cellStyle name="常规 3 3 5 3 3 2 2 2 2 2" xfId="49005"/>
    <cellStyle name="常规 3 3 5 3 3 2 2 2 3" xfId="36653"/>
    <cellStyle name="常规 3 3 5 3 3 2 2 3" xfId="18123"/>
    <cellStyle name="常规 3 3 5 3 3 2 2 3 2" xfId="42829"/>
    <cellStyle name="常规 3 3 5 3 3 2 2 4" xfId="30477"/>
    <cellStyle name="常规 3 3 5 3 3 2 3" xfId="8857"/>
    <cellStyle name="常规 3 3 5 3 3 2 3 2" xfId="21211"/>
    <cellStyle name="常规 3 3 5 3 3 2 3 2 2" xfId="45917"/>
    <cellStyle name="常规 3 3 5 3 3 2 3 3" xfId="33565"/>
    <cellStyle name="常规 3 3 5 3 3 2 4" xfId="15035"/>
    <cellStyle name="常规 3 3 5 3 3 2 4 2" xfId="39741"/>
    <cellStyle name="常规 3 3 5 3 3 2 5" xfId="27389"/>
    <cellStyle name="常规 3 3 5 3 3 3" xfId="4218"/>
    <cellStyle name="常规 3 3 5 3 3 3 2" xfId="10401"/>
    <cellStyle name="常规 3 3 5 3 3 3 2 2" xfId="22755"/>
    <cellStyle name="常规 3 3 5 3 3 3 2 2 2" xfId="47461"/>
    <cellStyle name="常规 3 3 5 3 3 3 2 3" xfId="35109"/>
    <cellStyle name="常规 3 3 5 3 3 3 3" xfId="16579"/>
    <cellStyle name="常规 3 3 5 3 3 3 3 2" xfId="41285"/>
    <cellStyle name="常规 3 3 5 3 3 3 4" xfId="28933"/>
    <cellStyle name="常规 3 3 5 3 3 4" xfId="7313"/>
    <cellStyle name="常规 3 3 5 3 3 4 2" xfId="19667"/>
    <cellStyle name="常规 3 3 5 3 3 4 2 2" xfId="44373"/>
    <cellStyle name="常规 3 3 5 3 3 4 3" xfId="32021"/>
    <cellStyle name="常规 3 3 5 3 3 5" xfId="13491"/>
    <cellStyle name="常规 3 3 5 3 3 5 2" xfId="38197"/>
    <cellStyle name="常规 3 3 5 3 3 6" xfId="25845"/>
    <cellStyle name="常规 3 3 5 3 4" xfId="1897"/>
    <cellStyle name="常规 3 3 5 3 4 2" xfId="4990"/>
    <cellStyle name="常规 3 3 5 3 4 2 2" xfId="11173"/>
    <cellStyle name="常规 3 3 5 3 4 2 2 2" xfId="23527"/>
    <cellStyle name="常规 3 3 5 3 4 2 2 2 2" xfId="48233"/>
    <cellStyle name="常规 3 3 5 3 4 2 2 3" xfId="35881"/>
    <cellStyle name="常规 3 3 5 3 4 2 3" xfId="17351"/>
    <cellStyle name="常规 3 3 5 3 4 2 3 2" xfId="42057"/>
    <cellStyle name="常规 3 3 5 3 4 2 4" xfId="29705"/>
    <cellStyle name="常规 3 3 5 3 4 3" xfId="8085"/>
    <cellStyle name="常规 3 3 5 3 4 3 2" xfId="20439"/>
    <cellStyle name="常规 3 3 5 3 4 3 2 2" xfId="45145"/>
    <cellStyle name="常规 3 3 5 3 4 3 3" xfId="32793"/>
    <cellStyle name="常规 3 3 5 3 4 4" xfId="14263"/>
    <cellStyle name="常规 3 3 5 3 4 4 2" xfId="38969"/>
    <cellStyle name="常规 3 3 5 3 4 5" xfId="26617"/>
    <cellStyle name="常规 3 3 5 3 5" xfId="3446"/>
    <cellStyle name="常规 3 3 5 3 5 2" xfId="9629"/>
    <cellStyle name="常规 3 3 5 3 5 2 2" xfId="21983"/>
    <cellStyle name="常规 3 3 5 3 5 2 2 2" xfId="46689"/>
    <cellStyle name="常规 3 3 5 3 5 2 3" xfId="34337"/>
    <cellStyle name="常规 3 3 5 3 5 3" xfId="15807"/>
    <cellStyle name="常规 3 3 5 3 5 3 2" xfId="40513"/>
    <cellStyle name="常规 3 3 5 3 5 4" xfId="28161"/>
    <cellStyle name="常规 3 3 5 3 6" xfId="6541"/>
    <cellStyle name="常规 3 3 5 3 6 2" xfId="18895"/>
    <cellStyle name="常规 3 3 5 3 6 2 2" xfId="43601"/>
    <cellStyle name="常规 3 3 5 3 6 3" xfId="31249"/>
    <cellStyle name="常规 3 3 5 3 7" xfId="12719"/>
    <cellStyle name="常规 3 3 5 3 7 2" xfId="37425"/>
    <cellStyle name="常规 3 3 5 3 8" xfId="25073"/>
    <cellStyle name="常规 3 3 5 4" xfId="222"/>
    <cellStyle name="常规 3 3 5 4 2" xfId="611"/>
    <cellStyle name="常规 3 3 5 4 2 2" xfId="1385"/>
    <cellStyle name="常规 3 3 5 4 2 2 2" xfId="2932"/>
    <cellStyle name="常规 3 3 5 4 2 2 2 2" xfId="6024"/>
    <cellStyle name="常规 3 3 5 4 2 2 2 2 2" xfId="12207"/>
    <cellStyle name="常规 3 3 5 4 2 2 2 2 2 2" xfId="24561"/>
    <cellStyle name="常规 3 3 5 4 2 2 2 2 2 2 2" xfId="49267"/>
    <cellStyle name="常规 3 3 5 4 2 2 2 2 2 3" xfId="36915"/>
    <cellStyle name="常规 3 3 5 4 2 2 2 2 3" xfId="18385"/>
    <cellStyle name="常规 3 3 5 4 2 2 2 2 3 2" xfId="43091"/>
    <cellStyle name="常规 3 3 5 4 2 2 2 2 4" xfId="30739"/>
    <cellStyle name="常规 3 3 5 4 2 2 2 3" xfId="9119"/>
    <cellStyle name="常规 3 3 5 4 2 2 2 3 2" xfId="21473"/>
    <cellStyle name="常规 3 3 5 4 2 2 2 3 2 2" xfId="46179"/>
    <cellStyle name="常规 3 3 5 4 2 2 2 3 3" xfId="33827"/>
    <cellStyle name="常规 3 3 5 4 2 2 2 4" xfId="15297"/>
    <cellStyle name="常规 3 3 5 4 2 2 2 4 2" xfId="40003"/>
    <cellStyle name="常规 3 3 5 4 2 2 2 5" xfId="27651"/>
    <cellStyle name="常规 3 3 5 4 2 2 3" xfId="4480"/>
    <cellStyle name="常规 3 3 5 4 2 2 3 2" xfId="10663"/>
    <cellStyle name="常规 3 3 5 4 2 2 3 2 2" xfId="23017"/>
    <cellStyle name="常规 3 3 5 4 2 2 3 2 2 2" xfId="47723"/>
    <cellStyle name="常规 3 3 5 4 2 2 3 2 3" xfId="35371"/>
    <cellStyle name="常规 3 3 5 4 2 2 3 3" xfId="16841"/>
    <cellStyle name="常规 3 3 5 4 2 2 3 3 2" xfId="41547"/>
    <cellStyle name="常规 3 3 5 4 2 2 3 4" xfId="29195"/>
    <cellStyle name="常规 3 3 5 4 2 2 4" xfId="7575"/>
    <cellStyle name="常规 3 3 5 4 2 2 4 2" xfId="19929"/>
    <cellStyle name="常规 3 3 5 4 2 2 4 2 2" xfId="44635"/>
    <cellStyle name="常规 3 3 5 4 2 2 4 3" xfId="32283"/>
    <cellStyle name="常规 3 3 5 4 2 2 5" xfId="13753"/>
    <cellStyle name="常规 3 3 5 4 2 2 5 2" xfId="38459"/>
    <cellStyle name="常规 3 3 5 4 2 2 6" xfId="26107"/>
    <cellStyle name="常规 3 3 5 4 2 3" xfId="2160"/>
    <cellStyle name="常规 3 3 5 4 2 3 2" xfId="5252"/>
    <cellStyle name="常规 3 3 5 4 2 3 2 2" xfId="11435"/>
    <cellStyle name="常规 3 3 5 4 2 3 2 2 2" xfId="23789"/>
    <cellStyle name="常规 3 3 5 4 2 3 2 2 2 2" xfId="48495"/>
    <cellStyle name="常规 3 3 5 4 2 3 2 2 3" xfId="36143"/>
    <cellStyle name="常规 3 3 5 4 2 3 2 3" xfId="17613"/>
    <cellStyle name="常规 3 3 5 4 2 3 2 3 2" xfId="42319"/>
    <cellStyle name="常规 3 3 5 4 2 3 2 4" xfId="29967"/>
    <cellStyle name="常规 3 3 5 4 2 3 3" xfId="8347"/>
    <cellStyle name="常规 3 3 5 4 2 3 3 2" xfId="20701"/>
    <cellStyle name="常规 3 3 5 4 2 3 3 2 2" xfId="45407"/>
    <cellStyle name="常规 3 3 5 4 2 3 3 3" xfId="33055"/>
    <cellStyle name="常规 3 3 5 4 2 3 4" xfId="14525"/>
    <cellStyle name="常规 3 3 5 4 2 3 4 2" xfId="39231"/>
    <cellStyle name="常规 3 3 5 4 2 3 5" xfId="26879"/>
    <cellStyle name="常规 3 3 5 4 2 4" xfId="3708"/>
    <cellStyle name="常规 3 3 5 4 2 4 2" xfId="9891"/>
    <cellStyle name="常规 3 3 5 4 2 4 2 2" xfId="22245"/>
    <cellStyle name="常规 3 3 5 4 2 4 2 2 2" xfId="46951"/>
    <cellStyle name="常规 3 3 5 4 2 4 2 3" xfId="34599"/>
    <cellStyle name="常规 3 3 5 4 2 4 3" xfId="16069"/>
    <cellStyle name="常规 3 3 5 4 2 4 3 2" xfId="40775"/>
    <cellStyle name="常规 3 3 5 4 2 4 4" xfId="28423"/>
    <cellStyle name="常规 3 3 5 4 2 5" xfId="6803"/>
    <cellStyle name="常规 3 3 5 4 2 5 2" xfId="19157"/>
    <cellStyle name="常规 3 3 5 4 2 5 2 2" xfId="43863"/>
    <cellStyle name="常规 3 3 5 4 2 5 3" xfId="31511"/>
    <cellStyle name="常规 3 3 5 4 2 6" xfId="12981"/>
    <cellStyle name="常规 3 3 5 4 2 6 2" xfId="37687"/>
    <cellStyle name="常规 3 3 5 4 2 7" xfId="25335"/>
    <cellStyle name="常规 3 3 5 4 3" xfId="999"/>
    <cellStyle name="常规 3 3 5 4 3 2" xfId="2546"/>
    <cellStyle name="常规 3 3 5 4 3 2 2" xfId="5638"/>
    <cellStyle name="常规 3 3 5 4 3 2 2 2" xfId="11821"/>
    <cellStyle name="常规 3 3 5 4 3 2 2 2 2" xfId="24175"/>
    <cellStyle name="常规 3 3 5 4 3 2 2 2 2 2" xfId="48881"/>
    <cellStyle name="常规 3 3 5 4 3 2 2 2 3" xfId="36529"/>
    <cellStyle name="常规 3 3 5 4 3 2 2 3" xfId="17999"/>
    <cellStyle name="常规 3 3 5 4 3 2 2 3 2" xfId="42705"/>
    <cellStyle name="常规 3 3 5 4 3 2 2 4" xfId="30353"/>
    <cellStyle name="常规 3 3 5 4 3 2 3" xfId="8733"/>
    <cellStyle name="常规 3 3 5 4 3 2 3 2" xfId="21087"/>
    <cellStyle name="常规 3 3 5 4 3 2 3 2 2" xfId="45793"/>
    <cellStyle name="常规 3 3 5 4 3 2 3 3" xfId="33441"/>
    <cellStyle name="常规 3 3 5 4 3 2 4" xfId="14911"/>
    <cellStyle name="常规 3 3 5 4 3 2 4 2" xfId="39617"/>
    <cellStyle name="常规 3 3 5 4 3 2 5" xfId="27265"/>
    <cellStyle name="常规 3 3 5 4 3 3" xfId="4094"/>
    <cellStyle name="常规 3 3 5 4 3 3 2" xfId="10277"/>
    <cellStyle name="常规 3 3 5 4 3 3 2 2" xfId="22631"/>
    <cellStyle name="常规 3 3 5 4 3 3 2 2 2" xfId="47337"/>
    <cellStyle name="常规 3 3 5 4 3 3 2 3" xfId="34985"/>
    <cellStyle name="常规 3 3 5 4 3 3 3" xfId="16455"/>
    <cellStyle name="常规 3 3 5 4 3 3 3 2" xfId="41161"/>
    <cellStyle name="常规 3 3 5 4 3 3 4" xfId="28809"/>
    <cellStyle name="常规 3 3 5 4 3 4" xfId="7189"/>
    <cellStyle name="常规 3 3 5 4 3 4 2" xfId="19543"/>
    <cellStyle name="常规 3 3 5 4 3 4 2 2" xfId="44249"/>
    <cellStyle name="常规 3 3 5 4 3 4 3" xfId="31897"/>
    <cellStyle name="常规 3 3 5 4 3 5" xfId="13367"/>
    <cellStyle name="常规 3 3 5 4 3 5 2" xfId="38073"/>
    <cellStyle name="常规 3 3 5 4 3 6" xfId="25721"/>
    <cellStyle name="常规 3 3 5 4 4" xfId="1773"/>
    <cellStyle name="常规 3 3 5 4 4 2" xfId="4866"/>
    <cellStyle name="常规 3 3 5 4 4 2 2" xfId="11049"/>
    <cellStyle name="常规 3 3 5 4 4 2 2 2" xfId="23403"/>
    <cellStyle name="常规 3 3 5 4 4 2 2 2 2" xfId="48109"/>
    <cellStyle name="常规 3 3 5 4 4 2 2 3" xfId="35757"/>
    <cellStyle name="常规 3 3 5 4 4 2 3" xfId="17227"/>
    <cellStyle name="常规 3 3 5 4 4 2 3 2" xfId="41933"/>
    <cellStyle name="常规 3 3 5 4 4 2 4" xfId="29581"/>
    <cellStyle name="常规 3 3 5 4 4 3" xfId="7961"/>
    <cellStyle name="常规 3 3 5 4 4 3 2" xfId="20315"/>
    <cellStyle name="常规 3 3 5 4 4 3 2 2" xfId="45021"/>
    <cellStyle name="常规 3 3 5 4 4 3 3" xfId="32669"/>
    <cellStyle name="常规 3 3 5 4 4 4" xfId="14139"/>
    <cellStyle name="常规 3 3 5 4 4 4 2" xfId="38845"/>
    <cellStyle name="常规 3 3 5 4 4 5" xfId="26493"/>
    <cellStyle name="常规 3 3 5 4 5" xfId="3322"/>
    <cellStyle name="常规 3 3 5 4 5 2" xfId="9505"/>
    <cellStyle name="常规 3 3 5 4 5 2 2" xfId="21859"/>
    <cellStyle name="常规 3 3 5 4 5 2 2 2" xfId="46565"/>
    <cellStyle name="常规 3 3 5 4 5 2 3" xfId="34213"/>
    <cellStyle name="常规 3 3 5 4 5 3" xfId="15683"/>
    <cellStyle name="常规 3 3 5 4 5 3 2" xfId="40389"/>
    <cellStyle name="常规 3 3 5 4 5 4" xfId="28037"/>
    <cellStyle name="常规 3 3 5 4 6" xfId="6417"/>
    <cellStyle name="常规 3 3 5 4 6 2" xfId="18771"/>
    <cellStyle name="常规 3 3 5 4 6 2 2" xfId="43477"/>
    <cellStyle name="常规 3 3 5 4 6 3" xfId="31125"/>
    <cellStyle name="常规 3 3 5 4 7" xfId="12595"/>
    <cellStyle name="常规 3 3 5 4 7 2" xfId="37301"/>
    <cellStyle name="常规 3 3 5 4 8" xfId="24949"/>
    <cellStyle name="常规 3 3 5 5" xfId="476"/>
    <cellStyle name="常规 3 3 5 5 2" xfId="1250"/>
    <cellStyle name="常规 3 3 5 5 2 2" xfId="2797"/>
    <cellStyle name="常规 3 3 5 5 2 2 2" xfId="5889"/>
    <cellStyle name="常规 3 3 5 5 2 2 2 2" xfId="12072"/>
    <cellStyle name="常规 3 3 5 5 2 2 2 2 2" xfId="24426"/>
    <cellStyle name="常规 3 3 5 5 2 2 2 2 2 2" xfId="49132"/>
    <cellStyle name="常规 3 3 5 5 2 2 2 2 3" xfId="36780"/>
    <cellStyle name="常规 3 3 5 5 2 2 2 3" xfId="18250"/>
    <cellStyle name="常规 3 3 5 5 2 2 2 3 2" xfId="42956"/>
    <cellStyle name="常规 3 3 5 5 2 2 2 4" xfId="30604"/>
    <cellStyle name="常规 3 3 5 5 2 2 3" xfId="8984"/>
    <cellStyle name="常规 3 3 5 5 2 2 3 2" xfId="21338"/>
    <cellStyle name="常规 3 3 5 5 2 2 3 2 2" xfId="46044"/>
    <cellStyle name="常规 3 3 5 5 2 2 3 3" xfId="33692"/>
    <cellStyle name="常规 3 3 5 5 2 2 4" xfId="15162"/>
    <cellStyle name="常规 3 3 5 5 2 2 4 2" xfId="39868"/>
    <cellStyle name="常规 3 3 5 5 2 2 5" xfId="27516"/>
    <cellStyle name="常规 3 3 5 5 2 3" xfId="4345"/>
    <cellStyle name="常规 3 3 5 5 2 3 2" xfId="10528"/>
    <cellStyle name="常规 3 3 5 5 2 3 2 2" xfId="22882"/>
    <cellStyle name="常规 3 3 5 5 2 3 2 2 2" xfId="47588"/>
    <cellStyle name="常规 3 3 5 5 2 3 2 3" xfId="35236"/>
    <cellStyle name="常规 3 3 5 5 2 3 3" xfId="16706"/>
    <cellStyle name="常规 3 3 5 5 2 3 3 2" xfId="41412"/>
    <cellStyle name="常规 3 3 5 5 2 3 4" xfId="29060"/>
    <cellStyle name="常规 3 3 5 5 2 4" xfId="7440"/>
    <cellStyle name="常规 3 3 5 5 2 4 2" xfId="19794"/>
    <cellStyle name="常规 3 3 5 5 2 4 2 2" xfId="44500"/>
    <cellStyle name="常规 3 3 5 5 2 4 3" xfId="32148"/>
    <cellStyle name="常规 3 3 5 5 2 5" xfId="13618"/>
    <cellStyle name="常规 3 3 5 5 2 5 2" xfId="38324"/>
    <cellStyle name="常规 3 3 5 5 2 6" xfId="25972"/>
    <cellStyle name="常规 3 3 5 5 3" xfId="2025"/>
    <cellStyle name="常规 3 3 5 5 3 2" xfId="5117"/>
    <cellStyle name="常规 3 3 5 5 3 2 2" xfId="11300"/>
    <cellStyle name="常规 3 3 5 5 3 2 2 2" xfId="23654"/>
    <cellStyle name="常规 3 3 5 5 3 2 2 2 2" xfId="48360"/>
    <cellStyle name="常规 3 3 5 5 3 2 2 3" xfId="36008"/>
    <cellStyle name="常规 3 3 5 5 3 2 3" xfId="17478"/>
    <cellStyle name="常规 3 3 5 5 3 2 3 2" xfId="42184"/>
    <cellStyle name="常规 3 3 5 5 3 2 4" xfId="29832"/>
    <cellStyle name="常规 3 3 5 5 3 3" xfId="8212"/>
    <cellStyle name="常规 3 3 5 5 3 3 2" xfId="20566"/>
    <cellStyle name="常规 3 3 5 5 3 3 2 2" xfId="45272"/>
    <cellStyle name="常规 3 3 5 5 3 3 3" xfId="32920"/>
    <cellStyle name="常规 3 3 5 5 3 4" xfId="14390"/>
    <cellStyle name="常规 3 3 5 5 3 4 2" xfId="39096"/>
    <cellStyle name="常规 3 3 5 5 3 5" xfId="26744"/>
    <cellStyle name="常规 3 3 5 5 4" xfId="3573"/>
    <cellStyle name="常规 3 3 5 5 4 2" xfId="9756"/>
    <cellStyle name="常规 3 3 5 5 4 2 2" xfId="22110"/>
    <cellStyle name="常规 3 3 5 5 4 2 2 2" xfId="46816"/>
    <cellStyle name="常规 3 3 5 5 4 2 3" xfId="34464"/>
    <cellStyle name="常规 3 3 5 5 4 3" xfId="15934"/>
    <cellStyle name="常规 3 3 5 5 4 3 2" xfId="40640"/>
    <cellStyle name="常规 3 3 5 5 4 4" xfId="28288"/>
    <cellStyle name="常规 3 3 5 5 5" xfId="6668"/>
    <cellStyle name="常规 3 3 5 5 5 2" xfId="19022"/>
    <cellStyle name="常规 3 3 5 5 5 2 2" xfId="43728"/>
    <cellStyle name="常规 3 3 5 5 5 3" xfId="31376"/>
    <cellStyle name="常规 3 3 5 5 6" xfId="12846"/>
    <cellStyle name="常规 3 3 5 5 6 2" xfId="37552"/>
    <cellStyle name="常规 3 3 5 5 7" xfId="25200"/>
    <cellStyle name="常规 3 3 5 6" xfId="864"/>
    <cellStyle name="常规 3 3 5 6 2" xfId="2411"/>
    <cellStyle name="常规 3 3 5 6 2 2" xfId="5503"/>
    <cellStyle name="常规 3 3 5 6 2 2 2" xfId="11686"/>
    <cellStyle name="常规 3 3 5 6 2 2 2 2" xfId="24040"/>
    <cellStyle name="常规 3 3 5 6 2 2 2 2 2" xfId="48746"/>
    <cellStyle name="常规 3 3 5 6 2 2 2 3" xfId="36394"/>
    <cellStyle name="常规 3 3 5 6 2 2 3" xfId="17864"/>
    <cellStyle name="常规 3 3 5 6 2 2 3 2" xfId="42570"/>
    <cellStyle name="常规 3 3 5 6 2 2 4" xfId="30218"/>
    <cellStyle name="常规 3 3 5 6 2 3" xfId="8598"/>
    <cellStyle name="常规 3 3 5 6 2 3 2" xfId="20952"/>
    <cellStyle name="常规 3 3 5 6 2 3 2 2" xfId="45658"/>
    <cellStyle name="常规 3 3 5 6 2 3 3" xfId="33306"/>
    <cellStyle name="常规 3 3 5 6 2 4" xfId="14776"/>
    <cellStyle name="常规 3 3 5 6 2 4 2" xfId="39482"/>
    <cellStyle name="常规 3 3 5 6 2 5" xfId="27130"/>
    <cellStyle name="常规 3 3 5 6 3" xfId="3959"/>
    <cellStyle name="常规 3 3 5 6 3 2" xfId="10142"/>
    <cellStyle name="常规 3 3 5 6 3 2 2" xfId="22496"/>
    <cellStyle name="常规 3 3 5 6 3 2 2 2" xfId="47202"/>
    <cellStyle name="常规 3 3 5 6 3 2 3" xfId="34850"/>
    <cellStyle name="常规 3 3 5 6 3 3" xfId="16320"/>
    <cellStyle name="常规 3 3 5 6 3 3 2" xfId="41026"/>
    <cellStyle name="常规 3 3 5 6 3 4" xfId="28674"/>
    <cellStyle name="常规 3 3 5 6 4" xfId="7054"/>
    <cellStyle name="常规 3 3 5 6 4 2" xfId="19408"/>
    <cellStyle name="常规 3 3 5 6 4 2 2" xfId="44114"/>
    <cellStyle name="常规 3 3 5 6 4 3" xfId="31762"/>
    <cellStyle name="常规 3 3 5 6 5" xfId="13232"/>
    <cellStyle name="常规 3 3 5 6 5 2" xfId="37938"/>
    <cellStyle name="常规 3 3 5 6 6" xfId="25586"/>
    <cellStyle name="常规 3 3 5 7" xfId="1638"/>
    <cellStyle name="常规 3 3 5 7 2" xfId="4731"/>
    <cellStyle name="常规 3 3 5 7 2 2" xfId="10914"/>
    <cellStyle name="常规 3 3 5 7 2 2 2" xfId="23268"/>
    <cellStyle name="常规 3 3 5 7 2 2 2 2" xfId="47974"/>
    <cellStyle name="常规 3 3 5 7 2 2 3" xfId="35622"/>
    <cellStyle name="常规 3 3 5 7 2 3" xfId="17092"/>
    <cellStyle name="常规 3 3 5 7 2 3 2" xfId="41798"/>
    <cellStyle name="常规 3 3 5 7 2 4" xfId="29446"/>
    <cellStyle name="常规 3 3 5 7 3" xfId="7826"/>
    <cellStyle name="常规 3 3 5 7 3 2" xfId="20180"/>
    <cellStyle name="常规 3 3 5 7 3 2 2" xfId="44886"/>
    <cellStyle name="常规 3 3 5 7 3 3" xfId="32534"/>
    <cellStyle name="常规 3 3 5 7 4" xfId="14004"/>
    <cellStyle name="常规 3 3 5 7 4 2" xfId="38710"/>
    <cellStyle name="常规 3 3 5 7 5" xfId="26358"/>
    <cellStyle name="常规 3 3 5 8" xfId="3186"/>
    <cellStyle name="常规 3 3 5 8 2" xfId="9370"/>
    <cellStyle name="常规 3 3 5 8 2 2" xfId="21724"/>
    <cellStyle name="常规 3 3 5 8 2 2 2" xfId="46430"/>
    <cellStyle name="常规 3 3 5 8 2 3" xfId="34078"/>
    <cellStyle name="常规 3 3 5 8 3" xfId="15548"/>
    <cellStyle name="常规 3 3 5 8 3 2" xfId="40254"/>
    <cellStyle name="常规 3 3 5 8 4" xfId="27902"/>
    <cellStyle name="常规 3 3 5 9" xfId="6282"/>
    <cellStyle name="常规 3 3 5 9 2" xfId="18636"/>
    <cellStyle name="常规 3 3 5 9 2 2" xfId="43342"/>
    <cellStyle name="常规 3 3 5 9 3" xfId="30990"/>
    <cellStyle name="常规 3 3 6" xfId="116"/>
    <cellStyle name="常规 3 3 6 10" xfId="24849"/>
    <cellStyle name="常规 3 3 6 2" xfId="378"/>
    <cellStyle name="常规 3 3 6 2 2" xfId="766"/>
    <cellStyle name="常规 3 3 6 2 2 2" xfId="1540"/>
    <cellStyle name="常规 3 3 6 2 2 2 2" xfId="3087"/>
    <cellStyle name="常规 3 3 6 2 2 2 2 2" xfId="6179"/>
    <cellStyle name="常规 3 3 6 2 2 2 2 2 2" xfId="12362"/>
    <cellStyle name="常规 3 3 6 2 2 2 2 2 2 2" xfId="24716"/>
    <cellStyle name="常规 3 3 6 2 2 2 2 2 2 2 2" xfId="49422"/>
    <cellStyle name="常规 3 3 6 2 2 2 2 2 2 3" xfId="37070"/>
    <cellStyle name="常规 3 3 6 2 2 2 2 2 3" xfId="18540"/>
    <cellStyle name="常规 3 3 6 2 2 2 2 2 3 2" xfId="43246"/>
    <cellStyle name="常规 3 3 6 2 2 2 2 2 4" xfId="30894"/>
    <cellStyle name="常规 3 3 6 2 2 2 2 3" xfId="9274"/>
    <cellStyle name="常规 3 3 6 2 2 2 2 3 2" xfId="21628"/>
    <cellStyle name="常规 3 3 6 2 2 2 2 3 2 2" xfId="46334"/>
    <cellStyle name="常规 3 3 6 2 2 2 2 3 3" xfId="33982"/>
    <cellStyle name="常规 3 3 6 2 2 2 2 4" xfId="15452"/>
    <cellStyle name="常规 3 3 6 2 2 2 2 4 2" xfId="40158"/>
    <cellStyle name="常规 3 3 6 2 2 2 2 5" xfId="27806"/>
    <cellStyle name="常规 3 3 6 2 2 2 3" xfId="4635"/>
    <cellStyle name="常规 3 3 6 2 2 2 3 2" xfId="10818"/>
    <cellStyle name="常规 3 3 6 2 2 2 3 2 2" xfId="23172"/>
    <cellStyle name="常规 3 3 6 2 2 2 3 2 2 2" xfId="47878"/>
    <cellStyle name="常规 3 3 6 2 2 2 3 2 3" xfId="35526"/>
    <cellStyle name="常规 3 3 6 2 2 2 3 3" xfId="16996"/>
    <cellStyle name="常规 3 3 6 2 2 2 3 3 2" xfId="41702"/>
    <cellStyle name="常规 3 3 6 2 2 2 3 4" xfId="29350"/>
    <cellStyle name="常规 3 3 6 2 2 2 4" xfId="7730"/>
    <cellStyle name="常规 3 3 6 2 2 2 4 2" xfId="20084"/>
    <cellStyle name="常规 3 3 6 2 2 2 4 2 2" xfId="44790"/>
    <cellStyle name="常规 3 3 6 2 2 2 4 3" xfId="32438"/>
    <cellStyle name="常规 3 3 6 2 2 2 5" xfId="13908"/>
    <cellStyle name="常规 3 3 6 2 2 2 5 2" xfId="38614"/>
    <cellStyle name="常规 3 3 6 2 2 2 6" xfId="26262"/>
    <cellStyle name="常规 3 3 6 2 2 3" xfId="2315"/>
    <cellStyle name="常规 3 3 6 2 2 3 2" xfId="5407"/>
    <cellStyle name="常规 3 3 6 2 2 3 2 2" xfId="11590"/>
    <cellStyle name="常规 3 3 6 2 2 3 2 2 2" xfId="23944"/>
    <cellStyle name="常规 3 3 6 2 2 3 2 2 2 2" xfId="48650"/>
    <cellStyle name="常规 3 3 6 2 2 3 2 2 3" xfId="36298"/>
    <cellStyle name="常规 3 3 6 2 2 3 2 3" xfId="17768"/>
    <cellStyle name="常规 3 3 6 2 2 3 2 3 2" xfId="42474"/>
    <cellStyle name="常规 3 3 6 2 2 3 2 4" xfId="30122"/>
    <cellStyle name="常规 3 3 6 2 2 3 3" xfId="8502"/>
    <cellStyle name="常规 3 3 6 2 2 3 3 2" xfId="20856"/>
    <cellStyle name="常规 3 3 6 2 2 3 3 2 2" xfId="45562"/>
    <cellStyle name="常规 3 3 6 2 2 3 3 3" xfId="33210"/>
    <cellStyle name="常规 3 3 6 2 2 3 4" xfId="14680"/>
    <cellStyle name="常规 3 3 6 2 2 3 4 2" xfId="39386"/>
    <cellStyle name="常规 3 3 6 2 2 3 5" xfId="27034"/>
    <cellStyle name="常规 3 3 6 2 2 4" xfId="3863"/>
    <cellStyle name="常规 3 3 6 2 2 4 2" xfId="10046"/>
    <cellStyle name="常规 3 3 6 2 2 4 2 2" xfId="22400"/>
    <cellStyle name="常规 3 3 6 2 2 4 2 2 2" xfId="47106"/>
    <cellStyle name="常规 3 3 6 2 2 4 2 3" xfId="34754"/>
    <cellStyle name="常规 3 3 6 2 2 4 3" xfId="16224"/>
    <cellStyle name="常规 3 3 6 2 2 4 3 2" xfId="40930"/>
    <cellStyle name="常规 3 3 6 2 2 4 4" xfId="28578"/>
    <cellStyle name="常规 3 3 6 2 2 5" xfId="6958"/>
    <cellStyle name="常规 3 3 6 2 2 5 2" xfId="19312"/>
    <cellStyle name="常规 3 3 6 2 2 5 2 2" xfId="44018"/>
    <cellStyle name="常规 3 3 6 2 2 5 3" xfId="31666"/>
    <cellStyle name="常规 3 3 6 2 2 6" xfId="13136"/>
    <cellStyle name="常规 3 3 6 2 2 6 2" xfId="37842"/>
    <cellStyle name="常规 3 3 6 2 2 7" xfId="25490"/>
    <cellStyle name="常规 3 3 6 2 3" xfId="1154"/>
    <cellStyle name="常规 3 3 6 2 3 2" xfId="2701"/>
    <cellStyle name="常规 3 3 6 2 3 2 2" xfId="5793"/>
    <cellStyle name="常规 3 3 6 2 3 2 2 2" xfId="11976"/>
    <cellStyle name="常规 3 3 6 2 3 2 2 2 2" xfId="24330"/>
    <cellStyle name="常规 3 3 6 2 3 2 2 2 2 2" xfId="49036"/>
    <cellStyle name="常规 3 3 6 2 3 2 2 2 3" xfId="36684"/>
    <cellStyle name="常规 3 3 6 2 3 2 2 3" xfId="18154"/>
    <cellStyle name="常规 3 3 6 2 3 2 2 3 2" xfId="42860"/>
    <cellStyle name="常规 3 3 6 2 3 2 2 4" xfId="30508"/>
    <cellStyle name="常规 3 3 6 2 3 2 3" xfId="8888"/>
    <cellStyle name="常规 3 3 6 2 3 2 3 2" xfId="21242"/>
    <cellStyle name="常规 3 3 6 2 3 2 3 2 2" xfId="45948"/>
    <cellStyle name="常规 3 3 6 2 3 2 3 3" xfId="33596"/>
    <cellStyle name="常规 3 3 6 2 3 2 4" xfId="15066"/>
    <cellStyle name="常规 3 3 6 2 3 2 4 2" xfId="39772"/>
    <cellStyle name="常规 3 3 6 2 3 2 5" xfId="27420"/>
    <cellStyle name="常规 3 3 6 2 3 3" xfId="4249"/>
    <cellStyle name="常规 3 3 6 2 3 3 2" xfId="10432"/>
    <cellStyle name="常规 3 3 6 2 3 3 2 2" xfId="22786"/>
    <cellStyle name="常规 3 3 6 2 3 3 2 2 2" xfId="47492"/>
    <cellStyle name="常规 3 3 6 2 3 3 2 3" xfId="35140"/>
    <cellStyle name="常规 3 3 6 2 3 3 3" xfId="16610"/>
    <cellStyle name="常规 3 3 6 2 3 3 3 2" xfId="41316"/>
    <cellStyle name="常规 3 3 6 2 3 3 4" xfId="28964"/>
    <cellStyle name="常规 3 3 6 2 3 4" xfId="7344"/>
    <cellStyle name="常规 3 3 6 2 3 4 2" xfId="19698"/>
    <cellStyle name="常规 3 3 6 2 3 4 2 2" xfId="44404"/>
    <cellStyle name="常规 3 3 6 2 3 4 3" xfId="32052"/>
    <cellStyle name="常规 3 3 6 2 3 5" xfId="13522"/>
    <cellStyle name="常规 3 3 6 2 3 5 2" xfId="38228"/>
    <cellStyle name="常规 3 3 6 2 3 6" xfId="25876"/>
    <cellStyle name="常规 3 3 6 2 4" xfId="1928"/>
    <cellStyle name="常规 3 3 6 2 4 2" xfId="5021"/>
    <cellStyle name="常规 3 3 6 2 4 2 2" xfId="11204"/>
    <cellStyle name="常规 3 3 6 2 4 2 2 2" xfId="23558"/>
    <cellStyle name="常规 3 3 6 2 4 2 2 2 2" xfId="48264"/>
    <cellStyle name="常规 3 3 6 2 4 2 2 3" xfId="35912"/>
    <cellStyle name="常规 3 3 6 2 4 2 3" xfId="17382"/>
    <cellStyle name="常规 3 3 6 2 4 2 3 2" xfId="42088"/>
    <cellStyle name="常规 3 3 6 2 4 2 4" xfId="29736"/>
    <cellStyle name="常规 3 3 6 2 4 3" xfId="8116"/>
    <cellStyle name="常规 3 3 6 2 4 3 2" xfId="20470"/>
    <cellStyle name="常规 3 3 6 2 4 3 2 2" xfId="45176"/>
    <cellStyle name="常规 3 3 6 2 4 3 3" xfId="32824"/>
    <cellStyle name="常规 3 3 6 2 4 4" xfId="14294"/>
    <cellStyle name="常规 3 3 6 2 4 4 2" xfId="39000"/>
    <cellStyle name="常规 3 3 6 2 4 5" xfId="26648"/>
    <cellStyle name="常规 3 3 6 2 5" xfId="3477"/>
    <cellStyle name="常规 3 3 6 2 5 2" xfId="9660"/>
    <cellStyle name="常规 3 3 6 2 5 2 2" xfId="22014"/>
    <cellStyle name="常规 3 3 6 2 5 2 2 2" xfId="46720"/>
    <cellStyle name="常规 3 3 6 2 5 2 3" xfId="34368"/>
    <cellStyle name="常规 3 3 6 2 5 3" xfId="15838"/>
    <cellStyle name="常规 3 3 6 2 5 3 2" xfId="40544"/>
    <cellStyle name="常规 3 3 6 2 5 4" xfId="28192"/>
    <cellStyle name="常规 3 3 6 2 6" xfId="6572"/>
    <cellStyle name="常规 3 3 6 2 6 2" xfId="18926"/>
    <cellStyle name="常规 3 3 6 2 6 2 2" xfId="43632"/>
    <cellStyle name="常规 3 3 6 2 6 3" xfId="31280"/>
    <cellStyle name="常规 3 3 6 2 7" xfId="12750"/>
    <cellStyle name="常规 3 3 6 2 7 2" xfId="37456"/>
    <cellStyle name="常规 3 3 6 2 8" xfId="25104"/>
    <cellStyle name="常规 3 3 6 3" xfId="254"/>
    <cellStyle name="常规 3 3 6 3 2" xfId="642"/>
    <cellStyle name="常规 3 3 6 3 2 2" xfId="1416"/>
    <cellStyle name="常规 3 3 6 3 2 2 2" xfId="2963"/>
    <cellStyle name="常规 3 3 6 3 2 2 2 2" xfId="6055"/>
    <cellStyle name="常规 3 3 6 3 2 2 2 2 2" xfId="12238"/>
    <cellStyle name="常规 3 3 6 3 2 2 2 2 2 2" xfId="24592"/>
    <cellStyle name="常规 3 3 6 3 2 2 2 2 2 2 2" xfId="49298"/>
    <cellStyle name="常规 3 3 6 3 2 2 2 2 2 3" xfId="36946"/>
    <cellStyle name="常规 3 3 6 3 2 2 2 2 3" xfId="18416"/>
    <cellStyle name="常规 3 3 6 3 2 2 2 2 3 2" xfId="43122"/>
    <cellStyle name="常规 3 3 6 3 2 2 2 2 4" xfId="30770"/>
    <cellStyle name="常规 3 3 6 3 2 2 2 3" xfId="9150"/>
    <cellStyle name="常规 3 3 6 3 2 2 2 3 2" xfId="21504"/>
    <cellStyle name="常规 3 3 6 3 2 2 2 3 2 2" xfId="46210"/>
    <cellStyle name="常规 3 3 6 3 2 2 2 3 3" xfId="33858"/>
    <cellStyle name="常规 3 3 6 3 2 2 2 4" xfId="15328"/>
    <cellStyle name="常规 3 3 6 3 2 2 2 4 2" xfId="40034"/>
    <cellStyle name="常规 3 3 6 3 2 2 2 5" xfId="27682"/>
    <cellStyle name="常规 3 3 6 3 2 2 3" xfId="4511"/>
    <cellStyle name="常规 3 3 6 3 2 2 3 2" xfId="10694"/>
    <cellStyle name="常规 3 3 6 3 2 2 3 2 2" xfId="23048"/>
    <cellStyle name="常规 3 3 6 3 2 2 3 2 2 2" xfId="47754"/>
    <cellStyle name="常规 3 3 6 3 2 2 3 2 3" xfId="35402"/>
    <cellStyle name="常规 3 3 6 3 2 2 3 3" xfId="16872"/>
    <cellStyle name="常规 3 3 6 3 2 2 3 3 2" xfId="41578"/>
    <cellStyle name="常规 3 3 6 3 2 2 3 4" xfId="29226"/>
    <cellStyle name="常规 3 3 6 3 2 2 4" xfId="7606"/>
    <cellStyle name="常规 3 3 6 3 2 2 4 2" xfId="19960"/>
    <cellStyle name="常规 3 3 6 3 2 2 4 2 2" xfId="44666"/>
    <cellStyle name="常规 3 3 6 3 2 2 4 3" xfId="32314"/>
    <cellStyle name="常规 3 3 6 3 2 2 5" xfId="13784"/>
    <cellStyle name="常规 3 3 6 3 2 2 5 2" xfId="38490"/>
    <cellStyle name="常规 3 3 6 3 2 2 6" xfId="26138"/>
    <cellStyle name="常规 3 3 6 3 2 3" xfId="2191"/>
    <cellStyle name="常规 3 3 6 3 2 3 2" xfId="5283"/>
    <cellStyle name="常规 3 3 6 3 2 3 2 2" xfId="11466"/>
    <cellStyle name="常规 3 3 6 3 2 3 2 2 2" xfId="23820"/>
    <cellStyle name="常规 3 3 6 3 2 3 2 2 2 2" xfId="48526"/>
    <cellStyle name="常规 3 3 6 3 2 3 2 2 3" xfId="36174"/>
    <cellStyle name="常规 3 3 6 3 2 3 2 3" xfId="17644"/>
    <cellStyle name="常规 3 3 6 3 2 3 2 3 2" xfId="42350"/>
    <cellStyle name="常规 3 3 6 3 2 3 2 4" xfId="29998"/>
    <cellStyle name="常规 3 3 6 3 2 3 3" xfId="8378"/>
    <cellStyle name="常规 3 3 6 3 2 3 3 2" xfId="20732"/>
    <cellStyle name="常规 3 3 6 3 2 3 3 2 2" xfId="45438"/>
    <cellStyle name="常规 3 3 6 3 2 3 3 3" xfId="33086"/>
    <cellStyle name="常规 3 3 6 3 2 3 4" xfId="14556"/>
    <cellStyle name="常规 3 3 6 3 2 3 4 2" xfId="39262"/>
    <cellStyle name="常规 3 3 6 3 2 3 5" xfId="26910"/>
    <cellStyle name="常规 3 3 6 3 2 4" xfId="3739"/>
    <cellStyle name="常规 3 3 6 3 2 4 2" xfId="9922"/>
    <cellStyle name="常规 3 3 6 3 2 4 2 2" xfId="22276"/>
    <cellStyle name="常规 3 3 6 3 2 4 2 2 2" xfId="46982"/>
    <cellStyle name="常规 3 3 6 3 2 4 2 3" xfId="34630"/>
    <cellStyle name="常规 3 3 6 3 2 4 3" xfId="16100"/>
    <cellStyle name="常规 3 3 6 3 2 4 3 2" xfId="40806"/>
    <cellStyle name="常规 3 3 6 3 2 4 4" xfId="28454"/>
    <cellStyle name="常规 3 3 6 3 2 5" xfId="6834"/>
    <cellStyle name="常规 3 3 6 3 2 5 2" xfId="19188"/>
    <cellStyle name="常规 3 3 6 3 2 5 2 2" xfId="43894"/>
    <cellStyle name="常规 3 3 6 3 2 5 3" xfId="31542"/>
    <cellStyle name="常规 3 3 6 3 2 6" xfId="13012"/>
    <cellStyle name="常规 3 3 6 3 2 6 2" xfId="37718"/>
    <cellStyle name="常规 3 3 6 3 2 7" xfId="25366"/>
    <cellStyle name="常规 3 3 6 3 3" xfId="1030"/>
    <cellStyle name="常规 3 3 6 3 3 2" xfId="2577"/>
    <cellStyle name="常规 3 3 6 3 3 2 2" xfId="5669"/>
    <cellStyle name="常规 3 3 6 3 3 2 2 2" xfId="11852"/>
    <cellStyle name="常规 3 3 6 3 3 2 2 2 2" xfId="24206"/>
    <cellStyle name="常规 3 3 6 3 3 2 2 2 2 2" xfId="48912"/>
    <cellStyle name="常规 3 3 6 3 3 2 2 2 3" xfId="36560"/>
    <cellStyle name="常规 3 3 6 3 3 2 2 3" xfId="18030"/>
    <cellStyle name="常规 3 3 6 3 3 2 2 3 2" xfId="42736"/>
    <cellStyle name="常规 3 3 6 3 3 2 2 4" xfId="30384"/>
    <cellStyle name="常规 3 3 6 3 3 2 3" xfId="8764"/>
    <cellStyle name="常规 3 3 6 3 3 2 3 2" xfId="21118"/>
    <cellStyle name="常规 3 3 6 3 3 2 3 2 2" xfId="45824"/>
    <cellStyle name="常规 3 3 6 3 3 2 3 3" xfId="33472"/>
    <cellStyle name="常规 3 3 6 3 3 2 4" xfId="14942"/>
    <cellStyle name="常规 3 3 6 3 3 2 4 2" xfId="39648"/>
    <cellStyle name="常规 3 3 6 3 3 2 5" xfId="27296"/>
    <cellStyle name="常规 3 3 6 3 3 3" xfId="4125"/>
    <cellStyle name="常规 3 3 6 3 3 3 2" xfId="10308"/>
    <cellStyle name="常规 3 3 6 3 3 3 2 2" xfId="22662"/>
    <cellStyle name="常规 3 3 6 3 3 3 2 2 2" xfId="47368"/>
    <cellStyle name="常规 3 3 6 3 3 3 2 3" xfId="35016"/>
    <cellStyle name="常规 3 3 6 3 3 3 3" xfId="16486"/>
    <cellStyle name="常规 3 3 6 3 3 3 3 2" xfId="41192"/>
    <cellStyle name="常规 3 3 6 3 3 3 4" xfId="28840"/>
    <cellStyle name="常规 3 3 6 3 3 4" xfId="7220"/>
    <cellStyle name="常规 3 3 6 3 3 4 2" xfId="19574"/>
    <cellStyle name="常规 3 3 6 3 3 4 2 2" xfId="44280"/>
    <cellStyle name="常规 3 3 6 3 3 4 3" xfId="31928"/>
    <cellStyle name="常规 3 3 6 3 3 5" xfId="13398"/>
    <cellStyle name="常规 3 3 6 3 3 5 2" xfId="38104"/>
    <cellStyle name="常规 3 3 6 3 3 6" xfId="25752"/>
    <cellStyle name="常规 3 3 6 3 4" xfId="1804"/>
    <cellStyle name="常规 3 3 6 3 4 2" xfId="4897"/>
    <cellStyle name="常规 3 3 6 3 4 2 2" xfId="11080"/>
    <cellStyle name="常规 3 3 6 3 4 2 2 2" xfId="23434"/>
    <cellStyle name="常规 3 3 6 3 4 2 2 2 2" xfId="48140"/>
    <cellStyle name="常规 3 3 6 3 4 2 2 3" xfId="35788"/>
    <cellStyle name="常规 3 3 6 3 4 2 3" xfId="17258"/>
    <cellStyle name="常规 3 3 6 3 4 2 3 2" xfId="41964"/>
    <cellStyle name="常规 3 3 6 3 4 2 4" xfId="29612"/>
    <cellStyle name="常规 3 3 6 3 4 3" xfId="7992"/>
    <cellStyle name="常规 3 3 6 3 4 3 2" xfId="20346"/>
    <cellStyle name="常规 3 3 6 3 4 3 2 2" xfId="45052"/>
    <cellStyle name="常规 3 3 6 3 4 3 3" xfId="32700"/>
    <cellStyle name="常规 3 3 6 3 4 4" xfId="14170"/>
    <cellStyle name="常规 3 3 6 3 4 4 2" xfId="38876"/>
    <cellStyle name="常规 3 3 6 3 4 5" xfId="26524"/>
    <cellStyle name="常规 3 3 6 3 5" xfId="3353"/>
    <cellStyle name="常规 3 3 6 3 5 2" xfId="9536"/>
    <cellStyle name="常规 3 3 6 3 5 2 2" xfId="21890"/>
    <cellStyle name="常规 3 3 6 3 5 2 2 2" xfId="46596"/>
    <cellStyle name="常规 3 3 6 3 5 2 3" xfId="34244"/>
    <cellStyle name="常规 3 3 6 3 5 3" xfId="15714"/>
    <cellStyle name="常规 3 3 6 3 5 3 2" xfId="40420"/>
    <cellStyle name="常规 3 3 6 3 5 4" xfId="28068"/>
    <cellStyle name="常规 3 3 6 3 6" xfId="6448"/>
    <cellStyle name="常规 3 3 6 3 6 2" xfId="18802"/>
    <cellStyle name="常规 3 3 6 3 6 2 2" xfId="43508"/>
    <cellStyle name="常规 3 3 6 3 6 3" xfId="31156"/>
    <cellStyle name="常规 3 3 6 3 7" xfId="12626"/>
    <cellStyle name="常规 3 3 6 3 7 2" xfId="37332"/>
    <cellStyle name="常规 3 3 6 3 8" xfId="24980"/>
    <cellStyle name="常规 3 3 6 4" xfId="511"/>
    <cellStyle name="常规 3 3 6 4 2" xfId="1285"/>
    <cellStyle name="常规 3 3 6 4 2 2" xfId="2832"/>
    <cellStyle name="常规 3 3 6 4 2 2 2" xfId="5924"/>
    <cellStyle name="常规 3 3 6 4 2 2 2 2" xfId="12107"/>
    <cellStyle name="常规 3 3 6 4 2 2 2 2 2" xfId="24461"/>
    <cellStyle name="常规 3 3 6 4 2 2 2 2 2 2" xfId="49167"/>
    <cellStyle name="常规 3 3 6 4 2 2 2 2 3" xfId="36815"/>
    <cellStyle name="常规 3 3 6 4 2 2 2 3" xfId="18285"/>
    <cellStyle name="常规 3 3 6 4 2 2 2 3 2" xfId="42991"/>
    <cellStyle name="常规 3 3 6 4 2 2 2 4" xfId="30639"/>
    <cellStyle name="常规 3 3 6 4 2 2 3" xfId="9019"/>
    <cellStyle name="常规 3 3 6 4 2 2 3 2" xfId="21373"/>
    <cellStyle name="常规 3 3 6 4 2 2 3 2 2" xfId="46079"/>
    <cellStyle name="常规 3 3 6 4 2 2 3 3" xfId="33727"/>
    <cellStyle name="常规 3 3 6 4 2 2 4" xfId="15197"/>
    <cellStyle name="常规 3 3 6 4 2 2 4 2" xfId="39903"/>
    <cellStyle name="常规 3 3 6 4 2 2 5" xfId="27551"/>
    <cellStyle name="常规 3 3 6 4 2 3" xfId="4380"/>
    <cellStyle name="常规 3 3 6 4 2 3 2" xfId="10563"/>
    <cellStyle name="常规 3 3 6 4 2 3 2 2" xfId="22917"/>
    <cellStyle name="常规 3 3 6 4 2 3 2 2 2" xfId="47623"/>
    <cellStyle name="常规 3 3 6 4 2 3 2 3" xfId="35271"/>
    <cellStyle name="常规 3 3 6 4 2 3 3" xfId="16741"/>
    <cellStyle name="常规 3 3 6 4 2 3 3 2" xfId="41447"/>
    <cellStyle name="常规 3 3 6 4 2 3 4" xfId="29095"/>
    <cellStyle name="常规 3 3 6 4 2 4" xfId="7475"/>
    <cellStyle name="常规 3 3 6 4 2 4 2" xfId="19829"/>
    <cellStyle name="常规 3 3 6 4 2 4 2 2" xfId="44535"/>
    <cellStyle name="常规 3 3 6 4 2 4 3" xfId="32183"/>
    <cellStyle name="常规 3 3 6 4 2 5" xfId="13653"/>
    <cellStyle name="常规 3 3 6 4 2 5 2" xfId="38359"/>
    <cellStyle name="常规 3 3 6 4 2 6" xfId="26007"/>
    <cellStyle name="常规 3 3 6 4 3" xfId="2060"/>
    <cellStyle name="常规 3 3 6 4 3 2" xfId="5152"/>
    <cellStyle name="常规 3 3 6 4 3 2 2" xfId="11335"/>
    <cellStyle name="常规 3 3 6 4 3 2 2 2" xfId="23689"/>
    <cellStyle name="常规 3 3 6 4 3 2 2 2 2" xfId="48395"/>
    <cellStyle name="常规 3 3 6 4 3 2 2 3" xfId="36043"/>
    <cellStyle name="常规 3 3 6 4 3 2 3" xfId="17513"/>
    <cellStyle name="常规 3 3 6 4 3 2 3 2" xfId="42219"/>
    <cellStyle name="常规 3 3 6 4 3 2 4" xfId="29867"/>
    <cellStyle name="常规 3 3 6 4 3 3" xfId="8247"/>
    <cellStyle name="常规 3 3 6 4 3 3 2" xfId="20601"/>
    <cellStyle name="常规 3 3 6 4 3 3 2 2" xfId="45307"/>
    <cellStyle name="常规 3 3 6 4 3 3 3" xfId="32955"/>
    <cellStyle name="常规 3 3 6 4 3 4" xfId="14425"/>
    <cellStyle name="常规 3 3 6 4 3 4 2" xfId="39131"/>
    <cellStyle name="常规 3 3 6 4 3 5" xfId="26779"/>
    <cellStyle name="常规 3 3 6 4 4" xfId="3608"/>
    <cellStyle name="常规 3 3 6 4 4 2" xfId="9791"/>
    <cellStyle name="常规 3 3 6 4 4 2 2" xfId="22145"/>
    <cellStyle name="常规 3 3 6 4 4 2 2 2" xfId="46851"/>
    <cellStyle name="常规 3 3 6 4 4 2 3" xfId="34499"/>
    <cellStyle name="常规 3 3 6 4 4 3" xfId="15969"/>
    <cellStyle name="常规 3 3 6 4 4 3 2" xfId="40675"/>
    <cellStyle name="常规 3 3 6 4 4 4" xfId="28323"/>
    <cellStyle name="常规 3 3 6 4 5" xfId="6703"/>
    <cellStyle name="常规 3 3 6 4 5 2" xfId="19057"/>
    <cellStyle name="常规 3 3 6 4 5 2 2" xfId="43763"/>
    <cellStyle name="常规 3 3 6 4 5 3" xfId="31411"/>
    <cellStyle name="常规 3 3 6 4 6" xfId="12881"/>
    <cellStyle name="常规 3 3 6 4 6 2" xfId="37587"/>
    <cellStyle name="常规 3 3 6 4 7" xfId="25235"/>
    <cellStyle name="常规 3 3 6 5" xfId="899"/>
    <cellStyle name="常规 3 3 6 5 2" xfId="2446"/>
    <cellStyle name="常规 3 3 6 5 2 2" xfId="5538"/>
    <cellStyle name="常规 3 3 6 5 2 2 2" xfId="11721"/>
    <cellStyle name="常规 3 3 6 5 2 2 2 2" xfId="24075"/>
    <cellStyle name="常规 3 3 6 5 2 2 2 2 2" xfId="48781"/>
    <cellStyle name="常规 3 3 6 5 2 2 2 3" xfId="36429"/>
    <cellStyle name="常规 3 3 6 5 2 2 3" xfId="17899"/>
    <cellStyle name="常规 3 3 6 5 2 2 3 2" xfId="42605"/>
    <cellStyle name="常规 3 3 6 5 2 2 4" xfId="30253"/>
    <cellStyle name="常规 3 3 6 5 2 3" xfId="8633"/>
    <cellStyle name="常规 3 3 6 5 2 3 2" xfId="20987"/>
    <cellStyle name="常规 3 3 6 5 2 3 2 2" xfId="45693"/>
    <cellStyle name="常规 3 3 6 5 2 3 3" xfId="33341"/>
    <cellStyle name="常规 3 3 6 5 2 4" xfId="14811"/>
    <cellStyle name="常规 3 3 6 5 2 4 2" xfId="39517"/>
    <cellStyle name="常规 3 3 6 5 2 5" xfId="27165"/>
    <cellStyle name="常规 3 3 6 5 3" xfId="3994"/>
    <cellStyle name="常规 3 3 6 5 3 2" xfId="10177"/>
    <cellStyle name="常规 3 3 6 5 3 2 2" xfId="22531"/>
    <cellStyle name="常规 3 3 6 5 3 2 2 2" xfId="47237"/>
    <cellStyle name="常规 3 3 6 5 3 2 3" xfId="34885"/>
    <cellStyle name="常规 3 3 6 5 3 3" xfId="16355"/>
    <cellStyle name="常规 3 3 6 5 3 3 2" xfId="41061"/>
    <cellStyle name="常规 3 3 6 5 3 4" xfId="28709"/>
    <cellStyle name="常规 3 3 6 5 4" xfId="7089"/>
    <cellStyle name="常规 3 3 6 5 4 2" xfId="19443"/>
    <cellStyle name="常规 3 3 6 5 4 2 2" xfId="44149"/>
    <cellStyle name="常规 3 3 6 5 4 3" xfId="31797"/>
    <cellStyle name="常规 3 3 6 5 5" xfId="13267"/>
    <cellStyle name="常规 3 3 6 5 5 2" xfId="37973"/>
    <cellStyle name="常规 3 3 6 5 6" xfId="25621"/>
    <cellStyle name="常规 3 3 6 6" xfId="1673"/>
    <cellStyle name="常规 3 3 6 6 2" xfId="4766"/>
    <cellStyle name="常规 3 3 6 6 2 2" xfId="10949"/>
    <cellStyle name="常规 3 3 6 6 2 2 2" xfId="23303"/>
    <cellStyle name="常规 3 3 6 6 2 2 2 2" xfId="48009"/>
    <cellStyle name="常规 3 3 6 6 2 2 3" xfId="35657"/>
    <cellStyle name="常规 3 3 6 6 2 3" xfId="17127"/>
    <cellStyle name="常规 3 3 6 6 2 3 2" xfId="41833"/>
    <cellStyle name="常规 3 3 6 6 2 4" xfId="29481"/>
    <cellStyle name="常规 3 3 6 6 3" xfId="7861"/>
    <cellStyle name="常规 3 3 6 6 3 2" xfId="20215"/>
    <cellStyle name="常规 3 3 6 6 3 2 2" xfId="44921"/>
    <cellStyle name="常规 3 3 6 6 3 3" xfId="32569"/>
    <cellStyle name="常规 3 3 6 6 4" xfId="14039"/>
    <cellStyle name="常规 3 3 6 6 4 2" xfId="38745"/>
    <cellStyle name="常规 3 3 6 6 5" xfId="26393"/>
    <cellStyle name="常规 3 3 6 7" xfId="3222"/>
    <cellStyle name="常规 3 3 6 7 2" xfId="9405"/>
    <cellStyle name="常规 3 3 6 7 2 2" xfId="21759"/>
    <cellStyle name="常规 3 3 6 7 2 2 2" xfId="46465"/>
    <cellStyle name="常规 3 3 6 7 2 3" xfId="34113"/>
    <cellStyle name="常规 3 3 6 7 3" xfId="15583"/>
    <cellStyle name="常规 3 3 6 7 3 2" xfId="40289"/>
    <cellStyle name="常规 3 3 6 7 4" xfId="27937"/>
    <cellStyle name="常规 3 3 6 8" xfId="6317"/>
    <cellStyle name="常规 3 3 6 8 2" xfId="18671"/>
    <cellStyle name="常规 3 3 6 8 2 2" xfId="43377"/>
    <cellStyle name="常规 3 3 6 8 3" xfId="31025"/>
    <cellStyle name="常规 3 3 6 9" xfId="12495"/>
    <cellStyle name="常规 3 3 6 9 2" xfId="37201"/>
    <cellStyle name="常规 3 3 7" xfId="316"/>
    <cellStyle name="常规 3 3 7 2" xfId="704"/>
    <cellStyle name="常规 3 3 7 2 2" xfId="1478"/>
    <cellStyle name="常规 3 3 7 2 2 2" xfId="3025"/>
    <cellStyle name="常规 3 3 7 2 2 2 2" xfId="6117"/>
    <cellStyle name="常规 3 3 7 2 2 2 2 2" xfId="12300"/>
    <cellStyle name="常规 3 3 7 2 2 2 2 2 2" xfId="24654"/>
    <cellStyle name="常规 3 3 7 2 2 2 2 2 2 2" xfId="49360"/>
    <cellStyle name="常规 3 3 7 2 2 2 2 2 3" xfId="37008"/>
    <cellStyle name="常规 3 3 7 2 2 2 2 3" xfId="18478"/>
    <cellStyle name="常规 3 3 7 2 2 2 2 3 2" xfId="43184"/>
    <cellStyle name="常规 3 3 7 2 2 2 2 4" xfId="30832"/>
    <cellStyle name="常规 3 3 7 2 2 2 3" xfId="9212"/>
    <cellStyle name="常规 3 3 7 2 2 2 3 2" xfId="21566"/>
    <cellStyle name="常规 3 3 7 2 2 2 3 2 2" xfId="46272"/>
    <cellStyle name="常规 3 3 7 2 2 2 3 3" xfId="33920"/>
    <cellStyle name="常规 3 3 7 2 2 2 4" xfId="15390"/>
    <cellStyle name="常规 3 3 7 2 2 2 4 2" xfId="40096"/>
    <cellStyle name="常规 3 3 7 2 2 2 5" xfId="27744"/>
    <cellStyle name="常规 3 3 7 2 2 3" xfId="4573"/>
    <cellStyle name="常规 3 3 7 2 2 3 2" xfId="10756"/>
    <cellStyle name="常规 3 3 7 2 2 3 2 2" xfId="23110"/>
    <cellStyle name="常规 3 3 7 2 2 3 2 2 2" xfId="47816"/>
    <cellStyle name="常规 3 3 7 2 2 3 2 3" xfId="35464"/>
    <cellStyle name="常规 3 3 7 2 2 3 3" xfId="16934"/>
    <cellStyle name="常规 3 3 7 2 2 3 3 2" xfId="41640"/>
    <cellStyle name="常规 3 3 7 2 2 3 4" xfId="29288"/>
    <cellStyle name="常规 3 3 7 2 2 4" xfId="7668"/>
    <cellStyle name="常规 3 3 7 2 2 4 2" xfId="20022"/>
    <cellStyle name="常规 3 3 7 2 2 4 2 2" xfId="44728"/>
    <cellStyle name="常规 3 3 7 2 2 4 3" xfId="32376"/>
    <cellStyle name="常规 3 3 7 2 2 5" xfId="13846"/>
    <cellStyle name="常规 3 3 7 2 2 5 2" xfId="38552"/>
    <cellStyle name="常规 3 3 7 2 2 6" xfId="26200"/>
    <cellStyle name="常规 3 3 7 2 3" xfId="2253"/>
    <cellStyle name="常规 3 3 7 2 3 2" xfId="5345"/>
    <cellStyle name="常规 3 3 7 2 3 2 2" xfId="11528"/>
    <cellStyle name="常规 3 3 7 2 3 2 2 2" xfId="23882"/>
    <cellStyle name="常规 3 3 7 2 3 2 2 2 2" xfId="48588"/>
    <cellStyle name="常规 3 3 7 2 3 2 2 3" xfId="36236"/>
    <cellStyle name="常规 3 3 7 2 3 2 3" xfId="17706"/>
    <cellStyle name="常规 3 3 7 2 3 2 3 2" xfId="42412"/>
    <cellStyle name="常规 3 3 7 2 3 2 4" xfId="30060"/>
    <cellStyle name="常规 3 3 7 2 3 3" xfId="8440"/>
    <cellStyle name="常规 3 3 7 2 3 3 2" xfId="20794"/>
    <cellStyle name="常规 3 3 7 2 3 3 2 2" xfId="45500"/>
    <cellStyle name="常规 3 3 7 2 3 3 3" xfId="33148"/>
    <cellStyle name="常规 3 3 7 2 3 4" xfId="14618"/>
    <cellStyle name="常规 3 3 7 2 3 4 2" xfId="39324"/>
    <cellStyle name="常规 3 3 7 2 3 5" xfId="26972"/>
    <cellStyle name="常规 3 3 7 2 4" xfId="3801"/>
    <cellStyle name="常规 3 3 7 2 4 2" xfId="9984"/>
    <cellStyle name="常规 3 3 7 2 4 2 2" xfId="22338"/>
    <cellStyle name="常规 3 3 7 2 4 2 2 2" xfId="47044"/>
    <cellStyle name="常规 3 3 7 2 4 2 3" xfId="34692"/>
    <cellStyle name="常规 3 3 7 2 4 3" xfId="16162"/>
    <cellStyle name="常规 3 3 7 2 4 3 2" xfId="40868"/>
    <cellStyle name="常规 3 3 7 2 4 4" xfId="28516"/>
    <cellStyle name="常规 3 3 7 2 5" xfId="6896"/>
    <cellStyle name="常规 3 3 7 2 5 2" xfId="19250"/>
    <cellStyle name="常规 3 3 7 2 5 2 2" xfId="43956"/>
    <cellStyle name="常规 3 3 7 2 5 3" xfId="31604"/>
    <cellStyle name="常规 3 3 7 2 6" xfId="13074"/>
    <cellStyle name="常规 3 3 7 2 6 2" xfId="37780"/>
    <cellStyle name="常规 3 3 7 2 7" xfId="25428"/>
    <cellStyle name="常规 3 3 7 3" xfId="1092"/>
    <cellStyle name="常规 3 3 7 3 2" xfId="2639"/>
    <cellStyle name="常规 3 3 7 3 2 2" xfId="5731"/>
    <cellStyle name="常规 3 3 7 3 2 2 2" xfId="11914"/>
    <cellStyle name="常规 3 3 7 3 2 2 2 2" xfId="24268"/>
    <cellStyle name="常规 3 3 7 3 2 2 2 2 2" xfId="48974"/>
    <cellStyle name="常规 3 3 7 3 2 2 2 3" xfId="36622"/>
    <cellStyle name="常规 3 3 7 3 2 2 3" xfId="18092"/>
    <cellStyle name="常规 3 3 7 3 2 2 3 2" xfId="42798"/>
    <cellStyle name="常规 3 3 7 3 2 2 4" xfId="30446"/>
    <cellStyle name="常规 3 3 7 3 2 3" xfId="8826"/>
    <cellStyle name="常规 3 3 7 3 2 3 2" xfId="21180"/>
    <cellStyle name="常规 3 3 7 3 2 3 2 2" xfId="45886"/>
    <cellStyle name="常规 3 3 7 3 2 3 3" xfId="33534"/>
    <cellStyle name="常规 3 3 7 3 2 4" xfId="15004"/>
    <cellStyle name="常规 3 3 7 3 2 4 2" xfId="39710"/>
    <cellStyle name="常规 3 3 7 3 2 5" xfId="27358"/>
    <cellStyle name="常规 3 3 7 3 3" xfId="4187"/>
    <cellStyle name="常规 3 3 7 3 3 2" xfId="10370"/>
    <cellStyle name="常规 3 3 7 3 3 2 2" xfId="22724"/>
    <cellStyle name="常规 3 3 7 3 3 2 2 2" xfId="47430"/>
    <cellStyle name="常规 3 3 7 3 3 2 3" xfId="35078"/>
    <cellStyle name="常规 3 3 7 3 3 3" xfId="16548"/>
    <cellStyle name="常规 3 3 7 3 3 3 2" xfId="41254"/>
    <cellStyle name="常规 3 3 7 3 3 4" xfId="28902"/>
    <cellStyle name="常规 3 3 7 3 4" xfId="7282"/>
    <cellStyle name="常规 3 3 7 3 4 2" xfId="19636"/>
    <cellStyle name="常规 3 3 7 3 4 2 2" xfId="44342"/>
    <cellStyle name="常规 3 3 7 3 4 3" xfId="31990"/>
    <cellStyle name="常规 3 3 7 3 5" xfId="13460"/>
    <cellStyle name="常规 3 3 7 3 5 2" xfId="38166"/>
    <cellStyle name="常规 3 3 7 3 6" xfId="25814"/>
    <cellStyle name="常规 3 3 7 4" xfId="1866"/>
    <cellStyle name="常规 3 3 7 4 2" xfId="4959"/>
    <cellStyle name="常规 3 3 7 4 2 2" xfId="11142"/>
    <cellStyle name="常规 3 3 7 4 2 2 2" xfId="23496"/>
    <cellStyle name="常规 3 3 7 4 2 2 2 2" xfId="48202"/>
    <cellStyle name="常规 3 3 7 4 2 2 3" xfId="35850"/>
    <cellStyle name="常规 3 3 7 4 2 3" xfId="17320"/>
    <cellStyle name="常规 3 3 7 4 2 3 2" xfId="42026"/>
    <cellStyle name="常规 3 3 7 4 2 4" xfId="29674"/>
    <cellStyle name="常规 3 3 7 4 3" xfId="8054"/>
    <cellStyle name="常规 3 3 7 4 3 2" xfId="20408"/>
    <cellStyle name="常规 3 3 7 4 3 2 2" xfId="45114"/>
    <cellStyle name="常规 3 3 7 4 3 3" xfId="32762"/>
    <cellStyle name="常规 3 3 7 4 4" xfId="14232"/>
    <cellStyle name="常规 3 3 7 4 4 2" xfId="38938"/>
    <cellStyle name="常规 3 3 7 4 5" xfId="26586"/>
    <cellStyle name="常规 3 3 7 5" xfId="3415"/>
    <cellStyle name="常规 3 3 7 5 2" xfId="9598"/>
    <cellStyle name="常规 3 3 7 5 2 2" xfId="21952"/>
    <cellStyle name="常规 3 3 7 5 2 2 2" xfId="46658"/>
    <cellStyle name="常规 3 3 7 5 2 3" xfId="34306"/>
    <cellStyle name="常规 3 3 7 5 3" xfId="15776"/>
    <cellStyle name="常规 3 3 7 5 3 2" xfId="40482"/>
    <cellStyle name="常规 3 3 7 5 4" xfId="28130"/>
    <cellStyle name="常规 3 3 7 6" xfId="6510"/>
    <cellStyle name="常规 3 3 7 6 2" xfId="18864"/>
    <cellStyle name="常规 3 3 7 6 2 2" xfId="43570"/>
    <cellStyle name="常规 3 3 7 6 3" xfId="31218"/>
    <cellStyle name="常规 3 3 7 7" xfId="12688"/>
    <cellStyle name="常规 3 3 7 7 2" xfId="37394"/>
    <cellStyle name="常规 3 3 7 8" xfId="25042"/>
    <cellStyle name="常规 3 3 8" xfId="187"/>
    <cellStyle name="常规 3 3 8 2" xfId="580"/>
    <cellStyle name="常规 3 3 8 2 2" xfId="1354"/>
    <cellStyle name="常规 3 3 8 2 2 2" xfId="2901"/>
    <cellStyle name="常规 3 3 8 2 2 2 2" xfId="5993"/>
    <cellStyle name="常规 3 3 8 2 2 2 2 2" xfId="12176"/>
    <cellStyle name="常规 3 3 8 2 2 2 2 2 2" xfId="24530"/>
    <cellStyle name="常规 3 3 8 2 2 2 2 2 2 2" xfId="49236"/>
    <cellStyle name="常规 3 3 8 2 2 2 2 2 3" xfId="36884"/>
    <cellStyle name="常规 3 3 8 2 2 2 2 3" xfId="18354"/>
    <cellStyle name="常规 3 3 8 2 2 2 2 3 2" xfId="43060"/>
    <cellStyle name="常规 3 3 8 2 2 2 2 4" xfId="30708"/>
    <cellStyle name="常规 3 3 8 2 2 2 3" xfId="9088"/>
    <cellStyle name="常规 3 3 8 2 2 2 3 2" xfId="21442"/>
    <cellStyle name="常规 3 3 8 2 2 2 3 2 2" xfId="46148"/>
    <cellStyle name="常规 3 3 8 2 2 2 3 3" xfId="33796"/>
    <cellStyle name="常规 3 3 8 2 2 2 4" xfId="15266"/>
    <cellStyle name="常规 3 3 8 2 2 2 4 2" xfId="39972"/>
    <cellStyle name="常规 3 3 8 2 2 2 5" xfId="27620"/>
    <cellStyle name="常规 3 3 8 2 2 3" xfId="4449"/>
    <cellStyle name="常规 3 3 8 2 2 3 2" xfId="10632"/>
    <cellStyle name="常规 3 3 8 2 2 3 2 2" xfId="22986"/>
    <cellStyle name="常规 3 3 8 2 2 3 2 2 2" xfId="47692"/>
    <cellStyle name="常规 3 3 8 2 2 3 2 3" xfId="35340"/>
    <cellStyle name="常规 3 3 8 2 2 3 3" xfId="16810"/>
    <cellStyle name="常规 3 3 8 2 2 3 3 2" xfId="41516"/>
    <cellStyle name="常规 3 3 8 2 2 3 4" xfId="29164"/>
    <cellStyle name="常规 3 3 8 2 2 4" xfId="7544"/>
    <cellStyle name="常规 3 3 8 2 2 4 2" xfId="19898"/>
    <cellStyle name="常规 3 3 8 2 2 4 2 2" xfId="44604"/>
    <cellStyle name="常规 3 3 8 2 2 4 3" xfId="32252"/>
    <cellStyle name="常规 3 3 8 2 2 5" xfId="13722"/>
    <cellStyle name="常规 3 3 8 2 2 5 2" xfId="38428"/>
    <cellStyle name="常规 3 3 8 2 2 6" xfId="26076"/>
    <cellStyle name="常规 3 3 8 2 3" xfId="2129"/>
    <cellStyle name="常规 3 3 8 2 3 2" xfId="5221"/>
    <cellStyle name="常规 3 3 8 2 3 2 2" xfId="11404"/>
    <cellStyle name="常规 3 3 8 2 3 2 2 2" xfId="23758"/>
    <cellStyle name="常规 3 3 8 2 3 2 2 2 2" xfId="48464"/>
    <cellStyle name="常规 3 3 8 2 3 2 2 3" xfId="36112"/>
    <cellStyle name="常规 3 3 8 2 3 2 3" xfId="17582"/>
    <cellStyle name="常规 3 3 8 2 3 2 3 2" xfId="42288"/>
    <cellStyle name="常规 3 3 8 2 3 2 4" xfId="29936"/>
    <cellStyle name="常规 3 3 8 2 3 3" xfId="8316"/>
    <cellStyle name="常规 3 3 8 2 3 3 2" xfId="20670"/>
    <cellStyle name="常规 3 3 8 2 3 3 2 2" xfId="45376"/>
    <cellStyle name="常规 3 3 8 2 3 3 3" xfId="33024"/>
    <cellStyle name="常规 3 3 8 2 3 4" xfId="14494"/>
    <cellStyle name="常规 3 3 8 2 3 4 2" xfId="39200"/>
    <cellStyle name="常规 3 3 8 2 3 5" xfId="26848"/>
    <cellStyle name="常规 3 3 8 2 4" xfId="3677"/>
    <cellStyle name="常规 3 3 8 2 4 2" xfId="9860"/>
    <cellStyle name="常规 3 3 8 2 4 2 2" xfId="22214"/>
    <cellStyle name="常规 3 3 8 2 4 2 2 2" xfId="46920"/>
    <cellStyle name="常规 3 3 8 2 4 2 3" xfId="34568"/>
    <cellStyle name="常规 3 3 8 2 4 3" xfId="16038"/>
    <cellStyle name="常规 3 3 8 2 4 3 2" xfId="40744"/>
    <cellStyle name="常规 3 3 8 2 4 4" xfId="28392"/>
    <cellStyle name="常规 3 3 8 2 5" xfId="6772"/>
    <cellStyle name="常规 3 3 8 2 5 2" xfId="19126"/>
    <cellStyle name="常规 3 3 8 2 5 2 2" xfId="43832"/>
    <cellStyle name="常规 3 3 8 2 5 3" xfId="31480"/>
    <cellStyle name="常规 3 3 8 2 6" xfId="12950"/>
    <cellStyle name="常规 3 3 8 2 6 2" xfId="37656"/>
    <cellStyle name="常规 3 3 8 2 7" xfId="25304"/>
    <cellStyle name="常规 3 3 8 3" xfId="968"/>
    <cellStyle name="常规 3 3 8 3 2" xfId="2515"/>
    <cellStyle name="常规 3 3 8 3 2 2" xfId="5607"/>
    <cellStyle name="常规 3 3 8 3 2 2 2" xfId="11790"/>
    <cellStyle name="常规 3 3 8 3 2 2 2 2" xfId="24144"/>
    <cellStyle name="常规 3 3 8 3 2 2 2 2 2" xfId="48850"/>
    <cellStyle name="常规 3 3 8 3 2 2 2 3" xfId="36498"/>
    <cellStyle name="常规 3 3 8 3 2 2 3" xfId="17968"/>
    <cellStyle name="常规 3 3 8 3 2 2 3 2" xfId="42674"/>
    <cellStyle name="常规 3 3 8 3 2 2 4" xfId="30322"/>
    <cellStyle name="常规 3 3 8 3 2 3" xfId="8702"/>
    <cellStyle name="常规 3 3 8 3 2 3 2" xfId="21056"/>
    <cellStyle name="常规 3 3 8 3 2 3 2 2" xfId="45762"/>
    <cellStyle name="常规 3 3 8 3 2 3 3" xfId="33410"/>
    <cellStyle name="常规 3 3 8 3 2 4" xfId="14880"/>
    <cellStyle name="常规 3 3 8 3 2 4 2" xfId="39586"/>
    <cellStyle name="常规 3 3 8 3 2 5" xfId="27234"/>
    <cellStyle name="常规 3 3 8 3 3" xfId="4063"/>
    <cellStyle name="常规 3 3 8 3 3 2" xfId="10246"/>
    <cellStyle name="常规 3 3 8 3 3 2 2" xfId="22600"/>
    <cellStyle name="常规 3 3 8 3 3 2 2 2" xfId="47306"/>
    <cellStyle name="常规 3 3 8 3 3 2 3" xfId="34954"/>
    <cellStyle name="常规 3 3 8 3 3 3" xfId="16424"/>
    <cellStyle name="常规 3 3 8 3 3 3 2" xfId="41130"/>
    <cellStyle name="常规 3 3 8 3 3 4" xfId="28778"/>
    <cellStyle name="常规 3 3 8 3 4" xfId="7158"/>
    <cellStyle name="常规 3 3 8 3 4 2" xfId="19512"/>
    <cellStyle name="常规 3 3 8 3 4 2 2" xfId="44218"/>
    <cellStyle name="常规 3 3 8 3 4 3" xfId="31866"/>
    <cellStyle name="常规 3 3 8 3 5" xfId="13336"/>
    <cellStyle name="常规 3 3 8 3 5 2" xfId="38042"/>
    <cellStyle name="常规 3 3 8 3 6" xfId="25690"/>
    <cellStyle name="常规 3 3 8 4" xfId="1742"/>
    <cellStyle name="常规 3 3 8 4 2" xfId="4835"/>
    <cellStyle name="常规 3 3 8 4 2 2" xfId="11018"/>
    <cellStyle name="常规 3 3 8 4 2 2 2" xfId="23372"/>
    <cellStyle name="常规 3 3 8 4 2 2 2 2" xfId="48078"/>
    <cellStyle name="常规 3 3 8 4 2 2 3" xfId="35726"/>
    <cellStyle name="常规 3 3 8 4 2 3" xfId="17196"/>
    <cellStyle name="常规 3 3 8 4 2 3 2" xfId="41902"/>
    <cellStyle name="常规 3 3 8 4 2 4" xfId="29550"/>
    <cellStyle name="常规 3 3 8 4 3" xfId="7930"/>
    <cellStyle name="常规 3 3 8 4 3 2" xfId="20284"/>
    <cellStyle name="常规 3 3 8 4 3 2 2" xfId="44990"/>
    <cellStyle name="常规 3 3 8 4 3 3" xfId="32638"/>
    <cellStyle name="常规 3 3 8 4 4" xfId="14108"/>
    <cellStyle name="常规 3 3 8 4 4 2" xfId="38814"/>
    <cellStyle name="常规 3 3 8 4 5" xfId="26462"/>
    <cellStyle name="常规 3 3 8 5" xfId="3291"/>
    <cellStyle name="常规 3 3 8 5 2" xfId="9474"/>
    <cellStyle name="常规 3 3 8 5 2 2" xfId="21828"/>
    <cellStyle name="常规 3 3 8 5 2 2 2" xfId="46534"/>
    <cellStyle name="常规 3 3 8 5 2 3" xfId="34182"/>
    <cellStyle name="常规 3 3 8 5 3" xfId="15652"/>
    <cellStyle name="常规 3 3 8 5 3 2" xfId="40358"/>
    <cellStyle name="常规 3 3 8 5 4" xfId="28006"/>
    <cellStyle name="常规 3 3 8 6" xfId="6386"/>
    <cellStyle name="常规 3 3 8 6 2" xfId="18740"/>
    <cellStyle name="常规 3 3 8 6 2 2" xfId="43446"/>
    <cellStyle name="常规 3 3 8 6 3" xfId="31094"/>
    <cellStyle name="常规 3 3 8 7" xfId="12564"/>
    <cellStyle name="常规 3 3 8 7 2" xfId="37270"/>
    <cellStyle name="常规 3 3 8 8" xfId="24918"/>
    <cellStyle name="常规 3 3 9" xfId="441"/>
    <cellStyle name="常规 3 3 9 2" xfId="1216"/>
    <cellStyle name="常规 3 3 9 2 2" xfId="2763"/>
    <cellStyle name="常规 3 3 9 2 2 2" xfId="5855"/>
    <cellStyle name="常规 3 3 9 2 2 2 2" xfId="12038"/>
    <cellStyle name="常规 3 3 9 2 2 2 2 2" xfId="24392"/>
    <cellStyle name="常规 3 3 9 2 2 2 2 2 2" xfId="49098"/>
    <cellStyle name="常规 3 3 9 2 2 2 2 3" xfId="36746"/>
    <cellStyle name="常规 3 3 9 2 2 2 3" xfId="18216"/>
    <cellStyle name="常规 3 3 9 2 2 2 3 2" xfId="42922"/>
    <cellStyle name="常规 3 3 9 2 2 2 4" xfId="30570"/>
    <cellStyle name="常规 3 3 9 2 2 3" xfId="8950"/>
    <cellStyle name="常规 3 3 9 2 2 3 2" xfId="21304"/>
    <cellStyle name="常规 3 3 9 2 2 3 2 2" xfId="46010"/>
    <cellStyle name="常规 3 3 9 2 2 3 3" xfId="33658"/>
    <cellStyle name="常规 3 3 9 2 2 4" xfId="15128"/>
    <cellStyle name="常规 3 3 9 2 2 4 2" xfId="39834"/>
    <cellStyle name="常规 3 3 9 2 2 5" xfId="27482"/>
    <cellStyle name="常规 3 3 9 2 3" xfId="4311"/>
    <cellStyle name="常规 3 3 9 2 3 2" xfId="10494"/>
    <cellStyle name="常规 3 3 9 2 3 2 2" xfId="22848"/>
    <cellStyle name="常规 3 3 9 2 3 2 2 2" xfId="47554"/>
    <cellStyle name="常规 3 3 9 2 3 2 3" xfId="35202"/>
    <cellStyle name="常规 3 3 9 2 3 3" xfId="16672"/>
    <cellStyle name="常规 3 3 9 2 3 3 2" xfId="41378"/>
    <cellStyle name="常规 3 3 9 2 3 4" xfId="29026"/>
    <cellStyle name="常规 3 3 9 2 4" xfId="7406"/>
    <cellStyle name="常规 3 3 9 2 4 2" xfId="19760"/>
    <cellStyle name="常规 3 3 9 2 4 2 2" xfId="44466"/>
    <cellStyle name="常规 3 3 9 2 4 3" xfId="32114"/>
    <cellStyle name="常规 3 3 9 2 5" xfId="13584"/>
    <cellStyle name="常规 3 3 9 2 5 2" xfId="38290"/>
    <cellStyle name="常规 3 3 9 2 6" xfId="25938"/>
    <cellStyle name="常规 3 3 9 3" xfId="1990"/>
    <cellStyle name="常规 3 3 9 3 2" xfId="5083"/>
    <cellStyle name="常规 3 3 9 3 2 2" xfId="11266"/>
    <cellStyle name="常规 3 3 9 3 2 2 2" xfId="23620"/>
    <cellStyle name="常规 3 3 9 3 2 2 2 2" xfId="48326"/>
    <cellStyle name="常规 3 3 9 3 2 2 3" xfId="35974"/>
    <cellStyle name="常规 3 3 9 3 2 3" xfId="17444"/>
    <cellStyle name="常规 3 3 9 3 2 3 2" xfId="42150"/>
    <cellStyle name="常规 3 3 9 3 2 4" xfId="29798"/>
    <cellStyle name="常规 3 3 9 3 3" xfId="8178"/>
    <cellStyle name="常规 3 3 9 3 3 2" xfId="20532"/>
    <cellStyle name="常规 3 3 9 3 3 2 2" xfId="45238"/>
    <cellStyle name="常规 3 3 9 3 3 3" xfId="32886"/>
    <cellStyle name="常规 3 3 9 3 4" xfId="14356"/>
    <cellStyle name="常规 3 3 9 3 4 2" xfId="39062"/>
    <cellStyle name="常规 3 3 9 3 5" xfId="26710"/>
    <cellStyle name="常规 3 3 9 4" xfId="3539"/>
    <cellStyle name="常规 3 3 9 4 2" xfId="9722"/>
    <cellStyle name="常规 3 3 9 4 2 2" xfId="22076"/>
    <cellStyle name="常规 3 3 9 4 2 2 2" xfId="46782"/>
    <cellStyle name="常规 3 3 9 4 2 3" xfId="34430"/>
    <cellStyle name="常规 3 3 9 4 3" xfId="15900"/>
    <cellStyle name="常规 3 3 9 4 3 2" xfId="40606"/>
    <cellStyle name="常规 3 3 9 4 4" xfId="28254"/>
    <cellStyle name="常规 3 3 9 5" xfId="6634"/>
    <cellStyle name="常规 3 3 9 5 2" xfId="18988"/>
    <cellStyle name="常规 3 3 9 5 2 2" xfId="43694"/>
    <cellStyle name="常规 3 3 9 5 3" xfId="31342"/>
    <cellStyle name="常规 3 3 9 6" xfId="12812"/>
    <cellStyle name="常规 3 3 9 6 2" xfId="37518"/>
    <cellStyle name="常规 3 3 9 7" xfId="25166"/>
    <cellStyle name="常规 3 4" xfId="43"/>
    <cellStyle name="常规 3 4 10" xfId="832"/>
    <cellStyle name="常规 3 4 10 2" xfId="2380"/>
    <cellStyle name="常规 3 4 10 2 2" xfId="5472"/>
    <cellStyle name="常规 3 4 10 2 2 2" xfId="11655"/>
    <cellStyle name="常规 3 4 10 2 2 2 2" xfId="24009"/>
    <cellStyle name="常规 3 4 10 2 2 2 2 2" xfId="48715"/>
    <cellStyle name="常规 3 4 10 2 2 2 3" xfId="36363"/>
    <cellStyle name="常规 3 4 10 2 2 3" xfId="17833"/>
    <cellStyle name="常规 3 4 10 2 2 3 2" xfId="42539"/>
    <cellStyle name="常规 3 4 10 2 2 4" xfId="30187"/>
    <cellStyle name="常规 3 4 10 2 3" xfId="8567"/>
    <cellStyle name="常规 3 4 10 2 3 2" xfId="20921"/>
    <cellStyle name="常规 3 4 10 2 3 2 2" xfId="45627"/>
    <cellStyle name="常规 3 4 10 2 3 3" xfId="33275"/>
    <cellStyle name="常规 3 4 10 2 4" xfId="14745"/>
    <cellStyle name="常规 3 4 10 2 4 2" xfId="39451"/>
    <cellStyle name="常规 3 4 10 2 5" xfId="27099"/>
    <cellStyle name="常规 3 4 10 3" xfId="3928"/>
    <cellStyle name="常规 3 4 10 3 2" xfId="10111"/>
    <cellStyle name="常规 3 4 10 3 2 2" xfId="22465"/>
    <cellStyle name="常规 3 4 10 3 2 2 2" xfId="47171"/>
    <cellStyle name="常规 3 4 10 3 2 3" xfId="34819"/>
    <cellStyle name="常规 3 4 10 3 3" xfId="16289"/>
    <cellStyle name="常规 3 4 10 3 3 2" xfId="40995"/>
    <cellStyle name="常规 3 4 10 3 4" xfId="28643"/>
    <cellStyle name="常规 3 4 10 4" xfId="7023"/>
    <cellStyle name="常规 3 4 10 4 2" xfId="19377"/>
    <cellStyle name="常规 3 4 10 4 2 2" xfId="44083"/>
    <cellStyle name="常规 3 4 10 4 3" xfId="31731"/>
    <cellStyle name="常规 3 4 10 5" xfId="13201"/>
    <cellStyle name="常规 3 4 10 5 2" xfId="37907"/>
    <cellStyle name="常规 3 4 10 6" xfId="25555"/>
    <cellStyle name="常规 3 4 11" xfId="1606"/>
    <cellStyle name="常规 3 4 11 2" xfId="4700"/>
    <cellStyle name="常规 3 4 11 2 2" xfId="10883"/>
    <cellStyle name="常规 3 4 11 2 2 2" xfId="23237"/>
    <cellStyle name="常规 3 4 11 2 2 2 2" xfId="47943"/>
    <cellStyle name="常规 3 4 11 2 2 3" xfId="35591"/>
    <cellStyle name="常规 3 4 11 2 3" xfId="17061"/>
    <cellStyle name="常规 3 4 11 2 3 2" xfId="41767"/>
    <cellStyle name="常规 3 4 11 2 4" xfId="29415"/>
    <cellStyle name="常规 3 4 11 3" xfId="7795"/>
    <cellStyle name="常规 3 4 11 3 2" xfId="20149"/>
    <cellStyle name="常规 3 4 11 3 2 2" xfId="44855"/>
    <cellStyle name="常规 3 4 11 3 3" xfId="32503"/>
    <cellStyle name="常规 3 4 11 4" xfId="13973"/>
    <cellStyle name="常规 3 4 11 4 2" xfId="38679"/>
    <cellStyle name="常规 3 4 11 5" xfId="26327"/>
    <cellStyle name="常规 3 4 12" xfId="3154"/>
    <cellStyle name="常规 3 4 12 2" xfId="9339"/>
    <cellStyle name="常规 3 4 12 2 2" xfId="21693"/>
    <cellStyle name="常规 3 4 12 2 2 2" xfId="46399"/>
    <cellStyle name="常规 3 4 12 2 3" xfId="34047"/>
    <cellStyle name="常规 3 4 12 3" xfId="15517"/>
    <cellStyle name="常规 3 4 12 3 2" xfId="40223"/>
    <cellStyle name="常规 3 4 12 4" xfId="27871"/>
    <cellStyle name="常规 3 4 13" xfId="6250"/>
    <cellStyle name="常规 3 4 13 2" xfId="18605"/>
    <cellStyle name="常规 3 4 13 2 2" xfId="43311"/>
    <cellStyle name="常规 3 4 13 3" xfId="30959"/>
    <cellStyle name="常规 3 4 14" xfId="12428"/>
    <cellStyle name="常规 3 4 14 2" xfId="37135"/>
    <cellStyle name="常规 3 4 15" xfId="24782"/>
    <cellStyle name="常规 3 4 16" xfId="49515"/>
    <cellStyle name="常规 3 4 17" xfId="49522"/>
    <cellStyle name="常规 3 4 2" xfId="50"/>
    <cellStyle name="常规 3 4 2 10" xfId="6257"/>
    <cellStyle name="常规 3 4 2 10 2" xfId="18612"/>
    <cellStyle name="常规 3 4 2 10 2 2" xfId="43318"/>
    <cellStyle name="常规 3 4 2 10 3" xfId="30966"/>
    <cellStyle name="常规 3 4 2 11" xfId="12435"/>
    <cellStyle name="常规 3 4 2 11 2" xfId="37142"/>
    <cellStyle name="常规 3 4 2 12" xfId="24789"/>
    <cellStyle name="常规 3 4 2 2" xfId="89"/>
    <cellStyle name="常规 3 4 2 2 10" xfId="12470"/>
    <cellStyle name="常规 3 4 2 2 10 2" xfId="37176"/>
    <cellStyle name="常规 3 4 2 2 11" xfId="24824"/>
    <cellStyle name="常规 3 4 2 2 2" xfId="161"/>
    <cellStyle name="常规 3 4 2 2 2 10" xfId="24893"/>
    <cellStyle name="常规 3 4 2 2 2 2" xfId="419"/>
    <cellStyle name="常规 3 4 2 2 2 2 2" xfId="807"/>
    <cellStyle name="常规 3 4 2 2 2 2 2 2" xfId="1581"/>
    <cellStyle name="常规 3 4 2 2 2 2 2 2 2" xfId="3128"/>
    <cellStyle name="常规 3 4 2 2 2 2 2 2 2 2" xfId="6220"/>
    <cellStyle name="常规 3 4 2 2 2 2 2 2 2 2 2" xfId="12403"/>
    <cellStyle name="常规 3 4 2 2 2 2 2 2 2 2 2 2" xfId="24757"/>
    <cellStyle name="常规 3 4 2 2 2 2 2 2 2 2 2 2 2" xfId="49463"/>
    <cellStyle name="常规 3 4 2 2 2 2 2 2 2 2 2 3" xfId="37111"/>
    <cellStyle name="常规 3 4 2 2 2 2 2 2 2 2 3" xfId="18581"/>
    <cellStyle name="常规 3 4 2 2 2 2 2 2 2 2 3 2" xfId="43287"/>
    <cellStyle name="常规 3 4 2 2 2 2 2 2 2 2 4" xfId="30935"/>
    <cellStyle name="常规 3 4 2 2 2 2 2 2 2 3" xfId="9315"/>
    <cellStyle name="常规 3 4 2 2 2 2 2 2 2 3 2" xfId="21669"/>
    <cellStyle name="常规 3 4 2 2 2 2 2 2 2 3 2 2" xfId="46375"/>
    <cellStyle name="常规 3 4 2 2 2 2 2 2 2 3 3" xfId="34023"/>
    <cellStyle name="常规 3 4 2 2 2 2 2 2 2 4" xfId="15493"/>
    <cellStyle name="常规 3 4 2 2 2 2 2 2 2 4 2" xfId="40199"/>
    <cellStyle name="常规 3 4 2 2 2 2 2 2 2 5" xfId="27847"/>
    <cellStyle name="常规 3 4 2 2 2 2 2 2 3" xfId="4676"/>
    <cellStyle name="常规 3 4 2 2 2 2 2 2 3 2" xfId="10859"/>
    <cellStyle name="常规 3 4 2 2 2 2 2 2 3 2 2" xfId="23213"/>
    <cellStyle name="常规 3 4 2 2 2 2 2 2 3 2 2 2" xfId="47919"/>
    <cellStyle name="常规 3 4 2 2 2 2 2 2 3 2 3" xfId="35567"/>
    <cellStyle name="常规 3 4 2 2 2 2 2 2 3 3" xfId="17037"/>
    <cellStyle name="常规 3 4 2 2 2 2 2 2 3 3 2" xfId="41743"/>
    <cellStyle name="常规 3 4 2 2 2 2 2 2 3 4" xfId="29391"/>
    <cellStyle name="常规 3 4 2 2 2 2 2 2 4" xfId="7771"/>
    <cellStyle name="常规 3 4 2 2 2 2 2 2 4 2" xfId="20125"/>
    <cellStyle name="常规 3 4 2 2 2 2 2 2 4 2 2" xfId="44831"/>
    <cellStyle name="常规 3 4 2 2 2 2 2 2 4 3" xfId="32479"/>
    <cellStyle name="常规 3 4 2 2 2 2 2 2 5" xfId="13949"/>
    <cellStyle name="常规 3 4 2 2 2 2 2 2 5 2" xfId="38655"/>
    <cellStyle name="常规 3 4 2 2 2 2 2 2 6" xfId="26303"/>
    <cellStyle name="常规 3 4 2 2 2 2 2 3" xfId="2356"/>
    <cellStyle name="常规 3 4 2 2 2 2 2 3 2" xfId="5448"/>
    <cellStyle name="常规 3 4 2 2 2 2 2 3 2 2" xfId="11631"/>
    <cellStyle name="常规 3 4 2 2 2 2 2 3 2 2 2" xfId="23985"/>
    <cellStyle name="常规 3 4 2 2 2 2 2 3 2 2 2 2" xfId="48691"/>
    <cellStyle name="常规 3 4 2 2 2 2 2 3 2 2 3" xfId="36339"/>
    <cellStyle name="常规 3 4 2 2 2 2 2 3 2 3" xfId="17809"/>
    <cellStyle name="常规 3 4 2 2 2 2 2 3 2 3 2" xfId="42515"/>
    <cellStyle name="常规 3 4 2 2 2 2 2 3 2 4" xfId="30163"/>
    <cellStyle name="常规 3 4 2 2 2 2 2 3 3" xfId="8543"/>
    <cellStyle name="常规 3 4 2 2 2 2 2 3 3 2" xfId="20897"/>
    <cellStyle name="常规 3 4 2 2 2 2 2 3 3 2 2" xfId="45603"/>
    <cellStyle name="常规 3 4 2 2 2 2 2 3 3 3" xfId="33251"/>
    <cellStyle name="常规 3 4 2 2 2 2 2 3 4" xfId="14721"/>
    <cellStyle name="常规 3 4 2 2 2 2 2 3 4 2" xfId="39427"/>
    <cellStyle name="常规 3 4 2 2 2 2 2 3 5" xfId="27075"/>
    <cellStyle name="常规 3 4 2 2 2 2 2 4" xfId="3904"/>
    <cellStyle name="常规 3 4 2 2 2 2 2 4 2" xfId="10087"/>
    <cellStyle name="常规 3 4 2 2 2 2 2 4 2 2" xfId="22441"/>
    <cellStyle name="常规 3 4 2 2 2 2 2 4 2 2 2" xfId="47147"/>
    <cellStyle name="常规 3 4 2 2 2 2 2 4 2 3" xfId="34795"/>
    <cellStyle name="常规 3 4 2 2 2 2 2 4 3" xfId="16265"/>
    <cellStyle name="常规 3 4 2 2 2 2 2 4 3 2" xfId="40971"/>
    <cellStyle name="常规 3 4 2 2 2 2 2 4 4" xfId="28619"/>
    <cellStyle name="常规 3 4 2 2 2 2 2 5" xfId="6999"/>
    <cellStyle name="常规 3 4 2 2 2 2 2 5 2" xfId="19353"/>
    <cellStyle name="常规 3 4 2 2 2 2 2 5 2 2" xfId="44059"/>
    <cellStyle name="常规 3 4 2 2 2 2 2 5 3" xfId="31707"/>
    <cellStyle name="常规 3 4 2 2 2 2 2 6" xfId="13177"/>
    <cellStyle name="常规 3 4 2 2 2 2 2 6 2" xfId="37883"/>
    <cellStyle name="常规 3 4 2 2 2 2 2 7" xfId="25531"/>
    <cellStyle name="常规 3 4 2 2 2 2 3" xfId="1195"/>
    <cellStyle name="常规 3 4 2 2 2 2 3 2" xfId="2742"/>
    <cellStyle name="常规 3 4 2 2 2 2 3 2 2" xfId="5834"/>
    <cellStyle name="常规 3 4 2 2 2 2 3 2 2 2" xfId="12017"/>
    <cellStyle name="常规 3 4 2 2 2 2 3 2 2 2 2" xfId="24371"/>
    <cellStyle name="常规 3 4 2 2 2 2 3 2 2 2 2 2" xfId="49077"/>
    <cellStyle name="常规 3 4 2 2 2 2 3 2 2 2 3" xfId="36725"/>
    <cellStyle name="常规 3 4 2 2 2 2 3 2 2 3" xfId="18195"/>
    <cellStyle name="常规 3 4 2 2 2 2 3 2 2 3 2" xfId="42901"/>
    <cellStyle name="常规 3 4 2 2 2 2 3 2 2 4" xfId="30549"/>
    <cellStyle name="常规 3 4 2 2 2 2 3 2 3" xfId="8929"/>
    <cellStyle name="常规 3 4 2 2 2 2 3 2 3 2" xfId="21283"/>
    <cellStyle name="常规 3 4 2 2 2 2 3 2 3 2 2" xfId="45989"/>
    <cellStyle name="常规 3 4 2 2 2 2 3 2 3 3" xfId="33637"/>
    <cellStyle name="常规 3 4 2 2 2 2 3 2 4" xfId="15107"/>
    <cellStyle name="常规 3 4 2 2 2 2 3 2 4 2" xfId="39813"/>
    <cellStyle name="常规 3 4 2 2 2 2 3 2 5" xfId="27461"/>
    <cellStyle name="常规 3 4 2 2 2 2 3 3" xfId="4290"/>
    <cellStyle name="常规 3 4 2 2 2 2 3 3 2" xfId="10473"/>
    <cellStyle name="常规 3 4 2 2 2 2 3 3 2 2" xfId="22827"/>
    <cellStyle name="常规 3 4 2 2 2 2 3 3 2 2 2" xfId="47533"/>
    <cellStyle name="常规 3 4 2 2 2 2 3 3 2 3" xfId="35181"/>
    <cellStyle name="常规 3 4 2 2 2 2 3 3 3" xfId="16651"/>
    <cellStyle name="常规 3 4 2 2 2 2 3 3 3 2" xfId="41357"/>
    <cellStyle name="常规 3 4 2 2 2 2 3 3 4" xfId="29005"/>
    <cellStyle name="常规 3 4 2 2 2 2 3 4" xfId="7385"/>
    <cellStyle name="常规 3 4 2 2 2 2 3 4 2" xfId="19739"/>
    <cellStyle name="常规 3 4 2 2 2 2 3 4 2 2" xfId="44445"/>
    <cellStyle name="常规 3 4 2 2 2 2 3 4 3" xfId="32093"/>
    <cellStyle name="常规 3 4 2 2 2 2 3 5" xfId="13563"/>
    <cellStyle name="常规 3 4 2 2 2 2 3 5 2" xfId="38269"/>
    <cellStyle name="常规 3 4 2 2 2 2 3 6" xfId="25917"/>
    <cellStyle name="常规 3 4 2 2 2 2 4" xfId="1969"/>
    <cellStyle name="常规 3 4 2 2 2 2 4 2" xfId="5062"/>
    <cellStyle name="常规 3 4 2 2 2 2 4 2 2" xfId="11245"/>
    <cellStyle name="常规 3 4 2 2 2 2 4 2 2 2" xfId="23599"/>
    <cellStyle name="常规 3 4 2 2 2 2 4 2 2 2 2" xfId="48305"/>
    <cellStyle name="常规 3 4 2 2 2 2 4 2 2 3" xfId="35953"/>
    <cellStyle name="常规 3 4 2 2 2 2 4 2 3" xfId="17423"/>
    <cellStyle name="常规 3 4 2 2 2 2 4 2 3 2" xfId="42129"/>
    <cellStyle name="常规 3 4 2 2 2 2 4 2 4" xfId="29777"/>
    <cellStyle name="常规 3 4 2 2 2 2 4 3" xfId="8157"/>
    <cellStyle name="常规 3 4 2 2 2 2 4 3 2" xfId="20511"/>
    <cellStyle name="常规 3 4 2 2 2 2 4 3 2 2" xfId="45217"/>
    <cellStyle name="常规 3 4 2 2 2 2 4 3 3" xfId="32865"/>
    <cellStyle name="常规 3 4 2 2 2 2 4 4" xfId="14335"/>
    <cellStyle name="常规 3 4 2 2 2 2 4 4 2" xfId="39041"/>
    <cellStyle name="常规 3 4 2 2 2 2 4 5" xfId="26689"/>
    <cellStyle name="常规 3 4 2 2 2 2 5" xfId="3518"/>
    <cellStyle name="常规 3 4 2 2 2 2 5 2" xfId="9701"/>
    <cellStyle name="常规 3 4 2 2 2 2 5 2 2" xfId="22055"/>
    <cellStyle name="常规 3 4 2 2 2 2 5 2 2 2" xfId="46761"/>
    <cellStyle name="常规 3 4 2 2 2 2 5 2 3" xfId="34409"/>
    <cellStyle name="常规 3 4 2 2 2 2 5 3" xfId="15879"/>
    <cellStyle name="常规 3 4 2 2 2 2 5 3 2" xfId="40585"/>
    <cellStyle name="常规 3 4 2 2 2 2 5 4" xfId="28233"/>
    <cellStyle name="常规 3 4 2 2 2 2 6" xfId="6613"/>
    <cellStyle name="常规 3 4 2 2 2 2 6 2" xfId="18967"/>
    <cellStyle name="常规 3 4 2 2 2 2 6 2 2" xfId="43673"/>
    <cellStyle name="常规 3 4 2 2 2 2 6 3" xfId="31321"/>
    <cellStyle name="常规 3 4 2 2 2 2 7" xfId="12791"/>
    <cellStyle name="常规 3 4 2 2 2 2 7 2" xfId="37497"/>
    <cellStyle name="常规 3 4 2 2 2 2 8" xfId="25145"/>
    <cellStyle name="常规 3 4 2 2 2 3" xfId="295"/>
    <cellStyle name="常规 3 4 2 2 2 3 2" xfId="683"/>
    <cellStyle name="常规 3 4 2 2 2 3 2 2" xfId="1457"/>
    <cellStyle name="常规 3 4 2 2 2 3 2 2 2" xfId="3004"/>
    <cellStyle name="常规 3 4 2 2 2 3 2 2 2 2" xfId="6096"/>
    <cellStyle name="常规 3 4 2 2 2 3 2 2 2 2 2" xfId="12279"/>
    <cellStyle name="常规 3 4 2 2 2 3 2 2 2 2 2 2" xfId="24633"/>
    <cellStyle name="常规 3 4 2 2 2 3 2 2 2 2 2 2 2" xfId="49339"/>
    <cellStyle name="常规 3 4 2 2 2 3 2 2 2 2 2 3" xfId="36987"/>
    <cellStyle name="常规 3 4 2 2 2 3 2 2 2 2 3" xfId="18457"/>
    <cellStyle name="常规 3 4 2 2 2 3 2 2 2 2 3 2" xfId="43163"/>
    <cellStyle name="常规 3 4 2 2 2 3 2 2 2 2 4" xfId="30811"/>
    <cellStyle name="常规 3 4 2 2 2 3 2 2 2 3" xfId="9191"/>
    <cellStyle name="常规 3 4 2 2 2 3 2 2 2 3 2" xfId="21545"/>
    <cellStyle name="常规 3 4 2 2 2 3 2 2 2 3 2 2" xfId="46251"/>
    <cellStyle name="常规 3 4 2 2 2 3 2 2 2 3 3" xfId="33899"/>
    <cellStyle name="常规 3 4 2 2 2 3 2 2 2 4" xfId="15369"/>
    <cellStyle name="常规 3 4 2 2 2 3 2 2 2 4 2" xfId="40075"/>
    <cellStyle name="常规 3 4 2 2 2 3 2 2 2 5" xfId="27723"/>
    <cellStyle name="常规 3 4 2 2 2 3 2 2 3" xfId="4552"/>
    <cellStyle name="常规 3 4 2 2 2 3 2 2 3 2" xfId="10735"/>
    <cellStyle name="常规 3 4 2 2 2 3 2 2 3 2 2" xfId="23089"/>
    <cellStyle name="常规 3 4 2 2 2 3 2 2 3 2 2 2" xfId="47795"/>
    <cellStyle name="常规 3 4 2 2 2 3 2 2 3 2 3" xfId="35443"/>
    <cellStyle name="常规 3 4 2 2 2 3 2 2 3 3" xfId="16913"/>
    <cellStyle name="常规 3 4 2 2 2 3 2 2 3 3 2" xfId="41619"/>
    <cellStyle name="常规 3 4 2 2 2 3 2 2 3 4" xfId="29267"/>
    <cellStyle name="常规 3 4 2 2 2 3 2 2 4" xfId="7647"/>
    <cellStyle name="常规 3 4 2 2 2 3 2 2 4 2" xfId="20001"/>
    <cellStyle name="常规 3 4 2 2 2 3 2 2 4 2 2" xfId="44707"/>
    <cellStyle name="常规 3 4 2 2 2 3 2 2 4 3" xfId="32355"/>
    <cellStyle name="常规 3 4 2 2 2 3 2 2 5" xfId="13825"/>
    <cellStyle name="常规 3 4 2 2 2 3 2 2 5 2" xfId="38531"/>
    <cellStyle name="常规 3 4 2 2 2 3 2 2 6" xfId="26179"/>
    <cellStyle name="常规 3 4 2 2 2 3 2 3" xfId="2232"/>
    <cellStyle name="常规 3 4 2 2 2 3 2 3 2" xfId="5324"/>
    <cellStyle name="常规 3 4 2 2 2 3 2 3 2 2" xfId="11507"/>
    <cellStyle name="常规 3 4 2 2 2 3 2 3 2 2 2" xfId="23861"/>
    <cellStyle name="常规 3 4 2 2 2 3 2 3 2 2 2 2" xfId="48567"/>
    <cellStyle name="常规 3 4 2 2 2 3 2 3 2 2 3" xfId="36215"/>
    <cellStyle name="常规 3 4 2 2 2 3 2 3 2 3" xfId="17685"/>
    <cellStyle name="常规 3 4 2 2 2 3 2 3 2 3 2" xfId="42391"/>
    <cellStyle name="常规 3 4 2 2 2 3 2 3 2 4" xfId="30039"/>
    <cellStyle name="常规 3 4 2 2 2 3 2 3 3" xfId="8419"/>
    <cellStyle name="常规 3 4 2 2 2 3 2 3 3 2" xfId="20773"/>
    <cellStyle name="常规 3 4 2 2 2 3 2 3 3 2 2" xfId="45479"/>
    <cellStyle name="常规 3 4 2 2 2 3 2 3 3 3" xfId="33127"/>
    <cellStyle name="常规 3 4 2 2 2 3 2 3 4" xfId="14597"/>
    <cellStyle name="常规 3 4 2 2 2 3 2 3 4 2" xfId="39303"/>
    <cellStyle name="常规 3 4 2 2 2 3 2 3 5" xfId="26951"/>
    <cellStyle name="常规 3 4 2 2 2 3 2 4" xfId="3780"/>
    <cellStyle name="常规 3 4 2 2 2 3 2 4 2" xfId="9963"/>
    <cellStyle name="常规 3 4 2 2 2 3 2 4 2 2" xfId="22317"/>
    <cellStyle name="常规 3 4 2 2 2 3 2 4 2 2 2" xfId="47023"/>
    <cellStyle name="常规 3 4 2 2 2 3 2 4 2 3" xfId="34671"/>
    <cellStyle name="常规 3 4 2 2 2 3 2 4 3" xfId="16141"/>
    <cellStyle name="常规 3 4 2 2 2 3 2 4 3 2" xfId="40847"/>
    <cellStyle name="常规 3 4 2 2 2 3 2 4 4" xfId="28495"/>
    <cellStyle name="常规 3 4 2 2 2 3 2 5" xfId="6875"/>
    <cellStyle name="常规 3 4 2 2 2 3 2 5 2" xfId="19229"/>
    <cellStyle name="常规 3 4 2 2 2 3 2 5 2 2" xfId="43935"/>
    <cellStyle name="常规 3 4 2 2 2 3 2 5 3" xfId="31583"/>
    <cellStyle name="常规 3 4 2 2 2 3 2 6" xfId="13053"/>
    <cellStyle name="常规 3 4 2 2 2 3 2 6 2" xfId="37759"/>
    <cellStyle name="常规 3 4 2 2 2 3 2 7" xfId="25407"/>
    <cellStyle name="常规 3 4 2 2 2 3 3" xfId="1071"/>
    <cellStyle name="常规 3 4 2 2 2 3 3 2" xfId="2618"/>
    <cellStyle name="常规 3 4 2 2 2 3 3 2 2" xfId="5710"/>
    <cellStyle name="常规 3 4 2 2 2 3 3 2 2 2" xfId="11893"/>
    <cellStyle name="常规 3 4 2 2 2 3 3 2 2 2 2" xfId="24247"/>
    <cellStyle name="常规 3 4 2 2 2 3 3 2 2 2 2 2" xfId="48953"/>
    <cellStyle name="常规 3 4 2 2 2 3 3 2 2 2 3" xfId="36601"/>
    <cellStyle name="常规 3 4 2 2 2 3 3 2 2 3" xfId="18071"/>
    <cellStyle name="常规 3 4 2 2 2 3 3 2 2 3 2" xfId="42777"/>
    <cellStyle name="常规 3 4 2 2 2 3 3 2 2 4" xfId="30425"/>
    <cellStyle name="常规 3 4 2 2 2 3 3 2 3" xfId="8805"/>
    <cellStyle name="常规 3 4 2 2 2 3 3 2 3 2" xfId="21159"/>
    <cellStyle name="常规 3 4 2 2 2 3 3 2 3 2 2" xfId="45865"/>
    <cellStyle name="常规 3 4 2 2 2 3 3 2 3 3" xfId="33513"/>
    <cellStyle name="常规 3 4 2 2 2 3 3 2 4" xfId="14983"/>
    <cellStyle name="常规 3 4 2 2 2 3 3 2 4 2" xfId="39689"/>
    <cellStyle name="常规 3 4 2 2 2 3 3 2 5" xfId="27337"/>
    <cellStyle name="常规 3 4 2 2 2 3 3 3" xfId="4166"/>
    <cellStyle name="常规 3 4 2 2 2 3 3 3 2" xfId="10349"/>
    <cellStyle name="常规 3 4 2 2 2 3 3 3 2 2" xfId="22703"/>
    <cellStyle name="常规 3 4 2 2 2 3 3 3 2 2 2" xfId="47409"/>
    <cellStyle name="常规 3 4 2 2 2 3 3 3 2 3" xfId="35057"/>
    <cellStyle name="常规 3 4 2 2 2 3 3 3 3" xfId="16527"/>
    <cellStyle name="常规 3 4 2 2 2 3 3 3 3 2" xfId="41233"/>
    <cellStyle name="常规 3 4 2 2 2 3 3 3 4" xfId="28881"/>
    <cellStyle name="常规 3 4 2 2 2 3 3 4" xfId="7261"/>
    <cellStyle name="常规 3 4 2 2 2 3 3 4 2" xfId="19615"/>
    <cellStyle name="常规 3 4 2 2 2 3 3 4 2 2" xfId="44321"/>
    <cellStyle name="常规 3 4 2 2 2 3 3 4 3" xfId="31969"/>
    <cellStyle name="常规 3 4 2 2 2 3 3 5" xfId="13439"/>
    <cellStyle name="常规 3 4 2 2 2 3 3 5 2" xfId="38145"/>
    <cellStyle name="常规 3 4 2 2 2 3 3 6" xfId="25793"/>
    <cellStyle name="常规 3 4 2 2 2 3 4" xfId="1845"/>
    <cellStyle name="常规 3 4 2 2 2 3 4 2" xfId="4938"/>
    <cellStyle name="常规 3 4 2 2 2 3 4 2 2" xfId="11121"/>
    <cellStyle name="常规 3 4 2 2 2 3 4 2 2 2" xfId="23475"/>
    <cellStyle name="常规 3 4 2 2 2 3 4 2 2 2 2" xfId="48181"/>
    <cellStyle name="常规 3 4 2 2 2 3 4 2 2 3" xfId="35829"/>
    <cellStyle name="常规 3 4 2 2 2 3 4 2 3" xfId="17299"/>
    <cellStyle name="常规 3 4 2 2 2 3 4 2 3 2" xfId="42005"/>
    <cellStyle name="常规 3 4 2 2 2 3 4 2 4" xfId="29653"/>
    <cellStyle name="常规 3 4 2 2 2 3 4 3" xfId="8033"/>
    <cellStyle name="常规 3 4 2 2 2 3 4 3 2" xfId="20387"/>
    <cellStyle name="常规 3 4 2 2 2 3 4 3 2 2" xfId="45093"/>
    <cellStyle name="常规 3 4 2 2 2 3 4 3 3" xfId="32741"/>
    <cellStyle name="常规 3 4 2 2 2 3 4 4" xfId="14211"/>
    <cellStyle name="常规 3 4 2 2 2 3 4 4 2" xfId="38917"/>
    <cellStyle name="常规 3 4 2 2 2 3 4 5" xfId="26565"/>
    <cellStyle name="常规 3 4 2 2 2 3 5" xfId="3394"/>
    <cellStyle name="常规 3 4 2 2 2 3 5 2" xfId="9577"/>
    <cellStyle name="常规 3 4 2 2 2 3 5 2 2" xfId="21931"/>
    <cellStyle name="常规 3 4 2 2 2 3 5 2 2 2" xfId="46637"/>
    <cellStyle name="常规 3 4 2 2 2 3 5 2 3" xfId="34285"/>
    <cellStyle name="常规 3 4 2 2 2 3 5 3" xfId="15755"/>
    <cellStyle name="常规 3 4 2 2 2 3 5 3 2" xfId="40461"/>
    <cellStyle name="常规 3 4 2 2 2 3 5 4" xfId="28109"/>
    <cellStyle name="常规 3 4 2 2 2 3 6" xfId="6489"/>
    <cellStyle name="常规 3 4 2 2 2 3 6 2" xfId="18843"/>
    <cellStyle name="常规 3 4 2 2 2 3 6 2 2" xfId="43549"/>
    <cellStyle name="常规 3 4 2 2 2 3 6 3" xfId="31197"/>
    <cellStyle name="常规 3 4 2 2 2 3 7" xfId="12667"/>
    <cellStyle name="常规 3 4 2 2 2 3 7 2" xfId="37373"/>
    <cellStyle name="常规 3 4 2 2 2 3 8" xfId="25021"/>
    <cellStyle name="常规 3 4 2 2 2 4" xfId="555"/>
    <cellStyle name="常规 3 4 2 2 2 4 2" xfId="1329"/>
    <cellStyle name="常规 3 4 2 2 2 4 2 2" xfId="2876"/>
    <cellStyle name="常规 3 4 2 2 2 4 2 2 2" xfId="5968"/>
    <cellStyle name="常规 3 4 2 2 2 4 2 2 2 2" xfId="12151"/>
    <cellStyle name="常规 3 4 2 2 2 4 2 2 2 2 2" xfId="24505"/>
    <cellStyle name="常规 3 4 2 2 2 4 2 2 2 2 2 2" xfId="49211"/>
    <cellStyle name="常规 3 4 2 2 2 4 2 2 2 2 3" xfId="36859"/>
    <cellStyle name="常规 3 4 2 2 2 4 2 2 2 3" xfId="18329"/>
    <cellStyle name="常规 3 4 2 2 2 4 2 2 2 3 2" xfId="43035"/>
    <cellStyle name="常规 3 4 2 2 2 4 2 2 2 4" xfId="30683"/>
    <cellStyle name="常规 3 4 2 2 2 4 2 2 3" xfId="9063"/>
    <cellStyle name="常规 3 4 2 2 2 4 2 2 3 2" xfId="21417"/>
    <cellStyle name="常规 3 4 2 2 2 4 2 2 3 2 2" xfId="46123"/>
    <cellStyle name="常规 3 4 2 2 2 4 2 2 3 3" xfId="33771"/>
    <cellStyle name="常规 3 4 2 2 2 4 2 2 4" xfId="15241"/>
    <cellStyle name="常规 3 4 2 2 2 4 2 2 4 2" xfId="39947"/>
    <cellStyle name="常规 3 4 2 2 2 4 2 2 5" xfId="27595"/>
    <cellStyle name="常规 3 4 2 2 2 4 2 3" xfId="4424"/>
    <cellStyle name="常规 3 4 2 2 2 4 2 3 2" xfId="10607"/>
    <cellStyle name="常规 3 4 2 2 2 4 2 3 2 2" xfId="22961"/>
    <cellStyle name="常规 3 4 2 2 2 4 2 3 2 2 2" xfId="47667"/>
    <cellStyle name="常规 3 4 2 2 2 4 2 3 2 3" xfId="35315"/>
    <cellStyle name="常规 3 4 2 2 2 4 2 3 3" xfId="16785"/>
    <cellStyle name="常规 3 4 2 2 2 4 2 3 3 2" xfId="41491"/>
    <cellStyle name="常规 3 4 2 2 2 4 2 3 4" xfId="29139"/>
    <cellStyle name="常规 3 4 2 2 2 4 2 4" xfId="7519"/>
    <cellStyle name="常规 3 4 2 2 2 4 2 4 2" xfId="19873"/>
    <cellStyle name="常规 3 4 2 2 2 4 2 4 2 2" xfId="44579"/>
    <cellStyle name="常规 3 4 2 2 2 4 2 4 3" xfId="32227"/>
    <cellStyle name="常规 3 4 2 2 2 4 2 5" xfId="13697"/>
    <cellStyle name="常规 3 4 2 2 2 4 2 5 2" xfId="38403"/>
    <cellStyle name="常规 3 4 2 2 2 4 2 6" xfId="26051"/>
    <cellStyle name="常规 3 4 2 2 2 4 3" xfId="2104"/>
    <cellStyle name="常规 3 4 2 2 2 4 3 2" xfId="5196"/>
    <cellStyle name="常规 3 4 2 2 2 4 3 2 2" xfId="11379"/>
    <cellStyle name="常规 3 4 2 2 2 4 3 2 2 2" xfId="23733"/>
    <cellStyle name="常规 3 4 2 2 2 4 3 2 2 2 2" xfId="48439"/>
    <cellStyle name="常规 3 4 2 2 2 4 3 2 2 3" xfId="36087"/>
    <cellStyle name="常规 3 4 2 2 2 4 3 2 3" xfId="17557"/>
    <cellStyle name="常规 3 4 2 2 2 4 3 2 3 2" xfId="42263"/>
    <cellStyle name="常规 3 4 2 2 2 4 3 2 4" xfId="29911"/>
    <cellStyle name="常规 3 4 2 2 2 4 3 3" xfId="8291"/>
    <cellStyle name="常规 3 4 2 2 2 4 3 3 2" xfId="20645"/>
    <cellStyle name="常规 3 4 2 2 2 4 3 3 2 2" xfId="45351"/>
    <cellStyle name="常规 3 4 2 2 2 4 3 3 3" xfId="32999"/>
    <cellStyle name="常规 3 4 2 2 2 4 3 4" xfId="14469"/>
    <cellStyle name="常规 3 4 2 2 2 4 3 4 2" xfId="39175"/>
    <cellStyle name="常规 3 4 2 2 2 4 3 5" xfId="26823"/>
    <cellStyle name="常规 3 4 2 2 2 4 4" xfId="3652"/>
    <cellStyle name="常规 3 4 2 2 2 4 4 2" xfId="9835"/>
    <cellStyle name="常规 3 4 2 2 2 4 4 2 2" xfId="22189"/>
    <cellStyle name="常规 3 4 2 2 2 4 4 2 2 2" xfId="46895"/>
    <cellStyle name="常规 3 4 2 2 2 4 4 2 3" xfId="34543"/>
    <cellStyle name="常规 3 4 2 2 2 4 4 3" xfId="16013"/>
    <cellStyle name="常规 3 4 2 2 2 4 4 3 2" xfId="40719"/>
    <cellStyle name="常规 3 4 2 2 2 4 4 4" xfId="28367"/>
    <cellStyle name="常规 3 4 2 2 2 4 5" xfId="6747"/>
    <cellStyle name="常规 3 4 2 2 2 4 5 2" xfId="19101"/>
    <cellStyle name="常规 3 4 2 2 2 4 5 2 2" xfId="43807"/>
    <cellStyle name="常规 3 4 2 2 2 4 5 3" xfId="31455"/>
    <cellStyle name="常规 3 4 2 2 2 4 6" xfId="12925"/>
    <cellStyle name="常规 3 4 2 2 2 4 6 2" xfId="37631"/>
    <cellStyle name="常规 3 4 2 2 2 4 7" xfId="25279"/>
    <cellStyle name="常规 3 4 2 2 2 5" xfId="943"/>
    <cellStyle name="常规 3 4 2 2 2 5 2" xfId="2490"/>
    <cellStyle name="常规 3 4 2 2 2 5 2 2" xfId="5582"/>
    <cellStyle name="常规 3 4 2 2 2 5 2 2 2" xfId="11765"/>
    <cellStyle name="常规 3 4 2 2 2 5 2 2 2 2" xfId="24119"/>
    <cellStyle name="常规 3 4 2 2 2 5 2 2 2 2 2" xfId="48825"/>
    <cellStyle name="常规 3 4 2 2 2 5 2 2 2 3" xfId="36473"/>
    <cellStyle name="常规 3 4 2 2 2 5 2 2 3" xfId="17943"/>
    <cellStyle name="常规 3 4 2 2 2 5 2 2 3 2" xfId="42649"/>
    <cellStyle name="常规 3 4 2 2 2 5 2 2 4" xfId="30297"/>
    <cellStyle name="常规 3 4 2 2 2 5 2 3" xfId="8677"/>
    <cellStyle name="常规 3 4 2 2 2 5 2 3 2" xfId="21031"/>
    <cellStyle name="常规 3 4 2 2 2 5 2 3 2 2" xfId="45737"/>
    <cellStyle name="常规 3 4 2 2 2 5 2 3 3" xfId="33385"/>
    <cellStyle name="常规 3 4 2 2 2 5 2 4" xfId="14855"/>
    <cellStyle name="常规 3 4 2 2 2 5 2 4 2" xfId="39561"/>
    <cellStyle name="常规 3 4 2 2 2 5 2 5" xfId="27209"/>
    <cellStyle name="常规 3 4 2 2 2 5 3" xfId="4038"/>
    <cellStyle name="常规 3 4 2 2 2 5 3 2" xfId="10221"/>
    <cellStyle name="常规 3 4 2 2 2 5 3 2 2" xfId="22575"/>
    <cellStyle name="常规 3 4 2 2 2 5 3 2 2 2" xfId="47281"/>
    <cellStyle name="常规 3 4 2 2 2 5 3 2 3" xfId="34929"/>
    <cellStyle name="常规 3 4 2 2 2 5 3 3" xfId="16399"/>
    <cellStyle name="常规 3 4 2 2 2 5 3 3 2" xfId="41105"/>
    <cellStyle name="常规 3 4 2 2 2 5 3 4" xfId="28753"/>
    <cellStyle name="常规 3 4 2 2 2 5 4" xfId="7133"/>
    <cellStyle name="常规 3 4 2 2 2 5 4 2" xfId="19487"/>
    <cellStyle name="常规 3 4 2 2 2 5 4 2 2" xfId="44193"/>
    <cellStyle name="常规 3 4 2 2 2 5 4 3" xfId="31841"/>
    <cellStyle name="常规 3 4 2 2 2 5 5" xfId="13311"/>
    <cellStyle name="常规 3 4 2 2 2 5 5 2" xfId="38017"/>
    <cellStyle name="常规 3 4 2 2 2 5 6" xfId="25665"/>
    <cellStyle name="常规 3 4 2 2 2 6" xfId="1717"/>
    <cellStyle name="常规 3 4 2 2 2 6 2" xfId="4810"/>
    <cellStyle name="常规 3 4 2 2 2 6 2 2" xfId="10993"/>
    <cellStyle name="常规 3 4 2 2 2 6 2 2 2" xfId="23347"/>
    <cellStyle name="常规 3 4 2 2 2 6 2 2 2 2" xfId="48053"/>
    <cellStyle name="常规 3 4 2 2 2 6 2 2 3" xfId="35701"/>
    <cellStyle name="常规 3 4 2 2 2 6 2 3" xfId="17171"/>
    <cellStyle name="常规 3 4 2 2 2 6 2 3 2" xfId="41877"/>
    <cellStyle name="常规 3 4 2 2 2 6 2 4" xfId="29525"/>
    <cellStyle name="常规 3 4 2 2 2 6 3" xfId="7905"/>
    <cellStyle name="常规 3 4 2 2 2 6 3 2" xfId="20259"/>
    <cellStyle name="常规 3 4 2 2 2 6 3 2 2" xfId="44965"/>
    <cellStyle name="常规 3 4 2 2 2 6 3 3" xfId="32613"/>
    <cellStyle name="常规 3 4 2 2 2 6 4" xfId="14083"/>
    <cellStyle name="常规 3 4 2 2 2 6 4 2" xfId="38789"/>
    <cellStyle name="常规 3 4 2 2 2 6 5" xfId="26437"/>
    <cellStyle name="常规 3 4 2 2 2 7" xfId="3266"/>
    <cellStyle name="常规 3 4 2 2 2 7 2" xfId="9449"/>
    <cellStyle name="常规 3 4 2 2 2 7 2 2" xfId="21803"/>
    <cellStyle name="常规 3 4 2 2 2 7 2 2 2" xfId="46509"/>
    <cellStyle name="常规 3 4 2 2 2 7 2 3" xfId="34157"/>
    <cellStyle name="常规 3 4 2 2 2 7 3" xfId="15627"/>
    <cellStyle name="常规 3 4 2 2 2 7 3 2" xfId="40333"/>
    <cellStyle name="常规 3 4 2 2 2 7 4" xfId="27981"/>
    <cellStyle name="常规 3 4 2 2 2 8" xfId="6361"/>
    <cellStyle name="常规 3 4 2 2 2 8 2" xfId="18715"/>
    <cellStyle name="常规 3 4 2 2 2 8 2 2" xfId="43421"/>
    <cellStyle name="常规 3 4 2 2 2 8 3" xfId="31069"/>
    <cellStyle name="常规 3 4 2 2 2 9" xfId="12539"/>
    <cellStyle name="常规 3 4 2 2 2 9 2" xfId="37245"/>
    <cellStyle name="常规 3 4 2 2 3" xfId="357"/>
    <cellStyle name="常规 3 4 2 2 3 2" xfId="745"/>
    <cellStyle name="常规 3 4 2 2 3 2 2" xfId="1519"/>
    <cellStyle name="常规 3 4 2 2 3 2 2 2" xfId="3066"/>
    <cellStyle name="常规 3 4 2 2 3 2 2 2 2" xfId="6158"/>
    <cellStyle name="常规 3 4 2 2 3 2 2 2 2 2" xfId="12341"/>
    <cellStyle name="常规 3 4 2 2 3 2 2 2 2 2 2" xfId="24695"/>
    <cellStyle name="常规 3 4 2 2 3 2 2 2 2 2 2 2" xfId="49401"/>
    <cellStyle name="常规 3 4 2 2 3 2 2 2 2 2 3" xfId="37049"/>
    <cellStyle name="常规 3 4 2 2 3 2 2 2 2 3" xfId="18519"/>
    <cellStyle name="常规 3 4 2 2 3 2 2 2 2 3 2" xfId="43225"/>
    <cellStyle name="常规 3 4 2 2 3 2 2 2 2 4" xfId="30873"/>
    <cellStyle name="常规 3 4 2 2 3 2 2 2 3" xfId="9253"/>
    <cellStyle name="常规 3 4 2 2 3 2 2 2 3 2" xfId="21607"/>
    <cellStyle name="常规 3 4 2 2 3 2 2 2 3 2 2" xfId="46313"/>
    <cellStyle name="常规 3 4 2 2 3 2 2 2 3 3" xfId="33961"/>
    <cellStyle name="常规 3 4 2 2 3 2 2 2 4" xfId="15431"/>
    <cellStyle name="常规 3 4 2 2 3 2 2 2 4 2" xfId="40137"/>
    <cellStyle name="常规 3 4 2 2 3 2 2 2 5" xfId="27785"/>
    <cellStyle name="常规 3 4 2 2 3 2 2 3" xfId="4614"/>
    <cellStyle name="常规 3 4 2 2 3 2 2 3 2" xfId="10797"/>
    <cellStyle name="常规 3 4 2 2 3 2 2 3 2 2" xfId="23151"/>
    <cellStyle name="常规 3 4 2 2 3 2 2 3 2 2 2" xfId="47857"/>
    <cellStyle name="常规 3 4 2 2 3 2 2 3 2 3" xfId="35505"/>
    <cellStyle name="常规 3 4 2 2 3 2 2 3 3" xfId="16975"/>
    <cellStyle name="常规 3 4 2 2 3 2 2 3 3 2" xfId="41681"/>
    <cellStyle name="常规 3 4 2 2 3 2 2 3 4" xfId="29329"/>
    <cellStyle name="常规 3 4 2 2 3 2 2 4" xfId="7709"/>
    <cellStyle name="常规 3 4 2 2 3 2 2 4 2" xfId="20063"/>
    <cellStyle name="常规 3 4 2 2 3 2 2 4 2 2" xfId="44769"/>
    <cellStyle name="常规 3 4 2 2 3 2 2 4 3" xfId="32417"/>
    <cellStyle name="常规 3 4 2 2 3 2 2 5" xfId="13887"/>
    <cellStyle name="常规 3 4 2 2 3 2 2 5 2" xfId="38593"/>
    <cellStyle name="常规 3 4 2 2 3 2 2 6" xfId="26241"/>
    <cellStyle name="常规 3 4 2 2 3 2 3" xfId="2294"/>
    <cellStyle name="常规 3 4 2 2 3 2 3 2" xfId="5386"/>
    <cellStyle name="常规 3 4 2 2 3 2 3 2 2" xfId="11569"/>
    <cellStyle name="常规 3 4 2 2 3 2 3 2 2 2" xfId="23923"/>
    <cellStyle name="常规 3 4 2 2 3 2 3 2 2 2 2" xfId="48629"/>
    <cellStyle name="常规 3 4 2 2 3 2 3 2 2 3" xfId="36277"/>
    <cellStyle name="常规 3 4 2 2 3 2 3 2 3" xfId="17747"/>
    <cellStyle name="常规 3 4 2 2 3 2 3 2 3 2" xfId="42453"/>
    <cellStyle name="常规 3 4 2 2 3 2 3 2 4" xfId="30101"/>
    <cellStyle name="常规 3 4 2 2 3 2 3 3" xfId="8481"/>
    <cellStyle name="常规 3 4 2 2 3 2 3 3 2" xfId="20835"/>
    <cellStyle name="常规 3 4 2 2 3 2 3 3 2 2" xfId="45541"/>
    <cellStyle name="常规 3 4 2 2 3 2 3 3 3" xfId="33189"/>
    <cellStyle name="常规 3 4 2 2 3 2 3 4" xfId="14659"/>
    <cellStyle name="常规 3 4 2 2 3 2 3 4 2" xfId="39365"/>
    <cellStyle name="常规 3 4 2 2 3 2 3 5" xfId="27013"/>
    <cellStyle name="常规 3 4 2 2 3 2 4" xfId="3842"/>
    <cellStyle name="常规 3 4 2 2 3 2 4 2" xfId="10025"/>
    <cellStyle name="常规 3 4 2 2 3 2 4 2 2" xfId="22379"/>
    <cellStyle name="常规 3 4 2 2 3 2 4 2 2 2" xfId="47085"/>
    <cellStyle name="常规 3 4 2 2 3 2 4 2 3" xfId="34733"/>
    <cellStyle name="常规 3 4 2 2 3 2 4 3" xfId="16203"/>
    <cellStyle name="常规 3 4 2 2 3 2 4 3 2" xfId="40909"/>
    <cellStyle name="常规 3 4 2 2 3 2 4 4" xfId="28557"/>
    <cellStyle name="常规 3 4 2 2 3 2 5" xfId="6937"/>
    <cellStyle name="常规 3 4 2 2 3 2 5 2" xfId="19291"/>
    <cellStyle name="常规 3 4 2 2 3 2 5 2 2" xfId="43997"/>
    <cellStyle name="常规 3 4 2 2 3 2 5 3" xfId="31645"/>
    <cellStyle name="常规 3 4 2 2 3 2 6" xfId="13115"/>
    <cellStyle name="常规 3 4 2 2 3 2 6 2" xfId="37821"/>
    <cellStyle name="常规 3 4 2 2 3 2 7" xfId="25469"/>
    <cellStyle name="常规 3 4 2 2 3 3" xfId="1133"/>
    <cellStyle name="常规 3 4 2 2 3 3 2" xfId="2680"/>
    <cellStyle name="常规 3 4 2 2 3 3 2 2" xfId="5772"/>
    <cellStyle name="常规 3 4 2 2 3 3 2 2 2" xfId="11955"/>
    <cellStyle name="常规 3 4 2 2 3 3 2 2 2 2" xfId="24309"/>
    <cellStyle name="常规 3 4 2 2 3 3 2 2 2 2 2" xfId="49015"/>
    <cellStyle name="常规 3 4 2 2 3 3 2 2 2 3" xfId="36663"/>
    <cellStyle name="常规 3 4 2 2 3 3 2 2 3" xfId="18133"/>
    <cellStyle name="常规 3 4 2 2 3 3 2 2 3 2" xfId="42839"/>
    <cellStyle name="常规 3 4 2 2 3 3 2 2 4" xfId="30487"/>
    <cellStyle name="常规 3 4 2 2 3 3 2 3" xfId="8867"/>
    <cellStyle name="常规 3 4 2 2 3 3 2 3 2" xfId="21221"/>
    <cellStyle name="常规 3 4 2 2 3 3 2 3 2 2" xfId="45927"/>
    <cellStyle name="常规 3 4 2 2 3 3 2 3 3" xfId="33575"/>
    <cellStyle name="常规 3 4 2 2 3 3 2 4" xfId="15045"/>
    <cellStyle name="常规 3 4 2 2 3 3 2 4 2" xfId="39751"/>
    <cellStyle name="常规 3 4 2 2 3 3 2 5" xfId="27399"/>
    <cellStyle name="常规 3 4 2 2 3 3 3" xfId="4228"/>
    <cellStyle name="常规 3 4 2 2 3 3 3 2" xfId="10411"/>
    <cellStyle name="常规 3 4 2 2 3 3 3 2 2" xfId="22765"/>
    <cellStyle name="常规 3 4 2 2 3 3 3 2 2 2" xfId="47471"/>
    <cellStyle name="常规 3 4 2 2 3 3 3 2 3" xfId="35119"/>
    <cellStyle name="常规 3 4 2 2 3 3 3 3" xfId="16589"/>
    <cellStyle name="常规 3 4 2 2 3 3 3 3 2" xfId="41295"/>
    <cellStyle name="常规 3 4 2 2 3 3 3 4" xfId="28943"/>
    <cellStyle name="常规 3 4 2 2 3 3 4" xfId="7323"/>
    <cellStyle name="常规 3 4 2 2 3 3 4 2" xfId="19677"/>
    <cellStyle name="常规 3 4 2 2 3 3 4 2 2" xfId="44383"/>
    <cellStyle name="常规 3 4 2 2 3 3 4 3" xfId="32031"/>
    <cellStyle name="常规 3 4 2 2 3 3 5" xfId="13501"/>
    <cellStyle name="常规 3 4 2 2 3 3 5 2" xfId="38207"/>
    <cellStyle name="常规 3 4 2 2 3 3 6" xfId="25855"/>
    <cellStyle name="常规 3 4 2 2 3 4" xfId="1907"/>
    <cellStyle name="常规 3 4 2 2 3 4 2" xfId="5000"/>
    <cellStyle name="常规 3 4 2 2 3 4 2 2" xfId="11183"/>
    <cellStyle name="常规 3 4 2 2 3 4 2 2 2" xfId="23537"/>
    <cellStyle name="常规 3 4 2 2 3 4 2 2 2 2" xfId="48243"/>
    <cellStyle name="常规 3 4 2 2 3 4 2 2 3" xfId="35891"/>
    <cellStyle name="常规 3 4 2 2 3 4 2 3" xfId="17361"/>
    <cellStyle name="常规 3 4 2 2 3 4 2 3 2" xfId="42067"/>
    <cellStyle name="常规 3 4 2 2 3 4 2 4" xfId="29715"/>
    <cellStyle name="常规 3 4 2 2 3 4 3" xfId="8095"/>
    <cellStyle name="常规 3 4 2 2 3 4 3 2" xfId="20449"/>
    <cellStyle name="常规 3 4 2 2 3 4 3 2 2" xfId="45155"/>
    <cellStyle name="常规 3 4 2 2 3 4 3 3" xfId="32803"/>
    <cellStyle name="常规 3 4 2 2 3 4 4" xfId="14273"/>
    <cellStyle name="常规 3 4 2 2 3 4 4 2" xfId="38979"/>
    <cellStyle name="常规 3 4 2 2 3 4 5" xfId="26627"/>
    <cellStyle name="常规 3 4 2 2 3 5" xfId="3456"/>
    <cellStyle name="常规 3 4 2 2 3 5 2" xfId="9639"/>
    <cellStyle name="常规 3 4 2 2 3 5 2 2" xfId="21993"/>
    <cellStyle name="常规 3 4 2 2 3 5 2 2 2" xfId="46699"/>
    <cellStyle name="常规 3 4 2 2 3 5 2 3" xfId="34347"/>
    <cellStyle name="常规 3 4 2 2 3 5 3" xfId="15817"/>
    <cellStyle name="常规 3 4 2 2 3 5 3 2" xfId="40523"/>
    <cellStyle name="常规 3 4 2 2 3 5 4" xfId="28171"/>
    <cellStyle name="常规 3 4 2 2 3 6" xfId="6551"/>
    <cellStyle name="常规 3 4 2 2 3 6 2" xfId="18905"/>
    <cellStyle name="常规 3 4 2 2 3 6 2 2" xfId="43611"/>
    <cellStyle name="常规 3 4 2 2 3 6 3" xfId="31259"/>
    <cellStyle name="常规 3 4 2 2 3 7" xfId="12729"/>
    <cellStyle name="常规 3 4 2 2 3 7 2" xfId="37435"/>
    <cellStyle name="常规 3 4 2 2 3 8" xfId="25083"/>
    <cellStyle name="常规 3 4 2 2 4" xfId="232"/>
    <cellStyle name="常规 3 4 2 2 4 2" xfId="621"/>
    <cellStyle name="常规 3 4 2 2 4 2 2" xfId="1395"/>
    <cellStyle name="常规 3 4 2 2 4 2 2 2" xfId="2942"/>
    <cellStyle name="常规 3 4 2 2 4 2 2 2 2" xfId="6034"/>
    <cellStyle name="常规 3 4 2 2 4 2 2 2 2 2" xfId="12217"/>
    <cellStyle name="常规 3 4 2 2 4 2 2 2 2 2 2" xfId="24571"/>
    <cellStyle name="常规 3 4 2 2 4 2 2 2 2 2 2 2" xfId="49277"/>
    <cellStyle name="常规 3 4 2 2 4 2 2 2 2 2 3" xfId="36925"/>
    <cellStyle name="常规 3 4 2 2 4 2 2 2 2 3" xfId="18395"/>
    <cellStyle name="常规 3 4 2 2 4 2 2 2 2 3 2" xfId="43101"/>
    <cellStyle name="常规 3 4 2 2 4 2 2 2 2 4" xfId="30749"/>
    <cellStyle name="常规 3 4 2 2 4 2 2 2 3" xfId="9129"/>
    <cellStyle name="常规 3 4 2 2 4 2 2 2 3 2" xfId="21483"/>
    <cellStyle name="常规 3 4 2 2 4 2 2 2 3 2 2" xfId="46189"/>
    <cellStyle name="常规 3 4 2 2 4 2 2 2 3 3" xfId="33837"/>
    <cellStyle name="常规 3 4 2 2 4 2 2 2 4" xfId="15307"/>
    <cellStyle name="常规 3 4 2 2 4 2 2 2 4 2" xfId="40013"/>
    <cellStyle name="常规 3 4 2 2 4 2 2 2 5" xfId="27661"/>
    <cellStyle name="常规 3 4 2 2 4 2 2 3" xfId="4490"/>
    <cellStyle name="常规 3 4 2 2 4 2 2 3 2" xfId="10673"/>
    <cellStyle name="常规 3 4 2 2 4 2 2 3 2 2" xfId="23027"/>
    <cellStyle name="常规 3 4 2 2 4 2 2 3 2 2 2" xfId="47733"/>
    <cellStyle name="常规 3 4 2 2 4 2 2 3 2 3" xfId="35381"/>
    <cellStyle name="常规 3 4 2 2 4 2 2 3 3" xfId="16851"/>
    <cellStyle name="常规 3 4 2 2 4 2 2 3 3 2" xfId="41557"/>
    <cellStyle name="常规 3 4 2 2 4 2 2 3 4" xfId="29205"/>
    <cellStyle name="常规 3 4 2 2 4 2 2 4" xfId="7585"/>
    <cellStyle name="常规 3 4 2 2 4 2 2 4 2" xfId="19939"/>
    <cellStyle name="常规 3 4 2 2 4 2 2 4 2 2" xfId="44645"/>
    <cellStyle name="常规 3 4 2 2 4 2 2 4 3" xfId="32293"/>
    <cellStyle name="常规 3 4 2 2 4 2 2 5" xfId="13763"/>
    <cellStyle name="常规 3 4 2 2 4 2 2 5 2" xfId="38469"/>
    <cellStyle name="常规 3 4 2 2 4 2 2 6" xfId="26117"/>
    <cellStyle name="常规 3 4 2 2 4 2 3" xfId="2170"/>
    <cellStyle name="常规 3 4 2 2 4 2 3 2" xfId="5262"/>
    <cellStyle name="常规 3 4 2 2 4 2 3 2 2" xfId="11445"/>
    <cellStyle name="常规 3 4 2 2 4 2 3 2 2 2" xfId="23799"/>
    <cellStyle name="常规 3 4 2 2 4 2 3 2 2 2 2" xfId="48505"/>
    <cellStyle name="常规 3 4 2 2 4 2 3 2 2 3" xfId="36153"/>
    <cellStyle name="常规 3 4 2 2 4 2 3 2 3" xfId="17623"/>
    <cellStyle name="常规 3 4 2 2 4 2 3 2 3 2" xfId="42329"/>
    <cellStyle name="常规 3 4 2 2 4 2 3 2 4" xfId="29977"/>
    <cellStyle name="常规 3 4 2 2 4 2 3 3" xfId="8357"/>
    <cellStyle name="常规 3 4 2 2 4 2 3 3 2" xfId="20711"/>
    <cellStyle name="常规 3 4 2 2 4 2 3 3 2 2" xfId="45417"/>
    <cellStyle name="常规 3 4 2 2 4 2 3 3 3" xfId="33065"/>
    <cellStyle name="常规 3 4 2 2 4 2 3 4" xfId="14535"/>
    <cellStyle name="常规 3 4 2 2 4 2 3 4 2" xfId="39241"/>
    <cellStyle name="常规 3 4 2 2 4 2 3 5" xfId="26889"/>
    <cellStyle name="常规 3 4 2 2 4 2 4" xfId="3718"/>
    <cellStyle name="常规 3 4 2 2 4 2 4 2" xfId="9901"/>
    <cellStyle name="常规 3 4 2 2 4 2 4 2 2" xfId="22255"/>
    <cellStyle name="常规 3 4 2 2 4 2 4 2 2 2" xfId="46961"/>
    <cellStyle name="常规 3 4 2 2 4 2 4 2 3" xfId="34609"/>
    <cellStyle name="常规 3 4 2 2 4 2 4 3" xfId="16079"/>
    <cellStyle name="常规 3 4 2 2 4 2 4 3 2" xfId="40785"/>
    <cellStyle name="常规 3 4 2 2 4 2 4 4" xfId="28433"/>
    <cellStyle name="常规 3 4 2 2 4 2 5" xfId="6813"/>
    <cellStyle name="常规 3 4 2 2 4 2 5 2" xfId="19167"/>
    <cellStyle name="常规 3 4 2 2 4 2 5 2 2" xfId="43873"/>
    <cellStyle name="常规 3 4 2 2 4 2 5 3" xfId="31521"/>
    <cellStyle name="常规 3 4 2 2 4 2 6" xfId="12991"/>
    <cellStyle name="常规 3 4 2 2 4 2 6 2" xfId="37697"/>
    <cellStyle name="常规 3 4 2 2 4 2 7" xfId="25345"/>
    <cellStyle name="常规 3 4 2 2 4 3" xfId="1009"/>
    <cellStyle name="常规 3 4 2 2 4 3 2" xfId="2556"/>
    <cellStyle name="常规 3 4 2 2 4 3 2 2" xfId="5648"/>
    <cellStyle name="常规 3 4 2 2 4 3 2 2 2" xfId="11831"/>
    <cellStyle name="常规 3 4 2 2 4 3 2 2 2 2" xfId="24185"/>
    <cellStyle name="常规 3 4 2 2 4 3 2 2 2 2 2" xfId="48891"/>
    <cellStyle name="常规 3 4 2 2 4 3 2 2 2 3" xfId="36539"/>
    <cellStyle name="常规 3 4 2 2 4 3 2 2 3" xfId="18009"/>
    <cellStyle name="常规 3 4 2 2 4 3 2 2 3 2" xfId="42715"/>
    <cellStyle name="常规 3 4 2 2 4 3 2 2 4" xfId="30363"/>
    <cellStyle name="常规 3 4 2 2 4 3 2 3" xfId="8743"/>
    <cellStyle name="常规 3 4 2 2 4 3 2 3 2" xfId="21097"/>
    <cellStyle name="常规 3 4 2 2 4 3 2 3 2 2" xfId="45803"/>
    <cellStyle name="常规 3 4 2 2 4 3 2 3 3" xfId="33451"/>
    <cellStyle name="常规 3 4 2 2 4 3 2 4" xfId="14921"/>
    <cellStyle name="常规 3 4 2 2 4 3 2 4 2" xfId="39627"/>
    <cellStyle name="常规 3 4 2 2 4 3 2 5" xfId="27275"/>
    <cellStyle name="常规 3 4 2 2 4 3 3" xfId="4104"/>
    <cellStyle name="常规 3 4 2 2 4 3 3 2" xfId="10287"/>
    <cellStyle name="常规 3 4 2 2 4 3 3 2 2" xfId="22641"/>
    <cellStyle name="常规 3 4 2 2 4 3 3 2 2 2" xfId="47347"/>
    <cellStyle name="常规 3 4 2 2 4 3 3 2 3" xfId="34995"/>
    <cellStyle name="常规 3 4 2 2 4 3 3 3" xfId="16465"/>
    <cellStyle name="常规 3 4 2 2 4 3 3 3 2" xfId="41171"/>
    <cellStyle name="常规 3 4 2 2 4 3 3 4" xfId="28819"/>
    <cellStyle name="常规 3 4 2 2 4 3 4" xfId="7199"/>
    <cellStyle name="常规 3 4 2 2 4 3 4 2" xfId="19553"/>
    <cellStyle name="常规 3 4 2 2 4 3 4 2 2" xfId="44259"/>
    <cellStyle name="常规 3 4 2 2 4 3 4 3" xfId="31907"/>
    <cellStyle name="常规 3 4 2 2 4 3 5" xfId="13377"/>
    <cellStyle name="常规 3 4 2 2 4 3 5 2" xfId="38083"/>
    <cellStyle name="常规 3 4 2 2 4 3 6" xfId="25731"/>
    <cellStyle name="常规 3 4 2 2 4 4" xfId="1783"/>
    <cellStyle name="常规 3 4 2 2 4 4 2" xfId="4876"/>
    <cellStyle name="常规 3 4 2 2 4 4 2 2" xfId="11059"/>
    <cellStyle name="常规 3 4 2 2 4 4 2 2 2" xfId="23413"/>
    <cellStyle name="常规 3 4 2 2 4 4 2 2 2 2" xfId="48119"/>
    <cellStyle name="常规 3 4 2 2 4 4 2 2 3" xfId="35767"/>
    <cellStyle name="常规 3 4 2 2 4 4 2 3" xfId="17237"/>
    <cellStyle name="常规 3 4 2 2 4 4 2 3 2" xfId="41943"/>
    <cellStyle name="常规 3 4 2 2 4 4 2 4" xfId="29591"/>
    <cellStyle name="常规 3 4 2 2 4 4 3" xfId="7971"/>
    <cellStyle name="常规 3 4 2 2 4 4 3 2" xfId="20325"/>
    <cellStyle name="常规 3 4 2 2 4 4 3 2 2" xfId="45031"/>
    <cellStyle name="常规 3 4 2 2 4 4 3 3" xfId="32679"/>
    <cellStyle name="常规 3 4 2 2 4 4 4" xfId="14149"/>
    <cellStyle name="常规 3 4 2 2 4 4 4 2" xfId="38855"/>
    <cellStyle name="常规 3 4 2 2 4 4 5" xfId="26503"/>
    <cellStyle name="常规 3 4 2 2 4 5" xfId="3332"/>
    <cellStyle name="常规 3 4 2 2 4 5 2" xfId="9515"/>
    <cellStyle name="常规 3 4 2 2 4 5 2 2" xfId="21869"/>
    <cellStyle name="常规 3 4 2 2 4 5 2 2 2" xfId="46575"/>
    <cellStyle name="常规 3 4 2 2 4 5 2 3" xfId="34223"/>
    <cellStyle name="常规 3 4 2 2 4 5 3" xfId="15693"/>
    <cellStyle name="常规 3 4 2 2 4 5 3 2" xfId="40399"/>
    <cellStyle name="常规 3 4 2 2 4 5 4" xfId="28047"/>
    <cellStyle name="常规 3 4 2 2 4 6" xfId="6427"/>
    <cellStyle name="常规 3 4 2 2 4 6 2" xfId="18781"/>
    <cellStyle name="常规 3 4 2 2 4 6 2 2" xfId="43487"/>
    <cellStyle name="常规 3 4 2 2 4 6 3" xfId="31135"/>
    <cellStyle name="常规 3 4 2 2 4 7" xfId="12605"/>
    <cellStyle name="常规 3 4 2 2 4 7 2" xfId="37311"/>
    <cellStyle name="常规 3 4 2 2 4 8" xfId="24959"/>
    <cellStyle name="常规 3 4 2 2 5" xfId="486"/>
    <cellStyle name="常规 3 4 2 2 5 2" xfId="1260"/>
    <cellStyle name="常规 3 4 2 2 5 2 2" xfId="2807"/>
    <cellStyle name="常规 3 4 2 2 5 2 2 2" xfId="5899"/>
    <cellStyle name="常规 3 4 2 2 5 2 2 2 2" xfId="12082"/>
    <cellStyle name="常规 3 4 2 2 5 2 2 2 2 2" xfId="24436"/>
    <cellStyle name="常规 3 4 2 2 5 2 2 2 2 2 2" xfId="49142"/>
    <cellStyle name="常规 3 4 2 2 5 2 2 2 2 3" xfId="36790"/>
    <cellStyle name="常规 3 4 2 2 5 2 2 2 3" xfId="18260"/>
    <cellStyle name="常规 3 4 2 2 5 2 2 2 3 2" xfId="42966"/>
    <cellStyle name="常规 3 4 2 2 5 2 2 2 4" xfId="30614"/>
    <cellStyle name="常规 3 4 2 2 5 2 2 3" xfId="8994"/>
    <cellStyle name="常规 3 4 2 2 5 2 2 3 2" xfId="21348"/>
    <cellStyle name="常规 3 4 2 2 5 2 2 3 2 2" xfId="46054"/>
    <cellStyle name="常规 3 4 2 2 5 2 2 3 3" xfId="33702"/>
    <cellStyle name="常规 3 4 2 2 5 2 2 4" xfId="15172"/>
    <cellStyle name="常规 3 4 2 2 5 2 2 4 2" xfId="39878"/>
    <cellStyle name="常规 3 4 2 2 5 2 2 5" xfId="27526"/>
    <cellStyle name="常规 3 4 2 2 5 2 3" xfId="4355"/>
    <cellStyle name="常规 3 4 2 2 5 2 3 2" xfId="10538"/>
    <cellStyle name="常规 3 4 2 2 5 2 3 2 2" xfId="22892"/>
    <cellStyle name="常规 3 4 2 2 5 2 3 2 2 2" xfId="47598"/>
    <cellStyle name="常规 3 4 2 2 5 2 3 2 3" xfId="35246"/>
    <cellStyle name="常规 3 4 2 2 5 2 3 3" xfId="16716"/>
    <cellStyle name="常规 3 4 2 2 5 2 3 3 2" xfId="41422"/>
    <cellStyle name="常规 3 4 2 2 5 2 3 4" xfId="29070"/>
    <cellStyle name="常规 3 4 2 2 5 2 4" xfId="7450"/>
    <cellStyle name="常规 3 4 2 2 5 2 4 2" xfId="19804"/>
    <cellStyle name="常规 3 4 2 2 5 2 4 2 2" xfId="44510"/>
    <cellStyle name="常规 3 4 2 2 5 2 4 3" xfId="32158"/>
    <cellStyle name="常规 3 4 2 2 5 2 5" xfId="13628"/>
    <cellStyle name="常规 3 4 2 2 5 2 5 2" xfId="38334"/>
    <cellStyle name="常规 3 4 2 2 5 2 6" xfId="25982"/>
    <cellStyle name="常规 3 4 2 2 5 3" xfId="2035"/>
    <cellStyle name="常规 3 4 2 2 5 3 2" xfId="5127"/>
    <cellStyle name="常规 3 4 2 2 5 3 2 2" xfId="11310"/>
    <cellStyle name="常规 3 4 2 2 5 3 2 2 2" xfId="23664"/>
    <cellStyle name="常规 3 4 2 2 5 3 2 2 2 2" xfId="48370"/>
    <cellStyle name="常规 3 4 2 2 5 3 2 2 3" xfId="36018"/>
    <cellStyle name="常规 3 4 2 2 5 3 2 3" xfId="17488"/>
    <cellStyle name="常规 3 4 2 2 5 3 2 3 2" xfId="42194"/>
    <cellStyle name="常规 3 4 2 2 5 3 2 4" xfId="29842"/>
    <cellStyle name="常规 3 4 2 2 5 3 3" xfId="8222"/>
    <cellStyle name="常规 3 4 2 2 5 3 3 2" xfId="20576"/>
    <cellStyle name="常规 3 4 2 2 5 3 3 2 2" xfId="45282"/>
    <cellStyle name="常规 3 4 2 2 5 3 3 3" xfId="32930"/>
    <cellStyle name="常规 3 4 2 2 5 3 4" xfId="14400"/>
    <cellStyle name="常规 3 4 2 2 5 3 4 2" xfId="39106"/>
    <cellStyle name="常规 3 4 2 2 5 3 5" xfId="26754"/>
    <cellStyle name="常规 3 4 2 2 5 4" xfId="3583"/>
    <cellStyle name="常规 3 4 2 2 5 4 2" xfId="9766"/>
    <cellStyle name="常规 3 4 2 2 5 4 2 2" xfId="22120"/>
    <cellStyle name="常规 3 4 2 2 5 4 2 2 2" xfId="46826"/>
    <cellStyle name="常规 3 4 2 2 5 4 2 3" xfId="34474"/>
    <cellStyle name="常规 3 4 2 2 5 4 3" xfId="15944"/>
    <cellStyle name="常规 3 4 2 2 5 4 3 2" xfId="40650"/>
    <cellStyle name="常规 3 4 2 2 5 4 4" xfId="28298"/>
    <cellStyle name="常规 3 4 2 2 5 5" xfId="6678"/>
    <cellStyle name="常规 3 4 2 2 5 5 2" xfId="19032"/>
    <cellStyle name="常规 3 4 2 2 5 5 2 2" xfId="43738"/>
    <cellStyle name="常规 3 4 2 2 5 5 3" xfId="31386"/>
    <cellStyle name="常规 3 4 2 2 5 6" xfId="12856"/>
    <cellStyle name="常规 3 4 2 2 5 6 2" xfId="37562"/>
    <cellStyle name="常规 3 4 2 2 5 7" xfId="25210"/>
    <cellStyle name="常规 3 4 2 2 6" xfId="874"/>
    <cellStyle name="常规 3 4 2 2 6 2" xfId="2421"/>
    <cellStyle name="常规 3 4 2 2 6 2 2" xfId="5513"/>
    <cellStyle name="常规 3 4 2 2 6 2 2 2" xfId="11696"/>
    <cellStyle name="常规 3 4 2 2 6 2 2 2 2" xfId="24050"/>
    <cellStyle name="常规 3 4 2 2 6 2 2 2 2 2" xfId="48756"/>
    <cellStyle name="常规 3 4 2 2 6 2 2 2 3" xfId="36404"/>
    <cellStyle name="常规 3 4 2 2 6 2 2 3" xfId="17874"/>
    <cellStyle name="常规 3 4 2 2 6 2 2 3 2" xfId="42580"/>
    <cellStyle name="常规 3 4 2 2 6 2 2 4" xfId="30228"/>
    <cellStyle name="常规 3 4 2 2 6 2 3" xfId="8608"/>
    <cellStyle name="常规 3 4 2 2 6 2 3 2" xfId="20962"/>
    <cellStyle name="常规 3 4 2 2 6 2 3 2 2" xfId="45668"/>
    <cellStyle name="常规 3 4 2 2 6 2 3 3" xfId="33316"/>
    <cellStyle name="常规 3 4 2 2 6 2 4" xfId="14786"/>
    <cellStyle name="常规 3 4 2 2 6 2 4 2" xfId="39492"/>
    <cellStyle name="常规 3 4 2 2 6 2 5" xfId="27140"/>
    <cellStyle name="常规 3 4 2 2 6 3" xfId="3969"/>
    <cellStyle name="常规 3 4 2 2 6 3 2" xfId="10152"/>
    <cellStyle name="常规 3 4 2 2 6 3 2 2" xfId="22506"/>
    <cellStyle name="常规 3 4 2 2 6 3 2 2 2" xfId="47212"/>
    <cellStyle name="常规 3 4 2 2 6 3 2 3" xfId="34860"/>
    <cellStyle name="常规 3 4 2 2 6 3 3" xfId="16330"/>
    <cellStyle name="常规 3 4 2 2 6 3 3 2" xfId="41036"/>
    <cellStyle name="常规 3 4 2 2 6 3 4" xfId="28684"/>
    <cellStyle name="常规 3 4 2 2 6 4" xfId="7064"/>
    <cellStyle name="常规 3 4 2 2 6 4 2" xfId="19418"/>
    <cellStyle name="常规 3 4 2 2 6 4 2 2" xfId="44124"/>
    <cellStyle name="常规 3 4 2 2 6 4 3" xfId="31772"/>
    <cellStyle name="常规 3 4 2 2 6 5" xfId="13242"/>
    <cellStyle name="常规 3 4 2 2 6 5 2" xfId="37948"/>
    <cellStyle name="常规 3 4 2 2 6 6" xfId="25596"/>
    <cellStyle name="常规 3 4 2 2 7" xfId="1648"/>
    <cellStyle name="常规 3 4 2 2 7 2" xfId="4741"/>
    <cellStyle name="常规 3 4 2 2 7 2 2" xfId="10924"/>
    <cellStyle name="常规 3 4 2 2 7 2 2 2" xfId="23278"/>
    <cellStyle name="常规 3 4 2 2 7 2 2 2 2" xfId="47984"/>
    <cellStyle name="常规 3 4 2 2 7 2 2 3" xfId="35632"/>
    <cellStyle name="常规 3 4 2 2 7 2 3" xfId="17102"/>
    <cellStyle name="常规 3 4 2 2 7 2 3 2" xfId="41808"/>
    <cellStyle name="常规 3 4 2 2 7 2 4" xfId="29456"/>
    <cellStyle name="常规 3 4 2 2 7 3" xfId="7836"/>
    <cellStyle name="常规 3 4 2 2 7 3 2" xfId="20190"/>
    <cellStyle name="常规 3 4 2 2 7 3 2 2" xfId="44896"/>
    <cellStyle name="常规 3 4 2 2 7 3 3" xfId="32544"/>
    <cellStyle name="常规 3 4 2 2 7 4" xfId="14014"/>
    <cellStyle name="常规 3 4 2 2 7 4 2" xfId="38720"/>
    <cellStyle name="常规 3 4 2 2 7 5" xfId="26368"/>
    <cellStyle name="常规 3 4 2 2 8" xfId="3196"/>
    <cellStyle name="常规 3 4 2 2 8 2" xfId="9380"/>
    <cellStyle name="常规 3 4 2 2 8 2 2" xfId="21734"/>
    <cellStyle name="常规 3 4 2 2 8 2 2 2" xfId="46440"/>
    <cellStyle name="常规 3 4 2 2 8 2 3" xfId="34088"/>
    <cellStyle name="常规 3 4 2 2 8 3" xfId="15558"/>
    <cellStyle name="常规 3 4 2 2 8 3 2" xfId="40264"/>
    <cellStyle name="常规 3 4 2 2 8 4" xfId="27912"/>
    <cellStyle name="常规 3 4 2 2 9" xfId="6292"/>
    <cellStyle name="常规 3 4 2 2 9 2" xfId="18646"/>
    <cellStyle name="常规 3 4 2 2 9 2 2" xfId="43352"/>
    <cellStyle name="常规 3 4 2 2 9 3" xfId="31000"/>
    <cellStyle name="常规 3 4 2 3" xfId="126"/>
    <cellStyle name="常规 3 4 2 3 10" xfId="24859"/>
    <cellStyle name="常规 3 4 2 3 2" xfId="388"/>
    <cellStyle name="常规 3 4 2 3 2 2" xfId="776"/>
    <cellStyle name="常规 3 4 2 3 2 2 2" xfId="1550"/>
    <cellStyle name="常规 3 4 2 3 2 2 2 2" xfId="3097"/>
    <cellStyle name="常规 3 4 2 3 2 2 2 2 2" xfId="6189"/>
    <cellStyle name="常规 3 4 2 3 2 2 2 2 2 2" xfId="12372"/>
    <cellStyle name="常规 3 4 2 3 2 2 2 2 2 2 2" xfId="24726"/>
    <cellStyle name="常规 3 4 2 3 2 2 2 2 2 2 2 2" xfId="49432"/>
    <cellStyle name="常规 3 4 2 3 2 2 2 2 2 2 3" xfId="37080"/>
    <cellStyle name="常规 3 4 2 3 2 2 2 2 2 3" xfId="18550"/>
    <cellStyle name="常规 3 4 2 3 2 2 2 2 2 3 2" xfId="43256"/>
    <cellStyle name="常规 3 4 2 3 2 2 2 2 2 4" xfId="30904"/>
    <cellStyle name="常规 3 4 2 3 2 2 2 2 3" xfId="9284"/>
    <cellStyle name="常规 3 4 2 3 2 2 2 2 3 2" xfId="21638"/>
    <cellStyle name="常规 3 4 2 3 2 2 2 2 3 2 2" xfId="46344"/>
    <cellStyle name="常规 3 4 2 3 2 2 2 2 3 3" xfId="33992"/>
    <cellStyle name="常规 3 4 2 3 2 2 2 2 4" xfId="15462"/>
    <cellStyle name="常规 3 4 2 3 2 2 2 2 4 2" xfId="40168"/>
    <cellStyle name="常规 3 4 2 3 2 2 2 2 5" xfId="27816"/>
    <cellStyle name="常规 3 4 2 3 2 2 2 3" xfId="4645"/>
    <cellStyle name="常规 3 4 2 3 2 2 2 3 2" xfId="10828"/>
    <cellStyle name="常规 3 4 2 3 2 2 2 3 2 2" xfId="23182"/>
    <cellStyle name="常规 3 4 2 3 2 2 2 3 2 2 2" xfId="47888"/>
    <cellStyle name="常规 3 4 2 3 2 2 2 3 2 3" xfId="35536"/>
    <cellStyle name="常规 3 4 2 3 2 2 2 3 3" xfId="17006"/>
    <cellStyle name="常规 3 4 2 3 2 2 2 3 3 2" xfId="41712"/>
    <cellStyle name="常规 3 4 2 3 2 2 2 3 4" xfId="29360"/>
    <cellStyle name="常规 3 4 2 3 2 2 2 4" xfId="7740"/>
    <cellStyle name="常规 3 4 2 3 2 2 2 4 2" xfId="20094"/>
    <cellStyle name="常规 3 4 2 3 2 2 2 4 2 2" xfId="44800"/>
    <cellStyle name="常规 3 4 2 3 2 2 2 4 3" xfId="32448"/>
    <cellStyle name="常规 3 4 2 3 2 2 2 5" xfId="13918"/>
    <cellStyle name="常规 3 4 2 3 2 2 2 5 2" xfId="38624"/>
    <cellStyle name="常规 3 4 2 3 2 2 2 6" xfId="26272"/>
    <cellStyle name="常规 3 4 2 3 2 2 3" xfId="2325"/>
    <cellStyle name="常规 3 4 2 3 2 2 3 2" xfId="5417"/>
    <cellStyle name="常规 3 4 2 3 2 2 3 2 2" xfId="11600"/>
    <cellStyle name="常规 3 4 2 3 2 2 3 2 2 2" xfId="23954"/>
    <cellStyle name="常规 3 4 2 3 2 2 3 2 2 2 2" xfId="48660"/>
    <cellStyle name="常规 3 4 2 3 2 2 3 2 2 3" xfId="36308"/>
    <cellStyle name="常规 3 4 2 3 2 2 3 2 3" xfId="17778"/>
    <cellStyle name="常规 3 4 2 3 2 2 3 2 3 2" xfId="42484"/>
    <cellStyle name="常规 3 4 2 3 2 2 3 2 4" xfId="30132"/>
    <cellStyle name="常规 3 4 2 3 2 2 3 3" xfId="8512"/>
    <cellStyle name="常规 3 4 2 3 2 2 3 3 2" xfId="20866"/>
    <cellStyle name="常规 3 4 2 3 2 2 3 3 2 2" xfId="45572"/>
    <cellStyle name="常规 3 4 2 3 2 2 3 3 3" xfId="33220"/>
    <cellStyle name="常规 3 4 2 3 2 2 3 4" xfId="14690"/>
    <cellStyle name="常规 3 4 2 3 2 2 3 4 2" xfId="39396"/>
    <cellStyle name="常规 3 4 2 3 2 2 3 5" xfId="27044"/>
    <cellStyle name="常规 3 4 2 3 2 2 4" xfId="3873"/>
    <cellStyle name="常规 3 4 2 3 2 2 4 2" xfId="10056"/>
    <cellStyle name="常规 3 4 2 3 2 2 4 2 2" xfId="22410"/>
    <cellStyle name="常规 3 4 2 3 2 2 4 2 2 2" xfId="47116"/>
    <cellStyle name="常规 3 4 2 3 2 2 4 2 3" xfId="34764"/>
    <cellStyle name="常规 3 4 2 3 2 2 4 3" xfId="16234"/>
    <cellStyle name="常规 3 4 2 3 2 2 4 3 2" xfId="40940"/>
    <cellStyle name="常规 3 4 2 3 2 2 4 4" xfId="28588"/>
    <cellStyle name="常规 3 4 2 3 2 2 5" xfId="6968"/>
    <cellStyle name="常规 3 4 2 3 2 2 5 2" xfId="19322"/>
    <cellStyle name="常规 3 4 2 3 2 2 5 2 2" xfId="44028"/>
    <cellStyle name="常规 3 4 2 3 2 2 5 3" xfId="31676"/>
    <cellStyle name="常规 3 4 2 3 2 2 6" xfId="13146"/>
    <cellStyle name="常规 3 4 2 3 2 2 6 2" xfId="37852"/>
    <cellStyle name="常规 3 4 2 3 2 2 7" xfId="25500"/>
    <cellStyle name="常规 3 4 2 3 2 3" xfId="1164"/>
    <cellStyle name="常规 3 4 2 3 2 3 2" xfId="2711"/>
    <cellStyle name="常规 3 4 2 3 2 3 2 2" xfId="5803"/>
    <cellStyle name="常规 3 4 2 3 2 3 2 2 2" xfId="11986"/>
    <cellStyle name="常规 3 4 2 3 2 3 2 2 2 2" xfId="24340"/>
    <cellStyle name="常规 3 4 2 3 2 3 2 2 2 2 2" xfId="49046"/>
    <cellStyle name="常规 3 4 2 3 2 3 2 2 2 3" xfId="36694"/>
    <cellStyle name="常规 3 4 2 3 2 3 2 2 3" xfId="18164"/>
    <cellStyle name="常规 3 4 2 3 2 3 2 2 3 2" xfId="42870"/>
    <cellStyle name="常规 3 4 2 3 2 3 2 2 4" xfId="30518"/>
    <cellStyle name="常规 3 4 2 3 2 3 2 3" xfId="8898"/>
    <cellStyle name="常规 3 4 2 3 2 3 2 3 2" xfId="21252"/>
    <cellStyle name="常规 3 4 2 3 2 3 2 3 2 2" xfId="45958"/>
    <cellStyle name="常规 3 4 2 3 2 3 2 3 3" xfId="33606"/>
    <cellStyle name="常规 3 4 2 3 2 3 2 4" xfId="15076"/>
    <cellStyle name="常规 3 4 2 3 2 3 2 4 2" xfId="39782"/>
    <cellStyle name="常规 3 4 2 3 2 3 2 5" xfId="27430"/>
    <cellStyle name="常规 3 4 2 3 2 3 3" xfId="4259"/>
    <cellStyle name="常规 3 4 2 3 2 3 3 2" xfId="10442"/>
    <cellStyle name="常规 3 4 2 3 2 3 3 2 2" xfId="22796"/>
    <cellStyle name="常规 3 4 2 3 2 3 3 2 2 2" xfId="47502"/>
    <cellStyle name="常规 3 4 2 3 2 3 3 2 3" xfId="35150"/>
    <cellStyle name="常规 3 4 2 3 2 3 3 3" xfId="16620"/>
    <cellStyle name="常规 3 4 2 3 2 3 3 3 2" xfId="41326"/>
    <cellStyle name="常规 3 4 2 3 2 3 3 4" xfId="28974"/>
    <cellStyle name="常规 3 4 2 3 2 3 4" xfId="7354"/>
    <cellStyle name="常规 3 4 2 3 2 3 4 2" xfId="19708"/>
    <cellStyle name="常规 3 4 2 3 2 3 4 2 2" xfId="44414"/>
    <cellStyle name="常规 3 4 2 3 2 3 4 3" xfId="32062"/>
    <cellStyle name="常规 3 4 2 3 2 3 5" xfId="13532"/>
    <cellStyle name="常规 3 4 2 3 2 3 5 2" xfId="38238"/>
    <cellStyle name="常规 3 4 2 3 2 3 6" xfId="25886"/>
    <cellStyle name="常规 3 4 2 3 2 4" xfId="1938"/>
    <cellStyle name="常规 3 4 2 3 2 4 2" xfId="5031"/>
    <cellStyle name="常规 3 4 2 3 2 4 2 2" xfId="11214"/>
    <cellStyle name="常规 3 4 2 3 2 4 2 2 2" xfId="23568"/>
    <cellStyle name="常规 3 4 2 3 2 4 2 2 2 2" xfId="48274"/>
    <cellStyle name="常规 3 4 2 3 2 4 2 2 3" xfId="35922"/>
    <cellStyle name="常规 3 4 2 3 2 4 2 3" xfId="17392"/>
    <cellStyle name="常规 3 4 2 3 2 4 2 3 2" xfId="42098"/>
    <cellStyle name="常规 3 4 2 3 2 4 2 4" xfId="29746"/>
    <cellStyle name="常规 3 4 2 3 2 4 3" xfId="8126"/>
    <cellStyle name="常规 3 4 2 3 2 4 3 2" xfId="20480"/>
    <cellStyle name="常规 3 4 2 3 2 4 3 2 2" xfId="45186"/>
    <cellStyle name="常规 3 4 2 3 2 4 3 3" xfId="32834"/>
    <cellStyle name="常规 3 4 2 3 2 4 4" xfId="14304"/>
    <cellStyle name="常规 3 4 2 3 2 4 4 2" xfId="39010"/>
    <cellStyle name="常规 3 4 2 3 2 4 5" xfId="26658"/>
    <cellStyle name="常规 3 4 2 3 2 5" xfId="3487"/>
    <cellStyle name="常规 3 4 2 3 2 5 2" xfId="9670"/>
    <cellStyle name="常规 3 4 2 3 2 5 2 2" xfId="22024"/>
    <cellStyle name="常规 3 4 2 3 2 5 2 2 2" xfId="46730"/>
    <cellStyle name="常规 3 4 2 3 2 5 2 3" xfId="34378"/>
    <cellStyle name="常规 3 4 2 3 2 5 3" xfId="15848"/>
    <cellStyle name="常规 3 4 2 3 2 5 3 2" xfId="40554"/>
    <cellStyle name="常规 3 4 2 3 2 5 4" xfId="28202"/>
    <cellStyle name="常规 3 4 2 3 2 6" xfId="6582"/>
    <cellStyle name="常规 3 4 2 3 2 6 2" xfId="18936"/>
    <cellStyle name="常规 3 4 2 3 2 6 2 2" xfId="43642"/>
    <cellStyle name="常规 3 4 2 3 2 6 3" xfId="31290"/>
    <cellStyle name="常规 3 4 2 3 2 7" xfId="12760"/>
    <cellStyle name="常规 3 4 2 3 2 7 2" xfId="37466"/>
    <cellStyle name="常规 3 4 2 3 2 8" xfId="25114"/>
    <cellStyle name="常规 3 4 2 3 3" xfId="264"/>
    <cellStyle name="常规 3 4 2 3 3 2" xfId="652"/>
    <cellStyle name="常规 3 4 2 3 3 2 2" xfId="1426"/>
    <cellStyle name="常规 3 4 2 3 3 2 2 2" xfId="2973"/>
    <cellStyle name="常规 3 4 2 3 3 2 2 2 2" xfId="6065"/>
    <cellStyle name="常规 3 4 2 3 3 2 2 2 2 2" xfId="12248"/>
    <cellStyle name="常规 3 4 2 3 3 2 2 2 2 2 2" xfId="24602"/>
    <cellStyle name="常规 3 4 2 3 3 2 2 2 2 2 2 2" xfId="49308"/>
    <cellStyle name="常规 3 4 2 3 3 2 2 2 2 2 3" xfId="36956"/>
    <cellStyle name="常规 3 4 2 3 3 2 2 2 2 3" xfId="18426"/>
    <cellStyle name="常规 3 4 2 3 3 2 2 2 2 3 2" xfId="43132"/>
    <cellStyle name="常规 3 4 2 3 3 2 2 2 2 4" xfId="30780"/>
    <cellStyle name="常规 3 4 2 3 3 2 2 2 3" xfId="9160"/>
    <cellStyle name="常规 3 4 2 3 3 2 2 2 3 2" xfId="21514"/>
    <cellStyle name="常规 3 4 2 3 3 2 2 2 3 2 2" xfId="46220"/>
    <cellStyle name="常规 3 4 2 3 3 2 2 2 3 3" xfId="33868"/>
    <cellStyle name="常规 3 4 2 3 3 2 2 2 4" xfId="15338"/>
    <cellStyle name="常规 3 4 2 3 3 2 2 2 4 2" xfId="40044"/>
    <cellStyle name="常规 3 4 2 3 3 2 2 2 5" xfId="27692"/>
    <cellStyle name="常规 3 4 2 3 3 2 2 3" xfId="4521"/>
    <cellStyle name="常规 3 4 2 3 3 2 2 3 2" xfId="10704"/>
    <cellStyle name="常规 3 4 2 3 3 2 2 3 2 2" xfId="23058"/>
    <cellStyle name="常规 3 4 2 3 3 2 2 3 2 2 2" xfId="47764"/>
    <cellStyle name="常规 3 4 2 3 3 2 2 3 2 3" xfId="35412"/>
    <cellStyle name="常规 3 4 2 3 3 2 2 3 3" xfId="16882"/>
    <cellStyle name="常规 3 4 2 3 3 2 2 3 3 2" xfId="41588"/>
    <cellStyle name="常规 3 4 2 3 3 2 2 3 4" xfId="29236"/>
    <cellStyle name="常规 3 4 2 3 3 2 2 4" xfId="7616"/>
    <cellStyle name="常规 3 4 2 3 3 2 2 4 2" xfId="19970"/>
    <cellStyle name="常规 3 4 2 3 3 2 2 4 2 2" xfId="44676"/>
    <cellStyle name="常规 3 4 2 3 3 2 2 4 3" xfId="32324"/>
    <cellStyle name="常规 3 4 2 3 3 2 2 5" xfId="13794"/>
    <cellStyle name="常规 3 4 2 3 3 2 2 5 2" xfId="38500"/>
    <cellStyle name="常规 3 4 2 3 3 2 2 6" xfId="26148"/>
    <cellStyle name="常规 3 4 2 3 3 2 3" xfId="2201"/>
    <cellStyle name="常规 3 4 2 3 3 2 3 2" xfId="5293"/>
    <cellStyle name="常规 3 4 2 3 3 2 3 2 2" xfId="11476"/>
    <cellStyle name="常规 3 4 2 3 3 2 3 2 2 2" xfId="23830"/>
    <cellStyle name="常规 3 4 2 3 3 2 3 2 2 2 2" xfId="48536"/>
    <cellStyle name="常规 3 4 2 3 3 2 3 2 2 3" xfId="36184"/>
    <cellStyle name="常规 3 4 2 3 3 2 3 2 3" xfId="17654"/>
    <cellStyle name="常规 3 4 2 3 3 2 3 2 3 2" xfId="42360"/>
    <cellStyle name="常规 3 4 2 3 3 2 3 2 4" xfId="30008"/>
    <cellStyle name="常规 3 4 2 3 3 2 3 3" xfId="8388"/>
    <cellStyle name="常规 3 4 2 3 3 2 3 3 2" xfId="20742"/>
    <cellStyle name="常规 3 4 2 3 3 2 3 3 2 2" xfId="45448"/>
    <cellStyle name="常规 3 4 2 3 3 2 3 3 3" xfId="33096"/>
    <cellStyle name="常规 3 4 2 3 3 2 3 4" xfId="14566"/>
    <cellStyle name="常规 3 4 2 3 3 2 3 4 2" xfId="39272"/>
    <cellStyle name="常规 3 4 2 3 3 2 3 5" xfId="26920"/>
    <cellStyle name="常规 3 4 2 3 3 2 4" xfId="3749"/>
    <cellStyle name="常规 3 4 2 3 3 2 4 2" xfId="9932"/>
    <cellStyle name="常规 3 4 2 3 3 2 4 2 2" xfId="22286"/>
    <cellStyle name="常规 3 4 2 3 3 2 4 2 2 2" xfId="46992"/>
    <cellStyle name="常规 3 4 2 3 3 2 4 2 3" xfId="34640"/>
    <cellStyle name="常规 3 4 2 3 3 2 4 3" xfId="16110"/>
    <cellStyle name="常规 3 4 2 3 3 2 4 3 2" xfId="40816"/>
    <cellStyle name="常规 3 4 2 3 3 2 4 4" xfId="28464"/>
    <cellStyle name="常规 3 4 2 3 3 2 5" xfId="6844"/>
    <cellStyle name="常规 3 4 2 3 3 2 5 2" xfId="19198"/>
    <cellStyle name="常规 3 4 2 3 3 2 5 2 2" xfId="43904"/>
    <cellStyle name="常规 3 4 2 3 3 2 5 3" xfId="31552"/>
    <cellStyle name="常规 3 4 2 3 3 2 6" xfId="13022"/>
    <cellStyle name="常规 3 4 2 3 3 2 6 2" xfId="37728"/>
    <cellStyle name="常规 3 4 2 3 3 2 7" xfId="25376"/>
    <cellStyle name="常规 3 4 2 3 3 3" xfId="1040"/>
    <cellStyle name="常规 3 4 2 3 3 3 2" xfId="2587"/>
    <cellStyle name="常规 3 4 2 3 3 3 2 2" xfId="5679"/>
    <cellStyle name="常规 3 4 2 3 3 3 2 2 2" xfId="11862"/>
    <cellStyle name="常规 3 4 2 3 3 3 2 2 2 2" xfId="24216"/>
    <cellStyle name="常规 3 4 2 3 3 3 2 2 2 2 2" xfId="48922"/>
    <cellStyle name="常规 3 4 2 3 3 3 2 2 2 3" xfId="36570"/>
    <cellStyle name="常规 3 4 2 3 3 3 2 2 3" xfId="18040"/>
    <cellStyle name="常规 3 4 2 3 3 3 2 2 3 2" xfId="42746"/>
    <cellStyle name="常规 3 4 2 3 3 3 2 2 4" xfId="30394"/>
    <cellStyle name="常规 3 4 2 3 3 3 2 3" xfId="8774"/>
    <cellStyle name="常规 3 4 2 3 3 3 2 3 2" xfId="21128"/>
    <cellStyle name="常规 3 4 2 3 3 3 2 3 2 2" xfId="45834"/>
    <cellStyle name="常规 3 4 2 3 3 3 2 3 3" xfId="33482"/>
    <cellStyle name="常规 3 4 2 3 3 3 2 4" xfId="14952"/>
    <cellStyle name="常规 3 4 2 3 3 3 2 4 2" xfId="39658"/>
    <cellStyle name="常规 3 4 2 3 3 3 2 5" xfId="27306"/>
    <cellStyle name="常规 3 4 2 3 3 3 3" xfId="4135"/>
    <cellStyle name="常规 3 4 2 3 3 3 3 2" xfId="10318"/>
    <cellStyle name="常规 3 4 2 3 3 3 3 2 2" xfId="22672"/>
    <cellStyle name="常规 3 4 2 3 3 3 3 2 2 2" xfId="47378"/>
    <cellStyle name="常规 3 4 2 3 3 3 3 2 3" xfId="35026"/>
    <cellStyle name="常规 3 4 2 3 3 3 3 3" xfId="16496"/>
    <cellStyle name="常规 3 4 2 3 3 3 3 3 2" xfId="41202"/>
    <cellStyle name="常规 3 4 2 3 3 3 3 4" xfId="28850"/>
    <cellStyle name="常规 3 4 2 3 3 3 4" xfId="7230"/>
    <cellStyle name="常规 3 4 2 3 3 3 4 2" xfId="19584"/>
    <cellStyle name="常规 3 4 2 3 3 3 4 2 2" xfId="44290"/>
    <cellStyle name="常规 3 4 2 3 3 3 4 3" xfId="31938"/>
    <cellStyle name="常规 3 4 2 3 3 3 5" xfId="13408"/>
    <cellStyle name="常规 3 4 2 3 3 3 5 2" xfId="38114"/>
    <cellStyle name="常规 3 4 2 3 3 3 6" xfId="25762"/>
    <cellStyle name="常规 3 4 2 3 3 4" xfId="1814"/>
    <cellStyle name="常规 3 4 2 3 3 4 2" xfId="4907"/>
    <cellStyle name="常规 3 4 2 3 3 4 2 2" xfId="11090"/>
    <cellStyle name="常规 3 4 2 3 3 4 2 2 2" xfId="23444"/>
    <cellStyle name="常规 3 4 2 3 3 4 2 2 2 2" xfId="48150"/>
    <cellStyle name="常规 3 4 2 3 3 4 2 2 3" xfId="35798"/>
    <cellStyle name="常规 3 4 2 3 3 4 2 3" xfId="17268"/>
    <cellStyle name="常规 3 4 2 3 3 4 2 3 2" xfId="41974"/>
    <cellStyle name="常规 3 4 2 3 3 4 2 4" xfId="29622"/>
    <cellStyle name="常规 3 4 2 3 3 4 3" xfId="8002"/>
    <cellStyle name="常规 3 4 2 3 3 4 3 2" xfId="20356"/>
    <cellStyle name="常规 3 4 2 3 3 4 3 2 2" xfId="45062"/>
    <cellStyle name="常规 3 4 2 3 3 4 3 3" xfId="32710"/>
    <cellStyle name="常规 3 4 2 3 3 4 4" xfId="14180"/>
    <cellStyle name="常规 3 4 2 3 3 4 4 2" xfId="38886"/>
    <cellStyle name="常规 3 4 2 3 3 4 5" xfId="26534"/>
    <cellStyle name="常规 3 4 2 3 3 5" xfId="3363"/>
    <cellStyle name="常规 3 4 2 3 3 5 2" xfId="9546"/>
    <cellStyle name="常规 3 4 2 3 3 5 2 2" xfId="21900"/>
    <cellStyle name="常规 3 4 2 3 3 5 2 2 2" xfId="46606"/>
    <cellStyle name="常规 3 4 2 3 3 5 2 3" xfId="34254"/>
    <cellStyle name="常规 3 4 2 3 3 5 3" xfId="15724"/>
    <cellStyle name="常规 3 4 2 3 3 5 3 2" xfId="40430"/>
    <cellStyle name="常规 3 4 2 3 3 5 4" xfId="28078"/>
    <cellStyle name="常规 3 4 2 3 3 6" xfId="6458"/>
    <cellStyle name="常规 3 4 2 3 3 6 2" xfId="18812"/>
    <cellStyle name="常规 3 4 2 3 3 6 2 2" xfId="43518"/>
    <cellStyle name="常规 3 4 2 3 3 6 3" xfId="31166"/>
    <cellStyle name="常规 3 4 2 3 3 7" xfId="12636"/>
    <cellStyle name="常规 3 4 2 3 3 7 2" xfId="37342"/>
    <cellStyle name="常规 3 4 2 3 3 8" xfId="24990"/>
    <cellStyle name="常规 3 4 2 3 4" xfId="521"/>
    <cellStyle name="常规 3 4 2 3 4 2" xfId="1295"/>
    <cellStyle name="常规 3 4 2 3 4 2 2" xfId="2842"/>
    <cellStyle name="常规 3 4 2 3 4 2 2 2" xfId="5934"/>
    <cellStyle name="常规 3 4 2 3 4 2 2 2 2" xfId="12117"/>
    <cellStyle name="常规 3 4 2 3 4 2 2 2 2 2" xfId="24471"/>
    <cellStyle name="常规 3 4 2 3 4 2 2 2 2 2 2" xfId="49177"/>
    <cellStyle name="常规 3 4 2 3 4 2 2 2 2 3" xfId="36825"/>
    <cellStyle name="常规 3 4 2 3 4 2 2 2 3" xfId="18295"/>
    <cellStyle name="常规 3 4 2 3 4 2 2 2 3 2" xfId="43001"/>
    <cellStyle name="常规 3 4 2 3 4 2 2 2 4" xfId="30649"/>
    <cellStyle name="常规 3 4 2 3 4 2 2 3" xfId="9029"/>
    <cellStyle name="常规 3 4 2 3 4 2 2 3 2" xfId="21383"/>
    <cellStyle name="常规 3 4 2 3 4 2 2 3 2 2" xfId="46089"/>
    <cellStyle name="常规 3 4 2 3 4 2 2 3 3" xfId="33737"/>
    <cellStyle name="常规 3 4 2 3 4 2 2 4" xfId="15207"/>
    <cellStyle name="常规 3 4 2 3 4 2 2 4 2" xfId="39913"/>
    <cellStyle name="常规 3 4 2 3 4 2 2 5" xfId="27561"/>
    <cellStyle name="常规 3 4 2 3 4 2 3" xfId="4390"/>
    <cellStyle name="常规 3 4 2 3 4 2 3 2" xfId="10573"/>
    <cellStyle name="常规 3 4 2 3 4 2 3 2 2" xfId="22927"/>
    <cellStyle name="常规 3 4 2 3 4 2 3 2 2 2" xfId="47633"/>
    <cellStyle name="常规 3 4 2 3 4 2 3 2 3" xfId="35281"/>
    <cellStyle name="常规 3 4 2 3 4 2 3 3" xfId="16751"/>
    <cellStyle name="常规 3 4 2 3 4 2 3 3 2" xfId="41457"/>
    <cellStyle name="常规 3 4 2 3 4 2 3 4" xfId="29105"/>
    <cellStyle name="常规 3 4 2 3 4 2 4" xfId="7485"/>
    <cellStyle name="常规 3 4 2 3 4 2 4 2" xfId="19839"/>
    <cellStyle name="常规 3 4 2 3 4 2 4 2 2" xfId="44545"/>
    <cellStyle name="常规 3 4 2 3 4 2 4 3" xfId="32193"/>
    <cellStyle name="常规 3 4 2 3 4 2 5" xfId="13663"/>
    <cellStyle name="常规 3 4 2 3 4 2 5 2" xfId="38369"/>
    <cellStyle name="常规 3 4 2 3 4 2 6" xfId="26017"/>
    <cellStyle name="常规 3 4 2 3 4 3" xfId="2070"/>
    <cellStyle name="常规 3 4 2 3 4 3 2" xfId="5162"/>
    <cellStyle name="常规 3 4 2 3 4 3 2 2" xfId="11345"/>
    <cellStyle name="常规 3 4 2 3 4 3 2 2 2" xfId="23699"/>
    <cellStyle name="常规 3 4 2 3 4 3 2 2 2 2" xfId="48405"/>
    <cellStyle name="常规 3 4 2 3 4 3 2 2 3" xfId="36053"/>
    <cellStyle name="常规 3 4 2 3 4 3 2 3" xfId="17523"/>
    <cellStyle name="常规 3 4 2 3 4 3 2 3 2" xfId="42229"/>
    <cellStyle name="常规 3 4 2 3 4 3 2 4" xfId="29877"/>
    <cellStyle name="常规 3 4 2 3 4 3 3" xfId="8257"/>
    <cellStyle name="常规 3 4 2 3 4 3 3 2" xfId="20611"/>
    <cellStyle name="常规 3 4 2 3 4 3 3 2 2" xfId="45317"/>
    <cellStyle name="常规 3 4 2 3 4 3 3 3" xfId="32965"/>
    <cellStyle name="常规 3 4 2 3 4 3 4" xfId="14435"/>
    <cellStyle name="常规 3 4 2 3 4 3 4 2" xfId="39141"/>
    <cellStyle name="常规 3 4 2 3 4 3 5" xfId="26789"/>
    <cellStyle name="常规 3 4 2 3 4 4" xfId="3618"/>
    <cellStyle name="常规 3 4 2 3 4 4 2" xfId="9801"/>
    <cellStyle name="常规 3 4 2 3 4 4 2 2" xfId="22155"/>
    <cellStyle name="常规 3 4 2 3 4 4 2 2 2" xfId="46861"/>
    <cellStyle name="常规 3 4 2 3 4 4 2 3" xfId="34509"/>
    <cellStyle name="常规 3 4 2 3 4 4 3" xfId="15979"/>
    <cellStyle name="常规 3 4 2 3 4 4 3 2" xfId="40685"/>
    <cellStyle name="常规 3 4 2 3 4 4 4" xfId="28333"/>
    <cellStyle name="常规 3 4 2 3 4 5" xfId="6713"/>
    <cellStyle name="常规 3 4 2 3 4 5 2" xfId="19067"/>
    <cellStyle name="常规 3 4 2 3 4 5 2 2" xfId="43773"/>
    <cellStyle name="常规 3 4 2 3 4 5 3" xfId="31421"/>
    <cellStyle name="常规 3 4 2 3 4 6" xfId="12891"/>
    <cellStyle name="常规 3 4 2 3 4 6 2" xfId="37597"/>
    <cellStyle name="常规 3 4 2 3 4 7" xfId="25245"/>
    <cellStyle name="常规 3 4 2 3 5" xfId="909"/>
    <cellStyle name="常规 3 4 2 3 5 2" xfId="2456"/>
    <cellStyle name="常规 3 4 2 3 5 2 2" xfId="5548"/>
    <cellStyle name="常规 3 4 2 3 5 2 2 2" xfId="11731"/>
    <cellStyle name="常规 3 4 2 3 5 2 2 2 2" xfId="24085"/>
    <cellStyle name="常规 3 4 2 3 5 2 2 2 2 2" xfId="48791"/>
    <cellStyle name="常规 3 4 2 3 5 2 2 2 3" xfId="36439"/>
    <cellStyle name="常规 3 4 2 3 5 2 2 3" xfId="17909"/>
    <cellStyle name="常规 3 4 2 3 5 2 2 3 2" xfId="42615"/>
    <cellStyle name="常规 3 4 2 3 5 2 2 4" xfId="30263"/>
    <cellStyle name="常规 3 4 2 3 5 2 3" xfId="8643"/>
    <cellStyle name="常规 3 4 2 3 5 2 3 2" xfId="20997"/>
    <cellStyle name="常规 3 4 2 3 5 2 3 2 2" xfId="45703"/>
    <cellStyle name="常规 3 4 2 3 5 2 3 3" xfId="33351"/>
    <cellStyle name="常规 3 4 2 3 5 2 4" xfId="14821"/>
    <cellStyle name="常规 3 4 2 3 5 2 4 2" xfId="39527"/>
    <cellStyle name="常规 3 4 2 3 5 2 5" xfId="27175"/>
    <cellStyle name="常规 3 4 2 3 5 3" xfId="4004"/>
    <cellStyle name="常规 3 4 2 3 5 3 2" xfId="10187"/>
    <cellStyle name="常规 3 4 2 3 5 3 2 2" xfId="22541"/>
    <cellStyle name="常规 3 4 2 3 5 3 2 2 2" xfId="47247"/>
    <cellStyle name="常规 3 4 2 3 5 3 2 3" xfId="34895"/>
    <cellStyle name="常规 3 4 2 3 5 3 3" xfId="16365"/>
    <cellStyle name="常规 3 4 2 3 5 3 3 2" xfId="41071"/>
    <cellStyle name="常规 3 4 2 3 5 3 4" xfId="28719"/>
    <cellStyle name="常规 3 4 2 3 5 4" xfId="7099"/>
    <cellStyle name="常规 3 4 2 3 5 4 2" xfId="19453"/>
    <cellStyle name="常规 3 4 2 3 5 4 2 2" xfId="44159"/>
    <cellStyle name="常规 3 4 2 3 5 4 3" xfId="31807"/>
    <cellStyle name="常规 3 4 2 3 5 5" xfId="13277"/>
    <cellStyle name="常规 3 4 2 3 5 5 2" xfId="37983"/>
    <cellStyle name="常规 3 4 2 3 5 6" xfId="25631"/>
    <cellStyle name="常规 3 4 2 3 6" xfId="1683"/>
    <cellStyle name="常规 3 4 2 3 6 2" xfId="4776"/>
    <cellStyle name="常规 3 4 2 3 6 2 2" xfId="10959"/>
    <cellStyle name="常规 3 4 2 3 6 2 2 2" xfId="23313"/>
    <cellStyle name="常规 3 4 2 3 6 2 2 2 2" xfId="48019"/>
    <cellStyle name="常规 3 4 2 3 6 2 2 3" xfId="35667"/>
    <cellStyle name="常规 3 4 2 3 6 2 3" xfId="17137"/>
    <cellStyle name="常规 3 4 2 3 6 2 3 2" xfId="41843"/>
    <cellStyle name="常规 3 4 2 3 6 2 4" xfId="29491"/>
    <cellStyle name="常规 3 4 2 3 6 3" xfId="7871"/>
    <cellStyle name="常规 3 4 2 3 6 3 2" xfId="20225"/>
    <cellStyle name="常规 3 4 2 3 6 3 2 2" xfId="44931"/>
    <cellStyle name="常规 3 4 2 3 6 3 3" xfId="32579"/>
    <cellStyle name="常规 3 4 2 3 6 4" xfId="14049"/>
    <cellStyle name="常规 3 4 2 3 6 4 2" xfId="38755"/>
    <cellStyle name="常规 3 4 2 3 6 5" xfId="26403"/>
    <cellStyle name="常规 3 4 2 3 7" xfId="3232"/>
    <cellStyle name="常规 3 4 2 3 7 2" xfId="9415"/>
    <cellStyle name="常规 3 4 2 3 7 2 2" xfId="21769"/>
    <cellStyle name="常规 3 4 2 3 7 2 2 2" xfId="46475"/>
    <cellStyle name="常规 3 4 2 3 7 2 3" xfId="34123"/>
    <cellStyle name="常规 3 4 2 3 7 3" xfId="15593"/>
    <cellStyle name="常规 3 4 2 3 7 3 2" xfId="40299"/>
    <cellStyle name="常规 3 4 2 3 7 4" xfId="27947"/>
    <cellStyle name="常规 3 4 2 3 8" xfId="6327"/>
    <cellStyle name="常规 3 4 2 3 8 2" xfId="18681"/>
    <cellStyle name="常规 3 4 2 3 8 2 2" xfId="43387"/>
    <cellStyle name="常规 3 4 2 3 8 3" xfId="31035"/>
    <cellStyle name="常规 3 4 2 3 9" xfId="12505"/>
    <cellStyle name="常规 3 4 2 3 9 2" xfId="37211"/>
    <cellStyle name="常规 3 4 2 4" xfId="326"/>
    <cellStyle name="常规 3 4 2 4 2" xfId="714"/>
    <cellStyle name="常规 3 4 2 4 2 2" xfId="1488"/>
    <cellStyle name="常规 3 4 2 4 2 2 2" xfId="3035"/>
    <cellStyle name="常规 3 4 2 4 2 2 2 2" xfId="6127"/>
    <cellStyle name="常规 3 4 2 4 2 2 2 2 2" xfId="12310"/>
    <cellStyle name="常规 3 4 2 4 2 2 2 2 2 2" xfId="24664"/>
    <cellStyle name="常规 3 4 2 4 2 2 2 2 2 2 2" xfId="49370"/>
    <cellStyle name="常规 3 4 2 4 2 2 2 2 2 3" xfId="37018"/>
    <cellStyle name="常规 3 4 2 4 2 2 2 2 3" xfId="18488"/>
    <cellStyle name="常规 3 4 2 4 2 2 2 2 3 2" xfId="43194"/>
    <cellStyle name="常规 3 4 2 4 2 2 2 2 4" xfId="30842"/>
    <cellStyle name="常规 3 4 2 4 2 2 2 3" xfId="9222"/>
    <cellStyle name="常规 3 4 2 4 2 2 2 3 2" xfId="21576"/>
    <cellStyle name="常规 3 4 2 4 2 2 2 3 2 2" xfId="46282"/>
    <cellStyle name="常规 3 4 2 4 2 2 2 3 3" xfId="33930"/>
    <cellStyle name="常规 3 4 2 4 2 2 2 4" xfId="15400"/>
    <cellStyle name="常规 3 4 2 4 2 2 2 4 2" xfId="40106"/>
    <cellStyle name="常规 3 4 2 4 2 2 2 5" xfId="27754"/>
    <cellStyle name="常规 3 4 2 4 2 2 3" xfId="4583"/>
    <cellStyle name="常规 3 4 2 4 2 2 3 2" xfId="10766"/>
    <cellStyle name="常规 3 4 2 4 2 2 3 2 2" xfId="23120"/>
    <cellStyle name="常规 3 4 2 4 2 2 3 2 2 2" xfId="47826"/>
    <cellStyle name="常规 3 4 2 4 2 2 3 2 3" xfId="35474"/>
    <cellStyle name="常规 3 4 2 4 2 2 3 3" xfId="16944"/>
    <cellStyle name="常规 3 4 2 4 2 2 3 3 2" xfId="41650"/>
    <cellStyle name="常规 3 4 2 4 2 2 3 4" xfId="29298"/>
    <cellStyle name="常规 3 4 2 4 2 2 4" xfId="7678"/>
    <cellStyle name="常规 3 4 2 4 2 2 4 2" xfId="20032"/>
    <cellStyle name="常规 3 4 2 4 2 2 4 2 2" xfId="44738"/>
    <cellStyle name="常规 3 4 2 4 2 2 4 3" xfId="32386"/>
    <cellStyle name="常规 3 4 2 4 2 2 5" xfId="13856"/>
    <cellStyle name="常规 3 4 2 4 2 2 5 2" xfId="38562"/>
    <cellStyle name="常规 3 4 2 4 2 2 6" xfId="26210"/>
    <cellStyle name="常规 3 4 2 4 2 3" xfId="2263"/>
    <cellStyle name="常规 3 4 2 4 2 3 2" xfId="5355"/>
    <cellStyle name="常规 3 4 2 4 2 3 2 2" xfId="11538"/>
    <cellStyle name="常规 3 4 2 4 2 3 2 2 2" xfId="23892"/>
    <cellStyle name="常规 3 4 2 4 2 3 2 2 2 2" xfId="48598"/>
    <cellStyle name="常规 3 4 2 4 2 3 2 2 3" xfId="36246"/>
    <cellStyle name="常规 3 4 2 4 2 3 2 3" xfId="17716"/>
    <cellStyle name="常规 3 4 2 4 2 3 2 3 2" xfId="42422"/>
    <cellStyle name="常规 3 4 2 4 2 3 2 4" xfId="30070"/>
    <cellStyle name="常规 3 4 2 4 2 3 3" xfId="8450"/>
    <cellStyle name="常规 3 4 2 4 2 3 3 2" xfId="20804"/>
    <cellStyle name="常规 3 4 2 4 2 3 3 2 2" xfId="45510"/>
    <cellStyle name="常规 3 4 2 4 2 3 3 3" xfId="33158"/>
    <cellStyle name="常规 3 4 2 4 2 3 4" xfId="14628"/>
    <cellStyle name="常规 3 4 2 4 2 3 4 2" xfId="39334"/>
    <cellStyle name="常规 3 4 2 4 2 3 5" xfId="26982"/>
    <cellStyle name="常规 3 4 2 4 2 4" xfId="3811"/>
    <cellStyle name="常规 3 4 2 4 2 4 2" xfId="9994"/>
    <cellStyle name="常规 3 4 2 4 2 4 2 2" xfId="22348"/>
    <cellStyle name="常规 3 4 2 4 2 4 2 2 2" xfId="47054"/>
    <cellStyle name="常规 3 4 2 4 2 4 2 3" xfId="34702"/>
    <cellStyle name="常规 3 4 2 4 2 4 3" xfId="16172"/>
    <cellStyle name="常规 3 4 2 4 2 4 3 2" xfId="40878"/>
    <cellStyle name="常规 3 4 2 4 2 4 4" xfId="28526"/>
    <cellStyle name="常规 3 4 2 4 2 5" xfId="6906"/>
    <cellStyle name="常规 3 4 2 4 2 5 2" xfId="19260"/>
    <cellStyle name="常规 3 4 2 4 2 5 2 2" xfId="43966"/>
    <cellStyle name="常规 3 4 2 4 2 5 3" xfId="31614"/>
    <cellStyle name="常规 3 4 2 4 2 6" xfId="13084"/>
    <cellStyle name="常规 3 4 2 4 2 6 2" xfId="37790"/>
    <cellStyle name="常规 3 4 2 4 2 7" xfId="25438"/>
    <cellStyle name="常规 3 4 2 4 3" xfId="1102"/>
    <cellStyle name="常规 3 4 2 4 3 2" xfId="2649"/>
    <cellStyle name="常规 3 4 2 4 3 2 2" xfId="5741"/>
    <cellStyle name="常规 3 4 2 4 3 2 2 2" xfId="11924"/>
    <cellStyle name="常规 3 4 2 4 3 2 2 2 2" xfId="24278"/>
    <cellStyle name="常规 3 4 2 4 3 2 2 2 2 2" xfId="48984"/>
    <cellStyle name="常规 3 4 2 4 3 2 2 2 3" xfId="36632"/>
    <cellStyle name="常规 3 4 2 4 3 2 2 3" xfId="18102"/>
    <cellStyle name="常规 3 4 2 4 3 2 2 3 2" xfId="42808"/>
    <cellStyle name="常规 3 4 2 4 3 2 2 4" xfId="30456"/>
    <cellStyle name="常规 3 4 2 4 3 2 3" xfId="8836"/>
    <cellStyle name="常规 3 4 2 4 3 2 3 2" xfId="21190"/>
    <cellStyle name="常规 3 4 2 4 3 2 3 2 2" xfId="45896"/>
    <cellStyle name="常规 3 4 2 4 3 2 3 3" xfId="33544"/>
    <cellStyle name="常规 3 4 2 4 3 2 4" xfId="15014"/>
    <cellStyle name="常规 3 4 2 4 3 2 4 2" xfId="39720"/>
    <cellStyle name="常规 3 4 2 4 3 2 5" xfId="27368"/>
    <cellStyle name="常规 3 4 2 4 3 3" xfId="4197"/>
    <cellStyle name="常规 3 4 2 4 3 3 2" xfId="10380"/>
    <cellStyle name="常规 3 4 2 4 3 3 2 2" xfId="22734"/>
    <cellStyle name="常规 3 4 2 4 3 3 2 2 2" xfId="47440"/>
    <cellStyle name="常规 3 4 2 4 3 3 2 3" xfId="35088"/>
    <cellStyle name="常规 3 4 2 4 3 3 3" xfId="16558"/>
    <cellStyle name="常规 3 4 2 4 3 3 3 2" xfId="41264"/>
    <cellStyle name="常规 3 4 2 4 3 3 4" xfId="28912"/>
    <cellStyle name="常规 3 4 2 4 3 4" xfId="7292"/>
    <cellStyle name="常规 3 4 2 4 3 4 2" xfId="19646"/>
    <cellStyle name="常规 3 4 2 4 3 4 2 2" xfId="44352"/>
    <cellStyle name="常规 3 4 2 4 3 4 3" xfId="32000"/>
    <cellStyle name="常规 3 4 2 4 3 5" xfId="13470"/>
    <cellStyle name="常规 3 4 2 4 3 5 2" xfId="38176"/>
    <cellStyle name="常规 3 4 2 4 3 6" xfId="25824"/>
    <cellStyle name="常规 3 4 2 4 4" xfId="1876"/>
    <cellStyle name="常规 3 4 2 4 4 2" xfId="4969"/>
    <cellStyle name="常规 3 4 2 4 4 2 2" xfId="11152"/>
    <cellStyle name="常规 3 4 2 4 4 2 2 2" xfId="23506"/>
    <cellStyle name="常规 3 4 2 4 4 2 2 2 2" xfId="48212"/>
    <cellStyle name="常规 3 4 2 4 4 2 2 3" xfId="35860"/>
    <cellStyle name="常规 3 4 2 4 4 2 3" xfId="17330"/>
    <cellStyle name="常规 3 4 2 4 4 2 3 2" xfId="42036"/>
    <cellStyle name="常规 3 4 2 4 4 2 4" xfId="29684"/>
    <cellStyle name="常规 3 4 2 4 4 3" xfId="8064"/>
    <cellStyle name="常规 3 4 2 4 4 3 2" xfId="20418"/>
    <cellStyle name="常规 3 4 2 4 4 3 2 2" xfId="45124"/>
    <cellStyle name="常规 3 4 2 4 4 3 3" xfId="32772"/>
    <cellStyle name="常规 3 4 2 4 4 4" xfId="14242"/>
    <cellStyle name="常规 3 4 2 4 4 4 2" xfId="38948"/>
    <cellStyle name="常规 3 4 2 4 4 5" xfId="26596"/>
    <cellStyle name="常规 3 4 2 4 5" xfId="3425"/>
    <cellStyle name="常规 3 4 2 4 5 2" xfId="9608"/>
    <cellStyle name="常规 3 4 2 4 5 2 2" xfId="21962"/>
    <cellStyle name="常规 3 4 2 4 5 2 2 2" xfId="46668"/>
    <cellStyle name="常规 3 4 2 4 5 2 3" xfId="34316"/>
    <cellStyle name="常规 3 4 2 4 5 3" xfId="15786"/>
    <cellStyle name="常规 3 4 2 4 5 3 2" xfId="40492"/>
    <cellStyle name="常规 3 4 2 4 5 4" xfId="28140"/>
    <cellStyle name="常规 3 4 2 4 6" xfId="6520"/>
    <cellStyle name="常规 3 4 2 4 6 2" xfId="18874"/>
    <cellStyle name="常规 3 4 2 4 6 2 2" xfId="43580"/>
    <cellStyle name="常规 3 4 2 4 6 3" xfId="31228"/>
    <cellStyle name="常规 3 4 2 4 7" xfId="12698"/>
    <cellStyle name="常规 3 4 2 4 7 2" xfId="37404"/>
    <cellStyle name="常规 3 4 2 4 8" xfId="25052"/>
    <cellStyle name="常规 3 4 2 5" xfId="197"/>
    <cellStyle name="常规 3 4 2 5 2" xfId="590"/>
    <cellStyle name="常规 3 4 2 5 2 2" xfId="1364"/>
    <cellStyle name="常规 3 4 2 5 2 2 2" xfId="2911"/>
    <cellStyle name="常规 3 4 2 5 2 2 2 2" xfId="6003"/>
    <cellStyle name="常规 3 4 2 5 2 2 2 2 2" xfId="12186"/>
    <cellStyle name="常规 3 4 2 5 2 2 2 2 2 2" xfId="24540"/>
    <cellStyle name="常规 3 4 2 5 2 2 2 2 2 2 2" xfId="49246"/>
    <cellStyle name="常规 3 4 2 5 2 2 2 2 2 3" xfId="36894"/>
    <cellStyle name="常规 3 4 2 5 2 2 2 2 3" xfId="18364"/>
    <cellStyle name="常规 3 4 2 5 2 2 2 2 3 2" xfId="43070"/>
    <cellStyle name="常规 3 4 2 5 2 2 2 2 4" xfId="30718"/>
    <cellStyle name="常规 3 4 2 5 2 2 2 3" xfId="9098"/>
    <cellStyle name="常规 3 4 2 5 2 2 2 3 2" xfId="21452"/>
    <cellStyle name="常规 3 4 2 5 2 2 2 3 2 2" xfId="46158"/>
    <cellStyle name="常规 3 4 2 5 2 2 2 3 3" xfId="33806"/>
    <cellStyle name="常规 3 4 2 5 2 2 2 4" xfId="15276"/>
    <cellStyle name="常规 3 4 2 5 2 2 2 4 2" xfId="39982"/>
    <cellStyle name="常规 3 4 2 5 2 2 2 5" xfId="27630"/>
    <cellStyle name="常规 3 4 2 5 2 2 3" xfId="4459"/>
    <cellStyle name="常规 3 4 2 5 2 2 3 2" xfId="10642"/>
    <cellStyle name="常规 3 4 2 5 2 2 3 2 2" xfId="22996"/>
    <cellStyle name="常规 3 4 2 5 2 2 3 2 2 2" xfId="47702"/>
    <cellStyle name="常规 3 4 2 5 2 2 3 2 3" xfId="35350"/>
    <cellStyle name="常规 3 4 2 5 2 2 3 3" xfId="16820"/>
    <cellStyle name="常规 3 4 2 5 2 2 3 3 2" xfId="41526"/>
    <cellStyle name="常规 3 4 2 5 2 2 3 4" xfId="29174"/>
    <cellStyle name="常规 3 4 2 5 2 2 4" xfId="7554"/>
    <cellStyle name="常规 3 4 2 5 2 2 4 2" xfId="19908"/>
    <cellStyle name="常规 3 4 2 5 2 2 4 2 2" xfId="44614"/>
    <cellStyle name="常规 3 4 2 5 2 2 4 3" xfId="32262"/>
    <cellStyle name="常规 3 4 2 5 2 2 5" xfId="13732"/>
    <cellStyle name="常规 3 4 2 5 2 2 5 2" xfId="38438"/>
    <cellStyle name="常规 3 4 2 5 2 2 6" xfId="26086"/>
    <cellStyle name="常规 3 4 2 5 2 3" xfId="2139"/>
    <cellStyle name="常规 3 4 2 5 2 3 2" xfId="5231"/>
    <cellStyle name="常规 3 4 2 5 2 3 2 2" xfId="11414"/>
    <cellStyle name="常规 3 4 2 5 2 3 2 2 2" xfId="23768"/>
    <cellStyle name="常规 3 4 2 5 2 3 2 2 2 2" xfId="48474"/>
    <cellStyle name="常规 3 4 2 5 2 3 2 2 3" xfId="36122"/>
    <cellStyle name="常规 3 4 2 5 2 3 2 3" xfId="17592"/>
    <cellStyle name="常规 3 4 2 5 2 3 2 3 2" xfId="42298"/>
    <cellStyle name="常规 3 4 2 5 2 3 2 4" xfId="29946"/>
    <cellStyle name="常规 3 4 2 5 2 3 3" xfId="8326"/>
    <cellStyle name="常规 3 4 2 5 2 3 3 2" xfId="20680"/>
    <cellStyle name="常规 3 4 2 5 2 3 3 2 2" xfId="45386"/>
    <cellStyle name="常规 3 4 2 5 2 3 3 3" xfId="33034"/>
    <cellStyle name="常规 3 4 2 5 2 3 4" xfId="14504"/>
    <cellStyle name="常规 3 4 2 5 2 3 4 2" xfId="39210"/>
    <cellStyle name="常规 3 4 2 5 2 3 5" xfId="26858"/>
    <cellStyle name="常规 3 4 2 5 2 4" xfId="3687"/>
    <cellStyle name="常规 3 4 2 5 2 4 2" xfId="9870"/>
    <cellStyle name="常规 3 4 2 5 2 4 2 2" xfId="22224"/>
    <cellStyle name="常规 3 4 2 5 2 4 2 2 2" xfId="46930"/>
    <cellStyle name="常规 3 4 2 5 2 4 2 3" xfId="34578"/>
    <cellStyle name="常规 3 4 2 5 2 4 3" xfId="16048"/>
    <cellStyle name="常规 3 4 2 5 2 4 3 2" xfId="40754"/>
    <cellStyle name="常规 3 4 2 5 2 4 4" xfId="28402"/>
    <cellStyle name="常规 3 4 2 5 2 5" xfId="6782"/>
    <cellStyle name="常规 3 4 2 5 2 5 2" xfId="19136"/>
    <cellStyle name="常规 3 4 2 5 2 5 2 2" xfId="43842"/>
    <cellStyle name="常规 3 4 2 5 2 5 3" xfId="31490"/>
    <cellStyle name="常规 3 4 2 5 2 6" xfId="12960"/>
    <cellStyle name="常规 3 4 2 5 2 6 2" xfId="37666"/>
    <cellStyle name="常规 3 4 2 5 2 7" xfId="25314"/>
    <cellStyle name="常规 3 4 2 5 3" xfId="978"/>
    <cellStyle name="常规 3 4 2 5 3 2" xfId="2525"/>
    <cellStyle name="常规 3 4 2 5 3 2 2" xfId="5617"/>
    <cellStyle name="常规 3 4 2 5 3 2 2 2" xfId="11800"/>
    <cellStyle name="常规 3 4 2 5 3 2 2 2 2" xfId="24154"/>
    <cellStyle name="常规 3 4 2 5 3 2 2 2 2 2" xfId="48860"/>
    <cellStyle name="常规 3 4 2 5 3 2 2 2 3" xfId="36508"/>
    <cellStyle name="常规 3 4 2 5 3 2 2 3" xfId="17978"/>
    <cellStyle name="常规 3 4 2 5 3 2 2 3 2" xfId="42684"/>
    <cellStyle name="常规 3 4 2 5 3 2 2 4" xfId="30332"/>
    <cellStyle name="常规 3 4 2 5 3 2 3" xfId="8712"/>
    <cellStyle name="常规 3 4 2 5 3 2 3 2" xfId="21066"/>
    <cellStyle name="常规 3 4 2 5 3 2 3 2 2" xfId="45772"/>
    <cellStyle name="常规 3 4 2 5 3 2 3 3" xfId="33420"/>
    <cellStyle name="常规 3 4 2 5 3 2 4" xfId="14890"/>
    <cellStyle name="常规 3 4 2 5 3 2 4 2" xfId="39596"/>
    <cellStyle name="常规 3 4 2 5 3 2 5" xfId="27244"/>
    <cellStyle name="常规 3 4 2 5 3 3" xfId="4073"/>
    <cellStyle name="常规 3 4 2 5 3 3 2" xfId="10256"/>
    <cellStyle name="常规 3 4 2 5 3 3 2 2" xfId="22610"/>
    <cellStyle name="常规 3 4 2 5 3 3 2 2 2" xfId="47316"/>
    <cellStyle name="常规 3 4 2 5 3 3 2 3" xfId="34964"/>
    <cellStyle name="常规 3 4 2 5 3 3 3" xfId="16434"/>
    <cellStyle name="常规 3 4 2 5 3 3 3 2" xfId="41140"/>
    <cellStyle name="常规 3 4 2 5 3 3 4" xfId="28788"/>
    <cellStyle name="常规 3 4 2 5 3 4" xfId="7168"/>
    <cellStyle name="常规 3 4 2 5 3 4 2" xfId="19522"/>
    <cellStyle name="常规 3 4 2 5 3 4 2 2" xfId="44228"/>
    <cellStyle name="常规 3 4 2 5 3 4 3" xfId="31876"/>
    <cellStyle name="常规 3 4 2 5 3 5" xfId="13346"/>
    <cellStyle name="常规 3 4 2 5 3 5 2" xfId="38052"/>
    <cellStyle name="常规 3 4 2 5 3 6" xfId="25700"/>
    <cellStyle name="常规 3 4 2 5 4" xfId="1752"/>
    <cellStyle name="常规 3 4 2 5 4 2" xfId="4845"/>
    <cellStyle name="常规 3 4 2 5 4 2 2" xfId="11028"/>
    <cellStyle name="常规 3 4 2 5 4 2 2 2" xfId="23382"/>
    <cellStyle name="常规 3 4 2 5 4 2 2 2 2" xfId="48088"/>
    <cellStyle name="常规 3 4 2 5 4 2 2 3" xfId="35736"/>
    <cellStyle name="常规 3 4 2 5 4 2 3" xfId="17206"/>
    <cellStyle name="常规 3 4 2 5 4 2 3 2" xfId="41912"/>
    <cellStyle name="常规 3 4 2 5 4 2 4" xfId="29560"/>
    <cellStyle name="常规 3 4 2 5 4 3" xfId="7940"/>
    <cellStyle name="常规 3 4 2 5 4 3 2" xfId="20294"/>
    <cellStyle name="常规 3 4 2 5 4 3 2 2" xfId="45000"/>
    <cellStyle name="常规 3 4 2 5 4 3 3" xfId="32648"/>
    <cellStyle name="常规 3 4 2 5 4 4" xfId="14118"/>
    <cellStyle name="常规 3 4 2 5 4 4 2" xfId="38824"/>
    <cellStyle name="常规 3 4 2 5 4 5" xfId="26472"/>
    <cellStyle name="常规 3 4 2 5 5" xfId="3301"/>
    <cellStyle name="常规 3 4 2 5 5 2" xfId="9484"/>
    <cellStyle name="常规 3 4 2 5 5 2 2" xfId="21838"/>
    <cellStyle name="常规 3 4 2 5 5 2 2 2" xfId="46544"/>
    <cellStyle name="常规 3 4 2 5 5 2 3" xfId="34192"/>
    <cellStyle name="常规 3 4 2 5 5 3" xfId="15662"/>
    <cellStyle name="常规 3 4 2 5 5 3 2" xfId="40368"/>
    <cellStyle name="常规 3 4 2 5 5 4" xfId="28016"/>
    <cellStyle name="常规 3 4 2 5 6" xfId="6396"/>
    <cellStyle name="常规 3 4 2 5 6 2" xfId="18750"/>
    <cellStyle name="常规 3 4 2 5 6 2 2" xfId="43456"/>
    <cellStyle name="常规 3 4 2 5 6 3" xfId="31104"/>
    <cellStyle name="常规 3 4 2 5 7" xfId="12574"/>
    <cellStyle name="常规 3 4 2 5 7 2" xfId="37280"/>
    <cellStyle name="常规 3 4 2 5 8" xfId="24928"/>
    <cellStyle name="常规 3 4 2 6" xfId="451"/>
    <cellStyle name="常规 3 4 2 6 2" xfId="1226"/>
    <cellStyle name="常规 3 4 2 6 2 2" xfId="2773"/>
    <cellStyle name="常规 3 4 2 6 2 2 2" xfId="5865"/>
    <cellStyle name="常规 3 4 2 6 2 2 2 2" xfId="12048"/>
    <cellStyle name="常规 3 4 2 6 2 2 2 2 2" xfId="24402"/>
    <cellStyle name="常规 3 4 2 6 2 2 2 2 2 2" xfId="49108"/>
    <cellStyle name="常规 3 4 2 6 2 2 2 2 3" xfId="36756"/>
    <cellStyle name="常规 3 4 2 6 2 2 2 3" xfId="18226"/>
    <cellStyle name="常规 3 4 2 6 2 2 2 3 2" xfId="42932"/>
    <cellStyle name="常规 3 4 2 6 2 2 2 4" xfId="30580"/>
    <cellStyle name="常规 3 4 2 6 2 2 3" xfId="8960"/>
    <cellStyle name="常规 3 4 2 6 2 2 3 2" xfId="21314"/>
    <cellStyle name="常规 3 4 2 6 2 2 3 2 2" xfId="46020"/>
    <cellStyle name="常规 3 4 2 6 2 2 3 3" xfId="33668"/>
    <cellStyle name="常规 3 4 2 6 2 2 4" xfId="15138"/>
    <cellStyle name="常规 3 4 2 6 2 2 4 2" xfId="39844"/>
    <cellStyle name="常规 3 4 2 6 2 2 5" xfId="27492"/>
    <cellStyle name="常规 3 4 2 6 2 3" xfId="4321"/>
    <cellStyle name="常规 3 4 2 6 2 3 2" xfId="10504"/>
    <cellStyle name="常规 3 4 2 6 2 3 2 2" xfId="22858"/>
    <cellStyle name="常规 3 4 2 6 2 3 2 2 2" xfId="47564"/>
    <cellStyle name="常规 3 4 2 6 2 3 2 3" xfId="35212"/>
    <cellStyle name="常规 3 4 2 6 2 3 3" xfId="16682"/>
    <cellStyle name="常规 3 4 2 6 2 3 3 2" xfId="41388"/>
    <cellStyle name="常规 3 4 2 6 2 3 4" xfId="29036"/>
    <cellStyle name="常规 3 4 2 6 2 4" xfId="7416"/>
    <cellStyle name="常规 3 4 2 6 2 4 2" xfId="19770"/>
    <cellStyle name="常规 3 4 2 6 2 4 2 2" xfId="44476"/>
    <cellStyle name="常规 3 4 2 6 2 4 3" xfId="32124"/>
    <cellStyle name="常规 3 4 2 6 2 5" xfId="13594"/>
    <cellStyle name="常规 3 4 2 6 2 5 2" xfId="38300"/>
    <cellStyle name="常规 3 4 2 6 2 6" xfId="25948"/>
    <cellStyle name="常规 3 4 2 6 3" xfId="2000"/>
    <cellStyle name="常规 3 4 2 6 3 2" xfId="5093"/>
    <cellStyle name="常规 3 4 2 6 3 2 2" xfId="11276"/>
    <cellStyle name="常规 3 4 2 6 3 2 2 2" xfId="23630"/>
    <cellStyle name="常规 3 4 2 6 3 2 2 2 2" xfId="48336"/>
    <cellStyle name="常规 3 4 2 6 3 2 2 3" xfId="35984"/>
    <cellStyle name="常规 3 4 2 6 3 2 3" xfId="17454"/>
    <cellStyle name="常规 3 4 2 6 3 2 3 2" xfId="42160"/>
    <cellStyle name="常规 3 4 2 6 3 2 4" xfId="29808"/>
    <cellStyle name="常规 3 4 2 6 3 3" xfId="8188"/>
    <cellStyle name="常规 3 4 2 6 3 3 2" xfId="20542"/>
    <cellStyle name="常规 3 4 2 6 3 3 2 2" xfId="45248"/>
    <cellStyle name="常规 3 4 2 6 3 3 3" xfId="32896"/>
    <cellStyle name="常规 3 4 2 6 3 4" xfId="14366"/>
    <cellStyle name="常规 3 4 2 6 3 4 2" xfId="39072"/>
    <cellStyle name="常规 3 4 2 6 3 5" xfId="26720"/>
    <cellStyle name="常规 3 4 2 6 4" xfId="3549"/>
    <cellStyle name="常规 3 4 2 6 4 2" xfId="9732"/>
    <cellStyle name="常规 3 4 2 6 4 2 2" xfId="22086"/>
    <cellStyle name="常规 3 4 2 6 4 2 2 2" xfId="46792"/>
    <cellStyle name="常规 3 4 2 6 4 2 3" xfId="34440"/>
    <cellStyle name="常规 3 4 2 6 4 3" xfId="15910"/>
    <cellStyle name="常规 3 4 2 6 4 3 2" xfId="40616"/>
    <cellStyle name="常规 3 4 2 6 4 4" xfId="28264"/>
    <cellStyle name="常规 3 4 2 6 5" xfId="6644"/>
    <cellStyle name="常规 3 4 2 6 5 2" xfId="18998"/>
    <cellStyle name="常规 3 4 2 6 5 2 2" xfId="43704"/>
    <cellStyle name="常规 3 4 2 6 5 3" xfId="31352"/>
    <cellStyle name="常规 3 4 2 6 6" xfId="12822"/>
    <cellStyle name="常规 3 4 2 6 6 2" xfId="37528"/>
    <cellStyle name="常规 3 4 2 6 7" xfId="25176"/>
    <cellStyle name="常规 3 4 2 7" xfId="839"/>
    <cellStyle name="常规 3 4 2 7 2" xfId="2387"/>
    <cellStyle name="常规 3 4 2 7 2 2" xfId="5479"/>
    <cellStyle name="常规 3 4 2 7 2 2 2" xfId="11662"/>
    <cellStyle name="常规 3 4 2 7 2 2 2 2" xfId="24016"/>
    <cellStyle name="常规 3 4 2 7 2 2 2 2 2" xfId="48722"/>
    <cellStyle name="常规 3 4 2 7 2 2 2 3" xfId="36370"/>
    <cellStyle name="常规 3 4 2 7 2 2 3" xfId="17840"/>
    <cellStyle name="常规 3 4 2 7 2 2 3 2" xfId="42546"/>
    <cellStyle name="常规 3 4 2 7 2 2 4" xfId="30194"/>
    <cellStyle name="常规 3 4 2 7 2 3" xfId="8574"/>
    <cellStyle name="常规 3 4 2 7 2 3 2" xfId="20928"/>
    <cellStyle name="常规 3 4 2 7 2 3 2 2" xfId="45634"/>
    <cellStyle name="常规 3 4 2 7 2 3 3" xfId="33282"/>
    <cellStyle name="常规 3 4 2 7 2 4" xfId="14752"/>
    <cellStyle name="常规 3 4 2 7 2 4 2" xfId="39458"/>
    <cellStyle name="常规 3 4 2 7 2 5" xfId="27106"/>
    <cellStyle name="常规 3 4 2 7 3" xfId="3935"/>
    <cellStyle name="常规 3 4 2 7 3 2" xfId="10118"/>
    <cellStyle name="常规 3 4 2 7 3 2 2" xfId="22472"/>
    <cellStyle name="常规 3 4 2 7 3 2 2 2" xfId="47178"/>
    <cellStyle name="常规 3 4 2 7 3 2 3" xfId="34826"/>
    <cellStyle name="常规 3 4 2 7 3 3" xfId="16296"/>
    <cellStyle name="常规 3 4 2 7 3 3 2" xfId="41002"/>
    <cellStyle name="常规 3 4 2 7 3 4" xfId="28650"/>
    <cellStyle name="常规 3 4 2 7 4" xfId="7030"/>
    <cellStyle name="常规 3 4 2 7 4 2" xfId="19384"/>
    <cellStyle name="常规 3 4 2 7 4 2 2" xfId="44090"/>
    <cellStyle name="常规 3 4 2 7 4 3" xfId="31738"/>
    <cellStyle name="常规 3 4 2 7 5" xfId="13208"/>
    <cellStyle name="常规 3 4 2 7 5 2" xfId="37914"/>
    <cellStyle name="常规 3 4 2 7 6" xfId="25562"/>
    <cellStyle name="常规 3 4 2 8" xfId="1613"/>
    <cellStyle name="常规 3 4 2 8 2" xfId="4707"/>
    <cellStyle name="常规 3 4 2 8 2 2" xfId="10890"/>
    <cellStyle name="常规 3 4 2 8 2 2 2" xfId="23244"/>
    <cellStyle name="常规 3 4 2 8 2 2 2 2" xfId="47950"/>
    <cellStyle name="常规 3 4 2 8 2 2 3" xfId="35598"/>
    <cellStyle name="常规 3 4 2 8 2 3" xfId="17068"/>
    <cellStyle name="常规 3 4 2 8 2 3 2" xfId="41774"/>
    <cellStyle name="常规 3 4 2 8 2 4" xfId="29422"/>
    <cellStyle name="常规 3 4 2 8 3" xfId="7802"/>
    <cellStyle name="常规 3 4 2 8 3 2" xfId="20156"/>
    <cellStyle name="常规 3 4 2 8 3 2 2" xfId="44862"/>
    <cellStyle name="常规 3 4 2 8 3 3" xfId="32510"/>
    <cellStyle name="常规 3 4 2 8 4" xfId="13980"/>
    <cellStyle name="常规 3 4 2 8 4 2" xfId="38686"/>
    <cellStyle name="常规 3 4 2 8 5" xfId="26334"/>
    <cellStyle name="常规 3 4 2 9" xfId="3161"/>
    <cellStyle name="常规 3 4 2 9 2" xfId="9346"/>
    <cellStyle name="常规 3 4 2 9 2 2" xfId="21700"/>
    <cellStyle name="常规 3 4 2 9 2 2 2" xfId="46406"/>
    <cellStyle name="常规 3 4 2 9 2 3" xfId="34054"/>
    <cellStyle name="常规 3 4 2 9 3" xfId="15524"/>
    <cellStyle name="常规 3 4 2 9 3 2" xfId="40230"/>
    <cellStyle name="常规 3 4 2 9 4" xfId="27878"/>
    <cellStyle name="常规 3 4 3" xfId="57"/>
    <cellStyle name="常规 3 4 3 10" xfId="6264"/>
    <cellStyle name="常规 3 4 3 10 2" xfId="18619"/>
    <cellStyle name="常规 3 4 3 10 2 2" xfId="43325"/>
    <cellStyle name="常规 3 4 3 10 3" xfId="30973"/>
    <cellStyle name="常规 3 4 3 11" xfId="12442"/>
    <cellStyle name="常规 3 4 3 11 2" xfId="37149"/>
    <cellStyle name="常规 3 4 3 12" xfId="24796"/>
    <cellStyle name="常规 3 4 3 2" xfId="96"/>
    <cellStyle name="常规 3 4 3 2 10" xfId="12477"/>
    <cellStyle name="常规 3 4 3 2 10 2" xfId="37183"/>
    <cellStyle name="常规 3 4 3 2 11" xfId="24831"/>
    <cellStyle name="常规 3 4 3 2 2" xfId="168"/>
    <cellStyle name="常规 3 4 3 2 2 10" xfId="24900"/>
    <cellStyle name="常规 3 4 3 2 2 2" xfId="426"/>
    <cellStyle name="常规 3 4 3 2 2 2 2" xfId="814"/>
    <cellStyle name="常规 3 4 3 2 2 2 2 2" xfId="1588"/>
    <cellStyle name="常规 3 4 3 2 2 2 2 2 2" xfId="3135"/>
    <cellStyle name="常规 3 4 3 2 2 2 2 2 2 2" xfId="6227"/>
    <cellStyle name="常规 3 4 3 2 2 2 2 2 2 2 2" xfId="12410"/>
    <cellStyle name="常规 3 4 3 2 2 2 2 2 2 2 2 2" xfId="24764"/>
    <cellStyle name="常规 3 4 3 2 2 2 2 2 2 2 2 2 2" xfId="49470"/>
    <cellStyle name="常规 3 4 3 2 2 2 2 2 2 2 2 3" xfId="37118"/>
    <cellStyle name="常规 3 4 3 2 2 2 2 2 2 2 3" xfId="18588"/>
    <cellStyle name="常规 3 4 3 2 2 2 2 2 2 2 3 2" xfId="43294"/>
    <cellStyle name="常规 3 4 3 2 2 2 2 2 2 2 4" xfId="30942"/>
    <cellStyle name="常规 3 4 3 2 2 2 2 2 2 3" xfId="9322"/>
    <cellStyle name="常规 3 4 3 2 2 2 2 2 2 3 2" xfId="21676"/>
    <cellStyle name="常规 3 4 3 2 2 2 2 2 2 3 2 2" xfId="46382"/>
    <cellStyle name="常规 3 4 3 2 2 2 2 2 2 3 3" xfId="34030"/>
    <cellStyle name="常规 3 4 3 2 2 2 2 2 2 4" xfId="15500"/>
    <cellStyle name="常规 3 4 3 2 2 2 2 2 2 4 2" xfId="40206"/>
    <cellStyle name="常规 3 4 3 2 2 2 2 2 2 5" xfId="27854"/>
    <cellStyle name="常规 3 4 3 2 2 2 2 2 3" xfId="4683"/>
    <cellStyle name="常规 3 4 3 2 2 2 2 2 3 2" xfId="10866"/>
    <cellStyle name="常规 3 4 3 2 2 2 2 2 3 2 2" xfId="23220"/>
    <cellStyle name="常规 3 4 3 2 2 2 2 2 3 2 2 2" xfId="47926"/>
    <cellStyle name="常规 3 4 3 2 2 2 2 2 3 2 3" xfId="35574"/>
    <cellStyle name="常规 3 4 3 2 2 2 2 2 3 3" xfId="17044"/>
    <cellStyle name="常规 3 4 3 2 2 2 2 2 3 3 2" xfId="41750"/>
    <cellStyle name="常规 3 4 3 2 2 2 2 2 3 4" xfId="29398"/>
    <cellStyle name="常规 3 4 3 2 2 2 2 2 4" xfId="7778"/>
    <cellStyle name="常规 3 4 3 2 2 2 2 2 4 2" xfId="20132"/>
    <cellStyle name="常规 3 4 3 2 2 2 2 2 4 2 2" xfId="44838"/>
    <cellStyle name="常规 3 4 3 2 2 2 2 2 4 3" xfId="32486"/>
    <cellStyle name="常规 3 4 3 2 2 2 2 2 5" xfId="13956"/>
    <cellStyle name="常规 3 4 3 2 2 2 2 2 5 2" xfId="38662"/>
    <cellStyle name="常规 3 4 3 2 2 2 2 2 6" xfId="26310"/>
    <cellStyle name="常规 3 4 3 2 2 2 2 3" xfId="2363"/>
    <cellStyle name="常规 3 4 3 2 2 2 2 3 2" xfId="5455"/>
    <cellStyle name="常规 3 4 3 2 2 2 2 3 2 2" xfId="11638"/>
    <cellStyle name="常规 3 4 3 2 2 2 2 3 2 2 2" xfId="23992"/>
    <cellStyle name="常规 3 4 3 2 2 2 2 3 2 2 2 2" xfId="48698"/>
    <cellStyle name="常规 3 4 3 2 2 2 2 3 2 2 3" xfId="36346"/>
    <cellStyle name="常规 3 4 3 2 2 2 2 3 2 3" xfId="17816"/>
    <cellStyle name="常规 3 4 3 2 2 2 2 3 2 3 2" xfId="42522"/>
    <cellStyle name="常规 3 4 3 2 2 2 2 3 2 4" xfId="30170"/>
    <cellStyle name="常规 3 4 3 2 2 2 2 3 3" xfId="8550"/>
    <cellStyle name="常规 3 4 3 2 2 2 2 3 3 2" xfId="20904"/>
    <cellStyle name="常规 3 4 3 2 2 2 2 3 3 2 2" xfId="45610"/>
    <cellStyle name="常规 3 4 3 2 2 2 2 3 3 3" xfId="33258"/>
    <cellStyle name="常规 3 4 3 2 2 2 2 3 4" xfId="14728"/>
    <cellStyle name="常规 3 4 3 2 2 2 2 3 4 2" xfId="39434"/>
    <cellStyle name="常规 3 4 3 2 2 2 2 3 5" xfId="27082"/>
    <cellStyle name="常规 3 4 3 2 2 2 2 4" xfId="3911"/>
    <cellStyle name="常规 3 4 3 2 2 2 2 4 2" xfId="10094"/>
    <cellStyle name="常规 3 4 3 2 2 2 2 4 2 2" xfId="22448"/>
    <cellStyle name="常规 3 4 3 2 2 2 2 4 2 2 2" xfId="47154"/>
    <cellStyle name="常规 3 4 3 2 2 2 2 4 2 3" xfId="34802"/>
    <cellStyle name="常规 3 4 3 2 2 2 2 4 3" xfId="16272"/>
    <cellStyle name="常规 3 4 3 2 2 2 2 4 3 2" xfId="40978"/>
    <cellStyle name="常规 3 4 3 2 2 2 2 4 4" xfId="28626"/>
    <cellStyle name="常规 3 4 3 2 2 2 2 5" xfId="7006"/>
    <cellStyle name="常规 3 4 3 2 2 2 2 5 2" xfId="19360"/>
    <cellStyle name="常规 3 4 3 2 2 2 2 5 2 2" xfId="44066"/>
    <cellStyle name="常规 3 4 3 2 2 2 2 5 3" xfId="31714"/>
    <cellStyle name="常规 3 4 3 2 2 2 2 6" xfId="13184"/>
    <cellStyle name="常规 3 4 3 2 2 2 2 6 2" xfId="37890"/>
    <cellStyle name="常规 3 4 3 2 2 2 2 7" xfId="25538"/>
    <cellStyle name="常规 3 4 3 2 2 2 3" xfId="1202"/>
    <cellStyle name="常规 3 4 3 2 2 2 3 2" xfId="2749"/>
    <cellStyle name="常规 3 4 3 2 2 2 3 2 2" xfId="5841"/>
    <cellStyle name="常规 3 4 3 2 2 2 3 2 2 2" xfId="12024"/>
    <cellStyle name="常规 3 4 3 2 2 2 3 2 2 2 2" xfId="24378"/>
    <cellStyle name="常规 3 4 3 2 2 2 3 2 2 2 2 2" xfId="49084"/>
    <cellStyle name="常规 3 4 3 2 2 2 3 2 2 2 3" xfId="36732"/>
    <cellStyle name="常规 3 4 3 2 2 2 3 2 2 3" xfId="18202"/>
    <cellStyle name="常规 3 4 3 2 2 2 3 2 2 3 2" xfId="42908"/>
    <cellStyle name="常规 3 4 3 2 2 2 3 2 2 4" xfId="30556"/>
    <cellStyle name="常规 3 4 3 2 2 2 3 2 3" xfId="8936"/>
    <cellStyle name="常规 3 4 3 2 2 2 3 2 3 2" xfId="21290"/>
    <cellStyle name="常规 3 4 3 2 2 2 3 2 3 2 2" xfId="45996"/>
    <cellStyle name="常规 3 4 3 2 2 2 3 2 3 3" xfId="33644"/>
    <cellStyle name="常规 3 4 3 2 2 2 3 2 4" xfId="15114"/>
    <cellStyle name="常规 3 4 3 2 2 2 3 2 4 2" xfId="39820"/>
    <cellStyle name="常规 3 4 3 2 2 2 3 2 5" xfId="27468"/>
    <cellStyle name="常规 3 4 3 2 2 2 3 3" xfId="4297"/>
    <cellStyle name="常规 3 4 3 2 2 2 3 3 2" xfId="10480"/>
    <cellStyle name="常规 3 4 3 2 2 2 3 3 2 2" xfId="22834"/>
    <cellStyle name="常规 3 4 3 2 2 2 3 3 2 2 2" xfId="47540"/>
    <cellStyle name="常规 3 4 3 2 2 2 3 3 2 3" xfId="35188"/>
    <cellStyle name="常规 3 4 3 2 2 2 3 3 3" xfId="16658"/>
    <cellStyle name="常规 3 4 3 2 2 2 3 3 3 2" xfId="41364"/>
    <cellStyle name="常规 3 4 3 2 2 2 3 3 4" xfId="29012"/>
    <cellStyle name="常规 3 4 3 2 2 2 3 4" xfId="7392"/>
    <cellStyle name="常规 3 4 3 2 2 2 3 4 2" xfId="19746"/>
    <cellStyle name="常规 3 4 3 2 2 2 3 4 2 2" xfId="44452"/>
    <cellStyle name="常规 3 4 3 2 2 2 3 4 3" xfId="32100"/>
    <cellStyle name="常规 3 4 3 2 2 2 3 5" xfId="13570"/>
    <cellStyle name="常规 3 4 3 2 2 2 3 5 2" xfId="38276"/>
    <cellStyle name="常规 3 4 3 2 2 2 3 6" xfId="25924"/>
    <cellStyle name="常规 3 4 3 2 2 2 4" xfId="1976"/>
    <cellStyle name="常规 3 4 3 2 2 2 4 2" xfId="5069"/>
    <cellStyle name="常规 3 4 3 2 2 2 4 2 2" xfId="11252"/>
    <cellStyle name="常规 3 4 3 2 2 2 4 2 2 2" xfId="23606"/>
    <cellStyle name="常规 3 4 3 2 2 2 4 2 2 2 2" xfId="48312"/>
    <cellStyle name="常规 3 4 3 2 2 2 4 2 2 3" xfId="35960"/>
    <cellStyle name="常规 3 4 3 2 2 2 4 2 3" xfId="17430"/>
    <cellStyle name="常规 3 4 3 2 2 2 4 2 3 2" xfId="42136"/>
    <cellStyle name="常规 3 4 3 2 2 2 4 2 4" xfId="29784"/>
    <cellStyle name="常规 3 4 3 2 2 2 4 3" xfId="8164"/>
    <cellStyle name="常规 3 4 3 2 2 2 4 3 2" xfId="20518"/>
    <cellStyle name="常规 3 4 3 2 2 2 4 3 2 2" xfId="45224"/>
    <cellStyle name="常规 3 4 3 2 2 2 4 3 3" xfId="32872"/>
    <cellStyle name="常规 3 4 3 2 2 2 4 4" xfId="14342"/>
    <cellStyle name="常规 3 4 3 2 2 2 4 4 2" xfId="39048"/>
    <cellStyle name="常规 3 4 3 2 2 2 4 5" xfId="26696"/>
    <cellStyle name="常规 3 4 3 2 2 2 5" xfId="3525"/>
    <cellStyle name="常规 3 4 3 2 2 2 5 2" xfId="9708"/>
    <cellStyle name="常规 3 4 3 2 2 2 5 2 2" xfId="22062"/>
    <cellStyle name="常规 3 4 3 2 2 2 5 2 2 2" xfId="46768"/>
    <cellStyle name="常规 3 4 3 2 2 2 5 2 3" xfId="34416"/>
    <cellStyle name="常规 3 4 3 2 2 2 5 3" xfId="15886"/>
    <cellStyle name="常规 3 4 3 2 2 2 5 3 2" xfId="40592"/>
    <cellStyle name="常规 3 4 3 2 2 2 5 4" xfId="28240"/>
    <cellStyle name="常规 3 4 3 2 2 2 6" xfId="6620"/>
    <cellStyle name="常规 3 4 3 2 2 2 6 2" xfId="18974"/>
    <cellStyle name="常规 3 4 3 2 2 2 6 2 2" xfId="43680"/>
    <cellStyle name="常规 3 4 3 2 2 2 6 3" xfId="31328"/>
    <cellStyle name="常规 3 4 3 2 2 2 7" xfId="12798"/>
    <cellStyle name="常规 3 4 3 2 2 2 7 2" xfId="37504"/>
    <cellStyle name="常规 3 4 3 2 2 2 8" xfId="25152"/>
    <cellStyle name="常规 3 4 3 2 2 3" xfId="302"/>
    <cellStyle name="常规 3 4 3 2 2 3 2" xfId="690"/>
    <cellStyle name="常规 3 4 3 2 2 3 2 2" xfId="1464"/>
    <cellStyle name="常规 3 4 3 2 2 3 2 2 2" xfId="3011"/>
    <cellStyle name="常规 3 4 3 2 2 3 2 2 2 2" xfId="6103"/>
    <cellStyle name="常规 3 4 3 2 2 3 2 2 2 2 2" xfId="12286"/>
    <cellStyle name="常规 3 4 3 2 2 3 2 2 2 2 2 2" xfId="24640"/>
    <cellStyle name="常规 3 4 3 2 2 3 2 2 2 2 2 2 2" xfId="49346"/>
    <cellStyle name="常规 3 4 3 2 2 3 2 2 2 2 2 3" xfId="36994"/>
    <cellStyle name="常规 3 4 3 2 2 3 2 2 2 2 3" xfId="18464"/>
    <cellStyle name="常规 3 4 3 2 2 3 2 2 2 2 3 2" xfId="43170"/>
    <cellStyle name="常规 3 4 3 2 2 3 2 2 2 2 4" xfId="30818"/>
    <cellStyle name="常规 3 4 3 2 2 3 2 2 2 3" xfId="9198"/>
    <cellStyle name="常规 3 4 3 2 2 3 2 2 2 3 2" xfId="21552"/>
    <cellStyle name="常规 3 4 3 2 2 3 2 2 2 3 2 2" xfId="46258"/>
    <cellStyle name="常规 3 4 3 2 2 3 2 2 2 3 3" xfId="33906"/>
    <cellStyle name="常规 3 4 3 2 2 3 2 2 2 4" xfId="15376"/>
    <cellStyle name="常规 3 4 3 2 2 3 2 2 2 4 2" xfId="40082"/>
    <cellStyle name="常规 3 4 3 2 2 3 2 2 2 5" xfId="27730"/>
    <cellStyle name="常规 3 4 3 2 2 3 2 2 3" xfId="4559"/>
    <cellStyle name="常规 3 4 3 2 2 3 2 2 3 2" xfId="10742"/>
    <cellStyle name="常规 3 4 3 2 2 3 2 2 3 2 2" xfId="23096"/>
    <cellStyle name="常规 3 4 3 2 2 3 2 2 3 2 2 2" xfId="47802"/>
    <cellStyle name="常规 3 4 3 2 2 3 2 2 3 2 3" xfId="35450"/>
    <cellStyle name="常规 3 4 3 2 2 3 2 2 3 3" xfId="16920"/>
    <cellStyle name="常规 3 4 3 2 2 3 2 2 3 3 2" xfId="41626"/>
    <cellStyle name="常规 3 4 3 2 2 3 2 2 3 4" xfId="29274"/>
    <cellStyle name="常规 3 4 3 2 2 3 2 2 4" xfId="7654"/>
    <cellStyle name="常规 3 4 3 2 2 3 2 2 4 2" xfId="20008"/>
    <cellStyle name="常规 3 4 3 2 2 3 2 2 4 2 2" xfId="44714"/>
    <cellStyle name="常规 3 4 3 2 2 3 2 2 4 3" xfId="32362"/>
    <cellStyle name="常规 3 4 3 2 2 3 2 2 5" xfId="13832"/>
    <cellStyle name="常规 3 4 3 2 2 3 2 2 5 2" xfId="38538"/>
    <cellStyle name="常规 3 4 3 2 2 3 2 2 6" xfId="26186"/>
    <cellStyle name="常规 3 4 3 2 2 3 2 3" xfId="2239"/>
    <cellStyle name="常规 3 4 3 2 2 3 2 3 2" xfId="5331"/>
    <cellStyle name="常规 3 4 3 2 2 3 2 3 2 2" xfId="11514"/>
    <cellStyle name="常规 3 4 3 2 2 3 2 3 2 2 2" xfId="23868"/>
    <cellStyle name="常规 3 4 3 2 2 3 2 3 2 2 2 2" xfId="48574"/>
    <cellStyle name="常规 3 4 3 2 2 3 2 3 2 2 3" xfId="36222"/>
    <cellStyle name="常规 3 4 3 2 2 3 2 3 2 3" xfId="17692"/>
    <cellStyle name="常规 3 4 3 2 2 3 2 3 2 3 2" xfId="42398"/>
    <cellStyle name="常规 3 4 3 2 2 3 2 3 2 4" xfId="30046"/>
    <cellStyle name="常规 3 4 3 2 2 3 2 3 3" xfId="8426"/>
    <cellStyle name="常规 3 4 3 2 2 3 2 3 3 2" xfId="20780"/>
    <cellStyle name="常规 3 4 3 2 2 3 2 3 3 2 2" xfId="45486"/>
    <cellStyle name="常规 3 4 3 2 2 3 2 3 3 3" xfId="33134"/>
    <cellStyle name="常规 3 4 3 2 2 3 2 3 4" xfId="14604"/>
    <cellStyle name="常规 3 4 3 2 2 3 2 3 4 2" xfId="39310"/>
    <cellStyle name="常规 3 4 3 2 2 3 2 3 5" xfId="26958"/>
    <cellStyle name="常规 3 4 3 2 2 3 2 4" xfId="3787"/>
    <cellStyle name="常规 3 4 3 2 2 3 2 4 2" xfId="9970"/>
    <cellStyle name="常规 3 4 3 2 2 3 2 4 2 2" xfId="22324"/>
    <cellStyle name="常规 3 4 3 2 2 3 2 4 2 2 2" xfId="47030"/>
    <cellStyle name="常规 3 4 3 2 2 3 2 4 2 3" xfId="34678"/>
    <cellStyle name="常规 3 4 3 2 2 3 2 4 3" xfId="16148"/>
    <cellStyle name="常规 3 4 3 2 2 3 2 4 3 2" xfId="40854"/>
    <cellStyle name="常规 3 4 3 2 2 3 2 4 4" xfId="28502"/>
    <cellStyle name="常规 3 4 3 2 2 3 2 5" xfId="6882"/>
    <cellStyle name="常规 3 4 3 2 2 3 2 5 2" xfId="19236"/>
    <cellStyle name="常规 3 4 3 2 2 3 2 5 2 2" xfId="43942"/>
    <cellStyle name="常规 3 4 3 2 2 3 2 5 3" xfId="31590"/>
    <cellStyle name="常规 3 4 3 2 2 3 2 6" xfId="13060"/>
    <cellStyle name="常规 3 4 3 2 2 3 2 6 2" xfId="37766"/>
    <cellStyle name="常规 3 4 3 2 2 3 2 7" xfId="25414"/>
    <cellStyle name="常规 3 4 3 2 2 3 3" xfId="1078"/>
    <cellStyle name="常规 3 4 3 2 2 3 3 2" xfId="2625"/>
    <cellStyle name="常规 3 4 3 2 2 3 3 2 2" xfId="5717"/>
    <cellStyle name="常规 3 4 3 2 2 3 3 2 2 2" xfId="11900"/>
    <cellStyle name="常规 3 4 3 2 2 3 3 2 2 2 2" xfId="24254"/>
    <cellStyle name="常规 3 4 3 2 2 3 3 2 2 2 2 2" xfId="48960"/>
    <cellStyle name="常规 3 4 3 2 2 3 3 2 2 2 3" xfId="36608"/>
    <cellStyle name="常规 3 4 3 2 2 3 3 2 2 3" xfId="18078"/>
    <cellStyle name="常规 3 4 3 2 2 3 3 2 2 3 2" xfId="42784"/>
    <cellStyle name="常规 3 4 3 2 2 3 3 2 2 4" xfId="30432"/>
    <cellStyle name="常规 3 4 3 2 2 3 3 2 3" xfId="8812"/>
    <cellStyle name="常规 3 4 3 2 2 3 3 2 3 2" xfId="21166"/>
    <cellStyle name="常规 3 4 3 2 2 3 3 2 3 2 2" xfId="45872"/>
    <cellStyle name="常规 3 4 3 2 2 3 3 2 3 3" xfId="33520"/>
    <cellStyle name="常规 3 4 3 2 2 3 3 2 4" xfId="14990"/>
    <cellStyle name="常规 3 4 3 2 2 3 3 2 4 2" xfId="39696"/>
    <cellStyle name="常规 3 4 3 2 2 3 3 2 5" xfId="27344"/>
    <cellStyle name="常规 3 4 3 2 2 3 3 3" xfId="4173"/>
    <cellStyle name="常规 3 4 3 2 2 3 3 3 2" xfId="10356"/>
    <cellStyle name="常规 3 4 3 2 2 3 3 3 2 2" xfId="22710"/>
    <cellStyle name="常规 3 4 3 2 2 3 3 3 2 2 2" xfId="47416"/>
    <cellStyle name="常规 3 4 3 2 2 3 3 3 2 3" xfId="35064"/>
    <cellStyle name="常规 3 4 3 2 2 3 3 3 3" xfId="16534"/>
    <cellStyle name="常规 3 4 3 2 2 3 3 3 3 2" xfId="41240"/>
    <cellStyle name="常规 3 4 3 2 2 3 3 3 4" xfId="28888"/>
    <cellStyle name="常规 3 4 3 2 2 3 3 4" xfId="7268"/>
    <cellStyle name="常规 3 4 3 2 2 3 3 4 2" xfId="19622"/>
    <cellStyle name="常规 3 4 3 2 2 3 3 4 2 2" xfId="44328"/>
    <cellStyle name="常规 3 4 3 2 2 3 3 4 3" xfId="31976"/>
    <cellStyle name="常规 3 4 3 2 2 3 3 5" xfId="13446"/>
    <cellStyle name="常规 3 4 3 2 2 3 3 5 2" xfId="38152"/>
    <cellStyle name="常规 3 4 3 2 2 3 3 6" xfId="25800"/>
    <cellStyle name="常规 3 4 3 2 2 3 4" xfId="1852"/>
    <cellStyle name="常规 3 4 3 2 2 3 4 2" xfId="4945"/>
    <cellStyle name="常规 3 4 3 2 2 3 4 2 2" xfId="11128"/>
    <cellStyle name="常规 3 4 3 2 2 3 4 2 2 2" xfId="23482"/>
    <cellStyle name="常规 3 4 3 2 2 3 4 2 2 2 2" xfId="48188"/>
    <cellStyle name="常规 3 4 3 2 2 3 4 2 2 3" xfId="35836"/>
    <cellStyle name="常规 3 4 3 2 2 3 4 2 3" xfId="17306"/>
    <cellStyle name="常规 3 4 3 2 2 3 4 2 3 2" xfId="42012"/>
    <cellStyle name="常规 3 4 3 2 2 3 4 2 4" xfId="29660"/>
    <cellStyle name="常规 3 4 3 2 2 3 4 3" xfId="8040"/>
    <cellStyle name="常规 3 4 3 2 2 3 4 3 2" xfId="20394"/>
    <cellStyle name="常规 3 4 3 2 2 3 4 3 2 2" xfId="45100"/>
    <cellStyle name="常规 3 4 3 2 2 3 4 3 3" xfId="32748"/>
    <cellStyle name="常规 3 4 3 2 2 3 4 4" xfId="14218"/>
    <cellStyle name="常规 3 4 3 2 2 3 4 4 2" xfId="38924"/>
    <cellStyle name="常规 3 4 3 2 2 3 4 5" xfId="26572"/>
    <cellStyle name="常规 3 4 3 2 2 3 5" xfId="3401"/>
    <cellStyle name="常规 3 4 3 2 2 3 5 2" xfId="9584"/>
    <cellStyle name="常规 3 4 3 2 2 3 5 2 2" xfId="21938"/>
    <cellStyle name="常规 3 4 3 2 2 3 5 2 2 2" xfId="46644"/>
    <cellStyle name="常规 3 4 3 2 2 3 5 2 3" xfId="34292"/>
    <cellStyle name="常规 3 4 3 2 2 3 5 3" xfId="15762"/>
    <cellStyle name="常规 3 4 3 2 2 3 5 3 2" xfId="40468"/>
    <cellStyle name="常规 3 4 3 2 2 3 5 4" xfId="28116"/>
    <cellStyle name="常规 3 4 3 2 2 3 6" xfId="6496"/>
    <cellStyle name="常规 3 4 3 2 2 3 6 2" xfId="18850"/>
    <cellStyle name="常规 3 4 3 2 2 3 6 2 2" xfId="43556"/>
    <cellStyle name="常规 3 4 3 2 2 3 6 3" xfId="31204"/>
    <cellStyle name="常规 3 4 3 2 2 3 7" xfId="12674"/>
    <cellStyle name="常规 3 4 3 2 2 3 7 2" xfId="37380"/>
    <cellStyle name="常规 3 4 3 2 2 3 8" xfId="25028"/>
    <cellStyle name="常规 3 4 3 2 2 4" xfId="562"/>
    <cellStyle name="常规 3 4 3 2 2 4 2" xfId="1336"/>
    <cellStyle name="常规 3 4 3 2 2 4 2 2" xfId="2883"/>
    <cellStyle name="常规 3 4 3 2 2 4 2 2 2" xfId="5975"/>
    <cellStyle name="常规 3 4 3 2 2 4 2 2 2 2" xfId="12158"/>
    <cellStyle name="常规 3 4 3 2 2 4 2 2 2 2 2" xfId="24512"/>
    <cellStyle name="常规 3 4 3 2 2 4 2 2 2 2 2 2" xfId="49218"/>
    <cellStyle name="常规 3 4 3 2 2 4 2 2 2 2 3" xfId="36866"/>
    <cellStyle name="常规 3 4 3 2 2 4 2 2 2 3" xfId="18336"/>
    <cellStyle name="常规 3 4 3 2 2 4 2 2 2 3 2" xfId="43042"/>
    <cellStyle name="常规 3 4 3 2 2 4 2 2 2 4" xfId="30690"/>
    <cellStyle name="常规 3 4 3 2 2 4 2 2 3" xfId="9070"/>
    <cellStyle name="常规 3 4 3 2 2 4 2 2 3 2" xfId="21424"/>
    <cellStyle name="常规 3 4 3 2 2 4 2 2 3 2 2" xfId="46130"/>
    <cellStyle name="常规 3 4 3 2 2 4 2 2 3 3" xfId="33778"/>
    <cellStyle name="常规 3 4 3 2 2 4 2 2 4" xfId="15248"/>
    <cellStyle name="常规 3 4 3 2 2 4 2 2 4 2" xfId="39954"/>
    <cellStyle name="常规 3 4 3 2 2 4 2 2 5" xfId="27602"/>
    <cellStyle name="常规 3 4 3 2 2 4 2 3" xfId="4431"/>
    <cellStyle name="常规 3 4 3 2 2 4 2 3 2" xfId="10614"/>
    <cellStyle name="常规 3 4 3 2 2 4 2 3 2 2" xfId="22968"/>
    <cellStyle name="常规 3 4 3 2 2 4 2 3 2 2 2" xfId="47674"/>
    <cellStyle name="常规 3 4 3 2 2 4 2 3 2 3" xfId="35322"/>
    <cellStyle name="常规 3 4 3 2 2 4 2 3 3" xfId="16792"/>
    <cellStyle name="常规 3 4 3 2 2 4 2 3 3 2" xfId="41498"/>
    <cellStyle name="常规 3 4 3 2 2 4 2 3 4" xfId="29146"/>
    <cellStyle name="常规 3 4 3 2 2 4 2 4" xfId="7526"/>
    <cellStyle name="常规 3 4 3 2 2 4 2 4 2" xfId="19880"/>
    <cellStyle name="常规 3 4 3 2 2 4 2 4 2 2" xfId="44586"/>
    <cellStyle name="常规 3 4 3 2 2 4 2 4 3" xfId="32234"/>
    <cellStyle name="常规 3 4 3 2 2 4 2 5" xfId="13704"/>
    <cellStyle name="常规 3 4 3 2 2 4 2 5 2" xfId="38410"/>
    <cellStyle name="常规 3 4 3 2 2 4 2 6" xfId="26058"/>
    <cellStyle name="常规 3 4 3 2 2 4 3" xfId="2111"/>
    <cellStyle name="常规 3 4 3 2 2 4 3 2" xfId="5203"/>
    <cellStyle name="常规 3 4 3 2 2 4 3 2 2" xfId="11386"/>
    <cellStyle name="常规 3 4 3 2 2 4 3 2 2 2" xfId="23740"/>
    <cellStyle name="常规 3 4 3 2 2 4 3 2 2 2 2" xfId="48446"/>
    <cellStyle name="常规 3 4 3 2 2 4 3 2 2 3" xfId="36094"/>
    <cellStyle name="常规 3 4 3 2 2 4 3 2 3" xfId="17564"/>
    <cellStyle name="常规 3 4 3 2 2 4 3 2 3 2" xfId="42270"/>
    <cellStyle name="常规 3 4 3 2 2 4 3 2 4" xfId="29918"/>
    <cellStyle name="常规 3 4 3 2 2 4 3 3" xfId="8298"/>
    <cellStyle name="常规 3 4 3 2 2 4 3 3 2" xfId="20652"/>
    <cellStyle name="常规 3 4 3 2 2 4 3 3 2 2" xfId="45358"/>
    <cellStyle name="常规 3 4 3 2 2 4 3 3 3" xfId="33006"/>
    <cellStyle name="常规 3 4 3 2 2 4 3 4" xfId="14476"/>
    <cellStyle name="常规 3 4 3 2 2 4 3 4 2" xfId="39182"/>
    <cellStyle name="常规 3 4 3 2 2 4 3 5" xfId="26830"/>
    <cellStyle name="常规 3 4 3 2 2 4 4" xfId="3659"/>
    <cellStyle name="常规 3 4 3 2 2 4 4 2" xfId="9842"/>
    <cellStyle name="常规 3 4 3 2 2 4 4 2 2" xfId="22196"/>
    <cellStyle name="常规 3 4 3 2 2 4 4 2 2 2" xfId="46902"/>
    <cellStyle name="常规 3 4 3 2 2 4 4 2 3" xfId="34550"/>
    <cellStyle name="常规 3 4 3 2 2 4 4 3" xfId="16020"/>
    <cellStyle name="常规 3 4 3 2 2 4 4 3 2" xfId="40726"/>
    <cellStyle name="常规 3 4 3 2 2 4 4 4" xfId="28374"/>
    <cellStyle name="常规 3 4 3 2 2 4 5" xfId="6754"/>
    <cellStyle name="常规 3 4 3 2 2 4 5 2" xfId="19108"/>
    <cellStyle name="常规 3 4 3 2 2 4 5 2 2" xfId="43814"/>
    <cellStyle name="常规 3 4 3 2 2 4 5 3" xfId="31462"/>
    <cellStyle name="常规 3 4 3 2 2 4 6" xfId="12932"/>
    <cellStyle name="常规 3 4 3 2 2 4 6 2" xfId="37638"/>
    <cellStyle name="常规 3 4 3 2 2 4 7" xfId="25286"/>
    <cellStyle name="常规 3 4 3 2 2 5" xfId="950"/>
    <cellStyle name="常规 3 4 3 2 2 5 2" xfId="2497"/>
    <cellStyle name="常规 3 4 3 2 2 5 2 2" xfId="5589"/>
    <cellStyle name="常规 3 4 3 2 2 5 2 2 2" xfId="11772"/>
    <cellStyle name="常规 3 4 3 2 2 5 2 2 2 2" xfId="24126"/>
    <cellStyle name="常规 3 4 3 2 2 5 2 2 2 2 2" xfId="48832"/>
    <cellStyle name="常规 3 4 3 2 2 5 2 2 2 3" xfId="36480"/>
    <cellStyle name="常规 3 4 3 2 2 5 2 2 3" xfId="17950"/>
    <cellStyle name="常规 3 4 3 2 2 5 2 2 3 2" xfId="42656"/>
    <cellStyle name="常规 3 4 3 2 2 5 2 2 4" xfId="30304"/>
    <cellStyle name="常规 3 4 3 2 2 5 2 3" xfId="8684"/>
    <cellStyle name="常规 3 4 3 2 2 5 2 3 2" xfId="21038"/>
    <cellStyle name="常规 3 4 3 2 2 5 2 3 2 2" xfId="45744"/>
    <cellStyle name="常规 3 4 3 2 2 5 2 3 3" xfId="33392"/>
    <cellStyle name="常规 3 4 3 2 2 5 2 4" xfId="14862"/>
    <cellStyle name="常规 3 4 3 2 2 5 2 4 2" xfId="39568"/>
    <cellStyle name="常规 3 4 3 2 2 5 2 5" xfId="27216"/>
    <cellStyle name="常规 3 4 3 2 2 5 3" xfId="4045"/>
    <cellStyle name="常规 3 4 3 2 2 5 3 2" xfId="10228"/>
    <cellStyle name="常规 3 4 3 2 2 5 3 2 2" xfId="22582"/>
    <cellStyle name="常规 3 4 3 2 2 5 3 2 2 2" xfId="47288"/>
    <cellStyle name="常规 3 4 3 2 2 5 3 2 3" xfId="34936"/>
    <cellStyle name="常规 3 4 3 2 2 5 3 3" xfId="16406"/>
    <cellStyle name="常规 3 4 3 2 2 5 3 3 2" xfId="41112"/>
    <cellStyle name="常规 3 4 3 2 2 5 3 4" xfId="28760"/>
    <cellStyle name="常规 3 4 3 2 2 5 4" xfId="7140"/>
    <cellStyle name="常规 3 4 3 2 2 5 4 2" xfId="19494"/>
    <cellStyle name="常规 3 4 3 2 2 5 4 2 2" xfId="44200"/>
    <cellStyle name="常规 3 4 3 2 2 5 4 3" xfId="31848"/>
    <cellStyle name="常规 3 4 3 2 2 5 5" xfId="13318"/>
    <cellStyle name="常规 3 4 3 2 2 5 5 2" xfId="38024"/>
    <cellStyle name="常规 3 4 3 2 2 5 6" xfId="25672"/>
    <cellStyle name="常规 3 4 3 2 2 6" xfId="1724"/>
    <cellStyle name="常规 3 4 3 2 2 6 2" xfId="4817"/>
    <cellStyle name="常规 3 4 3 2 2 6 2 2" xfId="11000"/>
    <cellStyle name="常规 3 4 3 2 2 6 2 2 2" xfId="23354"/>
    <cellStyle name="常规 3 4 3 2 2 6 2 2 2 2" xfId="48060"/>
    <cellStyle name="常规 3 4 3 2 2 6 2 2 3" xfId="35708"/>
    <cellStyle name="常规 3 4 3 2 2 6 2 3" xfId="17178"/>
    <cellStyle name="常规 3 4 3 2 2 6 2 3 2" xfId="41884"/>
    <cellStyle name="常规 3 4 3 2 2 6 2 4" xfId="29532"/>
    <cellStyle name="常规 3 4 3 2 2 6 3" xfId="7912"/>
    <cellStyle name="常规 3 4 3 2 2 6 3 2" xfId="20266"/>
    <cellStyle name="常规 3 4 3 2 2 6 3 2 2" xfId="44972"/>
    <cellStyle name="常规 3 4 3 2 2 6 3 3" xfId="32620"/>
    <cellStyle name="常规 3 4 3 2 2 6 4" xfId="14090"/>
    <cellStyle name="常规 3 4 3 2 2 6 4 2" xfId="38796"/>
    <cellStyle name="常规 3 4 3 2 2 6 5" xfId="26444"/>
    <cellStyle name="常规 3 4 3 2 2 7" xfId="3273"/>
    <cellStyle name="常规 3 4 3 2 2 7 2" xfId="9456"/>
    <cellStyle name="常规 3 4 3 2 2 7 2 2" xfId="21810"/>
    <cellStyle name="常规 3 4 3 2 2 7 2 2 2" xfId="46516"/>
    <cellStyle name="常规 3 4 3 2 2 7 2 3" xfId="34164"/>
    <cellStyle name="常规 3 4 3 2 2 7 3" xfId="15634"/>
    <cellStyle name="常规 3 4 3 2 2 7 3 2" xfId="40340"/>
    <cellStyle name="常规 3 4 3 2 2 7 4" xfId="27988"/>
    <cellStyle name="常规 3 4 3 2 2 8" xfId="6368"/>
    <cellStyle name="常规 3 4 3 2 2 8 2" xfId="18722"/>
    <cellStyle name="常规 3 4 3 2 2 8 2 2" xfId="43428"/>
    <cellStyle name="常规 3 4 3 2 2 8 3" xfId="31076"/>
    <cellStyle name="常规 3 4 3 2 2 9" xfId="12546"/>
    <cellStyle name="常规 3 4 3 2 2 9 2" xfId="37252"/>
    <cellStyle name="常规 3 4 3 2 3" xfId="364"/>
    <cellStyle name="常规 3 4 3 2 3 2" xfId="752"/>
    <cellStyle name="常规 3 4 3 2 3 2 2" xfId="1526"/>
    <cellStyle name="常规 3 4 3 2 3 2 2 2" xfId="3073"/>
    <cellStyle name="常规 3 4 3 2 3 2 2 2 2" xfId="6165"/>
    <cellStyle name="常规 3 4 3 2 3 2 2 2 2 2" xfId="12348"/>
    <cellStyle name="常规 3 4 3 2 3 2 2 2 2 2 2" xfId="24702"/>
    <cellStyle name="常规 3 4 3 2 3 2 2 2 2 2 2 2" xfId="49408"/>
    <cellStyle name="常规 3 4 3 2 3 2 2 2 2 2 3" xfId="37056"/>
    <cellStyle name="常规 3 4 3 2 3 2 2 2 2 3" xfId="18526"/>
    <cellStyle name="常规 3 4 3 2 3 2 2 2 2 3 2" xfId="43232"/>
    <cellStyle name="常规 3 4 3 2 3 2 2 2 2 4" xfId="30880"/>
    <cellStyle name="常规 3 4 3 2 3 2 2 2 3" xfId="9260"/>
    <cellStyle name="常规 3 4 3 2 3 2 2 2 3 2" xfId="21614"/>
    <cellStyle name="常规 3 4 3 2 3 2 2 2 3 2 2" xfId="46320"/>
    <cellStyle name="常规 3 4 3 2 3 2 2 2 3 3" xfId="33968"/>
    <cellStyle name="常规 3 4 3 2 3 2 2 2 4" xfId="15438"/>
    <cellStyle name="常规 3 4 3 2 3 2 2 2 4 2" xfId="40144"/>
    <cellStyle name="常规 3 4 3 2 3 2 2 2 5" xfId="27792"/>
    <cellStyle name="常规 3 4 3 2 3 2 2 3" xfId="4621"/>
    <cellStyle name="常规 3 4 3 2 3 2 2 3 2" xfId="10804"/>
    <cellStyle name="常规 3 4 3 2 3 2 2 3 2 2" xfId="23158"/>
    <cellStyle name="常规 3 4 3 2 3 2 2 3 2 2 2" xfId="47864"/>
    <cellStyle name="常规 3 4 3 2 3 2 2 3 2 3" xfId="35512"/>
    <cellStyle name="常规 3 4 3 2 3 2 2 3 3" xfId="16982"/>
    <cellStyle name="常规 3 4 3 2 3 2 2 3 3 2" xfId="41688"/>
    <cellStyle name="常规 3 4 3 2 3 2 2 3 4" xfId="29336"/>
    <cellStyle name="常规 3 4 3 2 3 2 2 4" xfId="7716"/>
    <cellStyle name="常规 3 4 3 2 3 2 2 4 2" xfId="20070"/>
    <cellStyle name="常规 3 4 3 2 3 2 2 4 2 2" xfId="44776"/>
    <cellStyle name="常规 3 4 3 2 3 2 2 4 3" xfId="32424"/>
    <cellStyle name="常规 3 4 3 2 3 2 2 5" xfId="13894"/>
    <cellStyle name="常规 3 4 3 2 3 2 2 5 2" xfId="38600"/>
    <cellStyle name="常规 3 4 3 2 3 2 2 6" xfId="26248"/>
    <cellStyle name="常规 3 4 3 2 3 2 3" xfId="2301"/>
    <cellStyle name="常规 3 4 3 2 3 2 3 2" xfId="5393"/>
    <cellStyle name="常规 3 4 3 2 3 2 3 2 2" xfId="11576"/>
    <cellStyle name="常规 3 4 3 2 3 2 3 2 2 2" xfId="23930"/>
    <cellStyle name="常规 3 4 3 2 3 2 3 2 2 2 2" xfId="48636"/>
    <cellStyle name="常规 3 4 3 2 3 2 3 2 2 3" xfId="36284"/>
    <cellStyle name="常规 3 4 3 2 3 2 3 2 3" xfId="17754"/>
    <cellStyle name="常规 3 4 3 2 3 2 3 2 3 2" xfId="42460"/>
    <cellStyle name="常规 3 4 3 2 3 2 3 2 4" xfId="30108"/>
    <cellStyle name="常规 3 4 3 2 3 2 3 3" xfId="8488"/>
    <cellStyle name="常规 3 4 3 2 3 2 3 3 2" xfId="20842"/>
    <cellStyle name="常规 3 4 3 2 3 2 3 3 2 2" xfId="45548"/>
    <cellStyle name="常规 3 4 3 2 3 2 3 3 3" xfId="33196"/>
    <cellStyle name="常规 3 4 3 2 3 2 3 4" xfId="14666"/>
    <cellStyle name="常规 3 4 3 2 3 2 3 4 2" xfId="39372"/>
    <cellStyle name="常规 3 4 3 2 3 2 3 5" xfId="27020"/>
    <cellStyle name="常规 3 4 3 2 3 2 4" xfId="3849"/>
    <cellStyle name="常规 3 4 3 2 3 2 4 2" xfId="10032"/>
    <cellStyle name="常规 3 4 3 2 3 2 4 2 2" xfId="22386"/>
    <cellStyle name="常规 3 4 3 2 3 2 4 2 2 2" xfId="47092"/>
    <cellStyle name="常规 3 4 3 2 3 2 4 2 3" xfId="34740"/>
    <cellStyle name="常规 3 4 3 2 3 2 4 3" xfId="16210"/>
    <cellStyle name="常规 3 4 3 2 3 2 4 3 2" xfId="40916"/>
    <cellStyle name="常规 3 4 3 2 3 2 4 4" xfId="28564"/>
    <cellStyle name="常规 3 4 3 2 3 2 5" xfId="6944"/>
    <cellStyle name="常规 3 4 3 2 3 2 5 2" xfId="19298"/>
    <cellStyle name="常规 3 4 3 2 3 2 5 2 2" xfId="44004"/>
    <cellStyle name="常规 3 4 3 2 3 2 5 3" xfId="31652"/>
    <cellStyle name="常规 3 4 3 2 3 2 6" xfId="13122"/>
    <cellStyle name="常规 3 4 3 2 3 2 6 2" xfId="37828"/>
    <cellStyle name="常规 3 4 3 2 3 2 7" xfId="25476"/>
    <cellStyle name="常规 3 4 3 2 3 3" xfId="1140"/>
    <cellStyle name="常规 3 4 3 2 3 3 2" xfId="2687"/>
    <cellStyle name="常规 3 4 3 2 3 3 2 2" xfId="5779"/>
    <cellStyle name="常规 3 4 3 2 3 3 2 2 2" xfId="11962"/>
    <cellStyle name="常规 3 4 3 2 3 3 2 2 2 2" xfId="24316"/>
    <cellStyle name="常规 3 4 3 2 3 3 2 2 2 2 2" xfId="49022"/>
    <cellStyle name="常规 3 4 3 2 3 3 2 2 2 3" xfId="36670"/>
    <cellStyle name="常规 3 4 3 2 3 3 2 2 3" xfId="18140"/>
    <cellStyle name="常规 3 4 3 2 3 3 2 2 3 2" xfId="42846"/>
    <cellStyle name="常规 3 4 3 2 3 3 2 2 4" xfId="30494"/>
    <cellStyle name="常规 3 4 3 2 3 3 2 3" xfId="8874"/>
    <cellStyle name="常规 3 4 3 2 3 3 2 3 2" xfId="21228"/>
    <cellStyle name="常规 3 4 3 2 3 3 2 3 2 2" xfId="45934"/>
    <cellStyle name="常规 3 4 3 2 3 3 2 3 3" xfId="33582"/>
    <cellStyle name="常规 3 4 3 2 3 3 2 4" xfId="15052"/>
    <cellStyle name="常规 3 4 3 2 3 3 2 4 2" xfId="39758"/>
    <cellStyle name="常规 3 4 3 2 3 3 2 5" xfId="27406"/>
    <cellStyle name="常规 3 4 3 2 3 3 3" xfId="4235"/>
    <cellStyle name="常规 3 4 3 2 3 3 3 2" xfId="10418"/>
    <cellStyle name="常规 3 4 3 2 3 3 3 2 2" xfId="22772"/>
    <cellStyle name="常规 3 4 3 2 3 3 3 2 2 2" xfId="47478"/>
    <cellStyle name="常规 3 4 3 2 3 3 3 2 3" xfId="35126"/>
    <cellStyle name="常规 3 4 3 2 3 3 3 3" xfId="16596"/>
    <cellStyle name="常规 3 4 3 2 3 3 3 3 2" xfId="41302"/>
    <cellStyle name="常规 3 4 3 2 3 3 3 4" xfId="28950"/>
    <cellStyle name="常规 3 4 3 2 3 3 4" xfId="7330"/>
    <cellStyle name="常规 3 4 3 2 3 3 4 2" xfId="19684"/>
    <cellStyle name="常规 3 4 3 2 3 3 4 2 2" xfId="44390"/>
    <cellStyle name="常规 3 4 3 2 3 3 4 3" xfId="32038"/>
    <cellStyle name="常规 3 4 3 2 3 3 5" xfId="13508"/>
    <cellStyle name="常规 3 4 3 2 3 3 5 2" xfId="38214"/>
    <cellStyle name="常规 3 4 3 2 3 3 6" xfId="25862"/>
    <cellStyle name="常规 3 4 3 2 3 4" xfId="1914"/>
    <cellStyle name="常规 3 4 3 2 3 4 2" xfId="5007"/>
    <cellStyle name="常规 3 4 3 2 3 4 2 2" xfId="11190"/>
    <cellStyle name="常规 3 4 3 2 3 4 2 2 2" xfId="23544"/>
    <cellStyle name="常规 3 4 3 2 3 4 2 2 2 2" xfId="48250"/>
    <cellStyle name="常规 3 4 3 2 3 4 2 2 3" xfId="35898"/>
    <cellStyle name="常规 3 4 3 2 3 4 2 3" xfId="17368"/>
    <cellStyle name="常规 3 4 3 2 3 4 2 3 2" xfId="42074"/>
    <cellStyle name="常规 3 4 3 2 3 4 2 4" xfId="29722"/>
    <cellStyle name="常规 3 4 3 2 3 4 3" xfId="8102"/>
    <cellStyle name="常规 3 4 3 2 3 4 3 2" xfId="20456"/>
    <cellStyle name="常规 3 4 3 2 3 4 3 2 2" xfId="45162"/>
    <cellStyle name="常规 3 4 3 2 3 4 3 3" xfId="32810"/>
    <cellStyle name="常规 3 4 3 2 3 4 4" xfId="14280"/>
    <cellStyle name="常规 3 4 3 2 3 4 4 2" xfId="38986"/>
    <cellStyle name="常规 3 4 3 2 3 4 5" xfId="26634"/>
    <cellStyle name="常规 3 4 3 2 3 5" xfId="3463"/>
    <cellStyle name="常规 3 4 3 2 3 5 2" xfId="9646"/>
    <cellStyle name="常规 3 4 3 2 3 5 2 2" xfId="22000"/>
    <cellStyle name="常规 3 4 3 2 3 5 2 2 2" xfId="46706"/>
    <cellStyle name="常规 3 4 3 2 3 5 2 3" xfId="34354"/>
    <cellStyle name="常规 3 4 3 2 3 5 3" xfId="15824"/>
    <cellStyle name="常规 3 4 3 2 3 5 3 2" xfId="40530"/>
    <cellStyle name="常规 3 4 3 2 3 5 4" xfId="28178"/>
    <cellStyle name="常规 3 4 3 2 3 6" xfId="6558"/>
    <cellStyle name="常规 3 4 3 2 3 6 2" xfId="18912"/>
    <cellStyle name="常规 3 4 3 2 3 6 2 2" xfId="43618"/>
    <cellStyle name="常规 3 4 3 2 3 6 3" xfId="31266"/>
    <cellStyle name="常规 3 4 3 2 3 7" xfId="12736"/>
    <cellStyle name="常规 3 4 3 2 3 7 2" xfId="37442"/>
    <cellStyle name="常规 3 4 3 2 3 8" xfId="25090"/>
    <cellStyle name="常规 3 4 3 2 4" xfId="239"/>
    <cellStyle name="常规 3 4 3 2 4 2" xfId="628"/>
    <cellStyle name="常规 3 4 3 2 4 2 2" xfId="1402"/>
    <cellStyle name="常规 3 4 3 2 4 2 2 2" xfId="2949"/>
    <cellStyle name="常规 3 4 3 2 4 2 2 2 2" xfId="6041"/>
    <cellStyle name="常规 3 4 3 2 4 2 2 2 2 2" xfId="12224"/>
    <cellStyle name="常规 3 4 3 2 4 2 2 2 2 2 2" xfId="24578"/>
    <cellStyle name="常规 3 4 3 2 4 2 2 2 2 2 2 2" xfId="49284"/>
    <cellStyle name="常规 3 4 3 2 4 2 2 2 2 2 3" xfId="36932"/>
    <cellStyle name="常规 3 4 3 2 4 2 2 2 2 3" xfId="18402"/>
    <cellStyle name="常规 3 4 3 2 4 2 2 2 2 3 2" xfId="43108"/>
    <cellStyle name="常规 3 4 3 2 4 2 2 2 2 4" xfId="30756"/>
    <cellStyle name="常规 3 4 3 2 4 2 2 2 3" xfId="9136"/>
    <cellStyle name="常规 3 4 3 2 4 2 2 2 3 2" xfId="21490"/>
    <cellStyle name="常规 3 4 3 2 4 2 2 2 3 2 2" xfId="46196"/>
    <cellStyle name="常规 3 4 3 2 4 2 2 2 3 3" xfId="33844"/>
    <cellStyle name="常规 3 4 3 2 4 2 2 2 4" xfId="15314"/>
    <cellStyle name="常规 3 4 3 2 4 2 2 2 4 2" xfId="40020"/>
    <cellStyle name="常规 3 4 3 2 4 2 2 2 5" xfId="27668"/>
    <cellStyle name="常规 3 4 3 2 4 2 2 3" xfId="4497"/>
    <cellStyle name="常规 3 4 3 2 4 2 2 3 2" xfId="10680"/>
    <cellStyle name="常规 3 4 3 2 4 2 2 3 2 2" xfId="23034"/>
    <cellStyle name="常规 3 4 3 2 4 2 2 3 2 2 2" xfId="47740"/>
    <cellStyle name="常规 3 4 3 2 4 2 2 3 2 3" xfId="35388"/>
    <cellStyle name="常规 3 4 3 2 4 2 2 3 3" xfId="16858"/>
    <cellStyle name="常规 3 4 3 2 4 2 2 3 3 2" xfId="41564"/>
    <cellStyle name="常规 3 4 3 2 4 2 2 3 4" xfId="29212"/>
    <cellStyle name="常规 3 4 3 2 4 2 2 4" xfId="7592"/>
    <cellStyle name="常规 3 4 3 2 4 2 2 4 2" xfId="19946"/>
    <cellStyle name="常规 3 4 3 2 4 2 2 4 2 2" xfId="44652"/>
    <cellStyle name="常规 3 4 3 2 4 2 2 4 3" xfId="32300"/>
    <cellStyle name="常规 3 4 3 2 4 2 2 5" xfId="13770"/>
    <cellStyle name="常规 3 4 3 2 4 2 2 5 2" xfId="38476"/>
    <cellStyle name="常规 3 4 3 2 4 2 2 6" xfId="26124"/>
    <cellStyle name="常规 3 4 3 2 4 2 3" xfId="2177"/>
    <cellStyle name="常规 3 4 3 2 4 2 3 2" xfId="5269"/>
    <cellStyle name="常规 3 4 3 2 4 2 3 2 2" xfId="11452"/>
    <cellStyle name="常规 3 4 3 2 4 2 3 2 2 2" xfId="23806"/>
    <cellStyle name="常规 3 4 3 2 4 2 3 2 2 2 2" xfId="48512"/>
    <cellStyle name="常规 3 4 3 2 4 2 3 2 2 3" xfId="36160"/>
    <cellStyle name="常规 3 4 3 2 4 2 3 2 3" xfId="17630"/>
    <cellStyle name="常规 3 4 3 2 4 2 3 2 3 2" xfId="42336"/>
    <cellStyle name="常规 3 4 3 2 4 2 3 2 4" xfId="29984"/>
    <cellStyle name="常规 3 4 3 2 4 2 3 3" xfId="8364"/>
    <cellStyle name="常规 3 4 3 2 4 2 3 3 2" xfId="20718"/>
    <cellStyle name="常规 3 4 3 2 4 2 3 3 2 2" xfId="45424"/>
    <cellStyle name="常规 3 4 3 2 4 2 3 3 3" xfId="33072"/>
    <cellStyle name="常规 3 4 3 2 4 2 3 4" xfId="14542"/>
    <cellStyle name="常规 3 4 3 2 4 2 3 4 2" xfId="39248"/>
    <cellStyle name="常规 3 4 3 2 4 2 3 5" xfId="26896"/>
    <cellStyle name="常规 3 4 3 2 4 2 4" xfId="3725"/>
    <cellStyle name="常规 3 4 3 2 4 2 4 2" xfId="9908"/>
    <cellStyle name="常规 3 4 3 2 4 2 4 2 2" xfId="22262"/>
    <cellStyle name="常规 3 4 3 2 4 2 4 2 2 2" xfId="46968"/>
    <cellStyle name="常规 3 4 3 2 4 2 4 2 3" xfId="34616"/>
    <cellStyle name="常规 3 4 3 2 4 2 4 3" xfId="16086"/>
    <cellStyle name="常规 3 4 3 2 4 2 4 3 2" xfId="40792"/>
    <cellStyle name="常规 3 4 3 2 4 2 4 4" xfId="28440"/>
    <cellStyle name="常规 3 4 3 2 4 2 5" xfId="6820"/>
    <cellStyle name="常规 3 4 3 2 4 2 5 2" xfId="19174"/>
    <cellStyle name="常规 3 4 3 2 4 2 5 2 2" xfId="43880"/>
    <cellStyle name="常规 3 4 3 2 4 2 5 3" xfId="31528"/>
    <cellStyle name="常规 3 4 3 2 4 2 6" xfId="12998"/>
    <cellStyle name="常规 3 4 3 2 4 2 6 2" xfId="37704"/>
    <cellStyle name="常规 3 4 3 2 4 2 7" xfId="25352"/>
    <cellStyle name="常规 3 4 3 2 4 3" xfId="1016"/>
    <cellStyle name="常规 3 4 3 2 4 3 2" xfId="2563"/>
    <cellStyle name="常规 3 4 3 2 4 3 2 2" xfId="5655"/>
    <cellStyle name="常规 3 4 3 2 4 3 2 2 2" xfId="11838"/>
    <cellStyle name="常规 3 4 3 2 4 3 2 2 2 2" xfId="24192"/>
    <cellStyle name="常规 3 4 3 2 4 3 2 2 2 2 2" xfId="48898"/>
    <cellStyle name="常规 3 4 3 2 4 3 2 2 2 3" xfId="36546"/>
    <cellStyle name="常规 3 4 3 2 4 3 2 2 3" xfId="18016"/>
    <cellStyle name="常规 3 4 3 2 4 3 2 2 3 2" xfId="42722"/>
    <cellStyle name="常规 3 4 3 2 4 3 2 2 4" xfId="30370"/>
    <cellStyle name="常规 3 4 3 2 4 3 2 3" xfId="8750"/>
    <cellStyle name="常规 3 4 3 2 4 3 2 3 2" xfId="21104"/>
    <cellStyle name="常规 3 4 3 2 4 3 2 3 2 2" xfId="45810"/>
    <cellStyle name="常规 3 4 3 2 4 3 2 3 3" xfId="33458"/>
    <cellStyle name="常规 3 4 3 2 4 3 2 4" xfId="14928"/>
    <cellStyle name="常规 3 4 3 2 4 3 2 4 2" xfId="39634"/>
    <cellStyle name="常规 3 4 3 2 4 3 2 5" xfId="27282"/>
    <cellStyle name="常规 3 4 3 2 4 3 3" xfId="4111"/>
    <cellStyle name="常规 3 4 3 2 4 3 3 2" xfId="10294"/>
    <cellStyle name="常规 3 4 3 2 4 3 3 2 2" xfId="22648"/>
    <cellStyle name="常规 3 4 3 2 4 3 3 2 2 2" xfId="47354"/>
    <cellStyle name="常规 3 4 3 2 4 3 3 2 3" xfId="35002"/>
    <cellStyle name="常规 3 4 3 2 4 3 3 3" xfId="16472"/>
    <cellStyle name="常规 3 4 3 2 4 3 3 3 2" xfId="41178"/>
    <cellStyle name="常规 3 4 3 2 4 3 3 4" xfId="28826"/>
    <cellStyle name="常规 3 4 3 2 4 3 4" xfId="7206"/>
    <cellStyle name="常规 3 4 3 2 4 3 4 2" xfId="19560"/>
    <cellStyle name="常规 3 4 3 2 4 3 4 2 2" xfId="44266"/>
    <cellStyle name="常规 3 4 3 2 4 3 4 3" xfId="31914"/>
    <cellStyle name="常规 3 4 3 2 4 3 5" xfId="13384"/>
    <cellStyle name="常规 3 4 3 2 4 3 5 2" xfId="38090"/>
    <cellStyle name="常规 3 4 3 2 4 3 6" xfId="25738"/>
    <cellStyle name="常规 3 4 3 2 4 4" xfId="1790"/>
    <cellStyle name="常规 3 4 3 2 4 4 2" xfId="4883"/>
    <cellStyle name="常规 3 4 3 2 4 4 2 2" xfId="11066"/>
    <cellStyle name="常规 3 4 3 2 4 4 2 2 2" xfId="23420"/>
    <cellStyle name="常规 3 4 3 2 4 4 2 2 2 2" xfId="48126"/>
    <cellStyle name="常规 3 4 3 2 4 4 2 2 3" xfId="35774"/>
    <cellStyle name="常规 3 4 3 2 4 4 2 3" xfId="17244"/>
    <cellStyle name="常规 3 4 3 2 4 4 2 3 2" xfId="41950"/>
    <cellStyle name="常规 3 4 3 2 4 4 2 4" xfId="29598"/>
    <cellStyle name="常规 3 4 3 2 4 4 3" xfId="7978"/>
    <cellStyle name="常规 3 4 3 2 4 4 3 2" xfId="20332"/>
    <cellStyle name="常规 3 4 3 2 4 4 3 2 2" xfId="45038"/>
    <cellStyle name="常规 3 4 3 2 4 4 3 3" xfId="32686"/>
    <cellStyle name="常规 3 4 3 2 4 4 4" xfId="14156"/>
    <cellStyle name="常规 3 4 3 2 4 4 4 2" xfId="38862"/>
    <cellStyle name="常规 3 4 3 2 4 4 5" xfId="26510"/>
    <cellStyle name="常规 3 4 3 2 4 5" xfId="3339"/>
    <cellStyle name="常规 3 4 3 2 4 5 2" xfId="9522"/>
    <cellStyle name="常规 3 4 3 2 4 5 2 2" xfId="21876"/>
    <cellStyle name="常规 3 4 3 2 4 5 2 2 2" xfId="46582"/>
    <cellStyle name="常规 3 4 3 2 4 5 2 3" xfId="34230"/>
    <cellStyle name="常规 3 4 3 2 4 5 3" xfId="15700"/>
    <cellStyle name="常规 3 4 3 2 4 5 3 2" xfId="40406"/>
    <cellStyle name="常规 3 4 3 2 4 5 4" xfId="28054"/>
    <cellStyle name="常规 3 4 3 2 4 6" xfId="6434"/>
    <cellStyle name="常规 3 4 3 2 4 6 2" xfId="18788"/>
    <cellStyle name="常规 3 4 3 2 4 6 2 2" xfId="43494"/>
    <cellStyle name="常规 3 4 3 2 4 6 3" xfId="31142"/>
    <cellStyle name="常规 3 4 3 2 4 7" xfId="12612"/>
    <cellStyle name="常规 3 4 3 2 4 7 2" xfId="37318"/>
    <cellStyle name="常规 3 4 3 2 4 8" xfId="24966"/>
    <cellStyle name="常规 3 4 3 2 5" xfId="493"/>
    <cellStyle name="常规 3 4 3 2 5 2" xfId="1267"/>
    <cellStyle name="常规 3 4 3 2 5 2 2" xfId="2814"/>
    <cellStyle name="常规 3 4 3 2 5 2 2 2" xfId="5906"/>
    <cellStyle name="常规 3 4 3 2 5 2 2 2 2" xfId="12089"/>
    <cellStyle name="常规 3 4 3 2 5 2 2 2 2 2" xfId="24443"/>
    <cellStyle name="常规 3 4 3 2 5 2 2 2 2 2 2" xfId="49149"/>
    <cellStyle name="常规 3 4 3 2 5 2 2 2 2 3" xfId="36797"/>
    <cellStyle name="常规 3 4 3 2 5 2 2 2 3" xfId="18267"/>
    <cellStyle name="常规 3 4 3 2 5 2 2 2 3 2" xfId="42973"/>
    <cellStyle name="常规 3 4 3 2 5 2 2 2 4" xfId="30621"/>
    <cellStyle name="常规 3 4 3 2 5 2 2 3" xfId="9001"/>
    <cellStyle name="常规 3 4 3 2 5 2 2 3 2" xfId="21355"/>
    <cellStyle name="常规 3 4 3 2 5 2 2 3 2 2" xfId="46061"/>
    <cellStyle name="常规 3 4 3 2 5 2 2 3 3" xfId="33709"/>
    <cellStyle name="常规 3 4 3 2 5 2 2 4" xfId="15179"/>
    <cellStyle name="常规 3 4 3 2 5 2 2 4 2" xfId="39885"/>
    <cellStyle name="常规 3 4 3 2 5 2 2 5" xfId="27533"/>
    <cellStyle name="常规 3 4 3 2 5 2 3" xfId="4362"/>
    <cellStyle name="常规 3 4 3 2 5 2 3 2" xfId="10545"/>
    <cellStyle name="常规 3 4 3 2 5 2 3 2 2" xfId="22899"/>
    <cellStyle name="常规 3 4 3 2 5 2 3 2 2 2" xfId="47605"/>
    <cellStyle name="常规 3 4 3 2 5 2 3 2 3" xfId="35253"/>
    <cellStyle name="常规 3 4 3 2 5 2 3 3" xfId="16723"/>
    <cellStyle name="常规 3 4 3 2 5 2 3 3 2" xfId="41429"/>
    <cellStyle name="常规 3 4 3 2 5 2 3 4" xfId="29077"/>
    <cellStyle name="常规 3 4 3 2 5 2 4" xfId="7457"/>
    <cellStyle name="常规 3 4 3 2 5 2 4 2" xfId="19811"/>
    <cellStyle name="常规 3 4 3 2 5 2 4 2 2" xfId="44517"/>
    <cellStyle name="常规 3 4 3 2 5 2 4 3" xfId="32165"/>
    <cellStyle name="常规 3 4 3 2 5 2 5" xfId="13635"/>
    <cellStyle name="常规 3 4 3 2 5 2 5 2" xfId="38341"/>
    <cellStyle name="常规 3 4 3 2 5 2 6" xfId="25989"/>
    <cellStyle name="常规 3 4 3 2 5 3" xfId="2042"/>
    <cellStyle name="常规 3 4 3 2 5 3 2" xfId="5134"/>
    <cellStyle name="常规 3 4 3 2 5 3 2 2" xfId="11317"/>
    <cellStyle name="常规 3 4 3 2 5 3 2 2 2" xfId="23671"/>
    <cellStyle name="常规 3 4 3 2 5 3 2 2 2 2" xfId="48377"/>
    <cellStyle name="常规 3 4 3 2 5 3 2 2 3" xfId="36025"/>
    <cellStyle name="常规 3 4 3 2 5 3 2 3" xfId="17495"/>
    <cellStyle name="常规 3 4 3 2 5 3 2 3 2" xfId="42201"/>
    <cellStyle name="常规 3 4 3 2 5 3 2 4" xfId="29849"/>
    <cellStyle name="常规 3 4 3 2 5 3 3" xfId="8229"/>
    <cellStyle name="常规 3 4 3 2 5 3 3 2" xfId="20583"/>
    <cellStyle name="常规 3 4 3 2 5 3 3 2 2" xfId="45289"/>
    <cellStyle name="常规 3 4 3 2 5 3 3 3" xfId="32937"/>
    <cellStyle name="常规 3 4 3 2 5 3 4" xfId="14407"/>
    <cellStyle name="常规 3 4 3 2 5 3 4 2" xfId="39113"/>
    <cellStyle name="常规 3 4 3 2 5 3 5" xfId="26761"/>
    <cellStyle name="常规 3 4 3 2 5 4" xfId="3590"/>
    <cellStyle name="常规 3 4 3 2 5 4 2" xfId="9773"/>
    <cellStyle name="常规 3 4 3 2 5 4 2 2" xfId="22127"/>
    <cellStyle name="常规 3 4 3 2 5 4 2 2 2" xfId="46833"/>
    <cellStyle name="常规 3 4 3 2 5 4 2 3" xfId="34481"/>
    <cellStyle name="常规 3 4 3 2 5 4 3" xfId="15951"/>
    <cellStyle name="常规 3 4 3 2 5 4 3 2" xfId="40657"/>
    <cellStyle name="常规 3 4 3 2 5 4 4" xfId="28305"/>
    <cellStyle name="常规 3 4 3 2 5 5" xfId="6685"/>
    <cellStyle name="常规 3 4 3 2 5 5 2" xfId="19039"/>
    <cellStyle name="常规 3 4 3 2 5 5 2 2" xfId="43745"/>
    <cellStyle name="常规 3 4 3 2 5 5 3" xfId="31393"/>
    <cellStyle name="常规 3 4 3 2 5 6" xfId="12863"/>
    <cellStyle name="常规 3 4 3 2 5 6 2" xfId="37569"/>
    <cellStyle name="常规 3 4 3 2 5 7" xfId="25217"/>
    <cellStyle name="常规 3 4 3 2 6" xfId="881"/>
    <cellStyle name="常规 3 4 3 2 6 2" xfId="2428"/>
    <cellStyle name="常规 3 4 3 2 6 2 2" xfId="5520"/>
    <cellStyle name="常规 3 4 3 2 6 2 2 2" xfId="11703"/>
    <cellStyle name="常规 3 4 3 2 6 2 2 2 2" xfId="24057"/>
    <cellStyle name="常规 3 4 3 2 6 2 2 2 2 2" xfId="48763"/>
    <cellStyle name="常规 3 4 3 2 6 2 2 2 3" xfId="36411"/>
    <cellStyle name="常规 3 4 3 2 6 2 2 3" xfId="17881"/>
    <cellStyle name="常规 3 4 3 2 6 2 2 3 2" xfId="42587"/>
    <cellStyle name="常规 3 4 3 2 6 2 2 4" xfId="30235"/>
    <cellStyle name="常规 3 4 3 2 6 2 3" xfId="8615"/>
    <cellStyle name="常规 3 4 3 2 6 2 3 2" xfId="20969"/>
    <cellStyle name="常规 3 4 3 2 6 2 3 2 2" xfId="45675"/>
    <cellStyle name="常规 3 4 3 2 6 2 3 3" xfId="33323"/>
    <cellStyle name="常规 3 4 3 2 6 2 4" xfId="14793"/>
    <cellStyle name="常规 3 4 3 2 6 2 4 2" xfId="39499"/>
    <cellStyle name="常规 3 4 3 2 6 2 5" xfId="27147"/>
    <cellStyle name="常规 3 4 3 2 6 3" xfId="3976"/>
    <cellStyle name="常规 3 4 3 2 6 3 2" xfId="10159"/>
    <cellStyle name="常规 3 4 3 2 6 3 2 2" xfId="22513"/>
    <cellStyle name="常规 3 4 3 2 6 3 2 2 2" xfId="47219"/>
    <cellStyle name="常规 3 4 3 2 6 3 2 3" xfId="34867"/>
    <cellStyle name="常规 3 4 3 2 6 3 3" xfId="16337"/>
    <cellStyle name="常规 3 4 3 2 6 3 3 2" xfId="41043"/>
    <cellStyle name="常规 3 4 3 2 6 3 4" xfId="28691"/>
    <cellStyle name="常规 3 4 3 2 6 4" xfId="7071"/>
    <cellStyle name="常规 3 4 3 2 6 4 2" xfId="19425"/>
    <cellStyle name="常规 3 4 3 2 6 4 2 2" xfId="44131"/>
    <cellStyle name="常规 3 4 3 2 6 4 3" xfId="31779"/>
    <cellStyle name="常规 3 4 3 2 6 5" xfId="13249"/>
    <cellStyle name="常规 3 4 3 2 6 5 2" xfId="37955"/>
    <cellStyle name="常规 3 4 3 2 6 6" xfId="25603"/>
    <cellStyle name="常规 3 4 3 2 7" xfId="1655"/>
    <cellStyle name="常规 3 4 3 2 7 2" xfId="4748"/>
    <cellStyle name="常规 3 4 3 2 7 2 2" xfId="10931"/>
    <cellStyle name="常规 3 4 3 2 7 2 2 2" xfId="23285"/>
    <cellStyle name="常规 3 4 3 2 7 2 2 2 2" xfId="47991"/>
    <cellStyle name="常规 3 4 3 2 7 2 2 3" xfId="35639"/>
    <cellStyle name="常规 3 4 3 2 7 2 3" xfId="17109"/>
    <cellStyle name="常规 3 4 3 2 7 2 3 2" xfId="41815"/>
    <cellStyle name="常规 3 4 3 2 7 2 4" xfId="29463"/>
    <cellStyle name="常规 3 4 3 2 7 3" xfId="7843"/>
    <cellStyle name="常规 3 4 3 2 7 3 2" xfId="20197"/>
    <cellStyle name="常规 3 4 3 2 7 3 2 2" xfId="44903"/>
    <cellStyle name="常规 3 4 3 2 7 3 3" xfId="32551"/>
    <cellStyle name="常规 3 4 3 2 7 4" xfId="14021"/>
    <cellStyle name="常规 3 4 3 2 7 4 2" xfId="38727"/>
    <cellStyle name="常规 3 4 3 2 7 5" xfId="26375"/>
    <cellStyle name="常规 3 4 3 2 8" xfId="3203"/>
    <cellStyle name="常规 3 4 3 2 8 2" xfId="9387"/>
    <cellStyle name="常规 3 4 3 2 8 2 2" xfId="21741"/>
    <cellStyle name="常规 3 4 3 2 8 2 2 2" xfId="46447"/>
    <cellStyle name="常规 3 4 3 2 8 2 3" xfId="34095"/>
    <cellStyle name="常规 3 4 3 2 8 3" xfId="15565"/>
    <cellStyle name="常规 3 4 3 2 8 3 2" xfId="40271"/>
    <cellStyle name="常规 3 4 3 2 8 4" xfId="27919"/>
    <cellStyle name="常规 3 4 3 2 9" xfId="6299"/>
    <cellStyle name="常规 3 4 3 2 9 2" xfId="18653"/>
    <cellStyle name="常规 3 4 3 2 9 2 2" xfId="43359"/>
    <cellStyle name="常规 3 4 3 2 9 3" xfId="31007"/>
    <cellStyle name="常规 3 4 3 3" xfId="133"/>
    <cellStyle name="常规 3 4 3 3 10" xfId="24866"/>
    <cellStyle name="常规 3 4 3 3 2" xfId="395"/>
    <cellStyle name="常规 3 4 3 3 2 2" xfId="783"/>
    <cellStyle name="常规 3 4 3 3 2 2 2" xfId="1557"/>
    <cellStyle name="常规 3 4 3 3 2 2 2 2" xfId="3104"/>
    <cellStyle name="常规 3 4 3 3 2 2 2 2 2" xfId="6196"/>
    <cellStyle name="常规 3 4 3 3 2 2 2 2 2 2" xfId="12379"/>
    <cellStyle name="常规 3 4 3 3 2 2 2 2 2 2 2" xfId="24733"/>
    <cellStyle name="常规 3 4 3 3 2 2 2 2 2 2 2 2" xfId="49439"/>
    <cellStyle name="常规 3 4 3 3 2 2 2 2 2 2 3" xfId="37087"/>
    <cellStyle name="常规 3 4 3 3 2 2 2 2 2 3" xfId="18557"/>
    <cellStyle name="常规 3 4 3 3 2 2 2 2 2 3 2" xfId="43263"/>
    <cellStyle name="常规 3 4 3 3 2 2 2 2 2 4" xfId="30911"/>
    <cellStyle name="常规 3 4 3 3 2 2 2 2 3" xfId="9291"/>
    <cellStyle name="常规 3 4 3 3 2 2 2 2 3 2" xfId="21645"/>
    <cellStyle name="常规 3 4 3 3 2 2 2 2 3 2 2" xfId="46351"/>
    <cellStyle name="常规 3 4 3 3 2 2 2 2 3 3" xfId="33999"/>
    <cellStyle name="常规 3 4 3 3 2 2 2 2 4" xfId="15469"/>
    <cellStyle name="常规 3 4 3 3 2 2 2 2 4 2" xfId="40175"/>
    <cellStyle name="常规 3 4 3 3 2 2 2 2 5" xfId="27823"/>
    <cellStyle name="常规 3 4 3 3 2 2 2 3" xfId="4652"/>
    <cellStyle name="常规 3 4 3 3 2 2 2 3 2" xfId="10835"/>
    <cellStyle name="常规 3 4 3 3 2 2 2 3 2 2" xfId="23189"/>
    <cellStyle name="常规 3 4 3 3 2 2 2 3 2 2 2" xfId="47895"/>
    <cellStyle name="常规 3 4 3 3 2 2 2 3 2 3" xfId="35543"/>
    <cellStyle name="常规 3 4 3 3 2 2 2 3 3" xfId="17013"/>
    <cellStyle name="常规 3 4 3 3 2 2 2 3 3 2" xfId="41719"/>
    <cellStyle name="常规 3 4 3 3 2 2 2 3 4" xfId="29367"/>
    <cellStyle name="常规 3 4 3 3 2 2 2 4" xfId="7747"/>
    <cellStyle name="常规 3 4 3 3 2 2 2 4 2" xfId="20101"/>
    <cellStyle name="常规 3 4 3 3 2 2 2 4 2 2" xfId="44807"/>
    <cellStyle name="常规 3 4 3 3 2 2 2 4 3" xfId="32455"/>
    <cellStyle name="常规 3 4 3 3 2 2 2 5" xfId="13925"/>
    <cellStyle name="常规 3 4 3 3 2 2 2 5 2" xfId="38631"/>
    <cellStyle name="常规 3 4 3 3 2 2 2 6" xfId="26279"/>
    <cellStyle name="常规 3 4 3 3 2 2 3" xfId="2332"/>
    <cellStyle name="常规 3 4 3 3 2 2 3 2" xfId="5424"/>
    <cellStyle name="常规 3 4 3 3 2 2 3 2 2" xfId="11607"/>
    <cellStyle name="常规 3 4 3 3 2 2 3 2 2 2" xfId="23961"/>
    <cellStyle name="常规 3 4 3 3 2 2 3 2 2 2 2" xfId="48667"/>
    <cellStyle name="常规 3 4 3 3 2 2 3 2 2 3" xfId="36315"/>
    <cellStyle name="常规 3 4 3 3 2 2 3 2 3" xfId="17785"/>
    <cellStyle name="常规 3 4 3 3 2 2 3 2 3 2" xfId="42491"/>
    <cellStyle name="常规 3 4 3 3 2 2 3 2 4" xfId="30139"/>
    <cellStyle name="常规 3 4 3 3 2 2 3 3" xfId="8519"/>
    <cellStyle name="常规 3 4 3 3 2 2 3 3 2" xfId="20873"/>
    <cellStyle name="常规 3 4 3 3 2 2 3 3 2 2" xfId="45579"/>
    <cellStyle name="常规 3 4 3 3 2 2 3 3 3" xfId="33227"/>
    <cellStyle name="常规 3 4 3 3 2 2 3 4" xfId="14697"/>
    <cellStyle name="常规 3 4 3 3 2 2 3 4 2" xfId="39403"/>
    <cellStyle name="常规 3 4 3 3 2 2 3 5" xfId="27051"/>
    <cellStyle name="常规 3 4 3 3 2 2 4" xfId="3880"/>
    <cellStyle name="常规 3 4 3 3 2 2 4 2" xfId="10063"/>
    <cellStyle name="常规 3 4 3 3 2 2 4 2 2" xfId="22417"/>
    <cellStyle name="常规 3 4 3 3 2 2 4 2 2 2" xfId="47123"/>
    <cellStyle name="常规 3 4 3 3 2 2 4 2 3" xfId="34771"/>
    <cellStyle name="常规 3 4 3 3 2 2 4 3" xfId="16241"/>
    <cellStyle name="常规 3 4 3 3 2 2 4 3 2" xfId="40947"/>
    <cellStyle name="常规 3 4 3 3 2 2 4 4" xfId="28595"/>
    <cellStyle name="常规 3 4 3 3 2 2 5" xfId="6975"/>
    <cellStyle name="常规 3 4 3 3 2 2 5 2" xfId="19329"/>
    <cellStyle name="常规 3 4 3 3 2 2 5 2 2" xfId="44035"/>
    <cellStyle name="常规 3 4 3 3 2 2 5 3" xfId="31683"/>
    <cellStyle name="常规 3 4 3 3 2 2 6" xfId="13153"/>
    <cellStyle name="常规 3 4 3 3 2 2 6 2" xfId="37859"/>
    <cellStyle name="常规 3 4 3 3 2 2 7" xfId="25507"/>
    <cellStyle name="常规 3 4 3 3 2 3" xfId="1171"/>
    <cellStyle name="常规 3 4 3 3 2 3 2" xfId="2718"/>
    <cellStyle name="常规 3 4 3 3 2 3 2 2" xfId="5810"/>
    <cellStyle name="常规 3 4 3 3 2 3 2 2 2" xfId="11993"/>
    <cellStyle name="常规 3 4 3 3 2 3 2 2 2 2" xfId="24347"/>
    <cellStyle name="常规 3 4 3 3 2 3 2 2 2 2 2" xfId="49053"/>
    <cellStyle name="常规 3 4 3 3 2 3 2 2 2 3" xfId="36701"/>
    <cellStyle name="常规 3 4 3 3 2 3 2 2 3" xfId="18171"/>
    <cellStyle name="常规 3 4 3 3 2 3 2 2 3 2" xfId="42877"/>
    <cellStyle name="常规 3 4 3 3 2 3 2 2 4" xfId="30525"/>
    <cellStyle name="常规 3 4 3 3 2 3 2 3" xfId="8905"/>
    <cellStyle name="常规 3 4 3 3 2 3 2 3 2" xfId="21259"/>
    <cellStyle name="常规 3 4 3 3 2 3 2 3 2 2" xfId="45965"/>
    <cellStyle name="常规 3 4 3 3 2 3 2 3 3" xfId="33613"/>
    <cellStyle name="常规 3 4 3 3 2 3 2 4" xfId="15083"/>
    <cellStyle name="常规 3 4 3 3 2 3 2 4 2" xfId="39789"/>
    <cellStyle name="常规 3 4 3 3 2 3 2 5" xfId="27437"/>
    <cellStyle name="常规 3 4 3 3 2 3 3" xfId="4266"/>
    <cellStyle name="常规 3 4 3 3 2 3 3 2" xfId="10449"/>
    <cellStyle name="常规 3 4 3 3 2 3 3 2 2" xfId="22803"/>
    <cellStyle name="常规 3 4 3 3 2 3 3 2 2 2" xfId="47509"/>
    <cellStyle name="常规 3 4 3 3 2 3 3 2 3" xfId="35157"/>
    <cellStyle name="常规 3 4 3 3 2 3 3 3" xfId="16627"/>
    <cellStyle name="常规 3 4 3 3 2 3 3 3 2" xfId="41333"/>
    <cellStyle name="常规 3 4 3 3 2 3 3 4" xfId="28981"/>
    <cellStyle name="常规 3 4 3 3 2 3 4" xfId="7361"/>
    <cellStyle name="常规 3 4 3 3 2 3 4 2" xfId="19715"/>
    <cellStyle name="常规 3 4 3 3 2 3 4 2 2" xfId="44421"/>
    <cellStyle name="常规 3 4 3 3 2 3 4 3" xfId="32069"/>
    <cellStyle name="常规 3 4 3 3 2 3 5" xfId="13539"/>
    <cellStyle name="常规 3 4 3 3 2 3 5 2" xfId="38245"/>
    <cellStyle name="常规 3 4 3 3 2 3 6" xfId="25893"/>
    <cellStyle name="常规 3 4 3 3 2 4" xfId="1945"/>
    <cellStyle name="常规 3 4 3 3 2 4 2" xfId="5038"/>
    <cellStyle name="常规 3 4 3 3 2 4 2 2" xfId="11221"/>
    <cellStyle name="常规 3 4 3 3 2 4 2 2 2" xfId="23575"/>
    <cellStyle name="常规 3 4 3 3 2 4 2 2 2 2" xfId="48281"/>
    <cellStyle name="常规 3 4 3 3 2 4 2 2 3" xfId="35929"/>
    <cellStyle name="常规 3 4 3 3 2 4 2 3" xfId="17399"/>
    <cellStyle name="常规 3 4 3 3 2 4 2 3 2" xfId="42105"/>
    <cellStyle name="常规 3 4 3 3 2 4 2 4" xfId="29753"/>
    <cellStyle name="常规 3 4 3 3 2 4 3" xfId="8133"/>
    <cellStyle name="常规 3 4 3 3 2 4 3 2" xfId="20487"/>
    <cellStyle name="常规 3 4 3 3 2 4 3 2 2" xfId="45193"/>
    <cellStyle name="常规 3 4 3 3 2 4 3 3" xfId="32841"/>
    <cellStyle name="常规 3 4 3 3 2 4 4" xfId="14311"/>
    <cellStyle name="常规 3 4 3 3 2 4 4 2" xfId="39017"/>
    <cellStyle name="常规 3 4 3 3 2 4 5" xfId="26665"/>
    <cellStyle name="常规 3 4 3 3 2 5" xfId="3494"/>
    <cellStyle name="常规 3 4 3 3 2 5 2" xfId="9677"/>
    <cellStyle name="常规 3 4 3 3 2 5 2 2" xfId="22031"/>
    <cellStyle name="常规 3 4 3 3 2 5 2 2 2" xfId="46737"/>
    <cellStyle name="常规 3 4 3 3 2 5 2 3" xfId="34385"/>
    <cellStyle name="常规 3 4 3 3 2 5 3" xfId="15855"/>
    <cellStyle name="常规 3 4 3 3 2 5 3 2" xfId="40561"/>
    <cellStyle name="常规 3 4 3 3 2 5 4" xfId="28209"/>
    <cellStyle name="常规 3 4 3 3 2 6" xfId="6589"/>
    <cellStyle name="常规 3 4 3 3 2 6 2" xfId="18943"/>
    <cellStyle name="常规 3 4 3 3 2 6 2 2" xfId="43649"/>
    <cellStyle name="常规 3 4 3 3 2 6 3" xfId="31297"/>
    <cellStyle name="常规 3 4 3 3 2 7" xfId="12767"/>
    <cellStyle name="常规 3 4 3 3 2 7 2" xfId="37473"/>
    <cellStyle name="常规 3 4 3 3 2 8" xfId="25121"/>
    <cellStyle name="常规 3 4 3 3 3" xfId="271"/>
    <cellStyle name="常规 3 4 3 3 3 2" xfId="659"/>
    <cellStyle name="常规 3 4 3 3 3 2 2" xfId="1433"/>
    <cellStyle name="常规 3 4 3 3 3 2 2 2" xfId="2980"/>
    <cellStyle name="常规 3 4 3 3 3 2 2 2 2" xfId="6072"/>
    <cellStyle name="常规 3 4 3 3 3 2 2 2 2 2" xfId="12255"/>
    <cellStyle name="常规 3 4 3 3 3 2 2 2 2 2 2" xfId="24609"/>
    <cellStyle name="常规 3 4 3 3 3 2 2 2 2 2 2 2" xfId="49315"/>
    <cellStyle name="常规 3 4 3 3 3 2 2 2 2 2 3" xfId="36963"/>
    <cellStyle name="常规 3 4 3 3 3 2 2 2 2 3" xfId="18433"/>
    <cellStyle name="常规 3 4 3 3 3 2 2 2 2 3 2" xfId="43139"/>
    <cellStyle name="常规 3 4 3 3 3 2 2 2 2 4" xfId="30787"/>
    <cellStyle name="常规 3 4 3 3 3 2 2 2 3" xfId="9167"/>
    <cellStyle name="常规 3 4 3 3 3 2 2 2 3 2" xfId="21521"/>
    <cellStyle name="常规 3 4 3 3 3 2 2 2 3 2 2" xfId="46227"/>
    <cellStyle name="常规 3 4 3 3 3 2 2 2 3 3" xfId="33875"/>
    <cellStyle name="常规 3 4 3 3 3 2 2 2 4" xfId="15345"/>
    <cellStyle name="常规 3 4 3 3 3 2 2 2 4 2" xfId="40051"/>
    <cellStyle name="常规 3 4 3 3 3 2 2 2 5" xfId="27699"/>
    <cellStyle name="常规 3 4 3 3 3 2 2 3" xfId="4528"/>
    <cellStyle name="常规 3 4 3 3 3 2 2 3 2" xfId="10711"/>
    <cellStyle name="常规 3 4 3 3 3 2 2 3 2 2" xfId="23065"/>
    <cellStyle name="常规 3 4 3 3 3 2 2 3 2 2 2" xfId="47771"/>
    <cellStyle name="常规 3 4 3 3 3 2 2 3 2 3" xfId="35419"/>
    <cellStyle name="常规 3 4 3 3 3 2 2 3 3" xfId="16889"/>
    <cellStyle name="常规 3 4 3 3 3 2 2 3 3 2" xfId="41595"/>
    <cellStyle name="常规 3 4 3 3 3 2 2 3 4" xfId="29243"/>
    <cellStyle name="常规 3 4 3 3 3 2 2 4" xfId="7623"/>
    <cellStyle name="常规 3 4 3 3 3 2 2 4 2" xfId="19977"/>
    <cellStyle name="常规 3 4 3 3 3 2 2 4 2 2" xfId="44683"/>
    <cellStyle name="常规 3 4 3 3 3 2 2 4 3" xfId="32331"/>
    <cellStyle name="常规 3 4 3 3 3 2 2 5" xfId="13801"/>
    <cellStyle name="常规 3 4 3 3 3 2 2 5 2" xfId="38507"/>
    <cellStyle name="常规 3 4 3 3 3 2 2 6" xfId="26155"/>
    <cellStyle name="常规 3 4 3 3 3 2 3" xfId="2208"/>
    <cellStyle name="常规 3 4 3 3 3 2 3 2" xfId="5300"/>
    <cellStyle name="常规 3 4 3 3 3 2 3 2 2" xfId="11483"/>
    <cellStyle name="常规 3 4 3 3 3 2 3 2 2 2" xfId="23837"/>
    <cellStyle name="常规 3 4 3 3 3 2 3 2 2 2 2" xfId="48543"/>
    <cellStyle name="常规 3 4 3 3 3 2 3 2 2 3" xfId="36191"/>
    <cellStyle name="常规 3 4 3 3 3 2 3 2 3" xfId="17661"/>
    <cellStyle name="常规 3 4 3 3 3 2 3 2 3 2" xfId="42367"/>
    <cellStyle name="常规 3 4 3 3 3 2 3 2 4" xfId="30015"/>
    <cellStyle name="常规 3 4 3 3 3 2 3 3" xfId="8395"/>
    <cellStyle name="常规 3 4 3 3 3 2 3 3 2" xfId="20749"/>
    <cellStyle name="常规 3 4 3 3 3 2 3 3 2 2" xfId="45455"/>
    <cellStyle name="常规 3 4 3 3 3 2 3 3 3" xfId="33103"/>
    <cellStyle name="常规 3 4 3 3 3 2 3 4" xfId="14573"/>
    <cellStyle name="常规 3 4 3 3 3 2 3 4 2" xfId="39279"/>
    <cellStyle name="常规 3 4 3 3 3 2 3 5" xfId="26927"/>
    <cellStyle name="常规 3 4 3 3 3 2 4" xfId="3756"/>
    <cellStyle name="常规 3 4 3 3 3 2 4 2" xfId="9939"/>
    <cellStyle name="常规 3 4 3 3 3 2 4 2 2" xfId="22293"/>
    <cellStyle name="常规 3 4 3 3 3 2 4 2 2 2" xfId="46999"/>
    <cellStyle name="常规 3 4 3 3 3 2 4 2 3" xfId="34647"/>
    <cellStyle name="常规 3 4 3 3 3 2 4 3" xfId="16117"/>
    <cellStyle name="常规 3 4 3 3 3 2 4 3 2" xfId="40823"/>
    <cellStyle name="常规 3 4 3 3 3 2 4 4" xfId="28471"/>
    <cellStyle name="常规 3 4 3 3 3 2 5" xfId="6851"/>
    <cellStyle name="常规 3 4 3 3 3 2 5 2" xfId="19205"/>
    <cellStyle name="常规 3 4 3 3 3 2 5 2 2" xfId="43911"/>
    <cellStyle name="常规 3 4 3 3 3 2 5 3" xfId="31559"/>
    <cellStyle name="常规 3 4 3 3 3 2 6" xfId="13029"/>
    <cellStyle name="常规 3 4 3 3 3 2 6 2" xfId="37735"/>
    <cellStyle name="常规 3 4 3 3 3 2 7" xfId="25383"/>
    <cellStyle name="常规 3 4 3 3 3 3" xfId="1047"/>
    <cellStyle name="常规 3 4 3 3 3 3 2" xfId="2594"/>
    <cellStyle name="常规 3 4 3 3 3 3 2 2" xfId="5686"/>
    <cellStyle name="常规 3 4 3 3 3 3 2 2 2" xfId="11869"/>
    <cellStyle name="常规 3 4 3 3 3 3 2 2 2 2" xfId="24223"/>
    <cellStyle name="常规 3 4 3 3 3 3 2 2 2 2 2" xfId="48929"/>
    <cellStyle name="常规 3 4 3 3 3 3 2 2 2 3" xfId="36577"/>
    <cellStyle name="常规 3 4 3 3 3 3 2 2 3" xfId="18047"/>
    <cellStyle name="常规 3 4 3 3 3 3 2 2 3 2" xfId="42753"/>
    <cellStyle name="常规 3 4 3 3 3 3 2 2 4" xfId="30401"/>
    <cellStyle name="常规 3 4 3 3 3 3 2 3" xfId="8781"/>
    <cellStyle name="常规 3 4 3 3 3 3 2 3 2" xfId="21135"/>
    <cellStyle name="常规 3 4 3 3 3 3 2 3 2 2" xfId="45841"/>
    <cellStyle name="常规 3 4 3 3 3 3 2 3 3" xfId="33489"/>
    <cellStyle name="常规 3 4 3 3 3 3 2 4" xfId="14959"/>
    <cellStyle name="常规 3 4 3 3 3 3 2 4 2" xfId="39665"/>
    <cellStyle name="常规 3 4 3 3 3 3 2 5" xfId="27313"/>
    <cellStyle name="常规 3 4 3 3 3 3 3" xfId="4142"/>
    <cellStyle name="常规 3 4 3 3 3 3 3 2" xfId="10325"/>
    <cellStyle name="常规 3 4 3 3 3 3 3 2 2" xfId="22679"/>
    <cellStyle name="常规 3 4 3 3 3 3 3 2 2 2" xfId="47385"/>
    <cellStyle name="常规 3 4 3 3 3 3 3 2 3" xfId="35033"/>
    <cellStyle name="常规 3 4 3 3 3 3 3 3" xfId="16503"/>
    <cellStyle name="常规 3 4 3 3 3 3 3 3 2" xfId="41209"/>
    <cellStyle name="常规 3 4 3 3 3 3 3 4" xfId="28857"/>
    <cellStyle name="常规 3 4 3 3 3 3 4" xfId="7237"/>
    <cellStyle name="常规 3 4 3 3 3 3 4 2" xfId="19591"/>
    <cellStyle name="常规 3 4 3 3 3 3 4 2 2" xfId="44297"/>
    <cellStyle name="常规 3 4 3 3 3 3 4 3" xfId="31945"/>
    <cellStyle name="常规 3 4 3 3 3 3 5" xfId="13415"/>
    <cellStyle name="常规 3 4 3 3 3 3 5 2" xfId="38121"/>
    <cellStyle name="常规 3 4 3 3 3 3 6" xfId="25769"/>
    <cellStyle name="常规 3 4 3 3 3 4" xfId="1821"/>
    <cellStyle name="常规 3 4 3 3 3 4 2" xfId="4914"/>
    <cellStyle name="常规 3 4 3 3 3 4 2 2" xfId="11097"/>
    <cellStyle name="常规 3 4 3 3 3 4 2 2 2" xfId="23451"/>
    <cellStyle name="常规 3 4 3 3 3 4 2 2 2 2" xfId="48157"/>
    <cellStyle name="常规 3 4 3 3 3 4 2 2 3" xfId="35805"/>
    <cellStyle name="常规 3 4 3 3 3 4 2 3" xfId="17275"/>
    <cellStyle name="常规 3 4 3 3 3 4 2 3 2" xfId="41981"/>
    <cellStyle name="常规 3 4 3 3 3 4 2 4" xfId="29629"/>
    <cellStyle name="常规 3 4 3 3 3 4 3" xfId="8009"/>
    <cellStyle name="常规 3 4 3 3 3 4 3 2" xfId="20363"/>
    <cellStyle name="常规 3 4 3 3 3 4 3 2 2" xfId="45069"/>
    <cellStyle name="常规 3 4 3 3 3 4 3 3" xfId="32717"/>
    <cellStyle name="常规 3 4 3 3 3 4 4" xfId="14187"/>
    <cellStyle name="常规 3 4 3 3 3 4 4 2" xfId="38893"/>
    <cellStyle name="常规 3 4 3 3 3 4 5" xfId="26541"/>
    <cellStyle name="常规 3 4 3 3 3 5" xfId="3370"/>
    <cellStyle name="常规 3 4 3 3 3 5 2" xfId="9553"/>
    <cellStyle name="常规 3 4 3 3 3 5 2 2" xfId="21907"/>
    <cellStyle name="常规 3 4 3 3 3 5 2 2 2" xfId="46613"/>
    <cellStyle name="常规 3 4 3 3 3 5 2 3" xfId="34261"/>
    <cellStyle name="常规 3 4 3 3 3 5 3" xfId="15731"/>
    <cellStyle name="常规 3 4 3 3 3 5 3 2" xfId="40437"/>
    <cellStyle name="常规 3 4 3 3 3 5 4" xfId="28085"/>
    <cellStyle name="常规 3 4 3 3 3 6" xfId="6465"/>
    <cellStyle name="常规 3 4 3 3 3 6 2" xfId="18819"/>
    <cellStyle name="常规 3 4 3 3 3 6 2 2" xfId="43525"/>
    <cellStyle name="常规 3 4 3 3 3 6 3" xfId="31173"/>
    <cellStyle name="常规 3 4 3 3 3 7" xfId="12643"/>
    <cellStyle name="常规 3 4 3 3 3 7 2" xfId="37349"/>
    <cellStyle name="常规 3 4 3 3 3 8" xfId="24997"/>
    <cellStyle name="常规 3 4 3 3 4" xfId="528"/>
    <cellStyle name="常规 3 4 3 3 4 2" xfId="1302"/>
    <cellStyle name="常规 3 4 3 3 4 2 2" xfId="2849"/>
    <cellStyle name="常规 3 4 3 3 4 2 2 2" xfId="5941"/>
    <cellStyle name="常规 3 4 3 3 4 2 2 2 2" xfId="12124"/>
    <cellStyle name="常规 3 4 3 3 4 2 2 2 2 2" xfId="24478"/>
    <cellStyle name="常规 3 4 3 3 4 2 2 2 2 2 2" xfId="49184"/>
    <cellStyle name="常规 3 4 3 3 4 2 2 2 2 3" xfId="36832"/>
    <cellStyle name="常规 3 4 3 3 4 2 2 2 3" xfId="18302"/>
    <cellStyle name="常规 3 4 3 3 4 2 2 2 3 2" xfId="43008"/>
    <cellStyle name="常规 3 4 3 3 4 2 2 2 4" xfId="30656"/>
    <cellStyle name="常规 3 4 3 3 4 2 2 3" xfId="9036"/>
    <cellStyle name="常规 3 4 3 3 4 2 2 3 2" xfId="21390"/>
    <cellStyle name="常规 3 4 3 3 4 2 2 3 2 2" xfId="46096"/>
    <cellStyle name="常规 3 4 3 3 4 2 2 3 3" xfId="33744"/>
    <cellStyle name="常规 3 4 3 3 4 2 2 4" xfId="15214"/>
    <cellStyle name="常规 3 4 3 3 4 2 2 4 2" xfId="39920"/>
    <cellStyle name="常规 3 4 3 3 4 2 2 5" xfId="27568"/>
    <cellStyle name="常规 3 4 3 3 4 2 3" xfId="4397"/>
    <cellStyle name="常规 3 4 3 3 4 2 3 2" xfId="10580"/>
    <cellStyle name="常规 3 4 3 3 4 2 3 2 2" xfId="22934"/>
    <cellStyle name="常规 3 4 3 3 4 2 3 2 2 2" xfId="47640"/>
    <cellStyle name="常规 3 4 3 3 4 2 3 2 3" xfId="35288"/>
    <cellStyle name="常规 3 4 3 3 4 2 3 3" xfId="16758"/>
    <cellStyle name="常规 3 4 3 3 4 2 3 3 2" xfId="41464"/>
    <cellStyle name="常规 3 4 3 3 4 2 3 4" xfId="29112"/>
    <cellStyle name="常规 3 4 3 3 4 2 4" xfId="7492"/>
    <cellStyle name="常规 3 4 3 3 4 2 4 2" xfId="19846"/>
    <cellStyle name="常规 3 4 3 3 4 2 4 2 2" xfId="44552"/>
    <cellStyle name="常规 3 4 3 3 4 2 4 3" xfId="32200"/>
    <cellStyle name="常规 3 4 3 3 4 2 5" xfId="13670"/>
    <cellStyle name="常规 3 4 3 3 4 2 5 2" xfId="38376"/>
    <cellStyle name="常规 3 4 3 3 4 2 6" xfId="26024"/>
    <cellStyle name="常规 3 4 3 3 4 3" xfId="2077"/>
    <cellStyle name="常规 3 4 3 3 4 3 2" xfId="5169"/>
    <cellStyle name="常规 3 4 3 3 4 3 2 2" xfId="11352"/>
    <cellStyle name="常规 3 4 3 3 4 3 2 2 2" xfId="23706"/>
    <cellStyle name="常规 3 4 3 3 4 3 2 2 2 2" xfId="48412"/>
    <cellStyle name="常规 3 4 3 3 4 3 2 2 3" xfId="36060"/>
    <cellStyle name="常规 3 4 3 3 4 3 2 3" xfId="17530"/>
    <cellStyle name="常规 3 4 3 3 4 3 2 3 2" xfId="42236"/>
    <cellStyle name="常规 3 4 3 3 4 3 2 4" xfId="29884"/>
    <cellStyle name="常规 3 4 3 3 4 3 3" xfId="8264"/>
    <cellStyle name="常规 3 4 3 3 4 3 3 2" xfId="20618"/>
    <cellStyle name="常规 3 4 3 3 4 3 3 2 2" xfId="45324"/>
    <cellStyle name="常规 3 4 3 3 4 3 3 3" xfId="32972"/>
    <cellStyle name="常规 3 4 3 3 4 3 4" xfId="14442"/>
    <cellStyle name="常规 3 4 3 3 4 3 4 2" xfId="39148"/>
    <cellStyle name="常规 3 4 3 3 4 3 5" xfId="26796"/>
    <cellStyle name="常规 3 4 3 3 4 4" xfId="3625"/>
    <cellStyle name="常规 3 4 3 3 4 4 2" xfId="9808"/>
    <cellStyle name="常规 3 4 3 3 4 4 2 2" xfId="22162"/>
    <cellStyle name="常规 3 4 3 3 4 4 2 2 2" xfId="46868"/>
    <cellStyle name="常规 3 4 3 3 4 4 2 3" xfId="34516"/>
    <cellStyle name="常规 3 4 3 3 4 4 3" xfId="15986"/>
    <cellStyle name="常规 3 4 3 3 4 4 3 2" xfId="40692"/>
    <cellStyle name="常规 3 4 3 3 4 4 4" xfId="28340"/>
    <cellStyle name="常规 3 4 3 3 4 5" xfId="6720"/>
    <cellStyle name="常规 3 4 3 3 4 5 2" xfId="19074"/>
    <cellStyle name="常规 3 4 3 3 4 5 2 2" xfId="43780"/>
    <cellStyle name="常规 3 4 3 3 4 5 3" xfId="31428"/>
    <cellStyle name="常规 3 4 3 3 4 6" xfId="12898"/>
    <cellStyle name="常规 3 4 3 3 4 6 2" xfId="37604"/>
    <cellStyle name="常规 3 4 3 3 4 7" xfId="25252"/>
    <cellStyle name="常规 3 4 3 3 5" xfId="916"/>
    <cellStyle name="常规 3 4 3 3 5 2" xfId="2463"/>
    <cellStyle name="常规 3 4 3 3 5 2 2" xfId="5555"/>
    <cellStyle name="常规 3 4 3 3 5 2 2 2" xfId="11738"/>
    <cellStyle name="常规 3 4 3 3 5 2 2 2 2" xfId="24092"/>
    <cellStyle name="常规 3 4 3 3 5 2 2 2 2 2" xfId="48798"/>
    <cellStyle name="常规 3 4 3 3 5 2 2 2 3" xfId="36446"/>
    <cellStyle name="常规 3 4 3 3 5 2 2 3" xfId="17916"/>
    <cellStyle name="常规 3 4 3 3 5 2 2 3 2" xfId="42622"/>
    <cellStyle name="常规 3 4 3 3 5 2 2 4" xfId="30270"/>
    <cellStyle name="常规 3 4 3 3 5 2 3" xfId="8650"/>
    <cellStyle name="常规 3 4 3 3 5 2 3 2" xfId="21004"/>
    <cellStyle name="常规 3 4 3 3 5 2 3 2 2" xfId="45710"/>
    <cellStyle name="常规 3 4 3 3 5 2 3 3" xfId="33358"/>
    <cellStyle name="常规 3 4 3 3 5 2 4" xfId="14828"/>
    <cellStyle name="常规 3 4 3 3 5 2 4 2" xfId="39534"/>
    <cellStyle name="常规 3 4 3 3 5 2 5" xfId="27182"/>
    <cellStyle name="常规 3 4 3 3 5 3" xfId="4011"/>
    <cellStyle name="常规 3 4 3 3 5 3 2" xfId="10194"/>
    <cellStyle name="常规 3 4 3 3 5 3 2 2" xfId="22548"/>
    <cellStyle name="常规 3 4 3 3 5 3 2 2 2" xfId="47254"/>
    <cellStyle name="常规 3 4 3 3 5 3 2 3" xfId="34902"/>
    <cellStyle name="常规 3 4 3 3 5 3 3" xfId="16372"/>
    <cellStyle name="常规 3 4 3 3 5 3 3 2" xfId="41078"/>
    <cellStyle name="常规 3 4 3 3 5 3 4" xfId="28726"/>
    <cellStyle name="常规 3 4 3 3 5 4" xfId="7106"/>
    <cellStyle name="常规 3 4 3 3 5 4 2" xfId="19460"/>
    <cellStyle name="常规 3 4 3 3 5 4 2 2" xfId="44166"/>
    <cellStyle name="常规 3 4 3 3 5 4 3" xfId="31814"/>
    <cellStyle name="常规 3 4 3 3 5 5" xfId="13284"/>
    <cellStyle name="常规 3 4 3 3 5 5 2" xfId="37990"/>
    <cellStyle name="常规 3 4 3 3 5 6" xfId="25638"/>
    <cellStyle name="常规 3 4 3 3 6" xfId="1690"/>
    <cellStyle name="常规 3 4 3 3 6 2" xfId="4783"/>
    <cellStyle name="常规 3 4 3 3 6 2 2" xfId="10966"/>
    <cellStyle name="常规 3 4 3 3 6 2 2 2" xfId="23320"/>
    <cellStyle name="常规 3 4 3 3 6 2 2 2 2" xfId="48026"/>
    <cellStyle name="常规 3 4 3 3 6 2 2 3" xfId="35674"/>
    <cellStyle name="常规 3 4 3 3 6 2 3" xfId="17144"/>
    <cellStyle name="常规 3 4 3 3 6 2 3 2" xfId="41850"/>
    <cellStyle name="常规 3 4 3 3 6 2 4" xfId="29498"/>
    <cellStyle name="常规 3 4 3 3 6 3" xfId="7878"/>
    <cellStyle name="常规 3 4 3 3 6 3 2" xfId="20232"/>
    <cellStyle name="常规 3 4 3 3 6 3 2 2" xfId="44938"/>
    <cellStyle name="常规 3 4 3 3 6 3 3" xfId="32586"/>
    <cellStyle name="常规 3 4 3 3 6 4" xfId="14056"/>
    <cellStyle name="常规 3 4 3 3 6 4 2" xfId="38762"/>
    <cellStyle name="常规 3 4 3 3 6 5" xfId="26410"/>
    <cellStyle name="常规 3 4 3 3 7" xfId="3239"/>
    <cellStyle name="常规 3 4 3 3 7 2" xfId="9422"/>
    <cellStyle name="常规 3 4 3 3 7 2 2" xfId="21776"/>
    <cellStyle name="常规 3 4 3 3 7 2 2 2" xfId="46482"/>
    <cellStyle name="常规 3 4 3 3 7 2 3" xfId="34130"/>
    <cellStyle name="常规 3 4 3 3 7 3" xfId="15600"/>
    <cellStyle name="常规 3 4 3 3 7 3 2" xfId="40306"/>
    <cellStyle name="常规 3 4 3 3 7 4" xfId="27954"/>
    <cellStyle name="常规 3 4 3 3 8" xfId="6334"/>
    <cellStyle name="常规 3 4 3 3 8 2" xfId="18688"/>
    <cellStyle name="常规 3 4 3 3 8 2 2" xfId="43394"/>
    <cellStyle name="常规 3 4 3 3 8 3" xfId="31042"/>
    <cellStyle name="常规 3 4 3 3 9" xfId="12512"/>
    <cellStyle name="常规 3 4 3 3 9 2" xfId="37218"/>
    <cellStyle name="常规 3 4 3 4" xfId="333"/>
    <cellStyle name="常规 3 4 3 4 2" xfId="721"/>
    <cellStyle name="常规 3 4 3 4 2 2" xfId="1495"/>
    <cellStyle name="常规 3 4 3 4 2 2 2" xfId="3042"/>
    <cellStyle name="常规 3 4 3 4 2 2 2 2" xfId="6134"/>
    <cellStyle name="常规 3 4 3 4 2 2 2 2 2" xfId="12317"/>
    <cellStyle name="常规 3 4 3 4 2 2 2 2 2 2" xfId="24671"/>
    <cellStyle name="常规 3 4 3 4 2 2 2 2 2 2 2" xfId="49377"/>
    <cellStyle name="常规 3 4 3 4 2 2 2 2 2 3" xfId="37025"/>
    <cellStyle name="常规 3 4 3 4 2 2 2 2 3" xfId="18495"/>
    <cellStyle name="常规 3 4 3 4 2 2 2 2 3 2" xfId="43201"/>
    <cellStyle name="常规 3 4 3 4 2 2 2 2 4" xfId="30849"/>
    <cellStyle name="常规 3 4 3 4 2 2 2 3" xfId="9229"/>
    <cellStyle name="常规 3 4 3 4 2 2 2 3 2" xfId="21583"/>
    <cellStyle name="常规 3 4 3 4 2 2 2 3 2 2" xfId="46289"/>
    <cellStyle name="常规 3 4 3 4 2 2 2 3 3" xfId="33937"/>
    <cellStyle name="常规 3 4 3 4 2 2 2 4" xfId="15407"/>
    <cellStyle name="常规 3 4 3 4 2 2 2 4 2" xfId="40113"/>
    <cellStyle name="常规 3 4 3 4 2 2 2 5" xfId="27761"/>
    <cellStyle name="常规 3 4 3 4 2 2 3" xfId="4590"/>
    <cellStyle name="常规 3 4 3 4 2 2 3 2" xfId="10773"/>
    <cellStyle name="常规 3 4 3 4 2 2 3 2 2" xfId="23127"/>
    <cellStyle name="常规 3 4 3 4 2 2 3 2 2 2" xfId="47833"/>
    <cellStyle name="常规 3 4 3 4 2 2 3 2 3" xfId="35481"/>
    <cellStyle name="常规 3 4 3 4 2 2 3 3" xfId="16951"/>
    <cellStyle name="常规 3 4 3 4 2 2 3 3 2" xfId="41657"/>
    <cellStyle name="常规 3 4 3 4 2 2 3 4" xfId="29305"/>
    <cellStyle name="常规 3 4 3 4 2 2 4" xfId="7685"/>
    <cellStyle name="常规 3 4 3 4 2 2 4 2" xfId="20039"/>
    <cellStyle name="常规 3 4 3 4 2 2 4 2 2" xfId="44745"/>
    <cellStyle name="常规 3 4 3 4 2 2 4 3" xfId="32393"/>
    <cellStyle name="常规 3 4 3 4 2 2 5" xfId="13863"/>
    <cellStyle name="常规 3 4 3 4 2 2 5 2" xfId="38569"/>
    <cellStyle name="常规 3 4 3 4 2 2 6" xfId="26217"/>
    <cellStyle name="常规 3 4 3 4 2 3" xfId="2270"/>
    <cellStyle name="常规 3 4 3 4 2 3 2" xfId="5362"/>
    <cellStyle name="常规 3 4 3 4 2 3 2 2" xfId="11545"/>
    <cellStyle name="常规 3 4 3 4 2 3 2 2 2" xfId="23899"/>
    <cellStyle name="常规 3 4 3 4 2 3 2 2 2 2" xfId="48605"/>
    <cellStyle name="常规 3 4 3 4 2 3 2 2 3" xfId="36253"/>
    <cellStyle name="常规 3 4 3 4 2 3 2 3" xfId="17723"/>
    <cellStyle name="常规 3 4 3 4 2 3 2 3 2" xfId="42429"/>
    <cellStyle name="常规 3 4 3 4 2 3 2 4" xfId="30077"/>
    <cellStyle name="常规 3 4 3 4 2 3 3" xfId="8457"/>
    <cellStyle name="常规 3 4 3 4 2 3 3 2" xfId="20811"/>
    <cellStyle name="常规 3 4 3 4 2 3 3 2 2" xfId="45517"/>
    <cellStyle name="常规 3 4 3 4 2 3 3 3" xfId="33165"/>
    <cellStyle name="常规 3 4 3 4 2 3 4" xfId="14635"/>
    <cellStyle name="常规 3 4 3 4 2 3 4 2" xfId="39341"/>
    <cellStyle name="常规 3 4 3 4 2 3 5" xfId="26989"/>
    <cellStyle name="常规 3 4 3 4 2 4" xfId="3818"/>
    <cellStyle name="常规 3 4 3 4 2 4 2" xfId="10001"/>
    <cellStyle name="常规 3 4 3 4 2 4 2 2" xfId="22355"/>
    <cellStyle name="常规 3 4 3 4 2 4 2 2 2" xfId="47061"/>
    <cellStyle name="常规 3 4 3 4 2 4 2 3" xfId="34709"/>
    <cellStyle name="常规 3 4 3 4 2 4 3" xfId="16179"/>
    <cellStyle name="常规 3 4 3 4 2 4 3 2" xfId="40885"/>
    <cellStyle name="常规 3 4 3 4 2 4 4" xfId="28533"/>
    <cellStyle name="常规 3 4 3 4 2 5" xfId="6913"/>
    <cellStyle name="常规 3 4 3 4 2 5 2" xfId="19267"/>
    <cellStyle name="常规 3 4 3 4 2 5 2 2" xfId="43973"/>
    <cellStyle name="常规 3 4 3 4 2 5 3" xfId="31621"/>
    <cellStyle name="常规 3 4 3 4 2 6" xfId="13091"/>
    <cellStyle name="常规 3 4 3 4 2 6 2" xfId="37797"/>
    <cellStyle name="常规 3 4 3 4 2 7" xfId="25445"/>
    <cellStyle name="常规 3 4 3 4 3" xfId="1109"/>
    <cellStyle name="常规 3 4 3 4 3 2" xfId="2656"/>
    <cellStyle name="常规 3 4 3 4 3 2 2" xfId="5748"/>
    <cellStyle name="常规 3 4 3 4 3 2 2 2" xfId="11931"/>
    <cellStyle name="常规 3 4 3 4 3 2 2 2 2" xfId="24285"/>
    <cellStyle name="常规 3 4 3 4 3 2 2 2 2 2" xfId="48991"/>
    <cellStyle name="常规 3 4 3 4 3 2 2 2 3" xfId="36639"/>
    <cellStyle name="常规 3 4 3 4 3 2 2 3" xfId="18109"/>
    <cellStyle name="常规 3 4 3 4 3 2 2 3 2" xfId="42815"/>
    <cellStyle name="常规 3 4 3 4 3 2 2 4" xfId="30463"/>
    <cellStyle name="常规 3 4 3 4 3 2 3" xfId="8843"/>
    <cellStyle name="常规 3 4 3 4 3 2 3 2" xfId="21197"/>
    <cellStyle name="常规 3 4 3 4 3 2 3 2 2" xfId="45903"/>
    <cellStyle name="常规 3 4 3 4 3 2 3 3" xfId="33551"/>
    <cellStyle name="常规 3 4 3 4 3 2 4" xfId="15021"/>
    <cellStyle name="常规 3 4 3 4 3 2 4 2" xfId="39727"/>
    <cellStyle name="常规 3 4 3 4 3 2 5" xfId="27375"/>
    <cellStyle name="常规 3 4 3 4 3 3" xfId="4204"/>
    <cellStyle name="常规 3 4 3 4 3 3 2" xfId="10387"/>
    <cellStyle name="常规 3 4 3 4 3 3 2 2" xfId="22741"/>
    <cellStyle name="常规 3 4 3 4 3 3 2 2 2" xfId="47447"/>
    <cellStyle name="常规 3 4 3 4 3 3 2 3" xfId="35095"/>
    <cellStyle name="常规 3 4 3 4 3 3 3" xfId="16565"/>
    <cellStyle name="常规 3 4 3 4 3 3 3 2" xfId="41271"/>
    <cellStyle name="常规 3 4 3 4 3 3 4" xfId="28919"/>
    <cellStyle name="常规 3 4 3 4 3 4" xfId="7299"/>
    <cellStyle name="常规 3 4 3 4 3 4 2" xfId="19653"/>
    <cellStyle name="常规 3 4 3 4 3 4 2 2" xfId="44359"/>
    <cellStyle name="常规 3 4 3 4 3 4 3" xfId="32007"/>
    <cellStyle name="常规 3 4 3 4 3 5" xfId="13477"/>
    <cellStyle name="常规 3 4 3 4 3 5 2" xfId="38183"/>
    <cellStyle name="常规 3 4 3 4 3 6" xfId="25831"/>
    <cellStyle name="常规 3 4 3 4 4" xfId="1883"/>
    <cellStyle name="常规 3 4 3 4 4 2" xfId="4976"/>
    <cellStyle name="常规 3 4 3 4 4 2 2" xfId="11159"/>
    <cellStyle name="常规 3 4 3 4 4 2 2 2" xfId="23513"/>
    <cellStyle name="常规 3 4 3 4 4 2 2 2 2" xfId="48219"/>
    <cellStyle name="常规 3 4 3 4 4 2 2 3" xfId="35867"/>
    <cellStyle name="常规 3 4 3 4 4 2 3" xfId="17337"/>
    <cellStyle name="常规 3 4 3 4 4 2 3 2" xfId="42043"/>
    <cellStyle name="常规 3 4 3 4 4 2 4" xfId="29691"/>
    <cellStyle name="常规 3 4 3 4 4 3" xfId="8071"/>
    <cellStyle name="常规 3 4 3 4 4 3 2" xfId="20425"/>
    <cellStyle name="常规 3 4 3 4 4 3 2 2" xfId="45131"/>
    <cellStyle name="常规 3 4 3 4 4 3 3" xfId="32779"/>
    <cellStyle name="常规 3 4 3 4 4 4" xfId="14249"/>
    <cellStyle name="常规 3 4 3 4 4 4 2" xfId="38955"/>
    <cellStyle name="常规 3 4 3 4 4 5" xfId="26603"/>
    <cellStyle name="常规 3 4 3 4 5" xfId="3432"/>
    <cellStyle name="常规 3 4 3 4 5 2" xfId="9615"/>
    <cellStyle name="常规 3 4 3 4 5 2 2" xfId="21969"/>
    <cellStyle name="常规 3 4 3 4 5 2 2 2" xfId="46675"/>
    <cellStyle name="常规 3 4 3 4 5 2 3" xfId="34323"/>
    <cellStyle name="常规 3 4 3 4 5 3" xfId="15793"/>
    <cellStyle name="常规 3 4 3 4 5 3 2" xfId="40499"/>
    <cellStyle name="常规 3 4 3 4 5 4" xfId="28147"/>
    <cellStyle name="常规 3 4 3 4 6" xfId="6527"/>
    <cellStyle name="常规 3 4 3 4 6 2" xfId="18881"/>
    <cellStyle name="常规 3 4 3 4 6 2 2" xfId="43587"/>
    <cellStyle name="常规 3 4 3 4 6 3" xfId="31235"/>
    <cellStyle name="常规 3 4 3 4 7" xfId="12705"/>
    <cellStyle name="常规 3 4 3 4 7 2" xfId="37411"/>
    <cellStyle name="常规 3 4 3 4 8" xfId="25059"/>
    <cellStyle name="常规 3 4 3 5" xfId="204"/>
    <cellStyle name="常规 3 4 3 5 2" xfId="597"/>
    <cellStyle name="常规 3 4 3 5 2 2" xfId="1371"/>
    <cellStyle name="常规 3 4 3 5 2 2 2" xfId="2918"/>
    <cellStyle name="常规 3 4 3 5 2 2 2 2" xfId="6010"/>
    <cellStyle name="常规 3 4 3 5 2 2 2 2 2" xfId="12193"/>
    <cellStyle name="常规 3 4 3 5 2 2 2 2 2 2" xfId="24547"/>
    <cellStyle name="常规 3 4 3 5 2 2 2 2 2 2 2" xfId="49253"/>
    <cellStyle name="常规 3 4 3 5 2 2 2 2 2 3" xfId="36901"/>
    <cellStyle name="常规 3 4 3 5 2 2 2 2 3" xfId="18371"/>
    <cellStyle name="常规 3 4 3 5 2 2 2 2 3 2" xfId="43077"/>
    <cellStyle name="常规 3 4 3 5 2 2 2 2 4" xfId="30725"/>
    <cellStyle name="常规 3 4 3 5 2 2 2 3" xfId="9105"/>
    <cellStyle name="常规 3 4 3 5 2 2 2 3 2" xfId="21459"/>
    <cellStyle name="常规 3 4 3 5 2 2 2 3 2 2" xfId="46165"/>
    <cellStyle name="常规 3 4 3 5 2 2 2 3 3" xfId="33813"/>
    <cellStyle name="常规 3 4 3 5 2 2 2 4" xfId="15283"/>
    <cellStyle name="常规 3 4 3 5 2 2 2 4 2" xfId="39989"/>
    <cellStyle name="常规 3 4 3 5 2 2 2 5" xfId="27637"/>
    <cellStyle name="常规 3 4 3 5 2 2 3" xfId="4466"/>
    <cellStyle name="常规 3 4 3 5 2 2 3 2" xfId="10649"/>
    <cellStyle name="常规 3 4 3 5 2 2 3 2 2" xfId="23003"/>
    <cellStyle name="常规 3 4 3 5 2 2 3 2 2 2" xfId="47709"/>
    <cellStyle name="常规 3 4 3 5 2 2 3 2 3" xfId="35357"/>
    <cellStyle name="常规 3 4 3 5 2 2 3 3" xfId="16827"/>
    <cellStyle name="常规 3 4 3 5 2 2 3 3 2" xfId="41533"/>
    <cellStyle name="常规 3 4 3 5 2 2 3 4" xfId="29181"/>
    <cellStyle name="常规 3 4 3 5 2 2 4" xfId="7561"/>
    <cellStyle name="常规 3 4 3 5 2 2 4 2" xfId="19915"/>
    <cellStyle name="常规 3 4 3 5 2 2 4 2 2" xfId="44621"/>
    <cellStyle name="常规 3 4 3 5 2 2 4 3" xfId="32269"/>
    <cellStyle name="常规 3 4 3 5 2 2 5" xfId="13739"/>
    <cellStyle name="常规 3 4 3 5 2 2 5 2" xfId="38445"/>
    <cellStyle name="常规 3 4 3 5 2 2 6" xfId="26093"/>
    <cellStyle name="常规 3 4 3 5 2 3" xfId="2146"/>
    <cellStyle name="常规 3 4 3 5 2 3 2" xfId="5238"/>
    <cellStyle name="常规 3 4 3 5 2 3 2 2" xfId="11421"/>
    <cellStyle name="常规 3 4 3 5 2 3 2 2 2" xfId="23775"/>
    <cellStyle name="常规 3 4 3 5 2 3 2 2 2 2" xfId="48481"/>
    <cellStyle name="常规 3 4 3 5 2 3 2 2 3" xfId="36129"/>
    <cellStyle name="常规 3 4 3 5 2 3 2 3" xfId="17599"/>
    <cellStyle name="常规 3 4 3 5 2 3 2 3 2" xfId="42305"/>
    <cellStyle name="常规 3 4 3 5 2 3 2 4" xfId="29953"/>
    <cellStyle name="常规 3 4 3 5 2 3 3" xfId="8333"/>
    <cellStyle name="常规 3 4 3 5 2 3 3 2" xfId="20687"/>
    <cellStyle name="常规 3 4 3 5 2 3 3 2 2" xfId="45393"/>
    <cellStyle name="常规 3 4 3 5 2 3 3 3" xfId="33041"/>
    <cellStyle name="常规 3 4 3 5 2 3 4" xfId="14511"/>
    <cellStyle name="常规 3 4 3 5 2 3 4 2" xfId="39217"/>
    <cellStyle name="常规 3 4 3 5 2 3 5" xfId="26865"/>
    <cellStyle name="常规 3 4 3 5 2 4" xfId="3694"/>
    <cellStyle name="常规 3 4 3 5 2 4 2" xfId="9877"/>
    <cellStyle name="常规 3 4 3 5 2 4 2 2" xfId="22231"/>
    <cellStyle name="常规 3 4 3 5 2 4 2 2 2" xfId="46937"/>
    <cellStyle name="常规 3 4 3 5 2 4 2 3" xfId="34585"/>
    <cellStyle name="常规 3 4 3 5 2 4 3" xfId="16055"/>
    <cellStyle name="常规 3 4 3 5 2 4 3 2" xfId="40761"/>
    <cellStyle name="常规 3 4 3 5 2 4 4" xfId="28409"/>
    <cellStyle name="常规 3 4 3 5 2 5" xfId="6789"/>
    <cellStyle name="常规 3 4 3 5 2 5 2" xfId="19143"/>
    <cellStyle name="常规 3 4 3 5 2 5 2 2" xfId="43849"/>
    <cellStyle name="常规 3 4 3 5 2 5 3" xfId="31497"/>
    <cellStyle name="常规 3 4 3 5 2 6" xfId="12967"/>
    <cellStyle name="常规 3 4 3 5 2 6 2" xfId="37673"/>
    <cellStyle name="常规 3 4 3 5 2 7" xfId="25321"/>
    <cellStyle name="常规 3 4 3 5 3" xfId="985"/>
    <cellStyle name="常规 3 4 3 5 3 2" xfId="2532"/>
    <cellStyle name="常规 3 4 3 5 3 2 2" xfId="5624"/>
    <cellStyle name="常规 3 4 3 5 3 2 2 2" xfId="11807"/>
    <cellStyle name="常规 3 4 3 5 3 2 2 2 2" xfId="24161"/>
    <cellStyle name="常规 3 4 3 5 3 2 2 2 2 2" xfId="48867"/>
    <cellStyle name="常规 3 4 3 5 3 2 2 2 3" xfId="36515"/>
    <cellStyle name="常规 3 4 3 5 3 2 2 3" xfId="17985"/>
    <cellStyle name="常规 3 4 3 5 3 2 2 3 2" xfId="42691"/>
    <cellStyle name="常规 3 4 3 5 3 2 2 4" xfId="30339"/>
    <cellStyle name="常规 3 4 3 5 3 2 3" xfId="8719"/>
    <cellStyle name="常规 3 4 3 5 3 2 3 2" xfId="21073"/>
    <cellStyle name="常规 3 4 3 5 3 2 3 2 2" xfId="45779"/>
    <cellStyle name="常规 3 4 3 5 3 2 3 3" xfId="33427"/>
    <cellStyle name="常规 3 4 3 5 3 2 4" xfId="14897"/>
    <cellStyle name="常规 3 4 3 5 3 2 4 2" xfId="39603"/>
    <cellStyle name="常规 3 4 3 5 3 2 5" xfId="27251"/>
    <cellStyle name="常规 3 4 3 5 3 3" xfId="4080"/>
    <cellStyle name="常规 3 4 3 5 3 3 2" xfId="10263"/>
    <cellStyle name="常规 3 4 3 5 3 3 2 2" xfId="22617"/>
    <cellStyle name="常规 3 4 3 5 3 3 2 2 2" xfId="47323"/>
    <cellStyle name="常规 3 4 3 5 3 3 2 3" xfId="34971"/>
    <cellStyle name="常规 3 4 3 5 3 3 3" xfId="16441"/>
    <cellStyle name="常规 3 4 3 5 3 3 3 2" xfId="41147"/>
    <cellStyle name="常规 3 4 3 5 3 3 4" xfId="28795"/>
    <cellStyle name="常规 3 4 3 5 3 4" xfId="7175"/>
    <cellStyle name="常规 3 4 3 5 3 4 2" xfId="19529"/>
    <cellStyle name="常规 3 4 3 5 3 4 2 2" xfId="44235"/>
    <cellStyle name="常规 3 4 3 5 3 4 3" xfId="31883"/>
    <cellStyle name="常规 3 4 3 5 3 5" xfId="13353"/>
    <cellStyle name="常规 3 4 3 5 3 5 2" xfId="38059"/>
    <cellStyle name="常规 3 4 3 5 3 6" xfId="25707"/>
    <cellStyle name="常规 3 4 3 5 4" xfId="1759"/>
    <cellStyle name="常规 3 4 3 5 4 2" xfId="4852"/>
    <cellStyle name="常规 3 4 3 5 4 2 2" xfId="11035"/>
    <cellStyle name="常规 3 4 3 5 4 2 2 2" xfId="23389"/>
    <cellStyle name="常规 3 4 3 5 4 2 2 2 2" xfId="48095"/>
    <cellStyle name="常规 3 4 3 5 4 2 2 3" xfId="35743"/>
    <cellStyle name="常规 3 4 3 5 4 2 3" xfId="17213"/>
    <cellStyle name="常规 3 4 3 5 4 2 3 2" xfId="41919"/>
    <cellStyle name="常规 3 4 3 5 4 2 4" xfId="29567"/>
    <cellStyle name="常规 3 4 3 5 4 3" xfId="7947"/>
    <cellStyle name="常规 3 4 3 5 4 3 2" xfId="20301"/>
    <cellStyle name="常规 3 4 3 5 4 3 2 2" xfId="45007"/>
    <cellStyle name="常规 3 4 3 5 4 3 3" xfId="32655"/>
    <cellStyle name="常规 3 4 3 5 4 4" xfId="14125"/>
    <cellStyle name="常规 3 4 3 5 4 4 2" xfId="38831"/>
    <cellStyle name="常规 3 4 3 5 4 5" xfId="26479"/>
    <cellStyle name="常规 3 4 3 5 5" xfId="3308"/>
    <cellStyle name="常规 3 4 3 5 5 2" xfId="9491"/>
    <cellStyle name="常规 3 4 3 5 5 2 2" xfId="21845"/>
    <cellStyle name="常规 3 4 3 5 5 2 2 2" xfId="46551"/>
    <cellStyle name="常规 3 4 3 5 5 2 3" xfId="34199"/>
    <cellStyle name="常规 3 4 3 5 5 3" xfId="15669"/>
    <cellStyle name="常规 3 4 3 5 5 3 2" xfId="40375"/>
    <cellStyle name="常规 3 4 3 5 5 4" xfId="28023"/>
    <cellStyle name="常规 3 4 3 5 6" xfId="6403"/>
    <cellStyle name="常规 3 4 3 5 6 2" xfId="18757"/>
    <cellStyle name="常规 3 4 3 5 6 2 2" xfId="43463"/>
    <cellStyle name="常规 3 4 3 5 6 3" xfId="31111"/>
    <cellStyle name="常规 3 4 3 5 7" xfId="12581"/>
    <cellStyle name="常规 3 4 3 5 7 2" xfId="37287"/>
    <cellStyle name="常规 3 4 3 5 8" xfId="24935"/>
    <cellStyle name="常规 3 4 3 6" xfId="458"/>
    <cellStyle name="常规 3 4 3 6 2" xfId="1233"/>
    <cellStyle name="常规 3 4 3 6 2 2" xfId="2780"/>
    <cellStyle name="常规 3 4 3 6 2 2 2" xfId="5872"/>
    <cellStyle name="常规 3 4 3 6 2 2 2 2" xfId="12055"/>
    <cellStyle name="常规 3 4 3 6 2 2 2 2 2" xfId="24409"/>
    <cellStyle name="常规 3 4 3 6 2 2 2 2 2 2" xfId="49115"/>
    <cellStyle name="常规 3 4 3 6 2 2 2 2 3" xfId="36763"/>
    <cellStyle name="常规 3 4 3 6 2 2 2 3" xfId="18233"/>
    <cellStyle name="常规 3 4 3 6 2 2 2 3 2" xfId="42939"/>
    <cellStyle name="常规 3 4 3 6 2 2 2 4" xfId="30587"/>
    <cellStyle name="常规 3 4 3 6 2 2 3" xfId="8967"/>
    <cellStyle name="常规 3 4 3 6 2 2 3 2" xfId="21321"/>
    <cellStyle name="常规 3 4 3 6 2 2 3 2 2" xfId="46027"/>
    <cellStyle name="常规 3 4 3 6 2 2 3 3" xfId="33675"/>
    <cellStyle name="常规 3 4 3 6 2 2 4" xfId="15145"/>
    <cellStyle name="常规 3 4 3 6 2 2 4 2" xfId="39851"/>
    <cellStyle name="常规 3 4 3 6 2 2 5" xfId="27499"/>
    <cellStyle name="常规 3 4 3 6 2 3" xfId="4328"/>
    <cellStyle name="常规 3 4 3 6 2 3 2" xfId="10511"/>
    <cellStyle name="常规 3 4 3 6 2 3 2 2" xfId="22865"/>
    <cellStyle name="常规 3 4 3 6 2 3 2 2 2" xfId="47571"/>
    <cellStyle name="常规 3 4 3 6 2 3 2 3" xfId="35219"/>
    <cellStyle name="常规 3 4 3 6 2 3 3" xfId="16689"/>
    <cellStyle name="常规 3 4 3 6 2 3 3 2" xfId="41395"/>
    <cellStyle name="常规 3 4 3 6 2 3 4" xfId="29043"/>
    <cellStyle name="常规 3 4 3 6 2 4" xfId="7423"/>
    <cellStyle name="常规 3 4 3 6 2 4 2" xfId="19777"/>
    <cellStyle name="常规 3 4 3 6 2 4 2 2" xfId="44483"/>
    <cellStyle name="常规 3 4 3 6 2 4 3" xfId="32131"/>
    <cellStyle name="常规 3 4 3 6 2 5" xfId="13601"/>
    <cellStyle name="常规 3 4 3 6 2 5 2" xfId="38307"/>
    <cellStyle name="常规 3 4 3 6 2 6" xfId="25955"/>
    <cellStyle name="常规 3 4 3 6 3" xfId="2007"/>
    <cellStyle name="常规 3 4 3 6 3 2" xfId="5100"/>
    <cellStyle name="常规 3 4 3 6 3 2 2" xfId="11283"/>
    <cellStyle name="常规 3 4 3 6 3 2 2 2" xfId="23637"/>
    <cellStyle name="常规 3 4 3 6 3 2 2 2 2" xfId="48343"/>
    <cellStyle name="常规 3 4 3 6 3 2 2 3" xfId="35991"/>
    <cellStyle name="常规 3 4 3 6 3 2 3" xfId="17461"/>
    <cellStyle name="常规 3 4 3 6 3 2 3 2" xfId="42167"/>
    <cellStyle name="常规 3 4 3 6 3 2 4" xfId="29815"/>
    <cellStyle name="常规 3 4 3 6 3 3" xfId="8195"/>
    <cellStyle name="常规 3 4 3 6 3 3 2" xfId="20549"/>
    <cellStyle name="常规 3 4 3 6 3 3 2 2" xfId="45255"/>
    <cellStyle name="常规 3 4 3 6 3 3 3" xfId="32903"/>
    <cellStyle name="常规 3 4 3 6 3 4" xfId="14373"/>
    <cellStyle name="常规 3 4 3 6 3 4 2" xfId="39079"/>
    <cellStyle name="常规 3 4 3 6 3 5" xfId="26727"/>
    <cellStyle name="常规 3 4 3 6 4" xfId="3556"/>
    <cellStyle name="常规 3 4 3 6 4 2" xfId="9739"/>
    <cellStyle name="常规 3 4 3 6 4 2 2" xfId="22093"/>
    <cellStyle name="常规 3 4 3 6 4 2 2 2" xfId="46799"/>
    <cellStyle name="常规 3 4 3 6 4 2 3" xfId="34447"/>
    <cellStyle name="常规 3 4 3 6 4 3" xfId="15917"/>
    <cellStyle name="常规 3 4 3 6 4 3 2" xfId="40623"/>
    <cellStyle name="常规 3 4 3 6 4 4" xfId="28271"/>
    <cellStyle name="常规 3 4 3 6 5" xfId="6651"/>
    <cellStyle name="常规 3 4 3 6 5 2" xfId="19005"/>
    <cellStyle name="常规 3 4 3 6 5 2 2" xfId="43711"/>
    <cellStyle name="常规 3 4 3 6 5 3" xfId="31359"/>
    <cellStyle name="常规 3 4 3 6 6" xfId="12829"/>
    <cellStyle name="常规 3 4 3 6 6 2" xfId="37535"/>
    <cellStyle name="常规 3 4 3 6 7" xfId="25183"/>
    <cellStyle name="常规 3 4 3 7" xfId="846"/>
    <cellStyle name="常规 3 4 3 7 2" xfId="2394"/>
    <cellStyle name="常规 3 4 3 7 2 2" xfId="5486"/>
    <cellStyle name="常规 3 4 3 7 2 2 2" xfId="11669"/>
    <cellStyle name="常规 3 4 3 7 2 2 2 2" xfId="24023"/>
    <cellStyle name="常规 3 4 3 7 2 2 2 2 2" xfId="48729"/>
    <cellStyle name="常规 3 4 3 7 2 2 2 3" xfId="36377"/>
    <cellStyle name="常规 3 4 3 7 2 2 3" xfId="17847"/>
    <cellStyle name="常规 3 4 3 7 2 2 3 2" xfId="42553"/>
    <cellStyle name="常规 3 4 3 7 2 2 4" xfId="30201"/>
    <cellStyle name="常规 3 4 3 7 2 3" xfId="8581"/>
    <cellStyle name="常规 3 4 3 7 2 3 2" xfId="20935"/>
    <cellStyle name="常规 3 4 3 7 2 3 2 2" xfId="45641"/>
    <cellStyle name="常规 3 4 3 7 2 3 3" xfId="33289"/>
    <cellStyle name="常规 3 4 3 7 2 4" xfId="14759"/>
    <cellStyle name="常规 3 4 3 7 2 4 2" xfId="39465"/>
    <cellStyle name="常规 3 4 3 7 2 5" xfId="27113"/>
    <cellStyle name="常规 3 4 3 7 3" xfId="3942"/>
    <cellStyle name="常规 3 4 3 7 3 2" xfId="10125"/>
    <cellStyle name="常规 3 4 3 7 3 2 2" xfId="22479"/>
    <cellStyle name="常规 3 4 3 7 3 2 2 2" xfId="47185"/>
    <cellStyle name="常规 3 4 3 7 3 2 3" xfId="34833"/>
    <cellStyle name="常规 3 4 3 7 3 3" xfId="16303"/>
    <cellStyle name="常规 3 4 3 7 3 3 2" xfId="41009"/>
    <cellStyle name="常规 3 4 3 7 3 4" xfId="28657"/>
    <cellStyle name="常规 3 4 3 7 4" xfId="7037"/>
    <cellStyle name="常规 3 4 3 7 4 2" xfId="19391"/>
    <cellStyle name="常规 3 4 3 7 4 2 2" xfId="44097"/>
    <cellStyle name="常规 3 4 3 7 4 3" xfId="31745"/>
    <cellStyle name="常规 3 4 3 7 5" xfId="13215"/>
    <cellStyle name="常规 3 4 3 7 5 2" xfId="37921"/>
    <cellStyle name="常规 3 4 3 7 6" xfId="25569"/>
    <cellStyle name="常规 3 4 3 8" xfId="1620"/>
    <cellStyle name="常规 3 4 3 8 2" xfId="4714"/>
    <cellStyle name="常规 3 4 3 8 2 2" xfId="10897"/>
    <cellStyle name="常规 3 4 3 8 2 2 2" xfId="23251"/>
    <cellStyle name="常规 3 4 3 8 2 2 2 2" xfId="47957"/>
    <cellStyle name="常规 3 4 3 8 2 2 3" xfId="35605"/>
    <cellStyle name="常规 3 4 3 8 2 3" xfId="17075"/>
    <cellStyle name="常规 3 4 3 8 2 3 2" xfId="41781"/>
    <cellStyle name="常规 3 4 3 8 2 4" xfId="29429"/>
    <cellStyle name="常规 3 4 3 8 3" xfId="7809"/>
    <cellStyle name="常规 3 4 3 8 3 2" xfId="20163"/>
    <cellStyle name="常规 3 4 3 8 3 2 2" xfId="44869"/>
    <cellStyle name="常规 3 4 3 8 3 3" xfId="32517"/>
    <cellStyle name="常规 3 4 3 8 4" xfId="13987"/>
    <cellStyle name="常规 3 4 3 8 4 2" xfId="38693"/>
    <cellStyle name="常规 3 4 3 8 5" xfId="26341"/>
    <cellStyle name="常规 3 4 3 9" xfId="3168"/>
    <cellStyle name="常规 3 4 3 9 2" xfId="9353"/>
    <cellStyle name="常规 3 4 3 9 2 2" xfId="21707"/>
    <cellStyle name="常规 3 4 3 9 2 2 2" xfId="46413"/>
    <cellStyle name="常规 3 4 3 9 2 3" xfId="34061"/>
    <cellStyle name="常规 3 4 3 9 3" xfId="15531"/>
    <cellStyle name="常规 3 4 3 9 3 2" xfId="40237"/>
    <cellStyle name="常规 3 4 3 9 4" xfId="27885"/>
    <cellStyle name="常规 3 4 4" xfId="64"/>
    <cellStyle name="常规 3 4 4 10" xfId="6271"/>
    <cellStyle name="常规 3 4 4 10 2" xfId="18626"/>
    <cellStyle name="常规 3 4 4 10 2 2" xfId="43332"/>
    <cellStyle name="常规 3 4 4 10 3" xfId="30980"/>
    <cellStyle name="常规 3 4 4 11" xfId="12449"/>
    <cellStyle name="常规 3 4 4 11 2" xfId="37156"/>
    <cellStyle name="常规 3 4 4 12" xfId="24803"/>
    <cellStyle name="常规 3 4 4 2" xfId="103"/>
    <cellStyle name="常规 3 4 4 2 10" xfId="12484"/>
    <cellStyle name="常规 3 4 4 2 10 2" xfId="37190"/>
    <cellStyle name="常规 3 4 4 2 11" xfId="24838"/>
    <cellStyle name="常规 3 4 4 2 2" xfId="175"/>
    <cellStyle name="常规 3 4 4 2 2 10" xfId="24907"/>
    <cellStyle name="常规 3 4 4 2 2 2" xfId="433"/>
    <cellStyle name="常规 3 4 4 2 2 2 2" xfId="821"/>
    <cellStyle name="常规 3 4 4 2 2 2 2 2" xfId="1595"/>
    <cellStyle name="常规 3 4 4 2 2 2 2 2 2" xfId="3142"/>
    <cellStyle name="常规 3 4 4 2 2 2 2 2 2 2" xfId="6234"/>
    <cellStyle name="常规 3 4 4 2 2 2 2 2 2 2 2" xfId="12417"/>
    <cellStyle name="常规 3 4 4 2 2 2 2 2 2 2 2 2" xfId="24771"/>
    <cellStyle name="常规 3 4 4 2 2 2 2 2 2 2 2 2 2" xfId="49477"/>
    <cellStyle name="常规 3 4 4 2 2 2 2 2 2 2 2 3" xfId="37125"/>
    <cellStyle name="常规 3 4 4 2 2 2 2 2 2 2 3" xfId="18595"/>
    <cellStyle name="常规 3 4 4 2 2 2 2 2 2 2 3 2" xfId="43301"/>
    <cellStyle name="常规 3 4 4 2 2 2 2 2 2 2 4" xfId="30949"/>
    <cellStyle name="常规 3 4 4 2 2 2 2 2 2 3" xfId="9329"/>
    <cellStyle name="常规 3 4 4 2 2 2 2 2 2 3 2" xfId="21683"/>
    <cellStyle name="常规 3 4 4 2 2 2 2 2 2 3 2 2" xfId="46389"/>
    <cellStyle name="常规 3 4 4 2 2 2 2 2 2 3 3" xfId="34037"/>
    <cellStyle name="常规 3 4 4 2 2 2 2 2 2 4" xfId="15507"/>
    <cellStyle name="常规 3 4 4 2 2 2 2 2 2 4 2" xfId="40213"/>
    <cellStyle name="常规 3 4 4 2 2 2 2 2 2 5" xfId="27861"/>
    <cellStyle name="常规 3 4 4 2 2 2 2 2 3" xfId="4690"/>
    <cellStyle name="常规 3 4 4 2 2 2 2 2 3 2" xfId="10873"/>
    <cellStyle name="常规 3 4 4 2 2 2 2 2 3 2 2" xfId="23227"/>
    <cellStyle name="常规 3 4 4 2 2 2 2 2 3 2 2 2" xfId="47933"/>
    <cellStyle name="常规 3 4 4 2 2 2 2 2 3 2 3" xfId="35581"/>
    <cellStyle name="常规 3 4 4 2 2 2 2 2 3 3" xfId="17051"/>
    <cellStyle name="常规 3 4 4 2 2 2 2 2 3 3 2" xfId="41757"/>
    <cellStyle name="常规 3 4 4 2 2 2 2 2 3 4" xfId="29405"/>
    <cellStyle name="常规 3 4 4 2 2 2 2 2 4" xfId="7785"/>
    <cellStyle name="常规 3 4 4 2 2 2 2 2 4 2" xfId="20139"/>
    <cellStyle name="常规 3 4 4 2 2 2 2 2 4 2 2" xfId="44845"/>
    <cellStyle name="常规 3 4 4 2 2 2 2 2 4 3" xfId="32493"/>
    <cellStyle name="常规 3 4 4 2 2 2 2 2 5" xfId="13963"/>
    <cellStyle name="常规 3 4 4 2 2 2 2 2 5 2" xfId="38669"/>
    <cellStyle name="常规 3 4 4 2 2 2 2 2 6" xfId="26317"/>
    <cellStyle name="常规 3 4 4 2 2 2 2 3" xfId="2370"/>
    <cellStyle name="常规 3 4 4 2 2 2 2 3 2" xfId="5462"/>
    <cellStyle name="常规 3 4 4 2 2 2 2 3 2 2" xfId="11645"/>
    <cellStyle name="常规 3 4 4 2 2 2 2 3 2 2 2" xfId="23999"/>
    <cellStyle name="常规 3 4 4 2 2 2 2 3 2 2 2 2" xfId="48705"/>
    <cellStyle name="常规 3 4 4 2 2 2 2 3 2 2 3" xfId="36353"/>
    <cellStyle name="常规 3 4 4 2 2 2 2 3 2 3" xfId="17823"/>
    <cellStyle name="常规 3 4 4 2 2 2 2 3 2 3 2" xfId="42529"/>
    <cellStyle name="常规 3 4 4 2 2 2 2 3 2 4" xfId="30177"/>
    <cellStyle name="常规 3 4 4 2 2 2 2 3 3" xfId="8557"/>
    <cellStyle name="常规 3 4 4 2 2 2 2 3 3 2" xfId="20911"/>
    <cellStyle name="常规 3 4 4 2 2 2 2 3 3 2 2" xfId="45617"/>
    <cellStyle name="常规 3 4 4 2 2 2 2 3 3 3" xfId="33265"/>
    <cellStyle name="常规 3 4 4 2 2 2 2 3 4" xfId="14735"/>
    <cellStyle name="常规 3 4 4 2 2 2 2 3 4 2" xfId="39441"/>
    <cellStyle name="常规 3 4 4 2 2 2 2 3 5" xfId="27089"/>
    <cellStyle name="常规 3 4 4 2 2 2 2 4" xfId="3918"/>
    <cellStyle name="常规 3 4 4 2 2 2 2 4 2" xfId="10101"/>
    <cellStyle name="常规 3 4 4 2 2 2 2 4 2 2" xfId="22455"/>
    <cellStyle name="常规 3 4 4 2 2 2 2 4 2 2 2" xfId="47161"/>
    <cellStyle name="常规 3 4 4 2 2 2 2 4 2 3" xfId="34809"/>
    <cellStyle name="常规 3 4 4 2 2 2 2 4 3" xfId="16279"/>
    <cellStyle name="常规 3 4 4 2 2 2 2 4 3 2" xfId="40985"/>
    <cellStyle name="常规 3 4 4 2 2 2 2 4 4" xfId="28633"/>
    <cellStyle name="常规 3 4 4 2 2 2 2 5" xfId="7013"/>
    <cellStyle name="常规 3 4 4 2 2 2 2 5 2" xfId="19367"/>
    <cellStyle name="常规 3 4 4 2 2 2 2 5 2 2" xfId="44073"/>
    <cellStyle name="常规 3 4 4 2 2 2 2 5 3" xfId="31721"/>
    <cellStyle name="常规 3 4 4 2 2 2 2 6" xfId="13191"/>
    <cellStyle name="常规 3 4 4 2 2 2 2 6 2" xfId="37897"/>
    <cellStyle name="常规 3 4 4 2 2 2 2 7" xfId="25545"/>
    <cellStyle name="常规 3 4 4 2 2 2 3" xfId="1209"/>
    <cellStyle name="常规 3 4 4 2 2 2 3 2" xfId="2756"/>
    <cellStyle name="常规 3 4 4 2 2 2 3 2 2" xfId="5848"/>
    <cellStyle name="常规 3 4 4 2 2 2 3 2 2 2" xfId="12031"/>
    <cellStyle name="常规 3 4 4 2 2 2 3 2 2 2 2" xfId="24385"/>
    <cellStyle name="常规 3 4 4 2 2 2 3 2 2 2 2 2" xfId="49091"/>
    <cellStyle name="常规 3 4 4 2 2 2 3 2 2 2 3" xfId="36739"/>
    <cellStyle name="常规 3 4 4 2 2 2 3 2 2 3" xfId="18209"/>
    <cellStyle name="常规 3 4 4 2 2 2 3 2 2 3 2" xfId="42915"/>
    <cellStyle name="常规 3 4 4 2 2 2 3 2 2 4" xfId="30563"/>
    <cellStyle name="常规 3 4 4 2 2 2 3 2 3" xfId="8943"/>
    <cellStyle name="常规 3 4 4 2 2 2 3 2 3 2" xfId="21297"/>
    <cellStyle name="常规 3 4 4 2 2 2 3 2 3 2 2" xfId="46003"/>
    <cellStyle name="常规 3 4 4 2 2 2 3 2 3 3" xfId="33651"/>
    <cellStyle name="常规 3 4 4 2 2 2 3 2 4" xfId="15121"/>
    <cellStyle name="常规 3 4 4 2 2 2 3 2 4 2" xfId="39827"/>
    <cellStyle name="常规 3 4 4 2 2 2 3 2 5" xfId="27475"/>
    <cellStyle name="常规 3 4 4 2 2 2 3 3" xfId="4304"/>
    <cellStyle name="常规 3 4 4 2 2 2 3 3 2" xfId="10487"/>
    <cellStyle name="常规 3 4 4 2 2 2 3 3 2 2" xfId="22841"/>
    <cellStyle name="常规 3 4 4 2 2 2 3 3 2 2 2" xfId="47547"/>
    <cellStyle name="常规 3 4 4 2 2 2 3 3 2 3" xfId="35195"/>
    <cellStyle name="常规 3 4 4 2 2 2 3 3 3" xfId="16665"/>
    <cellStyle name="常规 3 4 4 2 2 2 3 3 3 2" xfId="41371"/>
    <cellStyle name="常规 3 4 4 2 2 2 3 3 4" xfId="29019"/>
    <cellStyle name="常规 3 4 4 2 2 2 3 4" xfId="7399"/>
    <cellStyle name="常规 3 4 4 2 2 2 3 4 2" xfId="19753"/>
    <cellStyle name="常规 3 4 4 2 2 2 3 4 2 2" xfId="44459"/>
    <cellStyle name="常规 3 4 4 2 2 2 3 4 3" xfId="32107"/>
    <cellStyle name="常规 3 4 4 2 2 2 3 5" xfId="13577"/>
    <cellStyle name="常规 3 4 4 2 2 2 3 5 2" xfId="38283"/>
    <cellStyle name="常规 3 4 4 2 2 2 3 6" xfId="25931"/>
    <cellStyle name="常规 3 4 4 2 2 2 4" xfId="1983"/>
    <cellStyle name="常规 3 4 4 2 2 2 4 2" xfId="5076"/>
    <cellStyle name="常规 3 4 4 2 2 2 4 2 2" xfId="11259"/>
    <cellStyle name="常规 3 4 4 2 2 2 4 2 2 2" xfId="23613"/>
    <cellStyle name="常规 3 4 4 2 2 2 4 2 2 2 2" xfId="48319"/>
    <cellStyle name="常规 3 4 4 2 2 2 4 2 2 3" xfId="35967"/>
    <cellStyle name="常规 3 4 4 2 2 2 4 2 3" xfId="17437"/>
    <cellStyle name="常规 3 4 4 2 2 2 4 2 3 2" xfId="42143"/>
    <cellStyle name="常规 3 4 4 2 2 2 4 2 4" xfId="29791"/>
    <cellStyle name="常规 3 4 4 2 2 2 4 3" xfId="8171"/>
    <cellStyle name="常规 3 4 4 2 2 2 4 3 2" xfId="20525"/>
    <cellStyle name="常规 3 4 4 2 2 2 4 3 2 2" xfId="45231"/>
    <cellStyle name="常规 3 4 4 2 2 2 4 3 3" xfId="32879"/>
    <cellStyle name="常规 3 4 4 2 2 2 4 4" xfId="14349"/>
    <cellStyle name="常规 3 4 4 2 2 2 4 4 2" xfId="39055"/>
    <cellStyle name="常规 3 4 4 2 2 2 4 5" xfId="26703"/>
    <cellStyle name="常规 3 4 4 2 2 2 5" xfId="3532"/>
    <cellStyle name="常规 3 4 4 2 2 2 5 2" xfId="9715"/>
    <cellStyle name="常规 3 4 4 2 2 2 5 2 2" xfId="22069"/>
    <cellStyle name="常规 3 4 4 2 2 2 5 2 2 2" xfId="46775"/>
    <cellStyle name="常规 3 4 4 2 2 2 5 2 3" xfId="34423"/>
    <cellStyle name="常规 3 4 4 2 2 2 5 3" xfId="15893"/>
    <cellStyle name="常规 3 4 4 2 2 2 5 3 2" xfId="40599"/>
    <cellStyle name="常规 3 4 4 2 2 2 5 4" xfId="28247"/>
    <cellStyle name="常规 3 4 4 2 2 2 6" xfId="6627"/>
    <cellStyle name="常规 3 4 4 2 2 2 6 2" xfId="18981"/>
    <cellStyle name="常规 3 4 4 2 2 2 6 2 2" xfId="43687"/>
    <cellStyle name="常规 3 4 4 2 2 2 6 3" xfId="31335"/>
    <cellStyle name="常规 3 4 4 2 2 2 7" xfId="12805"/>
    <cellStyle name="常规 3 4 4 2 2 2 7 2" xfId="37511"/>
    <cellStyle name="常规 3 4 4 2 2 2 8" xfId="25159"/>
    <cellStyle name="常规 3 4 4 2 2 3" xfId="309"/>
    <cellStyle name="常规 3 4 4 2 2 3 2" xfId="697"/>
    <cellStyle name="常规 3 4 4 2 2 3 2 2" xfId="1471"/>
    <cellStyle name="常规 3 4 4 2 2 3 2 2 2" xfId="3018"/>
    <cellStyle name="常规 3 4 4 2 2 3 2 2 2 2" xfId="6110"/>
    <cellStyle name="常规 3 4 4 2 2 3 2 2 2 2 2" xfId="12293"/>
    <cellStyle name="常规 3 4 4 2 2 3 2 2 2 2 2 2" xfId="24647"/>
    <cellStyle name="常规 3 4 4 2 2 3 2 2 2 2 2 2 2" xfId="49353"/>
    <cellStyle name="常规 3 4 4 2 2 3 2 2 2 2 2 3" xfId="37001"/>
    <cellStyle name="常规 3 4 4 2 2 3 2 2 2 2 3" xfId="18471"/>
    <cellStyle name="常规 3 4 4 2 2 3 2 2 2 2 3 2" xfId="43177"/>
    <cellStyle name="常规 3 4 4 2 2 3 2 2 2 2 4" xfId="30825"/>
    <cellStyle name="常规 3 4 4 2 2 3 2 2 2 3" xfId="9205"/>
    <cellStyle name="常规 3 4 4 2 2 3 2 2 2 3 2" xfId="21559"/>
    <cellStyle name="常规 3 4 4 2 2 3 2 2 2 3 2 2" xfId="46265"/>
    <cellStyle name="常规 3 4 4 2 2 3 2 2 2 3 3" xfId="33913"/>
    <cellStyle name="常规 3 4 4 2 2 3 2 2 2 4" xfId="15383"/>
    <cellStyle name="常规 3 4 4 2 2 3 2 2 2 4 2" xfId="40089"/>
    <cellStyle name="常规 3 4 4 2 2 3 2 2 2 5" xfId="27737"/>
    <cellStyle name="常规 3 4 4 2 2 3 2 2 3" xfId="4566"/>
    <cellStyle name="常规 3 4 4 2 2 3 2 2 3 2" xfId="10749"/>
    <cellStyle name="常规 3 4 4 2 2 3 2 2 3 2 2" xfId="23103"/>
    <cellStyle name="常规 3 4 4 2 2 3 2 2 3 2 2 2" xfId="47809"/>
    <cellStyle name="常规 3 4 4 2 2 3 2 2 3 2 3" xfId="35457"/>
    <cellStyle name="常规 3 4 4 2 2 3 2 2 3 3" xfId="16927"/>
    <cellStyle name="常规 3 4 4 2 2 3 2 2 3 3 2" xfId="41633"/>
    <cellStyle name="常规 3 4 4 2 2 3 2 2 3 4" xfId="29281"/>
    <cellStyle name="常规 3 4 4 2 2 3 2 2 4" xfId="7661"/>
    <cellStyle name="常规 3 4 4 2 2 3 2 2 4 2" xfId="20015"/>
    <cellStyle name="常规 3 4 4 2 2 3 2 2 4 2 2" xfId="44721"/>
    <cellStyle name="常规 3 4 4 2 2 3 2 2 4 3" xfId="32369"/>
    <cellStyle name="常规 3 4 4 2 2 3 2 2 5" xfId="13839"/>
    <cellStyle name="常规 3 4 4 2 2 3 2 2 5 2" xfId="38545"/>
    <cellStyle name="常规 3 4 4 2 2 3 2 2 6" xfId="26193"/>
    <cellStyle name="常规 3 4 4 2 2 3 2 3" xfId="2246"/>
    <cellStyle name="常规 3 4 4 2 2 3 2 3 2" xfId="5338"/>
    <cellStyle name="常规 3 4 4 2 2 3 2 3 2 2" xfId="11521"/>
    <cellStyle name="常规 3 4 4 2 2 3 2 3 2 2 2" xfId="23875"/>
    <cellStyle name="常规 3 4 4 2 2 3 2 3 2 2 2 2" xfId="48581"/>
    <cellStyle name="常规 3 4 4 2 2 3 2 3 2 2 3" xfId="36229"/>
    <cellStyle name="常规 3 4 4 2 2 3 2 3 2 3" xfId="17699"/>
    <cellStyle name="常规 3 4 4 2 2 3 2 3 2 3 2" xfId="42405"/>
    <cellStyle name="常规 3 4 4 2 2 3 2 3 2 4" xfId="30053"/>
    <cellStyle name="常规 3 4 4 2 2 3 2 3 3" xfId="8433"/>
    <cellStyle name="常规 3 4 4 2 2 3 2 3 3 2" xfId="20787"/>
    <cellStyle name="常规 3 4 4 2 2 3 2 3 3 2 2" xfId="45493"/>
    <cellStyle name="常规 3 4 4 2 2 3 2 3 3 3" xfId="33141"/>
    <cellStyle name="常规 3 4 4 2 2 3 2 3 4" xfId="14611"/>
    <cellStyle name="常规 3 4 4 2 2 3 2 3 4 2" xfId="39317"/>
    <cellStyle name="常规 3 4 4 2 2 3 2 3 5" xfId="26965"/>
    <cellStyle name="常规 3 4 4 2 2 3 2 4" xfId="3794"/>
    <cellStyle name="常规 3 4 4 2 2 3 2 4 2" xfId="9977"/>
    <cellStyle name="常规 3 4 4 2 2 3 2 4 2 2" xfId="22331"/>
    <cellStyle name="常规 3 4 4 2 2 3 2 4 2 2 2" xfId="47037"/>
    <cellStyle name="常规 3 4 4 2 2 3 2 4 2 3" xfId="34685"/>
    <cellStyle name="常规 3 4 4 2 2 3 2 4 3" xfId="16155"/>
    <cellStyle name="常规 3 4 4 2 2 3 2 4 3 2" xfId="40861"/>
    <cellStyle name="常规 3 4 4 2 2 3 2 4 4" xfId="28509"/>
    <cellStyle name="常规 3 4 4 2 2 3 2 5" xfId="6889"/>
    <cellStyle name="常规 3 4 4 2 2 3 2 5 2" xfId="19243"/>
    <cellStyle name="常规 3 4 4 2 2 3 2 5 2 2" xfId="43949"/>
    <cellStyle name="常规 3 4 4 2 2 3 2 5 3" xfId="31597"/>
    <cellStyle name="常规 3 4 4 2 2 3 2 6" xfId="13067"/>
    <cellStyle name="常规 3 4 4 2 2 3 2 6 2" xfId="37773"/>
    <cellStyle name="常规 3 4 4 2 2 3 2 7" xfId="25421"/>
    <cellStyle name="常规 3 4 4 2 2 3 3" xfId="1085"/>
    <cellStyle name="常规 3 4 4 2 2 3 3 2" xfId="2632"/>
    <cellStyle name="常规 3 4 4 2 2 3 3 2 2" xfId="5724"/>
    <cellStyle name="常规 3 4 4 2 2 3 3 2 2 2" xfId="11907"/>
    <cellStyle name="常规 3 4 4 2 2 3 3 2 2 2 2" xfId="24261"/>
    <cellStyle name="常规 3 4 4 2 2 3 3 2 2 2 2 2" xfId="48967"/>
    <cellStyle name="常规 3 4 4 2 2 3 3 2 2 2 3" xfId="36615"/>
    <cellStyle name="常规 3 4 4 2 2 3 3 2 2 3" xfId="18085"/>
    <cellStyle name="常规 3 4 4 2 2 3 3 2 2 3 2" xfId="42791"/>
    <cellStyle name="常规 3 4 4 2 2 3 3 2 2 4" xfId="30439"/>
    <cellStyle name="常规 3 4 4 2 2 3 3 2 3" xfId="8819"/>
    <cellStyle name="常规 3 4 4 2 2 3 3 2 3 2" xfId="21173"/>
    <cellStyle name="常规 3 4 4 2 2 3 3 2 3 2 2" xfId="45879"/>
    <cellStyle name="常规 3 4 4 2 2 3 3 2 3 3" xfId="33527"/>
    <cellStyle name="常规 3 4 4 2 2 3 3 2 4" xfId="14997"/>
    <cellStyle name="常规 3 4 4 2 2 3 3 2 4 2" xfId="39703"/>
    <cellStyle name="常规 3 4 4 2 2 3 3 2 5" xfId="27351"/>
    <cellStyle name="常规 3 4 4 2 2 3 3 3" xfId="4180"/>
    <cellStyle name="常规 3 4 4 2 2 3 3 3 2" xfId="10363"/>
    <cellStyle name="常规 3 4 4 2 2 3 3 3 2 2" xfId="22717"/>
    <cellStyle name="常规 3 4 4 2 2 3 3 3 2 2 2" xfId="47423"/>
    <cellStyle name="常规 3 4 4 2 2 3 3 3 2 3" xfId="35071"/>
    <cellStyle name="常规 3 4 4 2 2 3 3 3 3" xfId="16541"/>
    <cellStyle name="常规 3 4 4 2 2 3 3 3 3 2" xfId="41247"/>
    <cellStyle name="常规 3 4 4 2 2 3 3 3 4" xfId="28895"/>
    <cellStyle name="常规 3 4 4 2 2 3 3 4" xfId="7275"/>
    <cellStyle name="常规 3 4 4 2 2 3 3 4 2" xfId="19629"/>
    <cellStyle name="常规 3 4 4 2 2 3 3 4 2 2" xfId="44335"/>
    <cellStyle name="常规 3 4 4 2 2 3 3 4 3" xfId="31983"/>
    <cellStyle name="常规 3 4 4 2 2 3 3 5" xfId="13453"/>
    <cellStyle name="常规 3 4 4 2 2 3 3 5 2" xfId="38159"/>
    <cellStyle name="常规 3 4 4 2 2 3 3 6" xfId="25807"/>
    <cellStyle name="常规 3 4 4 2 2 3 4" xfId="1859"/>
    <cellStyle name="常规 3 4 4 2 2 3 4 2" xfId="4952"/>
    <cellStyle name="常规 3 4 4 2 2 3 4 2 2" xfId="11135"/>
    <cellStyle name="常规 3 4 4 2 2 3 4 2 2 2" xfId="23489"/>
    <cellStyle name="常规 3 4 4 2 2 3 4 2 2 2 2" xfId="48195"/>
    <cellStyle name="常规 3 4 4 2 2 3 4 2 2 3" xfId="35843"/>
    <cellStyle name="常规 3 4 4 2 2 3 4 2 3" xfId="17313"/>
    <cellStyle name="常规 3 4 4 2 2 3 4 2 3 2" xfId="42019"/>
    <cellStyle name="常规 3 4 4 2 2 3 4 2 4" xfId="29667"/>
    <cellStyle name="常规 3 4 4 2 2 3 4 3" xfId="8047"/>
    <cellStyle name="常规 3 4 4 2 2 3 4 3 2" xfId="20401"/>
    <cellStyle name="常规 3 4 4 2 2 3 4 3 2 2" xfId="45107"/>
    <cellStyle name="常规 3 4 4 2 2 3 4 3 3" xfId="32755"/>
    <cellStyle name="常规 3 4 4 2 2 3 4 4" xfId="14225"/>
    <cellStyle name="常规 3 4 4 2 2 3 4 4 2" xfId="38931"/>
    <cellStyle name="常规 3 4 4 2 2 3 4 5" xfId="26579"/>
    <cellStyle name="常规 3 4 4 2 2 3 5" xfId="3408"/>
    <cellStyle name="常规 3 4 4 2 2 3 5 2" xfId="9591"/>
    <cellStyle name="常规 3 4 4 2 2 3 5 2 2" xfId="21945"/>
    <cellStyle name="常规 3 4 4 2 2 3 5 2 2 2" xfId="46651"/>
    <cellStyle name="常规 3 4 4 2 2 3 5 2 3" xfId="34299"/>
    <cellStyle name="常规 3 4 4 2 2 3 5 3" xfId="15769"/>
    <cellStyle name="常规 3 4 4 2 2 3 5 3 2" xfId="40475"/>
    <cellStyle name="常规 3 4 4 2 2 3 5 4" xfId="28123"/>
    <cellStyle name="常规 3 4 4 2 2 3 6" xfId="6503"/>
    <cellStyle name="常规 3 4 4 2 2 3 6 2" xfId="18857"/>
    <cellStyle name="常规 3 4 4 2 2 3 6 2 2" xfId="43563"/>
    <cellStyle name="常规 3 4 4 2 2 3 6 3" xfId="31211"/>
    <cellStyle name="常规 3 4 4 2 2 3 7" xfId="12681"/>
    <cellStyle name="常规 3 4 4 2 2 3 7 2" xfId="37387"/>
    <cellStyle name="常规 3 4 4 2 2 3 8" xfId="25035"/>
    <cellStyle name="常规 3 4 4 2 2 4" xfId="569"/>
    <cellStyle name="常规 3 4 4 2 2 4 2" xfId="1343"/>
    <cellStyle name="常规 3 4 4 2 2 4 2 2" xfId="2890"/>
    <cellStyle name="常规 3 4 4 2 2 4 2 2 2" xfId="5982"/>
    <cellStyle name="常规 3 4 4 2 2 4 2 2 2 2" xfId="12165"/>
    <cellStyle name="常规 3 4 4 2 2 4 2 2 2 2 2" xfId="24519"/>
    <cellStyle name="常规 3 4 4 2 2 4 2 2 2 2 2 2" xfId="49225"/>
    <cellStyle name="常规 3 4 4 2 2 4 2 2 2 2 3" xfId="36873"/>
    <cellStyle name="常规 3 4 4 2 2 4 2 2 2 3" xfId="18343"/>
    <cellStyle name="常规 3 4 4 2 2 4 2 2 2 3 2" xfId="43049"/>
    <cellStyle name="常规 3 4 4 2 2 4 2 2 2 4" xfId="30697"/>
    <cellStyle name="常规 3 4 4 2 2 4 2 2 3" xfId="9077"/>
    <cellStyle name="常规 3 4 4 2 2 4 2 2 3 2" xfId="21431"/>
    <cellStyle name="常规 3 4 4 2 2 4 2 2 3 2 2" xfId="46137"/>
    <cellStyle name="常规 3 4 4 2 2 4 2 2 3 3" xfId="33785"/>
    <cellStyle name="常规 3 4 4 2 2 4 2 2 4" xfId="15255"/>
    <cellStyle name="常规 3 4 4 2 2 4 2 2 4 2" xfId="39961"/>
    <cellStyle name="常规 3 4 4 2 2 4 2 2 5" xfId="27609"/>
    <cellStyle name="常规 3 4 4 2 2 4 2 3" xfId="4438"/>
    <cellStyle name="常规 3 4 4 2 2 4 2 3 2" xfId="10621"/>
    <cellStyle name="常规 3 4 4 2 2 4 2 3 2 2" xfId="22975"/>
    <cellStyle name="常规 3 4 4 2 2 4 2 3 2 2 2" xfId="47681"/>
    <cellStyle name="常规 3 4 4 2 2 4 2 3 2 3" xfId="35329"/>
    <cellStyle name="常规 3 4 4 2 2 4 2 3 3" xfId="16799"/>
    <cellStyle name="常规 3 4 4 2 2 4 2 3 3 2" xfId="41505"/>
    <cellStyle name="常规 3 4 4 2 2 4 2 3 4" xfId="29153"/>
    <cellStyle name="常规 3 4 4 2 2 4 2 4" xfId="7533"/>
    <cellStyle name="常规 3 4 4 2 2 4 2 4 2" xfId="19887"/>
    <cellStyle name="常规 3 4 4 2 2 4 2 4 2 2" xfId="44593"/>
    <cellStyle name="常规 3 4 4 2 2 4 2 4 3" xfId="32241"/>
    <cellStyle name="常规 3 4 4 2 2 4 2 5" xfId="13711"/>
    <cellStyle name="常规 3 4 4 2 2 4 2 5 2" xfId="38417"/>
    <cellStyle name="常规 3 4 4 2 2 4 2 6" xfId="26065"/>
    <cellStyle name="常规 3 4 4 2 2 4 3" xfId="2118"/>
    <cellStyle name="常规 3 4 4 2 2 4 3 2" xfId="5210"/>
    <cellStyle name="常规 3 4 4 2 2 4 3 2 2" xfId="11393"/>
    <cellStyle name="常规 3 4 4 2 2 4 3 2 2 2" xfId="23747"/>
    <cellStyle name="常规 3 4 4 2 2 4 3 2 2 2 2" xfId="48453"/>
    <cellStyle name="常规 3 4 4 2 2 4 3 2 2 3" xfId="36101"/>
    <cellStyle name="常规 3 4 4 2 2 4 3 2 3" xfId="17571"/>
    <cellStyle name="常规 3 4 4 2 2 4 3 2 3 2" xfId="42277"/>
    <cellStyle name="常规 3 4 4 2 2 4 3 2 4" xfId="29925"/>
    <cellStyle name="常规 3 4 4 2 2 4 3 3" xfId="8305"/>
    <cellStyle name="常规 3 4 4 2 2 4 3 3 2" xfId="20659"/>
    <cellStyle name="常规 3 4 4 2 2 4 3 3 2 2" xfId="45365"/>
    <cellStyle name="常规 3 4 4 2 2 4 3 3 3" xfId="33013"/>
    <cellStyle name="常规 3 4 4 2 2 4 3 4" xfId="14483"/>
    <cellStyle name="常规 3 4 4 2 2 4 3 4 2" xfId="39189"/>
    <cellStyle name="常规 3 4 4 2 2 4 3 5" xfId="26837"/>
    <cellStyle name="常规 3 4 4 2 2 4 4" xfId="3666"/>
    <cellStyle name="常规 3 4 4 2 2 4 4 2" xfId="9849"/>
    <cellStyle name="常规 3 4 4 2 2 4 4 2 2" xfId="22203"/>
    <cellStyle name="常规 3 4 4 2 2 4 4 2 2 2" xfId="46909"/>
    <cellStyle name="常规 3 4 4 2 2 4 4 2 3" xfId="34557"/>
    <cellStyle name="常规 3 4 4 2 2 4 4 3" xfId="16027"/>
    <cellStyle name="常规 3 4 4 2 2 4 4 3 2" xfId="40733"/>
    <cellStyle name="常规 3 4 4 2 2 4 4 4" xfId="28381"/>
    <cellStyle name="常规 3 4 4 2 2 4 5" xfId="6761"/>
    <cellStyle name="常规 3 4 4 2 2 4 5 2" xfId="19115"/>
    <cellStyle name="常规 3 4 4 2 2 4 5 2 2" xfId="43821"/>
    <cellStyle name="常规 3 4 4 2 2 4 5 3" xfId="31469"/>
    <cellStyle name="常规 3 4 4 2 2 4 6" xfId="12939"/>
    <cellStyle name="常规 3 4 4 2 2 4 6 2" xfId="37645"/>
    <cellStyle name="常规 3 4 4 2 2 4 7" xfId="25293"/>
    <cellStyle name="常规 3 4 4 2 2 5" xfId="957"/>
    <cellStyle name="常规 3 4 4 2 2 5 2" xfId="2504"/>
    <cellStyle name="常规 3 4 4 2 2 5 2 2" xfId="5596"/>
    <cellStyle name="常规 3 4 4 2 2 5 2 2 2" xfId="11779"/>
    <cellStyle name="常规 3 4 4 2 2 5 2 2 2 2" xfId="24133"/>
    <cellStyle name="常规 3 4 4 2 2 5 2 2 2 2 2" xfId="48839"/>
    <cellStyle name="常规 3 4 4 2 2 5 2 2 2 3" xfId="36487"/>
    <cellStyle name="常规 3 4 4 2 2 5 2 2 3" xfId="17957"/>
    <cellStyle name="常规 3 4 4 2 2 5 2 2 3 2" xfId="42663"/>
    <cellStyle name="常规 3 4 4 2 2 5 2 2 4" xfId="30311"/>
    <cellStyle name="常规 3 4 4 2 2 5 2 3" xfId="8691"/>
    <cellStyle name="常规 3 4 4 2 2 5 2 3 2" xfId="21045"/>
    <cellStyle name="常规 3 4 4 2 2 5 2 3 2 2" xfId="45751"/>
    <cellStyle name="常规 3 4 4 2 2 5 2 3 3" xfId="33399"/>
    <cellStyle name="常规 3 4 4 2 2 5 2 4" xfId="14869"/>
    <cellStyle name="常规 3 4 4 2 2 5 2 4 2" xfId="39575"/>
    <cellStyle name="常规 3 4 4 2 2 5 2 5" xfId="27223"/>
    <cellStyle name="常规 3 4 4 2 2 5 3" xfId="4052"/>
    <cellStyle name="常规 3 4 4 2 2 5 3 2" xfId="10235"/>
    <cellStyle name="常规 3 4 4 2 2 5 3 2 2" xfId="22589"/>
    <cellStyle name="常规 3 4 4 2 2 5 3 2 2 2" xfId="47295"/>
    <cellStyle name="常规 3 4 4 2 2 5 3 2 3" xfId="34943"/>
    <cellStyle name="常规 3 4 4 2 2 5 3 3" xfId="16413"/>
    <cellStyle name="常规 3 4 4 2 2 5 3 3 2" xfId="41119"/>
    <cellStyle name="常规 3 4 4 2 2 5 3 4" xfId="28767"/>
    <cellStyle name="常规 3 4 4 2 2 5 4" xfId="7147"/>
    <cellStyle name="常规 3 4 4 2 2 5 4 2" xfId="19501"/>
    <cellStyle name="常规 3 4 4 2 2 5 4 2 2" xfId="44207"/>
    <cellStyle name="常规 3 4 4 2 2 5 4 3" xfId="31855"/>
    <cellStyle name="常规 3 4 4 2 2 5 5" xfId="13325"/>
    <cellStyle name="常规 3 4 4 2 2 5 5 2" xfId="38031"/>
    <cellStyle name="常规 3 4 4 2 2 5 6" xfId="25679"/>
    <cellStyle name="常规 3 4 4 2 2 6" xfId="1731"/>
    <cellStyle name="常规 3 4 4 2 2 6 2" xfId="4824"/>
    <cellStyle name="常规 3 4 4 2 2 6 2 2" xfId="11007"/>
    <cellStyle name="常规 3 4 4 2 2 6 2 2 2" xfId="23361"/>
    <cellStyle name="常规 3 4 4 2 2 6 2 2 2 2" xfId="48067"/>
    <cellStyle name="常规 3 4 4 2 2 6 2 2 3" xfId="35715"/>
    <cellStyle name="常规 3 4 4 2 2 6 2 3" xfId="17185"/>
    <cellStyle name="常规 3 4 4 2 2 6 2 3 2" xfId="41891"/>
    <cellStyle name="常规 3 4 4 2 2 6 2 4" xfId="29539"/>
    <cellStyle name="常规 3 4 4 2 2 6 3" xfId="7919"/>
    <cellStyle name="常规 3 4 4 2 2 6 3 2" xfId="20273"/>
    <cellStyle name="常规 3 4 4 2 2 6 3 2 2" xfId="44979"/>
    <cellStyle name="常规 3 4 4 2 2 6 3 3" xfId="32627"/>
    <cellStyle name="常规 3 4 4 2 2 6 4" xfId="14097"/>
    <cellStyle name="常规 3 4 4 2 2 6 4 2" xfId="38803"/>
    <cellStyle name="常规 3 4 4 2 2 6 5" xfId="26451"/>
    <cellStyle name="常规 3 4 4 2 2 7" xfId="3280"/>
    <cellStyle name="常规 3 4 4 2 2 7 2" xfId="9463"/>
    <cellStyle name="常规 3 4 4 2 2 7 2 2" xfId="21817"/>
    <cellStyle name="常规 3 4 4 2 2 7 2 2 2" xfId="46523"/>
    <cellStyle name="常规 3 4 4 2 2 7 2 3" xfId="34171"/>
    <cellStyle name="常规 3 4 4 2 2 7 3" xfId="15641"/>
    <cellStyle name="常规 3 4 4 2 2 7 3 2" xfId="40347"/>
    <cellStyle name="常规 3 4 4 2 2 7 4" xfId="27995"/>
    <cellStyle name="常规 3 4 4 2 2 8" xfId="6375"/>
    <cellStyle name="常规 3 4 4 2 2 8 2" xfId="18729"/>
    <cellStyle name="常规 3 4 4 2 2 8 2 2" xfId="43435"/>
    <cellStyle name="常规 3 4 4 2 2 8 3" xfId="31083"/>
    <cellStyle name="常规 3 4 4 2 2 9" xfId="12553"/>
    <cellStyle name="常规 3 4 4 2 2 9 2" xfId="37259"/>
    <cellStyle name="常规 3 4 4 2 3" xfId="371"/>
    <cellStyle name="常规 3 4 4 2 3 2" xfId="759"/>
    <cellStyle name="常规 3 4 4 2 3 2 2" xfId="1533"/>
    <cellStyle name="常规 3 4 4 2 3 2 2 2" xfId="3080"/>
    <cellStyle name="常规 3 4 4 2 3 2 2 2 2" xfId="6172"/>
    <cellStyle name="常规 3 4 4 2 3 2 2 2 2 2" xfId="12355"/>
    <cellStyle name="常规 3 4 4 2 3 2 2 2 2 2 2" xfId="24709"/>
    <cellStyle name="常规 3 4 4 2 3 2 2 2 2 2 2 2" xfId="49415"/>
    <cellStyle name="常规 3 4 4 2 3 2 2 2 2 2 3" xfId="37063"/>
    <cellStyle name="常规 3 4 4 2 3 2 2 2 2 3" xfId="18533"/>
    <cellStyle name="常规 3 4 4 2 3 2 2 2 2 3 2" xfId="43239"/>
    <cellStyle name="常规 3 4 4 2 3 2 2 2 2 4" xfId="30887"/>
    <cellStyle name="常规 3 4 4 2 3 2 2 2 3" xfId="9267"/>
    <cellStyle name="常规 3 4 4 2 3 2 2 2 3 2" xfId="21621"/>
    <cellStyle name="常规 3 4 4 2 3 2 2 2 3 2 2" xfId="46327"/>
    <cellStyle name="常规 3 4 4 2 3 2 2 2 3 3" xfId="33975"/>
    <cellStyle name="常规 3 4 4 2 3 2 2 2 4" xfId="15445"/>
    <cellStyle name="常规 3 4 4 2 3 2 2 2 4 2" xfId="40151"/>
    <cellStyle name="常规 3 4 4 2 3 2 2 2 5" xfId="27799"/>
    <cellStyle name="常规 3 4 4 2 3 2 2 3" xfId="4628"/>
    <cellStyle name="常规 3 4 4 2 3 2 2 3 2" xfId="10811"/>
    <cellStyle name="常规 3 4 4 2 3 2 2 3 2 2" xfId="23165"/>
    <cellStyle name="常规 3 4 4 2 3 2 2 3 2 2 2" xfId="47871"/>
    <cellStyle name="常规 3 4 4 2 3 2 2 3 2 3" xfId="35519"/>
    <cellStyle name="常规 3 4 4 2 3 2 2 3 3" xfId="16989"/>
    <cellStyle name="常规 3 4 4 2 3 2 2 3 3 2" xfId="41695"/>
    <cellStyle name="常规 3 4 4 2 3 2 2 3 4" xfId="29343"/>
    <cellStyle name="常规 3 4 4 2 3 2 2 4" xfId="7723"/>
    <cellStyle name="常规 3 4 4 2 3 2 2 4 2" xfId="20077"/>
    <cellStyle name="常规 3 4 4 2 3 2 2 4 2 2" xfId="44783"/>
    <cellStyle name="常规 3 4 4 2 3 2 2 4 3" xfId="32431"/>
    <cellStyle name="常规 3 4 4 2 3 2 2 5" xfId="13901"/>
    <cellStyle name="常规 3 4 4 2 3 2 2 5 2" xfId="38607"/>
    <cellStyle name="常规 3 4 4 2 3 2 2 6" xfId="26255"/>
    <cellStyle name="常规 3 4 4 2 3 2 3" xfId="2308"/>
    <cellStyle name="常规 3 4 4 2 3 2 3 2" xfId="5400"/>
    <cellStyle name="常规 3 4 4 2 3 2 3 2 2" xfId="11583"/>
    <cellStyle name="常规 3 4 4 2 3 2 3 2 2 2" xfId="23937"/>
    <cellStyle name="常规 3 4 4 2 3 2 3 2 2 2 2" xfId="48643"/>
    <cellStyle name="常规 3 4 4 2 3 2 3 2 2 3" xfId="36291"/>
    <cellStyle name="常规 3 4 4 2 3 2 3 2 3" xfId="17761"/>
    <cellStyle name="常规 3 4 4 2 3 2 3 2 3 2" xfId="42467"/>
    <cellStyle name="常规 3 4 4 2 3 2 3 2 4" xfId="30115"/>
    <cellStyle name="常规 3 4 4 2 3 2 3 3" xfId="8495"/>
    <cellStyle name="常规 3 4 4 2 3 2 3 3 2" xfId="20849"/>
    <cellStyle name="常规 3 4 4 2 3 2 3 3 2 2" xfId="45555"/>
    <cellStyle name="常规 3 4 4 2 3 2 3 3 3" xfId="33203"/>
    <cellStyle name="常规 3 4 4 2 3 2 3 4" xfId="14673"/>
    <cellStyle name="常规 3 4 4 2 3 2 3 4 2" xfId="39379"/>
    <cellStyle name="常规 3 4 4 2 3 2 3 5" xfId="27027"/>
    <cellStyle name="常规 3 4 4 2 3 2 4" xfId="3856"/>
    <cellStyle name="常规 3 4 4 2 3 2 4 2" xfId="10039"/>
    <cellStyle name="常规 3 4 4 2 3 2 4 2 2" xfId="22393"/>
    <cellStyle name="常规 3 4 4 2 3 2 4 2 2 2" xfId="47099"/>
    <cellStyle name="常规 3 4 4 2 3 2 4 2 3" xfId="34747"/>
    <cellStyle name="常规 3 4 4 2 3 2 4 3" xfId="16217"/>
    <cellStyle name="常规 3 4 4 2 3 2 4 3 2" xfId="40923"/>
    <cellStyle name="常规 3 4 4 2 3 2 4 4" xfId="28571"/>
    <cellStyle name="常规 3 4 4 2 3 2 5" xfId="6951"/>
    <cellStyle name="常规 3 4 4 2 3 2 5 2" xfId="19305"/>
    <cellStyle name="常规 3 4 4 2 3 2 5 2 2" xfId="44011"/>
    <cellStyle name="常规 3 4 4 2 3 2 5 3" xfId="31659"/>
    <cellStyle name="常规 3 4 4 2 3 2 6" xfId="13129"/>
    <cellStyle name="常规 3 4 4 2 3 2 6 2" xfId="37835"/>
    <cellStyle name="常规 3 4 4 2 3 2 7" xfId="25483"/>
    <cellStyle name="常规 3 4 4 2 3 3" xfId="1147"/>
    <cellStyle name="常规 3 4 4 2 3 3 2" xfId="2694"/>
    <cellStyle name="常规 3 4 4 2 3 3 2 2" xfId="5786"/>
    <cellStyle name="常规 3 4 4 2 3 3 2 2 2" xfId="11969"/>
    <cellStyle name="常规 3 4 4 2 3 3 2 2 2 2" xfId="24323"/>
    <cellStyle name="常规 3 4 4 2 3 3 2 2 2 2 2" xfId="49029"/>
    <cellStyle name="常规 3 4 4 2 3 3 2 2 2 3" xfId="36677"/>
    <cellStyle name="常规 3 4 4 2 3 3 2 2 3" xfId="18147"/>
    <cellStyle name="常规 3 4 4 2 3 3 2 2 3 2" xfId="42853"/>
    <cellStyle name="常规 3 4 4 2 3 3 2 2 4" xfId="30501"/>
    <cellStyle name="常规 3 4 4 2 3 3 2 3" xfId="8881"/>
    <cellStyle name="常规 3 4 4 2 3 3 2 3 2" xfId="21235"/>
    <cellStyle name="常规 3 4 4 2 3 3 2 3 2 2" xfId="45941"/>
    <cellStyle name="常规 3 4 4 2 3 3 2 3 3" xfId="33589"/>
    <cellStyle name="常规 3 4 4 2 3 3 2 4" xfId="15059"/>
    <cellStyle name="常规 3 4 4 2 3 3 2 4 2" xfId="39765"/>
    <cellStyle name="常规 3 4 4 2 3 3 2 5" xfId="27413"/>
    <cellStyle name="常规 3 4 4 2 3 3 3" xfId="4242"/>
    <cellStyle name="常规 3 4 4 2 3 3 3 2" xfId="10425"/>
    <cellStyle name="常规 3 4 4 2 3 3 3 2 2" xfId="22779"/>
    <cellStyle name="常规 3 4 4 2 3 3 3 2 2 2" xfId="47485"/>
    <cellStyle name="常规 3 4 4 2 3 3 3 2 3" xfId="35133"/>
    <cellStyle name="常规 3 4 4 2 3 3 3 3" xfId="16603"/>
    <cellStyle name="常规 3 4 4 2 3 3 3 3 2" xfId="41309"/>
    <cellStyle name="常规 3 4 4 2 3 3 3 4" xfId="28957"/>
    <cellStyle name="常规 3 4 4 2 3 3 4" xfId="7337"/>
    <cellStyle name="常规 3 4 4 2 3 3 4 2" xfId="19691"/>
    <cellStyle name="常规 3 4 4 2 3 3 4 2 2" xfId="44397"/>
    <cellStyle name="常规 3 4 4 2 3 3 4 3" xfId="32045"/>
    <cellStyle name="常规 3 4 4 2 3 3 5" xfId="13515"/>
    <cellStyle name="常规 3 4 4 2 3 3 5 2" xfId="38221"/>
    <cellStyle name="常规 3 4 4 2 3 3 6" xfId="25869"/>
    <cellStyle name="常规 3 4 4 2 3 4" xfId="1921"/>
    <cellStyle name="常规 3 4 4 2 3 4 2" xfId="5014"/>
    <cellStyle name="常规 3 4 4 2 3 4 2 2" xfId="11197"/>
    <cellStyle name="常规 3 4 4 2 3 4 2 2 2" xfId="23551"/>
    <cellStyle name="常规 3 4 4 2 3 4 2 2 2 2" xfId="48257"/>
    <cellStyle name="常规 3 4 4 2 3 4 2 2 3" xfId="35905"/>
    <cellStyle name="常规 3 4 4 2 3 4 2 3" xfId="17375"/>
    <cellStyle name="常规 3 4 4 2 3 4 2 3 2" xfId="42081"/>
    <cellStyle name="常规 3 4 4 2 3 4 2 4" xfId="29729"/>
    <cellStyle name="常规 3 4 4 2 3 4 3" xfId="8109"/>
    <cellStyle name="常规 3 4 4 2 3 4 3 2" xfId="20463"/>
    <cellStyle name="常规 3 4 4 2 3 4 3 2 2" xfId="45169"/>
    <cellStyle name="常规 3 4 4 2 3 4 3 3" xfId="32817"/>
    <cellStyle name="常规 3 4 4 2 3 4 4" xfId="14287"/>
    <cellStyle name="常规 3 4 4 2 3 4 4 2" xfId="38993"/>
    <cellStyle name="常规 3 4 4 2 3 4 5" xfId="26641"/>
    <cellStyle name="常规 3 4 4 2 3 5" xfId="3470"/>
    <cellStyle name="常规 3 4 4 2 3 5 2" xfId="9653"/>
    <cellStyle name="常规 3 4 4 2 3 5 2 2" xfId="22007"/>
    <cellStyle name="常规 3 4 4 2 3 5 2 2 2" xfId="46713"/>
    <cellStyle name="常规 3 4 4 2 3 5 2 3" xfId="34361"/>
    <cellStyle name="常规 3 4 4 2 3 5 3" xfId="15831"/>
    <cellStyle name="常规 3 4 4 2 3 5 3 2" xfId="40537"/>
    <cellStyle name="常规 3 4 4 2 3 5 4" xfId="28185"/>
    <cellStyle name="常规 3 4 4 2 3 6" xfId="6565"/>
    <cellStyle name="常规 3 4 4 2 3 6 2" xfId="18919"/>
    <cellStyle name="常规 3 4 4 2 3 6 2 2" xfId="43625"/>
    <cellStyle name="常规 3 4 4 2 3 6 3" xfId="31273"/>
    <cellStyle name="常规 3 4 4 2 3 7" xfId="12743"/>
    <cellStyle name="常规 3 4 4 2 3 7 2" xfId="37449"/>
    <cellStyle name="常规 3 4 4 2 3 8" xfId="25097"/>
    <cellStyle name="常规 3 4 4 2 4" xfId="246"/>
    <cellStyle name="常规 3 4 4 2 4 2" xfId="635"/>
    <cellStyle name="常规 3 4 4 2 4 2 2" xfId="1409"/>
    <cellStyle name="常规 3 4 4 2 4 2 2 2" xfId="2956"/>
    <cellStyle name="常规 3 4 4 2 4 2 2 2 2" xfId="6048"/>
    <cellStyle name="常规 3 4 4 2 4 2 2 2 2 2" xfId="12231"/>
    <cellStyle name="常规 3 4 4 2 4 2 2 2 2 2 2" xfId="24585"/>
    <cellStyle name="常规 3 4 4 2 4 2 2 2 2 2 2 2" xfId="49291"/>
    <cellStyle name="常规 3 4 4 2 4 2 2 2 2 2 3" xfId="36939"/>
    <cellStyle name="常规 3 4 4 2 4 2 2 2 2 3" xfId="18409"/>
    <cellStyle name="常规 3 4 4 2 4 2 2 2 2 3 2" xfId="43115"/>
    <cellStyle name="常规 3 4 4 2 4 2 2 2 2 4" xfId="30763"/>
    <cellStyle name="常规 3 4 4 2 4 2 2 2 3" xfId="9143"/>
    <cellStyle name="常规 3 4 4 2 4 2 2 2 3 2" xfId="21497"/>
    <cellStyle name="常规 3 4 4 2 4 2 2 2 3 2 2" xfId="46203"/>
    <cellStyle name="常规 3 4 4 2 4 2 2 2 3 3" xfId="33851"/>
    <cellStyle name="常规 3 4 4 2 4 2 2 2 4" xfId="15321"/>
    <cellStyle name="常规 3 4 4 2 4 2 2 2 4 2" xfId="40027"/>
    <cellStyle name="常规 3 4 4 2 4 2 2 2 5" xfId="27675"/>
    <cellStyle name="常规 3 4 4 2 4 2 2 3" xfId="4504"/>
    <cellStyle name="常规 3 4 4 2 4 2 2 3 2" xfId="10687"/>
    <cellStyle name="常规 3 4 4 2 4 2 2 3 2 2" xfId="23041"/>
    <cellStyle name="常规 3 4 4 2 4 2 2 3 2 2 2" xfId="47747"/>
    <cellStyle name="常规 3 4 4 2 4 2 2 3 2 3" xfId="35395"/>
    <cellStyle name="常规 3 4 4 2 4 2 2 3 3" xfId="16865"/>
    <cellStyle name="常规 3 4 4 2 4 2 2 3 3 2" xfId="41571"/>
    <cellStyle name="常规 3 4 4 2 4 2 2 3 4" xfId="29219"/>
    <cellStyle name="常规 3 4 4 2 4 2 2 4" xfId="7599"/>
    <cellStyle name="常规 3 4 4 2 4 2 2 4 2" xfId="19953"/>
    <cellStyle name="常规 3 4 4 2 4 2 2 4 2 2" xfId="44659"/>
    <cellStyle name="常规 3 4 4 2 4 2 2 4 3" xfId="32307"/>
    <cellStyle name="常规 3 4 4 2 4 2 2 5" xfId="13777"/>
    <cellStyle name="常规 3 4 4 2 4 2 2 5 2" xfId="38483"/>
    <cellStyle name="常规 3 4 4 2 4 2 2 6" xfId="26131"/>
    <cellStyle name="常规 3 4 4 2 4 2 3" xfId="2184"/>
    <cellStyle name="常规 3 4 4 2 4 2 3 2" xfId="5276"/>
    <cellStyle name="常规 3 4 4 2 4 2 3 2 2" xfId="11459"/>
    <cellStyle name="常规 3 4 4 2 4 2 3 2 2 2" xfId="23813"/>
    <cellStyle name="常规 3 4 4 2 4 2 3 2 2 2 2" xfId="48519"/>
    <cellStyle name="常规 3 4 4 2 4 2 3 2 2 3" xfId="36167"/>
    <cellStyle name="常规 3 4 4 2 4 2 3 2 3" xfId="17637"/>
    <cellStyle name="常规 3 4 4 2 4 2 3 2 3 2" xfId="42343"/>
    <cellStyle name="常规 3 4 4 2 4 2 3 2 4" xfId="29991"/>
    <cellStyle name="常规 3 4 4 2 4 2 3 3" xfId="8371"/>
    <cellStyle name="常规 3 4 4 2 4 2 3 3 2" xfId="20725"/>
    <cellStyle name="常规 3 4 4 2 4 2 3 3 2 2" xfId="45431"/>
    <cellStyle name="常规 3 4 4 2 4 2 3 3 3" xfId="33079"/>
    <cellStyle name="常规 3 4 4 2 4 2 3 4" xfId="14549"/>
    <cellStyle name="常规 3 4 4 2 4 2 3 4 2" xfId="39255"/>
    <cellStyle name="常规 3 4 4 2 4 2 3 5" xfId="26903"/>
    <cellStyle name="常规 3 4 4 2 4 2 4" xfId="3732"/>
    <cellStyle name="常规 3 4 4 2 4 2 4 2" xfId="9915"/>
    <cellStyle name="常规 3 4 4 2 4 2 4 2 2" xfId="22269"/>
    <cellStyle name="常规 3 4 4 2 4 2 4 2 2 2" xfId="46975"/>
    <cellStyle name="常规 3 4 4 2 4 2 4 2 3" xfId="34623"/>
    <cellStyle name="常规 3 4 4 2 4 2 4 3" xfId="16093"/>
    <cellStyle name="常规 3 4 4 2 4 2 4 3 2" xfId="40799"/>
    <cellStyle name="常规 3 4 4 2 4 2 4 4" xfId="28447"/>
    <cellStyle name="常规 3 4 4 2 4 2 5" xfId="6827"/>
    <cellStyle name="常规 3 4 4 2 4 2 5 2" xfId="19181"/>
    <cellStyle name="常规 3 4 4 2 4 2 5 2 2" xfId="43887"/>
    <cellStyle name="常规 3 4 4 2 4 2 5 3" xfId="31535"/>
    <cellStyle name="常规 3 4 4 2 4 2 6" xfId="13005"/>
    <cellStyle name="常规 3 4 4 2 4 2 6 2" xfId="37711"/>
    <cellStyle name="常规 3 4 4 2 4 2 7" xfId="25359"/>
    <cellStyle name="常规 3 4 4 2 4 3" xfId="1023"/>
    <cellStyle name="常规 3 4 4 2 4 3 2" xfId="2570"/>
    <cellStyle name="常规 3 4 4 2 4 3 2 2" xfId="5662"/>
    <cellStyle name="常规 3 4 4 2 4 3 2 2 2" xfId="11845"/>
    <cellStyle name="常规 3 4 4 2 4 3 2 2 2 2" xfId="24199"/>
    <cellStyle name="常规 3 4 4 2 4 3 2 2 2 2 2" xfId="48905"/>
    <cellStyle name="常规 3 4 4 2 4 3 2 2 2 3" xfId="36553"/>
    <cellStyle name="常规 3 4 4 2 4 3 2 2 3" xfId="18023"/>
    <cellStyle name="常规 3 4 4 2 4 3 2 2 3 2" xfId="42729"/>
    <cellStyle name="常规 3 4 4 2 4 3 2 2 4" xfId="30377"/>
    <cellStyle name="常规 3 4 4 2 4 3 2 3" xfId="8757"/>
    <cellStyle name="常规 3 4 4 2 4 3 2 3 2" xfId="21111"/>
    <cellStyle name="常规 3 4 4 2 4 3 2 3 2 2" xfId="45817"/>
    <cellStyle name="常规 3 4 4 2 4 3 2 3 3" xfId="33465"/>
    <cellStyle name="常规 3 4 4 2 4 3 2 4" xfId="14935"/>
    <cellStyle name="常规 3 4 4 2 4 3 2 4 2" xfId="39641"/>
    <cellStyle name="常规 3 4 4 2 4 3 2 5" xfId="27289"/>
    <cellStyle name="常规 3 4 4 2 4 3 3" xfId="4118"/>
    <cellStyle name="常规 3 4 4 2 4 3 3 2" xfId="10301"/>
    <cellStyle name="常规 3 4 4 2 4 3 3 2 2" xfId="22655"/>
    <cellStyle name="常规 3 4 4 2 4 3 3 2 2 2" xfId="47361"/>
    <cellStyle name="常规 3 4 4 2 4 3 3 2 3" xfId="35009"/>
    <cellStyle name="常规 3 4 4 2 4 3 3 3" xfId="16479"/>
    <cellStyle name="常规 3 4 4 2 4 3 3 3 2" xfId="41185"/>
    <cellStyle name="常规 3 4 4 2 4 3 3 4" xfId="28833"/>
    <cellStyle name="常规 3 4 4 2 4 3 4" xfId="7213"/>
    <cellStyle name="常规 3 4 4 2 4 3 4 2" xfId="19567"/>
    <cellStyle name="常规 3 4 4 2 4 3 4 2 2" xfId="44273"/>
    <cellStyle name="常规 3 4 4 2 4 3 4 3" xfId="31921"/>
    <cellStyle name="常规 3 4 4 2 4 3 5" xfId="13391"/>
    <cellStyle name="常规 3 4 4 2 4 3 5 2" xfId="38097"/>
    <cellStyle name="常规 3 4 4 2 4 3 6" xfId="25745"/>
    <cellStyle name="常规 3 4 4 2 4 4" xfId="1797"/>
    <cellStyle name="常规 3 4 4 2 4 4 2" xfId="4890"/>
    <cellStyle name="常规 3 4 4 2 4 4 2 2" xfId="11073"/>
    <cellStyle name="常规 3 4 4 2 4 4 2 2 2" xfId="23427"/>
    <cellStyle name="常规 3 4 4 2 4 4 2 2 2 2" xfId="48133"/>
    <cellStyle name="常规 3 4 4 2 4 4 2 2 3" xfId="35781"/>
    <cellStyle name="常规 3 4 4 2 4 4 2 3" xfId="17251"/>
    <cellStyle name="常规 3 4 4 2 4 4 2 3 2" xfId="41957"/>
    <cellStyle name="常规 3 4 4 2 4 4 2 4" xfId="29605"/>
    <cellStyle name="常规 3 4 4 2 4 4 3" xfId="7985"/>
    <cellStyle name="常规 3 4 4 2 4 4 3 2" xfId="20339"/>
    <cellStyle name="常规 3 4 4 2 4 4 3 2 2" xfId="45045"/>
    <cellStyle name="常规 3 4 4 2 4 4 3 3" xfId="32693"/>
    <cellStyle name="常规 3 4 4 2 4 4 4" xfId="14163"/>
    <cellStyle name="常规 3 4 4 2 4 4 4 2" xfId="38869"/>
    <cellStyle name="常规 3 4 4 2 4 4 5" xfId="26517"/>
    <cellStyle name="常规 3 4 4 2 4 5" xfId="3346"/>
    <cellStyle name="常规 3 4 4 2 4 5 2" xfId="9529"/>
    <cellStyle name="常规 3 4 4 2 4 5 2 2" xfId="21883"/>
    <cellStyle name="常规 3 4 4 2 4 5 2 2 2" xfId="46589"/>
    <cellStyle name="常规 3 4 4 2 4 5 2 3" xfId="34237"/>
    <cellStyle name="常规 3 4 4 2 4 5 3" xfId="15707"/>
    <cellStyle name="常规 3 4 4 2 4 5 3 2" xfId="40413"/>
    <cellStyle name="常规 3 4 4 2 4 5 4" xfId="28061"/>
    <cellStyle name="常规 3 4 4 2 4 6" xfId="6441"/>
    <cellStyle name="常规 3 4 4 2 4 6 2" xfId="18795"/>
    <cellStyle name="常规 3 4 4 2 4 6 2 2" xfId="43501"/>
    <cellStyle name="常规 3 4 4 2 4 6 3" xfId="31149"/>
    <cellStyle name="常规 3 4 4 2 4 7" xfId="12619"/>
    <cellStyle name="常规 3 4 4 2 4 7 2" xfId="37325"/>
    <cellStyle name="常规 3 4 4 2 4 8" xfId="24973"/>
    <cellStyle name="常规 3 4 4 2 5" xfId="500"/>
    <cellStyle name="常规 3 4 4 2 5 2" xfId="1274"/>
    <cellStyle name="常规 3 4 4 2 5 2 2" xfId="2821"/>
    <cellStyle name="常规 3 4 4 2 5 2 2 2" xfId="5913"/>
    <cellStyle name="常规 3 4 4 2 5 2 2 2 2" xfId="12096"/>
    <cellStyle name="常规 3 4 4 2 5 2 2 2 2 2" xfId="24450"/>
    <cellStyle name="常规 3 4 4 2 5 2 2 2 2 2 2" xfId="49156"/>
    <cellStyle name="常规 3 4 4 2 5 2 2 2 2 3" xfId="36804"/>
    <cellStyle name="常规 3 4 4 2 5 2 2 2 3" xfId="18274"/>
    <cellStyle name="常规 3 4 4 2 5 2 2 2 3 2" xfId="42980"/>
    <cellStyle name="常规 3 4 4 2 5 2 2 2 4" xfId="30628"/>
    <cellStyle name="常规 3 4 4 2 5 2 2 3" xfId="9008"/>
    <cellStyle name="常规 3 4 4 2 5 2 2 3 2" xfId="21362"/>
    <cellStyle name="常规 3 4 4 2 5 2 2 3 2 2" xfId="46068"/>
    <cellStyle name="常规 3 4 4 2 5 2 2 3 3" xfId="33716"/>
    <cellStyle name="常规 3 4 4 2 5 2 2 4" xfId="15186"/>
    <cellStyle name="常规 3 4 4 2 5 2 2 4 2" xfId="39892"/>
    <cellStyle name="常规 3 4 4 2 5 2 2 5" xfId="27540"/>
    <cellStyle name="常规 3 4 4 2 5 2 3" xfId="4369"/>
    <cellStyle name="常规 3 4 4 2 5 2 3 2" xfId="10552"/>
    <cellStyle name="常规 3 4 4 2 5 2 3 2 2" xfId="22906"/>
    <cellStyle name="常规 3 4 4 2 5 2 3 2 2 2" xfId="47612"/>
    <cellStyle name="常规 3 4 4 2 5 2 3 2 3" xfId="35260"/>
    <cellStyle name="常规 3 4 4 2 5 2 3 3" xfId="16730"/>
    <cellStyle name="常规 3 4 4 2 5 2 3 3 2" xfId="41436"/>
    <cellStyle name="常规 3 4 4 2 5 2 3 4" xfId="29084"/>
    <cellStyle name="常规 3 4 4 2 5 2 4" xfId="7464"/>
    <cellStyle name="常规 3 4 4 2 5 2 4 2" xfId="19818"/>
    <cellStyle name="常规 3 4 4 2 5 2 4 2 2" xfId="44524"/>
    <cellStyle name="常规 3 4 4 2 5 2 4 3" xfId="32172"/>
    <cellStyle name="常规 3 4 4 2 5 2 5" xfId="13642"/>
    <cellStyle name="常规 3 4 4 2 5 2 5 2" xfId="38348"/>
    <cellStyle name="常规 3 4 4 2 5 2 6" xfId="25996"/>
    <cellStyle name="常规 3 4 4 2 5 3" xfId="2049"/>
    <cellStyle name="常规 3 4 4 2 5 3 2" xfId="5141"/>
    <cellStyle name="常规 3 4 4 2 5 3 2 2" xfId="11324"/>
    <cellStyle name="常规 3 4 4 2 5 3 2 2 2" xfId="23678"/>
    <cellStyle name="常规 3 4 4 2 5 3 2 2 2 2" xfId="48384"/>
    <cellStyle name="常规 3 4 4 2 5 3 2 2 3" xfId="36032"/>
    <cellStyle name="常规 3 4 4 2 5 3 2 3" xfId="17502"/>
    <cellStyle name="常规 3 4 4 2 5 3 2 3 2" xfId="42208"/>
    <cellStyle name="常规 3 4 4 2 5 3 2 4" xfId="29856"/>
    <cellStyle name="常规 3 4 4 2 5 3 3" xfId="8236"/>
    <cellStyle name="常规 3 4 4 2 5 3 3 2" xfId="20590"/>
    <cellStyle name="常规 3 4 4 2 5 3 3 2 2" xfId="45296"/>
    <cellStyle name="常规 3 4 4 2 5 3 3 3" xfId="32944"/>
    <cellStyle name="常规 3 4 4 2 5 3 4" xfId="14414"/>
    <cellStyle name="常规 3 4 4 2 5 3 4 2" xfId="39120"/>
    <cellStyle name="常规 3 4 4 2 5 3 5" xfId="26768"/>
    <cellStyle name="常规 3 4 4 2 5 4" xfId="3597"/>
    <cellStyle name="常规 3 4 4 2 5 4 2" xfId="9780"/>
    <cellStyle name="常规 3 4 4 2 5 4 2 2" xfId="22134"/>
    <cellStyle name="常规 3 4 4 2 5 4 2 2 2" xfId="46840"/>
    <cellStyle name="常规 3 4 4 2 5 4 2 3" xfId="34488"/>
    <cellStyle name="常规 3 4 4 2 5 4 3" xfId="15958"/>
    <cellStyle name="常规 3 4 4 2 5 4 3 2" xfId="40664"/>
    <cellStyle name="常规 3 4 4 2 5 4 4" xfId="28312"/>
    <cellStyle name="常规 3 4 4 2 5 5" xfId="6692"/>
    <cellStyle name="常规 3 4 4 2 5 5 2" xfId="19046"/>
    <cellStyle name="常规 3 4 4 2 5 5 2 2" xfId="43752"/>
    <cellStyle name="常规 3 4 4 2 5 5 3" xfId="31400"/>
    <cellStyle name="常规 3 4 4 2 5 6" xfId="12870"/>
    <cellStyle name="常规 3 4 4 2 5 6 2" xfId="37576"/>
    <cellStyle name="常规 3 4 4 2 5 7" xfId="25224"/>
    <cellStyle name="常规 3 4 4 2 6" xfId="888"/>
    <cellStyle name="常规 3 4 4 2 6 2" xfId="2435"/>
    <cellStyle name="常规 3 4 4 2 6 2 2" xfId="5527"/>
    <cellStyle name="常规 3 4 4 2 6 2 2 2" xfId="11710"/>
    <cellStyle name="常规 3 4 4 2 6 2 2 2 2" xfId="24064"/>
    <cellStyle name="常规 3 4 4 2 6 2 2 2 2 2" xfId="48770"/>
    <cellStyle name="常规 3 4 4 2 6 2 2 2 3" xfId="36418"/>
    <cellStyle name="常规 3 4 4 2 6 2 2 3" xfId="17888"/>
    <cellStyle name="常规 3 4 4 2 6 2 2 3 2" xfId="42594"/>
    <cellStyle name="常规 3 4 4 2 6 2 2 4" xfId="30242"/>
    <cellStyle name="常规 3 4 4 2 6 2 3" xfId="8622"/>
    <cellStyle name="常规 3 4 4 2 6 2 3 2" xfId="20976"/>
    <cellStyle name="常规 3 4 4 2 6 2 3 2 2" xfId="45682"/>
    <cellStyle name="常规 3 4 4 2 6 2 3 3" xfId="33330"/>
    <cellStyle name="常规 3 4 4 2 6 2 4" xfId="14800"/>
    <cellStyle name="常规 3 4 4 2 6 2 4 2" xfId="39506"/>
    <cellStyle name="常规 3 4 4 2 6 2 5" xfId="27154"/>
    <cellStyle name="常规 3 4 4 2 6 3" xfId="3983"/>
    <cellStyle name="常规 3 4 4 2 6 3 2" xfId="10166"/>
    <cellStyle name="常规 3 4 4 2 6 3 2 2" xfId="22520"/>
    <cellStyle name="常规 3 4 4 2 6 3 2 2 2" xfId="47226"/>
    <cellStyle name="常规 3 4 4 2 6 3 2 3" xfId="34874"/>
    <cellStyle name="常规 3 4 4 2 6 3 3" xfId="16344"/>
    <cellStyle name="常规 3 4 4 2 6 3 3 2" xfId="41050"/>
    <cellStyle name="常规 3 4 4 2 6 3 4" xfId="28698"/>
    <cellStyle name="常规 3 4 4 2 6 4" xfId="7078"/>
    <cellStyle name="常规 3 4 4 2 6 4 2" xfId="19432"/>
    <cellStyle name="常规 3 4 4 2 6 4 2 2" xfId="44138"/>
    <cellStyle name="常规 3 4 4 2 6 4 3" xfId="31786"/>
    <cellStyle name="常规 3 4 4 2 6 5" xfId="13256"/>
    <cellStyle name="常规 3 4 4 2 6 5 2" xfId="37962"/>
    <cellStyle name="常规 3 4 4 2 6 6" xfId="25610"/>
    <cellStyle name="常规 3 4 4 2 7" xfId="1662"/>
    <cellStyle name="常规 3 4 4 2 7 2" xfId="4755"/>
    <cellStyle name="常规 3 4 4 2 7 2 2" xfId="10938"/>
    <cellStyle name="常规 3 4 4 2 7 2 2 2" xfId="23292"/>
    <cellStyle name="常规 3 4 4 2 7 2 2 2 2" xfId="47998"/>
    <cellStyle name="常规 3 4 4 2 7 2 2 3" xfId="35646"/>
    <cellStyle name="常规 3 4 4 2 7 2 3" xfId="17116"/>
    <cellStyle name="常规 3 4 4 2 7 2 3 2" xfId="41822"/>
    <cellStyle name="常规 3 4 4 2 7 2 4" xfId="29470"/>
    <cellStyle name="常规 3 4 4 2 7 3" xfId="7850"/>
    <cellStyle name="常规 3 4 4 2 7 3 2" xfId="20204"/>
    <cellStyle name="常规 3 4 4 2 7 3 2 2" xfId="44910"/>
    <cellStyle name="常规 3 4 4 2 7 3 3" xfId="32558"/>
    <cellStyle name="常规 3 4 4 2 7 4" xfId="14028"/>
    <cellStyle name="常规 3 4 4 2 7 4 2" xfId="38734"/>
    <cellStyle name="常规 3 4 4 2 7 5" xfId="26382"/>
    <cellStyle name="常规 3 4 4 2 8" xfId="3210"/>
    <cellStyle name="常规 3 4 4 2 8 2" xfId="9394"/>
    <cellStyle name="常规 3 4 4 2 8 2 2" xfId="21748"/>
    <cellStyle name="常规 3 4 4 2 8 2 2 2" xfId="46454"/>
    <cellStyle name="常规 3 4 4 2 8 2 3" xfId="34102"/>
    <cellStyle name="常规 3 4 4 2 8 3" xfId="15572"/>
    <cellStyle name="常规 3 4 4 2 8 3 2" xfId="40278"/>
    <cellStyle name="常规 3 4 4 2 8 4" xfId="27926"/>
    <cellStyle name="常规 3 4 4 2 9" xfId="6306"/>
    <cellStyle name="常规 3 4 4 2 9 2" xfId="18660"/>
    <cellStyle name="常规 3 4 4 2 9 2 2" xfId="43366"/>
    <cellStyle name="常规 3 4 4 2 9 3" xfId="31014"/>
    <cellStyle name="常规 3 4 4 3" xfId="140"/>
    <cellStyle name="常规 3 4 4 3 10" xfId="24873"/>
    <cellStyle name="常规 3 4 4 3 2" xfId="402"/>
    <cellStyle name="常规 3 4 4 3 2 2" xfId="790"/>
    <cellStyle name="常规 3 4 4 3 2 2 2" xfId="1564"/>
    <cellStyle name="常规 3 4 4 3 2 2 2 2" xfId="3111"/>
    <cellStyle name="常规 3 4 4 3 2 2 2 2 2" xfId="6203"/>
    <cellStyle name="常规 3 4 4 3 2 2 2 2 2 2" xfId="12386"/>
    <cellStyle name="常规 3 4 4 3 2 2 2 2 2 2 2" xfId="24740"/>
    <cellStyle name="常规 3 4 4 3 2 2 2 2 2 2 2 2" xfId="49446"/>
    <cellStyle name="常规 3 4 4 3 2 2 2 2 2 2 3" xfId="37094"/>
    <cellStyle name="常规 3 4 4 3 2 2 2 2 2 3" xfId="18564"/>
    <cellStyle name="常规 3 4 4 3 2 2 2 2 2 3 2" xfId="43270"/>
    <cellStyle name="常规 3 4 4 3 2 2 2 2 2 4" xfId="30918"/>
    <cellStyle name="常规 3 4 4 3 2 2 2 2 3" xfId="9298"/>
    <cellStyle name="常规 3 4 4 3 2 2 2 2 3 2" xfId="21652"/>
    <cellStyle name="常规 3 4 4 3 2 2 2 2 3 2 2" xfId="46358"/>
    <cellStyle name="常规 3 4 4 3 2 2 2 2 3 3" xfId="34006"/>
    <cellStyle name="常规 3 4 4 3 2 2 2 2 4" xfId="15476"/>
    <cellStyle name="常规 3 4 4 3 2 2 2 2 4 2" xfId="40182"/>
    <cellStyle name="常规 3 4 4 3 2 2 2 2 5" xfId="27830"/>
    <cellStyle name="常规 3 4 4 3 2 2 2 3" xfId="4659"/>
    <cellStyle name="常规 3 4 4 3 2 2 2 3 2" xfId="10842"/>
    <cellStyle name="常规 3 4 4 3 2 2 2 3 2 2" xfId="23196"/>
    <cellStyle name="常规 3 4 4 3 2 2 2 3 2 2 2" xfId="47902"/>
    <cellStyle name="常规 3 4 4 3 2 2 2 3 2 3" xfId="35550"/>
    <cellStyle name="常规 3 4 4 3 2 2 2 3 3" xfId="17020"/>
    <cellStyle name="常规 3 4 4 3 2 2 2 3 3 2" xfId="41726"/>
    <cellStyle name="常规 3 4 4 3 2 2 2 3 4" xfId="29374"/>
    <cellStyle name="常规 3 4 4 3 2 2 2 4" xfId="7754"/>
    <cellStyle name="常规 3 4 4 3 2 2 2 4 2" xfId="20108"/>
    <cellStyle name="常规 3 4 4 3 2 2 2 4 2 2" xfId="44814"/>
    <cellStyle name="常规 3 4 4 3 2 2 2 4 3" xfId="32462"/>
    <cellStyle name="常规 3 4 4 3 2 2 2 5" xfId="13932"/>
    <cellStyle name="常规 3 4 4 3 2 2 2 5 2" xfId="38638"/>
    <cellStyle name="常规 3 4 4 3 2 2 2 6" xfId="26286"/>
    <cellStyle name="常规 3 4 4 3 2 2 3" xfId="2339"/>
    <cellStyle name="常规 3 4 4 3 2 2 3 2" xfId="5431"/>
    <cellStyle name="常规 3 4 4 3 2 2 3 2 2" xfId="11614"/>
    <cellStyle name="常规 3 4 4 3 2 2 3 2 2 2" xfId="23968"/>
    <cellStyle name="常规 3 4 4 3 2 2 3 2 2 2 2" xfId="48674"/>
    <cellStyle name="常规 3 4 4 3 2 2 3 2 2 3" xfId="36322"/>
    <cellStyle name="常规 3 4 4 3 2 2 3 2 3" xfId="17792"/>
    <cellStyle name="常规 3 4 4 3 2 2 3 2 3 2" xfId="42498"/>
    <cellStyle name="常规 3 4 4 3 2 2 3 2 4" xfId="30146"/>
    <cellStyle name="常规 3 4 4 3 2 2 3 3" xfId="8526"/>
    <cellStyle name="常规 3 4 4 3 2 2 3 3 2" xfId="20880"/>
    <cellStyle name="常规 3 4 4 3 2 2 3 3 2 2" xfId="45586"/>
    <cellStyle name="常规 3 4 4 3 2 2 3 3 3" xfId="33234"/>
    <cellStyle name="常规 3 4 4 3 2 2 3 4" xfId="14704"/>
    <cellStyle name="常规 3 4 4 3 2 2 3 4 2" xfId="39410"/>
    <cellStyle name="常规 3 4 4 3 2 2 3 5" xfId="27058"/>
    <cellStyle name="常规 3 4 4 3 2 2 4" xfId="3887"/>
    <cellStyle name="常规 3 4 4 3 2 2 4 2" xfId="10070"/>
    <cellStyle name="常规 3 4 4 3 2 2 4 2 2" xfId="22424"/>
    <cellStyle name="常规 3 4 4 3 2 2 4 2 2 2" xfId="47130"/>
    <cellStyle name="常规 3 4 4 3 2 2 4 2 3" xfId="34778"/>
    <cellStyle name="常规 3 4 4 3 2 2 4 3" xfId="16248"/>
    <cellStyle name="常规 3 4 4 3 2 2 4 3 2" xfId="40954"/>
    <cellStyle name="常规 3 4 4 3 2 2 4 4" xfId="28602"/>
    <cellStyle name="常规 3 4 4 3 2 2 5" xfId="6982"/>
    <cellStyle name="常规 3 4 4 3 2 2 5 2" xfId="19336"/>
    <cellStyle name="常规 3 4 4 3 2 2 5 2 2" xfId="44042"/>
    <cellStyle name="常规 3 4 4 3 2 2 5 3" xfId="31690"/>
    <cellStyle name="常规 3 4 4 3 2 2 6" xfId="13160"/>
    <cellStyle name="常规 3 4 4 3 2 2 6 2" xfId="37866"/>
    <cellStyle name="常规 3 4 4 3 2 2 7" xfId="25514"/>
    <cellStyle name="常规 3 4 4 3 2 3" xfId="1178"/>
    <cellStyle name="常规 3 4 4 3 2 3 2" xfId="2725"/>
    <cellStyle name="常规 3 4 4 3 2 3 2 2" xfId="5817"/>
    <cellStyle name="常规 3 4 4 3 2 3 2 2 2" xfId="12000"/>
    <cellStyle name="常规 3 4 4 3 2 3 2 2 2 2" xfId="24354"/>
    <cellStyle name="常规 3 4 4 3 2 3 2 2 2 2 2" xfId="49060"/>
    <cellStyle name="常规 3 4 4 3 2 3 2 2 2 3" xfId="36708"/>
    <cellStyle name="常规 3 4 4 3 2 3 2 2 3" xfId="18178"/>
    <cellStyle name="常规 3 4 4 3 2 3 2 2 3 2" xfId="42884"/>
    <cellStyle name="常规 3 4 4 3 2 3 2 2 4" xfId="30532"/>
    <cellStyle name="常规 3 4 4 3 2 3 2 3" xfId="8912"/>
    <cellStyle name="常规 3 4 4 3 2 3 2 3 2" xfId="21266"/>
    <cellStyle name="常规 3 4 4 3 2 3 2 3 2 2" xfId="45972"/>
    <cellStyle name="常规 3 4 4 3 2 3 2 3 3" xfId="33620"/>
    <cellStyle name="常规 3 4 4 3 2 3 2 4" xfId="15090"/>
    <cellStyle name="常规 3 4 4 3 2 3 2 4 2" xfId="39796"/>
    <cellStyle name="常规 3 4 4 3 2 3 2 5" xfId="27444"/>
    <cellStyle name="常规 3 4 4 3 2 3 3" xfId="4273"/>
    <cellStyle name="常规 3 4 4 3 2 3 3 2" xfId="10456"/>
    <cellStyle name="常规 3 4 4 3 2 3 3 2 2" xfId="22810"/>
    <cellStyle name="常规 3 4 4 3 2 3 3 2 2 2" xfId="47516"/>
    <cellStyle name="常规 3 4 4 3 2 3 3 2 3" xfId="35164"/>
    <cellStyle name="常规 3 4 4 3 2 3 3 3" xfId="16634"/>
    <cellStyle name="常规 3 4 4 3 2 3 3 3 2" xfId="41340"/>
    <cellStyle name="常规 3 4 4 3 2 3 3 4" xfId="28988"/>
    <cellStyle name="常规 3 4 4 3 2 3 4" xfId="7368"/>
    <cellStyle name="常规 3 4 4 3 2 3 4 2" xfId="19722"/>
    <cellStyle name="常规 3 4 4 3 2 3 4 2 2" xfId="44428"/>
    <cellStyle name="常规 3 4 4 3 2 3 4 3" xfId="32076"/>
    <cellStyle name="常规 3 4 4 3 2 3 5" xfId="13546"/>
    <cellStyle name="常规 3 4 4 3 2 3 5 2" xfId="38252"/>
    <cellStyle name="常规 3 4 4 3 2 3 6" xfId="25900"/>
    <cellStyle name="常规 3 4 4 3 2 4" xfId="1952"/>
    <cellStyle name="常规 3 4 4 3 2 4 2" xfId="5045"/>
    <cellStyle name="常规 3 4 4 3 2 4 2 2" xfId="11228"/>
    <cellStyle name="常规 3 4 4 3 2 4 2 2 2" xfId="23582"/>
    <cellStyle name="常规 3 4 4 3 2 4 2 2 2 2" xfId="48288"/>
    <cellStyle name="常规 3 4 4 3 2 4 2 2 3" xfId="35936"/>
    <cellStyle name="常规 3 4 4 3 2 4 2 3" xfId="17406"/>
    <cellStyle name="常规 3 4 4 3 2 4 2 3 2" xfId="42112"/>
    <cellStyle name="常规 3 4 4 3 2 4 2 4" xfId="29760"/>
    <cellStyle name="常规 3 4 4 3 2 4 3" xfId="8140"/>
    <cellStyle name="常规 3 4 4 3 2 4 3 2" xfId="20494"/>
    <cellStyle name="常规 3 4 4 3 2 4 3 2 2" xfId="45200"/>
    <cellStyle name="常规 3 4 4 3 2 4 3 3" xfId="32848"/>
    <cellStyle name="常规 3 4 4 3 2 4 4" xfId="14318"/>
    <cellStyle name="常规 3 4 4 3 2 4 4 2" xfId="39024"/>
    <cellStyle name="常规 3 4 4 3 2 4 5" xfId="26672"/>
    <cellStyle name="常规 3 4 4 3 2 5" xfId="3501"/>
    <cellStyle name="常规 3 4 4 3 2 5 2" xfId="9684"/>
    <cellStyle name="常规 3 4 4 3 2 5 2 2" xfId="22038"/>
    <cellStyle name="常规 3 4 4 3 2 5 2 2 2" xfId="46744"/>
    <cellStyle name="常规 3 4 4 3 2 5 2 3" xfId="34392"/>
    <cellStyle name="常规 3 4 4 3 2 5 3" xfId="15862"/>
    <cellStyle name="常规 3 4 4 3 2 5 3 2" xfId="40568"/>
    <cellStyle name="常规 3 4 4 3 2 5 4" xfId="28216"/>
    <cellStyle name="常规 3 4 4 3 2 6" xfId="6596"/>
    <cellStyle name="常规 3 4 4 3 2 6 2" xfId="18950"/>
    <cellStyle name="常规 3 4 4 3 2 6 2 2" xfId="43656"/>
    <cellStyle name="常规 3 4 4 3 2 6 3" xfId="31304"/>
    <cellStyle name="常规 3 4 4 3 2 7" xfId="12774"/>
    <cellStyle name="常规 3 4 4 3 2 7 2" xfId="37480"/>
    <cellStyle name="常规 3 4 4 3 2 8" xfId="25128"/>
    <cellStyle name="常规 3 4 4 3 3" xfId="278"/>
    <cellStyle name="常规 3 4 4 3 3 2" xfId="666"/>
    <cellStyle name="常规 3 4 4 3 3 2 2" xfId="1440"/>
    <cellStyle name="常规 3 4 4 3 3 2 2 2" xfId="2987"/>
    <cellStyle name="常规 3 4 4 3 3 2 2 2 2" xfId="6079"/>
    <cellStyle name="常规 3 4 4 3 3 2 2 2 2 2" xfId="12262"/>
    <cellStyle name="常规 3 4 4 3 3 2 2 2 2 2 2" xfId="24616"/>
    <cellStyle name="常规 3 4 4 3 3 2 2 2 2 2 2 2" xfId="49322"/>
    <cellStyle name="常规 3 4 4 3 3 2 2 2 2 2 3" xfId="36970"/>
    <cellStyle name="常规 3 4 4 3 3 2 2 2 2 3" xfId="18440"/>
    <cellStyle name="常规 3 4 4 3 3 2 2 2 2 3 2" xfId="43146"/>
    <cellStyle name="常规 3 4 4 3 3 2 2 2 2 4" xfId="30794"/>
    <cellStyle name="常规 3 4 4 3 3 2 2 2 3" xfId="9174"/>
    <cellStyle name="常规 3 4 4 3 3 2 2 2 3 2" xfId="21528"/>
    <cellStyle name="常规 3 4 4 3 3 2 2 2 3 2 2" xfId="46234"/>
    <cellStyle name="常规 3 4 4 3 3 2 2 2 3 3" xfId="33882"/>
    <cellStyle name="常规 3 4 4 3 3 2 2 2 4" xfId="15352"/>
    <cellStyle name="常规 3 4 4 3 3 2 2 2 4 2" xfId="40058"/>
    <cellStyle name="常规 3 4 4 3 3 2 2 2 5" xfId="27706"/>
    <cellStyle name="常规 3 4 4 3 3 2 2 3" xfId="4535"/>
    <cellStyle name="常规 3 4 4 3 3 2 2 3 2" xfId="10718"/>
    <cellStyle name="常规 3 4 4 3 3 2 2 3 2 2" xfId="23072"/>
    <cellStyle name="常规 3 4 4 3 3 2 2 3 2 2 2" xfId="47778"/>
    <cellStyle name="常规 3 4 4 3 3 2 2 3 2 3" xfId="35426"/>
    <cellStyle name="常规 3 4 4 3 3 2 2 3 3" xfId="16896"/>
    <cellStyle name="常规 3 4 4 3 3 2 2 3 3 2" xfId="41602"/>
    <cellStyle name="常规 3 4 4 3 3 2 2 3 4" xfId="29250"/>
    <cellStyle name="常规 3 4 4 3 3 2 2 4" xfId="7630"/>
    <cellStyle name="常规 3 4 4 3 3 2 2 4 2" xfId="19984"/>
    <cellStyle name="常规 3 4 4 3 3 2 2 4 2 2" xfId="44690"/>
    <cellStyle name="常规 3 4 4 3 3 2 2 4 3" xfId="32338"/>
    <cellStyle name="常规 3 4 4 3 3 2 2 5" xfId="13808"/>
    <cellStyle name="常规 3 4 4 3 3 2 2 5 2" xfId="38514"/>
    <cellStyle name="常规 3 4 4 3 3 2 2 6" xfId="26162"/>
    <cellStyle name="常规 3 4 4 3 3 2 3" xfId="2215"/>
    <cellStyle name="常规 3 4 4 3 3 2 3 2" xfId="5307"/>
    <cellStyle name="常规 3 4 4 3 3 2 3 2 2" xfId="11490"/>
    <cellStyle name="常规 3 4 4 3 3 2 3 2 2 2" xfId="23844"/>
    <cellStyle name="常规 3 4 4 3 3 2 3 2 2 2 2" xfId="48550"/>
    <cellStyle name="常规 3 4 4 3 3 2 3 2 2 3" xfId="36198"/>
    <cellStyle name="常规 3 4 4 3 3 2 3 2 3" xfId="17668"/>
    <cellStyle name="常规 3 4 4 3 3 2 3 2 3 2" xfId="42374"/>
    <cellStyle name="常规 3 4 4 3 3 2 3 2 4" xfId="30022"/>
    <cellStyle name="常规 3 4 4 3 3 2 3 3" xfId="8402"/>
    <cellStyle name="常规 3 4 4 3 3 2 3 3 2" xfId="20756"/>
    <cellStyle name="常规 3 4 4 3 3 2 3 3 2 2" xfId="45462"/>
    <cellStyle name="常规 3 4 4 3 3 2 3 3 3" xfId="33110"/>
    <cellStyle name="常规 3 4 4 3 3 2 3 4" xfId="14580"/>
    <cellStyle name="常规 3 4 4 3 3 2 3 4 2" xfId="39286"/>
    <cellStyle name="常规 3 4 4 3 3 2 3 5" xfId="26934"/>
    <cellStyle name="常规 3 4 4 3 3 2 4" xfId="3763"/>
    <cellStyle name="常规 3 4 4 3 3 2 4 2" xfId="9946"/>
    <cellStyle name="常规 3 4 4 3 3 2 4 2 2" xfId="22300"/>
    <cellStyle name="常规 3 4 4 3 3 2 4 2 2 2" xfId="47006"/>
    <cellStyle name="常规 3 4 4 3 3 2 4 2 3" xfId="34654"/>
    <cellStyle name="常规 3 4 4 3 3 2 4 3" xfId="16124"/>
    <cellStyle name="常规 3 4 4 3 3 2 4 3 2" xfId="40830"/>
    <cellStyle name="常规 3 4 4 3 3 2 4 4" xfId="28478"/>
    <cellStyle name="常规 3 4 4 3 3 2 5" xfId="6858"/>
    <cellStyle name="常规 3 4 4 3 3 2 5 2" xfId="19212"/>
    <cellStyle name="常规 3 4 4 3 3 2 5 2 2" xfId="43918"/>
    <cellStyle name="常规 3 4 4 3 3 2 5 3" xfId="31566"/>
    <cellStyle name="常规 3 4 4 3 3 2 6" xfId="13036"/>
    <cellStyle name="常规 3 4 4 3 3 2 6 2" xfId="37742"/>
    <cellStyle name="常规 3 4 4 3 3 2 7" xfId="25390"/>
    <cellStyle name="常规 3 4 4 3 3 3" xfId="1054"/>
    <cellStyle name="常规 3 4 4 3 3 3 2" xfId="2601"/>
    <cellStyle name="常规 3 4 4 3 3 3 2 2" xfId="5693"/>
    <cellStyle name="常规 3 4 4 3 3 3 2 2 2" xfId="11876"/>
    <cellStyle name="常规 3 4 4 3 3 3 2 2 2 2" xfId="24230"/>
    <cellStyle name="常规 3 4 4 3 3 3 2 2 2 2 2" xfId="48936"/>
    <cellStyle name="常规 3 4 4 3 3 3 2 2 2 3" xfId="36584"/>
    <cellStyle name="常规 3 4 4 3 3 3 2 2 3" xfId="18054"/>
    <cellStyle name="常规 3 4 4 3 3 3 2 2 3 2" xfId="42760"/>
    <cellStyle name="常规 3 4 4 3 3 3 2 2 4" xfId="30408"/>
    <cellStyle name="常规 3 4 4 3 3 3 2 3" xfId="8788"/>
    <cellStyle name="常规 3 4 4 3 3 3 2 3 2" xfId="21142"/>
    <cellStyle name="常规 3 4 4 3 3 3 2 3 2 2" xfId="45848"/>
    <cellStyle name="常规 3 4 4 3 3 3 2 3 3" xfId="33496"/>
    <cellStyle name="常规 3 4 4 3 3 3 2 4" xfId="14966"/>
    <cellStyle name="常规 3 4 4 3 3 3 2 4 2" xfId="39672"/>
    <cellStyle name="常规 3 4 4 3 3 3 2 5" xfId="27320"/>
    <cellStyle name="常规 3 4 4 3 3 3 3" xfId="4149"/>
    <cellStyle name="常规 3 4 4 3 3 3 3 2" xfId="10332"/>
    <cellStyle name="常规 3 4 4 3 3 3 3 2 2" xfId="22686"/>
    <cellStyle name="常规 3 4 4 3 3 3 3 2 2 2" xfId="47392"/>
    <cellStyle name="常规 3 4 4 3 3 3 3 2 3" xfId="35040"/>
    <cellStyle name="常规 3 4 4 3 3 3 3 3" xfId="16510"/>
    <cellStyle name="常规 3 4 4 3 3 3 3 3 2" xfId="41216"/>
    <cellStyle name="常规 3 4 4 3 3 3 3 4" xfId="28864"/>
    <cellStyle name="常规 3 4 4 3 3 3 4" xfId="7244"/>
    <cellStyle name="常规 3 4 4 3 3 3 4 2" xfId="19598"/>
    <cellStyle name="常规 3 4 4 3 3 3 4 2 2" xfId="44304"/>
    <cellStyle name="常规 3 4 4 3 3 3 4 3" xfId="31952"/>
    <cellStyle name="常规 3 4 4 3 3 3 5" xfId="13422"/>
    <cellStyle name="常规 3 4 4 3 3 3 5 2" xfId="38128"/>
    <cellStyle name="常规 3 4 4 3 3 3 6" xfId="25776"/>
    <cellStyle name="常规 3 4 4 3 3 4" xfId="1828"/>
    <cellStyle name="常规 3 4 4 3 3 4 2" xfId="4921"/>
    <cellStyle name="常规 3 4 4 3 3 4 2 2" xfId="11104"/>
    <cellStyle name="常规 3 4 4 3 3 4 2 2 2" xfId="23458"/>
    <cellStyle name="常规 3 4 4 3 3 4 2 2 2 2" xfId="48164"/>
    <cellStyle name="常规 3 4 4 3 3 4 2 2 3" xfId="35812"/>
    <cellStyle name="常规 3 4 4 3 3 4 2 3" xfId="17282"/>
    <cellStyle name="常规 3 4 4 3 3 4 2 3 2" xfId="41988"/>
    <cellStyle name="常规 3 4 4 3 3 4 2 4" xfId="29636"/>
    <cellStyle name="常规 3 4 4 3 3 4 3" xfId="8016"/>
    <cellStyle name="常规 3 4 4 3 3 4 3 2" xfId="20370"/>
    <cellStyle name="常规 3 4 4 3 3 4 3 2 2" xfId="45076"/>
    <cellStyle name="常规 3 4 4 3 3 4 3 3" xfId="32724"/>
    <cellStyle name="常规 3 4 4 3 3 4 4" xfId="14194"/>
    <cellStyle name="常规 3 4 4 3 3 4 4 2" xfId="38900"/>
    <cellStyle name="常规 3 4 4 3 3 4 5" xfId="26548"/>
    <cellStyle name="常规 3 4 4 3 3 5" xfId="3377"/>
    <cellStyle name="常规 3 4 4 3 3 5 2" xfId="9560"/>
    <cellStyle name="常规 3 4 4 3 3 5 2 2" xfId="21914"/>
    <cellStyle name="常规 3 4 4 3 3 5 2 2 2" xfId="46620"/>
    <cellStyle name="常规 3 4 4 3 3 5 2 3" xfId="34268"/>
    <cellStyle name="常规 3 4 4 3 3 5 3" xfId="15738"/>
    <cellStyle name="常规 3 4 4 3 3 5 3 2" xfId="40444"/>
    <cellStyle name="常规 3 4 4 3 3 5 4" xfId="28092"/>
    <cellStyle name="常规 3 4 4 3 3 6" xfId="6472"/>
    <cellStyle name="常规 3 4 4 3 3 6 2" xfId="18826"/>
    <cellStyle name="常规 3 4 4 3 3 6 2 2" xfId="43532"/>
    <cellStyle name="常规 3 4 4 3 3 6 3" xfId="31180"/>
    <cellStyle name="常规 3 4 4 3 3 7" xfId="12650"/>
    <cellStyle name="常规 3 4 4 3 3 7 2" xfId="37356"/>
    <cellStyle name="常规 3 4 4 3 3 8" xfId="25004"/>
    <cellStyle name="常规 3 4 4 3 4" xfId="535"/>
    <cellStyle name="常规 3 4 4 3 4 2" xfId="1309"/>
    <cellStyle name="常规 3 4 4 3 4 2 2" xfId="2856"/>
    <cellStyle name="常规 3 4 4 3 4 2 2 2" xfId="5948"/>
    <cellStyle name="常规 3 4 4 3 4 2 2 2 2" xfId="12131"/>
    <cellStyle name="常规 3 4 4 3 4 2 2 2 2 2" xfId="24485"/>
    <cellStyle name="常规 3 4 4 3 4 2 2 2 2 2 2" xfId="49191"/>
    <cellStyle name="常规 3 4 4 3 4 2 2 2 2 3" xfId="36839"/>
    <cellStyle name="常规 3 4 4 3 4 2 2 2 3" xfId="18309"/>
    <cellStyle name="常规 3 4 4 3 4 2 2 2 3 2" xfId="43015"/>
    <cellStyle name="常规 3 4 4 3 4 2 2 2 4" xfId="30663"/>
    <cellStyle name="常规 3 4 4 3 4 2 2 3" xfId="9043"/>
    <cellStyle name="常规 3 4 4 3 4 2 2 3 2" xfId="21397"/>
    <cellStyle name="常规 3 4 4 3 4 2 2 3 2 2" xfId="46103"/>
    <cellStyle name="常规 3 4 4 3 4 2 2 3 3" xfId="33751"/>
    <cellStyle name="常规 3 4 4 3 4 2 2 4" xfId="15221"/>
    <cellStyle name="常规 3 4 4 3 4 2 2 4 2" xfId="39927"/>
    <cellStyle name="常规 3 4 4 3 4 2 2 5" xfId="27575"/>
    <cellStyle name="常规 3 4 4 3 4 2 3" xfId="4404"/>
    <cellStyle name="常规 3 4 4 3 4 2 3 2" xfId="10587"/>
    <cellStyle name="常规 3 4 4 3 4 2 3 2 2" xfId="22941"/>
    <cellStyle name="常规 3 4 4 3 4 2 3 2 2 2" xfId="47647"/>
    <cellStyle name="常规 3 4 4 3 4 2 3 2 3" xfId="35295"/>
    <cellStyle name="常规 3 4 4 3 4 2 3 3" xfId="16765"/>
    <cellStyle name="常规 3 4 4 3 4 2 3 3 2" xfId="41471"/>
    <cellStyle name="常规 3 4 4 3 4 2 3 4" xfId="29119"/>
    <cellStyle name="常规 3 4 4 3 4 2 4" xfId="7499"/>
    <cellStyle name="常规 3 4 4 3 4 2 4 2" xfId="19853"/>
    <cellStyle name="常规 3 4 4 3 4 2 4 2 2" xfId="44559"/>
    <cellStyle name="常规 3 4 4 3 4 2 4 3" xfId="32207"/>
    <cellStyle name="常规 3 4 4 3 4 2 5" xfId="13677"/>
    <cellStyle name="常规 3 4 4 3 4 2 5 2" xfId="38383"/>
    <cellStyle name="常规 3 4 4 3 4 2 6" xfId="26031"/>
    <cellStyle name="常规 3 4 4 3 4 3" xfId="2084"/>
    <cellStyle name="常规 3 4 4 3 4 3 2" xfId="5176"/>
    <cellStyle name="常规 3 4 4 3 4 3 2 2" xfId="11359"/>
    <cellStyle name="常规 3 4 4 3 4 3 2 2 2" xfId="23713"/>
    <cellStyle name="常规 3 4 4 3 4 3 2 2 2 2" xfId="48419"/>
    <cellStyle name="常规 3 4 4 3 4 3 2 2 3" xfId="36067"/>
    <cellStyle name="常规 3 4 4 3 4 3 2 3" xfId="17537"/>
    <cellStyle name="常规 3 4 4 3 4 3 2 3 2" xfId="42243"/>
    <cellStyle name="常规 3 4 4 3 4 3 2 4" xfId="29891"/>
    <cellStyle name="常规 3 4 4 3 4 3 3" xfId="8271"/>
    <cellStyle name="常规 3 4 4 3 4 3 3 2" xfId="20625"/>
    <cellStyle name="常规 3 4 4 3 4 3 3 2 2" xfId="45331"/>
    <cellStyle name="常规 3 4 4 3 4 3 3 3" xfId="32979"/>
    <cellStyle name="常规 3 4 4 3 4 3 4" xfId="14449"/>
    <cellStyle name="常规 3 4 4 3 4 3 4 2" xfId="39155"/>
    <cellStyle name="常规 3 4 4 3 4 3 5" xfId="26803"/>
    <cellStyle name="常规 3 4 4 3 4 4" xfId="3632"/>
    <cellStyle name="常规 3 4 4 3 4 4 2" xfId="9815"/>
    <cellStyle name="常规 3 4 4 3 4 4 2 2" xfId="22169"/>
    <cellStyle name="常规 3 4 4 3 4 4 2 2 2" xfId="46875"/>
    <cellStyle name="常规 3 4 4 3 4 4 2 3" xfId="34523"/>
    <cellStyle name="常规 3 4 4 3 4 4 3" xfId="15993"/>
    <cellStyle name="常规 3 4 4 3 4 4 3 2" xfId="40699"/>
    <cellStyle name="常规 3 4 4 3 4 4 4" xfId="28347"/>
    <cellStyle name="常规 3 4 4 3 4 5" xfId="6727"/>
    <cellStyle name="常规 3 4 4 3 4 5 2" xfId="19081"/>
    <cellStyle name="常规 3 4 4 3 4 5 2 2" xfId="43787"/>
    <cellStyle name="常规 3 4 4 3 4 5 3" xfId="31435"/>
    <cellStyle name="常规 3 4 4 3 4 6" xfId="12905"/>
    <cellStyle name="常规 3 4 4 3 4 6 2" xfId="37611"/>
    <cellStyle name="常规 3 4 4 3 4 7" xfId="25259"/>
    <cellStyle name="常规 3 4 4 3 5" xfId="923"/>
    <cellStyle name="常规 3 4 4 3 5 2" xfId="2470"/>
    <cellStyle name="常规 3 4 4 3 5 2 2" xfId="5562"/>
    <cellStyle name="常规 3 4 4 3 5 2 2 2" xfId="11745"/>
    <cellStyle name="常规 3 4 4 3 5 2 2 2 2" xfId="24099"/>
    <cellStyle name="常规 3 4 4 3 5 2 2 2 2 2" xfId="48805"/>
    <cellStyle name="常规 3 4 4 3 5 2 2 2 3" xfId="36453"/>
    <cellStyle name="常规 3 4 4 3 5 2 2 3" xfId="17923"/>
    <cellStyle name="常规 3 4 4 3 5 2 2 3 2" xfId="42629"/>
    <cellStyle name="常规 3 4 4 3 5 2 2 4" xfId="30277"/>
    <cellStyle name="常规 3 4 4 3 5 2 3" xfId="8657"/>
    <cellStyle name="常规 3 4 4 3 5 2 3 2" xfId="21011"/>
    <cellStyle name="常规 3 4 4 3 5 2 3 2 2" xfId="45717"/>
    <cellStyle name="常规 3 4 4 3 5 2 3 3" xfId="33365"/>
    <cellStyle name="常规 3 4 4 3 5 2 4" xfId="14835"/>
    <cellStyle name="常规 3 4 4 3 5 2 4 2" xfId="39541"/>
    <cellStyle name="常规 3 4 4 3 5 2 5" xfId="27189"/>
    <cellStyle name="常规 3 4 4 3 5 3" xfId="4018"/>
    <cellStyle name="常规 3 4 4 3 5 3 2" xfId="10201"/>
    <cellStyle name="常规 3 4 4 3 5 3 2 2" xfId="22555"/>
    <cellStyle name="常规 3 4 4 3 5 3 2 2 2" xfId="47261"/>
    <cellStyle name="常规 3 4 4 3 5 3 2 3" xfId="34909"/>
    <cellStyle name="常规 3 4 4 3 5 3 3" xfId="16379"/>
    <cellStyle name="常规 3 4 4 3 5 3 3 2" xfId="41085"/>
    <cellStyle name="常规 3 4 4 3 5 3 4" xfId="28733"/>
    <cellStyle name="常规 3 4 4 3 5 4" xfId="7113"/>
    <cellStyle name="常规 3 4 4 3 5 4 2" xfId="19467"/>
    <cellStyle name="常规 3 4 4 3 5 4 2 2" xfId="44173"/>
    <cellStyle name="常规 3 4 4 3 5 4 3" xfId="31821"/>
    <cellStyle name="常规 3 4 4 3 5 5" xfId="13291"/>
    <cellStyle name="常规 3 4 4 3 5 5 2" xfId="37997"/>
    <cellStyle name="常规 3 4 4 3 5 6" xfId="25645"/>
    <cellStyle name="常规 3 4 4 3 6" xfId="1697"/>
    <cellStyle name="常规 3 4 4 3 6 2" xfId="4790"/>
    <cellStyle name="常规 3 4 4 3 6 2 2" xfId="10973"/>
    <cellStyle name="常规 3 4 4 3 6 2 2 2" xfId="23327"/>
    <cellStyle name="常规 3 4 4 3 6 2 2 2 2" xfId="48033"/>
    <cellStyle name="常规 3 4 4 3 6 2 2 3" xfId="35681"/>
    <cellStyle name="常规 3 4 4 3 6 2 3" xfId="17151"/>
    <cellStyle name="常规 3 4 4 3 6 2 3 2" xfId="41857"/>
    <cellStyle name="常规 3 4 4 3 6 2 4" xfId="29505"/>
    <cellStyle name="常规 3 4 4 3 6 3" xfId="7885"/>
    <cellStyle name="常规 3 4 4 3 6 3 2" xfId="20239"/>
    <cellStyle name="常规 3 4 4 3 6 3 2 2" xfId="44945"/>
    <cellStyle name="常规 3 4 4 3 6 3 3" xfId="32593"/>
    <cellStyle name="常规 3 4 4 3 6 4" xfId="14063"/>
    <cellStyle name="常规 3 4 4 3 6 4 2" xfId="38769"/>
    <cellStyle name="常规 3 4 4 3 6 5" xfId="26417"/>
    <cellStyle name="常规 3 4 4 3 7" xfId="3246"/>
    <cellStyle name="常规 3 4 4 3 7 2" xfId="9429"/>
    <cellStyle name="常规 3 4 4 3 7 2 2" xfId="21783"/>
    <cellStyle name="常规 3 4 4 3 7 2 2 2" xfId="46489"/>
    <cellStyle name="常规 3 4 4 3 7 2 3" xfId="34137"/>
    <cellStyle name="常规 3 4 4 3 7 3" xfId="15607"/>
    <cellStyle name="常规 3 4 4 3 7 3 2" xfId="40313"/>
    <cellStyle name="常规 3 4 4 3 7 4" xfId="27961"/>
    <cellStyle name="常规 3 4 4 3 8" xfId="6341"/>
    <cellStyle name="常规 3 4 4 3 8 2" xfId="18695"/>
    <cellStyle name="常规 3 4 4 3 8 2 2" xfId="43401"/>
    <cellStyle name="常规 3 4 4 3 8 3" xfId="31049"/>
    <cellStyle name="常规 3 4 4 3 9" xfId="12519"/>
    <cellStyle name="常规 3 4 4 3 9 2" xfId="37225"/>
    <cellStyle name="常规 3 4 4 4" xfId="340"/>
    <cellStyle name="常规 3 4 4 4 2" xfId="728"/>
    <cellStyle name="常规 3 4 4 4 2 2" xfId="1502"/>
    <cellStyle name="常规 3 4 4 4 2 2 2" xfId="3049"/>
    <cellStyle name="常规 3 4 4 4 2 2 2 2" xfId="6141"/>
    <cellStyle name="常规 3 4 4 4 2 2 2 2 2" xfId="12324"/>
    <cellStyle name="常规 3 4 4 4 2 2 2 2 2 2" xfId="24678"/>
    <cellStyle name="常规 3 4 4 4 2 2 2 2 2 2 2" xfId="49384"/>
    <cellStyle name="常规 3 4 4 4 2 2 2 2 2 3" xfId="37032"/>
    <cellStyle name="常规 3 4 4 4 2 2 2 2 3" xfId="18502"/>
    <cellStyle name="常规 3 4 4 4 2 2 2 2 3 2" xfId="43208"/>
    <cellStyle name="常规 3 4 4 4 2 2 2 2 4" xfId="30856"/>
    <cellStyle name="常规 3 4 4 4 2 2 2 3" xfId="9236"/>
    <cellStyle name="常规 3 4 4 4 2 2 2 3 2" xfId="21590"/>
    <cellStyle name="常规 3 4 4 4 2 2 2 3 2 2" xfId="46296"/>
    <cellStyle name="常规 3 4 4 4 2 2 2 3 3" xfId="33944"/>
    <cellStyle name="常规 3 4 4 4 2 2 2 4" xfId="15414"/>
    <cellStyle name="常规 3 4 4 4 2 2 2 4 2" xfId="40120"/>
    <cellStyle name="常规 3 4 4 4 2 2 2 5" xfId="27768"/>
    <cellStyle name="常规 3 4 4 4 2 2 3" xfId="4597"/>
    <cellStyle name="常规 3 4 4 4 2 2 3 2" xfId="10780"/>
    <cellStyle name="常规 3 4 4 4 2 2 3 2 2" xfId="23134"/>
    <cellStyle name="常规 3 4 4 4 2 2 3 2 2 2" xfId="47840"/>
    <cellStyle name="常规 3 4 4 4 2 2 3 2 3" xfId="35488"/>
    <cellStyle name="常规 3 4 4 4 2 2 3 3" xfId="16958"/>
    <cellStyle name="常规 3 4 4 4 2 2 3 3 2" xfId="41664"/>
    <cellStyle name="常规 3 4 4 4 2 2 3 4" xfId="29312"/>
    <cellStyle name="常规 3 4 4 4 2 2 4" xfId="7692"/>
    <cellStyle name="常规 3 4 4 4 2 2 4 2" xfId="20046"/>
    <cellStyle name="常规 3 4 4 4 2 2 4 2 2" xfId="44752"/>
    <cellStyle name="常规 3 4 4 4 2 2 4 3" xfId="32400"/>
    <cellStyle name="常规 3 4 4 4 2 2 5" xfId="13870"/>
    <cellStyle name="常规 3 4 4 4 2 2 5 2" xfId="38576"/>
    <cellStyle name="常规 3 4 4 4 2 2 6" xfId="26224"/>
    <cellStyle name="常规 3 4 4 4 2 3" xfId="2277"/>
    <cellStyle name="常规 3 4 4 4 2 3 2" xfId="5369"/>
    <cellStyle name="常规 3 4 4 4 2 3 2 2" xfId="11552"/>
    <cellStyle name="常规 3 4 4 4 2 3 2 2 2" xfId="23906"/>
    <cellStyle name="常规 3 4 4 4 2 3 2 2 2 2" xfId="48612"/>
    <cellStyle name="常规 3 4 4 4 2 3 2 2 3" xfId="36260"/>
    <cellStyle name="常规 3 4 4 4 2 3 2 3" xfId="17730"/>
    <cellStyle name="常规 3 4 4 4 2 3 2 3 2" xfId="42436"/>
    <cellStyle name="常规 3 4 4 4 2 3 2 4" xfId="30084"/>
    <cellStyle name="常规 3 4 4 4 2 3 3" xfId="8464"/>
    <cellStyle name="常规 3 4 4 4 2 3 3 2" xfId="20818"/>
    <cellStyle name="常规 3 4 4 4 2 3 3 2 2" xfId="45524"/>
    <cellStyle name="常规 3 4 4 4 2 3 3 3" xfId="33172"/>
    <cellStyle name="常规 3 4 4 4 2 3 4" xfId="14642"/>
    <cellStyle name="常规 3 4 4 4 2 3 4 2" xfId="39348"/>
    <cellStyle name="常规 3 4 4 4 2 3 5" xfId="26996"/>
    <cellStyle name="常规 3 4 4 4 2 4" xfId="3825"/>
    <cellStyle name="常规 3 4 4 4 2 4 2" xfId="10008"/>
    <cellStyle name="常规 3 4 4 4 2 4 2 2" xfId="22362"/>
    <cellStyle name="常规 3 4 4 4 2 4 2 2 2" xfId="47068"/>
    <cellStyle name="常规 3 4 4 4 2 4 2 3" xfId="34716"/>
    <cellStyle name="常规 3 4 4 4 2 4 3" xfId="16186"/>
    <cellStyle name="常规 3 4 4 4 2 4 3 2" xfId="40892"/>
    <cellStyle name="常规 3 4 4 4 2 4 4" xfId="28540"/>
    <cellStyle name="常规 3 4 4 4 2 5" xfId="6920"/>
    <cellStyle name="常规 3 4 4 4 2 5 2" xfId="19274"/>
    <cellStyle name="常规 3 4 4 4 2 5 2 2" xfId="43980"/>
    <cellStyle name="常规 3 4 4 4 2 5 3" xfId="31628"/>
    <cellStyle name="常规 3 4 4 4 2 6" xfId="13098"/>
    <cellStyle name="常规 3 4 4 4 2 6 2" xfId="37804"/>
    <cellStyle name="常规 3 4 4 4 2 7" xfId="25452"/>
    <cellStyle name="常规 3 4 4 4 3" xfId="1116"/>
    <cellStyle name="常规 3 4 4 4 3 2" xfId="2663"/>
    <cellStyle name="常规 3 4 4 4 3 2 2" xfId="5755"/>
    <cellStyle name="常规 3 4 4 4 3 2 2 2" xfId="11938"/>
    <cellStyle name="常规 3 4 4 4 3 2 2 2 2" xfId="24292"/>
    <cellStyle name="常规 3 4 4 4 3 2 2 2 2 2" xfId="48998"/>
    <cellStyle name="常规 3 4 4 4 3 2 2 2 3" xfId="36646"/>
    <cellStyle name="常规 3 4 4 4 3 2 2 3" xfId="18116"/>
    <cellStyle name="常规 3 4 4 4 3 2 2 3 2" xfId="42822"/>
    <cellStyle name="常规 3 4 4 4 3 2 2 4" xfId="30470"/>
    <cellStyle name="常规 3 4 4 4 3 2 3" xfId="8850"/>
    <cellStyle name="常规 3 4 4 4 3 2 3 2" xfId="21204"/>
    <cellStyle name="常规 3 4 4 4 3 2 3 2 2" xfId="45910"/>
    <cellStyle name="常规 3 4 4 4 3 2 3 3" xfId="33558"/>
    <cellStyle name="常规 3 4 4 4 3 2 4" xfId="15028"/>
    <cellStyle name="常规 3 4 4 4 3 2 4 2" xfId="39734"/>
    <cellStyle name="常规 3 4 4 4 3 2 5" xfId="27382"/>
    <cellStyle name="常规 3 4 4 4 3 3" xfId="4211"/>
    <cellStyle name="常规 3 4 4 4 3 3 2" xfId="10394"/>
    <cellStyle name="常规 3 4 4 4 3 3 2 2" xfId="22748"/>
    <cellStyle name="常规 3 4 4 4 3 3 2 2 2" xfId="47454"/>
    <cellStyle name="常规 3 4 4 4 3 3 2 3" xfId="35102"/>
    <cellStyle name="常规 3 4 4 4 3 3 3" xfId="16572"/>
    <cellStyle name="常规 3 4 4 4 3 3 3 2" xfId="41278"/>
    <cellStyle name="常规 3 4 4 4 3 3 4" xfId="28926"/>
    <cellStyle name="常规 3 4 4 4 3 4" xfId="7306"/>
    <cellStyle name="常规 3 4 4 4 3 4 2" xfId="19660"/>
    <cellStyle name="常规 3 4 4 4 3 4 2 2" xfId="44366"/>
    <cellStyle name="常规 3 4 4 4 3 4 3" xfId="32014"/>
    <cellStyle name="常规 3 4 4 4 3 5" xfId="13484"/>
    <cellStyle name="常规 3 4 4 4 3 5 2" xfId="38190"/>
    <cellStyle name="常规 3 4 4 4 3 6" xfId="25838"/>
    <cellStyle name="常规 3 4 4 4 4" xfId="1890"/>
    <cellStyle name="常规 3 4 4 4 4 2" xfId="4983"/>
    <cellStyle name="常规 3 4 4 4 4 2 2" xfId="11166"/>
    <cellStyle name="常规 3 4 4 4 4 2 2 2" xfId="23520"/>
    <cellStyle name="常规 3 4 4 4 4 2 2 2 2" xfId="48226"/>
    <cellStyle name="常规 3 4 4 4 4 2 2 3" xfId="35874"/>
    <cellStyle name="常规 3 4 4 4 4 2 3" xfId="17344"/>
    <cellStyle name="常规 3 4 4 4 4 2 3 2" xfId="42050"/>
    <cellStyle name="常规 3 4 4 4 4 2 4" xfId="29698"/>
    <cellStyle name="常规 3 4 4 4 4 3" xfId="8078"/>
    <cellStyle name="常规 3 4 4 4 4 3 2" xfId="20432"/>
    <cellStyle name="常规 3 4 4 4 4 3 2 2" xfId="45138"/>
    <cellStyle name="常规 3 4 4 4 4 3 3" xfId="32786"/>
    <cellStyle name="常规 3 4 4 4 4 4" xfId="14256"/>
    <cellStyle name="常规 3 4 4 4 4 4 2" xfId="38962"/>
    <cellStyle name="常规 3 4 4 4 4 5" xfId="26610"/>
    <cellStyle name="常规 3 4 4 4 5" xfId="3439"/>
    <cellStyle name="常规 3 4 4 4 5 2" xfId="9622"/>
    <cellStyle name="常规 3 4 4 4 5 2 2" xfId="21976"/>
    <cellStyle name="常规 3 4 4 4 5 2 2 2" xfId="46682"/>
    <cellStyle name="常规 3 4 4 4 5 2 3" xfId="34330"/>
    <cellStyle name="常规 3 4 4 4 5 3" xfId="15800"/>
    <cellStyle name="常规 3 4 4 4 5 3 2" xfId="40506"/>
    <cellStyle name="常规 3 4 4 4 5 4" xfId="28154"/>
    <cellStyle name="常规 3 4 4 4 6" xfId="6534"/>
    <cellStyle name="常规 3 4 4 4 6 2" xfId="18888"/>
    <cellStyle name="常规 3 4 4 4 6 2 2" xfId="43594"/>
    <cellStyle name="常规 3 4 4 4 6 3" xfId="31242"/>
    <cellStyle name="常规 3 4 4 4 7" xfId="12712"/>
    <cellStyle name="常规 3 4 4 4 7 2" xfId="37418"/>
    <cellStyle name="常规 3 4 4 4 8" xfId="25066"/>
    <cellStyle name="常规 3 4 4 5" xfId="211"/>
    <cellStyle name="常规 3 4 4 5 2" xfId="604"/>
    <cellStyle name="常规 3 4 4 5 2 2" xfId="1378"/>
    <cellStyle name="常规 3 4 4 5 2 2 2" xfId="2925"/>
    <cellStyle name="常规 3 4 4 5 2 2 2 2" xfId="6017"/>
    <cellStyle name="常规 3 4 4 5 2 2 2 2 2" xfId="12200"/>
    <cellStyle name="常规 3 4 4 5 2 2 2 2 2 2" xfId="24554"/>
    <cellStyle name="常规 3 4 4 5 2 2 2 2 2 2 2" xfId="49260"/>
    <cellStyle name="常规 3 4 4 5 2 2 2 2 2 3" xfId="36908"/>
    <cellStyle name="常规 3 4 4 5 2 2 2 2 3" xfId="18378"/>
    <cellStyle name="常规 3 4 4 5 2 2 2 2 3 2" xfId="43084"/>
    <cellStyle name="常规 3 4 4 5 2 2 2 2 4" xfId="30732"/>
    <cellStyle name="常规 3 4 4 5 2 2 2 3" xfId="9112"/>
    <cellStyle name="常规 3 4 4 5 2 2 2 3 2" xfId="21466"/>
    <cellStyle name="常规 3 4 4 5 2 2 2 3 2 2" xfId="46172"/>
    <cellStyle name="常规 3 4 4 5 2 2 2 3 3" xfId="33820"/>
    <cellStyle name="常规 3 4 4 5 2 2 2 4" xfId="15290"/>
    <cellStyle name="常规 3 4 4 5 2 2 2 4 2" xfId="39996"/>
    <cellStyle name="常规 3 4 4 5 2 2 2 5" xfId="27644"/>
    <cellStyle name="常规 3 4 4 5 2 2 3" xfId="4473"/>
    <cellStyle name="常规 3 4 4 5 2 2 3 2" xfId="10656"/>
    <cellStyle name="常规 3 4 4 5 2 2 3 2 2" xfId="23010"/>
    <cellStyle name="常规 3 4 4 5 2 2 3 2 2 2" xfId="47716"/>
    <cellStyle name="常规 3 4 4 5 2 2 3 2 3" xfId="35364"/>
    <cellStyle name="常规 3 4 4 5 2 2 3 3" xfId="16834"/>
    <cellStyle name="常规 3 4 4 5 2 2 3 3 2" xfId="41540"/>
    <cellStyle name="常规 3 4 4 5 2 2 3 4" xfId="29188"/>
    <cellStyle name="常规 3 4 4 5 2 2 4" xfId="7568"/>
    <cellStyle name="常规 3 4 4 5 2 2 4 2" xfId="19922"/>
    <cellStyle name="常规 3 4 4 5 2 2 4 2 2" xfId="44628"/>
    <cellStyle name="常规 3 4 4 5 2 2 4 3" xfId="32276"/>
    <cellStyle name="常规 3 4 4 5 2 2 5" xfId="13746"/>
    <cellStyle name="常规 3 4 4 5 2 2 5 2" xfId="38452"/>
    <cellStyle name="常规 3 4 4 5 2 2 6" xfId="26100"/>
    <cellStyle name="常规 3 4 4 5 2 3" xfId="2153"/>
    <cellStyle name="常规 3 4 4 5 2 3 2" xfId="5245"/>
    <cellStyle name="常规 3 4 4 5 2 3 2 2" xfId="11428"/>
    <cellStyle name="常规 3 4 4 5 2 3 2 2 2" xfId="23782"/>
    <cellStyle name="常规 3 4 4 5 2 3 2 2 2 2" xfId="48488"/>
    <cellStyle name="常规 3 4 4 5 2 3 2 2 3" xfId="36136"/>
    <cellStyle name="常规 3 4 4 5 2 3 2 3" xfId="17606"/>
    <cellStyle name="常规 3 4 4 5 2 3 2 3 2" xfId="42312"/>
    <cellStyle name="常规 3 4 4 5 2 3 2 4" xfId="29960"/>
    <cellStyle name="常规 3 4 4 5 2 3 3" xfId="8340"/>
    <cellStyle name="常规 3 4 4 5 2 3 3 2" xfId="20694"/>
    <cellStyle name="常规 3 4 4 5 2 3 3 2 2" xfId="45400"/>
    <cellStyle name="常规 3 4 4 5 2 3 3 3" xfId="33048"/>
    <cellStyle name="常规 3 4 4 5 2 3 4" xfId="14518"/>
    <cellStyle name="常规 3 4 4 5 2 3 4 2" xfId="39224"/>
    <cellStyle name="常规 3 4 4 5 2 3 5" xfId="26872"/>
    <cellStyle name="常规 3 4 4 5 2 4" xfId="3701"/>
    <cellStyle name="常规 3 4 4 5 2 4 2" xfId="9884"/>
    <cellStyle name="常规 3 4 4 5 2 4 2 2" xfId="22238"/>
    <cellStyle name="常规 3 4 4 5 2 4 2 2 2" xfId="46944"/>
    <cellStyle name="常规 3 4 4 5 2 4 2 3" xfId="34592"/>
    <cellStyle name="常规 3 4 4 5 2 4 3" xfId="16062"/>
    <cellStyle name="常规 3 4 4 5 2 4 3 2" xfId="40768"/>
    <cellStyle name="常规 3 4 4 5 2 4 4" xfId="28416"/>
    <cellStyle name="常规 3 4 4 5 2 5" xfId="6796"/>
    <cellStyle name="常规 3 4 4 5 2 5 2" xfId="19150"/>
    <cellStyle name="常规 3 4 4 5 2 5 2 2" xfId="43856"/>
    <cellStyle name="常规 3 4 4 5 2 5 3" xfId="31504"/>
    <cellStyle name="常规 3 4 4 5 2 6" xfId="12974"/>
    <cellStyle name="常规 3 4 4 5 2 6 2" xfId="37680"/>
    <cellStyle name="常规 3 4 4 5 2 7" xfId="25328"/>
    <cellStyle name="常规 3 4 4 5 3" xfId="992"/>
    <cellStyle name="常规 3 4 4 5 3 2" xfId="2539"/>
    <cellStyle name="常规 3 4 4 5 3 2 2" xfId="5631"/>
    <cellStyle name="常规 3 4 4 5 3 2 2 2" xfId="11814"/>
    <cellStyle name="常规 3 4 4 5 3 2 2 2 2" xfId="24168"/>
    <cellStyle name="常规 3 4 4 5 3 2 2 2 2 2" xfId="48874"/>
    <cellStyle name="常规 3 4 4 5 3 2 2 2 3" xfId="36522"/>
    <cellStyle name="常规 3 4 4 5 3 2 2 3" xfId="17992"/>
    <cellStyle name="常规 3 4 4 5 3 2 2 3 2" xfId="42698"/>
    <cellStyle name="常规 3 4 4 5 3 2 2 4" xfId="30346"/>
    <cellStyle name="常规 3 4 4 5 3 2 3" xfId="8726"/>
    <cellStyle name="常规 3 4 4 5 3 2 3 2" xfId="21080"/>
    <cellStyle name="常规 3 4 4 5 3 2 3 2 2" xfId="45786"/>
    <cellStyle name="常规 3 4 4 5 3 2 3 3" xfId="33434"/>
    <cellStyle name="常规 3 4 4 5 3 2 4" xfId="14904"/>
    <cellStyle name="常规 3 4 4 5 3 2 4 2" xfId="39610"/>
    <cellStyle name="常规 3 4 4 5 3 2 5" xfId="27258"/>
    <cellStyle name="常规 3 4 4 5 3 3" xfId="4087"/>
    <cellStyle name="常规 3 4 4 5 3 3 2" xfId="10270"/>
    <cellStyle name="常规 3 4 4 5 3 3 2 2" xfId="22624"/>
    <cellStyle name="常规 3 4 4 5 3 3 2 2 2" xfId="47330"/>
    <cellStyle name="常规 3 4 4 5 3 3 2 3" xfId="34978"/>
    <cellStyle name="常规 3 4 4 5 3 3 3" xfId="16448"/>
    <cellStyle name="常规 3 4 4 5 3 3 3 2" xfId="41154"/>
    <cellStyle name="常规 3 4 4 5 3 3 4" xfId="28802"/>
    <cellStyle name="常规 3 4 4 5 3 4" xfId="7182"/>
    <cellStyle name="常规 3 4 4 5 3 4 2" xfId="19536"/>
    <cellStyle name="常规 3 4 4 5 3 4 2 2" xfId="44242"/>
    <cellStyle name="常规 3 4 4 5 3 4 3" xfId="31890"/>
    <cellStyle name="常规 3 4 4 5 3 5" xfId="13360"/>
    <cellStyle name="常规 3 4 4 5 3 5 2" xfId="38066"/>
    <cellStyle name="常规 3 4 4 5 3 6" xfId="25714"/>
    <cellStyle name="常规 3 4 4 5 4" xfId="1766"/>
    <cellStyle name="常规 3 4 4 5 4 2" xfId="4859"/>
    <cellStyle name="常规 3 4 4 5 4 2 2" xfId="11042"/>
    <cellStyle name="常规 3 4 4 5 4 2 2 2" xfId="23396"/>
    <cellStyle name="常规 3 4 4 5 4 2 2 2 2" xfId="48102"/>
    <cellStyle name="常规 3 4 4 5 4 2 2 3" xfId="35750"/>
    <cellStyle name="常规 3 4 4 5 4 2 3" xfId="17220"/>
    <cellStyle name="常规 3 4 4 5 4 2 3 2" xfId="41926"/>
    <cellStyle name="常规 3 4 4 5 4 2 4" xfId="29574"/>
    <cellStyle name="常规 3 4 4 5 4 3" xfId="7954"/>
    <cellStyle name="常规 3 4 4 5 4 3 2" xfId="20308"/>
    <cellStyle name="常规 3 4 4 5 4 3 2 2" xfId="45014"/>
    <cellStyle name="常规 3 4 4 5 4 3 3" xfId="32662"/>
    <cellStyle name="常规 3 4 4 5 4 4" xfId="14132"/>
    <cellStyle name="常规 3 4 4 5 4 4 2" xfId="38838"/>
    <cellStyle name="常规 3 4 4 5 4 5" xfId="26486"/>
    <cellStyle name="常规 3 4 4 5 5" xfId="3315"/>
    <cellStyle name="常规 3 4 4 5 5 2" xfId="9498"/>
    <cellStyle name="常规 3 4 4 5 5 2 2" xfId="21852"/>
    <cellStyle name="常规 3 4 4 5 5 2 2 2" xfId="46558"/>
    <cellStyle name="常规 3 4 4 5 5 2 3" xfId="34206"/>
    <cellStyle name="常规 3 4 4 5 5 3" xfId="15676"/>
    <cellStyle name="常规 3 4 4 5 5 3 2" xfId="40382"/>
    <cellStyle name="常规 3 4 4 5 5 4" xfId="28030"/>
    <cellStyle name="常规 3 4 4 5 6" xfId="6410"/>
    <cellStyle name="常规 3 4 4 5 6 2" xfId="18764"/>
    <cellStyle name="常规 3 4 4 5 6 2 2" xfId="43470"/>
    <cellStyle name="常规 3 4 4 5 6 3" xfId="31118"/>
    <cellStyle name="常规 3 4 4 5 7" xfId="12588"/>
    <cellStyle name="常规 3 4 4 5 7 2" xfId="37294"/>
    <cellStyle name="常规 3 4 4 5 8" xfId="24942"/>
    <cellStyle name="常规 3 4 4 6" xfId="465"/>
    <cellStyle name="常规 3 4 4 6 2" xfId="1240"/>
    <cellStyle name="常规 3 4 4 6 2 2" xfId="2787"/>
    <cellStyle name="常规 3 4 4 6 2 2 2" xfId="5879"/>
    <cellStyle name="常规 3 4 4 6 2 2 2 2" xfId="12062"/>
    <cellStyle name="常规 3 4 4 6 2 2 2 2 2" xfId="24416"/>
    <cellStyle name="常规 3 4 4 6 2 2 2 2 2 2" xfId="49122"/>
    <cellStyle name="常规 3 4 4 6 2 2 2 2 3" xfId="36770"/>
    <cellStyle name="常规 3 4 4 6 2 2 2 3" xfId="18240"/>
    <cellStyle name="常规 3 4 4 6 2 2 2 3 2" xfId="42946"/>
    <cellStyle name="常规 3 4 4 6 2 2 2 4" xfId="30594"/>
    <cellStyle name="常规 3 4 4 6 2 2 3" xfId="8974"/>
    <cellStyle name="常规 3 4 4 6 2 2 3 2" xfId="21328"/>
    <cellStyle name="常规 3 4 4 6 2 2 3 2 2" xfId="46034"/>
    <cellStyle name="常规 3 4 4 6 2 2 3 3" xfId="33682"/>
    <cellStyle name="常规 3 4 4 6 2 2 4" xfId="15152"/>
    <cellStyle name="常规 3 4 4 6 2 2 4 2" xfId="39858"/>
    <cellStyle name="常规 3 4 4 6 2 2 5" xfId="27506"/>
    <cellStyle name="常规 3 4 4 6 2 3" xfId="4335"/>
    <cellStyle name="常规 3 4 4 6 2 3 2" xfId="10518"/>
    <cellStyle name="常规 3 4 4 6 2 3 2 2" xfId="22872"/>
    <cellStyle name="常规 3 4 4 6 2 3 2 2 2" xfId="47578"/>
    <cellStyle name="常规 3 4 4 6 2 3 2 3" xfId="35226"/>
    <cellStyle name="常规 3 4 4 6 2 3 3" xfId="16696"/>
    <cellStyle name="常规 3 4 4 6 2 3 3 2" xfId="41402"/>
    <cellStyle name="常规 3 4 4 6 2 3 4" xfId="29050"/>
    <cellStyle name="常规 3 4 4 6 2 4" xfId="7430"/>
    <cellStyle name="常规 3 4 4 6 2 4 2" xfId="19784"/>
    <cellStyle name="常规 3 4 4 6 2 4 2 2" xfId="44490"/>
    <cellStyle name="常规 3 4 4 6 2 4 3" xfId="32138"/>
    <cellStyle name="常规 3 4 4 6 2 5" xfId="13608"/>
    <cellStyle name="常规 3 4 4 6 2 5 2" xfId="38314"/>
    <cellStyle name="常规 3 4 4 6 2 6" xfId="25962"/>
    <cellStyle name="常规 3 4 4 6 3" xfId="2014"/>
    <cellStyle name="常规 3 4 4 6 3 2" xfId="5107"/>
    <cellStyle name="常规 3 4 4 6 3 2 2" xfId="11290"/>
    <cellStyle name="常规 3 4 4 6 3 2 2 2" xfId="23644"/>
    <cellStyle name="常规 3 4 4 6 3 2 2 2 2" xfId="48350"/>
    <cellStyle name="常规 3 4 4 6 3 2 2 3" xfId="35998"/>
    <cellStyle name="常规 3 4 4 6 3 2 3" xfId="17468"/>
    <cellStyle name="常规 3 4 4 6 3 2 3 2" xfId="42174"/>
    <cellStyle name="常规 3 4 4 6 3 2 4" xfId="29822"/>
    <cellStyle name="常规 3 4 4 6 3 3" xfId="8202"/>
    <cellStyle name="常规 3 4 4 6 3 3 2" xfId="20556"/>
    <cellStyle name="常规 3 4 4 6 3 3 2 2" xfId="45262"/>
    <cellStyle name="常规 3 4 4 6 3 3 3" xfId="32910"/>
    <cellStyle name="常规 3 4 4 6 3 4" xfId="14380"/>
    <cellStyle name="常规 3 4 4 6 3 4 2" xfId="39086"/>
    <cellStyle name="常规 3 4 4 6 3 5" xfId="26734"/>
    <cellStyle name="常规 3 4 4 6 4" xfId="3563"/>
    <cellStyle name="常规 3 4 4 6 4 2" xfId="9746"/>
    <cellStyle name="常规 3 4 4 6 4 2 2" xfId="22100"/>
    <cellStyle name="常规 3 4 4 6 4 2 2 2" xfId="46806"/>
    <cellStyle name="常规 3 4 4 6 4 2 3" xfId="34454"/>
    <cellStyle name="常规 3 4 4 6 4 3" xfId="15924"/>
    <cellStyle name="常规 3 4 4 6 4 3 2" xfId="40630"/>
    <cellStyle name="常规 3 4 4 6 4 4" xfId="28278"/>
    <cellStyle name="常规 3 4 4 6 5" xfId="6658"/>
    <cellStyle name="常规 3 4 4 6 5 2" xfId="19012"/>
    <cellStyle name="常规 3 4 4 6 5 2 2" xfId="43718"/>
    <cellStyle name="常规 3 4 4 6 5 3" xfId="31366"/>
    <cellStyle name="常规 3 4 4 6 6" xfId="12836"/>
    <cellStyle name="常规 3 4 4 6 6 2" xfId="37542"/>
    <cellStyle name="常规 3 4 4 6 7" xfId="25190"/>
    <cellStyle name="常规 3 4 4 7" xfId="853"/>
    <cellStyle name="常规 3 4 4 7 2" xfId="2401"/>
    <cellStyle name="常规 3 4 4 7 2 2" xfId="5493"/>
    <cellStyle name="常规 3 4 4 7 2 2 2" xfId="11676"/>
    <cellStyle name="常规 3 4 4 7 2 2 2 2" xfId="24030"/>
    <cellStyle name="常规 3 4 4 7 2 2 2 2 2" xfId="48736"/>
    <cellStyle name="常规 3 4 4 7 2 2 2 3" xfId="36384"/>
    <cellStyle name="常规 3 4 4 7 2 2 3" xfId="17854"/>
    <cellStyle name="常规 3 4 4 7 2 2 3 2" xfId="42560"/>
    <cellStyle name="常规 3 4 4 7 2 2 4" xfId="30208"/>
    <cellStyle name="常规 3 4 4 7 2 3" xfId="8588"/>
    <cellStyle name="常规 3 4 4 7 2 3 2" xfId="20942"/>
    <cellStyle name="常规 3 4 4 7 2 3 2 2" xfId="45648"/>
    <cellStyle name="常规 3 4 4 7 2 3 3" xfId="33296"/>
    <cellStyle name="常规 3 4 4 7 2 4" xfId="14766"/>
    <cellStyle name="常规 3 4 4 7 2 4 2" xfId="39472"/>
    <cellStyle name="常规 3 4 4 7 2 5" xfId="27120"/>
    <cellStyle name="常规 3 4 4 7 3" xfId="3949"/>
    <cellStyle name="常规 3 4 4 7 3 2" xfId="10132"/>
    <cellStyle name="常规 3 4 4 7 3 2 2" xfId="22486"/>
    <cellStyle name="常规 3 4 4 7 3 2 2 2" xfId="47192"/>
    <cellStyle name="常规 3 4 4 7 3 2 3" xfId="34840"/>
    <cellStyle name="常规 3 4 4 7 3 3" xfId="16310"/>
    <cellStyle name="常规 3 4 4 7 3 3 2" xfId="41016"/>
    <cellStyle name="常规 3 4 4 7 3 4" xfId="28664"/>
    <cellStyle name="常规 3 4 4 7 4" xfId="7044"/>
    <cellStyle name="常规 3 4 4 7 4 2" xfId="19398"/>
    <cellStyle name="常规 3 4 4 7 4 2 2" xfId="44104"/>
    <cellStyle name="常规 3 4 4 7 4 3" xfId="31752"/>
    <cellStyle name="常规 3 4 4 7 5" xfId="13222"/>
    <cellStyle name="常规 3 4 4 7 5 2" xfId="37928"/>
    <cellStyle name="常规 3 4 4 7 6" xfId="25576"/>
    <cellStyle name="常规 3 4 4 8" xfId="1627"/>
    <cellStyle name="常规 3 4 4 8 2" xfId="4721"/>
    <cellStyle name="常规 3 4 4 8 2 2" xfId="10904"/>
    <cellStyle name="常规 3 4 4 8 2 2 2" xfId="23258"/>
    <cellStyle name="常规 3 4 4 8 2 2 2 2" xfId="47964"/>
    <cellStyle name="常规 3 4 4 8 2 2 3" xfId="35612"/>
    <cellStyle name="常规 3 4 4 8 2 3" xfId="17082"/>
    <cellStyle name="常规 3 4 4 8 2 3 2" xfId="41788"/>
    <cellStyle name="常规 3 4 4 8 2 4" xfId="29436"/>
    <cellStyle name="常规 3 4 4 8 3" xfId="7816"/>
    <cellStyle name="常规 3 4 4 8 3 2" xfId="20170"/>
    <cellStyle name="常规 3 4 4 8 3 2 2" xfId="44876"/>
    <cellStyle name="常规 3 4 4 8 3 3" xfId="32524"/>
    <cellStyle name="常规 3 4 4 8 4" xfId="13994"/>
    <cellStyle name="常规 3 4 4 8 4 2" xfId="38700"/>
    <cellStyle name="常规 3 4 4 8 5" xfId="26348"/>
    <cellStyle name="常规 3 4 4 9" xfId="3175"/>
    <cellStyle name="常规 3 4 4 9 2" xfId="9360"/>
    <cellStyle name="常规 3 4 4 9 2 2" xfId="21714"/>
    <cellStyle name="常规 3 4 4 9 2 2 2" xfId="46420"/>
    <cellStyle name="常规 3 4 4 9 2 3" xfId="34068"/>
    <cellStyle name="常规 3 4 4 9 3" xfId="15538"/>
    <cellStyle name="常规 3 4 4 9 3 2" xfId="40244"/>
    <cellStyle name="常规 3 4 4 9 4" xfId="27892"/>
    <cellStyle name="常规 3 4 5" xfId="82"/>
    <cellStyle name="常规 3 4 5 10" xfId="12463"/>
    <cellStyle name="常规 3 4 5 10 2" xfId="37169"/>
    <cellStyle name="常规 3 4 5 11" xfId="24817"/>
    <cellStyle name="常规 3 4 5 2" xfId="154"/>
    <cellStyle name="常规 3 4 5 2 10" xfId="24886"/>
    <cellStyle name="常规 3 4 5 2 2" xfId="412"/>
    <cellStyle name="常规 3 4 5 2 2 2" xfId="800"/>
    <cellStyle name="常规 3 4 5 2 2 2 2" xfId="1574"/>
    <cellStyle name="常规 3 4 5 2 2 2 2 2" xfId="3121"/>
    <cellStyle name="常规 3 4 5 2 2 2 2 2 2" xfId="6213"/>
    <cellStyle name="常规 3 4 5 2 2 2 2 2 2 2" xfId="12396"/>
    <cellStyle name="常规 3 4 5 2 2 2 2 2 2 2 2" xfId="24750"/>
    <cellStyle name="常规 3 4 5 2 2 2 2 2 2 2 2 2" xfId="49456"/>
    <cellStyle name="常规 3 4 5 2 2 2 2 2 2 2 3" xfId="37104"/>
    <cellStyle name="常规 3 4 5 2 2 2 2 2 2 3" xfId="18574"/>
    <cellStyle name="常规 3 4 5 2 2 2 2 2 2 3 2" xfId="43280"/>
    <cellStyle name="常规 3 4 5 2 2 2 2 2 2 4" xfId="30928"/>
    <cellStyle name="常规 3 4 5 2 2 2 2 2 3" xfId="9308"/>
    <cellStyle name="常规 3 4 5 2 2 2 2 2 3 2" xfId="21662"/>
    <cellStyle name="常规 3 4 5 2 2 2 2 2 3 2 2" xfId="46368"/>
    <cellStyle name="常规 3 4 5 2 2 2 2 2 3 3" xfId="34016"/>
    <cellStyle name="常规 3 4 5 2 2 2 2 2 4" xfId="15486"/>
    <cellStyle name="常规 3 4 5 2 2 2 2 2 4 2" xfId="40192"/>
    <cellStyle name="常规 3 4 5 2 2 2 2 2 5" xfId="27840"/>
    <cellStyle name="常规 3 4 5 2 2 2 2 3" xfId="4669"/>
    <cellStyle name="常规 3 4 5 2 2 2 2 3 2" xfId="10852"/>
    <cellStyle name="常规 3 4 5 2 2 2 2 3 2 2" xfId="23206"/>
    <cellStyle name="常规 3 4 5 2 2 2 2 3 2 2 2" xfId="47912"/>
    <cellStyle name="常规 3 4 5 2 2 2 2 3 2 3" xfId="35560"/>
    <cellStyle name="常规 3 4 5 2 2 2 2 3 3" xfId="17030"/>
    <cellStyle name="常规 3 4 5 2 2 2 2 3 3 2" xfId="41736"/>
    <cellStyle name="常规 3 4 5 2 2 2 2 3 4" xfId="29384"/>
    <cellStyle name="常规 3 4 5 2 2 2 2 4" xfId="7764"/>
    <cellStyle name="常规 3 4 5 2 2 2 2 4 2" xfId="20118"/>
    <cellStyle name="常规 3 4 5 2 2 2 2 4 2 2" xfId="44824"/>
    <cellStyle name="常规 3 4 5 2 2 2 2 4 3" xfId="32472"/>
    <cellStyle name="常规 3 4 5 2 2 2 2 5" xfId="13942"/>
    <cellStyle name="常规 3 4 5 2 2 2 2 5 2" xfId="38648"/>
    <cellStyle name="常规 3 4 5 2 2 2 2 6" xfId="26296"/>
    <cellStyle name="常规 3 4 5 2 2 2 3" xfId="2349"/>
    <cellStyle name="常规 3 4 5 2 2 2 3 2" xfId="5441"/>
    <cellStyle name="常规 3 4 5 2 2 2 3 2 2" xfId="11624"/>
    <cellStyle name="常规 3 4 5 2 2 2 3 2 2 2" xfId="23978"/>
    <cellStyle name="常规 3 4 5 2 2 2 3 2 2 2 2" xfId="48684"/>
    <cellStyle name="常规 3 4 5 2 2 2 3 2 2 3" xfId="36332"/>
    <cellStyle name="常规 3 4 5 2 2 2 3 2 3" xfId="17802"/>
    <cellStyle name="常规 3 4 5 2 2 2 3 2 3 2" xfId="42508"/>
    <cellStyle name="常规 3 4 5 2 2 2 3 2 4" xfId="30156"/>
    <cellStyle name="常规 3 4 5 2 2 2 3 3" xfId="8536"/>
    <cellStyle name="常规 3 4 5 2 2 2 3 3 2" xfId="20890"/>
    <cellStyle name="常规 3 4 5 2 2 2 3 3 2 2" xfId="45596"/>
    <cellStyle name="常规 3 4 5 2 2 2 3 3 3" xfId="33244"/>
    <cellStyle name="常规 3 4 5 2 2 2 3 4" xfId="14714"/>
    <cellStyle name="常规 3 4 5 2 2 2 3 4 2" xfId="39420"/>
    <cellStyle name="常规 3 4 5 2 2 2 3 5" xfId="27068"/>
    <cellStyle name="常规 3 4 5 2 2 2 4" xfId="3897"/>
    <cellStyle name="常规 3 4 5 2 2 2 4 2" xfId="10080"/>
    <cellStyle name="常规 3 4 5 2 2 2 4 2 2" xfId="22434"/>
    <cellStyle name="常规 3 4 5 2 2 2 4 2 2 2" xfId="47140"/>
    <cellStyle name="常规 3 4 5 2 2 2 4 2 3" xfId="34788"/>
    <cellStyle name="常规 3 4 5 2 2 2 4 3" xfId="16258"/>
    <cellStyle name="常规 3 4 5 2 2 2 4 3 2" xfId="40964"/>
    <cellStyle name="常规 3 4 5 2 2 2 4 4" xfId="28612"/>
    <cellStyle name="常规 3 4 5 2 2 2 5" xfId="6992"/>
    <cellStyle name="常规 3 4 5 2 2 2 5 2" xfId="19346"/>
    <cellStyle name="常规 3 4 5 2 2 2 5 2 2" xfId="44052"/>
    <cellStyle name="常规 3 4 5 2 2 2 5 3" xfId="31700"/>
    <cellStyle name="常规 3 4 5 2 2 2 6" xfId="13170"/>
    <cellStyle name="常规 3 4 5 2 2 2 6 2" xfId="37876"/>
    <cellStyle name="常规 3 4 5 2 2 2 7" xfId="25524"/>
    <cellStyle name="常规 3 4 5 2 2 3" xfId="1188"/>
    <cellStyle name="常规 3 4 5 2 2 3 2" xfId="2735"/>
    <cellStyle name="常规 3 4 5 2 2 3 2 2" xfId="5827"/>
    <cellStyle name="常规 3 4 5 2 2 3 2 2 2" xfId="12010"/>
    <cellStyle name="常规 3 4 5 2 2 3 2 2 2 2" xfId="24364"/>
    <cellStyle name="常规 3 4 5 2 2 3 2 2 2 2 2" xfId="49070"/>
    <cellStyle name="常规 3 4 5 2 2 3 2 2 2 3" xfId="36718"/>
    <cellStyle name="常规 3 4 5 2 2 3 2 2 3" xfId="18188"/>
    <cellStyle name="常规 3 4 5 2 2 3 2 2 3 2" xfId="42894"/>
    <cellStyle name="常规 3 4 5 2 2 3 2 2 4" xfId="30542"/>
    <cellStyle name="常规 3 4 5 2 2 3 2 3" xfId="8922"/>
    <cellStyle name="常规 3 4 5 2 2 3 2 3 2" xfId="21276"/>
    <cellStyle name="常规 3 4 5 2 2 3 2 3 2 2" xfId="45982"/>
    <cellStyle name="常规 3 4 5 2 2 3 2 3 3" xfId="33630"/>
    <cellStyle name="常规 3 4 5 2 2 3 2 4" xfId="15100"/>
    <cellStyle name="常规 3 4 5 2 2 3 2 4 2" xfId="39806"/>
    <cellStyle name="常规 3 4 5 2 2 3 2 5" xfId="27454"/>
    <cellStyle name="常规 3 4 5 2 2 3 3" xfId="4283"/>
    <cellStyle name="常规 3 4 5 2 2 3 3 2" xfId="10466"/>
    <cellStyle name="常规 3 4 5 2 2 3 3 2 2" xfId="22820"/>
    <cellStyle name="常规 3 4 5 2 2 3 3 2 2 2" xfId="47526"/>
    <cellStyle name="常规 3 4 5 2 2 3 3 2 3" xfId="35174"/>
    <cellStyle name="常规 3 4 5 2 2 3 3 3" xfId="16644"/>
    <cellStyle name="常规 3 4 5 2 2 3 3 3 2" xfId="41350"/>
    <cellStyle name="常规 3 4 5 2 2 3 3 4" xfId="28998"/>
    <cellStyle name="常规 3 4 5 2 2 3 4" xfId="7378"/>
    <cellStyle name="常规 3 4 5 2 2 3 4 2" xfId="19732"/>
    <cellStyle name="常规 3 4 5 2 2 3 4 2 2" xfId="44438"/>
    <cellStyle name="常规 3 4 5 2 2 3 4 3" xfId="32086"/>
    <cellStyle name="常规 3 4 5 2 2 3 5" xfId="13556"/>
    <cellStyle name="常规 3 4 5 2 2 3 5 2" xfId="38262"/>
    <cellStyle name="常规 3 4 5 2 2 3 6" xfId="25910"/>
    <cellStyle name="常规 3 4 5 2 2 4" xfId="1962"/>
    <cellStyle name="常规 3 4 5 2 2 4 2" xfId="5055"/>
    <cellStyle name="常规 3 4 5 2 2 4 2 2" xfId="11238"/>
    <cellStyle name="常规 3 4 5 2 2 4 2 2 2" xfId="23592"/>
    <cellStyle name="常规 3 4 5 2 2 4 2 2 2 2" xfId="48298"/>
    <cellStyle name="常规 3 4 5 2 2 4 2 2 3" xfId="35946"/>
    <cellStyle name="常规 3 4 5 2 2 4 2 3" xfId="17416"/>
    <cellStyle name="常规 3 4 5 2 2 4 2 3 2" xfId="42122"/>
    <cellStyle name="常规 3 4 5 2 2 4 2 4" xfId="29770"/>
    <cellStyle name="常规 3 4 5 2 2 4 3" xfId="8150"/>
    <cellStyle name="常规 3 4 5 2 2 4 3 2" xfId="20504"/>
    <cellStyle name="常规 3 4 5 2 2 4 3 2 2" xfId="45210"/>
    <cellStyle name="常规 3 4 5 2 2 4 3 3" xfId="32858"/>
    <cellStyle name="常规 3 4 5 2 2 4 4" xfId="14328"/>
    <cellStyle name="常规 3 4 5 2 2 4 4 2" xfId="39034"/>
    <cellStyle name="常规 3 4 5 2 2 4 5" xfId="26682"/>
    <cellStyle name="常规 3 4 5 2 2 5" xfId="3511"/>
    <cellStyle name="常规 3 4 5 2 2 5 2" xfId="9694"/>
    <cellStyle name="常规 3 4 5 2 2 5 2 2" xfId="22048"/>
    <cellStyle name="常规 3 4 5 2 2 5 2 2 2" xfId="46754"/>
    <cellStyle name="常规 3 4 5 2 2 5 2 3" xfId="34402"/>
    <cellStyle name="常规 3 4 5 2 2 5 3" xfId="15872"/>
    <cellStyle name="常规 3 4 5 2 2 5 3 2" xfId="40578"/>
    <cellStyle name="常规 3 4 5 2 2 5 4" xfId="28226"/>
    <cellStyle name="常规 3 4 5 2 2 6" xfId="6606"/>
    <cellStyle name="常规 3 4 5 2 2 6 2" xfId="18960"/>
    <cellStyle name="常规 3 4 5 2 2 6 2 2" xfId="43666"/>
    <cellStyle name="常规 3 4 5 2 2 6 3" xfId="31314"/>
    <cellStyle name="常规 3 4 5 2 2 7" xfId="12784"/>
    <cellStyle name="常规 3 4 5 2 2 7 2" xfId="37490"/>
    <cellStyle name="常规 3 4 5 2 2 8" xfId="25138"/>
    <cellStyle name="常规 3 4 5 2 3" xfId="288"/>
    <cellStyle name="常规 3 4 5 2 3 2" xfId="676"/>
    <cellStyle name="常规 3 4 5 2 3 2 2" xfId="1450"/>
    <cellStyle name="常规 3 4 5 2 3 2 2 2" xfId="2997"/>
    <cellStyle name="常规 3 4 5 2 3 2 2 2 2" xfId="6089"/>
    <cellStyle name="常规 3 4 5 2 3 2 2 2 2 2" xfId="12272"/>
    <cellStyle name="常规 3 4 5 2 3 2 2 2 2 2 2" xfId="24626"/>
    <cellStyle name="常规 3 4 5 2 3 2 2 2 2 2 2 2" xfId="49332"/>
    <cellStyle name="常规 3 4 5 2 3 2 2 2 2 2 3" xfId="36980"/>
    <cellStyle name="常规 3 4 5 2 3 2 2 2 2 3" xfId="18450"/>
    <cellStyle name="常规 3 4 5 2 3 2 2 2 2 3 2" xfId="43156"/>
    <cellStyle name="常规 3 4 5 2 3 2 2 2 2 4" xfId="30804"/>
    <cellStyle name="常规 3 4 5 2 3 2 2 2 3" xfId="9184"/>
    <cellStyle name="常规 3 4 5 2 3 2 2 2 3 2" xfId="21538"/>
    <cellStyle name="常规 3 4 5 2 3 2 2 2 3 2 2" xfId="46244"/>
    <cellStyle name="常规 3 4 5 2 3 2 2 2 3 3" xfId="33892"/>
    <cellStyle name="常规 3 4 5 2 3 2 2 2 4" xfId="15362"/>
    <cellStyle name="常规 3 4 5 2 3 2 2 2 4 2" xfId="40068"/>
    <cellStyle name="常规 3 4 5 2 3 2 2 2 5" xfId="27716"/>
    <cellStyle name="常规 3 4 5 2 3 2 2 3" xfId="4545"/>
    <cellStyle name="常规 3 4 5 2 3 2 2 3 2" xfId="10728"/>
    <cellStyle name="常规 3 4 5 2 3 2 2 3 2 2" xfId="23082"/>
    <cellStyle name="常规 3 4 5 2 3 2 2 3 2 2 2" xfId="47788"/>
    <cellStyle name="常规 3 4 5 2 3 2 2 3 2 3" xfId="35436"/>
    <cellStyle name="常规 3 4 5 2 3 2 2 3 3" xfId="16906"/>
    <cellStyle name="常规 3 4 5 2 3 2 2 3 3 2" xfId="41612"/>
    <cellStyle name="常规 3 4 5 2 3 2 2 3 4" xfId="29260"/>
    <cellStyle name="常规 3 4 5 2 3 2 2 4" xfId="7640"/>
    <cellStyle name="常规 3 4 5 2 3 2 2 4 2" xfId="19994"/>
    <cellStyle name="常规 3 4 5 2 3 2 2 4 2 2" xfId="44700"/>
    <cellStyle name="常规 3 4 5 2 3 2 2 4 3" xfId="32348"/>
    <cellStyle name="常规 3 4 5 2 3 2 2 5" xfId="13818"/>
    <cellStyle name="常规 3 4 5 2 3 2 2 5 2" xfId="38524"/>
    <cellStyle name="常规 3 4 5 2 3 2 2 6" xfId="26172"/>
    <cellStyle name="常规 3 4 5 2 3 2 3" xfId="2225"/>
    <cellStyle name="常规 3 4 5 2 3 2 3 2" xfId="5317"/>
    <cellStyle name="常规 3 4 5 2 3 2 3 2 2" xfId="11500"/>
    <cellStyle name="常规 3 4 5 2 3 2 3 2 2 2" xfId="23854"/>
    <cellStyle name="常规 3 4 5 2 3 2 3 2 2 2 2" xfId="48560"/>
    <cellStyle name="常规 3 4 5 2 3 2 3 2 2 3" xfId="36208"/>
    <cellStyle name="常规 3 4 5 2 3 2 3 2 3" xfId="17678"/>
    <cellStyle name="常规 3 4 5 2 3 2 3 2 3 2" xfId="42384"/>
    <cellStyle name="常规 3 4 5 2 3 2 3 2 4" xfId="30032"/>
    <cellStyle name="常规 3 4 5 2 3 2 3 3" xfId="8412"/>
    <cellStyle name="常规 3 4 5 2 3 2 3 3 2" xfId="20766"/>
    <cellStyle name="常规 3 4 5 2 3 2 3 3 2 2" xfId="45472"/>
    <cellStyle name="常规 3 4 5 2 3 2 3 3 3" xfId="33120"/>
    <cellStyle name="常规 3 4 5 2 3 2 3 4" xfId="14590"/>
    <cellStyle name="常规 3 4 5 2 3 2 3 4 2" xfId="39296"/>
    <cellStyle name="常规 3 4 5 2 3 2 3 5" xfId="26944"/>
    <cellStyle name="常规 3 4 5 2 3 2 4" xfId="3773"/>
    <cellStyle name="常规 3 4 5 2 3 2 4 2" xfId="9956"/>
    <cellStyle name="常规 3 4 5 2 3 2 4 2 2" xfId="22310"/>
    <cellStyle name="常规 3 4 5 2 3 2 4 2 2 2" xfId="47016"/>
    <cellStyle name="常规 3 4 5 2 3 2 4 2 3" xfId="34664"/>
    <cellStyle name="常规 3 4 5 2 3 2 4 3" xfId="16134"/>
    <cellStyle name="常规 3 4 5 2 3 2 4 3 2" xfId="40840"/>
    <cellStyle name="常规 3 4 5 2 3 2 4 4" xfId="28488"/>
    <cellStyle name="常规 3 4 5 2 3 2 5" xfId="6868"/>
    <cellStyle name="常规 3 4 5 2 3 2 5 2" xfId="19222"/>
    <cellStyle name="常规 3 4 5 2 3 2 5 2 2" xfId="43928"/>
    <cellStyle name="常规 3 4 5 2 3 2 5 3" xfId="31576"/>
    <cellStyle name="常规 3 4 5 2 3 2 6" xfId="13046"/>
    <cellStyle name="常规 3 4 5 2 3 2 6 2" xfId="37752"/>
    <cellStyle name="常规 3 4 5 2 3 2 7" xfId="25400"/>
    <cellStyle name="常规 3 4 5 2 3 3" xfId="1064"/>
    <cellStyle name="常规 3 4 5 2 3 3 2" xfId="2611"/>
    <cellStyle name="常规 3 4 5 2 3 3 2 2" xfId="5703"/>
    <cellStyle name="常规 3 4 5 2 3 3 2 2 2" xfId="11886"/>
    <cellStyle name="常规 3 4 5 2 3 3 2 2 2 2" xfId="24240"/>
    <cellStyle name="常规 3 4 5 2 3 3 2 2 2 2 2" xfId="48946"/>
    <cellStyle name="常规 3 4 5 2 3 3 2 2 2 3" xfId="36594"/>
    <cellStyle name="常规 3 4 5 2 3 3 2 2 3" xfId="18064"/>
    <cellStyle name="常规 3 4 5 2 3 3 2 2 3 2" xfId="42770"/>
    <cellStyle name="常规 3 4 5 2 3 3 2 2 4" xfId="30418"/>
    <cellStyle name="常规 3 4 5 2 3 3 2 3" xfId="8798"/>
    <cellStyle name="常规 3 4 5 2 3 3 2 3 2" xfId="21152"/>
    <cellStyle name="常规 3 4 5 2 3 3 2 3 2 2" xfId="45858"/>
    <cellStyle name="常规 3 4 5 2 3 3 2 3 3" xfId="33506"/>
    <cellStyle name="常规 3 4 5 2 3 3 2 4" xfId="14976"/>
    <cellStyle name="常规 3 4 5 2 3 3 2 4 2" xfId="39682"/>
    <cellStyle name="常规 3 4 5 2 3 3 2 5" xfId="27330"/>
    <cellStyle name="常规 3 4 5 2 3 3 3" xfId="4159"/>
    <cellStyle name="常规 3 4 5 2 3 3 3 2" xfId="10342"/>
    <cellStyle name="常规 3 4 5 2 3 3 3 2 2" xfId="22696"/>
    <cellStyle name="常规 3 4 5 2 3 3 3 2 2 2" xfId="47402"/>
    <cellStyle name="常规 3 4 5 2 3 3 3 2 3" xfId="35050"/>
    <cellStyle name="常规 3 4 5 2 3 3 3 3" xfId="16520"/>
    <cellStyle name="常规 3 4 5 2 3 3 3 3 2" xfId="41226"/>
    <cellStyle name="常规 3 4 5 2 3 3 3 4" xfId="28874"/>
    <cellStyle name="常规 3 4 5 2 3 3 4" xfId="7254"/>
    <cellStyle name="常规 3 4 5 2 3 3 4 2" xfId="19608"/>
    <cellStyle name="常规 3 4 5 2 3 3 4 2 2" xfId="44314"/>
    <cellStyle name="常规 3 4 5 2 3 3 4 3" xfId="31962"/>
    <cellStyle name="常规 3 4 5 2 3 3 5" xfId="13432"/>
    <cellStyle name="常规 3 4 5 2 3 3 5 2" xfId="38138"/>
    <cellStyle name="常规 3 4 5 2 3 3 6" xfId="25786"/>
    <cellStyle name="常规 3 4 5 2 3 4" xfId="1838"/>
    <cellStyle name="常规 3 4 5 2 3 4 2" xfId="4931"/>
    <cellStyle name="常规 3 4 5 2 3 4 2 2" xfId="11114"/>
    <cellStyle name="常规 3 4 5 2 3 4 2 2 2" xfId="23468"/>
    <cellStyle name="常规 3 4 5 2 3 4 2 2 2 2" xfId="48174"/>
    <cellStyle name="常规 3 4 5 2 3 4 2 2 3" xfId="35822"/>
    <cellStyle name="常规 3 4 5 2 3 4 2 3" xfId="17292"/>
    <cellStyle name="常规 3 4 5 2 3 4 2 3 2" xfId="41998"/>
    <cellStyle name="常规 3 4 5 2 3 4 2 4" xfId="29646"/>
    <cellStyle name="常规 3 4 5 2 3 4 3" xfId="8026"/>
    <cellStyle name="常规 3 4 5 2 3 4 3 2" xfId="20380"/>
    <cellStyle name="常规 3 4 5 2 3 4 3 2 2" xfId="45086"/>
    <cellStyle name="常规 3 4 5 2 3 4 3 3" xfId="32734"/>
    <cellStyle name="常规 3 4 5 2 3 4 4" xfId="14204"/>
    <cellStyle name="常规 3 4 5 2 3 4 4 2" xfId="38910"/>
    <cellStyle name="常规 3 4 5 2 3 4 5" xfId="26558"/>
    <cellStyle name="常规 3 4 5 2 3 5" xfId="3387"/>
    <cellStyle name="常规 3 4 5 2 3 5 2" xfId="9570"/>
    <cellStyle name="常规 3 4 5 2 3 5 2 2" xfId="21924"/>
    <cellStyle name="常规 3 4 5 2 3 5 2 2 2" xfId="46630"/>
    <cellStyle name="常规 3 4 5 2 3 5 2 3" xfId="34278"/>
    <cellStyle name="常规 3 4 5 2 3 5 3" xfId="15748"/>
    <cellStyle name="常规 3 4 5 2 3 5 3 2" xfId="40454"/>
    <cellStyle name="常规 3 4 5 2 3 5 4" xfId="28102"/>
    <cellStyle name="常规 3 4 5 2 3 6" xfId="6482"/>
    <cellStyle name="常规 3 4 5 2 3 6 2" xfId="18836"/>
    <cellStyle name="常规 3 4 5 2 3 6 2 2" xfId="43542"/>
    <cellStyle name="常规 3 4 5 2 3 6 3" xfId="31190"/>
    <cellStyle name="常规 3 4 5 2 3 7" xfId="12660"/>
    <cellStyle name="常规 3 4 5 2 3 7 2" xfId="37366"/>
    <cellStyle name="常规 3 4 5 2 3 8" xfId="25014"/>
    <cellStyle name="常规 3 4 5 2 4" xfId="548"/>
    <cellStyle name="常规 3 4 5 2 4 2" xfId="1322"/>
    <cellStyle name="常规 3 4 5 2 4 2 2" xfId="2869"/>
    <cellStyle name="常规 3 4 5 2 4 2 2 2" xfId="5961"/>
    <cellStyle name="常规 3 4 5 2 4 2 2 2 2" xfId="12144"/>
    <cellStyle name="常规 3 4 5 2 4 2 2 2 2 2" xfId="24498"/>
    <cellStyle name="常规 3 4 5 2 4 2 2 2 2 2 2" xfId="49204"/>
    <cellStyle name="常规 3 4 5 2 4 2 2 2 2 3" xfId="36852"/>
    <cellStyle name="常规 3 4 5 2 4 2 2 2 3" xfId="18322"/>
    <cellStyle name="常规 3 4 5 2 4 2 2 2 3 2" xfId="43028"/>
    <cellStyle name="常规 3 4 5 2 4 2 2 2 4" xfId="30676"/>
    <cellStyle name="常规 3 4 5 2 4 2 2 3" xfId="9056"/>
    <cellStyle name="常规 3 4 5 2 4 2 2 3 2" xfId="21410"/>
    <cellStyle name="常规 3 4 5 2 4 2 2 3 2 2" xfId="46116"/>
    <cellStyle name="常规 3 4 5 2 4 2 2 3 3" xfId="33764"/>
    <cellStyle name="常规 3 4 5 2 4 2 2 4" xfId="15234"/>
    <cellStyle name="常规 3 4 5 2 4 2 2 4 2" xfId="39940"/>
    <cellStyle name="常规 3 4 5 2 4 2 2 5" xfId="27588"/>
    <cellStyle name="常规 3 4 5 2 4 2 3" xfId="4417"/>
    <cellStyle name="常规 3 4 5 2 4 2 3 2" xfId="10600"/>
    <cellStyle name="常规 3 4 5 2 4 2 3 2 2" xfId="22954"/>
    <cellStyle name="常规 3 4 5 2 4 2 3 2 2 2" xfId="47660"/>
    <cellStyle name="常规 3 4 5 2 4 2 3 2 3" xfId="35308"/>
    <cellStyle name="常规 3 4 5 2 4 2 3 3" xfId="16778"/>
    <cellStyle name="常规 3 4 5 2 4 2 3 3 2" xfId="41484"/>
    <cellStyle name="常规 3 4 5 2 4 2 3 4" xfId="29132"/>
    <cellStyle name="常规 3 4 5 2 4 2 4" xfId="7512"/>
    <cellStyle name="常规 3 4 5 2 4 2 4 2" xfId="19866"/>
    <cellStyle name="常规 3 4 5 2 4 2 4 2 2" xfId="44572"/>
    <cellStyle name="常规 3 4 5 2 4 2 4 3" xfId="32220"/>
    <cellStyle name="常规 3 4 5 2 4 2 5" xfId="13690"/>
    <cellStyle name="常规 3 4 5 2 4 2 5 2" xfId="38396"/>
    <cellStyle name="常规 3 4 5 2 4 2 6" xfId="26044"/>
    <cellStyle name="常规 3 4 5 2 4 3" xfId="2097"/>
    <cellStyle name="常规 3 4 5 2 4 3 2" xfId="5189"/>
    <cellStyle name="常规 3 4 5 2 4 3 2 2" xfId="11372"/>
    <cellStyle name="常规 3 4 5 2 4 3 2 2 2" xfId="23726"/>
    <cellStyle name="常规 3 4 5 2 4 3 2 2 2 2" xfId="48432"/>
    <cellStyle name="常规 3 4 5 2 4 3 2 2 3" xfId="36080"/>
    <cellStyle name="常规 3 4 5 2 4 3 2 3" xfId="17550"/>
    <cellStyle name="常规 3 4 5 2 4 3 2 3 2" xfId="42256"/>
    <cellStyle name="常规 3 4 5 2 4 3 2 4" xfId="29904"/>
    <cellStyle name="常规 3 4 5 2 4 3 3" xfId="8284"/>
    <cellStyle name="常规 3 4 5 2 4 3 3 2" xfId="20638"/>
    <cellStyle name="常规 3 4 5 2 4 3 3 2 2" xfId="45344"/>
    <cellStyle name="常规 3 4 5 2 4 3 3 3" xfId="32992"/>
    <cellStyle name="常规 3 4 5 2 4 3 4" xfId="14462"/>
    <cellStyle name="常规 3 4 5 2 4 3 4 2" xfId="39168"/>
    <cellStyle name="常规 3 4 5 2 4 3 5" xfId="26816"/>
    <cellStyle name="常规 3 4 5 2 4 4" xfId="3645"/>
    <cellStyle name="常规 3 4 5 2 4 4 2" xfId="9828"/>
    <cellStyle name="常规 3 4 5 2 4 4 2 2" xfId="22182"/>
    <cellStyle name="常规 3 4 5 2 4 4 2 2 2" xfId="46888"/>
    <cellStyle name="常规 3 4 5 2 4 4 2 3" xfId="34536"/>
    <cellStyle name="常规 3 4 5 2 4 4 3" xfId="16006"/>
    <cellStyle name="常规 3 4 5 2 4 4 3 2" xfId="40712"/>
    <cellStyle name="常规 3 4 5 2 4 4 4" xfId="28360"/>
    <cellStyle name="常规 3 4 5 2 4 5" xfId="6740"/>
    <cellStyle name="常规 3 4 5 2 4 5 2" xfId="19094"/>
    <cellStyle name="常规 3 4 5 2 4 5 2 2" xfId="43800"/>
    <cellStyle name="常规 3 4 5 2 4 5 3" xfId="31448"/>
    <cellStyle name="常规 3 4 5 2 4 6" xfId="12918"/>
    <cellStyle name="常规 3 4 5 2 4 6 2" xfId="37624"/>
    <cellStyle name="常规 3 4 5 2 4 7" xfId="25272"/>
    <cellStyle name="常规 3 4 5 2 5" xfId="936"/>
    <cellStyle name="常规 3 4 5 2 5 2" xfId="2483"/>
    <cellStyle name="常规 3 4 5 2 5 2 2" xfId="5575"/>
    <cellStyle name="常规 3 4 5 2 5 2 2 2" xfId="11758"/>
    <cellStyle name="常规 3 4 5 2 5 2 2 2 2" xfId="24112"/>
    <cellStyle name="常规 3 4 5 2 5 2 2 2 2 2" xfId="48818"/>
    <cellStyle name="常规 3 4 5 2 5 2 2 2 3" xfId="36466"/>
    <cellStyle name="常规 3 4 5 2 5 2 2 3" xfId="17936"/>
    <cellStyle name="常规 3 4 5 2 5 2 2 3 2" xfId="42642"/>
    <cellStyle name="常规 3 4 5 2 5 2 2 4" xfId="30290"/>
    <cellStyle name="常规 3 4 5 2 5 2 3" xfId="8670"/>
    <cellStyle name="常规 3 4 5 2 5 2 3 2" xfId="21024"/>
    <cellStyle name="常规 3 4 5 2 5 2 3 2 2" xfId="45730"/>
    <cellStyle name="常规 3 4 5 2 5 2 3 3" xfId="33378"/>
    <cellStyle name="常规 3 4 5 2 5 2 4" xfId="14848"/>
    <cellStyle name="常规 3 4 5 2 5 2 4 2" xfId="39554"/>
    <cellStyle name="常规 3 4 5 2 5 2 5" xfId="27202"/>
    <cellStyle name="常规 3 4 5 2 5 3" xfId="4031"/>
    <cellStyle name="常规 3 4 5 2 5 3 2" xfId="10214"/>
    <cellStyle name="常规 3 4 5 2 5 3 2 2" xfId="22568"/>
    <cellStyle name="常规 3 4 5 2 5 3 2 2 2" xfId="47274"/>
    <cellStyle name="常规 3 4 5 2 5 3 2 3" xfId="34922"/>
    <cellStyle name="常规 3 4 5 2 5 3 3" xfId="16392"/>
    <cellStyle name="常规 3 4 5 2 5 3 3 2" xfId="41098"/>
    <cellStyle name="常规 3 4 5 2 5 3 4" xfId="28746"/>
    <cellStyle name="常规 3 4 5 2 5 4" xfId="7126"/>
    <cellStyle name="常规 3 4 5 2 5 4 2" xfId="19480"/>
    <cellStyle name="常规 3 4 5 2 5 4 2 2" xfId="44186"/>
    <cellStyle name="常规 3 4 5 2 5 4 3" xfId="31834"/>
    <cellStyle name="常规 3 4 5 2 5 5" xfId="13304"/>
    <cellStyle name="常规 3 4 5 2 5 5 2" xfId="38010"/>
    <cellStyle name="常规 3 4 5 2 5 6" xfId="25658"/>
    <cellStyle name="常规 3 4 5 2 6" xfId="1710"/>
    <cellStyle name="常规 3 4 5 2 6 2" xfId="4803"/>
    <cellStyle name="常规 3 4 5 2 6 2 2" xfId="10986"/>
    <cellStyle name="常规 3 4 5 2 6 2 2 2" xfId="23340"/>
    <cellStyle name="常规 3 4 5 2 6 2 2 2 2" xfId="48046"/>
    <cellStyle name="常规 3 4 5 2 6 2 2 3" xfId="35694"/>
    <cellStyle name="常规 3 4 5 2 6 2 3" xfId="17164"/>
    <cellStyle name="常规 3 4 5 2 6 2 3 2" xfId="41870"/>
    <cellStyle name="常规 3 4 5 2 6 2 4" xfId="29518"/>
    <cellStyle name="常规 3 4 5 2 6 3" xfId="7898"/>
    <cellStyle name="常规 3 4 5 2 6 3 2" xfId="20252"/>
    <cellStyle name="常规 3 4 5 2 6 3 2 2" xfId="44958"/>
    <cellStyle name="常规 3 4 5 2 6 3 3" xfId="32606"/>
    <cellStyle name="常规 3 4 5 2 6 4" xfId="14076"/>
    <cellStyle name="常规 3 4 5 2 6 4 2" xfId="38782"/>
    <cellStyle name="常规 3 4 5 2 6 5" xfId="26430"/>
    <cellStyle name="常规 3 4 5 2 7" xfId="3259"/>
    <cellStyle name="常规 3 4 5 2 7 2" xfId="9442"/>
    <cellStyle name="常规 3 4 5 2 7 2 2" xfId="21796"/>
    <cellStyle name="常规 3 4 5 2 7 2 2 2" xfId="46502"/>
    <cellStyle name="常规 3 4 5 2 7 2 3" xfId="34150"/>
    <cellStyle name="常规 3 4 5 2 7 3" xfId="15620"/>
    <cellStyle name="常规 3 4 5 2 7 3 2" xfId="40326"/>
    <cellStyle name="常规 3 4 5 2 7 4" xfId="27974"/>
    <cellStyle name="常规 3 4 5 2 8" xfId="6354"/>
    <cellStyle name="常规 3 4 5 2 8 2" xfId="18708"/>
    <cellStyle name="常规 3 4 5 2 8 2 2" xfId="43414"/>
    <cellStyle name="常规 3 4 5 2 8 3" xfId="31062"/>
    <cellStyle name="常规 3 4 5 2 9" xfId="12532"/>
    <cellStyle name="常规 3 4 5 2 9 2" xfId="37238"/>
    <cellStyle name="常规 3 4 5 3" xfId="350"/>
    <cellStyle name="常规 3 4 5 3 2" xfId="738"/>
    <cellStyle name="常规 3 4 5 3 2 2" xfId="1512"/>
    <cellStyle name="常规 3 4 5 3 2 2 2" xfId="3059"/>
    <cellStyle name="常规 3 4 5 3 2 2 2 2" xfId="6151"/>
    <cellStyle name="常规 3 4 5 3 2 2 2 2 2" xfId="12334"/>
    <cellStyle name="常规 3 4 5 3 2 2 2 2 2 2" xfId="24688"/>
    <cellStyle name="常规 3 4 5 3 2 2 2 2 2 2 2" xfId="49394"/>
    <cellStyle name="常规 3 4 5 3 2 2 2 2 2 3" xfId="37042"/>
    <cellStyle name="常规 3 4 5 3 2 2 2 2 3" xfId="18512"/>
    <cellStyle name="常规 3 4 5 3 2 2 2 2 3 2" xfId="43218"/>
    <cellStyle name="常规 3 4 5 3 2 2 2 2 4" xfId="30866"/>
    <cellStyle name="常规 3 4 5 3 2 2 2 3" xfId="9246"/>
    <cellStyle name="常规 3 4 5 3 2 2 2 3 2" xfId="21600"/>
    <cellStyle name="常规 3 4 5 3 2 2 2 3 2 2" xfId="46306"/>
    <cellStyle name="常规 3 4 5 3 2 2 2 3 3" xfId="33954"/>
    <cellStyle name="常规 3 4 5 3 2 2 2 4" xfId="15424"/>
    <cellStyle name="常规 3 4 5 3 2 2 2 4 2" xfId="40130"/>
    <cellStyle name="常规 3 4 5 3 2 2 2 5" xfId="27778"/>
    <cellStyle name="常规 3 4 5 3 2 2 3" xfId="4607"/>
    <cellStyle name="常规 3 4 5 3 2 2 3 2" xfId="10790"/>
    <cellStyle name="常规 3 4 5 3 2 2 3 2 2" xfId="23144"/>
    <cellStyle name="常规 3 4 5 3 2 2 3 2 2 2" xfId="47850"/>
    <cellStyle name="常规 3 4 5 3 2 2 3 2 3" xfId="35498"/>
    <cellStyle name="常规 3 4 5 3 2 2 3 3" xfId="16968"/>
    <cellStyle name="常规 3 4 5 3 2 2 3 3 2" xfId="41674"/>
    <cellStyle name="常规 3 4 5 3 2 2 3 4" xfId="29322"/>
    <cellStyle name="常规 3 4 5 3 2 2 4" xfId="7702"/>
    <cellStyle name="常规 3 4 5 3 2 2 4 2" xfId="20056"/>
    <cellStyle name="常规 3 4 5 3 2 2 4 2 2" xfId="44762"/>
    <cellStyle name="常规 3 4 5 3 2 2 4 3" xfId="32410"/>
    <cellStyle name="常规 3 4 5 3 2 2 5" xfId="13880"/>
    <cellStyle name="常规 3 4 5 3 2 2 5 2" xfId="38586"/>
    <cellStyle name="常规 3 4 5 3 2 2 6" xfId="26234"/>
    <cellStyle name="常规 3 4 5 3 2 3" xfId="2287"/>
    <cellStyle name="常规 3 4 5 3 2 3 2" xfId="5379"/>
    <cellStyle name="常规 3 4 5 3 2 3 2 2" xfId="11562"/>
    <cellStyle name="常规 3 4 5 3 2 3 2 2 2" xfId="23916"/>
    <cellStyle name="常规 3 4 5 3 2 3 2 2 2 2" xfId="48622"/>
    <cellStyle name="常规 3 4 5 3 2 3 2 2 3" xfId="36270"/>
    <cellStyle name="常规 3 4 5 3 2 3 2 3" xfId="17740"/>
    <cellStyle name="常规 3 4 5 3 2 3 2 3 2" xfId="42446"/>
    <cellStyle name="常规 3 4 5 3 2 3 2 4" xfId="30094"/>
    <cellStyle name="常规 3 4 5 3 2 3 3" xfId="8474"/>
    <cellStyle name="常规 3 4 5 3 2 3 3 2" xfId="20828"/>
    <cellStyle name="常规 3 4 5 3 2 3 3 2 2" xfId="45534"/>
    <cellStyle name="常规 3 4 5 3 2 3 3 3" xfId="33182"/>
    <cellStyle name="常规 3 4 5 3 2 3 4" xfId="14652"/>
    <cellStyle name="常规 3 4 5 3 2 3 4 2" xfId="39358"/>
    <cellStyle name="常规 3 4 5 3 2 3 5" xfId="27006"/>
    <cellStyle name="常规 3 4 5 3 2 4" xfId="3835"/>
    <cellStyle name="常规 3 4 5 3 2 4 2" xfId="10018"/>
    <cellStyle name="常规 3 4 5 3 2 4 2 2" xfId="22372"/>
    <cellStyle name="常规 3 4 5 3 2 4 2 2 2" xfId="47078"/>
    <cellStyle name="常规 3 4 5 3 2 4 2 3" xfId="34726"/>
    <cellStyle name="常规 3 4 5 3 2 4 3" xfId="16196"/>
    <cellStyle name="常规 3 4 5 3 2 4 3 2" xfId="40902"/>
    <cellStyle name="常规 3 4 5 3 2 4 4" xfId="28550"/>
    <cellStyle name="常规 3 4 5 3 2 5" xfId="6930"/>
    <cellStyle name="常规 3 4 5 3 2 5 2" xfId="19284"/>
    <cellStyle name="常规 3 4 5 3 2 5 2 2" xfId="43990"/>
    <cellStyle name="常规 3 4 5 3 2 5 3" xfId="31638"/>
    <cellStyle name="常规 3 4 5 3 2 6" xfId="13108"/>
    <cellStyle name="常规 3 4 5 3 2 6 2" xfId="37814"/>
    <cellStyle name="常规 3 4 5 3 2 7" xfId="25462"/>
    <cellStyle name="常规 3 4 5 3 3" xfId="1126"/>
    <cellStyle name="常规 3 4 5 3 3 2" xfId="2673"/>
    <cellStyle name="常规 3 4 5 3 3 2 2" xfId="5765"/>
    <cellStyle name="常规 3 4 5 3 3 2 2 2" xfId="11948"/>
    <cellStyle name="常规 3 4 5 3 3 2 2 2 2" xfId="24302"/>
    <cellStyle name="常规 3 4 5 3 3 2 2 2 2 2" xfId="49008"/>
    <cellStyle name="常规 3 4 5 3 3 2 2 2 3" xfId="36656"/>
    <cellStyle name="常规 3 4 5 3 3 2 2 3" xfId="18126"/>
    <cellStyle name="常规 3 4 5 3 3 2 2 3 2" xfId="42832"/>
    <cellStyle name="常规 3 4 5 3 3 2 2 4" xfId="30480"/>
    <cellStyle name="常规 3 4 5 3 3 2 3" xfId="8860"/>
    <cellStyle name="常规 3 4 5 3 3 2 3 2" xfId="21214"/>
    <cellStyle name="常规 3 4 5 3 3 2 3 2 2" xfId="45920"/>
    <cellStyle name="常规 3 4 5 3 3 2 3 3" xfId="33568"/>
    <cellStyle name="常规 3 4 5 3 3 2 4" xfId="15038"/>
    <cellStyle name="常规 3 4 5 3 3 2 4 2" xfId="39744"/>
    <cellStyle name="常规 3 4 5 3 3 2 5" xfId="27392"/>
    <cellStyle name="常规 3 4 5 3 3 3" xfId="4221"/>
    <cellStyle name="常规 3 4 5 3 3 3 2" xfId="10404"/>
    <cellStyle name="常规 3 4 5 3 3 3 2 2" xfId="22758"/>
    <cellStyle name="常规 3 4 5 3 3 3 2 2 2" xfId="47464"/>
    <cellStyle name="常规 3 4 5 3 3 3 2 3" xfId="35112"/>
    <cellStyle name="常规 3 4 5 3 3 3 3" xfId="16582"/>
    <cellStyle name="常规 3 4 5 3 3 3 3 2" xfId="41288"/>
    <cellStyle name="常规 3 4 5 3 3 3 4" xfId="28936"/>
    <cellStyle name="常规 3 4 5 3 3 4" xfId="7316"/>
    <cellStyle name="常规 3 4 5 3 3 4 2" xfId="19670"/>
    <cellStyle name="常规 3 4 5 3 3 4 2 2" xfId="44376"/>
    <cellStyle name="常规 3 4 5 3 3 4 3" xfId="32024"/>
    <cellStyle name="常规 3 4 5 3 3 5" xfId="13494"/>
    <cellStyle name="常规 3 4 5 3 3 5 2" xfId="38200"/>
    <cellStyle name="常规 3 4 5 3 3 6" xfId="25848"/>
    <cellStyle name="常规 3 4 5 3 4" xfId="1900"/>
    <cellStyle name="常规 3 4 5 3 4 2" xfId="4993"/>
    <cellStyle name="常规 3 4 5 3 4 2 2" xfId="11176"/>
    <cellStyle name="常规 3 4 5 3 4 2 2 2" xfId="23530"/>
    <cellStyle name="常规 3 4 5 3 4 2 2 2 2" xfId="48236"/>
    <cellStyle name="常规 3 4 5 3 4 2 2 3" xfId="35884"/>
    <cellStyle name="常规 3 4 5 3 4 2 3" xfId="17354"/>
    <cellStyle name="常规 3 4 5 3 4 2 3 2" xfId="42060"/>
    <cellStyle name="常规 3 4 5 3 4 2 4" xfId="29708"/>
    <cellStyle name="常规 3 4 5 3 4 3" xfId="8088"/>
    <cellStyle name="常规 3 4 5 3 4 3 2" xfId="20442"/>
    <cellStyle name="常规 3 4 5 3 4 3 2 2" xfId="45148"/>
    <cellStyle name="常规 3 4 5 3 4 3 3" xfId="32796"/>
    <cellStyle name="常规 3 4 5 3 4 4" xfId="14266"/>
    <cellStyle name="常规 3 4 5 3 4 4 2" xfId="38972"/>
    <cellStyle name="常规 3 4 5 3 4 5" xfId="26620"/>
    <cellStyle name="常规 3 4 5 3 5" xfId="3449"/>
    <cellStyle name="常规 3 4 5 3 5 2" xfId="9632"/>
    <cellStyle name="常规 3 4 5 3 5 2 2" xfId="21986"/>
    <cellStyle name="常规 3 4 5 3 5 2 2 2" xfId="46692"/>
    <cellStyle name="常规 3 4 5 3 5 2 3" xfId="34340"/>
    <cellStyle name="常规 3 4 5 3 5 3" xfId="15810"/>
    <cellStyle name="常规 3 4 5 3 5 3 2" xfId="40516"/>
    <cellStyle name="常规 3 4 5 3 5 4" xfId="28164"/>
    <cellStyle name="常规 3 4 5 3 6" xfId="6544"/>
    <cellStyle name="常规 3 4 5 3 6 2" xfId="18898"/>
    <cellStyle name="常规 3 4 5 3 6 2 2" xfId="43604"/>
    <cellStyle name="常规 3 4 5 3 6 3" xfId="31252"/>
    <cellStyle name="常规 3 4 5 3 7" xfId="12722"/>
    <cellStyle name="常规 3 4 5 3 7 2" xfId="37428"/>
    <cellStyle name="常规 3 4 5 3 8" xfId="25076"/>
    <cellStyle name="常规 3 4 5 4" xfId="225"/>
    <cellStyle name="常规 3 4 5 4 2" xfId="614"/>
    <cellStyle name="常规 3 4 5 4 2 2" xfId="1388"/>
    <cellStyle name="常规 3 4 5 4 2 2 2" xfId="2935"/>
    <cellStyle name="常规 3 4 5 4 2 2 2 2" xfId="6027"/>
    <cellStyle name="常规 3 4 5 4 2 2 2 2 2" xfId="12210"/>
    <cellStyle name="常规 3 4 5 4 2 2 2 2 2 2" xfId="24564"/>
    <cellStyle name="常规 3 4 5 4 2 2 2 2 2 2 2" xfId="49270"/>
    <cellStyle name="常规 3 4 5 4 2 2 2 2 2 3" xfId="36918"/>
    <cellStyle name="常规 3 4 5 4 2 2 2 2 3" xfId="18388"/>
    <cellStyle name="常规 3 4 5 4 2 2 2 2 3 2" xfId="43094"/>
    <cellStyle name="常规 3 4 5 4 2 2 2 2 4" xfId="30742"/>
    <cellStyle name="常规 3 4 5 4 2 2 2 3" xfId="9122"/>
    <cellStyle name="常规 3 4 5 4 2 2 2 3 2" xfId="21476"/>
    <cellStyle name="常规 3 4 5 4 2 2 2 3 2 2" xfId="46182"/>
    <cellStyle name="常规 3 4 5 4 2 2 2 3 3" xfId="33830"/>
    <cellStyle name="常规 3 4 5 4 2 2 2 4" xfId="15300"/>
    <cellStyle name="常规 3 4 5 4 2 2 2 4 2" xfId="40006"/>
    <cellStyle name="常规 3 4 5 4 2 2 2 5" xfId="27654"/>
    <cellStyle name="常规 3 4 5 4 2 2 3" xfId="4483"/>
    <cellStyle name="常规 3 4 5 4 2 2 3 2" xfId="10666"/>
    <cellStyle name="常规 3 4 5 4 2 2 3 2 2" xfId="23020"/>
    <cellStyle name="常规 3 4 5 4 2 2 3 2 2 2" xfId="47726"/>
    <cellStyle name="常规 3 4 5 4 2 2 3 2 3" xfId="35374"/>
    <cellStyle name="常规 3 4 5 4 2 2 3 3" xfId="16844"/>
    <cellStyle name="常规 3 4 5 4 2 2 3 3 2" xfId="41550"/>
    <cellStyle name="常规 3 4 5 4 2 2 3 4" xfId="29198"/>
    <cellStyle name="常规 3 4 5 4 2 2 4" xfId="7578"/>
    <cellStyle name="常规 3 4 5 4 2 2 4 2" xfId="19932"/>
    <cellStyle name="常规 3 4 5 4 2 2 4 2 2" xfId="44638"/>
    <cellStyle name="常规 3 4 5 4 2 2 4 3" xfId="32286"/>
    <cellStyle name="常规 3 4 5 4 2 2 5" xfId="13756"/>
    <cellStyle name="常规 3 4 5 4 2 2 5 2" xfId="38462"/>
    <cellStyle name="常规 3 4 5 4 2 2 6" xfId="26110"/>
    <cellStyle name="常规 3 4 5 4 2 3" xfId="2163"/>
    <cellStyle name="常规 3 4 5 4 2 3 2" xfId="5255"/>
    <cellStyle name="常规 3 4 5 4 2 3 2 2" xfId="11438"/>
    <cellStyle name="常规 3 4 5 4 2 3 2 2 2" xfId="23792"/>
    <cellStyle name="常规 3 4 5 4 2 3 2 2 2 2" xfId="48498"/>
    <cellStyle name="常规 3 4 5 4 2 3 2 2 3" xfId="36146"/>
    <cellStyle name="常规 3 4 5 4 2 3 2 3" xfId="17616"/>
    <cellStyle name="常规 3 4 5 4 2 3 2 3 2" xfId="42322"/>
    <cellStyle name="常规 3 4 5 4 2 3 2 4" xfId="29970"/>
    <cellStyle name="常规 3 4 5 4 2 3 3" xfId="8350"/>
    <cellStyle name="常规 3 4 5 4 2 3 3 2" xfId="20704"/>
    <cellStyle name="常规 3 4 5 4 2 3 3 2 2" xfId="45410"/>
    <cellStyle name="常规 3 4 5 4 2 3 3 3" xfId="33058"/>
    <cellStyle name="常规 3 4 5 4 2 3 4" xfId="14528"/>
    <cellStyle name="常规 3 4 5 4 2 3 4 2" xfId="39234"/>
    <cellStyle name="常规 3 4 5 4 2 3 5" xfId="26882"/>
    <cellStyle name="常规 3 4 5 4 2 4" xfId="3711"/>
    <cellStyle name="常规 3 4 5 4 2 4 2" xfId="9894"/>
    <cellStyle name="常规 3 4 5 4 2 4 2 2" xfId="22248"/>
    <cellStyle name="常规 3 4 5 4 2 4 2 2 2" xfId="46954"/>
    <cellStyle name="常规 3 4 5 4 2 4 2 3" xfId="34602"/>
    <cellStyle name="常规 3 4 5 4 2 4 3" xfId="16072"/>
    <cellStyle name="常规 3 4 5 4 2 4 3 2" xfId="40778"/>
    <cellStyle name="常规 3 4 5 4 2 4 4" xfId="28426"/>
    <cellStyle name="常规 3 4 5 4 2 5" xfId="6806"/>
    <cellStyle name="常规 3 4 5 4 2 5 2" xfId="19160"/>
    <cellStyle name="常规 3 4 5 4 2 5 2 2" xfId="43866"/>
    <cellStyle name="常规 3 4 5 4 2 5 3" xfId="31514"/>
    <cellStyle name="常规 3 4 5 4 2 6" xfId="12984"/>
    <cellStyle name="常规 3 4 5 4 2 6 2" xfId="37690"/>
    <cellStyle name="常规 3 4 5 4 2 7" xfId="25338"/>
    <cellStyle name="常规 3 4 5 4 3" xfId="1002"/>
    <cellStyle name="常规 3 4 5 4 3 2" xfId="2549"/>
    <cellStyle name="常规 3 4 5 4 3 2 2" xfId="5641"/>
    <cellStyle name="常规 3 4 5 4 3 2 2 2" xfId="11824"/>
    <cellStyle name="常规 3 4 5 4 3 2 2 2 2" xfId="24178"/>
    <cellStyle name="常规 3 4 5 4 3 2 2 2 2 2" xfId="48884"/>
    <cellStyle name="常规 3 4 5 4 3 2 2 2 3" xfId="36532"/>
    <cellStyle name="常规 3 4 5 4 3 2 2 3" xfId="18002"/>
    <cellStyle name="常规 3 4 5 4 3 2 2 3 2" xfId="42708"/>
    <cellStyle name="常规 3 4 5 4 3 2 2 4" xfId="30356"/>
    <cellStyle name="常规 3 4 5 4 3 2 3" xfId="8736"/>
    <cellStyle name="常规 3 4 5 4 3 2 3 2" xfId="21090"/>
    <cellStyle name="常规 3 4 5 4 3 2 3 2 2" xfId="45796"/>
    <cellStyle name="常规 3 4 5 4 3 2 3 3" xfId="33444"/>
    <cellStyle name="常规 3 4 5 4 3 2 4" xfId="14914"/>
    <cellStyle name="常规 3 4 5 4 3 2 4 2" xfId="39620"/>
    <cellStyle name="常规 3 4 5 4 3 2 5" xfId="27268"/>
    <cellStyle name="常规 3 4 5 4 3 3" xfId="4097"/>
    <cellStyle name="常规 3 4 5 4 3 3 2" xfId="10280"/>
    <cellStyle name="常规 3 4 5 4 3 3 2 2" xfId="22634"/>
    <cellStyle name="常规 3 4 5 4 3 3 2 2 2" xfId="47340"/>
    <cellStyle name="常规 3 4 5 4 3 3 2 3" xfId="34988"/>
    <cellStyle name="常规 3 4 5 4 3 3 3" xfId="16458"/>
    <cellStyle name="常规 3 4 5 4 3 3 3 2" xfId="41164"/>
    <cellStyle name="常规 3 4 5 4 3 3 4" xfId="28812"/>
    <cellStyle name="常规 3 4 5 4 3 4" xfId="7192"/>
    <cellStyle name="常规 3 4 5 4 3 4 2" xfId="19546"/>
    <cellStyle name="常规 3 4 5 4 3 4 2 2" xfId="44252"/>
    <cellStyle name="常规 3 4 5 4 3 4 3" xfId="31900"/>
    <cellStyle name="常规 3 4 5 4 3 5" xfId="13370"/>
    <cellStyle name="常规 3 4 5 4 3 5 2" xfId="38076"/>
    <cellStyle name="常规 3 4 5 4 3 6" xfId="25724"/>
    <cellStyle name="常规 3 4 5 4 4" xfId="1776"/>
    <cellStyle name="常规 3 4 5 4 4 2" xfId="4869"/>
    <cellStyle name="常规 3 4 5 4 4 2 2" xfId="11052"/>
    <cellStyle name="常规 3 4 5 4 4 2 2 2" xfId="23406"/>
    <cellStyle name="常规 3 4 5 4 4 2 2 2 2" xfId="48112"/>
    <cellStyle name="常规 3 4 5 4 4 2 2 3" xfId="35760"/>
    <cellStyle name="常规 3 4 5 4 4 2 3" xfId="17230"/>
    <cellStyle name="常规 3 4 5 4 4 2 3 2" xfId="41936"/>
    <cellStyle name="常规 3 4 5 4 4 2 4" xfId="29584"/>
    <cellStyle name="常规 3 4 5 4 4 3" xfId="7964"/>
    <cellStyle name="常规 3 4 5 4 4 3 2" xfId="20318"/>
    <cellStyle name="常规 3 4 5 4 4 3 2 2" xfId="45024"/>
    <cellStyle name="常规 3 4 5 4 4 3 3" xfId="32672"/>
    <cellStyle name="常规 3 4 5 4 4 4" xfId="14142"/>
    <cellStyle name="常规 3 4 5 4 4 4 2" xfId="38848"/>
    <cellStyle name="常规 3 4 5 4 4 5" xfId="26496"/>
    <cellStyle name="常规 3 4 5 4 5" xfId="3325"/>
    <cellStyle name="常规 3 4 5 4 5 2" xfId="9508"/>
    <cellStyle name="常规 3 4 5 4 5 2 2" xfId="21862"/>
    <cellStyle name="常规 3 4 5 4 5 2 2 2" xfId="46568"/>
    <cellStyle name="常规 3 4 5 4 5 2 3" xfId="34216"/>
    <cellStyle name="常规 3 4 5 4 5 3" xfId="15686"/>
    <cellStyle name="常规 3 4 5 4 5 3 2" xfId="40392"/>
    <cellStyle name="常规 3 4 5 4 5 4" xfId="28040"/>
    <cellStyle name="常规 3 4 5 4 6" xfId="6420"/>
    <cellStyle name="常规 3 4 5 4 6 2" xfId="18774"/>
    <cellStyle name="常规 3 4 5 4 6 2 2" xfId="43480"/>
    <cellStyle name="常规 3 4 5 4 6 3" xfId="31128"/>
    <cellStyle name="常规 3 4 5 4 7" xfId="12598"/>
    <cellStyle name="常规 3 4 5 4 7 2" xfId="37304"/>
    <cellStyle name="常规 3 4 5 4 8" xfId="24952"/>
    <cellStyle name="常规 3 4 5 5" xfId="479"/>
    <cellStyle name="常规 3 4 5 5 2" xfId="1253"/>
    <cellStyle name="常规 3 4 5 5 2 2" xfId="2800"/>
    <cellStyle name="常规 3 4 5 5 2 2 2" xfId="5892"/>
    <cellStyle name="常规 3 4 5 5 2 2 2 2" xfId="12075"/>
    <cellStyle name="常规 3 4 5 5 2 2 2 2 2" xfId="24429"/>
    <cellStyle name="常规 3 4 5 5 2 2 2 2 2 2" xfId="49135"/>
    <cellStyle name="常规 3 4 5 5 2 2 2 2 3" xfId="36783"/>
    <cellStyle name="常规 3 4 5 5 2 2 2 3" xfId="18253"/>
    <cellStyle name="常规 3 4 5 5 2 2 2 3 2" xfId="42959"/>
    <cellStyle name="常规 3 4 5 5 2 2 2 4" xfId="30607"/>
    <cellStyle name="常规 3 4 5 5 2 2 3" xfId="8987"/>
    <cellStyle name="常规 3 4 5 5 2 2 3 2" xfId="21341"/>
    <cellStyle name="常规 3 4 5 5 2 2 3 2 2" xfId="46047"/>
    <cellStyle name="常规 3 4 5 5 2 2 3 3" xfId="33695"/>
    <cellStyle name="常规 3 4 5 5 2 2 4" xfId="15165"/>
    <cellStyle name="常规 3 4 5 5 2 2 4 2" xfId="39871"/>
    <cellStyle name="常规 3 4 5 5 2 2 5" xfId="27519"/>
    <cellStyle name="常规 3 4 5 5 2 3" xfId="4348"/>
    <cellStyle name="常规 3 4 5 5 2 3 2" xfId="10531"/>
    <cellStyle name="常规 3 4 5 5 2 3 2 2" xfId="22885"/>
    <cellStyle name="常规 3 4 5 5 2 3 2 2 2" xfId="47591"/>
    <cellStyle name="常规 3 4 5 5 2 3 2 3" xfId="35239"/>
    <cellStyle name="常规 3 4 5 5 2 3 3" xfId="16709"/>
    <cellStyle name="常规 3 4 5 5 2 3 3 2" xfId="41415"/>
    <cellStyle name="常规 3 4 5 5 2 3 4" xfId="29063"/>
    <cellStyle name="常规 3 4 5 5 2 4" xfId="7443"/>
    <cellStyle name="常规 3 4 5 5 2 4 2" xfId="19797"/>
    <cellStyle name="常规 3 4 5 5 2 4 2 2" xfId="44503"/>
    <cellStyle name="常规 3 4 5 5 2 4 3" xfId="32151"/>
    <cellStyle name="常规 3 4 5 5 2 5" xfId="13621"/>
    <cellStyle name="常规 3 4 5 5 2 5 2" xfId="38327"/>
    <cellStyle name="常规 3 4 5 5 2 6" xfId="25975"/>
    <cellStyle name="常规 3 4 5 5 3" xfId="2028"/>
    <cellStyle name="常规 3 4 5 5 3 2" xfId="5120"/>
    <cellStyle name="常规 3 4 5 5 3 2 2" xfId="11303"/>
    <cellStyle name="常规 3 4 5 5 3 2 2 2" xfId="23657"/>
    <cellStyle name="常规 3 4 5 5 3 2 2 2 2" xfId="48363"/>
    <cellStyle name="常规 3 4 5 5 3 2 2 3" xfId="36011"/>
    <cellStyle name="常规 3 4 5 5 3 2 3" xfId="17481"/>
    <cellStyle name="常规 3 4 5 5 3 2 3 2" xfId="42187"/>
    <cellStyle name="常规 3 4 5 5 3 2 4" xfId="29835"/>
    <cellStyle name="常规 3 4 5 5 3 3" xfId="8215"/>
    <cellStyle name="常规 3 4 5 5 3 3 2" xfId="20569"/>
    <cellStyle name="常规 3 4 5 5 3 3 2 2" xfId="45275"/>
    <cellStyle name="常规 3 4 5 5 3 3 3" xfId="32923"/>
    <cellStyle name="常规 3 4 5 5 3 4" xfId="14393"/>
    <cellStyle name="常规 3 4 5 5 3 4 2" xfId="39099"/>
    <cellStyle name="常规 3 4 5 5 3 5" xfId="26747"/>
    <cellStyle name="常规 3 4 5 5 4" xfId="3576"/>
    <cellStyle name="常规 3 4 5 5 4 2" xfId="9759"/>
    <cellStyle name="常规 3 4 5 5 4 2 2" xfId="22113"/>
    <cellStyle name="常规 3 4 5 5 4 2 2 2" xfId="46819"/>
    <cellStyle name="常规 3 4 5 5 4 2 3" xfId="34467"/>
    <cellStyle name="常规 3 4 5 5 4 3" xfId="15937"/>
    <cellStyle name="常规 3 4 5 5 4 3 2" xfId="40643"/>
    <cellStyle name="常规 3 4 5 5 4 4" xfId="28291"/>
    <cellStyle name="常规 3 4 5 5 5" xfId="6671"/>
    <cellStyle name="常规 3 4 5 5 5 2" xfId="19025"/>
    <cellStyle name="常规 3 4 5 5 5 2 2" xfId="43731"/>
    <cellStyle name="常规 3 4 5 5 5 3" xfId="31379"/>
    <cellStyle name="常规 3 4 5 5 6" xfId="12849"/>
    <cellStyle name="常规 3 4 5 5 6 2" xfId="37555"/>
    <cellStyle name="常规 3 4 5 5 7" xfId="25203"/>
    <cellStyle name="常规 3 4 5 6" xfId="867"/>
    <cellStyle name="常规 3 4 5 6 2" xfId="2414"/>
    <cellStyle name="常规 3 4 5 6 2 2" xfId="5506"/>
    <cellStyle name="常规 3 4 5 6 2 2 2" xfId="11689"/>
    <cellStyle name="常规 3 4 5 6 2 2 2 2" xfId="24043"/>
    <cellStyle name="常规 3 4 5 6 2 2 2 2 2" xfId="48749"/>
    <cellStyle name="常规 3 4 5 6 2 2 2 3" xfId="36397"/>
    <cellStyle name="常规 3 4 5 6 2 2 3" xfId="17867"/>
    <cellStyle name="常规 3 4 5 6 2 2 3 2" xfId="42573"/>
    <cellStyle name="常规 3 4 5 6 2 2 4" xfId="30221"/>
    <cellStyle name="常规 3 4 5 6 2 3" xfId="8601"/>
    <cellStyle name="常规 3 4 5 6 2 3 2" xfId="20955"/>
    <cellStyle name="常规 3 4 5 6 2 3 2 2" xfId="45661"/>
    <cellStyle name="常规 3 4 5 6 2 3 3" xfId="33309"/>
    <cellStyle name="常规 3 4 5 6 2 4" xfId="14779"/>
    <cellStyle name="常规 3 4 5 6 2 4 2" xfId="39485"/>
    <cellStyle name="常规 3 4 5 6 2 5" xfId="27133"/>
    <cellStyle name="常规 3 4 5 6 3" xfId="3962"/>
    <cellStyle name="常规 3 4 5 6 3 2" xfId="10145"/>
    <cellStyle name="常规 3 4 5 6 3 2 2" xfId="22499"/>
    <cellStyle name="常规 3 4 5 6 3 2 2 2" xfId="47205"/>
    <cellStyle name="常规 3 4 5 6 3 2 3" xfId="34853"/>
    <cellStyle name="常规 3 4 5 6 3 3" xfId="16323"/>
    <cellStyle name="常规 3 4 5 6 3 3 2" xfId="41029"/>
    <cellStyle name="常规 3 4 5 6 3 4" xfId="28677"/>
    <cellStyle name="常规 3 4 5 6 4" xfId="7057"/>
    <cellStyle name="常规 3 4 5 6 4 2" xfId="19411"/>
    <cellStyle name="常规 3 4 5 6 4 2 2" xfId="44117"/>
    <cellStyle name="常规 3 4 5 6 4 3" xfId="31765"/>
    <cellStyle name="常规 3 4 5 6 5" xfId="13235"/>
    <cellStyle name="常规 3 4 5 6 5 2" xfId="37941"/>
    <cellStyle name="常规 3 4 5 6 6" xfId="25589"/>
    <cellStyle name="常规 3 4 5 7" xfId="1641"/>
    <cellStyle name="常规 3 4 5 7 2" xfId="4734"/>
    <cellStyle name="常规 3 4 5 7 2 2" xfId="10917"/>
    <cellStyle name="常规 3 4 5 7 2 2 2" xfId="23271"/>
    <cellStyle name="常规 3 4 5 7 2 2 2 2" xfId="47977"/>
    <cellStyle name="常规 3 4 5 7 2 2 3" xfId="35625"/>
    <cellStyle name="常规 3 4 5 7 2 3" xfId="17095"/>
    <cellStyle name="常规 3 4 5 7 2 3 2" xfId="41801"/>
    <cellStyle name="常规 3 4 5 7 2 4" xfId="29449"/>
    <cellStyle name="常规 3 4 5 7 3" xfId="7829"/>
    <cellStyle name="常规 3 4 5 7 3 2" xfId="20183"/>
    <cellStyle name="常规 3 4 5 7 3 2 2" xfId="44889"/>
    <cellStyle name="常规 3 4 5 7 3 3" xfId="32537"/>
    <cellStyle name="常规 3 4 5 7 4" xfId="14007"/>
    <cellStyle name="常规 3 4 5 7 4 2" xfId="38713"/>
    <cellStyle name="常规 3 4 5 7 5" xfId="26361"/>
    <cellStyle name="常规 3 4 5 8" xfId="3189"/>
    <cellStyle name="常规 3 4 5 8 2" xfId="9373"/>
    <cellStyle name="常规 3 4 5 8 2 2" xfId="21727"/>
    <cellStyle name="常规 3 4 5 8 2 2 2" xfId="46433"/>
    <cellStyle name="常规 3 4 5 8 2 3" xfId="34081"/>
    <cellStyle name="常规 3 4 5 8 3" xfId="15551"/>
    <cellStyle name="常规 3 4 5 8 3 2" xfId="40257"/>
    <cellStyle name="常规 3 4 5 8 4" xfId="27905"/>
    <cellStyle name="常规 3 4 5 9" xfId="6285"/>
    <cellStyle name="常规 3 4 5 9 2" xfId="18639"/>
    <cellStyle name="常规 3 4 5 9 2 2" xfId="43345"/>
    <cellStyle name="常规 3 4 5 9 3" xfId="30993"/>
    <cellStyle name="常规 3 4 6" xfId="119"/>
    <cellStyle name="常规 3 4 6 10" xfId="24852"/>
    <cellStyle name="常规 3 4 6 2" xfId="381"/>
    <cellStyle name="常规 3 4 6 2 2" xfId="769"/>
    <cellStyle name="常规 3 4 6 2 2 2" xfId="1543"/>
    <cellStyle name="常规 3 4 6 2 2 2 2" xfId="3090"/>
    <cellStyle name="常规 3 4 6 2 2 2 2 2" xfId="6182"/>
    <cellStyle name="常规 3 4 6 2 2 2 2 2 2" xfId="12365"/>
    <cellStyle name="常规 3 4 6 2 2 2 2 2 2 2" xfId="24719"/>
    <cellStyle name="常规 3 4 6 2 2 2 2 2 2 2 2" xfId="49425"/>
    <cellStyle name="常规 3 4 6 2 2 2 2 2 2 3" xfId="37073"/>
    <cellStyle name="常规 3 4 6 2 2 2 2 2 3" xfId="18543"/>
    <cellStyle name="常规 3 4 6 2 2 2 2 2 3 2" xfId="43249"/>
    <cellStyle name="常规 3 4 6 2 2 2 2 2 4" xfId="30897"/>
    <cellStyle name="常规 3 4 6 2 2 2 2 3" xfId="9277"/>
    <cellStyle name="常规 3 4 6 2 2 2 2 3 2" xfId="21631"/>
    <cellStyle name="常规 3 4 6 2 2 2 2 3 2 2" xfId="46337"/>
    <cellStyle name="常规 3 4 6 2 2 2 2 3 3" xfId="33985"/>
    <cellStyle name="常规 3 4 6 2 2 2 2 4" xfId="15455"/>
    <cellStyle name="常规 3 4 6 2 2 2 2 4 2" xfId="40161"/>
    <cellStyle name="常规 3 4 6 2 2 2 2 5" xfId="27809"/>
    <cellStyle name="常规 3 4 6 2 2 2 3" xfId="4638"/>
    <cellStyle name="常规 3 4 6 2 2 2 3 2" xfId="10821"/>
    <cellStyle name="常规 3 4 6 2 2 2 3 2 2" xfId="23175"/>
    <cellStyle name="常规 3 4 6 2 2 2 3 2 2 2" xfId="47881"/>
    <cellStyle name="常规 3 4 6 2 2 2 3 2 3" xfId="35529"/>
    <cellStyle name="常规 3 4 6 2 2 2 3 3" xfId="16999"/>
    <cellStyle name="常规 3 4 6 2 2 2 3 3 2" xfId="41705"/>
    <cellStyle name="常规 3 4 6 2 2 2 3 4" xfId="29353"/>
    <cellStyle name="常规 3 4 6 2 2 2 4" xfId="7733"/>
    <cellStyle name="常规 3 4 6 2 2 2 4 2" xfId="20087"/>
    <cellStyle name="常规 3 4 6 2 2 2 4 2 2" xfId="44793"/>
    <cellStyle name="常规 3 4 6 2 2 2 4 3" xfId="32441"/>
    <cellStyle name="常规 3 4 6 2 2 2 5" xfId="13911"/>
    <cellStyle name="常规 3 4 6 2 2 2 5 2" xfId="38617"/>
    <cellStyle name="常规 3 4 6 2 2 2 6" xfId="26265"/>
    <cellStyle name="常规 3 4 6 2 2 3" xfId="2318"/>
    <cellStyle name="常规 3 4 6 2 2 3 2" xfId="5410"/>
    <cellStyle name="常规 3 4 6 2 2 3 2 2" xfId="11593"/>
    <cellStyle name="常规 3 4 6 2 2 3 2 2 2" xfId="23947"/>
    <cellStyle name="常规 3 4 6 2 2 3 2 2 2 2" xfId="48653"/>
    <cellStyle name="常规 3 4 6 2 2 3 2 2 3" xfId="36301"/>
    <cellStyle name="常规 3 4 6 2 2 3 2 3" xfId="17771"/>
    <cellStyle name="常规 3 4 6 2 2 3 2 3 2" xfId="42477"/>
    <cellStyle name="常规 3 4 6 2 2 3 2 4" xfId="30125"/>
    <cellStyle name="常规 3 4 6 2 2 3 3" xfId="8505"/>
    <cellStyle name="常规 3 4 6 2 2 3 3 2" xfId="20859"/>
    <cellStyle name="常规 3 4 6 2 2 3 3 2 2" xfId="45565"/>
    <cellStyle name="常规 3 4 6 2 2 3 3 3" xfId="33213"/>
    <cellStyle name="常规 3 4 6 2 2 3 4" xfId="14683"/>
    <cellStyle name="常规 3 4 6 2 2 3 4 2" xfId="39389"/>
    <cellStyle name="常规 3 4 6 2 2 3 5" xfId="27037"/>
    <cellStyle name="常规 3 4 6 2 2 4" xfId="3866"/>
    <cellStyle name="常规 3 4 6 2 2 4 2" xfId="10049"/>
    <cellStyle name="常规 3 4 6 2 2 4 2 2" xfId="22403"/>
    <cellStyle name="常规 3 4 6 2 2 4 2 2 2" xfId="47109"/>
    <cellStyle name="常规 3 4 6 2 2 4 2 3" xfId="34757"/>
    <cellStyle name="常规 3 4 6 2 2 4 3" xfId="16227"/>
    <cellStyle name="常规 3 4 6 2 2 4 3 2" xfId="40933"/>
    <cellStyle name="常规 3 4 6 2 2 4 4" xfId="28581"/>
    <cellStyle name="常规 3 4 6 2 2 5" xfId="6961"/>
    <cellStyle name="常规 3 4 6 2 2 5 2" xfId="19315"/>
    <cellStyle name="常规 3 4 6 2 2 5 2 2" xfId="44021"/>
    <cellStyle name="常规 3 4 6 2 2 5 3" xfId="31669"/>
    <cellStyle name="常规 3 4 6 2 2 6" xfId="13139"/>
    <cellStyle name="常规 3 4 6 2 2 6 2" xfId="37845"/>
    <cellStyle name="常规 3 4 6 2 2 7" xfId="25493"/>
    <cellStyle name="常规 3 4 6 2 3" xfId="1157"/>
    <cellStyle name="常规 3 4 6 2 3 2" xfId="2704"/>
    <cellStyle name="常规 3 4 6 2 3 2 2" xfId="5796"/>
    <cellStyle name="常规 3 4 6 2 3 2 2 2" xfId="11979"/>
    <cellStyle name="常规 3 4 6 2 3 2 2 2 2" xfId="24333"/>
    <cellStyle name="常规 3 4 6 2 3 2 2 2 2 2" xfId="49039"/>
    <cellStyle name="常规 3 4 6 2 3 2 2 2 3" xfId="36687"/>
    <cellStyle name="常规 3 4 6 2 3 2 2 3" xfId="18157"/>
    <cellStyle name="常规 3 4 6 2 3 2 2 3 2" xfId="42863"/>
    <cellStyle name="常规 3 4 6 2 3 2 2 4" xfId="30511"/>
    <cellStyle name="常规 3 4 6 2 3 2 3" xfId="8891"/>
    <cellStyle name="常规 3 4 6 2 3 2 3 2" xfId="21245"/>
    <cellStyle name="常规 3 4 6 2 3 2 3 2 2" xfId="45951"/>
    <cellStyle name="常规 3 4 6 2 3 2 3 3" xfId="33599"/>
    <cellStyle name="常规 3 4 6 2 3 2 4" xfId="15069"/>
    <cellStyle name="常规 3 4 6 2 3 2 4 2" xfId="39775"/>
    <cellStyle name="常规 3 4 6 2 3 2 5" xfId="27423"/>
    <cellStyle name="常规 3 4 6 2 3 3" xfId="4252"/>
    <cellStyle name="常规 3 4 6 2 3 3 2" xfId="10435"/>
    <cellStyle name="常规 3 4 6 2 3 3 2 2" xfId="22789"/>
    <cellStyle name="常规 3 4 6 2 3 3 2 2 2" xfId="47495"/>
    <cellStyle name="常规 3 4 6 2 3 3 2 3" xfId="35143"/>
    <cellStyle name="常规 3 4 6 2 3 3 3" xfId="16613"/>
    <cellStyle name="常规 3 4 6 2 3 3 3 2" xfId="41319"/>
    <cellStyle name="常规 3 4 6 2 3 3 4" xfId="28967"/>
    <cellStyle name="常规 3 4 6 2 3 4" xfId="7347"/>
    <cellStyle name="常规 3 4 6 2 3 4 2" xfId="19701"/>
    <cellStyle name="常规 3 4 6 2 3 4 2 2" xfId="44407"/>
    <cellStyle name="常规 3 4 6 2 3 4 3" xfId="32055"/>
    <cellStyle name="常规 3 4 6 2 3 5" xfId="13525"/>
    <cellStyle name="常规 3 4 6 2 3 5 2" xfId="38231"/>
    <cellStyle name="常规 3 4 6 2 3 6" xfId="25879"/>
    <cellStyle name="常规 3 4 6 2 4" xfId="1931"/>
    <cellStyle name="常规 3 4 6 2 4 2" xfId="5024"/>
    <cellStyle name="常规 3 4 6 2 4 2 2" xfId="11207"/>
    <cellStyle name="常规 3 4 6 2 4 2 2 2" xfId="23561"/>
    <cellStyle name="常规 3 4 6 2 4 2 2 2 2" xfId="48267"/>
    <cellStyle name="常规 3 4 6 2 4 2 2 3" xfId="35915"/>
    <cellStyle name="常规 3 4 6 2 4 2 3" xfId="17385"/>
    <cellStyle name="常规 3 4 6 2 4 2 3 2" xfId="42091"/>
    <cellStyle name="常规 3 4 6 2 4 2 4" xfId="29739"/>
    <cellStyle name="常规 3 4 6 2 4 3" xfId="8119"/>
    <cellStyle name="常规 3 4 6 2 4 3 2" xfId="20473"/>
    <cellStyle name="常规 3 4 6 2 4 3 2 2" xfId="45179"/>
    <cellStyle name="常规 3 4 6 2 4 3 3" xfId="32827"/>
    <cellStyle name="常规 3 4 6 2 4 4" xfId="14297"/>
    <cellStyle name="常规 3 4 6 2 4 4 2" xfId="39003"/>
    <cellStyle name="常规 3 4 6 2 4 5" xfId="26651"/>
    <cellStyle name="常规 3 4 6 2 5" xfId="3480"/>
    <cellStyle name="常规 3 4 6 2 5 2" xfId="9663"/>
    <cellStyle name="常规 3 4 6 2 5 2 2" xfId="22017"/>
    <cellStyle name="常规 3 4 6 2 5 2 2 2" xfId="46723"/>
    <cellStyle name="常规 3 4 6 2 5 2 3" xfId="34371"/>
    <cellStyle name="常规 3 4 6 2 5 3" xfId="15841"/>
    <cellStyle name="常规 3 4 6 2 5 3 2" xfId="40547"/>
    <cellStyle name="常规 3 4 6 2 5 4" xfId="28195"/>
    <cellStyle name="常规 3 4 6 2 6" xfId="6575"/>
    <cellStyle name="常规 3 4 6 2 6 2" xfId="18929"/>
    <cellStyle name="常规 3 4 6 2 6 2 2" xfId="43635"/>
    <cellStyle name="常规 3 4 6 2 6 3" xfId="31283"/>
    <cellStyle name="常规 3 4 6 2 7" xfId="12753"/>
    <cellStyle name="常规 3 4 6 2 7 2" xfId="37459"/>
    <cellStyle name="常规 3 4 6 2 8" xfId="25107"/>
    <cellStyle name="常规 3 4 6 3" xfId="257"/>
    <cellStyle name="常规 3 4 6 3 2" xfId="645"/>
    <cellStyle name="常规 3 4 6 3 2 2" xfId="1419"/>
    <cellStyle name="常规 3 4 6 3 2 2 2" xfId="2966"/>
    <cellStyle name="常规 3 4 6 3 2 2 2 2" xfId="6058"/>
    <cellStyle name="常规 3 4 6 3 2 2 2 2 2" xfId="12241"/>
    <cellStyle name="常规 3 4 6 3 2 2 2 2 2 2" xfId="24595"/>
    <cellStyle name="常规 3 4 6 3 2 2 2 2 2 2 2" xfId="49301"/>
    <cellStyle name="常规 3 4 6 3 2 2 2 2 2 3" xfId="36949"/>
    <cellStyle name="常规 3 4 6 3 2 2 2 2 3" xfId="18419"/>
    <cellStyle name="常规 3 4 6 3 2 2 2 2 3 2" xfId="43125"/>
    <cellStyle name="常规 3 4 6 3 2 2 2 2 4" xfId="30773"/>
    <cellStyle name="常规 3 4 6 3 2 2 2 3" xfId="9153"/>
    <cellStyle name="常规 3 4 6 3 2 2 2 3 2" xfId="21507"/>
    <cellStyle name="常规 3 4 6 3 2 2 2 3 2 2" xfId="46213"/>
    <cellStyle name="常规 3 4 6 3 2 2 2 3 3" xfId="33861"/>
    <cellStyle name="常规 3 4 6 3 2 2 2 4" xfId="15331"/>
    <cellStyle name="常规 3 4 6 3 2 2 2 4 2" xfId="40037"/>
    <cellStyle name="常规 3 4 6 3 2 2 2 5" xfId="27685"/>
    <cellStyle name="常规 3 4 6 3 2 2 3" xfId="4514"/>
    <cellStyle name="常规 3 4 6 3 2 2 3 2" xfId="10697"/>
    <cellStyle name="常规 3 4 6 3 2 2 3 2 2" xfId="23051"/>
    <cellStyle name="常规 3 4 6 3 2 2 3 2 2 2" xfId="47757"/>
    <cellStyle name="常规 3 4 6 3 2 2 3 2 3" xfId="35405"/>
    <cellStyle name="常规 3 4 6 3 2 2 3 3" xfId="16875"/>
    <cellStyle name="常规 3 4 6 3 2 2 3 3 2" xfId="41581"/>
    <cellStyle name="常规 3 4 6 3 2 2 3 4" xfId="29229"/>
    <cellStyle name="常规 3 4 6 3 2 2 4" xfId="7609"/>
    <cellStyle name="常规 3 4 6 3 2 2 4 2" xfId="19963"/>
    <cellStyle name="常规 3 4 6 3 2 2 4 2 2" xfId="44669"/>
    <cellStyle name="常规 3 4 6 3 2 2 4 3" xfId="32317"/>
    <cellStyle name="常规 3 4 6 3 2 2 5" xfId="13787"/>
    <cellStyle name="常规 3 4 6 3 2 2 5 2" xfId="38493"/>
    <cellStyle name="常规 3 4 6 3 2 2 6" xfId="26141"/>
    <cellStyle name="常规 3 4 6 3 2 3" xfId="2194"/>
    <cellStyle name="常规 3 4 6 3 2 3 2" xfId="5286"/>
    <cellStyle name="常规 3 4 6 3 2 3 2 2" xfId="11469"/>
    <cellStyle name="常规 3 4 6 3 2 3 2 2 2" xfId="23823"/>
    <cellStyle name="常规 3 4 6 3 2 3 2 2 2 2" xfId="48529"/>
    <cellStyle name="常规 3 4 6 3 2 3 2 2 3" xfId="36177"/>
    <cellStyle name="常规 3 4 6 3 2 3 2 3" xfId="17647"/>
    <cellStyle name="常规 3 4 6 3 2 3 2 3 2" xfId="42353"/>
    <cellStyle name="常规 3 4 6 3 2 3 2 4" xfId="30001"/>
    <cellStyle name="常规 3 4 6 3 2 3 3" xfId="8381"/>
    <cellStyle name="常规 3 4 6 3 2 3 3 2" xfId="20735"/>
    <cellStyle name="常规 3 4 6 3 2 3 3 2 2" xfId="45441"/>
    <cellStyle name="常规 3 4 6 3 2 3 3 3" xfId="33089"/>
    <cellStyle name="常规 3 4 6 3 2 3 4" xfId="14559"/>
    <cellStyle name="常规 3 4 6 3 2 3 4 2" xfId="39265"/>
    <cellStyle name="常规 3 4 6 3 2 3 5" xfId="26913"/>
    <cellStyle name="常规 3 4 6 3 2 4" xfId="3742"/>
    <cellStyle name="常规 3 4 6 3 2 4 2" xfId="9925"/>
    <cellStyle name="常规 3 4 6 3 2 4 2 2" xfId="22279"/>
    <cellStyle name="常规 3 4 6 3 2 4 2 2 2" xfId="46985"/>
    <cellStyle name="常规 3 4 6 3 2 4 2 3" xfId="34633"/>
    <cellStyle name="常规 3 4 6 3 2 4 3" xfId="16103"/>
    <cellStyle name="常规 3 4 6 3 2 4 3 2" xfId="40809"/>
    <cellStyle name="常规 3 4 6 3 2 4 4" xfId="28457"/>
    <cellStyle name="常规 3 4 6 3 2 5" xfId="6837"/>
    <cellStyle name="常规 3 4 6 3 2 5 2" xfId="19191"/>
    <cellStyle name="常规 3 4 6 3 2 5 2 2" xfId="43897"/>
    <cellStyle name="常规 3 4 6 3 2 5 3" xfId="31545"/>
    <cellStyle name="常规 3 4 6 3 2 6" xfId="13015"/>
    <cellStyle name="常规 3 4 6 3 2 6 2" xfId="37721"/>
    <cellStyle name="常规 3 4 6 3 2 7" xfId="25369"/>
    <cellStyle name="常规 3 4 6 3 3" xfId="1033"/>
    <cellStyle name="常规 3 4 6 3 3 2" xfId="2580"/>
    <cellStyle name="常规 3 4 6 3 3 2 2" xfId="5672"/>
    <cellStyle name="常规 3 4 6 3 3 2 2 2" xfId="11855"/>
    <cellStyle name="常规 3 4 6 3 3 2 2 2 2" xfId="24209"/>
    <cellStyle name="常规 3 4 6 3 3 2 2 2 2 2" xfId="48915"/>
    <cellStyle name="常规 3 4 6 3 3 2 2 2 3" xfId="36563"/>
    <cellStyle name="常规 3 4 6 3 3 2 2 3" xfId="18033"/>
    <cellStyle name="常规 3 4 6 3 3 2 2 3 2" xfId="42739"/>
    <cellStyle name="常规 3 4 6 3 3 2 2 4" xfId="30387"/>
    <cellStyle name="常规 3 4 6 3 3 2 3" xfId="8767"/>
    <cellStyle name="常规 3 4 6 3 3 2 3 2" xfId="21121"/>
    <cellStyle name="常规 3 4 6 3 3 2 3 2 2" xfId="45827"/>
    <cellStyle name="常规 3 4 6 3 3 2 3 3" xfId="33475"/>
    <cellStyle name="常规 3 4 6 3 3 2 4" xfId="14945"/>
    <cellStyle name="常规 3 4 6 3 3 2 4 2" xfId="39651"/>
    <cellStyle name="常规 3 4 6 3 3 2 5" xfId="27299"/>
    <cellStyle name="常规 3 4 6 3 3 3" xfId="4128"/>
    <cellStyle name="常规 3 4 6 3 3 3 2" xfId="10311"/>
    <cellStyle name="常规 3 4 6 3 3 3 2 2" xfId="22665"/>
    <cellStyle name="常规 3 4 6 3 3 3 2 2 2" xfId="47371"/>
    <cellStyle name="常规 3 4 6 3 3 3 2 3" xfId="35019"/>
    <cellStyle name="常规 3 4 6 3 3 3 3" xfId="16489"/>
    <cellStyle name="常规 3 4 6 3 3 3 3 2" xfId="41195"/>
    <cellStyle name="常规 3 4 6 3 3 3 4" xfId="28843"/>
    <cellStyle name="常规 3 4 6 3 3 4" xfId="7223"/>
    <cellStyle name="常规 3 4 6 3 3 4 2" xfId="19577"/>
    <cellStyle name="常规 3 4 6 3 3 4 2 2" xfId="44283"/>
    <cellStyle name="常规 3 4 6 3 3 4 3" xfId="31931"/>
    <cellStyle name="常规 3 4 6 3 3 5" xfId="13401"/>
    <cellStyle name="常规 3 4 6 3 3 5 2" xfId="38107"/>
    <cellStyle name="常规 3 4 6 3 3 6" xfId="25755"/>
    <cellStyle name="常规 3 4 6 3 4" xfId="1807"/>
    <cellStyle name="常规 3 4 6 3 4 2" xfId="4900"/>
    <cellStyle name="常规 3 4 6 3 4 2 2" xfId="11083"/>
    <cellStyle name="常规 3 4 6 3 4 2 2 2" xfId="23437"/>
    <cellStyle name="常规 3 4 6 3 4 2 2 2 2" xfId="48143"/>
    <cellStyle name="常规 3 4 6 3 4 2 2 3" xfId="35791"/>
    <cellStyle name="常规 3 4 6 3 4 2 3" xfId="17261"/>
    <cellStyle name="常规 3 4 6 3 4 2 3 2" xfId="41967"/>
    <cellStyle name="常规 3 4 6 3 4 2 4" xfId="29615"/>
    <cellStyle name="常规 3 4 6 3 4 3" xfId="7995"/>
    <cellStyle name="常规 3 4 6 3 4 3 2" xfId="20349"/>
    <cellStyle name="常规 3 4 6 3 4 3 2 2" xfId="45055"/>
    <cellStyle name="常规 3 4 6 3 4 3 3" xfId="32703"/>
    <cellStyle name="常规 3 4 6 3 4 4" xfId="14173"/>
    <cellStyle name="常规 3 4 6 3 4 4 2" xfId="38879"/>
    <cellStyle name="常规 3 4 6 3 4 5" xfId="26527"/>
    <cellStyle name="常规 3 4 6 3 5" xfId="3356"/>
    <cellStyle name="常规 3 4 6 3 5 2" xfId="9539"/>
    <cellStyle name="常规 3 4 6 3 5 2 2" xfId="21893"/>
    <cellStyle name="常规 3 4 6 3 5 2 2 2" xfId="46599"/>
    <cellStyle name="常规 3 4 6 3 5 2 3" xfId="34247"/>
    <cellStyle name="常规 3 4 6 3 5 3" xfId="15717"/>
    <cellStyle name="常规 3 4 6 3 5 3 2" xfId="40423"/>
    <cellStyle name="常规 3 4 6 3 5 4" xfId="28071"/>
    <cellStyle name="常规 3 4 6 3 6" xfId="6451"/>
    <cellStyle name="常规 3 4 6 3 6 2" xfId="18805"/>
    <cellStyle name="常规 3 4 6 3 6 2 2" xfId="43511"/>
    <cellStyle name="常规 3 4 6 3 6 3" xfId="31159"/>
    <cellStyle name="常规 3 4 6 3 7" xfId="12629"/>
    <cellStyle name="常规 3 4 6 3 7 2" xfId="37335"/>
    <cellStyle name="常规 3 4 6 3 8" xfId="24983"/>
    <cellStyle name="常规 3 4 6 4" xfId="514"/>
    <cellStyle name="常规 3 4 6 4 2" xfId="1288"/>
    <cellStyle name="常规 3 4 6 4 2 2" xfId="2835"/>
    <cellStyle name="常规 3 4 6 4 2 2 2" xfId="5927"/>
    <cellStyle name="常规 3 4 6 4 2 2 2 2" xfId="12110"/>
    <cellStyle name="常规 3 4 6 4 2 2 2 2 2" xfId="24464"/>
    <cellStyle name="常规 3 4 6 4 2 2 2 2 2 2" xfId="49170"/>
    <cellStyle name="常规 3 4 6 4 2 2 2 2 3" xfId="36818"/>
    <cellStyle name="常规 3 4 6 4 2 2 2 3" xfId="18288"/>
    <cellStyle name="常规 3 4 6 4 2 2 2 3 2" xfId="42994"/>
    <cellStyle name="常规 3 4 6 4 2 2 2 4" xfId="30642"/>
    <cellStyle name="常规 3 4 6 4 2 2 3" xfId="9022"/>
    <cellStyle name="常规 3 4 6 4 2 2 3 2" xfId="21376"/>
    <cellStyle name="常规 3 4 6 4 2 2 3 2 2" xfId="46082"/>
    <cellStyle name="常规 3 4 6 4 2 2 3 3" xfId="33730"/>
    <cellStyle name="常规 3 4 6 4 2 2 4" xfId="15200"/>
    <cellStyle name="常规 3 4 6 4 2 2 4 2" xfId="39906"/>
    <cellStyle name="常规 3 4 6 4 2 2 5" xfId="27554"/>
    <cellStyle name="常规 3 4 6 4 2 3" xfId="4383"/>
    <cellStyle name="常规 3 4 6 4 2 3 2" xfId="10566"/>
    <cellStyle name="常规 3 4 6 4 2 3 2 2" xfId="22920"/>
    <cellStyle name="常规 3 4 6 4 2 3 2 2 2" xfId="47626"/>
    <cellStyle name="常规 3 4 6 4 2 3 2 3" xfId="35274"/>
    <cellStyle name="常规 3 4 6 4 2 3 3" xfId="16744"/>
    <cellStyle name="常规 3 4 6 4 2 3 3 2" xfId="41450"/>
    <cellStyle name="常规 3 4 6 4 2 3 4" xfId="29098"/>
    <cellStyle name="常规 3 4 6 4 2 4" xfId="7478"/>
    <cellStyle name="常规 3 4 6 4 2 4 2" xfId="19832"/>
    <cellStyle name="常规 3 4 6 4 2 4 2 2" xfId="44538"/>
    <cellStyle name="常规 3 4 6 4 2 4 3" xfId="32186"/>
    <cellStyle name="常规 3 4 6 4 2 5" xfId="13656"/>
    <cellStyle name="常规 3 4 6 4 2 5 2" xfId="38362"/>
    <cellStyle name="常规 3 4 6 4 2 6" xfId="26010"/>
    <cellStyle name="常规 3 4 6 4 3" xfId="2063"/>
    <cellStyle name="常规 3 4 6 4 3 2" xfId="5155"/>
    <cellStyle name="常规 3 4 6 4 3 2 2" xfId="11338"/>
    <cellStyle name="常规 3 4 6 4 3 2 2 2" xfId="23692"/>
    <cellStyle name="常规 3 4 6 4 3 2 2 2 2" xfId="48398"/>
    <cellStyle name="常规 3 4 6 4 3 2 2 3" xfId="36046"/>
    <cellStyle name="常规 3 4 6 4 3 2 3" xfId="17516"/>
    <cellStyle name="常规 3 4 6 4 3 2 3 2" xfId="42222"/>
    <cellStyle name="常规 3 4 6 4 3 2 4" xfId="29870"/>
    <cellStyle name="常规 3 4 6 4 3 3" xfId="8250"/>
    <cellStyle name="常规 3 4 6 4 3 3 2" xfId="20604"/>
    <cellStyle name="常规 3 4 6 4 3 3 2 2" xfId="45310"/>
    <cellStyle name="常规 3 4 6 4 3 3 3" xfId="32958"/>
    <cellStyle name="常规 3 4 6 4 3 4" xfId="14428"/>
    <cellStyle name="常规 3 4 6 4 3 4 2" xfId="39134"/>
    <cellStyle name="常规 3 4 6 4 3 5" xfId="26782"/>
    <cellStyle name="常规 3 4 6 4 4" xfId="3611"/>
    <cellStyle name="常规 3 4 6 4 4 2" xfId="9794"/>
    <cellStyle name="常规 3 4 6 4 4 2 2" xfId="22148"/>
    <cellStyle name="常规 3 4 6 4 4 2 2 2" xfId="46854"/>
    <cellStyle name="常规 3 4 6 4 4 2 3" xfId="34502"/>
    <cellStyle name="常规 3 4 6 4 4 3" xfId="15972"/>
    <cellStyle name="常规 3 4 6 4 4 3 2" xfId="40678"/>
    <cellStyle name="常规 3 4 6 4 4 4" xfId="28326"/>
    <cellStyle name="常规 3 4 6 4 5" xfId="6706"/>
    <cellStyle name="常规 3 4 6 4 5 2" xfId="19060"/>
    <cellStyle name="常规 3 4 6 4 5 2 2" xfId="43766"/>
    <cellStyle name="常规 3 4 6 4 5 3" xfId="31414"/>
    <cellStyle name="常规 3 4 6 4 6" xfId="12884"/>
    <cellStyle name="常规 3 4 6 4 6 2" xfId="37590"/>
    <cellStyle name="常规 3 4 6 4 7" xfId="25238"/>
    <cellStyle name="常规 3 4 6 5" xfId="902"/>
    <cellStyle name="常规 3 4 6 5 2" xfId="2449"/>
    <cellStyle name="常规 3 4 6 5 2 2" xfId="5541"/>
    <cellStyle name="常规 3 4 6 5 2 2 2" xfId="11724"/>
    <cellStyle name="常规 3 4 6 5 2 2 2 2" xfId="24078"/>
    <cellStyle name="常规 3 4 6 5 2 2 2 2 2" xfId="48784"/>
    <cellStyle name="常规 3 4 6 5 2 2 2 3" xfId="36432"/>
    <cellStyle name="常规 3 4 6 5 2 2 3" xfId="17902"/>
    <cellStyle name="常规 3 4 6 5 2 2 3 2" xfId="42608"/>
    <cellStyle name="常规 3 4 6 5 2 2 4" xfId="30256"/>
    <cellStyle name="常规 3 4 6 5 2 3" xfId="8636"/>
    <cellStyle name="常规 3 4 6 5 2 3 2" xfId="20990"/>
    <cellStyle name="常规 3 4 6 5 2 3 2 2" xfId="45696"/>
    <cellStyle name="常规 3 4 6 5 2 3 3" xfId="33344"/>
    <cellStyle name="常规 3 4 6 5 2 4" xfId="14814"/>
    <cellStyle name="常规 3 4 6 5 2 4 2" xfId="39520"/>
    <cellStyle name="常规 3 4 6 5 2 5" xfId="27168"/>
    <cellStyle name="常规 3 4 6 5 3" xfId="3997"/>
    <cellStyle name="常规 3 4 6 5 3 2" xfId="10180"/>
    <cellStyle name="常规 3 4 6 5 3 2 2" xfId="22534"/>
    <cellStyle name="常规 3 4 6 5 3 2 2 2" xfId="47240"/>
    <cellStyle name="常规 3 4 6 5 3 2 3" xfId="34888"/>
    <cellStyle name="常规 3 4 6 5 3 3" xfId="16358"/>
    <cellStyle name="常规 3 4 6 5 3 3 2" xfId="41064"/>
    <cellStyle name="常规 3 4 6 5 3 4" xfId="28712"/>
    <cellStyle name="常规 3 4 6 5 4" xfId="7092"/>
    <cellStyle name="常规 3 4 6 5 4 2" xfId="19446"/>
    <cellStyle name="常规 3 4 6 5 4 2 2" xfId="44152"/>
    <cellStyle name="常规 3 4 6 5 4 3" xfId="31800"/>
    <cellStyle name="常规 3 4 6 5 5" xfId="13270"/>
    <cellStyle name="常规 3 4 6 5 5 2" xfId="37976"/>
    <cellStyle name="常规 3 4 6 5 6" xfId="25624"/>
    <cellStyle name="常规 3 4 6 6" xfId="1676"/>
    <cellStyle name="常规 3 4 6 6 2" xfId="4769"/>
    <cellStyle name="常规 3 4 6 6 2 2" xfId="10952"/>
    <cellStyle name="常规 3 4 6 6 2 2 2" xfId="23306"/>
    <cellStyle name="常规 3 4 6 6 2 2 2 2" xfId="48012"/>
    <cellStyle name="常规 3 4 6 6 2 2 3" xfId="35660"/>
    <cellStyle name="常规 3 4 6 6 2 3" xfId="17130"/>
    <cellStyle name="常规 3 4 6 6 2 3 2" xfId="41836"/>
    <cellStyle name="常规 3 4 6 6 2 4" xfId="29484"/>
    <cellStyle name="常规 3 4 6 6 3" xfId="7864"/>
    <cellStyle name="常规 3 4 6 6 3 2" xfId="20218"/>
    <cellStyle name="常规 3 4 6 6 3 2 2" xfId="44924"/>
    <cellStyle name="常规 3 4 6 6 3 3" xfId="32572"/>
    <cellStyle name="常规 3 4 6 6 4" xfId="14042"/>
    <cellStyle name="常规 3 4 6 6 4 2" xfId="38748"/>
    <cellStyle name="常规 3 4 6 6 5" xfId="26396"/>
    <cellStyle name="常规 3 4 6 7" xfId="3225"/>
    <cellStyle name="常规 3 4 6 7 2" xfId="9408"/>
    <cellStyle name="常规 3 4 6 7 2 2" xfId="21762"/>
    <cellStyle name="常规 3 4 6 7 2 2 2" xfId="46468"/>
    <cellStyle name="常规 3 4 6 7 2 3" xfId="34116"/>
    <cellStyle name="常规 3 4 6 7 3" xfId="15586"/>
    <cellStyle name="常规 3 4 6 7 3 2" xfId="40292"/>
    <cellStyle name="常规 3 4 6 7 4" xfId="27940"/>
    <cellStyle name="常规 3 4 6 8" xfId="6320"/>
    <cellStyle name="常规 3 4 6 8 2" xfId="18674"/>
    <cellStyle name="常规 3 4 6 8 2 2" xfId="43380"/>
    <cellStyle name="常规 3 4 6 8 3" xfId="31028"/>
    <cellStyle name="常规 3 4 6 9" xfId="12498"/>
    <cellStyle name="常规 3 4 6 9 2" xfId="37204"/>
    <cellStyle name="常规 3 4 7" xfId="319"/>
    <cellStyle name="常规 3 4 7 2" xfId="707"/>
    <cellStyle name="常规 3 4 7 2 2" xfId="1481"/>
    <cellStyle name="常规 3 4 7 2 2 2" xfId="3028"/>
    <cellStyle name="常规 3 4 7 2 2 2 2" xfId="6120"/>
    <cellStyle name="常规 3 4 7 2 2 2 2 2" xfId="12303"/>
    <cellStyle name="常规 3 4 7 2 2 2 2 2 2" xfId="24657"/>
    <cellStyle name="常规 3 4 7 2 2 2 2 2 2 2" xfId="49363"/>
    <cellStyle name="常规 3 4 7 2 2 2 2 2 3" xfId="37011"/>
    <cellStyle name="常规 3 4 7 2 2 2 2 3" xfId="18481"/>
    <cellStyle name="常规 3 4 7 2 2 2 2 3 2" xfId="43187"/>
    <cellStyle name="常规 3 4 7 2 2 2 2 4" xfId="30835"/>
    <cellStyle name="常规 3 4 7 2 2 2 3" xfId="9215"/>
    <cellStyle name="常规 3 4 7 2 2 2 3 2" xfId="21569"/>
    <cellStyle name="常规 3 4 7 2 2 2 3 2 2" xfId="46275"/>
    <cellStyle name="常规 3 4 7 2 2 2 3 3" xfId="33923"/>
    <cellStyle name="常规 3 4 7 2 2 2 4" xfId="15393"/>
    <cellStyle name="常规 3 4 7 2 2 2 4 2" xfId="40099"/>
    <cellStyle name="常规 3 4 7 2 2 2 5" xfId="27747"/>
    <cellStyle name="常规 3 4 7 2 2 3" xfId="4576"/>
    <cellStyle name="常规 3 4 7 2 2 3 2" xfId="10759"/>
    <cellStyle name="常规 3 4 7 2 2 3 2 2" xfId="23113"/>
    <cellStyle name="常规 3 4 7 2 2 3 2 2 2" xfId="47819"/>
    <cellStyle name="常规 3 4 7 2 2 3 2 3" xfId="35467"/>
    <cellStyle name="常规 3 4 7 2 2 3 3" xfId="16937"/>
    <cellStyle name="常规 3 4 7 2 2 3 3 2" xfId="41643"/>
    <cellStyle name="常规 3 4 7 2 2 3 4" xfId="29291"/>
    <cellStyle name="常规 3 4 7 2 2 4" xfId="7671"/>
    <cellStyle name="常规 3 4 7 2 2 4 2" xfId="20025"/>
    <cellStyle name="常规 3 4 7 2 2 4 2 2" xfId="44731"/>
    <cellStyle name="常规 3 4 7 2 2 4 3" xfId="32379"/>
    <cellStyle name="常规 3 4 7 2 2 5" xfId="13849"/>
    <cellStyle name="常规 3 4 7 2 2 5 2" xfId="38555"/>
    <cellStyle name="常规 3 4 7 2 2 6" xfId="26203"/>
    <cellStyle name="常规 3 4 7 2 3" xfId="2256"/>
    <cellStyle name="常规 3 4 7 2 3 2" xfId="5348"/>
    <cellStyle name="常规 3 4 7 2 3 2 2" xfId="11531"/>
    <cellStyle name="常规 3 4 7 2 3 2 2 2" xfId="23885"/>
    <cellStyle name="常规 3 4 7 2 3 2 2 2 2" xfId="48591"/>
    <cellStyle name="常规 3 4 7 2 3 2 2 3" xfId="36239"/>
    <cellStyle name="常规 3 4 7 2 3 2 3" xfId="17709"/>
    <cellStyle name="常规 3 4 7 2 3 2 3 2" xfId="42415"/>
    <cellStyle name="常规 3 4 7 2 3 2 4" xfId="30063"/>
    <cellStyle name="常规 3 4 7 2 3 3" xfId="8443"/>
    <cellStyle name="常规 3 4 7 2 3 3 2" xfId="20797"/>
    <cellStyle name="常规 3 4 7 2 3 3 2 2" xfId="45503"/>
    <cellStyle name="常规 3 4 7 2 3 3 3" xfId="33151"/>
    <cellStyle name="常规 3 4 7 2 3 4" xfId="14621"/>
    <cellStyle name="常规 3 4 7 2 3 4 2" xfId="39327"/>
    <cellStyle name="常规 3 4 7 2 3 5" xfId="26975"/>
    <cellStyle name="常规 3 4 7 2 4" xfId="3804"/>
    <cellStyle name="常规 3 4 7 2 4 2" xfId="9987"/>
    <cellStyle name="常规 3 4 7 2 4 2 2" xfId="22341"/>
    <cellStyle name="常规 3 4 7 2 4 2 2 2" xfId="47047"/>
    <cellStyle name="常规 3 4 7 2 4 2 3" xfId="34695"/>
    <cellStyle name="常规 3 4 7 2 4 3" xfId="16165"/>
    <cellStyle name="常规 3 4 7 2 4 3 2" xfId="40871"/>
    <cellStyle name="常规 3 4 7 2 4 4" xfId="28519"/>
    <cellStyle name="常规 3 4 7 2 5" xfId="6899"/>
    <cellStyle name="常规 3 4 7 2 5 2" xfId="19253"/>
    <cellStyle name="常规 3 4 7 2 5 2 2" xfId="43959"/>
    <cellStyle name="常规 3 4 7 2 5 3" xfId="31607"/>
    <cellStyle name="常规 3 4 7 2 6" xfId="13077"/>
    <cellStyle name="常规 3 4 7 2 6 2" xfId="37783"/>
    <cellStyle name="常规 3 4 7 2 7" xfId="25431"/>
    <cellStyle name="常规 3 4 7 3" xfId="1095"/>
    <cellStyle name="常规 3 4 7 3 2" xfId="2642"/>
    <cellStyle name="常规 3 4 7 3 2 2" xfId="5734"/>
    <cellStyle name="常规 3 4 7 3 2 2 2" xfId="11917"/>
    <cellStyle name="常规 3 4 7 3 2 2 2 2" xfId="24271"/>
    <cellStyle name="常规 3 4 7 3 2 2 2 2 2" xfId="48977"/>
    <cellStyle name="常规 3 4 7 3 2 2 2 3" xfId="36625"/>
    <cellStyle name="常规 3 4 7 3 2 2 3" xfId="18095"/>
    <cellStyle name="常规 3 4 7 3 2 2 3 2" xfId="42801"/>
    <cellStyle name="常规 3 4 7 3 2 2 4" xfId="30449"/>
    <cellStyle name="常规 3 4 7 3 2 3" xfId="8829"/>
    <cellStyle name="常规 3 4 7 3 2 3 2" xfId="21183"/>
    <cellStyle name="常规 3 4 7 3 2 3 2 2" xfId="45889"/>
    <cellStyle name="常规 3 4 7 3 2 3 3" xfId="33537"/>
    <cellStyle name="常规 3 4 7 3 2 4" xfId="15007"/>
    <cellStyle name="常规 3 4 7 3 2 4 2" xfId="39713"/>
    <cellStyle name="常规 3 4 7 3 2 5" xfId="27361"/>
    <cellStyle name="常规 3 4 7 3 3" xfId="4190"/>
    <cellStyle name="常规 3 4 7 3 3 2" xfId="10373"/>
    <cellStyle name="常规 3 4 7 3 3 2 2" xfId="22727"/>
    <cellStyle name="常规 3 4 7 3 3 2 2 2" xfId="47433"/>
    <cellStyle name="常规 3 4 7 3 3 2 3" xfId="35081"/>
    <cellStyle name="常规 3 4 7 3 3 3" xfId="16551"/>
    <cellStyle name="常规 3 4 7 3 3 3 2" xfId="41257"/>
    <cellStyle name="常规 3 4 7 3 3 4" xfId="28905"/>
    <cellStyle name="常规 3 4 7 3 4" xfId="7285"/>
    <cellStyle name="常规 3 4 7 3 4 2" xfId="19639"/>
    <cellStyle name="常规 3 4 7 3 4 2 2" xfId="44345"/>
    <cellStyle name="常规 3 4 7 3 4 3" xfId="31993"/>
    <cellStyle name="常规 3 4 7 3 5" xfId="13463"/>
    <cellStyle name="常规 3 4 7 3 5 2" xfId="38169"/>
    <cellStyle name="常规 3 4 7 3 6" xfId="25817"/>
    <cellStyle name="常规 3 4 7 4" xfId="1869"/>
    <cellStyle name="常规 3 4 7 4 2" xfId="4962"/>
    <cellStyle name="常规 3 4 7 4 2 2" xfId="11145"/>
    <cellStyle name="常规 3 4 7 4 2 2 2" xfId="23499"/>
    <cellStyle name="常规 3 4 7 4 2 2 2 2" xfId="48205"/>
    <cellStyle name="常规 3 4 7 4 2 2 3" xfId="35853"/>
    <cellStyle name="常规 3 4 7 4 2 3" xfId="17323"/>
    <cellStyle name="常规 3 4 7 4 2 3 2" xfId="42029"/>
    <cellStyle name="常规 3 4 7 4 2 4" xfId="29677"/>
    <cellStyle name="常规 3 4 7 4 3" xfId="8057"/>
    <cellStyle name="常规 3 4 7 4 3 2" xfId="20411"/>
    <cellStyle name="常规 3 4 7 4 3 2 2" xfId="45117"/>
    <cellStyle name="常规 3 4 7 4 3 3" xfId="32765"/>
    <cellStyle name="常规 3 4 7 4 4" xfId="14235"/>
    <cellStyle name="常规 3 4 7 4 4 2" xfId="38941"/>
    <cellStyle name="常规 3 4 7 4 5" xfId="26589"/>
    <cellStyle name="常规 3 4 7 5" xfId="3418"/>
    <cellStyle name="常规 3 4 7 5 2" xfId="9601"/>
    <cellStyle name="常规 3 4 7 5 2 2" xfId="21955"/>
    <cellStyle name="常规 3 4 7 5 2 2 2" xfId="46661"/>
    <cellStyle name="常规 3 4 7 5 2 3" xfId="34309"/>
    <cellStyle name="常规 3 4 7 5 3" xfId="15779"/>
    <cellStyle name="常规 3 4 7 5 3 2" xfId="40485"/>
    <cellStyle name="常规 3 4 7 5 4" xfId="28133"/>
    <cellStyle name="常规 3 4 7 6" xfId="6513"/>
    <cellStyle name="常规 3 4 7 6 2" xfId="18867"/>
    <cellStyle name="常规 3 4 7 6 2 2" xfId="43573"/>
    <cellStyle name="常规 3 4 7 6 3" xfId="31221"/>
    <cellStyle name="常规 3 4 7 7" xfId="12691"/>
    <cellStyle name="常规 3 4 7 7 2" xfId="37397"/>
    <cellStyle name="常规 3 4 7 8" xfId="25045"/>
    <cellStyle name="常规 3 4 8" xfId="190"/>
    <cellStyle name="常规 3 4 8 2" xfId="583"/>
    <cellStyle name="常规 3 4 8 2 2" xfId="1357"/>
    <cellStyle name="常规 3 4 8 2 2 2" xfId="2904"/>
    <cellStyle name="常规 3 4 8 2 2 2 2" xfId="5996"/>
    <cellStyle name="常规 3 4 8 2 2 2 2 2" xfId="12179"/>
    <cellStyle name="常规 3 4 8 2 2 2 2 2 2" xfId="24533"/>
    <cellStyle name="常规 3 4 8 2 2 2 2 2 2 2" xfId="49239"/>
    <cellStyle name="常规 3 4 8 2 2 2 2 2 3" xfId="36887"/>
    <cellStyle name="常规 3 4 8 2 2 2 2 3" xfId="18357"/>
    <cellStyle name="常规 3 4 8 2 2 2 2 3 2" xfId="43063"/>
    <cellStyle name="常规 3 4 8 2 2 2 2 4" xfId="30711"/>
    <cellStyle name="常规 3 4 8 2 2 2 3" xfId="9091"/>
    <cellStyle name="常规 3 4 8 2 2 2 3 2" xfId="21445"/>
    <cellStyle name="常规 3 4 8 2 2 2 3 2 2" xfId="46151"/>
    <cellStyle name="常规 3 4 8 2 2 2 3 3" xfId="33799"/>
    <cellStyle name="常规 3 4 8 2 2 2 4" xfId="15269"/>
    <cellStyle name="常规 3 4 8 2 2 2 4 2" xfId="39975"/>
    <cellStyle name="常规 3 4 8 2 2 2 5" xfId="27623"/>
    <cellStyle name="常规 3 4 8 2 2 3" xfId="4452"/>
    <cellStyle name="常规 3 4 8 2 2 3 2" xfId="10635"/>
    <cellStyle name="常规 3 4 8 2 2 3 2 2" xfId="22989"/>
    <cellStyle name="常规 3 4 8 2 2 3 2 2 2" xfId="47695"/>
    <cellStyle name="常规 3 4 8 2 2 3 2 3" xfId="35343"/>
    <cellStyle name="常规 3 4 8 2 2 3 3" xfId="16813"/>
    <cellStyle name="常规 3 4 8 2 2 3 3 2" xfId="41519"/>
    <cellStyle name="常规 3 4 8 2 2 3 4" xfId="29167"/>
    <cellStyle name="常规 3 4 8 2 2 4" xfId="7547"/>
    <cellStyle name="常规 3 4 8 2 2 4 2" xfId="19901"/>
    <cellStyle name="常规 3 4 8 2 2 4 2 2" xfId="44607"/>
    <cellStyle name="常规 3 4 8 2 2 4 3" xfId="32255"/>
    <cellStyle name="常规 3 4 8 2 2 5" xfId="13725"/>
    <cellStyle name="常规 3 4 8 2 2 5 2" xfId="38431"/>
    <cellStyle name="常规 3 4 8 2 2 6" xfId="26079"/>
    <cellStyle name="常规 3 4 8 2 3" xfId="2132"/>
    <cellStyle name="常规 3 4 8 2 3 2" xfId="5224"/>
    <cellStyle name="常规 3 4 8 2 3 2 2" xfId="11407"/>
    <cellStyle name="常规 3 4 8 2 3 2 2 2" xfId="23761"/>
    <cellStyle name="常规 3 4 8 2 3 2 2 2 2" xfId="48467"/>
    <cellStyle name="常规 3 4 8 2 3 2 2 3" xfId="36115"/>
    <cellStyle name="常规 3 4 8 2 3 2 3" xfId="17585"/>
    <cellStyle name="常规 3 4 8 2 3 2 3 2" xfId="42291"/>
    <cellStyle name="常规 3 4 8 2 3 2 4" xfId="29939"/>
    <cellStyle name="常规 3 4 8 2 3 3" xfId="8319"/>
    <cellStyle name="常规 3 4 8 2 3 3 2" xfId="20673"/>
    <cellStyle name="常规 3 4 8 2 3 3 2 2" xfId="45379"/>
    <cellStyle name="常规 3 4 8 2 3 3 3" xfId="33027"/>
    <cellStyle name="常规 3 4 8 2 3 4" xfId="14497"/>
    <cellStyle name="常规 3 4 8 2 3 4 2" xfId="39203"/>
    <cellStyle name="常规 3 4 8 2 3 5" xfId="26851"/>
    <cellStyle name="常规 3 4 8 2 4" xfId="3680"/>
    <cellStyle name="常规 3 4 8 2 4 2" xfId="9863"/>
    <cellStyle name="常规 3 4 8 2 4 2 2" xfId="22217"/>
    <cellStyle name="常规 3 4 8 2 4 2 2 2" xfId="46923"/>
    <cellStyle name="常规 3 4 8 2 4 2 3" xfId="34571"/>
    <cellStyle name="常规 3 4 8 2 4 3" xfId="16041"/>
    <cellStyle name="常规 3 4 8 2 4 3 2" xfId="40747"/>
    <cellStyle name="常规 3 4 8 2 4 4" xfId="28395"/>
    <cellStyle name="常规 3 4 8 2 5" xfId="6775"/>
    <cellStyle name="常规 3 4 8 2 5 2" xfId="19129"/>
    <cellStyle name="常规 3 4 8 2 5 2 2" xfId="43835"/>
    <cellStyle name="常规 3 4 8 2 5 3" xfId="31483"/>
    <cellStyle name="常规 3 4 8 2 6" xfId="12953"/>
    <cellStyle name="常规 3 4 8 2 6 2" xfId="37659"/>
    <cellStyle name="常规 3 4 8 2 7" xfId="25307"/>
    <cellStyle name="常规 3 4 8 3" xfId="971"/>
    <cellStyle name="常规 3 4 8 3 2" xfId="2518"/>
    <cellStyle name="常规 3 4 8 3 2 2" xfId="5610"/>
    <cellStyle name="常规 3 4 8 3 2 2 2" xfId="11793"/>
    <cellStyle name="常规 3 4 8 3 2 2 2 2" xfId="24147"/>
    <cellStyle name="常规 3 4 8 3 2 2 2 2 2" xfId="48853"/>
    <cellStyle name="常规 3 4 8 3 2 2 2 3" xfId="36501"/>
    <cellStyle name="常规 3 4 8 3 2 2 3" xfId="17971"/>
    <cellStyle name="常规 3 4 8 3 2 2 3 2" xfId="42677"/>
    <cellStyle name="常规 3 4 8 3 2 2 4" xfId="30325"/>
    <cellStyle name="常规 3 4 8 3 2 3" xfId="8705"/>
    <cellStyle name="常规 3 4 8 3 2 3 2" xfId="21059"/>
    <cellStyle name="常规 3 4 8 3 2 3 2 2" xfId="45765"/>
    <cellStyle name="常规 3 4 8 3 2 3 3" xfId="33413"/>
    <cellStyle name="常规 3 4 8 3 2 4" xfId="14883"/>
    <cellStyle name="常规 3 4 8 3 2 4 2" xfId="39589"/>
    <cellStyle name="常规 3 4 8 3 2 5" xfId="27237"/>
    <cellStyle name="常规 3 4 8 3 3" xfId="4066"/>
    <cellStyle name="常规 3 4 8 3 3 2" xfId="10249"/>
    <cellStyle name="常规 3 4 8 3 3 2 2" xfId="22603"/>
    <cellStyle name="常规 3 4 8 3 3 2 2 2" xfId="47309"/>
    <cellStyle name="常规 3 4 8 3 3 2 3" xfId="34957"/>
    <cellStyle name="常规 3 4 8 3 3 3" xfId="16427"/>
    <cellStyle name="常规 3 4 8 3 3 3 2" xfId="41133"/>
    <cellStyle name="常规 3 4 8 3 3 4" xfId="28781"/>
    <cellStyle name="常规 3 4 8 3 4" xfId="7161"/>
    <cellStyle name="常规 3 4 8 3 4 2" xfId="19515"/>
    <cellStyle name="常规 3 4 8 3 4 2 2" xfId="44221"/>
    <cellStyle name="常规 3 4 8 3 4 3" xfId="31869"/>
    <cellStyle name="常规 3 4 8 3 5" xfId="13339"/>
    <cellStyle name="常规 3 4 8 3 5 2" xfId="38045"/>
    <cellStyle name="常规 3 4 8 3 6" xfId="25693"/>
    <cellStyle name="常规 3 4 8 4" xfId="1745"/>
    <cellStyle name="常规 3 4 8 4 2" xfId="4838"/>
    <cellStyle name="常规 3 4 8 4 2 2" xfId="11021"/>
    <cellStyle name="常规 3 4 8 4 2 2 2" xfId="23375"/>
    <cellStyle name="常规 3 4 8 4 2 2 2 2" xfId="48081"/>
    <cellStyle name="常规 3 4 8 4 2 2 3" xfId="35729"/>
    <cellStyle name="常规 3 4 8 4 2 3" xfId="17199"/>
    <cellStyle name="常规 3 4 8 4 2 3 2" xfId="41905"/>
    <cellStyle name="常规 3 4 8 4 2 4" xfId="29553"/>
    <cellStyle name="常规 3 4 8 4 3" xfId="7933"/>
    <cellStyle name="常规 3 4 8 4 3 2" xfId="20287"/>
    <cellStyle name="常规 3 4 8 4 3 2 2" xfId="44993"/>
    <cellStyle name="常规 3 4 8 4 3 3" xfId="32641"/>
    <cellStyle name="常规 3 4 8 4 4" xfId="14111"/>
    <cellStyle name="常规 3 4 8 4 4 2" xfId="38817"/>
    <cellStyle name="常规 3 4 8 4 5" xfId="26465"/>
    <cellStyle name="常规 3 4 8 5" xfId="3294"/>
    <cellStyle name="常规 3 4 8 5 2" xfId="9477"/>
    <cellStyle name="常规 3 4 8 5 2 2" xfId="21831"/>
    <cellStyle name="常规 3 4 8 5 2 2 2" xfId="46537"/>
    <cellStyle name="常规 3 4 8 5 2 3" xfId="34185"/>
    <cellStyle name="常规 3 4 8 5 3" xfId="15655"/>
    <cellStyle name="常规 3 4 8 5 3 2" xfId="40361"/>
    <cellStyle name="常规 3 4 8 5 4" xfId="28009"/>
    <cellStyle name="常规 3 4 8 6" xfId="6389"/>
    <cellStyle name="常规 3 4 8 6 2" xfId="18743"/>
    <cellStyle name="常规 3 4 8 6 2 2" xfId="43449"/>
    <cellStyle name="常规 3 4 8 6 3" xfId="31097"/>
    <cellStyle name="常规 3 4 8 7" xfId="12567"/>
    <cellStyle name="常规 3 4 8 7 2" xfId="37273"/>
    <cellStyle name="常规 3 4 8 8" xfId="24921"/>
    <cellStyle name="常规 3 4 9" xfId="444"/>
    <cellStyle name="常规 3 4 9 2" xfId="1219"/>
    <cellStyle name="常规 3 4 9 2 2" xfId="2766"/>
    <cellStyle name="常规 3 4 9 2 2 2" xfId="5858"/>
    <cellStyle name="常规 3 4 9 2 2 2 2" xfId="12041"/>
    <cellStyle name="常规 3 4 9 2 2 2 2 2" xfId="24395"/>
    <cellStyle name="常规 3 4 9 2 2 2 2 2 2" xfId="49101"/>
    <cellStyle name="常规 3 4 9 2 2 2 2 3" xfId="36749"/>
    <cellStyle name="常规 3 4 9 2 2 2 3" xfId="18219"/>
    <cellStyle name="常规 3 4 9 2 2 2 3 2" xfId="42925"/>
    <cellStyle name="常规 3 4 9 2 2 2 4" xfId="30573"/>
    <cellStyle name="常规 3 4 9 2 2 3" xfId="8953"/>
    <cellStyle name="常规 3 4 9 2 2 3 2" xfId="21307"/>
    <cellStyle name="常规 3 4 9 2 2 3 2 2" xfId="46013"/>
    <cellStyle name="常规 3 4 9 2 2 3 3" xfId="33661"/>
    <cellStyle name="常规 3 4 9 2 2 4" xfId="15131"/>
    <cellStyle name="常规 3 4 9 2 2 4 2" xfId="39837"/>
    <cellStyle name="常规 3 4 9 2 2 5" xfId="27485"/>
    <cellStyle name="常规 3 4 9 2 3" xfId="4314"/>
    <cellStyle name="常规 3 4 9 2 3 2" xfId="10497"/>
    <cellStyle name="常规 3 4 9 2 3 2 2" xfId="22851"/>
    <cellStyle name="常规 3 4 9 2 3 2 2 2" xfId="47557"/>
    <cellStyle name="常规 3 4 9 2 3 2 3" xfId="35205"/>
    <cellStyle name="常规 3 4 9 2 3 3" xfId="16675"/>
    <cellStyle name="常规 3 4 9 2 3 3 2" xfId="41381"/>
    <cellStyle name="常规 3 4 9 2 3 4" xfId="29029"/>
    <cellStyle name="常规 3 4 9 2 4" xfId="7409"/>
    <cellStyle name="常规 3 4 9 2 4 2" xfId="19763"/>
    <cellStyle name="常规 3 4 9 2 4 2 2" xfId="44469"/>
    <cellStyle name="常规 3 4 9 2 4 3" xfId="32117"/>
    <cellStyle name="常规 3 4 9 2 5" xfId="13587"/>
    <cellStyle name="常规 3 4 9 2 5 2" xfId="38293"/>
    <cellStyle name="常规 3 4 9 2 6" xfId="25941"/>
    <cellStyle name="常规 3 4 9 3" xfId="1993"/>
    <cellStyle name="常规 3 4 9 3 2" xfId="5086"/>
    <cellStyle name="常规 3 4 9 3 2 2" xfId="11269"/>
    <cellStyle name="常规 3 4 9 3 2 2 2" xfId="23623"/>
    <cellStyle name="常规 3 4 9 3 2 2 2 2" xfId="48329"/>
    <cellStyle name="常规 3 4 9 3 2 2 3" xfId="35977"/>
    <cellStyle name="常规 3 4 9 3 2 3" xfId="17447"/>
    <cellStyle name="常规 3 4 9 3 2 3 2" xfId="42153"/>
    <cellStyle name="常规 3 4 9 3 2 4" xfId="29801"/>
    <cellStyle name="常规 3 4 9 3 3" xfId="8181"/>
    <cellStyle name="常规 3 4 9 3 3 2" xfId="20535"/>
    <cellStyle name="常规 3 4 9 3 3 2 2" xfId="45241"/>
    <cellStyle name="常规 3 4 9 3 3 3" xfId="32889"/>
    <cellStyle name="常规 3 4 9 3 4" xfId="14359"/>
    <cellStyle name="常规 3 4 9 3 4 2" xfId="39065"/>
    <cellStyle name="常规 3 4 9 3 5" xfId="26713"/>
    <cellStyle name="常规 3 4 9 4" xfId="3542"/>
    <cellStyle name="常规 3 4 9 4 2" xfId="9725"/>
    <cellStyle name="常规 3 4 9 4 2 2" xfId="22079"/>
    <cellStyle name="常规 3 4 9 4 2 2 2" xfId="46785"/>
    <cellStyle name="常规 3 4 9 4 2 3" xfId="34433"/>
    <cellStyle name="常规 3 4 9 4 3" xfId="15903"/>
    <cellStyle name="常规 3 4 9 4 3 2" xfId="40609"/>
    <cellStyle name="常规 3 4 9 4 4" xfId="28257"/>
    <cellStyle name="常规 3 4 9 5" xfId="6637"/>
    <cellStyle name="常规 3 4 9 5 2" xfId="18991"/>
    <cellStyle name="常规 3 4 9 5 2 2" xfId="43697"/>
    <cellStyle name="常规 3 4 9 5 3" xfId="31345"/>
    <cellStyle name="常规 3 4 9 6" xfId="12815"/>
    <cellStyle name="常规 3 4 9 6 2" xfId="37521"/>
    <cellStyle name="常规 3 4 9 7" xfId="25169"/>
    <cellStyle name="常规 3 5" xfId="36"/>
    <cellStyle name="常规 3 5 10" xfId="6246"/>
    <cellStyle name="常规 3 5 10 2" xfId="18601"/>
    <cellStyle name="常规 3 5 10 2 2" xfId="43307"/>
    <cellStyle name="常规 3 5 10 3" xfId="30955"/>
    <cellStyle name="常规 3 5 11" xfId="12424"/>
    <cellStyle name="常规 3 5 11 2" xfId="37131"/>
    <cellStyle name="常规 3 5 12" xfId="24778"/>
    <cellStyle name="常规 3 5 2" xfId="78"/>
    <cellStyle name="常规 3 5 2 10" xfId="12459"/>
    <cellStyle name="常规 3 5 2 10 2" xfId="37165"/>
    <cellStyle name="常规 3 5 2 11" xfId="24813"/>
    <cellStyle name="常规 3 5 2 2" xfId="150"/>
    <cellStyle name="常规 3 5 2 2 10" xfId="24882"/>
    <cellStyle name="常规 3 5 2 2 2" xfId="408"/>
    <cellStyle name="常规 3 5 2 2 2 2" xfId="796"/>
    <cellStyle name="常规 3 5 2 2 2 2 2" xfId="1570"/>
    <cellStyle name="常规 3 5 2 2 2 2 2 2" xfId="3117"/>
    <cellStyle name="常规 3 5 2 2 2 2 2 2 2" xfId="6209"/>
    <cellStyle name="常规 3 5 2 2 2 2 2 2 2 2" xfId="12392"/>
    <cellStyle name="常规 3 5 2 2 2 2 2 2 2 2 2" xfId="24746"/>
    <cellStyle name="常规 3 5 2 2 2 2 2 2 2 2 2 2" xfId="49452"/>
    <cellStyle name="常规 3 5 2 2 2 2 2 2 2 2 3" xfId="37100"/>
    <cellStyle name="常规 3 5 2 2 2 2 2 2 2 3" xfId="18570"/>
    <cellStyle name="常规 3 5 2 2 2 2 2 2 2 3 2" xfId="43276"/>
    <cellStyle name="常规 3 5 2 2 2 2 2 2 2 4" xfId="30924"/>
    <cellStyle name="常规 3 5 2 2 2 2 2 2 3" xfId="9304"/>
    <cellStyle name="常规 3 5 2 2 2 2 2 2 3 2" xfId="21658"/>
    <cellStyle name="常规 3 5 2 2 2 2 2 2 3 2 2" xfId="46364"/>
    <cellStyle name="常规 3 5 2 2 2 2 2 2 3 3" xfId="34012"/>
    <cellStyle name="常规 3 5 2 2 2 2 2 2 4" xfId="15482"/>
    <cellStyle name="常规 3 5 2 2 2 2 2 2 4 2" xfId="40188"/>
    <cellStyle name="常规 3 5 2 2 2 2 2 2 5" xfId="27836"/>
    <cellStyle name="常规 3 5 2 2 2 2 2 3" xfId="4665"/>
    <cellStyle name="常规 3 5 2 2 2 2 2 3 2" xfId="10848"/>
    <cellStyle name="常规 3 5 2 2 2 2 2 3 2 2" xfId="23202"/>
    <cellStyle name="常规 3 5 2 2 2 2 2 3 2 2 2" xfId="47908"/>
    <cellStyle name="常规 3 5 2 2 2 2 2 3 2 3" xfId="35556"/>
    <cellStyle name="常规 3 5 2 2 2 2 2 3 3" xfId="17026"/>
    <cellStyle name="常规 3 5 2 2 2 2 2 3 3 2" xfId="41732"/>
    <cellStyle name="常规 3 5 2 2 2 2 2 3 4" xfId="29380"/>
    <cellStyle name="常规 3 5 2 2 2 2 2 4" xfId="7760"/>
    <cellStyle name="常规 3 5 2 2 2 2 2 4 2" xfId="20114"/>
    <cellStyle name="常规 3 5 2 2 2 2 2 4 2 2" xfId="44820"/>
    <cellStyle name="常规 3 5 2 2 2 2 2 4 3" xfId="32468"/>
    <cellStyle name="常规 3 5 2 2 2 2 2 5" xfId="13938"/>
    <cellStyle name="常规 3 5 2 2 2 2 2 5 2" xfId="38644"/>
    <cellStyle name="常规 3 5 2 2 2 2 2 6" xfId="26292"/>
    <cellStyle name="常规 3 5 2 2 2 2 3" xfId="2345"/>
    <cellStyle name="常规 3 5 2 2 2 2 3 2" xfId="5437"/>
    <cellStyle name="常规 3 5 2 2 2 2 3 2 2" xfId="11620"/>
    <cellStyle name="常规 3 5 2 2 2 2 3 2 2 2" xfId="23974"/>
    <cellStyle name="常规 3 5 2 2 2 2 3 2 2 2 2" xfId="48680"/>
    <cellStyle name="常规 3 5 2 2 2 2 3 2 2 3" xfId="36328"/>
    <cellStyle name="常规 3 5 2 2 2 2 3 2 3" xfId="17798"/>
    <cellStyle name="常规 3 5 2 2 2 2 3 2 3 2" xfId="42504"/>
    <cellStyle name="常规 3 5 2 2 2 2 3 2 4" xfId="30152"/>
    <cellStyle name="常规 3 5 2 2 2 2 3 3" xfId="8532"/>
    <cellStyle name="常规 3 5 2 2 2 2 3 3 2" xfId="20886"/>
    <cellStyle name="常规 3 5 2 2 2 2 3 3 2 2" xfId="45592"/>
    <cellStyle name="常规 3 5 2 2 2 2 3 3 3" xfId="33240"/>
    <cellStyle name="常规 3 5 2 2 2 2 3 4" xfId="14710"/>
    <cellStyle name="常规 3 5 2 2 2 2 3 4 2" xfId="39416"/>
    <cellStyle name="常规 3 5 2 2 2 2 3 5" xfId="27064"/>
    <cellStyle name="常规 3 5 2 2 2 2 4" xfId="3893"/>
    <cellStyle name="常规 3 5 2 2 2 2 4 2" xfId="10076"/>
    <cellStyle name="常规 3 5 2 2 2 2 4 2 2" xfId="22430"/>
    <cellStyle name="常规 3 5 2 2 2 2 4 2 2 2" xfId="47136"/>
    <cellStyle name="常规 3 5 2 2 2 2 4 2 3" xfId="34784"/>
    <cellStyle name="常规 3 5 2 2 2 2 4 3" xfId="16254"/>
    <cellStyle name="常规 3 5 2 2 2 2 4 3 2" xfId="40960"/>
    <cellStyle name="常规 3 5 2 2 2 2 4 4" xfId="28608"/>
    <cellStyle name="常规 3 5 2 2 2 2 5" xfId="6988"/>
    <cellStyle name="常规 3 5 2 2 2 2 5 2" xfId="19342"/>
    <cellStyle name="常规 3 5 2 2 2 2 5 2 2" xfId="44048"/>
    <cellStyle name="常规 3 5 2 2 2 2 5 3" xfId="31696"/>
    <cellStyle name="常规 3 5 2 2 2 2 6" xfId="13166"/>
    <cellStyle name="常规 3 5 2 2 2 2 6 2" xfId="37872"/>
    <cellStyle name="常规 3 5 2 2 2 2 7" xfId="25520"/>
    <cellStyle name="常规 3 5 2 2 2 3" xfId="1184"/>
    <cellStyle name="常规 3 5 2 2 2 3 2" xfId="2731"/>
    <cellStyle name="常规 3 5 2 2 2 3 2 2" xfId="5823"/>
    <cellStyle name="常规 3 5 2 2 2 3 2 2 2" xfId="12006"/>
    <cellStyle name="常规 3 5 2 2 2 3 2 2 2 2" xfId="24360"/>
    <cellStyle name="常规 3 5 2 2 2 3 2 2 2 2 2" xfId="49066"/>
    <cellStyle name="常规 3 5 2 2 2 3 2 2 2 3" xfId="36714"/>
    <cellStyle name="常规 3 5 2 2 2 3 2 2 3" xfId="18184"/>
    <cellStyle name="常规 3 5 2 2 2 3 2 2 3 2" xfId="42890"/>
    <cellStyle name="常规 3 5 2 2 2 3 2 2 4" xfId="30538"/>
    <cellStyle name="常规 3 5 2 2 2 3 2 3" xfId="8918"/>
    <cellStyle name="常规 3 5 2 2 2 3 2 3 2" xfId="21272"/>
    <cellStyle name="常规 3 5 2 2 2 3 2 3 2 2" xfId="45978"/>
    <cellStyle name="常规 3 5 2 2 2 3 2 3 3" xfId="33626"/>
    <cellStyle name="常规 3 5 2 2 2 3 2 4" xfId="15096"/>
    <cellStyle name="常规 3 5 2 2 2 3 2 4 2" xfId="39802"/>
    <cellStyle name="常规 3 5 2 2 2 3 2 5" xfId="27450"/>
    <cellStyle name="常规 3 5 2 2 2 3 3" xfId="4279"/>
    <cellStyle name="常规 3 5 2 2 2 3 3 2" xfId="10462"/>
    <cellStyle name="常规 3 5 2 2 2 3 3 2 2" xfId="22816"/>
    <cellStyle name="常规 3 5 2 2 2 3 3 2 2 2" xfId="47522"/>
    <cellStyle name="常规 3 5 2 2 2 3 3 2 3" xfId="35170"/>
    <cellStyle name="常规 3 5 2 2 2 3 3 3" xfId="16640"/>
    <cellStyle name="常规 3 5 2 2 2 3 3 3 2" xfId="41346"/>
    <cellStyle name="常规 3 5 2 2 2 3 3 4" xfId="28994"/>
    <cellStyle name="常规 3 5 2 2 2 3 4" xfId="7374"/>
    <cellStyle name="常规 3 5 2 2 2 3 4 2" xfId="19728"/>
    <cellStyle name="常规 3 5 2 2 2 3 4 2 2" xfId="44434"/>
    <cellStyle name="常规 3 5 2 2 2 3 4 3" xfId="32082"/>
    <cellStyle name="常规 3 5 2 2 2 3 5" xfId="13552"/>
    <cellStyle name="常规 3 5 2 2 2 3 5 2" xfId="38258"/>
    <cellStyle name="常规 3 5 2 2 2 3 6" xfId="25906"/>
    <cellStyle name="常规 3 5 2 2 2 4" xfId="1958"/>
    <cellStyle name="常规 3 5 2 2 2 4 2" xfId="5051"/>
    <cellStyle name="常规 3 5 2 2 2 4 2 2" xfId="11234"/>
    <cellStyle name="常规 3 5 2 2 2 4 2 2 2" xfId="23588"/>
    <cellStyle name="常规 3 5 2 2 2 4 2 2 2 2" xfId="48294"/>
    <cellStyle name="常规 3 5 2 2 2 4 2 2 3" xfId="35942"/>
    <cellStyle name="常规 3 5 2 2 2 4 2 3" xfId="17412"/>
    <cellStyle name="常规 3 5 2 2 2 4 2 3 2" xfId="42118"/>
    <cellStyle name="常规 3 5 2 2 2 4 2 4" xfId="29766"/>
    <cellStyle name="常规 3 5 2 2 2 4 3" xfId="8146"/>
    <cellStyle name="常规 3 5 2 2 2 4 3 2" xfId="20500"/>
    <cellStyle name="常规 3 5 2 2 2 4 3 2 2" xfId="45206"/>
    <cellStyle name="常规 3 5 2 2 2 4 3 3" xfId="32854"/>
    <cellStyle name="常规 3 5 2 2 2 4 4" xfId="14324"/>
    <cellStyle name="常规 3 5 2 2 2 4 4 2" xfId="39030"/>
    <cellStyle name="常规 3 5 2 2 2 4 5" xfId="26678"/>
    <cellStyle name="常规 3 5 2 2 2 5" xfId="3507"/>
    <cellStyle name="常规 3 5 2 2 2 5 2" xfId="9690"/>
    <cellStyle name="常规 3 5 2 2 2 5 2 2" xfId="22044"/>
    <cellStyle name="常规 3 5 2 2 2 5 2 2 2" xfId="46750"/>
    <cellStyle name="常规 3 5 2 2 2 5 2 3" xfId="34398"/>
    <cellStyle name="常规 3 5 2 2 2 5 3" xfId="15868"/>
    <cellStyle name="常规 3 5 2 2 2 5 3 2" xfId="40574"/>
    <cellStyle name="常规 3 5 2 2 2 5 4" xfId="28222"/>
    <cellStyle name="常规 3 5 2 2 2 6" xfId="6602"/>
    <cellStyle name="常规 3 5 2 2 2 6 2" xfId="18956"/>
    <cellStyle name="常规 3 5 2 2 2 6 2 2" xfId="43662"/>
    <cellStyle name="常规 3 5 2 2 2 6 3" xfId="31310"/>
    <cellStyle name="常规 3 5 2 2 2 7" xfId="12780"/>
    <cellStyle name="常规 3 5 2 2 2 7 2" xfId="37486"/>
    <cellStyle name="常规 3 5 2 2 2 8" xfId="25134"/>
    <cellStyle name="常规 3 5 2 2 3" xfId="284"/>
    <cellStyle name="常规 3 5 2 2 3 2" xfId="672"/>
    <cellStyle name="常规 3 5 2 2 3 2 2" xfId="1446"/>
    <cellStyle name="常规 3 5 2 2 3 2 2 2" xfId="2993"/>
    <cellStyle name="常规 3 5 2 2 3 2 2 2 2" xfId="6085"/>
    <cellStyle name="常规 3 5 2 2 3 2 2 2 2 2" xfId="12268"/>
    <cellStyle name="常规 3 5 2 2 3 2 2 2 2 2 2" xfId="24622"/>
    <cellStyle name="常规 3 5 2 2 3 2 2 2 2 2 2 2" xfId="49328"/>
    <cellStyle name="常规 3 5 2 2 3 2 2 2 2 2 3" xfId="36976"/>
    <cellStyle name="常规 3 5 2 2 3 2 2 2 2 3" xfId="18446"/>
    <cellStyle name="常规 3 5 2 2 3 2 2 2 2 3 2" xfId="43152"/>
    <cellStyle name="常规 3 5 2 2 3 2 2 2 2 4" xfId="30800"/>
    <cellStyle name="常规 3 5 2 2 3 2 2 2 3" xfId="9180"/>
    <cellStyle name="常规 3 5 2 2 3 2 2 2 3 2" xfId="21534"/>
    <cellStyle name="常规 3 5 2 2 3 2 2 2 3 2 2" xfId="46240"/>
    <cellStyle name="常规 3 5 2 2 3 2 2 2 3 3" xfId="33888"/>
    <cellStyle name="常规 3 5 2 2 3 2 2 2 4" xfId="15358"/>
    <cellStyle name="常规 3 5 2 2 3 2 2 2 4 2" xfId="40064"/>
    <cellStyle name="常规 3 5 2 2 3 2 2 2 5" xfId="27712"/>
    <cellStyle name="常规 3 5 2 2 3 2 2 3" xfId="4541"/>
    <cellStyle name="常规 3 5 2 2 3 2 2 3 2" xfId="10724"/>
    <cellStyle name="常规 3 5 2 2 3 2 2 3 2 2" xfId="23078"/>
    <cellStyle name="常规 3 5 2 2 3 2 2 3 2 2 2" xfId="47784"/>
    <cellStyle name="常规 3 5 2 2 3 2 2 3 2 3" xfId="35432"/>
    <cellStyle name="常规 3 5 2 2 3 2 2 3 3" xfId="16902"/>
    <cellStyle name="常规 3 5 2 2 3 2 2 3 3 2" xfId="41608"/>
    <cellStyle name="常规 3 5 2 2 3 2 2 3 4" xfId="29256"/>
    <cellStyle name="常规 3 5 2 2 3 2 2 4" xfId="7636"/>
    <cellStyle name="常规 3 5 2 2 3 2 2 4 2" xfId="19990"/>
    <cellStyle name="常规 3 5 2 2 3 2 2 4 2 2" xfId="44696"/>
    <cellStyle name="常规 3 5 2 2 3 2 2 4 3" xfId="32344"/>
    <cellStyle name="常规 3 5 2 2 3 2 2 5" xfId="13814"/>
    <cellStyle name="常规 3 5 2 2 3 2 2 5 2" xfId="38520"/>
    <cellStyle name="常规 3 5 2 2 3 2 2 6" xfId="26168"/>
    <cellStyle name="常规 3 5 2 2 3 2 3" xfId="2221"/>
    <cellStyle name="常规 3 5 2 2 3 2 3 2" xfId="5313"/>
    <cellStyle name="常规 3 5 2 2 3 2 3 2 2" xfId="11496"/>
    <cellStyle name="常规 3 5 2 2 3 2 3 2 2 2" xfId="23850"/>
    <cellStyle name="常规 3 5 2 2 3 2 3 2 2 2 2" xfId="48556"/>
    <cellStyle name="常规 3 5 2 2 3 2 3 2 2 3" xfId="36204"/>
    <cellStyle name="常规 3 5 2 2 3 2 3 2 3" xfId="17674"/>
    <cellStyle name="常规 3 5 2 2 3 2 3 2 3 2" xfId="42380"/>
    <cellStyle name="常规 3 5 2 2 3 2 3 2 4" xfId="30028"/>
    <cellStyle name="常规 3 5 2 2 3 2 3 3" xfId="8408"/>
    <cellStyle name="常规 3 5 2 2 3 2 3 3 2" xfId="20762"/>
    <cellStyle name="常规 3 5 2 2 3 2 3 3 2 2" xfId="45468"/>
    <cellStyle name="常规 3 5 2 2 3 2 3 3 3" xfId="33116"/>
    <cellStyle name="常规 3 5 2 2 3 2 3 4" xfId="14586"/>
    <cellStyle name="常规 3 5 2 2 3 2 3 4 2" xfId="39292"/>
    <cellStyle name="常规 3 5 2 2 3 2 3 5" xfId="26940"/>
    <cellStyle name="常规 3 5 2 2 3 2 4" xfId="3769"/>
    <cellStyle name="常规 3 5 2 2 3 2 4 2" xfId="9952"/>
    <cellStyle name="常规 3 5 2 2 3 2 4 2 2" xfId="22306"/>
    <cellStyle name="常规 3 5 2 2 3 2 4 2 2 2" xfId="47012"/>
    <cellStyle name="常规 3 5 2 2 3 2 4 2 3" xfId="34660"/>
    <cellStyle name="常规 3 5 2 2 3 2 4 3" xfId="16130"/>
    <cellStyle name="常规 3 5 2 2 3 2 4 3 2" xfId="40836"/>
    <cellStyle name="常规 3 5 2 2 3 2 4 4" xfId="28484"/>
    <cellStyle name="常规 3 5 2 2 3 2 5" xfId="6864"/>
    <cellStyle name="常规 3 5 2 2 3 2 5 2" xfId="19218"/>
    <cellStyle name="常规 3 5 2 2 3 2 5 2 2" xfId="43924"/>
    <cellStyle name="常规 3 5 2 2 3 2 5 3" xfId="31572"/>
    <cellStyle name="常规 3 5 2 2 3 2 6" xfId="13042"/>
    <cellStyle name="常规 3 5 2 2 3 2 6 2" xfId="37748"/>
    <cellStyle name="常规 3 5 2 2 3 2 7" xfId="25396"/>
    <cellStyle name="常规 3 5 2 2 3 3" xfId="1060"/>
    <cellStyle name="常规 3 5 2 2 3 3 2" xfId="2607"/>
    <cellStyle name="常规 3 5 2 2 3 3 2 2" xfId="5699"/>
    <cellStyle name="常规 3 5 2 2 3 3 2 2 2" xfId="11882"/>
    <cellStyle name="常规 3 5 2 2 3 3 2 2 2 2" xfId="24236"/>
    <cellStyle name="常规 3 5 2 2 3 3 2 2 2 2 2" xfId="48942"/>
    <cellStyle name="常规 3 5 2 2 3 3 2 2 2 3" xfId="36590"/>
    <cellStyle name="常规 3 5 2 2 3 3 2 2 3" xfId="18060"/>
    <cellStyle name="常规 3 5 2 2 3 3 2 2 3 2" xfId="42766"/>
    <cellStyle name="常规 3 5 2 2 3 3 2 2 4" xfId="30414"/>
    <cellStyle name="常规 3 5 2 2 3 3 2 3" xfId="8794"/>
    <cellStyle name="常规 3 5 2 2 3 3 2 3 2" xfId="21148"/>
    <cellStyle name="常规 3 5 2 2 3 3 2 3 2 2" xfId="45854"/>
    <cellStyle name="常规 3 5 2 2 3 3 2 3 3" xfId="33502"/>
    <cellStyle name="常规 3 5 2 2 3 3 2 4" xfId="14972"/>
    <cellStyle name="常规 3 5 2 2 3 3 2 4 2" xfId="39678"/>
    <cellStyle name="常规 3 5 2 2 3 3 2 5" xfId="27326"/>
    <cellStyle name="常规 3 5 2 2 3 3 3" xfId="4155"/>
    <cellStyle name="常规 3 5 2 2 3 3 3 2" xfId="10338"/>
    <cellStyle name="常规 3 5 2 2 3 3 3 2 2" xfId="22692"/>
    <cellStyle name="常规 3 5 2 2 3 3 3 2 2 2" xfId="47398"/>
    <cellStyle name="常规 3 5 2 2 3 3 3 2 3" xfId="35046"/>
    <cellStyle name="常规 3 5 2 2 3 3 3 3" xfId="16516"/>
    <cellStyle name="常规 3 5 2 2 3 3 3 3 2" xfId="41222"/>
    <cellStyle name="常规 3 5 2 2 3 3 3 4" xfId="28870"/>
    <cellStyle name="常规 3 5 2 2 3 3 4" xfId="7250"/>
    <cellStyle name="常规 3 5 2 2 3 3 4 2" xfId="19604"/>
    <cellStyle name="常规 3 5 2 2 3 3 4 2 2" xfId="44310"/>
    <cellStyle name="常规 3 5 2 2 3 3 4 3" xfId="31958"/>
    <cellStyle name="常规 3 5 2 2 3 3 5" xfId="13428"/>
    <cellStyle name="常规 3 5 2 2 3 3 5 2" xfId="38134"/>
    <cellStyle name="常规 3 5 2 2 3 3 6" xfId="25782"/>
    <cellStyle name="常规 3 5 2 2 3 4" xfId="1834"/>
    <cellStyle name="常规 3 5 2 2 3 4 2" xfId="4927"/>
    <cellStyle name="常规 3 5 2 2 3 4 2 2" xfId="11110"/>
    <cellStyle name="常规 3 5 2 2 3 4 2 2 2" xfId="23464"/>
    <cellStyle name="常规 3 5 2 2 3 4 2 2 2 2" xfId="48170"/>
    <cellStyle name="常规 3 5 2 2 3 4 2 2 3" xfId="35818"/>
    <cellStyle name="常规 3 5 2 2 3 4 2 3" xfId="17288"/>
    <cellStyle name="常规 3 5 2 2 3 4 2 3 2" xfId="41994"/>
    <cellStyle name="常规 3 5 2 2 3 4 2 4" xfId="29642"/>
    <cellStyle name="常规 3 5 2 2 3 4 3" xfId="8022"/>
    <cellStyle name="常规 3 5 2 2 3 4 3 2" xfId="20376"/>
    <cellStyle name="常规 3 5 2 2 3 4 3 2 2" xfId="45082"/>
    <cellStyle name="常规 3 5 2 2 3 4 3 3" xfId="32730"/>
    <cellStyle name="常规 3 5 2 2 3 4 4" xfId="14200"/>
    <cellStyle name="常规 3 5 2 2 3 4 4 2" xfId="38906"/>
    <cellStyle name="常规 3 5 2 2 3 4 5" xfId="26554"/>
    <cellStyle name="常规 3 5 2 2 3 5" xfId="3383"/>
    <cellStyle name="常规 3 5 2 2 3 5 2" xfId="9566"/>
    <cellStyle name="常规 3 5 2 2 3 5 2 2" xfId="21920"/>
    <cellStyle name="常规 3 5 2 2 3 5 2 2 2" xfId="46626"/>
    <cellStyle name="常规 3 5 2 2 3 5 2 3" xfId="34274"/>
    <cellStyle name="常规 3 5 2 2 3 5 3" xfId="15744"/>
    <cellStyle name="常规 3 5 2 2 3 5 3 2" xfId="40450"/>
    <cellStyle name="常规 3 5 2 2 3 5 4" xfId="28098"/>
    <cellStyle name="常规 3 5 2 2 3 6" xfId="6478"/>
    <cellStyle name="常规 3 5 2 2 3 6 2" xfId="18832"/>
    <cellStyle name="常规 3 5 2 2 3 6 2 2" xfId="43538"/>
    <cellStyle name="常规 3 5 2 2 3 6 3" xfId="31186"/>
    <cellStyle name="常规 3 5 2 2 3 7" xfId="12656"/>
    <cellStyle name="常规 3 5 2 2 3 7 2" xfId="37362"/>
    <cellStyle name="常规 3 5 2 2 3 8" xfId="25010"/>
    <cellStyle name="常规 3 5 2 2 4" xfId="544"/>
    <cellStyle name="常规 3 5 2 2 4 2" xfId="1318"/>
    <cellStyle name="常规 3 5 2 2 4 2 2" xfId="2865"/>
    <cellStyle name="常规 3 5 2 2 4 2 2 2" xfId="5957"/>
    <cellStyle name="常规 3 5 2 2 4 2 2 2 2" xfId="12140"/>
    <cellStyle name="常规 3 5 2 2 4 2 2 2 2 2" xfId="24494"/>
    <cellStyle name="常规 3 5 2 2 4 2 2 2 2 2 2" xfId="49200"/>
    <cellStyle name="常规 3 5 2 2 4 2 2 2 2 3" xfId="36848"/>
    <cellStyle name="常规 3 5 2 2 4 2 2 2 3" xfId="18318"/>
    <cellStyle name="常规 3 5 2 2 4 2 2 2 3 2" xfId="43024"/>
    <cellStyle name="常规 3 5 2 2 4 2 2 2 4" xfId="30672"/>
    <cellStyle name="常规 3 5 2 2 4 2 2 3" xfId="9052"/>
    <cellStyle name="常规 3 5 2 2 4 2 2 3 2" xfId="21406"/>
    <cellStyle name="常规 3 5 2 2 4 2 2 3 2 2" xfId="46112"/>
    <cellStyle name="常规 3 5 2 2 4 2 2 3 3" xfId="33760"/>
    <cellStyle name="常规 3 5 2 2 4 2 2 4" xfId="15230"/>
    <cellStyle name="常规 3 5 2 2 4 2 2 4 2" xfId="39936"/>
    <cellStyle name="常规 3 5 2 2 4 2 2 5" xfId="27584"/>
    <cellStyle name="常规 3 5 2 2 4 2 3" xfId="4413"/>
    <cellStyle name="常规 3 5 2 2 4 2 3 2" xfId="10596"/>
    <cellStyle name="常规 3 5 2 2 4 2 3 2 2" xfId="22950"/>
    <cellStyle name="常规 3 5 2 2 4 2 3 2 2 2" xfId="47656"/>
    <cellStyle name="常规 3 5 2 2 4 2 3 2 3" xfId="35304"/>
    <cellStyle name="常规 3 5 2 2 4 2 3 3" xfId="16774"/>
    <cellStyle name="常规 3 5 2 2 4 2 3 3 2" xfId="41480"/>
    <cellStyle name="常规 3 5 2 2 4 2 3 4" xfId="29128"/>
    <cellStyle name="常规 3 5 2 2 4 2 4" xfId="7508"/>
    <cellStyle name="常规 3 5 2 2 4 2 4 2" xfId="19862"/>
    <cellStyle name="常规 3 5 2 2 4 2 4 2 2" xfId="44568"/>
    <cellStyle name="常规 3 5 2 2 4 2 4 3" xfId="32216"/>
    <cellStyle name="常规 3 5 2 2 4 2 5" xfId="13686"/>
    <cellStyle name="常规 3 5 2 2 4 2 5 2" xfId="38392"/>
    <cellStyle name="常规 3 5 2 2 4 2 6" xfId="26040"/>
    <cellStyle name="常规 3 5 2 2 4 3" xfId="2093"/>
    <cellStyle name="常规 3 5 2 2 4 3 2" xfId="5185"/>
    <cellStyle name="常规 3 5 2 2 4 3 2 2" xfId="11368"/>
    <cellStyle name="常规 3 5 2 2 4 3 2 2 2" xfId="23722"/>
    <cellStyle name="常规 3 5 2 2 4 3 2 2 2 2" xfId="48428"/>
    <cellStyle name="常规 3 5 2 2 4 3 2 2 3" xfId="36076"/>
    <cellStyle name="常规 3 5 2 2 4 3 2 3" xfId="17546"/>
    <cellStyle name="常规 3 5 2 2 4 3 2 3 2" xfId="42252"/>
    <cellStyle name="常规 3 5 2 2 4 3 2 4" xfId="29900"/>
    <cellStyle name="常规 3 5 2 2 4 3 3" xfId="8280"/>
    <cellStyle name="常规 3 5 2 2 4 3 3 2" xfId="20634"/>
    <cellStyle name="常规 3 5 2 2 4 3 3 2 2" xfId="45340"/>
    <cellStyle name="常规 3 5 2 2 4 3 3 3" xfId="32988"/>
    <cellStyle name="常规 3 5 2 2 4 3 4" xfId="14458"/>
    <cellStyle name="常规 3 5 2 2 4 3 4 2" xfId="39164"/>
    <cellStyle name="常规 3 5 2 2 4 3 5" xfId="26812"/>
    <cellStyle name="常规 3 5 2 2 4 4" xfId="3641"/>
    <cellStyle name="常规 3 5 2 2 4 4 2" xfId="9824"/>
    <cellStyle name="常规 3 5 2 2 4 4 2 2" xfId="22178"/>
    <cellStyle name="常规 3 5 2 2 4 4 2 2 2" xfId="46884"/>
    <cellStyle name="常规 3 5 2 2 4 4 2 3" xfId="34532"/>
    <cellStyle name="常规 3 5 2 2 4 4 3" xfId="16002"/>
    <cellStyle name="常规 3 5 2 2 4 4 3 2" xfId="40708"/>
    <cellStyle name="常规 3 5 2 2 4 4 4" xfId="28356"/>
    <cellStyle name="常规 3 5 2 2 4 5" xfId="6736"/>
    <cellStyle name="常规 3 5 2 2 4 5 2" xfId="19090"/>
    <cellStyle name="常规 3 5 2 2 4 5 2 2" xfId="43796"/>
    <cellStyle name="常规 3 5 2 2 4 5 3" xfId="31444"/>
    <cellStyle name="常规 3 5 2 2 4 6" xfId="12914"/>
    <cellStyle name="常规 3 5 2 2 4 6 2" xfId="37620"/>
    <cellStyle name="常规 3 5 2 2 4 7" xfId="25268"/>
    <cellStyle name="常规 3 5 2 2 5" xfId="932"/>
    <cellStyle name="常规 3 5 2 2 5 2" xfId="2479"/>
    <cellStyle name="常规 3 5 2 2 5 2 2" xfId="5571"/>
    <cellStyle name="常规 3 5 2 2 5 2 2 2" xfId="11754"/>
    <cellStyle name="常规 3 5 2 2 5 2 2 2 2" xfId="24108"/>
    <cellStyle name="常规 3 5 2 2 5 2 2 2 2 2" xfId="48814"/>
    <cellStyle name="常规 3 5 2 2 5 2 2 2 3" xfId="36462"/>
    <cellStyle name="常规 3 5 2 2 5 2 2 3" xfId="17932"/>
    <cellStyle name="常规 3 5 2 2 5 2 2 3 2" xfId="42638"/>
    <cellStyle name="常规 3 5 2 2 5 2 2 4" xfId="30286"/>
    <cellStyle name="常规 3 5 2 2 5 2 3" xfId="8666"/>
    <cellStyle name="常规 3 5 2 2 5 2 3 2" xfId="21020"/>
    <cellStyle name="常规 3 5 2 2 5 2 3 2 2" xfId="45726"/>
    <cellStyle name="常规 3 5 2 2 5 2 3 3" xfId="33374"/>
    <cellStyle name="常规 3 5 2 2 5 2 4" xfId="14844"/>
    <cellStyle name="常规 3 5 2 2 5 2 4 2" xfId="39550"/>
    <cellStyle name="常规 3 5 2 2 5 2 5" xfId="27198"/>
    <cellStyle name="常规 3 5 2 2 5 3" xfId="4027"/>
    <cellStyle name="常规 3 5 2 2 5 3 2" xfId="10210"/>
    <cellStyle name="常规 3 5 2 2 5 3 2 2" xfId="22564"/>
    <cellStyle name="常规 3 5 2 2 5 3 2 2 2" xfId="47270"/>
    <cellStyle name="常规 3 5 2 2 5 3 2 3" xfId="34918"/>
    <cellStyle name="常规 3 5 2 2 5 3 3" xfId="16388"/>
    <cellStyle name="常规 3 5 2 2 5 3 3 2" xfId="41094"/>
    <cellStyle name="常规 3 5 2 2 5 3 4" xfId="28742"/>
    <cellStyle name="常规 3 5 2 2 5 4" xfId="7122"/>
    <cellStyle name="常规 3 5 2 2 5 4 2" xfId="19476"/>
    <cellStyle name="常规 3 5 2 2 5 4 2 2" xfId="44182"/>
    <cellStyle name="常规 3 5 2 2 5 4 3" xfId="31830"/>
    <cellStyle name="常规 3 5 2 2 5 5" xfId="13300"/>
    <cellStyle name="常规 3 5 2 2 5 5 2" xfId="38006"/>
    <cellStyle name="常规 3 5 2 2 5 6" xfId="25654"/>
    <cellStyle name="常规 3 5 2 2 6" xfId="1706"/>
    <cellStyle name="常规 3 5 2 2 6 2" xfId="4799"/>
    <cellStyle name="常规 3 5 2 2 6 2 2" xfId="10982"/>
    <cellStyle name="常规 3 5 2 2 6 2 2 2" xfId="23336"/>
    <cellStyle name="常规 3 5 2 2 6 2 2 2 2" xfId="48042"/>
    <cellStyle name="常规 3 5 2 2 6 2 2 3" xfId="35690"/>
    <cellStyle name="常规 3 5 2 2 6 2 3" xfId="17160"/>
    <cellStyle name="常规 3 5 2 2 6 2 3 2" xfId="41866"/>
    <cellStyle name="常规 3 5 2 2 6 2 4" xfId="29514"/>
    <cellStyle name="常规 3 5 2 2 6 3" xfId="7894"/>
    <cellStyle name="常规 3 5 2 2 6 3 2" xfId="20248"/>
    <cellStyle name="常规 3 5 2 2 6 3 2 2" xfId="44954"/>
    <cellStyle name="常规 3 5 2 2 6 3 3" xfId="32602"/>
    <cellStyle name="常规 3 5 2 2 6 4" xfId="14072"/>
    <cellStyle name="常规 3 5 2 2 6 4 2" xfId="38778"/>
    <cellStyle name="常规 3 5 2 2 6 5" xfId="26426"/>
    <cellStyle name="常规 3 5 2 2 7" xfId="3255"/>
    <cellStyle name="常规 3 5 2 2 7 2" xfId="9438"/>
    <cellStyle name="常规 3 5 2 2 7 2 2" xfId="21792"/>
    <cellStyle name="常规 3 5 2 2 7 2 2 2" xfId="46498"/>
    <cellStyle name="常规 3 5 2 2 7 2 3" xfId="34146"/>
    <cellStyle name="常规 3 5 2 2 7 3" xfId="15616"/>
    <cellStyle name="常规 3 5 2 2 7 3 2" xfId="40322"/>
    <cellStyle name="常规 3 5 2 2 7 4" xfId="27970"/>
    <cellStyle name="常规 3 5 2 2 8" xfId="6350"/>
    <cellStyle name="常规 3 5 2 2 8 2" xfId="18704"/>
    <cellStyle name="常规 3 5 2 2 8 2 2" xfId="43410"/>
    <cellStyle name="常规 3 5 2 2 8 3" xfId="31058"/>
    <cellStyle name="常规 3 5 2 2 9" xfId="12528"/>
    <cellStyle name="常规 3 5 2 2 9 2" xfId="37234"/>
    <cellStyle name="常规 3 5 2 3" xfId="346"/>
    <cellStyle name="常规 3 5 2 3 2" xfId="734"/>
    <cellStyle name="常规 3 5 2 3 2 2" xfId="1508"/>
    <cellStyle name="常规 3 5 2 3 2 2 2" xfId="3055"/>
    <cellStyle name="常规 3 5 2 3 2 2 2 2" xfId="6147"/>
    <cellStyle name="常规 3 5 2 3 2 2 2 2 2" xfId="12330"/>
    <cellStyle name="常规 3 5 2 3 2 2 2 2 2 2" xfId="24684"/>
    <cellStyle name="常规 3 5 2 3 2 2 2 2 2 2 2" xfId="49390"/>
    <cellStyle name="常规 3 5 2 3 2 2 2 2 2 3" xfId="37038"/>
    <cellStyle name="常规 3 5 2 3 2 2 2 2 3" xfId="18508"/>
    <cellStyle name="常规 3 5 2 3 2 2 2 2 3 2" xfId="43214"/>
    <cellStyle name="常规 3 5 2 3 2 2 2 2 4" xfId="30862"/>
    <cellStyle name="常规 3 5 2 3 2 2 2 3" xfId="9242"/>
    <cellStyle name="常规 3 5 2 3 2 2 2 3 2" xfId="21596"/>
    <cellStyle name="常规 3 5 2 3 2 2 2 3 2 2" xfId="46302"/>
    <cellStyle name="常规 3 5 2 3 2 2 2 3 3" xfId="33950"/>
    <cellStyle name="常规 3 5 2 3 2 2 2 4" xfId="15420"/>
    <cellStyle name="常规 3 5 2 3 2 2 2 4 2" xfId="40126"/>
    <cellStyle name="常规 3 5 2 3 2 2 2 5" xfId="27774"/>
    <cellStyle name="常规 3 5 2 3 2 2 3" xfId="4603"/>
    <cellStyle name="常规 3 5 2 3 2 2 3 2" xfId="10786"/>
    <cellStyle name="常规 3 5 2 3 2 2 3 2 2" xfId="23140"/>
    <cellStyle name="常规 3 5 2 3 2 2 3 2 2 2" xfId="47846"/>
    <cellStyle name="常规 3 5 2 3 2 2 3 2 3" xfId="35494"/>
    <cellStyle name="常规 3 5 2 3 2 2 3 3" xfId="16964"/>
    <cellStyle name="常规 3 5 2 3 2 2 3 3 2" xfId="41670"/>
    <cellStyle name="常规 3 5 2 3 2 2 3 4" xfId="29318"/>
    <cellStyle name="常规 3 5 2 3 2 2 4" xfId="7698"/>
    <cellStyle name="常规 3 5 2 3 2 2 4 2" xfId="20052"/>
    <cellStyle name="常规 3 5 2 3 2 2 4 2 2" xfId="44758"/>
    <cellStyle name="常规 3 5 2 3 2 2 4 3" xfId="32406"/>
    <cellStyle name="常规 3 5 2 3 2 2 5" xfId="13876"/>
    <cellStyle name="常规 3 5 2 3 2 2 5 2" xfId="38582"/>
    <cellStyle name="常规 3 5 2 3 2 2 6" xfId="26230"/>
    <cellStyle name="常规 3 5 2 3 2 3" xfId="2283"/>
    <cellStyle name="常规 3 5 2 3 2 3 2" xfId="5375"/>
    <cellStyle name="常规 3 5 2 3 2 3 2 2" xfId="11558"/>
    <cellStyle name="常规 3 5 2 3 2 3 2 2 2" xfId="23912"/>
    <cellStyle name="常规 3 5 2 3 2 3 2 2 2 2" xfId="48618"/>
    <cellStyle name="常规 3 5 2 3 2 3 2 2 3" xfId="36266"/>
    <cellStyle name="常规 3 5 2 3 2 3 2 3" xfId="17736"/>
    <cellStyle name="常规 3 5 2 3 2 3 2 3 2" xfId="42442"/>
    <cellStyle name="常规 3 5 2 3 2 3 2 4" xfId="30090"/>
    <cellStyle name="常规 3 5 2 3 2 3 3" xfId="8470"/>
    <cellStyle name="常规 3 5 2 3 2 3 3 2" xfId="20824"/>
    <cellStyle name="常规 3 5 2 3 2 3 3 2 2" xfId="45530"/>
    <cellStyle name="常规 3 5 2 3 2 3 3 3" xfId="33178"/>
    <cellStyle name="常规 3 5 2 3 2 3 4" xfId="14648"/>
    <cellStyle name="常规 3 5 2 3 2 3 4 2" xfId="39354"/>
    <cellStyle name="常规 3 5 2 3 2 3 5" xfId="27002"/>
    <cellStyle name="常规 3 5 2 3 2 4" xfId="3831"/>
    <cellStyle name="常规 3 5 2 3 2 4 2" xfId="10014"/>
    <cellStyle name="常规 3 5 2 3 2 4 2 2" xfId="22368"/>
    <cellStyle name="常规 3 5 2 3 2 4 2 2 2" xfId="47074"/>
    <cellStyle name="常规 3 5 2 3 2 4 2 3" xfId="34722"/>
    <cellStyle name="常规 3 5 2 3 2 4 3" xfId="16192"/>
    <cellStyle name="常规 3 5 2 3 2 4 3 2" xfId="40898"/>
    <cellStyle name="常规 3 5 2 3 2 4 4" xfId="28546"/>
    <cellStyle name="常规 3 5 2 3 2 5" xfId="6926"/>
    <cellStyle name="常规 3 5 2 3 2 5 2" xfId="19280"/>
    <cellStyle name="常规 3 5 2 3 2 5 2 2" xfId="43986"/>
    <cellStyle name="常规 3 5 2 3 2 5 3" xfId="31634"/>
    <cellStyle name="常规 3 5 2 3 2 6" xfId="13104"/>
    <cellStyle name="常规 3 5 2 3 2 6 2" xfId="37810"/>
    <cellStyle name="常规 3 5 2 3 2 7" xfId="25458"/>
    <cellStyle name="常规 3 5 2 3 3" xfId="1122"/>
    <cellStyle name="常规 3 5 2 3 3 2" xfId="2669"/>
    <cellStyle name="常规 3 5 2 3 3 2 2" xfId="5761"/>
    <cellStyle name="常规 3 5 2 3 3 2 2 2" xfId="11944"/>
    <cellStyle name="常规 3 5 2 3 3 2 2 2 2" xfId="24298"/>
    <cellStyle name="常规 3 5 2 3 3 2 2 2 2 2" xfId="49004"/>
    <cellStyle name="常规 3 5 2 3 3 2 2 2 3" xfId="36652"/>
    <cellStyle name="常规 3 5 2 3 3 2 2 3" xfId="18122"/>
    <cellStyle name="常规 3 5 2 3 3 2 2 3 2" xfId="42828"/>
    <cellStyle name="常规 3 5 2 3 3 2 2 4" xfId="30476"/>
    <cellStyle name="常规 3 5 2 3 3 2 3" xfId="8856"/>
    <cellStyle name="常规 3 5 2 3 3 2 3 2" xfId="21210"/>
    <cellStyle name="常规 3 5 2 3 3 2 3 2 2" xfId="45916"/>
    <cellStyle name="常规 3 5 2 3 3 2 3 3" xfId="33564"/>
    <cellStyle name="常规 3 5 2 3 3 2 4" xfId="15034"/>
    <cellStyle name="常规 3 5 2 3 3 2 4 2" xfId="39740"/>
    <cellStyle name="常规 3 5 2 3 3 2 5" xfId="27388"/>
    <cellStyle name="常规 3 5 2 3 3 3" xfId="4217"/>
    <cellStyle name="常规 3 5 2 3 3 3 2" xfId="10400"/>
    <cellStyle name="常规 3 5 2 3 3 3 2 2" xfId="22754"/>
    <cellStyle name="常规 3 5 2 3 3 3 2 2 2" xfId="47460"/>
    <cellStyle name="常规 3 5 2 3 3 3 2 3" xfId="35108"/>
    <cellStyle name="常规 3 5 2 3 3 3 3" xfId="16578"/>
    <cellStyle name="常规 3 5 2 3 3 3 3 2" xfId="41284"/>
    <cellStyle name="常规 3 5 2 3 3 3 4" xfId="28932"/>
    <cellStyle name="常规 3 5 2 3 3 4" xfId="7312"/>
    <cellStyle name="常规 3 5 2 3 3 4 2" xfId="19666"/>
    <cellStyle name="常规 3 5 2 3 3 4 2 2" xfId="44372"/>
    <cellStyle name="常规 3 5 2 3 3 4 3" xfId="32020"/>
    <cellStyle name="常规 3 5 2 3 3 5" xfId="13490"/>
    <cellStyle name="常规 3 5 2 3 3 5 2" xfId="38196"/>
    <cellStyle name="常规 3 5 2 3 3 6" xfId="25844"/>
    <cellStyle name="常规 3 5 2 3 4" xfId="1896"/>
    <cellStyle name="常规 3 5 2 3 4 2" xfId="4989"/>
    <cellStyle name="常规 3 5 2 3 4 2 2" xfId="11172"/>
    <cellStyle name="常规 3 5 2 3 4 2 2 2" xfId="23526"/>
    <cellStyle name="常规 3 5 2 3 4 2 2 2 2" xfId="48232"/>
    <cellStyle name="常规 3 5 2 3 4 2 2 3" xfId="35880"/>
    <cellStyle name="常规 3 5 2 3 4 2 3" xfId="17350"/>
    <cellStyle name="常规 3 5 2 3 4 2 3 2" xfId="42056"/>
    <cellStyle name="常规 3 5 2 3 4 2 4" xfId="29704"/>
    <cellStyle name="常规 3 5 2 3 4 3" xfId="8084"/>
    <cellStyle name="常规 3 5 2 3 4 3 2" xfId="20438"/>
    <cellStyle name="常规 3 5 2 3 4 3 2 2" xfId="45144"/>
    <cellStyle name="常规 3 5 2 3 4 3 3" xfId="32792"/>
    <cellStyle name="常规 3 5 2 3 4 4" xfId="14262"/>
    <cellStyle name="常规 3 5 2 3 4 4 2" xfId="38968"/>
    <cellStyle name="常规 3 5 2 3 4 5" xfId="26616"/>
    <cellStyle name="常规 3 5 2 3 5" xfId="3445"/>
    <cellStyle name="常规 3 5 2 3 5 2" xfId="9628"/>
    <cellStyle name="常规 3 5 2 3 5 2 2" xfId="21982"/>
    <cellStyle name="常规 3 5 2 3 5 2 2 2" xfId="46688"/>
    <cellStyle name="常规 3 5 2 3 5 2 3" xfId="34336"/>
    <cellStyle name="常规 3 5 2 3 5 3" xfId="15806"/>
    <cellStyle name="常规 3 5 2 3 5 3 2" xfId="40512"/>
    <cellStyle name="常规 3 5 2 3 5 4" xfId="28160"/>
    <cellStyle name="常规 3 5 2 3 6" xfId="6540"/>
    <cellStyle name="常规 3 5 2 3 6 2" xfId="18894"/>
    <cellStyle name="常规 3 5 2 3 6 2 2" xfId="43600"/>
    <cellStyle name="常规 3 5 2 3 6 3" xfId="31248"/>
    <cellStyle name="常规 3 5 2 3 7" xfId="12718"/>
    <cellStyle name="常规 3 5 2 3 7 2" xfId="37424"/>
    <cellStyle name="常规 3 5 2 3 8" xfId="25072"/>
    <cellStyle name="常规 3 5 2 4" xfId="221"/>
    <cellStyle name="常规 3 5 2 4 2" xfId="610"/>
    <cellStyle name="常规 3 5 2 4 2 2" xfId="1384"/>
    <cellStyle name="常规 3 5 2 4 2 2 2" xfId="2931"/>
    <cellStyle name="常规 3 5 2 4 2 2 2 2" xfId="6023"/>
    <cellStyle name="常规 3 5 2 4 2 2 2 2 2" xfId="12206"/>
    <cellStyle name="常规 3 5 2 4 2 2 2 2 2 2" xfId="24560"/>
    <cellStyle name="常规 3 5 2 4 2 2 2 2 2 2 2" xfId="49266"/>
    <cellStyle name="常规 3 5 2 4 2 2 2 2 2 3" xfId="36914"/>
    <cellStyle name="常规 3 5 2 4 2 2 2 2 3" xfId="18384"/>
    <cellStyle name="常规 3 5 2 4 2 2 2 2 3 2" xfId="43090"/>
    <cellStyle name="常规 3 5 2 4 2 2 2 2 4" xfId="30738"/>
    <cellStyle name="常规 3 5 2 4 2 2 2 3" xfId="9118"/>
    <cellStyle name="常规 3 5 2 4 2 2 2 3 2" xfId="21472"/>
    <cellStyle name="常规 3 5 2 4 2 2 2 3 2 2" xfId="46178"/>
    <cellStyle name="常规 3 5 2 4 2 2 2 3 3" xfId="33826"/>
    <cellStyle name="常规 3 5 2 4 2 2 2 4" xfId="15296"/>
    <cellStyle name="常规 3 5 2 4 2 2 2 4 2" xfId="40002"/>
    <cellStyle name="常规 3 5 2 4 2 2 2 5" xfId="27650"/>
    <cellStyle name="常规 3 5 2 4 2 2 3" xfId="4479"/>
    <cellStyle name="常规 3 5 2 4 2 2 3 2" xfId="10662"/>
    <cellStyle name="常规 3 5 2 4 2 2 3 2 2" xfId="23016"/>
    <cellStyle name="常规 3 5 2 4 2 2 3 2 2 2" xfId="47722"/>
    <cellStyle name="常规 3 5 2 4 2 2 3 2 3" xfId="35370"/>
    <cellStyle name="常规 3 5 2 4 2 2 3 3" xfId="16840"/>
    <cellStyle name="常规 3 5 2 4 2 2 3 3 2" xfId="41546"/>
    <cellStyle name="常规 3 5 2 4 2 2 3 4" xfId="29194"/>
    <cellStyle name="常规 3 5 2 4 2 2 4" xfId="7574"/>
    <cellStyle name="常规 3 5 2 4 2 2 4 2" xfId="19928"/>
    <cellStyle name="常规 3 5 2 4 2 2 4 2 2" xfId="44634"/>
    <cellStyle name="常规 3 5 2 4 2 2 4 3" xfId="32282"/>
    <cellStyle name="常规 3 5 2 4 2 2 5" xfId="13752"/>
    <cellStyle name="常规 3 5 2 4 2 2 5 2" xfId="38458"/>
    <cellStyle name="常规 3 5 2 4 2 2 6" xfId="26106"/>
    <cellStyle name="常规 3 5 2 4 2 3" xfId="2159"/>
    <cellStyle name="常规 3 5 2 4 2 3 2" xfId="5251"/>
    <cellStyle name="常规 3 5 2 4 2 3 2 2" xfId="11434"/>
    <cellStyle name="常规 3 5 2 4 2 3 2 2 2" xfId="23788"/>
    <cellStyle name="常规 3 5 2 4 2 3 2 2 2 2" xfId="48494"/>
    <cellStyle name="常规 3 5 2 4 2 3 2 2 3" xfId="36142"/>
    <cellStyle name="常规 3 5 2 4 2 3 2 3" xfId="17612"/>
    <cellStyle name="常规 3 5 2 4 2 3 2 3 2" xfId="42318"/>
    <cellStyle name="常规 3 5 2 4 2 3 2 4" xfId="29966"/>
    <cellStyle name="常规 3 5 2 4 2 3 3" xfId="8346"/>
    <cellStyle name="常规 3 5 2 4 2 3 3 2" xfId="20700"/>
    <cellStyle name="常规 3 5 2 4 2 3 3 2 2" xfId="45406"/>
    <cellStyle name="常规 3 5 2 4 2 3 3 3" xfId="33054"/>
    <cellStyle name="常规 3 5 2 4 2 3 4" xfId="14524"/>
    <cellStyle name="常规 3 5 2 4 2 3 4 2" xfId="39230"/>
    <cellStyle name="常规 3 5 2 4 2 3 5" xfId="26878"/>
    <cellStyle name="常规 3 5 2 4 2 4" xfId="3707"/>
    <cellStyle name="常规 3 5 2 4 2 4 2" xfId="9890"/>
    <cellStyle name="常规 3 5 2 4 2 4 2 2" xfId="22244"/>
    <cellStyle name="常规 3 5 2 4 2 4 2 2 2" xfId="46950"/>
    <cellStyle name="常规 3 5 2 4 2 4 2 3" xfId="34598"/>
    <cellStyle name="常规 3 5 2 4 2 4 3" xfId="16068"/>
    <cellStyle name="常规 3 5 2 4 2 4 3 2" xfId="40774"/>
    <cellStyle name="常规 3 5 2 4 2 4 4" xfId="28422"/>
    <cellStyle name="常规 3 5 2 4 2 5" xfId="6802"/>
    <cellStyle name="常规 3 5 2 4 2 5 2" xfId="19156"/>
    <cellStyle name="常规 3 5 2 4 2 5 2 2" xfId="43862"/>
    <cellStyle name="常规 3 5 2 4 2 5 3" xfId="31510"/>
    <cellStyle name="常规 3 5 2 4 2 6" xfId="12980"/>
    <cellStyle name="常规 3 5 2 4 2 6 2" xfId="37686"/>
    <cellStyle name="常规 3 5 2 4 2 7" xfId="25334"/>
    <cellStyle name="常规 3 5 2 4 3" xfId="998"/>
    <cellStyle name="常规 3 5 2 4 3 2" xfId="2545"/>
    <cellStyle name="常规 3 5 2 4 3 2 2" xfId="5637"/>
    <cellStyle name="常规 3 5 2 4 3 2 2 2" xfId="11820"/>
    <cellStyle name="常规 3 5 2 4 3 2 2 2 2" xfId="24174"/>
    <cellStyle name="常规 3 5 2 4 3 2 2 2 2 2" xfId="48880"/>
    <cellStyle name="常规 3 5 2 4 3 2 2 2 3" xfId="36528"/>
    <cellStyle name="常规 3 5 2 4 3 2 2 3" xfId="17998"/>
    <cellStyle name="常规 3 5 2 4 3 2 2 3 2" xfId="42704"/>
    <cellStyle name="常规 3 5 2 4 3 2 2 4" xfId="30352"/>
    <cellStyle name="常规 3 5 2 4 3 2 3" xfId="8732"/>
    <cellStyle name="常规 3 5 2 4 3 2 3 2" xfId="21086"/>
    <cellStyle name="常规 3 5 2 4 3 2 3 2 2" xfId="45792"/>
    <cellStyle name="常规 3 5 2 4 3 2 3 3" xfId="33440"/>
    <cellStyle name="常规 3 5 2 4 3 2 4" xfId="14910"/>
    <cellStyle name="常规 3 5 2 4 3 2 4 2" xfId="39616"/>
    <cellStyle name="常规 3 5 2 4 3 2 5" xfId="27264"/>
    <cellStyle name="常规 3 5 2 4 3 3" xfId="4093"/>
    <cellStyle name="常规 3 5 2 4 3 3 2" xfId="10276"/>
    <cellStyle name="常规 3 5 2 4 3 3 2 2" xfId="22630"/>
    <cellStyle name="常规 3 5 2 4 3 3 2 2 2" xfId="47336"/>
    <cellStyle name="常规 3 5 2 4 3 3 2 3" xfId="34984"/>
    <cellStyle name="常规 3 5 2 4 3 3 3" xfId="16454"/>
    <cellStyle name="常规 3 5 2 4 3 3 3 2" xfId="41160"/>
    <cellStyle name="常规 3 5 2 4 3 3 4" xfId="28808"/>
    <cellStyle name="常规 3 5 2 4 3 4" xfId="7188"/>
    <cellStyle name="常规 3 5 2 4 3 4 2" xfId="19542"/>
    <cellStyle name="常规 3 5 2 4 3 4 2 2" xfId="44248"/>
    <cellStyle name="常规 3 5 2 4 3 4 3" xfId="31896"/>
    <cellStyle name="常规 3 5 2 4 3 5" xfId="13366"/>
    <cellStyle name="常规 3 5 2 4 3 5 2" xfId="38072"/>
    <cellStyle name="常规 3 5 2 4 3 6" xfId="25720"/>
    <cellStyle name="常规 3 5 2 4 4" xfId="1772"/>
    <cellStyle name="常规 3 5 2 4 4 2" xfId="4865"/>
    <cellStyle name="常规 3 5 2 4 4 2 2" xfId="11048"/>
    <cellStyle name="常规 3 5 2 4 4 2 2 2" xfId="23402"/>
    <cellStyle name="常规 3 5 2 4 4 2 2 2 2" xfId="48108"/>
    <cellStyle name="常规 3 5 2 4 4 2 2 3" xfId="35756"/>
    <cellStyle name="常规 3 5 2 4 4 2 3" xfId="17226"/>
    <cellStyle name="常规 3 5 2 4 4 2 3 2" xfId="41932"/>
    <cellStyle name="常规 3 5 2 4 4 2 4" xfId="29580"/>
    <cellStyle name="常规 3 5 2 4 4 3" xfId="7960"/>
    <cellStyle name="常规 3 5 2 4 4 3 2" xfId="20314"/>
    <cellStyle name="常规 3 5 2 4 4 3 2 2" xfId="45020"/>
    <cellStyle name="常规 3 5 2 4 4 3 3" xfId="32668"/>
    <cellStyle name="常规 3 5 2 4 4 4" xfId="14138"/>
    <cellStyle name="常规 3 5 2 4 4 4 2" xfId="38844"/>
    <cellStyle name="常规 3 5 2 4 4 5" xfId="26492"/>
    <cellStyle name="常规 3 5 2 4 5" xfId="3321"/>
    <cellStyle name="常规 3 5 2 4 5 2" xfId="9504"/>
    <cellStyle name="常规 3 5 2 4 5 2 2" xfId="21858"/>
    <cellStyle name="常规 3 5 2 4 5 2 2 2" xfId="46564"/>
    <cellStyle name="常规 3 5 2 4 5 2 3" xfId="34212"/>
    <cellStyle name="常规 3 5 2 4 5 3" xfId="15682"/>
    <cellStyle name="常规 3 5 2 4 5 3 2" xfId="40388"/>
    <cellStyle name="常规 3 5 2 4 5 4" xfId="28036"/>
    <cellStyle name="常规 3 5 2 4 6" xfId="6416"/>
    <cellStyle name="常规 3 5 2 4 6 2" xfId="18770"/>
    <cellStyle name="常规 3 5 2 4 6 2 2" xfId="43476"/>
    <cellStyle name="常规 3 5 2 4 6 3" xfId="31124"/>
    <cellStyle name="常规 3 5 2 4 7" xfId="12594"/>
    <cellStyle name="常规 3 5 2 4 7 2" xfId="37300"/>
    <cellStyle name="常规 3 5 2 4 8" xfId="24948"/>
    <cellStyle name="常规 3 5 2 5" xfId="475"/>
    <cellStyle name="常规 3 5 2 5 2" xfId="1249"/>
    <cellStyle name="常规 3 5 2 5 2 2" xfId="2796"/>
    <cellStyle name="常规 3 5 2 5 2 2 2" xfId="5888"/>
    <cellStyle name="常规 3 5 2 5 2 2 2 2" xfId="12071"/>
    <cellStyle name="常规 3 5 2 5 2 2 2 2 2" xfId="24425"/>
    <cellStyle name="常规 3 5 2 5 2 2 2 2 2 2" xfId="49131"/>
    <cellStyle name="常规 3 5 2 5 2 2 2 2 3" xfId="36779"/>
    <cellStyle name="常规 3 5 2 5 2 2 2 3" xfId="18249"/>
    <cellStyle name="常规 3 5 2 5 2 2 2 3 2" xfId="42955"/>
    <cellStyle name="常规 3 5 2 5 2 2 2 4" xfId="30603"/>
    <cellStyle name="常规 3 5 2 5 2 2 3" xfId="8983"/>
    <cellStyle name="常规 3 5 2 5 2 2 3 2" xfId="21337"/>
    <cellStyle name="常规 3 5 2 5 2 2 3 2 2" xfId="46043"/>
    <cellStyle name="常规 3 5 2 5 2 2 3 3" xfId="33691"/>
    <cellStyle name="常规 3 5 2 5 2 2 4" xfId="15161"/>
    <cellStyle name="常规 3 5 2 5 2 2 4 2" xfId="39867"/>
    <cellStyle name="常规 3 5 2 5 2 2 5" xfId="27515"/>
    <cellStyle name="常规 3 5 2 5 2 3" xfId="4344"/>
    <cellStyle name="常规 3 5 2 5 2 3 2" xfId="10527"/>
    <cellStyle name="常规 3 5 2 5 2 3 2 2" xfId="22881"/>
    <cellStyle name="常规 3 5 2 5 2 3 2 2 2" xfId="47587"/>
    <cellStyle name="常规 3 5 2 5 2 3 2 3" xfId="35235"/>
    <cellStyle name="常规 3 5 2 5 2 3 3" xfId="16705"/>
    <cellStyle name="常规 3 5 2 5 2 3 3 2" xfId="41411"/>
    <cellStyle name="常规 3 5 2 5 2 3 4" xfId="29059"/>
    <cellStyle name="常规 3 5 2 5 2 4" xfId="7439"/>
    <cellStyle name="常规 3 5 2 5 2 4 2" xfId="19793"/>
    <cellStyle name="常规 3 5 2 5 2 4 2 2" xfId="44499"/>
    <cellStyle name="常规 3 5 2 5 2 4 3" xfId="32147"/>
    <cellStyle name="常规 3 5 2 5 2 5" xfId="13617"/>
    <cellStyle name="常规 3 5 2 5 2 5 2" xfId="38323"/>
    <cellStyle name="常规 3 5 2 5 2 6" xfId="25971"/>
    <cellStyle name="常规 3 5 2 5 3" xfId="2024"/>
    <cellStyle name="常规 3 5 2 5 3 2" xfId="5116"/>
    <cellStyle name="常规 3 5 2 5 3 2 2" xfId="11299"/>
    <cellStyle name="常规 3 5 2 5 3 2 2 2" xfId="23653"/>
    <cellStyle name="常规 3 5 2 5 3 2 2 2 2" xfId="48359"/>
    <cellStyle name="常规 3 5 2 5 3 2 2 3" xfId="36007"/>
    <cellStyle name="常规 3 5 2 5 3 2 3" xfId="17477"/>
    <cellStyle name="常规 3 5 2 5 3 2 3 2" xfId="42183"/>
    <cellStyle name="常规 3 5 2 5 3 2 4" xfId="29831"/>
    <cellStyle name="常规 3 5 2 5 3 3" xfId="8211"/>
    <cellStyle name="常规 3 5 2 5 3 3 2" xfId="20565"/>
    <cellStyle name="常规 3 5 2 5 3 3 2 2" xfId="45271"/>
    <cellStyle name="常规 3 5 2 5 3 3 3" xfId="32919"/>
    <cellStyle name="常规 3 5 2 5 3 4" xfId="14389"/>
    <cellStyle name="常规 3 5 2 5 3 4 2" xfId="39095"/>
    <cellStyle name="常规 3 5 2 5 3 5" xfId="26743"/>
    <cellStyle name="常规 3 5 2 5 4" xfId="3572"/>
    <cellStyle name="常规 3 5 2 5 4 2" xfId="9755"/>
    <cellStyle name="常规 3 5 2 5 4 2 2" xfId="22109"/>
    <cellStyle name="常规 3 5 2 5 4 2 2 2" xfId="46815"/>
    <cellStyle name="常规 3 5 2 5 4 2 3" xfId="34463"/>
    <cellStyle name="常规 3 5 2 5 4 3" xfId="15933"/>
    <cellStyle name="常规 3 5 2 5 4 3 2" xfId="40639"/>
    <cellStyle name="常规 3 5 2 5 4 4" xfId="28287"/>
    <cellStyle name="常规 3 5 2 5 5" xfId="6667"/>
    <cellStyle name="常规 3 5 2 5 5 2" xfId="19021"/>
    <cellStyle name="常规 3 5 2 5 5 2 2" xfId="43727"/>
    <cellStyle name="常规 3 5 2 5 5 3" xfId="31375"/>
    <cellStyle name="常规 3 5 2 5 6" xfId="12845"/>
    <cellStyle name="常规 3 5 2 5 6 2" xfId="37551"/>
    <cellStyle name="常规 3 5 2 5 7" xfId="25199"/>
    <cellStyle name="常规 3 5 2 6" xfId="863"/>
    <cellStyle name="常规 3 5 2 6 2" xfId="2410"/>
    <cellStyle name="常规 3 5 2 6 2 2" xfId="5502"/>
    <cellStyle name="常规 3 5 2 6 2 2 2" xfId="11685"/>
    <cellStyle name="常规 3 5 2 6 2 2 2 2" xfId="24039"/>
    <cellStyle name="常规 3 5 2 6 2 2 2 2 2" xfId="48745"/>
    <cellStyle name="常规 3 5 2 6 2 2 2 3" xfId="36393"/>
    <cellStyle name="常规 3 5 2 6 2 2 3" xfId="17863"/>
    <cellStyle name="常规 3 5 2 6 2 2 3 2" xfId="42569"/>
    <cellStyle name="常规 3 5 2 6 2 2 4" xfId="30217"/>
    <cellStyle name="常规 3 5 2 6 2 3" xfId="8597"/>
    <cellStyle name="常规 3 5 2 6 2 3 2" xfId="20951"/>
    <cellStyle name="常规 3 5 2 6 2 3 2 2" xfId="45657"/>
    <cellStyle name="常规 3 5 2 6 2 3 3" xfId="33305"/>
    <cellStyle name="常规 3 5 2 6 2 4" xfId="14775"/>
    <cellStyle name="常规 3 5 2 6 2 4 2" xfId="39481"/>
    <cellStyle name="常规 3 5 2 6 2 5" xfId="27129"/>
    <cellStyle name="常规 3 5 2 6 3" xfId="3958"/>
    <cellStyle name="常规 3 5 2 6 3 2" xfId="10141"/>
    <cellStyle name="常规 3 5 2 6 3 2 2" xfId="22495"/>
    <cellStyle name="常规 3 5 2 6 3 2 2 2" xfId="47201"/>
    <cellStyle name="常规 3 5 2 6 3 2 3" xfId="34849"/>
    <cellStyle name="常规 3 5 2 6 3 3" xfId="16319"/>
    <cellStyle name="常规 3 5 2 6 3 3 2" xfId="41025"/>
    <cellStyle name="常规 3 5 2 6 3 4" xfId="28673"/>
    <cellStyle name="常规 3 5 2 6 4" xfId="7053"/>
    <cellStyle name="常规 3 5 2 6 4 2" xfId="19407"/>
    <cellStyle name="常规 3 5 2 6 4 2 2" xfId="44113"/>
    <cellStyle name="常规 3 5 2 6 4 3" xfId="31761"/>
    <cellStyle name="常规 3 5 2 6 5" xfId="13231"/>
    <cellStyle name="常规 3 5 2 6 5 2" xfId="37937"/>
    <cellStyle name="常规 3 5 2 6 6" xfId="25585"/>
    <cellStyle name="常规 3 5 2 7" xfId="1637"/>
    <cellStyle name="常规 3 5 2 7 2" xfId="4730"/>
    <cellStyle name="常规 3 5 2 7 2 2" xfId="10913"/>
    <cellStyle name="常规 3 5 2 7 2 2 2" xfId="23267"/>
    <cellStyle name="常规 3 5 2 7 2 2 2 2" xfId="47973"/>
    <cellStyle name="常规 3 5 2 7 2 2 3" xfId="35621"/>
    <cellStyle name="常规 3 5 2 7 2 3" xfId="17091"/>
    <cellStyle name="常规 3 5 2 7 2 3 2" xfId="41797"/>
    <cellStyle name="常规 3 5 2 7 2 4" xfId="29445"/>
    <cellStyle name="常规 3 5 2 7 3" xfId="7825"/>
    <cellStyle name="常规 3 5 2 7 3 2" xfId="20179"/>
    <cellStyle name="常规 3 5 2 7 3 2 2" xfId="44885"/>
    <cellStyle name="常规 3 5 2 7 3 3" xfId="32533"/>
    <cellStyle name="常规 3 5 2 7 4" xfId="14003"/>
    <cellStyle name="常规 3 5 2 7 4 2" xfId="38709"/>
    <cellStyle name="常规 3 5 2 7 5" xfId="26357"/>
    <cellStyle name="常规 3 5 2 8" xfId="3185"/>
    <cellStyle name="常规 3 5 2 8 2" xfId="9369"/>
    <cellStyle name="常规 3 5 2 8 2 2" xfId="21723"/>
    <cellStyle name="常规 3 5 2 8 2 2 2" xfId="46429"/>
    <cellStyle name="常规 3 5 2 8 2 3" xfId="34077"/>
    <cellStyle name="常规 3 5 2 8 3" xfId="15547"/>
    <cellStyle name="常规 3 5 2 8 3 2" xfId="40253"/>
    <cellStyle name="常规 3 5 2 8 4" xfId="27901"/>
    <cellStyle name="常规 3 5 2 9" xfId="6281"/>
    <cellStyle name="常规 3 5 2 9 2" xfId="18635"/>
    <cellStyle name="常规 3 5 2 9 2 2" xfId="43341"/>
    <cellStyle name="常规 3 5 2 9 3" xfId="30989"/>
    <cellStyle name="常规 3 5 3" xfId="115"/>
    <cellStyle name="常规 3 5 3 10" xfId="24848"/>
    <cellStyle name="常规 3 5 3 2" xfId="377"/>
    <cellStyle name="常规 3 5 3 2 2" xfId="765"/>
    <cellStyle name="常规 3 5 3 2 2 2" xfId="1539"/>
    <cellStyle name="常规 3 5 3 2 2 2 2" xfId="3086"/>
    <cellStyle name="常规 3 5 3 2 2 2 2 2" xfId="6178"/>
    <cellStyle name="常规 3 5 3 2 2 2 2 2 2" xfId="12361"/>
    <cellStyle name="常规 3 5 3 2 2 2 2 2 2 2" xfId="24715"/>
    <cellStyle name="常规 3 5 3 2 2 2 2 2 2 2 2" xfId="49421"/>
    <cellStyle name="常规 3 5 3 2 2 2 2 2 2 3" xfId="37069"/>
    <cellStyle name="常规 3 5 3 2 2 2 2 2 3" xfId="18539"/>
    <cellStyle name="常规 3 5 3 2 2 2 2 2 3 2" xfId="43245"/>
    <cellStyle name="常规 3 5 3 2 2 2 2 2 4" xfId="30893"/>
    <cellStyle name="常规 3 5 3 2 2 2 2 3" xfId="9273"/>
    <cellStyle name="常规 3 5 3 2 2 2 2 3 2" xfId="21627"/>
    <cellStyle name="常规 3 5 3 2 2 2 2 3 2 2" xfId="46333"/>
    <cellStyle name="常规 3 5 3 2 2 2 2 3 3" xfId="33981"/>
    <cellStyle name="常规 3 5 3 2 2 2 2 4" xfId="15451"/>
    <cellStyle name="常规 3 5 3 2 2 2 2 4 2" xfId="40157"/>
    <cellStyle name="常规 3 5 3 2 2 2 2 5" xfId="27805"/>
    <cellStyle name="常规 3 5 3 2 2 2 3" xfId="4634"/>
    <cellStyle name="常规 3 5 3 2 2 2 3 2" xfId="10817"/>
    <cellStyle name="常规 3 5 3 2 2 2 3 2 2" xfId="23171"/>
    <cellStyle name="常规 3 5 3 2 2 2 3 2 2 2" xfId="47877"/>
    <cellStyle name="常规 3 5 3 2 2 2 3 2 3" xfId="35525"/>
    <cellStyle name="常规 3 5 3 2 2 2 3 3" xfId="16995"/>
    <cellStyle name="常规 3 5 3 2 2 2 3 3 2" xfId="41701"/>
    <cellStyle name="常规 3 5 3 2 2 2 3 4" xfId="29349"/>
    <cellStyle name="常规 3 5 3 2 2 2 4" xfId="7729"/>
    <cellStyle name="常规 3 5 3 2 2 2 4 2" xfId="20083"/>
    <cellStyle name="常规 3 5 3 2 2 2 4 2 2" xfId="44789"/>
    <cellStyle name="常规 3 5 3 2 2 2 4 3" xfId="32437"/>
    <cellStyle name="常规 3 5 3 2 2 2 5" xfId="13907"/>
    <cellStyle name="常规 3 5 3 2 2 2 5 2" xfId="38613"/>
    <cellStyle name="常规 3 5 3 2 2 2 6" xfId="26261"/>
    <cellStyle name="常规 3 5 3 2 2 3" xfId="2314"/>
    <cellStyle name="常规 3 5 3 2 2 3 2" xfId="5406"/>
    <cellStyle name="常规 3 5 3 2 2 3 2 2" xfId="11589"/>
    <cellStyle name="常规 3 5 3 2 2 3 2 2 2" xfId="23943"/>
    <cellStyle name="常规 3 5 3 2 2 3 2 2 2 2" xfId="48649"/>
    <cellStyle name="常规 3 5 3 2 2 3 2 2 3" xfId="36297"/>
    <cellStyle name="常规 3 5 3 2 2 3 2 3" xfId="17767"/>
    <cellStyle name="常规 3 5 3 2 2 3 2 3 2" xfId="42473"/>
    <cellStyle name="常规 3 5 3 2 2 3 2 4" xfId="30121"/>
    <cellStyle name="常规 3 5 3 2 2 3 3" xfId="8501"/>
    <cellStyle name="常规 3 5 3 2 2 3 3 2" xfId="20855"/>
    <cellStyle name="常规 3 5 3 2 2 3 3 2 2" xfId="45561"/>
    <cellStyle name="常规 3 5 3 2 2 3 3 3" xfId="33209"/>
    <cellStyle name="常规 3 5 3 2 2 3 4" xfId="14679"/>
    <cellStyle name="常规 3 5 3 2 2 3 4 2" xfId="39385"/>
    <cellStyle name="常规 3 5 3 2 2 3 5" xfId="27033"/>
    <cellStyle name="常规 3 5 3 2 2 4" xfId="3862"/>
    <cellStyle name="常规 3 5 3 2 2 4 2" xfId="10045"/>
    <cellStyle name="常规 3 5 3 2 2 4 2 2" xfId="22399"/>
    <cellStyle name="常规 3 5 3 2 2 4 2 2 2" xfId="47105"/>
    <cellStyle name="常规 3 5 3 2 2 4 2 3" xfId="34753"/>
    <cellStyle name="常规 3 5 3 2 2 4 3" xfId="16223"/>
    <cellStyle name="常规 3 5 3 2 2 4 3 2" xfId="40929"/>
    <cellStyle name="常规 3 5 3 2 2 4 4" xfId="28577"/>
    <cellStyle name="常规 3 5 3 2 2 5" xfId="6957"/>
    <cellStyle name="常规 3 5 3 2 2 5 2" xfId="19311"/>
    <cellStyle name="常规 3 5 3 2 2 5 2 2" xfId="44017"/>
    <cellStyle name="常规 3 5 3 2 2 5 3" xfId="31665"/>
    <cellStyle name="常规 3 5 3 2 2 6" xfId="13135"/>
    <cellStyle name="常规 3 5 3 2 2 6 2" xfId="37841"/>
    <cellStyle name="常规 3 5 3 2 2 7" xfId="25489"/>
    <cellStyle name="常规 3 5 3 2 3" xfId="1153"/>
    <cellStyle name="常规 3 5 3 2 3 2" xfId="2700"/>
    <cellStyle name="常规 3 5 3 2 3 2 2" xfId="5792"/>
    <cellStyle name="常规 3 5 3 2 3 2 2 2" xfId="11975"/>
    <cellStyle name="常规 3 5 3 2 3 2 2 2 2" xfId="24329"/>
    <cellStyle name="常规 3 5 3 2 3 2 2 2 2 2" xfId="49035"/>
    <cellStyle name="常规 3 5 3 2 3 2 2 2 3" xfId="36683"/>
    <cellStyle name="常规 3 5 3 2 3 2 2 3" xfId="18153"/>
    <cellStyle name="常规 3 5 3 2 3 2 2 3 2" xfId="42859"/>
    <cellStyle name="常规 3 5 3 2 3 2 2 4" xfId="30507"/>
    <cellStyle name="常规 3 5 3 2 3 2 3" xfId="8887"/>
    <cellStyle name="常规 3 5 3 2 3 2 3 2" xfId="21241"/>
    <cellStyle name="常规 3 5 3 2 3 2 3 2 2" xfId="45947"/>
    <cellStyle name="常规 3 5 3 2 3 2 3 3" xfId="33595"/>
    <cellStyle name="常规 3 5 3 2 3 2 4" xfId="15065"/>
    <cellStyle name="常规 3 5 3 2 3 2 4 2" xfId="39771"/>
    <cellStyle name="常规 3 5 3 2 3 2 5" xfId="27419"/>
    <cellStyle name="常规 3 5 3 2 3 3" xfId="4248"/>
    <cellStyle name="常规 3 5 3 2 3 3 2" xfId="10431"/>
    <cellStyle name="常规 3 5 3 2 3 3 2 2" xfId="22785"/>
    <cellStyle name="常规 3 5 3 2 3 3 2 2 2" xfId="47491"/>
    <cellStyle name="常规 3 5 3 2 3 3 2 3" xfId="35139"/>
    <cellStyle name="常规 3 5 3 2 3 3 3" xfId="16609"/>
    <cellStyle name="常规 3 5 3 2 3 3 3 2" xfId="41315"/>
    <cellStyle name="常规 3 5 3 2 3 3 4" xfId="28963"/>
    <cellStyle name="常规 3 5 3 2 3 4" xfId="7343"/>
    <cellStyle name="常规 3 5 3 2 3 4 2" xfId="19697"/>
    <cellStyle name="常规 3 5 3 2 3 4 2 2" xfId="44403"/>
    <cellStyle name="常规 3 5 3 2 3 4 3" xfId="32051"/>
    <cellStyle name="常规 3 5 3 2 3 5" xfId="13521"/>
    <cellStyle name="常规 3 5 3 2 3 5 2" xfId="38227"/>
    <cellStyle name="常规 3 5 3 2 3 6" xfId="25875"/>
    <cellStyle name="常规 3 5 3 2 4" xfId="1927"/>
    <cellStyle name="常规 3 5 3 2 4 2" xfId="5020"/>
    <cellStyle name="常规 3 5 3 2 4 2 2" xfId="11203"/>
    <cellStyle name="常规 3 5 3 2 4 2 2 2" xfId="23557"/>
    <cellStyle name="常规 3 5 3 2 4 2 2 2 2" xfId="48263"/>
    <cellStyle name="常规 3 5 3 2 4 2 2 3" xfId="35911"/>
    <cellStyle name="常规 3 5 3 2 4 2 3" xfId="17381"/>
    <cellStyle name="常规 3 5 3 2 4 2 3 2" xfId="42087"/>
    <cellStyle name="常规 3 5 3 2 4 2 4" xfId="29735"/>
    <cellStyle name="常规 3 5 3 2 4 3" xfId="8115"/>
    <cellStyle name="常规 3 5 3 2 4 3 2" xfId="20469"/>
    <cellStyle name="常规 3 5 3 2 4 3 2 2" xfId="45175"/>
    <cellStyle name="常规 3 5 3 2 4 3 3" xfId="32823"/>
    <cellStyle name="常规 3 5 3 2 4 4" xfId="14293"/>
    <cellStyle name="常规 3 5 3 2 4 4 2" xfId="38999"/>
    <cellStyle name="常规 3 5 3 2 4 5" xfId="26647"/>
    <cellStyle name="常规 3 5 3 2 5" xfId="3476"/>
    <cellStyle name="常规 3 5 3 2 5 2" xfId="9659"/>
    <cellStyle name="常规 3 5 3 2 5 2 2" xfId="22013"/>
    <cellStyle name="常规 3 5 3 2 5 2 2 2" xfId="46719"/>
    <cellStyle name="常规 3 5 3 2 5 2 3" xfId="34367"/>
    <cellStyle name="常规 3 5 3 2 5 3" xfId="15837"/>
    <cellStyle name="常规 3 5 3 2 5 3 2" xfId="40543"/>
    <cellStyle name="常规 3 5 3 2 5 4" xfId="28191"/>
    <cellStyle name="常规 3 5 3 2 6" xfId="6571"/>
    <cellStyle name="常规 3 5 3 2 6 2" xfId="18925"/>
    <cellStyle name="常规 3 5 3 2 6 2 2" xfId="43631"/>
    <cellStyle name="常规 3 5 3 2 6 3" xfId="31279"/>
    <cellStyle name="常规 3 5 3 2 7" xfId="12749"/>
    <cellStyle name="常规 3 5 3 2 7 2" xfId="37455"/>
    <cellStyle name="常规 3 5 3 2 8" xfId="25103"/>
    <cellStyle name="常规 3 5 3 3" xfId="253"/>
    <cellStyle name="常规 3 5 3 3 2" xfId="641"/>
    <cellStyle name="常规 3 5 3 3 2 2" xfId="1415"/>
    <cellStyle name="常规 3 5 3 3 2 2 2" xfId="2962"/>
    <cellStyle name="常规 3 5 3 3 2 2 2 2" xfId="6054"/>
    <cellStyle name="常规 3 5 3 3 2 2 2 2 2" xfId="12237"/>
    <cellStyle name="常规 3 5 3 3 2 2 2 2 2 2" xfId="24591"/>
    <cellStyle name="常规 3 5 3 3 2 2 2 2 2 2 2" xfId="49297"/>
    <cellStyle name="常规 3 5 3 3 2 2 2 2 2 3" xfId="36945"/>
    <cellStyle name="常规 3 5 3 3 2 2 2 2 3" xfId="18415"/>
    <cellStyle name="常规 3 5 3 3 2 2 2 2 3 2" xfId="43121"/>
    <cellStyle name="常规 3 5 3 3 2 2 2 2 4" xfId="30769"/>
    <cellStyle name="常规 3 5 3 3 2 2 2 3" xfId="9149"/>
    <cellStyle name="常规 3 5 3 3 2 2 2 3 2" xfId="21503"/>
    <cellStyle name="常规 3 5 3 3 2 2 2 3 2 2" xfId="46209"/>
    <cellStyle name="常规 3 5 3 3 2 2 2 3 3" xfId="33857"/>
    <cellStyle name="常规 3 5 3 3 2 2 2 4" xfId="15327"/>
    <cellStyle name="常规 3 5 3 3 2 2 2 4 2" xfId="40033"/>
    <cellStyle name="常规 3 5 3 3 2 2 2 5" xfId="27681"/>
    <cellStyle name="常规 3 5 3 3 2 2 3" xfId="4510"/>
    <cellStyle name="常规 3 5 3 3 2 2 3 2" xfId="10693"/>
    <cellStyle name="常规 3 5 3 3 2 2 3 2 2" xfId="23047"/>
    <cellStyle name="常规 3 5 3 3 2 2 3 2 2 2" xfId="47753"/>
    <cellStyle name="常规 3 5 3 3 2 2 3 2 3" xfId="35401"/>
    <cellStyle name="常规 3 5 3 3 2 2 3 3" xfId="16871"/>
    <cellStyle name="常规 3 5 3 3 2 2 3 3 2" xfId="41577"/>
    <cellStyle name="常规 3 5 3 3 2 2 3 4" xfId="29225"/>
    <cellStyle name="常规 3 5 3 3 2 2 4" xfId="7605"/>
    <cellStyle name="常规 3 5 3 3 2 2 4 2" xfId="19959"/>
    <cellStyle name="常规 3 5 3 3 2 2 4 2 2" xfId="44665"/>
    <cellStyle name="常规 3 5 3 3 2 2 4 3" xfId="32313"/>
    <cellStyle name="常规 3 5 3 3 2 2 5" xfId="13783"/>
    <cellStyle name="常规 3 5 3 3 2 2 5 2" xfId="38489"/>
    <cellStyle name="常规 3 5 3 3 2 2 6" xfId="26137"/>
    <cellStyle name="常规 3 5 3 3 2 3" xfId="2190"/>
    <cellStyle name="常规 3 5 3 3 2 3 2" xfId="5282"/>
    <cellStyle name="常规 3 5 3 3 2 3 2 2" xfId="11465"/>
    <cellStyle name="常规 3 5 3 3 2 3 2 2 2" xfId="23819"/>
    <cellStyle name="常规 3 5 3 3 2 3 2 2 2 2" xfId="48525"/>
    <cellStyle name="常规 3 5 3 3 2 3 2 2 3" xfId="36173"/>
    <cellStyle name="常规 3 5 3 3 2 3 2 3" xfId="17643"/>
    <cellStyle name="常规 3 5 3 3 2 3 2 3 2" xfId="42349"/>
    <cellStyle name="常规 3 5 3 3 2 3 2 4" xfId="29997"/>
    <cellStyle name="常规 3 5 3 3 2 3 3" xfId="8377"/>
    <cellStyle name="常规 3 5 3 3 2 3 3 2" xfId="20731"/>
    <cellStyle name="常规 3 5 3 3 2 3 3 2 2" xfId="45437"/>
    <cellStyle name="常规 3 5 3 3 2 3 3 3" xfId="33085"/>
    <cellStyle name="常规 3 5 3 3 2 3 4" xfId="14555"/>
    <cellStyle name="常规 3 5 3 3 2 3 4 2" xfId="39261"/>
    <cellStyle name="常规 3 5 3 3 2 3 5" xfId="26909"/>
    <cellStyle name="常规 3 5 3 3 2 4" xfId="3738"/>
    <cellStyle name="常规 3 5 3 3 2 4 2" xfId="9921"/>
    <cellStyle name="常规 3 5 3 3 2 4 2 2" xfId="22275"/>
    <cellStyle name="常规 3 5 3 3 2 4 2 2 2" xfId="46981"/>
    <cellStyle name="常规 3 5 3 3 2 4 2 3" xfId="34629"/>
    <cellStyle name="常规 3 5 3 3 2 4 3" xfId="16099"/>
    <cellStyle name="常规 3 5 3 3 2 4 3 2" xfId="40805"/>
    <cellStyle name="常规 3 5 3 3 2 4 4" xfId="28453"/>
    <cellStyle name="常规 3 5 3 3 2 5" xfId="6833"/>
    <cellStyle name="常规 3 5 3 3 2 5 2" xfId="19187"/>
    <cellStyle name="常规 3 5 3 3 2 5 2 2" xfId="43893"/>
    <cellStyle name="常规 3 5 3 3 2 5 3" xfId="31541"/>
    <cellStyle name="常规 3 5 3 3 2 6" xfId="13011"/>
    <cellStyle name="常规 3 5 3 3 2 6 2" xfId="37717"/>
    <cellStyle name="常规 3 5 3 3 2 7" xfId="25365"/>
    <cellStyle name="常规 3 5 3 3 3" xfId="1029"/>
    <cellStyle name="常规 3 5 3 3 3 2" xfId="2576"/>
    <cellStyle name="常规 3 5 3 3 3 2 2" xfId="5668"/>
    <cellStyle name="常规 3 5 3 3 3 2 2 2" xfId="11851"/>
    <cellStyle name="常规 3 5 3 3 3 2 2 2 2" xfId="24205"/>
    <cellStyle name="常规 3 5 3 3 3 2 2 2 2 2" xfId="48911"/>
    <cellStyle name="常规 3 5 3 3 3 2 2 2 3" xfId="36559"/>
    <cellStyle name="常规 3 5 3 3 3 2 2 3" xfId="18029"/>
    <cellStyle name="常规 3 5 3 3 3 2 2 3 2" xfId="42735"/>
    <cellStyle name="常规 3 5 3 3 3 2 2 4" xfId="30383"/>
    <cellStyle name="常规 3 5 3 3 3 2 3" xfId="8763"/>
    <cellStyle name="常规 3 5 3 3 3 2 3 2" xfId="21117"/>
    <cellStyle name="常规 3 5 3 3 3 2 3 2 2" xfId="45823"/>
    <cellStyle name="常规 3 5 3 3 3 2 3 3" xfId="33471"/>
    <cellStyle name="常规 3 5 3 3 3 2 4" xfId="14941"/>
    <cellStyle name="常规 3 5 3 3 3 2 4 2" xfId="39647"/>
    <cellStyle name="常规 3 5 3 3 3 2 5" xfId="27295"/>
    <cellStyle name="常规 3 5 3 3 3 3" xfId="4124"/>
    <cellStyle name="常规 3 5 3 3 3 3 2" xfId="10307"/>
    <cellStyle name="常规 3 5 3 3 3 3 2 2" xfId="22661"/>
    <cellStyle name="常规 3 5 3 3 3 3 2 2 2" xfId="47367"/>
    <cellStyle name="常规 3 5 3 3 3 3 2 3" xfId="35015"/>
    <cellStyle name="常规 3 5 3 3 3 3 3" xfId="16485"/>
    <cellStyle name="常规 3 5 3 3 3 3 3 2" xfId="41191"/>
    <cellStyle name="常规 3 5 3 3 3 3 4" xfId="28839"/>
    <cellStyle name="常规 3 5 3 3 3 4" xfId="7219"/>
    <cellStyle name="常规 3 5 3 3 3 4 2" xfId="19573"/>
    <cellStyle name="常规 3 5 3 3 3 4 2 2" xfId="44279"/>
    <cellStyle name="常规 3 5 3 3 3 4 3" xfId="31927"/>
    <cellStyle name="常规 3 5 3 3 3 5" xfId="13397"/>
    <cellStyle name="常规 3 5 3 3 3 5 2" xfId="38103"/>
    <cellStyle name="常规 3 5 3 3 3 6" xfId="25751"/>
    <cellStyle name="常规 3 5 3 3 4" xfId="1803"/>
    <cellStyle name="常规 3 5 3 3 4 2" xfId="4896"/>
    <cellStyle name="常规 3 5 3 3 4 2 2" xfId="11079"/>
    <cellStyle name="常规 3 5 3 3 4 2 2 2" xfId="23433"/>
    <cellStyle name="常规 3 5 3 3 4 2 2 2 2" xfId="48139"/>
    <cellStyle name="常规 3 5 3 3 4 2 2 3" xfId="35787"/>
    <cellStyle name="常规 3 5 3 3 4 2 3" xfId="17257"/>
    <cellStyle name="常规 3 5 3 3 4 2 3 2" xfId="41963"/>
    <cellStyle name="常规 3 5 3 3 4 2 4" xfId="29611"/>
    <cellStyle name="常规 3 5 3 3 4 3" xfId="7991"/>
    <cellStyle name="常规 3 5 3 3 4 3 2" xfId="20345"/>
    <cellStyle name="常规 3 5 3 3 4 3 2 2" xfId="45051"/>
    <cellStyle name="常规 3 5 3 3 4 3 3" xfId="32699"/>
    <cellStyle name="常规 3 5 3 3 4 4" xfId="14169"/>
    <cellStyle name="常规 3 5 3 3 4 4 2" xfId="38875"/>
    <cellStyle name="常规 3 5 3 3 4 5" xfId="26523"/>
    <cellStyle name="常规 3 5 3 3 5" xfId="3352"/>
    <cellStyle name="常规 3 5 3 3 5 2" xfId="9535"/>
    <cellStyle name="常规 3 5 3 3 5 2 2" xfId="21889"/>
    <cellStyle name="常规 3 5 3 3 5 2 2 2" xfId="46595"/>
    <cellStyle name="常规 3 5 3 3 5 2 3" xfId="34243"/>
    <cellStyle name="常规 3 5 3 3 5 3" xfId="15713"/>
    <cellStyle name="常规 3 5 3 3 5 3 2" xfId="40419"/>
    <cellStyle name="常规 3 5 3 3 5 4" xfId="28067"/>
    <cellStyle name="常规 3 5 3 3 6" xfId="6447"/>
    <cellStyle name="常规 3 5 3 3 6 2" xfId="18801"/>
    <cellStyle name="常规 3 5 3 3 6 2 2" xfId="43507"/>
    <cellStyle name="常规 3 5 3 3 6 3" xfId="31155"/>
    <cellStyle name="常规 3 5 3 3 7" xfId="12625"/>
    <cellStyle name="常规 3 5 3 3 7 2" xfId="37331"/>
    <cellStyle name="常规 3 5 3 3 8" xfId="24979"/>
    <cellStyle name="常规 3 5 3 4" xfId="510"/>
    <cellStyle name="常规 3 5 3 4 2" xfId="1284"/>
    <cellStyle name="常规 3 5 3 4 2 2" xfId="2831"/>
    <cellStyle name="常规 3 5 3 4 2 2 2" xfId="5923"/>
    <cellStyle name="常规 3 5 3 4 2 2 2 2" xfId="12106"/>
    <cellStyle name="常规 3 5 3 4 2 2 2 2 2" xfId="24460"/>
    <cellStyle name="常规 3 5 3 4 2 2 2 2 2 2" xfId="49166"/>
    <cellStyle name="常规 3 5 3 4 2 2 2 2 3" xfId="36814"/>
    <cellStyle name="常规 3 5 3 4 2 2 2 3" xfId="18284"/>
    <cellStyle name="常规 3 5 3 4 2 2 2 3 2" xfId="42990"/>
    <cellStyle name="常规 3 5 3 4 2 2 2 4" xfId="30638"/>
    <cellStyle name="常规 3 5 3 4 2 2 3" xfId="9018"/>
    <cellStyle name="常规 3 5 3 4 2 2 3 2" xfId="21372"/>
    <cellStyle name="常规 3 5 3 4 2 2 3 2 2" xfId="46078"/>
    <cellStyle name="常规 3 5 3 4 2 2 3 3" xfId="33726"/>
    <cellStyle name="常规 3 5 3 4 2 2 4" xfId="15196"/>
    <cellStyle name="常规 3 5 3 4 2 2 4 2" xfId="39902"/>
    <cellStyle name="常规 3 5 3 4 2 2 5" xfId="27550"/>
    <cellStyle name="常规 3 5 3 4 2 3" xfId="4379"/>
    <cellStyle name="常规 3 5 3 4 2 3 2" xfId="10562"/>
    <cellStyle name="常规 3 5 3 4 2 3 2 2" xfId="22916"/>
    <cellStyle name="常规 3 5 3 4 2 3 2 2 2" xfId="47622"/>
    <cellStyle name="常规 3 5 3 4 2 3 2 3" xfId="35270"/>
    <cellStyle name="常规 3 5 3 4 2 3 3" xfId="16740"/>
    <cellStyle name="常规 3 5 3 4 2 3 3 2" xfId="41446"/>
    <cellStyle name="常规 3 5 3 4 2 3 4" xfId="29094"/>
    <cellStyle name="常规 3 5 3 4 2 4" xfId="7474"/>
    <cellStyle name="常规 3 5 3 4 2 4 2" xfId="19828"/>
    <cellStyle name="常规 3 5 3 4 2 4 2 2" xfId="44534"/>
    <cellStyle name="常规 3 5 3 4 2 4 3" xfId="32182"/>
    <cellStyle name="常规 3 5 3 4 2 5" xfId="13652"/>
    <cellStyle name="常规 3 5 3 4 2 5 2" xfId="38358"/>
    <cellStyle name="常规 3 5 3 4 2 6" xfId="26006"/>
    <cellStyle name="常规 3 5 3 4 3" xfId="2059"/>
    <cellStyle name="常规 3 5 3 4 3 2" xfId="5151"/>
    <cellStyle name="常规 3 5 3 4 3 2 2" xfId="11334"/>
    <cellStyle name="常规 3 5 3 4 3 2 2 2" xfId="23688"/>
    <cellStyle name="常规 3 5 3 4 3 2 2 2 2" xfId="48394"/>
    <cellStyle name="常规 3 5 3 4 3 2 2 3" xfId="36042"/>
    <cellStyle name="常规 3 5 3 4 3 2 3" xfId="17512"/>
    <cellStyle name="常规 3 5 3 4 3 2 3 2" xfId="42218"/>
    <cellStyle name="常规 3 5 3 4 3 2 4" xfId="29866"/>
    <cellStyle name="常规 3 5 3 4 3 3" xfId="8246"/>
    <cellStyle name="常规 3 5 3 4 3 3 2" xfId="20600"/>
    <cellStyle name="常规 3 5 3 4 3 3 2 2" xfId="45306"/>
    <cellStyle name="常规 3 5 3 4 3 3 3" xfId="32954"/>
    <cellStyle name="常规 3 5 3 4 3 4" xfId="14424"/>
    <cellStyle name="常规 3 5 3 4 3 4 2" xfId="39130"/>
    <cellStyle name="常规 3 5 3 4 3 5" xfId="26778"/>
    <cellStyle name="常规 3 5 3 4 4" xfId="3607"/>
    <cellStyle name="常规 3 5 3 4 4 2" xfId="9790"/>
    <cellStyle name="常规 3 5 3 4 4 2 2" xfId="22144"/>
    <cellStyle name="常规 3 5 3 4 4 2 2 2" xfId="46850"/>
    <cellStyle name="常规 3 5 3 4 4 2 3" xfId="34498"/>
    <cellStyle name="常规 3 5 3 4 4 3" xfId="15968"/>
    <cellStyle name="常规 3 5 3 4 4 3 2" xfId="40674"/>
    <cellStyle name="常规 3 5 3 4 4 4" xfId="28322"/>
    <cellStyle name="常规 3 5 3 4 5" xfId="6702"/>
    <cellStyle name="常规 3 5 3 4 5 2" xfId="19056"/>
    <cellStyle name="常规 3 5 3 4 5 2 2" xfId="43762"/>
    <cellStyle name="常规 3 5 3 4 5 3" xfId="31410"/>
    <cellStyle name="常规 3 5 3 4 6" xfId="12880"/>
    <cellStyle name="常规 3 5 3 4 6 2" xfId="37586"/>
    <cellStyle name="常规 3 5 3 4 7" xfId="25234"/>
    <cellStyle name="常规 3 5 3 5" xfId="898"/>
    <cellStyle name="常规 3 5 3 5 2" xfId="2445"/>
    <cellStyle name="常规 3 5 3 5 2 2" xfId="5537"/>
    <cellStyle name="常规 3 5 3 5 2 2 2" xfId="11720"/>
    <cellStyle name="常规 3 5 3 5 2 2 2 2" xfId="24074"/>
    <cellStyle name="常规 3 5 3 5 2 2 2 2 2" xfId="48780"/>
    <cellStyle name="常规 3 5 3 5 2 2 2 3" xfId="36428"/>
    <cellStyle name="常规 3 5 3 5 2 2 3" xfId="17898"/>
    <cellStyle name="常规 3 5 3 5 2 2 3 2" xfId="42604"/>
    <cellStyle name="常规 3 5 3 5 2 2 4" xfId="30252"/>
    <cellStyle name="常规 3 5 3 5 2 3" xfId="8632"/>
    <cellStyle name="常规 3 5 3 5 2 3 2" xfId="20986"/>
    <cellStyle name="常规 3 5 3 5 2 3 2 2" xfId="45692"/>
    <cellStyle name="常规 3 5 3 5 2 3 3" xfId="33340"/>
    <cellStyle name="常规 3 5 3 5 2 4" xfId="14810"/>
    <cellStyle name="常规 3 5 3 5 2 4 2" xfId="39516"/>
    <cellStyle name="常规 3 5 3 5 2 5" xfId="27164"/>
    <cellStyle name="常规 3 5 3 5 3" xfId="3993"/>
    <cellStyle name="常规 3 5 3 5 3 2" xfId="10176"/>
    <cellStyle name="常规 3 5 3 5 3 2 2" xfId="22530"/>
    <cellStyle name="常规 3 5 3 5 3 2 2 2" xfId="47236"/>
    <cellStyle name="常规 3 5 3 5 3 2 3" xfId="34884"/>
    <cellStyle name="常规 3 5 3 5 3 3" xfId="16354"/>
    <cellStyle name="常规 3 5 3 5 3 3 2" xfId="41060"/>
    <cellStyle name="常规 3 5 3 5 3 4" xfId="28708"/>
    <cellStyle name="常规 3 5 3 5 4" xfId="7088"/>
    <cellStyle name="常规 3 5 3 5 4 2" xfId="19442"/>
    <cellStyle name="常规 3 5 3 5 4 2 2" xfId="44148"/>
    <cellStyle name="常规 3 5 3 5 4 3" xfId="31796"/>
    <cellStyle name="常规 3 5 3 5 5" xfId="13266"/>
    <cellStyle name="常规 3 5 3 5 5 2" xfId="37972"/>
    <cellStyle name="常规 3 5 3 5 6" xfId="25620"/>
    <cellStyle name="常规 3 5 3 6" xfId="1672"/>
    <cellStyle name="常规 3 5 3 6 2" xfId="4765"/>
    <cellStyle name="常规 3 5 3 6 2 2" xfId="10948"/>
    <cellStyle name="常规 3 5 3 6 2 2 2" xfId="23302"/>
    <cellStyle name="常规 3 5 3 6 2 2 2 2" xfId="48008"/>
    <cellStyle name="常规 3 5 3 6 2 2 3" xfId="35656"/>
    <cellStyle name="常规 3 5 3 6 2 3" xfId="17126"/>
    <cellStyle name="常规 3 5 3 6 2 3 2" xfId="41832"/>
    <cellStyle name="常规 3 5 3 6 2 4" xfId="29480"/>
    <cellStyle name="常规 3 5 3 6 3" xfId="7860"/>
    <cellStyle name="常规 3 5 3 6 3 2" xfId="20214"/>
    <cellStyle name="常规 3 5 3 6 3 2 2" xfId="44920"/>
    <cellStyle name="常规 3 5 3 6 3 3" xfId="32568"/>
    <cellStyle name="常规 3 5 3 6 4" xfId="14038"/>
    <cellStyle name="常规 3 5 3 6 4 2" xfId="38744"/>
    <cellStyle name="常规 3 5 3 6 5" xfId="26392"/>
    <cellStyle name="常规 3 5 3 7" xfId="3221"/>
    <cellStyle name="常规 3 5 3 7 2" xfId="9404"/>
    <cellStyle name="常规 3 5 3 7 2 2" xfId="21758"/>
    <cellStyle name="常规 3 5 3 7 2 2 2" xfId="46464"/>
    <cellStyle name="常规 3 5 3 7 2 3" xfId="34112"/>
    <cellStyle name="常规 3 5 3 7 3" xfId="15582"/>
    <cellStyle name="常规 3 5 3 7 3 2" xfId="40288"/>
    <cellStyle name="常规 3 5 3 7 4" xfId="27936"/>
    <cellStyle name="常规 3 5 3 8" xfId="6316"/>
    <cellStyle name="常规 3 5 3 8 2" xfId="18670"/>
    <cellStyle name="常规 3 5 3 8 2 2" xfId="43376"/>
    <cellStyle name="常规 3 5 3 8 3" xfId="31024"/>
    <cellStyle name="常规 3 5 3 9" xfId="12494"/>
    <cellStyle name="常规 3 5 3 9 2" xfId="37200"/>
    <cellStyle name="常规 3 5 4" xfId="315"/>
    <cellStyle name="常规 3 5 4 2" xfId="703"/>
    <cellStyle name="常规 3 5 4 2 2" xfId="1477"/>
    <cellStyle name="常规 3 5 4 2 2 2" xfId="3024"/>
    <cellStyle name="常规 3 5 4 2 2 2 2" xfId="6116"/>
    <cellStyle name="常规 3 5 4 2 2 2 2 2" xfId="12299"/>
    <cellStyle name="常规 3 5 4 2 2 2 2 2 2" xfId="24653"/>
    <cellStyle name="常规 3 5 4 2 2 2 2 2 2 2" xfId="49359"/>
    <cellStyle name="常规 3 5 4 2 2 2 2 2 3" xfId="37007"/>
    <cellStyle name="常规 3 5 4 2 2 2 2 3" xfId="18477"/>
    <cellStyle name="常规 3 5 4 2 2 2 2 3 2" xfId="43183"/>
    <cellStyle name="常规 3 5 4 2 2 2 2 4" xfId="30831"/>
    <cellStyle name="常规 3 5 4 2 2 2 3" xfId="9211"/>
    <cellStyle name="常规 3 5 4 2 2 2 3 2" xfId="21565"/>
    <cellStyle name="常规 3 5 4 2 2 2 3 2 2" xfId="46271"/>
    <cellStyle name="常规 3 5 4 2 2 2 3 3" xfId="33919"/>
    <cellStyle name="常规 3 5 4 2 2 2 4" xfId="15389"/>
    <cellStyle name="常规 3 5 4 2 2 2 4 2" xfId="40095"/>
    <cellStyle name="常规 3 5 4 2 2 2 5" xfId="27743"/>
    <cellStyle name="常规 3 5 4 2 2 3" xfId="4572"/>
    <cellStyle name="常规 3 5 4 2 2 3 2" xfId="10755"/>
    <cellStyle name="常规 3 5 4 2 2 3 2 2" xfId="23109"/>
    <cellStyle name="常规 3 5 4 2 2 3 2 2 2" xfId="47815"/>
    <cellStyle name="常规 3 5 4 2 2 3 2 3" xfId="35463"/>
    <cellStyle name="常规 3 5 4 2 2 3 3" xfId="16933"/>
    <cellStyle name="常规 3 5 4 2 2 3 3 2" xfId="41639"/>
    <cellStyle name="常规 3 5 4 2 2 3 4" xfId="29287"/>
    <cellStyle name="常规 3 5 4 2 2 4" xfId="7667"/>
    <cellStyle name="常规 3 5 4 2 2 4 2" xfId="20021"/>
    <cellStyle name="常规 3 5 4 2 2 4 2 2" xfId="44727"/>
    <cellStyle name="常规 3 5 4 2 2 4 3" xfId="32375"/>
    <cellStyle name="常规 3 5 4 2 2 5" xfId="13845"/>
    <cellStyle name="常规 3 5 4 2 2 5 2" xfId="38551"/>
    <cellStyle name="常规 3 5 4 2 2 6" xfId="26199"/>
    <cellStyle name="常规 3 5 4 2 3" xfId="2252"/>
    <cellStyle name="常规 3 5 4 2 3 2" xfId="5344"/>
    <cellStyle name="常规 3 5 4 2 3 2 2" xfId="11527"/>
    <cellStyle name="常规 3 5 4 2 3 2 2 2" xfId="23881"/>
    <cellStyle name="常规 3 5 4 2 3 2 2 2 2" xfId="48587"/>
    <cellStyle name="常规 3 5 4 2 3 2 2 3" xfId="36235"/>
    <cellStyle name="常规 3 5 4 2 3 2 3" xfId="17705"/>
    <cellStyle name="常规 3 5 4 2 3 2 3 2" xfId="42411"/>
    <cellStyle name="常规 3 5 4 2 3 2 4" xfId="30059"/>
    <cellStyle name="常规 3 5 4 2 3 3" xfId="8439"/>
    <cellStyle name="常规 3 5 4 2 3 3 2" xfId="20793"/>
    <cellStyle name="常规 3 5 4 2 3 3 2 2" xfId="45499"/>
    <cellStyle name="常规 3 5 4 2 3 3 3" xfId="33147"/>
    <cellStyle name="常规 3 5 4 2 3 4" xfId="14617"/>
    <cellStyle name="常规 3 5 4 2 3 4 2" xfId="39323"/>
    <cellStyle name="常规 3 5 4 2 3 5" xfId="26971"/>
    <cellStyle name="常规 3 5 4 2 4" xfId="3800"/>
    <cellStyle name="常规 3 5 4 2 4 2" xfId="9983"/>
    <cellStyle name="常规 3 5 4 2 4 2 2" xfId="22337"/>
    <cellStyle name="常规 3 5 4 2 4 2 2 2" xfId="47043"/>
    <cellStyle name="常规 3 5 4 2 4 2 3" xfId="34691"/>
    <cellStyle name="常规 3 5 4 2 4 3" xfId="16161"/>
    <cellStyle name="常规 3 5 4 2 4 3 2" xfId="40867"/>
    <cellStyle name="常规 3 5 4 2 4 4" xfId="28515"/>
    <cellStyle name="常规 3 5 4 2 5" xfId="6895"/>
    <cellStyle name="常规 3 5 4 2 5 2" xfId="19249"/>
    <cellStyle name="常规 3 5 4 2 5 2 2" xfId="43955"/>
    <cellStyle name="常规 3 5 4 2 5 3" xfId="31603"/>
    <cellStyle name="常规 3 5 4 2 6" xfId="13073"/>
    <cellStyle name="常规 3 5 4 2 6 2" xfId="37779"/>
    <cellStyle name="常规 3 5 4 2 7" xfId="25427"/>
    <cellStyle name="常规 3 5 4 3" xfId="1091"/>
    <cellStyle name="常规 3 5 4 3 2" xfId="2638"/>
    <cellStyle name="常规 3 5 4 3 2 2" xfId="5730"/>
    <cellStyle name="常规 3 5 4 3 2 2 2" xfId="11913"/>
    <cellStyle name="常规 3 5 4 3 2 2 2 2" xfId="24267"/>
    <cellStyle name="常规 3 5 4 3 2 2 2 2 2" xfId="48973"/>
    <cellStyle name="常规 3 5 4 3 2 2 2 3" xfId="36621"/>
    <cellStyle name="常规 3 5 4 3 2 2 3" xfId="18091"/>
    <cellStyle name="常规 3 5 4 3 2 2 3 2" xfId="42797"/>
    <cellStyle name="常规 3 5 4 3 2 2 4" xfId="30445"/>
    <cellStyle name="常规 3 5 4 3 2 3" xfId="8825"/>
    <cellStyle name="常规 3 5 4 3 2 3 2" xfId="21179"/>
    <cellStyle name="常规 3 5 4 3 2 3 2 2" xfId="45885"/>
    <cellStyle name="常规 3 5 4 3 2 3 3" xfId="33533"/>
    <cellStyle name="常规 3 5 4 3 2 4" xfId="15003"/>
    <cellStyle name="常规 3 5 4 3 2 4 2" xfId="39709"/>
    <cellStyle name="常规 3 5 4 3 2 5" xfId="27357"/>
    <cellStyle name="常规 3 5 4 3 3" xfId="4186"/>
    <cellStyle name="常规 3 5 4 3 3 2" xfId="10369"/>
    <cellStyle name="常规 3 5 4 3 3 2 2" xfId="22723"/>
    <cellStyle name="常规 3 5 4 3 3 2 2 2" xfId="47429"/>
    <cellStyle name="常规 3 5 4 3 3 2 3" xfId="35077"/>
    <cellStyle name="常规 3 5 4 3 3 3" xfId="16547"/>
    <cellStyle name="常规 3 5 4 3 3 3 2" xfId="41253"/>
    <cellStyle name="常规 3 5 4 3 3 4" xfId="28901"/>
    <cellStyle name="常规 3 5 4 3 4" xfId="7281"/>
    <cellStyle name="常规 3 5 4 3 4 2" xfId="19635"/>
    <cellStyle name="常规 3 5 4 3 4 2 2" xfId="44341"/>
    <cellStyle name="常规 3 5 4 3 4 3" xfId="31989"/>
    <cellStyle name="常规 3 5 4 3 5" xfId="13459"/>
    <cellStyle name="常规 3 5 4 3 5 2" xfId="38165"/>
    <cellStyle name="常规 3 5 4 3 6" xfId="25813"/>
    <cellStyle name="常规 3 5 4 4" xfId="1865"/>
    <cellStyle name="常规 3 5 4 4 2" xfId="4958"/>
    <cellStyle name="常规 3 5 4 4 2 2" xfId="11141"/>
    <cellStyle name="常规 3 5 4 4 2 2 2" xfId="23495"/>
    <cellStyle name="常规 3 5 4 4 2 2 2 2" xfId="48201"/>
    <cellStyle name="常规 3 5 4 4 2 2 3" xfId="35849"/>
    <cellStyle name="常规 3 5 4 4 2 3" xfId="17319"/>
    <cellStyle name="常规 3 5 4 4 2 3 2" xfId="42025"/>
    <cellStyle name="常规 3 5 4 4 2 4" xfId="29673"/>
    <cellStyle name="常规 3 5 4 4 3" xfId="8053"/>
    <cellStyle name="常规 3 5 4 4 3 2" xfId="20407"/>
    <cellStyle name="常规 3 5 4 4 3 2 2" xfId="45113"/>
    <cellStyle name="常规 3 5 4 4 3 3" xfId="32761"/>
    <cellStyle name="常规 3 5 4 4 4" xfId="14231"/>
    <cellStyle name="常规 3 5 4 4 4 2" xfId="38937"/>
    <cellStyle name="常规 3 5 4 4 5" xfId="26585"/>
    <cellStyle name="常规 3 5 4 5" xfId="3414"/>
    <cellStyle name="常规 3 5 4 5 2" xfId="9597"/>
    <cellStyle name="常规 3 5 4 5 2 2" xfId="21951"/>
    <cellStyle name="常规 3 5 4 5 2 2 2" xfId="46657"/>
    <cellStyle name="常规 3 5 4 5 2 3" xfId="34305"/>
    <cellStyle name="常规 3 5 4 5 3" xfId="15775"/>
    <cellStyle name="常规 3 5 4 5 3 2" xfId="40481"/>
    <cellStyle name="常规 3 5 4 5 4" xfId="28129"/>
    <cellStyle name="常规 3 5 4 6" xfId="6509"/>
    <cellStyle name="常规 3 5 4 6 2" xfId="18863"/>
    <cellStyle name="常规 3 5 4 6 2 2" xfId="43569"/>
    <cellStyle name="常规 3 5 4 6 3" xfId="31217"/>
    <cellStyle name="常规 3 5 4 7" xfId="12687"/>
    <cellStyle name="常规 3 5 4 7 2" xfId="37393"/>
    <cellStyle name="常规 3 5 4 8" xfId="25041"/>
    <cellStyle name="常规 3 5 5" xfId="186"/>
    <cellStyle name="常规 3 5 5 2" xfId="579"/>
    <cellStyle name="常规 3 5 5 2 2" xfId="1353"/>
    <cellStyle name="常规 3 5 5 2 2 2" xfId="2900"/>
    <cellStyle name="常规 3 5 5 2 2 2 2" xfId="5992"/>
    <cellStyle name="常规 3 5 5 2 2 2 2 2" xfId="12175"/>
    <cellStyle name="常规 3 5 5 2 2 2 2 2 2" xfId="24529"/>
    <cellStyle name="常规 3 5 5 2 2 2 2 2 2 2" xfId="49235"/>
    <cellStyle name="常规 3 5 5 2 2 2 2 2 3" xfId="36883"/>
    <cellStyle name="常规 3 5 5 2 2 2 2 3" xfId="18353"/>
    <cellStyle name="常规 3 5 5 2 2 2 2 3 2" xfId="43059"/>
    <cellStyle name="常规 3 5 5 2 2 2 2 4" xfId="30707"/>
    <cellStyle name="常规 3 5 5 2 2 2 3" xfId="9087"/>
    <cellStyle name="常规 3 5 5 2 2 2 3 2" xfId="21441"/>
    <cellStyle name="常规 3 5 5 2 2 2 3 2 2" xfId="46147"/>
    <cellStyle name="常规 3 5 5 2 2 2 3 3" xfId="33795"/>
    <cellStyle name="常规 3 5 5 2 2 2 4" xfId="15265"/>
    <cellStyle name="常规 3 5 5 2 2 2 4 2" xfId="39971"/>
    <cellStyle name="常规 3 5 5 2 2 2 5" xfId="27619"/>
    <cellStyle name="常规 3 5 5 2 2 3" xfId="4448"/>
    <cellStyle name="常规 3 5 5 2 2 3 2" xfId="10631"/>
    <cellStyle name="常规 3 5 5 2 2 3 2 2" xfId="22985"/>
    <cellStyle name="常规 3 5 5 2 2 3 2 2 2" xfId="47691"/>
    <cellStyle name="常规 3 5 5 2 2 3 2 3" xfId="35339"/>
    <cellStyle name="常规 3 5 5 2 2 3 3" xfId="16809"/>
    <cellStyle name="常规 3 5 5 2 2 3 3 2" xfId="41515"/>
    <cellStyle name="常规 3 5 5 2 2 3 4" xfId="29163"/>
    <cellStyle name="常规 3 5 5 2 2 4" xfId="7543"/>
    <cellStyle name="常规 3 5 5 2 2 4 2" xfId="19897"/>
    <cellStyle name="常规 3 5 5 2 2 4 2 2" xfId="44603"/>
    <cellStyle name="常规 3 5 5 2 2 4 3" xfId="32251"/>
    <cellStyle name="常规 3 5 5 2 2 5" xfId="13721"/>
    <cellStyle name="常规 3 5 5 2 2 5 2" xfId="38427"/>
    <cellStyle name="常规 3 5 5 2 2 6" xfId="26075"/>
    <cellStyle name="常规 3 5 5 2 3" xfId="2128"/>
    <cellStyle name="常规 3 5 5 2 3 2" xfId="5220"/>
    <cellStyle name="常规 3 5 5 2 3 2 2" xfId="11403"/>
    <cellStyle name="常规 3 5 5 2 3 2 2 2" xfId="23757"/>
    <cellStyle name="常规 3 5 5 2 3 2 2 2 2" xfId="48463"/>
    <cellStyle name="常规 3 5 5 2 3 2 2 3" xfId="36111"/>
    <cellStyle name="常规 3 5 5 2 3 2 3" xfId="17581"/>
    <cellStyle name="常规 3 5 5 2 3 2 3 2" xfId="42287"/>
    <cellStyle name="常规 3 5 5 2 3 2 4" xfId="29935"/>
    <cellStyle name="常规 3 5 5 2 3 3" xfId="8315"/>
    <cellStyle name="常规 3 5 5 2 3 3 2" xfId="20669"/>
    <cellStyle name="常规 3 5 5 2 3 3 2 2" xfId="45375"/>
    <cellStyle name="常规 3 5 5 2 3 3 3" xfId="33023"/>
    <cellStyle name="常规 3 5 5 2 3 4" xfId="14493"/>
    <cellStyle name="常规 3 5 5 2 3 4 2" xfId="39199"/>
    <cellStyle name="常规 3 5 5 2 3 5" xfId="26847"/>
    <cellStyle name="常规 3 5 5 2 4" xfId="3676"/>
    <cellStyle name="常规 3 5 5 2 4 2" xfId="9859"/>
    <cellStyle name="常规 3 5 5 2 4 2 2" xfId="22213"/>
    <cellStyle name="常规 3 5 5 2 4 2 2 2" xfId="46919"/>
    <cellStyle name="常规 3 5 5 2 4 2 3" xfId="34567"/>
    <cellStyle name="常规 3 5 5 2 4 3" xfId="16037"/>
    <cellStyle name="常规 3 5 5 2 4 3 2" xfId="40743"/>
    <cellStyle name="常规 3 5 5 2 4 4" xfId="28391"/>
    <cellStyle name="常规 3 5 5 2 5" xfId="6771"/>
    <cellStyle name="常规 3 5 5 2 5 2" xfId="19125"/>
    <cellStyle name="常规 3 5 5 2 5 2 2" xfId="43831"/>
    <cellStyle name="常规 3 5 5 2 5 3" xfId="31479"/>
    <cellStyle name="常规 3 5 5 2 6" xfId="12949"/>
    <cellStyle name="常规 3 5 5 2 6 2" xfId="37655"/>
    <cellStyle name="常规 3 5 5 2 7" xfId="25303"/>
    <cellStyle name="常规 3 5 5 3" xfId="967"/>
    <cellStyle name="常规 3 5 5 3 2" xfId="2514"/>
    <cellStyle name="常规 3 5 5 3 2 2" xfId="5606"/>
    <cellStyle name="常规 3 5 5 3 2 2 2" xfId="11789"/>
    <cellStyle name="常规 3 5 5 3 2 2 2 2" xfId="24143"/>
    <cellStyle name="常规 3 5 5 3 2 2 2 2 2" xfId="48849"/>
    <cellStyle name="常规 3 5 5 3 2 2 2 3" xfId="36497"/>
    <cellStyle name="常规 3 5 5 3 2 2 3" xfId="17967"/>
    <cellStyle name="常规 3 5 5 3 2 2 3 2" xfId="42673"/>
    <cellStyle name="常规 3 5 5 3 2 2 4" xfId="30321"/>
    <cellStyle name="常规 3 5 5 3 2 3" xfId="8701"/>
    <cellStyle name="常规 3 5 5 3 2 3 2" xfId="21055"/>
    <cellStyle name="常规 3 5 5 3 2 3 2 2" xfId="45761"/>
    <cellStyle name="常规 3 5 5 3 2 3 3" xfId="33409"/>
    <cellStyle name="常规 3 5 5 3 2 4" xfId="14879"/>
    <cellStyle name="常规 3 5 5 3 2 4 2" xfId="39585"/>
    <cellStyle name="常规 3 5 5 3 2 5" xfId="27233"/>
    <cellStyle name="常规 3 5 5 3 3" xfId="4062"/>
    <cellStyle name="常规 3 5 5 3 3 2" xfId="10245"/>
    <cellStyle name="常规 3 5 5 3 3 2 2" xfId="22599"/>
    <cellStyle name="常规 3 5 5 3 3 2 2 2" xfId="47305"/>
    <cellStyle name="常规 3 5 5 3 3 2 3" xfId="34953"/>
    <cellStyle name="常规 3 5 5 3 3 3" xfId="16423"/>
    <cellStyle name="常规 3 5 5 3 3 3 2" xfId="41129"/>
    <cellStyle name="常规 3 5 5 3 3 4" xfId="28777"/>
    <cellStyle name="常规 3 5 5 3 4" xfId="7157"/>
    <cellStyle name="常规 3 5 5 3 4 2" xfId="19511"/>
    <cellStyle name="常规 3 5 5 3 4 2 2" xfId="44217"/>
    <cellStyle name="常规 3 5 5 3 4 3" xfId="31865"/>
    <cellStyle name="常规 3 5 5 3 5" xfId="13335"/>
    <cellStyle name="常规 3 5 5 3 5 2" xfId="38041"/>
    <cellStyle name="常规 3 5 5 3 6" xfId="25689"/>
    <cellStyle name="常规 3 5 5 4" xfId="1741"/>
    <cellStyle name="常规 3 5 5 4 2" xfId="4834"/>
    <cellStyle name="常规 3 5 5 4 2 2" xfId="11017"/>
    <cellStyle name="常规 3 5 5 4 2 2 2" xfId="23371"/>
    <cellStyle name="常规 3 5 5 4 2 2 2 2" xfId="48077"/>
    <cellStyle name="常规 3 5 5 4 2 2 3" xfId="35725"/>
    <cellStyle name="常规 3 5 5 4 2 3" xfId="17195"/>
    <cellStyle name="常规 3 5 5 4 2 3 2" xfId="41901"/>
    <cellStyle name="常规 3 5 5 4 2 4" xfId="29549"/>
    <cellStyle name="常规 3 5 5 4 3" xfId="7929"/>
    <cellStyle name="常规 3 5 5 4 3 2" xfId="20283"/>
    <cellStyle name="常规 3 5 5 4 3 2 2" xfId="44989"/>
    <cellStyle name="常规 3 5 5 4 3 3" xfId="32637"/>
    <cellStyle name="常规 3 5 5 4 4" xfId="14107"/>
    <cellStyle name="常规 3 5 5 4 4 2" xfId="38813"/>
    <cellStyle name="常规 3 5 5 4 5" xfId="26461"/>
    <cellStyle name="常规 3 5 5 5" xfId="3290"/>
    <cellStyle name="常规 3 5 5 5 2" xfId="9473"/>
    <cellStyle name="常规 3 5 5 5 2 2" xfId="21827"/>
    <cellStyle name="常规 3 5 5 5 2 2 2" xfId="46533"/>
    <cellStyle name="常规 3 5 5 5 2 3" xfId="34181"/>
    <cellStyle name="常规 3 5 5 5 3" xfId="15651"/>
    <cellStyle name="常规 3 5 5 5 3 2" xfId="40357"/>
    <cellStyle name="常规 3 5 5 5 4" xfId="28005"/>
    <cellStyle name="常规 3 5 5 6" xfId="6385"/>
    <cellStyle name="常规 3 5 5 6 2" xfId="18739"/>
    <cellStyle name="常规 3 5 5 6 2 2" xfId="43445"/>
    <cellStyle name="常规 3 5 5 6 3" xfId="31093"/>
    <cellStyle name="常规 3 5 5 7" xfId="12563"/>
    <cellStyle name="常规 3 5 5 7 2" xfId="37269"/>
    <cellStyle name="常规 3 5 5 8" xfId="24917"/>
    <cellStyle name="常规 3 5 6" xfId="440"/>
    <cellStyle name="常规 3 5 6 2" xfId="1215"/>
    <cellStyle name="常规 3 5 6 2 2" xfId="2762"/>
    <cellStyle name="常规 3 5 6 2 2 2" xfId="5854"/>
    <cellStyle name="常规 3 5 6 2 2 2 2" xfId="12037"/>
    <cellStyle name="常规 3 5 6 2 2 2 2 2" xfId="24391"/>
    <cellStyle name="常规 3 5 6 2 2 2 2 2 2" xfId="49097"/>
    <cellStyle name="常规 3 5 6 2 2 2 2 3" xfId="36745"/>
    <cellStyle name="常规 3 5 6 2 2 2 3" xfId="18215"/>
    <cellStyle name="常规 3 5 6 2 2 2 3 2" xfId="42921"/>
    <cellStyle name="常规 3 5 6 2 2 2 4" xfId="30569"/>
    <cellStyle name="常规 3 5 6 2 2 3" xfId="8949"/>
    <cellStyle name="常规 3 5 6 2 2 3 2" xfId="21303"/>
    <cellStyle name="常规 3 5 6 2 2 3 2 2" xfId="46009"/>
    <cellStyle name="常规 3 5 6 2 2 3 3" xfId="33657"/>
    <cellStyle name="常规 3 5 6 2 2 4" xfId="15127"/>
    <cellStyle name="常规 3 5 6 2 2 4 2" xfId="39833"/>
    <cellStyle name="常规 3 5 6 2 2 5" xfId="27481"/>
    <cellStyle name="常规 3 5 6 2 3" xfId="4310"/>
    <cellStyle name="常规 3 5 6 2 3 2" xfId="10493"/>
    <cellStyle name="常规 3 5 6 2 3 2 2" xfId="22847"/>
    <cellStyle name="常规 3 5 6 2 3 2 2 2" xfId="47553"/>
    <cellStyle name="常规 3 5 6 2 3 2 3" xfId="35201"/>
    <cellStyle name="常规 3 5 6 2 3 3" xfId="16671"/>
    <cellStyle name="常规 3 5 6 2 3 3 2" xfId="41377"/>
    <cellStyle name="常规 3 5 6 2 3 4" xfId="29025"/>
    <cellStyle name="常规 3 5 6 2 4" xfId="7405"/>
    <cellStyle name="常规 3 5 6 2 4 2" xfId="19759"/>
    <cellStyle name="常规 3 5 6 2 4 2 2" xfId="44465"/>
    <cellStyle name="常规 3 5 6 2 4 3" xfId="32113"/>
    <cellStyle name="常规 3 5 6 2 5" xfId="13583"/>
    <cellStyle name="常规 3 5 6 2 5 2" xfId="38289"/>
    <cellStyle name="常规 3 5 6 2 6" xfId="25937"/>
    <cellStyle name="常规 3 5 6 3" xfId="1989"/>
    <cellStyle name="常规 3 5 6 3 2" xfId="5082"/>
    <cellStyle name="常规 3 5 6 3 2 2" xfId="11265"/>
    <cellStyle name="常规 3 5 6 3 2 2 2" xfId="23619"/>
    <cellStyle name="常规 3 5 6 3 2 2 2 2" xfId="48325"/>
    <cellStyle name="常规 3 5 6 3 2 2 3" xfId="35973"/>
    <cellStyle name="常规 3 5 6 3 2 3" xfId="17443"/>
    <cellStyle name="常规 3 5 6 3 2 3 2" xfId="42149"/>
    <cellStyle name="常规 3 5 6 3 2 4" xfId="29797"/>
    <cellStyle name="常规 3 5 6 3 3" xfId="8177"/>
    <cellStyle name="常规 3 5 6 3 3 2" xfId="20531"/>
    <cellStyle name="常规 3 5 6 3 3 2 2" xfId="45237"/>
    <cellStyle name="常规 3 5 6 3 3 3" xfId="32885"/>
    <cellStyle name="常规 3 5 6 3 4" xfId="14355"/>
    <cellStyle name="常规 3 5 6 3 4 2" xfId="39061"/>
    <cellStyle name="常规 3 5 6 3 5" xfId="26709"/>
    <cellStyle name="常规 3 5 6 4" xfId="3538"/>
    <cellStyle name="常规 3 5 6 4 2" xfId="9721"/>
    <cellStyle name="常规 3 5 6 4 2 2" xfId="22075"/>
    <cellStyle name="常规 3 5 6 4 2 2 2" xfId="46781"/>
    <cellStyle name="常规 3 5 6 4 2 3" xfId="34429"/>
    <cellStyle name="常规 3 5 6 4 3" xfId="15899"/>
    <cellStyle name="常规 3 5 6 4 3 2" xfId="40605"/>
    <cellStyle name="常规 3 5 6 4 4" xfId="28253"/>
    <cellStyle name="常规 3 5 6 5" xfId="6633"/>
    <cellStyle name="常规 3 5 6 5 2" xfId="18987"/>
    <cellStyle name="常规 3 5 6 5 2 2" xfId="43693"/>
    <cellStyle name="常规 3 5 6 5 3" xfId="31341"/>
    <cellStyle name="常规 3 5 6 6" xfId="12811"/>
    <cellStyle name="常规 3 5 6 6 2" xfId="37517"/>
    <cellStyle name="常规 3 5 6 7" xfId="25165"/>
    <cellStyle name="常规 3 5 7" xfId="828"/>
    <cellStyle name="常规 3 5 7 2" xfId="2376"/>
    <cellStyle name="常规 3 5 7 2 2" xfId="5468"/>
    <cellStyle name="常规 3 5 7 2 2 2" xfId="11651"/>
    <cellStyle name="常规 3 5 7 2 2 2 2" xfId="24005"/>
    <cellStyle name="常规 3 5 7 2 2 2 2 2" xfId="48711"/>
    <cellStyle name="常规 3 5 7 2 2 2 3" xfId="36359"/>
    <cellStyle name="常规 3 5 7 2 2 3" xfId="17829"/>
    <cellStyle name="常规 3 5 7 2 2 3 2" xfId="42535"/>
    <cellStyle name="常规 3 5 7 2 2 4" xfId="30183"/>
    <cellStyle name="常规 3 5 7 2 3" xfId="8563"/>
    <cellStyle name="常规 3 5 7 2 3 2" xfId="20917"/>
    <cellStyle name="常规 3 5 7 2 3 2 2" xfId="45623"/>
    <cellStyle name="常规 3 5 7 2 3 3" xfId="33271"/>
    <cellStyle name="常规 3 5 7 2 4" xfId="14741"/>
    <cellStyle name="常规 3 5 7 2 4 2" xfId="39447"/>
    <cellStyle name="常规 3 5 7 2 5" xfId="27095"/>
    <cellStyle name="常规 3 5 7 3" xfId="3924"/>
    <cellStyle name="常规 3 5 7 3 2" xfId="10107"/>
    <cellStyle name="常规 3 5 7 3 2 2" xfId="22461"/>
    <cellStyle name="常规 3 5 7 3 2 2 2" xfId="47167"/>
    <cellStyle name="常规 3 5 7 3 2 3" xfId="34815"/>
    <cellStyle name="常规 3 5 7 3 3" xfId="16285"/>
    <cellStyle name="常规 3 5 7 3 3 2" xfId="40991"/>
    <cellStyle name="常规 3 5 7 3 4" xfId="28639"/>
    <cellStyle name="常规 3 5 7 4" xfId="7019"/>
    <cellStyle name="常规 3 5 7 4 2" xfId="19373"/>
    <cellStyle name="常规 3 5 7 4 2 2" xfId="44079"/>
    <cellStyle name="常规 3 5 7 4 3" xfId="31727"/>
    <cellStyle name="常规 3 5 7 5" xfId="13197"/>
    <cellStyle name="常规 3 5 7 5 2" xfId="37903"/>
    <cellStyle name="常规 3 5 7 6" xfId="25551"/>
    <cellStyle name="常规 3 5 8" xfId="1602"/>
    <cellStyle name="常规 3 5 8 2" xfId="4696"/>
    <cellStyle name="常规 3 5 8 2 2" xfId="10879"/>
    <cellStyle name="常规 3 5 8 2 2 2" xfId="23233"/>
    <cellStyle name="常规 3 5 8 2 2 2 2" xfId="47939"/>
    <cellStyle name="常规 3 5 8 2 2 3" xfId="35587"/>
    <cellStyle name="常规 3 5 8 2 3" xfId="17057"/>
    <cellStyle name="常规 3 5 8 2 3 2" xfId="41763"/>
    <cellStyle name="常规 3 5 8 2 4" xfId="29411"/>
    <cellStyle name="常规 3 5 8 3" xfId="7791"/>
    <cellStyle name="常规 3 5 8 3 2" xfId="20145"/>
    <cellStyle name="常规 3 5 8 3 2 2" xfId="44851"/>
    <cellStyle name="常规 3 5 8 3 3" xfId="32499"/>
    <cellStyle name="常规 3 5 8 4" xfId="13969"/>
    <cellStyle name="常规 3 5 8 4 2" xfId="38675"/>
    <cellStyle name="常规 3 5 8 5" xfId="26323"/>
    <cellStyle name="常规 3 5 9" xfId="3150"/>
    <cellStyle name="常规 3 5 9 2" xfId="9335"/>
    <cellStyle name="常规 3 5 9 2 2" xfId="21689"/>
    <cellStyle name="常规 3 5 9 2 2 2" xfId="46395"/>
    <cellStyle name="常规 3 5 9 2 3" xfId="34043"/>
    <cellStyle name="常规 3 5 9 3" xfId="15513"/>
    <cellStyle name="常规 3 5 9 3 2" xfId="40219"/>
    <cellStyle name="常规 3 5 9 4" xfId="27867"/>
    <cellStyle name="常规 3 6" xfId="46"/>
    <cellStyle name="常规 3 6 10" xfId="6253"/>
    <cellStyle name="常规 3 6 10 2" xfId="18608"/>
    <cellStyle name="常规 3 6 10 2 2" xfId="43314"/>
    <cellStyle name="常规 3 6 10 3" xfId="30962"/>
    <cellStyle name="常规 3 6 11" xfId="12431"/>
    <cellStyle name="常规 3 6 11 2" xfId="37138"/>
    <cellStyle name="常规 3 6 12" xfId="24785"/>
    <cellStyle name="常规 3 6 2" xfId="85"/>
    <cellStyle name="常规 3 6 2 10" xfId="12466"/>
    <cellStyle name="常规 3 6 2 10 2" xfId="37172"/>
    <cellStyle name="常规 3 6 2 11" xfId="24820"/>
    <cellStyle name="常规 3 6 2 2" xfId="157"/>
    <cellStyle name="常规 3 6 2 2 10" xfId="24889"/>
    <cellStyle name="常规 3 6 2 2 2" xfId="415"/>
    <cellStyle name="常规 3 6 2 2 2 2" xfId="803"/>
    <cellStyle name="常规 3 6 2 2 2 2 2" xfId="1577"/>
    <cellStyle name="常规 3 6 2 2 2 2 2 2" xfId="3124"/>
    <cellStyle name="常规 3 6 2 2 2 2 2 2 2" xfId="6216"/>
    <cellStyle name="常规 3 6 2 2 2 2 2 2 2 2" xfId="12399"/>
    <cellStyle name="常规 3 6 2 2 2 2 2 2 2 2 2" xfId="24753"/>
    <cellStyle name="常规 3 6 2 2 2 2 2 2 2 2 2 2" xfId="49459"/>
    <cellStyle name="常规 3 6 2 2 2 2 2 2 2 2 3" xfId="37107"/>
    <cellStyle name="常规 3 6 2 2 2 2 2 2 2 3" xfId="18577"/>
    <cellStyle name="常规 3 6 2 2 2 2 2 2 2 3 2" xfId="43283"/>
    <cellStyle name="常规 3 6 2 2 2 2 2 2 2 4" xfId="30931"/>
    <cellStyle name="常规 3 6 2 2 2 2 2 2 3" xfId="9311"/>
    <cellStyle name="常规 3 6 2 2 2 2 2 2 3 2" xfId="21665"/>
    <cellStyle name="常规 3 6 2 2 2 2 2 2 3 2 2" xfId="46371"/>
    <cellStyle name="常规 3 6 2 2 2 2 2 2 3 3" xfId="34019"/>
    <cellStyle name="常规 3 6 2 2 2 2 2 2 4" xfId="15489"/>
    <cellStyle name="常规 3 6 2 2 2 2 2 2 4 2" xfId="40195"/>
    <cellStyle name="常规 3 6 2 2 2 2 2 2 5" xfId="27843"/>
    <cellStyle name="常规 3 6 2 2 2 2 2 3" xfId="4672"/>
    <cellStyle name="常规 3 6 2 2 2 2 2 3 2" xfId="10855"/>
    <cellStyle name="常规 3 6 2 2 2 2 2 3 2 2" xfId="23209"/>
    <cellStyle name="常规 3 6 2 2 2 2 2 3 2 2 2" xfId="47915"/>
    <cellStyle name="常规 3 6 2 2 2 2 2 3 2 3" xfId="35563"/>
    <cellStyle name="常规 3 6 2 2 2 2 2 3 3" xfId="17033"/>
    <cellStyle name="常规 3 6 2 2 2 2 2 3 3 2" xfId="41739"/>
    <cellStyle name="常规 3 6 2 2 2 2 2 3 4" xfId="29387"/>
    <cellStyle name="常规 3 6 2 2 2 2 2 4" xfId="7767"/>
    <cellStyle name="常规 3 6 2 2 2 2 2 4 2" xfId="20121"/>
    <cellStyle name="常规 3 6 2 2 2 2 2 4 2 2" xfId="44827"/>
    <cellStyle name="常规 3 6 2 2 2 2 2 4 3" xfId="32475"/>
    <cellStyle name="常规 3 6 2 2 2 2 2 5" xfId="13945"/>
    <cellStyle name="常规 3 6 2 2 2 2 2 5 2" xfId="38651"/>
    <cellStyle name="常规 3 6 2 2 2 2 2 6" xfId="26299"/>
    <cellStyle name="常规 3 6 2 2 2 2 3" xfId="2352"/>
    <cellStyle name="常规 3 6 2 2 2 2 3 2" xfId="5444"/>
    <cellStyle name="常规 3 6 2 2 2 2 3 2 2" xfId="11627"/>
    <cellStyle name="常规 3 6 2 2 2 2 3 2 2 2" xfId="23981"/>
    <cellStyle name="常规 3 6 2 2 2 2 3 2 2 2 2" xfId="48687"/>
    <cellStyle name="常规 3 6 2 2 2 2 3 2 2 3" xfId="36335"/>
    <cellStyle name="常规 3 6 2 2 2 2 3 2 3" xfId="17805"/>
    <cellStyle name="常规 3 6 2 2 2 2 3 2 3 2" xfId="42511"/>
    <cellStyle name="常规 3 6 2 2 2 2 3 2 4" xfId="30159"/>
    <cellStyle name="常规 3 6 2 2 2 2 3 3" xfId="8539"/>
    <cellStyle name="常规 3 6 2 2 2 2 3 3 2" xfId="20893"/>
    <cellStyle name="常规 3 6 2 2 2 2 3 3 2 2" xfId="45599"/>
    <cellStyle name="常规 3 6 2 2 2 2 3 3 3" xfId="33247"/>
    <cellStyle name="常规 3 6 2 2 2 2 3 4" xfId="14717"/>
    <cellStyle name="常规 3 6 2 2 2 2 3 4 2" xfId="39423"/>
    <cellStyle name="常规 3 6 2 2 2 2 3 5" xfId="27071"/>
    <cellStyle name="常规 3 6 2 2 2 2 4" xfId="3900"/>
    <cellStyle name="常规 3 6 2 2 2 2 4 2" xfId="10083"/>
    <cellStyle name="常规 3 6 2 2 2 2 4 2 2" xfId="22437"/>
    <cellStyle name="常规 3 6 2 2 2 2 4 2 2 2" xfId="47143"/>
    <cellStyle name="常规 3 6 2 2 2 2 4 2 3" xfId="34791"/>
    <cellStyle name="常规 3 6 2 2 2 2 4 3" xfId="16261"/>
    <cellStyle name="常规 3 6 2 2 2 2 4 3 2" xfId="40967"/>
    <cellStyle name="常规 3 6 2 2 2 2 4 4" xfId="28615"/>
    <cellStyle name="常规 3 6 2 2 2 2 5" xfId="6995"/>
    <cellStyle name="常规 3 6 2 2 2 2 5 2" xfId="19349"/>
    <cellStyle name="常规 3 6 2 2 2 2 5 2 2" xfId="44055"/>
    <cellStyle name="常规 3 6 2 2 2 2 5 3" xfId="31703"/>
    <cellStyle name="常规 3 6 2 2 2 2 6" xfId="13173"/>
    <cellStyle name="常规 3 6 2 2 2 2 6 2" xfId="37879"/>
    <cellStyle name="常规 3 6 2 2 2 2 7" xfId="25527"/>
    <cellStyle name="常规 3 6 2 2 2 3" xfId="1191"/>
    <cellStyle name="常规 3 6 2 2 2 3 2" xfId="2738"/>
    <cellStyle name="常规 3 6 2 2 2 3 2 2" xfId="5830"/>
    <cellStyle name="常规 3 6 2 2 2 3 2 2 2" xfId="12013"/>
    <cellStyle name="常规 3 6 2 2 2 3 2 2 2 2" xfId="24367"/>
    <cellStyle name="常规 3 6 2 2 2 3 2 2 2 2 2" xfId="49073"/>
    <cellStyle name="常规 3 6 2 2 2 3 2 2 2 3" xfId="36721"/>
    <cellStyle name="常规 3 6 2 2 2 3 2 2 3" xfId="18191"/>
    <cellStyle name="常规 3 6 2 2 2 3 2 2 3 2" xfId="42897"/>
    <cellStyle name="常规 3 6 2 2 2 3 2 2 4" xfId="30545"/>
    <cellStyle name="常规 3 6 2 2 2 3 2 3" xfId="8925"/>
    <cellStyle name="常规 3 6 2 2 2 3 2 3 2" xfId="21279"/>
    <cellStyle name="常规 3 6 2 2 2 3 2 3 2 2" xfId="45985"/>
    <cellStyle name="常规 3 6 2 2 2 3 2 3 3" xfId="33633"/>
    <cellStyle name="常规 3 6 2 2 2 3 2 4" xfId="15103"/>
    <cellStyle name="常规 3 6 2 2 2 3 2 4 2" xfId="39809"/>
    <cellStyle name="常规 3 6 2 2 2 3 2 5" xfId="27457"/>
    <cellStyle name="常规 3 6 2 2 2 3 3" xfId="4286"/>
    <cellStyle name="常规 3 6 2 2 2 3 3 2" xfId="10469"/>
    <cellStyle name="常规 3 6 2 2 2 3 3 2 2" xfId="22823"/>
    <cellStyle name="常规 3 6 2 2 2 3 3 2 2 2" xfId="47529"/>
    <cellStyle name="常规 3 6 2 2 2 3 3 2 3" xfId="35177"/>
    <cellStyle name="常规 3 6 2 2 2 3 3 3" xfId="16647"/>
    <cellStyle name="常规 3 6 2 2 2 3 3 3 2" xfId="41353"/>
    <cellStyle name="常规 3 6 2 2 2 3 3 4" xfId="29001"/>
    <cellStyle name="常规 3 6 2 2 2 3 4" xfId="7381"/>
    <cellStyle name="常规 3 6 2 2 2 3 4 2" xfId="19735"/>
    <cellStyle name="常规 3 6 2 2 2 3 4 2 2" xfId="44441"/>
    <cellStyle name="常规 3 6 2 2 2 3 4 3" xfId="32089"/>
    <cellStyle name="常规 3 6 2 2 2 3 5" xfId="13559"/>
    <cellStyle name="常规 3 6 2 2 2 3 5 2" xfId="38265"/>
    <cellStyle name="常规 3 6 2 2 2 3 6" xfId="25913"/>
    <cellStyle name="常规 3 6 2 2 2 4" xfId="1965"/>
    <cellStyle name="常规 3 6 2 2 2 4 2" xfId="5058"/>
    <cellStyle name="常规 3 6 2 2 2 4 2 2" xfId="11241"/>
    <cellStyle name="常规 3 6 2 2 2 4 2 2 2" xfId="23595"/>
    <cellStyle name="常规 3 6 2 2 2 4 2 2 2 2" xfId="48301"/>
    <cellStyle name="常规 3 6 2 2 2 4 2 2 3" xfId="35949"/>
    <cellStyle name="常规 3 6 2 2 2 4 2 3" xfId="17419"/>
    <cellStyle name="常规 3 6 2 2 2 4 2 3 2" xfId="42125"/>
    <cellStyle name="常规 3 6 2 2 2 4 2 4" xfId="29773"/>
    <cellStyle name="常规 3 6 2 2 2 4 3" xfId="8153"/>
    <cellStyle name="常规 3 6 2 2 2 4 3 2" xfId="20507"/>
    <cellStyle name="常规 3 6 2 2 2 4 3 2 2" xfId="45213"/>
    <cellStyle name="常规 3 6 2 2 2 4 3 3" xfId="32861"/>
    <cellStyle name="常规 3 6 2 2 2 4 4" xfId="14331"/>
    <cellStyle name="常规 3 6 2 2 2 4 4 2" xfId="39037"/>
    <cellStyle name="常规 3 6 2 2 2 4 5" xfId="26685"/>
    <cellStyle name="常规 3 6 2 2 2 5" xfId="3514"/>
    <cellStyle name="常规 3 6 2 2 2 5 2" xfId="9697"/>
    <cellStyle name="常规 3 6 2 2 2 5 2 2" xfId="22051"/>
    <cellStyle name="常规 3 6 2 2 2 5 2 2 2" xfId="46757"/>
    <cellStyle name="常规 3 6 2 2 2 5 2 3" xfId="34405"/>
    <cellStyle name="常规 3 6 2 2 2 5 3" xfId="15875"/>
    <cellStyle name="常规 3 6 2 2 2 5 3 2" xfId="40581"/>
    <cellStyle name="常规 3 6 2 2 2 5 4" xfId="28229"/>
    <cellStyle name="常规 3 6 2 2 2 6" xfId="6609"/>
    <cellStyle name="常规 3 6 2 2 2 6 2" xfId="18963"/>
    <cellStyle name="常规 3 6 2 2 2 6 2 2" xfId="43669"/>
    <cellStyle name="常规 3 6 2 2 2 6 3" xfId="31317"/>
    <cellStyle name="常规 3 6 2 2 2 7" xfId="12787"/>
    <cellStyle name="常规 3 6 2 2 2 7 2" xfId="37493"/>
    <cellStyle name="常规 3 6 2 2 2 8" xfId="25141"/>
    <cellStyle name="常规 3 6 2 2 3" xfId="291"/>
    <cellStyle name="常规 3 6 2 2 3 2" xfId="679"/>
    <cellStyle name="常规 3 6 2 2 3 2 2" xfId="1453"/>
    <cellStyle name="常规 3 6 2 2 3 2 2 2" xfId="3000"/>
    <cellStyle name="常规 3 6 2 2 3 2 2 2 2" xfId="6092"/>
    <cellStyle name="常规 3 6 2 2 3 2 2 2 2 2" xfId="12275"/>
    <cellStyle name="常规 3 6 2 2 3 2 2 2 2 2 2" xfId="24629"/>
    <cellStyle name="常规 3 6 2 2 3 2 2 2 2 2 2 2" xfId="49335"/>
    <cellStyle name="常规 3 6 2 2 3 2 2 2 2 2 3" xfId="36983"/>
    <cellStyle name="常规 3 6 2 2 3 2 2 2 2 3" xfId="18453"/>
    <cellStyle name="常规 3 6 2 2 3 2 2 2 2 3 2" xfId="43159"/>
    <cellStyle name="常规 3 6 2 2 3 2 2 2 2 4" xfId="30807"/>
    <cellStyle name="常规 3 6 2 2 3 2 2 2 3" xfId="9187"/>
    <cellStyle name="常规 3 6 2 2 3 2 2 2 3 2" xfId="21541"/>
    <cellStyle name="常规 3 6 2 2 3 2 2 2 3 2 2" xfId="46247"/>
    <cellStyle name="常规 3 6 2 2 3 2 2 2 3 3" xfId="33895"/>
    <cellStyle name="常规 3 6 2 2 3 2 2 2 4" xfId="15365"/>
    <cellStyle name="常规 3 6 2 2 3 2 2 2 4 2" xfId="40071"/>
    <cellStyle name="常规 3 6 2 2 3 2 2 2 5" xfId="27719"/>
    <cellStyle name="常规 3 6 2 2 3 2 2 3" xfId="4548"/>
    <cellStyle name="常规 3 6 2 2 3 2 2 3 2" xfId="10731"/>
    <cellStyle name="常规 3 6 2 2 3 2 2 3 2 2" xfId="23085"/>
    <cellStyle name="常规 3 6 2 2 3 2 2 3 2 2 2" xfId="47791"/>
    <cellStyle name="常规 3 6 2 2 3 2 2 3 2 3" xfId="35439"/>
    <cellStyle name="常规 3 6 2 2 3 2 2 3 3" xfId="16909"/>
    <cellStyle name="常规 3 6 2 2 3 2 2 3 3 2" xfId="41615"/>
    <cellStyle name="常规 3 6 2 2 3 2 2 3 4" xfId="29263"/>
    <cellStyle name="常规 3 6 2 2 3 2 2 4" xfId="7643"/>
    <cellStyle name="常规 3 6 2 2 3 2 2 4 2" xfId="19997"/>
    <cellStyle name="常规 3 6 2 2 3 2 2 4 2 2" xfId="44703"/>
    <cellStyle name="常规 3 6 2 2 3 2 2 4 3" xfId="32351"/>
    <cellStyle name="常规 3 6 2 2 3 2 2 5" xfId="13821"/>
    <cellStyle name="常规 3 6 2 2 3 2 2 5 2" xfId="38527"/>
    <cellStyle name="常规 3 6 2 2 3 2 2 6" xfId="26175"/>
    <cellStyle name="常规 3 6 2 2 3 2 3" xfId="2228"/>
    <cellStyle name="常规 3 6 2 2 3 2 3 2" xfId="5320"/>
    <cellStyle name="常规 3 6 2 2 3 2 3 2 2" xfId="11503"/>
    <cellStyle name="常规 3 6 2 2 3 2 3 2 2 2" xfId="23857"/>
    <cellStyle name="常规 3 6 2 2 3 2 3 2 2 2 2" xfId="48563"/>
    <cellStyle name="常规 3 6 2 2 3 2 3 2 2 3" xfId="36211"/>
    <cellStyle name="常规 3 6 2 2 3 2 3 2 3" xfId="17681"/>
    <cellStyle name="常规 3 6 2 2 3 2 3 2 3 2" xfId="42387"/>
    <cellStyle name="常规 3 6 2 2 3 2 3 2 4" xfId="30035"/>
    <cellStyle name="常规 3 6 2 2 3 2 3 3" xfId="8415"/>
    <cellStyle name="常规 3 6 2 2 3 2 3 3 2" xfId="20769"/>
    <cellStyle name="常规 3 6 2 2 3 2 3 3 2 2" xfId="45475"/>
    <cellStyle name="常规 3 6 2 2 3 2 3 3 3" xfId="33123"/>
    <cellStyle name="常规 3 6 2 2 3 2 3 4" xfId="14593"/>
    <cellStyle name="常规 3 6 2 2 3 2 3 4 2" xfId="39299"/>
    <cellStyle name="常规 3 6 2 2 3 2 3 5" xfId="26947"/>
    <cellStyle name="常规 3 6 2 2 3 2 4" xfId="3776"/>
    <cellStyle name="常规 3 6 2 2 3 2 4 2" xfId="9959"/>
    <cellStyle name="常规 3 6 2 2 3 2 4 2 2" xfId="22313"/>
    <cellStyle name="常规 3 6 2 2 3 2 4 2 2 2" xfId="47019"/>
    <cellStyle name="常规 3 6 2 2 3 2 4 2 3" xfId="34667"/>
    <cellStyle name="常规 3 6 2 2 3 2 4 3" xfId="16137"/>
    <cellStyle name="常规 3 6 2 2 3 2 4 3 2" xfId="40843"/>
    <cellStyle name="常规 3 6 2 2 3 2 4 4" xfId="28491"/>
    <cellStyle name="常规 3 6 2 2 3 2 5" xfId="6871"/>
    <cellStyle name="常规 3 6 2 2 3 2 5 2" xfId="19225"/>
    <cellStyle name="常规 3 6 2 2 3 2 5 2 2" xfId="43931"/>
    <cellStyle name="常规 3 6 2 2 3 2 5 3" xfId="31579"/>
    <cellStyle name="常规 3 6 2 2 3 2 6" xfId="13049"/>
    <cellStyle name="常规 3 6 2 2 3 2 6 2" xfId="37755"/>
    <cellStyle name="常规 3 6 2 2 3 2 7" xfId="25403"/>
    <cellStyle name="常规 3 6 2 2 3 3" xfId="1067"/>
    <cellStyle name="常规 3 6 2 2 3 3 2" xfId="2614"/>
    <cellStyle name="常规 3 6 2 2 3 3 2 2" xfId="5706"/>
    <cellStyle name="常规 3 6 2 2 3 3 2 2 2" xfId="11889"/>
    <cellStyle name="常规 3 6 2 2 3 3 2 2 2 2" xfId="24243"/>
    <cellStyle name="常规 3 6 2 2 3 3 2 2 2 2 2" xfId="48949"/>
    <cellStyle name="常规 3 6 2 2 3 3 2 2 2 3" xfId="36597"/>
    <cellStyle name="常规 3 6 2 2 3 3 2 2 3" xfId="18067"/>
    <cellStyle name="常规 3 6 2 2 3 3 2 2 3 2" xfId="42773"/>
    <cellStyle name="常规 3 6 2 2 3 3 2 2 4" xfId="30421"/>
    <cellStyle name="常规 3 6 2 2 3 3 2 3" xfId="8801"/>
    <cellStyle name="常规 3 6 2 2 3 3 2 3 2" xfId="21155"/>
    <cellStyle name="常规 3 6 2 2 3 3 2 3 2 2" xfId="45861"/>
    <cellStyle name="常规 3 6 2 2 3 3 2 3 3" xfId="33509"/>
    <cellStyle name="常规 3 6 2 2 3 3 2 4" xfId="14979"/>
    <cellStyle name="常规 3 6 2 2 3 3 2 4 2" xfId="39685"/>
    <cellStyle name="常规 3 6 2 2 3 3 2 5" xfId="27333"/>
    <cellStyle name="常规 3 6 2 2 3 3 3" xfId="4162"/>
    <cellStyle name="常规 3 6 2 2 3 3 3 2" xfId="10345"/>
    <cellStyle name="常规 3 6 2 2 3 3 3 2 2" xfId="22699"/>
    <cellStyle name="常规 3 6 2 2 3 3 3 2 2 2" xfId="47405"/>
    <cellStyle name="常规 3 6 2 2 3 3 3 2 3" xfId="35053"/>
    <cellStyle name="常规 3 6 2 2 3 3 3 3" xfId="16523"/>
    <cellStyle name="常规 3 6 2 2 3 3 3 3 2" xfId="41229"/>
    <cellStyle name="常规 3 6 2 2 3 3 3 4" xfId="28877"/>
    <cellStyle name="常规 3 6 2 2 3 3 4" xfId="7257"/>
    <cellStyle name="常规 3 6 2 2 3 3 4 2" xfId="19611"/>
    <cellStyle name="常规 3 6 2 2 3 3 4 2 2" xfId="44317"/>
    <cellStyle name="常规 3 6 2 2 3 3 4 3" xfId="31965"/>
    <cellStyle name="常规 3 6 2 2 3 3 5" xfId="13435"/>
    <cellStyle name="常规 3 6 2 2 3 3 5 2" xfId="38141"/>
    <cellStyle name="常规 3 6 2 2 3 3 6" xfId="25789"/>
    <cellStyle name="常规 3 6 2 2 3 4" xfId="1841"/>
    <cellStyle name="常规 3 6 2 2 3 4 2" xfId="4934"/>
    <cellStyle name="常规 3 6 2 2 3 4 2 2" xfId="11117"/>
    <cellStyle name="常规 3 6 2 2 3 4 2 2 2" xfId="23471"/>
    <cellStyle name="常规 3 6 2 2 3 4 2 2 2 2" xfId="48177"/>
    <cellStyle name="常规 3 6 2 2 3 4 2 2 3" xfId="35825"/>
    <cellStyle name="常规 3 6 2 2 3 4 2 3" xfId="17295"/>
    <cellStyle name="常规 3 6 2 2 3 4 2 3 2" xfId="42001"/>
    <cellStyle name="常规 3 6 2 2 3 4 2 4" xfId="29649"/>
    <cellStyle name="常规 3 6 2 2 3 4 3" xfId="8029"/>
    <cellStyle name="常规 3 6 2 2 3 4 3 2" xfId="20383"/>
    <cellStyle name="常规 3 6 2 2 3 4 3 2 2" xfId="45089"/>
    <cellStyle name="常规 3 6 2 2 3 4 3 3" xfId="32737"/>
    <cellStyle name="常规 3 6 2 2 3 4 4" xfId="14207"/>
    <cellStyle name="常规 3 6 2 2 3 4 4 2" xfId="38913"/>
    <cellStyle name="常规 3 6 2 2 3 4 5" xfId="26561"/>
    <cellStyle name="常规 3 6 2 2 3 5" xfId="3390"/>
    <cellStyle name="常规 3 6 2 2 3 5 2" xfId="9573"/>
    <cellStyle name="常规 3 6 2 2 3 5 2 2" xfId="21927"/>
    <cellStyle name="常规 3 6 2 2 3 5 2 2 2" xfId="46633"/>
    <cellStyle name="常规 3 6 2 2 3 5 2 3" xfId="34281"/>
    <cellStyle name="常规 3 6 2 2 3 5 3" xfId="15751"/>
    <cellStyle name="常规 3 6 2 2 3 5 3 2" xfId="40457"/>
    <cellStyle name="常规 3 6 2 2 3 5 4" xfId="28105"/>
    <cellStyle name="常规 3 6 2 2 3 6" xfId="6485"/>
    <cellStyle name="常规 3 6 2 2 3 6 2" xfId="18839"/>
    <cellStyle name="常规 3 6 2 2 3 6 2 2" xfId="43545"/>
    <cellStyle name="常规 3 6 2 2 3 6 3" xfId="31193"/>
    <cellStyle name="常规 3 6 2 2 3 7" xfId="12663"/>
    <cellStyle name="常规 3 6 2 2 3 7 2" xfId="37369"/>
    <cellStyle name="常规 3 6 2 2 3 8" xfId="25017"/>
    <cellStyle name="常规 3 6 2 2 4" xfId="551"/>
    <cellStyle name="常规 3 6 2 2 4 2" xfId="1325"/>
    <cellStyle name="常规 3 6 2 2 4 2 2" xfId="2872"/>
    <cellStyle name="常规 3 6 2 2 4 2 2 2" xfId="5964"/>
    <cellStyle name="常规 3 6 2 2 4 2 2 2 2" xfId="12147"/>
    <cellStyle name="常规 3 6 2 2 4 2 2 2 2 2" xfId="24501"/>
    <cellStyle name="常规 3 6 2 2 4 2 2 2 2 2 2" xfId="49207"/>
    <cellStyle name="常规 3 6 2 2 4 2 2 2 2 3" xfId="36855"/>
    <cellStyle name="常规 3 6 2 2 4 2 2 2 3" xfId="18325"/>
    <cellStyle name="常规 3 6 2 2 4 2 2 2 3 2" xfId="43031"/>
    <cellStyle name="常规 3 6 2 2 4 2 2 2 4" xfId="30679"/>
    <cellStyle name="常规 3 6 2 2 4 2 2 3" xfId="9059"/>
    <cellStyle name="常规 3 6 2 2 4 2 2 3 2" xfId="21413"/>
    <cellStyle name="常规 3 6 2 2 4 2 2 3 2 2" xfId="46119"/>
    <cellStyle name="常规 3 6 2 2 4 2 2 3 3" xfId="33767"/>
    <cellStyle name="常规 3 6 2 2 4 2 2 4" xfId="15237"/>
    <cellStyle name="常规 3 6 2 2 4 2 2 4 2" xfId="39943"/>
    <cellStyle name="常规 3 6 2 2 4 2 2 5" xfId="27591"/>
    <cellStyle name="常规 3 6 2 2 4 2 3" xfId="4420"/>
    <cellStyle name="常规 3 6 2 2 4 2 3 2" xfId="10603"/>
    <cellStyle name="常规 3 6 2 2 4 2 3 2 2" xfId="22957"/>
    <cellStyle name="常规 3 6 2 2 4 2 3 2 2 2" xfId="47663"/>
    <cellStyle name="常规 3 6 2 2 4 2 3 2 3" xfId="35311"/>
    <cellStyle name="常规 3 6 2 2 4 2 3 3" xfId="16781"/>
    <cellStyle name="常规 3 6 2 2 4 2 3 3 2" xfId="41487"/>
    <cellStyle name="常规 3 6 2 2 4 2 3 4" xfId="29135"/>
    <cellStyle name="常规 3 6 2 2 4 2 4" xfId="7515"/>
    <cellStyle name="常规 3 6 2 2 4 2 4 2" xfId="19869"/>
    <cellStyle name="常规 3 6 2 2 4 2 4 2 2" xfId="44575"/>
    <cellStyle name="常规 3 6 2 2 4 2 4 3" xfId="32223"/>
    <cellStyle name="常规 3 6 2 2 4 2 5" xfId="13693"/>
    <cellStyle name="常规 3 6 2 2 4 2 5 2" xfId="38399"/>
    <cellStyle name="常规 3 6 2 2 4 2 6" xfId="26047"/>
    <cellStyle name="常规 3 6 2 2 4 3" xfId="2100"/>
    <cellStyle name="常规 3 6 2 2 4 3 2" xfId="5192"/>
    <cellStyle name="常规 3 6 2 2 4 3 2 2" xfId="11375"/>
    <cellStyle name="常规 3 6 2 2 4 3 2 2 2" xfId="23729"/>
    <cellStyle name="常规 3 6 2 2 4 3 2 2 2 2" xfId="48435"/>
    <cellStyle name="常规 3 6 2 2 4 3 2 2 3" xfId="36083"/>
    <cellStyle name="常规 3 6 2 2 4 3 2 3" xfId="17553"/>
    <cellStyle name="常规 3 6 2 2 4 3 2 3 2" xfId="42259"/>
    <cellStyle name="常规 3 6 2 2 4 3 2 4" xfId="29907"/>
    <cellStyle name="常规 3 6 2 2 4 3 3" xfId="8287"/>
    <cellStyle name="常规 3 6 2 2 4 3 3 2" xfId="20641"/>
    <cellStyle name="常规 3 6 2 2 4 3 3 2 2" xfId="45347"/>
    <cellStyle name="常规 3 6 2 2 4 3 3 3" xfId="32995"/>
    <cellStyle name="常规 3 6 2 2 4 3 4" xfId="14465"/>
    <cellStyle name="常规 3 6 2 2 4 3 4 2" xfId="39171"/>
    <cellStyle name="常规 3 6 2 2 4 3 5" xfId="26819"/>
    <cellStyle name="常规 3 6 2 2 4 4" xfId="3648"/>
    <cellStyle name="常规 3 6 2 2 4 4 2" xfId="9831"/>
    <cellStyle name="常规 3 6 2 2 4 4 2 2" xfId="22185"/>
    <cellStyle name="常规 3 6 2 2 4 4 2 2 2" xfId="46891"/>
    <cellStyle name="常规 3 6 2 2 4 4 2 3" xfId="34539"/>
    <cellStyle name="常规 3 6 2 2 4 4 3" xfId="16009"/>
    <cellStyle name="常规 3 6 2 2 4 4 3 2" xfId="40715"/>
    <cellStyle name="常规 3 6 2 2 4 4 4" xfId="28363"/>
    <cellStyle name="常规 3 6 2 2 4 5" xfId="6743"/>
    <cellStyle name="常规 3 6 2 2 4 5 2" xfId="19097"/>
    <cellStyle name="常规 3 6 2 2 4 5 2 2" xfId="43803"/>
    <cellStyle name="常规 3 6 2 2 4 5 3" xfId="31451"/>
    <cellStyle name="常规 3 6 2 2 4 6" xfId="12921"/>
    <cellStyle name="常规 3 6 2 2 4 6 2" xfId="37627"/>
    <cellStyle name="常规 3 6 2 2 4 7" xfId="25275"/>
    <cellStyle name="常规 3 6 2 2 5" xfId="939"/>
    <cellStyle name="常规 3 6 2 2 5 2" xfId="2486"/>
    <cellStyle name="常规 3 6 2 2 5 2 2" xfId="5578"/>
    <cellStyle name="常规 3 6 2 2 5 2 2 2" xfId="11761"/>
    <cellStyle name="常规 3 6 2 2 5 2 2 2 2" xfId="24115"/>
    <cellStyle name="常规 3 6 2 2 5 2 2 2 2 2" xfId="48821"/>
    <cellStyle name="常规 3 6 2 2 5 2 2 2 3" xfId="36469"/>
    <cellStyle name="常规 3 6 2 2 5 2 2 3" xfId="17939"/>
    <cellStyle name="常规 3 6 2 2 5 2 2 3 2" xfId="42645"/>
    <cellStyle name="常规 3 6 2 2 5 2 2 4" xfId="30293"/>
    <cellStyle name="常规 3 6 2 2 5 2 3" xfId="8673"/>
    <cellStyle name="常规 3 6 2 2 5 2 3 2" xfId="21027"/>
    <cellStyle name="常规 3 6 2 2 5 2 3 2 2" xfId="45733"/>
    <cellStyle name="常规 3 6 2 2 5 2 3 3" xfId="33381"/>
    <cellStyle name="常规 3 6 2 2 5 2 4" xfId="14851"/>
    <cellStyle name="常规 3 6 2 2 5 2 4 2" xfId="39557"/>
    <cellStyle name="常规 3 6 2 2 5 2 5" xfId="27205"/>
    <cellStyle name="常规 3 6 2 2 5 3" xfId="4034"/>
    <cellStyle name="常规 3 6 2 2 5 3 2" xfId="10217"/>
    <cellStyle name="常规 3 6 2 2 5 3 2 2" xfId="22571"/>
    <cellStyle name="常规 3 6 2 2 5 3 2 2 2" xfId="47277"/>
    <cellStyle name="常规 3 6 2 2 5 3 2 3" xfId="34925"/>
    <cellStyle name="常规 3 6 2 2 5 3 3" xfId="16395"/>
    <cellStyle name="常规 3 6 2 2 5 3 3 2" xfId="41101"/>
    <cellStyle name="常规 3 6 2 2 5 3 4" xfId="28749"/>
    <cellStyle name="常规 3 6 2 2 5 4" xfId="7129"/>
    <cellStyle name="常规 3 6 2 2 5 4 2" xfId="19483"/>
    <cellStyle name="常规 3 6 2 2 5 4 2 2" xfId="44189"/>
    <cellStyle name="常规 3 6 2 2 5 4 3" xfId="31837"/>
    <cellStyle name="常规 3 6 2 2 5 5" xfId="13307"/>
    <cellStyle name="常规 3 6 2 2 5 5 2" xfId="38013"/>
    <cellStyle name="常规 3 6 2 2 5 6" xfId="25661"/>
    <cellStyle name="常规 3 6 2 2 6" xfId="1713"/>
    <cellStyle name="常规 3 6 2 2 6 2" xfId="4806"/>
    <cellStyle name="常规 3 6 2 2 6 2 2" xfId="10989"/>
    <cellStyle name="常规 3 6 2 2 6 2 2 2" xfId="23343"/>
    <cellStyle name="常规 3 6 2 2 6 2 2 2 2" xfId="48049"/>
    <cellStyle name="常规 3 6 2 2 6 2 2 3" xfId="35697"/>
    <cellStyle name="常规 3 6 2 2 6 2 3" xfId="17167"/>
    <cellStyle name="常规 3 6 2 2 6 2 3 2" xfId="41873"/>
    <cellStyle name="常规 3 6 2 2 6 2 4" xfId="29521"/>
    <cellStyle name="常规 3 6 2 2 6 3" xfId="7901"/>
    <cellStyle name="常规 3 6 2 2 6 3 2" xfId="20255"/>
    <cellStyle name="常规 3 6 2 2 6 3 2 2" xfId="44961"/>
    <cellStyle name="常规 3 6 2 2 6 3 3" xfId="32609"/>
    <cellStyle name="常规 3 6 2 2 6 4" xfId="14079"/>
    <cellStyle name="常规 3 6 2 2 6 4 2" xfId="38785"/>
    <cellStyle name="常规 3 6 2 2 6 5" xfId="26433"/>
    <cellStyle name="常规 3 6 2 2 7" xfId="3262"/>
    <cellStyle name="常规 3 6 2 2 7 2" xfId="9445"/>
    <cellStyle name="常规 3 6 2 2 7 2 2" xfId="21799"/>
    <cellStyle name="常规 3 6 2 2 7 2 2 2" xfId="46505"/>
    <cellStyle name="常规 3 6 2 2 7 2 3" xfId="34153"/>
    <cellStyle name="常规 3 6 2 2 7 3" xfId="15623"/>
    <cellStyle name="常规 3 6 2 2 7 3 2" xfId="40329"/>
    <cellStyle name="常规 3 6 2 2 7 4" xfId="27977"/>
    <cellStyle name="常规 3 6 2 2 8" xfId="6357"/>
    <cellStyle name="常规 3 6 2 2 8 2" xfId="18711"/>
    <cellStyle name="常规 3 6 2 2 8 2 2" xfId="43417"/>
    <cellStyle name="常规 3 6 2 2 8 3" xfId="31065"/>
    <cellStyle name="常规 3 6 2 2 9" xfId="12535"/>
    <cellStyle name="常规 3 6 2 2 9 2" xfId="37241"/>
    <cellStyle name="常规 3 6 2 3" xfId="353"/>
    <cellStyle name="常规 3 6 2 3 2" xfId="741"/>
    <cellStyle name="常规 3 6 2 3 2 2" xfId="1515"/>
    <cellStyle name="常规 3 6 2 3 2 2 2" xfId="3062"/>
    <cellStyle name="常规 3 6 2 3 2 2 2 2" xfId="6154"/>
    <cellStyle name="常规 3 6 2 3 2 2 2 2 2" xfId="12337"/>
    <cellStyle name="常规 3 6 2 3 2 2 2 2 2 2" xfId="24691"/>
    <cellStyle name="常规 3 6 2 3 2 2 2 2 2 2 2" xfId="49397"/>
    <cellStyle name="常规 3 6 2 3 2 2 2 2 2 3" xfId="37045"/>
    <cellStyle name="常规 3 6 2 3 2 2 2 2 3" xfId="18515"/>
    <cellStyle name="常规 3 6 2 3 2 2 2 2 3 2" xfId="43221"/>
    <cellStyle name="常规 3 6 2 3 2 2 2 2 4" xfId="30869"/>
    <cellStyle name="常规 3 6 2 3 2 2 2 3" xfId="9249"/>
    <cellStyle name="常规 3 6 2 3 2 2 2 3 2" xfId="21603"/>
    <cellStyle name="常规 3 6 2 3 2 2 2 3 2 2" xfId="46309"/>
    <cellStyle name="常规 3 6 2 3 2 2 2 3 3" xfId="33957"/>
    <cellStyle name="常规 3 6 2 3 2 2 2 4" xfId="15427"/>
    <cellStyle name="常规 3 6 2 3 2 2 2 4 2" xfId="40133"/>
    <cellStyle name="常规 3 6 2 3 2 2 2 5" xfId="27781"/>
    <cellStyle name="常规 3 6 2 3 2 2 3" xfId="4610"/>
    <cellStyle name="常规 3 6 2 3 2 2 3 2" xfId="10793"/>
    <cellStyle name="常规 3 6 2 3 2 2 3 2 2" xfId="23147"/>
    <cellStyle name="常规 3 6 2 3 2 2 3 2 2 2" xfId="47853"/>
    <cellStyle name="常规 3 6 2 3 2 2 3 2 3" xfId="35501"/>
    <cellStyle name="常规 3 6 2 3 2 2 3 3" xfId="16971"/>
    <cellStyle name="常规 3 6 2 3 2 2 3 3 2" xfId="41677"/>
    <cellStyle name="常规 3 6 2 3 2 2 3 4" xfId="29325"/>
    <cellStyle name="常规 3 6 2 3 2 2 4" xfId="7705"/>
    <cellStyle name="常规 3 6 2 3 2 2 4 2" xfId="20059"/>
    <cellStyle name="常规 3 6 2 3 2 2 4 2 2" xfId="44765"/>
    <cellStyle name="常规 3 6 2 3 2 2 4 3" xfId="32413"/>
    <cellStyle name="常规 3 6 2 3 2 2 5" xfId="13883"/>
    <cellStyle name="常规 3 6 2 3 2 2 5 2" xfId="38589"/>
    <cellStyle name="常规 3 6 2 3 2 2 6" xfId="26237"/>
    <cellStyle name="常规 3 6 2 3 2 3" xfId="2290"/>
    <cellStyle name="常规 3 6 2 3 2 3 2" xfId="5382"/>
    <cellStyle name="常规 3 6 2 3 2 3 2 2" xfId="11565"/>
    <cellStyle name="常规 3 6 2 3 2 3 2 2 2" xfId="23919"/>
    <cellStyle name="常规 3 6 2 3 2 3 2 2 2 2" xfId="48625"/>
    <cellStyle name="常规 3 6 2 3 2 3 2 2 3" xfId="36273"/>
    <cellStyle name="常规 3 6 2 3 2 3 2 3" xfId="17743"/>
    <cellStyle name="常规 3 6 2 3 2 3 2 3 2" xfId="42449"/>
    <cellStyle name="常规 3 6 2 3 2 3 2 4" xfId="30097"/>
    <cellStyle name="常规 3 6 2 3 2 3 3" xfId="8477"/>
    <cellStyle name="常规 3 6 2 3 2 3 3 2" xfId="20831"/>
    <cellStyle name="常规 3 6 2 3 2 3 3 2 2" xfId="45537"/>
    <cellStyle name="常规 3 6 2 3 2 3 3 3" xfId="33185"/>
    <cellStyle name="常规 3 6 2 3 2 3 4" xfId="14655"/>
    <cellStyle name="常规 3 6 2 3 2 3 4 2" xfId="39361"/>
    <cellStyle name="常规 3 6 2 3 2 3 5" xfId="27009"/>
    <cellStyle name="常规 3 6 2 3 2 4" xfId="3838"/>
    <cellStyle name="常规 3 6 2 3 2 4 2" xfId="10021"/>
    <cellStyle name="常规 3 6 2 3 2 4 2 2" xfId="22375"/>
    <cellStyle name="常规 3 6 2 3 2 4 2 2 2" xfId="47081"/>
    <cellStyle name="常规 3 6 2 3 2 4 2 3" xfId="34729"/>
    <cellStyle name="常规 3 6 2 3 2 4 3" xfId="16199"/>
    <cellStyle name="常规 3 6 2 3 2 4 3 2" xfId="40905"/>
    <cellStyle name="常规 3 6 2 3 2 4 4" xfId="28553"/>
    <cellStyle name="常规 3 6 2 3 2 5" xfId="6933"/>
    <cellStyle name="常规 3 6 2 3 2 5 2" xfId="19287"/>
    <cellStyle name="常规 3 6 2 3 2 5 2 2" xfId="43993"/>
    <cellStyle name="常规 3 6 2 3 2 5 3" xfId="31641"/>
    <cellStyle name="常规 3 6 2 3 2 6" xfId="13111"/>
    <cellStyle name="常规 3 6 2 3 2 6 2" xfId="37817"/>
    <cellStyle name="常规 3 6 2 3 2 7" xfId="25465"/>
    <cellStyle name="常规 3 6 2 3 3" xfId="1129"/>
    <cellStyle name="常规 3 6 2 3 3 2" xfId="2676"/>
    <cellStyle name="常规 3 6 2 3 3 2 2" xfId="5768"/>
    <cellStyle name="常规 3 6 2 3 3 2 2 2" xfId="11951"/>
    <cellStyle name="常规 3 6 2 3 3 2 2 2 2" xfId="24305"/>
    <cellStyle name="常规 3 6 2 3 3 2 2 2 2 2" xfId="49011"/>
    <cellStyle name="常规 3 6 2 3 3 2 2 2 3" xfId="36659"/>
    <cellStyle name="常规 3 6 2 3 3 2 2 3" xfId="18129"/>
    <cellStyle name="常规 3 6 2 3 3 2 2 3 2" xfId="42835"/>
    <cellStyle name="常规 3 6 2 3 3 2 2 4" xfId="30483"/>
    <cellStyle name="常规 3 6 2 3 3 2 3" xfId="8863"/>
    <cellStyle name="常规 3 6 2 3 3 2 3 2" xfId="21217"/>
    <cellStyle name="常规 3 6 2 3 3 2 3 2 2" xfId="45923"/>
    <cellStyle name="常规 3 6 2 3 3 2 3 3" xfId="33571"/>
    <cellStyle name="常规 3 6 2 3 3 2 4" xfId="15041"/>
    <cellStyle name="常规 3 6 2 3 3 2 4 2" xfId="39747"/>
    <cellStyle name="常规 3 6 2 3 3 2 5" xfId="27395"/>
    <cellStyle name="常规 3 6 2 3 3 3" xfId="4224"/>
    <cellStyle name="常规 3 6 2 3 3 3 2" xfId="10407"/>
    <cellStyle name="常规 3 6 2 3 3 3 2 2" xfId="22761"/>
    <cellStyle name="常规 3 6 2 3 3 3 2 2 2" xfId="47467"/>
    <cellStyle name="常规 3 6 2 3 3 3 2 3" xfId="35115"/>
    <cellStyle name="常规 3 6 2 3 3 3 3" xfId="16585"/>
    <cellStyle name="常规 3 6 2 3 3 3 3 2" xfId="41291"/>
    <cellStyle name="常规 3 6 2 3 3 3 4" xfId="28939"/>
    <cellStyle name="常规 3 6 2 3 3 4" xfId="7319"/>
    <cellStyle name="常规 3 6 2 3 3 4 2" xfId="19673"/>
    <cellStyle name="常规 3 6 2 3 3 4 2 2" xfId="44379"/>
    <cellStyle name="常规 3 6 2 3 3 4 3" xfId="32027"/>
    <cellStyle name="常规 3 6 2 3 3 5" xfId="13497"/>
    <cellStyle name="常规 3 6 2 3 3 5 2" xfId="38203"/>
    <cellStyle name="常规 3 6 2 3 3 6" xfId="25851"/>
    <cellStyle name="常规 3 6 2 3 4" xfId="1903"/>
    <cellStyle name="常规 3 6 2 3 4 2" xfId="4996"/>
    <cellStyle name="常规 3 6 2 3 4 2 2" xfId="11179"/>
    <cellStyle name="常规 3 6 2 3 4 2 2 2" xfId="23533"/>
    <cellStyle name="常规 3 6 2 3 4 2 2 2 2" xfId="48239"/>
    <cellStyle name="常规 3 6 2 3 4 2 2 3" xfId="35887"/>
    <cellStyle name="常规 3 6 2 3 4 2 3" xfId="17357"/>
    <cellStyle name="常规 3 6 2 3 4 2 3 2" xfId="42063"/>
    <cellStyle name="常规 3 6 2 3 4 2 4" xfId="29711"/>
    <cellStyle name="常规 3 6 2 3 4 3" xfId="8091"/>
    <cellStyle name="常规 3 6 2 3 4 3 2" xfId="20445"/>
    <cellStyle name="常规 3 6 2 3 4 3 2 2" xfId="45151"/>
    <cellStyle name="常规 3 6 2 3 4 3 3" xfId="32799"/>
    <cellStyle name="常规 3 6 2 3 4 4" xfId="14269"/>
    <cellStyle name="常规 3 6 2 3 4 4 2" xfId="38975"/>
    <cellStyle name="常规 3 6 2 3 4 5" xfId="26623"/>
    <cellStyle name="常规 3 6 2 3 5" xfId="3452"/>
    <cellStyle name="常规 3 6 2 3 5 2" xfId="9635"/>
    <cellStyle name="常规 3 6 2 3 5 2 2" xfId="21989"/>
    <cellStyle name="常规 3 6 2 3 5 2 2 2" xfId="46695"/>
    <cellStyle name="常规 3 6 2 3 5 2 3" xfId="34343"/>
    <cellStyle name="常规 3 6 2 3 5 3" xfId="15813"/>
    <cellStyle name="常规 3 6 2 3 5 3 2" xfId="40519"/>
    <cellStyle name="常规 3 6 2 3 5 4" xfId="28167"/>
    <cellStyle name="常规 3 6 2 3 6" xfId="6547"/>
    <cellStyle name="常规 3 6 2 3 6 2" xfId="18901"/>
    <cellStyle name="常规 3 6 2 3 6 2 2" xfId="43607"/>
    <cellStyle name="常规 3 6 2 3 6 3" xfId="31255"/>
    <cellStyle name="常规 3 6 2 3 7" xfId="12725"/>
    <cellStyle name="常规 3 6 2 3 7 2" xfId="37431"/>
    <cellStyle name="常规 3 6 2 3 8" xfId="25079"/>
    <cellStyle name="常规 3 6 2 4" xfId="228"/>
    <cellStyle name="常规 3 6 2 4 2" xfId="617"/>
    <cellStyle name="常规 3 6 2 4 2 2" xfId="1391"/>
    <cellStyle name="常规 3 6 2 4 2 2 2" xfId="2938"/>
    <cellStyle name="常规 3 6 2 4 2 2 2 2" xfId="6030"/>
    <cellStyle name="常规 3 6 2 4 2 2 2 2 2" xfId="12213"/>
    <cellStyle name="常规 3 6 2 4 2 2 2 2 2 2" xfId="24567"/>
    <cellStyle name="常规 3 6 2 4 2 2 2 2 2 2 2" xfId="49273"/>
    <cellStyle name="常规 3 6 2 4 2 2 2 2 2 3" xfId="36921"/>
    <cellStyle name="常规 3 6 2 4 2 2 2 2 3" xfId="18391"/>
    <cellStyle name="常规 3 6 2 4 2 2 2 2 3 2" xfId="43097"/>
    <cellStyle name="常规 3 6 2 4 2 2 2 2 4" xfId="30745"/>
    <cellStyle name="常规 3 6 2 4 2 2 2 3" xfId="9125"/>
    <cellStyle name="常规 3 6 2 4 2 2 2 3 2" xfId="21479"/>
    <cellStyle name="常规 3 6 2 4 2 2 2 3 2 2" xfId="46185"/>
    <cellStyle name="常规 3 6 2 4 2 2 2 3 3" xfId="33833"/>
    <cellStyle name="常规 3 6 2 4 2 2 2 4" xfId="15303"/>
    <cellStyle name="常规 3 6 2 4 2 2 2 4 2" xfId="40009"/>
    <cellStyle name="常规 3 6 2 4 2 2 2 5" xfId="27657"/>
    <cellStyle name="常规 3 6 2 4 2 2 3" xfId="4486"/>
    <cellStyle name="常规 3 6 2 4 2 2 3 2" xfId="10669"/>
    <cellStyle name="常规 3 6 2 4 2 2 3 2 2" xfId="23023"/>
    <cellStyle name="常规 3 6 2 4 2 2 3 2 2 2" xfId="47729"/>
    <cellStyle name="常规 3 6 2 4 2 2 3 2 3" xfId="35377"/>
    <cellStyle name="常规 3 6 2 4 2 2 3 3" xfId="16847"/>
    <cellStyle name="常规 3 6 2 4 2 2 3 3 2" xfId="41553"/>
    <cellStyle name="常规 3 6 2 4 2 2 3 4" xfId="29201"/>
    <cellStyle name="常规 3 6 2 4 2 2 4" xfId="7581"/>
    <cellStyle name="常规 3 6 2 4 2 2 4 2" xfId="19935"/>
    <cellStyle name="常规 3 6 2 4 2 2 4 2 2" xfId="44641"/>
    <cellStyle name="常规 3 6 2 4 2 2 4 3" xfId="32289"/>
    <cellStyle name="常规 3 6 2 4 2 2 5" xfId="13759"/>
    <cellStyle name="常规 3 6 2 4 2 2 5 2" xfId="38465"/>
    <cellStyle name="常规 3 6 2 4 2 2 6" xfId="26113"/>
    <cellStyle name="常规 3 6 2 4 2 3" xfId="2166"/>
    <cellStyle name="常规 3 6 2 4 2 3 2" xfId="5258"/>
    <cellStyle name="常规 3 6 2 4 2 3 2 2" xfId="11441"/>
    <cellStyle name="常规 3 6 2 4 2 3 2 2 2" xfId="23795"/>
    <cellStyle name="常规 3 6 2 4 2 3 2 2 2 2" xfId="48501"/>
    <cellStyle name="常规 3 6 2 4 2 3 2 2 3" xfId="36149"/>
    <cellStyle name="常规 3 6 2 4 2 3 2 3" xfId="17619"/>
    <cellStyle name="常规 3 6 2 4 2 3 2 3 2" xfId="42325"/>
    <cellStyle name="常规 3 6 2 4 2 3 2 4" xfId="29973"/>
    <cellStyle name="常规 3 6 2 4 2 3 3" xfId="8353"/>
    <cellStyle name="常规 3 6 2 4 2 3 3 2" xfId="20707"/>
    <cellStyle name="常规 3 6 2 4 2 3 3 2 2" xfId="45413"/>
    <cellStyle name="常规 3 6 2 4 2 3 3 3" xfId="33061"/>
    <cellStyle name="常规 3 6 2 4 2 3 4" xfId="14531"/>
    <cellStyle name="常规 3 6 2 4 2 3 4 2" xfId="39237"/>
    <cellStyle name="常规 3 6 2 4 2 3 5" xfId="26885"/>
    <cellStyle name="常规 3 6 2 4 2 4" xfId="3714"/>
    <cellStyle name="常规 3 6 2 4 2 4 2" xfId="9897"/>
    <cellStyle name="常规 3 6 2 4 2 4 2 2" xfId="22251"/>
    <cellStyle name="常规 3 6 2 4 2 4 2 2 2" xfId="46957"/>
    <cellStyle name="常规 3 6 2 4 2 4 2 3" xfId="34605"/>
    <cellStyle name="常规 3 6 2 4 2 4 3" xfId="16075"/>
    <cellStyle name="常规 3 6 2 4 2 4 3 2" xfId="40781"/>
    <cellStyle name="常规 3 6 2 4 2 4 4" xfId="28429"/>
    <cellStyle name="常规 3 6 2 4 2 5" xfId="6809"/>
    <cellStyle name="常规 3 6 2 4 2 5 2" xfId="19163"/>
    <cellStyle name="常规 3 6 2 4 2 5 2 2" xfId="43869"/>
    <cellStyle name="常规 3 6 2 4 2 5 3" xfId="31517"/>
    <cellStyle name="常规 3 6 2 4 2 6" xfId="12987"/>
    <cellStyle name="常规 3 6 2 4 2 6 2" xfId="37693"/>
    <cellStyle name="常规 3 6 2 4 2 7" xfId="25341"/>
    <cellStyle name="常规 3 6 2 4 3" xfId="1005"/>
    <cellStyle name="常规 3 6 2 4 3 2" xfId="2552"/>
    <cellStyle name="常规 3 6 2 4 3 2 2" xfId="5644"/>
    <cellStyle name="常规 3 6 2 4 3 2 2 2" xfId="11827"/>
    <cellStyle name="常规 3 6 2 4 3 2 2 2 2" xfId="24181"/>
    <cellStyle name="常规 3 6 2 4 3 2 2 2 2 2" xfId="48887"/>
    <cellStyle name="常规 3 6 2 4 3 2 2 2 3" xfId="36535"/>
    <cellStyle name="常规 3 6 2 4 3 2 2 3" xfId="18005"/>
    <cellStyle name="常规 3 6 2 4 3 2 2 3 2" xfId="42711"/>
    <cellStyle name="常规 3 6 2 4 3 2 2 4" xfId="30359"/>
    <cellStyle name="常规 3 6 2 4 3 2 3" xfId="8739"/>
    <cellStyle name="常规 3 6 2 4 3 2 3 2" xfId="21093"/>
    <cellStyle name="常规 3 6 2 4 3 2 3 2 2" xfId="45799"/>
    <cellStyle name="常规 3 6 2 4 3 2 3 3" xfId="33447"/>
    <cellStyle name="常规 3 6 2 4 3 2 4" xfId="14917"/>
    <cellStyle name="常规 3 6 2 4 3 2 4 2" xfId="39623"/>
    <cellStyle name="常规 3 6 2 4 3 2 5" xfId="27271"/>
    <cellStyle name="常规 3 6 2 4 3 3" xfId="4100"/>
    <cellStyle name="常规 3 6 2 4 3 3 2" xfId="10283"/>
    <cellStyle name="常规 3 6 2 4 3 3 2 2" xfId="22637"/>
    <cellStyle name="常规 3 6 2 4 3 3 2 2 2" xfId="47343"/>
    <cellStyle name="常规 3 6 2 4 3 3 2 3" xfId="34991"/>
    <cellStyle name="常规 3 6 2 4 3 3 3" xfId="16461"/>
    <cellStyle name="常规 3 6 2 4 3 3 3 2" xfId="41167"/>
    <cellStyle name="常规 3 6 2 4 3 3 4" xfId="28815"/>
    <cellStyle name="常规 3 6 2 4 3 4" xfId="7195"/>
    <cellStyle name="常规 3 6 2 4 3 4 2" xfId="19549"/>
    <cellStyle name="常规 3 6 2 4 3 4 2 2" xfId="44255"/>
    <cellStyle name="常规 3 6 2 4 3 4 3" xfId="31903"/>
    <cellStyle name="常规 3 6 2 4 3 5" xfId="13373"/>
    <cellStyle name="常规 3 6 2 4 3 5 2" xfId="38079"/>
    <cellStyle name="常规 3 6 2 4 3 6" xfId="25727"/>
    <cellStyle name="常规 3 6 2 4 4" xfId="1779"/>
    <cellStyle name="常规 3 6 2 4 4 2" xfId="4872"/>
    <cellStyle name="常规 3 6 2 4 4 2 2" xfId="11055"/>
    <cellStyle name="常规 3 6 2 4 4 2 2 2" xfId="23409"/>
    <cellStyle name="常规 3 6 2 4 4 2 2 2 2" xfId="48115"/>
    <cellStyle name="常规 3 6 2 4 4 2 2 3" xfId="35763"/>
    <cellStyle name="常规 3 6 2 4 4 2 3" xfId="17233"/>
    <cellStyle name="常规 3 6 2 4 4 2 3 2" xfId="41939"/>
    <cellStyle name="常规 3 6 2 4 4 2 4" xfId="29587"/>
    <cellStyle name="常规 3 6 2 4 4 3" xfId="7967"/>
    <cellStyle name="常规 3 6 2 4 4 3 2" xfId="20321"/>
    <cellStyle name="常规 3 6 2 4 4 3 2 2" xfId="45027"/>
    <cellStyle name="常规 3 6 2 4 4 3 3" xfId="32675"/>
    <cellStyle name="常规 3 6 2 4 4 4" xfId="14145"/>
    <cellStyle name="常规 3 6 2 4 4 4 2" xfId="38851"/>
    <cellStyle name="常规 3 6 2 4 4 5" xfId="26499"/>
    <cellStyle name="常规 3 6 2 4 5" xfId="3328"/>
    <cellStyle name="常规 3 6 2 4 5 2" xfId="9511"/>
    <cellStyle name="常规 3 6 2 4 5 2 2" xfId="21865"/>
    <cellStyle name="常规 3 6 2 4 5 2 2 2" xfId="46571"/>
    <cellStyle name="常规 3 6 2 4 5 2 3" xfId="34219"/>
    <cellStyle name="常规 3 6 2 4 5 3" xfId="15689"/>
    <cellStyle name="常规 3 6 2 4 5 3 2" xfId="40395"/>
    <cellStyle name="常规 3 6 2 4 5 4" xfId="28043"/>
    <cellStyle name="常规 3 6 2 4 6" xfId="6423"/>
    <cellStyle name="常规 3 6 2 4 6 2" xfId="18777"/>
    <cellStyle name="常规 3 6 2 4 6 2 2" xfId="43483"/>
    <cellStyle name="常规 3 6 2 4 6 3" xfId="31131"/>
    <cellStyle name="常规 3 6 2 4 7" xfId="12601"/>
    <cellStyle name="常规 3 6 2 4 7 2" xfId="37307"/>
    <cellStyle name="常规 3 6 2 4 8" xfId="24955"/>
    <cellStyle name="常规 3 6 2 5" xfId="482"/>
    <cellStyle name="常规 3 6 2 5 2" xfId="1256"/>
    <cellStyle name="常规 3 6 2 5 2 2" xfId="2803"/>
    <cellStyle name="常规 3 6 2 5 2 2 2" xfId="5895"/>
    <cellStyle name="常规 3 6 2 5 2 2 2 2" xfId="12078"/>
    <cellStyle name="常规 3 6 2 5 2 2 2 2 2" xfId="24432"/>
    <cellStyle name="常规 3 6 2 5 2 2 2 2 2 2" xfId="49138"/>
    <cellStyle name="常规 3 6 2 5 2 2 2 2 3" xfId="36786"/>
    <cellStyle name="常规 3 6 2 5 2 2 2 3" xfId="18256"/>
    <cellStyle name="常规 3 6 2 5 2 2 2 3 2" xfId="42962"/>
    <cellStyle name="常规 3 6 2 5 2 2 2 4" xfId="30610"/>
    <cellStyle name="常规 3 6 2 5 2 2 3" xfId="8990"/>
    <cellStyle name="常规 3 6 2 5 2 2 3 2" xfId="21344"/>
    <cellStyle name="常规 3 6 2 5 2 2 3 2 2" xfId="46050"/>
    <cellStyle name="常规 3 6 2 5 2 2 3 3" xfId="33698"/>
    <cellStyle name="常规 3 6 2 5 2 2 4" xfId="15168"/>
    <cellStyle name="常规 3 6 2 5 2 2 4 2" xfId="39874"/>
    <cellStyle name="常规 3 6 2 5 2 2 5" xfId="27522"/>
    <cellStyle name="常规 3 6 2 5 2 3" xfId="4351"/>
    <cellStyle name="常规 3 6 2 5 2 3 2" xfId="10534"/>
    <cellStyle name="常规 3 6 2 5 2 3 2 2" xfId="22888"/>
    <cellStyle name="常规 3 6 2 5 2 3 2 2 2" xfId="47594"/>
    <cellStyle name="常规 3 6 2 5 2 3 2 3" xfId="35242"/>
    <cellStyle name="常规 3 6 2 5 2 3 3" xfId="16712"/>
    <cellStyle name="常规 3 6 2 5 2 3 3 2" xfId="41418"/>
    <cellStyle name="常规 3 6 2 5 2 3 4" xfId="29066"/>
    <cellStyle name="常规 3 6 2 5 2 4" xfId="7446"/>
    <cellStyle name="常规 3 6 2 5 2 4 2" xfId="19800"/>
    <cellStyle name="常规 3 6 2 5 2 4 2 2" xfId="44506"/>
    <cellStyle name="常规 3 6 2 5 2 4 3" xfId="32154"/>
    <cellStyle name="常规 3 6 2 5 2 5" xfId="13624"/>
    <cellStyle name="常规 3 6 2 5 2 5 2" xfId="38330"/>
    <cellStyle name="常规 3 6 2 5 2 6" xfId="25978"/>
    <cellStyle name="常规 3 6 2 5 3" xfId="2031"/>
    <cellStyle name="常规 3 6 2 5 3 2" xfId="5123"/>
    <cellStyle name="常规 3 6 2 5 3 2 2" xfId="11306"/>
    <cellStyle name="常规 3 6 2 5 3 2 2 2" xfId="23660"/>
    <cellStyle name="常规 3 6 2 5 3 2 2 2 2" xfId="48366"/>
    <cellStyle name="常规 3 6 2 5 3 2 2 3" xfId="36014"/>
    <cellStyle name="常规 3 6 2 5 3 2 3" xfId="17484"/>
    <cellStyle name="常规 3 6 2 5 3 2 3 2" xfId="42190"/>
    <cellStyle name="常规 3 6 2 5 3 2 4" xfId="29838"/>
    <cellStyle name="常规 3 6 2 5 3 3" xfId="8218"/>
    <cellStyle name="常规 3 6 2 5 3 3 2" xfId="20572"/>
    <cellStyle name="常规 3 6 2 5 3 3 2 2" xfId="45278"/>
    <cellStyle name="常规 3 6 2 5 3 3 3" xfId="32926"/>
    <cellStyle name="常规 3 6 2 5 3 4" xfId="14396"/>
    <cellStyle name="常规 3 6 2 5 3 4 2" xfId="39102"/>
    <cellStyle name="常规 3 6 2 5 3 5" xfId="26750"/>
    <cellStyle name="常规 3 6 2 5 4" xfId="3579"/>
    <cellStyle name="常规 3 6 2 5 4 2" xfId="9762"/>
    <cellStyle name="常规 3 6 2 5 4 2 2" xfId="22116"/>
    <cellStyle name="常规 3 6 2 5 4 2 2 2" xfId="46822"/>
    <cellStyle name="常规 3 6 2 5 4 2 3" xfId="34470"/>
    <cellStyle name="常规 3 6 2 5 4 3" xfId="15940"/>
    <cellStyle name="常规 3 6 2 5 4 3 2" xfId="40646"/>
    <cellStyle name="常规 3 6 2 5 4 4" xfId="28294"/>
    <cellStyle name="常规 3 6 2 5 5" xfId="6674"/>
    <cellStyle name="常规 3 6 2 5 5 2" xfId="19028"/>
    <cellStyle name="常规 3 6 2 5 5 2 2" xfId="43734"/>
    <cellStyle name="常规 3 6 2 5 5 3" xfId="31382"/>
    <cellStyle name="常规 3 6 2 5 6" xfId="12852"/>
    <cellStyle name="常规 3 6 2 5 6 2" xfId="37558"/>
    <cellStyle name="常规 3 6 2 5 7" xfId="25206"/>
    <cellStyle name="常规 3 6 2 6" xfId="870"/>
    <cellStyle name="常规 3 6 2 6 2" xfId="2417"/>
    <cellStyle name="常规 3 6 2 6 2 2" xfId="5509"/>
    <cellStyle name="常规 3 6 2 6 2 2 2" xfId="11692"/>
    <cellStyle name="常规 3 6 2 6 2 2 2 2" xfId="24046"/>
    <cellStyle name="常规 3 6 2 6 2 2 2 2 2" xfId="48752"/>
    <cellStyle name="常规 3 6 2 6 2 2 2 3" xfId="36400"/>
    <cellStyle name="常规 3 6 2 6 2 2 3" xfId="17870"/>
    <cellStyle name="常规 3 6 2 6 2 2 3 2" xfId="42576"/>
    <cellStyle name="常规 3 6 2 6 2 2 4" xfId="30224"/>
    <cellStyle name="常规 3 6 2 6 2 3" xfId="8604"/>
    <cellStyle name="常规 3 6 2 6 2 3 2" xfId="20958"/>
    <cellStyle name="常规 3 6 2 6 2 3 2 2" xfId="45664"/>
    <cellStyle name="常规 3 6 2 6 2 3 3" xfId="33312"/>
    <cellStyle name="常规 3 6 2 6 2 4" xfId="14782"/>
    <cellStyle name="常规 3 6 2 6 2 4 2" xfId="39488"/>
    <cellStyle name="常规 3 6 2 6 2 5" xfId="27136"/>
    <cellStyle name="常规 3 6 2 6 3" xfId="3965"/>
    <cellStyle name="常规 3 6 2 6 3 2" xfId="10148"/>
    <cellStyle name="常规 3 6 2 6 3 2 2" xfId="22502"/>
    <cellStyle name="常规 3 6 2 6 3 2 2 2" xfId="47208"/>
    <cellStyle name="常规 3 6 2 6 3 2 3" xfId="34856"/>
    <cellStyle name="常规 3 6 2 6 3 3" xfId="16326"/>
    <cellStyle name="常规 3 6 2 6 3 3 2" xfId="41032"/>
    <cellStyle name="常规 3 6 2 6 3 4" xfId="28680"/>
    <cellStyle name="常规 3 6 2 6 4" xfId="7060"/>
    <cellStyle name="常规 3 6 2 6 4 2" xfId="19414"/>
    <cellStyle name="常规 3 6 2 6 4 2 2" xfId="44120"/>
    <cellStyle name="常规 3 6 2 6 4 3" xfId="31768"/>
    <cellStyle name="常规 3 6 2 6 5" xfId="13238"/>
    <cellStyle name="常规 3 6 2 6 5 2" xfId="37944"/>
    <cellStyle name="常规 3 6 2 6 6" xfId="25592"/>
    <cellStyle name="常规 3 6 2 7" xfId="1644"/>
    <cellStyle name="常规 3 6 2 7 2" xfId="4737"/>
    <cellStyle name="常规 3 6 2 7 2 2" xfId="10920"/>
    <cellStyle name="常规 3 6 2 7 2 2 2" xfId="23274"/>
    <cellStyle name="常规 3 6 2 7 2 2 2 2" xfId="47980"/>
    <cellStyle name="常规 3 6 2 7 2 2 3" xfId="35628"/>
    <cellStyle name="常规 3 6 2 7 2 3" xfId="17098"/>
    <cellStyle name="常规 3 6 2 7 2 3 2" xfId="41804"/>
    <cellStyle name="常规 3 6 2 7 2 4" xfId="29452"/>
    <cellStyle name="常规 3 6 2 7 3" xfId="7832"/>
    <cellStyle name="常规 3 6 2 7 3 2" xfId="20186"/>
    <cellStyle name="常规 3 6 2 7 3 2 2" xfId="44892"/>
    <cellStyle name="常规 3 6 2 7 3 3" xfId="32540"/>
    <cellStyle name="常规 3 6 2 7 4" xfId="14010"/>
    <cellStyle name="常规 3 6 2 7 4 2" xfId="38716"/>
    <cellStyle name="常规 3 6 2 7 5" xfId="26364"/>
    <cellStyle name="常规 3 6 2 8" xfId="3192"/>
    <cellStyle name="常规 3 6 2 8 2" xfId="9376"/>
    <cellStyle name="常规 3 6 2 8 2 2" xfId="21730"/>
    <cellStyle name="常规 3 6 2 8 2 2 2" xfId="46436"/>
    <cellStyle name="常规 3 6 2 8 2 3" xfId="34084"/>
    <cellStyle name="常规 3 6 2 8 3" xfId="15554"/>
    <cellStyle name="常规 3 6 2 8 3 2" xfId="40260"/>
    <cellStyle name="常规 3 6 2 8 4" xfId="27908"/>
    <cellStyle name="常规 3 6 2 9" xfId="6288"/>
    <cellStyle name="常规 3 6 2 9 2" xfId="18642"/>
    <cellStyle name="常规 3 6 2 9 2 2" xfId="43348"/>
    <cellStyle name="常规 3 6 2 9 3" xfId="30996"/>
    <cellStyle name="常规 3 6 3" xfId="122"/>
    <cellStyle name="常规 3 6 3 10" xfId="24855"/>
    <cellStyle name="常规 3 6 3 2" xfId="384"/>
    <cellStyle name="常规 3 6 3 2 2" xfId="772"/>
    <cellStyle name="常规 3 6 3 2 2 2" xfId="1546"/>
    <cellStyle name="常规 3 6 3 2 2 2 2" xfId="3093"/>
    <cellStyle name="常规 3 6 3 2 2 2 2 2" xfId="6185"/>
    <cellStyle name="常规 3 6 3 2 2 2 2 2 2" xfId="12368"/>
    <cellStyle name="常规 3 6 3 2 2 2 2 2 2 2" xfId="24722"/>
    <cellStyle name="常规 3 6 3 2 2 2 2 2 2 2 2" xfId="49428"/>
    <cellStyle name="常规 3 6 3 2 2 2 2 2 2 3" xfId="37076"/>
    <cellStyle name="常规 3 6 3 2 2 2 2 2 3" xfId="18546"/>
    <cellStyle name="常规 3 6 3 2 2 2 2 2 3 2" xfId="43252"/>
    <cellStyle name="常规 3 6 3 2 2 2 2 2 4" xfId="30900"/>
    <cellStyle name="常规 3 6 3 2 2 2 2 3" xfId="9280"/>
    <cellStyle name="常规 3 6 3 2 2 2 2 3 2" xfId="21634"/>
    <cellStyle name="常规 3 6 3 2 2 2 2 3 2 2" xfId="46340"/>
    <cellStyle name="常规 3 6 3 2 2 2 2 3 3" xfId="33988"/>
    <cellStyle name="常规 3 6 3 2 2 2 2 4" xfId="15458"/>
    <cellStyle name="常规 3 6 3 2 2 2 2 4 2" xfId="40164"/>
    <cellStyle name="常规 3 6 3 2 2 2 2 5" xfId="27812"/>
    <cellStyle name="常规 3 6 3 2 2 2 3" xfId="4641"/>
    <cellStyle name="常规 3 6 3 2 2 2 3 2" xfId="10824"/>
    <cellStyle name="常规 3 6 3 2 2 2 3 2 2" xfId="23178"/>
    <cellStyle name="常规 3 6 3 2 2 2 3 2 2 2" xfId="47884"/>
    <cellStyle name="常规 3 6 3 2 2 2 3 2 3" xfId="35532"/>
    <cellStyle name="常规 3 6 3 2 2 2 3 3" xfId="17002"/>
    <cellStyle name="常规 3 6 3 2 2 2 3 3 2" xfId="41708"/>
    <cellStyle name="常规 3 6 3 2 2 2 3 4" xfId="29356"/>
    <cellStyle name="常规 3 6 3 2 2 2 4" xfId="7736"/>
    <cellStyle name="常规 3 6 3 2 2 2 4 2" xfId="20090"/>
    <cellStyle name="常规 3 6 3 2 2 2 4 2 2" xfId="44796"/>
    <cellStyle name="常规 3 6 3 2 2 2 4 3" xfId="32444"/>
    <cellStyle name="常规 3 6 3 2 2 2 5" xfId="13914"/>
    <cellStyle name="常规 3 6 3 2 2 2 5 2" xfId="38620"/>
    <cellStyle name="常规 3 6 3 2 2 2 6" xfId="26268"/>
    <cellStyle name="常规 3 6 3 2 2 3" xfId="2321"/>
    <cellStyle name="常规 3 6 3 2 2 3 2" xfId="5413"/>
    <cellStyle name="常规 3 6 3 2 2 3 2 2" xfId="11596"/>
    <cellStyle name="常规 3 6 3 2 2 3 2 2 2" xfId="23950"/>
    <cellStyle name="常规 3 6 3 2 2 3 2 2 2 2" xfId="48656"/>
    <cellStyle name="常规 3 6 3 2 2 3 2 2 3" xfId="36304"/>
    <cellStyle name="常规 3 6 3 2 2 3 2 3" xfId="17774"/>
    <cellStyle name="常规 3 6 3 2 2 3 2 3 2" xfId="42480"/>
    <cellStyle name="常规 3 6 3 2 2 3 2 4" xfId="30128"/>
    <cellStyle name="常规 3 6 3 2 2 3 3" xfId="8508"/>
    <cellStyle name="常规 3 6 3 2 2 3 3 2" xfId="20862"/>
    <cellStyle name="常规 3 6 3 2 2 3 3 2 2" xfId="45568"/>
    <cellStyle name="常规 3 6 3 2 2 3 3 3" xfId="33216"/>
    <cellStyle name="常规 3 6 3 2 2 3 4" xfId="14686"/>
    <cellStyle name="常规 3 6 3 2 2 3 4 2" xfId="39392"/>
    <cellStyle name="常规 3 6 3 2 2 3 5" xfId="27040"/>
    <cellStyle name="常规 3 6 3 2 2 4" xfId="3869"/>
    <cellStyle name="常规 3 6 3 2 2 4 2" xfId="10052"/>
    <cellStyle name="常规 3 6 3 2 2 4 2 2" xfId="22406"/>
    <cellStyle name="常规 3 6 3 2 2 4 2 2 2" xfId="47112"/>
    <cellStyle name="常规 3 6 3 2 2 4 2 3" xfId="34760"/>
    <cellStyle name="常规 3 6 3 2 2 4 3" xfId="16230"/>
    <cellStyle name="常规 3 6 3 2 2 4 3 2" xfId="40936"/>
    <cellStyle name="常规 3 6 3 2 2 4 4" xfId="28584"/>
    <cellStyle name="常规 3 6 3 2 2 5" xfId="6964"/>
    <cellStyle name="常规 3 6 3 2 2 5 2" xfId="19318"/>
    <cellStyle name="常规 3 6 3 2 2 5 2 2" xfId="44024"/>
    <cellStyle name="常规 3 6 3 2 2 5 3" xfId="31672"/>
    <cellStyle name="常规 3 6 3 2 2 6" xfId="13142"/>
    <cellStyle name="常规 3 6 3 2 2 6 2" xfId="37848"/>
    <cellStyle name="常规 3 6 3 2 2 7" xfId="25496"/>
    <cellStyle name="常规 3 6 3 2 3" xfId="1160"/>
    <cellStyle name="常规 3 6 3 2 3 2" xfId="2707"/>
    <cellStyle name="常规 3 6 3 2 3 2 2" xfId="5799"/>
    <cellStyle name="常规 3 6 3 2 3 2 2 2" xfId="11982"/>
    <cellStyle name="常规 3 6 3 2 3 2 2 2 2" xfId="24336"/>
    <cellStyle name="常规 3 6 3 2 3 2 2 2 2 2" xfId="49042"/>
    <cellStyle name="常规 3 6 3 2 3 2 2 2 3" xfId="36690"/>
    <cellStyle name="常规 3 6 3 2 3 2 2 3" xfId="18160"/>
    <cellStyle name="常规 3 6 3 2 3 2 2 3 2" xfId="42866"/>
    <cellStyle name="常规 3 6 3 2 3 2 2 4" xfId="30514"/>
    <cellStyle name="常规 3 6 3 2 3 2 3" xfId="8894"/>
    <cellStyle name="常规 3 6 3 2 3 2 3 2" xfId="21248"/>
    <cellStyle name="常规 3 6 3 2 3 2 3 2 2" xfId="45954"/>
    <cellStyle name="常规 3 6 3 2 3 2 3 3" xfId="33602"/>
    <cellStyle name="常规 3 6 3 2 3 2 4" xfId="15072"/>
    <cellStyle name="常规 3 6 3 2 3 2 4 2" xfId="39778"/>
    <cellStyle name="常规 3 6 3 2 3 2 5" xfId="27426"/>
    <cellStyle name="常规 3 6 3 2 3 3" xfId="4255"/>
    <cellStyle name="常规 3 6 3 2 3 3 2" xfId="10438"/>
    <cellStyle name="常规 3 6 3 2 3 3 2 2" xfId="22792"/>
    <cellStyle name="常规 3 6 3 2 3 3 2 2 2" xfId="47498"/>
    <cellStyle name="常规 3 6 3 2 3 3 2 3" xfId="35146"/>
    <cellStyle name="常规 3 6 3 2 3 3 3" xfId="16616"/>
    <cellStyle name="常规 3 6 3 2 3 3 3 2" xfId="41322"/>
    <cellStyle name="常规 3 6 3 2 3 3 4" xfId="28970"/>
    <cellStyle name="常规 3 6 3 2 3 4" xfId="7350"/>
    <cellStyle name="常规 3 6 3 2 3 4 2" xfId="19704"/>
    <cellStyle name="常规 3 6 3 2 3 4 2 2" xfId="44410"/>
    <cellStyle name="常规 3 6 3 2 3 4 3" xfId="32058"/>
    <cellStyle name="常规 3 6 3 2 3 5" xfId="13528"/>
    <cellStyle name="常规 3 6 3 2 3 5 2" xfId="38234"/>
    <cellStyle name="常规 3 6 3 2 3 6" xfId="25882"/>
    <cellStyle name="常规 3 6 3 2 4" xfId="1934"/>
    <cellStyle name="常规 3 6 3 2 4 2" xfId="5027"/>
    <cellStyle name="常规 3 6 3 2 4 2 2" xfId="11210"/>
    <cellStyle name="常规 3 6 3 2 4 2 2 2" xfId="23564"/>
    <cellStyle name="常规 3 6 3 2 4 2 2 2 2" xfId="48270"/>
    <cellStyle name="常规 3 6 3 2 4 2 2 3" xfId="35918"/>
    <cellStyle name="常规 3 6 3 2 4 2 3" xfId="17388"/>
    <cellStyle name="常规 3 6 3 2 4 2 3 2" xfId="42094"/>
    <cellStyle name="常规 3 6 3 2 4 2 4" xfId="29742"/>
    <cellStyle name="常规 3 6 3 2 4 3" xfId="8122"/>
    <cellStyle name="常规 3 6 3 2 4 3 2" xfId="20476"/>
    <cellStyle name="常规 3 6 3 2 4 3 2 2" xfId="45182"/>
    <cellStyle name="常规 3 6 3 2 4 3 3" xfId="32830"/>
    <cellStyle name="常规 3 6 3 2 4 4" xfId="14300"/>
    <cellStyle name="常规 3 6 3 2 4 4 2" xfId="39006"/>
    <cellStyle name="常规 3 6 3 2 4 5" xfId="26654"/>
    <cellStyle name="常规 3 6 3 2 5" xfId="3483"/>
    <cellStyle name="常规 3 6 3 2 5 2" xfId="9666"/>
    <cellStyle name="常规 3 6 3 2 5 2 2" xfId="22020"/>
    <cellStyle name="常规 3 6 3 2 5 2 2 2" xfId="46726"/>
    <cellStyle name="常规 3 6 3 2 5 2 3" xfId="34374"/>
    <cellStyle name="常规 3 6 3 2 5 3" xfId="15844"/>
    <cellStyle name="常规 3 6 3 2 5 3 2" xfId="40550"/>
    <cellStyle name="常规 3 6 3 2 5 4" xfId="28198"/>
    <cellStyle name="常规 3 6 3 2 6" xfId="6578"/>
    <cellStyle name="常规 3 6 3 2 6 2" xfId="18932"/>
    <cellStyle name="常规 3 6 3 2 6 2 2" xfId="43638"/>
    <cellStyle name="常规 3 6 3 2 6 3" xfId="31286"/>
    <cellStyle name="常规 3 6 3 2 7" xfId="12756"/>
    <cellStyle name="常规 3 6 3 2 7 2" xfId="37462"/>
    <cellStyle name="常规 3 6 3 2 8" xfId="25110"/>
    <cellStyle name="常规 3 6 3 3" xfId="260"/>
    <cellStyle name="常规 3 6 3 3 2" xfId="648"/>
    <cellStyle name="常规 3 6 3 3 2 2" xfId="1422"/>
    <cellStyle name="常规 3 6 3 3 2 2 2" xfId="2969"/>
    <cellStyle name="常规 3 6 3 3 2 2 2 2" xfId="6061"/>
    <cellStyle name="常规 3 6 3 3 2 2 2 2 2" xfId="12244"/>
    <cellStyle name="常规 3 6 3 3 2 2 2 2 2 2" xfId="24598"/>
    <cellStyle name="常规 3 6 3 3 2 2 2 2 2 2 2" xfId="49304"/>
    <cellStyle name="常规 3 6 3 3 2 2 2 2 2 3" xfId="36952"/>
    <cellStyle name="常规 3 6 3 3 2 2 2 2 3" xfId="18422"/>
    <cellStyle name="常规 3 6 3 3 2 2 2 2 3 2" xfId="43128"/>
    <cellStyle name="常规 3 6 3 3 2 2 2 2 4" xfId="30776"/>
    <cellStyle name="常规 3 6 3 3 2 2 2 3" xfId="9156"/>
    <cellStyle name="常规 3 6 3 3 2 2 2 3 2" xfId="21510"/>
    <cellStyle name="常规 3 6 3 3 2 2 2 3 2 2" xfId="46216"/>
    <cellStyle name="常规 3 6 3 3 2 2 2 3 3" xfId="33864"/>
    <cellStyle name="常规 3 6 3 3 2 2 2 4" xfId="15334"/>
    <cellStyle name="常规 3 6 3 3 2 2 2 4 2" xfId="40040"/>
    <cellStyle name="常规 3 6 3 3 2 2 2 5" xfId="27688"/>
    <cellStyle name="常规 3 6 3 3 2 2 3" xfId="4517"/>
    <cellStyle name="常规 3 6 3 3 2 2 3 2" xfId="10700"/>
    <cellStyle name="常规 3 6 3 3 2 2 3 2 2" xfId="23054"/>
    <cellStyle name="常规 3 6 3 3 2 2 3 2 2 2" xfId="47760"/>
    <cellStyle name="常规 3 6 3 3 2 2 3 2 3" xfId="35408"/>
    <cellStyle name="常规 3 6 3 3 2 2 3 3" xfId="16878"/>
    <cellStyle name="常规 3 6 3 3 2 2 3 3 2" xfId="41584"/>
    <cellStyle name="常规 3 6 3 3 2 2 3 4" xfId="29232"/>
    <cellStyle name="常规 3 6 3 3 2 2 4" xfId="7612"/>
    <cellStyle name="常规 3 6 3 3 2 2 4 2" xfId="19966"/>
    <cellStyle name="常规 3 6 3 3 2 2 4 2 2" xfId="44672"/>
    <cellStyle name="常规 3 6 3 3 2 2 4 3" xfId="32320"/>
    <cellStyle name="常规 3 6 3 3 2 2 5" xfId="13790"/>
    <cellStyle name="常规 3 6 3 3 2 2 5 2" xfId="38496"/>
    <cellStyle name="常规 3 6 3 3 2 2 6" xfId="26144"/>
    <cellStyle name="常规 3 6 3 3 2 3" xfId="2197"/>
    <cellStyle name="常规 3 6 3 3 2 3 2" xfId="5289"/>
    <cellStyle name="常规 3 6 3 3 2 3 2 2" xfId="11472"/>
    <cellStyle name="常规 3 6 3 3 2 3 2 2 2" xfId="23826"/>
    <cellStyle name="常规 3 6 3 3 2 3 2 2 2 2" xfId="48532"/>
    <cellStyle name="常规 3 6 3 3 2 3 2 2 3" xfId="36180"/>
    <cellStyle name="常规 3 6 3 3 2 3 2 3" xfId="17650"/>
    <cellStyle name="常规 3 6 3 3 2 3 2 3 2" xfId="42356"/>
    <cellStyle name="常规 3 6 3 3 2 3 2 4" xfId="30004"/>
    <cellStyle name="常规 3 6 3 3 2 3 3" xfId="8384"/>
    <cellStyle name="常规 3 6 3 3 2 3 3 2" xfId="20738"/>
    <cellStyle name="常规 3 6 3 3 2 3 3 2 2" xfId="45444"/>
    <cellStyle name="常规 3 6 3 3 2 3 3 3" xfId="33092"/>
    <cellStyle name="常规 3 6 3 3 2 3 4" xfId="14562"/>
    <cellStyle name="常规 3 6 3 3 2 3 4 2" xfId="39268"/>
    <cellStyle name="常规 3 6 3 3 2 3 5" xfId="26916"/>
    <cellStyle name="常规 3 6 3 3 2 4" xfId="3745"/>
    <cellStyle name="常规 3 6 3 3 2 4 2" xfId="9928"/>
    <cellStyle name="常规 3 6 3 3 2 4 2 2" xfId="22282"/>
    <cellStyle name="常规 3 6 3 3 2 4 2 2 2" xfId="46988"/>
    <cellStyle name="常规 3 6 3 3 2 4 2 3" xfId="34636"/>
    <cellStyle name="常规 3 6 3 3 2 4 3" xfId="16106"/>
    <cellStyle name="常规 3 6 3 3 2 4 3 2" xfId="40812"/>
    <cellStyle name="常规 3 6 3 3 2 4 4" xfId="28460"/>
    <cellStyle name="常规 3 6 3 3 2 5" xfId="6840"/>
    <cellStyle name="常规 3 6 3 3 2 5 2" xfId="19194"/>
    <cellStyle name="常规 3 6 3 3 2 5 2 2" xfId="43900"/>
    <cellStyle name="常规 3 6 3 3 2 5 3" xfId="31548"/>
    <cellStyle name="常规 3 6 3 3 2 6" xfId="13018"/>
    <cellStyle name="常规 3 6 3 3 2 6 2" xfId="37724"/>
    <cellStyle name="常规 3 6 3 3 2 7" xfId="25372"/>
    <cellStyle name="常规 3 6 3 3 3" xfId="1036"/>
    <cellStyle name="常规 3 6 3 3 3 2" xfId="2583"/>
    <cellStyle name="常规 3 6 3 3 3 2 2" xfId="5675"/>
    <cellStyle name="常规 3 6 3 3 3 2 2 2" xfId="11858"/>
    <cellStyle name="常规 3 6 3 3 3 2 2 2 2" xfId="24212"/>
    <cellStyle name="常规 3 6 3 3 3 2 2 2 2 2" xfId="48918"/>
    <cellStyle name="常规 3 6 3 3 3 2 2 2 3" xfId="36566"/>
    <cellStyle name="常规 3 6 3 3 3 2 2 3" xfId="18036"/>
    <cellStyle name="常规 3 6 3 3 3 2 2 3 2" xfId="42742"/>
    <cellStyle name="常规 3 6 3 3 3 2 2 4" xfId="30390"/>
    <cellStyle name="常规 3 6 3 3 3 2 3" xfId="8770"/>
    <cellStyle name="常规 3 6 3 3 3 2 3 2" xfId="21124"/>
    <cellStyle name="常规 3 6 3 3 3 2 3 2 2" xfId="45830"/>
    <cellStyle name="常规 3 6 3 3 3 2 3 3" xfId="33478"/>
    <cellStyle name="常规 3 6 3 3 3 2 4" xfId="14948"/>
    <cellStyle name="常规 3 6 3 3 3 2 4 2" xfId="39654"/>
    <cellStyle name="常规 3 6 3 3 3 2 5" xfId="27302"/>
    <cellStyle name="常规 3 6 3 3 3 3" xfId="4131"/>
    <cellStyle name="常规 3 6 3 3 3 3 2" xfId="10314"/>
    <cellStyle name="常规 3 6 3 3 3 3 2 2" xfId="22668"/>
    <cellStyle name="常规 3 6 3 3 3 3 2 2 2" xfId="47374"/>
    <cellStyle name="常规 3 6 3 3 3 3 2 3" xfId="35022"/>
    <cellStyle name="常规 3 6 3 3 3 3 3" xfId="16492"/>
    <cellStyle name="常规 3 6 3 3 3 3 3 2" xfId="41198"/>
    <cellStyle name="常规 3 6 3 3 3 3 4" xfId="28846"/>
    <cellStyle name="常规 3 6 3 3 3 4" xfId="7226"/>
    <cellStyle name="常规 3 6 3 3 3 4 2" xfId="19580"/>
    <cellStyle name="常规 3 6 3 3 3 4 2 2" xfId="44286"/>
    <cellStyle name="常规 3 6 3 3 3 4 3" xfId="31934"/>
    <cellStyle name="常规 3 6 3 3 3 5" xfId="13404"/>
    <cellStyle name="常规 3 6 3 3 3 5 2" xfId="38110"/>
    <cellStyle name="常规 3 6 3 3 3 6" xfId="25758"/>
    <cellStyle name="常规 3 6 3 3 4" xfId="1810"/>
    <cellStyle name="常规 3 6 3 3 4 2" xfId="4903"/>
    <cellStyle name="常规 3 6 3 3 4 2 2" xfId="11086"/>
    <cellStyle name="常规 3 6 3 3 4 2 2 2" xfId="23440"/>
    <cellStyle name="常规 3 6 3 3 4 2 2 2 2" xfId="48146"/>
    <cellStyle name="常规 3 6 3 3 4 2 2 3" xfId="35794"/>
    <cellStyle name="常规 3 6 3 3 4 2 3" xfId="17264"/>
    <cellStyle name="常规 3 6 3 3 4 2 3 2" xfId="41970"/>
    <cellStyle name="常规 3 6 3 3 4 2 4" xfId="29618"/>
    <cellStyle name="常规 3 6 3 3 4 3" xfId="7998"/>
    <cellStyle name="常规 3 6 3 3 4 3 2" xfId="20352"/>
    <cellStyle name="常规 3 6 3 3 4 3 2 2" xfId="45058"/>
    <cellStyle name="常规 3 6 3 3 4 3 3" xfId="32706"/>
    <cellStyle name="常规 3 6 3 3 4 4" xfId="14176"/>
    <cellStyle name="常规 3 6 3 3 4 4 2" xfId="38882"/>
    <cellStyle name="常规 3 6 3 3 4 5" xfId="26530"/>
    <cellStyle name="常规 3 6 3 3 5" xfId="3359"/>
    <cellStyle name="常规 3 6 3 3 5 2" xfId="9542"/>
    <cellStyle name="常规 3 6 3 3 5 2 2" xfId="21896"/>
    <cellStyle name="常规 3 6 3 3 5 2 2 2" xfId="46602"/>
    <cellStyle name="常规 3 6 3 3 5 2 3" xfId="34250"/>
    <cellStyle name="常规 3 6 3 3 5 3" xfId="15720"/>
    <cellStyle name="常规 3 6 3 3 5 3 2" xfId="40426"/>
    <cellStyle name="常规 3 6 3 3 5 4" xfId="28074"/>
    <cellStyle name="常规 3 6 3 3 6" xfId="6454"/>
    <cellStyle name="常规 3 6 3 3 6 2" xfId="18808"/>
    <cellStyle name="常规 3 6 3 3 6 2 2" xfId="43514"/>
    <cellStyle name="常规 3 6 3 3 6 3" xfId="31162"/>
    <cellStyle name="常规 3 6 3 3 7" xfId="12632"/>
    <cellStyle name="常规 3 6 3 3 7 2" xfId="37338"/>
    <cellStyle name="常规 3 6 3 3 8" xfId="24986"/>
    <cellStyle name="常规 3 6 3 4" xfId="517"/>
    <cellStyle name="常规 3 6 3 4 2" xfId="1291"/>
    <cellStyle name="常规 3 6 3 4 2 2" xfId="2838"/>
    <cellStyle name="常规 3 6 3 4 2 2 2" xfId="5930"/>
    <cellStyle name="常规 3 6 3 4 2 2 2 2" xfId="12113"/>
    <cellStyle name="常规 3 6 3 4 2 2 2 2 2" xfId="24467"/>
    <cellStyle name="常规 3 6 3 4 2 2 2 2 2 2" xfId="49173"/>
    <cellStyle name="常规 3 6 3 4 2 2 2 2 3" xfId="36821"/>
    <cellStyle name="常规 3 6 3 4 2 2 2 3" xfId="18291"/>
    <cellStyle name="常规 3 6 3 4 2 2 2 3 2" xfId="42997"/>
    <cellStyle name="常规 3 6 3 4 2 2 2 4" xfId="30645"/>
    <cellStyle name="常规 3 6 3 4 2 2 3" xfId="9025"/>
    <cellStyle name="常规 3 6 3 4 2 2 3 2" xfId="21379"/>
    <cellStyle name="常规 3 6 3 4 2 2 3 2 2" xfId="46085"/>
    <cellStyle name="常规 3 6 3 4 2 2 3 3" xfId="33733"/>
    <cellStyle name="常规 3 6 3 4 2 2 4" xfId="15203"/>
    <cellStyle name="常规 3 6 3 4 2 2 4 2" xfId="39909"/>
    <cellStyle name="常规 3 6 3 4 2 2 5" xfId="27557"/>
    <cellStyle name="常规 3 6 3 4 2 3" xfId="4386"/>
    <cellStyle name="常规 3 6 3 4 2 3 2" xfId="10569"/>
    <cellStyle name="常规 3 6 3 4 2 3 2 2" xfId="22923"/>
    <cellStyle name="常规 3 6 3 4 2 3 2 2 2" xfId="47629"/>
    <cellStyle name="常规 3 6 3 4 2 3 2 3" xfId="35277"/>
    <cellStyle name="常规 3 6 3 4 2 3 3" xfId="16747"/>
    <cellStyle name="常规 3 6 3 4 2 3 3 2" xfId="41453"/>
    <cellStyle name="常规 3 6 3 4 2 3 4" xfId="29101"/>
    <cellStyle name="常规 3 6 3 4 2 4" xfId="7481"/>
    <cellStyle name="常规 3 6 3 4 2 4 2" xfId="19835"/>
    <cellStyle name="常规 3 6 3 4 2 4 2 2" xfId="44541"/>
    <cellStyle name="常规 3 6 3 4 2 4 3" xfId="32189"/>
    <cellStyle name="常规 3 6 3 4 2 5" xfId="13659"/>
    <cellStyle name="常规 3 6 3 4 2 5 2" xfId="38365"/>
    <cellStyle name="常规 3 6 3 4 2 6" xfId="26013"/>
    <cellStyle name="常规 3 6 3 4 3" xfId="2066"/>
    <cellStyle name="常规 3 6 3 4 3 2" xfId="5158"/>
    <cellStyle name="常规 3 6 3 4 3 2 2" xfId="11341"/>
    <cellStyle name="常规 3 6 3 4 3 2 2 2" xfId="23695"/>
    <cellStyle name="常规 3 6 3 4 3 2 2 2 2" xfId="48401"/>
    <cellStyle name="常规 3 6 3 4 3 2 2 3" xfId="36049"/>
    <cellStyle name="常规 3 6 3 4 3 2 3" xfId="17519"/>
    <cellStyle name="常规 3 6 3 4 3 2 3 2" xfId="42225"/>
    <cellStyle name="常规 3 6 3 4 3 2 4" xfId="29873"/>
    <cellStyle name="常规 3 6 3 4 3 3" xfId="8253"/>
    <cellStyle name="常规 3 6 3 4 3 3 2" xfId="20607"/>
    <cellStyle name="常规 3 6 3 4 3 3 2 2" xfId="45313"/>
    <cellStyle name="常规 3 6 3 4 3 3 3" xfId="32961"/>
    <cellStyle name="常规 3 6 3 4 3 4" xfId="14431"/>
    <cellStyle name="常规 3 6 3 4 3 4 2" xfId="39137"/>
    <cellStyle name="常规 3 6 3 4 3 5" xfId="26785"/>
    <cellStyle name="常规 3 6 3 4 4" xfId="3614"/>
    <cellStyle name="常规 3 6 3 4 4 2" xfId="9797"/>
    <cellStyle name="常规 3 6 3 4 4 2 2" xfId="22151"/>
    <cellStyle name="常规 3 6 3 4 4 2 2 2" xfId="46857"/>
    <cellStyle name="常规 3 6 3 4 4 2 3" xfId="34505"/>
    <cellStyle name="常规 3 6 3 4 4 3" xfId="15975"/>
    <cellStyle name="常规 3 6 3 4 4 3 2" xfId="40681"/>
    <cellStyle name="常规 3 6 3 4 4 4" xfId="28329"/>
    <cellStyle name="常规 3 6 3 4 5" xfId="6709"/>
    <cellStyle name="常规 3 6 3 4 5 2" xfId="19063"/>
    <cellStyle name="常规 3 6 3 4 5 2 2" xfId="43769"/>
    <cellStyle name="常规 3 6 3 4 5 3" xfId="31417"/>
    <cellStyle name="常规 3 6 3 4 6" xfId="12887"/>
    <cellStyle name="常规 3 6 3 4 6 2" xfId="37593"/>
    <cellStyle name="常规 3 6 3 4 7" xfId="25241"/>
    <cellStyle name="常规 3 6 3 5" xfId="905"/>
    <cellStyle name="常规 3 6 3 5 2" xfId="2452"/>
    <cellStyle name="常规 3 6 3 5 2 2" xfId="5544"/>
    <cellStyle name="常规 3 6 3 5 2 2 2" xfId="11727"/>
    <cellStyle name="常规 3 6 3 5 2 2 2 2" xfId="24081"/>
    <cellStyle name="常规 3 6 3 5 2 2 2 2 2" xfId="48787"/>
    <cellStyle name="常规 3 6 3 5 2 2 2 3" xfId="36435"/>
    <cellStyle name="常规 3 6 3 5 2 2 3" xfId="17905"/>
    <cellStyle name="常规 3 6 3 5 2 2 3 2" xfId="42611"/>
    <cellStyle name="常规 3 6 3 5 2 2 4" xfId="30259"/>
    <cellStyle name="常规 3 6 3 5 2 3" xfId="8639"/>
    <cellStyle name="常规 3 6 3 5 2 3 2" xfId="20993"/>
    <cellStyle name="常规 3 6 3 5 2 3 2 2" xfId="45699"/>
    <cellStyle name="常规 3 6 3 5 2 3 3" xfId="33347"/>
    <cellStyle name="常规 3 6 3 5 2 4" xfId="14817"/>
    <cellStyle name="常规 3 6 3 5 2 4 2" xfId="39523"/>
    <cellStyle name="常规 3 6 3 5 2 5" xfId="27171"/>
    <cellStyle name="常规 3 6 3 5 3" xfId="4000"/>
    <cellStyle name="常规 3 6 3 5 3 2" xfId="10183"/>
    <cellStyle name="常规 3 6 3 5 3 2 2" xfId="22537"/>
    <cellStyle name="常规 3 6 3 5 3 2 2 2" xfId="47243"/>
    <cellStyle name="常规 3 6 3 5 3 2 3" xfId="34891"/>
    <cellStyle name="常规 3 6 3 5 3 3" xfId="16361"/>
    <cellStyle name="常规 3 6 3 5 3 3 2" xfId="41067"/>
    <cellStyle name="常规 3 6 3 5 3 4" xfId="28715"/>
    <cellStyle name="常规 3 6 3 5 4" xfId="7095"/>
    <cellStyle name="常规 3 6 3 5 4 2" xfId="19449"/>
    <cellStyle name="常规 3 6 3 5 4 2 2" xfId="44155"/>
    <cellStyle name="常规 3 6 3 5 4 3" xfId="31803"/>
    <cellStyle name="常规 3 6 3 5 5" xfId="13273"/>
    <cellStyle name="常规 3 6 3 5 5 2" xfId="37979"/>
    <cellStyle name="常规 3 6 3 5 6" xfId="25627"/>
    <cellStyle name="常规 3 6 3 6" xfId="1679"/>
    <cellStyle name="常规 3 6 3 6 2" xfId="4772"/>
    <cellStyle name="常规 3 6 3 6 2 2" xfId="10955"/>
    <cellStyle name="常规 3 6 3 6 2 2 2" xfId="23309"/>
    <cellStyle name="常规 3 6 3 6 2 2 2 2" xfId="48015"/>
    <cellStyle name="常规 3 6 3 6 2 2 3" xfId="35663"/>
    <cellStyle name="常规 3 6 3 6 2 3" xfId="17133"/>
    <cellStyle name="常规 3 6 3 6 2 3 2" xfId="41839"/>
    <cellStyle name="常规 3 6 3 6 2 4" xfId="29487"/>
    <cellStyle name="常规 3 6 3 6 3" xfId="7867"/>
    <cellStyle name="常规 3 6 3 6 3 2" xfId="20221"/>
    <cellStyle name="常规 3 6 3 6 3 2 2" xfId="44927"/>
    <cellStyle name="常规 3 6 3 6 3 3" xfId="32575"/>
    <cellStyle name="常规 3 6 3 6 4" xfId="14045"/>
    <cellStyle name="常规 3 6 3 6 4 2" xfId="38751"/>
    <cellStyle name="常规 3 6 3 6 5" xfId="26399"/>
    <cellStyle name="常规 3 6 3 7" xfId="3228"/>
    <cellStyle name="常规 3 6 3 7 2" xfId="9411"/>
    <cellStyle name="常规 3 6 3 7 2 2" xfId="21765"/>
    <cellStyle name="常规 3 6 3 7 2 2 2" xfId="46471"/>
    <cellStyle name="常规 3 6 3 7 2 3" xfId="34119"/>
    <cellStyle name="常规 3 6 3 7 3" xfId="15589"/>
    <cellStyle name="常规 3 6 3 7 3 2" xfId="40295"/>
    <cellStyle name="常规 3 6 3 7 4" xfId="27943"/>
    <cellStyle name="常规 3 6 3 8" xfId="6323"/>
    <cellStyle name="常规 3 6 3 8 2" xfId="18677"/>
    <cellStyle name="常规 3 6 3 8 2 2" xfId="43383"/>
    <cellStyle name="常规 3 6 3 8 3" xfId="31031"/>
    <cellStyle name="常规 3 6 3 9" xfId="12501"/>
    <cellStyle name="常规 3 6 3 9 2" xfId="37207"/>
    <cellStyle name="常规 3 6 4" xfId="322"/>
    <cellStyle name="常规 3 6 4 2" xfId="710"/>
    <cellStyle name="常规 3 6 4 2 2" xfId="1484"/>
    <cellStyle name="常规 3 6 4 2 2 2" xfId="3031"/>
    <cellStyle name="常规 3 6 4 2 2 2 2" xfId="6123"/>
    <cellStyle name="常规 3 6 4 2 2 2 2 2" xfId="12306"/>
    <cellStyle name="常规 3 6 4 2 2 2 2 2 2" xfId="24660"/>
    <cellStyle name="常规 3 6 4 2 2 2 2 2 2 2" xfId="49366"/>
    <cellStyle name="常规 3 6 4 2 2 2 2 2 3" xfId="37014"/>
    <cellStyle name="常规 3 6 4 2 2 2 2 3" xfId="18484"/>
    <cellStyle name="常规 3 6 4 2 2 2 2 3 2" xfId="43190"/>
    <cellStyle name="常规 3 6 4 2 2 2 2 4" xfId="30838"/>
    <cellStyle name="常规 3 6 4 2 2 2 3" xfId="9218"/>
    <cellStyle name="常规 3 6 4 2 2 2 3 2" xfId="21572"/>
    <cellStyle name="常规 3 6 4 2 2 2 3 2 2" xfId="46278"/>
    <cellStyle name="常规 3 6 4 2 2 2 3 3" xfId="33926"/>
    <cellStyle name="常规 3 6 4 2 2 2 4" xfId="15396"/>
    <cellStyle name="常规 3 6 4 2 2 2 4 2" xfId="40102"/>
    <cellStyle name="常规 3 6 4 2 2 2 5" xfId="27750"/>
    <cellStyle name="常规 3 6 4 2 2 3" xfId="4579"/>
    <cellStyle name="常规 3 6 4 2 2 3 2" xfId="10762"/>
    <cellStyle name="常规 3 6 4 2 2 3 2 2" xfId="23116"/>
    <cellStyle name="常规 3 6 4 2 2 3 2 2 2" xfId="47822"/>
    <cellStyle name="常规 3 6 4 2 2 3 2 3" xfId="35470"/>
    <cellStyle name="常规 3 6 4 2 2 3 3" xfId="16940"/>
    <cellStyle name="常规 3 6 4 2 2 3 3 2" xfId="41646"/>
    <cellStyle name="常规 3 6 4 2 2 3 4" xfId="29294"/>
    <cellStyle name="常规 3 6 4 2 2 4" xfId="7674"/>
    <cellStyle name="常规 3 6 4 2 2 4 2" xfId="20028"/>
    <cellStyle name="常规 3 6 4 2 2 4 2 2" xfId="44734"/>
    <cellStyle name="常规 3 6 4 2 2 4 3" xfId="32382"/>
    <cellStyle name="常规 3 6 4 2 2 5" xfId="13852"/>
    <cellStyle name="常规 3 6 4 2 2 5 2" xfId="38558"/>
    <cellStyle name="常规 3 6 4 2 2 6" xfId="26206"/>
    <cellStyle name="常规 3 6 4 2 3" xfId="2259"/>
    <cellStyle name="常规 3 6 4 2 3 2" xfId="5351"/>
    <cellStyle name="常规 3 6 4 2 3 2 2" xfId="11534"/>
    <cellStyle name="常规 3 6 4 2 3 2 2 2" xfId="23888"/>
    <cellStyle name="常规 3 6 4 2 3 2 2 2 2" xfId="48594"/>
    <cellStyle name="常规 3 6 4 2 3 2 2 3" xfId="36242"/>
    <cellStyle name="常规 3 6 4 2 3 2 3" xfId="17712"/>
    <cellStyle name="常规 3 6 4 2 3 2 3 2" xfId="42418"/>
    <cellStyle name="常规 3 6 4 2 3 2 4" xfId="30066"/>
    <cellStyle name="常规 3 6 4 2 3 3" xfId="8446"/>
    <cellStyle name="常规 3 6 4 2 3 3 2" xfId="20800"/>
    <cellStyle name="常规 3 6 4 2 3 3 2 2" xfId="45506"/>
    <cellStyle name="常规 3 6 4 2 3 3 3" xfId="33154"/>
    <cellStyle name="常规 3 6 4 2 3 4" xfId="14624"/>
    <cellStyle name="常规 3 6 4 2 3 4 2" xfId="39330"/>
    <cellStyle name="常规 3 6 4 2 3 5" xfId="26978"/>
    <cellStyle name="常规 3 6 4 2 4" xfId="3807"/>
    <cellStyle name="常规 3 6 4 2 4 2" xfId="9990"/>
    <cellStyle name="常规 3 6 4 2 4 2 2" xfId="22344"/>
    <cellStyle name="常规 3 6 4 2 4 2 2 2" xfId="47050"/>
    <cellStyle name="常规 3 6 4 2 4 2 3" xfId="34698"/>
    <cellStyle name="常规 3 6 4 2 4 3" xfId="16168"/>
    <cellStyle name="常规 3 6 4 2 4 3 2" xfId="40874"/>
    <cellStyle name="常规 3 6 4 2 4 4" xfId="28522"/>
    <cellStyle name="常规 3 6 4 2 5" xfId="6902"/>
    <cellStyle name="常规 3 6 4 2 5 2" xfId="19256"/>
    <cellStyle name="常规 3 6 4 2 5 2 2" xfId="43962"/>
    <cellStyle name="常规 3 6 4 2 5 3" xfId="31610"/>
    <cellStyle name="常规 3 6 4 2 6" xfId="13080"/>
    <cellStyle name="常规 3 6 4 2 6 2" xfId="37786"/>
    <cellStyle name="常规 3 6 4 2 7" xfId="25434"/>
    <cellStyle name="常规 3 6 4 3" xfId="1098"/>
    <cellStyle name="常规 3 6 4 3 2" xfId="2645"/>
    <cellStyle name="常规 3 6 4 3 2 2" xfId="5737"/>
    <cellStyle name="常规 3 6 4 3 2 2 2" xfId="11920"/>
    <cellStyle name="常规 3 6 4 3 2 2 2 2" xfId="24274"/>
    <cellStyle name="常规 3 6 4 3 2 2 2 2 2" xfId="48980"/>
    <cellStyle name="常规 3 6 4 3 2 2 2 3" xfId="36628"/>
    <cellStyle name="常规 3 6 4 3 2 2 3" xfId="18098"/>
    <cellStyle name="常规 3 6 4 3 2 2 3 2" xfId="42804"/>
    <cellStyle name="常规 3 6 4 3 2 2 4" xfId="30452"/>
    <cellStyle name="常规 3 6 4 3 2 3" xfId="8832"/>
    <cellStyle name="常规 3 6 4 3 2 3 2" xfId="21186"/>
    <cellStyle name="常规 3 6 4 3 2 3 2 2" xfId="45892"/>
    <cellStyle name="常规 3 6 4 3 2 3 3" xfId="33540"/>
    <cellStyle name="常规 3 6 4 3 2 4" xfId="15010"/>
    <cellStyle name="常规 3 6 4 3 2 4 2" xfId="39716"/>
    <cellStyle name="常规 3 6 4 3 2 5" xfId="27364"/>
    <cellStyle name="常规 3 6 4 3 3" xfId="4193"/>
    <cellStyle name="常规 3 6 4 3 3 2" xfId="10376"/>
    <cellStyle name="常规 3 6 4 3 3 2 2" xfId="22730"/>
    <cellStyle name="常规 3 6 4 3 3 2 2 2" xfId="47436"/>
    <cellStyle name="常规 3 6 4 3 3 2 3" xfId="35084"/>
    <cellStyle name="常规 3 6 4 3 3 3" xfId="16554"/>
    <cellStyle name="常规 3 6 4 3 3 3 2" xfId="41260"/>
    <cellStyle name="常规 3 6 4 3 3 4" xfId="28908"/>
    <cellStyle name="常规 3 6 4 3 4" xfId="7288"/>
    <cellStyle name="常规 3 6 4 3 4 2" xfId="19642"/>
    <cellStyle name="常规 3 6 4 3 4 2 2" xfId="44348"/>
    <cellStyle name="常规 3 6 4 3 4 3" xfId="31996"/>
    <cellStyle name="常规 3 6 4 3 5" xfId="13466"/>
    <cellStyle name="常规 3 6 4 3 5 2" xfId="38172"/>
    <cellStyle name="常规 3 6 4 3 6" xfId="25820"/>
    <cellStyle name="常规 3 6 4 4" xfId="1872"/>
    <cellStyle name="常规 3 6 4 4 2" xfId="4965"/>
    <cellStyle name="常规 3 6 4 4 2 2" xfId="11148"/>
    <cellStyle name="常规 3 6 4 4 2 2 2" xfId="23502"/>
    <cellStyle name="常规 3 6 4 4 2 2 2 2" xfId="48208"/>
    <cellStyle name="常规 3 6 4 4 2 2 3" xfId="35856"/>
    <cellStyle name="常规 3 6 4 4 2 3" xfId="17326"/>
    <cellStyle name="常规 3 6 4 4 2 3 2" xfId="42032"/>
    <cellStyle name="常规 3 6 4 4 2 4" xfId="29680"/>
    <cellStyle name="常规 3 6 4 4 3" xfId="8060"/>
    <cellStyle name="常规 3 6 4 4 3 2" xfId="20414"/>
    <cellStyle name="常规 3 6 4 4 3 2 2" xfId="45120"/>
    <cellStyle name="常规 3 6 4 4 3 3" xfId="32768"/>
    <cellStyle name="常规 3 6 4 4 4" xfId="14238"/>
    <cellStyle name="常规 3 6 4 4 4 2" xfId="38944"/>
    <cellStyle name="常规 3 6 4 4 5" xfId="26592"/>
    <cellStyle name="常规 3 6 4 5" xfId="3421"/>
    <cellStyle name="常规 3 6 4 5 2" xfId="9604"/>
    <cellStyle name="常规 3 6 4 5 2 2" xfId="21958"/>
    <cellStyle name="常规 3 6 4 5 2 2 2" xfId="46664"/>
    <cellStyle name="常规 3 6 4 5 2 3" xfId="34312"/>
    <cellStyle name="常规 3 6 4 5 3" xfId="15782"/>
    <cellStyle name="常规 3 6 4 5 3 2" xfId="40488"/>
    <cellStyle name="常规 3 6 4 5 4" xfId="28136"/>
    <cellStyle name="常规 3 6 4 6" xfId="6516"/>
    <cellStyle name="常规 3 6 4 6 2" xfId="18870"/>
    <cellStyle name="常规 3 6 4 6 2 2" xfId="43576"/>
    <cellStyle name="常规 3 6 4 6 3" xfId="31224"/>
    <cellStyle name="常规 3 6 4 7" xfId="12694"/>
    <cellStyle name="常规 3 6 4 7 2" xfId="37400"/>
    <cellStyle name="常规 3 6 4 8" xfId="25048"/>
    <cellStyle name="常规 3 6 5" xfId="193"/>
    <cellStyle name="常规 3 6 5 2" xfId="586"/>
    <cellStyle name="常规 3 6 5 2 2" xfId="1360"/>
    <cellStyle name="常规 3 6 5 2 2 2" xfId="2907"/>
    <cellStyle name="常规 3 6 5 2 2 2 2" xfId="5999"/>
    <cellStyle name="常规 3 6 5 2 2 2 2 2" xfId="12182"/>
    <cellStyle name="常规 3 6 5 2 2 2 2 2 2" xfId="24536"/>
    <cellStyle name="常规 3 6 5 2 2 2 2 2 2 2" xfId="49242"/>
    <cellStyle name="常规 3 6 5 2 2 2 2 2 3" xfId="36890"/>
    <cellStyle name="常规 3 6 5 2 2 2 2 3" xfId="18360"/>
    <cellStyle name="常规 3 6 5 2 2 2 2 3 2" xfId="43066"/>
    <cellStyle name="常规 3 6 5 2 2 2 2 4" xfId="30714"/>
    <cellStyle name="常规 3 6 5 2 2 2 3" xfId="9094"/>
    <cellStyle name="常规 3 6 5 2 2 2 3 2" xfId="21448"/>
    <cellStyle name="常规 3 6 5 2 2 2 3 2 2" xfId="46154"/>
    <cellStyle name="常规 3 6 5 2 2 2 3 3" xfId="33802"/>
    <cellStyle name="常规 3 6 5 2 2 2 4" xfId="15272"/>
    <cellStyle name="常规 3 6 5 2 2 2 4 2" xfId="39978"/>
    <cellStyle name="常规 3 6 5 2 2 2 5" xfId="27626"/>
    <cellStyle name="常规 3 6 5 2 2 3" xfId="4455"/>
    <cellStyle name="常规 3 6 5 2 2 3 2" xfId="10638"/>
    <cellStyle name="常规 3 6 5 2 2 3 2 2" xfId="22992"/>
    <cellStyle name="常规 3 6 5 2 2 3 2 2 2" xfId="47698"/>
    <cellStyle name="常规 3 6 5 2 2 3 2 3" xfId="35346"/>
    <cellStyle name="常规 3 6 5 2 2 3 3" xfId="16816"/>
    <cellStyle name="常规 3 6 5 2 2 3 3 2" xfId="41522"/>
    <cellStyle name="常规 3 6 5 2 2 3 4" xfId="29170"/>
    <cellStyle name="常规 3 6 5 2 2 4" xfId="7550"/>
    <cellStyle name="常规 3 6 5 2 2 4 2" xfId="19904"/>
    <cellStyle name="常规 3 6 5 2 2 4 2 2" xfId="44610"/>
    <cellStyle name="常规 3 6 5 2 2 4 3" xfId="32258"/>
    <cellStyle name="常规 3 6 5 2 2 5" xfId="13728"/>
    <cellStyle name="常规 3 6 5 2 2 5 2" xfId="38434"/>
    <cellStyle name="常规 3 6 5 2 2 6" xfId="26082"/>
    <cellStyle name="常规 3 6 5 2 3" xfId="2135"/>
    <cellStyle name="常规 3 6 5 2 3 2" xfId="5227"/>
    <cellStyle name="常规 3 6 5 2 3 2 2" xfId="11410"/>
    <cellStyle name="常规 3 6 5 2 3 2 2 2" xfId="23764"/>
    <cellStyle name="常规 3 6 5 2 3 2 2 2 2" xfId="48470"/>
    <cellStyle name="常规 3 6 5 2 3 2 2 3" xfId="36118"/>
    <cellStyle name="常规 3 6 5 2 3 2 3" xfId="17588"/>
    <cellStyle name="常规 3 6 5 2 3 2 3 2" xfId="42294"/>
    <cellStyle name="常规 3 6 5 2 3 2 4" xfId="29942"/>
    <cellStyle name="常规 3 6 5 2 3 3" xfId="8322"/>
    <cellStyle name="常规 3 6 5 2 3 3 2" xfId="20676"/>
    <cellStyle name="常规 3 6 5 2 3 3 2 2" xfId="45382"/>
    <cellStyle name="常规 3 6 5 2 3 3 3" xfId="33030"/>
    <cellStyle name="常规 3 6 5 2 3 4" xfId="14500"/>
    <cellStyle name="常规 3 6 5 2 3 4 2" xfId="39206"/>
    <cellStyle name="常规 3 6 5 2 3 5" xfId="26854"/>
    <cellStyle name="常规 3 6 5 2 4" xfId="3683"/>
    <cellStyle name="常规 3 6 5 2 4 2" xfId="9866"/>
    <cellStyle name="常规 3 6 5 2 4 2 2" xfId="22220"/>
    <cellStyle name="常规 3 6 5 2 4 2 2 2" xfId="46926"/>
    <cellStyle name="常规 3 6 5 2 4 2 3" xfId="34574"/>
    <cellStyle name="常规 3 6 5 2 4 3" xfId="16044"/>
    <cellStyle name="常规 3 6 5 2 4 3 2" xfId="40750"/>
    <cellStyle name="常规 3 6 5 2 4 4" xfId="28398"/>
    <cellStyle name="常规 3 6 5 2 5" xfId="6778"/>
    <cellStyle name="常规 3 6 5 2 5 2" xfId="19132"/>
    <cellStyle name="常规 3 6 5 2 5 2 2" xfId="43838"/>
    <cellStyle name="常规 3 6 5 2 5 3" xfId="31486"/>
    <cellStyle name="常规 3 6 5 2 6" xfId="12956"/>
    <cellStyle name="常规 3 6 5 2 6 2" xfId="37662"/>
    <cellStyle name="常规 3 6 5 2 7" xfId="25310"/>
    <cellStyle name="常规 3 6 5 3" xfId="974"/>
    <cellStyle name="常规 3 6 5 3 2" xfId="2521"/>
    <cellStyle name="常规 3 6 5 3 2 2" xfId="5613"/>
    <cellStyle name="常规 3 6 5 3 2 2 2" xfId="11796"/>
    <cellStyle name="常规 3 6 5 3 2 2 2 2" xfId="24150"/>
    <cellStyle name="常规 3 6 5 3 2 2 2 2 2" xfId="48856"/>
    <cellStyle name="常规 3 6 5 3 2 2 2 3" xfId="36504"/>
    <cellStyle name="常规 3 6 5 3 2 2 3" xfId="17974"/>
    <cellStyle name="常规 3 6 5 3 2 2 3 2" xfId="42680"/>
    <cellStyle name="常规 3 6 5 3 2 2 4" xfId="30328"/>
    <cellStyle name="常规 3 6 5 3 2 3" xfId="8708"/>
    <cellStyle name="常规 3 6 5 3 2 3 2" xfId="21062"/>
    <cellStyle name="常规 3 6 5 3 2 3 2 2" xfId="45768"/>
    <cellStyle name="常规 3 6 5 3 2 3 3" xfId="33416"/>
    <cellStyle name="常规 3 6 5 3 2 4" xfId="14886"/>
    <cellStyle name="常规 3 6 5 3 2 4 2" xfId="39592"/>
    <cellStyle name="常规 3 6 5 3 2 5" xfId="27240"/>
    <cellStyle name="常规 3 6 5 3 3" xfId="4069"/>
    <cellStyle name="常规 3 6 5 3 3 2" xfId="10252"/>
    <cellStyle name="常规 3 6 5 3 3 2 2" xfId="22606"/>
    <cellStyle name="常规 3 6 5 3 3 2 2 2" xfId="47312"/>
    <cellStyle name="常规 3 6 5 3 3 2 3" xfId="34960"/>
    <cellStyle name="常规 3 6 5 3 3 3" xfId="16430"/>
    <cellStyle name="常规 3 6 5 3 3 3 2" xfId="41136"/>
    <cellStyle name="常规 3 6 5 3 3 4" xfId="28784"/>
    <cellStyle name="常规 3 6 5 3 4" xfId="7164"/>
    <cellStyle name="常规 3 6 5 3 4 2" xfId="19518"/>
    <cellStyle name="常规 3 6 5 3 4 2 2" xfId="44224"/>
    <cellStyle name="常规 3 6 5 3 4 3" xfId="31872"/>
    <cellStyle name="常规 3 6 5 3 5" xfId="13342"/>
    <cellStyle name="常规 3 6 5 3 5 2" xfId="38048"/>
    <cellStyle name="常规 3 6 5 3 6" xfId="25696"/>
    <cellStyle name="常规 3 6 5 4" xfId="1748"/>
    <cellStyle name="常规 3 6 5 4 2" xfId="4841"/>
    <cellStyle name="常规 3 6 5 4 2 2" xfId="11024"/>
    <cellStyle name="常规 3 6 5 4 2 2 2" xfId="23378"/>
    <cellStyle name="常规 3 6 5 4 2 2 2 2" xfId="48084"/>
    <cellStyle name="常规 3 6 5 4 2 2 3" xfId="35732"/>
    <cellStyle name="常规 3 6 5 4 2 3" xfId="17202"/>
    <cellStyle name="常规 3 6 5 4 2 3 2" xfId="41908"/>
    <cellStyle name="常规 3 6 5 4 2 4" xfId="29556"/>
    <cellStyle name="常规 3 6 5 4 3" xfId="7936"/>
    <cellStyle name="常规 3 6 5 4 3 2" xfId="20290"/>
    <cellStyle name="常规 3 6 5 4 3 2 2" xfId="44996"/>
    <cellStyle name="常规 3 6 5 4 3 3" xfId="32644"/>
    <cellStyle name="常规 3 6 5 4 4" xfId="14114"/>
    <cellStyle name="常规 3 6 5 4 4 2" xfId="38820"/>
    <cellStyle name="常规 3 6 5 4 5" xfId="26468"/>
    <cellStyle name="常规 3 6 5 5" xfId="3297"/>
    <cellStyle name="常规 3 6 5 5 2" xfId="9480"/>
    <cellStyle name="常规 3 6 5 5 2 2" xfId="21834"/>
    <cellStyle name="常规 3 6 5 5 2 2 2" xfId="46540"/>
    <cellStyle name="常规 3 6 5 5 2 3" xfId="34188"/>
    <cellStyle name="常规 3 6 5 5 3" xfId="15658"/>
    <cellStyle name="常规 3 6 5 5 3 2" xfId="40364"/>
    <cellStyle name="常规 3 6 5 5 4" xfId="28012"/>
    <cellStyle name="常规 3 6 5 6" xfId="6392"/>
    <cellStyle name="常规 3 6 5 6 2" xfId="18746"/>
    <cellStyle name="常规 3 6 5 6 2 2" xfId="43452"/>
    <cellStyle name="常规 3 6 5 6 3" xfId="31100"/>
    <cellStyle name="常规 3 6 5 7" xfId="12570"/>
    <cellStyle name="常规 3 6 5 7 2" xfId="37276"/>
    <cellStyle name="常规 3 6 5 8" xfId="24924"/>
    <cellStyle name="常规 3 6 6" xfId="447"/>
    <cellStyle name="常规 3 6 6 2" xfId="1222"/>
    <cellStyle name="常规 3 6 6 2 2" xfId="2769"/>
    <cellStyle name="常规 3 6 6 2 2 2" xfId="5861"/>
    <cellStyle name="常规 3 6 6 2 2 2 2" xfId="12044"/>
    <cellStyle name="常规 3 6 6 2 2 2 2 2" xfId="24398"/>
    <cellStyle name="常规 3 6 6 2 2 2 2 2 2" xfId="49104"/>
    <cellStyle name="常规 3 6 6 2 2 2 2 3" xfId="36752"/>
    <cellStyle name="常规 3 6 6 2 2 2 3" xfId="18222"/>
    <cellStyle name="常规 3 6 6 2 2 2 3 2" xfId="42928"/>
    <cellStyle name="常规 3 6 6 2 2 2 4" xfId="30576"/>
    <cellStyle name="常规 3 6 6 2 2 3" xfId="8956"/>
    <cellStyle name="常规 3 6 6 2 2 3 2" xfId="21310"/>
    <cellStyle name="常规 3 6 6 2 2 3 2 2" xfId="46016"/>
    <cellStyle name="常规 3 6 6 2 2 3 3" xfId="33664"/>
    <cellStyle name="常规 3 6 6 2 2 4" xfId="15134"/>
    <cellStyle name="常规 3 6 6 2 2 4 2" xfId="39840"/>
    <cellStyle name="常规 3 6 6 2 2 5" xfId="27488"/>
    <cellStyle name="常规 3 6 6 2 3" xfId="4317"/>
    <cellStyle name="常规 3 6 6 2 3 2" xfId="10500"/>
    <cellStyle name="常规 3 6 6 2 3 2 2" xfId="22854"/>
    <cellStyle name="常规 3 6 6 2 3 2 2 2" xfId="47560"/>
    <cellStyle name="常规 3 6 6 2 3 2 3" xfId="35208"/>
    <cellStyle name="常规 3 6 6 2 3 3" xfId="16678"/>
    <cellStyle name="常规 3 6 6 2 3 3 2" xfId="41384"/>
    <cellStyle name="常规 3 6 6 2 3 4" xfId="29032"/>
    <cellStyle name="常规 3 6 6 2 4" xfId="7412"/>
    <cellStyle name="常规 3 6 6 2 4 2" xfId="19766"/>
    <cellStyle name="常规 3 6 6 2 4 2 2" xfId="44472"/>
    <cellStyle name="常规 3 6 6 2 4 3" xfId="32120"/>
    <cellStyle name="常规 3 6 6 2 5" xfId="13590"/>
    <cellStyle name="常规 3 6 6 2 5 2" xfId="38296"/>
    <cellStyle name="常规 3 6 6 2 6" xfId="25944"/>
    <cellStyle name="常规 3 6 6 3" xfId="1996"/>
    <cellStyle name="常规 3 6 6 3 2" xfId="5089"/>
    <cellStyle name="常规 3 6 6 3 2 2" xfId="11272"/>
    <cellStyle name="常规 3 6 6 3 2 2 2" xfId="23626"/>
    <cellStyle name="常规 3 6 6 3 2 2 2 2" xfId="48332"/>
    <cellStyle name="常规 3 6 6 3 2 2 3" xfId="35980"/>
    <cellStyle name="常规 3 6 6 3 2 3" xfId="17450"/>
    <cellStyle name="常规 3 6 6 3 2 3 2" xfId="42156"/>
    <cellStyle name="常规 3 6 6 3 2 4" xfId="29804"/>
    <cellStyle name="常规 3 6 6 3 3" xfId="8184"/>
    <cellStyle name="常规 3 6 6 3 3 2" xfId="20538"/>
    <cellStyle name="常规 3 6 6 3 3 2 2" xfId="45244"/>
    <cellStyle name="常规 3 6 6 3 3 3" xfId="32892"/>
    <cellStyle name="常规 3 6 6 3 4" xfId="14362"/>
    <cellStyle name="常规 3 6 6 3 4 2" xfId="39068"/>
    <cellStyle name="常规 3 6 6 3 5" xfId="26716"/>
    <cellStyle name="常规 3 6 6 4" xfId="3545"/>
    <cellStyle name="常规 3 6 6 4 2" xfId="9728"/>
    <cellStyle name="常规 3 6 6 4 2 2" xfId="22082"/>
    <cellStyle name="常规 3 6 6 4 2 2 2" xfId="46788"/>
    <cellStyle name="常规 3 6 6 4 2 3" xfId="34436"/>
    <cellStyle name="常规 3 6 6 4 3" xfId="15906"/>
    <cellStyle name="常规 3 6 6 4 3 2" xfId="40612"/>
    <cellStyle name="常规 3 6 6 4 4" xfId="28260"/>
    <cellStyle name="常规 3 6 6 5" xfId="6640"/>
    <cellStyle name="常规 3 6 6 5 2" xfId="18994"/>
    <cellStyle name="常规 3 6 6 5 2 2" xfId="43700"/>
    <cellStyle name="常规 3 6 6 5 3" xfId="31348"/>
    <cellStyle name="常规 3 6 6 6" xfId="12818"/>
    <cellStyle name="常规 3 6 6 6 2" xfId="37524"/>
    <cellStyle name="常规 3 6 6 7" xfId="25172"/>
    <cellStyle name="常规 3 6 7" xfId="835"/>
    <cellStyle name="常规 3 6 7 2" xfId="2383"/>
    <cellStyle name="常规 3 6 7 2 2" xfId="5475"/>
    <cellStyle name="常规 3 6 7 2 2 2" xfId="11658"/>
    <cellStyle name="常规 3 6 7 2 2 2 2" xfId="24012"/>
    <cellStyle name="常规 3 6 7 2 2 2 2 2" xfId="48718"/>
    <cellStyle name="常规 3 6 7 2 2 2 3" xfId="36366"/>
    <cellStyle name="常规 3 6 7 2 2 3" xfId="17836"/>
    <cellStyle name="常规 3 6 7 2 2 3 2" xfId="42542"/>
    <cellStyle name="常规 3 6 7 2 2 4" xfId="30190"/>
    <cellStyle name="常规 3 6 7 2 3" xfId="8570"/>
    <cellStyle name="常规 3 6 7 2 3 2" xfId="20924"/>
    <cellStyle name="常规 3 6 7 2 3 2 2" xfId="45630"/>
    <cellStyle name="常规 3 6 7 2 3 3" xfId="33278"/>
    <cellStyle name="常规 3 6 7 2 4" xfId="14748"/>
    <cellStyle name="常规 3 6 7 2 4 2" xfId="39454"/>
    <cellStyle name="常规 3 6 7 2 5" xfId="27102"/>
    <cellStyle name="常规 3 6 7 3" xfId="3931"/>
    <cellStyle name="常规 3 6 7 3 2" xfId="10114"/>
    <cellStyle name="常规 3 6 7 3 2 2" xfId="22468"/>
    <cellStyle name="常规 3 6 7 3 2 2 2" xfId="47174"/>
    <cellStyle name="常规 3 6 7 3 2 3" xfId="34822"/>
    <cellStyle name="常规 3 6 7 3 3" xfId="16292"/>
    <cellStyle name="常规 3 6 7 3 3 2" xfId="40998"/>
    <cellStyle name="常规 3 6 7 3 4" xfId="28646"/>
    <cellStyle name="常规 3 6 7 4" xfId="7026"/>
    <cellStyle name="常规 3 6 7 4 2" xfId="19380"/>
    <cellStyle name="常规 3 6 7 4 2 2" xfId="44086"/>
    <cellStyle name="常规 3 6 7 4 3" xfId="31734"/>
    <cellStyle name="常规 3 6 7 5" xfId="13204"/>
    <cellStyle name="常规 3 6 7 5 2" xfId="37910"/>
    <cellStyle name="常规 3 6 7 6" xfId="25558"/>
    <cellStyle name="常规 3 6 8" xfId="1609"/>
    <cellStyle name="常规 3 6 8 2" xfId="4703"/>
    <cellStyle name="常规 3 6 8 2 2" xfId="10886"/>
    <cellStyle name="常规 3 6 8 2 2 2" xfId="23240"/>
    <cellStyle name="常规 3 6 8 2 2 2 2" xfId="47946"/>
    <cellStyle name="常规 3 6 8 2 2 3" xfId="35594"/>
    <cellStyle name="常规 3 6 8 2 3" xfId="17064"/>
    <cellStyle name="常规 3 6 8 2 3 2" xfId="41770"/>
    <cellStyle name="常规 3 6 8 2 4" xfId="29418"/>
    <cellStyle name="常规 3 6 8 3" xfId="7798"/>
    <cellStyle name="常规 3 6 8 3 2" xfId="20152"/>
    <cellStyle name="常规 3 6 8 3 2 2" xfId="44858"/>
    <cellStyle name="常规 3 6 8 3 3" xfId="32506"/>
    <cellStyle name="常规 3 6 8 4" xfId="13976"/>
    <cellStyle name="常规 3 6 8 4 2" xfId="38682"/>
    <cellStyle name="常规 3 6 8 5" xfId="26330"/>
    <cellStyle name="常规 3 6 9" xfId="3157"/>
    <cellStyle name="常规 3 6 9 2" xfId="9342"/>
    <cellStyle name="常规 3 6 9 2 2" xfId="21696"/>
    <cellStyle name="常规 3 6 9 2 2 2" xfId="46402"/>
    <cellStyle name="常规 3 6 9 2 3" xfId="34050"/>
    <cellStyle name="常规 3 6 9 3" xfId="15520"/>
    <cellStyle name="常规 3 6 9 3 2" xfId="40226"/>
    <cellStyle name="常规 3 6 9 4" xfId="27874"/>
    <cellStyle name="常规 3 7" xfId="53"/>
    <cellStyle name="常规 3 7 10" xfId="6260"/>
    <cellStyle name="常规 3 7 10 2" xfId="18615"/>
    <cellStyle name="常规 3 7 10 2 2" xfId="43321"/>
    <cellStyle name="常规 3 7 10 3" xfId="30969"/>
    <cellStyle name="常规 3 7 11" xfId="12438"/>
    <cellStyle name="常规 3 7 11 2" xfId="37145"/>
    <cellStyle name="常规 3 7 12" xfId="24792"/>
    <cellStyle name="常规 3 7 2" xfId="92"/>
    <cellStyle name="常规 3 7 2 10" xfId="12473"/>
    <cellStyle name="常规 3 7 2 10 2" xfId="37179"/>
    <cellStyle name="常规 3 7 2 11" xfId="24827"/>
    <cellStyle name="常规 3 7 2 2" xfId="164"/>
    <cellStyle name="常规 3 7 2 2 10" xfId="24896"/>
    <cellStyle name="常规 3 7 2 2 2" xfId="422"/>
    <cellStyle name="常规 3 7 2 2 2 2" xfId="810"/>
    <cellStyle name="常规 3 7 2 2 2 2 2" xfId="1584"/>
    <cellStyle name="常规 3 7 2 2 2 2 2 2" xfId="3131"/>
    <cellStyle name="常规 3 7 2 2 2 2 2 2 2" xfId="6223"/>
    <cellStyle name="常规 3 7 2 2 2 2 2 2 2 2" xfId="12406"/>
    <cellStyle name="常规 3 7 2 2 2 2 2 2 2 2 2" xfId="24760"/>
    <cellStyle name="常规 3 7 2 2 2 2 2 2 2 2 2 2" xfId="49466"/>
    <cellStyle name="常规 3 7 2 2 2 2 2 2 2 2 3" xfId="37114"/>
    <cellStyle name="常规 3 7 2 2 2 2 2 2 2 3" xfId="18584"/>
    <cellStyle name="常规 3 7 2 2 2 2 2 2 2 3 2" xfId="43290"/>
    <cellStyle name="常规 3 7 2 2 2 2 2 2 2 4" xfId="30938"/>
    <cellStyle name="常规 3 7 2 2 2 2 2 2 3" xfId="9318"/>
    <cellStyle name="常规 3 7 2 2 2 2 2 2 3 2" xfId="21672"/>
    <cellStyle name="常规 3 7 2 2 2 2 2 2 3 2 2" xfId="46378"/>
    <cellStyle name="常规 3 7 2 2 2 2 2 2 3 3" xfId="34026"/>
    <cellStyle name="常规 3 7 2 2 2 2 2 2 4" xfId="15496"/>
    <cellStyle name="常规 3 7 2 2 2 2 2 2 4 2" xfId="40202"/>
    <cellStyle name="常规 3 7 2 2 2 2 2 2 5" xfId="27850"/>
    <cellStyle name="常规 3 7 2 2 2 2 2 3" xfId="4679"/>
    <cellStyle name="常规 3 7 2 2 2 2 2 3 2" xfId="10862"/>
    <cellStyle name="常规 3 7 2 2 2 2 2 3 2 2" xfId="23216"/>
    <cellStyle name="常规 3 7 2 2 2 2 2 3 2 2 2" xfId="47922"/>
    <cellStyle name="常规 3 7 2 2 2 2 2 3 2 3" xfId="35570"/>
    <cellStyle name="常规 3 7 2 2 2 2 2 3 3" xfId="17040"/>
    <cellStyle name="常规 3 7 2 2 2 2 2 3 3 2" xfId="41746"/>
    <cellStyle name="常规 3 7 2 2 2 2 2 3 4" xfId="29394"/>
    <cellStyle name="常规 3 7 2 2 2 2 2 4" xfId="7774"/>
    <cellStyle name="常规 3 7 2 2 2 2 2 4 2" xfId="20128"/>
    <cellStyle name="常规 3 7 2 2 2 2 2 4 2 2" xfId="44834"/>
    <cellStyle name="常规 3 7 2 2 2 2 2 4 3" xfId="32482"/>
    <cellStyle name="常规 3 7 2 2 2 2 2 5" xfId="13952"/>
    <cellStyle name="常规 3 7 2 2 2 2 2 5 2" xfId="38658"/>
    <cellStyle name="常规 3 7 2 2 2 2 2 6" xfId="26306"/>
    <cellStyle name="常规 3 7 2 2 2 2 3" xfId="2359"/>
    <cellStyle name="常规 3 7 2 2 2 2 3 2" xfId="5451"/>
    <cellStyle name="常规 3 7 2 2 2 2 3 2 2" xfId="11634"/>
    <cellStyle name="常规 3 7 2 2 2 2 3 2 2 2" xfId="23988"/>
    <cellStyle name="常规 3 7 2 2 2 2 3 2 2 2 2" xfId="48694"/>
    <cellStyle name="常规 3 7 2 2 2 2 3 2 2 3" xfId="36342"/>
    <cellStyle name="常规 3 7 2 2 2 2 3 2 3" xfId="17812"/>
    <cellStyle name="常规 3 7 2 2 2 2 3 2 3 2" xfId="42518"/>
    <cellStyle name="常规 3 7 2 2 2 2 3 2 4" xfId="30166"/>
    <cellStyle name="常规 3 7 2 2 2 2 3 3" xfId="8546"/>
    <cellStyle name="常规 3 7 2 2 2 2 3 3 2" xfId="20900"/>
    <cellStyle name="常规 3 7 2 2 2 2 3 3 2 2" xfId="45606"/>
    <cellStyle name="常规 3 7 2 2 2 2 3 3 3" xfId="33254"/>
    <cellStyle name="常规 3 7 2 2 2 2 3 4" xfId="14724"/>
    <cellStyle name="常规 3 7 2 2 2 2 3 4 2" xfId="39430"/>
    <cellStyle name="常规 3 7 2 2 2 2 3 5" xfId="27078"/>
    <cellStyle name="常规 3 7 2 2 2 2 4" xfId="3907"/>
    <cellStyle name="常规 3 7 2 2 2 2 4 2" xfId="10090"/>
    <cellStyle name="常规 3 7 2 2 2 2 4 2 2" xfId="22444"/>
    <cellStyle name="常规 3 7 2 2 2 2 4 2 2 2" xfId="47150"/>
    <cellStyle name="常规 3 7 2 2 2 2 4 2 3" xfId="34798"/>
    <cellStyle name="常规 3 7 2 2 2 2 4 3" xfId="16268"/>
    <cellStyle name="常规 3 7 2 2 2 2 4 3 2" xfId="40974"/>
    <cellStyle name="常规 3 7 2 2 2 2 4 4" xfId="28622"/>
    <cellStyle name="常规 3 7 2 2 2 2 5" xfId="7002"/>
    <cellStyle name="常规 3 7 2 2 2 2 5 2" xfId="19356"/>
    <cellStyle name="常规 3 7 2 2 2 2 5 2 2" xfId="44062"/>
    <cellStyle name="常规 3 7 2 2 2 2 5 3" xfId="31710"/>
    <cellStyle name="常规 3 7 2 2 2 2 6" xfId="13180"/>
    <cellStyle name="常规 3 7 2 2 2 2 6 2" xfId="37886"/>
    <cellStyle name="常规 3 7 2 2 2 2 7" xfId="25534"/>
    <cellStyle name="常规 3 7 2 2 2 3" xfId="1198"/>
    <cellStyle name="常规 3 7 2 2 2 3 2" xfId="2745"/>
    <cellStyle name="常规 3 7 2 2 2 3 2 2" xfId="5837"/>
    <cellStyle name="常规 3 7 2 2 2 3 2 2 2" xfId="12020"/>
    <cellStyle name="常规 3 7 2 2 2 3 2 2 2 2" xfId="24374"/>
    <cellStyle name="常规 3 7 2 2 2 3 2 2 2 2 2" xfId="49080"/>
    <cellStyle name="常规 3 7 2 2 2 3 2 2 2 3" xfId="36728"/>
    <cellStyle name="常规 3 7 2 2 2 3 2 2 3" xfId="18198"/>
    <cellStyle name="常规 3 7 2 2 2 3 2 2 3 2" xfId="42904"/>
    <cellStyle name="常规 3 7 2 2 2 3 2 2 4" xfId="30552"/>
    <cellStyle name="常规 3 7 2 2 2 3 2 3" xfId="8932"/>
    <cellStyle name="常规 3 7 2 2 2 3 2 3 2" xfId="21286"/>
    <cellStyle name="常规 3 7 2 2 2 3 2 3 2 2" xfId="45992"/>
    <cellStyle name="常规 3 7 2 2 2 3 2 3 3" xfId="33640"/>
    <cellStyle name="常规 3 7 2 2 2 3 2 4" xfId="15110"/>
    <cellStyle name="常规 3 7 2 2 2 3 2 4 2" xfId="39816"/>
    <cellStyle name="常规 3 7 2 2 2 3 2 5" xfId="27464"/>
    <cellStyle name="常规 3 7 2 2 2 3 3" xfId="4293"/>
    <cellStyle name="常规 3 7 2 2 2 3 3 2" xfId="10476"/>
    <cellStyle name="常规 3 7 2 2 2 3 3 2 2" xfId="22830"/>
    <cellStyle name="常规 3 7 2 2 2 3 3 2 2 2" xfId="47536"/>
    <cellStyle name="常规 3 7 2 2 2 3 3 2 3" xfId="35184"/>
    <cellStyle name="常规 3 7 2 2 2 3 3 3" xfId="16654"/>
    <cellStyle name="常规 3 7 2 2 2 3 3 3 2" xfId="41360"/>
    <cellStyle name="常规 3 7 2 2 2 3 3 4" xfId="29008"/>
    <cellStyle name="常规 3 7 2 2 2 3 4" xfId="7388"/>
    <cellStyle name="常规 3 7 2 2 2 3 4 2" xfId="19742"/>
    <cellStyle name="常规 3 7 2 2 2 3 4 2 2" xfId="44448"/>
    <cellStyle name="常规 3 7 2 2 2 3 4 3" xfId="32096"/>
    <cellStyle name="常规 3 7 2 2 2 3 5" xfId="13566"/>
    <cellStyle name="常规 3 7 2 2 2 3 5 2" xfId="38272"/>
    <cellStyle name="常规 3 7 2 2 2 3 6" xfId="25920"/>
    <cellStyle name="常规 3 7 2 2 2 4" xfId="1972"/>
    <cellStyle name="常规 3 7 2 2 2 4 2" xfId="5065"/>
    <cellStyle name="常规 3 7 2 2 2 4 2 2" xfId="11248"/>
    <cellStyle name="常规 3 7 2 2 2 4 2 2 2" xfId="23602"/>
    <cellStyle name="常规 3 7 2 2 2 4 2 2 2 2" xfId="48308"/>
    <cellStyle name="常规 3 7 2 2 2 4 2 2 3" xfId="35956"/>
    <cellStyle name="常规 3 7 2 2 2 4 2 3" xfId="17426"/>
    <cellStyle name="常规 3 7 2 2 2 4 2 3 2" xfId="42132"/>
    <cellStyle name="常规 3 7 2 2 2 4 2 4" xfId="29780"/>
    <cellStyle name="常规 3 7 2 2 2 4 3" xfId="8160"/>
    <cellStyle name="常规 3 7 2 2 2 4 3 2" xfId="20514"/>
    <cellStyle name="常规 3 7 2 2 2 4 3 2 2" xfId="45220"/>
    <cellStyle name="常规 3 7 2 2 2 4 3 3" xfId="32868"/>
    <cellStyle name="常规 3 7 2 2 2 4 4" xfId="14338"/>
    <cellStyle name="常规 3 7 2 2 2 4 4 2" xfId="39044"/>
    <cellStyle name="常规 3 7 2 2 2 4 5" xfId="26692"/>
    <cellStyle name="常规 3 7 2 2 2 5" xfId="3521"/>
    <cellStyle name="常规 3 7 2 2 2 5 2" xfId="9704"/>
    <cellStyle name="常规 3 7 2 2 2 5 2 2" xfId="22058"/>
    <cellStyle name="常规 3 7 2 2 2 5 2 2 2" xfId="46764"/>
    <cellStyle name="常规 3 7 2 2 2 5 2 3" xfId="34412"/>
    <cellStyle name="常规 3 7 2 2 2 5 3" xfId="15882"/>
    <cellStyle name="常规 3 7 2 2 2 5 3 2" xfId="40588"/>
    <cellStyle name="常规 3 7 2 2 2 5 4" xfId="28236"/>
    <cellStyle name="常规 3 7 2 2 2 6" xfId="6616"/>
    <cellStyle name="常规 3 7 2 2 2 6 2" xfId="18970"/>
    <cellStyle name="常规 3 7 2 2 2 6 2 2" xfId="43676"/>
    <cellStyle name="常规 3 7 2 2 2 6 3" xfId="31324"/>
    <cellStyle name="常规 3 7 2 2 2 7" xfId="12794"/>
    <cellStyle name="常规 3 7 2 2 2 7 2" xfId="37500"/>
    <cellStyle name="常规 3 7 2 2 2 8" xfId="25148"/>
    <cellStyle name="常规 3 7 2 2 3" xfId="298"/>
    <cellStyle name="常规 3 7 2 2 3 2" xfId="686"/>
    <cellStyle name="常规 3 7 2 2 3 2 2" xfId="1460"/>
    <cellStyle name="常规 3 7 2 2 3 2 2 2" xfId="3007"/>
    <cellStyle name="常规 3 7 2 2 3 2 2 2 2" xfId="6099"/>
    <cellStyle name="常规 3 7 2 2 3 2 2 2 2 2" xfId="12282"/>
    <cellStyle name="常规 3 7 2 2 3 2 2 2 2 2 2" xfId="24636"/>
    <cellStyle name="常规 3 7 2 2 3 2 2 2 2 2 2 2" xfId="49342"/>
    <cellStyle name="常规 3 7 2 2 3 2 2 2 2 2 3" xfId="36990"/>
    <cellStyle name="常规 3 7 2 2 3 2 2 2 2 3" xfId="18460"/>
    <cellStyle name="常规 3 7 2 2 3 2 2 2 2 3 2" xfId="43166"/>
    <cellStyle name="常规 3 7 2 2 3 2 2 2 2 4" xfId="30814"/>
    <cellStyle name="常规 3 7 2 2 3 2 2 2 3" xfId="9194"/>
    <cellStyle name="常规 3 7 2 2 3 2 2 2 3 2" xfId="21548"/>
    <cellStyle name="常规 3 7 2 2 3 2 2 2 3 2 2" xfId="46254"/>
    <cellStyle name="常规 3 7 2 2 3 2 2 2 3 3" xfId="33902"/>
    <cellStyle name="常规 3 7 2 2 3 2 2 2 4" xfId="15372"/>
    <cellStyle name="常规 3 7 2 2 3 2 2 2 4 2" xfId="40078"/>
    <cellStyle name="常规 3 7 2 2 3 2 2 2 5" xfId="27726"/>
    <cellStyle name="常规 3 7 2 2 3 2 2 3" xfId="4555"/>
    <cellStyle name="常规 3 7 2 2 3 2 2 3 2" xfId="10738"/>
    <cellStyle name="常规 3 7 2 2 3 2 2 3 2 2" xfId="23092"/>
    <cellStyle name="常规 3 7 2 2 3 2 2 3 2 2 2" xfId="47798"/>
    <cellStyle name="常规 3 7 2 2 3 2 2 3 2 3" xfId="35446"/>
    <cellStyle name="常规 3 7 2 2 3 2 2 3 3" xfId="16916"/>
    <cellStyle name="常规 3 7 2 2 3 2 2 3 3 2" xfId="41622"/>
    <cellStyle name="常规 3 7 2 2 3 2 2 3 4" xfId="29270"/>
    <cellStyle name="常规 3 7 2 2 3 2 2 4" xfId="7650"/>
    <cellStyle name="常规 3 7 2 2 3 2 2 4 2" xfId="20004"/>
    <cellStyle name="常规 3 7 2 2 3 2 2 4 2 2" xfId="44710"/>
    <cellStyle name="常规 3 7 2 2 3 2 2 4 3" xfId="32358"/>
    <cellStyle name="常规 3 7 2 2 3 2 2 5" xfId="13828"/>
    <cellStyle name="常规 3 7 2 2 3 2 2 5 2" xfId="38534"/>
    <cellStyle name="常规 3 7 2 2 3 2 2 6" xfId="26182"/>
    <cellStyle name="常规 3 7 2 2 3 2 3" xfId="2235"/>
    <cellStyle name="常规 3 7 2 2 3 2 3 2" xfId="5327"/>
    <cellStyle name="常规 3 7 2 2 3 2 3 2 2" xfId="11510"/>
    <cellStyle name="常规 3 7 2 2 3 2 3 2 2 2" xfId="23864"/>
    <cellStyle name="常规 3 7 2 2 3 2 3 2 2 2 2" xfId="48570"/>
    <cellStyle name="常规 3 7 2 2 3 2 3 2 2 3" xfId="36218"/>
    <cellStyle name="常规 3 7 2 2 3 2 3 2 3" xfId="17688"/>
    <cellStyle name="常规 3 7 2 2 3 2 3 2 3 2" xfId="42394"/>
    <cellStyle name="常规 3 7 2 2 3 2 3 2 4" xfId="30042"/>
    <cellStyle name="常规 3 7 2 2 3 2 3 3" xfId="8422"/>
    <cellStyle name="常规 3 7 2 2 3 2 3 3 2" xfId="20776"/>
    <cellStyle name="常规 3 7 2 2 3 2 3 3 2 2" xfId="45482"/>
    <cellStyle name="常规 3 7 2 2 3 2 3 3 3" xfId="33130"/>
    <cellStyle name="常规 3 7 2 2 3 2 3 4" xfId="14600"/>
    <cellStyle name="常规 3 7 2 2 3 2 3 4 2" xfId="39306"/>
    <cellStyle name="常规 3 7 2 2 3 2 3 5" xfId="26954"/>
    <cellStyle name="常规 3 7 2 2 3 2 4" xfId="3783"/>
    <cellStyle name="常规 3 7 2 2 3 2 4 2" xfId="9966"/>
    <cellStyle name="常规 3 7 2 2 3 2 4 2 2" xfId="22320"/>
    <cellStyle name="常规 3 7 2 2 3 2 4 2 2 2" xfId="47026"/>
    <cellStyle name="常规 3 7 2 2 3 2 4 2 3" xfId="34674"/>
    <cellStyle name="常规 3 7 2 2 3 2 4 3" xfId="16144"/>
    <cellStyle name="常规 3 7 2 2 3 2 4 3 2" xfId="40850"/>
    <cellStyle name="常规 3 7 2 2 3 2 4 4" xfId="28498"/>
    <cellStyle name="常规 3 7 2 2 3 2 5" xfId="6878"/>
    <cellStyle name="常规 3 7 2 2 3 2 5 2" xfId="19232"/>
    <cellStyle name="常规 3 7 2 2 3 2 5 2 2" xfId="43938"/>
    <cellStyle name="常规 3 7 2 2 3 2 5 3" xfId="31586"/>
    <cellStyle name="常规 3 7 2 2 3 2 6" xfId="13056"/>
    <cellStyle name="常规 3 7 2 2 3 2 6 2" xfId="37762"/>
    <cellStyle name="常规 3 7 2 2 3 2 7" xfId="25410"/>
    <cellStyle name="常规 3 7 2 2 3 3" xfId="1074"/>
    <cellStyle name="常规 3 7 2 2 3 3 2" xfId="2621"/>
    <cellStyle name="常规 3 7 2 2 3 3 2 2" xfId="5713"/>
    <cellStyle name="常规 3 7 2 2 3 3 2 2 2" xfId="11896"/>
    <cellStyle name="常规 3 7 2 2 3 3 2 2 2 2" xfId="24250"/>
    <cellStyle name="常规 3 7 2 2 3 3 2 2 2 2 2" xfId="48956"/>
    <cellStyle name="常规 3 7 2 2 3 3 2 2 2 3" xfId="36604"/>
    <cellStyle name="常规 3 7 2 2 3 3 2 2 3" xfId="18074"/>
    <cellStyle name="常规 3 7 2 2 3 3 2 2 3 2" xfId="42780"/>
    <cellStyle name="常规 3 7 2 2 3 3 2 2 4" xfId="30428"/>
    <cellStyle name="常规 3 7 2 2 3 3 2 3" xfId="8808"/>
    <cellStyle name="常规 3 7 2 2 3 3 2 3 2" xfId="21162"/>
    <cellStyle name="常规 3 7 2 2 3 3 2 3 2 2" xfId="45868"/>
    <cellStyle name="常规 3 7 2 2 3 3 2 3 3" xfId="33516"/>
    <cellStyle name="常规 3 7 2 2 3 3 2 4" xfId="14986"/>
    <cellStyle name="常规 3 7 2 2 3 3 2 4 2" xfId="39692"/>
    <cellStyle name="常规 3 7 2 2 3 3 2 5" xfId="27340"/>
    <cellStyle name="常规 3 7 2 2 3 3 3" xfId="4169"/>
    <cellStyle name="常规 3 7 2 2 3 3 3 2" xfId="10352"/>
    <cellStyle name="常规 3 7 2 2 3 3 3 2 2" xfId="22706"/>
    <cellStyle name="常规 3 7 2 2 3 3 3 2 2 2" xfId="47412"/>
    <cellStyle name="常规 3 7 2 2 3 3 3 2 3" xfId="35060"/>
    <cellStyle name="常规 3 7 2 2 3 3 3 3" xfId="16530"/>
    <cellStyle name="常规 3 7 2 2 3 3 3 3 2" xfId="41236"/>
    <cellStyle name="常规 3 7 2 2 3 3 3 4" xfId="28884"/>
    <cellStyle name="常规 3 7 2 2 3 3 4" xfId="7264"/>
    <cellStyle name="常规 3 7 2 2 3 3 4 2" xfId="19618"/>
    <cellStyle name="常规 3 7 2 2 3 3 4 2 2" xfId="44324"/>
    <cellStyle name="常规 3 7 2 2 3 3 4 3" xfId="31972"/>
    <cellStyle name="常规 3 7 2 2 3 3 5" xfId="13442"/>
    <cellStyle name="常规 3 7 2 2 3 3 5 2" xfId="38148"/>
    <cellStyle name="常规 3 7 2 2 3 3 6" xfId="25796"/>
    <cellStyle name="常规 3 7 2 2 3 4" xfId="1848"/>
    <cellStyle name="常规 3 7 2 2 3 4 2" xfId="4941"/>
    <cellStyle name="常规 3 7 2 2 3 4 2 2" xfId="11124"/>
    <cellStyle name="常规 3 7 2 2 3 4 2 2 2" xfId="23478"/>
    <cellStyle name="常规 3 7 2 2 3 4 2 2 2 2" xfId="48184"/>
    <cellStyle name="常规 3 7 2 2 3 4 2 2 3" xfId="35832"/>
    <cellStyle name="常规 3 7 2 2 3 4 2 3" xfId="17302"/>
    <cellStyle name="常规 3 7 2 2 3 4 2 3 2" xfId="42008"/>
    <cellStyle name="常规 3 7 2 2 3 4 2 4" xfId="29656"/>
    <cellStyle name="常规 3 7 2 2 3 4 3" xfId="8036"/>
    <cellStyle name="常规 3 7 2 2 3 4 3 2" xfId="20390"/>
    <cellStyle name="常规 3 7 2 2 3 4 3 2 2" xfId="45096"/>
    <cellStyle name="常规 3 7 2 2 3 4 3 3" xfId="32744"/>
    <cellStyle name="常规 3 7 2 2 3 4 4" xfId="14214"/>
    <cellStyle name="常规 3 7 2 2 3 4 4 2" xfId="38920"/>
    <cellStyle name="常规 3 7 2 2 3 4 5" xfId="26568"/>
    <cellStyle name="常规 3 7 2 2 3 5" xfId="3397"/>
    <cellStyle name="常规 3 7 2 2 3 5 2" xfId="9580"/>
    <cellStyle name="常规 3 7 2 2 3 5 2 2" xfId="21934"/>
    <cellStyle name="常规 3 7 2 2 3 5 2 2 2" xfId="46640"/>
    <cellStyle name="常规 3 7 2 2 3 5 2 3" xfId="34288"/>
    <cellStyle name="常规 3 7 2 2 3 5 3" xfId="15758"/>
    <cellStyle name="常规 3 7 2 2 3 5 3 2" xfId="40464"/>
    <cellStyle name="常规 3 7 2 2 3 5 4" xfId="28112"/>
    <cellStyle name="常规 3 7 2 2 3 6" xfId="6492"/>
    <cellStyle name="常规 3 7 2 2 3 6 2" xfId="18846"/>
    <cellStyle name="常规 3 7 2 2 3 6 2 2" xfId="43552"/>
    <cellStyle name="常规 3 7 2 2 3 6 3" xfId="31200"/>
    <cellStyle name="常规 3 7 2 2 3 7" xfId="12670"/>
    <cellStyle name="常规 3 7 2 2 3 7 2" xfId="37376"/>
    <cellStyle name="常规 3 7 2 2 3 8" xfId="25024"/>
    <cellStyle name="常规 3 7 2 2 4" xfId="558"/>
    <cellStyle name="常规 3 7 2 2 4 2" xfId="1332"/>
    <cellStyle name="常规 3 7 2 2 4 2 2" xfId="2879"/>
    <cellStyle name="常规 3 7 2 2 4 2 2 2" xfId="5971"/>
    <cellStyle name="常规 3 7 2 2 4 2 2 2 2" xfId="12154"/>
    <cellStyle name="常规 3 7 2 2 4 2 2 2 2 2" xfId="24508"/>
    <cellStyle name="常规 3 7 2 2 4 2 2 2 2 2 2" xfId="49214"/>
    <cellStyle name="常规 3 7 2 2 4 2 2 2 2 3" xfId="36862"/>
    <cellStyle name="常规 3 7 2 2 4 2 2 2 3" xfId="18332"/>
    <cellStyle name="常规 3 7 2 2 4 2 2 2 3 2" xfId="43038"/>
    <cellStyle name="常规 3 7 2 2 4 2 2 2 4" xfId="30686"/>
    <cellStyle name="常规 3 7 2 2 4 2 2 3" xfId="9066"/>
    <cellStyle name="常规 3 7 2 2 4 2 2 3 2" xfId="21420"/>
    <cellStyle name="常规 3 7 2 2 4 2 2 3 2 2" xfId="46126"/>
    <cellStyle name="常规 3 7 2 2 4 2 2 3 3" xfId="33774"/>
    <cellStyle name="常规 3 7 2 2 4 2 2 4" xfId="15244"/>
    <cellStyle name="常规 3 7 2 2 4 2 2 4 2" xfId="39950"/>
    <cellStyle name="常规 3 7 2 2 4 2 2 5" xfId="27598"/>
    <cellStyle name="常规 3 7 2 2 4 2 3" xfId="4427"/>
    <cellStyle name="常规 3 7 2 2 4 2 3 2" xfId="10610"/>
    <cellStyle name="常规 3 7 2 2 4 2 3 2 2" xfId="22964"/>
    <cellStyle name="常规 3 7 2 2 4 2 3 2 2 2" xfId="47670"/>
    <cellStyle name="常规 3 7 2 2 4 2 3 2 3" xfId="35318"/>
    <cellStyle name="常规 3 7 2 2 4 2 3 3" xfId="16788"/>
    <cellStyle name="常规 3 7 2 2 4 2 3 3 2" xfId="41494"/>
    <cellStyle name="常规 3 7 2 2 4 2 3 4" xfId="29142"/>
    <cellStyle name="常规 3 7 2 2 4 2 4" xfId="7522"/>
    <cellStyle name="常规 3 7 2 2 4 2 4 2" xfId="19876"/>
    <cellStyle name="常规 3 7 2 2 4 2 4 2 2" xfId="44582"/>
    <cellStyle name="常规 3 7 2 2 4 2 4 3" xfId="32230"/>
    <cellStyle name="常规 3 7 2 2 4 2 5" xfId="13700"/>
    <cellStyle name="常规 3 7 2 2 4 2 5 2" xfId="38406"/>
    <cellStyle name="常规 3 7 2 2 4 2 6" xfId="26054"/>
    <cellStyle name="常规 3 7 2 2 4 3" xfId="2107"/>
    <cellStyle name="常规 3 7 2 2 4 3 2" xfId="5199"/>
    <cellStyle name="常规 3 7 2 2 4 3 2 2" xfId="11382"/>
    <cellStyle name="常规 3 7 2 2 4 3 2 2 2" xfId="23736"/>
    <cellStyle name="常规 3 7 2 2 4 3 2 2 2 2" xfId="48442"/>
    <cellStyle name="常规 3 7 2 2 4 3 2 2 3" xfId="36090"/>
    <cellStyle name="常规 3 7 2 2 4 3 2 3" xfId="17560"/>
    <cellStyle name="常规 3 7 2 2 4 3 2 3 2" xfId="42266"/>
    <cellStyle name="常规 3 7 2 2 4 3 2 4" xfId="29914"/>
    <cellStyle name="常规 3 7 2 2 4 3 3" xfId="8294"/>
    <cellStyle name="常规 3 7 2 2 4 3 3 2" xfId="20648"/>
    <cellStyle name="常规 3 7 2 2 4 3 3 2 2" xfId="45354"/>
    <cellStyle name="常规 3 7 2 2 4 3 3 3" xfId="33002"/>
    <cellStyle name="常规 3 7 2 2 4 3 4" xfId="14472"/>
    <cellStyle name="常规 3 7 2 2 4 3 4 2" xfId="39178"/>
    <cellStyle name="常规 3 7 2 2 4 3 5" xfId="26826"/>
    <cellStyle name="常规 3 7 2 2 4 4" xfId="3655"/>
    <cellStyle name="常规 3 7 2 2 4 4 2" xfId="9838"/>
    <cellStyle name="常规 3 7 2 2 4 4 2 2" xfId="22192"/>
    <cellStyle name="常规 3 7 2 2 4 4 2 2 2" xfId="46898"/>
    <cellStyle name="常规 3 7 2 2 4 4 2 3" xfId="34546"/>
    <cellStyle name="常规 3 7 2 2 4 4 3" xfId="16016"/>
    <cellStyle name="常规 3 7 2 2 4 4 3 2" xfId="40722"/>
    <cellStyle name="常规 3 7 2 2 4 4 4" xfId="28370"/>
    <cellStyle name="常规 3 7 2 2 4 5" xfId="6750"/>
    <cellStyle name="常规 3 7 2 2 4 5 2" xfId="19104"/>
    <cellStyle name="常规 3 7 2 2 4 5 2 2" xfId="43810"/>
    <cellStyle name="常规 3 7 2 2 4 5 3" xfId="31458"/>
    <cellStyle name="常规 3 7 2 2 4 6" xfId="12928"/>
    <cellStyle name="常规 3 7 2 2 4 6 2" xfId="37634"/>
    <cellStyle name="常规 3 7 2 2 4 7" xfId="25282"/>
    <cellStyle name="常规 3 7 2 2 5" xfId="946"/>
    <cellStyle name="常规 3 7 2 2 5 2" xfId="2493"/>
    <cellStyle name="常规 3 7 2 2 5 2 2" xfId="5585"/>
    <cellStyle name="常规 3 7 2 2 5 2 2 2" xfId="11768"/>
    <cellStyle name="常规 3 7 2 2 5 2 2 2 2" xfId="24122"/>
    <cellStyle name="常规 3 7 2 2 5 2 2 2 2 2" xfId="48828"/>
    <cellStyle name="常规 3 7 2 2 5 2 2 2 3" xfId="36476"/>
    <cellStyle name="常规 3 7 2 2 5 2 2 3" xfId="17946"/>
    <cellStyle name="常规 3 7 2 2 5 2 2 3 2" xfId="42652"/>
    <cellStyle name="常规 3 7 2 2 5 2 2 4" xfId="30300"/>
    <cellStyle name="常规 3 7 2 2 5 2 3" xfId="8680"/>
    <cellStyle name="常规 3 7 2 2 5 2 3 2" xfId="21034"/>
    <cellStyle name="常规 3 7 2 2 5 2 3 2 2" xfId="45740"/>
    <cellStyle name="常规 3 7 2 2 5 2 3 3" xfId="33388"/>
    <cellStyle name="常规 3 7 2 2 5 2 4" xfId="14858"/>
    <cellStyle name="常规 3 7 2 2 5 2 4 2" xfId="39564"/>
    <cellStyle name="常规 3 7 2 2 5 2 5" xfId="27212"/>
    <cellStyle name="常规 3 7 2 2 5 3" xfId="4041"/>
    <cellStyle name="常规 3 7 2 2 5 3 2" xfId="10224"/>
    <cellStyle name="常规 3 7 2 2 5 3 2 2" xfId="22578"/>
    <cellStyle name="常规 3 7 2 2 5 3 2 2 2" xfId="47284"/>
    <cellStyle name="常规 3 7 2 2 5 3 2 3" xfId="34932"/>
    <cellStyle name="常规 3 7 2 2 5 3 3" xfId="16402"/>
    <cellStyle name="常规 3 7 2 2 5 3 3 2" xfId="41108"/>
    <cellStyle name="常规 3 7 2 2 5 3 4" xfId="28756"/>
    <cellStyle name="常规 3 7 2 2 5 4" xfId="7136"/>
    <cellStyle name="常规 3 7 2 2 5 4 2" xfId="19490"/>
    <cellStyle name="常规 3 7 2 2 5 4 2 2" xfId="44196"/>
    <cellStyle name="常规 3 7 2 2 5 4 3" xfId="31844"/>
    <cellStyle name="常规 3 7 2 2 5 5" xfId="13314"/>
    <cellStyle name="常规 3 7 2 2 5 5 2" xfId="38020"/>
    <cellStyle name="常规 3 7 2 2 5 6" xfId="25668"/>
    <cellStyle name="常规 3 7 2 2 6" xfId="1720"/>
    <cellStyle name="常规 3 7 2 2 6 2" xfId="4813"/>
    <cellStyle name="常规 3 7 2 2 6 2 2" xfId="10996"/>
    <cellStyle name="常规 3 7 2 2 6 2 2 2" xfId="23350"/>
    <cellStyle name="常规 3 7 2 2 6 2 2 2 2" xfId="48056"/>
    <cellStyle name="常规 3 7 2 2 6 2 2 3" xfId="35704"/>
    <cellStyle name="常规 3 7 2 2 6 2 3" xfId="17174"/>
    <cellStyle name="常规 3 7 2 2 6 2 3 2" xfId="41880"/>
    <cellStyle name="常规 3 7 2 2 6 2 4" xfId="29528"/>
    <cellStyle name="常规 3 7 2 2 6 3" xfId="7908"/>
    <cellStyle name="常规 3 7 2 2 6 3 2" xfId="20262"/>
    <cellStyle name="常规 3 7 2 2 6 3 2 2" xfId="44968"/>
    <cellStyle name="常规 3 7 2 2 6 3 3" xfId="32616"/>
    <cellStyle name="常规 3 7 2 2 6 4" xfId="14086"/>
    <cellStyle name="常规 3 7 2 2 6 4 2" xfId="38792"/>
    <cellStyle name="常规 3 7 2 2 6 5" xfId="26440"/>
    <cellStyle name="常规 3 7 2 2 7" xfId="3269"/>
    <cellStyle name="常规 3 7 2 2 7 2" xfId="9452"/>
    <cellStyle name="常规 3 7 2 2 7 2 2" xfId="21806"/>
    <cellStyle name="常规 3 7 2 2 7 2 2 2" xfId="46512"/>
    <cellStyle name="常规 3 7 2 2 7 2 3" xfId="34160"/>
    <cellStyle name="常规 3 7 2 2 7 3" xfId="15630"/>
    <cellStyle name="常规 3 7 2 2 7 3 2" xfId="40336"/>
    <cellStyle name="常规 3 7 2 2 7 4" xfId="27984"/>
    <cellStyle name="常规 3 7 2 2 8" xfId="6364"/>
    <cellStyle name="常规 3 7 2 2 8 2" xfId="18718"/>
    <cellStyle name="常规 3 7 2 2 8 2 2" xfId="43424"/>
    <cellStyle name="常规 3 7 2 2 8 3" xfId="31072"/>
    <cellStyle name="常规 3 7 2 2 9" xfId="12542"/>
    <cellStyle name="常规 3 7 2 2 9 2" xfId="37248"/>
    <cellStyle name="常规 3 7 2 3" xfId="360"/>
    <cellStyle name="常规 3 7 2 3 2" xfId="748"/>
    <cellStyle name="常规 3 7 2 3 2 2" xfId="1522"/>
    <cellStyle name="常规 3 7 2 3 2 2 2" xfId="3069"/>
    <cellStyle name="常规 3 7 2 3 2 2 2 2" xfId="6161"/>
    <cellStyle name="常规 3 7 2 3 2 2 2 2 2" xfId="12344"/>
    <cellStyle name="常规 3 7 2 3 2 2 2 2 2 2" xfId="24698"/>
    <cellStyle name="常规 3 7 2 3 2 2 2 2 2 2 2" xfId="49404"/>
    <cellStyle name="常规 3 7 2 3 2 2 2 2 2 3" xfId="37052"/>
    <cellStyle name="常规 3 7 2 3 2 2 2 2 3" xfId="18522"/>
    <cellStyle name="常规 3 7 2 3 2 2 2 2 3 2" xfId="43228"/>
    <cellStyle name="常规 3 7 2 3 2 2 2 2 4" xfId="30876"/>
    <cellStyle name="常规 3 7 2 3 2 2 2 3" xfId="9256"/>
    <cellStyle name="常规 3 7 2 3 2 2 2 3 2" xfId="21610"/>
    <cellStyle name="常规 3 7 2 3 2 2 2 3 2 2" xfId="46316"/>
    <cellStyle name="常规 3 7 2 3 2 2 2 3 3" xfId="33964"/>
    <cellStyle name="常规 3 7 2 3 2 2 2 4" xfId="15434"/>
    <cellStyle name="常规 3 7 2 3 2 2 2 4 2" xfId="40140"/>
    <cellStyle name="常规 3 7 2 3 2 2 2 5" xfId="27788"/>
    <cellStyle name="常规 3 7 2 3 2 2 3" xfId="4617"/>
    <cellStyle name="常规 3 7 2 3 2 2 3 2" xfId="10800"/>
    <cellStyle name="常规 3 7 2 3 2 2 3 2 2" xfId="23154"/>
    <cellStyle name="常规 3 7 2 3 2 2 3 2 2 2" xfId="47860"/>
    <cellStyle name="常规 3 7 2 3 2 2 3 2 3" xfId="35508"/>
    <cellStyle name="常规 3 7 2 3 2 2 3 3" xfId="16978"/>
    <cellStyle name="常规 3 7 2 3 2 2 3 3 2" xfId="41684"/>
    <cellStyle name="常规 3 7 2 3 2 2 3 4" xfId="29332"/>
    <cellStyle name="常规 3 7 2 3 2 2 4" xfId="7712"/>
    <cellStyle name="常规 3 7 2 3 2 2 4 2" xfId="20066"/>
    <cellStyle name="常规 3 7 2 3 2 2 4 2 2" xfId="44772"/>
    <cellStyle name="常规 3 7 2 3 2 2 4 3" xfId="32420"/>
    <cellStyle name="常规 3 7 2 3 2 2 5" xfId="13890"/>
    <cellStyle name="常规 3 7 2 3 2 2 5 2" xfId="38596"/>
    <cellStyle name="常规 3 7 2 3 2 2 6" xfId="26244"/>
    <cellStyle name="常规 3 7 2 3 2 3" xfId="2297"/>
    <cellStyle name="常规 3 7 2 3 2 3 2" xfId="5389"/>
    <cellStyle name="常规 3 7 2 3 2 3 2 2" xfId="11572"/>
    <cellStyle name="常规 3 7 2 3 2 3 2 2 2" xfId="23926"/>
    <cellStyle name="常规 3 7 2 3 2 3 2 2 2 2" xfId="48632"/>
    <cellStyle name="常规 3 7 2 3 2 3 2 2 3" xfId="36280"/>
    <cellStyle name="常规 3 7 2 3 2 3 2 3" xfId="17750"/>
    <cellStyle name="常规 3 7 2 3 2 3 2 3 2" xfId="42456"/>
    <cellStyle name="常规 3 7 2 3 2 3 2 4" xfId="30104"/>
    <cellStyle name="常规 3 7 2 3 2 3 3" xfId="8484"/>
    <cellStyle name="常规 3 7 2 3 2 3 3 2" xfId="20838"/>
    <cellStyle name="常规 3 7 2 3 2 3 3 2 2" xfId="45544"/>
    <cellStyle name="常规 3 7 2 3 2 3 3 3" xfId="33192"/>
    <cellStyle name="常规 3 7 2 3 2 3 4" xfId="14662"/>
    <cellStyle name="常规 3 7 2 3 2 3 4 2" xfId="39368"/>
    <cellStyle name="常规 3 7 2 3 2 3 5" xfId="27016"/>
    <cellStyle name="常规 3 7 2 3 2 4" xfId="3845"/>
    <cellStyle name="常规 3 7 2 3 2 4 2" xfId="10028"/>
    <cellStyle name="常规 3 7 2 3 2 4 2 2" xfId="22382"/>
    <cellStyle name="常规 3 7 2 3 2 4 2 2 2" xfId="47088"/>
    <cellStyle name="常规 3 7 2 3 2 4 2 3" xfId="34736"/>
    <cellStyle name="常规 3 7 2 3 2 4 3" xfId="16206"/>
    <cellStyle name="常规 3 7 2 3 2 4 3 2" xfId="40912"/>
    <cellStyle name="常规 3 7 2 3 2 4 4" xfId="28560"/>
    <cellStyle name="常规 3 7 2 3 2 5" xfId="6940"/>
    <cellStyle name="常规 3 7 2 3 2 5 2" xfId="19294"/>
    <cellStyle name="常规 3 7 2 3 2 5 2 2" xfId="44000"/>
    <cellStyle name="常规 3 7 2 3 2 5 3" xfId="31648"/>
    <cellStyle name="常规 3 7 2 3 2 6" xfId="13118"/>
    <cellStyle name="常规 3 7 2 3 2 6 2" xfId="37824"/>
    <cellStyle name="常规 3 7 2 3 2 7" xfId="25472"/>
    <cellStyle name="常规 3 7 2 3 3" xfId="1136"/>
    <cellStyle name="常规 3 7 2 3 3 2" xfId="2683"/>
    <cellStyle name="常规 3 7 2 3 3 2 2" xfId="5775"/>
    <cellStyle name="常规 3 7 2 3 3 2 2 2" xfId="11958"/>
    <cellStyle name="常规 3 7 2 3 3 2 2 2 2" xfId="24312"/>
    <cellStyle name="常规 3 7 2 3 3 2 2 2 2 2" xfId="49018"/>
    <cellStyle name="常规 3 7 2 3 3 2 2 2 3" xfId="36666"/>
    <cellStyle name="常规 3 7 2 3 3 2 2 3" xfId="18136"/>
    <cellStyle name="常规 3 7 2 3 3 2 2 3 2" xfId="42842"/>
    <cellStyle name="常规 3 7 2 3 3 2 2 4" xfId="30490"/>
    <cellStyle name="常规 3 7 2 3 3 2 3" xfId="8870"/>
    <cellStyle name="常规 3 7 2 3 3 2 3 2" xfId="21224"/>
    <cellStyle name="常规 3 7 2 3 3 2 3 2 2" xfId="45930"/>
    <cellStyle name="常规 3 7 2 3 3 2 3 3" xfId="33578"/>
    <cellStyle name="常规 3 7 2 3 3 2 4" xfId="15048"/>
    <cellStyle name="常规 3 7 2 3 3 2 4 2" xfId="39754"/>
    <cellStyle name="常规 3 7 2 3 3 2 5" xfId="27402"/>
    <cellStyle name="常规 3 7 2 3 3 3" xfId="4231"/>
    <cellStyle name="常规 3 7 2 3 3 3 2" xfId="10414"/>
    <cellStyle name="常规 3 7 2 3 3 3 2 2" xfId="22768"/>
    <cellStyle name="常规 3 7 2 3 3 3 2 2 2" xfId="47474"/>
    <cellStyle name="常规 3 7 2 3 3 3 2 3" xfId="35122"/>
    <cellStyle name="常规 3 7 2 3 3 3 3" xfId="16592"/>
    <cellStyle name="常规 3 7 2 3 3 3 3 2" xfId="41298"/>
    <cellStyle name="常规 3 7 2 3 3 3 4" xfId="28946"/>
    <cellStyle name="常规 3 7 2 3 3 4" xfId="7326"/>
    <cellStyle name="常规 3 7 2 3 3 4 2" xfId="19680"/>
    <cellStyle name="常规 3 7 2 3 3 4 2 2" xfId="44386"/>
    <cellStyle name="常规 3 7 2 3 3 4 3" xfId="32034"/>
    <cellStyle name="常规 3 7 2 3 3 5" xfId="13504"/>
    <cellStyle name="常规 3 7 2 3 3 5 2" xfId="38210"/>
    <cellStyle name="常规 3 7 2 3 3 6" xfId="25858"/>
    <cellStyle name="常规 3 7 2 3 4" xfId="1910"/>
    <cellStyle name="常规 3 7 2 3 4 2" xfId="5003"/>
    <cellStyle name="常规 3 7 2 3 4 2 2" xfId="11186"/>
    <cellStyle name="常规 3 7 2 3 4 2 2 2" xfId="23540"/>
    <cellStyle name="常规 3 7 2 3 4 2 2 2 2" xfId="48246"/>
    <cellStyle name="常规 3 7 2 3 4 2 2 3" xfId="35894"/>
    <cellStyle name="常规 3 7 2 3 4 2 3" xfId="17364"/>
    <cellStyle name="常规 3 7 2 3 4 2 3 2" xfId="42070"/>
    <cellStyle name="常规 3 7 2 3 4 2 4" xfId="29718"/>
    <cellStyle name="常规 3 7 2 3 4 3" xfId="8098"/>
    <cellStyle name="常规 3 7 2 3 4 3 2" xfId="20452"/>
    <cellStyle name="常规 3 7 2 3 4 3 2 2" xfId="45158"/>
    <cellStyle name="常规 3 7 2 3 4 3 3" xfId="32806"/>
    <cellStyle name="常规 3 7 2 3 4 4" xfId="14276"/>
    <cellStyle name="常规 3 7 2 3 4 4 2" xfId="38982"/>
    <cellStyle name="常规 3 7 2 3 4 5" xfId="26630"/>
    <cellStyle name="常规 3 7 2 3 5" xfId="3459"/>
    <cellStyle name="常规 3 7 2 3 5 2" xfId="9642"/>
    <cellStyle name="常规 3 7 2 3 5 2 2" xfId="21996"/>
    <cellStyle name="常规 3 7 2 3 5 2 2 2" xfId="46702"/>
    <cellStyle name="常规 3 7 2 3 5 2 3" xfId="34350"/>
    <cellStyle name="常规 3 7 2 3 5 3" xfId="15820"/>
    <cellStyle name="常规 3 7 2 3 5 3 2" xfId="40526"/>
    <cellStyle name="常规 3 7 2 3 5 4" xfId="28174"/>
    <cellStyle name="常规 3 7 2 3 6" xfId="6554"/>
    <cellStyle name="常规 3 7 2 3 6 2" xfId="18908"/>
    <cellStyle name="常规 3 7 2 3 6 2 2" xfId="43614"/>
    <cellStyle name="常规 3 7 2 3 6 3" xfId="31262"/>
    <cellStyle name="常规 3 7 2 3 7" xfId="12732"/>
    <cellStyle name="常规 3 7 2 3 7 2" xfId="37438"/>
    <cellStyle name="常规 3 7 2 3 8" xfId="25086"/>
    <cellStyle name="常规 3 7 2 4" xfId="235"/>
    <cellStyle name="常规 3 7 2 4 2" xfId="624"/>
    <cellStyle name="常规 3 7 2 4 2 2" xfId="1398"/>
    <cellStyle name="常规 3 7 2 4 2 2 2" xfId="2945"/>
    <cellStyle name="常规 3 7 2 4 2 2 2 2" xfId="6037"/>
    <cellStyle name="常规 3 7 2 4 2 2 2 2 2" xfId="12220"/>
    <cellStyle name="常规 3 7 2 4 2 2 2 2 2 2" xfId="24574"/>
    <cellStyle name="常规 3 7 2 4 2 2 2 2 2 2 2" xfId="49280"/>
    <cellStyle name="常规 3 7 2 4 2 2 2 2 2 3" xfId="36928"/>
    <cellStyle name="常规 3 7 2 4 2 2 2 2 3" xfId="18398"/>
    <cellStyle name="常规 3 7 2 4 2 2 2 2 3 2" xfId="43104"/>
    <cellStyle name="常规 3 7 2 4 2 2 2 2 4" xfId="30752"/>
    <cellStyle name="常规 3 7 2 4 2 2 2 3" xfId="9132"/>
    <cellStyle name="常规 3 7 2 4 2 2 2 3 2" xfId="21486"/>
    <cellStyle name="常规 3 7 2 4 2 2 2 3 2 2" xfId="46192"/>
    <cellStyle name="常规 3 7 2 4 2 2 2 3 3" xfId="33840"/>
    <cellStyle name="常规 3 7 2 4 2 2 2 4" xfId="15310"/>
    <cellStyle name="常规 3 7 2 4 2 2 2 4 2" xfId="40016"/>
    <cellStyle name="常规 3 7 2 4 2 2 2 5" xfId="27664"/>
    <cellStyle name="常规 3 7 2 4 2 2 3" xfId="4493"/>
    <cellStyle name="常规 3 7 2 4 2 2 3 2" xfId="10676"/>
    <cellStyle name="常规 3 7 2 4 2 2 3 2 2" xfId="23030"/>
    <cellStyle name="常规 3 7 2 4 2 2 3 2 2 2" xfId="47736"/>
    <cellStyle name="常规 3 7 2 4 2 2 3 2 3" xfId="35384"/>
    <cellStyle name="常规 3 7 2 4 2 2 3 3" xfId="16854"/>
    <cellStyle name="常规 3 7 2 4 2 2 3 3 2" xfId="41560"/>
    <cellStyle name="常规 3 7 2 4 2 2 3 4" xfId="29208"/>
    <cellStyle name="常规 3 7 2 4 2 2 4" xfId="7588"/>
    <cellStyle name="常规 3 7 2 4 2 2 4 2" xfId="19942"/>
    <cellStyle name="常规 3 7 2 4 2 2 4 2 2" xfId="44648"/>
    <cellStyle name="常规 3 7 2 4 2 2 4 3" xfId="32296"/>
    <cellStyle name="常规 3 7 2 4 2 2 5" xfId="13766"/>
    <cellStyle name="常规 3 7 2 4 2 2 5 2" xfId="38472"/>
    <cellStyle name="常规 3 7 2 4 2 2 6" xfId="26120"/>
    <cellStyle name="常规 3 7 2 4 2 3" xfId="2173"/>
    <cellStyle name="常规 3 7 2 4 2 3 2" xfId="5265"/>
    <cellStyle name="常规 3 7 2 4 2 3 2 2" xfId="11448"/>
    <cellStyle name="常规 3 7 2 4 2 3 2 2 2" xfId="23802"/>
    <cellStyle name="常规 3 7 2 4 2 3 2 2 2 2" xfId="48508"/>
    <cellStyle name="常规 3 7 2 4 2 3 2 2 3" xfId="36156"/>
    <cellStyle name="常规 3 7 2 4 2 3 2 3" xfId="17626"/>
    <cellStyle name="常规 3 7 2 4 2 3 2 3 2" xfId="42332"/>
    <cellStyle name="常规 3 7 2 4 2 3 2 4" xfId="29980"/>
    <cellStyle name="常规 3 7 2 4 2 3 3" xfId="8360"/>
    <cellStyle name="常规 3 7 2 4 2 3 3 2" xfId="20714"/>
    <cellStyle name="常规 3 7 2 4 2 3 3 2 2" xfId="45420"/>
    <cellStyle name="常规 3 7 2 4 2 3 3 3" xfId="33068"/>
    <cellStyle name="常规 3 7 2 4 2 3 4" xfId="14538"/>
    <cellStyle name="常规 3 7 2 4 2 3 4 2" xfId="39244"/>
    <cellStyle name="常规 3 7 2 4 2 3 5" xfId="26892"/>
    <cellStyle name="常规 3 7 2 4 2 4" xfId="3721"/>
    <cellStyle name="常规 3 7 2 4 2 4 2" xfId="9904"/>
    <cellStyle name="常规 3 7 2 4 2 4 2 2" xfId="22258"/>
    <cellStyle name="常规 3 7 2 4 2 4 2 2 2" xfId="46964"/>
    <cellStyle name="常规 3 7 2 4 2 4 2 3" xfId="34612"/>
    <cellStyle name="常规 3 7 2 4 2 4 3" xfId="16082"/>
    <cellStyle name="常规 3 7 2 4 2 4 3 2" xfId="40788"/>
    <cellStyle name="常规 3 7 2 4 2 4 4" xfId="28436"/>
    <cellStyle name="常规 3 7 2 4 2 5" xfId="6816"/>
    <cellStyle name="常规 3 7 2 4 2 5 2" xfId="19170"/>
    <cellStyle name="常规 3 7 2 4 2 5 2 2" xfId="43876"/>
    <cellStyle name="常规 3 7 2 4 2 5 3" xfId="31524"/>
    <cellStyle name="常规 3 7 2 4 2 6" xfId="12994"/>
    <cellStyle name="常规 3 7 2 4 2 6 2" xfId="37700"/>
    <cellStyle name="常规 3 7 2 4 2 7" xfId="25348"/>
    <cellStyle name="常规 3 7 2 4 3" xfId="1012"/>
    <cellStyle name="常规 3 7 2 4 3 2" xfId="2559"/>
    <cellStyle name="常规 3 7 2 4 3 2 2" xfId="5651"/>
    <cellStyle name="常规 3 7 2 4 3 2 2 2" xfId="11834"/>
    <cellStyle name="常规 3 7 2 4 3 2 2 2 2" xfId="24188"/>
    <cellStyle name="常规 3 7 2 4 3 2 2 2 2 2" xfId="48894"/>
    <cellStyle name="常规 3 7 2 4 3 2 2 2 3" xfId="36542"/>
    <cellStyle name="常规 3 7 2 4 3 2 2 3" xfId="18012"/>
    <cellStyle name="常规 3 7 2 4 3 2 2 3 2" xfId="42718"/>
    <cellStyle name="常规 3 7 2 4 3 2 2 4" xfId="30366"/>
    <cellStyle name="常规 3 7 2 4 3 2 3" xfId="8746"/>
    <cellStyle name="常规 3 7 2 4 3 2 3 2" xfId="21100"/>
    <cellStyle name="常规 3 7 2 4 3 2 3 2 2" xfId="45806"/>
    <cellStyle name="常规 3 7 2 4 3 2 3 3" xfId="33454"/>
    <cellStyle name="常规 3 7 2 4 3 2 4" xfId="14924"/>
    <cellStyle name="常规 3 7 2 4 3 2 4 2" xfId="39630"/>
    <cellStyle name="常规 3 7 2 4 3 2 5" xfId="27278"/>
    <cellStyle name="常规 3 7 2 4 3 3" xfId="4107"/>
    <cellStyle name="常规 3 7 2 4 3 3 2" xfId="10290"/>
    <cellStyle name="常规 3 7 2 4 3 3 2 2" xfId="22644"/>
    <cellStyle name="常规 3 7 2 4 3 3 2 2 2" xfId="47350"/>
    <cellStyle name="常规 3 7 2 4 3 3 2 3" xfId="34998"/>
    <cellStyle name="常规 3 7 2 4 3 3 3" xfId="16468"/>
    <cellStyle name="常规 3 7 2 4 3 3 3 2" xfId="41174"/>
    <cellStyle name="常规 3 7 2 4 3 3 4" xfId="28822"/>
    <cellStyle name="常规 3 7 2 4 3 4" xfId="7202"/>
    <cellStyle name="常规 3 7 2 4 3 4 2" xfId="19556"/>
    <cellStyle name="常规 3 7 2 4 3 4 2 2" xfId="44262"/>
    <cellStyle name="常规 3 7 2 4 3 4 3" xfId="31910"/>
    <cellStyle name="常规 3 7 2 4 3 5" xfId="13380"/>
    <cellStyle name="常规 3 7 2 4 3 5 2" xfId="38086"/>
    <cellStyle name="常规 3 7 2 4 3 6" xfId="25734"/>
    <cellStyle name="常规 3 7 2 4 4" xfId="1786"/>
    <cellStyle name="常规 3 7 2 4 4 2" xfId="4879"/>
    <cellStyle name="常规 3 7 2 4 4 2 2" xfId="11062"/>
    <cellStyle name="常规 3 7 2 4 4 2 2 2" xfId="23416"/>
    <cellStyle name="常规 3 7 2 4 4 2 2 2 2" xfId="48122"/>
    <cellStyle name="常规 3 7 2 4 4 2 2 3" xfId="35770"/>
    <cellStyle name="常规 3 7 2 4 4 2 3" xfId="17240"/>
    <cellStyle name="常规 3 7 2 4 4 2 3 2" xfId="41946"/>
    <cellStyle name="常规 3 7 2 4 4 2 4" xfId="29594"/>
    <cellStyle name="常规 3 7 2 4 4 3" xfId="7974"/>
    <cellStyle name="常规 3 7 2 4 4 3 2" xfId="20328"/>
    <cellStyle name="常规 3 7 2 4 4 3 2 2" xfId="45034"/>
    <cellStyle name="常规 3 7 2 4 4 3 3" xfId="32682"/>
    <cellStyle name="常规 3 7 2 4 4 4" xfId="14152"/>
    <cellStyle name="常规 3 7 2 4 4 4 2" xfId="38858"/>
    <cellStyle name="常规 3 7 2 4 4 5" xfId="26506"/>
    <cellStyle name="常规 3 7 2 4 5" xfId="3335"/>
    <cellStyle name="常规 3 7 2 4 5 2" xfId="9518"/>
    <cellStyle name="常规 3 7 2 4 5 2 2" xfId="21872"/>
    <cellStyle name="常规 3 7 2 4 5 2 2 2" xfId="46578"/>
    <cellStyle name="常规 3 7 2 4 5 2 3" xfId="34226"/>
    <cellStyle name="常规 3 7 2 4 5 3" xfId="15696"/>
    <cellStyle name="常规 3 7 2 4 5 3 2" xfId="40402"/>
    <cellStyle name="常规 3 7 2 4 5 4" xfId="28050"/>
    <cellStyle name="常规 3 7 2 4 6" xfId="6430"/>
    <cellStyle name="常规 3 7 2 4 6 2" xfId="18784"/>
    <cellStyle name="常规 3 7 2 4 6 2 2" xfId="43490"/>
    <cellStyle name="常规 3 7 2 4 6 3" xfId="31138"/>
    <cellStyle name="常规 3 7 2 4 7" xfId="12608"/>
    <cellStyle name="常规 3 7 2 4 7 2" xfId="37314"/>
    <cellStyle name="常规 3 7 2 4 8" xfId="24962"/>
    <cellStyle name="常规 3 7 2 5" xfId="489"/>
    <cellStyle name="常规 3 7 2 5 2" xfId="1263"/>
    <cellStyle name="常规 3 7 2 5 2 2" xfId="2810"/>
    <cellStyle name="常规 3 7 2 5 2 2 2" xfId="5902"/>
    <cellStyle name="常规 3 7 2 5 2 2 2 2" xfId="12085"/>
    <cellStyle name="常规 3 7 2 5 2 2 2 2 2" xfId="24439"/>
    <cellStyle name="常规 3 7 2 5 2 2 2 2 2 2" xfId="49145"/>
    <cellStyle name="常规 3 7 2 5 2 2 2 2 3" xfId="36793"/>
    <cellStyle name="常规 3 7 2 5 2 2 2 3" xfId="18263"/>
    <cellStyle name="常规 3 7 2 5 2 2 2 3 2" xfId="42969"/>
    <cellStyle name="常规 3 7 2 5 2 2 2 4" xfId="30617"/>
    <cellStyle name="常规 3 7 2 5 2 2 3" xfId="8997"/>
    <cellStyle name="常规 3 7 2 5 2 2 3 2" xfId="21351"/>
    <cellStyle name="常规 3 7 2 5 2 2 3 2 2" xfId="46057"/>
    <cellStyle name="常规 3 7 2 5 2 2 3 3" xfId="33705"/>
    <cellStyle name="常规 3 7 2 5 2 2 4" xfId="15175"/>
    <cellStyle name="常规 3 7 2 5 2 2 4 2" xfId="39881"/>
    <cellStyle name="常规 3 7 2 5 2 2 5" xfId="27529"/>
    <cellStyle name="常规 3 7 2 5 2 3" xfId="4358"/>
    <cellStyle name="常规 3 7 2 5 2 3 2" xfId="10541"/>
    <cellStyle name="常规 3 7 2 5 2 3 2 2" xfId="22895"/>
    <cellStyle name="常规 3 7 2 5 2 3 2 2 2" xfId="47601"/>
    <cellStyle name="常规 3 7 2 5 2 3 2 3" xfId="35249"/>
    <cellStyle name="常规 3 7 2 5 2 3 3" xfId="16719"/>
    <cellStyle name="常规 3 7 2 5 2 3 3 2" xfId="41425"/>
    <cellStyle name="常规 3 7 2 5 2 3 4" xfId="29073"/>
    <cellStyle name="常规 3 7 2 5 2 4" xfId="7453"/>
    <cellStyle name="常规 3 7 2 5 2 4 2" xfId="19807"/>
    <cellStyle name="常规 3 7 2 5 2 4 2 2" xfId="44513"/>
    <cellStyle name="常规 3 7 2 5 2 4 3" xfId="32161"/>
    <cellStyle name="常规 3 7 2 5 2 5" xfId="13631"/>
    <cellStyle name="常规 3 7 2 5 2 5 2" xfId="38337"/>
    <cellStyle name="常规 3 7 2 5 2 6" xfId="25985"/>
    <cellStyle name="常规 3 7 2 5 3" xfId="2038"/>
    <cellStyle name="常规 3 7 2 5 3 2" xfId="5130"/>
    <cellStyle name="常规 3 7 2 5 3 2 2" xfId="11313"/>
    <cellStyle name="常规 3 7 2 5 3 2 2 2" xfId="23667"/>
    <cellStyle name="常规 3 7 2 5 3 2 2 2 2" xfId="48373"/>
    <cellStyle name="常规 3 7 2 5 3 2 2 3" xfId="36021"/>
    <cellStyle name="常规 3 7 2 5 3 2 3" xfId="17491"/>
    <cellStyle name="常规 3 7 2 5 3 2 3 2" xfId="42197"/>
    <cellStyle name="常规 3 7 2 5 3 2 4" xfId="29845"/>
    <cellStyle name="常规 3 7 2 5 3 3" xfId="8225"/>
    <cellStyle name="常规 3 7 2 5 3 3 2" xfId="20579"/>
    <cellStyle name="常规 3 7 2 5 3 3 2 2" xfId="45285"/>
    <cellStyle name="常规 3 7 2 5 3 3 3" xfId="32933"/>
    <cellStyle name="常规 3 7 2 5 3 4" xfId="14403"/>
    <cellStyle name="常规 3 7 2 5 3 4 2" xfId="39109"/>
    <cellStyle name="常规 3 7 2 5 3 5" xfId="26757"/>
    <cellStyle name="常规 3 7 2 5 4" xfId="3586"/>
    <cellStyle name="常规 3 7 2 5 4 2" xfId="9769"/>
    <cellStyle name="常规 3 7 2 5 4 2 2" xfId="22123"/>
    <cellStyle name="常规 3 7 2 5 4 2 2 2" xfId="46829"/>
    <cellStyle name="常规 3 7 2 5 4 2 3" xfId="34477"/>
    <cellStyle name="常规 3 7 2 5 4 3" xfId="15947"/>
    <cellStyle name="常规 3 7 2 5 4 3 2" xfId="40653"/>
    <cellStyle name="常规 3 7 2 5 4 4" xfId="28301"/>
    <cellStyle name="常规 3 7 2 5 5" xfId="6681"/>
    <cellStyle name="常规 3 7 2 5 5 2" xfId="19035"/>
    <cellStyle name="常规 3 7 2 5 5 2 2" xfId="43741"/>
    <cellStyle name="常规 3 7 2 5 5 3" xfId="31389"/>
    <cellStyle name="常规 3 7 2 5 6" xfId="12859"/>
    <cellStyle name="常规 3 7 2 5 6 2" xfId="37565"/>
    <cellStyle name="常规 3 7 2 5 7" xfId="25213"/>
    <cellStyle name="常规 3 7 2 6" xfId="877"/>
    <cellStyle name="常规 3 7 2 6 2" xfId="2424"/>
    <cellStyle name="常规 3 7 2 6 2 2" xfId="5516"/>
    <cellStyle name="常规 3 7 2 6 2 2 2" xfId="11699"/>
    <cellStyle name="常规 3 7 2 6 2 2 2 2" xfId="24053"/>
    <cellStyle name="常规 3 7 2 6 2 2 2 2 2" xfId="48759"/>
    <cellStyle name="常规 3 7 2 6 2 2 2 3" xfId="36407"/>
    <cellStyle name="常规 3 7 2 6 2 2 3" xfId="17877"/>
    <cellStyle name="常规 3 7 2 6 2 2 3 2" xfId="42583"/>
    <cellStyle name="常规 3 7 2 6 2 2 4" xfId="30231"/>
    <cellStyle name="常规 3 7 2 6 2 3" xfId="8611"/>
    <cellStyle name="常规 3 7 2 6 2 3 2" xfId="20965"/>
    <cellStyle name="常规 3 7 2 6 2 3 2 2" xfId="45671"/>
    <cellStyle name="常规 3 7 2 6 2 3 3" xfId="33319"/>
    <cellStyle name="常规 3 7 2 6 2 4" xfId="14789"/>
    <cellStyle name="常规 3 7 2 6 2 4 2" xfId="39495"/>
    <cellStyle name="常规 3 7 2 6 2 5" xfId="27143"/>
    <cellStyle name="常规 3 7 2 6 3" xfId="3972"/>
    <cellStyle name="常规 3 7 2 6 3 2" xfId="10155"/>
    <cellStyle name="常规 3 7 2 6 3 2 2" xfId="22509"/>
    <cellStyle name="常规 3 7 2 6 3 2 2 2" xfId="47215"/>
    <cellStyle name="常规 3 7 2 6 3 2 3" xfId="34863"/>
    <cellStyle name="常规 3 7 2 6 3 3" xfId="16333"/>
    <cellStyle name="常规 3 7 2 6 3 3 2" xfId="41039"/>
    <cellStyle name="常规 3 7 2 6 3 4" xfId="28687"/>
    <cellStyle name="常规 3 7 2 6 4" xfId="7067"/>
    <cellStyle name="常规 3 7 2 6 4 2" xfId="19421"/>
    <cellStyle name="常规 3 7 2 6 4 2 2" xfId="44127"/>
    <cellStyle name="常规 3 7 2 6 4 3" xfId="31775"/>
    <cellStyle name="常规 3 7 2 6 5" xfId="13245"/>
    <cellStyle name="常规 3 7 2 6 5 2" xfId="37951"/>
    <cellStyle name="常规 3 7 2 6 6" xfId="25599"/>
    <cellStyle name="常规 3 7 2 7" xfId="1651"/>
    <cellStyle name="常规 3 7 2 7 2" xfId="4744"/>
    <cellStyle name="常规 3 7 2 7 2 2" xfId="10927"/>
    <cellStyle name="常规 3 7 2 7 2 2 2" xfId="23281"/>
    <cellStyle name="常规 3 7 2 7 2 2 2 2" xfId="47987"/>
    <cellStyle name="常规 3 7 2 7 2 2 3" xfId="35635"/>
    <cellStyle name="常规 3 7 2 7 2 3" xfId="17105"/>
    <cellStyle name="常规 3 7 2 7 2 3 2" xfId="41811"/>
    <cellStyle name="常规 3 7 2 7 2 4" xfId="29459"/>
    <cellStyle name="常规 3 7 2 7 3" xfId="7839"/>
    <cellStyle name="常规 3 7 2 7 3 2" xfId="20193"/>
    <cellStyle name="常规 3 7 2 7 3 2 2" xfId="44899"/>
    <cellStyle name="常规 3 7 2 7 3 3" xfId="32547"/>
    <cellStyle name="常规 3 7 2 7 4" xfId="14017"/>
    <cellStyle name="常规 3 7 2 7 4 2" xfId="38723"/>
    <cellStyle name="常规 3 7 2 7 5" xfId="26371"/>
    <cellStyle name="常规 3 7 2 8" xfId="3199"/>
    <cellStyle name="常规 3 7 2 8 2" xfId="9383"/>
    <cellStyle name="常规 3 7 2 8 2 2" xfId="21737"/>
    <cellStyle name="常规 3 7 2 8 2 2 2" xfId="46443"/>
    <cellStyle name="常规 3 7 2 8 2 3" xfId="34091"/>
    <cellStyle name="常规 3 7 2 8 3" xfId="15561"/>
    <cellStyle name="常规 3 7 2 8 3 2" xfId="40267"/>
    <cellStyle name="常规 3 7 2 8 4" xfId="27915"/>
    <cellStyle name="常规 3 7 2 9" xfId="6295"/>
    <cellStyle name="常规 3 7 2 9 2" xfId="18649"/>
    <cellStyle name="常规 3 7 2 9 2 2" xfId="43355"/>
    <cellStyle name="常规 3 7 2 9 3" xfId="31003"/>
    <cellStyle name="常规 3 7 3" xfId="129"/>
    <cellStyle name="常规 3 7 3 10" xfId="24862"/>
    <cellStyle name="常规 3 7 3 2" xfId="391"/>
    <cellStyle name="常规 3 7 3 2 2" xfId="779"/>
    <cellStyle name="常规 3 7 3 2 2 2" xfId="1553"/>
    <cellStyle name="常规 3 7 3 2 2 2 2" xfId="3100"/>
    <cellStyle name="常规 3 7 3 2 2 2 2 2" xfId="6192"/>
    <cellStyle name="常规 3 7 3 2 2 2 2 2 2" xfId="12375"/>
    <cellStyle name="常规 3 7 3 2 2 2 2 2 2 2" xfId="24729"/>
    <cellStyle name="常规 3 7 3 2 2 2 2 2 2 2 2" xfId="49435"/>
    <cellStyle name="常规 3 7 3 2 2 2 2 2 2 3" xfId="37083"/>
    <cellStyle name="常规 3 7 3 2 2 2 2 2 3" xfId="18553"/>
    <cellStyle name="常规 3 7 3 2 2 2 2 2 3 2" xfId="43259"/>
    <cellStyle name="常规 3 7 3 2 2 2 2 2 4" xfId="30907"/>
    <cellStyle name="常规 3 7 3 2 2 2 2 3" xfId="9287"/>
    <cellStyle name="常规 3 7 3 2 2 2 2 3 2" xfId="21641"/>
    <cellStyle name="常规 3 7 3 2 2 2 2 3 2 2" xfId="46347"/>
    <cellStyle name="常规 3 7 3 2 2 2 2 3 3" xfId="33995"/>
    <cellStyle name="常规 3 7 3 2 2 2 2 4" xfId="15465"/>
    <cellStyle name="常规 3 7 3 2 2 2 2 4 2" xfId="40171"/>
    <cellStyle name="常规 3 7 3 2 2 2 2 5" xfId="27819"/>
    <cellStyle name="常规 3 7 3 2 2 2 3" xfId="4648"/>
    <cellStyle name="常规 3 7 3 2 2 2 3 2" xfId="10831"/>
    <cellStyle name="常规 3 7 3 2 2 2 3 2 2" xfId="23185"/>
    <cellStyle name="常规 3 7 3 2 2 2 3 2 2 2" xfId="47891"/>
    <cellStyle name="常规 3 7 3 2 2 2 3 2 3" xfId="35539"/>
    <cellStyle name="常规 3 7 3 2 2 2 3 3" xfId="17009"/>
    <cellStyle name="常规 3 7 3 2 2 2 3 3 2" xfId="41715"/>
    <cellStyle name="常规 3 7 3 2 2 2 3 4" xfId="29363"/>
    <cellStyle name="常规 3 7 3 2 2 2 4" xfId="7743"/>
    <cellStyle name="常规 3 7 3 2 2 2 4 2" xfId="20097"/>
    <cellStyle name="常规 3 7 3 2 2 2 4 2 2" xfId="44803"/>
    <cellStyle name="常规 3 7 3 2 2 2 4 3" xfId="32451"/>
    <cellStyle name="常规 3 7 3 2 2 2 5" xfId="13921"/>
    <cellStyle name="常规 3 7 3 2 2 2 5 2" xfId="38627"/>
    <cellStyle name="常规 3 7 3 2 2 2 6" xfId="26275"/>
    <cellStyle name="常规 3 7 3 2 2 3" xfId="2328"/>
    <cellStyle name="常规 3 7 3 2 2 3 2" xfId="5420"/>
    <cellStyle name="常规 3 7 3 2 2 3 2 2" xfId="11603"/>
    <cellStyle name="常规 3 7 3 2 2 3 2 2 2" xfId="23957"/>
    <cellStyle name="常规 3 7 3 2 2 3 2 2 2 2" xfId="48663"/>
    <cellStyle name="常规 3 7 3 2 2 3 2 2 3" xfId="36311"/>
    <cellStyle name="常规 3 7 3 2 2 3 2 3" xfId="17781"/>
    <cellStyle name="常规 3 7 3 2 2 3 2 3 2" xfId="42487"/>
    <cellStyle name="常规 3 7 3 2 2 3 2 4" xfId="30135"/>
    <cellStyle name="常规 3 7 3 2 2 3 3" xfId="8515"/>
    <cellStyle name="常规 3 7 3 2 2 3 3 2" xfId="20869"/>
    <cellStyle name="常规 3 7 3 2 2 3 3 2 2" xfId="45575"/>
    <cellStyle name="常规 3 7 3 2 2 3 3 3" xfId="33223"/>
    <cellStyle name="常规 3 7 3 2 2 3 4" xfId="14693"/>
    <cellStyle name="常规 3 7 3 2 2 3 4 2" xfId="39399"/>
    <cellStyle name="常规 3 7 3 2 2 3 5" xfId="27047"/>
    <cellStyle name="常规 3 7 3 2 2 4" xfId="3876"/>
    <cellStyle name="常规 3 7 3 2 2 4 2" xfId="10059"/>
    <cellStyle name="常规 3 7 3 2 2 4 2 2" xfId="22413"/>
    <cellStyle name="常规 3 7 3 2 2 4 2 2 2" xfId="47119"/>
    <cellStyle name="常规 3 7 3 2 2 4 2 3" xfId="34767"/>
    <cellStyle name="常规 3 7 3 2 2 4 3" xfId="16237"/>
    <cellStyle name="常规 3 7 3 2 2 4 3 2" xfId="40943"/>
    <cellStyle name="常规 3 7 3 2 2 4 4" xfId="28591"/>
    <cellStyle name="常规 3 7 3 2 2 5" xfId="6971"/>
    <cellStyle name="常规 3 7 3 2 2 5 2" xfId="19325"/>
    <cellStyle name="常规 3 7 3 2 2 5 2 2" xfId="44031"/>
    <cellStyle name="常规 3 7 3 2 2 5 3" xfId="31679"/>
    <cellStyle name="常规 3 7 3 2 2 6" xfId="13149"/>
    <cellStyle name="常规 3 7 3 2 2 6 2" xfId="37855"/>
    <cellStyle name="常规 3 7 3 2 2 7" xfId="25503"/>
    <cellStyle name="常规 3 7 3 2 3" xfId="1167"/>
    <cellStyle name="常规 3 7 3 2 3 2" xfId="2714"/>
    <cellStyle name="常规 3 7 3 2 3 2 2" xfId="5806"/>
    <cellStyle name="常规 3 7 3 2 3 2 2 2" xfId="11989"/>
    <cellStyle name="常规 3 7 3 2 3 2 2 2 2" xfId="24343"/>
    <cellStyle name="常规 3 7 3 2 3 2 2 2 2 2" xfId="49049"/>
    <cellStyle name="常规 3 7 3 2 3 2 2 2 3" xfId="36697"/>
    <cellStyle name="常规 3 7 3 2 3 2 2 3" xfId="18167"/>
    <cellStyle name="常规 3 7 3 2 3 2 2 3 2" xfId="42873"/>
    <cellStyle name="常规 3 7 3 2 3 2 2 4" xfId="30521"/>
    <cellStyle name="常规 3 7 3 2 3 2 3" xfId="8901"/>
    <cellStyle name="常规 3 7 3 2 3 2 3 2" xfId="21255"/>
    <cellStyle name="常规 3 7 3 2 3 2 3 2 2" xfId="45961"/>
    <cellStyle name="常规 3 7 3 2 3 2 3 3" xfId="33609"/>
    <cellStyle name="常规 3 7 3 2 3 2 4" xfId="15079"/>
    <cellStyle name="常规 3 7 3 2 3 2 4 2" xfId="39785"/>
    <cellStyle name="常规 3 7 3 2 3 2 5" xfId="27433"/>
    <cellStyle name="常规 3 7 3 2 3 3" xfId="4262"/>
    <cellStyle name="常规 3 7 3 2 3 3 2" xfId="10445"/>
    <cellStyle name="常规 3 7 3 2 3 3 2 2" xfId="22799"/>
    <cellStyle name="常规 3 7 3 2 3 3 2 2 2" xfId="47505"/>
    <cellStyle name="常规 3 7 3 2 3 3 2 3" xfId="35153"/>
    <cellStyle name="常规 3 7 3 2 3 3 3" xfId="16623"/>
    <cellStyle name="常规 3 7 3 2 3 3 3 2" xfId="41329"/>
    <cellStyle name="常规 3 7 3 2 3 3 4" xfId="28977"/>
    <cellStyle name="常规 3 7 3 2 3 4" xfId="7357"/>
    <cellStyle name="常规 3 7 3 2 3 4 2" xfId="19711"/>
    <cellStyle name="常规 3 7 3 2 3 4 2 2" xfId="44417"/>
    <cellStyle name="常规 3 7 3 2 3 4 3" xfId="32065"/>
    <cellStyle name="常规 3 7 3 2 3 5" xfId="13535"/>
    <cellStyle name="常规 3 7 3 2 3 5 2" xfId="38241"/>
    <cellStyle name="常规 3 7 3 2 3 6" xfId="25889"/>
    <cellStyle name="常规 3 7 3 2 4" xfId="1941"/>
    <cellStyle name="常规 3 7 3 2 4 2" xfId="5034"/>
    <cellStyle name="常规 3 7 3 2 4 2 2" xfId="11217"/>
    <cellStyle name="常规 3 7 3 2 4 2 2 2" xfId="23571"/>
    <cellStyle name="常规 3 7 3 2 4 2 2 2 2" xfId="48277"/>
    <cellStyle name="常规 3 7 3 2 4 2 2 3" xfId="35925"/>
    <cellStyle name="常规 3 7 3 2 4 2 3" xfId="17395"/>
    <cellStyle name="常规 3 7 3 2 4 2 3 2" xfId="42101"/>
    <cellStyle name="常规 3 7 3 2 4 2 4" xfId="29749"/>
    <cellStyle name="常规 3 7 3 2 4 3" xfId="8129"/>
    <cellStyle name="常规 3 7 3 2 4 3 2" xfId="20483"/>
    <cellStyle name="常规 3 7 3 2 4 3 2 2" xfId="45189"/>
    <cellStyle name="常规 3 7 3 2 4 3 3" xfId="32837"/>
    <cellStyle name="常规 3 7 3 2 4 4" xfId="14307"/>
    <cellStyle name="常规 3 7 3 2 4 4 2" xfId="39013"/>
    <cellStyle name="常规 3 7 3 2 4 5" xfId="26661"/>
    <cellStyle name="常规 3 7 3 2 5" xfId="3490"/>
    <cellStyle name="常规 3 7 3 2 5 2" xfId="9673"/>
    <cellStyle name="常规 3 7 3 2 5 2 2" xfId="22027"/>
    <cellStyle name="常规 3 7 3 2 5 2 2 2" xfId="46733"/>
    <cellStyle name="常规 3 7 3 2 5 2 3" xfId="34381"/>
    <cellStyle name="常规 3 7 3 2 5 3" xfId="15851"/>
    <cellStyle name="常规 3 7 3 2 5 3 2" xfId="40557"/>
    <cellStyle name="常规 3 7 3 2 5 4" xfId="28205"/>
    <cellStyle name="常规 3 7 3 2 6" xfId="6585"/>
    <cellStyle name="常规 3 7 3 2 6 2" xfId="18939"/>
    <cellStyle name="常规 3 7 3 2 6 2 2" xfId="43645"/>
    <cellStyle name="常规 3 7 3 2 6 3" xfId="31293"/>
    <cellStyle name="常规 3 7 3 2 7" xfId="12763"/>
    <cellStyle name="常规 3 7 3 2 7 2" xfId="37469"/>
    <cellStyle name="常规 3 7 3 2 8" xfId="25117"/>
    <cellStyle name="常规 3 7 3 3" xfId="267"/>
    <cellStyle name="常规 3 7 3 3 2" xfId="655"/>
    <cellStyle name="常规 3 7 3 3 2 2" xfId="1429"/>
    <cellStyle name="常规 3 7 3 3 2 2 2" xfId="2976"/>
    <cellStyle name="常规 3 7 3 3 2 2 2 2" xfId="6068"/>
    <cellStyle name="常规 3 7 3 3 2 2 2 2 2" xfId="12251"/>
    <cellStyle name="常规 3 7 3 3 2 2 2 2 2 2" xfId="24605"/>
    <cellStyle name="常规 3 7 3 3 2 2 2 2 2 2 2" xfId="49311"/>
    <cellStyle name="常规 3 7 3 3 2 2 2 2 2 3" xfId="36959"/>
    <cellStyle name="常规 3 7 3 3 2 2 2 2 3" xfId="18429"/>
    <cellStyle name="常规 3 7 3 3 2 2 2 2 3 2" xfId="43135"/>
    <cellStyle name="常规 3 7 3 3 2 2 2 2 4" xfId="30783"/>
    <cellStyle name="常规 3 7 3 3 2 2 2 3" xfId="9163"/>
    <cellStyle name="常规 3 7 3 3 2 2 2 3 2" xfId="21517"/>
    <cellStyle name="常规 3 7 3 3 2 2 2 3 2 2" xfId="46223"/>
    <cellStyle name="常规 3 7 3 3 2 2 2 3 3" xfId="33871"/>
    <cellStyle name="常规 3 7 3 3 2 2 2 4" xfId="15341"/>
    <cellStyle name="常规 3 7 3 3 2 2 2 4 2" xfId="40047"/>
    <cellStyle name="常规 3 7 3 3 2 2 2 5" xfId="27695"/>
    <cellStyle name="常规 3 7 3 3 2 2 3" xfId="4524"/>
    <cellStyle name="常规 3 7 3 3 2 2 3 2" xfId="10707"/>
    <cellStyle name="常规 3 7 3 3 2 2 3 2 2" xfId="23061"/>
    <cellStyle name="常规 3 7 3 3 2 2 3 2 2 2" xfId="47767"/>
    <cellStyle name="常规 3 7 3 3 2 2 3 2 3" xfId="35415"/>
    <cellStyle name="常规 3 7 3 3 2 2 3 3" xfId="16885"/>
    <cellStyle name="常规 3 7 3 3 2 2 3 3 2" xfId="41591"/>
    <cellStyle name="常规 3 7 3 3 2 2 3 4" xfId="29239"/>
    <cellStyle name="常规 3 7 3 3 2 2 4" xfId="7619"/>
    <cellStyle name="常规 3 7 3 3 2 2 4 2" xfId="19973"/>
    <cellStyle name="常规 3 7 3 3 2 2 4 2 2" xfId="44679"/>
    <cellStyle name="常规 3 7 3 3 2 2 4 3" xfId="32327"/>
    <cellStyle name="常规 3 7 3 3 2 2 5" xfId="13797"/>
    <cellStyle name="常规 3 7 3 3 2 2 5 2" xfId="38503"/>
    <cellStyle name="常规 3 7 3 3 2 2 6" xfId="26151"/>
    <cellStyle name="常规 3 7 3 3 2 3" xfId="2204"/>
    <cellStyle name="常规 3 7 3 3 2 3 2" xfId="5296"/>
    <cellStyle name="常规 3 7 3 3 2 3 2 2" xfId="11479"/>
    <cellStyle name="常规 3 7 3 3 2 3 2 2 2" xfId="23833"/>
    <cellStyle name="常规 3 7 3 3 2 3 2 2 2 2" xfId="48539"/>
    <cellStyle name="常规 3 7 3 3 2 3 2 2 3" xfId="36187"/>
    <cellStyle name="常规 3 7 3 3 2 3 2 3" xfId="17657"/>
    <cellStyle name="常规 3 7 3 3 2 3 2 3 2" xfId="42363"/>
    <cellStyle name="常规 3 7 3 3 2 3 2 4" xfId="30011"/>
    <cellStyle name="常规 3 7 3 3 2 3 3" xfId="8391"/>
    <cellStyle name="常规 3 7 3 3 2 3 3 2" xfId="20745"/>
    <cellStyle name="常规 3 7 3 3 2 3 3 2 2" xfId="45451"/>
    <cellStyle name="常规 3 7 3 3 2 3 3 3" xfId="33099"/>
    <cellStyle name="常规 3 7 3 3 2 3 4" xfId="14569"/>
    <cellStyle name="常规 3 7 3 3 2 3 4 2" xfId="39275"/>
    <cellStyle name="常规 3 7 3 3 2 3 5" xfId="26923"/>
    <cellStyle name="常规 3 7 3 3 2 4" xfId="3752"/>
    <cellStyle name="常规 3 7 3 3 2 4 2" xfId="9935"/>
    <cellStyle name="常规 3 7 3 3 2 4 2 2" xfId="22289"/>
    <cellStyle name="常规 3 7 3 3 2 4 2 2 2" xfId="46995"/>
    <cellStyle name="常规 3 7 3 3 2 4 2 3" xfId="34643"/>
    <cellStyle name="常规 3 7 3 3 2 4 3" xfId="16113"/>
    <cellStyle name="常规 3 7 3 3 2 4 3 2" xfId="40819"/>
    <cellStyle name="常规 3 7 3 3 2 4 4" xfId="28467"/>
    <cellStyle name="常规 3 7 3 3 2 5" xfId="6847"/>
    <cellStyle name="常规 3 7 3 3 2 5 2" xfId="19201"/>
    <cellStyle name="常规 3 7 3 3 2 5 2 2" xfId="43907"/>
    <cellStyle name="常规 3 7 3 3 2 5 3" xfId="31555"/>
    <cellStyle name="常规 3 7 3 3 2 6" xfId="13025"/>
    <cellStyle name="常规 3 7 3 3 2 6 2" xfId="37731"/>
    <cellStyle name="常规 3 7 3 3 2 7" xfId="25379"/>
    <cellStyle name="常规 3 7 3 3 3" xfId="1043"/>
    <cellStyle name="常规 3 7 3 3 3 2" xfId="2590"/>
    <cellStyle name="常规 3 7 3 3 3 2 2" xfId="5682"/>
    <cellStyle name="常规 3 7 3 3 3 2 2 2" xfId="11865"/>
    <cellStyle name="常规 3 7 3 3 3 2 2 2 2" xfId="24219"/>
    <cellStyle name="常规 3 7 3 3 3 2 2 2 2 2" xfId="48925"/>
    <cellStyle name="常规 3 7 3 3 3 2 2 2 3" xfId="36573"/>
    <cellStyle name="常规 3 7 3 3 3 2 2 3" xfId="18043"/>
    <cellStyle name="常规 3 7 3 3 3 2 2 3 2" xfId="42749"/>
    <cellStyle name="常规 3 7 3 3 3 2 2 4" xfId="30397"/>
    <cellStyle name="常规 3 7 3 3 3 2 3" xfId="8777"/>
    <cellStyle name="常规 3 7 3 3 3 2 3 2" xfId="21131"/>
    <cellStyle name="常规 3 7 3 3 3 2 3 2 2" xfId="45837"/>
    <cellStyle name="常规 3 7 3 3 3 2 3 3" xfId="33485"/>
    <cellStyle name="常规 3 7 3 3 3 2 4" xfId="14955"/>
    <cellStyle name="常规 3 7 3 3 3 2 4 2" xfId="39661"/>
    <cellStyle name="常规 3 7 3 3 3 2 5" xfId="27309"/>
    <cellStyle name="常规 3 7 3 3 3 3" xfId="4138"/>
    <cellStyle name="常规 3 7 3 3 3 3 2" xfId="10321"/>
    <cellStyle name="常规 3 7 3 3 3 3 2 2" xfId="22675"/>
    <cellStyle name="常规 3 7 3 3 3 3 2 2 2" xfId="47381"/>
    <cellStyle name="常规 3 7 3 3 3 3 2 3" xfId="35029"/>
    <cellStyle name="常规 3 7 3 3 3 3 3" xfId="16499"/>
    <cellStyle name="常规 3 7 3 3 3 3 3 2" xfId="41205"/>
    <cellStyle name="常规 3 7 3 3 3 3 4" xfId="28853"/>
    <cellStyle name="常规 3 7 3 3 3 4" xfId="7233"/>
    <cellStyle name="常规 3 7 3 3 3 4 2" xfId="19587"/>
    <cellStyle name="常规 3 7 3 3 3 4 2 2" xfId="44293"/>
    <cellStyle name="常规 3 7 3 3 3 4 3" xfId="31941"/>
    <cellStyle name="常规 3 7 3 3 3 5" xfId="13411"/>
    <cellStyle name="常规 3 7 3 3 3 5 2" xfId="38117"/>
    <cellStyle name="常规 3 7 3 3 3 6" xfId="25765"/>
    <cellStyle name="常规 3 7 3 3 4" xfId="1817"/>
    <cellStyle name="常规 3 7 3 3 4 2" xfId="4910"/>
    <cellStyle name="常规 3 7 3 3 4 2 2" xfId="11093"/>
    <cellStyle name="常规 3 7 3 3 4 2 2 2" xfId="23447"/>
    <cellStyle name="常规 3 7 3 3 4 2 2 2 2" xfId="48153"/>
    <cellStyle name="常规 3 7 3 3 4 2 2 3" xfId="35801"/>
    <cellStyle name="常规 3 7 3 3 4 2 3" xfId="17271"/>
    <cellStyle name="常规 3 7 3 3 4 2 3 2" xfId="41977"/>
    <cellStyle name="常规 3 7 3 3 4 2 4" xfId="29625"/>
    <cellStyle name="常规 3 7 3 3 4 3" xfId="8005"/>
    <cellStyle name="常规 3 7 3 3 4 3 2" xfId="20359"/>
    <cellStyle name="常规 3 7 3 3 4 3 2 2" xfId="45065"/>
    <cellStyle name="常规 3 7 3 3 4 3 3" xfId="32713"/>
    <cellStyle name="常规 3 7 3 3 4 4" xfId="14183"/>
    <cellStyle name="常规 3 7 3 3 4 4 2" xfId="38889"/>
    <cellStyle name="常规 3 7 3 3 4 5" xfId="26537"/>
    <cellStyle name="常规 3 7 3 3 5" xfId="3366"/>
    <cellStyle name="常规 3 7 3 3 5 2" xfId="9549"/>
    <cellStyle name="常规 3 7 3 3 5 2 2" xfId="21903"/>
    <cellStyle name="常规 3 7 3 3 5 2 2 2" xfId="46609"/>
    <cellStyle name="常规 3 7 3 3 5 2 3" xfId="34257"/>
    <cellStyle name="常规 3 7 3 3 5 3" xfId="15727"/>
    <cellStyle name="常规 3 7 3 3 5 3 2" xfId="40433"/>
    <cellStyle name="常规 3 7 3 3 5 4" xfId="28081"/>
    <cellStyle name="常规 3 7 3 3 6" xfId="6461"/>
    <cellStyle name="常规 3 7 3 3 6 2" xfId="18815"/>
    <cellStyle name="常规 3 7 3 3 6 2 2" xfId="43521"/>
    <cellStyle name="常规 3 7 3 3 6 3" xfId="31169"/>
    <cellStyle name="常规 3 7 3 3 7" xfId="12639"/>
    <cellStyle name="常规 3 7 3 3 7 2" xfId="37345"/>
    <cellStyle name="常规 3 7 3 3 8" xfId="24993"/>
    <cellStyle name="常规 3 7 3 4" xfId="524"/>
    <cellStyle name="常规 3 7 3 4 2" xfId="1298"/>
    <cellStyle name="常规 3 7 3 4 2 2" xfId="2845"/>
    <cellStyle name="常规 3 7 3 4 2 2 2" xfId="5937"/>
    <cellStyle name="常规 3 7 3 4 2 2 2 2" xfId="12120"/>
    <cellStyle name="常规 3 7 3 4 2 2 2 2 2" xfId="24474"/>
    <cellStyle name="常规 3 7 3 4 2 2 2 2 2 2" xfId="49180"/>
    <cellStyle name="常规 3 7 3 4 2 2 2 2 3" xfId="36828"/>
    <cellStyle name="常规 3 7 3 4 2 2 2 3" xfId="18298"/>
    <cellStyle name="常规 3 7 3 4 2 2 2 3 2" xfId="43004"/>
    <cellStyle name="常规 3 7 3 4 2 2 2 4" xfId="30652"/>
    <cellStyle name="常规 3 7 3 4 2 2 3" xfId="9032"/>
    <cellStyle name="常规 3 7 3 4 2 2 3 2" xfId="21386"/>
    <cellStyle name="常规 3 7 3 4 2 2 3 2 2" xfId="46092"/>
    <cellStyle name="常规 3 7 3 4 2 2 3 3" xfId="33740"/>
    <cellStyle name="常规 3 7 3 4 2 2 4" xfId="15210"/>
    <cellStyle name="常规 3 7 3 4 2 2 4 2" xfId="39916"/>
    <cellStyle name="常规 3 7 3 4 2 2 5" xfId="27564"/>
    <cellStyle name="常规 3 7 3 4 2 3" xfId="4393"/>
    <cellStyle name="常规 3 7 3 4 2 3 2" xfId="10576"/>
    <cellStyle name="常规 3 7 3 4 2 3 2 2" xfId="22930"/>
    <cellStyle name="常规 3 7 3 4 2 3 2 2 2" xfId="47636"/>
    <cellStyle name="常规 3 7 3 4 2 3 2 3" xfId="35284"/>
    <cellStyle name="常规 3 7 3 4 2 3 3" xfId="16754"/>
    <cellStyle name="常规 3 7 3 4 2 3 3 2" xfId="41460"/>
    <cellStyle name="常规 3 7 3 4 2 3 4" xfId="29108"/>
    <cellStyle name="常规 3 7 3 4 2 4" xfId="7488"/>
    <cellStyle name="常规 3 7 3 4 2 4 2" xfId="19842"/>
    <cellStyle name="常规 3 7 3 4 2 4 2 2" xfId="44548"/>
    <cellStyle name="常规 3 7 3 4 2 4 3" xfId="32196"/>
    <cellStyle name="常规 3 7 3 4 2 5" xfId="13666"/>
    <cellStyle name="常规 3 7 3 4 2 5 2" xfId="38372"/>
    <cellStyle name="常规 3 7 3 4 2 6" xfId="26020"/>
    <cellStyle name="常规 3 7 3 4 3" xfId="2073"/>
    <cellStyle name="常规 3 7 3 4 3 2" xfId="5165"/>
    <cellStyle name="常规 3 7 3 4 3 2 2" xfId="11348"/>
    <cellStyle name="常规 3 7 3 4 3 2 2 2" xfId="23702"/>
    <cellStyle name="常规 3 7 3 4 3 2 2 2 2" xfId="48408"/>
    <cellStyle name="常规 3 7 3 4 3 2 2 3" xfId="36056"/>
    <cellStyle name="常规 3 7 3 4 3 2 3" xfId="17526"/>
    <cellStyle name="常规 3 7 3 4 3 2 3 2" xfId="42232"/>
    <cellStyle name="常规 3 7 3 4 3 2 4" xfId="29880"/>
    <cellStyle name="常规 3 7 3 4 3 3" xfId="8260"/>
    <cellStyle name="常规 3 7 3 4 3 3 2" xfId="20614"/>
    <cellStyle name="常规 3 7 3 4 3 3 2 2" xfId="45320"/>
    <cellStyle name="常规 3 7 3 4 3 3 3" xfId="32968"/>
    <cellStyle name="常规 3 7 3 4 3 4" xfId="14438"/>
    <cellStyle name="常规 3 7 3 4 3 4 2" xfId="39144"/>
    <cellStyle name="常规 3 7 3 4 3 5" xfId="26792"/>
    <cellStyle name="常规 3 7 3 4 4" xfId="3621"/>
    <cellStyle name="常规 3 7 3 4 4 2" xfId="9804"/>
    <cellStyle name="常规 3 7 3 4 4 2 2" xfId="22158"/>
    <cellStyle name="常规 3 7 3 4 4 2 2 2" xfId="46864"/>
    <cellStyle name="常规 3 7 3 4 4 2 3" xfId="34512"/>
    <cellStyle name="常规 3 7 3 4 4 3" xfId="15982"/>
    <cellStyle name="常规 3 7 3 4 4 3 2" xfId="40688"/>
    <cellStyle name="常规 3 7 3 4 4 4" xfId="28336"/>
    <cellStyle name="常规 3 7 3 4 5" xfId="6716"/>
    <cellStyle name="常规 3 7 3 4 5 2" xfId="19070"/>
    <cellStyle name="常规 3 7 3 4 5 2 2" xfId="43776"/>
    <cellStyle name="常规 3 7 3 4 5 3" xfId="31424"/>
    <cellStyle name="常规 3 7 3 4 6" xfId="12894"/>
    <cellStyle name="常规 3 7 3 4 6 2" xfId="37600"/>
    <cellStyle name="常规 3 7 3 4 7" xfId="25248"/>
    <cellStyle name="常规 3 7 3 5" xfId="912"/>
    <cellStyle name="常规 3 7 3 5 2" xfId="2459"/>
    <cellStyle name="常规 3 7 3 5 2 2" xfId="5551"/>
    <cellStyle name="常规 3 7 3 5 2 2 2" xfId="11734"/>
    <cellStyle name="常规 3 7 3 5 2 2 2 2" xfId="24088"/>
    <cellStyle name="常规 3 7 3 5 2 2 2 2 2" xfId="48794"/>
    <cellStyle name="常规 3 7 3 5 2 2 2 3" xfId="36442"/>
    <cellStyle name="常规 3 7 3 5 2 2 3" xfId="17912"/>
    <cellStyle name="常规 3 7 3 5 2 2 3 2" xfId="42618"/>
    <cellStyle name="常规 3 7 3 5 2 2 4" xfId="30266"/>
    <cellStyle name="常规 3 7 3 5 2 3" xfId="8646"/>
    <cellStyle name="常规 3 7 3 5 2 3 2" xfId="21000"/>
    <cellStyle name="常规 3 7 3 5 2 3 2 2" xfId="45706"/>
    <cellStyle name="常规 3 7 3 5 2 3 3" xfId="33354"/>
    <cellStyle name="常规 3 7 3 5 2 4" xfId="14824"/>
    <cellStyle name="常规 3 7 3 5 2 4 2" xfId="39530"/>
    <cellStyle name="常规 3 7 3 5 2 5" xfId="27178"/>
    <cellStyle name="常规 3 7 3 5 3" xfId="4007"/>
    <cellStyle name="常规 3 7 3 5 3 2" xfId="10190"/>
    <cellStyle name="常规 3 7 3 5 3 2 2" xfId="22544"/>
    <cellStyle name="常规 3 7 3 5 3 2 2 2" xfId="47250"/>
    <cellStyle name="常规 3 7 3 5 3 2 3" xfId="34898"/>
    <cellStyle name="常规 3 7 3 5 3 3" xfId="16368"/>
    <cellStyle name="常规 3 7 3 5 3 3 2" xfId="41074"/>
    <cellStyle name="常规 3 7 3 5 3 4" xfId="28722"/>
    <cellStyle name="常规 3 7 3 5 4" xfId="7102"/>
    <cellStyle name="常规 3 7 3 5 4 2" xfId="19456"/>
    <cellStyle name="常规 3 7 3 5 4 2 2" xfId="44162"/>
    <cellStyle name="常规 3 7 3 5 4 3" xfId="31810"/>
    <cellStyle name="常规 3 7 3 5 5" xfId="13280"/>
    <cellStyle name="常规 3 7 3 5 5 2" xfId="37986"/>
    <cellStyle name="常规 3 7 3 5 6" xfId="25634"/>
    <cellStyle name="常规 3 7 3 6" xfId="1686"/>
    <cellStyle name="常规 3 7 3 6 2" xfId="4779"/>
    <cellStyle name="常规 3 7 3 6 2 2" xfId="10962"/>
    <cellStyle name="常规 3 7 3 6 2 2 2" xfId="23316"/>
    <cellStyle name="常规 3 7 3 6 2 2 2 2" xfId="48022"/>
    <cellStyle name="常规 3 7 3 6 2 2 3" xfId="35670"/>
    <cellStyle name="常规 3 7 3 6 2 3" xfId="17140"/>
    <cellStyle name="常规 3 7 3 6 2 3 2" xfId="41846"/>
    <cellStyle name="常规 3 7 3 6 2 4" xfId="29494"/>
    <cellStyle name="常规 3 7 3 6 3" xfId="7874"/>
    <cellStyle name="常规 3 7 3 6 3 2" xfId="20228"/>
    <cellStyle name="常规 3 7 3 6 3 2 2" xfId="44934"/>
    <cellStyle name="常规 3 7 3 6 3 3" xfId="32582"/>
    <cellStyle name="常规 3 7 3 6 4" xfId="14052"/>
    <cellStyle name="常规 3 7 3 6 4 2" xfId="38758"/>
    <cellStyle name="常规 3 7 3 6 5" xfId="26406"/>
    <cellStyle name="常规 3 7 3 7" xfId="3235"/>
    <cellStyle name="常规 3 7 3 7 2" xfId="9418"/>
    <cellStyle name="常规 3 7 3 7 2 2" xfId="21772"/>
    <cellStyle name="常规 3 7 3 7 2 2 2" xfId="46478"/>
    <cellStyle name="常规 3 7 3 7 2 3" xfId="34126"/>
    <cellStyle name="常规 3 7 3 7 3" xfId="15596"/>
    <cellStyle name="常规 3 7 3 7 3 2" xfId="40302"/>
    <cellStyle name="常规 3 7 3 7 4" xfId="27950"/>
    <cellStyle name="常规 3 7 3 8" xfId="6330"/>
    <cellStyle name="常规 3 7 3 8 2" xfId="18684"/>
    <cellStyle name="常规 3 7 3 8 2 2" xfId="43390"/>
    <cellStyle name="常规 3 7 3 8 3" xfId="31038"/>
    <cellStyle name="常规 3 7 3 9" xfId="12508"/>
    <cellStyle name="常规 3 7 3 9 2" xfId="37214"/>
    <cellStyle name="常规 3 7 4" xfId="329"/>
    <cellStyle name="常规 3 7 4 2" xfId="717"/>
    <cellStyle name="常规 3 7 4 2 2" xfId="1491"/>
    <cellStyle name="常规 3 7 4 2 2 2" xfId="3038"/>
    <cellStyle name="常规 3 7 4 2 2 2 2" xfId="6130"/>
    <cellStyle name="常规 3 7 4 2 2 2 2 2" xfId="12313"/>
    <cellStyle name="常规 3 7 4 2 2 2 2 2 2" xfId="24667"/>
    <cellStyle name="常规 3 7 4 2 2 2 2 2 2 2" xfId="49373"/>
    <cellStyle name="常规 3 7 4 2 2 2 2 2 3" xfId="37021"/>
    <cellStyle name="常规 3 7 4 2 2 2 2 3" xfId="18491"/>
    <cellStyle name="常规 3 7 4 2 2 2 2 3 2" xfId="43197"/>
    <cellStyle name="常规 3 7 4 2 2 2 2 4" xfId="30845"/>
    <cellStyle name="常规 3 7 4 2 2 2 3" xfId="9225"/>
    <cellStyle name="常规 3 7 4 2 2 2 3 2" xfId="21579"/>
    <cellStyle name="常规 3 7 4 2 2 2 3 2 2" xfId="46285"/>
    <cellStyle name="常规 3 7 4 2 2 2 3 3" xfId="33933"/>
    <cellStyle name="常规 3 7 4 2 2 2 4" xfId="15403"/>
    <cellStyle name="常规 3 7 4 2 2 2 4 2" xfId="40109"/>
    <cellStyle name="常规 3 7 4 2 2 2 5" xfId="27757"/>
    <cellStyle name="常规 3 7 4 2 2 3" xfId="4586"/>
    <cellStyle name="常规 3 7 4 2 2 3 2" xfId="10769"/>
    <cellStyle name="常规 3 7 4 2 2 3 2 2" xfId="23123"/>
    <cellStyle name="常规 3 7 4 2 2 3 2 2 2" xfId="47829"/>
    <cellStyle name="常规 3 7 4 2 2 3 2 3" xfId="35477"/>
    <cellStyle name="常规 3 7 4 2 2 3 3" xfId="16947"/>
    <cellStyle name="常规 3 7 4 2 2 3 3 2" xfId="41653"/>
    <cellStyle name="常规 3 7 4 2 2 3 4" xfId="29301"/>
    <cellStyle name="常规 3 7 4 2 2 4" xfId="7681"/>
    <cellStyle name="常规 3 7 4 2 2 4 2" xfId="20035"/>
    <cellStyle name="常规 3 7 4 2 2 4 2 2" xfId="44741"/>
    <cellStyle name="常规 3 7 4 2 2 4 3" xfId="32389"/>
    <cellStyle name="常规 3 7 4 2 2 5" xfId="13859"/>
    <cellStyle name="常规 3 7 4 2 2 5 2" xfId="38565"/>
    <cellStyle name="常规 3 7 4 2 2 6" xfId="26213"/>
    <cellStyle name="常规 3 7 4 2 3" xfId="2266"/>
    <cellStyle name="常规 3 7 4 2 3 2" xfId="5358"/>
    <cellStyle name="常规 3 7 4 2 3 2 2" xfId="11541"/>
    <cellStyle name="常规 3 7 4 2 3 2 2 2" xfId="23895"/>
    <cellStyle name="常规 3 7 4 2 3 2 2 2 2" xfId="48601"/>
    <cellStyle name="常规 3 7 4 2 3 2 2 3" xfId="36249"/>
    <cellStyle name="常规 3 7 4 2 3 2 3" xfId="17719"/>
    <cellStyle name="常规 3 7 4 2 3 2 3 2" xfId="42425"/>
    <cellStyle name="常规 3 7 4 2 3 2 4" xfId="30073"/>
    <cellStyle name="常规 3 7 4 2 3 3" xfId="8453"/>
    <cellStyle name="常规 3 7 4 2 3 3 2" xfId="20807"/>
    <cellStyle name="常规 3 7 4 2 3 3 2 2" xfId="45513"/>
    <cellStyle name="常规 3 7 4 2 3 3 3" xfId="33161"/>
    <cellStyle name="常规 3 7 4 2 3 4" xfId="14631"/>
    <cellStyle name="常规 3 7 4 2 3 4 2" xfId="39337"/>
    <cellStyle name="常规 3 7 4 2 3 5" xfId="26985"/>
    <cellStyle name="常规 3 7 4 2 4" xfId="3814"/>
    <cellStyle name="常规 3 7 4 2 4 2" xfId="9997"/>
    <cellStyle name="常规 3 7 4 2 4 2 2" xfId="22351"/>
    <cellStyle name="常规 3 7 4 2 4 2 2 2" xfId="47057"/>
    <cellStyle name="常规 3 7 4 2 4 2 3" xfId="34705"/>
    <cellStyle name="常规 3 7 4 2 4 3" xfId="16175"/>
    <cellStyle name="常规 3 7 4 2 4 3 2" xfId="40881"/>
    <cellStyle name="常规 3 7 4 2 4 4" xfId="28529"/>
    <cellStyle name="常规 3 7 4 2 5" xfId="6909"/>
    <cellStyle name="常规 3 7 4 2 5 2" xfId="19263"/>
    <cellStyle name="常规 3 7 4 2 5 2 2" xfId="43969"/>
    <cellStyle name="常规 3 7 4 2 5 3" xfId="31617"/>
    <cellStyle name="常规 3 7 4 2 6" xfId="13087"/>
    <cellStyle name="常规 3 7 4 2 6 2" xfId="37793"/>
    <cellStyle name="常规 3 7 4 2 7" xfId="25441"/>
    <cellStyle name="常规 3 7 4 3" xfId="1105"/>
    <cellStyle name="常规 3 7 4 3 2" xfId="2652"/>
    <cellStyle name="常规 3 7 4 3 2 2" xfId="5744"/>
    <cellStyle name="常规 3 7 4 3 2 2 2" xfId="11927"/>
    <cellStyle name="常规 3 7 4 3 2 2 2 2" xfId="24281"/>
    <cellStyle name="常规 3 7 4 3 2 2 2 2 2" xfId="48987"/>
    <cellStyle name="常规 3 7 4 3 2 2 2 3" xfId="36635"/>
    <cellStyle name="常规 3 7 4 3 2 2 3" xfId="18105"/>
    <cellStyle name="常规 3 7 4 3 2 2 3 2" xfId="42811"/>
    <cellStyle name="常规 3 7 4 3 2 2 4" xfId="30459"/>
    <cellStyle name="常规 3 7 4 3 2 3" xfId="8839"/>
    <cellStyle name="常规 3 7 4 3 2 3 2" xfId="21193"/>
    <cellStyle name="常规 3 7 4 3 2 3 2 2" xfId="45899"/>
    <cellStyle name="常规 3 7 4 3 2 3 3" xfId="33547"/>
    <cellStyle name="常规 3 7 4 3 2 4" xfId="15017"/>
    <cellStyle name="常规 3 7 4 3 2 4 2" xfId="39723"/>
    <cellStyle name="常规 3 7 4 3 2 5" xfId="27371"/>
    <cellStyle name="常规 3 7 4 3 3" xfId="4200"/>
    <cellStyle name="常规 3 7 4 3 3 2" xfId="10383"/>
    <cellStyle name="常规 3 7 4 3 3 2 2" xfId="22737"/>
    <cellStyle name="常规 3 7 4 3 3 2 2 2" xfId="47443"/>
    <cellStyle name="常规 3 7 4 3 3 2 3" xfId="35091"/>
    <cellStyle name="常规 3 7 4 3 3 3" xfId="16561"/>
    <cellStyle name="常规 3 7 4 3 3 3 2" xfId="41267"/>
    <cellStyle name="常规 3 7 4 3 3 4" xfId="28915"/>
    <cellStyle name="常规 3 7 4 3 4" xfId="7295"/>
    <cellStyle name="常规 3 7 4 3 4 2" xfId="19649"/>
    <cellStyle name="常规 3 7 4 3 4 2 2" xfId="44355"/>
    <cellStyle name="常规 3 7 4 3 4 3" xfId="32003"/>
    <cellStyle name="常规 3 7 4 3 5" xfId="13473"/>
    <cellStyle name="常规 3 7 4 3 5 2" xfId="38179"/>
    <cellStyle name="常规 3 7 4 3 6" xfId="25827"/>
    <cellStyle name="常规 3 7 4 4" xfId="1879"/>
    <cellStyle name="常规 3 7 4 4 2" xfId="4972"/>
    <cellStyle name="常规 3 7 4 4 2 2" xfId="11155"/>
    <cellStyle name="常规 3 7 4 4 2 2 2" xfId="23509"/>
    <cellStyle name="常规 3 7 4 4 2 2 2 2" xfId="48215"/>
    <cellStyle name="常规 3 7 4 4 2 2 3" xfId="35863"/>
    <cellStyle name="常规 3 7 4 4 2 3" xfId="17333"/>
    <cellStyle name="常规 3 7 4 4 2 3 2" xfId="42039"/>
    <cellStyle name="常规 3 7 4 4 2 4" xfId="29687"/>
    <cellStyle name="常规 3 7 4 4 3" xfId="8067"/>
    <cellStyle name="常规 3 7 4 4 3 2" xfId="20421"/>
    <cellStyle name="常规 3 7 4 4 3 2 2" xfId="45127"/>
    <cellStyle name="常规 3 7 4 4 3 3" xfId="32775"/>
    <cellStyle name="常规 3 7 4 4 4" xfId="14245"/>
    <cellStyle name="常规 3 7 4 4 4 2" xfId="38951"/>
    <cellStyle name="常规 3 7 4 4 5" xfId="26599"/>
    <cellStyle name="常规 3 7 4 5" xfId="3428"/>
    <cellStyle name="常规 3 7 4 5 2" xfId="9611"/>
    <cellStyle name="常规 3 7 4 5 2 2" xfId="21965"/>
    <cellStyle name="常规 3 7 4 5 2 2 2" xfId="46671"/>
    <cellStyle name="常规 3 7 4 5 2 3" xfId="34319"/>
    <cellStyle name="常规 3 7 4 5 3" xfId="15789"/>
    <cellStyle name="常规 3 7 4 5 3 2" xfId="40495"/>
    <cellStyle name="常规 3 7 4 5 4" xfId="28143"/>
    <cellStyle name="常规 3 7 4 6" xfId="6523"/>
    <cellStyle name="常规 3 7 4 6 2" xfId="18877"/>
    <cellStyle name="常规 3 7 4 6 2 2" xfId="43583"/>
    <cellStyle name="常规 3 7 4 6 3" xfId="31231"/>
    <cellStyle name="常规 3 7 4 7" xfId="12701"/>
    <cellStyle name="常规 3 7 4 7 2" xfId="37407"/>
    <cellStyle name="常规 3 7 4 8" xfId="25055"/>
    <cellStyle name="常规 3 7 5" xfId="200"/>
    <cellStyle name="常规 3 7 5 2" xfId="593"/>
    <cellStyle name="常规 3 7 5 2 2" xfId="1367"/>
    <cellStyle name="常规 3 7 5 2 2 2" xfId="2914"/>
    <cellStyle name="常规 3 7 5 2 2 2 2" xfId="6006"/>
    <cellStyle name="常规 3 7 5 2 2 2 2 2" xfId="12189"/>
    <cellStyle name="常规 3 7 5 2 2 2 2 2 2" xfId="24543"/>
    <cellStyle name="常规 3 7 5 2 2 2 2 2 2 2" xfId="49249"/>
    <cellStyle name="常规 3 7 5 2 2 2 2 2 3" xfId="36897"/>
    <cellStyle name="常规 3 7 5 2 2 2 2 3" xfId="18367"/>
    <cellStyle name="常规 3 7 5 2 2 2 2 3 2" xfId="43073"/>
    <cellStyle name="常规 3 7 5 2 2 2 2 4" xfId="30721"/>
    <cellStyle name="常规 3 7 5 2 2 2 3" xfId="9101"/>
    <cellStyle name="常规 3 7 5 2 2 2 3 2" xfId="21455"/>
    <cellStyle name="常规 3 7 5 2 2 2 3 2 2" xfId="46161"/>
    <cellStyle name="常规 3 7 5 2 2 2 3 3" xfId="33809"/>
    <cellStyle name="常规 3 7 5 2 2 2 4" xfId="15279"/>
    <cellStyle name="常规 3 7 5 2 2 2 4 2" xfId="39985"/>
    <cellStyle name="常规 3 7 5 2 2 2 5" xfId="27633"/>
    <cellStyle name="常规 3 7 5 2 2 3" xfId="4462"/>
    <cellStyle name="常规 3 7 5 2 2 3 2" xfId="10645"/>
    <cellStyle name="常规 3 7 5 2 2 3 2 2" xfId="22999"/>
    <cellStyle name="常规 3 7 5 2 2 3 2 2 2" xfId="47705"/>
    <cellStyle name="常规 3 7 5 2 2 3 2 3" xfId="35353"/>
    <cellStyle name="常规 3 7 5 2 2 3 3" xfId="16823"/>
    <cellStyle name="常规 3 7 5 2 2 3 3 2" xfId="41529"/>
    <cellStyle name="常规 3 7 5 2 2 3 4" xfId="29177"/>
    <cellStyle name="常规 3 7 5 2 2 4" xfId="7557"/>
    <cellStyle name="常规 3 7 5 2 2 4 2" xfId="19911"/>
    <cellStyle name="常规 3 7 5 2 2 4 2 2" xfId="44617"/>
    <cellStyle name="常规 3 7 5 2 2 4 3" xfId="32265"/>
    <cellStyle name="常规 3 7 5 2 2 5" xfId="13735"/>
    <cellStyle name="常规 3 7 5 2 2 5 2" xfId="38441"/>
    <cellStyle name="常规 3 7 5 2 2 6" xfId="26089"/>
    <cellStyle name="常规 3 7 5 2 3" xfId="2142"/>
    <cellStyle name="常规 3 7 5 2 3 2" xfId="5234"/>
    <cellStyle name="常规 3 7 5 2 3 2 2" xfId="11417"/>
    <cellStyle name="常规 3 7 5 2 3 2 2 2" xfId="23771"/>
    <cellStyle name="常规 3 7 5 2 3 2 2 2 2" xfId="48477"/>
    <cellStyle name="常规 3 7 5 2 3 2 2 3" xfId="36125"/>
    <cellStyle name="常规 3 7 5 2 3 2 3" xfId="17595"/>
    <cellStyle name="常规 3 7 5 2 3 2 3 2" xfId="42301"/>
    <cellStyle name="常规 3 7 5 2 3 2 4" xfId="29949"/>
    <cellStyle name="常规 3 7 5 2 3 3" xfId="8329"/>
    <cellStyle name="常规 3 7 5 2 3 3 2" xfId="20683"/>
    <cellStyle name="常规 3 7 5 2 3 3 2 2" xfId="45389"/>
    <cellStyle name="常规 3 7 5 2 3 3 3" xfId="33037"/>
    <cellStyle name="常规 3 7 5 2 3 4" xfId="14507"/>
    <cellStyle name="常规 3 7 5 2 3 4 2" xfId="39213"/>
    <cellStyle name="常规 3 7 5 2 3 5" xfId="26861"/>
    <cellStyle name="常规 3 7 5 2 4" xfId="3690"/>
    <cellStyle name="常规 3 7 5 2 4 2" xfId="9873"/>
    <cellStyle name="常规 3 7 5 2 4 2 2" xfId="22227"/>
    <cellStyle name="常规 3 7 5 2 4 2 2 2" xfId="46933"/>
    <cellStyle name="常规 3 7 5 2 4 2 3" xfId="34581"/>
    <cellStyle name="常规 3 7 5 2 4 3" xfId="16051"/>
    <cellStyle name="常规 3 7 5 2 4 3 2" xfId="40757"/>
    <cellStyle name="常规 3 7 5 2 4 4" xfId="28405"/>
    <cellStyle name="常规 3 7 5 2 5" xfId="6785"/>
    <cellStyle name="常规 3 7 5 2 5 2" xfId="19139"/>
    <cellStyle name="常规 3 7 5 2 5 2 2" xfId="43845"/>
    <cellStyle name="常规 3 7 5 2 5 3" xfId="31493"/>
    <cellStyle name="常规 3 7 5 2 6" xfId="12963"/>
    <cellStyle name="常规 3 7 5 2 6 2" xfId="37669"/>
    <cellStyle name="常规 3 7 5 2 7" xfId="25317"/>
    <cellStyle name="常规 3 7 5 3" xfId="981"/>
    <cellStyle name="常规 3 7 5 3 2" xfId="2528"/>
    <cellStyle name="常规 3 7 5 3 2 2" xfId="5620"/>
    <cellStyle name="常规 3 7 5 3 2 2 2" xfId="11803"/>
    <cellStyle name="常规 3 7 5 3 2 2 2 2" xfId="24157"/>
    <cellStyle name="常规 3 7 5 3 2 2 2 2 2" xfId="48863"/>
    <cellStyle name="常规 3 7 5 3 2 2 2 3" xfId="36511"/>
    <cellStyle name="常规 3 7 5 3 2 2 3" xfId="17981"/>
    <cellStyle name="常规 3 7 5 3 2 2 3 2" xfId="42687"/>
    <cellStyle name="常规 3 7 5 3 2 2 4" xfId="30335"/>
    <cellStyle name="常规 3 7 5 3 2 3" xfId="8715"/>
    <cellStyle name="常规 3 7 5 3 2 3 2" xfId="21069"/>
    <cellStyle name="常规 3 7 5 3 2 3 2 2" xfId="45775"/>
    <cellStyle name="常规 3 7 5 3 2 3 3" xfId="33423"/>
    <cellStyle name="常规 3 7 5 3 2 4" xfId="14893"/>
    <cellStyle name="常规 3 7 5 3 2 4 2" xfId="39599"/>
    <cellStyle name="常规 3 7 5 3 2 5" xfId="27247"/>
    <cellStyle name="常规 3 7 5 3 3" xfId="4076"/>
    <cellStyle name="常规 3 7 5 3 3 2" xfId="10259"/>
    <cellStyle name="常规 3 7 5 3 3 2 2" xfId="22613"/>
    <cellStyle name="常规 3 7 5 3 3 2 2 2" xfId="47319"/>
    <cellStyle name="常规 3 7 5 3 3 2 3" xfId="34967"/>
    <cellStyle name="常规 3 7 5 3 3 3" xfId="16437"/>
    <cellStyle name="常规 3 7 5 3 3 3 2" xfId="41143"/>
    <cellStyle name="常规 3 7 5 3 3 4" xfId="28791"/>
    <cellStyle name="常规 3 7 5 3 4" xfId="7171"/>
    <cellStyle name="常规 3 7 5 3 4 2" xfId="19525"/>
    <cellStyle name="常规 3 7 5 3 4 2 2" xfId="44231"/>
    <cellStyle name="常规 3 7 5 3 4 3" xfId="31879"/>
    <cellStyle name="常规 3 7 5 3 5" xfId="13349"/>
    <cellStyle name="常规 3 7 5 3 5 2" xfId="38055"/>
    <cellStyle name="常规 3 7 5 3 6" xfId="25703"/>
    <cellStyle name="常规 3 7 5 4" xfId="1755"/>
    <cellStyle name="常规 3 7 5 4 2" xfId="4848"/>
    <cellStyle name="常规 3 7 5 4 2 2" xfId="11031"/>
    <cellStyle name="常规 3 7 5 4 2 2 2" xfId="23385"/>
    <cellStyle name="常规 3 7 5 4 2 2 2 2" xfId="48091"/>
    <cellStyle name="常规 3 7 5 4 2 2 3" xfId="35739"/>
    <cellStyle name="常规 3 7 5 4 2 3" xfId="17209"/>
    <cellStyle name="常规 3 7 5 4 2 3 2" xfId="41915"/>
    <cellStyle name="常规 3 7 5 4 2 4" xfId="29563"/>
    <cellStyle name="常规 3 7 5 4 3" xfId="7943"/>
    <cellStyle name="常规 3 7 5 4 3 2" xfId="20297"/>
    <cellStyle name="常规 3 7 5 4 3 2 2" xfId="45003"/>
    <cellStyle name="常规 3 7 5 4 3 3" xfId="32651"/>
    <cellStyle name="常规 3 7 5 4 4" xfId="14121"/>
    <cellStyle name="常规 3 7 5 4 4 2" xfId="38827"/>
    <cellStyle name="常规 3 7 5 4 5" xfId="26475"/>
    <cellStyle name="常规 3 7 5 5" xfId="3304"/>
    <cellStyle name="常规 3 7 5 5 2" xfId="9487"/>
    <cellStyle name="常规 3 7 5 5 2 2" xfId="21841"/>
    <cellStyle name="常规 3 7 5 5 2 2 2" xfId="46547"/>
    <cellStyle name="常规 3 7 5 5 2 3" xfId="34195"/>
    <cellStyle name="常规 3 7 5 5 3" xfId="15665"/>
    <cellStyle name="常规 3 7 5 5 3 2" xfId="40371"/>
    <cellStyle name="常规 3 7 5 5 4" xfId="28019"/>
    <cellStyle name="常规 3 7 5 6" xfId="6399"/>
    <cellStyle name="常规 3 7 5 6 2" xfId="18753"/>
    <cellStyle name="常规 3 7 5 6 2 2" xfId="43459"/>
    <cellStyle name="常规 3 7 5 6 3" xfId="31107"/>
    <cellStyle name="常规 3 7 5 7" xfId="12577"/>
    <cellStyle name="常规 3 7 5 7 2" xfId="37283"/>
    <cellStyle name="常规 3 7 5 8" xfId="24931"/>
    <cellStyle name="常规 3 7 6" xfId="454"/>
    <cellStyle name="常规 3 7 6 2" xfId="1229"/>
    <cellStyle name="常规 3 7 6 2 2" xfId="2776"/>
    <cellStyle name="常规 3 7 6 2 2 2" xfId="5868"/>
    <cellStyle name="常规 3 7 6 2 2 2 2" xfId="12051"/>
    <cellStyle name="常规 3 7 6 2 2 2 2 2" xfId="24405"/>
    <cellStyle name="常规 3 7 6 2 2 2 2 2 2" xfId="49111"/>
    <cellStyle name="常规 3 7 6 2 2 2 2 3" xfId="36759"/>
    <cellStyle name="常规 3 7 6 2 2 2 3" xfId="18229"/>
    <cellStyle name="常规 3 7 6 2 2 2 3 2" xfId="42935"/>
    <cellStyle name="常规 3 7 6 2 2 2 4" xfId="30583"/>
    <cellStyle name="常规 3 7 6 2 2 3" xfId="8963"/>
    <cellStyle name="常规 3 7 6 2 2 3 2" xfId="21317"/>
    <cellStyle name="常规 3 7 6 2 2 3 2 2" xfId="46023"/>
    <cellStyle name="常规 3 7 6 2 2 3 3" xfId="33671"/>
    <cellStyle name="常规 3 7 6 2 2 4" xfId="15141"/>
    <cellStyle name="常规 3 7 6 2 2 4 2" xfId="39847"/>
    <cellStyle name="常规 3 7 6 2 2 5" xfId="27495"/>
    <cellStyle name="常规 3 7 6 2 3" xfId="4324"/>
    <cellStyle name="常规 3 7 6 2 3 2" xfId="10507"/>
    <cellStyle name="常规 3 7 6 2 3 2 2" xfId="22861"/>
    <cellStyle name="常规 3 7 6 2 3 2 2 2" xfId="47567"/>
    <cellStyle name="常规 3 7 6 2 3 2 3" xfId="35215"/>
    <cellStyle name="常规 3 7 6 2 3 3" xfId="16685"/>
    <cellStyle name="常规 3 7 6 2 3 3 2" xfId="41391"/>
    <cellStyle name="常规 3 7 6 2 3 4" xfId="29039"/>
    <cellStyle name="常规 3 7 6 2 4" xfId="7419"/>
    <cellStyle name="常规 3 7 6 2 4 2" xfId="19773"/>
    <cellStyle name="常规 3 7 6 2 4 2 2" xfId="44479"/>
    <cellStyle name="常规 3 7 6 2 4 3" xfId="32127"/>
    <cellStyle name="常规 3 7 6 2 5" xfId="13597"/>
    <cellStyle name="常规 3 7 6 2 5 2" xfId="38303"/>
    <cellStyle name="常规 3 7 6 2 6" xfId="25951"/>
    <cellStyle name="常规 3 7 6 3" xfId="2003"/>
    <cellStyle name="常规 3 7 6 3 2" xfId="5096"/>
    <cellStyle name="常规 3 7 6 3 2 2" xfId="11279"/>
    <cellStyle name="常规 3 7 6 3 2 2 2" xfId="23633"/>
    <cellStyle name="常规 3 7 6 3 2 2 2 2" xfId="48339"/>
    <cellStyle name="常规 3 7 6 3 2 2 3" xfId="35987"/>
    <cellStyle name="常规 3 7 6 3 2 3" xfId="17457"/>
    <cellStyle name="常规 3 7 6 3 2 3 2" xfId="42163"/>
    <cellStyle name="常规 3 7 6 3 2 4" xfId="29811"/>
    <cellStyle name="常规 3 7 6 3 3" xfId="8191"/>
    <cellStyle name="常规 3 7 6 3 3 2" xfId="20545"/>
    <cellStyle name="常规 3 7 6 3 3 2 2" xfId="45251"/>
    <cellStyle name="常规 3 7 6 3 3 3" xfId="32899"/>
    <cellStyle name="常规 3 7 6 3 4" xfId="14369"/>
    <cellStyle name="常规 3 7 6 3 4 2" xfId="39075"/>
    <cellStyle name="常规 3 7 6 3 5" xfId="26723"/>
    <cellStyle name="常规 3 7 6 4" xfId="3552"/>
    <cellStyle name="常规 3 7 6 4 2" xfId="9735"/>
    <cellStyle name="常规 3 7 6 4 2 2" xfId="22089"/>
    <cellStyle name="常规 3 7 6 4 2 2 2" xfId="46795"/>
    <cellStyle name="常规 3 7 6 4 2 3" xfId="34443"/>
    <cellStyle name="常规 3 7 6 4 3" xfId="15913"/>
    <cellStyle name="常规 3 7 6 4 3 2" xfId="40619"/>
    <cellStyle name="常规 3 7 6 4 4" xfId="28267"/>
    <cellStyle name="常规 3 7 6 5" xfId="6647"/>
    <cellStyle name="常规 3 7 6 5 2" xfId="19001"/>
    <cellStyle name="常规 3 7 6 5 2 2" xfId="43707"/>
    <cellStyle name="常规 3 7 6 5 3" xfId="31355"/>
    <cellStyle name="常规 3 7 6 6" xfId="12825"/>
    <cellStyle name="常规 3 7 6 6 2" xfId="37531"/>
    <cellStyle name="常规 3 7 6 7" xfId="25179"/>
    <cellStyle name="常规 3 7 7" xfId="842"/>
    <cellStyle name="常规 3 7 7 2" xfId="2390"/>
    <cellStyle name="常规 3 7 7 2 2" xfId="5482"/>
    <cellStyle name="常规 3 7 7 2 2 2" xfId="11665"/>
    <cellStyle name="常规 3 7 7 2 2 2 2" xfId="24019"/>
    <cellStyle name="常规 3 7 7 2 2 2 2 2" xfId="48725"/>
    <cellStyle name="常规 3 7 7 2 2 2 3" xfId="36373"/>
    <cellStyle name="常规 3 7 7 2 2 3" xfId="17843"/>
    <cellStyle name="常规 3 7 7 2 2 3 2" xfId="42549"/>
    <cellStyle name="常规 3 7 7 2 2 4" xfId="30197"/>
    <cellStyle name="常规 3 7 7 2 3" xfId="8577"/>
    <cellStyle name="常规 3 7 7 2 3 2" xfId="20931"/>
    <cellStyle name="常规 3 7 7 2 3 2 2" xfId="45637"/>
    <cellStyle name="常规 3 7 7 2 3 3" xfId="33285"/>
    <cellStyle name="常规 3 7 7 2 4" xfId="14755"/>
    <cellStyle name="常规 3 7 7 2 4 2" xfId="39461"/>
    <cellStyle name="常规 3 7 7 2 5" xfId="27109"/>
    <cellStyle name="常规 3 7 7 3" xfId="3938"/>
    <cellStyle name="常规 3 7 7 3 2" xfId="10121"/>
    <cellStyle name="常规 3 7 7 3 2 2" xfId="22475"/>
    <cellStyle name="常规 3 7 7 3 2 2 2" xfId="47181"/>
    <cellStyle name="常规 3 7 7 3 2 3" xfId="34829"/>
    <cellStyle name="常规 3 7 7 3 3" xfId="16299"/>
    <cellStyle name="常规 3 7 7 3 3 2" xfId="41005"/>
    <cellStyle name="常规 3 7 7 3 4" xfId="28653"/>
    <cellStyle name="常规 3 7 7 4" xfId="7033"/>
    <cellStyle name="常规 3 7 7 4 2" xfId="19387"/>
    <cellStyle name="常规 3 7 7 4 2 2" xfId="44093"/>
    <cellStyle name="常规 3 7 7 4 3" xfId="31741"/>
    <cellStyle name="常规 3 7 7 5" xfId="13211"/>
    <cellStyle name="常规 3 7 7 5 2" xfId="37917"/>
    <cellStyle name="常规 3 7 7 6" xfId="25565"/>
    <cellStyle name="常规 3 7 8" xfId="1616"/>
    <cellStyle name="常规 3 7 8 2" xfId="4710"/>
    <cellStyle name="常规 3 7 8 2 2" xfId="10893"/>
    <cellStyle name="常规 3 7 8 2 2 2" xfId="23247"/>
    <cellStyle name="常规 3 7 8 2 2 2 2" xfId="47953"/>
    <cellStyle name="常规 3 7 8 2 2 3" xfId="35601"/>
    <cellStyle name="常规 3 7 8 2 3" xfId="17071"/>
    <cellStyle name="常规 3 7 8 2 3 2" xfId="41777"/>
    <cellStyle name="常规 3 7 8 2 4" xfId="29425"/>
    <cellStyle name="常规 3 7 8 3" xfId="7805"/>
    <cellStyle name="常规 3 7 8 3 2" xfId="20159"/>
    <cellStyle name="常规 3 7 8 3 2 2" xfId="44865"/>
    <cellStyle name="常规 3 7 8 3 3" xfId="32513"/>
    <cellStyle name="常规 3 7 8 4" xfId="13983"/>
    <cellStyle name="常规 3 7 8 4 2" xfId="38689"/>
    <cellStyle name="常规 3 7 8 5" xfId="26337"/>
    <cellStyle name="常规 3 7 9" xfId="3164"/>
    <cellStyle name="常规 3 7 9 2" xfId="9349"/>
    <cellStyle name="常规 3 7 9 2 2" xfId="21703"/>
    <cellStyle name="常规 3 7 9 2 2 2" xfId="46409"/>
    <cellStyle name="常规 3 7 9 2 3" xfId="34057"/>
    <cellStyle name="常规 3 7 9 3" xfId="15527"/>
    <cellStyle name="常规 3 7 9 3 2" xfId="40233"/>
    <cellStyle name="常规 3 7 9 4" xfId="27881"/>
    <cellStyle name="常规 3 8" xfId="60"/>
    <cellStyle name="常规 3 8 10" xfId="6267"/>
    <cellStyle name="常规 3 8 10 2" xfId="18622"/>
    <cellStyle name="常规 3 8 10 2 2" xfId="43328"/>
    <cellStyle name="常规 3 8 10 3" xfId="30976"/>
    <cellStyle name="常规 3 8 11" xfId="12445"/>
    <cellStyle name="常规 3 8 11 2" xfId="37152"/>
    <cellStyle name="常规 3 8 12" xfId="24799"/>
    <cellStyle name="常规 3 8 2" xfId="99"/>
    <cellStyle name="常规 3 8 2 10" xfId="12480"/>
    <cellStyle name="常规 3 8 2 10 2" xfId="37186"/>
    <cellStyle name="常规 3 8 2 11" xfId="24834"/>
    <cellStyle name="常规 3 8 2 2" xfId="171"/>
    <cellStyle name="常规 3 8 2 2 10" xfId="24903"/>
    <cellStyle name="常规 3 8 2 2 2" xfId="429"/>
    <cellStyle name="常规 3 8 2 2 2 2" xfId="817"/>
    <cellStyle name="常规 3 8 2 2 2 2 2" xfId="1591"/>
    <cellStyle name="常规 3 8 2 2 2 2 2 2" xfId="3138"/>
    <cellStyle name="常规 3 8 2 2 2 2 2 2 2" xfId="6230"/>
    <cellStyle name="常规 3 8 2 2 2 2 2 2 2 2" xfId="12413"/>
    <cellStyle name="常规 3 8 2 2 2 2 2 2 2 2 2" xfId="24767"/>
    <cellStyle name="常规 3 8 2 2 2 2 2 2 2 2 2 2" xfId="49473"/>
    <cellStyle name="常规 3 8 2 2 2 2 2 2 2 2 3" xfId="37121"/>
    <cellStyle name="常规 3 8 2 2 2 2 2 2 2 3" xfId="18591"/>
    <cellStyle name="常规 3 8 2 2 2 2 2 2 2 3 2" xfId="43297"/>
    <cellStyle name="常规 3 8 2 2 2 2 2 2 2 4" xfId="30945"/>
    <cellStyle name="常规 3 8 2 2 2 2 2 2 3" xfId="9325"/>
    <cellStyle name="常规 3 8 2 2 2 2 2 2 3 2" xfId="21679"/>
    <cellStyle name="常规 3 8 2 2 2 2 2 2 3 2 2" xfId="46385"/>
    <cellStyle name="常规 3 8 2 2 2 2 2 2 3 3" xfId="34033"/>
    <cellStyle name="常规 3 8 2 2 2 2 2 2 4" xfId="15503"/>
    <cellStyle name="常规 3 8 2 2 2 2 2 2 4 2" xfId="40209"/>
    <cellStyle name="常规 3 8 2 2 2 2 2 2 5" xfId="27857"/>
    <cellStyle name="常规 3 8 2 2 2 2 2 3" xfId="4686"/>
    <cellStyle name="常规 3 8 2 2 2 2 2 3 2" xfId="10869"/>
    <cellStyle name="常规 3 8 2 2 2 2 2 3 2 2" xfId="23223"/>
    <cellStyle name="常规 3 8 2 2 2 2 2 3 2 2 2" xfId="47929"/>
    <cellStyle name="常规 3 8 2 2 2 2 2 3 2 3" xfId="35577"/>
    <cellStyle name="常规 3 8 2 2 2 2 2 3 3" xfId="17047"/>
    <cellStyle name="常规 3 8 2 2 2 2 2 3 3 2" xfId="41753"/>
    <cellStyle name="常规 3 8 2 2 2 2 2 3 4" xfId="29401"/>
    <cellStyle name="常规 3 8 2 2 2 2 2 4" xfId="7781"/>
    <cellStyle name="常规 3 8 2 2 2 2 2 4 2" xfId="20135"/>
    <cellStyle name="常规 3 8 2 2 2 2 2 4 2 2" xfId="44841"/>
    <cellStyle name="常规 3 8 2 2 2 2 2 4 3" xfId="32489"/>
    <cellStyle name="常规 3 8 2 2 2 2 2 5" xfId="13959"/>
    <cellStyle name="常规 3 8 2 2 2 2 2 5 2" xfId="38665"/>
    <cellStyle name="常规 3 8 2 2 2 2 2 6" xfId="26313"/>
    <cellStyle name="常规 3 8 2 2 2 2 3" xfId="2366"/>
    <cellStyle name="常规 3 8 2 2 2 2 3 2" xfId="5458"/>
    <cellStyle name="常规 3 8 2 2 2 2 3 2 2" xfId="11641"/>
    <cellStyle name="常规 3 8 2 2 2 2 3 2 2 2" xfId="23995"/>
    <cellStyle name="常规 3 8 2 2 2 2 3 2 2 2 2" xfId="48701"/>
    <cellStyle name="常规 3 8 2 2 2 2 3 2 2 3" xfId="36349"/>
    <cellStyle name="常规 3 8 2 2 2 2 3 2 3" xfId="17819"/>
    <cellStyle name="常规 3 8 2 2 2 2 3 2 3 2" xfId="42525"/>
    <cellStyle name="常规 3 8 2 2 2 2 3 2 4" xfId="30173"/>
    <cellStyle name="常规 3 8 2 2 2 2 3 3" xfId="8553"/>
    <cellStyle name="常规 3 8 2 2 2 2 3 3 2" xfId="20907"/>
    <cellStyle name="常规 3 8 2 2 2 2 3 3 2 2" xfId="45613"/>
    <cellStyle name="常规 3 8 2 2 2 2 3 3 3" xfId="33261"/>
    <cellStyle name="常规 3 8 2 2 2 2 3 4" xfId="14731"/>
    <cellStyle name="常规 3 8 2 2 2 2 3 4 2" xfId="39437"/>
    <cellStyle name="常规 3 8 2 2 2 2 3 5" xfId="27085"/>
    <cellStyle name="常规 3 8 2 2 2 2 4" xfId="3914"/>
    <cellStyle name="常规 3 8 2 2 2 2 4 2" xfId="10097"/>
    <cellStyle name="常规 3 8 2 2 2 2 4 2 2" xfId="22451"/>
    <cellStyle name="常规 3 8 2 2 2 2 4 2 2 2" xfId="47157"/>
    <cellStyle name="常规 3 8 2 2 2 2 4 2 3" xfId="34805"/>
    <cellStyle name="常规 3 8 2 2 2 2 4 3" xfId="16275"/>
    <cellStyle name="常规 3 8 2 2 2 2 4 3 2" xfId="40981"/>
    <cellStyle name="常规 3 8 2 2 2 2 4 4" xfId="28629"/>
    <cellStyle name="常规 3 8 2 2 2 2 5" xfId="7009"/>
    <cellStyle name="常规 3 8 2 2 2 2 5 2" xfId="19363"/>
    <cellStyle name="常规 3 8 2 2 2 2 5 2 2" xfId="44069"/>
    <cellStyle name="常规 3 8 2 2 2 2 5 3" xfId="31717"/>
    <cellStyle name="常规 3 8 2 2 2 2 6" xfId="13187"/>
    <cellStyle name="常规 3 8 2 2 2 2 6 2" xfId="37893"/>
    <cellStyle name="常规 3 8 2 2 2 2 7" xfId="25541"/>
    <cellStyle name="常规 3 8 2 2 2 3" xfId="1205"/>
    <cellStyle name="常规 3 8 2 2 2 3 2" xfId="2752"/>
    <cellStyle name="常规 3 8 2 2 2 3 2 2" xfId="5844"/>
    <cellStyle name="常规 3 8 2 2 2 3 2 2 2" xfId="12027"/>
    <cellStyle name="常规 3 8 2 2 2 3 2 2 2 2" xfId="24381"/>
    <cellStyle name="常规 3 8 2 2 2 3 2 2 2 2 2" xfId="49087"/>
    <cellStyle name="常规 3 8 2 2 2 3 2 2 2 3" xfId="36735"/>
    <cellStyle name="常规 3 8 2 2 2 3 2 2 3" xfId="18205"/>
    <cellStyle name="常规 3 8 2 2 2 3 2 2 3 2" xfId="42911"/>
    <cellStyle name="常规 3 8 2 2 2 3 2 2 4" xfId="30559"/>
    <cellStyle name="常规 3 8 2 2 2 3 2 3" xfId="8939"/>
    <cellStyle name="常规 3 8 2 2 2 3 2 3 2" xfId="21293"/>
    <cellStyle name="常规 3 8 2 2 2 3 2 3 2 2" xfId="45999"/>
    <cellStyle name="常规 3 8 2 2 2 3 2 3 3" xfId="33647"/>
    <cellStyle name="常规 3 8 2 2 2 3 2 4" xfId="15117"/>
    <cellStyle name="常规 3 8 2 2 2 3 2 4 2" xfId="39823"/>
    <cellStyle name="常规 3 8 2 2 2 3 2 5" xfId="27471"/>
    <cellStyle name="常规 3 8 2 2 2 3 3" xfId="4300"/>
    <cellStyle name="常规 3 8 2 2 2 3 3 2" xfId="10483"/>
    <cellStyle name="常规 3 8 2 2 2 3 3 2 2" xfId="22837"/>
    <cellStyle name="常规 3 8 2 2 2 3 3 2 2 2" xfId="47543"/>
    <cellStyle name="常规 3 8 2 2 2 3 3 2 3" xfId="35191"/>
    <cellStyle name="常规 3 8 2 2 2 3 3 3" xfId="16661"/>
    <cellStyle name="常规 3 8 2 2 2 3 3 3 2" xfId="41367"/>
    <cellStyle name="常规 3 8 2 2 2 3 3 4" xfId="29015"/>
    <cellStyle name="常规 3 8 2 2 2 3 4" xfId="7395"/>
    <cellStyle name="常规 3 8 2 2 2 3 4 2" xfId="19749"/>
    <cellStyle name="常规 3 8 2 2 2 3 4 2 2" xfId="44455"/>
    <cellStyle name="常规 3 8 2 2 2 3 4 3" xfId="32103"/>
    <cellStyle name="常规 3 8 2 2 2 3 5" xfId="13573"/>
    <cellStyle name="常规 3 8 2 2 2 3 5 2" xfId="38279"/>
    <cellStyle name="常规 3 8 2 2 2 3 6" xfId="25927"/>
    <cellStyle name="常规 3 8 2 2 2 4" xfId="1979"/>
    <cellStyle name="常规 3 8 2 2 2 4 2" xfId="5072"/>
    <cellStyle name="常规 3 8 2 2 2 4 2 2" xfId="11255"/>
    <cellStyle name="常规 3 8 2 2 2 4 2 2 2" xfId="23609"/>
    <cellStyle name="常规 3 8 2 2 2 4 2 2 2 2" xfId="48315"/>
    <cellStyle name="常规 3 8 2 2 2 4 2 2 3" xfId="35963"/>
    <cellStyle name="常规 3 8 2 2 2 4 2 3" xfId="17433"/>
    <cellStyle name="常规 3 8 2 2 2 4 2 3 2" xfId="42139"/>
    <cellStyle name="常规 3 8 2 2 2 4 2 4" xfId="29787"/>
    <cellStyle name="常规 3 8 2 2 2 4 3" xfId="8167"/>
    <cellStyle name="常规 3 8 2 2 2 4 3 2" xfId="20521"/>
    <cellStyle name="常规 3 8 2 2 2 4 3 2 2" xfId="45227"/>
    <cellStyle name="常规 3 8 2 2 2 4 3 3" xfId="32875"/>
    <cellStyle name="常规 3 8 2 2 2 4 4" xfId="14345"/>
    <cellStyle name="常规 3 8 2 2 2 4 4 2" xfId="39051"/>
    <cellStyle name="常规 3 8 2 2 2 4 5" xfId="26699"/>
    <cellStyle name="常规 3 8 2 2 2 5" xfId="3528"/>
    <cellStyle name="常规 3 8 2 2 2 5 2" xfId="9711"/>
    <cellStyle name="常规 3 8 2 2 2 5 2 2" xfId="22065"/>
    <cellStyle name="常规 3 8 2 2 2 5 2 2 2" xfId="46771"/>
    <cellStyle name="常规 3 8 2 2 2 5 2 3" xfId="34419"/>
    <cellStyle name="常规 3 8 2 2 2 5 3" xfId="15889"/>
    <cellStyle name="常规 3 8 2 2 2 5 3 2" xfId="40595"/>
    <cellStyle name="常规 3 8 2 2 2 5 4" xfId="28243"/>
    <cellStyle name="常规 3 8 2 2 2 6" xfId="6623"/>
    <cellStyle name="常规 3 8 2 2 2 6 2" xfId="18977"/>
    <cellStyle name="常规 3 8 2 2 2 6 2 2" xfId="43683"/>
    <cellStyle name="常规 3 8 2 2 2 6 3" xfId="31331"/>
    <cellStyle name="常规 3 8 2 2 2 7" xfId="12801"/>
    <cellStyle name="常规 3 8 2 2 2 7 2" xfId="37507"/>
    <cellStyle name="常规 3 8 2 2 2 8" xfId="25155"/>
    <cellStyle name="常规 3 8 2 2 3" xfId="305"/>
    <cellStyle name="常规 3 8 2 2 3 2" xfId="693"/>
    <cellStyle name="常规 3 8 2 2 3 2 2" xfId="1467"/>
    <cellStyle name="常规 3 8 2 2 3 2 2 2" xfId="3014"/>
    <cellStyle name="常规 3 8 2 2 3 2 2 2 2" xfId="6106"/>
    <cellStyle name="常规 3 8 2 2 3 2 2 2 2 2" xfId="12289"/>
    <cellStyle name="常规 3 8 2 2 3 2 2 2 2 2 2" xfId="24643"/>
    <cellStyle name="常规 3 8 2 2 3 2 2 2 2 2 2 2" xfId="49349"/>
    <cellStyle name="常规 3 8 2 2 3 2 2 2 2 2 3" xfId="36997"/>
    <cellStyle name="常规 3 8 2 2 3 2 2 2 2 3" xfId="18467"/>
    <cellStyle name="常规 3 8 2 2 3 2 2 2 2 3 2" xfId="43173"/>
    <cellStyle name="常规 3 8 2 2 3 2 2 2 2 4" xfId="30821"/>
    <cellStyle name="常规 3 8 2 2 3 2 2 2 3" xfId="9201"/>
    <cellStyle name="常规 3 8 2 2 3 2 2 2 3 2" xfId="21555"/>
    <cellStyle name="常规 3 8 2 2 3 2 2 2 3 2 2" xfId="46261"/>
    <cellStyle name="常规 3 8 2 2 3 2 2 2 3 3" xfId="33909"/>
    <cellStyle name="常规 3 8 2 2 3 2 2 2 4" xfId="15379"/>
    <cellStyle name="常规 3 8 2 2 3 2 2 2 4 2" xfId="40085"/>
    <cellStyle name="常规 3 8 2 2 3 2 2 2 5" xfId="27733"/>
    <cellStyle name="常规 3 8 2 2 3 2 2 3" xfId="4562"/>
    <cellStyle name="常规 3 8 2 2 3 2 2 3 2" xfId="10745"/>
    <cellStyle name="常规 3 8 2 2 3 2 2 3 2 2" xfId="23099"/>
    <cellStyle name="常规 3 8 2 2 3 2 2 3 2 2 2" xfId="47805"/>
    <cellStyle name="常规 3 8 2 2 3 2 2 3 2 3" xfId="35453"/>
    <cellStyle name="常规 3 8 2 2 3 2 2 3 3" xfId="16923"/>
    <cellStyle name="常规 3 8 2 2 3 2 2 3 3 2" xfId="41629"/>
    <cellStyle name="常规 3 8 2 2 3 2 2 3 4" xfId="29277"/>
    <cellStyle name="常规 3 8 2 2 3 2 2 4" xfId="7657"/>
    <cellStyle name="常规 3 8 2 2 3 2 2 4 2" xfId="20011"/>
    <cellStyle name="常规 3 8 2 2 3 2 2 4 2 2" xfId="44717"/>
    <cellStyle name="常规 3 8 2 2 3 2 2 4 3" xfId="32365"/>
    <cellStyle name="常规 3 8 2 2 3 2 2 5" xfId="13835"/>
    <cellStyle name="常规 3 8 2 2 3 2 2 5 2" xfId="38541"/>
    <cellStyle name="常规 3 8 2 2 3 2 2 6" xfId="26189"/>
    <cellStyle name="常规 3 8 2 2 3 2 3" xfId="2242"/>
    <cellStyle name="常规 3 8 2 2 3 2 3 2" xfId="5334"/>
    <cellStyle name="常规 3 8 2 2 3 2 3 2 2" xfId="11517"/>
    <cellStyle name="常规 3 8 2 2 3 2 3 2 2 2" xfId="23871"/>
    <cellStyle name="常规 3 8 2 2 3 2 3 2 2 2 2" xfId="48577"/>
    <cellStyle name="常规 3 8 2 2 3 2 3 2 2 3" xfId="36225"/>
    <cellStyle name="常规 3 8 2 2 3 2 3 2 3" xfId="17695"/>
    <cellStyle name="常规 3 8 2 2 3 2 3 2 3 2" xfId="42401"/>
    <cellStyle name="常规 3 8 2 2 3 2 3 2 4" xfId="30049"/>
    <cellStyle name="常规 3 8 2 2 3 2 3 3" xfId="8429"/>
    <cellStyle name="常规 3 8 2 2 3 2 3 3 2" xfId="20783"/>
    <cellStyle name="常规 3 8 2 2 3 2 3 3 2 2" xfId="45489"/>
    <cellStyle name="常规 3 8 2 2 3 2 3 3 3" xfId="33137"/>
    <cellStyle name="常规 3 8 2 2 3 2 3 4" xfId="14607"/>
    <cellStyle name="常规 3 8 2 2 3 2 3 4 2" xfId="39313"/>
    <cellStyle name="常规 3 8 2 2 3 2 3 5" xfId="26961"/>
    <cellStyle name="常规 3 8 2 2 3 2 4" xfId="3790"/>
    <cellStyle name="常规 3 8 2 2 3 2 4 2" xfId="9973"/>
    <cellStyle name="常规 3 8 2 2 3 2 4 2 2" xfId="22327"/>
    <cellStyle name="常规 3 8 2 2 3 2 4 2 2 2" xfId="47033"/>
    <cellStyle name="常规 3 8 2 2 3 2 4 2 3" xfId="34681"/>
    <cellStyle name="常规 3 8 2 2 3 2 4 3" xfId="16151"/>
    <cellStyle name="常规 3 8 2 2 3 2 4 3 2" xfId="40857"/>
    <cellStyle name="常规 3 8 2 2 3 2 4 4" xfId="28505"/>
    <cellStyle name="常规 3 8 2 2 3 2 5" xfId="6885"/>
    <cellStyle name="常规 3 8 2 2 3 2 5 2" xfId="19239"/>
    <cellStyle name="常规 3 8 2 2 3 2 5 2 2" xfId="43945"/>
    <cellStyle name="常规 3 8 2 2 3 2 5 3" xfId="31593"/>
    <cellStyle name="常规 3 8 2 2 3 2 6" xfId="13063"/>
    <cellStyle name="常规 3 8 2 2 3 2 6 2" xfId="37769"/>
    <cellStyle name="常规 3 8 2 2 3 2 7" xfId="25417"/>
    <cellStyle name="常规 3 8 2 2 3 3" xfId="1081"/>
    <cellStyle name="常规 3 8 2 2 3 3 2" xfId="2628"/>
    <cellStyle name="常规 3 8 2 2 3 3 2 2" xfId="5720"/>
    <cellStyle name="常规 3 8 2 2 3 3 2 2 2" xfId="11903"/>
    <cellStyle name="常规 3 8 2 2 3 3 2 2 2 2" xfId="24257"/>
    <cellStyle name="常规 3 8 2 2 3 3 2 2 2 2 2" xfId="48963"/>
    <cellStyle name="常规 3 8 2 2 3 3 2 2 2 3" xfId="36611"/>
    <cellStyle name="常规 3 8 2 2 3 3 2 2 3" xfId="18081"/>
    <cellStyle name="常规 3 8 2 2 3 3 2 2 3 2" xfId="42787"/>
    <cellStyle name="常规 3 8 2 2 3 3 2 2 4" xfId="30435"/>
    <cellStyle name="常规 3 8 2 2 3 3 2 3" xfId="8815"/>
    <cellStyle name="常规 3 8 2 2 3 3 2 3 2" xfId="21169"/>
    <cellStyle name="常规 3 8 2 2 3 3 2 3 2 2" xfId="45875"/>
    <cellStyle name="常规 3 8 2 2 3 3 2 3 3" xfId="33523"/>
    <cellStyle name="常规 3 8 2 2 3 3 2 4" xfId="14993"/>
    <cellStyle name="常规 3 8 2 2 3 3 2 4 2" xfId="39699"/>
    <cellStyle name="常规 3 8 2 2 3 3 2 5" xfId="27347"/>
    <cellStyle name="常规 3 8 2 2 3 3 3" xfId="4176"/>
    <cellStyle name="常规 3 8 2 2 3 3 3 2" xfId="10359"/>
    <cellStyle name="常规 3 8 2 2 3 3 3 2 2" xfId="22713"/>
    <cellStyle name="常规 3 8 2 2 3 3 3 2 2 2" xfId="47419"/>
    <cellStyle name="常规 3 8 2 2 3 3 3 2 3" xfId="35067"/>
    <cellStyle name="常规 3 8 2 2 3 3 3 3" xfId="16537"/>
    <cellStyle name="常规 3 8 2 2 3 3 3 3 2" xfId="41243"/>
    <cellStyle name="常规 3 8 2 2 3 3 3 4" xfId="28891"/>
    <cellStyle name="常规 3 8 2 2 3 3 4" xfId="7271"/>
    <cellStyle name="常规 3 8 2 2 3 3 4 2" xfId="19625"/>
    <cellStyle name="常规 3 8 2 2 3 3 4 2 2" xfId="44331"/>
    <cellStyle name="常规 3 8 2 2 3 3 4 3" xfId="31979"/>
    <cellStyle name="常规 3 8 2 2 3 3 5" xfId="13449"/>
    <cellStyle name="常规 3 8 2 2 3 3 5 2" xfId="38155"/>
    <cellStyle name="常规 3 8 2 2 3 3 6" xfId="25803"/>
    <cellStyle name="常规 3 8 2 2 3 4" xfId="1855"/>
    <cellStyle name="常规 3 8 2 2 3 4 2" xfId="4948"/>
    <cellStyle name="常规 3 8 2 2 3 4 2 2" xfId="11131"/>
    <cellStyle name="常规 3 8 2 2 3 4 2 2 2" xfId="23485"/>
    <cellStyle name="常规 3 8 2 2 3 4 2 2 2 2" xfId="48191"/>
    <cellStyle name="常规 3 8 2 2 3 4 2 2 3" xfId="35839"/>
    <cellStyle name="常规 3 8 2 2 3 4 2 3" xfId="17309"/>
    <cellStyle name="常规 3 8 2 2 3 4 2 3 2" xfId="42015"/>
    <cellStyle name="常规 3 8 2 2 3 4 2 4" xfId="29663"/>
    <cellStyle name="常规 3 8 2 2 3 4 3" xfId="8043"/>
    <cellStyle name="常规 3 8 2 2 3 4 3 2" xfId="20397"/>
    <cellStyle name="常规 3 8 2 2 3 4 3 2 2" xfId="45103"/>
    <cellStyle name="常规 3 8 2 2 3 4 3 3" xfId="32751"/>
    <cellStyle name="常规 3 8 2 2 3 4 4" xfId="14221"/>
    <cellStyle name="常规 3 8 2 2 3 4 4 2" xfId="38927"/>
    <cellStyle name="常规 3 8 2 2 3 4 5" xfId="26575"/>
    <cellStyle name="常规 3 8 2 2 3 5" xfId="3404"/>
    <cellStyle name="常规 3 8 2 2 3 5 2" xfId="9587"/>
    <cellStyle name="常规 3 8 2 2 3 5 2 2" xfId="21941"/>
    <cellStyle name="常规 3 8 2 2 3 5 2 2 2" xfId="46647"/>
    <cellStyle name="常规 3 8 2 2 3 5 2 3" xfId="34295"/>
    <cellStyle name="常规 3 8 2 2 3 5 3" xfId="15765"/>
    <cellStyle name="常规 3 8 2 2 3 5 3 2" xfId="40471"/>
    <cellStyle name="常规 3 8 2 2 3 5 4" xfId="28119"/>
    <cellStyle name="常规 3 8 2 2 3 6" xfId="6499"/>
    <cellStyle name="常规 3 8 2 2 3 6 2" xfId="18853"/>
    <cellStyle name="常规 3 8 2 2 3 6 2 2" xfId="43559"/>
    <cellStyle name="常规 3 8 2 2 3 6 3" xfId="31207"/>
    <cellStyle name="常规 3 8 2 2 3 7" xfId="12677"/>
    <cellStyle name="常规 3 8 2 2 3 7 2" xfId="37383"/>
    <cellStyle name="常规 3 8 2 2 3 8" xfId="25031"/>
    <cellStyle name="常规 3 8 2 2 4" xfId="565"/>
    <cellStyle name="常规 3 8 2 2 4 2" xfId="1339"/>
    <cellStyle name="常规 3 8 2 2 4 2 2" xfId="2886"/>
    <cellStyle name="常规 3 8 2 2 4 2 2 2" xfId="5978"/>
    <cellStyle name="常规 3 8 2 2 4 2 2 2 2" xfId="12161"/>
    <cellStyle name="常规 3 8 2 2 4 2 2 2 2 2" xfId="24515"/>
    <cellStyle name="常规 3 8 2 2 4 2 2 2 2 2 2" xfId="49221"/>
    <cellStyle name="常规 3 8 2 2 4 2 2 2 2 3" xfId="36869"/>
    <cellStyle name="常规 3 8 2 2 4 2 2 2 3" xfId="18339"/>
    <cellStyle name="常规 3 8 2 2 4 2 2 2 3 2" xfId="43045"/>
    <cellStyle name="常规 3 8 2 2 4 2 2 2 4" xfId="30693"/>
    <cellStyle name="常规 3 8 2 2 4 2 2 3" xfId="9073"/>
    <cellStyle name="常规 3 8 2 2 4 2 2 3 2" xfId="21427"/>
    <cellStyle name="常规 3 8 2 2 4 2 2 3 2 2" xfId="46133"/>
    <cellStyle name="常规 3 8 2 2 4 2 2 3 3" xfId="33781"/>
    <cellStyle name="常规 3 8 2 2 4 2 2 4" xfId="15251"/>
    <cellStyle name="常规 3 8 2 2 4 2 2 4 2" xfId="39957"/>
    <cellStyle name="常规 3 8 2 2 4 2 2 5" xfId="27605"/>
    <cellStyle name="常规 3 8 2 2 4 2 3" xfId="4434"/>
    <cellStyle name="常规 3 8 2 2 4 2 3 2" xfId="10617"/>
    <cellStyle name="常规 3 8 2 2 4 2 3 2 2" xfId="22971"/>
    <cellStyle name="常规 3 8 2 2 4 2 3 2 2 2" xfId="47677"/>
    <cellStyle name="常规 3 8 2 2 4 2 3 2 3" xfId="35325"/>
    <cellStyle name="常规 3 8 2 2 4 2 3 3" xfId="16795"/>
    <cellStyle name="常规 3 8 2 2 4 2 3 3 2" xfId="41501"/>
    <cellStyle name="常规 3 8 2 2 4 2 3 4" xfId="29149"/>
    <cellStyle name="常规 3 8 2 2 4 2 4" xfId="7529"/>
    <cellStyle name="常规 3 8 2 2 4 2 4 2" xfId="19883"/>
    <cellStyle name="常规 3 8 2 2 4 2 4 2 2" xfId="44589"/>
    <cellStyle name="常规 3 8 2 2 4 2 4 3" xfId="32237"/>
    <cellStyle name="常规 3 8 2 2 4 2 5" xfId="13707"/>
    <cellStyle name="常规 3 8 2 2 4 2 5 2" xfId="38413"/>
    <cellStyle name="常规 3 8 2 2 4 2 6" xfId="26061"/>
    <cellStyle name="常规 3 8 2 2 4 3" xfId="2114"/>
    <cellStyle name="常规 3 8 2 2 4 3 2" xfId="5206"/>
    <cellStyle name="常规 3 8 2 2 4 3 2 2" xfId="11389"/>
    <cellStyle name="常规 3 8 2 2 4 3 2 2 2" xfId="23743"/>
    <cellStyle name="常规 3 8 2 2 4 3 2 2 2 2" xfId="48449"/>
    <cellStyle name="常规 3 8 2 2 4 3 2 2 3" xfId="36097"/>
    <cellStyle name="常规 3 8 2 2 4 3 2 3" xfId="17567"/>
    <cellStyle name="常规 3 8 2 2 4 3 2 3 2" xfId="42273"/>
    <cellStyle name="常规 3 8 2 2 4 3 2 4" xfId="29921"/>
    <cellStyle name="常规 3 8 2 2 4 3 3" xfId="8301"/>
    <cellStyle name="常规 3 8 2 2 4 3 3 2" xfId="20655"/>
    <cellStyle name="常规 3 8 2 2 4 3 3 2 2" xfId="45361"/>
    <cellStyle name="常规 3 8 2 2 4 3 3 3" xfId="33009"/>
    <cellStyle name="常规 3 8 2 2 4 3 4" xfId="14479"/>
    <cellStyle name="常规 3 8 2 2 4 3 4 2" xfId="39185"/>
    <cellStyle name="常规 3 8 2 2 4 3 5" xfId="26833"/>
    <cellStyle name="常规 3 8 2 2 4 4" xfId="3662"/>
    <cellStyle name="常规 3 8 2 2 4 4 2" xfId="9845"/>
    <cellStyle name="常规 3 8 2 2 4 4 2 2" xfId="22199"/>
    <cellStyle name="常规 3 8 2 2 4 4 2 2 2" xfId="46905"/>
    <cellStyle name="常规 3 8 2 2 4 4 2 3" xfId="34553"/>
    <cellStyle name="常规 3 8 2 2 4 4 3" xfId="16023"/>
    <cellStyle name="常规 3 8 2 2 4 4 3 2" xfId="40729"/>
    <cellStyle name="常规 3 8 2 2 4 4 4" xfId="28377"/>
    <cellStyle name="常规 3 8 2 2 4 5" xfId="6757"/>
    <cellStyle name="常规 3 8 2 2 4 5 2" xfId="19111"/>
    <cellStyle name="常规 3 8 2 2 4 5 2 2" xfId="43817"/>
    <cellStyle name="常规 3 8 2 2 4 5 3" xfId="31465"/>
    <cellStyle name="常规 3 8 2 2 4 6" xfId="12935"/>
    <cellStyle name="常规 3 8 2 2 4 6 2" xfId="37641"/>
    <cellStyle name="常规 3 8 2 2 4 7" xfId="25289"/>
    <cellStyle name="常规 3 8 2 2 5" xfId="953"/>
    <cellStyle name="常规 3 8 2 2 5 2" xfId="2500"/>
    <cellStyle name="常规 3 8 2 2 5 2 2" xfId="5592"/>
    <cellStyle name="常规 3 8 2 2 5 2 2 2" xfId="11775"/>
    <cellStyle name="常规 3 8 2 2 5 2 2 2 2" xfId="24129"/>
    <cellStyle name="常规 3 8 2 2 5 2 2 2 2 2" xfId="48835"/>
    <cellStyle name="常规 3 8 2 2 5 2 2 2 3" xfId="36483"/>
    <cellStyle name="常规 3 8 2 2 5 2 2 3" xfId="17953"/>
    <cellStyle name="常规 3 8 2 2 5 2 2 3 2" xfId="42659"/>
    <cellStyle name="常规 3 8 2 2 5 2 2 4" xfId="30307"/>
    <cellStyle name="常规 3 8 2 2 5 2 3" xfId="8687"/>
    <cellStyle name="常规 3 8 2 2 5 2 3 2" xfId="21041"/>
    <cellStyle name="常规 3 8 2 2 5 2 3 2 2" xfId="45747"/>
    <cellStyle name="常规 3 8 2 2 5 2 3 3" xfId="33395"/>
    <cellStyle name="常规 3 8 2 2 5 2 4" xfId="14865"/>
    <cellStyle name="常规 3 8 2 2 5 2 4 2" xfId="39571"/>
    <cellStyle name="常规 3 8 2 2 5 2 5" xfId="27219"/>
    <cellStyle name="常规 3 8 2 2 5 3" xfId="4048"/>
    <cellStyle name="常规 3 8 2 2 5 3 2" xfId="10231"/>
    <cellStyle name="常规 3 8 2 2 5 3 2 2" xfId="22585"/>
    <cellStyle name="常规 3 8 2 2 5 3 2 2 2" xfId="47291"/>
    <cellStyle name="常规 3 8 2 2 5 3 2 3" xfId="34939"/>
    <cellStyle name="常规 3 8 2 2 5 3 3" xfId="16409"/>
    <cellStyle name="常规 3 8 2 2 5 3 3 2" xfId="41115"/>
    <cellStyle name="常规 3 8 2 2 5 3 4" xfId="28763"/>
    <cellStyle name="常规 3 8 2 2 5 4" xfId="7143"/>
    <cellStyle name="常规 3 8 2 2 5 4 2" xfId="19497"/>
    <cellStyle name="常规 3 8 2 2 5 4 2 2" xfId="44203"/>
    <cellStyle name="常规 3 8 2 2 5 4 3" xfId="31851"/>
    <cellStyle name="常规 3 8 2 2 5 5" xfId="13321"/>
    <cellStyle name="常规 3 8 2 2 5 5 2" xfId="38027"/>
    <cellStyle name="常规 3 8 2 2 5 6" xfId="25675"/>
    <cellStyle name="常规 3 8 2 2 6" xfId="1727"/>
    <cellStyle name="常规 3 8 2 2 6 2" xfId="4820"/>
    <cellStyle name="常规 3 8 2 2 6 2 2" xfId="11003"/>
    <cellStyle name="常规 3 8 2 2 6 2 2 2" xfId="23357"/>
    <cellStyle name="常规 3 8 2 2 6 2 2 2 2" xfId="48063"/>
    <cellStyle name="常规 3 8 2 2 6 2 2 3" xfId="35711"/>
    <cellStyle name="常规 3 8 2 2 6 2 3" xfId="17181"/>
    <cellStyle name="常规 3 8 2 2 6 2 3 2" xfId="41887"/>
    <cellStyle name="常规 3 8 2 2 6 2 4" xfId="29535"/>
    <cellStyle name="常规 3 8 2 2 6 3" xfId="7915"/>
    <cellStyle name="常规 3 8 2 2 6 3 2" xfId="20269"/>
    <cellStyle name="常规 3 8 2 2 6 3 2 2" xfId="44975"/>
    <cellStyle name="常规 3 8 2 2 6 3 3" xfId="32623"/>
    <cellStyle name="常规 3 8 2 2 6 4" xfId="14093"/>
    <cellStyle name="常规 3 8 2 2 6 4 2" xfId="38799"/>
    <cellStyle name="常规 3 8 2 2 6 5" xfId="26447"/>
    <cellStyle name="常规 3 8 2 2 7" xfId="3276"/>
    <cellStyle name="常规 3 8 2 2 7 2" xfId="9459"/>
    <cellStyle name="常规 3 8 2 2 7 2 2" xfId="21813"/>
    <cellStyle name="常规 3 8 2 2 7 2 2 2" xfId="46519"/>
    <cellStyle name="常规 3 8 2 2 7 2 3" xfId="34167"/>
    <cellStyle name="常规 3 8 2 2 7 3" xfId="15637"/>
    <cellStyle name="常规 3 8 2 2 7 3 2" xfId="40343"/>
    <cellStyle name="常规 3 8 2 2 7 4" xfId="27991"/>
    <cellStyle name="常规 3 8 2 2 8" xfId="6371"/>
    <cellStyle name="常规 3 8 2 2 8 2" xfId="18725"/>
    <cellStyle name="常规 3 8 2 2 8 2 2" xfId="43431"/>
    <cellStyle name="常规 3 8 2 2 8 3" xfId="31079"/>
    <cellStyle name="常规 3 8 2 2 9" xfId="12549"/>
    <cellStyle name="常规 3 8 2 2 9 2" xfId="37255"/>
    <cellStyle name="常规 3 8 2 3" xfId="367"/>
    <cellStyle name="常规 3 8 2 3 2" xfId="755"/>
    <cellStyle name="常规 3 8 2 3 2 2" xfId="1529"/>
    <cellStyle name="常规 3 8 2 3 2 2 2" xfId="3076"/>
    <cellStyle name="常规 3 8 2 3 2 2 2 2" xfId="6168"/>
    <cellStyle name="常规 3 8 2 3 2 2 2 2 2" xfId="12351"/>
    <cellStyle name="常规 3 8 2 3 2 2 2 2 2 2" xfId="24705"/>
    <cellStyle name="常规 3 8 2 3 2 2 2 2 2 2 2" xfId="49411"/>
    <cellStyle name="常规 3 8 2 3 2 2 2 2 2 3" xfId="37059"/>
    <cellStyle name="常规 3 8 2 3 2 2 2 2 3" xfId="18529"/>
    <cellStyle name="常规 3 8 2 3 2 2 2 2 3 2" xfId="43235"/>
    <cellStyle name="常规 3 8 2 3 2 2 2 2 4" xfId="30883"/>
    <cellStyle name="常规 3 8 2 3 2 2 2 3" xfId="9263"/>
    <cellStyle name="常规 3 8 2 3 2 2 2 3 2" xfId="21617"/>
    <cellStyle name="常规 3 8 2 3 2 2 2 3 2 2" xfId="46323"/>
    <cellStyle name="常规 3 8 2 3 2 2 2 3 3" xfId="33971"/>
    <cellStyle name="常规 3 8 2 3 2 2 2 4" xfId="15441"/>
    <cellStyle name="常规 3 8 2 3 2 2 2 4 2" xfId="40147"/>
    <cellStyle name="常规 3 8 2 3 2 2 2 5" xfId="27795"/>
    <cellStyle name="常规 3 8 2 3 2 2 3" xfId="4624"/>
    <cellStyle name="常规 3 8 2 3 2 2 3 2" xfId="10807"/>
    <cellStyle name="常规 3 8 2 3 2 2 3 2 2" xfId="23161"/>
    <cellStyle name="常规 3 8 2 3 2 2 3 2 2 2" xfId="47867"/>
    <cellStyle name="常规 3 8 2 3 2 2 3 2 3" xfId="35515"/>
    <cellStyle name="常规 3 8 2 3 2 2 3 3" xfId="16985"/>
    <cellStyle name="常规 3 8 2 3 2 2 3 3 2" xfId="41691"/>
    <cellStyle name="常规 3 8 2 3 2 2 3 4" xfId="29339"/>
    <cellStyle name="常规 3 8 2 3 2 2 4" xfId="7719"/>
    <cellStyle name="常规 3 8 2 3 2 2 4 2" xfId="20073"/>
    <cellStyle name="常规 3 8 2 3 2 2 4 2 2" xfId="44779"/>
    <cellStyle name="常规 3 8 2 3 2 2 4 3" xfId="32427"/>
    <cellStyle name="常规 3 8 2 3 2 2 5" xfId="13897"/>
    <cellStyle name="常规 3 8 2 3 2 2 5 2" xfId="38603"/>
    <cellStyle name="常规 3 8 2 3 2 2 6" xfId="26251"/>
    <cellStyle name="常规 3 8 2 3 2 3" xfId="2304"/>
    <cellStyle name="常规 3 8 2 3 2 3 2" xfId="5396"/>
    <cellStyle name="常规 3 8 2 3 2 3 2 2" xfId="11579"/>
    <cellStyle name="常规 3 8 2 3 2 3 2 2 2" xfId="23933"/>
    <cellStyle name="常规 3 8 2 3 2 3 2 2 2 2" xfId="48639"/>
    <cellStyle name="常规 3 8 2 3 2 3 2 2 3" xfId="36287"/>
    <cellStyle name="常规 3 8 2 3 2 3 2 3" xfId="17757"/>
    <cellStyle name="常规 3 8 2 3 2 3 2 3 2" xfId="42463"/>
    <cellStyle name="常规 3 8 2 3 2 3 2 4" xfId="30111"/>
    <cellStyle name="常规 3 8 2 3 2 3 3" xfId="8491"/>
    <cellStyle name="常规 3 8 2 3 2 3 3 2" xfId="20845"/>
    <cellStyle name="常规 3 8 2 3 2 3 3 2 2" xfId="45551"/>
    <cellStyle name="常规 3 8 2 3 2 3 3 3" xfId="33199"/>
    <cellStyle name="常规 3 8 2 3 2 3 4" xfId="14669"/>
    <cellStyle name="常规 3 8 2 3 2 3 4 2" xfId="39375"/>
    <cellStyle name="常规 3 8 2 3 2 3 5" xfId="27023"/>
    <cellStyle name="常规 3 8 2 3 2 4" xfId="3852"/>
    <cellStyle name="常规 3 8 2 3 2 4 2" xfId="10035"/>
    <cellStyle name="常规 3 8 2 3 2 4 2 2" xfId="22389"/>
    <cellStyle name="常规 3 8 2 3 2 4 2 2 2" xfId="47095"/>
    <cellStyle name="常规 3 8 2 3 2 4 2 3" xfId="34743"/>
    <cellStyle name="常规 3 8 2 3 2 4 3" xfId="16213"/>
    <cellStyle name="常规 3 8 2 3 2 4 3 2" xfId="40919"/>
    <cellStyle name="常规 3 8 2 3 2 4 4" xfId="28567"/>
    <cellStyle name="常规 3 8 2 3 2 5" xfId="6947"/>
    <cellStyle name="常规 3 8 2 3 2 5 2" xfId="19301"/>
    <cellStyle name="常规 3 8 2 3 2 5 2 2" xfId="44007"/>
    <cellStyle name="常规 3 8 2 3 2 5 3" xfId="31655"/>
    <cellStyle name="常规 3 8 2 3 2 6" xfId="13125"/>
    <cellStyle name="常规 3 8 2 3 2 6 2" xfId="37831"/>
    <cellStyle name="常规 3 8 2 3 2 7" xfId="25479"/>
    <cellStyle name="常规 3 8 2 3 3" xfId="1143"/>
    <cellStyle name="常规 3 8 2 3 3 2" xfId="2690"/>
    <cellStyle name="常规 3 8 2 3 3 2 2" xfId="5782"/>
    <cellStyle name="常规 3 8 2 3 3 2 2 2" xfId="11965"/>
    <cellStyle name="常规 3 8 2 3 3 2 2 2 2" xfId="24319"/>
    <cellStyle name="常规 3 8 2 3 3 2 2 2 2 2" xfId="49025"/>
    <cellStyle name="常规 3 8 2 3 3 2 2 2 3" xfId="36673"/>
    <cellStyle name="常规 3 8 2 3 3 2 2 3" xfId="18143"/>
    <cellStyle name="常规 3 8 2 3 3 2 2 3 2" xfId="42849"/>
    <cellStyle name="常规 3 8 2 3 3 2 2 4" xfId="30497"/>
    <cellStyle name="常规 3 8 2 3 3 2 3" xfId="8877"/>
    <cellStyle name="常规 3 8 2 3 3 2 3 2" xfId="21231"/>
    <cellStyle name="常规 3 8 2 3 3 2 3 2 2" xfId="45937"/>
    <cellStyle name="常规 3 8 2 3 3 2 3 3" xfId="33585"/>
    <cellStyle name="常规 3 8 2 3 3 2 4" xfId="15055"/>
    <cellStyle name="常规 3 8 2 3 3 2 4 2" xfId="39761"/>
    <cellStyle name="常规 3 8 2 3 3 2 5" xfId="27409"/>
    <cellStyle name="常规 3 8 2 3 3 3" xfId="4238"/>
    <cellStyle name="常规 3 8 2 3 3 3 2" xfId="10421"/>
    <cellStyle name="常规 3 8 2 3 3 3 2 2" xfId="22775"/>
    <cellStyle name="常规 3 8 2 3 3 3 2 2 2" xfId="47481"/>
    <cellStyle name="常规 3 8 2 3 3 3 2 3" xfId="35129"/>
    <cellStyle name="常规 3 8 2 3 3 3 3" xfId="16599"/>
    <cellStyle name="常规 3 8 2 3 3 3 3 2" xfId="41305"/>
    <cellStyle name="常规 3 8 2 3 3 3 4" xfId="28953"/>
    <cellStyle name="常规 3 8 2 3 3 4" xfId="7333"/>
    <cellStyle name="常规 3 8 2 3 3 4 2" xfId="19687"/>
    <cellStyle name="常规 3 8 2 3 3 4 2 2" xfId="44393"/>
    <cellStyle name="常规 3 8 2 3 3 4 3" xfId="32041"/>
    <cellStyle name="常规 3 8 2 3 3 5" xfId="13511"/>
    <cellStyle name="常规 3 8 2 3 3 5 2" xfId="38217"/>
    <cellStyle name="常规 3 8 2 3 3 6" xfId="25865"/>
    <cellStyle name="常规 3 8 2 3 4" xfId="1917"/>
    <cellStyle name="常规 3 8 2 3 4 2" xfId="5010"/>
    <cellStyle name="常规 3 8 2 3 4 2 2" xfId="11193"/>
    <cellStyle name="常规 3 8 2 3 4 2 2 2" xfId="23547"/>
    <cellStyle name="常规 3 8 2 3 4 2 2 2 2" xfId="48253"/>
    <cellStyle name="常规 3 8 2 3 4 2 2 3" xfId="35901"/>
    <cellStyle name="常规 3 8 2 3 4 2 3" xfId="17371"/>
    <cellStyle name="常规 3 8 2 3 4 2 3 2" xfId="42077"/>
    <cellStyle name="常规 3 8 2 3 4 2 4" xfId="29725"/>
    <cellStyle name="常规 3 8 2 3 4 3" xfId="8105"/>
    <cellStyle name="常规 3 8 2 3 4 3 2" xfId="20459"/>
    <cellStyle name="常规 3 8 2 3 4 3 2 2" xfId="45165"/>
    <cellStyle name="常规 3 8 2 3 4 3 3" xfId="32813"/>
    <cellStyle name="常规 3 8 2 3 4 4" xfId="14283"/>
    <cellStyle name="常规 3 8 2 3 4 4 2" xfId="38989"/>
    <cellStyle name="常规 3 8 2 3 4 5" xfId="26637"/>
    <cellStyle name="常规 3 8 2 3 5" xfId="3466"/>
    <cellStyle name="常规 3 8 2 3 5 2" xfId="9649"/>
    <cellStyle name="常规 3 8 2 3 5 2 2" xfId="22003"/>
    <cellStyle name="常规 3 8 2 3 5 2 2 2" xfId="46709"/>
    <cellStyle name="常规 3 8 2 3 5 2 3" xfId="34357"/>
    <cellStyle name="常规 3 8 2 3 5 3" xfId="15827"/>
    <cellStyle name="常规 3 8 2 3 5 3 2" xfId="40533"/>
    <cellStyle name="常规 3 8 2 3 5 4" xfId="28181"/>
    <cellStyle name="常规 3 8 2 3 6" xfId="6561"/>
    <cellStyle name="常规 3 8 2 3 6 2" xfId="18915"/>
    <cellStyle name="常规 3 8 2 3 6 2 2" xfId="43621"/>
    <cellStyle name="常规 3 8 2 3 6 3" xfId="31269"/>
    <cellStyle name="常规 3 8 2 3 7" xfId="12739"/>
    <cellStyle name="常规 3 8 2 3 7 2" xfId="37445"/>
    <cellStyle name="常规 3 8 2 3 8" xfId="25093"/>
    <cellStyle name="常规 3 8 2 4" xfId="242"/>
    <cellStyle name="常规 3 8 2 4 2" xfId="631"/>
    <cellStyle name="常规 3 8 2 4 2 2" xfId="1405"/>
    <cellStyle name="常规 3 8 2 4 2 2 2" xfId="2952"/>
    <cellStyle name="常规 3 8 2 4 2 2 2 2" xfId="6044"/>
    <cellStyle name="常规 3 8 2 4 2 2 2 2 2" xfId="12227"/>
    <cellStyle name="常规 3 8 2 4 2 2 2 2 2 2" xfId="24581"/>
    <cellStyle name="常规 3 8 2 4 2 2 2 2 2 2 2" xfId="49287"/>
    <cellStyle name="常规 3 8 2 4 2 2 2 2 2 3" xfId="36935"/>
    <cellStyle name="常规 3 8 2 4 2 2 2 2 3" xfId="18405"/>
    <cellStyle name="常规 3 8 2 4 2 2 2 2 3 2" xfId="43111"/>
    <cellStyle name="常规 3 8 2 4 2 2 2 2 4" xfId="30759"/>
    <cellStyle name="常规 3 8 2 4 2 2 2 3" xfId="9139"/>
    <cellStyle name="常规 3 8 2 4 2 2 2 3 2" xfId="21493"/>
    <cellStyle name="常规 3 8 2 4 2 2 2 3 2 2" xfId="46199"/>
    <cellStyle name="常规 3 8 2 4 2 2 2 3 3" xfId="33847"/>
    <cellStyle name="常规 3 8 2 4 2 2 2 4" xfId="15317"/>
    <cellStyle name="常规 3 8 2 4 2 2 2 4 2" xfId="40023"/>
    <cellStyle name="常规 3 8 2 4 2 2 2 5" xfId="27671"/>
    <cellStyle name="常规 3 8 2 4 2 2 3" xfId="4500"/>
    <cellStyle name="常规 3 8 2 4 2 2 3 2" xfId="10683"/>
    <cellStyle name="常规 3 8 2 4 2 2 3 2 2" xfId="23037"/>
    <cellStyle name="常规 3 8 2 4 2 2 3 2 2 2" xfId="47743"/>
    <cellStyle name="常规 3 8 2 4 2 2 3 2 3" xfId="35391"/>
    <cellStyle name="常规 3 8 2 4 2 2 3 3" xfId="16861"/>
    <cellStyle name="常规 3 8 2 4 2 2 3 3 2" xfId="41567"/>
    <cellStyle name="常规 3 8 2 4 2 2 3 4" xfId="29215"/>
    <cellStyle name="常规 3 8 2 4 2 2 4" xfId="7595"/>
    <cellStyle name="常规 3 8 2 4 2 2 4 2" xfId="19949"/>
    <cellStyle name="常规 3 8 2 4 2 2 4 2 2" xfId="44655"/>
    <cellStyle name="常规 3 8 2 4 2 2 4 3" xfId="32303"/>
    <cellStyle name="常规 3 8 2 4 2 2 5" xfId="13773"/>
    <cellStyle name="常规 3 8 2 4 2 2 5 2" xfId="38479"/>
    <cellStyle name="常规 3 8 2 4 2 2 6" xfId="26127"/>
    <cellStyle name="常规 3 8 2 4 2 3" xfId="2180"/>
    <cellStyle name="常规 3 8 2 4 2 3 2" xfId="5272"/>
    <cellStyle name="常规 3 8 2 4 2 3 2 2" xfId="11455"/>
    <cellStyle name="常规 3 8 2 4 2 3 2 2 2" xfId="23809"/>
    <cellStyle name="常规 3 8 2 4 2 3 2 2 2 2" xfId="48515"/>
    <cellStyle name="常规 3 8 2 4 2 3 2 2 3" xfId="36163"/>
    <cellStyle name="常规 3 8 2 4 2 3 2 3" xfId="17633"/>
    <cellStyle name="常规 3 8 2 4 2 3 2 3 2" xfId="42339"/>
    <cellStyle name="常规 3 8 2 4 2 3 2 4" xfId="29987"/>
    <cellStyle name="常规 3 8 2 4 2 3 3" xfId="8367"/>
    <cellStyle name="常规 3 8 2 4 2 3 3 2" xfId="20721"/>
    <cellStyle name="常规 3 8 2 4 2 3 3 2 2" xfId="45427"/>
    <cellStyle name="常规 3 8 2 4 2 3 3 3" xfId="33075"/>
    <cellStyle name="常规 3 8 2 4 2 3 4" xfId="14545"/>
    <cellStyle name="常规 3 8 2 4 2 3 4 2" xfId="39251"/>
    <cellStyle name="常规 3 8 2 4 2 3 5" xfId="26899"/>
    <cellStyle name="常规 3 8 2 4 2 4" xfId="3728"/>
    <cellStyle name="常规 3 8 2 4 2 4 2" xfId="9911"/>
    <cellStyle name="常规 3 8 2 4 2 4 2 2" xfId="22265"/>
    <cellStyle name="常规 3 8 2 4 2 4 2 2 2" xfId="46971"/>
    <cellStyle name="常规 3 8 2 4 2 4 2 3" xfId="34619"/>
    <cellStyle name="常规 3 8 2 4 2 4 3" xfId="16089"/>
    <cellStyle name="常规 3 8 2 4 2 4 3 2" xfId="40795"/>
    <cellStyle name="常规 3 8 2 4 2 4 4" xfId="28443"/>
    <cellStyle name="常规 3 8 2 4 2 5" xfId="6823"/>
    <cellStyle name="常规 3 8 2 4 2 5 2" xfId="19177"/>
    <cellStyle name="常规 3 8 2 4 2 5 2 2" xfId="43883"/>
    <cellStyle name="常规 3 8 2 4 2 5 3" xfId="31531"/>
    <cellStyle name="常规 3 8 2 4 2 6" xfId="13001"/>
    <cellStyle name="常规 3 8 2 4 2 6 2" xfId="37707"/>
    <cellStyle name="常规 3 8 2 4 2 7" xfId="25355"/>
    <cellStyle name="常规 3 8 2 4 3" xfId="1019"/>
    <cellStyle name="常规 3 8 2 4 3 2" xfId="2566"/>
    <cellStyle name="常规 3 8 2 4 3 2 2" xfId="5658"/>
    <cellStyle name="常规 3 8 2 4 3 2 2 2" xfId="11841"/>
    <cellStyle name="常规 3 8 2 4 3 2 2 2 2" xfId="24195"/>
    <cellStyle name="常规 3 8 2 4 3 2 2 2 2 2" xfId="48901"/>
    <cellStyle name="常规 3 8 2 4 3 2 2 2 3" xfId="36549"/>
    <cellStyle name="常规 3 8 2 4 3 2 2 3" xfId="18019"/>
    <cellStyle name="常规 3 8 2 4 3 2 2 3 2" xfId="42725"/>
    <cellStyle name="常规 3 8 2 4 3 2 2 4" xfId="30373"/>
    <cellStyle name="常规 3 8 2 4 3 2 3" xfId="8753"/>
    <cellStyle name="常规 3 8 2 4 3 2 3 2" xfId="21107"/>
    <cellStyle name="常规 3 8 2 4 3 2 3 2 2" xfId="45813"/>
    <cellStyle name="常规 3 8 2 4 3 2 3 3" xfId="33461"/>
    <cellStyle name="常规 3 8 2 4 3 2 4" xfId="14931"/>
    <cellStyle name="常规 3 8 2 4 3 2 4 2" xfId="39637"/>
    <cellStyle name="常规 3 8 2 4 3 2 5" xfId="27285"/>
    <cellStyle name="常规 3 8 2 4 3 3" xfId="4114"/>
    <cellStyle name="常规 3 8 2 4 3 3 2" xfId="10297"/>
    <cellStyle name="常规 3 8 2 4 3 3 2 2" xfId="22651"/>
    <cellStyle name="常规 3 8 2 4 3 3 2 2 2" xfId="47357"/>
    <cellStyle name="常规 3 8 2 4 3 3 2 3" xfId="35005"/>
    <cellStyle name="常规 3 8 2 4 3 3 3" xfId="16475"/>
    <cellStyle name="常规 3 8 2 4 3 3 3 2" xfId="41181"/>
    <cellStyle name="常规 3 8 2 4 3 3 4" xfId="28829"/>
    <cellStyle name="常规 3 8 2 4 3 4" xfId="7209"/>
    <cellStyle name="常规 3 8 2 4 3 4 2" xfId="19563"/>
    <cellStyle name="常规 3 8 2 4 3 4 2 2" xfId="44269"/>
    <cellStyle name="常规 3 8 2 4 3 4 3" xfId="31917"/>
    <cellStyle name="常规 3 8 2 4 3 5" xfId="13387"/>
    <cellStyle name="常规 3 8 2 4 3 5 2" xfId="38093"/>
    <cellStyle name="常规 3 8 2 4 3 6" xfId="25741"/>
    <cellStyle name="常规 3 8 2 4 4" xfId="1793"/>
    <cellStyle name="常规 3 8 2 4 4 2" xfId="4886"/>
    <cellStyle name="常规 3 8 2 4 4 2 2" xfId="11069"/>
    <cellStyle name="常规 3 8 2 4 4 2 2 2" xfId="23423"/>
    <cellStyle name="常规 3 8 2 4 4 2 2 2 2" xfId="48129"/>
    <cellStyle name="常规 3 8 2 4 4 2 2 3" xfId="35777"/>
    <cellStyle name="常规 3 8 2 4 4 2 3" xfId="17247"/>
    <cellStyle name="常规 3 8 2 4 4 2 3 2" xfId="41953"/>
    <cellStyle name="常规 3 8 2 4 4 2 4" xfId="29601"/>
    <cellStyle name="常规 3 8 2 4 4 3" xfId="7981"/>
    <cellStyle name="常规 3 8 2 4 4 3 2" xfId="20335"/>
    <cellStyle name="常规 3 8 2 4 4 3 2 2" xfId="45041"/>
    <cellStyle name="常规 3 8 2 4 4 3 3" xfId="32689"/>
    <cellStyle name="常规 3 8 2 4 4 4" xfId="14159"/>
    <cellStyle name="常规 3 8 2 4 4 4 2" xfId="38865"/>
    <cellStyle name="常规 3 8 2 4 4 5" xfId="26513"/>
    <cellStyle name="常规 3 8 2 4 5" xfId="3342"/>
    <cellStyle name="常规 3 8 2 4 5 2" xfId="9525"/>
    <cellStyle name="常规 3 8 2 4 5 2 2" xfId="21879"/>
    <cellStyle name="常规 3 8 2 4 5 2 2 2" xfId="46585"/>
    <cellStyle name="常规 3 8 2 4 5 2 3" xfId="34233"/>
    <cellStyle name="常规 3 8 2 4 5 3" xfId="15703"/>
    <cellStyle name="常规 3 8 2 4 5 3 2" xfId="40409"/>
    <cellStyle name="常规 3 8 2 4 5 4" xfId="28057"/>
    <cellStyle name="常规 3 8 2 4 6" xfId="6437"/>
    <cellStyle name="常规 3 8 2 4 6 2" xfId="18791"/>
    <cellStyle name="常规 3 8 2 4 6 2 2" xfId="43497"/>
    <cellStyle name="常规 3 8 2 4 6 3" xfId="31145"/>
    <cellStyle name="常规 3 8 2 4 7" xfId="12615"/>
    <cellStyle name="常规 3 8 2 4 7 2" xfId="37321"/>
    <cellStyle name="常规 3 8 2 4 8" xfId="24969"/>
    <cellStyle name="常规 3 8 2 5" xfId="496"/>
    <cellStyle name="常规 3 8 2 5 2" xfId="1270"/>
    <cellStyle name="常规 3 8 2 5 2 2" xfId="2817"/>
    <cellStyle name="常规 3 8 2 5 2 2 2" xfId="5909"/>
    <cellStyle name="常规 3 8 2 5 2 2 2 2" xfId="12092"/>
    <cellStyle name="常规 3 8 2 5 2 2 2 2 2" xfId="24446"/>
    <cellStyle name="常规 3 8 2 5 2 2 2 2 2 2" xfId="49152"/>
    <cellStyle name="常规 3 8 2 5 2 2 2 2 3" xfId="36800"/>
    <cellStyle name="常规 3 8 2 5 2 2 2 3" xfId="18270"/>
    <cellStyle name="常规 3 8 2 5 2 2 2 3 2" xfId="42976"/>
    <cellStyle name="常规 3 8 2 5 2 2 2 4" xfId="30624"/>
    <cellStyle name="常规 3 8 2 5 2 2 3" xfId="9004"/>
    <cellStyle name="常规 3 8 2 5 2 2 3 2" xfId="21358"/>
    <cellStyle name="常规 3 8 2 5 2 2 3 2 2" xfId="46064"/>
    <cellStyle name="常规 3 8 2 5 2 2 3 3" xfId="33712"/>
    <cellStyle name="常规 3 8 2 5 2 2 4" xfId="15182"/>
    <cellStyle name="常规 3 8 2 5 2 2 4 2" xfId="39888"/>
    <cellStyle name="常规 3 8 2 5 2 2 5" xfId="27536"/>
    <cellStyle name="常规 3 8 2 5 2 3" xfId="4365"/>
    <cellStyle name="常规 3 8 2 5 2 3 2" xfId="10548"/>
    <cellStyle name="常规 3 8 2 5 2 3 2 2" xfId="22902"/>
    <cellStyle name="常规 3 8 2 5 2 3 2 2 2" xfId="47608"/>
    <cellStyle name="常规 3 8 2 5 2 3 2 3" xfId="35256"/>
    <cellStyle name="常规 3 8 2 5 2 3 3" xfId="16726"/>
    <cellStyle name="常规 3 8 2 5 2 3 3 2" xfId="41432"/>
    <cellStyle name="常规 3 8 2 5 2 3 4" xfId="29080"/>
    <cellStyle name="常规 3 8 2 5 2 4" xfId="7460"/>
    <cellStyle name="常规 3 8 2 5 2 4 2" xfId="19814"/>
    <cellStyle name="常规 3 8 2 5 2 4 2 2" xfId="44520"/>
    <cellStyle name="常规 3 8 2 5 2 4 3" xfId="32168"/>
    <cellStyle name="常规 3 8 2 5 2 5" xfId="13638"/>
    <cellStyle name="常规 3 8 2 5 2 5 2" xfId="38344"/>
    <cellStyle name="常规 3 8 2 5 2 6" xfId="25992"/>
    <cellStyle name="常规 3 8 2 5 3" xfId="2045"/>
    <cellStyle name="常规 3 8 2 5 3 2" xfId="5137"/>
    <cellStyle name="常规 3 8 2 5 3 2 2" xfId="11320"/>
    <cellStyle name="常规 3 8 2 5 3 2 2 2" xfId="23674"/>
    <cellStyle name="常规 3 8 2 5 3 2 2 2 2" xfId="48380"/>
    <cellStyle name="常规 3 8 2 5 3 2 2 3" xfId="36028"/>
    <cellStyle name="常规 3 8 2 5 3 2 3" xfId="17498"/>
    <cellStyle name="常规 3 8 2 5 3 2 3 2" xfId="42204"/>
    <cellStyle name="常规 3 8 2 5 3 2 4" xfId="29852"/>
    <cellStyle name="常规 3 8 2 5 3 3" xfId="8232"/>
    <cellStyle name="常规 3 8 2 5 3 3 2" xfId="20586"/>
    <cellStyle name="常规 3 8 2 5 3 3 2 2" xfId="45292"/>
    <cellStyle name="常规 3 8 2 5 3 3 3" xfId="32940"/>
    <cellStyle name="常规 3 8 2 5 3 4" xfId="14410"/>
    <cellStyle name="常规 3 8 2 5 3 4 2" xfId="39116"/>
    <cellStyle name="常规 3 8 2 5 3 5" xfId="26764"/>
    <cellStyle name="常规 3 8 2 5 4" xfId="3593"/>
    <cellStyle name="常规 3 8 2 5 4 2" xfId="9776"/>
    <cellStyle name="常规 3 8 2 5 4 2 2" xfId="22130"/>
    <cellStyle name="常规 3 8 2 5 4 2 2 2" xfId="46836"/>
    <cellStyle name="常规 3 8 2 5 4 2 3" xfId="34484"/>
    <cellStyle name="常规 3 8 2 5 4 3" xfId="15954"/>
    <cellStyle name="常规 3 8 2 5 4 3 2" xfId="40660"/>
    <cellStyle name="常规 3 8 2 5 4 4" xfId="28308"/>
    <cellStyle name="常规 3 8 2 5 5" xfId="6688"/>
    <cellStyle name="常规 3 8 2 5 5 2" xfId="19042"/>
    <cellStyle name="常规 3 8 2 5 5 2 2" xfId="43748"/>
    <cellStyle name="常规 3 8 2 5 5 3" xfId="31396"/>
    <cellStyle name="常规 3 8 2 5 6" xfId="12866"/>
    <cellStyle name="常规 3 8 2 5 6 2" xfId="37572"/>
    <cellStyle name="常规 3 8 2 5 7" xfId="25220"/>
    <cellStyle name="常规 3 8 2 6" xfId="884"/>
    <cellStyle name="常规 3 8 2 6 2" xfId="2431"/>
    <cellStyle name="常规 3 8 2 6 2 2" xfId="5523"/>
    <cellStyle name="常规 3 8 2 6 2 2 2" xfId="11706"/>
    <cellStyle name="常规 3 8 2 6 2 2 2 2" xfId="24060"/>
    <cellStyle name="常规 3 8 2 6 2 2 2 2 2" xfId="48766"/>
    <cellStyle name="常规 3 8 2 6 2 2 2 3" xfId="36414"/>
    <cellStyle name="常规 3 8 2 6 2 2 3" xfId="17884"/>
    <cellStyle name="常规 3 8 2 6 2 2 3 2" xfId="42590"/>
    <cellStyle name="常规 3 8 2 6 2 2 4" xfId="30238"/>
    <cellStyle name="常规 3 8 2 6 2 3" xfId="8618"/>
    <cellStyle name="常规 3 8 2 6 2 3 2" xfId="20972"/>
    <cellStyle name="常规 3 8 2 6 2 3 2 2" xfId="45678"/>
    <cellStyle name="常规 3 8 2 6 2 3 3" xfId="33326"/>
    <cellStyle name="常规 3 8 2 6 2 4" xfId="14796"/>
    <cellStyle name="常规 3 8 2 6 2 4 2" xfId="39502"/>
    <cellStyle name="常规 3 8 2 6 2 5" xfId="27150"/>
    <cellStyle name="常规 3 8 2 6 3" xfId="3979"/>
    <cellStyle name="常规 3 8 2 6 3 2" xfId="10162"/>
    <cellStyle name="常规 3 8 2 6 3 2 2" xfId="22516"/>
    <cellStyle name="常规 3 8 2 6 3 2 2 2" xfId="47222"/>
    <cellStyle name="常规 3 8 2 6 3 2 3" xfId="34870"/>
    <cellStyle name="常规 3 8 2 6 3 3" xfId="16340"/>
    <cellStyle name="常规 3 8 2 6 3 3 2" xfId="41046"/>
    <cellStyle name="常规 3 8 2 6 3 4" xfId="28694"/>
    <cellStyle name="常规 3 8 2 6 4" xfId="7074"/>
    <cellStyle name="常规 3 8 2 6 4 2" xfId="19428"/>
    <cellStyle name="常规 3 8 2 6 4 2 2" xfId="44134"/>
    <cellStyle name="常规 3 8 2 6 4 3" xfId="31782"/>
    <cellStyle name="常规 3 8 2 6 5" xfId="13252"/>
    <cellStyle name="常规 3 8 2 6 5 2" xfId="37958"/>
    <cellStyle name="常规 3 8 2 6 6" xfId="25606"/>
    <cellStyle name="常规 3 8 2 7" xfId="1658"/>
    <cellStyle name="常规 3 8 2 7 2" xfId="4751"/>
    <cellStyle name="常规 3 8 2 7 2 2" xfId="10934"/>
    <cellStyle name="常规 3 8 2 7 2 2 2" xfId="23288"/>
    <cellStyle name="常规 3 8 2 7 2 2 2 2" xfId="47994"/>
    <cellStyle name="常规 3 8 2 7 2 2 3" xfId="35642"/>
    <cellStyle name="常规 3 8 2 7 2 3" xfId="17112"/>
    <cellStyle name="常规 3 8 2 7 2 3 2" xfId="41818"/>
    <cellStyle name="常规 3 8 2 7 2 4" xfId="29466"/>
    <cellStyle name="常规 3 8 2 7 3" xfId="7846"/>
    <cellStyle name="常规 3 8 2 7 3 2" xfId="20200"/>
    <cellStyle name="常规 3 8 2 7 3 2 2" xfId="44906"/>
    <cellStyle name="常规 3 8 2 7 3 3" xfId="32554"/>
    <cellStyle name="常规 3 8 2 7 4" xfId="14024"/>
    <cellStyle name="常规 3 8 2 7 4 2" xfId="38730"/>
    <cellStyle name="常规 3 8 2 7 5" xfId="26378"/>
    <cellStyle name="常规 3 8 2 8" xfId="3206"/>
    <cellStyle name="常规 3 8 2 8 2" xfId="9390"/>
    <cellStyle name="常规 3 8 2 8 2 2" xfId="21744"/>
    <cellStyle name="常规 3 8 2 8 2 2 2" xfId="46450"/>
    <cellStyle name="常规 3 8 2 8 2 3" xfId="34098"/>
    <cellStyle name="常规 3 8 2 8 3" xfId="15568"/>
    <cellStyle name="常规 3 8 2 8 3 2" xfId="40274"/>
    <cellStyle name="常规 3 8 2 8 4" xfId="27922"/>
    <cellStyle name="常规 3 8 2 9" xfId="6302"/>
    <cellStyle name="常规 3 8 2 9 2" xfId="18656"/>
    <cellStyle name="常规 3 8 2 9 2 2" xfId="43362"/>
    <cellStyle name="常规 3 8 2 9 3" xfId="31010"/>
    <cellStyle name="常规 3 8 3" xfId="136"/>
    <cellStyle name="常规 3 8 3 10" xfId="24869"/>
    <cellStyle name="常规 3 8 3 2" xfId="398"/>
    <cellStyle name="常规 3 8 3 2 2" xfId="786"/>
    <cellStyle name="常规 3 8 3 2 2 2" xfId="1560"/>
    <cellStyle name="常规 3 8 3 2 2 2 2" xfId="3107"/>
    <cellStyle name="常规 3 8 3 2 2 2 2 2" xfId="6199"/>
    <cellStyle name="常规 3 8 3 2 2 2 2 2 2" xfId="12382"/>
    <cellStyle name="常规 3 8 3 2 2 2 2 2 2 2" xfId="24736"/>
    <cellStyle name="常规 3 8 3 2 2 2 2 2 2 2 2" xfId="49442"/>
    <cellStyle name="常规 3 8 3 2 2 2 2 2 2 3" xfId="37090"/>
    <cellStyle name="常规 3 8 3 2 2 2 2 2 3" xfId="18560"/>
    <cellStyle name="常规 3 8 3 2 2 2 2 2 3 2" xfId="43266"/>
    <cellStyle name="常规 3 8 3 2 2 2 2 2 4" xfId="30914"/>
    <cellStyle name="常规 3 8 3 2 2 2 2 3" xfId="9294"/>
    <cellStyle name="常规 3 8 3 2 2 2 2 3 2" xfId="21648"/>
    <cellStyle name="常规 3 8 3 2 2 2 2 3 2 2" xfId="46354"/>
    <cellStyle name="常规 3 8 3 2 2 2 2 3 3" xfId="34002"/>
    <cellStyle name="常规 3 8 3 2 2 2 2 4" xfId="15472"/>
    <cellStyle name="常规 3 8 3 2 2 2 2 4 2" xfId="40178"/>
    <cellStyle name="常规 3 8 3 2 2 2 2 5" xfId="27826"/>
    <cellStyle name="常规 3 8 3 2 2 2 3" xfId="4655"/>
    <cellStyle name="常规 3 8 3 2 2 2 3 2" xfId="10838"/>
    <cellStyle name="常规 3 8 3 2 2 2 3 2 2" xfId="23192"/>
    <cellStyle name="常规 3 8 3 2 2 2 3 2 2 2" xfId="47898"/>
    <cellStyle name="常规 3 8 3 2 2 2 3 2 3" xfId="35546"/>
    <cellStyle name="常规 3 8 3 2 2 2 3 3" xfId="17016"/>
    <cellStyle name="常规 3 8 3 2 2 2 3 3 2" xfId="41722"/>
    <cellStyle name="常规 3 8 3 2 2 2 3 4" xfId="29370"/>
    <cellStyle name="常规 3 8 3 2 2 2 4" xfId="7750"/>
    <cellStyle name="常规 3 8 3 2 2 2 4 2" xfId="20104"/>
    <cellStyle name="常规 3 8 3 2 2 2 4 2 2" xfId="44810"/>
    <cellStyle name="常规 3 8 3 2 2 2 4 3" xfId="32458"/>
    <cellStyle name="常规 3 8 3 2 2 2 5" xfId="13928"/>
    <cellStyle name="常规 3 8 3 2 2 2 5 2" xfId="38634"/>
    <cellStyle name="常规 3 8 3 2 2 2 6" xfId="26282"/>
    <cellStyle name="常规 3 8 3 2 2 3" xfId="2335"/>
    <cellStyle name="常规 3 8 3 2 2 3 2" xfId="5427"/>
    <cellStyle name="常规 3 8 3 2 2 3 2 2" xfId="11610"/>
    <cellStyle name="常规 3 8 3 2 2 3 2 2 2" xfId="23964"/>
    <cellStyle name="常规 3 8 3 2 2 3 2 2 2 2" xfId="48670"/>
    <cellStyle name="常规 3 8 3 2 2 3 2 2 3" xfId="36318"/>
    <cellStyle name="常规 3 8 3 2 2 3 2 3" xfId="17788"/>
    <cellStyle name="常规 3 8 3 2 2 3 2 3 2" xfId="42494"/>
    <cellStyle name="常规 3 8 3 2 2 3 2 4" xfId="30142"/>
    <cellStyle name="常规 3 8 3 2 2 3 3" xfId="8522"/>
    <cellStyle name="常规 3 8 3 2 2 3 3 2" xfId="20876"/>
    <cellStyle name="常规 3 8 3 2 2 3 3 2 2" xfId="45582"/>
    <cellStyle name="常规 3 8 3 2 2 3 3 3" xfId="33230"/>
    <cellStyle name="常规 3 8 3 2 2 3 4" xfId="14700"/>
    <cellStyle name="常规 3 8 3 2 2 3 4 2" xfId="39406"/>
    <cellStyle name="常规 3 8 3 2 2 3 5" xfId="27054"/>
    <cellStyle name="常规 3 8 3 2 2 4" xfId="3883"/>
    <cellStyle name="常规 3 8 3 2 2 4 2" xfId="10066"/>
    <cellStyle name="常规 3 8 3 2 2 4 2 2" xfId="22420"/>
    <cellStyle name="常规 3 8 3 2 2 4 2 2 2" xfId="47126"/>
    <cellStyle name="常规 3 8 3 2 2 4 2 3" xfId="34774"/>
    <cellStyle name="常规 3 8 3 2 2 4 3" xfId="16244"/>
    <cellStyle name="常规 3 8 3 2 2 4 3 2" xfId="40950"/>
    <cellStyle name="常规 3 8 3 2 2 4 4" xfId="28598"/>
    <cellStyle name="常规 3 8 3 2 2 5" xfId="6978"/>
    <cellStyle name="常规 3 8 3 2 2 5 2" xfId="19332"/>
    <cellStyle name="常规 3 8 3 2 2 5 2 2" xfId="44038"/>
    <cellStyle name="常规 3 8 3 2 2 5 3" xfId="31686"/>
    <cellStyle name="常规 3 8 3 2 2 6" xfId="13156"/>
    <cellStyle name="常规 3 8 3 2 2 6 2" xfId="37862"/>
    <cellStyle name="常规 3 8 3 2 2 7" xfId="25510"/>
    <cellStyle name="常规 3 8 3 2 3" xfId="1174"/>
    <cellStyle name="常规 3 8 3 2 3 2" xfId="2721"/>
    <cellStyle name="常规 3 8 3 2 3 2 2" xfId="5813"/>
    <cellStyle name="常规 3 8 3 2 3 2 2 2" xfId="11996"/>
    <cellStyle name="常规 3 8 3 2 3 2 2 2 2" xfId="24350"/>
    <cellStyle name="常规 3 8 3 2 3 2 2 2 2 2" xfId="49056"/>
    <cellStyle name="常规 3 8 3 2 3 2 2 2 3" xfId="36704"/>
    <cellStyle name="常规 3 8 3 2 3 2 2 3" xfId="18174"/>
    <cellStyle name="常规 3 8 3 2 3 2 2 3 2" xfId="42880"/>
    <cellStyle name="常规 3 8 3 2 3 2 2 4" xfId="30528"/>
    <cellStyle name="常规 3 8 3 2 3 2 3" xfId="8908"/>
    <cellStyle name="常规 3 8 3 2 3 2 3 2" xfId="21262"/>
    <cellStyle name="常规 3 8 3 2 3 2 3 2 2" xfId="45968"/>
    <cellStyle name="常规 3 8 3 2 3 2 3 3" xfId="33616"/>
    <cellStyle name="常规 3 8 3 2 3 2 4" xfId="15086"/>
    <cellStyle name="常规 3 8 3 2 3 2 4 2" xfId="39792"/>
    <cellStyle name="常规 3 8 3 2 3 2 5" xfId="27440"/>
    <cellStyle name="常规 3 8 3 2 3 3" xfId="4269"/>
    <cellStyle name="常规 3 8 3 2 3 3 2" xfId="10452"/>
    <cellStyle name="常规 3 8 3 2 3 3 2 2" xfId="22806"/>
    <cellStyle name="常规 3 8 3 2 3 3 2 2 2" xfId="47512"/>
    <cellStyle name="常规 3 8 3 2 3 3 2 3" xfId="35160"/>
    <cellStyle name="常规 3 8 3 2 3 3 3" xfId="16630"/>
    <cellStyle name="常规 3 8 3 2 3 3 3 2" xfId="41336"/>
    <cellStyle name="常规 3 8 3 2 3 3 4" xfId="28984"/>
    <cellStyle name="常规 3 8 3 2 3 4" xfId="7364"/>
    <cellStyle name="常规 3 8 3 2 3 4 2" xfId="19718"/>
    <cellStyle name="常规 3 8 3 2 3 4 2 2" xfId="44424"/>
    <cellStyle name="常规 3 8 3 2 3 4 3" xfId="32072"/>
    <cellStyle name="常规 3 8 3 2 3 5" xfId="13542"/>
    <cellStyle name="常规 3 8 3 2 3 5 2" xfId="38248"/>
    <cellStyle name="常规 3 8 3 2 3 6" xfId="25896"/>
    <cellStyle name="常规 3 8 3 2 4" xfId="1948"/>
    <cellStyle name="常规 3 8 3 2 4 2" xfId="5041"/>
    <cellStyle name="常规 3 8 3 2 4 2 2" xfId="11224"/>
    <cellStyle name="常规 3 8 3 2 4 2 2 2" xfId="23578"/>
    <cellStyle name="常规 3 8 3 2 4 2 2 2 2" xfId="48284"/>
    <cellStyle name="常规 3 8 3 2 4 2 2 3" xfId="35932"/>
    <cellStyle name="常规 3 8 3 2 4 2 3" xfId="17402"/>
    <cellStyle name="常规 3 8 3 2 4 2 3 2" xfId="42108"/>
    <cellStyle name="常规 3 8 3 2 4 2 4" xfId="29756"/>
    <cellStyle name="常规 3 8 3 2 4 3" xfId="8136"/>
    <cellStyle name="常规 3 8 3 2 4 3 2" xfId="20490"/>
    <cellStyle name="常规 3 8 3 2 4 3 2 2" xfId="45196"/>
    <cellStyle name="常规 3 8 3 2 4 3 3" xfId="32844"/>
    <cellStyle name="常规 3 8 3 2 4 4" xfId="14314"/>
    <cellStyle name="常规 3 8 3 2 4 4 2" xfId="39020"/>
    <cellStyle name="常规 3 8 3 2 4 5" xfId="26668"/>
    <cellStyle name="常规 3 8 3 2 5" xfId="3497"/>
    <cellStyle name="常规 3 8 3 2 5 2" xfId="9680"/>
    <cellStyle name="常规 3 8 3 2 5 2 2" xfId="22034"/>
    <cellStyle name="常规 3 8 3 2 5 2 2 2" xfId="46740"/>
    <cellStyle name="常规 3 8 3 2 5 2 3" xfId="34388"/>
    <cellStyle name="常规 3 8 3 2 5 3" xfId="15858"/>
    <cellStyle name="常规 3 8 3 2 5 3 2" xfId="40564"/>
    <cellStyle name="常规 3 8 3 2 5 4" xfId="28212"/>
    <cellStyle name="常规 3 8 3 2 6" xfId="6592"/>
    <cellStyle name="常规 3 8 3 2 6 2" xfId="18946"/>
    <cellStyle name="常规 3 8 3 2 6 2 2" xfId="43652"/>
    <cellStyle name="常规 3 8 3 2 6 3" xfId="31300"/>
    <cellStyle name="常规 3 8 3 2 7" xfId="12770"/>
    <cellStyle name="常规 3 8 3 2 7 2" xfId="37476"/>
    <cellStyle name="常规 3 8 3 2 8" xfId="25124"/>
    <cellStyle name="常规 3 8 3 3" xfId="274"/>
    <cellStyle name="常规 3 8 3 3 2" xfId="662"/>
    <cellStyle name="常规 3 8 3 3 2 2" xfId="1436"/>
    <cellStyle name="常规 3 8 3 3 2 2 2" xfId="2983"/>
    <cellStyle name="常规 3 8 3 3 2 2 2 2" xfId="6075"/>
    <cellStyle name="常规 3 8 3 3 2 2 2 2 2" xfId="12258"/>
    <cellStyle name="常规 3 8 3 3 2 2 2 2 2 2" xfId="24612"/>
    <cellStyle name="常规 3 8 3 3 2 2 2 2 2 2 2" xfId="49318"/>
    <cellStyle name="常规 3 8 3 3 2 2 2 2 2 3" xfId="36966"/>
    <cellStyle name="常规 3 8 3 3 2 2 2 2 3" xfId="18436"/>
    <cellStyle name="常规 3 8 3 3 2 2 2 2 3 2" xfId="43142"/>
    <cellStyle name="常规 3 8 3 3 2 2 2 2 4" xfId="30790"/>
    <cellStyle name="常规 3 8 3 3 2 2 2 3" xfId="9170"/>
    <cellStyle name="常规 3 8 3 3 2 2 2 3 2" xfId="21524"/>
    <cellStyle name="常规 3 8 3 3 2 2 2 3 2 2" xfId="46230"/>
    <cellStyle name="常规 3 8 3 3 2 2 2 3 3" xfId="33878"/>
    <cellStyle name="常规 3 8 3 3 2 2 2 4" xfId="15348"/>
    <cellStyle name="常规 3 8 3 3 2 2 2 4 2" xfId="40054"/>
    <cellStyle name="常规 3 8 3 3 2 2 2 5" xfId="27702"/>
    <cellStyle name="常规 3 8 3 3 2 2 3" xfId="4531"/>
    <cellStyle name="常规 3 8 3 3 2 2 3 2" xfId="10714"/>
    <cellStyle name="常规 3 8 3 3 2 2 3 2 2" xfId="23068"/>
    <cellStyle name="常规 3 8 3 3 2 2 3 2 2 2" xfId="47774"/>
    <cellStyle name="常规 3 8 3 3 2 2 3 2 3" xfId="35422"/>
    <cellStyle name="常规 3 8 3 3 2 2 3 3" xfId="16892"/>
    <cellStyle name="常规 3 8 3 3 2 2 3 3 2" xfId="41598"/>
    <cellStyle name="常规 3 8 3 3 2 2 3 4" xfId="29246"/>
    <cellStyle name="常规 3 8 3 3 2 2 4" xfId="7626"/>
    <cellStyle name="常规 3 8 3 3 2 2 4 2" xfId="19980"/>
    <cellStyle name="常规 3 8 3 3 2 2 4 2 2" xfId="44686"/>
    <cellStyle name="常规 3 8 3 3 2 2 4 3" xfId="32334"/>
    <cellStyle name="常规 3 8 3 3 2 2 5" xfId="13804"/>
    <cellStyle name="常规 3 8 3 3 2 2 5 2" xfId="38510"/>
    <cellStyle name="常规 3 8 3 3 2 2 6" xfId="26158"/>
    <cellStyle name="常规 3 8 3 3 2 3" xfId="2211"/>
    <cellStyle name="常规 3 8 3 3 2 3 2" xfId="5303"/>
    <cellStyle name="常规 3 8 3 3 2 3 2 2" xfId="11486"/>
    <cellStyle name="常规 3 8 3 3 2 3 2 2 2" xfId="23840"/>
    <cellStyle name="常规 3 8 3 3 2 3 2 2 2 2" xfId="48546"/>
    <cellStyle name="常规 3 8 3 3 2 3 2 2 3" xfId="36194"/>
    <cellStyle name="常规 3 8 3 3 2 3 2 3" xfId="17664"/>
    <cellStyle name="常规 3 8 3 3 2 3 2 3 2" xfId="42370"/>
    <cellStyle name="常规 3 8 3 3 2 3 2 4" xfId="30018"/>
    <cellStyle name="常规 3 8 3 3 2 3 3" xfId="8398"/>
    <cellStyle name="常规 3 8 3 3 2 3 3 2" xfId="20752"/>
    <cellStyle name="常规 3 8 3 3 2 3 3 2 2" xfId="45458"/>
    <cellStyle name="常规 3 8 3 3 2 3 3 3" xfId="33106"/>
    <cellStyle name="常规 3 8 3 3 2 3 4" xfId="14576"/>
    <cellStyle name="常规 3 8 3 3 2 3 4 2" xfId="39282"/>
    <cellStyle name="常规 3 8 3 3 2 3 5" xfId="26930"/>
    <cellStyle name="常规 3 8 3 3 2 4" xfId="3759"/>
    <cellStyle name="常规 3 8 3 3 2 4 2" xfId="9942"/>
    <cellStyle name="常规 3 8 3 3 2 4 2 2" xfId="22296"/>
    <cellStyle name="常规 3 8 3 3 2 4 2 2 2" xfId="47002"/>
    <cellStyle name="常规 3 8 3 3 2 4 2 3" xfId="34650"/>
    <cellStyle name="常规 3 8 3 3 2 4 3" xfId="16120"/>
    <cellStyle name="常规 3 8 3 3 2 4 3 2" xfId="40826"/>
    <cellStyle name="常规 3 8 3 3 2 4 4" xfId="28474"/>
    <cellStyle name="常规 3 8 3 3 2 5" xfId="6854"/>
    <cellStyle name="常规 3 8 3 3 2 5 2" xfId="19208"/>
    <cellStyle name="常规 3 8 3 3 2 5 2 2" xfId="43914"/>
    <cellStyle name="常规 3 8 3 3 2 5 3" xfId="31562"/>
    <cellStyle name="常规 3 8 3 3 2 6" xfId="13032"/>
    <cellStyle name="常规 3 8 3 3 2 6 2" xfId="37738"/>
    <cellStyle name="常规 3 8 3 3 2 7" xfId="25386"/>
    <cellStyle name="常规 3 8 3 3 3" xfId="1050"/>
    <cellStyle name="常规 3 8 3 3 3 2" xfId="2597"/>
    <cellStyle name="常规 3 8 3 3 3 2 2" xfId="5689"/>
    <cellStyle name="常规 3 8 3 3 3 2 2 2" xfId="11872"/>
    <cellStyle name="常规 3 8 3 3 3 2 2 2 2" xfId="24226"/>
    <cellStyle name="常规 3 8 3 3 3 2 2 2 2 2" xfId="48932"/>
    <cellStyle name="常规 3 8 3 3 3 2 2 2 3" xfId="36580"/>
    <cellStyle name="常规 3 8 3 3 3 2 2 3" xfId="18050"/>
    <cellStyle name="常规 3 8 3 3 3 2 2 3 2" xfId="42756"/>
    <cellStyle name="常规 3 8 3 3 3 2 2 4" xfId="30404"/>
    <cellStyle name="常规 3 8 3 3 3 2 3" xfId="8784"/>
    <cellStyle name="常规 3 8 3 3 3 2 3 2" xfId="21138"/>
    <cellStyle name="常规 3 8 3 3 3 2 3 2 2" xfId="45844"/>
    <cellStyle name="常规 3 8 3 3 3 2 3 3" xfId="33492"/>
    <cellStyle name="常规 3 8 3 3 3 2 4" xfId="14962"/>
    <cellStyle name="常规 3 8 3 3 3 2 4 2" xfId="39668"/>
    <cellStyle name="常规 3 8 3 3 3 2 5" xfId="27316"/>
    <cellStyle name="常规 3 8 3 3 3 3" xfId="4145"/>
    <cellStyle name="常规 3 8 3 3 3 3 2" xfId="10328"/>
    <cellStyle name="常规 3 8 3 3 3 3 2 2" xfId="22682"/>
    <cellStyle name="常规 3 8 3 3 3 3 2 2 2" xfId="47388"/>
    <cellStyle name="常规 3 8 3 3 3 3 2 3" xfId="35036"/>
    <cellStyle name="常规 3 8 3 3 3 3 3" xfId="16506"/>
    <cellStyle name="常规 3 8 3 3 3 3 3 2" xfId="41212"/>
    <cellStyle name="常规 3 8 3 3 3 3 4" xfId="28860"/>
    <cellStyle name="常规 3 8 3 3 3 4" xfId="7240"/>
    <cellStyle name="常规 3 8 3 3 3 4 2" xfId="19594"/>
    <cellStyle name="常规 3 8 3 3 3 4 2 2" xfId="44300"/>
    <cellStyle name="常规 3 8 3 3 3 4 3" xfId="31948"/>
    <cellStyle name="常规 3 8 3 3 3 5" xfId="13418"/>
    <cellStyle name="常规 3 8 3 3 3 5 2" xfId="38124"/>
    <cellStyle name="常规 3 8 3 3 3 6" xfId="25772"/>
    <cellStyle name="常规 3 8 3 3 4" xfId="1824"/>
    <cellStyle name="常规 3 8 3 3 4 2" xfId="4917"/>
    <cellStyle name="常规 3 8 3 3 4 2 2" xfId="11100"/>
    <cellStyle name="常规 3 8 3 3 4 2 2 2" xfId="23454"/>
    <cellStyle name="常规 3 8 3 3 4 2 2 2 2" xfId="48160"/>
    <cellStyle name="常规 3 8 3 3 4 2 2 3" xfId="35808"/>
    <cellStyle name="常规 3 8 3 3 4 2 3" xfId="17278"/>
    <cellStyle name="常规 3 8 3 3 4 2 3 2" xfId="41984"/>
    <cellStyle name="常规 3 8 3 3 4 2 4" xfId="29632"/>
    <cellStyle name="常规 3 8 3 3 4 3" xfId="8012"/>
    <cellStyle name="常规 3 8 3 3 4 3 2" xfId="20366"/>
    <cellStyle name="常规 3 8 3 3 4 3 2 2" xfId="45072"/>
    <cellStyle name="常规 3 8 3 3 4 3 3" xfId="32720"/>
    <cellStyle name="常规 3 8 3 3 4 4" xfId="14190"/>
    <cellStyle name="常规 3 8 3 3 4 4 2" xfId="38896"/>
    <cellStyle name="常规 3 8 3 3 4 5" xfId="26544"/>
    <cellStyle name="常规 3 8 3 3 5" xfId="3373"/>
    <cellStyle name="常规 3 8 3 3 5 2" xfId="9556"/>
    <cellStyle name="常规 3 8 3 3 5 2 2" xfId="21910"/>
    <cellStyle name="常规 3 8 3 3 5 2 2 2" xfId="46616"/>
    <cellStyle name="常规 3 8 3 3 5 2 3" xfId="34264"/>
    <cellStyle name="常规 3 8 3 3 5 3" xfId="15734"/>
    <cellStyle name="常规 3 8 3 3 5 3 2" xfId="40440"/>
    <cellStyle name="常规 3 8 3 3 5 4" xfId="28088"/>
    <cellStyle name="常规 3 8 3 3 6" xfId="6468"/>
    <cellStyle name="常规 3 8 3 3 6 2" xfId="18822"/>
    <cellStyle name="常规 3 8 3 3 6 2 2" xfId="43528"/>
    <cellStyle name="常规 3 8 3 3 6 3" xfId="31176"/>
    <cellStyle name="常规 3 8 3 3 7" xfId="12646"/>
    <cellStyle name="常规 3 8 3 3 7 2" xfId="37352"/>
    <cellStyle name="常规 3 8 3 3 8" xfId="25000"/>
    <cellStyle name="常规 3 8 3 4" xfId="531"/>
    <cellStyle name="常规 3 8 3 4 2" xfId="1305"/>
    <cellStyle name="常规 3 8 3 4 2 2" xfId="2852"/>
    <cellStyle name="常规 3 8 3 4 2 2 2" xfId="5944"/>
    <cellStyle name="常规 3 8 3 4 2 2 2 2" xfId="12127"/>
    <cellStyle name="常规 3 8 3 4 2 2 2 2 2" xfId="24481"/>
    <cellStyle name="常规 3 8 3 4 2 2 2 2 2 2" xfId="49187"/>
    <cellStyle name="常规 3 8 3 4 2 2 2 2 3" xfId="36835"/>
    <cellStyle name="常规 3 8 3 4 2 2 2 3" xfId="18305"/>
    <cellStyle name="常规 3 8 3 4 2 2 2 3 2" xfId="43011"/>
    <cellStyle name="常规 3 8 3 4 2 2 2 4" xfId="30659"/>
    <cellStyle name="常规 3 8 3 4 2 2 3" xfId="9039"/>
    <cellStyle name="常规 3 8 3 4 2 2 3 2" xfId="21393"/>
    <cellStyle name="常规 3 8 3 4 2 2 3 2 2" xfId="46099"/>
    <cellStyle name="常规 3 8 3 4 2 2 3 3" xfId="33747"/>
    <cellStyle name="常规 3 8 3 4 2 2 4" xfId="15217"/>
    <cellStyle name="常规 3 8 3 4 2 2 4 2" xfId="39923"/>
    <cellStyle name="常规 3 8 3 4 2 2 5" xfId="27571"/>
    <cellStyle name="常规 3 8 3 4 2 3" xfId="4400"/>
    <cellStyle name="常规 3 8 3 4 2 3 2" xfId="10583"/>
    <cellStyle name="常规 3 8 3 4 2 3 2 2" xfId="22937"/>
    <cellStyle name="常规 3 8 3 4 2 3 2 2 2" xfId="47643"/>
    <cellStyle name="常规 3 8 3 4 2 3 2 3" xfId="35291"/>
    <cellStyle name="常规 3 8 3 4 2 3 3" xfId="16761"/>
    <cellStyle name="常规 3 8 3 4 2 3 3 2" xfId="41467"/>
    <cellStyle name="常规 3 8 3 4 2 3 4" xfId="29115"/>
    <cellStyle name="常规 3 8 3 4 2 4" xfId="7495"/>
    <cellStyle name="常规 3 8 3 4 2 4 2" xfId="19849"/>
    <cellStyle name="常规 3 8 3 4 2 4 2 2" xfId="44555"/>
    <cellStyle name="常规 3 8 3 4 2 4 3" xfId="32203"/>
    <cellStyle name="常规 3 8 3 4 2 5" xfId="13673"/>
    <cellStyle name="常规 3 8 3 4 2 5 2" xfId="38379"/>
    <cellStyle name="常规 3 8 3 4 2 6" xfId="26027"/>
    <cellStyle name="常规 3 8 3 4 3" xfId="2080"/>
    <cellStyle name="常规 3 8 3 4 3 2" xfId="5172"/>
    <cellStyle name="常规 3 8 3 4 3 2 2" xfId="11355"/>
    <cellStyle name="常规 3 8 3 4 3 2 2 2" xfId="23709"/>
    <cellStyle name="常规 3 8 3 4 3 2 2 2 2" xfId="48415"/>
    <cellStyle name="常规 3 8 3 4 3 2 2 3" xfId="36063"/>
    <cellStyle name="常规 3 8 3 4 3 2 3" xfId="17533"/>
    <cellStyle name="常规 3 8 3 4 3 2 3 2" xfId="42239"/>
    <cellStyle name="常规 3 8 3 4 3 2 4" xfId="29887"/>
    <cellStyle name="常规 3 8 3 4 3 3" xfId="8267"/>
    <cellStyle name="常规 3 8 3 4 3 3 2" xfId="20621"/>
    <cellStyle name="常规 3 8 3 4 3 3 2 2" xfId="45327"/>
    <cellStyle name="常规 3 8 3 4 3 3 3" xfId="32975"/>
    <cellStyle name="常规 3 8 3 4 3 4" xfId="14445"/>
    <cellStyle name="常规 3 8 3 4 3 4 2" xfId="39151"/>
    <cellStyle name="常规 3 8 3 4 3 5" xfId="26799"/>
    <cellStyle name="常规 3 8 3 4 4" xfId="3628"/>
    <cellStyle name="常规 3 8 3 4 4 2" xfId="9811"/>
    <cellStyle name="常规 3 8 3 4 4 2 2" xfId="22165"/>
    <cellStyle name="常规 3 8 3 4 4 2 2 2" xfId="46871"/>
    <cellStyle name="常规 3 8 3 4 4 2 3" xfId="34519"/>
    <cellStyle name="常规 3 8 3 4 4 3" xfId="15989"/>
    <cellStyle name="常规 3 8 3 4 4 3 2" xfId="40695"/>
    <cellStyle name="常规 3 8 3 4 4 4" xfId="28343"/>
    <cellStyle name="常规 3 8 3 4 5" xfId="6723"/>
    <cellStyle name="常规 3 8 3 4 5 2" xfId="19077"/>
    <cellStyle name="常规 3 8 3 4 5 2 2" xfId="43783"/>
    <cellStyle name="常规 3 8 3 4 5 3" xfId="31431"/>
    <cellStyle name="常规 3 8 3 4 6" xfId="12901"/>
    <cellStyle name="常规 3 8 3 4 6 2" xfId="37607"/>
    <cellStyle name="常规 3 8 3 4 7" xfId="25255"/>
    <cellStyle name="常规 3 8 3 5" xfId="919"/>
    <cellStyle name="常规 3 8 3 5 2" xfId="2466"/>
    <cellStyle name="常规 3 8 3 5 2 2" xfId="5558"/>
    <cellStyle name="常规 3 8 3 5 2 2 2" xfId="11741"/>
    <cellStyle name="常规 3 8 3 5 2 2 2 2" xfId="24095"/>
    <cellStyle name="常规 3 8 3 5 2 2 2 2 2" xfId="48801"/>
    <cellStyle name="常规 3 8 3 5 2 2 2 3" xfId="36449"/>
    <cellStyle name="常规 3 8 3 5 2 2 3" xfId="17919"/>
    <cellStyle name="常规 3 8 3 5 2 2 3 2" xfId="42625"/>
    <cellStyle name="常规 3 8 3 5 2 2 4" xfId="30273"/>
    <cellStyle name="常规 3 8 3 5 2 3" xfId="8653"/>
    <cellStyle name="常规 3 8 3 5 2 3 2" xfId="21007"/>
    <cellStyle name="常规 3 8 3 5 2 3 2 2" xfId="45713"/>
    <cellStyle name="常规 3 8 3 5 2 3 3" xfId="33361"/>
    <cellStyle name="常规 3 8 3 5 2 4" xfId="14831"/>
    <cellStyle name="常规 3 8 3 5 2 4 2" xfId="39537"/>
    <cellStyle name="常规 3 8 3 5 2 5" xfId="27185"/>
    <cellStyle name="常规 3 8 3 5 3" xfId="4014"/>
    <cellStyle name="常规 3 8 3 5 3 2" xfId="10197"/>
    <cellStyle name="常规 3 8 3 5 3 2 2" xfId="22551"/>
    <cellStyle name="常规 3 8 3 5 3 2 2 2" xfId="47257"/>
    <cellStyle name="常规 3 8 3 5 3 2 3" xfId="34905"/>
    <cellStyle name="常规 3 8 3 5 3 3" xfId="16375"/>
    <cellStyle name="常规 3 8 3 5 3 3 2" xfId="41081"/>
    <cellStyle name="常规 3 8 3 5 3 4" xfId="28729"/>
    <cellStyle name="常规 3 8 3 5 4" xfId="7109"/>
    <cellStyle name="常规 3 8 3 5 4 2" xfId="19463"/>
    <cellStyle name="常规 3 8 3 5 4 2 2" xfId="44169"/>
    <cellStyle name="常规 3 8 3 5 4 3" xfId="31817"/>
    <cellStyle name="常规 3 8 3 5 5" xfId="13287"/>
    <cellStyle name="常规 3 8 3 5 5 2" xfId="37993"/>
    <cellStyle name="常规 3 8 3 5 6" xfId="25641"/>
    <cellStyle name="常规 3 8 3 6" xfId="1693"/>
    <cellStyle name="常规 3 8 3 6 2" xfId="4786"/>
    <cellStyle name="常规 3 8 3 6 2 2" xfId="10969"/>
    <cellStyle name="常规 3 8 3 6 2 2 2" xfId="23323"/>
    <cellStyle name="常规 3 8 3 6 2 2 2 2" xfId="48029"/>
    <cellStyle name="常规 3 8 3 6 2 2 3" xfId="35677"/>
    <cellStyle name="常规 3 8 3 6 2 3" xfId="17147"/>
    <cellStyle name="常规 3 8 3 6 2 3 2" xfId="41853"/>
    <cellStyle name="常规 3 8 3 6 2 4" xfId="29501"/>
    <cellStyle name="常规 3 8 3 6 3" xfId="7881"/>
    <cellStyle name="常规 3 8 3 6 3 2" xfId="20235"/>
    <cellStyle name="常规 3 8 3 6 3 2 2" xfId="44941"/>
    <cellStyle name="常规 3 8 3 6 3 3" xfId="32589"/>
    <cellStyle name="常规 3 8 3 6 4" xfId="14059"/>
    <cellStyle name="常规 3 8 3 6 4 2" xfId="38765"/>
    <cellStyle name="常规 3 8 3 6 5" xfId="26413"/>
    <cellStyle name="常规 3 8 3 7" xfId="3242"/>
    <cellStyle name="常规 3 8 3 7 2" xfId="9425"/>
    <cellStyle name="常规 3 8 3 7 2 2" xfId="21779"/>
    <cellStyle name="常规 3 8 3 7 2 2 2" xfId="46485"/>
    <cellStyle name="常规 3 8 3 7 2 3" xfId="34133"/>
    <cellStyle name="常规 3 8 3 7 3" xfId="15603"/>
    <cellStyle name="常规 3 8 3 7 3 2" xfId="40309"/>
    <cellStyle name="常规 3 8 3 7 4" xfId="27957"/>
    <cellStyle name="常规 3 8 3 8" xfId="6337"/>
    <cellStyle name="常规 3 8 3 8 2" xfId="18691"/>
    <cellStyle name="常规 3 8 3 8 2 2" xfId="43397"/>
    <cellStyle name="常规 3 8 3 8 3" xfId="31045"/>
    <cellStyle name="常规 3 8 3 9" xfId="12515"/>
    <cellStyle name="常规 3 8 3 9 2" xfId="37221"/>
    <cellStyle name="常规 3 8 4" xfId="336"/>
    <cellStyle name="常规 3 8 4 2" xfId="724"/>
    <cellStyle name="常规 3 8 4 2 2" xfId="1498"/>
    <cellStyle name="常规 3 8 4 2 2 2" xfId="3045"/>
    <cellStyle name="常规 3 8 4 2 2 2 2" xfId="6137"/>
    <cellStyle name="常规 3 8 4 2 2 2 2 2" xfId="12320"/>
    <cellStyle name="常规 3 8 4 2 2 2 2 2 2" xfId="24674"/>
    <cellStyle name="常规 3 8 4 2 2 2 2 2 2 2" xfId="49380"/>
    <cellStyle name="常规 3 8 4 2 2 2 2 2 3" xfId="37028"/>
    <cellStyle name="常规 3 8 4 2 2 2 2 3" xfId="18498"/>
    <cellStyle name="常规 3 8 4 2 2 2 2 3 2" xfId="43204"/>
    <cellStyle name="常规 3 8 4 2 2 2 2 4" xfId="30852"/>
    <cellStyle name="常规 3 8 4 2 2 2 3" xfId="9232"/>
    <cellStyle name="常规 3 8 4 2 2 2 3 2" xfId="21586"/>
    <cellStyle name="常规 3 8 4 2 2 2 3 2 2" xfId="46292"/>
    <cellStyle name="常规 3 8 4 2 2 2 3 3" xfId="33940"/>
    <cellStyle name="常规 3 8 4 2 2 2 4" xfId="15410"/>
    <cellStyle name="常规 3 8 4 2 2 2 4 2" xfId="40116"/>
    <cellStyle name="常规 3 8 4 2 2 2 5" xfId="27764"/>
    <cellStyle name="常规 3 8 4 2 2 3" xfId="4593"/>
    <cellStyle name="常规 3 8 4 2 2 3 2" xfId="10776"/>
    <cellStyle name="常规 3 8 4 2 2 3 2 2" xfId="23130"/>
    <cellStyle name="常规 3 8 4 2 2 3 2 2 2" xfId="47836"/>
    <cellStyle name="常规 3 8 4 2 2 3 2 3" xfId="35484"/>
    <cellStyle name="常规 3 8 4 2 2 3 3" xfId="16954"/>
    <cellStyle name="常规 3 8 4 2 2 3 3 2" xfId="41660"/>
    <cellStyle name="常规 3 8 4 2 2 3 4" xfId="29308"/>
    <cellStyle name="常规 3 8 4 2 2 4" xfId="7688"/>
    <cellStyle name="常规 3 8 4 2 2 4 2" xfId="20042"/>
    <cellStyle name="常规 3 8 4 2 2 4 2 2" xfId="44748"/>
    <cellStyle name="常规 3 8 4 2 2 4 3" xfId="32396"/>
    <cellStyle name="常规 3 8 4 2 2 5" xfId="13866"/>
    <cellStyle name="常规 3 8 4 2 2 5 2" xfId="38572"/>
    <cellStyle name="常规 3 8 4 2 2 6" xfId="26220"/>
    <cellStyle name="常规 3 8 4 2 3" xfId="2273"/>
    <cellStyle name="常规 3 8 4 2 3 2" xfId="5365"/>
    <cellStyle name="常规 3 8 4 2 3 2 2" xfId="11548"/>
    <cellStyle name="常规 3 8 4 2 3 2 2 2" xfId="23902"/>
    <cellStyle name="常规 3 8 4 2 3 2 2 2 2" xfId="48608"/>
    <cellStyle name="常规 3 8 4 2 3 2 2 3" xfId="36256"/>
    <cellStyle name="常规 3 8 4 2 3 2 3" xfId="17726"/>
    <cellStyle name="常规 3 8 4 2 3 2 3 2" xfId="42432"/>
    <cellStyle name="常规 3 8 4 2 3 2 4" xfId="30080"/>
    <cellStyle name="常规 3 8 4 2 3 3" xfId="8460"/>
    <cellStyle name="常规 3 8 4 2 3 3 2" xfId="20814"/>
    <cellStyle name="常规 3 8 4 2 3 3 2 2" xfId="45520"/>
    <cellStyle name="常规 3 8 4 2 3 3 3" xfId="33168"/>
    <cellStyle name="常规 3 8 4 2 3 4" xfId="14638"/>
    <cellStyle name="常规 3 8 4 2 3 4 2" xfId="39344"/>
    <cellStyle name="常规 3 8 4 2 3 5" xfId="26992"/>
    <cellStyle name="常规 3 8 4 2 4" xfId="3821"/>
    <cellStyle name="常规 3 8 4 2 4 2" xfId="10004"/>
    <cellStyle name="常规 3 8 4 2 4 2 2" xfId="22358"/>
    <cellStyle name="常规 3 8 4 2 4 2 2 2" xfId="47064"/>
    <cellStyle name="常规 3 8 4 2 4 2 3" xfId="34712"/>
    <cellStyle name="常规 3 8 4 2 4 3" xfId="16182"/>
    <cellStyle name="常规 3 8 4 2 4 3 2" xfId="40888"/>
    <cellStyle name="常规 3 8 4 2 4 4" xfId="28536"/>
    <cellStyle name="常规 3 8 4 2 5" xfId="6916"/>
    <cellStyle name="常规 3 8 4 2 5 2" xfId="19270"/>
    <cellStyle name="常规 3 8 4 2 5 2 2" xfId="43976"/>
    <cellStyle name="常规 3 8 4 2 5 3" xfId="31624"/>
    <cellStyle name="常规 3 8 4 2 6" xfId="13094"/>
    <cellStyle name="常规 3 8 4 2 6 2" xfId="37800"/>
    <cellStyle name="常规 3 8 4 2 7" xfId="25448"/>
    <cellStyle name="常规 3 8 4 3" xfId="1112"/>
    <cellStyle name="常规 3 8 4 3 2" xfId="2659"/>
    <cellStyle name="常规 3 8 4 3 2 2" xfId="5751"/>
    <cellStyle name="常规 3 8 4 3 2 2 2" xfId="11934"/>
    <cellStyle name="常规 3 8 4 3 2 2 2 2" xfId="24288"/>
    <cellStyle name="常规 3 8 4 3 2 2 2 2 2" xfId="48994"/>
    <cellStyle name="常规 3 8 4 3 2 2 2 3" xfId="36642"/>
    <cellStyle name="常规 3 8 4 3 2 2 3" xfId="18112"/>
    <cellStyle name="常规 3 8 4 3 2 2 3 2" xfId="42818"/>
    <cellStyle name="常规 3 8 4 3 2 2 4" xfId="30466"/>
    <cellStyle name="常规 3 8 4 3 2 3" xfId="8846"/>
    <cellStyle name="常规 3 8 4 3 2 3 2" xfId="21200"/>
    <cellStyle name="常规 3 8 4 3 2 3 2 2" xfId="45906"/>
    <cellStyle name="常规 3 8 4 3 2 3 3" xfId="33554"/>
    <cellStyle name="常规 3 8 4 3 2 4" xfId="15024"/>
    <cellStyle name="常规 3 8 4 3 2 4 2" xfId="39730"/>
    <cellStyle name="常规 3 8 4 3 2 5" xfId="27378"/>
    <cellStyle name="常规 3 8 4 3 3" xfId="4207"/>
    <cellStyle name="常规 3 8 4 3 3 2" xfId="10390"/>
    <cellStyle name="常规 3 8 4 3 3 2 2" xfId="22744"/>
    <cellStyle name="常规 3 8 4 3 3 2 2 2" xfId="47450"/>
    <cellStyle name="常规 3 8 4 3 3 2 3" xfId="35098"/>
    <cellStyle name="常规 3 8 4 3 3 3" xfId="16568"/>
    <cellStyle name="常规 3 8 4 3 3 3 2" xfId="41274"/>
    <cellStyle name="常规 3 8 4 3 3 4" xfId="28922"/>
    <cellStyle name="常规 3 8 4 3 4" xfId="7302"/>
    <cellStyle name="常规 3 8 4 3 4 2" xfId="19656"/>
    <cellStyle name="常规 3 8 4 3 4 2 2" xfId="44362"/>
    <cellStyle name="常规 3 8 4 3 4 3" xfId="32010"/>
    <cellStyle name="常规 3 8 4 3 5" xfId="13480"/>
    <cellStyle name="常规 3 8 4 3 5 2" xfId="38186"/>
    <cellStyle name="常规 3 8 4 3 6" xfId="25834"/>
    <cellStyle name="常规 3 8 4 4" xfId="1886"/>
    <cellStyle name="常规 3 8 4 4 2" xfId="4979"/>
    <cellStyle name="常规 3 8 4 4 2 2" xfId="11162"/>
    <cellStyle name="常规 3 8 4 4 2 2 2" xfId="23516"/>
    <cellStyle name="常规 3 8 4 4 2 2 2 2" xfId="48222"/>
    <cellStyle name="常规 3 8 4 4 2 2 3" xfId="35870"/>
    <cellStyle name="常规 3 8 4 4 2 3" xfId="17340"/>
    <cellStyle name="常规 3 8 4 4 2 3 2" xfId="42046"/>
    <cellStyle name="常规 3 8 4 4 2 4" xfId="29694"/>
    <cellStyle name="常规 3 8 4 4 3" xfId="8074"/>
    <cellStyle name="常规 3 8 4 4 3 2" xfId="20428"/>
    <cellStyle name="常规 3 8 4 4 3 2 2" xfId="45134"/>
    <cellStyle name="常规 3 8 4 4 3 3" xfId="32782"/>
    <cellStyle name="常规 3 8 4 4 4" xfId="14252"/>
    <cellStyle name="常规 3 8 4 4 4 2" xfId="38958"/>
    <cellStyle name="常规 3 8 4 4 5" xfId="26606"/>
    <cellStyle name="常规 3 8 4 5" xfId="3435"/>
    <cellStyle name="常规 3 8 4 5 2" xfId="9618"/>
    <cellStyle name="常规 3 8 4 5 2 2" xfId="21972"/>
    <cellStyle name="常规 3 8 4 5 2 2 2" xfId="46678"/>
    <cellStyle name="常规 3 8 4 5 2 3" xfId="34326"/>
    <cellStyle name="常规 3 8 4 5 3" xfId="15796"/>
    <cellStyle name="常规 3 8 4 5 3 2" xfId="40502"/>
    <cellStyle name="常规 3 8 4 5 4" xfId="28150"/>
    <cellStyle name="常规 3 8 4 6" xfId="6530"/>
    <cellStyle name="常规 3 8 4 6 2" xfId="18884"/>
    <cellStyle name="常规 3 8 4 6 2 2" xfId="43590"/>
    <cellStyle name="常规 3 8 4 6 3" xfId="31238"/>
    <cellStyle name="常规 3 8 4 7" xfId="12708"/>
    <cellStyle name="常规 3 8 4 7 2" xfId="37414"/>
    <cellStyle name="常规 3 8 4 8" xfId="25062"/>
    <cellStyle name="常规 3 8 5" xfId="207"/>
    <cellStyle name="常规 3 8 5 2" xfId="600"/>
    <cellStyle name="常规 3 8 5 2 2" xfId="1374"/>
    <cellStyle name="常规 3 8 5 2 2 2" xfId="2921"/>
    <cellStyle name="常规 3 8 5 2 2 2 2" xfId="6013"/>
    <cellStyle name="常规 3 8 5 2 2 2 2 2" xfId="12196"/>
    <cellStyle name="常规 3 8 5 2 2 2 2 2 2" xfId="24550"/>
    <cellStyle name="常规 3 8 5 2 2 2 2 2 2 2" xfId="49256"/>
    <cellStyle name="常规 3 8 5 2 2 2 2 2 3" xfId="36904"/>
    <cellStyle name="常规 3 8 5 2 2 2 2 3" xfId="18374"/>
    <cellStyle name="常规 3 8 5 2 2 2 2 3 2" xfId="43080"/>
    <cellStyle name="常规 3 8 5 2 2 2 2 4" xfId="30728"/>
    <cellStyle name="常规 3 8 5 2 2 2 3" xfId="9108"/>
    <cellStyle name="常规 3 8 5 2 2 2 3 2" xfId="21462"/>
    <cellStyle name="常规 3 8 5 2 2 2 3 2 2" xfId="46168"/>
    <cellStyle name="常规 3 8 5 2 2 2 3 3" xfId="33816"/>
    <cellStyle name="常规 3 8 5 2 2 2 4" xfId="15286"/>
    <cellStyle name="常规 3 8 5 2 2 2 4 2" xfId="39992"/>
    <cellStyle name="常规 3 8 5 2 2 2 5" xfId="27640"/>
    <cellStyle name="常规 3 8 5 2 2 3" xfId="4469"/>
    <cellStyle name="常规 3 8 5 2 2 3 2" xfId="10652"/>
    <cellStyle name="常规 3 8 5 2 2 3 2 2" xfId="23006"/>
    <cellStyle name="常规 3 8 5 2 2 3 2 2 2" xfId="47712"/>
    <cellStyle name="常规 3 8 5 2 2 3 2 3" xfId="35360"/>
    <cellStyle name="常规 3 8 5 2 2 3 3" xfId="16830"/>
    <cellStyle name="常规 3 8 5 2 2 3 3 2" xfId="41536"/>
    <cellStyle name="常规 3 8 5 2 2 3 4" xfId="29184"/>
    <cellStyle name="常规 3 8 5 2 2 4" xfId="7564"/>
    <cellStyle name="常规 3 8 5 2 2 4 2" xfId="19918"/>
    <cellStyle name="常规 3 8 5 2 2 4 2 2" xfId="44624"/>
    <cellStyle name="常规 3 8 5 2 2 4 3" xfId="32272"/>
    <cellStyle name="常规 3 8 5 2 2 5" xfId="13742"/>
    <cellStyle name="常规 3 8 5 2 2 5 2" xfId="38448"/>
    <cellStyle name="常规 3 8 5 2 2 6" xfId="26096"/>
    <cellStyle name="常规 3 8 5 2 3" xfId="2149"/>
    <cellStyle name="常规 3 8 5 2 3 2" xfId="5241"/>
    <cellStyle name="常规 3 8 5 2 3 2 2" xfId="11424"/>
    <cellStyle name="常规 3 8 5 2 3 2 2 2" xfId="23778"/>
    <cellStyle name="常规 3 8 5 2 3 2 2 2 2" xfId="48484"/>
    <cellStyle name="常规 3 8 5 2 3 2 2 3" xfId="36132"/>
    <cellStyle name="常规 3 8 5 2 3 2 3" xfId="17602"/>
    <cellStyle name="常规 3 8 5 2 3 2 3 2" xfId="42308"/>
    <cellStyle name="常规 3 8 5 2 3 2 4" xfId="29956"/>
    <cellStyle name="常规 3 8 5 2 3 3" xfId="8336"/>
    <cellStyle name="常规 3 8 5 2 3 3 2" xfId="20690"/>
    <cellStyle name="常规 3 8 5 2 3 3 2 2" xfId="45396"/>
    <cellStyle name="常规 3 8 5 2 3 3 3" xfId="33044"/>
    <cellStyle name="常规 3 8 5 2 3 4" xfId="14514"/>
    <cellStyle name="常规 3 8 5 2 3 4 2" xfId="39220"/>
    <cellStyle name="常规 3 8 5 2 3 5" xfId="26868"/>
    <cellStyle name="常规 3 8 5 2 4" xfId="3697"/>
    <cellStyle name="常规 3 8 5 2 4 2" xfId="9880"/>
    <cellStyle name="常规 3 8 5 2 4 2 2" xfId="22234"/>
    <cellStyle name="常规 3 8 5 2 4 2 2 2" xfId="46940"/>
    <cellStyle name="常规 3 8 5 2 4 2 3" xfId="34588"/>
    <cellStyle name="常规 3 8 5 2 4 3" xfId="16058"/>
    <cellStyle name="常规 3 8 5 2 4 3 2" xfId="40764"/>
    <cellStyle name="常规 3 8 5 2 4 4" xfId="28412"/>
    <cellStyle name="常规 3 8 5 2 5" xfId="6792"/>
    <cellStyle name="常规 3 8 5 2 5 2" xfId="19146"/>
    <cellStyle name="常规 3 8 5 2 5 2 2" xfId="43852"/>
    <cellStyle name="常规 3 8 5 2 5 3" xfId="31500"/>
    <cellStyle name="常规 3 8 5 2 6" xfId="12970"/>
    <cellStyle name="常规 3 8 5 2 6 2" xfId="37676"/>
    <cellStyle name="常规 3 8 5 2 7" xfId="25324"/>
    <cellStyle name="常规 3 8 5 3" xfId="988"/>
    <cellStyle name="常规 3 8 5 3 2" xfId="2535"/>
    <cellStyle name="常规 3 8 5 3 2 2" xfId="5627"/>
    <cellStyle name="常规 3 8 5 3 2 2 2" xfId="11810"/>
    <cellStyle name="常规 3 8 5 3 2 2 2 2" xfId="24164"/>
    <cellStyle name="常规 3 8 5 3 2 2 2 2 2" xfId="48870"/>
    <cellStyle name="常规 3 8 5 3 2 2 2 3" xfId="36518"/>
    <cellStyle name="常规 3 8 5 3 2 2 3" xfId="17988"/>
    <cellStyle name="常规 3 8 5 3 2 2 3 2" xfId="42694"/>
    <cellStyle name="常规 3 8 5 3 2 2 4" xfId="30342"/>
    <cellStyle name="常规 3 8 5 3 2 3" xfId="8722"/>
    <cellStyle name="常规 3 8 5 3 2 3 2" xfId="21076"/>
    <cellStyle name="常规 3 8 5 3 2 3 2 2" xfId="45782"/>
    <cellStyle name="常规 3 8 5 3 2 3 3" xfId="33430"/>
    <cellStyle name="常规 3 8 5 3 2 4" xfId="14900"/>
    <cellStyle name="常规 3 8 5 3 2 4 2" xfId="39606"/>
    <cellStyle name="常规 3 8 5 3 2 5" xfId="27254"/>
    <cellStyle name="常规 3 8 5 3 3" xfId="4083"/>
    <cellStyle name="常规 3 8 5 3 3 2" xfId="10266"/>
    <cellStyle name="常规 3 8 5 3 3 2 2" xfId="22620"/>
    <cellStyle name="常规 3 8 5 3 3 2 2 2" xfId="47326"/>
    <cellStyle name="常规 3 8 5 3 3 2 3" xfId="34974"/>
    <cellStyle name="常规 3 8 5 3 3 3" xfId="16444"/>
    <cellStyle name="常规 3 8 5 3 3 3 2" xfId="41150"/>
    <cellStyle name="常规 3 8 5 3 3 4" xfId="28798"/>
    <cellStyle name="常规 3 8 5 3 4" xfId="7178"/>
    <cellStyle name="常规 3 8 5 3 4 2" xfId="19532"/>
    <cellStyle name="常规 3 8 5 3 4 2 2" xfId="44238"/>
    <cellStyle name="常规 3 8 5 3 4 3" xfId="31886"/>
    <cellStyle name="常规 3 8 5 3 5" xfId="13356"/>
    <cellStyle name="常规 3 8 5 3 5 2" xfId="38062"/>
    <cellStyle name="常规 3 8 5 3 6" xfId="25710"/>
    <cellStyle name="常规 3 8 5 4" xfId="1762"/>
    <cellStyle name="常规 3 8 5 4 2" xfId="4855"/>
    <cellStyle name="常规 3 8 5 4 2 2" xfId="11038"/>
    <cellStyle name="常规 3 8 5 4 2 2 2" xfId="23392"/>
    <cellStyle name="常规 3 8 5 4 2 2 2 2" xfId="48098"/>
    <cellStyle name="常规 3 8 5 4 2 2 3" xfId="35746"/>
    <cellStyle name="常规 3 8 5 4 2 3" xfId="17216"/>
    <cellStyle name="常规 3 8 5 4 2 3 2" xfId="41922"/>
    <cellStyle name="常规 3 8 5 4 2 4" xfId="29570"/>
    <cellStyle name="常规 3 8 5 4 3" xfId="7950"/>
    <cellStyle name="常规 3 8 5 4 3 2" xfId="20304"/>
    <cellStyle name="常规 3 8 5 4 3 2 2" xfId="45010"/>
    <cellStyle name="常规 3 8 5 4 3 3" xfId="32658"/>
    <cellStyle name="常规 3 8 5 4 4" xfId="14128"/>
    <cellStyle name="常规 3 8 5 4 4 2" xfId="38834"/>
    <cellStyle name="常规 3 8 5 4 5" xfId="26482"/>
    <cellStyle name="常规 3 8 5 5" xfId="3311"/>
    <cellStyle name="常规 3 8 5 5 2" xfId="9494"/>
    <cellStyle name="常规 3 8 5 5 2 2" xfId="21848"/>
    <cellStyle name="常规 3 8 5 5 2 2 2" xfId="46554"/>
    <cellStyle name="常规 3 8 5 5 2 3" xfId="34202"/>
    <cellStyle name="常规 3 8 5 5 3" xfId="15672"/>
    <cellStyle name="常规 3 8 5 5 3 2" xfId="40378"/>
    <cellStyle name="常规 3 8 5 5 4" xfId="28026"/>
    <cellStyle name="常规 3 8 5 6" xfId="6406"/>
    <cellStyle name="常规 3 8 5 6 2" xfId="18760"/>
    <cellStyle name="常规 3 8 5 6 2 2" xfId="43466"/>
    <cellStyle name="常规 3 8 5 6 3" xfId="31114"/>
    <cellStyle name="常规 3 8 5 7" xfId="12584"/>
    <cellStyle name="常规 3 8 5 7 2" xfId="37290"/>
    <cellStyle name="常规 3 8 5 8" xfId="24938"/>
    <cellStyle name="常规 3 8 6" xfId="461"/>
    <cellStyle name="常规 3 8 6 2" xfId="1236"/>
    <cellStyle name="常规 3 8 6 2 2" xfId="2783"/>
    <cellStyle name="常规 3 8 6 2 2 2" xfId="5875"/>
    <cellStyle name="常规 3 8 6 2 2 2 2" xfId="12058"/>
    <cellStyle name="常规 3 8 6 2 2 2 2 2" xfId="24412"/>
    <cellStyle name="常规 3 8 6 2 2 2 2 2 2" xfId="49118"/>
    <cellStyle name="常规 3 8 6 2 2 2 2 3" xfId="36766"/>
    <cellStyle name="常规 3 8 6 2 2 2 3" xfId="18236"/>
    <cellStyle name="常规 3 8 6 2 2 2 3 2" xfId="42942"/>
    <cellStyle name="常规 3 8 6 2 2 2 4" xfId="30590"/>
    <cellStyle name="常规 3 8 6 2 2 3" xfId="8970"/>
    <cellStyle name="常规 3 8 6 2 2 3 2" xfId="21324"/>
    <cellStyle name="常规 3 8 6 2 2 3 2 2" xfId="46030"/>
    <cellStyle name="常规 3 8 6 2 2 3 3" xfId="33678"/>
    <cellStyle name="常规 3 8 6 2 2 4" xfId="15148"/>
    <cellStyle name="常规 3 8 6 2 2 4 2" xfId="39854"/>
    <cellStyle name="常规 3 8 6 2 2 5" xfId="27502"/>
    <cellStyle name="常规 3 8 6 2 3" xfId="4331"/>
    <cellStyle name="常规 3 8 6 2 3 2" xfId="10514"/>
    <cellStyle name="常规 3 8 6 2 3 2 2" xfId="22868"/>
    <cellStyle name="常规 3 8 6 2 3 2 2 2" xfId="47574"/>
    <cellStyle name="常规 3 8 6 2 3 2 3" xfId="35222"/>
    <cellStyle name="常规 3 8 6 2 3 3" xfId="16692"/>
    <cellStyle name="常规 3 8 6 2 3 3 2" xfId="41398"/>
    <cellStyle name="常规 3 8 6 2 3 4" xfId="29046"/>
    <cellStyle name="常规 3 8 6 2 4" xfId="7426"/>
    <cellStyle name="常规 3 8 6 2 4 2" xfId="19780"/>
    <cellStyle name="常规 3 8 6 2 4 2 2" xfId="44486"/>
    <cellStyle name="常规 3 8 6 2 4 3" xfId="32134"/>
    <cellStyle name="常规 3 8 6 2 5" xfId="13604"/>
    <cellStyle name="常规 3 8 6 2 5 2" xfId="38310"/>
    <cellStyle name="常规 3 8 6 2 6" xfId="25958"/>
    <cellStyle name="常规 3 8 6 3" xfId="2010"/>
    <cellStyle name="常规 3 8 6 3 2" xfId="5103"/>
    <cellStyle name="常规 3 8 6 3 2 2" xfId="11286"/>
    <cellStyle name="常规 3 8 6 3 2 2 2" xfId="23640"/>
    <cellStyle name="常规 3 8 6 3 2 2 2 2" xfId="48346"/>
    <cellStyle name="常规 3 8 6 3 2 2 3" xfId="35994"/>
    <cellStyle name="常规 3 8 6 3 2 3" xfId="17464"/>
    <cellStyle name="常规 3 8 6 3 2 3 2" xfId="42170"/>
    <cellStyle name="常规 3 8 6 3 2 4" xfId="29818"/>
    <cellStyle name="常规 3 8 6 3 3" xfId="8198"/>
    <cellStyle name="常规 3 8 6 3 3 2" xfId="20552"/>
    <cellStyle name="常规 3 8 6 3 3 2 2" xfId="45258"/>
    <cellStyle name="常规 3 8 6 3 3 3" xfId="32906"/>
    <cellStyle name="常规 3 8 6 3 4" xfId="14376"/>
    <cellStyle name="常规 3 8 6 3 4 2" xfId="39082"/>
    <cellStyle name="常规 3 8 6 3 5" xfId="26730"/>
    <cellStyle name="常规 3 8 6 4" xfId="3559"/>
    <cellStyle name="常规 3 8 6 4 2" xfId="9742"/>
    <cellStyle name="常规 3 8 6 4 2 2" xfId="22096"/>
    <cellStyle name="常规 3 8 6 4 2 2 2" xfId="46802"/>
    <cellStyle name="常规 3 8 6 4 2 3" xfId="34450"/>
    <cellStyle name="常规 3 8 6 4 3" xfId="15920"/>
    <cellStyle name="常规 3 8 6 4 3 2" xfId="40626"/>
    <cellStyle name="常规 3 8 6 4 4" xfId="28274"/>
    <cellStyle name="常规 3 8 6 5" xfId="6654"/>
    <cellStyle name="常规 3 8 6 5 2" xfId="19008"/>
    <cellStyle name="常规 3 8 6 5 2 2" xfId="43714"/>
    <cellStyle name="常规 3 8 6 5 3" xfId="31362"/>
    <cellStyle name="常规 3 8 6 6" xfId="12832"/>
    <cellStyle name="常规 3 8 6 6 2" xfId="37538"/>
    <cellStyle name="常规 3 8 6 7" xfId="25186"/>
    <cellStyle name="常规 3 8 7" xfId="849"/>
    <cellStyle name="常规 3 8 7 2" xfId="2397"/>
    <cellStyle name="常规 3 8 7 2 2" xfId="5489"/>
    <cellStyle name="常规 3 8 7 2 2 2" xfId="11672"/>
    <cellStyle name="常规 3 8 7 2 2 2 2" xfId="24026"/>
    <cellStyle name="常规 3 8 7 2 2 2 2 2" xfId="48732"/>
    <cellStyle name="常规 3 8 7 2 2 2 3" xfId="36380"/>
    <cellStyle name="常规 3 8 7 2 2 3" xfId="17850"/>
    <cellStyle name="常规 3 8 7 2 2 3 2" xfId="42556"/>
    <cellStyle name="常规 3 8 7 2 2 4" xfId="30204"/>
    <cellStyle name="常规 3 8 7 2 3" xfId="8584"/>
    <cellStyle name="常规 3 8 7 2 3 2" xfId="20938"/>
    <cellStyle name="常规 3 8 7 2 3 2 2" xfId="45644"/>
    <cellStyle name="常规 3 8 7 2 3 3" xfId="33292"/>
    <cellStyle name="常规 3 8 7 2 4" xfId="14762"/>
    <cellStyle name="常规 3 8 7 2 4 2" xfId="39468"/>
    <cellStyle name="常规 3 8 7 2 5" xfId="27116"/>
    <cellStyle name="常规 3 8 7 3" xfId="3945"/>
    <cellStyle name="常规 3 8 7 3 2" xfId="10128"/>
    <cellStyle name="常规 3 8 7 3 2 2" xfId="22482"/>
    <cellStyle name="常规 3 8 7 3 2 2 2" xfId="47188"/>
    <cellStyle name="常规 3 8 7 3 2 3" xfId="34836"/>
    <cellStyle name="常规 3 8 7 3 3" xfId="16306"/>
    <cellStyle name="常规 3 8 7 3 3 2" xfId="41012"/>
    <cellStyle name="常规 3 8 7 3 4" xfId="28660"/>
    <cellStyle name="常规 3 8 7 4" xfId="7040"/>
    <cellStyle name="常规 3 8 7 4 2" xfId="19394"/>
    <cellStyle name="常规 3 8 7 4 2 2" xfId="44100"/>
    <cellStyle name="常规 3 8 7 4 3" xfId="31748"/>
    <cellStyle name="常规 3 8 7 5" xfId="13218"/>
    <cellStyle name="常规 3 8 7 5 2" xfId="37924"/>
    <cellStyle name="常规 3 8 7 6" xfId="25572"/>
    <cellStyle name="常规 3 8 8" xfId="1623"/>
    <cellStyle name="常规 3 8 8 2" xfId="4717"/>
    <cellStyle name="常规 3 8 8 2 2" xfId="10900"/>
    <cellStyle name="常规 3 8 8 2 2 2" xfId="23254"/>
    <cellStyle name="常规 3 8 8 2 2 2 2" xfId="47960"/>
    <cellStyle name="常规 3 8 8 2 2 3" xfId="35608"/>
    <cellStyle name="常规 3 8 8 2 3" xfId="17078"/>
    <cellStyle name="常规 3 8 8 2 3 2" xfId="41784"/>
    <cellStyle name="常规 3 8 8 2 4" xfId="29432"/>
    <cellStyle name="常规 3 8 8 3" xfId="7812"/>
    <cellStyle name="常规 3 8 8 3 2" xfId="20166"/>
    <cellStyle name="常规 3 8 8 3 2 2" xfId="44872"/>
    <cellStyle name="常规 3 8 8 3 3" xfId="32520"/>
    <cellStyle name="常规 3 8 8 4" xfId="13990"/>
    <cellStyle name="常规 3 8 8 4 2" xfId="38696"/>
    <cellStyle name="常规 3 8 8 5" xfId="26344"/>
    <cellStyle name="常规 3 8 9" xfId="3171"/>
    <cellStyle name="常规 3 8 9 2" xfId="9356"/>
    <cellStyle name="常规 3 8 9 2 2" xfId="21710"/>
    <cellStyle name="常规 3 8 9 2 2 2" xfId="46416"/>
    <cellStyle name="常规 3 8 9 2 3" xfId="34064"/>
    <cellStyle name="常规 3 8 9 3" xfId="15534"/>
    <cellStyle name="常规 3 8 9 3 2" xfId="40240"/>
    <cellStyle name="常规 3 8 9 4" xfId="27888"/>
    <cellStyle name="常规 3 9" xfId="49509"/>
    <cellStyle name="常规 30" xfId="6242"/>
    <cellStyle name="常规 30 2" xfId="18598"/>
    <cellStyle name="常规 30 2 2" xfId="43304"/>
    <cellStyle name="常规 30 3" xfId="30952"/>
    <cellStyle name="常规 31" xfId="21"/>
    <cellStyle name="常规 31 2" xfId="27"/>
    <cellStyle name="常规 31 2 2" xfId="49533"/>
    <cellStyle name="常规 31 3" xfId="12421"/>
    <cellStyle name="常规 31 4" xfId="49525"/>
    <cellStyle name="常规 32" xfId="24"/>
    <cellStyle name="常规 32 2" xfId="37128"/>
    <cellStyle name="常规 32 3" xfId="49499"/>
    <cellStyle name="常规 32 4" xfId="12420"/>
    <cellStyle name="常规 33" xfId="23"/>
    <cellStyle name="常规 33 2" xfId="49498"/>
    <cellStyle name="常规 33 3" xfId="24775"/>
    <cellStyle name="常规 34" xfId="24774"/>
    <cellStyle name="常规 35" xfId="17"/>
    <cellStyle name="常规 35 2" xfId="49493"/>
    <cellStyle name="常规 35 3" xfId="49480"/>
    <cellStyle name="常规 36" xfId="49483"/>
    <cellStyle name="常规 37" xfId="49481"/>
    <cellStyle name="常规 38" xfId="49487"/>
    <cellStyle name="常规 39" xfId="49488"/>
    <cellStyle name="常规 4" xfId="4"/>
    <cellStyle name="常规 4 2" xfId="42"/>
    <cellStyle name="常规 4 2 10" xfId="6249"/>
    <cellStyle name="常规 4 2 10 2" xfId="18604"/>
    <cellStyle name="常规 4 2 10 2 2" xfId="43310"/>
    <cellStyle name="常规 4 2 10 3" xfId="30958"/>
    <cellStyle name="常规 4 2 11" xfId="12427"/>
    <cellStyle name="常规 4 2 11 2" xfId="37134"/>
    <cellStyle name="常规 4 2 12" xfId="24781"/>
    <cellStyle name="常规 4 2 2" xfId="81"/>
    <cellStyle name="常规 4 2 2 10" xfId="12462"/>
    <cellStyle name="常规 4 2 2 10 2" xfId="37168"/>
    <cellStyle name="常规 4 2 2 11" xfId="24816"/>
    <cellStyle name="常规 4 2 2 2" xfId="153"/>
    <cellStyle name="常规 4 2 2 2 10" xfId="24885"/>
    <cellStyle name="常规 4 2 2 2 2" xfId="411"/>
    <cellStyle name="常规 4 2 2 2 2 2" xfId="799"/>
    <cellStyle name="常规 4 2 2 2 2 2 2" xfId="1573"/>
    <cellStyle name="常规 4 2 2 2 2 2 2 2" xfId="3120"/>
    <cellStyle name="常规 4 2 2 2 2 2 2 2 2" xfId="6212"/>
    <cellStyle name="常规 4 2 2 2 2 2 2 2 2 2" xfId="12395"/>
    <cellStyle name="常规 4 2 2 2 2 2 2 2 2 2 2" xfId="24749"/>
    <cellStyle name="常规 4 2 2 2 2 2 2 2 2 2 2 2" xfId="49455"/>
    <cellStyle name="常规 4 2 2 2 2 2 2 2 2 2 3" xfId="37103"/>
    <cellStyle name="常规 4 2 2 2 2 2 2 2 2 3" xfId="18573"/>
    <cellStyle name="常规 4 2 2 2 2 2 2 2 2 3 2" xfId="43279"/>
    <cellStyle name="常规 4 2 2 2 2 2 2 2 2 4" xfId="30927"/>
    <cellStyle name="常规 4 2 2 2 2 2 2 2 3" xfId="9307"/>
    <cellStyle name="常规 4 2 2 2 2 2 2 2 3 2" xfId="21661"/>
    <cellStyle name="常规 4 2 2 2 2 2 2 2 3 2 2" xfId="46367"/>
    <cellStyle name="常规 4 2 2 2 2 2 2 2 3 3" xfId="34015"/>
    <cellStyle name="常规 4 2 2 2 2 2 2 2 4" xfId="15485"/>
    <cellStyle name="常规 4 2 2 2 2 2 2 2 4 2" xfId="40191"/>
    <cellStyle name="常规 4 2 2 2 2 2 2 2 5" xfId="27839"/>
    <cellStyle name="常规 4 2 2 2 2 2 2 3" xfId="4668"/>
    <cellStyle name="常规 4 2 2 2 2 2 2 3 2" xfId="10851"/>
    <cellStyle name="常规 4 2 2 2 2 2 2 3 2 2" xfId="23205"/>
    <cellStyle name="常规 4 2 2 2 2 2 2 3 2 2 2" xfId="47911"/>
    <cellStyle name="常规 4 2 2 2 2 2 2 3 2 3" xfId="35559"/>
    <cellStyle name="常规 4 2 2 2 2 2 2 3 3" xfId="17029"/>
    <cellStyle name="常规 4 2 2 2 2 2 2 3 3 2" xfId="41735"/>
    <cellStyle name="常规 4 2 2 2 2 2 2 3 4" xfId="29383"/>
    <cellStyle name="常规 4 2 2 2 2 2 2 4" xfId="7763"/>
    <cellStyle name="常规 4 2 2 2 2 2 2 4 2" xfId="20117"/>
    <cellStyle name="常规 4 2 2 2 2 2 2 4 2 2" xfId="44823"/>
    <cellStyle name="常规 4 2 2 2 2 2 2 4 3" xfId="32471"/>
    <cellStyle name="常规 4 2 2 2 2 2 2 5" xfId="13941"/>
    <cellStyle name="常规 4 2 2 2 2 2 2 5 2" xfId="38647"/>
    <cellStyle name="常规 4 2 2 2 2 2 2 6" xfId="26295"/>
    <cellStyle name="常规 4 2 2 2 2 2 3" xfId="2348"/>
    <cellStyle name="常规 4 2 2 2 2 2 3 2" xfId="5440"/>
    <cellStyle name="常规 4 2 2 2 2 2 3 2 2" xfId="11623"/>
    <cellStyle name="常规 4 2 2 2 2 2 3 2 2 2" xfId="23977"/>
    <cellStyle name="常规 4 2 2 2 2 2 3 2 2 2 2" xfId="48683"/>
    <cellStyle name="常规 4 2 2 2 2 2 3 2 2 3" xfId="36331"/>
    <cellStyle name="常规 4 2 2 2 2 2 3 2 3" xfId="17801"/>
    <cellStyle name="常规 4 2 2 2 2 2 3 2 3 2" xfId="42507"/>
    <cellStyle name="常规 4 2 2 2 2 2 3 2 4" xfId="30155"/>
    <cellStyle name="常规 4 2 2 2 2 2 3 3" xfId="8535"/>
    <cellStyle name="常规 4 2 2 2 2 2 3 3 2" xfId="20889"/>
    <cellStyle name="常规 4 2 2 2 2 2 3 3 2 2" xfId="45595"/>
    <cellStyle name="常规 4 2 2 2 2 2 3 3 3" xfId="33243"/>
    <cellStyle name="常规 4 2 2 2 2 2 3 4" xfId="14713"/>
    <cellStyle name="常规 4 2 2 2 2 2 3 4 2" xfId="39419"/>
    <cellStyle name="常规 4 2 2 2 2 2 3 5" xfId="27067"/>
    <cellStyle name="常规 4 2 2 2 2 2 4" xfId="3896"/>
    <cellStyle name="常规 4 2 2 2 2 2 4 2" xfId="10079"/>
    <cellStyle name="常规 4 2 2 2 2 2 4 2 2" xfId="22433"/>
    <cellStyle name="常规 4 2 2 2 2 2 4 2 2 2" xfId="47139"/>
    <cellStyle name="常规 4 2 2 2 2 2 4 2 3" xfId="34787"/>
    <cellStyle name="常规 4 2 2 2 2 2 4 3" xfId="16257"/>
    <cellStyle name="常规 4 2 2 2 2 2 4 3 2" xfId="40963"/>
    <cellStyle name="常规 4 2 2 2 2 2 4 4" xfId="28611"/>
    <cellStyle name="常规 4 2 2 2 2 2 5" xfId="6991"/>
    <cellStyle name="常规 4 2 2 2 2 2 5 2" xfId="19345"/>
    <cellStyle name="常规 4 2 2 2 2 2 5 2 2" xfId="44051"/>
    <cellStyle name="常规 4 2 2 2 2 2 5 3" xfId="31699"/>
    <cellStyle name="常规 4 2 2 2 2 2 6" xfId="13169"/>
    <cellStyle name="常规 4 2 2 2 2 2 6 2" xfId="37875"/>
    <cellStyle name="常规 4 2 2 2 2 2 7" xfId="25523"/>
    <cellStyle name="常规 4 2 2 2 2 3" xfId="1187"/>
    <cellStyle name="常规 4 2 2 2 2 3 2" xfId="2734"/>
    <cellStyle name="常规 4 2 2 2 2 3 2 2" xfId="5826"/>
    <cellStyle name="常规 4 2 2 2 2 3 2 2 2" xfId="12009"/>
    <cellStyle name="常规 4 2 2 2 2 3 2 2 2 2" xfId="24363"/>
    <cellStyle name="常规 4 2 2 2 2 3 2 2 2 2 2" xfId="49069"/>
    <cellStyle name="常规 4 2 2 2 2 3 2 2 2 3" xfId="36717"/>
    <cellStyle name="常规 4 2 2 2 2 3 2 2 3" xfId="18187"/>
    <cellStyle name="常规 4 2 2 2 2 3 2 2 3 2" xfId="42893"/>
    <cellStyle name="常规 4 2 2 2 2 3 2 2 4" xfId="30541"/>
    <cellStyle name="常规 4 2 2 2 2 3 2 3" xfId="8921"/>
    <cellStyle name="常规 4 2 2 2 2 3 2 3 2" xfId="21275"/>
    <cellStyle name="常规 4 2 2 2 2 3 2 3 2 2" xfId="45981"/>
    <cellStyle name="常规 4 2 2 2 2 3 2 3 3" xfId="33629"/>
    <cellStyle name="常规 4 2 2 2 2 3 2 4" xfId="15099"/>
    <cellStyle name="常规 4 2 2 2 2 3 2 4 2" xfId="39805"/>
    <cellStyle name="常规 4 2 2 2 2 3 2 5" xfId="27453"/>
    <cellStyle name="常规 4 2 2 2 2 3 3" xfId="4282"/>
    <cellStyle name="常规 4 2 2 2 2 3 3 2" xfId="10465"/>
    <cellStyle name="常规 4 2 2 2 2 3 3 2 2" xfId="22819"/>
    <cellStyle name="常规 4 2 2 2 2 3 3 2 2 2" xfId="47525"/>
    <cellStyle name="常规 4 2 2 2 2 3 3 2 3" xfId="35173"/>
    <cellStyle name="常规 4 2 2 2 2 3 3 3" xfId="16643"/>
    <cellStyle name="常规 4 2 2 2 2 3 3 3 2" xfId="41349"/>
    <cellStyle name="常规 4 2 2 2 2 3 3 4" xfId="28997"/>
    <cellStyle name="常规 4 2 2 2 2 3 4" xfId="7377"/>
    <cellStyle name="常规 4 2 2 2 2 3 4 2" xfId="19731"/>
    <cellStyle name="常规 4 2 2 2 2 3 4 2 2" xfId="44437"/>
    <cellStyle name="常规 4 2 2 2 2 3 4 3" xfId="32085"/>
    <cellStyle name="常规 4 2 2 2 2 3 5" xfId="13555"/>
    <cellStyle name="常规 4 2 2 2 2 3 5 2" xfId="38261"/>
    <cellStyle name="常规 4 2 2 2 2 3 6" xfId="25909"/>
    <cellStyle name="常规 4 2 2 2 2 4" xfId="1961"/>
    <cellStyle name="常规 4 2 2 2 2 4 2" xfId="5054"/>
    <cellStyle name="常规 4 2 2 2 2 4 2 2" xfId="11237"/>
    <cellStyle name="常规 4 2 2 2 2 4 2 2 2" xfId="23591"/>
    <cellStyle name="常规 4 2 2 2 2 4 2 2 2 2" xfId="48297"/>
    <cellStyle name="常规 4 2 2 2 2 4 2 2 3" xfId="35945"/>
    <cellStyle name="常规 4 2 2 2 2 4 2 3" xfId="17415"/>
    <cellStyle name="常规 4 2 2 2 2 4 2 3 2" xfId="42121"/>
    <cellStyle name="常规 4 2 2 2 2 4 2 4" xfId="29769"/>
    <cellStyle name="常规 4 2 2 2 2 4 3" xfId="8149"/>
    <cellStyle name="常规 4 2 2 2 2 4 3 2" xfId="20503"/>
    <cellStyle name="常规 4 2 2 2 2 4 3 2 2" xfId="45209"/>
    <cellStyle name="常规 4 2 2 2 2 4 3 3" xfId="32857"/>
    <cellStyle name="常规 4 2 2 2 2 4 4" xfId="14327"/>
    <cellStyle name="常规 4 2 2 2 2 4 4 2" xfId="39033"/>
    <cellStyle name="常规 4 2 2 2 2 4 5" xfId="26681"/>
    <cellStyle name="常规 4 2 2 2 2 5" xfId="3510"/>
    <cellStyle name="常规 4 2 2 2 2 5 2" xfId="9693"/>
    <cellStyle name="常规 4 2 2 2 2 5 2 2" xfId="22047"/>
    <cellStyle name="常规 4 2 2 2 2 5 2 2 2" xfId="46753"/>
    <cellStyle name="常规 4 2 2 2 2 5 2 3" xfId="34401"/>
    <cellStyle name="常规 4 2 2 2 2 5 3" xfId="15871"/>
    <cellStyle name="常规 4 2 2 2 2 5 3 2" xfId="40577"/>
    <cellStyle name="常规 4 2 2 2 2 5 4" xfId="28225"/>
    <cellStyle name="常规 4 2 2 2 2 6" xfId="6605"/>
    <cellStyle name="常规 4 2 2 2 2 6 2" xfId="18959"/>
    <cellStyle name="常规 4 2 2 2 2 6 2 2" xfId="43665"/>
    <cellStyle name="常规 4 2 2 2 2 6 3" xfId="31313"/>
    <cellStyle name="常规 4 2 2 2 2 7" xfId="12783"/>
    <cellStyle name="常规 4 2 2 2 2 7 2" xfId="37489"/>
    <cellStyle name="常规 4 2 2 2 2 8" xfId="25137"/>
    <cellStyle name="常规 4 2 2 2 3" xfId="287"/>
    <cellStyle name="常规 4 2 2 2 3 2" xfId="675"/>
    <cellStyle name="常规 4 2 2 2 3 2 2" xfId="1449"/>
    <cellStyle name="常规 4 2 2 2 3 2 2 2" xfId="2996"/>
    <cellStyle name="常规 4 2 2 2 3 2 2 2 2" xfId="6088"/>
    <cellStyle name="常规 4 2 2 2 3 2 2 2 2 2" xfId="12271"/>
    <cellStyle name="常规 4 2 2 2 3 2 2 2 2 2 2" xfId="24625"/>
    <cellStyle name="常规 4 2 2 2 3 2 2 2 2 2 2 2" xfId="49331"/>
    <cellStyle name="常规 4 2 2 2 3 2 2 2 2 2 3" xfId="36979"/>
    <cellStyle name="常规 4 2 2 2 3 2 2 2 2 3" xfId="18449"/>
    <cellStyle name="常规 4 2 2 2 3 2 2 2 2 3 2" xfId="43155"/>
    <cellStyle name="常规 4 2 2 2 3 2 2 2 2 4" xfId="30803"/>
    <cellStyle name="常规 4 2 2 2 3 2 2 2 3" xfId="9183"/>
    <cellStyle name="常规 4 2 2 2 3 2 2 2 3 2" xfId="21537"/>
    <cellStyle name="常规 4 2 2 2 3 2 2 2 3 2 2" xfId="46243"/>
    <cellStyle name="常规 4 2 2 2 3 2 2 2 3 3" xfId="33891"/>
    <cellStyle name="常规 4 2 2 2 3 2 2 2 4" xfId="15361"/>
    <cellStyle name="常规 4 2 2 2 3 2 2 2 4 2" xfId="40067"/>
    <cellStyle name="常规 4 2 2 2 3 2 2 2 5" xfId="27715"/>
    <cellStyle name="常规 4 2 2 2 3 2 2 3" xfId="4544"/>
    <cellStyle name="常规 4 2 2 2 3 2 2 3 2" xfId="10727"/>
    <cellStyle name="常规 4 2 2 2 3 2 2 3 2 2" xfId="23081"/>
    <cellStyle name="常规 4 2 2 2 3 2 2 3 2 2 2" xfId="47787"/>
    <cellStyle name="常规 4 2 2 2 3 2 2 3 2 3" xfId="35435"/>
    <cellStyle name="常规 4 2 2 2 3 2 2 3 3" xfId="16905"/>
    <cellStyle name="常规 4 2 2 2 3 2 2 3 3 2" xfId="41611"/>
    <cellStyle name="常规 4 2 2 2 3 2 2 3 4" xfId="29259"/>
    <cellStyle name="常规 4 2 2 2 3 2 2 4" xfId="7639"/>
    <cellStyle name="常规 4 2 2 2 3 2 2 4 2" xfId="19993"/>
    <cellStyle name="常规 4 2 2 2 3 2 2 4 2 2" xfId="44699"/>
    <cellStyle name="常规 4 2 2 2 3 2 2 4 3" xfId="32347"/>
    <cellStyle name="常规 4 2 2 2 3 2 2 5" xfId="13817"/>
    <cellStyle name="常规 4 2 2 2 3 2 2 5 2" xfId="38523"/>
    <cellStyle name="常规 4 2 2 2 3 2 2 6" xfId="26171"/>
    <cellStyle name="常规 4 2 2 2 3 2 3" xfId="2224"/>
    <cellStyle name="常规 4 2 2 2 3 2 3 2" xfId="5316"/>
    <cellStyle name="常规 4 2 2 2 3 2 3 2 2" xfId="11499"/>
    <cellStyle name="常规 4 2 2 2 3 2 3 2 2 2" xfId="23853"/>
    <cellStyle name="常规 4 2 2 2 3 2 3 2 2 2 2" xfId="48559"/>
    <cellStyle name="常规 4 2 2 2 3 2 3 2 2 3" xfId="36207"/>
    <cellStyle name="常规 4 2 2 2 3 2 3 2 3" xfId="17677"/>
    <cellStyle name="常规 4 2 2 2 3 2 3 2 3 2" xfId="42383"/>
    <cellStyle name="常规 4 2 2 2 3 2 3 2 4" xfId="30031"/>
    <cellStyle name="常规 4 2 2 2 3 2 3 3" xfId="8411"/>
    <cellStyle name="常规 4 2 2 2 3 2 3 3 2" xfId="20765"/>
    <cellStyle name="常规 4 2 2 2 3 2 3 3 2 2" xfId="45471"/>
    <cellStyle name="常规 4 2 2 2 3 2 3 3 3" xfId="33119"/>
    <cellStyle name="常规 4 2 2 2 3 2 3 4" xfId="14589"/>
    <cellStyle name="常规 4 2 2 2 3 2 3 4 2" xfId="39295"/>
    <cellStyle name="常规 4 2 2 2 3 2 3 5" xfId="26943"/>
    <cellStyle name="常规 4 2 2 2 3 2 4" xfId="3772"/>
    <cellStyle name="常规 4 2 2 2 3 2 4 2" xfId="9955"/>
    <cellStyle name="常规 4 2 2 2 3 2 4 2 2" xfId="22309"/>
    <cellStyle name="常规 4 2 2 2 3 2 4 2 2 2" xfId="47015"/>
    <cellStyle name="常规 4 2 2 2 3 2 4 2 3" xfId="34663"/>
    <cellStyle name="常规 4 2 2 2 3 2 4 3" xfId="16133"/>
    <cellStyle name="常规 4 2 2 2 3 2 4 3 2" xfId="40839"/>
    <cellStyle name="常规 4 2 2 2 3 2 4 4" xfId="28487"/>
    <cellStyle name="常规 4 2 2 2 3 2 5" xfId="6867"/>
    <cellStyle name="常规 4 2 2 2 3 2 5 2" xfId="19221"/>
    <cellStyle name="常规 4 2 2 2 3 2 5 2 2" xfId="43927"/>
    <cellStyle name="常规 4 2 2 2 3 2 5 3" xfId="31575"/>
    <cellStyle name="常规 4 2 2 2 3 2 6" xfId="13045"/>
    <cellStyle name="常规 4 2 2 2 3 2 6 2" xfId="37751"/>
    <cellStyle name="常规 4 2 2 2 3 2 7" xfId="25399"/>
    <cellStyle name="常规 4 2 2 2 3 3" xfId="1063"/>
    <cellStyle name="常规 4 2 2 2 3 3 2" xfId="2610"/>
    <cellStyle name="常规 4 2 2 2 3 3 2 2" xfId="5702"/>
    <cellStyle name="常规 4 2 2 2 3 3 2 2 2" xfId="11885"/>
    <cellStyle name="常规 4 2 2 2 3 3 2 2 2 2" xfId="24239"/>
    <cellStyle name="常规 4 2 2 2 3 3 2 2 2 2 2" xfId="48945"/>
    <cellStyle name="常规 4 2 2 2 3 3 2 2 2 3" xfId="36593"/>
    <cellStyle name="常规 4 2 2 2 3 3 2 2 3" xfId="18063"/>
    <cellStyle name="常规 4 2 2 2 3 3 2 2 3 2" xfId="42769"/>
    <cellStyle name="常规 4 2 2 2 3 3 2 2 4" xfId="30417"/>
    <cellStyle name="常规 4 2 2 2 3 3 2 3" xfId="8797"/>
    <cellStyle name="常规 4 2 2 2 3 3 2 3 2" xfId="21151"/>
    <cellStyle name="常规 4 2 2 2 3 3 2 3 2 2" xfId="45857"/>
    <cellStyle name="常规 4 2 2 2 3 3 2 3 3" xfId="33505"/>
    <cellStyle name="常规 4 2 2 2 3 3 2 4" xfId="14975"/>
    <cellStyle name="常规 4 2 2 2 3 3 2 4 2" xfId="39681"/>
    <cellStyle name="常规 4 2 2 2 3 3 2 5" xfId="27329"/>
    <cellStyle name="常规 4 2 2 2 3 3 3" xfId="4158"/>
    <cellStyle name="常规 4 2 2 2 3 3 3 2" xfId="10341"/>
    <cellStyle name="常规 4 2 2 2 3 3 3 2 2" xfId="22695"/>
    <cellStyle name="常规 4 2 2 2 3 3 3 2 2 2" xfId="47401"/>
    <cellStyle name="常规 4 2 2 2 3 3 3 2 3" xfId="35049"/>
    <cellStyle name="常规 4 2 2 2 3 3 3 3" xfId="16519"/>
    <cellStyle name="常规 4 2 2 2 3 3 3 3 2" xfId="41225"/>
    <cellStyle name="常规 4 2 2 2 3 3 3 4" xfId="28873"/>
    <cellStyle name="常规 4 2 2 2 3 3 4" xfId="7253"/>
    <cellStyle name="常规 4 2 2 2 3 3 4 2" xfId="19607"/>
    <cellStyle name="常规 4 2 2 2 3 3 4 2 2" xfId="44313"/>
    <cellStyle name="常规 4 2 2 2 3 3 4 3" xfId="31961"/>
    <cellStyle name="常规 4 2 2 2 3 3 5" xfId="13431"/>
    <cellStyle name="常规 4 2 2 2 3 3 5 2" xfId="38137"/>
    <cellStyle name="常规 4 2 2 2 3 3 6" xfId="25785"/>
    <cellStyle name="常规 4 2 2 2 3 4" xfId="1837"/>
    <cellStyle name="常规 4 2 2 2 3 4 2" xfId="4930"/>
    <cellStyle name="常规 4 2 2 2 3 4 2 2" xfId="11113"/>
    <cellStyle name="常规 4 2 2 2 3 4 2 2 2" xfId="23467"/>
    <cellStyle name="常规 4 2 2 2 3 4 2 2 2 2" xfId="48173"/>
    <cellStyle name="常规 4 2 2 2 3 4 2 2 3" xfId="35821"/>
    <cellStyle name="常规 4 2 2 2 3 4 2 3" xfId="17291"/>
    <cellStyle name="常规 4 2 2 2 3 4 2 3 2" xfId="41997"/>
    <cellStyle name="常规 4 2 2 2 3 4 2 4" xfId="29645"/>
    <cellStyle name="常规 4 2 2 2 3 4 3" xfId="8025"/>
    <cellStyle name="常规 4 2 2 2 3 4 3 2" xfId="20379"/>
    <cellStyle name="常规 4 2 2 2 3 4 3 2 2" xfId="45085"/>
    <cellStyle name="常规 4 2 2 2 3 4 3 3" xfId="32733"/>
    <cellStyle name="常规 4 2 2 2 3 4 4" xfId="14203"/>
    <cellStyle name="常规 4 2 2 2 3 4 4 2" xfId="38909"/>
    <cellStyle name="常规 4 2 2 2 3 4 5" xfId="26557"/>
    <cellStyle name="常规 4 2 2 2 3 5" xfId="3386"/>
    <cellStyle name="常规 4 2 2 2 3 5 2" xfId="9569"/>
    <cellStyle name="常规 4 2 2 2 3 5 2 2" xfId="21923"/>
    <cellStyle name="常规 4 2 2 2 3 5 2 2 2" xfId="46629"/>
    <cellStyle name="常规 4 2 2 2 3 5 2 3" xfId="34277"/>
    <cellStyle name="常规 4 2 2 2 3 5 3" xfId="15747"/>
    <cellStyle name="常规 4 2 2 2 3 5 3 2" xfId="40453"/>
    <cellStyle name="常规 4 2 2 2 3 5 4" xfId="28101"/>
    <cellStyle name="常规 4 2 2 2 3 6" xfId="6481"/>
    <cellStyle name="常规 4 2 2 2 3 6 2" xfId="18835"/>
    <cellStyle name="常规 4 2 2 2 3 6 2 2" xfId="43541"/>
    <cellStyle name="常规 4 2 2 2 3 6 3" xfId="31189"/>
    <cellStyle name="常规 4 2 2 2 3 7" xfId="12659"/>
    <cellStyle name="常规 4 2 2 2 3 7 2" xfId="37365"/>
    <cellStyle name="常规 4 2 2 2 3 8" xfId="25013"/>
    <cellStyle name="常规 4 2 2 2 4" xfId="547"/>
    <cellStyle name="常规 4 2 2 2 4 2" xfId="1321"/>
    <cellStyle name="常规 4 2 2 2 4 2 2" xfId="2868"/>
    <cellStyle name="常规 4 2 2 2 4 2 2 2" xfId="5960"/>
    <cellStyle name="常规 4 2 2 2 4 2 2 2 2" xfId="12143"/>
    <cellStyle name="常规 4 2 2 2 4 2 2 2 2 2" xfId="24497"/>
    <cellStyle name="常规 4 2 2 2 4 2 2 2 2 2 2" xfId="49203"/>
    <cellStyle name="常规 4 2 2 2 4 2 2 2 2 3" xfId="36851"/>
    <cellStyle name="常规 4 2 2 2 4 2 2 2 3" xfId="18321"/>
    <cellStyle name="常规 4 2 2 2 4 2 2 2 3 2" xfId="43027"/>
    <cellStyle name="常规 4 2 2 2 4 2 2 2 4" xfId="30675"/>
    <cellStyle name="常规 4 2 2 2 4 2 2 3" xfId="9055"/>
    <cellStyle name="常规 4 2 2 2 4 2 2 3 2" xfId="21409"/>
    <cellStyle name="常规 4 2 2 2 4 2 2 3 2 2" xfId="46115"/>
    <cellStyle name="常规 4 2 2 2 4 2 2 3 3" xfId="33763"/>
    <cellStyle name="常规 4 2 2 2 4 2 2 4" xfId="15233"/>
    <cellStyle name="常规 4 2 2 2 4 2 2 4 2" xfId="39939"/>
    <cellStyle name="常规 4 2 2 2 4 2 2 5" xfId="27587"/>
    <cellStyle name="常规 4 2 2 2 4 2 3" xfId="4416"/>
    <cellStyle name="常规 4 2 2 2 4 2 3 2" xfId="10599"/>
    <cellStyle name="常规 4 2 2 2 4 2 3 2 2" xfId="22953"/>
    <cellStyle name="常规 4 2 2 2 4 2 3 2 2 2" xfId="47659"/>
    <cellStyle name="常规 4 2 2 2 4 2 3 2 3" xfId="35307"/>
    <cellStyle name="常规 4 2 2 2 4 2 3 3" xfId="16777"/>
    <cellStyle name="常规 4 2 2 2 4 2 3 3 2" xfId="41483"/>
    <cellStyle name="常规 4 2 2 2 4 2 3 4" xfId="29131"/>
    <cellStyle name="常规 4 2 2 2 4 2 4" xfId="7511"/>
    <cellStyle name="常规 4 2 2 2 4 2 4 2" xfId="19865"/>
    <cellStyle name="常规 4 2 2 2 4 2 4 2 2" xfId="44571"/>
    <cellStyle name="常规 4 2 2 2 4 2 4 3" xfId="32219"/>
    <cellStyle name="常规 4 2 2 2 4 2 5" xfId="13689"/>
    <cellStyle name="常规 4 2 2 2 4 2 5 2" xfId="38395"/>
    <cellStyle name="常规 4 2 2 2 4 2 6" xfId="26043"/>
    <cellStyle name="常规 4 2 2 2 4 3" xfId="2096"/>
    <cellStyle name="常规 4 2 2 2 4 3 2" xfId="5188"/>
    <cellStyle name="常规 4 2 2 2 4 3 2 2" xfId="11371"/>
    <cellStyle name="常规 4 2 2 2 4 3 2 2 2" xfId="23725"/>
    <cellStyle name="常规 4 2 2 2 4 3 2 2 2 2" xfId="48431"/>
    <cellStyle name="常规 4 2 2 2 4 3 2 2 3" xfId="36079"/>
    <cellStyle name="常规 4 2 2 2 4 3 2 3" xfId="17549"/>
    <cellStyle name="常规 4 2 2 2 4 3 2 3 2" xfId="42255"/>
    <cellStyle name="常规 4 2 2 2 4 3 2 4" xfId="29903"/>
    <cellStyle name="常规 4 2 2 2 4 3 3" xfId="8283"/>
    <cellStyle name="常规 4 2 2 2 4 3 3 2" xfId="20637"/>
    <cellStyle name="常规 4 2 2 2 4 3 3 2 2" xfId="45343"/>
    <cellStyle name="常规 4 2 2 2 4 3 3 3" xfId="32991"/>
    <cellStyle name="常规 4 2 2 2 4 3 4" xfId="14461"/>
    <cellStyle name="常规 4 2 2 2 4 3 4 2" xfId="39167"/>
    <cellStyle name="常规 4 2 2 2 4 3 5" xfId="26815"/>
    <cellStyle name="常规 4 2 2 2 4 4" xfId="3644"/>
    <cellStyle name="常规 4 2 2 2 4 4 2" xfId="9827"/>
    <cellStyle name="常规 4 2 2 2 4 4 2 2" xfId="22181"/>
    <cellStyle name="常规 4 2 2 2 4 4 2 2 2" xfId="46887"/>
    <cellStyle name="常规 4 2 2 2 4 4 2 3" xfId="34535"/>
    <cellStyle name="常规 4 2 2 2 4 4 3" xfId="16005"/>
    <cellStyle name="常规 4 2 2 2 4 4 3 2" xfId="40711"/>
    <cellStyle name="常规 4 2 2 2 4 4 4" xfId="28359"/>
    <cellStyle name="常规 4 2 2 2 4 5" xfId="6739"/>
    <cellStyle name="常规 4 2 2 2 4 5 2" xfId="19093"/>
    <cellStyle name="常规 4 2 2 2 4 5 2 2" xfId="43799"/>
    <cellStyle name="常规 4 2 2 2 4 5 3" xfId="31447"/>
    <cellStyle name="常规 4 2 2 2 4 6" xfId="12917"/>
    <cellStyle name="常规 4 2 2 2 4 6 2" xfId="37623"/>
    <cellStyle name="常规 4 2 2 2 4 7" xfId="25271"/>
    <cellStyle name="常规 4 2 2 2 5" xfId="935"/>
    <cellStyle name="常规 4 2 2 2 5 2" xfId="2482"/>
    <cellStyle name="常规 4 2 2 2 5 2 2" xfId="5574"/>
    <cellStyle name="常规 4 2 2 2 5 2 2 2" xfId="11757"/>
    <cellStyle name="常规 4 2 2 2 5 2 2 2 2" xfId="24111"/>
    <cellStyle name="常规 4 2 2 2 5 2 2 2 2 2" xfId="48817"/>
    <cellStyle name="常规 4 2 2 2 5 2 2 2 3" xfId="36465"/>
    <cellStyle name="常规 4 2 2 2 5 2 2 3" xfId="17935"/>
    <cellStyle name="常规 4 2 2 2 5 2 2 3 2" xfId="42641"/>
    <cellStyle name="常规 4 2 2 2 5 2 2 4" xfId="30289"/>
    <cellStyle name="常规 4 2 2 2 5 2 3" xfId="8669"/>
    <cellStyle name="常规 4 2 2 2 5 2 3 2" xfId="21023"/>
    <cellStyle name="常规 4 2 2 2 5 2 3 2 2" xfId="45729"/>
    <cellStyle name="常规 4 2 2 2 5 2 3 3" xfId="33377"/>
    <cellStyle name="常规 4 2 2 2 5 2 4" xfId="14847"/>
    <cellStyle name="常规 4 2 2 2 5 2 4 2" xfId="39553"/>
    <cellStyle name="常规 4 2 2 2 5 2 5" xfId="27201"/>
    <cellStyle name="常规 4 2 2 2 5 3" xfId="4030"/>
    <cellStyle name="常规 4 2 2 2 5 3 2" xfId="10213"/>
    <cellStyle name="常规 4 2 2 2 5 3 2 2" xfId="22567"/>
    <cellStyle name="常规 4 2 2 2 5 3 2 2 2" xfId="47273"/>
    <cellStyle name="常规 4 2 2 2 5 3 2 3" xfId="34921"/>
    <cellStyle name="常规 4 2 2 2 5 3 3" xfId="16391"/>
    <cellStyle name="常规 4 2 2 2 5 3 3 2" xfId="41097"/>
    <cellStyle name="常规 4 2 2 2 5 3 4" xfId="28745"/>
    <cellStyle name="常规 4 2 2 2 5 4" xfId="7125"/>
    <cellStyle name="常规 4 2 2 2 5 4 2" xfId="19479"/>
    <cellStyle name="常规 4 2 2 2 5 4 2 2" xfId="44185"/>
    <cellStyle name="常规 4 2 2 2 5 4 3" xfId="31833"/>
    <cellStyle name="常规 4 2 2 2 5 5" xfId="13303"/>
    <cellStyle name="常规 4 2 2 2 5 5 2" xfId="38009"/>
    <cellStyle name="常规 4 2 2 2 5 6" xfId="25657"/>
    <cellStyle name="常规 4 2 2 2 6" xfId="1709"/>
    <cellStyle name="常规 4 2 2 2 6 2" xfId="4802"/>
    <cellStyle name="常规 4 2 2 2 6 2 2" xfId="10985"/>
    <cellStyle name="常规 4 2 2 2 6 2 2 2" xfId="23339"/>
    <cellStyle name="常规 4 2 2 2 6 2 2 2 2" xfId="48045"/>
    <cellStyle name="常规 4 2 2 2 6 2 2 3" xfId="35693"/>
    <cellStyle name="常规 4 2 2 2 6 2 3" xfId="17163"/>
    <cellStyle name="常规 4 2 2 2 6 2 3 2" xfId="41869"/>
    <cellStyle name="常规 4 2 2 2 6 2 4" xfId="29517"/>
    <cellStyle name="常规 4 2 2 2 6 3" xfId="7897"/>
    <cellStyle name="常规 4 2 2 2 6 3 2" xfId="20251"/>
    <cellStyle name="常规 4 2 2 2 6 3 2 2" xfId="44957"/>
    <cellStyle name="常规 4 2 2 2 6 3 3" xfId="32605"/>
    <cellStyle name="常规 4 2 2 2 6 4" xfId="14075"/>
    <cellStyle name="常规 4 2 2 2 6 4 2" xfId="38781"/>
    <cellStyle name="常规 4 2 2 2 6 5" xfId="26429"/>
    <cellStyle name="常规 4 2 2 2 7" xfId="3258"/>
    <cellStyle name="常规 4 2 2 2 7 2" xfId="9441"/>
    <cellStyle name="常规 4 2 2 2 7 2 2" xfId="21795"/>
    <cellStyle name="常规 4 2 2 2 7 2 2 2" xfId="46501"/>
    <cellStyle name="常规 4 2 2 2 7 2 3" xfId="34149"/>
    <cellStyle name="常规 4 2 2 2 7 3" xfId="15619"/>
    <cellStyle name="常规 4 2 2 2 7 3 2" xfId="40325"/>
    <cellStyle name="常规 4 2 2 2 7 4" xfId="27973"/>
    <cellStyle name="常规 4 2 2 2 8" xfId="6353"/>
    <cellStyle name="常规 4 2 2 2 8 2" xfId="18707"/>
    <cellStyle name="常规 4 2 2 2 8 2 2" xfId="43413"/>
    <cellStyle name="常规 4 2 2 2 8 3" xfId="31061"/>
    <cellStyle name="常规 4 2 2 2 9" xfId="12531"/>
    <cellStyle name="常规 4 2 2 2 9 2" xfId="37237"/>
    <cellStyle name="常规 4 2 2 3" xfId="349"/>
    <cellStyle name="常规 4 2 2 3 2" xfId="737"/>
    <cellStyle name="常规 4 2 2 3 2 2" xfId="1511"/>
    <cellStyle name="常规 4 2 2 3 2 2 2" xfId="3058"/>
    <cellStyle name="常规 4 2 2 3 2 2 2 2" xfId="6150"/>
    <cellStyle name="常规 4 2 2 3 2 2 2 2 2" xfId="12333"/>
    <cellStyle name="常规 4 2 2 3 2 2 2 2 2 2" xfId="24687"/>
    <cellStyle name="常规 4 2 2 3 2 2 2 2 2 2 2" xfId="49393"/>
    <cellStyle name="常规 4 2 2 3 2 2 2 2 2 3" xfId="37041"/>
    <cellStyle name="常规 4 2 2 3 2 2 2 2 3" xfId="18511"/>
    <cellStyle name="常规 4 2 2 3 2 2 2 2 3 2" xfId="43217"/>
    <cellStyle name="常规 4 2 2 3 2 2 2 2 4" xfId="30865"/>
    <cellStyle name="常规 4 2 2 3 2 2 2 3" xfId="9245"/>
    <cellStyle name="常规 4 2 2 3 2 2 2 3 2" xfId="21599"/>
    <cellStyle name="常规 4 2 2 3 2 2 2 3 2 2" xfId="46305"/>
    <cellStyle name="常规 4 2 2 3 2 2 2 3 3" xfId="33953"/>
    <cellStyle name="常规 4 2 2 3 2 2 2 4" xfId="15423"/>
    <cellStyle name="常规 4 2 2 3 2 2 2 4 2" xfId="40129"/>
    <cellStyle name="常规 4 2 2 3 2 2 2 5" xfId="27777"/>
    <cellStyle name="常规 4 2 2 3 2 2 3" xfId="4606"/>
    <cellStyle name="常规 4 2 2 3 2 2 3 2" xfId="10789"/>
    <cellStyle name="常规 4 2 2 3 2 2 3 2 2" xfId="23143"/>
    <cellStyle name="常规 4 2 2 3 2 2 3 2 2 2" xfId="47849"/>
    <cellStyle name="常规 4 2 2 3 2 2 3 2 3" xfId="35497"/>
    <cellStyle name="常规 4 2 2 3 2 2 3 3" xfId="16967"/>
    <cellStyle name="常规 4 2 2 3 2 2 3 3 2" xfId="41673"/>
    <cellStyle name="常规 4 2 2 3 2 2 3 4" xfId="29321"/>
    <cellStyle name="常规 4 2 2 3 2 2 4" xfId="7701"/>
    <cellStyle name="常规 4 2 2 3 2 2 4 2" xfId="20055"/>
    <cellStyle name="常规 4 2 2 3 2 2 4 2 2" xfId="44761"/>
    <cellStyle name="常规 4 2 2 3 2 2 4 3" xfId="32409"/>
    <cellStyle name="常规 4 2 2 3 2 2 5" xfId="13879"/>
    <cellStyle name="常规 4 2 2 3 2 2 5 2" xfId="38585"/>
    <cellStyle name="常规 4 2 2 3 2 2 6" xfId="26233"/>
    <cellStyle name="常规 4 2 2 3 2 3" xfId="2286"/>
    <cellStyle name="常规 4 2 2 3 2 3 2" xfId="5378"/>
    <cellStyle name="常规 4 2 2 3 2 3 2 2" xfId="11561"/>
    <cellStyle name="常规 4 2 2 3 2 3 2 2 2" xfId="23915"/>
    <cellStyle name="常规 4 2 2 3 2 3 2 2 2 2" xfId="48621"/>
    <cellStyle name="常规 4 2 2 3 2 3 2 2 3" xfId="36269"/>
    <cellStyle name="常规 4 2 2 3 2 3 2 3" xfId="17739"/>
    <cellStyle name="常规 4 2 2 3 2 3 2 3 2" xfId="42445"/>
    <cellStyle name="常规 4 2 2 3 2 3 2 4" xfId="30093"/>
    <cellStyle name="常规 4 2 2 3 2 3 3" xfId="8473"/>
    <cellStyle name="常规 4 2 2 3 2 3 3 2" xfId="20827"/>
    <cellStyle name="常规 4 2 2 3 2 3 3 2 2" xfId="45533"/>
    <cellStyle name="常规 4 2 2 3 2 3 3 3" xfId="33181"/>
    <cellStyle name="常规 4 2 2 3 2 3 4" xfId="14651"/>
    <cellStyle name="常规 4 2 2 3 2 3 4 2" xfId="39357"/>
    <cellStyle name="常规 4 2 2 3 2 3 5" xfId="27005"/>
    <cellStyle name="常规 4 2 2 3 2 4" xfId="3834"/>
    <cellStyle name="常规 4 2 2 3 2 4 2" xfId="10017"/>
    <cellStyle name="常规 4 2 2 3 2 4 2 2" xfId="22371"/>
    <cellStyle name="常规 4 2 2 3 2 4 2 2 2" xfId="47077"/>
    <cellStyle name="常规 4 2 2 3 2 4 2 3" xfId="34725"/>
    <cellStyle name="常规 4 2 2 3 2 4 3" xfId="16195"/>
    <cellStyle name="常规 4 2 2 3 2 4 3 2" xfId="40901"/>
    <cellStyle name="常规 4 2 2 3 2 4 4" xfId="28549"/>
    <cellStyle name="常规 4 2 2 3 2 5" xfId="6929"/>
    <cellStyle name="常规 4 2 2 3 2 5 2" xfId="19283"/>
    <cellStyle name="常规 4 2 2 3 2 5 2 2" xfId="43989"/>
    <cellStyle name="常规 4 2 2 3 2 5 3" xfId="31637"/>
    <cellStyle name="常规 4 2 2 3 2 6" xfId="13107"/>
    <cellStyle name="常规 4 2 2 3 2 6 2" xfId="37813"/>
    <cellStyle name="常规 4 2 2 3 2 7" xfId="25461"/>
    <cellStyle name="常规 4 2 2 3 3" xfId="1125"/>
    <cellStyle name="常规 4 2 2 3 3 2" xfId="2672"/>
    <cellStyle name="常规 4 2 2 3 3 2 2" xfId="5764"/>
    <cellStyle name="常规 4 2 2 3 3 2 2 2" xfId="11947"/>
    <cellStyle name="常规 4 2 2 3 3 2 2 2 2" xfId="24301"/>
    <cellStyle name="常规 4 2 2 3 3 2 2 2 2 2" xfId="49007"/>
    <cellStyle name="常规 4 2 2 3 3 2 2 2 3" xfId="36655"/>
    <cellStyle name="常规 4 2 2 3 3 2 2 3" xfId="18125"/>
    <cellStyle name="常规 4 2 2 3 3 2 2 3 2" xfId="42831"/>
    <cellStyle name="常规 4 2 2 3 3 2 2 4" xfId="30479"/>
    <cellStyle name="常规 4 2 2 3 3 2 3" xfId="8859"/>
    <cellStyle name="常规 4 2 2 3 3 2 3 2" xfId="21213"/>
    <cellStyle name="常规 4 2 2 3 3 2 3 2 2" xfId="45919"/>
    <cellStyle name="常规 4 2 2 3 3 2 3 3" xfId="33567"/>
    <cellStyle name="常规 4 2 2 3 3 2 4" xfId="15037"/>
    <cellStyle name="常规 4 2 2 3 3 2 4 2" xfId="39743"/>
    <cellStyle name="常规 4 2 2 3 3 2 5" xfId="27391"/>
    <cellStyle name="常规 4 2 2 3 3 3" xfId="4220"/>
    <cellStyle name="常规 4 2 2 3 3 3 2" xfId="10403"/>
    <cellStyle name="常规 4 2 2 3 3 3 2 2" xfId="22757"/>
    <cellStyle name="常规 4 2 2 3 3 3 2 2 2" xfId="47463"/>
    <cellStyle name="常规 4 2 2 3 3 3 2 3" xfId="35111"/>
    <cellStyle name="常规 4 2 2 3 3 3 3" xfId="16581"/>
    <cellStyle name="常规 4 2 2 3 3 3 3 2" xfId="41287"/>
    <cellStyle name="常规 4 2 2 3 3 3 4" xfId="28935"/>
    <cellStyle name="常规 4 2 2 3 3 4" xfId="7315"/>
    <cellStyle name="常规 4 2 2 3 3 4 2" xfId="19669"/>
    <cellStyle name="常规 4 2 2 3 3 4 2 2" xfId="44375"/>
    <cellStyle name="常规 4 2 2 3 3 4 3" xfId="32023"/>
    <cellStyle name="常规 4 2 2 3 3 5" xfId="13493"/>
    <cellStyle name="常规 4 2 2 3 3 5 2" xfId="38199"/>
    <cellStyle name="常规 4 2 2 3 3 6" xfId="25847"/>
    <cellStyle name="常规 4 2 2 3 4" xfId="1899"/>
    <cellStyle name="常规 4 2 2 3 4 2" xfId="4992"/>
    <cellStyle name="常规 4 2 2 3 4 2 2" xfId="11175"/>
    <cellStyle name="常规 4 2 2 3 4 2 2 2" xfId="23529"/>
    <cellStyle name="常规 4 2 2 3 4 2 2 2 2" xfId="48235"/>
    <cellStyle name="常规 4 2 2 3 4 2 2 3" xfId="35883"/>
    <cellStyle name="常规 4 2 2 3 4 2 3" xfId="17353"/>
    <cellStyle name="常规 4 2 2 3 4 2 3 2" xfId="42059"/>
    <cellStyle name="常规 4 2 2 3 4 2 4" xfId="29707"/>
    <cellStyle name="常规 4 2 2 3 4 3" xfId="8087"/>
    <cellStyle name="常规 4 2 2 3 4 3 2" xfId="20441"/>
    <cellStyle name="常规 4 2 2 3 4 3 2 2" xfId="45147"/>
    <cellStyle name="常规 4 2 2 3 4 3 3" xfId="32795"/>
    <cellStyle name="常规 4 2 2 3 4 4" xfId="14265"/>
    <cellStyle name="常规 4 2 2 3 4 4 2" xfId="38971"/>
    <cellStyle name="常规 4 2 2 3 4 5" xfId="26619"/>
    <cellStyle name="常规 4 2 2 3 5" xfId="3448"/>
    <cellStyle name="常规 4 2 2 3 5 2" xfId="9631"/>
    <cellStyle name="常规 4 2 2 3 5 2 2" xfId="21985"/>
    <cellStyle name="常规 4 2 2 3 5 2 2 2" xfId="46691"/>
    <cellStyle name="常规 4 2 2 3 5 2 3" xfId="34339"/>
    <cellStyle name="常规 4 2 2 3 5 3" xfId="15809"/>
    <cellStyle name="常规 4 2 2 3 5 3 2" xfId="40515"/>
    <cellStyle name="常规 4 2 2 3 5 4" xfId="28163"/>
    <cellStyle name="常规 4 2 2 3 6" xfId="6543"/>
    <cellStyle name="常规 4 2 2 3 6 2" xfId="18897"/>
    <cellStyle name="常规 4 2 2 3 6 2 2" xfId="43603"/>
    <cellStyle name="常规 4 2 2 3 6 3" xfId="31251"/>
    <cellStyle name="常规 4 2 2 3 7" xfId="12721"/>
    <cellStyle name="常规 4 2 2 3 7 2" xfId="37427"/>
    <cellStyle name="常规 4 2 2 3 8" xfId="25075"/>
    <cellStyle name="常规 4 2 2 4" xfId="224"/>
    <cellStyle name="常规 4 2 2 4 2" xfId="613"/>
    <cellStyle name="常规 4 2 2 4 2 2" xfId="1387"/>
    <cellStyle name="常规 4 2 2 4 2 2 2" xfId="2934"/>
    <cellStyle name="常规 4 2 2 4 2 2 2 2" xfId="6026"/>
    <cellStyle name="常规 4 2 2 4 2 2 2 2 2" xfId="12209"/>
    <cellStyle name="常规 4 2 2 4 2 2 2 2 2 2" xfId="24563"/>
    <cellStyle name="常规 4 2 2 4 2 2 2 2 2 2 2" xfId="49269"/>
    <cellStyle name="常规 4 2 2 4 2 2 2 2 2 3" xfId="36917"/>
    <cellStyle name="常规 4 2 2 4 2 2 2 2 3" xfId="18387"/>
    <cellStyle name="常规 4 2 2 4 2 2 2 2 3 2" xfId="43093"/>
    <cellStyle name="常规 4 2 2 4 2 2 2 2 4" xfId="30741"/>
    <cellStyle name="常规 4 2 2 4 2 2 2 3" xfId="9121"/>
    <cellStyle name="常规 4 2 2 4 2 2 2 3 2" xfId="21475"/>
    <cellStyle name="常规 4 2 2 4 2 2 2 3 2 2" xfId="46181"/>
    <cellStyle name="常规 4 2 2 4 2 2 2 3 3" xfId="33829"/>
    <cellStyle name="常规 4 2 2 4 2 2 2 4" xfId="15299"/>
    <cellStyle name="常规 4 2 2 4 2 2 2 4 2" xfId="40005"/>
    <cellStyle name="常规 4 2 2 4 2 2 2 5" xfId="27653"/>
    <cellStyle name="常规 4 2 2 4 2 2 3" xfId="4482"/>
    <cellStyle name="常规 4 2 2 4 2 2 3 2" xfId="10665"/>
    <cellStyle name="常规 4 2 2 4 2 2 3 2 2" xfId="23019"/>
    <cellStyle name="常规 4 2 2 4 2 2 3 2 2 2" xfId="47725"/>
    <cellStyle name="常规 4 2 2 4 2 2 3 2 3" xfId="35373"/>
    <cellStyle name="常规 4 2 2 4 2 2 3 3" xfId="16843"/>
    <cellStyle name="常规 4 2 2 4 2 2 3 3 2" xfId="41549"/>
    <cellStyle name="常规 4 2 2 4 2 2 3 4" xfId="29197"/>
    <cellStyle name="常规 4 2 2 4 2 2 4" xfId="7577"/>
    <cellStyle name="常规 4 2 2 4 2 2 4 2" xfId="19931"/>
    <cellStyle name="常规 4 2 2 4 2 2 4 2 2" xfId="44637"/>
    <cellStyle name="常规 4 2 2 4 2 2 4 3" xfId="32285"/>
    <cellStyle name="常规 4 2 2 4 2 2 5" xfId="13755"/>
    <cellStyle name="常规 4 2 2 4 2 2 5 2" xfId="38461"/>
    <cellStyle name="常规 4 2 2 4 2 2 6" xfId="26109"/>
    <cellStyle name="常规 4 2 2 4 2 3" xfId="2162"/>
    <cellStyle name="常规 4 2 2 4 2 3 2" xfId="5254"/>
    <cellStyle name="常规 4 2 2 4 2 3 2 2" xfId="11437"/>
    <cellStyle name="常规 4 2 2 4 2 3 2 2 2" xfId="23791"/>
    <cellStyle name="常规 4 2 2 4 2 3 2 2 2 2" xfId="48497"/>
    <cellStyle name="常规 4 2 2 4 2 3 2 2 3" xfId="36145"/>
    <cellStyle name="常规 4 2 2 4 2 3 2 3" xfId="17615"/>
    <cellStyle name="常规 4 2 2 4 2 3 2 3 2" xfId="42321"/>
    <cellStyle name="常规 4 2 2 4 2 3 2 4" xfId="29969"/>
    <cellStyle name="常规 4 2 2 4 2 3 3" xfId="8349"/>
    <cellStyle name="常规 4 2 2 4 2 3 3 2" xfId="20703"/>
    <cellStyle name="常规 4 2 2 4 2 3 3 2 2" xfId="45409"/>
    <cellStyle name="常规 4 2 2 4 2 3 3 3" xfId="33057"/>
    <cellStyle name="常规 4 2 2 4 2 3 4" xfId="14527"/>
    <cellStyle name="常规 4 2 2 4 2 3 4 2" xfId="39233"/>
    <cellStyle name="常规 4 2 2 4 2 3 5" xfId="26881"/>
    <cellStyle name="常规 4 2 2 4 2 4" xfId="3710"/>
    <cellStyle name="常规 4 2 2 4 2 4 2" xfId="9893"/>
    <cellStyle name="常规 4 2 2 4 2 4 2 2" xfId="22247"/>
    <cellStyle name="常规 4 2 2 4 2 4 2 2 2" xfId="46953"/>
    <cellStyle name="常规 4 2 2 4 2 4 2 3" xfId="34601"/>
    <cellStyle name="常规 4 2 2 4 2 4 3" xfId="16071"/>
    <cellStyle name="常规 4 2 2 4 2 4 3 2" xfId="40777"/>
    <cellStyle name="常规 4 2 2 4 2 4 4" xfId="28425"/>
    <cellStyle name="常规 4 2 2 4 2 5" xfId="6805"/>
    <cellStyle name="常规 4 2 2 4 2 5 2" xfId="19159"/>
    <cellStyle name="常规 4 2 2 4 2 5 2 2" xfId="43865"/>
    <cellStyle name="常规 4 2 2 4 2 5 3" xfId="31513"/>
    <cellStyle name="常规 4 2 2 4 2 6" xfId="12983"/>
    <cellStyle name="常规 4 2 2 4 2 6 2" xfId="37689"/>
    <cellStyle name="常规 4 2 2 4 2 7" xfId="25337"/>
    <cellStyle name="常规 4 2 2 4 3" xfId="1001"/>
    <cellStyle name="常规 4 2 2 4 3 2" xfId="2548"/>
    <cellStyle name="常规 4 2 2 4 3 2 2" xfId="5640"/>
    <cellStyle name="常规 4 2 2 4 3 2 2 2" xfId="11823"/>
    <cellStyle name="常规 4 2 2 4 3 2 2 2 2" xfId="24177"/>
    <cellStyle name="常规 4 2 2 4 3 2 2 2 2 2" xfId="48883"/>
    <cellStyle name="常规 4 2 2 4 3 2 2 2 3" xfId="36531"/>
    <cellStyle name="常规 4 2 2 4 3 2 2 3" xfId="18001"/>
    <cellStyle name="常规 4 2 2 4 3 2 2 3 2" xfId="42707"/>
    <cellStyle name="常规 4 2 2 4 3 2 2 4" xfId="30355"/>
    <cellStyle name="常规 4 2 2 4 3 2 3" xfId="8735"/>
    <cellStyle name="常规 4 2 2 4 3 2 3 2" xfId="21089"/>
    <cellStyle name="常规 4 2 2 4 3 2 3 2 2" xfId="45795"/>
    <cellStyle name="常规 4 2 2 4 3 2 3 3" xfId="33443"/>
    <cellStyle name="常规 4 2 2 4 3 2 4" xfId="14913"/>
    <cellStyle name="常规 4 2 2 4 3 2 4 2" xfId="39619"/>
    <cellStyle name="常规 4 2 2 4 3 2 5" xfId="27267"/>
    <cellStyle name="常规 4 2 2 4 3 3" xfId="4096"/>
    <cellStyle name="常规 4 2 2 4 3 3 2" xfId="10279"/>
    <cellStyle name="常规 4 2 2 4 3 3 2 2" xfId="22633"/>
    <cellStyle name="常规 4 2 2 4 3 3 2 2 2" xfId="47339"/>
    <cellStyle name="常规 4 2 2 4 3 3 2 3" xfId="34987"/>
    <cellStyle name="常规 4 2 2 4 3 3 3" xfId="16457"/>
    <cellStyle name="常规 4 2 2 4 3 3 3 2" xfId="41163"/>
    <cellStyle name="常规 4 2 2 4 3 3 4" xfId="28811"/>
    <cellStyle name="常规 4 2 2 4 3 4" xfId="7191"/>
    <cellStyle name="常规 4 2 2 4 3 4 2" xfId="19545"/>
    <cellStyle name="常规 4 2 2 4 3 4 2 2" xfId="44251"/>
    <cellStyle name="常规 4 2 2 4 3 4 3" xfId="31899"/>
    <cellStyle name="常规 4 2 2 4 3 5" xfId="13369"/>
    <cellStyle name="常规 4 2 2 4 3 5 2" xfId="38075"/>
    <cellStyle name="常规 4 2 2 4 3 6" xfId="25723"/>
    <cellStyle name="常规 4 2 2 4 4" xfId="1775"/>
    <cellStyle name="常规 4 2 2 4 4 2" xfId="4868"/>
    <cellStyle name="常规 4 2 2 4 4 2 2" xfId="11051"/>
    <cellStyle name="常规 4 2 2 4 4 2 2 2" xfId="23405"/>
    <cellStyle name="常规 4 2 2 4 4 2 2 2 2" xfId="48111"/>
    <cellStyle name="常规 4 2 2 4 4 2 2 3" xfId="35759"/>
    <cellStyle name="常规 4 2 2 4 4 2 3" xfId="17229"/>
    <cellStyle name="常规 4 2 2 4 4 2 3 2" xfId="41935"/>
    <cellStyle name="常规 4 2 2 4 4 2 4" xfId="29583"/>
    <cellStyle name="常规 4 2 2 4 4 3" xfId="7963"/>
    <cellStyle name="常规 4 2 2 4 4 3 2" xfId="20317"/>
    <cellStyle name="常规 4 2 2 4 4 3 2 2" xfId="45023"/>
    <cellStyle name="常规 4 2 2 4 4 3 3" xfId="32671"/>
    <cellStyle name="常规 4 2 2 4 4 4" xfId="14141"/>
    <cellStyle name="常规 4 2 2 4 4 4 2" xfId="38847"/>
    <cellStyle name="常规 4 2 2 4 4 5" xfId="26495"/>
    <cellStyle name="常规 4 2 2 4 5" xfId="3324"/>
    <cellStyle name="常规 4 2 2 4 5 2" xfId="9507"/>
    <cellStyle name="常规 4 2 2 4 5 2 2" xfId="21861"/>
    <cellStyle name="常规 4 2 2 4 5 2 2 2" xfId="46567"/>
    <cellStyle name="常规 4 2 2 4 5 2 3" xfId="34215"/>
    <cellStyle name="常规 4 2 2 4 5 3" xfId="15685"/>
    <cellStyle name="常规 4 2 2 4 5 3 2" xfId="40391"/>
    <cellStyle name="常规 4 2 2 4 5 4" xfId="28039"/>
    <cellStyle name="常规 4 2 2 4 6" xfId="6419"/>
    <cellStyle name="常规 4 2 2 4 6 2" xfId="18773"/>
    <cellStyle name="常规 4 2 2 4 6 2 2" xfId="43479"/>
    <cellStyle name="常规 4 2 2 4 6 3" xfId="31127"/>
    <cellStyle name="常规 4 2 2 4 7" xfId="12597"/>
    <cellStyle name="常规 4 2 2 4 7 2" xfId="37303"/>
    <cellStyle name="常规 4 2 2 4 8" xfId="24951"/>
    <cellStyle name="常规 4 2 2 5" xfId="478"/>
    <cellStyle name="常规 4 2 2 5 2" xfId="1252"/>
    <cellStyle name="常规 4 2 2 5 2 2" xfId="2799"/>
    <cellStyle name="常规 4 2 2 5 2 2 2" xfId="5891"/>
    <cellStyle name="常规 4 2 2 5 2 2 2 2" xfId="12074"/>
    <cellStyle name="常规 4 2 2 5 2 2 2 2 2" xfId="24428"/>
    <cellStyle name="常规 4 2 2 5 2 2 2 2 2 2" xfId="49134"/>
    <cellStyle name="常规 4 2 2 5 2 2 2 2 3" xfId="36782"/>
    <cellStyle name="常规 4 2 2 5 2 2 2 3" xfId="18252"/>
    <cellStyle name="常规 4 2 2 5 2 2 2 3 2" xfId="42958"/>
    <cellStyle name="常规 4 2 2 5 2 2 2 4" xfId="30606"/>
    <cellStyle name="常规 4 2 2 5 2 2 3" xfId="8986"/>
    <cellStyle name="常规 4 2 2 5 2 2 3 2" xfId="21340"/>
    <cellStyle name="常规 4 2 2 5 2 2 3 2 2" xfId="46046"/>
    <cellStyle name="常规 4 2 2 5 2 2 3 3" xfId="33694"/>
    <cellStyle name="常规 4 2 2 5 2 2 4" xfId="15164"/>
    <cellStyle name="常规 4 2 2 5 2 2 4 2" xfId="39870"/>
    <cellStyle name="常规 4 2 2 5 2 2 5" xfId="27518"/>
    <cellStyle name="常规 4 2 2 5 2 3" xfId="4347"/>
    <cellStyle name="常规 4 2 2 5 2 3 2" xfId="10530"/>
    <cellStyle name="常规 4 2 2 5 2 3 2 2" xfId="22884"/>
    <cellStyle name="常规 4 2 2 5 2 3 2 2 2" xfId="47590"/>
    <cellStyle name="常规 4 2 2 5 2 3 2 3" xfId="35238"/>
    <cellStyle name="常规 4 2 2 5 2 3 3" xfId="16708"/>
    <cellStyle name="常规 4 2 2 5 2 3 3 2" xfId="41414"/>
    <cellStyle name="常规 4 2 2 5 2 3 4" xfId="29062"/>
    <cellStyle name="常规 4 2 2 5 2 4" xfId="7442"/>
    <cellStyle name="常规 4 2 2 5 2 4 2" xfId="19796"/>
    <cellStyle name="常规 4 2 2 5 2 4 2 2" xfId="44502"/>
    <cellStyle name="常规 4 2 2 5 2 4 3" xfId="32150"/>
    <cellStyle name="常规 4 2 2 5 2 5" xfId="13620"/>
    <cellStyle name="常规 4 2 2 5 2 5 2" xfId="38326"/>
    <cellStyle name="常规 4 2 2 5 2 6" xfId="25974"/>
    <cellStyle name="常规 4 2 2 5 3" xfId="2027"/>
    <cellStyle name="常规 4 2 2 5 3 2" xfId="5119"/>
    <cellStyle name="常规 4 2 2 5 3 2 2" xfId="11302"/>
    <cellStyle name="常规 4 2 2 5 3 2 2 2" xfId="23656"/>
    <cellStyle name="常规 4 2 2 5 3 2 2 2 2" xfId="48362"/>
    <cellStyle name="常规 4 2 2 5 3 2 2 3" xfId="36010"/>
    <cellStyle name="常规 4 2 2 5 3 2 3" xfId="17480"/>
    <cellStyle name="常规 4 2 2 5 3 2 3 2" xfId="42186"/>
    <cellStyle name="常规 4 2 2 5 3 2 4" xfId="29834"/>
    <cellStyle name="常规 4 2 2 5 3 3" xfId="8214"/>
    <cellStyle name="常规 4 2 2 5 3 3 2" xfId="20568"/>
    <cellStyle name="常规 4 2 2 5 3 3 2 2" xfId="45274"/>
    <cellStyle name="常规 4 2 2 5 3 3 3" xfId="32922"/>
    <cellStyle name="常规 4 2 2 5 3 4" xfId="14392"/>
    <cellStyle name="常规 4 2 2 5 3 4 2" xfId="39098"/>
    <cellStyle name="常规 4 2 2 5 3 5" xfId="26746"/>
    <cellStyle name="常规 4 2 2 5 4" xfId="3575"/>
    <cellStyle name="常规 4 2 2 5 4 2" xfId="9758"/>
    <cellStyle name="常规 4 2 2 5 4 2 2" xfId="22112"/>
    <cellStyle name="常规 4 2 2 5 4 2 2 2" xfId="46818"/>
    <cellStyle name="常规 4 2 2 5 4 2 3" xfId="34466"/>
    <cellStyle name="常规 4 2 2 5 4 3" xfId="15936"/>
    <cellStyle name="常规 4 2 2 5 4 3 2" xfId="40642"/>
    <cellStyle name="常规 4 2 2 5 4 4" xfId="28290"/>
    <cellStyle name="常规 4 2 2 5 5" xfId="6670"/>
    <cellStyle name="常规 4 2 2 5 5 2" xfId="19024"/>
    <cellStyle name="常规 4 2 2 5 5 2 2" xfId="43730"/>
    <cellStyle name="常规 4 2 2 5 5 3" xfId="31378"/>
    <cellStyle name="常规 4 2 2 5 6" xfId="12848"/>
    <cellStyle name="常规 4 2 2 5 6 2" xfId="37554"/>
    <cellStyle name="常规 4 2 2 5 7" xfId="25202"/>
    <cellStyle name="常规 4 2 2 6" xfId="866"/>
    <cellStyle name="常规 4 2 2 6 2" xfId="2413"/>
    <cellStyle name="常规 4 2 2 6 2 2" xfId="5505"/>
    <cellStyle name="常规 4 2 2 6 2 2 2" xfId="11688"/>
    <cellStyle name="常规 4 2 2 6 2 2 2 2" xfId="24042"/>
    <cellStyle name="常规 4 2 2 6 2 2 2 2 2" xfId="48748"/>
    <cellStyle name="常规 4 2 2 6 2 2 2 3" xfId="36396"/>
    <cellStyle name="常规 4 2 2 6 2 2 3" xfId="17866"/>
    <cellStyle name="常规 4 2 2 6 2 2 3 2" xfId="42572"/>
    <cellStyle name="常规 4 2 2 6 2 2 4" xfId="30220"/>
    <cellStyle name="常规 4 2 2 6 2 3" xfId="8600"/>
    <cellStyle name="常规 4 2 2 6 2 3 2" xfId="20954"/>
    <cellStyle name="常规 4 2 2 6 2 3 2 2" xfId="45660"/>
    <cellStyle name="常规 4 2 2 6 2 3 3" xfId="33308"/>
    <cellStyle name="常规 4 2 2 6 2 4" xfId="14778"/>
    <cellStyle name="常规 4 2 2 6 2 4 2" xfId="39484"/>
    <cellStyle name="常规 4 2 2 6 2 5" xfId="27132"/>
    <cellStyle name="常规 4 2 2 6 3" xfId="3961"/>
    <cellStyle name="常规 4 2 2 6 3 2" xfId="10144"/>
    <cellStyle name="常规 4 2 2 6 3 2 2" xfId="22498"/>
    <cellStyle name="常规 4 2 2 6 3 2 2 2" xfId="47204"/>
    <cellStyle name="常规 4 2 2 6 3 2 3" xfId="34852"/>
    <cellStyle name="常规 4 2 2 6 3 3" xfId="16322"/>
    <cellStyle name="常规 4 2 2 6 3 3 2" xfId="41028"/>
    <cellStyle name="常规 4 2 2 6 3 4" xfId="28676"/>
    <cellStyle name="常规 4 2 2 6 4" xfId="7056"/>
    <cellStyle name="常规 4 2 2 6 4 2" xfId="19410"/>
    <cellStyle name="常规 4 2 2 6 4 2 2" xfId="44116"/>
    <cellStyle name="常规 4 2 2 6 4 3" xfId="31764"/>
    <cellStyle name="常规 4 2 2 6 5" xfId="13234"/>
    <cellStyle name="常规 4 2 2 6 5 2" xfId="37940"/>
    <cellStyle name="常规 4 2 2 6 6" xfId="25588"/>
    <cellStyle name="常规 4 2 2 7" xfId="1640"/>
    <cellStyle name="常规 4 2 2 7 2" xfId="4733"/>
    <cellStyle name="常规 4 2 2 7 2 2" xfId="10916"/>
    <cellStyle name="常规 4 2 2 7 2 2 2" xfId="23270"/>
    <cellStyle name="常规 4 2 2 7 2 2 2 2" xfId="47976"/>
    <cellStyle name="常规 4 2 2 7 2 2 3" xfId="35624"/>
    <cellStyle name="常规 4 2 2 7 2 3" xfId="17094"/>
    <cellStyle name="常规 4 2 2 7 2 3 2" xfId="41800"/>
    <cellStyle name="常规 4 2 2 7 2 4" xfId="29448"/>
    <cellStyle name="常规 4 2 2 7 3" xfId="7828"/>
    <cellStyle name="常规 4 2 2 7 3 2" xfId="20182"/>
    <cellStyle name="常规 4 2 2 7 3 2 2" xfId="44888"/>
    <cellStyle name="常规 4 2 2 7 3 3" xfId="32536"/>
    <cellStyle name="常规 4 2 2 7 4" xfId="14006"/>
    <cellStyle name="常规 4 2 2 7 4 2" xfId="38712"/>
    <cellStyle name="常规 4 2 2 7 5" xfId="26360"/>
    <cellStyle name="常规 4 2 2 8" xfId="3188"/>
    <cellStyle name="常规 4 2 2 8 2" xfId="9372"/>
    <cellStyle name="常规 4 2 2 8 2 2" xfId="21726"/>
    <cellStyle name="常规 4 2 2 8 2 2 2" xfId="46432"/>
    <cellStyle name="常规 4 2 2 8 2 3" xfId="34080"/>
    <cellStyle name="常规 4 2 2 8 3" xfId="15550"/>
    <cellStyle name="常规 4 2 2 8 3 2" xfId="40256"/>
    <cellStyle name="常规 4 2 2 8 4" xfId="27904"/>
    <cellStyle name="常规 4 2 2 9" xfId="6284"/>
    <cellStyle name="常规 4 2 2 9 2" xfId="18638"/>
    <cellStyle name="常规 4 2 2 9 2 2" xfId="43344"/>
    <cellStyle name="常规 4 2 2 9 3" xfId="30992"/>
    <cellStyle name="常规 4 2 3" xfId="118"/>
    <cellStyle name="常规 4 2 3 10" xfId="24851"/>
    <cellStyle name="常规 4 2 3 2" xfId="380"/>
    <cellStyle name="常规 4 2 3 2 2" xfId="768"/>
    <cellStyle name="常规 4 2 3 2 2 2" xfId="1542"/>
    <cellStyle name="常规 4 2 3 2 2 2 2" xfId="3089"/>
    <cellStyle name="常规 4 2 3 2 2 2 2 2" xfId="6181"/>
    <cellStyle name="常规 4 2 3 2 2 2 2 2 2" xfId="12364"/>
    <cellStyle name="常规 4 2 3 2 2 2 2 2 2 2" xfId="24718"/>
    <cellStyle name="常规 4 2 3 2 2 2 2 2 2 2 2" xfId="49424"/>
    <cellStyle name="常规 4 2 3 2 2 2 2 2 2 3" xfId="37072"/>
    <cellStyle name="常规 4 2 3 2 2 2 2 2 3" xfId="18542"/>
    <cellStyle name="常规 4 2 3 2 2 2 2 2 3 2" xfId="43248"/>
    <cellStyle name="常规 4 2 3 2 2 2 2 2 4" xfId="30896"/>
    <cellStyle name="常规 4 2 3 2 2 2 2 3" xfId="9276"/>
    <cellStyle name="常规 4 2 3 2 2 2 2 3 2" xfId="21630"/>
    <cellStyle name="常规 4 2 3 2 2 2 2 3 2 2" xfId="46336"/>
    <cellStyle name="常规 4 2 3 2 2 2 2 3 3" xfId="33984"/>
    <cellStyle name="常规 4 2 3 2 2 2 2 4" xfId="15454"/>
    <cellStyle name="常规 4 2 3 2 2 2 2 4 2" xfId="40160"/>
    <cellStyle name="常规 4 2 3 2 2 2 2 5" xfId="27808"/>
    <cellStyle name="常规 4 2 3 2 2 2 3" xfId="4637"/>
    <cellStyle name="常规 4 2 3 2 2 2 3 2" xfId="10820"/>
    <cellStyle name="常规 4 2 3 2 2 2 3 2 2" xfId="23174"/>
    <cellStyle name="常规 4 2 3 2 2 2 3 2 2 2" xfId="47880"/>
    <cellStyle name="常规 4 2 3 2 2 2 3 2 3" xfId="35528"/>
    <cellStyle name="常规 4 2 3 2 2 2 3 3" xfId="16998"/>
    <cellStyle name="常规 4 2 3 2 2 2 3 3 2" xfId="41704"/>
    <cellStyle name="常规 4 2 3 2 2 2 3 4" xfId="29352"/>
    <cellStyle name="常规 4 2 3 2 2 2 4" xfId="7732"/>
    <cellStyle name="常规 4 2 3 2 2 2 4 2" xfId="20086"/>
    <cellStyle name="常规 4 2 3 2 2 2 4 2 2" xfId="44792"/>
    <cellStyle name="常规 4 2 3 2 2 2 4 3" xfId="32440"/>
    <cellStyle name="常规 4 2 3 2 2 2 5" xfId="13910"/>
    <cellStyle name="常规 4 2 3 2 2 2 5 2" xfId="38616"/>
    <cellStyle name="常规 4 2 3 2 2 2 6" xfId="26264"/>
    <cellStyle name="常规 4 2 3 2 2 3" xfId="2317"/>
    <cellStyle name="常规 4 2 3 2 2 3 2" xfId="5409"/>
    <cellStyle name="常规 4 2 3 2 2 3 2 2" xfId="11592"/>
    <cellStyle name="常规 4 2 3 2 2 3 2 2 2" xfId="23946"/>
    <cellStyle name="常规 4 2 3 2 2 3 2 2 2 2" xfId="48652"/>
    <cellStyle name="常规 4 2 3 2 2 3 2 2 3" xfId="36300"/>
    <cellStyle name="常规 4 2 3 2 2 3 2 3" xfId="17770"/>
    <cellStyle name="常规 4 2 3 2 2 3 2 3 2" xfId="42476"/>
    <cellStyle name="常规 4 2 3 2 2 3 2 4" xfId="30124"/>
    <cellStyle name="常规 4 2 3 2 2 3 3" xfId="8504"/>
    <cellStyle name="常规 4 2 3 2 2 3 3 2" xfId="20858"/>
    <cellStyle name="常规 4 2 3 2 2 3 3 2 2" xfId="45564"/>
    <cellStyle name="常规 4 2 3 2 2 3 3 3" xfId="33212"/>
    <cellStyle name="常规 4 2 3 2 2 3 4" xfId="14682"/>
    <cellStyle name="常规 4 2 3 2 2 3 4 2" xfId="39388"/>
    <cellStyle name="常规 4 2 3 2 2 3 5" xfId="27036"/>
    <cellStyle name="常规 4 2 3 2 2 4" xfId="3865"/>
    <cellStyle name="常规 4 2 3 2 2 4 2" xfId="10048"/>
    <cellStyle name="常规 4 2 3 2 2 4 2 2" xfId="22402"/>
    <cellStyle name="常规 4 2 3 2 2 4 2 2 2" xfId="47108"/>
    <cellStyle name="常规 4 2 3 2 2 4 2 3" xfId="34756"/>
    <cellStyle name="常规 4 2 3 2 2 4 3" xfId="16226"/>
    <cellStyle name="常规 4 2 3 2 2 4 3 2" xfId="40932"/>
    <cellStyle name="常规 4 2 3 2 2 4 4" xfId="28580"/>
    <cellStyle name="常规 4 2 3 2 2 5" xfId="6960"/>
    <cellStyle name="常规 4 2 3 2 2 5 2" xfId="19314"/>
    <cellStyle name="常规 4 2 3 2 2 5 2 2" xfId="44020"/>
    <cellStyle name="常规 4 2 3 2 2 5 3" xfId="31668"/>
    <cellStyle name="常规 4 2 3 2 2 6" xfId="13138"/>
    <cellStyle name="常规 4 2 3 2 2 6 2" xfId="37844"/>
    <cellStyle name="常规 4 2 3 2 2 7" xfId="25492"/>
    <cellStyle name="常规 4 2 3 2 3" xfId="1156"/>
    <cellStyle name="常规 4 2 3 2 3 2" xfId="2703"/>
    <cellStyle name="常规 4 2 3 2 3 2 2" xfId="5795"/>
    <cellStyle name="常规 4 2 3 2 3 2 2 2" xfId="11978"/>
    <cellStyle name="常规 4 2 3 2 3 2 2 2 2" xfId="24332"/>
    <cellStyle name="常规 4 2 3 2 3 2 2 2 2 2" xfId="49038"/>
    <cellStyle name="常规 4 2 3 2 3 2 2 2 3" xfId="36686"/>
    <cellStyle name="常规 4 2 3 2 3 2 2 3" xfId="18156"/>
    <cellStyle name="常规 4 2 3 2 3 2 2 3 2" xfId="42862"/>
    <cellStyle name="常规 4 2 3 2 3 2 2 4" xfId="30510"/>
    <cellStyle name="常规 4 2 3 2 3 2 3" xfId="8890"/>
    <cellStyle name="常规 4 2 3 2 3 2 3 2" xfId="21244"/>
    <cellStyle name="常规 4 2 3 2 3 2 3 2 2" xfId="45950"/>
    <cellStyle name="常规 4 2 3 2 3 2 3 3" xfId="33598"/>
    <cellStyle name="常规 4 2 3 2 3 2 4" xfId="15068"/>
    <cellStyle name="常规 4 2 3 2 3 2 4 2" xfId="39774"/>
    <cellStyle name="常规 4 2 3 2 3 2 5" xfId="27422"/>
    <cellStyle name="常规 4 2 3 2 3 3" xfId="4251"/>
    <cellStyle name="常规 4 2 3 2 3 3 2" xfId="10434"/>
    <cellStyle name="常规 4 2 3 2 3 3 2 2" xfId="22788"/>
    <cellStyle name="常规 4 2 3 2 3 3 2 2 2" xfId="47494"/>
    <cellStyle name="常规 4 2 3 2 3 3 2 3" xfId="35142"/>
    <cellStyle name="常规 4 2 3 2 3 3 3" xfId="16612"/>
    <cellStyle name="常规 4 2 3 2 3 3 3 2" xfId="41318"/>
    <cellStyle name="常规 4 2 3 2 3 3 4" xfId="28966"/>
    <cellStyle name="常规 4 2 3 2 3 4" xfId="7346"/>
    <cellStyle name="常规 4 2 3 2 3 4 2" xfId="19700"/>
    <cellStyle name="常规 4 2 3 2 3 4 2 2" xfId="44406"/>
    <cellStyle name="常规 4 2 3 2 3 4 3" xfId="32054"/>
    <cellStyle name="常规 4 2 3 2 3 5" xfId="13524"/>
    <cellStyle name="常规 4 2 3 2 3 5 2" xfId="38230"/>
    <cellStyle name="常规 4 2 3 2 3 6" xfId="25878"/>
    <cellStyle name="常规 4 2 3 2 4" xfId="1930"/>
    <cellStyle name="常规 4 2 3 2 4 2" xfId="5023"/>
    <cellStyle name="常规 4 2 3 2 4 2 2" xfId="11206"/>
    <cellStyle name="常规 4 2 3 2 4 2 2 2" xfId="23560"/>
    <cellStyle name="常规 4 2 3 2 4 2 2 2 2" xfId="48266"/>
    <cellStyle name="常规 4 2 3 2 4 2 2 3" xfId="35914"/>
    <cellStyle name="常规 4 2 3 2 4 2 3" xfId="17384"/>
    <cellStyle name="常规 4 2 3 2 4 2 3 2" xfId="42090"/>
    <cellStyle name="常规 4 2 3 2 4 2 4" xfId="29738"/>
    <cellStyle name="常规 4 2 3 2 4 3" xfId="8118"/>
    <cellStyle name="常规 4 2 3 2 4 3 2" xfId="20472"/>
    <cellStyle name="常规 4 2 3 2 4 3 2 2" xfId="45178"/>
    <cellStyle name="常规 4 2 3 2 4 3 3" xfId="32826"/>
    <cellStyle name="常规 4 2 3 2 4 4" xfId="14296"/>
    <cellStyle name="常规 4 2 3 2 4 4 2" xfId="39002"/>
    <cellStyle name="常规 4 2 3 2 4 5" xfId="26650"/>
    <cellStyle name="常规 4 2 3 2 5" xfId="3479"/>
    <cellStyle name="常规 4 2 3 2 5 2" xfId="9662"/>
    <cellStyle name="常规 4 2 3 2 5 2 2" xfId="22016"/>
    <cellStyle name="常规 4 2 3 2 5 2 2 2" xfId="46722"/>
    <cellStyle name="常规 4 2 3 2 5 2 3" xfId="34370"/>
    <cellStyle name="常规 4 2 3 2 5 3" xfId="15840"/>
    <cellStyle name="常规 4 2 3 2 5 3 2" xfId="40546"/>
    <cellStyle name="常规 4 2 3 2 5 4" xfId="28194"/>
    <cellStyle name="常规 4 2 3 2 6" xfId="6574"/>
    <cellStyle name="常规 4 2 3 2 6 2" xfId="18928"/>
    <cellStyle name="常规 4 2 3 2 6 2 2" xfId="43634"/>
    <cellStyle name="常规 4 2 3 2 6 3" xfId="31282"/>
    <cellStyle name="常规 4 2 3 2 7" xfId="12752"/>
    <cellStyle name="常规 4 2 3 2 7 2" xfId="37458"/>
    <cellStyle name="常规 4 2 3 2 8" xfId="25106"/>
    <cellStyle name="常规 4 2 3 3" xfId="256"/>
    <cellStyle name="常规 4 2 3 3 2" xfId="644"/>
    <cellStyle name="常规 4 2 3 3 2 2" xfId="1418"/>
    <cellStyle name="常规 4 2 3 3 2 2 2" xfId="2965"/>
    <cellStyle name="常规 4 2 3 3 2 2 2 2" xfId="6057"/>
    <cellStyle name="常规 4 2 3 3 2 2 2 2 2" xfId="12240"/>
    <cellStyle name="常规 4 2 3 3 2 2 2 2 2 2" xfId="24594"/>
    <cellStyle name="常规 4 2 3 3 2 2 2 2 2 2 2" xfId="49300"/>
    <cellStyle name="常规 4 2 3 3 2 2 2 2 2 3" xfId="36948"/>
    <cellStyle name="常规 4 2 3 3 2 2 2 2 3" xfId="18418"/>
    <cellStyle name="常规 4 2 3 3 2 2 2 2 3 2" xfId="43124"/>
    <cellStyle name="常规 4 2 3 3 2 2 2 2 4" xfId="30772"/>
    <cellStyle name="常规 4 2 3 3 2 2 2 3" xfId="9152"/>
    <cellStyle name="常规 4 2 3 3 2 2 2 3 2" xfId="21506"/>
    <cellStyle name="常规 4 2 3 3 2 2 2 3 2 2" xfId="46212"/>
    <cellStyle name="常规 4 2 3 3 2 2 2 3 3" xfId="33860"/>
    <cellStyle name="常规 4 2 3 3 2 2 2 4" xfId="15330"/>
    <cellStyle name="常规 4 2 3 3 2 2 2 4 2" xfId="40036"/>
    <cellStyle name="常规 4 2 3 3 2 2 2 5" xfId="27684"/>
    <cellStyle name="常规 4 2 3 3 2 2 3" xfId="4513"/>
    <cellStyle name="常规 4 2 3 3 2 2 3 2" xfId="10696"/>
    <cellStyle name="常规 4 2 3 3 2 2 3 2 2" xfId="23050"/>
    <cellStyle name="常规 4 2 3 3 2 2 3 2 2 2" xfId="47756"/>
    <cellStyle name="常规 4 2 3 3 2 2 3 2 3" xfId="35404"/>
    <cellStyle name="常规 4 2 3 3 2 2 3 3" xfId="16874"/>
    <cellStyle name="常规 4 2 3 3 2 2 3 3 2" xfId="41580"/>
    <cellStyle name="常规 4 2 3 3 2 2 3 4" xfId="29228"/>
    <cellStyle name="常规 4 2 3 3 2 2 4" xfId="7608"/>
    <cellStyle name="常规 4 2 3 3 2 2 4 2" xfId="19962"/>
    <cellStyle name="常规 4 2 3 3 2 2 4 2 2" xfId="44668"/>
    <cellStyle name="常规 4 2 3 3 2 2 4 3" xfId="32316"/>
    <cellStyle name="常规 4 2 3 3 2 2 5" xfId="13786"/>
    <cellStyle name="常规 4 2 3 3 2 2 5 2" xfId="38492"/>
    <cellStyle name="常规 4 2 3 3 2 2 6" xfId="26140"/>
    <cellStyle name="常规 4 2 3 3 2 3" xfId="2193"/>
    <cellStyle name="常规 4 2 3 3 2 3 2" xfId="5285"/>
    <cellStyle name="常规 4 2 3 3 2 3 2 2" xfId="11468"/>
    <cellStyle name="常规 4 2 3 3 2 3 2 2 2" xfId="23822"/>
    <cellStyle name="常规 4 2 3 3 2 3 2 2 2 2" xfId="48528"/>
    <cellStyle name="常规 4 2 3 3 2 3 2 2 3" xfId="36176"/>
    <cellStyle name="常规 4 2 3 3 2 3 2 3" xfId="17646"/>
    <cellStyle name="常规 4 2 3 3 2 3 2 3 2" xfId="42352"/>
    <cellStyle name="常规 4 2 3 3 2 3 2 4" xfId="30000"/>
    <cellStyle name="常规 4 2 3 3 2 3 3" xfId="8380"/>
    <cellStyle name="常规 4 2 3 3 2 3 3 2" xfId="20734"/>
    <cellStyle name="常规 4 2 3 3 2 3 3 2 2" xfId="45440"/>
    <cellStyle name="常规 4 2 3 3 2 3 3 3" xfId="33088"/>
    <cellStyle name="常规 4 2 3 3 2 3 4" xfId="14558"/>
    <cellStyle name="常规 4 2 3 3 2 3 4 2" xfId="39264"/>
    <cellStyle name="常规 4 2 3 3 2 3 5" xfId="26912"/>
    <cellStyle name="常规 4 2 3 3 2 4" xfId="3741"/>
    <cellStyle name="常规 4 2 3 3 2 4 2" xfId="9924"/>
    <cellStyle name="常规 4 2 3 3 2 4 2 2" xfId="22278"/>
    <cellStyle name="常规 4 2 3 3 2 4 2 2 2" xfId="46984"/>
    <cellStyle name="常规 4 2 3 3 2 4 2 3" xfId="34632"/>
    <cellStyle name="常规 4 2 3 3 2 4 3" xfId="16102"/>
    <cellStyle name="常规 4 2 3 3 2 4 3 2" xfId="40808"/>
    <cellStyle name="常规 4 2 3 3 2 4 4" xfId="28456"/>
    <cellStyle name="常规 4 2 3 3 2 5" xfId="6836"/>
    <cellStyle name="常规 4 2 3 3 2 5 2" xfId="19190"/>
    <cellStyle name="常规 4 2 3 3 2 5 2 2" xfId="43896"/>
    <cellStyle name="常规 4 2 3 3 2 5 3" xfId="31544"/>
    <cellStyle name="常规 4 2 3 3 2 6" xfId="13014"/>
    <cellStyle name="常规 4 2 3 3 2 6 2" xfId="37720"/>
    <cellStyle name="常规 4 2 3 3 2 7" xfId="25368"/>
    <cellStyle name="常规 4 2 3 3 3" xfId="1032"/>
    <cellStyle name="常规 4 2 3 3 3 2" xfId="2579"/>
    <cellStyle name="常规 4 2 3 3 3 2 2" xfId="5671"/>
    <cellStyle name="常规 4 2 3 3 3 2 2 2" xfId="11854"/>
    <cellStyle name="常规 4 2 3 3 3 2 2 2 2" xfId="24208"/>
    <cellStyle name="常规 4 2 3 3 3 2 2 2 2 2" xfId="48914"/>
    <cellStyle name="常规 4 2 3 3 3 2 2 2 3" xfId="36562"/>
    <cellStyle name="常规 4 2 3 3 3 2 2 3" xfId="18032"/>
    <cellStyle name="常规 4 2 3 3 3 2 2 3 2" xfId="42738"/>
    <cellStyle name="常规 4 2 3 3 3 2 2 4" xfId="30386"/>
    <cellStyle name="常规 4 2 3 3 3 2 3" xfId="8766"/>
    <cellStyle name="常规 4 2 3 3 3 2 3 2" xfId="21120"/>
    <cellStyle name="常规 4 2 3 3 3 2 3 2 2" xfId="45826"/>
    <cellStyle name="常规 4 2 3 3 3 2 3 3" xfId="33474"/>
    <cellStyle name="常规 4 2 3 3 3 2 4" xfId="14944"/>
    <cellStyle name="常规 4 2 3 3 3 2 4 2" xfId="39650"/>
    <cellStyle name="常规 4 2 3 3 3 2 5" xfId="27298"/>
    <cellStyle name="常规 4 2 3 3 3 3" xfId="4127"/>
    <cellStyle name="常规 4 2 3 3 3 3 2" xfId="10310"/>
    <cellStyle name="常规 4 2 3 3 3 3 2 2" xfId="22664"/>
    <cellStyle name="常规 4 2 3 3 3 3 2 2 2" xfId="47370"/>
    <cellStyle name="常规 4 2 3 3 3 3 2 3" xfId="35018"/>
    <cellStyle name="常规 4 2 3 3 3 3 3" xfId="16488"/>
    <cellStyle name="常规 4 2 3 3 3 3 3 2" xfId="41194"/>
    <cellStyle name="常规 4 2 3 3 3 3 4" xfId="28842"/>
    <cellStyle name="常规 4 2 3 3 3 4" xfId="7222"/>
    <cellStyle name="常规 4 2 3 3 3 4 2" xfId="19576"/>
    <cellStyle name="常规 4 2 3 3 3 4 2 2" xfId="44282"/>
    <cellStyle name="常规 4 2 3 3 3 4 3" xfId="31930"/>
    <cellStyle name="常规 4 2 3 3 3 5" xfId="13400"/>
    <cellStyle name="常规 4 2 3 3 3 5 2" xfId="38106"/>
    <cellStyle name="常规 4 2 3 3 3 6" xfId="25754"/>
    <cellStyle name="常规 4 2 3 3 4" xfId="1806"/>
    <cellStyle name="常规 4 2 3 3 4 2" xfId="4899"/>
    <cellStyle name="常规 4 2 3 3 4 2 2" xfId="11082"/>
    <cellStyle name="常规 4 2 3 3 4 2 2 2" xfId="23436"/>
    <cellStyle name="常规 4 2 3 3 4 2 2 2 2" xfId="48142"/>
    <cellStyle name="常规 4 2 3 3 4 2 2 3" xfId="35790"/>
    <cellStyle name="常规 4 2 3 3 4 2 3" xfId="17260"/>
    <cellStyle name="常规 4 2 3 3 4 2 3 2" xfId="41966"/>
    <cellStyle name="常规 4 2 3 3 4 2 4" xfId="29614"/>
    <cellStyle name="常规 4 2 3 3 4 3" xfId="7994"/>
    <cellStyle name="常规 4 2 3 3 4 3 2" xfId="20348"/>
    <cellStyle name="常规 4 2 3 3 4 3 2 2" xfId="45054"/>
    <cellStyle name="常规 4 2 3 3 4 3 3" xfId="32702"/>
    <cellStyle name="常规 4 2 3 3 4 4" xfId="14172"/>
    <cellStyle name="常规 4 2 3 3 4 4 2" xfId="38878"/>
    <cellStyle name="常规 4 2 3 3 4 5" xfId="26526"/>
    <cellStyle name="常规 4 2 3 3 5" xfId="3355"/>
    <cellStyle name="常规 4 2 3 3 5 2" xfId="9538"/>
    <cellStyle name="常规 4 2 3 3 5 2 2" xfId="21892"/>
    <cellStyle name="常规 4 2 3 3 5 2 2 2" xfId="46598"/>
    <cellStyle name="常规 4 2 3 3 5 2 3" xfId="34246"/>
    <cellStyle name="常规 4 2 3 3 5 3" xfId="15716"/>
    <cellStyle name="常规 4 2 3 3 5 3 2" xfId="40422"/>
    <cellStyle name="常规 4 2 3 3 5 4" xfId="28070"/>
    <cellStyle name="常规 4 2 3 3 6" xfId="6450"/>
    <cellStyle name="常规 4 2 3 3 6 2" xfId="18804"/>
    <cellStyle name="常规 4 2 3 3 6 2 2" xfId="43510"/>
    <cellStyle name="常规 4 2 3 3 6 3" xfId="31158"/>
    <cellStyle name="常规 4 2 3 3 7" xfId="12628"/>
    <cellStyle name="常规 4 2 3 3 7 2" xfId="37334"/>
    <cellStyle name="常规 4 2 3 3 8" xfId="24982"/>
    <cellStyle name="常规 4 2 3 4" xfId="513"/>
    <cellStyle name="常规 4 2 3 4 2" xfId="1287"/>
    <cellStyle name="常规 4 2 3 4 2 2" xfId="2834"/>
    <cellStyle name="常规 4 2 3 4 2 2 2" xfId="5926"/>
    <cellStyle name="常规 4 2 3 4 2 2 2 2" xfId="12109"/>
    <cellStyle name="常规 4 2 3 4 2 2 2 2 2" xfId="24463"/>
    <cellStyle name="常规 4 2 3 4 2 2 2 2 2 2" xfId="49169"/>
    <cellStyle name="常规 4 2 3 4 2 2 2 2 3" xfId="36817"/>
    <cellStyle name="常规 4 2 3 4 2 2 2 3" xfId="18287"/>
    <cellStyle name="常规 4 2 3 4 2 2 2 3 2" xfId="42993"/>
    <cellStyle name="常规 4 2 3 4 2 2 2 4" xfId="30641"/>
    <cellStyle name="常规 4 2 3 4 2 2 3" xfId="9021"/>
    <cellStyle name="常规 4 2 3 4 2 2 3 2" xfId="21375"/>
    <cellStyle name="常规 4 2 3 4 2 2 3 2 2" xfId="46081"/>
    <cellStyle name="常规 4 2 3 4 2 2 3 3" xfId="33729"/>
    <cellStyle name="常规 4 2 3 4 2 2 4" xfId="15199"/>
    <cellStyle name="常规 4 2 3 4 2 2 4 2" xfId="39905"/>
    <cellStyle name="常规 4 2 3 4 2 2 5" xfId="27553"/>
    <cellStyle name="常规 4 2 3 4 2 3" xfId="4382"/>
    <cellStyle name="常规 4 2 3 4 2 3 2" xfId="10565"/>
    <cellStyle name="常规 4 2 3 4 2 3 2 2" xfId="22919"/>
    <cellStyle name="常规 4 2 3 4 2 3 2 2 2" xfId="47625"/>
    <cellStyle name="常规 4 2 3 4 2 3 2 3" xfId="35273"/>
    <cellStyle name="常规 4 2 3 4 2 3 3" xfId="16743"/>
    <cellStyle name="常规 4 2 3 4 2 3 3 2" xfId="41449"/>
    <cellStyle name="常规 4 2 3 4 2 3 4" xfId="29097"/>
    <cellStyle name="常规 4 2 3 4 2 4" xfId="7477"/>
    <cellStyle name="常规 4 2 3 4 2 4 2" xfId="19831"/>
    <cellStyle name="常规 4 2 3 4 2 4 2 2" xfId="44537"/>
    <cellStyle name="常规 4 2 3 4 2 4 3" xfId="32185"/>
    <cellStyle name="常规 4 2 3 4 2 5" xfId="13655"/>
    <cellStyle name="常规 4 2 3 4 2 5 2" xfId="38361"/>
    <cellStyle name="常规 4 2 3 4 2 6" xfId="26009"/>
    <cellStyle name="常规 4 2 3 4 3" xfId="2062"/>
    <cellStyle name="常规 4 2 3 4 3 2" xfId="5154"/>
    <cellStyle name="常规 4 2 3 4 3 2 2" xfId="11337"/>
    <cellStyle name="常规 4 2 3 4 3 2 2 2" xfId="23691"/>
    <cellStyle name="常规 4 2 3 4 3 2 2 2 2" xfId="48397"/>
    <cellStyle name="常规 4 2 3 4 3 2 2 3" xfId="36045"/>
    <cellStyle name="常规 4 2 3 4 3 2 3" xfId="17515"/>
    <cellStyle name="常规 4 2 3 4 3 2 3 2" xfId="42221"/>
    <cellStyle name="常规 4 2 3 4 3 2 4" xfId="29869"/>
    <cellStyle name="常规 4 2 3 4 3 3" xfId="8249"/>
    <cellStyle name="常规 4 2 3 4 3 3 2" xfId="20603"/>
    <cellStyle name="常规 4 2 3 4 3 3 2 2" xfId="45309"/>
    <cellStyle name="常规 4 2 3 4 3 3 3" xfId="32957"/>
    <cellStyle name="常规 4 2 3 4 3 4" xfId="14427"/>
    <cellStyle name="常规 4 2 3 4 3 4 2" xfId="39133"/>
    <cellStyle name="常规 4 2 3 4 3 5" xfId="26781"/>
    <cellStyle name="常规 4 2 3 4 4" xfId="3610"/>
    <cellStyle name="常规 4 2 3 4 4 2" xfId="9793"/>
    <cellStyle name="常规 4 2 3 4 4 2 2" xfId="22147"/>
    <cellStyle name="常规 4 2 3 4 4 2 2 2" xfId="46853"/>
    <cellStyle name="常规 4 2 3 4 4 2 3" xfId="34501"/>
    <cellStyle name="常规 4 2 3 4 4 3" xfId="15971"/>
    <cellStyle name="常规 4 2 3 4 4 3 2" xfId="40677"/>
    <cellStyle name="常规 4 2 3 4 4 4" xfId="28325"/>
    <cellStyle name="常规 4 2 3 4 5" xfId="6705"/>
    <cellStyle name="常规 4 2 3 4 5 2" xfId="19059"/>
    <cellStyle name="常规 4 2 3 4 5 2 2" xfId="43765"/>
    <cellStyle name="常规 4 2 3 4 5 3" xfId="31413"/>
    <cellStyle name="常规 4 2 3 4 6" xfId="12883"/>
    <cellStyle name="常规 4 2 3 4 6 2" xfId="37589"/>
    <cellStyle name="常规 4 2 3 4 7" xfId="25237"/>
    <cellStyle name="常规 4 2 3 5" xfId="901"/>
    <cellStyle name="常规 4 2 3 5 2" xfId="2448"/>
    <cellStyle name="常规 4 2 3 5 2 2" xfId="5540"/>
    <cellStyle name="常规 4 2 3 5 2 2 2" xfId="11723"/>
    <cellStyle name="常规 4 2 3 5 2 2 2 2" xfId="24077"/>
    <cellStyle name="常规 4 2 3 5 2 2 2 2 2" xfId="48783"/>
    <cellStyle name="常规 4 2 3 5 2 2 2 3" xfId="36431"/>
    <cellStyle name="常规 4 2 3 5 2 2 3" xfId="17901"/>
    <cellStyle name="常规 4 2 3 5 2 2 3 2" xfId="42607"/>
    <cellStyle name="常规 4 2 3 5 2 2 4" xfId="30255"/>
    <cellStyle name="常规 4 2 3 5 2 3" xfId="8635"/>
    <cellStyle name="常规 4 2 3 5 2 3 2" xfId="20989"/>
    <cellStyle name="常规 4 2 3 5 2 3 2 2" xfId="45695"/>
    <cellStyle name="常规 4 2 3 5 2 3 3" xfId="33343"/>
    <cellStyle name="常规 4 2 3 5 2 4" xfId="14813"/>
    <cellStyle name="常规 4 2 3 5 2 4 2" xfId="39519"/>
    <cellStyle name="常规 4 2 3 5 2 5" xfId="27167"/>
    <cellStyle name="常规 4 2 3 5 3" xfId="3996"/>
    <cellStyle name="常规 4 2 3 5 3 2" xfId="10179"/>
    <cellStyle name="常规 4 2 3 5 3 2 2" xfId="22533"/>
    <cellStyle name="常规 4 2 3 5 3 2 2 2" xfId="47239"/>
    <cellStyle name="常规 4 2 3 5 3 2 3" xfId="34887"/>
    <cellStyle name="常规 4 2 3 5 3 3" xfId="16357"/>
    <cellStyle name="常规 4 2 3 5 3 3 2" xfId="41063"/>
    <cellStyle name="常规 4 2 3 5 3 4" xfId="28711"/>
    <cellStyle name="常规 4 2 3 5 4" xfId="7091"/>
    <cellStyle name="常规 4 2 3 5 4 2" xfId="19445"/>
    <cellStyle name="常规 4 2 3 5 4 2 2" xfId="44151"/>
    <cellStyle name="常规 4 2 3 5 4 3" xfId="31799"/>
    <cellStyle name="常规 4 2 3 5 5" xfId="13269"/>
    <cellStyle name="常规 4 2 3 5 5 2" xfId="37975"/>
    <cellStyle name="常规 4 2 3 5 6" xfId="25623"/>
    <cellStyle name="常规 4 2 3 6" xfId="1675"/>
    <cellStyle name="常规 4 2 3 6 2" xfId="4768"/>
    <cellStyle name="常规 4 2 3 6 2 2" xfId="10951"/>
    <cellStyle name="常规 4 2 3 6 2 2 2" xfId="23305"/>
    <cellStyle name="常规 4 2 3 6 2 2 2 2" xfId="48011"/>
    <cellStyle name="常规 4 2 3 6 2 2 3" xfId="35659"/>
    <cellStyle name="常规 4 2 3 6 2 3" xfId="17129"/>
    <cellStyle name="常规 4 2 3 6 2 3 2" xfId="41835"/>
    <cellStyle name="常规 4 2 3 6 2 4" xfId="29483"/>
    <cellStyle name="常规 4 2 3 6 3" xfId="7863"/>
    <cellStyle name="常规 4 2 3 6 3 2" xfId="20217"/>
    <cellStyle name="常规 4 2 3 6 3 2 2" xfId="44923"/>
    <cellStyle name="常规 4 2 3 6 3 3" xfId="32571"/>
    <cellStyle name="常规 4 2 3 6 4" xfId="14041"/>
    <cellStyle name="常规 4 2 3 6 4 2" xfId="38747"/>
    <cellStyle name="常规 4 2 3 6 5" xfId="26395"/>
    <cellStyle name="常规 4 2 3 7" xfId="3224"/>
    <cellStyle name="常规 4 2 3 7 2" xfId="9407"/>
    <cellStyle name="常规 4 2 3 7 2 2" xfId="21761"/>
    <cellStyle name="常规 4 2 3 7 2 2 2" xfId="46467"/>
    <cellStyle name="常规 4 2 3 7 2 3" xfId="34115"/>
    <cellStyle name="常规 4 2 3 7 3" xfId="15585"/>
    <cellStyle name="常规 4 2 3 7 3 2" xfId="40291"/>
    <cellStyle name="常规 4 2 3 7 4" xfId="27939"/>
    <cellStyle name="常规 4 2 3 8" xfId="6319"/>
    <cellStyle name="常规 4 2 3 8 2" xfId="18673"/>
    <cellStyle name="常规 4 2 3 8 2 2" xfId="43379"/>
    <cellStyle name="常规 4 2 3 8 3" xfId="31027"/>
    <cellStyle name="常规 4 2 3 9" xfId="12497"/>
    <cellStyle name="常规 4 2 3 9 2" xfId="37203"/>
    <cellStyle name="常规 4 2 4" xfId="318"/>
    <cellStyle name="常规 4 2 4 2" xfId="706"/>
    <cellStyle name="常规 4 2 4 2 2" xfId="1480"/>
    <cellStyle name="常规 4 2 4 2 2 2" xfId="3027"/>
    <cellStyle name="常规 4 2 4 2 2 2 2" xfId="6119"/>
    <cellStyle name="常规 4 2 4 2 2 2 2 2" xfId="12302"/>
    <cellStyle name="常规 4 2 4 2 2 2 2 2 2" xfId="24656"/>
    <cellStyle name="常规 4 2 4 2 2 2 2 2 2 2" xfId="49362"/>
    <cellStyle name="常规 4 2 4 2 2 2 2 2 3" xfId="37010"/>
    <cellStyle name="常规 4 2 4 2 2 2 2 3" xfId="18480"/>
    <cellStyle name="常规 4 2 4 2 2 2 2 3 2" xfId="43186"/>
    <cellStyle name="常规 4 2 4 2 2 2 2 4" xfId="30834"/>
    <cellStyle name="常规 4 2 4 2 2 2 3" xfId="9214"/>
    <cellStyle name="常规 4 2 4 2 2 2 3 2" xfId="21568"/>
    <cellStyle name="常规 4 2 4 2 2 2 3 2 2" xfId="46274"/>
    <cellStyle name="常规 4 2 4 2 2 2 3 3" xfId="33922"/>
    <cellStyle name="常规 4 2 4 2 2 2 4" xfId="15392"/>
    <cellStyle name="常规 4 2 4 2 2 2 4 2" xfId="40098"/>
    <cellStyle name="常规 4 2 4 2 2 2 5" xfId="27746"/>
    <cellStyle name="常规 4 2 4 2 2 3" xfId="4575"/>
    <cellStyle name="常规 4 2 4 2 2 3 2" xfId="10758"/>
    <cellStyle name="常规 4 2 4 2 2 3 2 2" xfId="23112"/>
    <cellStyle name="常规 4 2 4 2 2 3 2 2 2" xfId="47818"/>
    <cellStyle name="常规 4 2 4 2 2 3 2 3" xfId="35466"/>
    <cellStyle name="常规 4 2 4 2 2 3 3" xfId="16936"/>
    <cellStyle name="常规 4 2 4 2 2 3 3 2" xfId="41642"/>
    <cellStyle name="常规 4 2 4 2 2 3 4" xfId="29290"/>
    <cellStyle name="常规 4 2 4 2 2 4" xfId="7670"/>
    <cellStyle name="常规 4 2 4 2 2 4 2" xfId="20024"/>
    <cellStyle name="常规 4 2 4 2 2 4 2 2" xfId="44730"/>
    <cellStyle name="常规 4 2 4 2 2 4 3" xfId="32378"/>
    <cellStyle name="常规 4 2 4 2 2 5" xfId="13848"/>
    <cellStyle name="常规 4 2 4 2 2 5 2" xfId="38554"/>
    <cellStyle name="常规 4 2 4 2 2 6" xfId="26202"/>
    <cellStyle name="常规 4 2 4 2 3" xfId="2255"/>
    <cellStyle name="常规 4 2 4 2 3 2" xfId="5347"/>
    <cellStyle name="常规 4 2 4 2 3 2 2" xfId="11530"/>
    <cellStyle name="常规 4 2 4 2 3 2 2 2" xfId="23884"/>
    <cellStyle name="常规 4 2 4 2 3 2 2 2 2" xfId="48590"/>
    <cellStyle name="常规 4 2 4 2 3 2 2 3" xfId="36238"/>
    <cellStyle name="常规 4 2 4 2 3 2 3" xfId="17708"/>
    <cellStyle name="常规 4 2 4 2 3 2 3 2" xfId="42414"/>
    <cellStyle name="常规 4 2 4 2 3 2 4" xfId="30062"/>
    <cellStyle name="常规 4 2 4 2 3 3" xfId="8442"/>
    <cellStyle name="常规 4 2 4 2 3 3 2" xfId="20796"/>
    <cellStyle name="常规 4 2 4 2 3 3 2 2" xfId="45502"/>
    <cellStyle name="常规 4 2 4 2 3 3 3" xfId="33150"/>
    <cellStyle name="常规 4 2 4 2 3 4" xfId="14620"/>
    <cellStyle name="常规 4 2 4 2 3 4 2" xfId="39326"/>
    <cellStyle name="常规 4 2 4 2 3 5" xfId="26974"/>
    <cellStyle name="常规 4 2 4 2 4" xfId="3803"/>
    <cellStyle name="常规 4 2 4 2 4 2" xfId="9986"/>
    <cellStyle name="常规 4 2 4 2 4 2 2" xfId="22340"/>
    <cellStyle name="常规 4 2 4 2 4 2 2 2" xfId="47046"/>
    <cellStyle name="常规 4 2 4 2 4 2 3" xfId="34694"/>
    <cellStyle name="常规 4 2 4 2 4 3" xfId="16164"/>
    <cellStyle name="常规 4 2 4 2 4 3 2" xfId="40870"/>
    <cellStyle name="常规 4 2 4 2 4 4" xfId="28518"/>
    <cellStyle name="常规 4 2 4 2 5" xfId="6898"/>
    <cellStyle name="常规 4 2 4 2 5 2" xfId="19252"/>
    <cellStyle name="常规 4 2 4 2 5 2 2" xfId="43958"/>
    <cellStyle name="常规 4 2 4 2 5 3" xfId="31606"/>
    <cellStyle name="常规 4 2 4 2 6" xfId="13076"/>
    <cellStyle name="常规 4 2 4 2 6 2" xfId="37782"/>
    <cellStyle name="常规 4 2 4 2 7" xfId="25430"/>
    <cellStyle name="常规 4 2 4 3" xfId="1094"/>
    <cellStyle name="常规 4 2 4 3 2" xfId="2641"/>
    <cellStyle name="常规 4 2 4 3 2 2" xfId="5733"/>
    <cellStyle name="常规 4 2 4 3 2 2 2" xfId="11916"/>
    <cellStyle name="常规 4 2 4 3 2 2 2 2" xfId="24270"/>
    <cellStyle name="常规 4 2 4 3 2 2 2 2 2" xfId="48976"/>
    <cellStyle name="常规 4 2 4 3 2 2 2 3" xfId="36624"/>
    <cellStyle name="常规 4 2 4 3 2 2 3" xfId="18094"/>
    <cellStyle name="常规 4 2 4 3 2 2 3 2" xfId="42800"/>
    <cellStyle name="常规 4 2 4 3 2 2 4" xfId="30448"/>
    <cellStyle name="常规 4 2 4 3 2 3" xfId="8828"/>
    <cellStyle name="常规 4 2 4 3 2 3 2" xfId="21182"/>
    <cellStyle name="常规 4 2 4 3 2 3 2 2" xfId="45888"/>
    <cellStyle name="常规 4 2 4 3 2 3 3" xfId="33536"/>
    <cellStyle name="常规 4 2 4 3 2 4" xfId="15006"/>
    <cellStyle name="常规 4 2 4 3 2 4 2" xfId="39712"/>
    <cellStyle name="常规 4 2 4 3 2 5" xfId="27360"/>
    <cellStyle name="常规 4 2 4 3 3" xfId="4189"/>
    <cellStyle name="常规 4 2 4 3 3 2" xfId="10372"/>
    <cellStyle name="常规 4 2 4 3 3 2 2" xfId="22726"/>
    <cellStyle name="常规 4 2 4 3 3 2 2 2" xfId="47432"/>
    <cellStyle name="常规 4 2 4 3 3 2 3" xfId="35080"/>
    <cellStyle name="常规 4 2 4 3 3 3" xfId="16550"/>
    <cellStyle name="常规 4 2 4 3 3 3 2" xfId="41256"/>
    <cellStyle name="常规 4 2 4 3 3 4" xfId="28904"/>
    <cellStyle name="常规 4 2 4 3 4" xfId="7284"/>
    <cellStyle name="常规 4 2 4 3 4 2" xfId="19638"/>
    <cellStyle name="常规 4 2 4 3 4 2 2" xfId="44344"/>
    <cellStyle name="常规 4 2 4 3 4 3" xfId="31992"/>
    <cellStyle name="常规 4 2 4 3 5" xfId="13462"/>
    <cellStyle name="常规 4 2 4 3 5 2" xfId="38168"/>
    <cellStyle name="常规 4 2 4 3 6" xfId="25816"/>
    <cellStyle name="常规 4 2 4 4" xfId="1868"/>
    <cellStyle name="常规 4 2 4 4 2" xfId="4961"/>
    <cellStyle name="常规 4 2 4 4 2 2" xfId="11144"/>
    <cellStyle name="常规 4 2 4 4 2 2 2" xfId="23498"/>
    <cellStyle name="常规 4 2 4 4 2 2 2 2" xfId="48204"/>
    <cellStyle name="常规 4 2 4 4 2 2 3" xfId="35852"/>
    <cellStyle name="常规 4 2 4 4 2 3" xfId="17322"/>
    <cellStyle name="常规 4 2 4 4 2 3 2" xfId="42028"/>
    <cellStyle name="常规 4 2 4 4 2 4" xfId="29676"/>
    <cellStyle name="常规 4 2 4 4 3" xfId="8056"/>
    <cellStyle name="常规 4 2 4 4 3 2" xfId="20410"/>
    <cellStyle name="常规 4 2 4 4 3 2 2" xfId="45116"/>
    <cellStyle name="常规 4 2 4 4 3 3" xfId="32764"/>
    <cellStyle name="常规 4 2 4 4 4" xfId="14234"/>
    <cellStyle name="常规 4 2 4 4 4 2" xfId="38940"/>
    <cellStyle name="常规 4 2 4 4 5" xfId="26588"/>
    <cellStyle name="常规 4 2 4 5" xfId="3417"/>
    <cellStyle name="常规 4 2 4 5 2" xfId="9600"/>
    <cellStyle name="常规 4 2 4 5 2 2" xfId="21954"/>
    <cellStyle name="常规 4 2 4 5 2 2 2" xfId="46660"/>
    <cellStyle name="常规 4 2 4 5 2 3" xfId="34308"/>
    <cellStyle name="常规 4 2 4 5 3" xfId="15778"/>
    <cellStyle name="常规 4 2 4 5 3 2" xfId="40484"/>
    <cellStyle name="常规 4 2 4 5 4" xfId="28132"/>
    <cellStyle name="常规 4 2 4 6" xfId="6512"/>
    <cellStyle name="常规 4 2 4 6 2" xfId="18866"/>
    <cellStyle name="常规 4 2 4 6 2 2" xfId="43572"/>
    <cellStyle name="常规 4 2 4 6 3" xfId="31220"/>
    <cellStyle name="常规 4 2 4 7" xfId="12690"/>
    <cellStyle name="常规 4 2 4 7 2" xfId="37396"/>
    <cellStyle name="常规 4 2 4 8" xfId="25044"/>
    <cellStyle name="常规 4 2 5" xfId="189"/>
    <cellStyle name="常规 4 2 5 2" xfId="582"/>
    <cellStyle name="常规 4 2 5 2 2" xfId="1356"/>
    <cellStyle name="常规 4 2 5 2 2 2" xfId="2903"/>
    <cellStyle name="常规 4 2 5 2 2 2 2" xfId="5995"/>
    <cellStyle name="常规 4 2 5 2 2 2 2 2" xfId="12178"/>
    <cellStyle name="常规 4 2 5 2 2 2 2 2 2" xfId="24532"/>
    <cellStyle name="常规 4 2 5 2 2 2 2 2 2 2" xfId="49238"/>
    <cellStyle name="常规 4 2 5 2 2 2 2 2 3" xfId="36886"/>
    <cellStyle name="常规 4 2 5 2 2 2 2 3" xfId="18356"/>
    <cellStyle name="常规 4 2 5 2 2 2 2 3 2" xfId="43062"/>
    <cellStyle name="常规 4 2 5 2 2 2 2 4" xfId="30710"/>
    <cellStyle name="常规 4 2 5 2 2 2 3" xfId="9090"/>
    <cellStyle name="常规 4 2 5 2 2 2 3 2" xfId="21444"/>
    <cellStyle name="常规 4 2 5 2 2 2 3 2 2" xfId="46150"/>
    <cellStyle name="常规 4 2 5 2 2 2 3 3" xfId="33798"/>
    <cellStyle name="常规 4 2 5 2 2 2 4" xfId="15268"/>
    <cellStyle name="常规 4 2 5 2 2 2 4 2" xfId="39974"/>
    <cellStyle name="常规 4 2 5 2 2 2 5" xfId="27622"/>
    <cellStyle name="常规 4 2 5 2 2 3" xfId="4451"/>
    <cellStyle name="常规 4 2 5 2 2 3 2" xfId="10634"/>
    <cellStyle name="常规 4 2 5 2 2 3 2 2" xfId="22988"/>
    <cellStyle name="常规 4 2 5 2 2 3 2 2 2" xfId="47694"/>
    <cellStyle name="常规 4 2 5 2 2 3 2 3" xfId="35342"/>
    <cellStyle name="常规 4 2 5 2 2 3 3" xfId="16812"/>
    <cellStyle name="常规 4 2 5 2 2 3 3 2" xfId="41518"/>
    <cellStyle name="常规 4 2 5 2 2 3 4" xfId="29166"/>
    <cellStyle name="常规 4 2 5 2 2 4" xfId="7546"/>
    <cellStyle name="常规 4 2 5 2 2 4 2" xfId="19900"/>
    <cellStyle name="常规 4 2 5 2 2 4 2 2" xfId="44606"/>
    <cellStyle name="常规 4 2 5 2 2 4 3" xfId="32254"/>
    <cellStyle name="常规 4 2 5 2 2 5" xfId="13724"/>
    <cellStyle name="常规 4 2 5 2 2 5 2" xfId="38430"/>
    <cellStyle name="常规 4 2 5 2 2 6" xfId="26078"/>
    <cellStyle name="常规 4 2 5 2 3" xfId="2131"/>
    <cellStyle name="常规 4 2 5 2 3 2" xfId="5223"/>
    <cellStyle name="常规 4 2 5 2 3 2 2" xfId="11406"/>
    <cellStyle name="常规 4 2 5 2 3 2 2 2" xfId="23760"/>
    <cellStyle name="常规 4 2 5 2 3 2 2 2 2" xfId="48466"/>
    <cellStyle name="常规 4 2 5 2 3 2 2 3" xfId="36114"/>
    <cellStyle name="常规 4 2 5 2 3 2 3" xfId="17584"/>
    <cellStyle name="常规 4 2 5 2 3 2 3 2" xfId="42290"/>
    <cellStyle name="常规 4 2 5 2 3 2 4" xfId="29938"/>
    <cellStyle name="常规 4 2 5 2 3 3" xfId="8318"/>
    <cellStyle name="常规 4 2 5 2 3 3 2" xfId="20672"/>
    <cellStyle name="常规 4 2 5 2 3 3 2 2" xfId="45378"/>
    <cellStyle name="常规 4 2 5 2 3 3 3" xfId="33026"/>
    <cellStyle name="常规 4 2 5 2 3 4" xfId="14496"/>
    <cellStyle name="常规 4 2 5 2 3 4 2" xfId="39202"/>
    <cellStyle name="常规 4 2 5 2 3 5" xfId="26850"/>
    <cellStyle name="常规 4 2 5 2 4" xfId="3679"/>
    <cellStyle name="常规 4 2 5 2 4 2" xfId="9862"/>
    <cellStyle name="常规 4 2 5 2 4 2 2" xfId="22216"/>
    <cellStyle name="常规 4 2 5 2 4 2 2 2" xfId="46922"/>
    <cellStyle name="常规 4 2 5 2 4 2 3" xfId="34570"/>
    <cellStyle name="常规 4 2 5 2 4 3" xfId="16040"/>
    <cellStyle name="常规 4 2 5 2 4 3 2" xfId="40746"/>
    <cellStyle name="常规 4 2 5 2 4 4" xfId="28394"/>
    <cellStyle name="常规 4 2 5 2 5" xfId="6774"/>
    <cellStyle name="常规 4 2 5 2 5 2" xfId="19128"/>
    <cellStyle name="常规 4 2 5 2 5 2 2" xfId="43834"/>
    <cellStyle name="常规 4 2 5 2 5 3" xfId="31482"/>
    <cellStyle name="常规 4 2 5 2 6" xfId="12952"/>
    <cellStyle name="常规 4 2 5 2 6 2" xfId="37658"/>
    <cellStyle name="常规 4 2 5 2 7" xfId="25306"/>
    <cellStyle name="常规 4 2 5 3" xfId="970"/>
    <cellStyle name="常规 4 2 5 3 2" xfId="2517"/>
    <cellStyle name="常规 4 2 5 3 2 2" xfId="5609"/>
    <cellStyle name="常规 4 2 5 3 2 2 2" xfId="11792"/>
    <cellStyle name="常规 4 2 5 3 2 2 2 2" xfId="24146"/>
    <cellStyle name="常规 4 2 5 3 2 2 2 2 2" xfId="48852"/>
    <cellStyle name="常规 4 2 5 3 2 2 2 3" xfId="36500"/>
    <cellStyle name="常规 4 2 5 3 2 2 3" xfId="17970"/>
    <cellStyle name="常规 4 2 5 3 2 2 3 2" xfId="42676"/>
    <cellStyle name="常规 4 2 5 3 2 2 4" xfId="30324"/>
    <cellStyle name="常规 4 2 5 3 2 3" xfId="8704"/>
    <cellStyle name="常规 4 2 5 3 2 3 2" xfId="21058"/>
    <cellStyle name="常规 4 2 5 3 2 3 2 2" xfId="45764"/>
    <cellStyle name="常规 4 2 5 3 2 3 3" xfId="33412"/>
    <cellStyle name="常规 4 2 5 3 2 4" xfId="14882"/>
    <cellStyle name="常规 4 2 5 3 2 4 2" xfId="39588"/>
    <cellStyle name="常规 4 2 5 3 2 5" xfId="27236"/>
    <cellStyle name="常规 4 2 5 3 3" xfId="4065"/>
    <cellStyle name="常规 4 2 5 3 3 2" xfId="10248"/>
    <cellStyle name="常规 4 2 5 3 3 2 2" xfId="22602"/>
    <cellStyle name="常规 4 2 5 3 3 2 2 2" xfId="47308"/>
    <cellStyle name="常规 4 2 5 3 3 2 3" xfId="34956"/>
    <cellStyle name="常规 4 2 5 3 3 3" xfId="16426"/>
    <cellStyle name="常规 4 2 5 3 3 3 2" xfId="41132"/>
    <cellStyle name="常规 4 2 5 3 3 4" xfId="28780"/>
    <cellStyle name="常规 4 2 5 3 4" xfId="7160"/>
    <cellStyle name="常规 4 2 5 3 4 2" xfId="19514"/>
    <cellStyle name="常规 4 2 5 3 4 2 2" xfId="44220"/>
    <cellStyle name="常规 4 2 5 3 4 3" xfId="31868"/>
    <cellStyle name="常规 4 2 5 3 5" xfId="13338"/>
    <cellStyle name="常规 4 2 5 3 5 2" xfId="38044"/>
    <cellStyle name="常规 4 2 5 3 6" xfId="25692"/>
    <cellStyle name="常规 4 2 5 4" xfId="1744"/>
    <cellStyle name="常规 4 2 5 4 2" xfId="4837"/>
    <cellStyle name="常规 4 2 5 4 2 2" xfId="11020"/>
    <cellStyle name="常规 4 2 5 4 2 2 2" xfId="23374"/>
    <cellStyle name="常规 4 2 5 4 2 2 2 2" xfId="48080"/>
    <cellStyle name="常规 4 2 5 4 2 2 3" xfId="35728"/>
    <cellStyle name="常规 4 2 5 4 2 3" xfId="17198"/>
    <cellStyle name="常规 4 2 5 4 2 3 2" xfId="41904"/>
    <cellStyle name="常规 4 2 5 4 2 4" xfId="29552"/>
    <cellStyle name="常规 4 2 5 4 3" xfId="7932"/>
    <cellStyle name="常规 4 2 5 4 3 2" xfId="20286"/>
    <cellStyle name="常规 4 2 5 4 3 2 2" xfId="44992"/>
    <cellStyle name="常规 4 2 5 4 3 3" xfId="32640"/>
    <cellStyle name="常规 4 2 5 4 4" xfId="14110"/>
    <cellStyle name="常规 4 2 5 4 4 2" xfId="38816"/>
    <cellStyle name="常规 4 2 5 4 5" xfId="26464"/>
    <cellStyle name="常规 4 2 5 5" xfId="3293"/>
    <cellStyle name="常规 4 2 5 5 2" xfId="9476"/>
    <cellStyle name="常规 4 2 5 5 2 2" xfId="21830"/>
    <cellStyle name="常规 4 2 5 5 2 2 2" xfId="46536"/>
    <cellStyle name="常规 4 2 5 5 2 3" xfId="34184"/>
    <cellStyle name="常规 4 2 5 5 3" xfId="15654"/>
    <cellStyle name="常规 4 2 5 5 3 2" xfId="40360"/>
    <cellStyle name="常规 4 2 5 5 4" xfId="28008"/>
    <cellStyle name="常规 4 2 5 6" xfId="6388"/>
    <cellStyle name="常规 4 2 5 6 2" xfId="18742"/>
    <cellStyle name="常规 4 2 5 6 2 2" xfId="43448"/>
    <cellStyle name="常规 4 2 5 6 3" xfId="31096"/>
    <cellStyle name="常规 4 2 5 7" xfId="12566"/>
    <cellStyle name="常规 4 2 5 7 2" xfId="37272"/>
    <cellStyle name="常规 4 2 5 8" xfId="24920"/>
    <cellStyle name="常规 4 2 6" xfId="443"/>
    <cellStyle name="常规 4 2 6 2" xfId="1218"/>
    <cellStyle name="常规 4 2 6 2 2" xfId="2765"/>
    <cellStyle name="常规 4 2 6 2 2 2" xfId="5857"/>
    <cellStyle name="常规 4 2 6 2 2 2 2" xfId="12040"/>
    <cellStyle name="常规 4 2 6 2 2 2 2 2" xfId="24394"/>
    <cellStyle name="常规 4 2 6 2 2 2 2 2 2" xfId="49100"/>
    <cellStyle name="常规 4 2 6 2 2 2 2 3" xfId="36748"/>
    <cellStyle name="常规 4 2 6 2 2 2 3" xfId="18218"/>
    <cellStyle name="常规 4 2 6 2 2 2 3 2" xfId="42924"/>
    <cellStyle name="常规 4 2 6 2 2 2 4" xfId="30572"/>
    <cellStyle name="常规 4 2 6 2 2 3" xfId="8952"/>
    <cellStyle name="常规 4 2 6 2 2 3 2" xfId="21306"/>
    <cellStyle name="常规 4 2 6 2 2 3 2 2" xfId="46012"/>
    <cellStyle name="常规 4 2 6 2 2 3 3" xfId="33660"/>
    <cellStyle name="常规 4 2 6 2 2 4" xfId="15130"/>
    <cellStyle name="常规 4 2 6 2 2 4 2" xfId="39836"/>
    <cellStyle name="常规 4 2 6 2 2 5" xfId="27484"/>
    <cellStyle name="常规 4 2 6 2 3" xfId="4313"/>
    <cellStyle name="常规 4 2 6 2 3 2" xfId="10496"/>
    <cellStyle name="常规 4 2 6 2 3 2 2" xfId="22850"/>
    <cellStyle name="常规 4 2 6 2 3 2 2 2" xfId="47556"/>
    <cellStyle name="常规 4 2 6 2 3 2 3" xfId="35204"/>
    <cellStyle name="常规 4 2 6 2 3 3" xfId="16674"/>
    <cellStyle name="常规 4 2 6 2 3 3 2" xfId="41380"/>
    <cellStyle name="常规 4 2 6 2 3 4" xfId="29028"/>
    <cellStyle name="常规 4 2 6 2 4" xfId="7408"/>
    <cellStyle name="常规 4 2 6 2 4 2" xfId="19762"/>
    <cellStyle name="常规 4 2 6 2 4 2 2" xfId="44468"/>
    <cellStyle name="常规 4 2 6 2 4 3" xfId="32116"/>
    <cellStyle name="常规 4 2 6 2 5" xfId="13586"/>
    <cellStyle name="常规 4 2 6 2 5 2" xfId="38292"/>
    <cellStyle name="常规 4 2 6 2 6" xfId="25940"/>
    <cellStyle name="常规 4 2 6 3" xfId="1992"/>
    <cellStyle name="常规 4 2 6 3 2" xfId="5085"/>
    <cellStyle name="常规 4 2 6 3 2 2" xfId="11268"/>
    <cellStyle name="常规 4 2 6 3 2 2 2" xfId="23622"/>
    <cellStyle name="常规 4 2 6 3 2 2 2 2" xfId="48328"/>
    <cellStyle name="常规 4 2 6 3 2 2 3" xfId="35976"/>
    <cellStyle name="常规 4 2 6 3 2 3" xfId="17446"/>
    <cellStyle name="常规 4 2 6 3 2 3 2" xfId="42152"/>
    <cellStyle name="常规 4 2 6 3 2 4" xfId="29800"/>
    <cellStyle name="常规 4 2 6 3 3" xfId="8180"/>
    <cellStyle name="常规 4 2 6 3 3 2" xfId="20534"/>
    <cellStyle name="常规 4 2 6 3 3 2 2" xfId="45240"/>
    <cellStyle name="常规 4 2 6 3 3 3" xfId="32888"/>
    <cellStyle name="常规 4 2 6 3 4" xfId="14358"/>
    <cellStyle name="常规 4 2 6 3 4 2" xfId="39064"/>
    <cellStyle name="常规 4 2 6 3 5" xfId="26712"/>
    <cellStyle name="常规 4 2 6 4" xfId="3541"/>
    <cellStyle name="常规 4 2 6 4 2" xfId="9724"/>
    <cellStyle name="常规 4 2 6 4 2 2" xfId="22078"/>
    <cellStyle name="常规 4 2 6 4 2 2 2" xfId="46784"/>
    <cellStyle name="常规 4 2 6 4 2 3" xfId="34432"/>
    <cellStyle name="常规 4 2 6 4 3" xfId="15902"/>
    <cellStyle name="常规 4 2 6 4 3 2" xfId="40608"/>
    <cellStyle name="常规 4 2 6 4 4" xfId="28256"/>
    <cellStyle name="常规 4 2 6 5" xfId="6636"/>
    <cellStyle name="常规 4 2 6 5 2" xfId="18990"/>
    <cellStyle name="常规 4 2 6 5 2 2" xfId="43696"/>
    <cellStyle name="常规 4 2 6 5 3" xfId="31344"/>
    <cellStyle name="常规 4 2 6 6" xfId="12814"/>
    <cellStyle name="常规 4 2 6 6 2" xfId="37520"/>
    <cellStyle name="常规 4 2 6 7" xfId="25168"/>
    <cellStyle name="常规 4 2 7" xfId="831"/>
    <cellStyle name="常规 4 2 7 2" xfId="2379"/>
    <cellStyle name="常规 4 2 7 2 2" xfId="5471"/>
    <cellStyle name="常规 4 2 7 2 2 2" xfId="11654"/>
    <cellStyle name="常规 4 2 7 2 2 2 2" xfId="24008"/>
    <cellStyle name="常规 4 2 7 2 2 2 2 2" xfId="48714"/>
    <cellStyle name="常规 4 2 7 2 2 2 3" xfId="36362"/>
    <cellStyle name="常规 4 2 7 2 2 3" xfId="17832"/>
    <cellStyle name="常规 4 2 7 2 2 3 2" xfId="42538"/>
    <cellStyle name="常规 4 2 7 2 2 4" xfId="30186"/>
    <cellStyle name="常规 4 2 7 2 3" xfId="8566"/>
    <cellStyle name="常规 4 2 7 2 3 2" xfId="20920"/>
    <cellStyle name="常规 4 2 7 2 3 2 2" xfId="45626"/>
    <cellStyle name="常规 4 2 7 2 3 3" xfId="33274"/>
    <cellStyle name="常规 4 2 7 2 4" xfId="14744"/>
    <cellStyle name="常规 4 2 7 2 4 2" xfId="39450"/>
    <cellStyle name="常规 4 2 7 2 5" xfId="27098"/>
    <cellStyle name="常规 4 2 7 3" xfId="3927"/>
    <cellStyle name="常规 4 2 7 3 2" xfId="10110"/>
    <cellStyle name="常规 4 2 7 3 2 2" xfId="22464"/>
    <cellStyle name="常规 4 2 7 3 2 2 2" xfId="47170"/>
    <cellStyle name="常规 4 2 7 3 2 3" xfId="34818"/>
    <cellStyle name="常规 4 2 7 3 3" xfId="16288"/>
    <cellStyle name="常规 4 2 7 3 3 2" xfId="40994"/>
    <cellStyle name="常规 4 2 7 3 4" xfId="28642"/>
    <cellStyle name="常规 4 2 7 4" xfId="7022"/>
    <cellStyle name="常规 4 2 7 4 2" xfId="19376"/>
    <cellStyle name="常规 4 2 7 4 2 2" xfId="44082"/>
    <cellStyle name="常规 4 2 7 4 3" xfId="31730"/>
    <cellStyle name="常规 4 2 7 5" xfId="13200"/>
    <cellStyle name="常规 4 2 7 5 2" xfId="37906"/>
    <cellStyle name="常规 4 2 7 6" xfId="25554"/>
    <cellStyle name="常规 4 2 8" xfId="1605"/>
    <cellStyle name="常规 4 2 8 2" xfId="4699"/>
    <cellStyle name="常规 4 2 8 2 2" xfId="10882"/>
    <cellStyle name="常规 4 2 8 2 2 2" xfId="23236"/>
    <cellStyle name="常规 4 2 8 2 2 2 2" xfId="47942"/>
    <cellStyle name="常规 4 2 8 2 2 3" xfId="35590"/>
    <cellStyle name="常规 4 2 8 2 3" xfId="17060"/>
    <cellStyle name="常规 4 2 8 2 3 2" xfId="41766"/>
    <cellStyle name="常规 4 2 8 2 4" xfId="29414"/>
    <cellStyle name="常规 4 2 8 3" xfId="7794"/>
    <cellStyle name="常规 4 2 8 3 2" xfId="20148"/>
    <cellStyle name="常规 4 2 8 3 2 2" xfId="44854"/>
    <cellStyle name="常规 4 2 8 3 3" xfId="32502"/>
    <cellStyle name="常规 4 2 8 4" xfId="13972"/>
    <cellStyle name="常规 4 2 8 4 2" xfId="38678"/>
    <cellStyle name="常规 4 2 8 5" xfId="26326"/>
    <cellStyle name="常规 4 2 9" xfId="3153"/>
    <cellStyle name="常规 4 2 9 2" xfId="9338"/>
    <cellStyle name="常规 4 2 9 2 2" xfId="21692"/>
    <cellStyle name="常规 4 2 9 2 2 2" xfId="46398"/>
    <cellStyle name="常规 4 2 9 2 3" xfId="34046"/>
    <cellStyle name="常规 4 2 9 3" xfId="15516"/>
    <cellStyle name="常规 4 2 9 3 2" xfId="40222"/>
    <cellStyle name="常规 4 2 9 4" xfId="27870"/>
    <cellStyle name="常规 4 3" xfId="49"/>
    <cellStyle name="常规 4 3 10" xfId="6256"/>
    <cellStyle name="常规 4 3 10 2" xfId="18611"/>
    <cellStyle name="常规 4 3 10 2 2" xfId="43317"/>
    <cellStyle name="常规 4 3 10 3" xfId="30965"/>
    <cellStyle name="常规 4 3 11" xfId="12434"/>
    <cellStyle name="常规 4 3 11 2" xfId="37141"/>
    <cellStyle name="常规 4 3 12" xfId="24788"/>
    <cellStyle name="常规 4 3 2" xfId="88"/>
    <cellStyle name="常规 4 3 2 10" xfId="12469"/>
    <cellStyle name="常规 4 3 2 10 2" xfId="37175"/>
    <cellStyle name="常规 4 3 2 11" xfId="24823"/>
    <cellStyle name="常规 4 3 2 2" xfId="160"/>
    <cellStyle name="常规 4 3 2 2 10" xfId="24892"/>
    <cellStyle name="常规 4 3 2 2 2" xfId="418"/>
    <cellStyle name="常规 4 3 2 2 2 2" xfId="806"/>
    <cellStyle name="常规 4 3 2 2 2 2 2" xfId="1580"/>
    <cellStyle name="常规 4 3 2 2 2 2 2 2" xfId="3127"/>
    <cellStyle name="常规 4 3 2 2 2 2 2 2 2" xfId="6219"/>
    <cellStyle name="常规 4 3 2 2 2 2 2 2 2 2" xfId="12402"/>
    <cellStyle name="常规 4 3 2 2 2 2 2 2 2 2 2" xfId="24756"/>
    <cellStyle name="常规 4 3 2 2 2 2 2 2 2 2 2 2" xfId="49462"/>
    <cellStyle name="常规 4 3 2 2 2 2 2 2 2 2 3" xfId="37110"/>
    <cellStyle name="常规 4 3 2 2 2 2 2 2 2 3" xfId="18580"/>
    <cellStyle name="常规 4 3 2 2 2 2 2 2 2 3 2" xfId="43286"/>
    <cellStyle name="常规 4 3 2 2 2 2 2 2 2 4" xfId="30934"/>
    <cellStyle name="常规 4 3 2 2 2 2 2 2 3" xfId="9314"/>
    <cellStyle name="常规 4 3 2 2 2 2 2 2 3 2" xfId="21668"/>
    <cellStyle name="常规 4 3 2 2 2 2 2 2 3 2 2" xfId="46374"/>
    <cellStyle name="常规 4 3 2 2 2 2 2 2 3 3" xfId="34022"/>
    <cellStyle name="常规 4 3 2 2 2 2 2 2 4" xfId="15492"/>
    <cellStyle name="常规 4 3 2 2 2 2 2 2 4 2" xfId="40198"/>
    <cellStyle name="常规 4 3 2 2 2 2 2 2 5" xfId="27846"/>
    <cellStyle name="常规 4 3 2 2 2 2 2 3" xfId="4675"/>
    <cellStyle name="常规 4 3 2 2 2 2 2 3 2" xfId="10858"/>
    <cellStyle name="常规 4 3 2 2 2 2 2 3 2 2" xfId="23212"/>
    <cellStyle name="常规 4 3 2 2 2 2 2 3 2 2 2" xfId="47918"/>
    <cellStyle name="常规 4 3 2 2 2 2 2 3 2 3" xfId="35566"/>
    <cellStyle name="常规 4 3 2 2 2 2 2 3 3" xfId="17036"/>
    <cellStyle name="常规 4 3 2 2 2 2 2 3 3 2" xfId="41742"/>
    <cellStyle name="常规 4 3 2 2 2 2 2 3 4" xfId="29390"/>
    <cellStyle name="常规 4 3 2 2 2 2 2 4" xfId="7770"/>
    <cellStyle name="常规 4 3 2 2 2 2 2 4 2" xfId="20124"/>
    <cellStyle name="常规 4 3 2 2 2 2 2 4 2 2" xfId="44830"/>
    <cellStyle name="常规 4 3 2 2 2 2 2 4 3" xfId="32478"/>
    <cellStyle name="常规 4 3 2 2 2 2 2 5" xfId="13948"/>
    <cellStyle name="常规 4 3 2 2 2 2 2 5 2" xfId="38654"/>
    <cellStyle name="常规 4 3 2 2 2 2 2 6" xfId="26302"/>
    <cellStyle name="常规 4 3 2 2 2 2 3" xfId="2355"/>
    <cellStyle name="常规 4 3 2 2 2 2 3 2" xfId="5447"/>
    <cellStyle name="常规 4 3 2 2 2 2 3 2 2" xfId="11630"/>
    <cellStyle name="常规 4 3 2 2 2 2 3 2 2 2" xfId="23984"/>
    <cellStyle name="常规 4 3 2 2 2 2 3 2 2 2 2" xfId="48690"/>
    <cellStyle name="常规 4 3 2 2 2 2 3 2 2 3" xfId="36338"/>
    <cellStyle name="常规 4 3 2 2 2 2 3 2 3" xfId="17808"/>
    <cellStyle name="常规 4 3 2 2 2 2 3 2 3 2" xfId="42514"/>
    <cellStyle name="常规 4 3 2 2 2 2 3 2 4" xfId="30162"/>
    <cellStyle name="常规 4 3 2 2 2 2 3 3" xfId="8542"/>
    <cellStyle name="常规 4 3 2 2 2 2 3 3 2" xfId="20896"/>
    <cellStyle name="常规 4 3 2 2 2 2 3 3 2 2" xfId="45602"/>
    <cellStyle name="常规 4 3 2 2 2 2 3 3 3" xfId="33250"/>
    <cellStyle name="常规 4 3 2 2 2 2 3 4" xfId="14720"/>
    <cellStyle name="常规 4 3 2 2 2 2 3 4 2" xfId="39426"/>
    <cellStyle name="常规 4 3 2 2 2 2 3 5" xfId="27074"/>
    <cellStyle name="常规 4 3 2 2 2 2 4" xfId="3903"/>
    <cellStyle name="常规 4 3 2 2 2 2 4 2" xfId="10086"/>
    <cellStyle name="常规 4 3 2 2 2 2 4 2 2" xfId="22440"/>
    <cellStyle name="常规 4 3 2 2 2 2 4 2 2 2" xfId="47146"/>
    <cellStyle name="常规 4 3 2 2 2 2 4 2 3" xfId="34794"/>
    <cellStyle name="常规 4 3 2 2 2 2 4 3" xfId="16264"/>
    <cellStyle name="常规 4 3 2 2 2 2 4 3 2" xfId="40970"/>
    <cellStyle name="常规 4 3 2 2 2 2 4 4" xfId="28618"/>
    <cellStyle name="常规 4 3 2 2 2 2 5" xfId="6998"/>
    <cellStyle name="常规 4 3 2 2 2 2 5 2" xfId="19352"/>
    <cellStyle name="常规 4 3 2 2 2 2 5 2 2" xfId="44058"/>
    <cellStyle name="常规 4 3 2 2 2 2 5 3" xfId="31706"/>
    <cellStyle name="常规 4 3 2 2 2 2 6" xfId="13176"/>
    <cellStyle name="常规 4 3 2 2 2 2 6 2" xfId="37882"/>
    <cellStyle name="常规 4 3 2 2 2 2 7" xfId="25530"/>
    <cellStyle name="常规 4 3 2 2 2 3" xfId="1194"/>
    <cellStyle name="常规 4 3 2 2 2 3 2" xfId="2741"/>
    <cellStyle name="常规 4 3 2 2 2 3 2 2" xfId="5833"/>
    <cellStyle name="常规 4 3 2 2 2 3 2 2 2" xfId="12016"/>
    <cellStyle name="常规 4 3 2 2 2 3 2 2 2 2" xfId="24370"/>
    <cellStyle name="常规 4 3 2 2 2 3 2 2 2 2 2" xfId="49076"/>
    <cellStyle name="常规 4 3 2 2 2 3 2 2 2 3" xfId="36724"/>
    <cellStyle name="常规 4 3 2 2 2 3 2 2 3" xfId="18194"/>
    <cellStyle name="常规 4 3 2 2 2 3 2 2 3 2" xfId="42900"/>
    <cellStyle name="常规 4 3 2 2 2 3 2 2 4" xfId="30548"/>
    <cellStyle name="常规 4 3 2 2 2 3 2 3" xfId="8928"/>
    <cellStyle name="常规 4 3 2 2 2 3 2 3 2" xfId="21282"/>
    <cellStyle name="常规 4 3 2 2 2 3 2 3 2 2" xfId="45988"/>
    <cellStyle name="常规 4 3 2 2 2 3 2 3 3" xfId="33636"/>
    <cellStyle name="常规 4 3 2 2 2 3 2 4" xfId="15106"/>
    <cellStyle name="常规 4 3 2 2 2 3 2 4 2" xfId="39812"/>
    <cellStyle name="常规 4 3 2 2 2 3 2 5" xfId="27460"/>
    <cellStyle name="常规 4 3 2 2 2 3 3" xfId="4289"/>
    <cellStyle name="常规 4 3 2 2 2 3 3 2" xfId="10472"/>
    <cellStyle name="常规 4 3 2 2 2 3 3 2 2" xfId="22826"/>
    <cellStyle name="常规 4 3 2 2 2 3 3 2 2 2" xfId="47532"/>
    <cellStyle name="常规 4 3 2 2 2 3 3 2 3" xfId="35180"/>
    <cellStyle name="常规 4 3 2 2 2 3 3 3" xfId="16650"/>
    <cellStyle name="常规 4 3 2 2 2 3 3 3 2" xfId="41356"/>
    <cellStyle name="常规 4 3 2 2 2 3 3 4" xfId="29004"/>
    <cellStyle name="常规 4 3 2 2 2 3 4" xfId="7384"/>
    <cellStyle name="常规 4 3 2 2 2 3 4 2" xfId="19738"/>
    <cellStyle name="常规 4 3 2 2 2 3 4 2 2" xfId="44444"/>
    <cellStyle name="常规 4 3 2 2 2 3 4 3" xfId="32092"/>
    <cellStyle name="常规 4 3 2 2 2 3 5" xfId="13562"/>
    <cellStyle name="常规 4 3 2 2 2 3 5 2" xfId="38268"/>
    <cellStyle name="常规 4 3 2 2 2 3 6" xfId="25916"/>
    <cellStyle name="常规 4 3 2 2 2 4" xfId="1968"/>
    <cellStyle name="常规 4 3 2 2 2 4 2" xfId="5061"/>
    <cellStyle name="常规 4 3 2 2 2 4 2 2" xfId="11244"/>
    <cellStyle name="常规 4 3 2 2 2 4 2 2 2" xfId="23598"/>
    <cellStyle name="常规 4 3 2 2 2 4 2 2 2 2" xfId="48304"/>
    <cellStyle name="常规 4 3 2 2 2 4 2 2 3" xfId="35952"/>
    <cellStyle name="常规 4 3 2 2 2 4 2 3" xfId="17422"/>
    <cellStyle name="常规 4 3 2 2 2 4 2 3 2" xfId="42128"/>
    <cellStyle name="常规 4 3 2 2 2 4 2 4" xfId="29776"/>
    <cellStyle name="常规 4 3 2 2 2 4 3" xfId="8156"/>
    <cellStyle name="常规 4 3 2 2 2 4 3 2" xfId="20510"/>
    <cellStyle name="常规 4 3 2 2 2 4 3 2 2" xfId="45216"/>
    <cellStyle name="常规 4 3 2 2 2 4 3 3" xfId="32864"/>
    <cellStyle name="常规 4 3 2 2 2 4 4" xfId="14334"/>
    <cellStyle name="常规 4 3 2 2 2 4 4 2" xfId="39040"/>
    <cellStyle name="常规 4 3 2 2 2 4 5" xfId="26688"/>
    <cellStyle name="常规 4 3 2 2 2 5" xfId="3517"/>
    <cellStyle name="常规 4 3 2 2 2 5 2" xfId="9700"/>
    <cellStyle name="常规 4 3 2 2 2 5 2 2" xfId="22054"/>
    <cellStyle name="常规 4 3 2 2 2 5 2 2 2" xfId="46760"/>
    <cellStyle name="常规 4 3 2 2 2 5 2 3" xfId="34408"/>
    <cellStyle name="常规 4 3 2 2 2 5 3" xfId="15878"/>
    <cellStyle name="常规 4 3 2 2 2 5 3 2" xfId="40584"/>
    <cellStyle name="常规 4 3 2 2 2 5 4" xfId="28232"/>
    <cellStyle name="常规 4 3 2 2 2 6" xfId="6612"/>
    <cellStyle name="常规 4 3 2 2 2 6 2" xfId="18966"/>
    <cellStyle name="常规 4 3 2 2 2 6 2 2" xfId="43672"/>
    <cellStyle name="常规 4 3 2 2 2 6 3" xfId="31320"/>
    <cellStyle name="常规 4 3 2 2 2 7" xfId="12790"/>
    <cellStyle name="常规 4 3 2 2 2 7 2" xfId="37496"/>
    <cellStyle name="常规 4 3 2 2 2 8" xfId="25144"/>
    <cellStyle name="常规 4 3 2 2 3" xfId="294"/>
    <cellStyle name="常规 4 3 2 2 3 2" xfId="682"/>
    <cellStyle name="常规 4 3 2 2 3 2 2" xfId="1456"/>
    <cellStyle name="常规 4 3 2 2 3 2 2 2" xfId="3003"/>
    <cellStyle name="常规 4 3 2 2 3 2 2 2 2" xfId="6095"/>
    <cellStyle name="常规 4 3 2 2 3 2 2 2 2 2" xfId="12278"/>
    <cellStyle name="常规 4 3 2 2 3 2 2 2 2 2 2" xfId="24632"/>
    <cellStyle name="常规 4 3 2 2 3 2 2 2 2 2 2 2" xfId="49338"/>
    <cellStyle name="常规 4 3 2 2 3 2 2 2 2 2 3" xfId="36986"/>
    <cellStyle name="常规 4 3 2 2 3 2 2 2 2 3" xfId="18456"/>
    <cellStyle name="常规 4 3 2 2 3 2 2 2 2 3 2" xfId="43162"/>
    <cellStyle name="常规 4 3 2 2 3 2 2 2 2 4" xfId="30810"/>
    <cellStyle name="常规 4 3 2 2 3 2 2 2 3" xfId="9190"/>
    <cellStyle name="常规 4 3 2 2 3 2 2 2 3 2" xfId="21544"/>
    <cellStyle name="常规 4 3 2 2 3 2 2 2 3 2 2" xfId="46250"/>
    <cellStyle name="常规 4 3 2 2 3 2 2 2 3 3" xfId="33898"/>
    <cellStyle name="常规 4 3 2 2 3 2 2 2 4" xfId="15368"/>
    <cellStyle name="常规 4 3 2 2 3 2 2 2 4 2" xfId="40074"/>
    <cellStyle name="常规 4 3 2 2 3 2 2 2 5" xfId="27722"/>
    <cellStyle name="常规 4 3 2 2 3 2 2 3" xfId="4551"/>
    <cellStyle name="常规 4 3 2 2 3 2 2 3 2" xfId="10734"/>
    <cellStyle name="常规 4 3 2 2 3 2 2 3 2 2" xfId="23088"/>
    <cellStyle name="常规 4 3 2 2 3 2 2 3 2 2 2" xfId="47794"/>
    <cellStyle name="常规 4 3 2 2 3 2 2 3 2 3" xfId="35442"/>
    <cellStyle name="常规 4 3 2 2 3 2 2 3 3" xfId="16912"/>
    <cellStyle name="常规 4 3 2 2 3 2 2 3 3 2" xfId="41618"/>
    <cellStyle name="常规 4 3 2 2 3 2 2 3 4" xfId="29266"/>
    <cellStyle name="常规 4 3 2 2 3 2 2 4" xfId="7646"/>
    <cellStyle name="常规 4 3 2 2 3 2 2 4 2" xfId="20000"/>
    <cellStyle name="常规 4 3 2 2 3 2 2 4 2 2" xfId="44706"/>
    <cellStyle name="常规 4 3 2 2 3 2 2 4 3" xfId="32354"/>
    <cellStyle name="常规 4 3 2 2 3 2 2 5" xfId="13824"/>
    <cellStyle name="常规 4 3 2 2 3 2 2 5 2" xfId="38530"/>
    <cellStyle name="常规 4 3 2 2 3 2 2 6" xfId="26178"/>
    <cellStyle name="常规 4 3 2 2 3 2 3" xfId="2231"/>
    <cellStyle name="常规 4 3 2 2 3 2 3 2" xfId="5323"/>
    <cellStyle name="常规 4 3 2 2 3 2 3 2 2" xfId="11506"/>
    <cellStyle name="常规 4 3 2 2 3 2 3 2 2 2" xfId="23860"/>
    <cellStyle name="常规 4 3 2 2 3 2 3 2 2 2 2" xfId="48566"/>
    <cellStyle name="常规 4 3 2 2 3 2 3 2 2 3" xfId="36214"/>
    <cellStyle name="常规 4 3 2 2 3 2 3 2 3" xfId="17684"/>
    <cellStyle name="常规 4 3 2 2 3 2 3 2 3 2" xfId="42390"/>
    <cellStyle name="常规 4 3 2 2 3 2 3 2 4" xfId="30038"/>
    <cellStyle name="常规 4 3 2 2 3 2 3 3" xfId="8418"/>
    <cellStyle name="常规 4 3 2 2 3 2 3 3 2" xfId="20772"/>
    <cellStyle name="常规 4 3 2 2 3 2 3 3 2 2" xfId="45478"/>
    <cellStyle name="常规 4 3 2 2 3 2 3 3 3" xfId="33126"/>
    <cellStyle name="常规 4 3 2 2 3 2 3 4" xfId="14596"/>
    <cellStyle name="常规 4 3 2 2 3 2 3 4 2" xfId="39302"/>
    <cellStyle name="常规 4 3 2 2 3 2 3 5" xfId="26950"/>
    <cellStyle name="常规 4 3 2 2 3 2 4" xfId="3779"/>
    <cellStyle name="常规 4 3 2 2 3 2 4 2" xfId="9962"/>
    <cellStyle name="常规 4 3 2 2 3 2 4 2 2" xfId="22316"/>
    <cellStyle name="常规 4 3 2 2 3 2 4 2 2 2" xfId="47022"/>
    <cellStyle name="常规 4 3 2 2 3 2 4 2 3" xfId="34670"/>
    <cellStyle name="常规 4 3 2 2 3 2 4 3" xfId="16140"/>
    <cellStyle name="常规 4 3 2 2 3 2 4 3 2" xfId="40846"/>
    <cellStyle name="常规 4 3 2 2 3 2 4 4" xfId="28494"/>
    <cellStyle name="常规 4 3 2 2 3 2 5" xfId="6874"/>
    <cellStyle name="常规 4 3 2 2 3 2 5 2" xfId="19228"/>
    <cellStyle name="常规 4 3 2 2 3 2 5 2 2" xfId="43934"/>
    <cellStyle name="常规 4 3 2 2 3 2 5 3" xfId="31582"/>
    <cellStyle name="常规 4 3 2 2 3 2 6" xfId="13052"/>
    <cellStyle name="常规 4 3 2 2 3 2 6 2" xfId="37758"/>
    <cellStyle name="常规 4 3 2 2 3 2 7" xfId="25406"/>
    <cellStyle name="常规 4 3 2 2 3 3" xfId="1070"/>
    <cellStyle name="常规 4 3 2 2 3 3 2" xfId="2617"/>
    <cellStyle name="常规 4 3 2 2 3 3 2 2" xfId="5709"/>
    <cellStyle name="常规 4 3 2 2 3 3 2 2 2" xfId="11892"/>
    <cellStyle name="常规 4 3 2 2 3 3 2 2 2 2" xfId="24246"/>
    <cellStyle name="常规 4 3 2 2 3 3 2 2 2 2 2" xfId="48952"/>
    <cellStyle name="常规 4 3 2 2 3 3 2 2 2 3" xfId="36600"/>
    <cellStyle name="常规 4 3 2 2 3 3 2 2 3" xfId="18070"/>
    <cellStyle name="常规 4 3 2 2 3 3 2 2 3 2" xfId="42776"/>
    <cellStyle name="常规 4 3 2 2 3 3 2 2 4" xfId="30424"/>
    <cellStyle name="常规 4 3 2 2 3 3 2 3" xfId="8804"/>
    <cellStyle name="常规 4 3 2 2 3 3 2 3 2" xfId="21158"/>
    <cellStyle name="常规 4 3 2 2 3 3 2 3 2 2" xfId="45864"/>
    <cellStyle name="常规 4 3 2 2 3 3 2 3 3" xfId="33512"/>
    <cellStyle name="常规 4 3 2 2 3 3 2 4" xfId="14982"/>
    <cellStyle name="常规 4 3 2 2 3 3 2 4 2" xfId="39688"/>
    <cellStyle name="常规 4 3 2 2 3 3 2 5" xfId="27336"/>
    <cellStyle name="常规 4 3 2 2 3 3 3" xfId="4165"/>
    <cellStyle name="常规 4 3 2 2 3 3 3 2" xfId="10348"/>
    <cellStyle name="常规 4 3 2 2 3 3 3 2 2" xfId="22702"/>
    <cellStyle name="常规 4 3 2 2 3 3 3 2 2 2" xfId="47408"/>
    <cellStyle name="常规 4 3 2 2 3 3 3 2 3" xfId="35056"/>
    <cellStyle name="常规 4 3 2 2 3 3 3 3" xfId="16526"/>
    <cellStyle name="常规 4 3 2 2 3 3 3 3 2" xfId="41232"/>
    <cellStyle name="常规 4 3 2 2 3 3 3 4" xfId="28880"/>
    <cellStyle name="常规 4 3 2 2 3 3 4" xfId="7260"/>
    <cellStyle name="常规 4 3 2 2 3 3 4 2" xfId="19614"/>
    <cellStyle name="常规 4 3 2 2 3 3 4 2 2" xfId="44320"/>
    <cellStyle name="常规 4 3 2 2 3 3 4 3" xfId="31968"/>
    <cellStyle name="常规 4 3 2 2 3 3 5" xfId="13438"/>
    <cellStyle name="常规 4 3 2 2 3 3 5 2" xfId="38144"/>
    <cellStyle name="常规 4 3 2 2 3 3 6" xfId="25792"/>
    <cellStyle name="常规 4 3 2 2 3 4" xfId="1844"/>
    <cellStyle name="常规 4 3 2 2 3 4 2" xfId="4937"/>
    <cellStyle name="常规 4 3 2 2 3 4 2 2" xfId="11120"/>
    <cellStyle name="常规 4 3 2 2 3 4 2 2 2" xfId="23474"/>
    <cellStyle name="常规 4 3 2 2 3 4 2 2 2 2" xfId="48180"/>
    <cellStyle name="常规 4 3 2 2 3 4 2 2 3" xfId="35828"/>
    <cellStyle name="常规 4 3 2 2 3 4 2 3" xfId="17298"/>
    <cellStyle name="常规 4 3 2 2 3 4 2 3 2" xfId="42004"/>
    <cellStyle name="常规 4 3 2 2 3 4 2 4" xfId="29652"/>
    <cellStyle name="常规 4 3 2 2 3 4 3" xfId="8032"/>
    <cellStyle name="常规 4 3 2 2 3 4 3 2" xfId="20386"/>
    <cellStyle name="常规 4 3 2 2 3 4 3 2 2" xfId="45092"/>
    <cellStyle name="常规 4 3 2 2 3 4 3 3" xfId="32740"/>
    <cellStyle name="常规 4 3 2 2 3 4 4" xfId="14210"/>
    <cellStyle name="常规 4 3 2 2 3 4 4 2" xfId="38916"/>
    <cellStyle name="常规 4 3 2 2 3 4 5" xfId="26564"/>
    <cellStyle name="常规 4 3 2 2 3 5" xfId="3393"/>
    <cellStyle name="常规 4 3 2 2 3 5 2" xfId="9576"/>
    <cellStyle name="常规 4 3 2 2 3 5 2 2" xfId="21930"/>
    <cellStyle name="常规 4 3 2 2 3 5 2 2 2" xfId="46636"/>
    <cellStyle name="常规 4 3 2 2 3 5 2 3" xfId="34284"/>
    <cellStyle name="常规 4 3 2 2 3 5 3" xfId="15754"/>
    <cellStyle name="常规 4 3 2 2 3 5 3 2" xfId="40460"/>
    <cellStyle name="常规 4 3 2 2 3 5 4" xfId="28108"/>
    <cellStyle name="常规 4 3 2 2 3 6" xfId="6488"/>
    <cellStyle name="常规 4 3 2 2 3 6 2" xfId="18842"/>
    <cellStyle name="常规 4 3 2 2 3 6 2 2" xfId="43548"/>
    <cellStyle name="常规 4 3 2 2 3 6 3" xfId="31196"/>
    <cellStyle name="常规 4 3 2 2 3 7" xfId="12666"/>
    <cellStyle name="常规 4 3 2 2 3 7 2" xfId="37372"/>
    <cellStyle name="常规 4 3 2 2 3 8" xfId="25020"/>
    <cellStyle name="常规 4 3 2 2 4" xfId="554"/>
    <cellStyle name="常规 4 3 2 2 4 2" xfId="1328"/>
    <cellStyle name="常规 4 3 2 2 4 2 2" xfId="2875"/>
    <cellStyle name="常规 4 3 2 2 4 2 2 2" xfId="5967"/>
    <cellStyle name="常规 4 3 2 2 4 2 2 2 2" xfId="12150"/>
    <cellStyle name="常规 4 3 2 2 4 2 2 2 2 2" xfId="24504"/>
    <cellStyle name="常规 4 3 2 2 4 2 2 2 2 2 2" xfId="49210"/>
    <cellStyle name="常规 4 3 2 2 4 2 2 2 2 3" xfId="36858"/>
    <cellStyle name="常规 4 3 2 2 4 2 2 2 3" xfId="18328"/>
    <cellStyle name="常规 4 3 2 2 4 2 2 2 3 2" xfId="43034"/>
    <cellStyle name="常规 4 3 2 2 4 2 2 2 4" xfId="30682"/>
    <cellStyle name="常规 4 3 2 2 4 2 2 3" xfId="9062"/>
    <cellStyle name="常规 4 3 2 2 4 2 2 3 2" xfId="21416"/>
    <cellStyle name="常规 4 3 2 2 4 2 2 3 2 2" xfId="46122"/>
    <cellStyle name="常规 4 3 2 2 4 2 2 3 3" xfId="33770"/>
    <cellStyle name="常规 4 3 2 2 4 2 2 4" xfId="15240"/>
    <cellStyle name="常规 4 3 2 2 4 2 2 4 2" xfId="39946"/>
    <cellStyle name="常规 4 3 2 2 4 2 2 5" xfId="27594"/>
    <cellStyle name="常规 4 3 2 2 4 2 3" xfId="4423"/>
    <cellStyle name="常规 4 3 2 2 4 2 3 2" xfId="10606"/>
    <cellStyle name="常规 4 3 2 2 4 2 3 2 2" xfId="22960"/>
    <cellStyle name="常规 4 3 2 2 4 2 3 2 2 2" xfId="47666"/>
    <cellStyle name="常规 4 3 2 2 4 2 3 2 3" xfId="35314"/>
    <cellStyle name="常规 4 3 2 2 4 2 3 3" xfId="16784"/>
    <cellStyle name="常规 4 3 2 2 4 2 3 3 2" xfId="41490"/>
    <cellStyle name="常规 4 3 2 2 4 2 3 4" xfId="29138"/>
    <cellStyle name="常规 4 3 2 2 4 2 4" xfId="7518"/>
    <cellStyle name="常规 4 3 2 2 4 2 4 2" xfId="19872"/>
    <cellStyle name="常规 4 3 2 2 4 2 4 2 2" xfId="44578"/>
    <cellStyle name="常规 4 3 2 2 4 2 4 3" xfId="32226"/>
    <cellStyle name="常规 4 3 2 2 4 2 5" xfId="13696"/>
    <cellStyle name="常规 4 3 2 2 4 2 5 2" xfId="38402"/>
    <cellStyle name="常规 4 3 2 2 4 2 6" xfId="26050"/>
    <cellStyle name="常规 4 3 2 2 4 3" xfId="2103"/>
    <cellStyle name="常规 4 3 2 2 4 3 2" xfId="5195"/>
    <cellStyle name="常规 4 3 2 2 4 3 2 2" xfId="11378"/>
    <cellStyle name="常规 4 3 2 2 4 3 2 2 2" xfId="23732"/>
    <cellStyle name="常规 4 3 2 2 4 3 2 2 2 2" xfId="48438"/>
    <cellStyle name="常规 4 3 2 2 4 3 2 2 3" xfId="36086"/>
    <cellStyle name="常规 4 3 2 2 4 3 2 3" xfId="17556"/>
    <cellStyle name="常规 4 3 2 2 4 3 2 3 2" xfId="42262"/>
    <cellStyle name="常规 4 3 2 2 4 3 2 4" xfId="29910"/>
    <cellStyle name="常规 4 3 2 2 4 3 3" xfId="8290"/>
    <cellStyle name="常规 4 3 2 2 4 3 3 2" xfId="20644"/>
    <cellStyle name="常规 4 3 2 2 4 3 3 2 2" xfId="45350"/>
    <cellStyle name="常规 4 3 2 2 4 3 3 3" xfId="32998"/>
    <cellStyle name="常规 4 3 2 2 4 3 4" xfId="14468"/>
    <cellStyle name="常规 4 3 2 2 4 3 4 2" xfId="39174"/>
    <cellStyle name="常规 4 3 2 2 4 3 5" xfId="26822"/>
    <cellStyle name="常规 4 3 2 2 4 4" xfId="3651"/>
    <cellStyle name="常规 4 3 2 2 4 4 2" xfId="9834"/>
    <cellStyle name="常规 4 3 2 2 4 4 2 2" xfId="22188"/>
    <cellStyle name="常规 4 3 2 2 4 4 2 2 2" xfId="46894"/>
    <cellStyle name="常规 4 3 2 2 4 4 2 3" xfId="34542"/>
    <cellStyle name="常规 4 3 2 2 4 4 3" xfId="16012"/>
    <cellStyle name="常规 4 3 2 2 4 4 3 2" xfId="40718"/>
    <cellStyle name="常规 4 3 2 2 4 4 4" xfId="28366"/>
    <cellStyle name="常规 4 3 2 2 4 5" xfId="6746"/>
    <cellStyle name="常规 4 3 2 2 4 5 2" xfId="19100"/>
    <cellStyle name="常规 4 3 2 2 4 5 2 2" xfId="43806"/>
    <cellStyle name="常规 4 3 2 2 4 5 3" xfId="31454"/>
    <cellStyle name="常规 4 3 2 2 4 6" xfId="12924"/>
    <cellStyle name="常规 4 3 2 2 4 6 2" xfId="37630"/>
    <cellStyle name="常规 4 3 2 2 4 7" xfId="25278"/>
    <cellStyle name="常规 4 3 2 2 5" xfId="942"/>
    <cellStyle name="常规 4 3 2 2 5 2" xfId="2489"/>
    <cellStyle name="常规 4 3 2 2 5 2 2" xfId="5581"/>
    <cellStyle name="常规 4 3 2 2 5 2 2 2" xfId="11764"/>
    <cellStyle name="常规 4 3 2 2 5 2 2 2 2" xfId="24118"/>
    <cellStyle name="常规 4 3 2 2 5 2 2 2 2 2" xfId="48824"/>
    <cellStyle name="常规 4 3 2 2 5 2 2 2 3" xfId="36472"/>
    <cellStyle name="常规 4 3 2 2 5 2 2 3" xfId="17942"/>
    <cellStyle name="常规 4 3 2 2 5 2 2 3 2" xfId="42648"/>
    <cellStyle name="常规 4 3 2 2 5 2 2 4" xfId="30296"/>
    <cellStyle name="常规 4 3 2 2 5 2 3" xfId="8676"/>
    <cellStyle name="常规 4 3 2 2 5 2 3 2" xfId="21030"/>
    <cellStyle name="常规 4 3 2 2 5 2 3 2 2" xfId="45736"/>
    <cellStyle name="常规 4 3 2 2 5 2 3 3" xfId="33384"/>
    <cellStyle name="常规 4 3 2 2 5 2 4" xfId="14854"/>
    <cellStyle name="常规 4 3 2 2 5 2 4 2" xfId="39560"/>
    <cellStyle name="常规 4 3 2 2 5 2 5" xfId="27208"/>
    <cellStyle name="常规 4 3 2 2 5 3" xfId="4037"/>
    <cellStyle name="常规 4 3 2 2 5 3 2" xfId="10220"/>
    <cellStyle name="常规 4 3 2 2 5 3 2 2" xfId="22574"/>
    <cellStyle name="常规 4 3 2 2 5 3 2 2 2" xfId="47280"/>
    <cellStyle name="常规 4 3 2 2 5 3 2 3" xfId="34928"/>
    <cellStyle name="常规 4 3 2 2 5 3 3" xfId="16398"/>
    <cellStyle name="常规 4 3 2 2 5 3 3 2" xfId="41104"/>
    <cellStyle name="常规 4 3 2 2 5 3 4" xfId="28752"/>
    <cellStyle name="常规 4 3 2 2 5 4" xfId="7132"/>
    <cellStyle name="常规 4 3 2 2 5 4 2" xfId="19486"/>
    <cellStyle name="常规 4 3 2 2 5 4 2 2" xfId="44192"/>
    <cellStyle name="常规 4 3 2 2 5 4 3" xfId="31840"/>
    <cellStyle name="常规 4 3 2 2 5 5" xfId="13310"/>
    <cellStyle name="常规 4 3 2 2 5 5 2" xfId="38016"/>
    <cellStyle name="常规 4 3 2 2 5 6" xfId="25664"/>
    <cellStyle name="常规 4 3 2 2 6" xfId="1716"/>
    <cellStyle name="常规 4 3 2 2 6 2" xfId="4809"/>
    <cellStyle name="常规 4 3 2 2 6 2 2" xfId="10992"/>
    <cellStyle name="常规 4 3 2 2 6 2 2 2" xfId="23346"/>
    <cellStyle name="常规 4 3 2 2 6 2 2 2 2" xfId="48052"/>
    <cellStyle name="常规 4 3 2 2 6 2 2 3" xfId="35700"/>
    <cellStyle name="常规 4 3 2 2 6 2 3" xfId="17170"/>
    <cellStyle name="常规 4 3 2 2 6 2 3 2" xfId="41876"/>
    <cellStyle name="常规 4 3 2 2 6 2 4" xfId="29524"/>
    <cellStyle name="常规 4 3 2 2 6 3" xfId="7904"/>
    <cellStyle name="常规 4 3 2 2 6 3 2" xfId="20258"/>
    <cellStyle name="常规 4 3 2 2 6 3 2 2" xfId="44964"/>
    <cellStyle name="常规 4 3 2 2 6 3 3" xfId="32612"/>
    <cellStyle name="常规 4 3 2 2 6 4" xfId="14082"/>
    <cellStyle name="常规 4 3 2 2 6 4 2" xfId="38788"/>
    <cellStyle name="常规 4 3 2 2 6 5" xfId="26436"/>
    <cellStyle name="常规 4 3 2 2 7" xfId="3265"/>
    <cellStyle name="常规 4 3 2 2 7 2" xfId="9448"/>
    <cellStyle name="常规 4 3 2 2 7 2 2" xfId="21802"/>
    <cellStyle name="常规 4 3 2 2 7 2 2 2" xfId="46508"/>
    <cellStyle name="常规 4 3 2 2 7 2 3" xfId="34156"/>
    <cellStyle name="常规 4 3 2 2 7 3" xfId="15626"/>
    <cellStyle name="常规 4 3 2 2 7 3 2" xfId="40332"/>
    <cellStyle name="常规 4 3 2 2 7 4" xfId="27980"/>
    <cellStyle name="常规 4 3 2 2 8" xfId="6360"/>
    <cellStyle name="常规 4 3 2 2 8 2" xfId="18714"/>
    <cellStyle name="常规 4 3 2 2 8 2 2" xfId="43420"/>
    <cellStyle name="常规 4 3 2 2 8 3" xfId="31068"/>
    <cellStyle name="常规 4 3 2 2 9" xfId="12538"/>
    <cellStyle name="常规 4 3 2 2 9 2" xfId="37244"/>
    <cellStyle name="常规 4 3 2 3" xfId="356"/>
    <cellStyle name="常规 4 3 2 3 2" xfId="744"/>
    <cellStyle name="常规 4 3 2 3 2 2" xfId="1518"/>
    <cellStyle name="常规 4 3 2 3 2 2 2" xfId="3065"/>
    <cellStyle name="常规 4 3 2 3 2 2 2 2" xfId="6157"/>
    <cellStyle name="常规 4 3 2 3 2 2 2 2 2" xfId="12340"/>
    <cellStyle name="常规 4 3 2 3 2 2 2 2 2 2" xfId="24694"/>
    <cellStyle name="常规 4 3 2 3 2 2 2 2 2 2 2" xfId="49400"/>
    <cellStyle name="常规 4 3 2 3 2 2 2 2 2 3" xfId="37048"/>
    <cellStyle name="常规 4 3 2 3 2 2 2 2 3" xfId="18518"/>
    <cellStyle name="常规 4 3 2 3 2 2 2 2 3 2" xfId="43224"/>
    <cellStyle name="常规 4 3 2 3 2 2 2 2 4" xfId="30872"/>
    <cellStyle name="常规 4 3 2 3 2 2 2 3" xfId="9252"/>
    <cellStyle name="常规 4 3 2 3 2 2 2 3 2" xfId="21606"/>
    <cellStyle name="常规 4 3 2 3 2 2 2 3 2 2" xfId="46312"/>
    <cellStyle name="常规 4 3 2 3 2 2 2 3 3" xfId="33960"/>
    <cellStyle name="常规 4 3 2 3 2 2 2 4" xfId="15430"/>
    <cellStyle name="常规 4 3 2 3 2 2 2 4 2" xfId="40136"/>
    <cellStyle name="常规 4 3 2 3 2 2 2 5" xfId="27784"/>
    <cellStyle name="常规 4 3 2 3 2 2 3" xfId="4613"/>
    <cellStyle name="常规 4 3 2 3 2 2 3 2" xfId="10796"/>
    <cellStyle name="常规 4 3 2 3 2 2 3 2 2" xfId="23150"/>
    <cellStyle name="常规 4 3 2 3 2 2 3 2 2 2" xfId="47856"/>
    <cellStyle name="常规 4 3 2 3 2 2 3 2 3" xfId="35504"/>
    <cellStyle name="常规 4 3 2 3 2 2 3 3" xfId="16974"/>
    <cellStyle name="常规 4 3 2 3 2 2 3 3 2" xfId="41680"/>
    <cellStyle name="常规 4 3 2 3 2 2 3 4" xfId="29328"/>
    <cellStyle name="常规 4 3 2 3 2 2 4" xfId="7708"/>
    <cellStyle name="常规 4 3 2 3 2 2 4 2" xfId="20062"/>
    <cellStyle name="常规 4 3 2 3 2 2 4 2 2" xfId="44768"/>
    <cellStyle name="常规 4 3 2 3 2 2 4 3" xfId="32416"/>
    <cellStyle name="常规 4 3 2 3 2 2 5" xfId="13886"/>
    <cellStyle name="常规 4 3 2 3 2 2 5 2" xfId="38592"/>
    <cellStyle name="常规 4 3 2 3 2 2 6" xfId="26240"/>
    <cellStyle name="常规 4 3 2 3 2 3" xfId="2293"/>
    <cellStyle name="常规 4 3 2 3 2 3 2" xfId="5385"/>
    <cellStyle name="常规 4 3 2 3 2 3 2 2" xfId="11568"/>
    <cellStyle name="常规 4 3 2 3 2 3 2 2 2" xfId="23922"/>
    <cellStyle name="常规 4 3 2 3 2 3 2 2 2 2" xfId="48628"/>
    <cellStyle name="常规 4 3 2 3 2 3 2 2 3" xfId="36276"/>
    <cellStyle name="常规 4 3 2 3 2 3 2 3" xfId="17746"/>
    <cellStyle name="常规 4 3 2 3 2 3 2 3 2" xfId="42452"/>
    <cellStyle name="常规 4 3 2 3 2 3 2 4" xfId="30100"/>
    <cellStyle name="常规 4 3 2 3 2 3 3" xfId="8480"/>
    <cellStyle name="常规 4 3 2 3 2 3 3 2" xfId="20834"/>
    <cellStyle name="常规 4 3 2 3 2 3 3 2 2" xfId="45540"/>
    <cellStyle name="常规 4 3 2 3 2 3 3 3" xfId="33188"/>
    <cellStyle name="常规 4 3 2 3 2 3 4" xfId="14658"/>
    <cellStyle name="常规 4 3 2 3 2 3 4 2" xfId="39364"/>
    <cellStyle name="常规 4 3 2 3 2 3 5" xfId="27012"/>
    <cellStyle name="常规 4 3 2 3 2 4" xfId="3841"/>
    <cellStyle name="常规 4 3 2 3 2 4 2" xfId="10024"/>
    <cellStyle name="常规 4 3 2 3 2 4 2 2" xfId="22378"/>
    <cellStyle name="常规 4 3 2 3 2 4 2 2 2" xfId="47084"/>
    <cellStyle name="常规 4 3 2 3 2 4 2 3" xfId="34732"/>
    <cellStyle name="常规 4 3 2 3 2 4 3" xfId="16202"/>
    <cellStyle name="常规 4 3 2 3 2 4 3 2" xfId="40908"/>
    <cellStyle name="常规 4 3 2 3 2 4 4" xfId="28556"/>
    <cellStyle name="常规 4 3 2 3 2 5" xfId="6936"/>
    <cellStyle name="常规 4 3 2 3 2 5 2" xfId="19290"/>
    <cellStyle name="常规 4 3 2 3 2 5 2 2" xfId="43996"/>
    <cellStyle name="常规 4 3 2 3 2 5 3" xfId="31644"/>
    <cellStyle name="常规 4 3 2 3 2 6" xfId="13114"/>
    <cellStyle name="常规 4 3 2 3 2 6 2" xfId="37820"/>
    <cellStyle name="常规 4 3 2 3 2 7" xfId="25468"/>
    <cellStyle name="常规 4 3 2 3 3" xfId="1132"/>
    <cellStyle name="常规 4 3 2 3 3 2" xfId="2679"/>
    <cellStyle name="常规 4 3 2 3 3 2 2" xfId="5771"/>
    <cellStyle name="常规 4 3 2 3 3 2 2 2" xfId="11954"/>
    <cellStyle name="常规 4 3 2 3 3 2 2 2 2" xfId="24308"/>
    <cellStyle name="常规 4 3 2 3 3 2 2 2 2 2" xfId="49014"/>
    <cellStyle name="常规 4 3 2 3 3 2 2 2 3" xfId="36662"/>
    <cellStyle name="常规 4 3 2 3 3 2 2 3" xfId="18132"/>
    <cellStyle name="常规 4 3 2 3 3 2 2 3 2" xfId="42838"/>
    <cellStyle name="常规 4 3 2 3 3 2 2 4" xfId="30486"/>
    <cellStyle name="常规 4 3 2 3 3 2 3" xfId="8866"/>
    <cellStyle name="常规 4 3 2 3 3 2 3 2" xfId="21220"/>
    <cellStyle name="常规 4 3 2 3 3 2 3 2 2" xfId="45926"/>
    <cellStyle name="常规 4 3 2 3 3 2 3 3" xfId="33574"/>
    <cellStyle name="常规 4 3 2 3 3 2 4" xfId="15044"/>
    <cellStyle name="常规 4 3 2 3 3 2 4 2" xfId="39750"/>
    <cellStyle name="常规 4 3 2 3 3 2 5" xfId="27398"/>
    <cellStyle name="常规 4 3 2 3 3 3" xfId="4227"/>
    <cellStyle name="常规 4 3 2 3 3 3 2" xfId="10410"/>
    <cellStyle name="常规 4 3 2 3 3 3 2 2" xfId="22764"/>
    <cellStyle name="常规 4 3 2 3 3 3 2 2 2" xfId="47470"/>
    <cellStyle name="常规 4 3 2 3 3 3 2 3" xfId="35118"/>
    <cellStyle name="常规 4 3 2 3 3 3 3" xfId="16588"/>
    <cellStyle name="常规 4 3 2 3 3 3 3 2" xfId="41294"/>
    <cellStyle name="常规 4 3 2 3 3 3 4" xfId="28942"/>
    <cellStyle name="常规 4 3 2 3 3 4" xfId="7322"/>
    <cellStyle name="常规 4 3 2 3 3 4 2" xfId="19676"/>
    <cellStyle name="常规 4 3 2 3 3 4 2 2" xfId="44382"/>
    <cellStyle name="常规 4 3 2 3 3 4 3" xfId="32030"/>
    <cellStyle name="常规 4 3 2 3 3 5" xfId="13500"/>
    <cellStyle name="常规 4 3 2 3 3 5 2" xfId="38206"/>
    <cellStyle name="常规 4 3 2 3 3 6" xfId="25854"/>
    <cellStyle name="常规 4 3 2 3 4" xfId="1906"/>
    <cellStyle name="常规 4 3 2 3 4 2" xfId="4999"/>
    <cellStyle name="常规 4 3 2 3 4 2 2" xfId="11182"/>
    <cellStyle name="常规 4 3 2 3 4 2 2 2" xfId="23536"/>
    <cellStyle name="常规 4 3 2 3 4 2 2 2 2" xfId="48242"/>
    <cellStyle name="常规 4 3 2 3 4 2 2 3" xfId="35890"/>
    <cellStyle name="常规 4 3 2 3 4 2 3" xfId="17360"/>
    <cellStyle name="常规 4 3 2 3 4 2 3 2" xfId="42066"/>
    <cellStyle name="常规 4 3 2 3 4 2 4" xfId="29714"/>
    <cellStyle name="常规 4 3 2 3 4 3" xfId="8094"/>
    <cellStyle name="常规 4 3 2 3 4 3 2" xfId="20448"/>
    <cellStyle name="常规 4 3 2 3 4 3 2 2" xfId="45154"/>
    <cellStyle name="常规 4 3 2 3 4 3 3" xfId="32802"/>
    <cellStyle name="常规 4 3 2 3 4 4" xfId="14272"/>
    <cellStyle name="常规 4 3 2 3 4 4 2" xfId="38978"/>
    <cellStyle name="常规 4 3 2 3 4 5" xfId="26626"/>
    <cellStyle name="常规 4 3 2 3 5" xfId="3455"/>
    <cellStyle name="常规 4 3 2 3 5 2" xfId="9638"/>
    <cellStyle name="常规 4 3 2 3 5 2 2" xfId="21992"/>
    <cellStyle name="常规 4 3 2 3 5 2 2 2" xfId="46698"/>
    <cellStyle name="常规 4 3 2 3 5 2 3" xfId="34346"/>
    <cellStyle name="常规 4 3 2 3 5 3" xfId="15816"/>
    <cellStyle name="常规 4 3 2 3 5 3 2" xfId="40522"/>
    <cellStyle name="常规 4 3 2 3 5 4" xfId="28170"/>
    <cellStyle name="常规 4 3 2 3 6" xfId="6550"/>
    <cellStyle name="常规 4 3 2 3 6 2" xfId="18904"/>
    <cellStyle name="常规 4 3 2 3 6 2 2" xfId="43610"/>
    <cellStyle name="常规 4 3 2 3 6 3" xfId="31258"/>
    <cellStyle name="常规 4 3 2 3 7" xfId="12728"/>
    <cellStyle name="常规 4 3 2 3 7 2" xfId="37434"/>
    <cellStyle name="常规 4 3 2 3 8" xfId="25082"/>
    <cellStyle name="常规 4 3 2 4" xfId="231"/>
    <cellStyle name="常规 4 3 2 4 2" xfId="620"/>
    <cellStyle name="常规 4 3 2 4 2 2" xfId="1394"/>
    <cellStyle name="常规 4 3 2 4 2 2 2" xfId="2941"/>
    <cellStyle name="常规 4 3 2 4 2 2 2 2" xfId="6033"/>
    <cellStyle name="常规 4 3 2 4 2 2 2 2 2" xfId="12216"/>
    <cellStyle name="常规 4 3 2 4 2 2 2 2 2 2" xfId="24570"/>
    <cellStyle name="常规 4 3 2 4 2 2 2 2 2 2 2" xfId="49276"/>
    <cellStyle name="常规 4 3 2 4 2 2 2 2 2 3" xfId="36924"/>
    <cellStyle name="常规 4 3 2 4 2 2 2 2 3" xfId="18394"/>
    <cellStyle name="常规 4 3 2 4 2 2 2 2 3 2" xfId="43100"/>
    <cellStyle name="常规 4 3 2 4 2 2 2 2 4" xfId="30748"/>
    <cellStyle name="常规 4 3 2 4 2 2 2 3" xfId="9128"/>
    <cellStyle name="常规 4 3 2 4 2 2 2 3 2" xfId="21482"/>
    <cellStyle name="常规 4 3 2 4 2 2 2 3 2 2" xfId="46188"/>
    <cellStyle name="常规 4 3 2 4 2 2 2 3 3" xfId="33836"/>
    <cellStyle name="常规 4 3 2 4 2 2 2 4" xfId="15306"/>
    <cellStyle name="常规 4 3 2 4 2 2 2 4 2" xfId="40012"/>
    <cellStyle name="常规 4 3 2 4 2 2 2 5" xfId="27660"/>
    <cellStyle name="常规 4 3 2 4 2 2 3" xfId="4489"/>
    <cellStyle name="常规 4 3 2 4 2 2 3 2" xfId="10672"/>
    <cellStyle name="常规 4 3 2 4 2 2 3 2 2" xfId="23026"/>
    <cellStyle name="常规 4 3 2 4 2 2 3 2 2 2" xfId="47732"/>
    <cellStyle name="常规 4 3 2 4 2 2 3 2 3" xfId="35380"/>
    <cellStyle name="常规 4 3 2 4 2 2 3 3" xfId="16850"/>
    <cellStyle name="常规 4 3 2 4 2 2 3 3 2" xfId="41556"/>
    <cellStyle name="常规 4 3 2 4 2 2 3 4" xfId="29204"/>
    <cellStyle name="常规 4 3 2 4 2 2 4" xfId="7584"/>
    <cellStyle name="常规 4 3 2 4 2 2 4 2" xfId="19938"/>
    <cellStyle name="常规 4 3 2 4 2 2 4 2 2" xfId="44644"/>
    <cellStyle name="常规 4 3 2 4 2 2 4 3" xfId="32292"/>
    <cellStyle name="常规 4 3 2 4 2 2 5" xfId="13762"/>
    <cellStyle name="常规 4 3 2 4 2 2 5 2" xfId="38468"/>
    <cellStyle name="常规 4 3 2 4 2 2 6" xfId="26116"/>
    <cellStyle name="常规 4 3 2 4 2 3" xfId="2169"/>
    <cellStyle name="常规 4 3 2 4 2 3 2" xfId="5261"/>
    <cellStyle name="常规 4 3 2 4 2 3 2 2" xfId="11444"/>
    <cellStyle name="常规 4 3 2 4 2 3 2 2 2" xfId="23798"/>
    <cellStyle name="常规 4 3 2 4 2 3 2 2 2 2" xfId="48504"/>
    <cellStyle name="常规 4 3 2 4 2 3 2 2 3" xfId="36152"/>
    <cellStyle name="常规 4 3 2 4 2 3 2 3" xfId="17622"/>
    <cellStyle name="常规 4 3 2 4 2 3 2 3 2" xfId="42328"/>
    <cellStyle name="常规 4 3 2 4 2 3 2 4" xfId="29976"/>
    <cellStyle name="常规 4 3 2 4 2 3 3" xfId="8356"/>
    <cellStyle name="常规 4 3 2 4 2 3 3 2" xfId="20710"/>
    <cellStyle name="常规 4 3 2 4 2 3 3 2 2" xfId="45416"/>
    <cellStyle name="常规 4 3 2 4 2 3 3 3" xfId="33064"/>
    <cellStyle name="常规 4 3 2 4 2 3 4" xfId="14534"/>
    <cellStyle name="常规 4 3 2 4 2 3 4 2" xfId="39240"/>
    <cellStyle name="常规 4 3 2 4 2 3 5" xfId="26888"/>
    <cellStyle name="常规 4 3 2 4 2 4" xfId="3717"/>
    <cellStyle name="常规 4 3 2 4 2 4 2" xfId="9900"/>
    <cellStyle name="常规 4 3 2 4 2 4 2 2" xfId="22254"/>
    <cellStyle name="常规 4 3 2 4 2 4 2 2 2" xfId="46960"/>
    <cellStyle name="常规 4 3 2 4 2 4 2 3" xfId="34608"/>
    <cellStyle name="常规 4 3 2 4 2 4 3" xfId="16078"/>
    <cellStyle name="常规 4 3 2 4 2 4 3 2" xfId="40784"/>
    <cellStyle name="常规 4 3 2 4 2 4 4" xfId="28432"/>
    <cellStyle name="常规 4 3 2 4 2 5" xfId="6812"/>
    <cellStyle name="常规 4 3 2 4 2 5 2" xfId="19166"/>
    <cellStyle name="常规 4 3 2 4 2 5 2 2" xfId="43872"/>
    <cellStyle name="常规 4 3 2 4 2 5 3" xfId="31520"/>
    <cellStyle name="常规 4 3 2 4 2 6" xfId="12990"/>
    <cellStyle name="常规 4 3 2 4 2 6 2" xfId="37696"/>
    <cellStyle name="常规 4 3 2 4 2 7" xfId="25344"/>
    <cellStyle name="常规 4 3 2 4 3" xfId="1008"/>
    <cellStyle name="常规 4 3 2 4 3 2" xfId="2555"/>
    <cellStyle name="常规 4 3 2 4 3 2 2" xfId="5647"/>
    <cellStyle name="常规 4 3 2 4 3 2 2 2" xfId="11830"/>
    <cellStyle name="常规 4 3 2 4 3 2 2 2 2" xfId="24184"/>
    <cellStyle name="常规 4 3 2 4 3 2 2 2 2 2" xfId="48890"/>
    <cellStyle name="常规 4 3 2 4 3 2 2 2 3" xfId="36538"/>
    <cellStyle name="常规 4 3 2 4 3 2 2 3" xfId="18008"/>
    <cellStyle name="常规 4 3 2 4 3 2 2 3 2" xfId="42714"/>
    <cellStyle name="常规 4 3 2 4 3 2 2 4" xfId="30362"/>
    <cellStyle name="常规 4 3 2 4 3 2 3" xfId="8742"/>
    <cellStyle name="常规 4 3 2 4 3 2 3 2" xfId="21096"/>
    <cellStyle name="常规 4 3 2 4 3 2 3 2 2" xfId="45802"/>
    <cellStyle name="常规 4 3 2 4 3 2 3 3" xfId="33450"/>
    <cellStyle name="常规 4 3 2 4 3 2 4" xfId="14920"/>
    <cellStyle name="常规 4 3 2 4 3 2 4 2" xfId="39626"/>
    <cellStyle name="常规 4 3 2 4 3 2 5" xfId="27274"/>
    <cellStyle name="常规 4 3 2 4 3 3" xfId="4103"/>
    <cellStyle name="常规 4 3 2 4 3 3 2" xfId="10286"/>
    <cellStyle name="常规 4 3 2 4 3 3 2 2" xfId="22640"/>
    <cellStyle name="常规 4 3 2 4 3 3 2 2 2" xfId="47346"/>
    <cellStyle name="常规 4 3 2 4 3 3 2 3" xfId="34994"/>
    <cellStyle name="常规 4 3 2 4 3 3 3" xfId="16464"/>
    <cellStyle name="常规 4 3 2 4 3 3 3 2" xfId="41170"/>
    <cellStyle name="常规 4 3 2 4 3 3 4" xfId="28818"/>
    <cellStyle name="常规 4 3 2 4 3 4" xfId="7198"/>
    <cellStyle name="常规 4 3 2 4 3 4 2" xfId="19552"/>
    <cellStyle name="常规 4 3 2 4 3 4 2 2" xfId="44258"/>
    <cellStyle name="常规 4 3 2 4 3 4 3" xfId="31906"/>
    <cellStyle name="常规 4 3 2 4 3 5" xfId="13376"/>
    <cellStyle name="常规 4 3 2 4 3 5 2" xfId="38082"/>
    <cellStyle name="常规 4 3 2 4 3 6" xfId="25730"/>
    <cellStyle name="常规 4 3 2 4 4" xfId="1782"/>
    <cellStyle name="常规 4 3 2 4 4 2" xfId="4875"/>
    <cellStyle name="常规 4 3 2 4 4 2 2" xfId="11058"/>
    <cellStyle name="常规 4 3 2 4 4 2 2 2" xfId="23412"/>
    <cellStyle name="常规 4 3 2 4 4 2 2 2 2" xfId="48118"/>
    <cellStyle name="常规 4 3 2 4 4 2 2 3" xfId="35766"/>
    <cellStyle name="常规 4 3 2 4 4 2 3" xfId="17236"/>
    <cellStyle name="常规 4 3 2 4 4 2 3 2" xfId="41942"/>
    <cellStyle name="常规 4 3 2 4 4 2 4" xfId="29590"/>
    <cellStyle name="常规 4 3 2 4 4 3" xfId="7970"/>
    <cellStyle name="常规 4 3 2 4 4 3 2" xfId="20324"/>
    <cellStyle name="常规 4 3 2 4 4 3 2 2" xfId="45030"/>
    <cellStyle name="常规 4 3 2 4 4 3 3" xfId="32678"/>
    <cellStyle name="常规 4 3 2 4 4 4" xfId="14148"/>
    <cellStyle name="常规 4 3 2 4 4 4 2" xfId="38854"/>
    <cellStyle name="常规 4 3 2 4 4 5" xfId="26502"/>
    <cellStyle name="常规 4 3 2 4 5" xfId="3331"/>
    <cellStyle name="常规 4 3 2 4 5 2" xfId="9514"/>
    <cellStyle name="常规 4 3 2 4 5 2 2" xfId="21868"/>
    <cellStyle name="常规 4 3 2 4 5 2 2 2" xfId="46574"/>
    <cellStyle name="常规 4 3 2 4 5 2 3" xfId="34222"/>
    <cellStyle name="常规 4 3 2 4 5 3" xfId="15692"/>
    <cellStyle name="常规 4 3 2 4 5 3 2" xfId="40398"/>
    <cellStyle name="常规 4 3 2 4 5 4" xfId="28046"/>
    <cellStyle name="常规 4 3 2 4 6" xfId="6426"/>
    <cellStyle name="常规 4 3 2 4 6 2" xfId="18780"/>
    <cellStyle name="常规 4 3 2 4 6 2 2" xfId="43486"/>
    <cellStyle name="常规 4 3 2 4 6 3" xfId="31134"/>
    <cellStyle name="常规 4 3 2 4 7" xfId="12604"/>
    <cellStyle name="常规 4 3 2 4 7 2" xfId="37310"/>
    <cellStyle name="常规 4 3 2 4 8" xfId="24958"/>
    <cellStyle name="常规 4 3 2 5" xfId="485"/>
    <cellStyle name="常规 4 3 2 5 2" xfId="1259"/>
    <cellStyle name="常规 4 3 2 5 2 2" xfId="2806"/>
    <cellStyle name="常规 4 3 2 5 2 2 2" xfId="5898"/>
    <cellStyle name="常规 4 3 2 5 2 2 2 2" xfId="12081"/>
    <cellStyle name="常规 4 3 2 5 2 2 2 2 2" xfId="24435"/>
    <cellStyle name="常规 4 3 2 5 2 2 2 2 2 2" xfId="49141"/>
    <cellStyle name="常规 4 3 2 5 2 2 2 2 3" xfId="36789"/>
    <cellStyle name="常规 4 3 2 5 2 2 2 3" xfId="18259"/>
    <cellStyle name="常规 4 3 2 5 2 2 2 3 2" xfId="42965"/>
    <cellStyle name="常规 4 3 2 5 2 2 2 4" xfId="30613"/>
    <cellStyle name="常规 4 3 2 5 2 2 3" xfId="8993"/>
    <cellStyle name="常规 4 3 2 5 2 2 3 2" xfId="21347"/>
    <cellStyle name="常规 4 3 2 5 2 2 3 2 2" xfId="46053"/>
    <cellStyle name="常规 4 3 2 5 2 2 3 3" xfId="33701"/>
    <cellStyle name="常规 4 3 2 5 2 2 4" xfId="15171"/>
    <cellStyle name="常规 4 3 2 5 2 2 4 2" xfId="39877"/>
    <cellStyle name="常规 4 3 2 5 2 2 5" xfId="27525"/>
    <cellStyle name="常规 4 3 2 5 2 3" xfId="4354"/>
    <cellStyle name="常规 4 3 2 5 2 3 2" xfId="10537"/>
    <cellStyle name="常规 4 3 2 5 2 3 2 2" xfId="22891"/>
    <cellStyle name="常规 4 3 2 5 2 3 2 2 2" xfId="47597"/>
    <cellStyle name="常规 4 3 2 5 2 3 2 3" xfId="35245"/>
    <cellStyle name="常规 4 3 2 5 2 3 3" xfId="16715"/>
    <cellStyle name="常规 4 3 2 5 2 3 3 2" xfId="41421"/>
    <cellStyle name="常规 4 3 2 5 2 3 4" xfId="29069"/>
    <cellStyle name="常规 4 3 2 5 2 4" xfId="7449"/>
    <cellStyle name="常规 4 3 2 5 2 4 2" xfId="19803"/>
    <cellStyle name="常规 4 3 2 5 2 4 2 2" xfId="44509"/>
    <cellStyle name="常规 4 3 2 5 2 4 3" xfId="32157"/>
    <cellStyle name="常规 4 3 2 5 2 5" xfId="13627"/>
    <cellStyle name="常规 4 3 2 5 2 5 2" xfId="38333"/>
    <cellStyle name="常规 4 3 2 5 2 6" xfId="25981"/>
    <cellStyle name="常规 4 3 2 5 3" xfId="2034"/>
    <cellStyle name="常规 4 3 2 5 3 2" xfId="5126"/>
    <cellStyle name="常规 4 3 2 5 3 2 2" xfId="11309"/>
    <cellStyle name="常规 4 3 2 5 3 2 2 2" xfId="23663"/>
    <cellStyle name="常规 4 3 2 5 3 2 2 2 2" xfId="48369"/>
    <cellStyle name="常规 4 3 2 5 3 2 2 3" xfId="36017"/>
    <cellStyle name="常规 4 3 2 5 3 2 3" xfId="17487"/>
    <cellStyle name="常规 4 3 2 5 3 2 3 2" xfId="42193"/>
    <cellStyle name="常规 4 3 2 5 3 2 4" xfId="29841"/>
    <cellStyle name="常规 4 3 2 5 3 3" xfId="8221"/>
    <cellStyle name="常规 4 3 2 5 3 3 2" xfId="20575"/>
    <cellStyle name="常规 4 3 2 5 3 3 2 2" xfId="45281"/>
    <cellStyle name="常规 4 3 2 5 3 3 3" xfId="32929"/>
    <cellStyle name="常规 4 3 2 5 3 4" xfId="14399"/>
    <cellStyle name="常规 4 3 2 5 3 4 2" xfId="39105"/>
    <cellStyle name="常规 4 3 2 5 3 5" xfId="26753"/>
    <cellStyle name="常规 4 3 2 5 4" xfId="3582"/>
    <cellStyle name="常规 4 3 2 5 4 2" xfId="9765"/>
    <cellStyle name="常规 4 3 2 5 4 2 2" xfId="22119"/>
    <cellStyle name="常规 4 3 2 5 4 2 2 2" xfId="46825"/>
    <cellStyle name="常规 4 3 2 5 4 2 3" xfId="34473"/>
    <cellStyle name="常规 4 3 2 5 4 3" xfId="15943"/>
    <cellStyle name="常规 4 3 2 5 4 3 2" xfId="40649"/>
    <cellStyle name="常规 4 3 2 5 4 4" xfId="28297"/>
    <cellStyle name="常规 4 3 2 5 5" xfId="6677"/>
    <cellStyle name="常规 4 3 2 5 5 2" xfId="19031"/>
    <cellStyle name="常规 4 3 2 5 5 2 2" xfId="43737"/>
    <cellStyle name="常规 4 3 2 5 5 3" xfId="31385"/>
    <cellStyle name="常规 4 3 2 5 6" xfId="12855"/>
    <cellStyle name="常规 4 3 2 5 6 2" xfId="37561"/>
    <cellStyle name="常规 4 3 2 5 7" xfId="25209"/>
    <cellStyle name="常规 4 3 2 6" xfId="873"/>
    <cellStyle name="常规 4 3 2 6 2" xfId="2420"/>
    <cellStyle name="常规 4 3 2 6 2 2" xfId="5512"/>
    <cellStyle name="常规 4 3 2 6 2 2 2" xfId="11695"/>
    <cellStyle name="常规 4 3 2 6 2 2 2 2" xfId="24049"/>
    <cellStyle name="常规 4 3 2 6 2 2 2 2 2" xfId="48755"/>
    <cellStyle name="常规 4 3 2 6 2 2 2 3" xfId="36403"/>
    <cellStyle name="常规 4 3 2 6 2 2 3" xfId="17873"/>
    <cellStyle name="常规 4 3 2 6 2 2 3 2" xfId="42579"/>
    <cellStyle name="常规 4 3 2 6 2 2 4" xfId="30227"/>
    <cellStyle name="常规 4 3 2 6 2 3" xfId="8607"/>
    <cellStyle name="常规 4 3 2 6 2 3 2" xfId="20961"/>
    <cellStyle name="常规 4 3 2 6 2 3 2 2" xfId="45667"/>
    <cellStyle name="常规 4 3 2 6 2 3 3" xfId="33315"/>
    <cellStyle name="常规 4 3 2 6 2 4" xfId="14785"/>
    <cellStyle name="常规 4 3 2 6 2 4 2" xfId="39491"/>
    <cellStyle name="常规 4 3 2 6 2 5" xfId="27139"/>
    <cellStyle name="常规 4 3 2 6 3" xfId="3968"/>
    <cellStyle name="常规 4 3 2 6 3 2" xfId="10151"/>
    <cellStyle name="常规 4 3 2 6 3 2 2" xfId="22505"/>
    <cellStyle name="常规 4 3 2 6 3 2 2 2" xfId="47211"/>
    <cellStyle name="常规 4 3 2 6 3 2 3" xfId="34859"/>
    <cellStyle name="常规 4 3 2 6 3 3" xfId="16329"/>
    <cellStyle name="常规 4 3 2 6 3 3 2" xfId="41035"/>
    <cellStyle name="常规 4 3 2 6 3 4" xfId="28683"/>
    <cellStyle name="常规 4 3 2 6 4" xfId="7063"/>
    <cellStyle name="常规 4 3 2 6 4 2" xfId="19417"/>
    <cellStyle name="常规 4 3 2 6 4 2 2" xfId="44123"/>
    <cellStyle name="常规 4 3 2 6 4 3" xfId="31771"/>
    <cellStyle name="常规 4 3 2 6 5" xfId="13241"/>
    <cellStyle name="常规 4 3 2 6 5 2" xfId="37947"/>
    <cellStyle name="常规 4 3 2 6 6" xfId="25595"/>
    <cellStyle name="常规 4 3 2 7" xfId="1647"/>
    <cellStyle name="常规 4 3 2 7 2" xfId="4740"/>
    <cellStyle name="常规 4 3 2 7 2 2" xfId="10923"/>
    <cellStyle name="常规 4 3 2 7 2 2 2" xfId="23277"/>
    <cellStyle name="常规 4 3 2 7 2 2 2 2" xfId="47983"/>
    <cellStyle name="常规 4 3 2 7 2 2 3" xfId="35631"/>
    <cellStyle name="常规 4 3 2 7 2 3" xfId="17101"/>
    <cellStyle name="常规 4 3 2 7 2 3 2" xfId="41807"/>
    <cellStyle name="常规 4 3 2 7 2 4" xfId="29455"/>
    <cellStyle name="常规 4 3 2 7 3" xfId="7835"/>
    <cellStyle name="常规 4 3 2 7 3 2" xfId="20189"/>
    <cellStyle name="常规 4 3 2 7 3 2 2" xfId="44895"/>
    <cellStyle name="常规 4 3 2 7 3 3" xfId="32543"/>
    <cellStyle name="常规 4 3 2 7 4" xfId="14013"/>
    <cellStyle name="常规 4 3 2 7 4 2" xfId="38719"/>
    <cellStyle name="常规 4 3 2 7 5" xfId="26367"/>
    <cellStyle name="常规 4 3 2 8" xfId="3195"/>
    <cellStyle name="常规 4 3 2 8 2" xfId="9379"/>
    <cellStyle name="常规 4 3 2 8 2 2" xfId="21733"/>
    <cellStyle name="常规 4 3 2 8 2 2 2" xfId="46439"/>
    <cellStyle name="常规 4 3 2 8 2 3" xfId="34087"/>
    <cellStyle name="常规 4 3 2 8 3" xfId="15557"/>
    <cellStyle name="常规 4 3 2 8 3 2" xfId="40263"/>
    <cellStyle name="常规 4 3 2 8 4" xfId="27911"/>
    <cellStyle name="常规 4 3 2 9" xfId="6291"/>
    <cellStyle name="常规 4 3 2 9 2" xfId="18645"/>
    <cellStyle name="常规 4 3 2 9 2 2" xfId="43351"/>
    <cellStyle name="常规 4 3 2 9 3" xfId="30999"/>
    <cellStyle name="常规 4 3 3" xfId="125"/>
    <cellStyle name="常规 4 3 3 10" xfId="24858"/>
    <cellStyle name="常规 4 3 3 2" xfId="387"/>
    <cellStyle name="常规 4 3 3 2 2" xfId="775"/>
    <cellStyle name="常规 4 3 3 2 2 2" xfId="1549"/>
    <cellStyle name="常规 4 3 3 2 2 2 2" xfId="3096"/>
    <cellStyle name="常规 4 3 3 2 2 2 2 2" xfId="6188"/>
    <cellStyle name="常规 4 3 3 2 2 2 2 2 2" xfId="12371"/>
    <cellStyle name="常规 4 3 3 2 2 2 2 2 2 2" xfId="24725"/>
    <cellStyle name="常规 4 3 3 2 2 2 2 2 2 2 2" xfId="49431"/>
    <cellStyle name="常规 4 3 3 2 2 2 2 2 2 3" xfId="37079"/>
    <cellStyle name="常规 4 3 3 2 2 2 2 2 3" xfId="18549"/>
    <cellStyle name="常规 4 3 3 2 2 2 2 2 3 2" xfId="43255"/>
    <cellStyle name="常规 4 3 3 2 2 2 2 2 4" xfId="30903"/>
    <cellStyle name="常规 4 3 3 2 2 2 2 3" xfId="9283"/>
    <cellStyle name="常规 4 3 3 2 2 2 2 3 2" xfId="21637"/>
    <cellStyle name="常规 4 3 3 2 2 2 2 3 2 2" xfId="46343"/>
    <cellStyle name="常规 4 3 3 2 2 2 2 3 3" xfId="33991"/>
    <cellStyle name="常规 4 3 3 2 2 2 2 4" xfId="15461"/>
    <cellStyle name="常规 4 3 3 2 2 2 2 4 2" xfId="40167"/>
    <cellStyle name="常规 4 3 3 2 2 2 2 5" xfId="27815"/>
    <cellStyle name="常规 4 3 3 2 2 2 3" xfId="4644"/>
    <cellStyle name="常规 4 3 3 2 2 2 3 2" xfId="10827"/>
    <cellStyle name="常规 4 3 3 2 2 2 3 2 2" xfId="23181"/>
    <cellStyle name="常规 4 3 3 2 2 2 3 2 2 2" xfId="47887"/>
    <cellStyle name="常规 4 3 3 2 2 2 3 2 3" xfId="35535"/>
    <cellStyle name="常规 4 3 3 2 2 2 3 3" xfId="17005"/>
    <cellStyle name="常规 4 3 3 2 2 2 3 3 2" xfId="41711"/>
    <cellStyle name="常规 4 3 3 2 2 2 3 4" xfId="29359"/>
    <cellStyle name="常规 4 3 3 2 2 2 4" xfId="7739"/>
    <cellStyle name="常规 4 3 3 2 2 2 4 2" xfId="20093"/>
    <cellStyle name="常规 4 3 3 2 2 2 4 2 2" xfId="44799"/>
    <cellStyle name="常规 4 3 3 2 2 2 4 3" xfId="32447"/>
    <cellStyle name="常规 4 3 3 2 2 2 5" xfId="13917"/>
    <cellStyle name="常规 4 3 3 2 2 2 5 2" xfId="38623"/>
    <cellStyle name="常规 4 3 3 2 2 2 6" xfId="26271"/>
    <cellStyle name="常规 4 3 3 2 2 3" xfId="2324"/>
    <cellStyle name="常规 4 3 3 2 2 3 2" xfId="5416"/>
    <cellStyle name="常规 4 3 3 2 2 3 2 2" xfId="11599"/>
    <cellStyle name="常规 4 3 3 2 2 3 2 2 2" xfId="23953"/>
    <cellStyle name="常规 4 3 3 2 2 3 2 2 2 2" xfId="48659"/>
    <cellStyle name="常规 4 3 3 2 2 3 2 2 3" xfId="36307"/>
    <cellStyle name="常规 4 3 3 2 2 3 2 3" xfId="17777"/>
    <cellStyle name="常规 4 3 3 2 2 3 2 3 2" xfId="42483"/>
    <cellStyle name="常规 4 3 3 2 2 3 2 4" xfId="30131"/>
    <cellStyle name="常规 4 3 3 2 2 3 3" xfId="8511"/>
    <cellStyle name="常规 4 3 3 2 2 3 3 2" xfId="20865"/>
    <cellStyle name="常规 4 3 3 2 2 3 3 2 2" xfId="45571"/>
    <cellStyle name="常规 4 3 3 2 2 3 3 3" xfId="33219"/>
    <cellStyle name="常规 4 3 3 2 2 3 4" xfId="14689"/>
    <cellStyle name="常规 4 3 3 2 2 3 4 2" xfId="39395"/>
    <cellStyle name="常规 4 3 3 2 2 3 5" xfId="27043"/>
    <cellStyle name="常规 4 3 3 2 2 4" xfId="3872"/>
    <cellStyle name="常规 4 3 3 2 2 4 2" xfId="10055"/>
    <cellStyle name="常规 4 3 3 2 2 4 2 2" xfId="22409"/>
    <cellStyle name="常规 4 3 3 2 2 4 2 2 2" xfId="47115"/>
    <cellStyle name="常规 4 3 3 2 2 4 2 3" xfId="34763"/>
    <cellStyle name="常规 4 3 3 2 2 4 3" xfId="16233"/>
    <cellStyle name="常规 4 3 3 2 2 4 3 2" xfId="40939"/>
    <cellStyle name="常规 4 3 3 2 2 4 4" xfId="28587"/>
    <cellStyle name="常规 4 3 3 2 2 5" xfId="6967"/>
    <cellStyle name="常规 4 3 3 2 2 5 2" xfId="19321"/>
    <cellStyle name="常规 4 3 3 2 2 5 2 2" xfId="44027"/>
    <cellStyle name="常规 4 3 3 2 2 5 3" xfId="31675"/>
    <cellStyle name="常规 4 3 3 2 2 6" xfId="13145"/>
    <cellStyle name="常规 4 3 3 2 2 6 2" xfId="37851"/>
    <cellStyle name="常规 4 3 3 2 2 7" xfId="25499"/>
    <cellStyle name="常规 4 3 3 2 3" xfId="1163"/>
    <cellStyle name="常规 4 3 3 2 3 2" xfId="2710"/>
    <cellStyle name="常规 4 3 3 2 3 2 2" xfId="5802"/>
    <cellStyle name="常规 4 3 3 2 3 2 2 2" xfId="11985"/>
    <cellStyle name="常规 4 3 3 2 3 2 2 2 2" xfId="24339"/>
    <cellStyle name="常规 4 3 3 2 3 2 2 2 2 2" xfId="49045"/>
    <cellStyle name="常规 4 3 3 2 3 2 2 2 3" xfId="36693"/>
    <cellStyle name="常规 4 3 3 2 3 2 2 3" xfId="18163"/>
    <cellStyle name="常规 4 3 3 2 3 2 2 3 2" xfId="42869"/>
    <cellStyle name="常规 4 3 3 2 3 2 2 4" xfId="30517"/>
    <cellStyle name="常规 4 3 3 2 3 2 3" xfId="8897"/>
    <cellStyle name="常规 4 3 3 2 3 2 3 2" xfId="21251"/>
    <cellStyle name="常规 4 3 3 2 3 2 3 2 2" xfId="45957"/>
    <cellStyle name="常规 4 3 3 2 3 2 3 3" xfId="33605"/>
    <cellStyle name="常规 4 3 3 2 3 2 4" xfId="15075"/>
    <cellStyle name="常规 4 3 3 2 3 2 4 2" xfId="39781"/>
    <cellStyle name="常规 4 3 3 2 3 2 5" xfId="27429"/>
    <cellStyle name="常规 4 3 3 2 3 3" xfId="4258"/>
    <cellStyle name="常规 4 3 3 2 3 3 2" xfId="10441"/>
    <cellStyle name="常规 4 3 3 2 3 3 2 2" xfId="22795"/>
    <cellStyle name="常规 4 3 3 2 3 3 2 2 2" xfId="47501"/>
    <cellStyle name="常规 4 3 3 2 3 3 2 3" xfId="35149"/>
    <cellStyle name="常规 4 3 3 2 3 3 3" xfId="16619"/>
    <cellStyle name="常规 4 3 3 2 3 3 3 2" xfId="41325"/>
    <cellStyle name="常规 4 3 3 2 3 3 4" xfId="28973"/>
    <cellStyle name="常规 4 3 3 2 3 4" xfId="7353"/>
    <cellStyle name="常规 4 3 3 2 3 4 2" xfId="19707"/>
    <cellStyle name="常规 4 3 3 2 3 4 2 2" xfId="44413"/>
    <cellStyle name="常规 4 3 3 2 3 4 3" xfId="32061"/>
    <cellStyle name="常规 4 3 3 2 3 5" xfId="13531"/>
    <cellStyle name="常规 4 3 3 2 3 5 2" xfId="38237"/>
    <cellStyle name="常规 4 3 3 2 3 6" xfId="25885"/>
    <cellStyle name="常规 4 3 3 2 4" xfId="1937"/>
    <cellStyle name="常规 4 3 3 2 4 2" xfId="5030"/>
    <cellStyle name="常规 4 3 3 2 4 2 2" xfId="11213"/>
    <cellStyle name="常规 4 3 3 2 4 2 2 2" xfId="23567"/>
    <cellStyle name="常规 4 3 3 2 4 2 2 2 2" xfId="48273"/>
    <cellStyle name="常规 4 3 3 2 4 2 2 3" xfId="35921"/>
    <cellStyle name="常规 4 3 3 2 4 2 3" xfId="17391"/>
    <cellStyle name="常规 4 3 3 2 4 2 3 2" xfId="42097"/>
    <cellStyle name="常规 4 3 3 2 4 2 4" xfId="29745"/>
    <cellStyle name="常规 4 3 3 2 4 3" xfId="8125"/>
    <cellStyle name="常规 4 3 3 2 4 3 2" xfId="20479"/>
    <cellStyle name="常规 4 3 3 2 4 3 2 2" xfId="45185"/>
    <cellStyle name="常规 4 3 3 2 4 3 3" xfId="32833"/>
    <cellStyle name="常规 4 3 3 2 4 4" xfId="14303"/>
    <cellStyle name="常规 4 3 3 2 4 4 2" xfId="39009"/>
    <cellStyle name="常规 4 3 3 2 4 5" xfId="26657"/>
    <cellStyle name="常规 4 3 3 2 5" xfId="3486"/>
    <cellStyle name="常规 4 3 3 2 5 2" xfId="9669"/>
    <cellStyle name="常规 4 3 3 2 5 2 2" xfId="22023"/>
    <cellStyle name="常规 4 3 3 2 5 2 2 2" xfId="46729"/>
    <cellStyle name="常规 4 3 3 2 5 2 3" xfId="34377"/>
    <cellStyle name="常规 4 3 3 2 5 3" xfId="15847"/>
    <cellStyle name="常规 4 3 3 2 5 3 2" xfId="40553"/>
    <cellStyle name="常规 4 3 3 2 5 4" xfId="28201"/>
    <cellStyle name="常规 4 3 3 2 6" xfId="6581"/>
    <cellStyle name="常规 4 3 3 2 6 2" xfId="18935"/>
    <cellStyle name="常规 4 3 3 2 6 2 2" xfId="43641"/>
    <cellStyle name="常规 4 3 3 2 6 3" xfId="31289"/>
    <cellStyle name="常规 4 3 3 2 7" xfId="12759"/>
    <cellStyle name="常规 4 3 3 2 7 2" xfId="37465"/>
    <cellStyle name="常规 4 3 3 2 8" xfId="25113"/>
    <cellStyle name="常规 4 3 3 3" xfId="263"/>
    <cellStyle name="常规 4 3 3 3 2" xfId="651"/>
    <cellStyle name="常规 4 3 3 3 2 2" xfId="1425"/>
    <cellStyle name="常规 4 3 3 3 2 2 2" xfId="2972"/>
    <cellStyle name="常规 4 3 3 3 2 2 2 2" xfId="6064"/>
    <cellStyle name="常规 4 3 3 3 2 2 2 2 2" xfId="12247"/>
    <cellStyle name="常规 4 3 3 3 2 2 2 2 2 2" xfId="24601"/>
    <cellStyle name="常规 4 3 3 3 2 2 2 2 2 2 2" xfId="49307"/>
    <cellStyle name="常规 4 3 3 3 2 2 2 2 2 3" xfId="36955"/>
    <cellStyle name="常规 4 3 3 3 2 2 2 2 3" xfId="18425"/>
    <cellStyle name="常规 4 3 3 3 2 2 2 2 3 2" xfId="43131"/>
    <cellStyle name="常规 4 3 3 3 2 2 2 2 4" xfId="30779"/>
    <cellStyle name="常规 4 3 3 3 2 2 2 3" xfId="9159"/>
    <cellStyle name="常规 4 3 3 3 2 2 2 3 2" xfId="21513"/>
    <cellStyle name="常规 4 3 3 3 2 2 2 3 2 2" xfId="46219"/>
    <cellStyle name="常规 4 3 3 3 2 2 2 3 3" xfId="33867"/>
    <cellStyle name="常规 4 3 3 3 2 2 2 4" xfId="15337"/>
    <cellStyle name="常规 4 3 3 3 2 2 2 4 2" xfId="40043"/>
    <cellStyle name="常规 4 3 3 3 2 2 2 5" xfId="27691"/>
    <cellStyle name="常规 4 3 3 3 2 2 3" xfId="4520"/>
    <cellStyle name="常规 4 3 3 3 2 2 3 2" xfId="10703"/>
    <cellStyle name="常规 4 3 3 3 2 2 3 2 2" xfId="23057"/>
    <cellStyle name="常规 4 3 3 3 2 2 3 2 2 2" xfId="47763"/>
    <cellStyle name="常规 4 3 3 3 2 2 3 2 3" xfId="35411"/>
    <cellStyle name="常规 4 3 3 3 2 2 3 3" xfId="16881"/>
    <cellStyle name="常规 4 3 3 3 2 2 3 3 2" xfId="41587"/>
    <cellStyle name="常规 4 3 3 3 2 2 3 4" xfId="29235"/>
    <cellStyle name="常规 4 3 3 3 2 2 4" xfId="7615"/>
    <cellStyle name="常规 4 3 3 3 2 2 4 2" xfId="19969"/>
    <cellStyle name="常规 4 3 3 3 2 2 4 2 2" xfId="44675"/>
    <cellStyle name="常规 4 3 3 3 2 2 4 3" xfId="32323"/>
    <cellStyle name="常规 4 3 3 3 2 2 5" xfId="13793"/>
    <cellStyle name="常规 4 3 3 3 2 2 5 2" xfId="38499"/>
    <cellStyle name="常规 4 3 3 3 2 2 6" xfId="26147"/>
    <cellStyle name="常规 4 3 3 3 2 3" xfId="2200"/>
    <cellStyle name="常规 4 3 3 3 2 3 2" xfId="5292"/>
    <cellStyle name="常规 4 3 3 3 2 3 2 2" xfId="11475"/>
    <cellStyle name="常规 4 3 3 3 2 3 2 2 2" xfId="23829"/>
    <cellStyle name="常规 4 3 3 3 2 3 2 2 2 2" xfId="48535"/>
    <cellStyle name="常规 4 3 3 3 2 3 2 2 3" xfId="36183"/>
    <cellStyle name="常规 4 3 3 3 2 3 2 3" xfId="17653"/>
    <cellStyle name="常规 4 3 3 3 2 3 2 3 2" xfId="42359"/>
    <cellStyle name="常规 4 3 3 3 2 3 2 4" xfId="30007"/>
    <cellStyle name="常规 4 3 3 3 2 3 3" xfId="8387"/>
    <cellStyle name="常规 4 3 3 3 2 3 3 2" xfId="20741"/>
    <cellStyle name="常规 4 3 3 3 2 3 3 2 2" xfId="45447"/>
    <cellStyle name="常规 4 3 3 3 2 3 3 3" xfId="33095"/>
    <cellStyle name="常规 4 3 3 3 2 3 4" xfId="14565"/>
    <cellStyle name="常规 4 3 3 3 2 3 4 2" xfId="39271"/>
    <cellStyle name="常规 4 3 3 3 2 3 5" xfId="26919"/>
    <cellStyle name="常规 4 3 3 3 2 4" xfId="3748"/>
    <cellStyle name="常规 4 3 3 3 2 4 2" xfId="9931"/>
    <cellStyle name="常规 4 3 3 3 2 4 2 2" xfId="22285"/>
    <cellStyle name="常规 4 3 3 3 2 4 2 2 2" xfId="46991"/>
    <cellStyle name="常规 4 3 3 3 2 4 2 3" xfId="34639"/>
    <cellStyle name="常规 4 3 3 3 2 4 3" xfId="16109"/>
    <cellStyle name="常规 4 3 3 3 2 4 3 2" xfId="40815"/>
    <cellStyle name="常规 4 3 3 3 2 4 4" xfId="28463"/>
    <cellStyle name="常规 4 3 3 3 2 5" xfId="6843"/>
    <cellStyle name="常规 4 3 3 3 2 5 2" xfId="19197"/>
    <cellStyle name="常规 4 3 3 3 2 5 2 2" xfId="43903"/>
    <cellStyle name="常规 4 3 3 3 2 5 3" xfId="31551"/>
    <cellStyle name="常规 4 3 3 3 2 6" xfId="13021"/>
    <cellStyle name="常规 4 3 3 3 2 6 2" xfId="37727"/>
    <cellStyle name="常规 4 3 3 3 2 7" xfId="25375"/>
    <cellStyle name="常规 4 3 3 3 3" xfId="1039"/>
    <cellStyle name="常规 4 3 3 3 3 2" xfId="2586"/>
    <cellStyle name="常规 4 3 3 3 3 2 2" xfId="5678"/>
    <cellStyle name="常规 4 3 3 3 3 2 2 2" xfId="11861"/>
    <cellStyle name="常规 4 3 3 3 3 2 2 2 2" xfId="24215"/>
    <cellStyle name="常规 4 3 3 3 3 2 2 2 2 2" xfId="48921"/>
    <cellStyle name="常规 4 3 3 3 3 2 2 2 3" xfId="36569"/>
    <cellStyle name="常规 4 3 3 3 3 2 2 3" xfId="18039"/>
    <cellStyle name="常规 4 3 3 3 3 2 2 3 2" xfId="42745"/>
    <cellStyle name="常规 4 3 3 3 3 2 2 4" xfId="30393"/>
    <cellStyle name="常规 4 3 3 3 3 2 3" xfId="8773"/>
    <cellStyle name="常规 4 3 3 3 3 2 3 2" xfId="21127"/>
    <cellStyle name="常规 4 3 3 3 3 2 3 2 2" xfId="45833"/>
    <cellStyle name="常规 4 3 3 3 3 2 3 3" xfId="33481"/>
    <cellStyle name="常规 4 3 3 3 3 2 4" xfId="14951"/>
    <cellStyle name="常规 4 3 3 3 3 2 4 2" xfId="39657"/>
    <cellStyle name="常规 4 3 3 3 3 2 5" xfId="27305"/>
    <cellStyle name="常规 4 3 3 3 3 3" xfId="4134"/>
    <cellStyle name="常规 4 3 3 3 3 3 2" xfId="10317"/>
    <cellStyle name="常规 4 3 3 3 3 3 2 2" xfId="22671"/>
    <cellStyle name="常规 4 3 3 3 3 3 2 2 2" xfId="47377"/>
    <cellStyle name="常规 4 3 3 3 3 3 2 3" xfId="35025"/>
    <cellStyle name="常规 4 3 3 3 3 3 3" xfId="16495"/>
    <cellStyle name="常规 4 3 3 3 3 3 3 2" xfId="41201"/>
    <cellStyle name="常规 4 3 3 3 3 3 4" xfId="28849"/>
    <cellStyle name="常规 4 3 3 3 3 4" xfId="7229"/>
    <cellStyle name="常规 4 3 3 3 3 4 2" xfId="19583"/>
    <cellStyle name="常规 4 3 3 3 3 4 2 2" xfId="44289"/>
    <cellStyle name="常规 4 3 3 3 3 4 3" xfId="31937"/>
    <cellStyle name="常规 4 3 3 3 3 5" xfId="13407"/>
    <cellStyle name="常规 4 3 3 3 3 5 2" xfId="38113"/>
    <cellStyle name="常规 4 3 3 3 3 6" xfId="25761"/>
    <cellStyle name="常规 4 3 3 3 4" xfId="1813"/>
    <cellStyle name="常规 4 3 3 3 4 2" xfId="4906"/>
    <cellStyle name="常规 4 3 3 3 4 2 2" xfId="11089"/>
    <cellStyle name="常规 4 3 3 3 4 2 2 2" xfId="23443"/>
    <cellStyle name="常规 4 3 3 3 4 2 2 2 2" xfId="48149"/>
    <cellStyle name="常规 4 3 3 3 4 2 2 3" xfId="35797"/>
    <cellStyle name="常规 4 3 3 3 4 2 3" xfId="17267"/>
    <cellStyle name="常规 4 3 3 3 4 2 3 2" xfId="41973"/>
    <cellStyle name="常规 4 3 3 3 4 2 4" xfId="29621"/>
    <cellStyle name="常规 4 3 3 3 4 3" xfId="8001"/>
    <cellStyle name="常规 4 3 3 3 4 3 2" xfId="20355"/>
    <cellStyle name="常规 4 3 3 3 4 3 2 2" xfId="45061"/>
    <cellStyle name="常规 4 3 3 3 4 3 3" xfId="32709"/>
    <cellStyle name="常规 4 3 3 3 4 4" xfId="14179"/>
    <cellStyle name="常规 4 3 3 3 4 4 2" xfId="38885"/>
    <cellStyle name="常规 4 3 3 3 4 5" xfId="26533"/>
    <cellStyle name="常规 4 3 3 3 5" xfId="3362"/>
    <cellStyle name="常规 4 3 3 3 5 2" xfId="9545"/>
    <cellStyle name="常规 4 3 3 3 5 2 2" xfId="21899"/>
    <cellStyle name="常规 4 3 3 3 5 2 2 2" xfId="46605"/>
    <cellStyle name="常规 4 3 3 3 5 2 3" xfId="34253"/>
    <cellStyle name="常规 4 3 3 3 5 3" xfId="15723"/>
    <cellStyle name="常规 4 3 3 3 5 3 2" xfId="40429"/>
    <cellStyle name="常规 4 3 3 3 5 4" xfId="28077"/>
    <cellStyle name="常规 4 3 3 3 6" xfId="6457"/>
    <cellStyle name="常规 4 3 3 3 6 2" xfId="18811"/>
    <cellStyle name="常规 4 3 3 3 6 2 2" xfId="43517"/>
    <cellStyle name="常规 4 3 3 3 6 3" xfId="31165"/>
    <cellStyle name="常规 4 3 3 3 7" xfId="12635"/>
    <cellStyle name="常规 4 3 3 3 7 2" xfId="37341"/>
    <cellStyle name="常规 4 3 3 3 8" xfId="24989"/>
    <cellStyle name="常规 4 3 3 4" xfId="520"/>
    <cellStyle name="常规 4 3 3 4 2" xfId="1294"/>
    <cellStyle name="常规 4 3 3 4 2 2" xfId="2841"/>
    <cellStyle name="常规 4 3 3 4 2 2 2" xfId="5933"/>
    <cellStyle name="常规 4 3 3 4 2 2 2 2" xfId="12116"/>
    <cellStyle name="常规 4 3 3 4 2 2 2 2 2" xfId="24470"/>
    <cellStyle name="常规 4 3 3 4 2 2 2 2 2 2" xfId="49176"/>
    <cellStyle name="常规 4 3 3 4 2 2 2 2 3" xfId="36824"/>
    <cellStyle name="常规 4 3 3 4 2 2 2 3" xfId="18294"/>
    <cellStyle name="常规 4 3 3 4 2 2 2 3 2" xfId="43000"/>
    <cellStyle name="常规 4 3 3 4 2 2 2 4" xfId="30648"/>
    <cellStyle name="常规 4 3 3 4 2 2 3" xfId="9028"/>
    <cellStyle name="常规 4 3 3 4 2 2 3 2" xfId="21382"/>
    <cellStyle name="常规 4 3 3 4 2 2 3 2 2" xfId="46088"/>
    <cellStyle name="常规 4 3 3 4 2 2 3 3" xfId="33736"/>
    <cellStyle name="常规 4 3 3 4 2 2 4" xfId="15206"/>
    <cellStyle name="常规 4 3 3 4 2 2 4 2" xfId="39912"/>
    <cellStyle name="常规 4 3 3 4 2 2 5" xfId="27560"/>
    <cellStyle name="常规 4 3 3 4 2 3" xfId="4389"/>
    <cellStyle name="常规 4 3 3 4 2 3 2" xfId="10572"/>
    <cellStyle name="常规 4 3 3 4 2 3 2 2" xfId="22926"/>
    <cellStyle name="常规 4 3 3 4 2 3 2 2 2" xfId="47632"/>
    <cellStyle name="常规 4 3 3 4 2 3 2 3" xfId="35280"/>
    <cellStyle name="常规 4 3 3 4 2 3 3" xfId="16750"/>
    <cellStyle name="常规 4 3 3 4 2 3 3 2" xfId="41456"/>
    <cellStyle name="常规 4 3 3 4 2 3 4" xfId="29104"/>
    <cellStyle name="常规 4 3 3 4 2 4" xfId="7484"/>
    <cellStyle name="常规 4 3 3 4 2 4 2" xfId="19838"/>
    <cellStyle name="常规 4 3 3 4 2 4 2 2" xfId="44544"/>
    <cellStyle name="常规 4 3 3 4 2 4 3" xfId="32192"/>
    <cellStyle name="常规 4 3 3 4 2 5" xfId="13662"/>
    <cellStyle name="常规 4 3 3 4 2 5 2" xfId="38368"/>
    <cellStyle name="常规 4 3 3 4 2 6" xfId="26016"/>
    <cellStyle name="常规 4 3 3 4 3" xfId="2069"/>
    <cellStyle name="常规 4 3 3 4 3 2" xfId="5161"/>
    <cellStyle name="常规 4 3 3 4 3 2 2" xfId="11344"/>
    <cellStyle name="常规 4 3 3 4 3 2 2 2" xfId="23698"/>
    <cellStyle name="常规 4 3 3 4 3 2 2 2 2" xfId="48404"/>
    <cellStyle name="常规 4 3 3 4 3 2 2 3" xfId="36052"/>
    <cellStyle name="常规 4 3 3 4 3 2 3" xfId="17522"/>
    <cellStyle name="常规 4 3 3 4 3 2 3 2" xfId="42228"/>
    <cellStyle name="常规 4 3 3 4 3 2 4" xfId="29876"/>
    <cellStyle name="常规 4 3 3 4 3 3" xfId="8256"/>
    <cellStyle name="常规 4 3 3 4 3 3 2" xfId="20610"/>
    <cellStyle name="常规 4 3 3 4 3 3 2 2" xfId="45316"/>
    <cellStyle name="常规 4 3 3 4 3 3 3" xfId="32964"/>
    <cellStyle name="常规 4 3 3 4 3 4" xfId="14434"/>
    <cellStyle name="常规 4 3 3 4 3 4 2" xfId="39140"/>
    <cellStyle name="常规 4 3 3 4 3 5" xfId="26788"/>
    <cellStyle name="常规 4 3 3 4 4" xfId="3617"/>
    <cellStyle name="常规 4 3 3 4 4 2" xfId="9800"/>
    <cellStyle name="常规 4 3 3 4 4 2 2" xfId="22154"/>
    <cellStyle name="常规 4 3 3 4 4 2 2 2" xfId="46860"/>
    <cellStyle name="常规 4 3 3 4 4 2 3" xfId="34508"/>
    <cellStyle name="常规 4 3 3 4 4 3" xfId="15978"/>
    <cellStyle name="常规 4 3 3 4 4 3 2" xfId="40684"/>
    <cellStyle name="常规 4 3 3 4 4 4" xfId="28332"/>
    <cellStyle name="常规 4 3 3 4 5" xfId="6712"/>
    <cellStyle name="常规 4 3 3 4 5 2" xfId="19066"/>
    <cellStyle name="常规 4 3 3 4 5 2 2" xfId="43772"/>
    <cellStyle name="常规 4 3 3 4 5 3" xfId="31420"/>
    <cellStyle name="常规 4 3 3 4 6" xfId="12890"/>
    <cellStyle name="常规 4 3 3 4 6 2" xfId="37596"/>
    <cellStyle name="常规 4 3 3 4 7" xfId="25244"/>
    <cellStyle name="常规 4 3 3 5" xfId="908"/>
    <cellStyle name="常规 4 3 3 5 2" xfId="2455"/>
    <cellStyle name="常规 4 3 3 5 2 2" xfId="5547"/>
    <cellStyle name="常规 4 3 3 5 2 2 2" xfId="11730"/>
    <cellStyle name="常规 4 3 3 5 2 2 2 2" xfId="24084"/>
    <cellStyle name="常规 4 3 3 5 2 2 2 2 2" xfId="48790"/>
    <cellStyle name="常规 4 3 3 5 2 2 2 3" xfId="36438"/>
    <cellStyle name="常规 4 3 3 5 2 2 3" xfId="17908"/>
    <cellStyle name="常规 4 3 3 5 2 2 3 2" xfId="42614"/>
    <cellStyle name="常规 4 3 3 5 2 2 4" xfId="30262"/>
    <cellStyle name="常规 4 3 3 5 2 3" xfId="8642"/>
    <cellStyle name="常规 4 3 3 5 2 3 2" xfId="20996"/>
    <cellStyle name="常规 4 3 3 5 2 3 2 2" xfId="45702"/>
    <cellStyle name="常规 4 3 3 5 2 3 3" xfId="33350"/>
    <cellStyle name="常规 4 3 3 5 2 4" xfId="14820"/>
    <cellStyle name="常规 4 3 3 5 2 4 2" xfId="39526"/>
    <cellStyle name="常规 4 3 3 5 2 5" xfId="27174"/>
    <cellStyle name="常规 4 3 3 5 3" xfId="4003"/>
    <cellStyle name="常规 4 3 3 5 3 2" xfId="10186"/>
    <cellStyle name="常规 4 3 3 5 3 2 2" xfId="22540"/>
    <cellStyle name="常规 4 3 3 5 3 2 2 2" xfId="47246"/>
    <cellStyle name="常规 4 3 3 5 3 2 3" xfId="34894"/>
    <cellStyle name="常规 4 3 3 5 3 3" xfId="16364"/>
    <cellStyle name="常规 4 3 3 5 3 3 2" xfId="41070"/>
    <cellStyle name="常规 4 3 3 5 3 4" xfId="28718"/>
    <cellStyle name="常规 4 3 3 5 4" xfId="7098"/>
    <cellStyle name="常规 4 3 3 5 4 2" xfId="19452"/>
    <cellStyle name="常规 4 3 3 5 4 2 2" xfId="44158"/>
    <cellStyle name="常规 4 3 3 5 4 3" xfId="31806"/>
    <cellStyle name="常规 4 3 3 5 5" xfId="13276"/>
    <cellStyle name="常规 4 3 3 5 5 2" xfId="37982"/>
    <cellStyle name="常规 4 3 3 5 6" xfId="25630"/>
    <cellStyle name="常规 4 3 3 6" xfId="1682"/>
    <cellStyle name="常规 4 3 3 6 2" xfId="4775"/>
    <cellStyle name="常规 4 3 3 6 2 2" xfId="10958"/>
    <cellStyle name="常规 4 3 3 6 2 2 2" xfId="23312"/>
    <cellStyle name="常规 4 3 3 6 2 2 2 2" xfId="48018"/>
    <cellStyle name="常规 4 3 3 6 2 2 3" xfId="35666"/>
    <cellStyle name="常规 4 3 3 6 2 3" xfId="17136"/>
    <cellStyle name="常规 4 3 3 6 2 3 2" xfId="41842"/>
    <cellStyle name="常规 4 3 3 6 2 4" xfId="29490"/>
    <cellStyle name="常规 4 3 3 6 3" xfId="7870"/>
    <cellStyle name="常规 4 3 3 6 3 2" xfId="20224"/>
    <cellStyle name="常规 4 3 3 6 3 2 2" xfId="44930"/>
    <cellStyle name="常规 4 3 3 6 3 3" xfId="32578"/>
    <cellStyle name="常规 4 3 3 6 4" xfId="14048"/>
    <cellStyle name="常规 4 3 3 6 4 2" xfId="38754"/>
    <cellStyle name="常规 4 3 3 6 5" xfId="26402"/>
    <cellStyle name="常规 4 3 3 7" xfId="3231"/>
    <cellStyle name="常规 4 3 3 7 2" xfId="9414"/>
    <cellStyle name="常规 4 3 3 7 2 2" xfId="21768"/>
    <cellStyle name="常规 4 3 3 7 2 2 2" xfId="46474"/>
    <cellStyle name="常规 4 3 3 7 2 3" xfId="34122"/>
    <cellStyle name="常规 4 3 3 7 3" xfId="15592"/>
    <cellStyle name="常规 4 3 3 7 3 2" xfId="40298"/>
    <cellStyle name="常规 4 3 3 7 4" xfId="27946"/>
    <cellStyle name="常规 4 3 3 8" xfId="6326"/>
    <cellStyle name="常规 4 3 3 8 2" xfId="18680"/>
    <cellStyle name="常规 4 3 3 8 2 2" xfId="43386"/>
    <cellStyle name="常规 4 3 3 8 3" xfId="31034"/>
    <cellStyle name="常规 4 3 3 9" xfId="12504"/>
    <cellStyle name="常规 4 3 3 9 2" xfId="37210"/>
    <cellStyle name="常规 4 3 4" xfId="325"/>
    <cellStyle name="常规 4 3 4 2" xfId="713"/>
    <cellStyle name="常规 4 3 4 2 2" xfId="1487"/>
    <cellStyle name="常规 4 3 4 2 2 2" xfId="3034"/>
    <cellStyle name="常规 4 3 4 2 2 2 2" xfId="6126"/>
    <cellStyle name="常规 4 3 4 2 2 2 2 2" xfId="12309"/>
    <cellStyle name="常规 4 3 4 2 2 2 2 2 2" xfId="24663"/>
    <cellStyle name="常规 4 3 4 2 2 2 2 2 2 2" xfId="49369"/>
    <cellStyle name="常规 4 3 4 2 2 2 2 2 3" xfId="37017"/>
    <cellStyle name="常规 4 3 4 2 2 2 2 3" xfId="18487"/>
    <cellStyle name="常规 4 3 4 2 2 2 2 3 2" xfId="43193"/>
    <cellStyle name="常规 4 3 4 2 2 2 2 4" xfId="30841"/>
    <cellStyle name="常规 4 3 4 2 2 2 3" xfId="9221"/>
    <cellStyle name="常规 4 3 4 2 2 2 3 2" xfId="21575"/>
    <cellStyle name="常规 4 3 4 2 2 2 3 2 2" xfId="46281"/>
    <cellStyle name="常规 4 3 4 2 2 2 3 3" xfId="33929"/>
    <cellStyle name="常规 4 3 4 2 2 2 4" xfId="15399"/>
    <cellStyle name="常规 4 3 4 2 2 2 4 2" xfId="40105"/>
    <cellStyle name="常规 4 3 4 2 2 2 5" xfId="27753"/>
    <cellStyle name="常规 4 3 4 2 2 3" xfId="4582"/>
    <cellStyle name="常规 4 3 4 2 2 3 2" xfId="10765"/>
    <cellStyle name="常规 4 3 4 2 2 3 2 2" xfId="23119"/>
    <cellStyle name="常规 4 3 4 2 2 3 2 2 2" xfId="47825"/>
    <cellStyle name="常规 4 3 4 2 2 3 2 3" xfId="35473"/>
    <cellStyle name="常规 4 3 4 2 2 3 3" xfId="16943"/>
    <cellStyle name="常规 4 3 4 2 2 3 3 2" xfId="41649"/>
    <cellStyle name="常规 4 3 4 2 2 3 4" xfId="29297"/>
    <cellStyle name="常规 4 3 4 2 2 4" xfId="7677"/>
    <cellStyle name="常规 4 3 4 2 2 4 2" xfId="20031"/>
    <cellStyle name="常规 4 3 4 2 2 4 2 2" xfId="44737"/>
    <cellStyle name="常规 4 3 4 2 2 4 3" xfId="32385"/>
    <cellStyle name="常规 4 3 4 2 2 5" xfId="13855"/>
    <cellStyle name="常规 4 3 4 2 2 5 2" xfId="38561"/>
    <cellStyle name="常规 4 3 4 2 2 6" xfId="26209"/>
    <cellStyle name="常规 4 3 4 2 3" xfId="2262"/>
    <cellStyle name="常规 4 3 4 2 3 2" xfId="5354"/>
    <cellStyle name="常规 4 3 4 2 3 2 2" xfId="11537"/>
    <cellStyle name="常规 4 3 4 2 3 2 2 2" xfId="23891"/>
    <cellStyle name="常规 4 3 4 2 3 2 2 2 2" xfId="48597"/>
    <cellStyle name="常规 4 3 4 2 3 2 2 3" xfId="36245"/>
    <cellStyle name="常规 4 3 4 2 3 2 3" xfId="17715"/>
    <cellStyle name="常规 4 3 4 2 3 2 3 2" xfId="42421"/>
    <cellStyle name="常规 4 3 4 2 3 2 4" xfId="30069"/>
    <cellStyle name="常规 4 3 4 2 3 3" xfId="8449"/>
    <cellStyle name="常规 4 3 4 2 3 3 2" xfId="20803"/>
    <cellStyle name="常规 4 3 4 2 3 3 2 2" xfId="45509"/>
    <cellStyle name="常规 4 3 4 2 3 3 3" xfId="33157"/>
    <cellStyle name="常规 4 3 4 2 3 4" xfId="14627"/>
    <cellStyle name="常规 4 3 4 2 3 4 2" xfId="39333"/>
    <cellStyle name="常规 4 3 4 2 3 5" xfId="26981"/>
    <cellStyle name="常规 4 3 4 2 4" xfId="3810"/>
    <cellStyle name="常规 4 3 4 2 4 2" xfId="9993"/>
    <cellStyle name="常规 4 3 4 2 4 2 2" xfId="22347"/>
    <cellStyle name="常规 4 3 4 2 4 2 2 2" xfId="47053"/>
    <cellStyle name="常规 4 3 4 2 4 2 3" xfId="34701"/>
    <cellStyle name="常规 4 3 4 2 4 3" xfId="16171"/>
    <cellStyle name="常规 4 3 4 2 4 3 2" xfId="40877"/>
    <cellStyle name="常规 4 3 4 2 4 4" xfId="28525"/>
    <cellStyle name="常规 4 3 4 2 5" xfId="6905"/>
    <cellStyle name="常规 4 3 4 2 5 2" xfId="19259"/>
    <cellStyle name="常规 4 3 4 2 5 2 2" xfId="43965"/>
    <cellStyle name="常规 4 3 4 2 5 3" xfId="31613"/>
    <cellStyle name="常规 4 3 4 2 6" xfId="13083"/>
    <cellStyle name="常规 4 3 4 2 6 2" xfId="37789"/>
    <cellStyle name="常规 4 3 4 2 7" xfId="25437"/>
    <cellStyle name="常规 4 3 4 3" xfId="1101"/>
    <cellStyle name="常规 4 3 4 3 2" xfId="2648"/>
    <cellStyle name="常规 4 3 4 3 2 2" xfId="5740"/>
    <cellStyle name="常规 4 3 4 3 2 2 2" xfId="11923"/>
    <cellStyle name="常规 4 3 4 3 2 2 2 2" xfId="24277"/>
    <cellStyle name="常规 4 3 4 3 2 2 2 2 2" xfId="48983"/>
    <cellStyle name="常规 4 3 4 3 2 2 2 3" xfId="36631"/>
    <cellStyle name="常规 4 3 4 3 2 2 3" xfId="18101"/>
    <cellStyle name="常规 4 3 4 3 2 2 3 2" xfId="42807"/>
    <cellStyle name="常规 4 3 4 3 2 2 4" xfId="30455"/>
    <cellStyle name="常规 4 3 4 3 2 3" xfId="8835"/>
    <cellStyle name="常规 4 3 4 3 2 3 2" xfId="21189"/>
    <cellStyle name="常规 4 3 4 3 2 3 2 2" xfId="45895"/>
    <cellStyle name="常规 4 3 4 3 2 3 3" xfId="33543"/>
    <cellStyle name="常规 4 3 4 3 2 4" xfId="15013"/>
    <cellStyle name="常规 4 3 4 3 2 4 2" xfId="39719"/>
    <cellStyle name="常规 4 3 4 3 2 5" xfId="27367"/>
    <cellStyle name="常规 4 3 4 3 3" xfId="4196"/>
    <cellStyle name="常规 4 3 4 3 3 2" xfId="10379"/>
    <cellStyle name="常规 4 3 4 3 3 2 2" xfId="22733"/>
    <cellStyle name="常规 4 3 4 3 3 2 2 2" xfId="47439"/>
    <cellStyle name="常规 4 3 4 3 3 2 3" xfId="35087"/>
    <cellStyle name="常规 4 3 4 3 3 3" xfId="16557"/>
    <cellStyle name="常规 4 3 4 3 3 3 2" xfId="41263"/>
    <cellStyle name="常规 4 3 4 3 3 4" xfId="28911"/>
    <cellStyle name="常规 4 3 4 3 4" xfId="7291"/>
    <cellStyle name="常规 4 3 4 3 4 2" xfId="19645"/>
    <cellStyle name="常规 4 3 4 3 4 2 2" xfId="44351"/>
    <cellStyle name="常规 4 3 4 3 4 3" xfId="31999"/>
    <cellStyle name="常规 4 3 4 3 5" xfId="13469"/>
    <cellStyle name="常规 4 3 4 3 5 2" xfId="38175"/>
    <cellStyle name="常规 4 3 4 3 6" xfId="25823"/>
    <cellStyle name="常规 4 3 4 4" xfId="1875"/>
    <cellStyle name="常规 4 3 4 4 2" xfId="4968"/>
    <cellStyle name="常规 4 3 4 4 2 2" xfId="11151"/>
    <cellStyle name="常规 4 3 4 4 2 2 2" xfId="23505"/>
    <cellStyle name="常规 4 3 4 4 2 2 2 2" xfId="48211"/>
    <cellStyle name="常规 4 3 4 4 2 2 3" xfId="35859"/>
    <cellStyle name="常规 4 3 4 4 2 3" xfId="17329"/>
    <cellStyle name="常规 4 3 4 4 2 3 2" xfId="42035"/>
    <cellStyle name="常规 4 3 4 4 2 4" xfId="29683"/>
    <cellStyle name="常规 4 3 4 4 3" xfId="8063"/>
    <cellStyle name="常规 4 3 4 4 3 2" xfId="20417"/>
    <cellStyle name="常规 4 3 4 4 3 2 2" xfId="45123"/>
    <cellStyle name="常规 4 3 4 4 3 3" xfId="32771"/>
    <cellStyle name="常规 4 3 4 4 4" xfId="14241"/>
    <cellStyle name="常规 4 3 4 4 4 2" xfId="38947"/>
    <cellStyle name="常规 4 3 4 4 5" xfId="26595"/>
    <cellStyle name="常规 4 3 4 5" xfId="3424"/>
    <cellStyle name="常规 4 3 4 5 2" xfId="9607"/>
    <cellStyle name="常规 4 3 4 5 2 2" xfId="21961"/>
    <cellStyle name="常规 4 3 4 5 2 2 2" xfId="46667"/>
    <cellStyle name="常规 4 3 4 5 2 3" xfId="34315"/>
    <cellStyle name="常规 4 3 4 5 3" xfId="15785"/>
    <cellStyle name="常规 4 3 4 5 3 2" xfId="40491"/>
    <cellStyle name="常规 4 3 4 5 4" xfId="28139"/>
    <cellStyle name="常规 4 3 4 6" xfId="6519"/>
    <cellStyle name="常规 4 3 4 6 2" xfId="18873"/>
    <cellStyle name="常规 4 3 4 6 2 2" xfId="43579"/>
    <cellStyle name="常规 4 3 4 6 3" xfId="31227"/>
    <cellStyle name="常规 4 3 4 7" xfId="12697"/>
    <cellStyle name="常规 4 3 4 7 2" xfId="37403"/>
    <cellStyle name="常规 4 3 4 8" xfId="25051"/>
    <cellStyle name="常规 4 3 5" xfId="196"/>
    <cellStyle name="常规 4 3 5 2" xfId="589"/>
    <cellStyle name="常规 4 3 5 2 2" xfId="1363"/>
    <cellStyle name="常规 4 3 5 2 2 2" xfId="2910"/>
    <cellStyle name="常规 4 3 5 2 2 2 2" xfId="6002"/>
    <cellStyle name="常规 4 3 5 2 2 2 2 2" xfId="12185"/>
    <cellStyle name="常规 4 3 5 2 2 2 2 2 2" xfId="24539"/>
    <cellStyle name="常规 4 3 5 2 2 2 2 2 2 2" xfId="49245"/>
    <cellStyle name="常规 4 3 5 2 2 2 2 2 3" xfId="36893"/>
    <cellStyle name="常规 4 3 5 2 2 2 2 3" xfId="18363"/>
    <cellStyle name="常规 4 3 5 2 2 2 2 3 2" xfId="43069"/>
    <cellStyle name="常规 4 3 5 2 2 2 2 4" xfId="30717"/>
    <cellStyle name="常规 4 3 5 2 2 2 3" xfId="9097"/>
    <cellStyle name="常规 4 3 5 2 2 2 3 2" xfId="21451"/>
    <cellStyle name="常规 4 3 5 2 2 2 3 2 2" xfId="46157"/>
    <cellStyle name="常规 4 3 5 2 2 2 3 3" xfId="33805"/>
    <cellStyle name="常规 4 3 5 2 2 2 4" xfId="15275"/>
    <cellStyle name="常规 4 3 5 2 2 2 4 2" xfId="39981"/>
    <cellStyle name="常规 4 3 5 2 2 2 5" xfId="27629"/>
    <cellStyle name="常规 4 3 5 2 2 3" xfId="4458"/>
    <cellStyle name="常规 4 3 5 2 2 3 2" xfId="10641"/>
    <cellStyle name="常规 4 3 5 2 2 3 2 2" xfId="22995"/>
    <cellStyle name="常规 4 3 5 2 2 3 2 2 2" xfId="47701"/>
    <cellStyle name="常规 4 3 5 2 2 3 2 3" xfId="35349"/>
    <cellStyle name="常规 4 3 5 2 2 3 3" xfId="16819"/>
    <cellStyle name="常规 4 3 5 2 2 3 3 2" xfId="41525"/>
    <cellStyle name="常规 4 3 5 2 2 3 4" xfId="29173"/>
    <cellStyle name="常规 4 3 5 2 2 4" xfId="7553"/>
    <cellStyle name="常规 4 3 5 2 2 4 2" xfId="19907"/>
    <cellStyle name="常规 4 3 5 2 2 4 2 2" xfId="44613"/>
    <cellStyle name="常规 4 3 5 2 2 4 3" xfId="32261"/>
    <cellStyle name="常规 4 3 5 2 2 5" xfId="13731"/>
    <cellStyle name="常规 4 3 5 2 2 5 2" xfId="38437"/>
    <cellStyle name="常规 4 3 5 2 2 6" xfId="26085"/>
    <cellStyle name="常规 4 3 5 2 3" xfId="2138"/>
    <cellStyle name="常规 4 3 5 2 3 2" xfId="5230"/>
    <cellStyle name="常规 4 3 5 2 3 2 2" xfId="11413"/>
    <cellStyle name="常规 4 3 5 2 3 2 2 2" xfId="23767"/>
    <cellStyle name="常规 4 3 5 2 3 2 2 2 2" xfId="48473"/>
    <cellStyle name="常规 4 3 5 2 3 2 2 3" xfId="36121"/>
    <cellStyle name="常规 4 3 5 2 3 2 3" xfId="17591"/>
    <cellStyle name="常规 4 3 5 2 3 2 3 2" xfId="42297"/>
    <cellStyle name="常规 4 3 5 2 3 2 4" xfId="29945"/>
    <cellStyle name="常规 4 3 5 2 3 3" xfId="8325"/>
    <cellStyle name="常规 4 3 5 2 3 3 2" xfId="20679"/>
    <cellStyle name="常规 4 3 5 2 3 3 2 2" xfId="45385"/>
    <cellStyle name="常规 4 3 5 2 3 3 3" xfId="33033"/>
    <cellStyle name="常规 4 3 5 2 3 4" xfId="14503"/>
    <cellStyle name="常规 4 3 5 2 3 4 2" xfId="39209"/>
    <cellStyle name="常规 4 3 5 2 3 5" xfId="26857"/>
    <cellStyle name="常规 4 3 5 2 4" xfId="3686"/>
    <cellStyle name="常规 4 3 5 2 4 2" xfId="9869"/>
    <cellStyle name="常规 4 3 5 2 4 2 2" xfId="22223"/>
    <cellStyle name="常规 4 3 5 2 4 2 2 2" xfId="46929"/>
    <cellStyle name="常规 4 3 5 2 4 2 3" xfId="34577"/>
    <cellStyle name="常规 4 3 5 2 4 3" xfId="16047"/>
    <cellStyle name="常规 4 3 5 2 4 3 2" xfId="40753"/>
    <cellStyle name="常规 4 3 5 2 4 4" xfId="28401"/>
    <cellStyle name="常规 4 3 5 2 5" xfId="6781"/>
    <cellStyle name="常规 4 3 5 2 5 2" xfId="19135"/>
    <cellStyle name="常规 4 3 5 2 5 2 2" xfId="43841"/>
    <cellStyle name="常规 4 3 5 2 5 3" xfId="31489"/>
    <cellStyle name="常规 4 3 5 2 6" xfId="12959"/>
    <cellStyle name="常规 4 3 5 2 6 2" xfId="37665"/>
    <cellStyle name="常规 4 3 5 2 7" xfId="25313"/>
    <cellStyle name="常规 4 3 5 3" xfId="977"/>
    <cellStyle name="常规 4 3 5 3 2" xfId="2524"/>
    <cellStyle name="常规 4 3 5 3 2 2" xfId="5616"/>
    <cellStyle name="常规 4 3 5 3 2 2 2" xfId="11799"/>
    <cellStyle name="常规 4 3 5 3 2 2 2 2" xfId="24153"/>
    <cellStyle name="常规 4 3 5 3 2 2 2 2 2" xfId="48859"/>
    <cellStyle name="常规 4 3 5 3 2 2 2 3" xfId="36507"/>
    <cellStyle name="常规 4 3 5 3 2 2 3" xfId="17977"/>
    <cellStyle name="常规 4 3 5 3 2 2 3 2" xfId="42683"/>
    <cellStyle name="常规 4 3 5 3 2 2 4" xfId="30331"/>
    <cellStyle name="常规 4 3 5 3 2 3" xfId="8711"/>
    <cellStyle name="常规 4 3 5 3 2 3 2" xfId="21065"/>
    <cellStyle name="常规 4 3 5 3 2 3 2 2" xfId="45771"/>
    <cellStyle name="常规 4 3 5 3 2 3 3" xfId="33419"/>
    <cellStyle name="常规 4 3 5 3 2 4" xfId="14889"/>
    <cellStyle name="常规 4 3 5 3 2 4 2" xfId="39595"/>
    <cellStyle name="常规 4 3 5 3 2 5" xfId="27243"/>
    <cellStyle name="常规 4 3 5 3 3" xfId="4072"/>
    <cellStyle name="常规 4 3 5 3 3 2" xfId="10255"/>
    <cellStyle name="常规 4 3 5 3 3 2 2" xfId="22609"/>
    <cellStyle name="常规 4 3 5 3 3 2 2 2" xfId="47315"/>
    <cellStyle name="常规 4 3 5 3 3 2 3" xfId="34963"/>
    <cellStyle name="常规 4 3 5 3 3 3" xfId="16433"/>
    <cellStyle name="常规 4 3 5 3 3 3 2" xfId="41139"/>
    <cellStyle name="常规 4 3 5 3 3 4" xfId="28787"/>
    <cellStyle name="常规 4 3 5 3 4" xfId="7167"/>
    <cellStyle name="常规 4 3 5 3 4 2" xfId="19521"/>
    <cellStyle name="常规 4 3 5 3 4 2 2" xfId="44227"/>
    <cellStyle name="常规 4 3 5 3 4 3" xfId="31875"/>
    <cellStyle name="常规 4 3 5 3 5" xfId="13345"/>
    <cellStyle name="常规 4 3 5 3 5 2" xfId="38051"/>
    <cellStyle name="常规 4 3 5 3 6" xfId="25699"/>
    <cellStyle name="常规 4 3 5 4" xfId="1751"/>
    <cellStyle name="常规 4 3 5 4 2" xfId="4844"/>
    <cellStyle name="常规 4 3 5 4 2 2" xfId="11027"/>
    <cellStyle name="常规 4 3 5 4 2 2 2" xfId="23381"/>
    <cellStyle name="常规 4 3 5 4 2 2 2 2" xfId="48087"/>
    <cellStyle name="常规 4 3 5 4 2 2 3" xfId="35735"/>
    <cellStyle name="常规 4 3 5 4 2 3" xfId="17205"/>
    <cellStyle name="常规 4 3 5 4 2 3 2" xfId="41911"/>
    <cellStyle name="常规 4 3 5 4 2 4" xfId="29559"/>
    <cellStyle name="常规 4 3 5 4 3" xfId="7939"/>
    <cellStyle name="常规 4 3 5 4 3 2" xfId="20293"/>
    <cellStyle name="常规 4 3 5 4 3 2 2" xfId="44999"/>
    <cellStyle name="常规 4 3 5 4 3 3" xfId="32647"/>
    <cellStyle name="常规 4 3 5 4 4" xfId="14117"/>
    <cellStyle name="常规 4 3 5 4 4 2" xfId="38823"/>
    <cellStyle name="常规 4 3 5 4 5" xfId="26471"/>
    <cellStyle name="常规 4 3 5 5" xfId="3300"/>
    <cellStyle name="常规 4 3 5 5 2" xfId="9483"/>
    <cellStyle name="常规 4 3 5 5 2 2" xfId="21837"/>
    <cellStyle name="常规 4 3 5 5 2 2 2" xfId="46543"/>
    <cellStyle name="常规 4 3 5 5 2 3" xfId="34191"/>
    <cellStyle name="常规 4 3 5 5 3" xfId="15661"/>
    <cellStyle name="常规 4 3 5 5 3 2" xfId="40367"/>
    <cellStyle name="常规 4 3 5 5 4" xfId="28015"/>
    <cellStyle name="常规 4 3 5 6" xfId="6395"/>
    <cellStyle name="常规 4 3 5 6 2" xfId="18749"/>
    <cellStyle name="常规 4 3 5 6 2 2" xfId="43455"/>
    <cellStyle name="常规 4 3 5 6 3" xfId="31103"/>
    <cellStyle name="常规 4 3 5 7" xfId="12573"/>
    <cellStyle name="常规 4 3 5 7 2" xfId="37279"/>
    <cellStyle name="常规 4 3 5 8" xfId="24927"/>
    <cellStyle name="常规 4 3 6" xfId="450"/>
    <cellStyle name="常规 4 3 6 2" xfId="1225"/>
    <cellStyle name="常规 4 3 6 2 2" xfId="2772"/>
    <cellStyle name="常规 4 3 6 2 2 2" xfId="5864"/>
    <cellStyle name="常规 4 3 6 2 2 2 2" xfId="12047"/>
    <cellStyle name="常规 4 3 6 2 2 2 2 2" xfId="24401"/>
    <cellStyle name="常规 4 3 6 2 2 2 2 2 2" xfId="49107"/>
    <cellStyle name="常规 4 3 6 2 2 2 2 3" xfId="36755"/>
    <cellStyle name="常规 4 3 6 2 2 2 3" xfId="18225"/>
    <cellStyle name="常规 4 3 6 2 2 2 3 2" xfId="42931"/>
    <cellStyle name="常规 4 3 6 2 2 2 4" xfId="30579"/>
    <cellStyle name="常规 4 3 6 2 2 3" xfId="8959"/>
    <cellStyle name="常规 4 3 6 2 2 3 2" xfId="21313"/>
    <cellStyle name="常规 4 3 6 2 2 3 2 2" xfId="46019"/>
    <cellStyle name="常规 4 3 6 2 2 3 3" xfId="33667"/>
    <cellStyle name="常规 4 3 6 2 2 4" xfId="15137"/>
    <cellStyle name="常规 4 3 6 2 2 4 2" xfId="39843"/>
    <cellStyle name="常规 4 3 6 2 2 5" xfId="27491"/>
    <cellStyle name="常规 4 3 6 2 3" xfId="4320"/>
    <cellStyle name="常规 4 3 6 2 3 2" xfId="10503"/>
    <cellStyle name="常规 4 3 6 2 3 2 2" xfId="22857"/>
    <cellStyle name="常规 4 3 6 2 3 2 2 2" xfId="47563"/>
    <cellStyle name="常规 4 3 6 2 3 2 3" xfId="35211"/>
    <cellStyle name="常规 4 3 6 2 3 3" xfId="16681"/>
    <cellStyle name="常规 4 3 6 2 3 3 2" xfId="41387"/>
    <cellStyle name="常规 4 3 6 2 3 4" xfId="29035"/>
    <cellStyle name="常规 4 3 6 2 4" xfId="7415"/>
    <cellStyle name="常规 4 3 6 2 4 2" xfId="19769"/>
    <cellStyle name="常规 4 3 6 2 4 2 2" xfId="44475"/>
    <cellStyle name="常规 4 3 6 2 4 3" xfId="32123"/>
    <cellStyle name="常规 4 3 6 2 5" xfId="13593"/>
    <cellStyle name="常规 4 3 6 2 5 2" xfId="38299"/>
    <cellStyle name="常规 4 3 6 2 6" xfId="25947"/>
    <cellStyle name="常规 4 3 6 3" xfId="1999"/>
    <cellStyle name="常规 4 3 6 3 2" xfId="5092"/>
    <cellStyle name="常规 4 3 6 3 2 2" xfId="11275"/>
    <cellStyle name="常规 4 3 6 3 2 2 2" xfId="23629"/>
    <cellStyle name="常规 4 3 6 3 2 2 2 2" xfId="48335"/>
    <cellStyle name="常规 4 3 6 3 2 2 3" xfId="35983"/>
    <cellStyle name="常规 4 3 6 3 2 3" xfId="17453"/>
    <cellStyle name="常规 4 3 6 3 2 3 2" xfId="42159"/>
    <cellStyle name="常规 4 3 6 3 2 4" xfId="29807"/>
    <cellStyle name="常规 4 3 6 3 3" xfId="8187"/>
    <cellStyle name="常规 4 3 6 3 3 2" xfId="20541"/>
    <cellStyle name="常规 4 3 6 3 3 2 2" xfId="45247"/>
    <cellStyle name="常规 4 3 6 3 3 3" xfId="32895"/>
    <cellStyle name="常规 4 3 6 3 4" xfId="14365"/>
    <cellStyle name="常规 4 3 6 3 4 2" xfId="39071"/>
    <cellStyle name="常规 4 3 6 3 5" xfId="26719"/>
    <cellStyle name="常规 4 3 6 4" xfId="3548"/>
    <cellStyle name="常规 4 3 6 4 2" xfId="9731"/>
    <cellStyle name="常规 4 3 6 4 2 2" xfId="22085"/>
    <cellStyle name="常规 4 3 6 4 2 2 2" xfId="46791"/>
    <cellStyle name="常规 4 3 6 4 2 3" xfId="34439"/>
    <cellStyle name="常规 4 3 6 4 3" xfId="15909"/>
    <cellStyle name="常规 4 3 6 4 3 2" xfId="40615"/>
    <cellStyle name="常规 4 3 6 4 4" xfId="28263"/>
    <cellStyle name="常规 4 3 6 5" xfId="6643"/>
    <cellStyle name="常规 4 3 6 5 2" xfId="18997"/>
    <cellStyle name="常规 4 3 6 5 2 2" xfId="43703"/>
    <cellStyle name="常规 4 3 6 5 3" xfId="31351"/>
    <cellStyle name="常规 4 3 6 6" xfId="12821"/>
    <cellStyle name="常规 4 3 6 6 2" xfId="37527"/>
    <cellStyle name="常规 4 3 6 7" xfId="25175"/>
    <cellStyle name="常规 4 3 7" xfId="838"/>
    <cellStyle name="常规 4 3 7 2" xfId="2386"/>
    <cellStyle name="常规 4 3 7 2 2" xfId="5478"/>
    <cellStyle name="常规 4 3 7 2 2 2" xfId="11661"/>
    <cellStyle name="常规 4 3 7 2 2 2 2" xfId="24015"/>
    <cellStyle name="常规 4 3 7 2 2 2 2 2" xfId="48721"/>
    <cellStyle name="常规 4 3 7 2 2 2 3" xfId="36369"/>
    <cellStyle name="常规 4 3 7 2 2 3" xfId="17839"/>
    <cellStyle name="常规 4 3 7 2 2 3 2" xfId="42545"/>
    <cellStyle name="常规 4 3 7 2 2 4" xfId="30193"/>
    <cellStyle name="常规 4 3 7 2 3" xfId="8573"/>
    <cellStyle name="常规 4 3 7 2 3 2" xfId="20927"/>
    <cellStyle name="常规 4 3 7 2 3 2 2" xfId="45633"/>
    <cellStyle name="常规 4 3 7 2 3 3" xfId="33281"/>
    <cellStyle name="常规 4 3 7 2 4" xfId="14751"/>
    <cellStyle name="常规 4 3 7 2 4 2" xfId="39457"/>
    <cellStyle name="常规 4 3 7 2 5" xfId="27105"/>
    <cellStyle name="常规 4 3 7 3" xfId="3934"/>
    <cellStyle name="常规 4 3 7 3 2" xfId="10117"/>
    <cellStyle name="常规 4 3 7 3 2 2" xfId="22471"/>
    <cellStyle name="常规 4 3 7 3 2 2 2" xfId="47177"/>
    <cellStyle name="常规 4 3 7 3 2 3" xfId="34825"/>
    <cellStyle name="常规 4 3 7 3 3" xfId="16295"/>
    <cellStyle name="常规 4 3 7 3 3 2" xfId="41001"/>
    <cellStyle name="常规 4 3 7 3 4" xfId="28649"/>
    <cellStyle name="常规 4 3 7 4" xfId="7029"/>
    <cellStyle name="常规 4 3 7 4 2" xfId="19383"/>
    <cellStyle name="常规 4 3 7 4 2 2" xfId="44089"/>
    <cellStyle name="常规 4 3 7 4 3" xfId="31737"/>
    <cellStyle name="常规 4 3 7 5" xfId="13207"/>
    <cellStyle name="常规 4 3 7 5 2" xfId="37913"/>
    <cellStyle name="常规 4 3 7 6" xfId="25561"/>
    <cellStyle name="常规 4 3 8" xfId="1612"/>
    <cellStyle name="常规 4 3 8 2" xfId="4706"/>
    <cellStyle name="常规 4 3 8 2 2" xfId="10889"/>
    <cellStyle name="常规 4 3 8 2 2 2" xfId="23243"/>
    <cellStyle name="常规 4 3 8 2 2 2 2" xfId="47949"/>
    <cellStyle name="常规 4 3 8 2 2 3" xfId="35597"/>
    <cellStyle name="常规 4 3 8 2 3" xfId="17067"/>
    <cellStyle name="常规 4 3 8 2 3 2" xfId="41773"/>
    <cellStyle name="常规 4 3 8 2 4" xfId="29421"/>
    <cellStyle name="常规 4 3 8 3" xfId="7801"/>
    <cellStyle name="常规 4 3 8 3 2" xfId="20155"/>
    <cellStyle name="常规 4 3 8 3 2 2" xfId="44861"/>
    <cellStyle name="常规 4 3 8 3 3" xfId="32509"/>
    <cellStyle name="常规 4 3 8 4" xfId="13979"/>
    <cellStyle name="常规 4 3 8 4 2" xfId="38685"/>
    <cellStyle name="常规 4 3 8 5" xfId="26333"/>
    <cellStyle name="常规 4 3 9" xfId="3160"/>
    <cellStyle name="常规 4 3 9 2" xfId="9345"/>
    <cellStyle name="常规 4 3 9 2 2" xfId="21699"/>
    <cellStyle name="常规 4 3 9 2 2 2" xfId="46405"/>
    <cellStyle name="常规 4 3 9 2 3" xfId="34053"/>
    <cellStyle name="常规 4 3 9 3" xfId="15523"/>
    <cellStyle name="常规 4 3 9 3 2" xfId="40229"/>
    <cellStyle name="常规 4 3 9 4" xfId="27877"/>
    <cellStyle name="常规 4 4" xfId="56"/>
    <cellStyle name="常规 4 4 10" xfId="6263"/>
    <cellStyle name="常规 4 4 10 2" xfId="18618"/>
    <cellStyle name="常规 4 4 10 2 2" xfId="43324"/>
    <cellStyle name="常规 4 4 10 3" xfId="30972"/>
    <cellStyle name="常规 4 4 11" xfId="12441"/>
    <cellStyle name="常规 4 4 11 2" xfId="37148"/>
    <cellStyle name="常规 4 4 12" xfId="24795"/>
    <cellStyle name="常规 4 4 2" xfId="95"/>
    <cellStyle name="常规 4 4 2 10" xfId="12476"/>
    <cellStyle name="常规 4 4 2 10 2" xfId="37182"/>
    <cellStyle name="常规 4 4 2 11" xfId="24830"/>
    <cellStyle name="常规 4 4 2 2" xfId="167"/>
    <cellStyle name="常规 4 4 2 2 10" xfId="24899"/>
    <cellStyle name="常规 4 4 2 2 2" xfId="425"/>
    <cellStyle name="常规 4 4 2 2 2 2" xfId="813"/>
    <cellStyle name="常规 4 4 2 2 2 2 2" xfId="1587"/>
    <cellStyle name="常规 4 4 2 2 2 2 2 2" xfId="3134"/>
    <cellStyle name="常规 4 4 2 2 2 2 2 2 2" xfId="6226"/>
    <cellStyle name="常规 4 4 2 2 2 2 2 2 2 2" xfId="12409"/>
    <cellStyle name="常规 4 4 2 2 2 2 2 2 2 2 2" xfId="24763"/>
    <cellStyle name="常规 4 4 2 2 2 2 2 2 2 2 2 2" xfId="49469"/>
    <cellStyle name="常规 4 4 2 2 2 2 2 2 2 2 3" xfId="37117"/>
    <cellStyle name="常规 4 4 2 2 2 2 2 2 2 3" xfId="18587"/>
    <cellStyle name="常规 4 4 2 2 2 2 2 2 2 3 2" xfId="43293"/>
    <cellStyle name="常规 4 4 2 2 2 2 2 2 2 4" xfId="30941"/>
    <cellStyle name="常规 4 4 2 2 2 2 2 2 3" xfId="9321"/>
    <cellStyle name="常规 4 4 2 2 2 2 2 2 3 2" xfId="21675"/>
    <cellStyle name="常规 4 4 2 2 2 2 2 2 3 2 2" xfId="46381"/>
    <cellStyle name="常规 4 4 2 2 2 2 2 2 3 3" xfId="34029"/>
    <cellStyle name="常规 4 4 2 2 2 2 2 2 4" xfId="15499"/>
    <cellStyle name="常规 4 4 2 2 2 2 2 2 4 2" xfId="40205"/>
    <cellStyle name="常规 4 4 2 2 2 2 2 2 5" xfId="27853"/>
    <cellStyle name="常规 4 4 2 2 2 2 2 3" xfId="4682"/>
    <cellStyle name="常规 4 4 2 2 2 2 2 3 2" xfId="10865"/>
    <cellStyle name="常规 4 4 2 2 2 2 2 3 2 2" xfId="23219"/>
    <cellStyle name="常规 4 4 2 2 2 2 2 3 2 2 2" xfId="47925"/>
    <cellStyle name="常规 4 4 2 2 2 2 2 3 2 3" xfId="35573"/>
    <cellStyle name="常规 4 4 2 2 2 2 2 3 3" xfId="17043"/>
    <cellStyle name="常规 4 4 2 2 2 2 2 3 3 2" xfId="41749"/>
    <cellStyle name="常规 4 4 2 2 2 2 2 3 4" xfId="29397"/>
    <cellStyle name="常规 4 4 2 2 2 2 2 4" xfId="7777"/>
    <cellStyle name="常规 4 4 2 2 2 2 2 4 2" xfId="20131"/>
    <cellStyle name="常规 4 4 2 2 2 2 2 4 2 2" xfId="44837"/>
    <cellStyle name="常规 4 4 2 2 2 2 2 4 3" xfId="32485"/>
    <cellStyle name="常规 4 4 2 2 2 2 2 5" xfId="13955"/>
    <cellStyle name="常规 4 4 2 2 2 2 2 5 2" xfId="38661"/>
    <cellStyle name="常规 4 4 2 2 2 2 2 6" xfId="26309"/>
    <cellStyle name="常规 4 4 2 2 2 2 3" xfId="2362"/>
    <cellStyle name="常规 4 4 2 2 2 2 3 2" xfId="5454"/>
    <cellStyle name="常规 4 4 2 2 2 2 3 2 2" xfId="11637"/>
    <cellStyle name="常规 4 4 2 2 2 2 3 2 2 2" xfId="23991"/>
    <cellStyle name="常规 4 4 2 2 2 2 3 2 2 2 2" xfId="48697"/>
    <cellStyle name="常规 4 4 2 2 2 2 3 2 2 3" xfId="36345"/>
    <cellStyle name="常规 4 4 2 2 2 2 3 2 3" xfId="17815"/>
    <cellStyle name="常规 4 4 2 2 2 2 3 2 3 2" xfId="42521"/>
    <cellStyle name="常规 4 4 2 2 2 2 3 2 4" xfId="30169"/>
    <cellStyle name="常规 4 4 2 2 2 2 3 3" xfId="8549"/>
    <cellStyle name="常规 4 4 2 2 2 2 3 3 2" xfId="20903"/>
    <cellStyle name="常规 4 4 2 2 2 2 3 3 2 2" xfId="45609"/>
    <cellStyle name="常规 4 4 2 2 2 2 3 3 3" xfId="33257"/>
    <cellStyle name="常规 4 4 2 2 2 2 3 4" xfId="14727"/>
    <cellStyle name="常规 4 4 2 2 2 2 3 4 2" xfId="39433"/>
    <cellStyle name="常规 4 4 2 2 2 2 3 5" xfId="27081"/>
    <cellStyle name="常规 4 4 2 2 2 2 4" xfId="3910"/>
    <cellStyle name="常规 4 4 2 2 2 2 4 2" xfId="10093"/>
    <cellStyle name="常规 4 4 2 2 2 2 4 2 2" xfId="22447"/>
    <cellStyle name="常规 4 4 2 2 2 2 4 2 2 2" xfId="47153"/>
    <cellStyle name="常规 4 4 2 2 2 2 4 2 3" xfId="34801"/>
    <cellStyle name="常规 4 4 2 2 2 2 4 3" xfId="16271"/>
    <cellStyle name="常规 4 4 2 2 2 2 4 3 2" xfId="40977"/>
    <cellStyle name="常规 4 4 2 2 2 2 4 4" xfId="28625"/>
    <cellStyle name="常规 4 4 2 2 2 2 5" xfId="7005"/>
    <cellStyle name="常规 4 4 2 2 2 2 5 2" xfId="19359"/>
    <cellStyle name="常规 4 4 2 2 2 2 5 2 2" xfId="44065"/>
    <cellStyle name="常规 4 4 2 2 2 2 5 3" xfId="31713"/>
    <cellStyle name="常规 4 4 2 2 2 2 6" xfId="13183"/>
    <cellStyle name="常规 4 4 2 2 2 2 6 2" xfId="37889"/>
    <cellStyle name="常规 4 4 2 2 2 2 7" xfId="25537"/>
    <cellStyle name="常规 4 4 2 2 2 3" xfId="1201"/>
    <cellStyle name="常规 4 4 2 2 2 3 2" xfId="2748"/>
    <cellStyle name="常规 4 4 2 2 2 3 2 2" xfId="5840"/>
    <cellStyle name="常规 4 4 2 2 2 3 2 2 2" xfId="12023"/>
    <cellStyle name="常规 4 4 2 2 2 3 2 2 2 2" xfId="24377"/>
    <cellStyle name="常规 4 4 2 2 2 3 2 2 2 2 2" xfId="49083"/>
    <cellStyle name="常规 4 4 2 2 2 3 2 2 2 3" xfId="36731"/>
    <cellStyle name="常规 4 4 2 2 2 3 2 2 3" xfId="18201"/>
    <cellStyle name="常规 4 4 2 2 2 3 2 2 3 2" xfId="42907"/>
    <cellStyle name="常规 4 4 2 2 2 3 2 2 4" xfId="30555"/>
    <cellStyle name="常规 4 4 2 2 2 3 2 3" xfId="8935"/>
    <cellStyle name="常规 4 4 2 2 2 3 2 3 2" xfId="21289"/>
    <cellStyle name="常规 4 4 2 2 2 3 2 3 2 2" xfId="45995"/>
    <cellStyle name="常规 4 4 2 2 2 3 2 3 3" xfId="33643"/>
    <cellStyle name="常规 4 4 2 2 2 3 2 4" xfId="15113"/>
    <cellStyle name="常规 4 4 2 2 2 3 2 4 2" xfId="39819"/>
    <cellStyle name="常规 4 4 2 2 2 3 2 5" xfId="27467"/>
    <cellStyle name="常规 4 4 2 2 2 3 3" xfId="4296"/>
    <cellStyle name="常规 4 4 2 2 2 3 3 2" xfId="10479"/>
    <cellStyle name="常规 4 4 2 2 2 3 3 2 2" xfId="22833"/>
    <cellStyle name="常规 4 4 2 2 2 3 3 2 2 2" xfId="47539"/>
    <cellStyle name="常规 4 4 2 2 2 3 3 2 3" xfId="35187"/>
    <cellStyle name="常规 4 4 2 2 2 3 3 3" xfId="16657"/>
    <cellStyle name="常规 4 4 2 2 2 3 3 3 2" xfId="41363"/>
    <cellStyle name="常规 4 4 2 2 2 3 3 4" xfId="29011"/>
    <cellStyle name="常规 4 4 2 2 2 3 4" xfId="7391"/>
    <cellStyle name="常规 4 4 2 2 2 3 4 2" xfId="19745"/>
    <cellStyle name="常规 4 4 2 2 2 3 4 2 2" xfId="44451"/>
    <cellStyle name="常规 4 4 2 2 2 3 4 3" xfId="32099"/>
    <cellStyle name="常规 4 4 2 2 2 3 5" xfId="13569"/>
    <cellStyle name="常规 4 4 2 2 2 3 5 2" xfId="38275"/>
    <cellStyle name="常规 4 4 2 2 2 3 6" xfId="25923"/>
    <cellStyle name="常规 4 4 2 2 2 4" xfId="1975"/>
    <cellStyle name="常规 4 4 2 2 2 4 2" xfId="5068"/>
    <cellStyle name="常规 4 4 2 2 2 4 2 2" xfId="11251"/>
    <cellStyle name="常规 4 4 2 2 2 4 2 2 2" xfId="23605"/>
    <cellStyle name="常规 4 4 2 2 2 4 2 2 2 2" xfId="48311"/>
    <cellStyle name="常规 4 4 2 2 2 4 2 2 3" xfId="35959"/>
    <cellStyle name="常规 4 4 2 2 2 4 2 3" xfId="17429"/>
    <cellStyle name="常规 4 4 2 2 2 4 2 3 2" xfId="42135"/>
    <cellStyle name="常规 4 4 2 2 2 4 2 4" xfId="29783"/>
    <cellStyle name="常规 4 4 2 2 2 4 3" xfId="8163"/>
    <cellStyle name="常规 4 4 2 2 2 4 3 2" xfId="20517"/>
    <cellStyle name="常规 4 4 2 2 2 4 3 2 2" xfId="45223"/>
    <cellStyle name="常规 4 4 2 2 2 4 3 3" xfId="32871"/>
    <cellStyle name="常规 4 4 2 2 2 4 4" xfId="14341"/>
    <cellStyle name="常规 4 4 2 2 2 4 4 2" xfId="39047"/>
    <cellStyle name="常规 4 4 2 2 2 4 5" xfId="26695"/>
    <cellStyle name="常规 4 4 2 2 2 5" xfId="3524"/>
    <cellStyle name="常规 4 4 2 2 2 5 2" xfId="9707"/>
    <cellStyle name="常规 4 4 2 2 2 5 2 2" xfId="22061"/>
    <cellStyle name="常规 4 4 2 2 2 5 2 2 2" xfId="46767"/>
    <cellStyle name="常规 4 4 2 2 2 5 2 3" xfId="34415"/>
    <cellStyle name="常规 4 4 2 2 2 5 3" xfId="15885"/>
    <cellStyle name="常规 4 4 2 2 2 5 3 2" xfId="40591"/>
    <cellStyle name="常规 4 4 2 2 2 5 4" xfId="28239"/>
    <cellStyle name="常规 4 4 2 2 2 6" xfId="6619"/>
    <cellStyle name="常规 4 4 2 2 2 6 2" xfId="18973"/>
    <cellStyle name="常规 4 4 2 2 2 6 2 2" xfId="43679"/>
    <cellStyle name="常规 4 4 2 2 2 6 3" xfId="31327"/>
    <cellStyle name="常规 4 4 2 2 2 7" xfId="12797"/>
    <cellStyle name="常规 4 4 2 2 2 7 2" xfId="37503"/>
    <cellStyle name="常规 4 4 2 2 2 8" xfId="25151"/>
    <cellStyle name="常规 4 4 2 2 3" xfId="301"/>
    <cellStyle name="常规 4 4 2 2 3 2" xfId="689"/>
    <cellStyle name="常规 4 4 2 2 3 2 2" xfId="1463"/>
    <cellStyle name="常规 4 4 2 2 3 2 2 2" xfId="3010"/>
    <cellStyle name="常规 4 4 2 2 3 2 2 2 2" xfId="6102"/>
    <cellStyle name="常规 4 4 2 2 3 2 2 2 2 2" xfId="12285"/>
    <cellStyle name="常规 4 4 2 2 3 2 2 2 2 2 2" xfId="24639"/>
    <cellStyle name="常规 4 4 2 2 3 2 2 2 2 2 2 2" xfId="49345"/>
    <cellStyle name="常规 4 4 2 2 3 2 2 2 2 2 3" xfId="36993"/>
    <cellStyle name="常规 4 4 2 2 3 2 2 2 2 3" xfId="18463"/>
    <cellStyle name="常规 4 4 2 2 3 2 2 2 2 3 2" xfId="43169"/>
    <cellStyle name="常规 4 4 2 2 3 2 2 2 2 4" xfId="30817"/>
    <cellStyle name="常规 4 4 2 2 3 2 2 2 3" xfId="9197"/>
    <cellStyle name="常规 4 4 2 2 3 2 2 2 3 2" xfId="21551"/>
    <cellStyle name="常规 4 4 2 2 3 2 2 2 3 2 2" xfId="46257"/>
    <cellStyle name="常规 4 4 2 2 3 2 2 2 3 3" xfId="33905"/>
    <cellStyle name="常规 4 4 2 2 3 2 2 2 4" xfId="15375"/>
    <cellStyle name="常规 4 4 2 2 3 2 2 2 4 2" xfId="40081"/>
    <cellStyle name="常规 4 4 2 2 3 2 2 2 5" xfId="27729"/>
    <cellStyle name="常规 4 4 2 2 3 2 2 3" xfId="4558"/>
    <cellStyle name="常规 4 4 2 2 3 2 2 3 2" xfId="10741"/>
    <cellStyle name="常规 4 4 2 2 3 2 2 3 2 2" xfId="23095"/>
    <cellStyle name="常规 4 4 2 2 3 2 2 3 2 2 2" xfId="47801"/>
    <cellStyle name="常规 4 4 2 2 3 2 2 3 2 3" xfId="35449"/>
    <cellStyle name="常规 4 4 2 2 3 2 2 3 3" xfId="16919"/>
    <cellStyle name="常规 4 4 2 2 3 2 2 3 3 2" xfId="41625"/>
    <cellStyle name="常规 4 4 2 2 3 2 2 3 4" xfId="29273"/>
    <cellStyle name="常规 4 4 2 2 3 2 2 4" xfId="7653"/>
    <cellStyle name="常规 4 4 2 2 3 2 2 4 2" xfId="20007"/>
    <cellStyle name="常规 4 4 2 2 3 2 2 4 2 2" xfId="44713"/>
    <cellStyle name="常规 4 4 2 2 3 2 2 4 3" xfId="32361"/>
    <cellStyle name="常规 4 4 2 2 3 2 2 5" xfId="13831"/>
    <cellStyle name="常规 4 4 2 2 3 2 2 5 2" xfId="38537"/>
    <cellStyle name="常规 4 4 2 2 3 2 2 6" xfId="26185"/>
    <cellStyle name="常规 4 4 2 2 3 2 3" xfId="2238"/>
    <cellStyle name="常规 4 4 2 2 3 2 3 2" xfId="5330"/>
    <cellStyle name="常规 4 4 2 2 3 2 3 2 2" xfId="11513"/>
    <cellStyle name="常规 4 4 2 2 3 2 3 2 2 2" xfId="23867"/>
    <cellStyle name="常规 4 4 2 2 3 2 3 2 2 2 2" xfId="48573"/>
    <cellStyle name="常规 4 4 2 2 3 2 3 2 2 3" xfId="36221"/>
    <cellStyle name="常规 4 4 2 2 3 2 3 2 3" xfId="17691"/>
    <cellStyle name="常规 4 4 2 2 3 2 3 2 3 2" xfId="42397"/>
    <cellStyle name="常规 4 4 2 2 3 2 3 2 4" xfId="30045"/>
    <cellStyle name="常规 4 4 2 2 3 2 3 3" xfId="8425"/>
    <cellStyle name="常规 4 4 2 2 3 2 3 3 2" xfId="20779"/>
    <cellStyle name="常规 4 4 2 2 3 2 3 3 2 2" xfId="45485"/>
    <cellStyle name="常规 4 4 2 2 3 2 3 3 3" xfId="33133"/>
    <cellStyle name="常规 4 4 2 2 3 2 3 4" xfId="14603"/>
    <cellStyle name="常规 4 4 2 2 3 2 3 4 2" xfId="39309"/>
    <cellStyle name="常规 4 4 2 2 3 2 3 5" xfId="26957"/>
    <cellStyle name="常规 4 4 2 2 3 2 4" xfId="3786"/>
    <cellStyle name="常规 4 4 2 2 3 2 4 2" xfId="9969"/>
    <cellStyle name="常规 4 4 2 2 3 2 4 2 2" xfId="22323"/>
    <cellStyle name="常规 4 4 2 2 3 2 4 2 2 2" xfId="47029"/>
    <cellStyle name="常规 4 4 2 2 3 2 4 2 3" xfId="34677"/>
    <cellStyle name="常规 4 4 2 2 3 2 4 3" xfId="16147"/>
    <cellStyle name="常规 4 4 2 2 3 2 4 3 2" xfId="40853"/>
    <cellStyle name="常规 4 4 2 2 3 2 4 4" xfId="28501"/>
    <cellStyle name="常规 4 4 2 2 3 2 5" xfId="6881"/>
    <cellStyle name="常规 4 4 2 2 3 2 5 2" xfId="19235"/>
    <cellStyle name="常规 4 4 2 2 3 2 5 2 2" xfId="43941"/>
    <cellStyle name="常规 4 4 2 2 3 2 5 3" xfId="31589"/>
    <cellStyle name="常规 4 4 2 2 3 2 6" xfId="13059"/>
    <cellStyle name="常规 4 4 2 2 3 2 6 2" xfId="37765"/>
    <cellStyle name="常规 4 4 2 2 3 2 7" xfId="25413"/>
    <cellStyle name="常规 4 4 2 2 3 3" xfId="1077"/>
    <cellStyle name="常规 4 4 2 2 3 3 2" xfId="2624"/>
    <cellStyle name="常规 4 4 2 2 3 3 2 2" xfId="5716"/>
    <cellStyle name="常规 4 4 2 2 3 3 2 2 2" xfId="11899"/>
    <cellStyle name="常规 4 4 2 2 3 3 2 2 2 2" xfId="24253"/>
    <cellStyle name="常规 4 4 2 2 3 3 2 2 2 2 2" xfId="48959"/>
    <cellStyle name="常规 4 4 2 2 3 3 2 2 2 3" xfId="36607"/>
    <cellStyle name="常规 4 4 2 2 3 3 2 2 3" xfId="18077"/>
    <cellStyle name="常规 4 4 2 2 3 3 2 2 3 2" xfId="42783"/>
    <cellStyle name="常规 4 4 2 2 3 3 2 2 4" xfId="30431"/>
    <cellStyle name="常规 4 4 2 2 3 3 2 3" xfId="8811"/>
    <cellStyle name="常规 4 4 2 2 3 3 2 3 2" xfId="21165"/>
    <cellStyle name="常规 4 4 2 2 3 3 2 3 2 2" xfId="45871"/>
    <cellStyle name="常规 4 4 2 2 3 3 2 3 3" xfId="33519"/>
    <cellStyle name="常规 4 4 2 2 3 3 2 4" xfId="14989"/>
    <cellStyle name="常规 4 4 2 2 3 3 2 4 2" xfId="39695"/>
    <cellStyle name="常规 4 4 2 2 3 3 2 5" xfId="27343"/>
    <cellStyle name="常规 4 4 2 2 3 3 3" xfId="4172"/>
    <cellStyle name="常规 4 4 2 2 3 3 3 2" xfId="10355"/>
    <cellStyle name="常规 4 4 2 2 3 3 3 2 2" xfId="22709"/>
    <cellStyle name="常规 4 4 2 2 3 3 3 2 2 2" xfId="47415"/>
    <cellStyle name="常规 4 4 2 2 3 3 3 2 3" xfId="35063"/>
    <cellStyle name="常规 4 4 2 2 3 3 3 3" xfId="16533"/>
    <cellStyle name="常规 4 4 2 2 3 3 3 3 2" xfId="41239"/>
    <cellStyle name="常规 4 4 2 2 3 3 3 4" xfId="28887"/>
    <cellStyle name="常规 4 4 2 2 3 3 4" xfId="7267"/>
    <cellStyle name="常规 4 4 2 2 3 3 4 2" xfId="19621"/>
    <cellStyle name="常规 4 4 2 2 3 3 4 2 2" xfId="44327"/>
    <cellStyle name="常规 4 4 2 2 3 3 4 3" xfId="31975"/>
    <cellStyle name="常规 4 4 2 2 3 3 5" xfId="13445"/>
    <cellStyle name="常规 4 4 2 2 3 3 5 2" xfId="38151"/>
    <cellStyle name="常规 4 4 2 2 3 3 6" xfId="25799"/>
    <cellStyle name="常规 4 4 2 2 3 4" xfId="1851"/>
    <cellStyle name="常规 4 4 2 2 3 4 2" xfId="4944"/>
    <cellStyle name="常规 4 4 2 2 3 4 2 2" xfId="11127"/>
    <cellStyle name="常规 4 4 2 2 3 4 2 2 2" xfId="23481"/>
    <cellStyle name="常规 4 4 2 2 3 4 2 2 2 2" xfId="48187"/>
    <cellStyle name="常规 4 4 2 2 3 4 2 2 3" xfId="35835"/>
    <cellStyle name="常规 4 4 2 2 3 4 2 3" xfId="17305"/>
    <cellStyle name="常规 4 4 2 2 3 4 2 3 2" xfId="42011"/>
    <cellStyle name="常规 4 4 2 2 3 4 2 4" xfId="29659"/>
    <cellStyle name="常规 4 4 2 2 3 4 3" xfId="8039"/>
    <cellStyle name="常规 4 4 2 2 3 4 3 2" xfId="20393"/>
    <cellStyle name="常规 4 4 2 2 3 4 3 2 2" xfId="45099"/>
    <cellStyle name="常规 4 4 2 2 3 4 3 3" xfId="32747"/>
    <cellStyle name="常规 4 4 2 2 3 4 4" xfId="14217"/>
    <cellStyle name="常规 4 4 2 2 3 4 4 2" xfId="38923"/>
    <cellStyle name="常规 4 4 2 2 3 4 5" xfId="26571"/>
    <cellStyle name="常规 4 4 2 2 3 5" xfId="3400"/>
    <cellStyle name="常规 4 4 2 2 3 5 2" xfId="9583"/>
    <cellStyle name="常规 4 4 2 2 3 5 2 2" xfId="21937"/>
    <cellStyle name="常规 4 4 2 2 3 5 2 2 2" xfId="46643"/>
    <cellStyle name="常规 4 4 2 2 3 5 2 3" xfId="34291"/>
    <cellStyle name="常规 4 4 2 2 3 5 3" xfId="15761"/>
    <cellStyle name="常规 4 4 2 2 3 5 3 2" xfId="40467"/>
    <cellStyle name="常规 4 4 2 2 3 5 4" xfId="28115"/>
    <cellStyle name="常规 4 4 2 2 3 6" xfId="6495"/>
    <cellStyle name="常规 4 4 2 2 3 6 2" xfId="18849"/>
    <cellStyle name="常规 4 4 2 2 3 6 2 2" xfId="43555"/>
    <cellStyle name="常规 4 4 2 2 3 6 3" xfId="31203"/>
    <cellStyle name="常规 4 4 2 2 3 7" xfId="12673"/>
    <cellStyle name="常规 4 4 2 2 3 7 2" xfId="37379"/>
    <cellStyle name="常规 4 4 2 2 3 8" xfId="25027"/>
    <cellStyle name="常规 4 4 2 2 4" xfId="561"/>
    <cellStyle name="常规 4 4 2 2 4 2" xfId="1335"/>
    <cellStyle name="常规 4 4 2 2 4 2 2" xfId="2882"/>
    <cellStyle name="常规 4 4 2 2 4 2 2 2" xfId="5974"/>
    <cellStyle name="常规 4 4 2 2 4 2 2 2 2" xfId="12157"/>
    <cellStyle name="常规 4 4 2 2 4 2 2 2 2 2" xfId="24511"/>
    <cellStyle name="常规 4 4 2 2 4 2 2 2 2 2 2" xfId="49217"/>
    <cellStyle name="常规 4 4 2 2 4 2 2 2 2 3" xfId="36865"/>
    <cellStyle name="常规 4 4 2 2 4 2 2 2 3" xfId="18335"/>
    <cellStyle name="常规 4 4 2 2 4 2 2 2 3 2" xfId="43041"/>
    <cellStyle name="常规 4 4 2 2 4 2 2 2 4" xfId="30689"/>
    <cellStyle name="常规 4 4 2 2 4 2 2 3" xfId="9069"/>
    <cellStyle name="常规 4 4 2 2 4 2 2 3 2" xfId="21423"/>
    <cellStyle name="常规 4 4 2 2 4 2 2 3 2 2" xfId="46129"/>
    <cellStyle name="常规 4 4 2 2 4 2 2 3 3" xfId="33777"/>
    <cellStyle name="常规 4 4 2 2 4 2 2 4" xfId="15247"/>
    <cellStyle name="常规 4 4 2 2 4 2 2 4 2" xfId="39953"/>
    <cellStyle name="常规 4 4 2 2 4 2 2 5" xfId="27601"/>
    <cellStyle name="常规 4 4 2 2 4 2 3" xfId="4430"/>
    <cellStyle name="常规 4 4 2 2 4 2 3 2" xfId="10613"/>
    <cellStyle name="常规 4 4 2 2 4 2 3 2 2" xfId="22967"/>
    <cellStyle name="常规 4 4 2 2 4 2 3 2 2 2" xfId="47673"/>
    <cellStyle name="常规 4 4 2 2 4 2 3 2 3" xfId="35321"/>
    <cellStyle name="常规 4 4 2 2 4 2 3 3" xfId="16791"/>
    <cellStyle name="常规 4 4 2 2 4 2 3 3 2" xfId="41497"/>
    <cellStyle name="常规 4 4 2 2 4 2 3 4" xfId="29145"/>
    <cellStyle name="常规 4 4 2 2 4 2 4" xfId="7525"/>
    <cellStyle name="常规 4 4 2 2 4 2 4 2" xfId="19879"/>
    <cellStyle name="常规 4 4 2 2 4 2 4 2 2" xfId="44585"/>
    <cellStyle name="常规 4 4 2 2 4 2 4 3" xfId="32233"/>
    <cellStyle name="常规 4 4 2 2 4 2 5" xfId="13703"/>
    <cellStyle name="常规 4 4 2 2 4 2 5 2" xfId="38409"/>
    <cellStyle name="常规 4 4 2 2 4 2 6" xfId="26057"/>
    <cellStyle name="常规 4 4 2 2 4 3" xfId="2110"/>
    <cellStyle name="常规 4 4 2 2 4 3 2" xfId="5202"/>
    <cellStyle name="常规 4 4 2 2 4 3 2 2" xfId="11385"/>
    <cellStyle name="常规 4 4 2 2 4 3 2 2 2" xfId="23739"/>
    <cellStyle name="常规 4 4 2 2 4 3 2 2 2 2" xfId="48445"/>
    <cellStyle name="常规 4 4 2 2 4 3 2 2 3" xfId="36093"/>
    <cellStyle name="常规 4 4 2 2 4 3 2 3" xfId="17563"/>
    <cellStyle name="常规 4 4 2 2 4 3 2 3 2" xfId="42269"/>
    <cellStyle name="常规 4 4 2 2 4 3 2 4" xfId="29917"/>
    <cellStyle name="常规 4 4 2 2 4 3 3" xfId="8297"/>
    <cellStyle name="常规 4 4 2 2 4 3 3 2" xfId="20651"/>
    <cellStyle name="常规 4 4 2 2 4 3 3 2 2" xfId="45357"/>
    <cellStyle name="常规 4 4 2 2 4 3 3 3" xfId="33005"/>
    <cellStyle name="常规 4 4 2 2 4 3 4" xfId="14475"/>
    <cellStyle name="常规 4 4 2 2 4 3 4 2" xfId="39181"/>
    <cellStyle name="常规 4 4 2 2 4 3 5" xfId="26829"/>
    <cellStyle name="常规 4 4 2 2 4 4" xfId="3658"/>
    <cellStyle name="常规 4 4 2 2 4 4 2" xfId="9841"/>
    <cellStyle name="常规 4 4 2 2 4 4 2 2" xfId="22195"/>
    <cellStyle name="常规 4 4 2 2 4 4 2 2 2" xfId="46901"/>
    <cellStyle name="常规 4 4 2 2 4 4 2 3" xfId="34549"/>
    <cellStyle name="常规 4 4 2 2 4 4 3" xfId="16019"/>
    <cellStyle name="常规 4 4 2 2 4 4 3 2" xfId="40725"/>
    <cellStyle name="常规 4 4 2 2 4 4 4" xfId="28373"/>
    <cellStyle name="常规 4 4 2 2 4 5" xfId="6753"/>
    <cellStyle name="常规 4 4 2 2 4 5 2" xfId="19107"/>
    <cellStyle name="常规 4 4 2 2 4 5 2 2" xfId="43813"/>
    <cellStyle name="常规 4 4 2 2 4 5 3" xfId="31461"/>
    <cellStyle name="常规 4 4 2 2 4 6" xfId="12931"/>
    <cellStyle name="常规 4 4 2 2 4 6 2" xfId="37637"/>
    <cellStyle name="常规 4 4 2 2 4 7" xfId="25285"/>
    <cellStyle name="常规 4 4 2 2 5" xfId="949"/>
    <cellStyle name="常规 4 4 2 2 5 2" xfId="2496"/>
    <cellStyle name="常规 4 4 2 2 5 2 2" xfId="5588"/>
    <cellStyle name="常规 4 4 2 2 5 2 2 2" xfId="11771"/>
    <cellStyle name="常规 4 4 2 2 5 2 2 2 2" xfId="24125"/>
    <cellStyle name="常规 4 4 2 2 5 2 2 2 2 2" xfId="48831"/>
    <cellStyle name="常规 4 4 2 2 5 2 2 2 3" xfId="36479"/>
    <cellStyle name="常规 4 4 2 2 5 2 2 3" xfId="17949"/>
    <cellStyle name="常规 4 4 2 2 5 2 2 3 2" xfId="42655"/>
    <cellStyle name="常规 4 4 2 2 5 2 2 4" xfId="30303"/>
    <cellStyle name="常规 4 4 2 2 5 2 3" xfId="8683"/>
    <cellStyle name="常规 4 4 2 2 5 2 3 2" xfId="21037"/>
    <cellStyle name="常规 4 4 2 2 5 2 3 2 2" xfId="45743"/>
    <cellStyle name="常规 4 4 2 2 5 2 3 3" xfId="33391"/>
    <cellStyle name="常规 4 4 2 2 5 2 4" xfId="14861"/>
    <cellStyle name="常规 4 4 2 2 5 2 4 2" xfId="39567"/>
    <cellStyle name="常规 4 4 2 2 5 2 5" xfId="27215"/>
    <cellStyle name="常规 4 4 2 2 5 3" xfId="4044"/>
    <cellStyle name="常规 4 4 2 2 5 3 2" xfId="10227"/>
    <cellStyle name="常规 4 4 2 2 5 3 2 2" xfId="22581"/>
    <cellStyle name="常规 4 4 2 2 5 3 2 2 2" xfId="47287"/>
    <cellStyle name="常规 4 4 2 2 5 3 2 3" xfId="34935"/>
    <cellStyle name="常规 4 4 2 2 5 3 3" xfId="16405"/>
    <cellStyle name="常规 4 4 2 2 5 3 3 2" xfId="41111"/>
    <cellStyle name="常规 4 4 2 2 5 3 4" xfId="28759"/>
    <cellStyle name="常规 4 4 2 2 5 4" xfId="7139"/>
    <cellStyle name="常规 4 4 2 2 5 4 2" xfId="19493"/>
    <cellStyle name="常规 4 4 2 2 5 4 2 2" xfId="44199"/>
    <cellStyle name="常规 4 4 2 2 5 4 3" xfId="31847"/>
    <cellStyle name="常规 4 4 2 2 5 5" xfId="13317"/>
    <cellStyle name="常规 4 4 2 2 5 5 2" xfId="38023"/>
    <cellStyle name="常规 4 4 2 2 5 6" xfId="25671"/>
    <cellStyle name="常规 4 4 2 2 6" xfId="1723"/>
    <cellStyle name="常规 4 4 2 2 6 2" xfId="4816"/>
    <cellStyle name="常规 4 4 2 2 6 2 2" xfId="10999"/>
    <cellStyle name="常规 4 4 2 2 6 2 2 2" xfId="23353"/>
    <cellStyle name="常规 4 4 2 2 6 2 2 2 2" xfId="48059"/>
    <cellStyle name="常规 4 4 2 2 6 2 2 3" xfId="35707"/>
    <cellStyle name="常规 4 4 2 2 6 2 3" xfId="17177"/>
    <cellStyle name="常规 4 4 2 2 6 2 3 2" xfId="41883"/>
    <cellStyle name="常规 4 4 2 2 6 2 4" xfId="29531"/>
    <cellStyle name="常规 4 4 2 2 6 3" xfId="7911"/>
    <cellStyle name="常规 4 4 2 2 6 3 2" xfId="20265"/>
    <cellStyle name="常规 4 4 2 2 6 3 2 2" xfId="44971"/>
    <cellStyle name="常规 4 4 2 2 6 3 3" xfId="32619"/>
    <cellStyle name="常规 4 4 2 2 6 4" xfId="14089"/>
    <cellStyle name="常规 4 4 2 2 6 4 2" xfId="38795"/>
    <cellStyle name="常规 4 4 2 2 6 5" xfId="26443"/>
    <cellStyle name="常规 4 4 2 2 7" xfId="3272"/>
    <cellStyle name="常规 4 4 2 2 7 2" xfId="9455"/>
    <cellStyle name="常规 4 4 2 2 7 2 2" xfId="21809"/>
    <cellStyle name="常规 4 4 2 2 7 2 2 2" xfId="46515"/>
    <cellStyle name="常规 4 4 2 2 7 2 3" xfId="34163"/>
    <cellStyle name="常规 4 4 2 2 7 3" xfId="15633"/>
    <cellStyle name="常规 4 4 2 2 7 3 2" xfId="40339"/>
    <cellStyle name="常规 4 4 2 2 7 4" xfId="27987"/>
    <cellStyle name="常规 4 4 2 2 8" xfId="6367"/>
    <cellStyle name="常规 4 4 2 2 8 2" xfId="18721"/>
    <cellStyle name="常规 4 4 2 2 8 2 2" xfId="43427"/>
    <cellStyle name="常规 4 4 2 2 8 3" xfId="31075"/>
    <cellStyle name="常规 4 4 2 2 9" xfId="12545"/>
    <cellStyle name="常规 4 4 2 2 9 2" xfId="37251"/>
    <cellStyle name="常规 4 4 2 3" xfId="363"/>
    <cellStyle name="常规 4 4 2 3 2" xfId="751"/>
    <cellStyle name="常规 4 4 2 3 2 2" xfId="1525"/>
    <cellStyle name="常规 4 4 2 3 2 2 2" xfId="3072"/>
    <cellStyle name="常规 4 4 2 3 2 2 2 2" xfId="6164"/>
    <cellStyle name="常规 4 4 2 3 2 2 2 2 2" xfId="12347"/>
    <cellStyle name="常规 4 4 2 3 2 2 2 2 2 2" xfId="24701"/>
    <cellStyle name="常规 4 4 2 3 2 2 2 2 2 2 2" xfId="49407"/>
    <cellStyle name="常规 4 4 2 3 2 2 2 2 2 3" xfId="37055"/>
    <cellStyle name="常规 4 4 2 3 2 2 2 2 3" xfId="18525"/>
    <cellStyle name="常规 4 4 2 3 2 2 2 2 3 2" xfId="43231"/>
    <cellStyle name="常规 4 4 2 3 2 2 2 2 4" xfId="30879"/>
    <cellStyle name="常规 4 4 2 3 2 2 2 3" xfId="9259"/>
    <cellStyle name="常规 4 4 2 3 2 2 2 3 2" xfId="21613"/>
    <cellStyle name="常规 4 4 2 3 2 2 2 3 2 2" xfId="46319"/>
    <cellStyle name="常规 4 4 2 3 2 2 2 3 3" xfId="33967"/>
    <cellStyle name="常规 4 4 2 3 2 2 2 4" xfId="15437"/>
    <cellStyle name="常规 4 4 2 3 2 2 2 4 2" xfId="40143"/>
    <cellStyle name="常规 4 4 2 3 2 2 2 5" xfId="27791"/>
    <cellStyle name="常规 4 4 2 3 2 2 3" xfId="4620"/>
    <cellStyle name="常规 4 4 2 3 2 2 3 2" xfId="10803"/>
    <cellStyle name="常规 4 4 2 3 2 2 3 2 2" xfId="23157"/>
    <cellStyle name="常规 4 4 2 3 2 2 3 2 2 2" xfId="47863"/>
    <cellStyle name="常规 4 4 2 3 2 2 3 2 3" xfId="35511"/>
    <cellStyle name="常规 4 4 2 3 2 2 3 3" xfId="16981"/>
    <cellStyle name="常规 4 4 2 3 2 2 3 3 2" xfId="41687"/>
    <cellStyle name="常规 4 4 2 3 2 2 3 4" xfId="29335"/>
    <cellStyle name="常规 4 4 2 3 2 2 4" xfId="7715"/>
    <cellStyle name="常规 4 4 2 3 2 2 4 2" xfId="20069"/>
    <cellStyle name="常规 4 4 2 3 2 2 4 2 2" xfId="44775"/>
    <cellStyle name="常规 4 4 2 3 2 2 4 3" xfId="32423"/>
    <cellStyle name="常规 4 4 2 3 2 2 5" xfId="13893"/>
    <cellStyle name="常规 4 4 2 3 2 2 5 2" xfId="38599"/>
    <cellStyle name="常规 4 4 2 3 2 2 6" xfId="26247"/>
    <cellStyle name="常规 4 4 2 3 2 3" xfId="2300"/>
    <cellStyle name="常规 4 4 2 3 2 3 2" xfId="5392"/>
    <cellStyle name="常规 4 4 2 3 2 3 2 2" xfId="11575"/>
    <cellStyle name="常规 4 4 2 3 2 3 2 2 2" xfId="23929"/>
    <cellStyle name="常规 4 4 2 3 2 3 2 2 2 2" xfId="48635"/>
    <cellStyle name="常规 4 4 2 3 2 3 2 2 3" xfId="36283"/>
    <cellStyle name="常规 4 4 2 3 2 3 2 3" xfId="17753"/>
    <cellStyle name="常规 4 4 2 3 2 3 2 3 2" xfId="42459"/>
    <cellStyle name="常规 4 4 2 3 2 3 2 4" xfId="30107"/>
    <cellStyle name="常规 4 4 2 3 2 3 3" xfId="8487"/>
    <cellStyle name="常规 4 4 2 3 2 3 3 2" xfId="20841"/>
    <cellStyle name="常规 4 4 2 3 2 3 3 2 2" xfId="45547"/>
    <cellStyle name="常规 4 4 2 3 2 3 3 3" xfId="33195"/>
    <cellStyle name="常规 4 4 2 3 2 3 4" xfId="14665"/>
    <cellStyle name="常规 4 4 2 3 2 3 4 2" xfId="39371"/>
    <cellStyle name="常规 4 4 2 3 2 3 5" xfId="27019"/>
    <cellStyle name="常规 4 4 2 3 2 4" xfId="3848"/>
    <cellStyle name="常规 4 4 2 3 2 4 2" xfId="10031"/>
    <cellStyle name="常规 4 4 2 3 2 4 2 2" xfId="22385"/>
    <cellStyle name="常规 4 4 2 3 2 4 2 2 2" xfId="47091"/>
    <cellStyle name="常规 4 4 2 3 2 4 2 3" xfId="34739"/>
    <cellStyle name="常规 4 4 2 3 2 4 3" xfId="16209"/>
    <cellStyle name="常规 4 4 2 3 2 4 3 2" xfId="40915"/>
    <cellStyle name="常规 4 4 2 3 2 4 4" xfId="28563"/>
    <cellStyle name="常规 4 4 2 3 2 5" xfId="6943"/>
    <cellStyle name="常规 4 4 2 3 2 5 2" xfId="19297"/>
    <cellStyle name="常规 4 4 2 3 2 5 2 2" xfId="44003"/>
    <cellStyle name="常规 4 4 2 3 2 5 3" xfId="31651"/>
    <cellStyle name="常规 4 4 2 3 2 6" xfId="13121"/>
    <cellStyle name="常规 4 4 2 3 2 6 2" xfId="37827"/>
    <cellStyle name="常规 4 4 2 3 2 7" xfId="25475"/>
    <cellStyle name="常规 4 4 2 3 3" xfId="1139"/>
    <cellStyle name="常规 4 4 2 3 3 2" xfId="2686"/>
    <cellStyle name="常规 4 4 2 3 3 2 2" xfId="5778"/>
    <cellStyle name="常规 4 4 2 3 3 2 2 2" xfId="11961"/>
    <cellStyle name="常规 4 4 2 3 3 2 2 2 2" xfId="24315"/>
    <cellStyle name="常规 4 4 2 3 3 2 2 2 2 2" xfId="49021"/>
    <cellStyle name="常规 4 4 2 3 3 2 2 2 3" xfId="36669"/>
    <cellStyle name="常规 4 4 2 3 3 2 2 3" xfId="18139"/>
    <cellStyle name="常规 4 4 2 3 3 2 2 3 2" xfId="42845"/>
    <cellStyle name="常规 4 4 2 3 3 2 2 4" xfId="30493"/>
    <cellStyle name="常规 4 4 2 3 3 2 3" xfId="8873"/>
    <cellStyle name="常规 4 4 2 3 3 2 3 2" xfId="21227"/>
    <cellStyle name="常规 4 4 2 3 3 2 3 2 2" xfId="45933"/>
    <cellStyle name="常规 4 4 2 3 3 2 3 3" xfId="33581"/>
    <cellStyle name="常规 4 4 2 3 3 2 4" xfId="15051"/>
    <cellStyle name="常规 4 4 2 3 3 2 4 2" xfId="39757"/>
    <cellStyle name="常规 4 4 2 3 3 2 5" xfId="27405"/>
    <cellStyle name="常规 4 4 2 3 3 3" xfId="4234"/>
    <cellStyle name="常规 4 4 2 3 3 3 2" xfId="10417"/>
    <cellStyle name="常规 4 4 2 3 3 3 2 2" xfId="22771"/>
    <cellStyle name="常规 4 4 2 3 3 3 2 2 2" xfId="47477"/>
    <cellStyle name="常规 4 4 2 3 3 3 2 3" xfId="35125"/>
    <cellStyle name="常规 4 4 2 3 3 3 3" xfId="16595"/>
    <cellStyle name="常规 4 4 2 3 3 3 3 2" xfId="41301"/>
    <cellStyle name="常规 4 4 2 3 3 3 4" xfId="28949"/>
    <cellStyle name="常规 4 4 2 3 3 4" xfId="7329"/>
    <cellStyle name="常规 4 4 2 3 3 4 2" xfId="19683"/>
    <cellStyle name="常规 4 4 2 3 3 4 2 2" xfId="44389"/>
    <cellStyle name="常规 4 4 2 3 3 4 3" xfId="32037"/>
    <cellStyle name="常规 4 4 2 3 3 5" xfId="13507"/>
    <cellStyle name="常规 4 4 2 3 3 5 2" xfId="38213"/>
    <cellStyle name="常规 4 4 2 3 3 6" xfId="25861"/>
    <cellStyle name="常规 4 4 2 3 4" xfId="1913"/>
    <cellStyle name="常规 4 4 2 3 4 2" xfId="5006"/>
    <cellStyle name="常规 4 4 2 3 4 2 2" xfId="11189"/>
    <cellStyle name="常规 4 4 2 3 4 2 2 2" xfId="23543"/>
    <cellStyle name="常规 4 4 2 3 4 2 2 2 2" xfId="48249"/>
    <cellStyle name="常规 4 4 2 3 4 2 2 3" xfId="35897"/>
    <cellStyle name="常规 4 4 2 3 4 2 3" xfId="17367"/>
    <cellStyle name="常规 4 4 2 3 4 2 3 2" xfId="42073"/>
    <cellStyle name="常规 4 4 2 3 4 2 4" xfId="29721"/>
    <cellStyle name="常规 4 4 2 3 4 3" xfId="8101"/>
    <cellStyle name="常规 4 4 2 3 4 3 2" xfId="20455"/>
    <cellStyle name="常规 4 4 2 3 4 3 2 2" xfId="45161"/>
    <cellStyle name="常规 4 4 2 3 4 3 3" xfId="32809"/>
    <cellStyle name="常规 4 4 2 3 4 4" xfId="14279"/>
    <cellStyle name="常规 4 4 2 3 4 4 2" xfId="38985"/>
    <cellStyle name="常规 4 4 2 3 4 5" xfId="26633"/>
    <cellStyle name="常规 4 4 2 3 5" xfId="3462"/>
    <cellStyle name="常规 4 4 2 3 5 2" xfId="9645"/>
    <cellStyle name="常规 4 4 2 3 5 2 2" xfId="21999"/>
    <cellStyle name="常规 4 4 2 3 5 2 2 2" xfId="46705"/>
    <cellStyle name="常规 4 4 2 3 5 2 3" xfId="34353"/>
    <cellStyle name="常规 4 4 2 3 5 3" xfId="15823"/>
    <cellStyle name="常规 4 4 2 3 5 3 2" xfId="40529"/>
    <cellStyle name="常规 4 4 2 3 5 4" xfId="28177"/>
    <cellStyle name="常规 4 4 2 3 6" xfId="6557"/>
    <cellStyle name="常规 4 4 2 3 6 2" xfId="18911"/>
    <cellStyle name="常规 4 4 2 3 6 2 2" xfId="43617"/>
    <cellStyle name="常规 4 4 2 3 6 3" xfId="31265"/>
    <cellStyle name="常规 4 4 2 3 7" xfId="12735"/>
    <cellStyle name="常规 4 4 2 3 7 2" xfId="37441"/>
    <cellStyle name="常规 4 4 2 3 8" xfId="25089"/>
    <cellStyle name="常规 4 4 2 4" xfId="238"/>
    <cellStyle name="常规 4 4 2 4 2" xfId="627"/>
    <cellStyle name="常规 4 4 2 4 2 2" xfId="1401"/>
    <cellStyle name="常规 4 4 2 4 2 2 2" xfId="2948"/>
    <cellStyle name="常规 4 4 2 4 2 2 2 2" xfId="6040"/>
    <cellStyle name="常规 4 4 2 4 2 2 2 2 2" xfId="12223"/>
    <cellStyle name="常规 4 4 2 4 2 2 2 2 2 2" xfId="24577"/>
    <cellStyle name="常规 4 4 2 4 2 2 2 2 2 2 2" xfId="49283"/>
    <cellStyle name="常规 4 4 2 4 2 2 2 2 2 3" xfId="36931"/>
    <cellStyle name="常规 4 4 2 4 2 2 2 2 3" xfId="18401"/>
    <cellStyle name="常规 4 4 2 4 2 2 2 2 3 2" xfId="43107"/>
    <cellStyle name="常规 4 4 2 4 2 2 2 2 4" xfId="30755"/>
    <cellStyle name="常规 4 4 2 4 2 2 2 3" xfId="9135"/>
    <cellStyle name="常规 4 4 2 4 2 2 2 3 2" xfId="21489"/>
    <cellStyle name="常规 4 4 2 4 2 2 2 3 2 2" xfId="46195"/>
    <cellStyle name="常规 4 4 2 4 2 2 2 3 3" xfId="33843"/>
    <cellStyle name="常规 4 4 2 4 2 2 2 4" xfId="15313"/>
    <cellStyle name="常规 4 4 2 4 2 2 2 4 2" xfId="40019"/>
    <cellStyle name="常规 4 4 2 4 2 2 2 5" xfId="27667"/>
    <cellStyle name="常规 4 4 2 4 2 2 3" xfId="4496"/>
    <cellStyle name="常规 4 4 2 4 2 2 3 2" xfId="10679"/>
    <cellStyle name="常规 4 4 2 4 2 2 3 2 2" xfId="23033"/>
    <cellStyle name="常规 4 4 2 4 2 2 3 2 2 2" xfId="47739"/>
    <cellStyle name="常规 4 4 2 4 2 2 3 2 3" xfId="35387"/>
    <cellStyle name="常规 4 4 2 4 2 2 3 3" xfId="16857"/>
    <cellStyle name="常规 4 4 2 4 2 2 3 3 2" xfId="41563"/>
    <cellStyle name="常规 4 4 2 4 2 2 3 4" xfId="29211"/>
    <cellStyle name="常规 4 4 2 4 2 2 4" xfId="7591"/>
    <cellStyle name="常规 4 4 2 4 2 2 4 2" xfId="19945"/>
    <cellStyle name="常规 4 4 2 4 2 2 4 2 2" xfId="44651"/>
    <cellStyle name="常规 4 4 2 4 2 2 4 3" xfId="32299"/>
    <cellStyle name="常规 4 4 2 4 2 2 5" xfId="13769"/>
    <cellStyle name="常规 4 4 2 4 2 2 5 2" xfId="38475"/>
    <cellStyle name="常规 4 4 2 4 2 2 6" xfId="26123"/>
    <cellStyle name="常规 4 4 2 4 2 3" xfId="2176"/>
    <cellStyle name="常规 4 4 2 4 2 3 2" xfId="5268"/>
    <cellStyle name="常规 4 4 2 4 2 3 2 2" xfId="11451"/>
    <cellStyle name="常规 4 4 2 4 2 3 2 2 2" xfId="23805"/>
    <cellStyle name="常规 4 4 2 4 2 3 2 2 2 2" xfId="48511"/>
    <cellStyle name="常规 4 4 2 4 2 3 2 2 3" xfId="36159"/>
    <cellStyle name="常规 4 4 2 4 2 3 2 3" xfId="17629"/>
    <cellStyle name="常规 4 4 2 4 2 3 2 3 2" xfId="42335"/>
    <cellStyle name="常规 4 4 2 4 2 3 2 4" xfId="29983"/>
    <cellStyle name="常规 4 4 2 4 2 3 3" xfId="8363"/>
    <cellStyle name="常规 4 4 2 4 2 3 3 2" xfId="20717"/>
    <cellStyle name="常规 4 4 2 4 2 3 3 2 2" xfId="45423"/>
    <cellStyle name="常规 4 4 2 4 2 3 3 3" xfId="33071"/>
    <cellStyle name="常规 4 4 2 4 2 3 4" xfId="14541"/>
    <cellStyle name="常规 4 4 2 4 2 3 4 2" xfId="39247"/>
    <cellStyle name="常规 4 4 2 4 2 3 5" xfId="26895"/>
    <cellStyle name="常规 4 4 2 4 2 4" xfId="3724"/>
    <cellStyle name="常规 4 4 2 4 2 4 2" xfId="9907"/>
    <cellStyle name="常规 4 4 2 4 2 4 2 2" xfId="22261"/>
    <cellStyle name="常规 4 4 2 4 2 4 2 2 2" xfId="46967"/>
    <cellStyle name="常规 4 4 2 4 2 4 2 3" xfId="34615"/>
    <cellStyle name="常规 4 4 2 4 2 4 3" xfId="16085"/>
    <cellStyle name="常规 4 4 2 4 2 4 3 2" xfId="40791"/>
    <cellStyle name="常规 4 4 2 4 2 4 4" xfId="28439"/>
    <cellStyle name="常规 4 4 2 4 2 5" xfId="6819"/>
    <cellStyle name="常规 4 4 2 4 2 5 2" xfId="19173"/>
    <cellStyle name="常规 4 4 2 4 2 5 2 2" xfId="43879"/>
    <cellStyle name="常规 4 4 2 4 2 5 3" xfId="31527"/>
    <cellStyle name="常规 4 4 2 4 2 6" xfId="12997"/>
    <cellStyle name="常规 4 4 2 4 2 6 2" xfId="37703"/>
    <cellStyle name="常规 4 4 2 4 2 7" xfId="25351"/>
    <cellStyle name="常规 4 4 2 4 3" xfId="1015"/>
    <cellStyle name="常规 4 4 2 4 3 2" xfId="2562"/>
    <cellStyle name="常规 4 4 2 4 3 2 2" xfId="5654"/>
    <cellStyle name="常规 4 4 2 4 3 2 2 2" xfId="11837"/>
    <cellStyle name="常规 4 4 2 4 3 2 2 2 2" xfId="24191"/>
    <cellStyle name="常规 4 4 2 4 3 2 2 2 2 2" xfId="48897"/>
    <cellStyle name="常规 4 4 2 4 3 2 2 2 3" xfId="36545"/>
    <cellStyle name="常规 4 4 2 4 3 2 2 3" xfId="18015"/>
    <cellStyle name="常规 4 4 2 4 3 2 2 3 2" xfId="42721"/>
    <cellStyle name="常规 4 4 2 4 3 2 2 4" xfId="30369"/>
    <cellStyle name="常规 4 4 2 4 3 2 3" xfId="8749"/>
    <cellStyle name="常规 4 4 2 4 3 2 3 2" xfId="21103"/>
    <cellStyle name="常规 4 4 2 4 3 2 3 2 2" xfId="45809"/>
    <cellStyle name="常规 4 4 2 4 3 2 3 3" xfId="33457"/>
    <cellStyle name="常规 4 4 2 4 3 2 4" xfId="14927"/>
    <cellStyle name="常规 4 4 2 4 3 2 4 2" xfId="39633"/>
    <cellStyle name="常规 4 4 2 4 3 2 5" xfId="27281"/>
    <cellStyle name="常规 4 4 2 4 3 3" xfId="4110"/>
    <cellStyle name="常规 4 4 2 4 3 3 2" xfId="10293"/>
    <cellStyle name="常规 4 4 2 4 3 3 2 2" xfId="22647"/>
    <cellStyle name="常规 4 4 2 4 3 3 2 2 2" xfId="47353"/>
    <cellStyle name="常规 4 4 2 4 3 3 2 3" xfId="35001"/>
    <cellStyle name="常规 4 4 2 4 3 3 3" xfId="16471"/>
    <cellStyle name="常规 4 4 2 4 3 3 3 2" xfId="41177"/>
    <cellStyle name="常规 4 4 2 4 3 3 4" xfId="28825"/>
    <cellStyle name="常规 4 4 2 4 3 4" xfId="7205"/>
    <cellStyle name="常规 4 4 2 4 3 4 2" xfId="19559"/>
    <cellStyle name="常规 4 4 2 4 3 4 2 2" xfId="44265"/>
    <cellStyle name="常规 4 4 2 4 3 4 3" xfId="31913"/>
    <cellStyle name="常规 4 4 2 4 3 5" xfId="13383"/>
    <cellStyle name="常规 4 4 2 4 3 5 2" xfId="38089"/>
    <cellStyle name="常规 4 4 2 4 3 6" xfId="25737"/>
    <cellStyle name="常规 4 4 2 4 4" xfId="1789"/>
    <cellStyle name="常规 4 4 2 4 4 2" xfId="4882"/>
    <cellStyle name="常规 4 4 2 4 4 2 2" xfId="11065"/>
    <cellStyle name="常规 4 4 2 4 4 2 2 2" xfId="23419"/>
    <cellStyle name="常规 4 4 2 4 4 2 2 2 2" xfId="48125"/>
    <cellStyle name="常规 4 4 2 4 4 2 2 3" xfId="35773"/>
    <cellStyle name="常规 4 4 2 4 4 2 3" xfId="17243"/>
    <cellStyle name="常规 4 4 2 4 4 2 3 2" xfId="41949"/>
    <cellStyle name="常规 4 4 2 4 4 2 4" xfId="29597"/>
    <cellStyle name="常规 4 4 2 4 4 3" xfId="7977"/>
    <cellStyle name="常规 4 4 2 4 4 3 2" xfId="20331"/>
    <cellStyle name="常规 4 4 2 4 4 3 2 2" xfId="45037"/>
    <cellStyle name="常规 4 4 2 4 4 3 3" xfId="32685"/>
    <cellStyle name="常规 4 4 2 4 4 4" xfId="14155"/>
    <cellStyle name="常规 4 4 2 4 4 4 2" xfId="38861"/>
    <cellStyle name="常规 4 4 2 4 4 5" xfId="26509"/>
    <cellStyle name="常规 4 4 2 4 5" xfId="3338"/>
    <cellStyle name="常规 4 4 2 4 5 2" xfId="9521"/>
    <cellStyle name="常规 4 4 2 4 5 2 2" xfId="21875"/>
    <cellStyle name="常规 4 4 2 4 5 2 2 2" xfId="46581"/>
    <cellStyle name="常规 4 4 2 4 5 2 3" xfId="34229"/>
    <cellStyle name="常规 4 4 2 4 5 3" xfId="15699"/>
    <cellStyle name="常规 4 4 2 4 5 3 2" xfId="40405"/>
    <cellStyle name="常规 4 4 2 4 5 4" xfId="28053"/>
    <cellStyle name="常规 4 4 2 4 6" xfId="6433"/>
    <cellStyle name="常规 4 4 2 4 6 2" xfId="18787"/>
    <cellStyle name="常规 4 4 2 4 6 2 2" xfId="43493"/>
    <cellStyle name="常规 4 4 2 4 6 3" xfId="31141"/>
    <cellStyle name="常规 4 4 2 4 7" xfId="12611"/>
    <cellStyle name="常规 4 4 2 4 7 2" xfId="37317"/>
    <cellStyle name="常规 4 4 2 4 8" xfId="24965"/>
    <cellStyle name="常规 4 4 2 5" xfId="492"/>
    <cellStyle name="常规 4 4 2 5 2" xfId="1266"/>
    <cellStyle name="常规 4 4 2 5 2 2" xfId="2813"/>
    <cellStyle name="常规 4 4 2 5 2 2 2" xfId="5905"/>
    <cellStyle name="常规 4 4 2 5 2 2 2 2" xfId="12088"/>
    <cellStyle name="常规 4 4 2 5 2 2 2 2 2" xfId="24442"/>
    <cellStyle name="常规 4 4 2 5 2 2 2 2 2 2" xfId="49148"/>
    <cellStyle name="常规 4 4 2 5 2 2 2 2 3" xfId="36796"/>
    <cellStyle name="常规 4 4 2 5 2 2 2 3" xfId="18266"/>
    <cellStyle name="常规 4 4 2 5 2 2 2 3 2" xfId="42972"/>
    <cellStyle name="常规 4 4 2 5 2 2 2 4" xfId="30620"/>
    <cellStyle name="常规 4 4 2 5 2 2 3" xfId="9000"/>
    <cellStyle name="常规 4 4 2 5 2 2 3 2" xfId="21354"/>
    <cellStyle name="常规 4 4 2 5 2 2 3 2 2" xfId="46060"/>
    <cellStyle name="常规 4 4 2 5 2 2 3 3" xfId="33708"/>
    <cellStyle name="常规 4 4 2 5 2 2 4" xfId="15178"/>
    <cellStyle name="常规 4 4 2 5 2 2 4 2" xfId="39884"/>
    <cellStyle name="常规 4 4 2 5 2 2 5" xfId="27532"/>
    <cellStyle name="常规 4 4 2 5 2 3" xfId="4361"/>
    <cellStyle name="常规 4 4 2 5 2 3 2" xfId="10544"/>
    <cellStyle name="常规 4 4 2 5 2 3 2 2" xfId="22898"/>
    <cellStyle name="常规 4 4 2 5 2 3 2 2 2" xfId="47604"/>
    <cellStyle name="常规 4 4 2 5 2 3 2 3" xfId="35252"/>
    <cellStyle name="常规 4 4 2 5 2 3 3" xfId="16722"/>
    <cellStyle name="常规 4 4 2 5 2 3 3 2" xfId="41428"/>
    <cellStyle name="常规 4 4 2 5 2 3 4" xfId="29076"/>
    <cellStyle name="常规 4 4 2 5 2 4" xfId="7456"/>
    <cellStyle name="常规 4 4 2 5 2 4 2" xfId="19810"/>
    <cellStyle name="常规 4 4 2 5 2 4 2 2" xfId="44516"/>
    <cellStyle name="常规 4 4 2 5 2 4 3" xfId="32164"/>
    <cellStyle name="常规 4 4 2 5 2 5" xfId="13634"/>
    <cellStyle name="常规 4 4 2 5 2 5 2" xfId="38340"/>
    <cellStyle name="常规 4 4 2 5 2 6" xfId="25988"/>
    <cellStyle name="常规 4 4 2 5 3" xfId="2041"/>
    <cellStyle name="常规 4 4 2 5 3 2" xfId="5133"/>
    <cellStyle name="常规 4 4 2 5 3 2 2" xfId="11316"/>
    <cellStyle name="常规 4 4 2 5 3 2 2 2" xfId="23670"/>
    <cellStyle name="常规 4 4 2 5 3 2 2 2 2" xfId="48376"/>
    <cellStyle name="常规 4 4 2 5 3 2 2 3" xfId="36024"/>
    <cellStyle name="常规 4 4 2 5 3 2 3" xfId="17494"/>
    <cellStyle name="常规 4 4 2 5 3 2 3 2" xfId="42200"/>
    <cellStyle name="常规 4 4 2 5 3 2 4" xfId="29848"/>
    <cellStyle name="常规 4 4 2 5 3 3" xfId="8228"/>
    <cellStyle name="常规 4 4 2 5 3 3 2" xfId="20582"/>
    <cellStyle name="常规 4 4 2 5 3 3 2 2" xfId="45288"/>
    <cellStyle name="常规 4 4 2 5 3 3 3" xfId="32936"/>
    <cellStyle name="常规 4 4 2 5 3 4" xfId="14406"/>
    <cellStyle name="常规 4 4 2 5 3 4 2" xfId="39112"/>
    <cellStyle name="常规 4 4 2 5 3 5" xfId="26760"/>
    <cellStyle name="常规 4 4 2 5 4" xfId="3589"/>
    <cellStyle name="常规 4 4 2 5 4 2" xfId="9772"/>
    <cellStyle name="常规 4 4 2 5 4 2 2" xfId="22126"/>
    <cellStyle name="常规 4 4 2 5 4 2 2 2" xfId="46832"/>
    <cellStyle name="常规 4 4 2 5 4 2 3" xfId="34480"/>
    <cellStyle name="常规 4 4 2 5 4 3" xfId="15950"/>
    <cellStyle name="常规 4 4 2 5 4 3 2" xfId="40656"/>
    <cellStyle name="常规 4 4 2 5 4 4" xfId="28304"/>
    <cellStyle name="常规 4 4 2 5 5" xfId="6684"/>
    <cellStyle name="常规 4 4 2 5 5 2" xfId="19038"/>
    <cellStyle name="常规 4 4 2 5 5 2 2" xfId="43744"/>
    <cellStyle name="常规 4 4 2 5 5 3" xfId="31392"/>
    <cellStyle name="常规 4 4 2 5 6" xfId="12862"/>
    <cellStyle name="常规 4 4 2 5 6 2" xfId="37568"/>
    <cellStyle name="常规 4 4 2 5 7" xfId="25216"/>
    <cellStyle name="常规 4 4 2 6" xfId="880"/>
    <cellStyle name="常规 4 4 2 6 2" xfId="2427"/>
    <cellStyle name="常规 4 4 2 6 2 2" xfId="5519"/>
    <cellStyle name="常规 4 4 2 6 2 2 2" xfId="11702"/>
    <cellStyle name="常规 4 4 2 6 2 2 2 2" xfId="24056"/>
    <cellStyle name="常规 4 4 2 6 2 2 2 2 2" xfId="48762"/>
    <cellStyle name="常规 4 4 2 6 2 2 2 3" xfId="36410"/>
    <cellStyle name="常规 4 4 2 6 2 2 3" xfId="17880"/>
    <cellStyle name="常规 4 4 2 6 2 2 3 2" xfId="42586"/>
    <cellStyle name="常规 4 4 2 6 2 2 4" xfId="30234"/>
    <cellStyle name="常规 4 4 2 6 2 3" xfId="8614"/>
    <cellStyle name="常规 4 4 2 6 2 3 2" xfId="20968"/>
    <cellStyle name="常规 4 4 2 6 2 3 2 2" xfId="45674"/>
    <cellStyle name="常规 4 4 2 6 2 3 3" xfId="33322"/>
    <cellStyle name="常规 4 4 2 6 2 4" xfId="14792"/>
    <cellStyle name="常规 4 4 2 6 2 4 2" xfId="39498"/>
    <cellStyle name="常规 4 4 2 6 2 5" xfId="27146"/>
    <cellStyle name="常规 4 4 2 6 3" xfId="3975"/>
    <cellStyle name="常规 4 4 2 6 3 2" xfId="10158"/>
    <cellStyle name="常规 4 4 2 6 3 2 2" xfId="22512"/>
    <cellStyle name="常规 4 4 2 6 3 2 2 2" xfId="47218"/>
    <cellStyle name="常规 4 4 2 6 3 2 3" xfId="34866"/>
    <cellStyle name="常规 4 4 2 6 3 3" xfId="16336"/>
    <cellStyle name="常规 4 4 2 6 3 3 2" xfId="41042"/>
    <cellStyle name="常规 4 4 2 6 3 4" xfId="28690"/>
    <cellStyle name="常规 4 4 2 6 4" xfId="7070"/>
    <cellStyle name="常规 4 4 2 6 4 2" xfId="19424"/>
    <cellStyle name="常规 4 4 2 6 4 2 2" xfId="44130"/>
    <cellStyle name="常规 4 4 2 6 4 3" xfId="31778"/>
    <cellStyle name="常规 4 4 2 6 5" xfId="13248"/>
    <cellStyle name="常规 4 4 2 6 5 2" xfId="37954"/>
    <cellStyle name="常规 4 4 2 6 6" xfId="25602"/>
    <cellStyle name="常规 4 4 2 7" xfId="1654"/>
    <cellStyle name="常规 4 4 2 7 2" xfId="4747"/>
    <cellStyle name="常规 4 4 2 7 2 2" xfId="10930"/>
    <cellStyle name="常规 4 4 2 7 2 2 2" xfId="23284"/>
    <cellStyle name="常规 4 4 2 7 2 2 2 2" xfId="47990"/>
    <cellStyle name="常规 4 4 2 7 2 2 3" xfId="35638"/>
    <cellStyle name="常规 4 4 2 7 2 3" xfId="17108"/>
    <cellStyle name="常规 4 4 2 7 2 3 2" xfId="41814"/>
    <cellStyle name="常规 4 4 2 7 2 4" xfId="29462"/>
    <cellStyle name="常规 4 4 2 7 3" xfId="7842"/>
    <cellStyle name="常规 4 4 2 7 3 2" xfId="20196"/>
    <cellStyle name="常规 4 4 2 7 3 2 2" xfId="44902"/>
    <cellStyle name="常规 4 4 2 7 3 3" xfId="32550"/>
    <cellStyle name="常规 4 4 2 7 4" xfId="14020"/>
    <cellStyle name="常规 4 4 2 7 4 2" xfId="38726"/>
    <cellStyle name="常规 4 4 2 7 5" xfId="26374"/>
    <cellStyle name="常规 4 4 2 8" xfId="3202"/>
    <cellStyle name="常规 4 4 2 8 2" xfId="9386"/>
    <cellStyle name="常规 4 4 2 8 2 2" xfId="21740"/>
    <cellStyle name="常规 4 4 2 8 2 2 2" xfId="46446"/>
    <cellStyle name="常规 4 4 2 8 2 3" xfId="34094"/>
    <cellStyle name="常规 4 4 2 8 3" xfId="15564"/>
    <cellStyle name="常规 4 4 2 8 3 2" xfId="40270"/>
    <cellStyle name="常规 4 4 2 8 4" xfId="27918"/>
    <cellStyle name="常规 4 4 2 9" xfId="6298"/>
    <cellStyle name="常规 4 4 2 9 2" xfId="18652"/>
    <cellStyle name="常规 4 4 2 9 2 2" xfId="43358"/>
    <cellStyle name="常规 4 4 2 9 3" xfId="31006"/>
    <cellStyle name="常规 4 4 3" xfId="132"/>
    <cellStyle name="常规 4 4 3 10" xfId="24865"/>
    <cellStyle name="常规 4 4 3 2" xfId="394"/>
    <cellStyle name="常规 4 4 3 2 2" xfId="782"/>
    <cellStyle name="常规 4 4 3 2 2 2" xfId="1556"/>
    <cellStyle name="常规 4 4 3 2 2 2 2" xfId="3103"/>
    <cellStyle name="常规 4 4 3 2 2 2 2 2" xfId="6195"/>
    <cellStyle name="常规 4 4 3 2 2 2 2 2 2" xfId="12378"/>
    <cellStyle name="常规 4 4 3 2 2 2 2 2 2 2" xfId="24732"/>
    <cellStyle name="常规 4 4 3 2 2 2 2 2 2 2 2" xfId="49438"/>
    <cellStyle name="常规 4 4 3 2 2 2 2 2 2 3" xfId="37086"/>
    <cellStyle name="常规 4 4 3 2 2 2 2 2 3" xfId="18556"/>
    <cellStyle name="常规 4 4 3 2 2 2 2 2 3 2" xfId="43262"/>
    <cellStyle name="常规 4 4 3 2 2 2 2 2 4" xfId="30910"/>
    <cellStyle name="常规 4 4 3 2 2 2 2 3" xfId="9290"/>
    <cellStyle name="常规 4 4 3 2 2 2 2 3 2" xfId="21644"/>
    <cellStyle name="常规 4 4 3 2 2 2 2 3 2 2" xfId="46350"/>
    <cellStyle name="常规 4 4 3 2 2 2 2 3 3" xfId="33998"/>
    <cellStyle name="常规 4 4 3 2 2 2 2 4" xfId="15468"/>
    <cellStyle name="常规 4 4 3 2 2 2 2 4 2" xfId="40174"/>
    <cellStyle name="常规 4 4 3 2 2 2 2 5" xfId="27822"/>
    <cellStyle name="常规 4 4 3 2 2 2 3" xfId="4651"/>
    <cellStyle name="常规 4 4 3 2 2 2 3 2" xfId="10834"/>
    <cellStyle name="常规 4 4 3 2 2 2 3 2 2" xfId="23188"/>
    <cellStyle name="常规 4 4 3 2 2 2 3 2 2 2" xfId="47894"/>
    <cellStyle name="常规 4 4 3 2 2 2 3 2 3" xfId="35542"/>
    <cellStyle name="常规 4 4 3 2 2 2 3 3" xfId="17012"/>
    <cellStyle name="常规 4 4 3 2 2 2 3 3 2" xfId="41718"/>
    <cellStyle name="常规 4 4 3 2 2 2 3 4" xfId="29366"/>
    <cellStyle name="常规 4 4 3 2 2 2 4" xfId="7746"/>
    <cellStyle name="常规 4 4 3 2 2 2 4 2" xfId="20100"/>
    <cellStyle name="常规 4 4 3 2 2 2 4 2 2" xfId="44806"/>
    <cellStyle name="常规 4 4 3 2 2 2 4 3" xfId="32454"/>
    <cellStyle name="常规 4 4 3 2 2 2 5" xfId="13924"/>
    <cellStyle name="常规 4 4 3 2 2 2 5 2" xfId="38630"/>
    <cellStyle name="常规 4 4 3 2 2 2 6" xfId="26278"/>
    <cellStyle name="常规 4 4 3 2 2 3" xfId="2331"/>
    <cellStyle name="常规 4 4 3 2 2 3 2" xfId="5423"/>
    <cellStyle name="常规 4 4 3 2 2 3 2 2" xfId="11606"/>
    <cellStyle name="常规 4 4 3 2 2 3 2 2 2" xfId="23960"/>
    <cellStyle name="常规 4 4 3 2 2 3 2 2 2 2" xfId="48666"/>
    <cellStyle name="常规 4 4 3 2 2 3 2 2 3" xfId="36314"/>
    <cellStyle name="常规 4 4 3 2 2 3 2 3" xfId="17784"/>
    <cellStyle name="常规 4 4 3 2 2 3 2 3 2" xfId="42490"/>
    <cellStyle name="常规 4 4 3 2 2 3 2 4" xfId="30138"/>
    <cellStyle name="常规 4 4 3 2 2 3 3" xfId="8518"/>
    <cellStyle name="常规 4 4 3 2 2 3 3 2" xfId="20872"/>
    <cellStyle name="常规 4 4 3 2 2 3 3 2 2" xfId="45578"/>
    <cellStyle name="常规 4 4 3 2 2 3 3 3" xfId="33226"/>
    <cellStyle name="常规 4 4 3 2 2 3 4" xfId="14696"/>
    <cellStyle name="常规 4 4 3 2 2 3 4 2" xfId="39402"/>
    <cellStyle name="常规 4 4 3 2 2 3 5" xfId="27050"/>
    <cellStyle name="常规 4 4 3 2 2 4" xfId="3879"/>
    <cellStyle name="常规 4 4 3 2 2 4 2" xfId="10062"/>
    <cellStyle name="常规 4 4 3 2 2 4 2 2" xfId="22416"/>
    <cellStyle name="常规 4 4 3 2 2 4 2 2 2" xfId="47122"/>
    <cellStyle name="常规 4 4 3 2 2 4 2 3" xfId="34770"/>
    <cellStyle name="常规 4 4 3 2 2 4 3" xfId="16240"/>
    <cellStyle name="常规 4 4 3 2 2 4 3 2" xfId="40946"/>
    <cellStyle name="常规 4 4 3 2 2 4 4" xfId="28594"/>
    <cellStyle name="常规 4 4 3 2 2 5" xfId="6974"/>
    <cellStyle name="常规 4 4 3 2 2 5 2" xfId="19328"/>
    <cellStyle name="常规 4 4 3 2 2 5 2 2" xfId="44034"/>
    <cellStyle name="常规 4 4 3 2 2 5 3" xfId="31682"/>
    <cellStyle name="常规 4 4 3 2 2 6" xfId="13152"/>
    <cellStyle name="常规 4 4 3 2 2 6 2" xfId="37858"/>
    <cellStyle name="常规 4 4 3 2 2 7" xfId="25506"/>
    <cellStyle name="常规 4 4 3 2 3" xfId="1170"/>
    <cellStyle name="常规 4 4 3 2 3 2" xfId="2717"/>
    <cellStyle name="常规 4 4 3 2 3 2 2" xfId="5809"/>
    <cellStyle name="常规 4 4 3 2 3 2 2 2" xfId="11992"/>
    <cellStyle name="常规 4 4 3 2 3 2 2 2 2" xfId="24346"/>
    <cellStyle name="常规 4 4 3 2 3 2 2 2 2 2" xfId="49052"/>
    <cellStyle name="常规 4 4 3 2 3 2 2 2 3" xfId="36700"/>
    <cellStyle name="常规 4 4 3 2 3 2 2 3" xfId="18170"/>
    <cellStyle name="常规 4 4 3 2 3 2 2 3 2" xfId="42876"/>
    <cellStyle name="常规 4 4 3 2 3 2 2 4" xfId="30524"/>
    <cellStyle name="常规 4 4 3 2 3 2 3" xfId="8904"/>
    <cellStyle name="常规 4 4 3 2 3 2 3 2" xfId="21258"/>
    <cellStyle name="常规 4 4 3 2 3 2 3 2 2" xfId="45964"/>
    <cellStyle name="常规 4 4 3 2 3 2 3 3" xfId="33612"/>
    <cellStyle name="常规 4 4 3 2 3 2 4" xfId="15082"/>
    <cellStyle name="常规 4 4 3 2 3 2 4 2" xfId="39788"/>
    <cellStyle name="常规 4 4 3 2 3 2 5" xfId="27436"/>
    <cellStyle name="常规 4 4 3 2 3 3" xfId="4265"/>
    <cellStyle name="常规 4 4 3 2 3 3 2" xfId="10448"/>
    <cellStyle name="常规 4 4 3 2 3 3 2 2" xfId="22802"/>
    <cellStyle name="常规 4 4 3 2 3 3 2 2 2" xfId="47508"/>
    <cellStyle name="常规 4 4 3 2 3 3 2 3" xfId="35156"/>
    <cellStyle name="常规 4 4 3 2 3 3 3" xfId="16626"/>
    <cellStyle name="常规 4 4 3 2 3 3 3 2" xfId="41332"/>
    <cellStyle name="常规 4 4 3 2 3 3 4" xfId="28980"/>
    <cellStyle name="常规 4 4 3 2 3 4" xfId="7360"/>
    <cellStyle name="常规 4 4 3 2 3 4 2" xfId="19714"/>
    <cellStyle name="常规 4 4 3 2 3 4 2 2" xfId="44420"/>
    <cellStyle name="常规 4 4 3 2 3 4 3" xfId="32068"/>
    <cellStyle name="常规 4 4 3 2 3 5" xfId="13538"/>
    <cellStyle name="常规 4 4 3 2 3 5 2" xfId="38244"/>
    <cellStyle name="常规 4 4 3 2 3 6" xfId="25892"/>
    <cellStyle name="常规 4 4 3 2 4" xfId="1944"/>
    <cellStyle name="常规 4 4 3 2 4 2" xfId="5037"/>
    <cellStyle name="常规 4 4 3 2 4 2 2" xfId="11220"/>
    <cellStyle name="常规 4 4 3 2 4 2 2 2" xfId="23574"/>
    <cellStyle name="常规 4 4 3 2 4 2 2 2 2" xfId="48280"/>
    <cellStyle name="常规 4 4 3 2 4 2 2 3" xfId="35928"/>
    <cellStyle name="常规 4 4 3 2 4 2 3" xfId="17398"/>
    <cellStyle name="常规 4 4 3 2 4 2 3 2" xfId="42104"/>
    <cellStyle name="常规 4 4 3 2 4 2 4" xfId="29752"/>
    <cellStyle name="常规 4 4 3 2 4 3" xfId="8132"/>
    <cellStyle name="常规 4 4 3 2 4 3 2" xfId="20486"/>
    <cellStyle name="常规 4 4 3 2 4 3 2 2" xfId="45192"/>
    <cellStyle name="常规 4 4 3 2 4 3 3" xfId="32840"/>
    <cellStyle name="常规 4 4 3 2 4 4" xfId="14310"/>
    <cellStyle name="常规 4 4 3 2 4 4 2" xfId="39016"/>
    <cellStyle name="常规 4 4 3 2 4 5" xfId="26664"/>
    <cellStyle name="常规 4 4 3 2 5" xfId="3493"/>
    <cellStyle name="常规 4 4 3 2 5 2" xfId="9676"/>
    <cellStyle name="常规 4 4 3 2 5 2 2" xfId="22030"/>
    <cellStyle name="常规 4 4 3 2 5 2 2 2" xfId="46736"/>
    <cellStyle name="常规 4 4 3 2 5 2 3" xfId="34384"/>
    <cellStyle name="常规 4 4 3 2 5 3" xfId="15854"/>
    <cellStyle name="常规 4 4 3 2 5 3 2" xfId="40560"/>
    <cellStyle name="常规 4 4 3 2 5 4" xfId="28208"/>
    <cellStyle name="常规 4 4 3 2 6" xfId="6588"/>
    <cellStyle name="常规 4 4 3 2 6 2" xfId="18942"/>
    <cellStyle name="常规 4 4 3 2 6 2 2" xfId="43648"/>
    <cellStyle name="常规 4 4 3 2 6 3" xfId="31296"/>
    <cellStyle name="常规 4 4 3 2 7" xfId="12766"/>
    <cellStyle name="常规 4 4 3 2 7 2" xfId="37472"/>
    <cellStyle name="常规 4 4 3 2 8" xfId="25120"/>
    <cellStyle name="常规 4 4 3 3" xfId="270"/>
    <cellStyle name="常规 4 4 3 3 2" xfId="658"/>
    <cellStyle name="常规 4 4 3 3 2 2" xfId="1432"/>
    <cellStyle name="常规 4 4 3 3 2 2 2" xfId="2979"/>
    <cellStyle name="常规 4 4 3 3 2 2 2 2" xfId="6071"/>
    <cellStyle name="常规 4 4 3 3 2 2 2 2 2" xfId="12254"/>
    <cellStyle name="常规 4 4 3 3 2 2 2 2 2 2" xfId="24608"/>
    <cellStyle name="常规 4 4 3 3 2 2 2 2 2 2 2" xfId="49314"/>
    <cellStyle name="常规 4 4 3 3 2 2 2 2 2 3" xfId="36962"/>
    <cellStyle name="常规 4 4 3 3 2 2 2 2 3" xfId="18432"/>
    <cellStyle name="常规 4 4 3 3 2 2 2 2 3 2" xfId="43138"/>
    <cellStyle name="常规 4 4 3 3 2 2 2 2 4" xfId="30786"/>
    <cellStyle name="常规 4 4 3 3 2 2 2 3" xfId="9166"/>
    <cellStyle name="常规 4 4 3 3 2 2 2 3 2" xfId="21520"/>
    <cellStyle name="常规 4 4 3 3 2 2 2 3 2 2" xfId="46226"/>
    <cellStyle name="常规 4 4 3 3 2 2 2 3 3" xfId="33874"/>
    <cellStyle name="常规 4 4 3 3 2 2 2 4" xfId="15344"/>
    <cellStyle name="常规 4 4 3 3 2 2 2 4 2" xfId="40050"/>
    <cellStyle name="常规 4 4 3 3 2 2 2 5" xfId="27698"/>
    <cellStyle name="常规 4 4 3 3 2 2 3" xfId="4527"/>
    <cellStyle name="常规 4 4 3 3 2 2 3 2" xfId="10710"/>
    <cellStyle name="常规 4 4 3 3 2 2 3 2 2" xfId="23064"/>
    <cellStyle name="常规 4 4 3 3 2 2 3 2 2 2" xfId="47770"/>
    <cellStyle name="常规 4 4 3 3 2 2 3 2 3" xfId="35418"/>
    <cellStyle name="常规 4 4 3 3 2 2 3 3" xfId="16888"/>
    <cellStyle name="常规 4 4 3 3 2 2 3 3 2" xfId="41594"/>
    <cellStyle name="常规 4 4 3 3 2 2 3 4" xfId="29242"/>
    <cellStyle name="常规 4 4 3 3 2 2 4" xfId="7622"/>
    <cellStyle name="常规 4 4 3 3 2 2 4 2" xfId="19976"/>
    <cellStyle name="常规 4 4 3 3 2 2 4 2 2" xfId="44682"/>
    <cellStyle name="常规 4 4 3 3 2 2 4 3" xfId="32330"/>
    <cellStyle name="常规 4 4 3 3 2 2 5" xfId="13800"/>
    <cellStyle name="常规 4 4 3 3 2 2 5 2" xfId="38506"/>
    <cellStyle name="常规 4 4 3 3 2 2 6" xfId="26154"/>
    <cellStyle name="常规 4 4 3 3 2 3" xfId="2207"/>
    <cellStyle name="常规 4 4 3 3 2 3 2" xfId="5299"/>
    <cellStyle name="常规 4 4 3 3 2 3 2 2" xfId="11482"/>
    <cellStyle name="常规 4 4 3 3 2 3 2 2 2" xfId="23836"/>
    <cellStyle name="常规 4 4 3 3 2 3 2 2 2 2" xfId="48542"/>
    <cellStyle name="常规 4 4 3 3 2 3 2 2 3" xfId="36190"/>
    <cellStyle name="常规 4 4 3 3 2 3 2 3" xfId="17660"/>
    <cellStyle name="常规 4 4 3 3 2 3 2 3 2" xfId="42366"/>
    <cellStyle name="常规 4 4 3 3 2 3 2 4" xfId="30014"/>
    <cellStyle name="常规 4 4 3 3 2 3 3" xfId="8394"/>
    <cellStyle name="常规 4 4 3 3 2 3 3 2" xfId="20748"/>
    <cellStyle name="常规 4 4 3 3 2 3 3 2 2" xfId="45454"/>
    <cellStyle name="常规 4 4 3 3 2 3 3 3" xfId="33102"/>
    <cellStyle name="常规 4 4 3 3 2 3 4" xfId="14572"/>
    <cellStyle name="常规 4 4 3 3 2 3 4 2" xfId="39278"/>
    <cellStyle name="常规 4 4 3 3 2 3 5" xfId="26926"/>
    <cellStyle name="常规 4 4 3 3 2 4" xfId="3755"/>
    <cellStyle name="常规 4 4 3 3 2 4 2" xfId="9938"/>
    <cellStyle name="常规 4 4 3 3 2 4 2 2" xfId="22292"/>
    <cellStyle name="常规 4 4 3 3 2 4 2 2 2" xfId="46998"/>
    <cellStyle name="常规 4 4 3 3 2 4 2 3" xfId="34646"/>
    <cellStyle name="常规 4 4 3 3 2 4 3" xfId="16116"/>
    <cellStyle name="常规 4 4 3 3 2 4 3 2" xfId="40822"/>
    <cellStyle name="常规 4 4 3 3 2 4 4" xfId="28470"/>
    <cellStyle name="常规 4 4 3 3 2 5" xfId="6850"/>
    <cellStyle name="常规 4 4 3 3 2 5 2" xfId="19204"/>
    <cellStyle name="常规 4 4 3 3 2 5 2 2" xfId="43910"/>
    <cellStyle name="常规 4 4 3 3 2 5 3" xfId="31558"/>
    <cellStyle name="常规 4 4 3 3 2 6" xfId="13028"/>
    <cellStyle name="常规 4 4 3 3 2 6 2" xfId="37734"/>
    <cellStyle name="常规 4 4 3 3 2 7" xfId="25382"/>
    <cellStyle name="常规 4 4 3 3 3" xfId="1046"/>
    <cellStyle name="常规 4 4 3 3 3 2" xfId="2593"/>
    <cellStyle name="常规 4 4 3 3 3 2 2" xfId="5685"/>
    <cellStyle name="常规 4 4 3 3 3 2 2 2" xfId="11868"/>
    <cellStyle name="常规 4 4 3 3 3 2 2 2 2" xfId="24222"/>
    <cellStyle name="常规 4 4 3 3 3 2 2 2 2 2" xfId="48928"/>
    <cellStyle name="常规 4 4 3 3 3 2 2 2 3" xfId="36576"/>
    <cellStyle name="常规 4 4 3 3 3 2 2 3" xfId="18046"/>
    <cellStyle name="常规 4 4 3 3 3 2 2 3 2" xfId="42752"/>
    <cellStyle name="常规 4 4 3 3 3 2 2 4" xfId="30400"/>
    <cellStyle name="常规 4 4 3 3 3 2 3" xfId="8780"/>
    <cellStyle name="常规 4 4 3 3 3 2 3 2" xfId="21134"/>
    <cellStyle name="常规 4 4 3 3 3 2 3 2 2" xfId="45840"/>
    <cellStyle name="常规 4 4 3 3 3 2 3 3" xfId="33488"/>
    <cellStyle name="常规 4 4 3 3 3 2 4" xfId="14958"/>
    <cellStyle name="常规 4 4 3 3 3 2 4 2" xfId="39664"/>
    <cellStyle name="常规 4 4 3 3 3 2 5" xfId="27312"/>
    <cellStyle name="常规 4 4 3 3 3 3" xfId="4141"/>
    <cellStyle name="常规 4 4 3 3 3 3 2" xfId="10324"/>
    <cellStyle name="常规 4 4 3 3 3 3 2 2" xfId="22678"/>
    <cellStyle name="常规 4 4 3 3 3 3 2 2 2" xfId="47384"/>
    <cellStyle name="常规 4 4 3 3 3 3 2 3" xfId="35032"/>
    <cellStyle name="常规 4 4 3 3 3 3 3" xfId="16502"/>
    <cellStyle name="常规 4 4 3 3 3 3 3 2" xfId="41208"/>
    <cellStyle name="常规 4 4 3 3 3 3 4" xfId="28856"/>
    <cellStyle name="常规 4 4 3 3 3 4" xfId="7236"/>
    <cellStyle name="常规 4 4 3 3 3 4 2" xfId="19590"/>
    <cellStyle name="常规 4 4 3 3 3 4 2 2" xfId="44296"/>
    <cellStyle name="常规 4 4 3 3 3 4 3" xfId="31944"/>
    <cellStyle name="常规 4 4 3 3 3 5" xfId="13414"/>
    <cellStyle name="常规 4 4 3 3 3 5 2" xfId="38120"/>
    <cellStyle name="常规 4 4 3 3 3 6" xfId="25768"/>
    <cellStyle name="常规 4 4 3 3 4" xfId="1820"/>
    <cellStyle name="常规 4 4 3 3 4 2" xfId="4913"/>
    <cellStyle name="常规 4 4 3 3 4 2 2" xfId="11096"/>
    <cellStyle name="常规 4 4 3 3 4 2 2 2" xfId="23450"/>
    <cellStyle name="常规 4 4 3 3 4 2 2 2 2" xfId="48156"/>
    <cellStyle name="常规 4 4 3 3 4 2 2 3" xfId="35804"/>
    <cellStyle name="常规 4 4 3 3 4 2 3" xfId="17274"/>
    <cellStyle name="常规 4 4 3 3 4 2 3 2" xfId="41980"/>
    <cellStyle name="常规 4 4 3 3 4 2 4" xfId="29628"/>
    <cellStyle name="常规 4 4 3 3 4 3" xfId="8008"/>
    <cellStyle name="常规 4 4 3 3 4 3 2" xfId="20362"/>
    <cellStyle name="常规 4 4 3 3 4 3 2 2" xfId="45068"/>
    <cellStyle name="常规 4 4 3 3 4 3 3" xfId="32716"/>
    <cellStyle name="常规 4 4 3 3 4 4" xfId="14186"/>
    <cellStyle name="常规 4 4 3 3 4 4 2" xfId="38892"/>
    <cellStyle name="常规 4 4 3 3 4 5" xfId="26540"/>
    <cellStyle name="常规 4 4 3 3 5" xfId="3369"/>
    <cellStyle name="常规 4 4 3 3 5 2" xfId="9552"/>
    <cellStyle name="常规 4 4 3 3 5 2 2" xfId="21906"/>
    <cellStyle name="常规 4 4 3 3 5 2 2 2" xfId="46612"/>
    <cellStyle name="常规 4 4 3 3 5 2 3" xfId="34260"/>
    <cellStyle name="常规 4 4 3 3 5 3" xfId="15730"/>
    <cellStyle name="常规 4 4 3 3 5 3 2" xfId="40436"/>
    <cellStyle name="常规 4 4 3 3 5 4" xfId="28084"/>
    <cellStyle name="常规 4 4 3 3 6" xfId="6464"/>
    <cellStyle name="常规 4 4 3 3 6 2" xfId="18818"/>
    <cellStyle name="常规 4 4 3 3 6 2 2" xfId="43524"/>
    <cellStyle name="常规 4 4 3 3 6 3" xfId="31172"/>
    <cellStyle name="常规 4 4 3 3 7" xfId="12642"/>
    <cellStyle name="常规 4 4 3 3 7 2" xfId="37348"/>
    <cellStyle name="常规 4 4 3 3 8" xfId="24996"/>
    <cellStyle name="常规 4 4 3 4" xfId="527"/>
    <cellStyle name="常规 4 4 3 4 2" xfId="1301"/>
    <cellStyle name="常规 4 4 3 4 2 2" xfId="2848"/>
    <cellStyle name="常规 4 4 3 4 2 2 2" xfId="5940"/>
    <cellStyle name="常规 4 4 3 4 2 2 2 2" xfId="12123"/>
    <cellStyle name="常规 4 4 3 4 2 2 2 2 2" xfId="24477"/>
    <cellStyle name="常规 4 4 3 4 2 2 2 2 2 2" xfId="49183"/>
    <cellStyle name="常规 4 4 3 4 2 2 2 2 3" xfId="36831"/>
    <cellStyle name="常规 4 4 3 4 2 2 2 3" xfId="18301"/>
    <cellStyle name="常规 4 4 3 4 2 2 2 3 2" xfId="43007"/>
    <cellStyle name="常规 4 4 3 4 2 2 2 4" xfId="30655"/>
    <cellStyle name="常规 4 4 3 4 2 2 3" xfId="9035"/>
    <cellStyle name="常规 4 4 3 4 2 2 3 2" xfId="21389"/>
    <cellStyle name="常规 4 4 3 4 2 2 3 2 2" xfId="46095"/>
    <cellStyle name="常规 4 4 3 4 2 2 3 3" xfId="33743"/>
    <cellStyle name="常规 4 4 3 4 2 2 4" xfId="15213"/>
    <cellStyle name="常规 4 4 3 4 2 2 4 2" xfId="39919"/>
    <cellStyle name="常规 4 4 3 4 2 2 5" xfId="27567"/>
    <cellStyle name="常规 4 4 3 4 2 3" xfId="4396"/>
    <cellStyle name="常规 4 4 3 4 2 3 2" xfId="10579"/>
    <cellStyle name="常规 4 4 3 4 2 3 2 2" xfId="22933"/>
    <cellStyle name="常规 4 4 3 4 2 3 2 2 2" xfId="47639"/>
    <cellStyle name="常规 4 4 3 4 2 3 2 3" xfId="35287"/>
    <cellStyle name="常规 4 4 3 4 2 3 3" xfId="16757"/>
    <cellStyle name="常规 4 4 3 4 2 3 3 2" xfId="41463"/>
    <cellStyle name="常规 4 4 3 4 2 3 4" xfId="29111"/>
    <cellStyle name="常规 4 4 3 4 2 4" xfId="7491"/>
    <cellStyle name="常规 4 4 3 4 2 4 2" xfId="19845"/>
    <cellStyle name="常规 4 4 3 4 2 4 2 2" xfId="44551"/>
    <cellStyle name="常规 4 4 3 4 2 4 3" xfId="32199"/>
    <cellStyle name="常规 4 4 3 4 2 5" xfId="13669"/>
    <cellStyle name="常规 4 4 3 4 2 5 2" xfId="38375"/>
    <cellStyle name="常规 4 4 3 4 2 6" xfId="26023"/>
    <cellStyle name="常规 4 4 3 4 3" xfId="2076"/>
    <cellStyle name="常规 4 4 3 4 3 2" xfId="5168"/>
    <cellStyle name="常规 4 4 3 4 3 2 2" xfId="11351"/>
    <cellStyle name="常规 4 4 3 4 3 2 2 2" xfId="23705"/>
    <cellStyle name="常规 4 4 3 4 3 2 2 2 2" xfId="48411"/>
    <cellStyle name="常规 4 4 3 4 3 2 2 3" xfId="36059"/>
    <cellStyle name="常规 4 4 3 4 3 2 3" xfId="17529"/>
    <cellStyle name="常规 4 4 3 4 3 2 3 2" xfId="42235"/>
    <cellStyle name="常规 4 4 3 4 3 2 4" xfId="29883"/>
    <cellStyle name="常规 4 4 3 4 3 3" xfId="8263"/>
    <cellStyle name="常规 4 4 3 4 3 3 2" xfId="20617"/>
    <cellStyle name="常规 4 4 3 4 3 3 2 2" xfId="45323"/>
    <cellStyle name="常规 4 4 3 4 3 3 3" xfId="32971"/>
    <cellStyle name="常规 4 4 3 4 3 4" xfId="14441"/>
    <cellStyle name="常规 4 4 3 4 3 4 2" xfId="39147"/>
    <cellStyle name="常规 4 4 3 4 3 5" xfId="26795"/>
    <cellStyle name="常规 4 4 3 4 4" xfId="3624"/>
    <cellStyle name="常规 4 4 3 4 4 2" xfId="9807"/>
    <cellStyle name="常规 4 4 3 4 4 2 2" xfId="22161"/>
    <cellStyle name="常规 4 4 3 4 4 2 2 2" xfId="46867"/>
    <cellStyle name="常规 4 4 3 4 4 2 3" xfId="34515"/>
    <cellStyle name="常规 4 4 3 4 4 3" xfId="15985"/>
    <cellStyle name="常规 4 4 3 4 4 3 2" xfId="40691"/>
    <cellStyle name="常规 4 4 3 4 4 4" xfId="28339"/>
    <cellStyle name="常规 4 4 3 4 5" xfId="6719"/>
    <cellStyle name="常规 4 4 3 4 5 2" xfId="19073"/>
    <cellStyle name="常规 4 4 3 4 5 2 2" xfId="43779"/>
    <cellStyle name="常规 4 4 3 4 5 3" xfId="31427"/>
    <cellStyle name="常规 4 4 3 4 6" xfId="12897"/>
    <cellStyle name="常规 4 4 3 4 6 2" xfId="37603"/>
    <cellStyle name="常规 4 4 3 4 7" xfId="25251"/>
    <cellStyle name="常规 4 4 3 5" xfId="915"/>
    <cellStyle name="常规 4 4 3 5 2" xfId="2462"/>
    <cellStyle name="常规 4 4 3 5 2 2" xfId="5554"/>
    <cellStyle name="常规 4 4 3 5 2 2 2" xfId="11737"/>
    <cellStyle name="常规 4 4 3 5 2 2 2 2" xfId="24091"/>
    <cellStyle name="常规 4 4 3 5 2 2 2 2 2" xfId="48797"/>
    <cellStyle name="常规 4 4 3 5 2 2 2 3" xfId="36445"/>
    <cellStyle name="常规 4 4 3 5 2 2 3" xfId="17915"/>
    <cellStyle name="常规 4 4 3 5 2 2 3 2" xfId="42621"/>
    <cellStyle name="常规 4 4 3 5 2 2 4" xfId="30269"/>
    <cellStyle name="常规 4 4 3 5 2 3" xfId="8649"/>
    <cellStyle name="常规 4 4 3 5 2 3 2" xfId="21003"/>
    <cellStyle name="常规 4 4 3 5 2 3 2 2" xfId="45709"/>
    <cellStyle name="常规 4 4 3 5 2 3 3" xfId="33357"/>
    <cellStyle name="常规 4 4 3 5 2 4" xfId="14827"/>
    <cellStyle name="常规 4 4 3 5 2 4 2" xfId="39533"/>
    <cellStyle name="常规 4 4 3 5 2 5" xfId="27181"/>
    <cellStyle name="常规 4 4 3 5 3" xfId="4010"/>
    <cellStyle name="常规 4 4 3 5 3 2" xfId="10193"/>
    <cellStyle name="常规 4 4 3 5 3 2 2" xfId="22547"/>
    <cellStyle name="常规 4 4 3 5 3 2 2 2" xfId="47253"/>
    <cellStyle name="常规 4 4 3 5 3 2 3" xfId="34901"/>
    <cellStyle name="常规 4 4 3 5 3 3" xfId="16371"/>
    <cellStyle name="常规 4 4 3 5 3 3 2" xfId="41077"/>
    <cellStyle name="常规 4 4 3 5 3 4" xfId="28725"/>
    <cellStyle name="常规 4 4 3 5 4" xfId="7105"/>
    <cellStyle name="常规 4 4 3 5 4 2" xfId="19459"/>
    <cellStyle name="常规 4 4 3 5 4 2 2" xfId="44165"/>
    <cellStyle name="常规 4 4 3 5 4 3" xfId="31813"/>
    <cellStyle name="常规 4 4 3 5 5" xfId="13283"/>
    <cellStyle name="常规 4 4 3 5 5 2" xfId="37989"/>
    <cellStyle name="常规 4 4 3 5 6" xfId="25637"/>
    <cellStyle name="常规 4 4 3 6" xfId="1689"/>
    <cellStyle name="常规 4 4 3 6 2" xfId="4782"/>
    <cellStyle name="常规 4 4 3 6 2 2" xfId="10965"/>
    <cellStyle name="常规 4 4 3 6 2 2 2" xfId="23319"/>
    <cellStyle name="常规 4 4 3 6 2 2 2 2" xfId="48025"/>
    <cellStyle name="常规 4 4 3 6 2 2 3" xfId="35673"/>
    <cellStyle name="常规 4 4 3 6 2 3" xfId="17143"/>
    <cellStyle name="常规 4 4 3 6 2 3 2" xfId="41849"/>
    <cellStyle name="常规 4 4 3 6 2 4" xfId="29497"/>
    <cellStyle name="常规 4 4 3 6 3" xfId="7877"/>
    <cellStyle name="常规 4 4 3 6 3 2" xfId="20231"/>
    <cellStyle name="常规 4 4 3 6 3 2 2" xfId="44937"/>
    <cellStyle name="常规 4 4 3 6 3 3" xfId="32585"/>
    <cellStyle name="常规 4 4 3 6 4" xfId="14055"/>
    <cellStyle name="常规 4 4 3 6 4 2" xfId="38761"/>
    <cellStyle name="常规 4 4 3 6 5" xfId="26409"/>
    <cellStyle name="常规 4 4 3 7" xfId="3238"/>
    <cellStyle name="常规 4 4 3 7 2" xfId="9421"/>
    <cellStyle name="常规 4 4 3 7 2 2" xfId="21775"/>
    <cellStyle name="常规 4 4 3 7 2 2 2" xfId="46481"/>
    <cellStyle name="常规 4 4 3 7 2 3" xfId="34129"/>
    <cellStyle name="常规 4 4 3 7 3" xfId="15599"/>
    <cellStyle name="常规 4 4 3 7 3 2" xfId="40305"/>
    <cellStyle name="常规 4 4 3 7 4" xfId="27953"/>
    <cellStyle name="常规 4 4 3 8" xfId="6333"/>
    <cellStyle name="常规 4 4 3 8 2" xfId="18687"/>
    <cellStyle name="常规 4 4 3 8 2 2" xfId="43393"/>
    <cellStyle name="常规 4 4 3 8 3" xfId="31041"/>
    <cellStyle name="常规 4 4 3 9" xfId="12511"/>
    <cellStyle name="常规 4 4 3 9 2" xfId="37217"/>
    <cellStyle name="常规 4 4 4" xfId="332"/>
    <cellStyle name="常规 4 4 4 2" xfId="720"/>
    <cellStyle name="常规 4 4 4 2 2" xfId="1494"/>
    <cellStyle name="常规 4 4 4 2 2 2" xfId="3041"/>
    <cellStyle name="常规 4 4 4 2 2 2 2" xfId="6133"/>
    <cellStyle name="常规 4 4 4 2 2 2 2 2" xfId="12316"/>
    <cellStyle name="常规 4 4 4 2 2 2 2 2 2" xfId="24670"/>
    <cellStyle name="常规 4 4 4 2 2 2 2 2 2 2" xfId="49376"/>
    <cellStyle name="常规 4 4 4 2 2 2 2 2 3" xfId="37024"/>
    <cellStyle name="常规 4 4 4 2 2 2 2 3" xfId="18494"/>
    <cellStyle name="常规 4 4 4 2 2 2 2 3 2" xfId="43200"/>
    <cellStyle name="常规 4 4 4 2 2 2 2 4" xfId="30848"/>
    <cellStyle name="常规 4 4 4 2 2 2 3" xfId="9228"/>
    <cellStyle name="常规 4 4 4 2 2 2 3 2" xfId="21582"/>
    <cellStyle name="常规 4 4 4 2 2 2 3 2 2" xfId="46288"/>
    <cellStyle name="常规 4 4 4 2 2 2 3 3" xfId="33936"/>
    <cellStyle name="常规 4 4 4 2 2 2 4" xfId="15406"/>
    <cellStyle name="常规 4 4 4 2 2 2 4 2" xfId="40112"/>
    <cellStyle name="常规 4 4 4 2 2 2 5" xfId="27760"/>
    <cellStyle name="常规 4 4 4 2 2 3" xfId="4589"/>
    <cellStyle name="常规 4 4 4 2 2 3 2" xfId="10772"/>
    <cellStyle name="常规 4 4 4 2 2 3 2 2" xfId="23126"/>
    <cellStyle name="常规 4 4 4 2 2 3 2 2 2" xfId="47832"/>
    <cellStyle name="常规 4 4 4 2 2 3 2 3" xfId="35480"/>
    <cellStyle name="常规 4 4 4 2 2 3 3" xfId="16950"/>
    <cellStyle name="常规 4 4 4 2 2 3 3 2" xfId="41656"/>
    <cellStyle name="常规 4 4 4 2 2 3 4" xfId="29304"/>
    <cellStyle name="常规 4 4 4 2 2 4" xfId="7684"/>
    <cellStyle name="常规 4 4 4 2 2 4 2" xfId="20038"/>
    <cellStyle name="常规 4 4 4 2 2 4 2 2" xfId="44744"/>
    <cellStyle name="常规 4 4 4 2 2 4 3" xfId="32392"/>
    <cellStyle name="常规 4 4 4 2 2 5" xfId="13862"/>
    <cellStyle name="常规 4 4 4 2 2 5 2" xfId="38568"/>
    <cellStyle name="常规 4 4 4 2 2 6" xfId="26216"/>
    <cellStyle name="常规 4 4 4 2 3" xfId="2269"/>
    <cellStyle name="常规 4 4 4 2 3 2" xfId="5361"/>
    <cellStyle name="常规 4 4 4 2 3 2 2" xfId="11544"/>
    <cellStyle name="常规 4 4 4 2 3 2 2 2" xfId="23898"/>
    <cellStyle name="常规 4 4 4 2 3 2 2 2 2" xfId="48604"/>
    <cellStyle name="常规 4 4 4 2 3 2 2 3" xfId="36252"/>
    <cellStyle name="常规 4 4 4 2 3 2 3" xfId="17722"/>
    <cellStyle name="常规 4 4 4 2 3 2 3 2" xfId="42428"/>
    <cellStyle name="常规 4 4 4 2 3 2 4" xfId="30076"/>
    <cellStyle name="常规 4 4 4 2 3 3" xfId="8456"/>
    <cellStyle name="常规 4 4 4 2 3 3 2" xfId="20810"/>
    <cellStyle name="常规 4 4 4 2 3 3 2 2" xfId="45516"/>
    <cellStyle name="常规 4 4 4 2 3 3 3" xfId="33164"/>
    <cellStyle name="常规 4 4 4 2 3 4" xfId="14634"/>
    <cellStyle name="常规 4 4 4 2 3 4 2" xfId="39340"/>
    <cellStyle name="常规 4 4 4 2 3 5" xfId="26988"/>
    <cellStyle name="常规 4 4 4 2 4" xfId="3817"/>
    <cellStyle name="常规 4 4 4 2 4 2" xfId="10000"/>
    <cellStyle name="常规 4 4 4 2 4 2 2" xfId="22354"/>
    <cellStyle name="常规 4 4 4 2 4 2 2 2" xfId="47060"/>
    <cellStyle name="常规 4 4 4 2 4 2 3" xfId="34708"/>
    <cellStyle name="常规 4 4 4 2 4 3" xfId="16178"/>
    <cellStyle name="常规 4 4 4 2 4 3 2" xfId="40884"/>
    <cellStyle name="常规 4 4 4 2 4 4" xfId="28532"/>
    <cellStyle name="常规 4 4 4 2 5" xfId="6912"/>
    <cellStyle name="常规 4 4 4 2 5 2" xfId="19266"/>
    <cellStyle name="常规 4 4 4 2 5 2 2" xfId="43972"/>
    <cellStyle name="常规 4 4 4 2 5 3" xfId="31620"/>
    <cellStyle name="常规 4 4 4 2 6" xfId="13090"/>
    <cellStyle name="常规 4 4 4 2 6 2" xfId="37796"/>
    <cellStyle name="常规 4 4 4 2 7" xfId="25444"/>
    <cellStyle name="常规 4 4 4 3" xfId="1108"/>
    <cellStyle name="常规 4 4 4 3 2" xfId="2655"/>
    <cellStyle name="常规 4 4 4 3 2 2" xfId="5747"/>
    <cellStyle name="常规 4 4 4 3 2 2 2" xfId="11930"/>
    <cellStyle name="常规 4 4 4 3 2 2 2 2" xfId="24284"/>
    <cellStyle name="常规 4 4 4 3 2 2 2 2 2" xfId="48990"/>
    <cellStyle name="常规 4 4 4 3 2 2 2 3" xfId="36638"/>
    <cellStyle name="常规 4 4 4 3 2 2 3" xfId="18108"/>
    <cellStyle name="常规 4 4 4 3 2 2 3 2" xfId="42814"/>
    <cellStyle name="常规 4 4 4 3 2 2 4" xfId="30462"/>
    <cellStyle name="常规 4 4 4 3 2 3" xfId="8842"/>
    <cellStyle name="常规 4 4 4 3 2 3 2" xfId="21196"/>
    <cellStyle name="常规 4 4 4 3 2 3 2 2" xfId="45902"/>
    <cellStyle name="常规 4 4 4 3 2 3 3" xfId="33550"/>
    <cellStyle name="常规 4 4 4 3 2 4" xfId="15020"/>
    <cellStyle name="常规 4 4 4 3 2 4 2" xfId="39726"/>
    <cellStyle name="常规 4 4 4 3 2 5" xfId="27374"/>
    <cellStyle name="常规 4 4 4 3 3" xfId="4203"/>
    <cellStyle name="常规 4 4 4 3 3 2" xfId="10386"/>
    <cellStyle name="常规 4 4 4 3 3 2 2" xfId="22740"/>
    <cellStyle name="常规 4 4 4 3 3 2 2 2" xfId="47446"/>
    <cellStyle name="常规 4 4 4 3 3 2 3" xfId="35094"/>
    <cellStyle name="常规 4 4 4 3 3 3" xfId="16564"/>
    <cellStyle name="常规 4 4 4 3 3 3 2" xfId="41270"/>
    <cellStyle name="常规 4 4 4 3 3 4" xfId="28918"/>
    <cellStyle name="常规 4 4 4 3 4" xfId="7298"/>
    <cellStyle name="常规 4 4 4 3 4 2" xfId="19652"/>
    <cellStyle name="常规 4 4 4 3 4 2 2" xfId="44358"/>
    <cellStyle name="常规 4 4 4 3 4 3" xfId="32006"/>
    <cellStyle name="常规 4 4 4 3 5" xfId="13476"/>
    <cellStyle name="常规 4 4 4 3 5 2" xfId="38182"/>
    <cellStyle name="常规 4 4 4 3 6" xfId="25830"/>
    <cellStyle name="常规 4 4 4 4" xfId="1882"/>
    <cellStyle name="常规 4 4 4 4 2" xfId="4975"/>
    <cellStyle name="常规 4 4 4 4 2 2" xfId="11158"/>
    <cellStyle name="常规 4 4 4 4 2 2 2" xfId="23512"/>
    <cellStyle name="常规 4 4 4 4 2 2 2 2" xfId="48218"/>
    <cellStyle name="常规 4 4 4 4 2 2 3" xfId="35866"/>
    <cellStyle name="常规 4 4 4 4 2 3" xfId="17336"/>
    <cellStyle name="常规 4 4 4 4 2 3 2" xfId="42042"/>
    <cellStyle name="常规 4 4 4 4 2 4" xfId="29690"/>
    <cellStyle name="常规 4 4 4 4 3" xfId="8070"/>
    <cellStyle name="常规 4 4 4 4 3 2" xfId="20424"/>
    <cellStyle name="常规 4 4 4 4 3 2 2" xfId="45130"/>
    <cellStyle name="常规 4 4 4 4 3 3" xfId="32778"/>
    <cellStyle name="常规 4 4 4 4 4" xfId="14248"/>
    <cellStyle name="常规 4 4 4 4 4 2" xfId="38954"/>
    <cellStyle name="常规 4 4 4 4 5" xfId="26602"/>
    <cellStyle name="常规 4 4 4 5" xfId="3431"/>
    <cellStyle name="常规 4 4 4 5 2" xfId="9614"/>
    <cellStyle name="常规 4 4 4 5 2 2" xfId="21968"/>
    <cellStyle name="常规 4 4 4 5 2 2 2" xfId="46674"/>
    <cellStyle name="常规 4 4 4 5 2 3" xfId="34322"/>
    <cellStyle name="常规 4 4 4 5 3" xfId="15792"/>
    <cellStyle name="常规 4 4 4 5 3 2" xfId="40498"/>
    <cellStyle name="常规 4 4 4 5 4" xfId="28146"/>
    <cellStyle name="常规 4 4 4 6" xfId="6526"/>
    <cellStyle name="常规 4 4 4 6 2" xfId="18880"/>
    <cellStyle name="常规 4 4 4 6 2 2" xfId="43586"/>
    <cellStyle name="常规 4 4 4 6 3" xfId="31234"/>
    <cellStyle name="常规 4 4 4 7" xfId="12704"/>
    <cellStyle name="常规 4 4 4 7 2" xfId="37410"/>
    <cellStyle name="常规 4 4 4 8" xfId="25058"/>
    <cellStyle name="常规 4 4 5" xfId="203"/>
    <cellStyle name="常规 4 4 5 2" xfId="596"/>
    <cellStyle name="常规 4 4 5 2 2" xfId="1370"/>
    <cellStyle name="常规 4 4 5 2 2 2" xfId="2917"/>
    <cellStyle name="常规 4 4 5 2 2 2 2" xfId="6009"/>
    <cellStyle name="常规 4 4 5 2 2 2 2 2" xfId="12192"/>
    <cellStyle name="常规 4 4 5 2 2 2 2 2 2" xfId="24546"/>
    <cellStyle name="常规 4 4 5 2 2 2 2 2 2 2" xfId="49252"/>
    <cellStyle name="常规 4 4 5 2 2 2 2 2 3" xfId="36900"/>
    <cellStyle name="常规 4 4 5 2 2 2 2 3" xfId="18370"/>
    <cellStyle name="常规 4 4 5 2 2 2 2 3 2" xfId="43076"/>
    <cellStyle name="常规 4 4 5 2 2 2 2 4" xfId="30724"/>
    <cellStyle name="常规 4 4 5 2 2 2 3" xfId="9104"/>
    <cellStyle name="常规 4 4 5 2 2 2 3 2" xfId="21458"/>
    <cellStyle name="常规 4 4 5 2 2 2 3 2 2" xfId="46164"/>
    <cellStyle name="常规 4 4 5 2 2 2 3 3" xfId="33812"/>
    <cellStyle name="常规 4 4 5 2 2 2 4" xfId="15282"/>
    <cellStyle name="常规 4 4 5 2 2 2 4 2" xfId="39988"/>
    <cellStyle name="常规 4 4 5 2 2 2 5" xfId="27636"/>
    <cellStyle name="常规 4 4 5 2 2 3" xfId="4465"/>
    <cellStyle name="常规 4 4 5 2 2 3 2" xfId="10648"/>
    <cellStyle name="常规 4 4 5 2 2 3 2 2" xfId="23002"/>
    <cellStyle name="常规 4 4 5 2 2 3 2 2 2" xfId="47708"/>
    <cellStyle name="常规 4 4 5 2 2 3 2 3" xfId="35356"/>
    <cellStyle name="常规 4 4 5 2 2 3 3" xfId="16826"/>
    <cellStyle name="常规 4 4 5 2 2 3 3 2" xfId="41532"/>
    <cellStyle name="常规 4 4 5 2 2 3 4" xfId="29180"/>
    <cellStyle name="常规 4 4 5 2 2 4" xfId="7560"/>
    <cellStyle name="常规 4 4 5 2 2 4 2" xfId="19914"/>
    <cellStyle name="常规 4 4 5 2 2 4 2 2" xfId="44620"/>
    <cellStyle name="常规 4 4 5 2 2 4 3" xfId="32268"/>
    <cellStyle name="常规 4 4 5 2 2 5" xfId="13738"/>
    <cellStyle name="常规 4 4 5 2 2 5 2" xfId="38444"/>
    <cellStyle name="常规 4 4 5 2 2 6" xfId="26092"/>
    <cellStyle name="常规 4 4 5 2 3" xfId="2145"/>
    <cellStyle name="常规 4 4 5 2 3 2" xfId="5237"/>
    <cellStyle name="常规 4 4 5 2 3 2 2" xfId="11420"/>
    <cellStyle name="常规 4 4 5 2 3 2 2 2" xfId="23774"/>
    <cellStyle name="常规 4 4 5 2 3 2 2 2 2" xfId="48480"/>
    <cellStyle name="常规 4 4 5 2 3 2 2 3" xfId="36128"/>
    <cellStyle name="常规 4 4 5 2 3 2 3" xfId="17598"/>
    <cellStyle name="常规 4 4 5 2 3 2 3 2" xfId="42304"/>
    <cellStyle name="常规 4 4 5 2 3 2 4" xfId="29952"/>
    <cellStyle name="常规 4 4 5 2 3 3" xfId="8332"/>
    <cellStyle name="常规 4 4 5 2 3 3 2" xfId="20686"/>
    <cellStyle name="常规 4 4 5 2 3 3 2 2" xfId="45392"/>
    <cellStyle name="常规 4 4 5 2 3 3 3" xfId="33040"/>
    <cellStyle name="常规 4 4 5 2 3 4" xfId="14510"/>
    <cellStyle name="常规 4 4 5 2 3 4 2" xfId="39216"/>
    <cellStyle name="常规 4 4 5 2 3 5" xfId="26864"/>
    <cellStyle name="常规 4 4 5 2 4" xfId="3693"/>
    <cellStyle name="常规 4 4 5 2 4 2" xfId="9876"/>
    <cellStyle name="常规 4 4 5 2 4 2 2" xfId="22230"/>
    <cellStyle name="常规 4 4 5 2 4 2 2 2" xfId="46936"/>
    <cellStyle name="常规 4 4 5 2 4 2 3" xfId="34584"/>
    <cellStyle name="常规 4 4 5 2 4 3" xfId="16054"/>
    <cellStyle name="常规 4 4 5 2 4 3 2" xfId="40760"/>
    <cellStyle name="常规 4 4 5 2 4 4" xfId="28408"/>
    <cellStyle name="常规 4 4 5 2 5" xfId="6788"/>
    <cellStyle name="常规 4 4 5 2 5 2" xfId="19142"/>
    <cellStyle name="常规 4 4 5 2 5 2 2" xfId="43848"/>
    <cellStyle name="常规 4 4 5 2 5 3" xfId="31496"/>
    <cellStyle name="常规 4 4 5 2 6" xfId="12966"/>
    <cellStyle name="常规 4 4 5 2 6 2" xfId="37672"/>
    <cellStyle name="常规 4 4 5 2 7" xfId="25320"/>
    <cellStyle name="常规 4 4 5 3" xfId="984"/>
    <cellStyle name="常规 4 4 5 3 2" xfId="2531"/>
    <cellStyle name="常规 4 4 5 3 2 2" xfId="5623"/>
    <cellStyle name="常规 4 4 5 3 2 2 2" xfId="11806"/>
    <cellStyle name="常规 4 4 5 3 2 2 2 2" xfId="24160"/>
    <cellStyle name="常规 4 4 5 3 2 2 2 2 2" xfId="48866"/>
    <cellStyle name="常规 4 4 5 3 2 2 2 3" xfId="36514"/>
    <cellStyle name="常规 4 4 5 3 2 2 3" xfId="17984"/>
    <cellStyle name="常规 4 4 5 3 2 2 3 2" xfId="42690"/>
    <cellStyle name="常规 4 4 5 3 2 2 4" xfId="30338"/>
    <cellStyle name="常规 4 4 5 3 2 3" xfId="8718"/>
    <cellStyle name="常规 4 4 5 3 2 3 2" xfId="21072"/>
    <cellStyle name="常规 4 4 5 3 2 3 2 2" xfId="45778"/>
    <cellStyle name="常规 4 4 5 3 2 3 3" xfId="33426"/>
    <cellStyle name="常规 4 4 5 3 2 4" xfId="14896"/>
    <cellStyle name="常规 4 4 5 3 2 4 2" xfId="39602"/>
    <cellStyle name="常规 4 4 5 3 2 5" xfId="27250"/>
    <cellStyle name="常规 4 4 5 3 3" xfId="4079"/>
    <cellStyle name="常规 4 4 5 3 3 2" xfId="10262"/>
    <cellStyle name="常规 4 4 5 3 3 2 2" xfId="22616"/>
    <cellStyle name="常规 4 4 5 3 3 2 2 2" xfId="47322"/>
    <cellStyle name="常规 4 4 5 3 3 2 3" xfId="34970"/>
    <cellStyle name="常规 4 4 5 3 3 3" xfId="16440"/>
    <cellStyle name="常规 4 4 5 3 3 3 2" xfId="41146"/>
    <cellStyle name="常规 4 4 5 3 3 4" xfId="28794"/>
    <cellStyle name="常规 4 4 5 3 4" xfId="7174"/>
    <cellStyle name="常规 4 4 5 3 4 2" xfId="19528"/>
    <cellStyle name="常规 4 4 5 3 4 2 2" xfId="44234"/>
    <cellStyle name="常规 4 4 5 3 4 3" xfId="31882"/>
    <cellStyle name="常规 4 4 5 3 5" xfId="13352"/>
    <cellStyle name="常规 4 4 5 3 5 2" xfId="38058"/>
    <cellStyle name="常规 4 4 5 3 6" xfId="25706"/>
    <cellStyle name="常规 4 4 5 4" xfId="1758"/>
    <cellStyle name="常规 4 4 5 4 2" xfId="4851"/>
    <cellStyle name="常规 4 4 5 4 2 2" xfId="11034"/>
    <cellStyle name="常规 4 4 5 4 2 2 2" xfId="23388"/>
    <cellStyle name="常规 4 4 5 4 2 2 2 2" xfId="48094"/>
    <cellStyle name="常规 4 4 5 4 2 2 3" xfId="35742"/>
    <cellStyle name="常规 4 4 5 4 2 3" xfId="17212"/>
    <cellStyle name="常规 4 4 5 4 2 3 2" xfId="41918"/>
    <cellStyle name="常规 4 4 5 4 2 4" xfId="29566"/>
    <cellStyle name="常规 4 4 5 4 3" xfId="7946"/>
    <cellStyle name="常规 4 4 5 4 3 2" xfId="20300"/>
    <cellStyle name="常规 4 4 5 4 3 2 2" xfId="45006"/>
    <cellStyle name="常规 4 4 5 4 3 3" xfId="32654"/>
    <cellStyle name="常规 4 4 5 4 4" xfId="14124"/>
    <cellStyle name="常规 4 4 5 4 4 2" xfId="38830"/>
    <cellStyle name="常规 4 4 5 4 5" xfId="26478"/>
    <cellStyle name="常规 4 4 5 5" xfId="3307"/>
    <cellStyle name="常规 4 4 5 5 2" xfId="9490"/>
    <cellStyle name="常规 4 4 5 5 2 2" xfId="21844"/>
    <cellStyle name="常规 4 4 5 5 2 2 2" xfId="46550"/>
    <cellStyle name="常规 4 4 5 5 2 3" xfId="34198"/>
    <cellStyle name="常规 4 4 5 5 3" xfId="15668"/>
    <cellStyle name="常规 4 4 5 5 3 2" xfId="40374"/>
    <cellStyle name="常规 4 4 5 5 4" xfId="28022"/>
    <cellStyle name="常规 4 4 5 6" xfId="6402"/>
    <cellStyle name="常规 4 4 5 6 2" xfId="18756"/>
    <cellStyle name="常规 4 4 5 6 2 2" xfId="43462"/>
    <cellStyle name="常规 4 4 5 6 3" xfId="31110"/>
    <cellStyle name="常规 4 4 5 7" xfId="12580"/>
    <cellStyle name="常规 4 4 5 7 2" xfId="37286"/>
    <cellStyle name="常规 4 4 5 8" xfId="24934"/>
    <cellStyle name="常规 4 4 6" xfId="457"/>
    <cellStyle name="常规 4 4 6 2" xfId="1232"/>
    <cellStyle name="常规 4 4 6 2 2" xfId="2779"/>
    <cellStyle name="常规 4 4 6 2 2 2" xfId="5871"/>
    <cellStyle name="常规 4 4 6 2 2 2 2" xfId="12054"/>
    <cellStyle name="常规 4 4 6 2 2 2 2 2" xfId="24408"/>
    <cellStyle name="常规 4 4 6 2 2 2 2 2 2" xfId="49114"/>
    <cellStyle name="常规 4 4 6 2 2 2 2 3" xfId="36762"/>
    <cellStyle name="常规 4 4 6 2 2 2 3" xfId="18232"/>
    <cellStyle name="常规 4 4 6 2 2 2 3 2" xfId="42938"/>
    <cellStyle name="常规 4 4 6 2 2 2 4" xfId="30586"/>
    <cellStyle name="常规 4 4 6 2 2 3" xfId="8966"/>
    <cellStyle name="常规 4 4 6 2 2 3 2" xfId="21320"/>
    <cellStyle name="常规 4 4 6 2 2 3 2 2" xfId="46026"/>
    <cellStyle name="常规 4 4 6 2 2 3 3" xfId="33674"/>
    <cellStyle name="常规 4 4 6 2 2 4" xfId="15144"/>
    <cellStyle name="常规 4 4 6 2 2 4 2" xfId="39850"/>
    <cellStyle name="常规 4 4 6 2 2 5" xfId="27498"/>
    <cellStyle name="常规 4 4 6 2 3" xfId="4327"/>
    <cellStyle name="常规 4 4 6 2 3 2" xfId="10510"/>
    <cellStyle name="常规 4 4 6 2 3 2 2" xfId="22864"/>
    <cellStyle name="常规 4 4 6 2 3 2 2 2" xfId="47570"/>
    <cellStyle name="常规 4 4 6 2 3 2 3" xfId="35218"/>
    <cellStyle name="常规 4 4 6 2 3 3" xfId="16688"/>
    <cellStyle name="常规 4 4 6 2 3 3 2" xfId="41394"/>
    <cellStyle name="常规 4 4 6 2 3 4" xfId="29042"/>
    <cellStyle name="常规 4 4 6 2 4" xfId="7422"/>
    <cellStyle name="常规 4 4 6 2 4 2" xfId="19776"/>
    <cellStyle name="常规 4 4 6 2 4 2 2" xfId="44482"/>
    <cellStyle name="常规 4 4 6 2 4 3" xfId="32130"/>
    <cellStyle name="常规 4 4 6 2 5" xfId="13600"/>
    <cellStyle name="常规 4 4 6 2 5 2" xfId="38306"/>
    <cellStyle name="常规 4 4 6 2 6" xfId="25954"/>
    <cellStyle name="常规 4 4 6 3" xfId="2006"/>
    <cellStyle name="常规 4 4 6 3 2" xfId="5099"/>
    <cellStyle name="常规 4 4 6 3 2 2" xfId="11282"/>
    <cellStyle name="常规 4 4 6 3 2 2 2" xfId="23636"/>
    <cellStyle name="常规 4 4 6 3 2 2 2 2" xfId="48342"/>
    <cellStyle name="常规 4 4 6 3 2 2 3" xfId="35990"/>
    <cellStyle name="常规 4 4 6 3 2 3" xfId="17460"/>
    <cellStyle name="常规 4 4 6 3 2 3 2" xfId="42166"/>
    <cellStyle name="常规 4 4 6 3 2 4" xfId="29814"/>
    <cellStyle name="常规 4 4 6 3 3" xfId="8194"/>
    <cellStyle name="常规 4 4 6 3 3 2" xfId="20548"/>
    <cellStyle name="常规 4 4 6 3 3 2 2" xfId="45254"/>
    <cellStyle name="常规 4 4 6 3 3 3" xfId="32902"/>
    <cellStyle name="常规 4 4 6 3 4" xfId="14372"/>
    <cellStyle name="常规 4 4 6 3 4 2" xfId="39078"/>
    <cellStyle name="常规 4 4 6 3 5" xfId="26726"/>
    <cellStyle name="常规 4 4 6 4" xfId="3555"/>
    <cellStyle name="常规 4 4 6 4 2" xfId="9738"/>
    <cellStyle name="常规 4 4 6 4 2 2" xfId="22092"/>
    <cellStyle name="常规 4 4 6 4 2 2 2" xfId="46798"/>
    <cellStyle name="常规 4 4 6 4 2 3" xfId="34446"/>
    <cellStyle name="常规 4 4 6 4 3" xfId="15916"/>
    <cellStyle name="常规 4 4 6 4 3 2" xfId="40622"/>
    <cellStyle name="常规 4 4 6 4 4" xfId="28270"/>
    <cellStyle name="常规 4 4 6 5" xfId="6650"/>
    <cellStyle name="常规 4 4 6 5 2" xfId="19004"/>
    <cellStyle name="常规 4 4 6 5 2 2" xfId="43710"/>
    <cellStyle name="常规 4 4 6 5 3" xfId="31358"/>
    <cellStyle name="常规 4 4 6 6" xfId="12828"/>
    <cellStyle name="常规 4 4 6 6 2" xfId="37534"/>
    <cellStyle name="常规 4 4 6 7" xfId="25182"/>
    <cellStyle name="常规 4 4 7" xfId="845"/>
    <cellStyle name="常规 4 4 7 2" xfId="2393"/>
    <cellStyle name="常规 4 4 7 2 2" xfId="5485"/>
    <cellStyle name="常规 4 4 7 2 2 2" xfId="11668"/>
    <cellStyle name="常规 4 4 7 2 2 2 2" xfId="24022"/>
    <cellStyle name="常规 4 4 7 2 2 2 2 2" xfId="48728"/>
    <cellStyle name="常规 4 4 7 2 2 2 3" xfId="36376"/>
    <cellStyle name="常规 4 4 7 2 2 3" xfId="17846"/>
    <cellStyle name="常规 4 4 7 2 2 3 2" xfId="42552"/>
    <cellStyle name="常规 4 4 7 2 2 4" xfId="30200"/>
    <cellStyle name="常规 4 4 7 2 3" xfId="8580"/>
    <cellStyle name="常规 4 4 7 2 3 2" xfId="20934"/>
    <cellStyle name="常规 4 4 7 2 3 2 2" xfId="45640"/>
    <cellStyle name="常规 4 4 7 2 3 3" xfId="33288"/>
    <cellStyle name="常规 4 4 7 2 4" xfId="14758"/>
    <cellStyle name="常规 4 4 7 2 4 2" xfId="39464"/>
    <cellStyle name="常规 4 4 7 2 5" xfId="27112"/>
    <cellStyle name="常规 4 4 7 3" xfId="3941"/>
    <cellStyle name="常规 4 4 7 3 2" xfId="10124"/>
    <cellStyle name="常规 4 4 7 3 2 2" xfId="22478"/>
    <cellStyle name="常规 4 4 7 3 2 2 2" xfId="47184"/>
    <cellStyle name="常规 4 4 7 3 2 3" xfId="34832"/>
    <cellStyle name="常规 4 4 7 3 3" xfId="16302"/>
    <cellStyle name="常规 4 4 7 3 3 2" xfId="41008"/>
    <cellStyle name="常规 4 4 7 3 4" xfId="28656"/>
    <cellStyle name="常规 4 4 7 4" xfId="7036"/>
    <cellStyle name="常规 4 4 7 4 2" xfId="19390"/>
    <cellStyle name="常规 4 4 7 4 2 2" xfId="44096"/>
    <cellStyle name="常规 4 4 7 4 3" xfId="31744"/>
    <cellStyle name="常规 4 4 7 5" xfId="13214"/>
    <cellStyle name="常规 4 4 7 5 2" xfId="37920"/>
    <cellStyle name="常规 4 4 7 6" xfId="25568"/>
    <cellStyle name="常规 4 4 8" xfId="1619"/>
    <cellStyle name="常规 4 4 8 2" xfId="4713"/>
    <cellStyle name="常规 4 4 8 2 2" xfId="10896"/>
    <cellStyle name="常规 4 4 8 2 2 2" xfId="23250"/>
    <cellStyle name="常规 4 4 8 2 2 2 2" xfId="47956"/>
    <cellStyle name="常规 4 4 8 2 2 3" xfId="35604"/>
    <cellStyle name="常规 4 4 8 2 3" xfId="17074"/>
    <cellStyle name="常规 4 4 8 2 3 2" xfId="41780"/>
    <cellStyle name="常规 4 4 8 2 4" xfId="29428"/>
    <cellStyle name="常规 4 4 8 3" xfId="7808"/>
    <cellStyle name="常规 4 4 8 3 2" xfId="20162"/>
    <cellStyle name="常规 4 4 8 3 2 2" xfId="44868"/>
    <cellStyle name="常规 4 4 8 3 3" xfId="32516"/>
    <cellStyle name="常规 4 4 8 4" xfId="13986"/>
    <cellStyle name="常规 4 4 8 4 2" xfId="38692"/>
    <cellStyle name="常规 4 4 8 5" xfId="26340"/>
    <cellStyle name="常规 4 4 9" xfId="3167"/>
    <cellStyle name="常规 4 4 9 2" xfId="9352"/>
    <cellStyle name="常规 4 4 9 2 2" xfId="21706"/>
    <cellStyle name="常规 4 4 9 2 2 2" xfId="46412"/>
    <cellStyle name="常规 4 4 9 2 3" xfId="34060"/>
    <cellStyle name="常规 4 4 9 3" xfId="15530"/>
    <cellStyle name="常规 4 4 9 3 2" xfId="40236"/>
    <cellStyle name="常规 4 4 9 4" xfId="27884"/>
    <cellStyle name="常规 4 5" xfId="63"/>
    <cellStyle name="常规 4 5 10" xfId="6270"/>
    <cellStyle name="常规 4 5 10 2" xfId="18625"/>
    <cellStyle name="常规 4 5 10 2 2" xfId="43331"/>
    <cellStyle name="常规 4 5 10 3" xfId="30979"/>
    <cellStyle name="常规 4 5 11" xfId="12448"/>
    <cellStyle name="常规 4 5 11 2" xfId="37155"/>
    <cellStyle name="常规 4 5 12" xfId="24802"/>
    <cellStyle name="常规 4 5 2" xfId="102"/>
    <cellStyle name="常规 4 5 2 10" xfId="12483"/>
    <cellStyle name="常规 4 5 2 10 2" xfId="37189"/>
    <cellStyle name="常规 4 5 2 11" xfId="24837"/>
    <cellStyle name="常规 4 5 2 2" xfId="174"/>
    <cellStyle name="常规 4 5 2 2 10" xfId="24906"/>
    <cellStyle name="常规 4 5 2 2 2" xfId="432"/>
    <cellStyle name="常规 4 5 2 2 2 2" xfId="820"/>
    <cellStyle name="常规 4 5 2 2 2 2 2" xfId="1594"/>
    <cellStyle name="常规 4 5 2 2 2 2 2 2" xfId="3141"/>
    <cellStyle name="常规 4 5 2 2 2 2 2 2 2" xfId="6233"/>
    <cellStyle name="常规 4 5 2 2 2 2 2 2 2 2" xfId="12416"/>
    <cellStyle name="常规 4 5 2 2 2 2 2 2 2 2 2" xfId="24770"/>
    <cellStyle name="常规 4 5 2 2 2 2 2 2 2 2 2 2" xfId="49476"/>
    <cellStyle name="常规 4 5 2 2 2 2 2 2 2 2 3" xfId="37124"/>
    <cellStyle name="常规 4 5 2 2 2 2 2 2 2 3" xfId="18594"/>
    <cellStyle name="常规 4 5 2 2 2 2 2 2 2 3 2" xfId="43300"/>
    <cellStyle name="常规 4 5 2 2 2 2 2 2 2 4" xfId="30948"/>
    <cellStyle name="常规 4 5 2 2 2 2 2 2 3" xfId="9328"/>
    <cellStyle name="常规 4 5 2 2 2 2 2 2 3 2" xfId="21682"/>
    <cellStyle name="常规 4 5 2 2 2 2 2 2 3 2 2" xfId="46388"/>
    <cellStyle name="常规 4 5 2 2 2 2 2 2 3 3" xfId="34036"/>
    <cellStyle name="常规 4 5 2 2 2 2 2 2 4" xfId="15506"/>
    <cellStyle name="常规 4 5 2 2 2 2 2 2 4 2" xfId="40212"/>
    <cellStyle name="常规 4 5 2 2 2 2 2 2 5" xfId="27860"/>
    <cellStyle name="常规 4 5 2 2 2 2 2 3" xfId="4689"/>
    <cellStyle name="常规 4 5 2 2 2 2 2 3 2" xfId="10872"/>
    <cellStyle name="常规 4 5 2 2 2 2 2 3 2 2" xfId="23226"/>
    <cellStyle name="常规 4 5 2 2 2 2 2 3 2 2 2" xfId="47932"/>
    <cellStyle name="常规 4 5 2 2 2 2 2 3 2 3" xfId="35580"/>
    <cellStyle name="常规 4 5 2 2 2 2 2 3 3" xfId="17050"/>
    <cellStyle name="常规 4 5 2 2 2 2 2 3 3 2" xfId="41756"/>
    <cellStyle name="常规 4 5 2 2 2 2 2 3 4" xfId="29404"/>
    <cellStyle name="常规 4 5 2 2 2 2 2 4" xfId="7784"/>
    <cellStyle name="常规 4 5 2 2 2 2 2 4 2" xfId="20138"/>
    <cellStyle name="常规 4 5 2 2 2 2 2 4 2 2" xfId="44844"/>
    <cellStyle name="常规 4 5 2 2 2 2 2 4 3" xfId="32492"/>
    <cellStyle name="常规 4 5 2 2 2 2 2 5" xfId="13962"/>
    <cellStyle name="常规 4 5 2 2 2 2 2 5 2" xfId="38668"/>
    <cellStyle name="常规 4 5 2 2 2 2 2 6" xfId="26316"/>
    <cellStyle name="常规 4 5 2 2 2 2 3" xfId="2369"/>
    <cellStyle name="常规 4 5 2 2 2 2 3 2" xfId="5461"/>
    <cellStyle name="常规 4 5 2 2 2 2 3 2 2" xfId="11644"/>
    <cellStyle name="常规 4 5 2 2 2 2 3 2 2 2" xfId="23998"/>
    <cellStyle name="常规 4 5 2 2 2 2 3 2 2 2 2" xfId="48704"/>
    <cellStyle name="常规 4 5 2 2 2 2 3 2 2 3" xfId="36352"/>
    <cellStyle name="常规 4 5 2 2 2 2 3 2 3" xfId="17822"/>
    <cellStyle name="常规 4 5 2 2 2 2 3 2 3 2" xfId="42528"/>
    <cellStyle name="常规 4 5 2 2 2 2 3 2 4" xfId="30176"/>
    <cellStyle name="常规 4 5 2 2 2 2 3 3" xfId="8556"/>
    <cellStyle name="常规 4 5 2 2 2 2 3 3 2" xfId="20910"/>
    <cellStyle name="常规 4 5 2 2 2 2 3 3 2 2" xfId="45616"/>
    <cellStyle name="常规 4 5 2 2 2 2 3 3 3" xfId="33264"/>
    <cellStyle name="常规 4 5 2 2 2 2 3 4" xfId="14734"/>
    <cellStyle name="常规 4 5 2 2 2 2 3 4 2" xfId="39440"/>
    <cellStyle name="常规 4 5 2 2 2 2 3 5" xfId="27088"/>
    <cellStyle name="常规 4 5 2 2 2 2 4" xfId="3917"/>
    <cellStyle name="常规 4 5 2 2 2 2 4 2" xfId="10100"/>
    <cellStyle name="常规 4 5 2 2 2 2 4 2 2" xfId="22454"/>
    <cellStyle name="常规 4 5 2 2 2 2 4 2 2 2" xfId="47160"/>
    <cellStyle name="常规 4 5 2 2 2 2 4 2 3" xfId="34808"/>
    <cellStyle name="常规 4 5 2 2 2 2 4 3" xfId="16278"/>
    <cellStyle name="常规 4 5 2 2 2 2 4 3 2" xfId="40984"/>
    <cellStyle name="常规 4 5 2 2 2 2 4 4" xfId="28632"/>
    <cellStyle name="常规 4 5 2 2 2 2 5" xfId="7012"/>
    <cellStyle name="常规 4 5 2 2 2 2 5 2" xfId="19366"/>
    <cellStyle name="常规 4 5 2 2 2 2 5 2 2" xfId="44072"/>
    <cellStyle name="常规 4 5 2 2 2 2 5 3" xfId="31720"/>
    <cellStyle name="常规 4 5 2 2 2 2 6" xfId="13190"/>
    <cellStyle name="常规 4 5 2 2 2 2 6 2" xfId="37896"/>
    <cellStyle name="常规 4 5 2 2 2 2 7" xfId="25544"/>
    <cellStyle name="常规 4 5 2 2 2 3" xfId="1208"/>
    <cellStyle name="常规 4 5 2 2 2 3 2" xfId="2755"/>
    <cellStyle name="常规 4 5 2 2 2 3 2 2" xfId="5847"/>
    <cellStyle name="常规 4 5 2 2 2 3 2 2 2" xfId="12030"/>
    <cellStyle name="常规 4 5 2 2 2 3 2 2 2 2" xfId="24384"/>
    <cellStyle name="常规 4 5 2 2 2 3 2 2 2 2 2" xfId="49090"/>
    <cellStyle name="常规 4 5 2 2 2 3 2 2 2 3" xfId="36738"/>
    <cellStyle name="常规 4 5 2 2 2 3 2 2 3" xfId="18208"/>
    <cellStyle name="常规 4 5 2 2 2 3 2 2 3 2" xfId="42914"/>
    <cellStyle name="常规 4 5 2 2 2 3 2 2 4" xfId="30562"/>
    <cellStyle name="常规 4 5 2 2 2 3 2 3" xfId="8942"/>
    <cellStyle name="常规 4 5 2 2 2 3 2 3 2" xfId="21296"/>
    <cellStyle name="常规 4 5 2 2 2 3 2 3 2 2" xfId="46002"/>
    <cellStyle name="常规 4 5 2 2 2 3 2 3 3" xfId="33650"/>
    <cellStyle name="常规 4 5 2 2 2 3 2 4" xfId="15120"/>
    <cellStyle name="常规 4 5 2 2 2 3 2 4 2" xfId="39826"/>
    <cellStyle name="常规 4 5 2 2 2 3 2 5" xfId="27474"/>
    <cellStyle name="常规 4 5 2 2 2 3 3" xfId="4303"/>
    <cellStyle name="常规 4 5 2 2 2 3 3 2" xfId="10486"/>
    <cellStyle name="常规 4 5 2 2 2 3 3 2 2" xfId="22840"/>
    <cellStyle name="常规 4 5 2 2 2 3 3 2 2 2" xfId="47546"/>
    <cellStyle name="常规 4 5 2 2 2 3 3 2 3" xfId="35194"/>
    <cellStyle name="常规 4 5 2 2 2 3 3 3" xfId="16664"/>
    <cellStyle name="常规 4 5 2 2 2 3 3 3 2" xfId="41370"/>
    <cellStyle name="常规 4 5 2 2 2 3 3 4" xfId="29018"/>
    <cellStyle name="常规 4 5 2 2 2 3 4" xfId="7398"/>
    <cellStyle name="常规 4 5 2 2 2 3 4 2" xfId="19752"/>
    <cellStyle name="常规 4 5 2 2 2 3 4 2 2" xfId="44458"/>
    <cellStyle name="常规 4 5 2 2 2 3 4 3" xfId="32106"/>
    <cellStyle name="常规 4 5 2 2 2 3 5" xfId="13576"/>
    <cellStyle name="常规 4 5 2 2 2 3 5 2" xfId="38282"/>
    <cellStyle name="常规 4 5 2 2 2 3 6" xfId="25930"/>
    <cellStyle name="常规 4 5 2 2 2 4" xfId="1982"/>
    <cellStyle name="常规 4 5 2 2 2 4 2" xfId="5075"/>
    <cellStyle name="常规 4 5 2 2 2 4 2 2" xfId="11258"/>
    <cellStyle name="常规 4 5 2 2 2 4 2 2 2" xfId="23612"/>
    <cellStyle name="常规 4 5 2 2 2 4 2 2 2 2" xfId="48318"/>
    <cellStyle name="常规 4 5 2 2 2 4 2 2 3" xfId="35966"/>
    <cellStyle name="常规 4 5 2 2 2 4 2 3" xfId="17436"/>
    <cellStyle name="常规 4 5 2 2 2 4 2 3 2" xfId="42142"/>
    <cellStyle name="常规 4 5 2 2 2 4 2 4" xfId="29790"/>
    <cellStyle name="常规 4 5 2 2 2 4 3" xfId="8170"/>
    <cellStyle name="常规 4 5 2 2 2 4 3 2" xfId="20524"/>
    <cellStyle name="常规 4 5 2 2 2 4 3 2 2" xfId="45230"/>
    <cellStyle name="常规 4 5 2 2 2 4 3 3" xfId="32878"/>
    <cellStyle name="常规 4 5 2 2 2 4 4" xfId="14348"/>
    <cellStyle name="常规 4 5 2 2 2 4 4 2" xfId="39054"/>
    <cellStyle name="常规 4 5 2 2 2 4 5" xfId="26702"/>
    <cellStyle name="常规 4 5 2 2 2 5" xfId="3531"/>
    <cellStyle name="常规 4 5 2 2 2 5 2" xfId="9714"/>
    <cellStyle name="常规 4 5 2 2 2 5 2 2" xfId="22068"/>
    <cellStyle name="常规 4 5 2 2 2 5 2 2 2" xfId="46774"/>
    <cellStyle name="常规 4 5 2 2 2 5 2 3" xfId="34422"/>
    <cellStyle name="常规 4 5 2 2 2 5 3" xfId="15892"/>
    <cellStyle name="常规 4 5 2 2 2 5 3 2" xfId="40598"/>
    <cellStyle name="常规 4 5 2 2 2 5 4" xfId="28246"/>
    <cellStyle name="常规 4 5 2 2 2 6" xfId="6626"/>
    <cellStyle name="常规 4 5 2 2 2 6 2" xfId="18980"/>
    <cellStyle name="常规 4 5 2 2 2 6 2 2" xfId="43686"/>
    <cellStyle name="常规 4 5 2 2 2 6 3" xfId="31334"/>
    <cellStyle name="常规 4 5 2 2 2 7" xfId="12804"/>
    <cellStyle name="常规 4 5 2 2 2 7 2" xfId="37510"/>
    <cellStyle name="常规 4 5 2 2 2 8" xfId="25158"/>
    <cellStyle name="常规 4 5 2 2 3" xfId="308"/>
    <cellStyle name="常规 4 5 2 2 3 2" xfId="696"/>
    <cellStyle name="常规 4 5 2 2 3 2 2" xfId="1470"/>
    <cellStyle name="常规 4 5 2 2 3 2 2 2" xfId="3017"/>
    <cellStyle name="常规 4 5 2 2 3 2 2 2 2" xfId="6109"/>
    <cellStyle name="常规 4 5 2 2 3 2 2 2 2 2" xfId="12292"/>
    <cellStyle name="常规 4 5 2 2 3 2 2 2 2 2 2" xfId="24646"/>
    <cellStyle name="常规 4 5 2 2 3 2 2 2 2 2 2 2" xfId="49352"/>
    <cellStyle name="常规 4 5 2 2 3 2 2 2 2 2 3" xfId="37000"/>
    <cellStyle name="常规 4 5 2 2 3 2 2 2 2 3" xfId="18470"/>
    <cellStyle name="常规 4 5 2 2 3 2 2 2 2 3 2" xfId="43176"/>
    <cellStyle name="常规 4 5 2 2 3 2 2 2 2 4" xfId="30824"/>
    <cellStyle name="常规 4 5 2 2 3 2 2 2 3" xfId="9204"/>
    <cellStyle name="常规 4 5 2 2 3 2 2 2 3 2" xfId="21558"/>
    <cellStyle name="常规 4 5 2 2 3 2 2 2 3 2 2" xfId="46264"/>
    <cellStyle name="常规 4 5 2 2 3 2 2 2 3 3" xfId="33912"/>
    <cellStyle name="常规 4 5 2 2 3 2 2 2 4" xfId="15382"/>
    <cellStyle name="常规 4 5 2 2 3 2 2 2 4 2" xfId="40088"/>
    <cellStyle name="常规 4 5 2 2 3 2 2 2 5" xfId="27736"/>
    <cellStyle name="常规 4 5 2 2 3 2 2 3" xfId="4565"/>
    <cellStyle name="常规 4 5 2 2 3 2 2 3 2" xfId="10748"/>
    <cellStyle name="常规 4 5 2 2 3 2 2 3 2 2" xfId="23102"/>
    <cellStyle name="常规 4 5 2 2 3 2 2 3 2 2 2" xfId="47808"/>
    <cellStyle name="常规 4 5 2 2 3 2 2 3 2 3" xfId="35456"/>
    <cellStyle name="常规 4 5 2 2 3 2 2 3 3" xfId="16926"/>
    <cellStyle name="常规 4 5 2 2 3 2 2 3 3 2" xfId="41632"/>
    <cellStyle name="常规 4 5 2 2 3 2 2 3 4" xfId="29280"/>
    <cellStyle name="常规 4 5 2 2 3 2 2 4" xfId="7660"/>
    <cellStyle name="常规 4 5 2 2 3 2 2 4 2" xfId="20014"/>
    <cellStyle name="常规 4 5 2 2 3 2 2 4 2 2" xfId="44720"/>
    <cellStyle name="常规 4 5 2 2 3 2 2 4 3" xfId="32368"/>
    <cellStyle name="常规 4 5 2 2 3 2 2 5" xfId="13838"/>
    <cellStyle name="常规 4 5 2 2 3 2 2 5 2" xfId="38544"/>
    <cellStyle name="常规 4 5 2 2 3 2 2 6" xfId="26192"/>
    <cellStyle name="常规 4 5 2 2 3 2 3" xfId="2245"/>
    <cellStyle name="常规 4 5 2 2 3 2 3 2" xfId="5337"/>
    <cellStyle name="常规 4 5 2 2 3 2 3 2 2" xfId="11520"/>
    <cellStyle name="常规 4 5 2 2 3 2 3 2 2 2" xfId="23874"/>
    <cellStyle name="常规 4 5 2 2 3 2 3 2 2 2 2" xfId="48580"/>
    <cellStyle name="常规 4 5 2 2 3 2 3 2 2 3" xfId="36228"/>
    <cellStyle name="常规 4 5 2 2 3 2 3 2 3" xfId="17698"/>
    <cellStyle name="常规 4 5 2 2 3 2 3 2 3 2" xfId="42404"/>
    <cellStyle name="常规 4 5 2 2 3 2 3 2 4" xfId="30052"/>
    <cellStyle name="常规 4 5 2 2 3 2 3 3" xfId="8432"/>
    <cellStyle name="常规 4 5 2 2 3 2 3 3 2" xfId="20786"/>
    <cellStyle name="常规 4 5 2 2 3 2 3 3 2 2" xfId="45492"/>
    <cellStyle name="常规 4 5 2 2 3 2 3 3 3" xfId="33140"/>
    <cellStyle name="常规 4 5 2 2 3 2 3 4" xfId="14610"/>
    <cellStyle name="常规 4 5 2 2 3 2 3 4 2" xfId="39316"/>
    <cellStyle name="常规 4 5 2 2 3 2 3 5" xfId="26964"/>
    <cellStyle name="常规 4 5 2 2 3 2 4" xfId="3793"/>
    <cellStyle name="常规 4 5 2 2 3 2 4 2" xfId="9976"/>
    <cellStyle name="常规 4 5 2 2 3 2 4 2 2" xfId="22330"/>
    <cellStyle name="常规 4 5 2 2 3 2 4 2 2 2" xfId="47036"/>
    <cellStyle name="常规 4 5 2 2 3 2 4 2 3" xfId="34684"/>
    <cellStyle name="常规 4 5 2 2 3 2 4 3" xfId="16154"/>
    <cellStyle name="常规 4 5 2 2 3 2 4 3 2" xfId="40860"/>
    <cellStyle name="常规 4 5 2 2 3 2 4 4" xfId="28508"/>
    <cellStyle name="常规 4 5 2 2 3 2 5" xfId="6888"/>
    <cellStyle name="常规 4 5 2 2 3 2 5 2" xfId="19242"/>
    <cellStyle name="常规 4 5 2 2 3 2 5 2 2" xfId="43948"/>
    <cellStyle name="常规 4 5 2 2 3 2 5 3" xfId="31596"/>
    <cellStyle name="常规 4 5 2 2 3 2 6" xfId="13066"/>
    <cellStyle name="常规 4 5 2 2 3 2 6 2" xfId="37772"/>
    <cellStyle name="常规 4 5 2 2 3 2 7" xfId="25420"/>
    <cellStyle name="常规 4 5 2 2 3 3" xfId="1084"/>
    <cellStyle name="常规 4 5 2 2 3 3 2" xfId="2631"/>
    <cellStyle name="常规 4 5 2 2 3 3 2 2" xfId="5723"/>
    <cellStyle name="常规 4 5 2 2 3 3 2 2 2" xfId="11906"/>
    <cellStyle name="常规 4 5 2 2 3 3 2 2 2 2" xfId="24260"/>
    <cellStyle name="常规 4 5 2 2 3 3 2 2 2 2 2" xfId="48966"/>
    <cellStyle name="常规 4 5 2 2 3 3 2 2 2 3" xfId="36614"/>
    <cellStyle name="常规 4 5 2 2 3 3 2 2 3" xfId="18084"/>
    <cellStyle name="常规 4 5 2 2 3 3 2 2 3 2" xfId="42790"/>
    <cellStyle name="常规 4 5 2 2 3 3 2 2 4" xfId="30438"/>
    <cellStyle name="常规 4 5 2 2 3 3 2 3" xfId="8818"/>
    <cellStyle name="常规 4 5 2 2 3 3 2 3 2" xfId="21172"/>
    <cellStyle name="常规 4 5 2 2 3 3 2 3 2 2" xfId="45878"/>
    <cellStyle name="常规 4 5 2 2 3 3 2 3 3" xfId="33526"/>
    <cellStyle name="常规 4 5 2 2 3 3 2 4" xfId="14996"/>
    <cellStyle name="常规 4 5 2 2 3 3 2 4 2" xfId="39702"/>
    <cellStyle name="常规 4 5 2 2 3 3 2 5" xfId="27350"/>
    <cellStyle name="常规 4 5 2 2 3 3 3" xfId="4179"/>
    <cellStyle name="常规 4 5 2 2 3 3 3 2" xfId="10362"/>
    <cellStyle name="常规 4 5 2 2 3 3 3 2 2" xfId="22716"/>
    <cellStyle name="常规 4 5 2 2 3 3 3 2 2 2" xfId="47422"/>
    <cellStyle name="常规 4 5 2 2 3 3 3 2 3" xfId="35070"/>
    <cellStyle name="常规 4 5 2 2 3 3 3 3" xfId="16540"/>
    <cellStyle name="常规 4 5 2 2 3 3 3 3 2" xfId="41246"/>
    <cellStyle name="常规 4 5 2 2 3 3 3 4" xfId="28894"/>
    <cellStyle name="常规 4 5 2 2 3 3 4" xfId="7274"/>
    <cellStyle name="常规 4 5 2 2 3 3 4 2" xfId="19628"/>
    <cellStyle name="常规 4 5 2 2 3 3 4 2 2" xfId="44334"/>
    <cellStyle name="常规 4 5 2 2 3 3 4 3" xfId="31982"/>
    <cellStyle name="常规 4 5 2 2 3 3 5" xfId="13452"/>
    <cellStyle name="常规 4 5 2 2 3 3 5 2" xfId="38158"/>
    <cellStyle name="常规 4 5 2 2 3 3 6" xfId="25806"/>
    <cellStyle name="常规 4 5 2 2 3 4" xfId="1858"/>
    <cellStyle name="常规 4 5 2 2 3 4 2" xfId="4951"/>
    <cellStyle name="常规 4 5 2 2 3 4 2 2" xfId="11134"/>
    <cellStyle name="常规 4 5 2 2 3 4 2 2 2" xfId="23488"/>
    <cellStyle name="常规 4 5 2 2 3 4 2 2 2 2" xfId="48194"/>
    <cellStyle name="常规 4 5 2 2 3 4 2 2 3" xfId="35842"/>
    <cellStyle name="常规 4 5 2 2 3 4 2 3" xfId="17312"/>
    <cellStyle name="常规 4 5 2 2 3 4 2 3 2" xfId="42018"/>
    <cellStyle name="常规 4 5 2 2 3 4 2 4" xfId="29666"/>
    <cellStyle name="常规 4 5 2 2 3 4 3" xfId="8046"/>
    <cellStyle name="常规 4 5 2 2 3 4 3 2" xfId="20400"/>
    <cellStyle name="常规 4 5 2 2 3 4 3 2 2" xfId="45106"/>
    <cellStyle name="常规 4 5 2 2 3 4 3 3" xfId="32754"/>
    <cellStyle name="常规 4 5 2 2 3 4 4" xfId="14224"/>
    <cellStyle name="常规 4 5 2 2 3 4 4 2" xfId="38930"/>
    <cellStyle name="常规 4 5 2 2 3 4 5" xfId="26578"/>
    <cellStyle name="常规 4 5 2 2 3 5" xfId="3407"/>
    <cellStyle name="常规 4 5 2 2 3 5 2" xfId="9590"/>
    <cellStyle name="常规 4 5 2 2 3 5 2 2" xfId="21944"/>
    <cellStyle name="常规 4 5 2 2 3 5 2 2 2" xfId="46650"/>
    <cellStyle name="常规 4 5 2 2 3 5 2 3" xfId="34298"/>
    <cellStyle name="常规 4 5 2 2 3 5 3" xfId="15768"/>
    <cellStyle name="常规 4 5 2 2 3 5 3 2" xfId="40474"/>
    <cellStyle name="常规 4 5 2 2 3 5 4" xfId="28122"/>
    <cellStyle name="常规 4 5 2 2 3 6" xfId="6502"/>
    <cellStyle name="常规 4 5 2 2 3 6 2" xfId="18856"/>
    <cellStyle name="常规 4 5 2 2 3 6 2 2" xfId="43562"/>
    <cellStyle name="常规 4 5 2 2 3 6 3" xfId="31210"/>
    <cellStyle name="常规 4 5 2 2 3 7" xfId="12680"/>
    <cellStyle name="常规 4 5 2 2 3 7 2" xfId="37386"/>
    <cellStyle name="常规 4 5 2 2 3 8" xfId="25034"/>
    <cellStyle name="常规 4 5 2 2 4" xfId="568"/>
    <cellStyle name="常规 4 5 2 2 4 2" xfId="1342"/>
    <cellStyle name="常规 4 5 2 2 4 2 2" xfId="2889"/>
    <cellStyle name="常规 4 5 2 2 4 2 2 2" xfId="5981"/>
    <cellStyle name="常规 4 5 2 2 4 2 2 2 2" xfId="12164"/>
    <cellStyle name="常规 4 5 2 2 4 2 2 2 2 2" xfId="24518"/>
    <cellStyle name="常规 4 5 2 2 4 2 2 2 2 2 2" xfId="49224"/>
    <cellStyle name="常规 4 5 2 2 4 2 2 2 2 3" xfId="36872"/>
    <cellStyle name="常规 4 5 2 2 4 2 2 2 3" xfId="18342"/>
    <cellStyle name="常规 4 5 2 2 4 2 2 2 3 2" xfId="43048"/>
    <cellStyle name="常规 4 5 2 2 4 2 2 2 4" xfId="30696"/>
    <cellStyle name="常规 4 5 2 2 4 2 2 3" xfId="9076"/>
    <cellStyle name="常规 4 5 2 2 4 2 2 3 2" xfId="21430"/>
    <cellStyle name="常规 4 5 2 2 4 2 2 3 2 2" xfId="46136"/>
    <cellStyle name="常规 4 5 2 2 4 2 2 3 3" xfId="33784"/>
    <cellStyle name="常规 4 5 2 2 4 2 2 4" xfId="15254"/>
    <cellStyle name="常规 4 5 2 2 4 2 2 4 2" xfId="39960"/>
    <cellStyle name="常规 4 5 2 2 4 2 2 5" xfId="27608"/>
    <cellStyle name="常规 4 5 2 2 4 2 3" xfId="4437"/>
    <cellStyle name="常规 4 5 2 2 4 2 3 2" xfId="10620"/>
    <cellStyle name="常规 4 5 2 2 4 2 3 2 2" xfId="22974"/>
    <cellStyle name="常规 4 5 2 2 4 2 3 2 2 2" xfId="47680"/>
    <cellStyle name="常规 4 5 2 2 4 2 3 2 3" xfId="35328"/>
    <cellStyle name="常规 4 5 2 2 4 2 3 3" xfId="16798"/>
    <cellStyle name="常规 4 5 2 2 4 2 3 3 2" xfId="41504"/>
    <cellStyle name="常规 4 5 2 2 4 2 3 4" xfId="29152"/>
    <cellStyle name="常规 4 5 2 2 4 2 4" xfId="7532"/>
    <cellStyle name="常规 4 5 2 2 4 2 4 2" xfId="19886"/>
    <cellStyle name="常规 4 5 2 2 4 2 4 2 2" xfId="44592"/>
    <cellStyle name="常规 4 5 2 2 4 2 4 3" xfId="32240"/>
    <cellStyle name="常规 4 5 2 2 4 2 5" xfId="13710"/>
    <cellStyle name="常规 4 5 2 2 4 2 5 2" xfId="38416"/>
    <cellStyle name="常规 4 5 2 2 4 2 6" xfId="26064"/>
    <cellStyle name="常规 4 5 2 2 4 3" xfId="2117"/>
    <cellStyle name="常规 4 5 2 2 4 3 2" xfId="5209"/>
    <cellStyle name="常规 4 5 2 2 4 3 2 2" xfId="11392"/>
    <cellStyle name="常规 4 5 2 2 4 3 2 2 2" xfId="23746"/>
    <cellStyle name="常规 4 5 2 2 4 3 2 2 2 2" xfId="48452"/>
    <cellStyle name="常规 4 5 2 2 4 3 2 2 3" xfId="36100"/>
    <cellStyle name="常规 4 5 2 2 4 3 2 3" xfId="17570"/>
    <cellStyle name="常规 4 5 2 2 4 3 2 3 2" xfId="42276"/>
    <cellStyle name="常规 4 5 2 2 4 3 2 4" xfId="29924"/>
    <cellStyle name="常规 4 5 2 2 4 3 3" xfId="8304"/>
    <cellStyle name="常规 4 5 2 2 4 3 3 2" xfId="20658"/>
    <cellStyle name="常规 4 5 2 2 4 3 3 2 2" xfId="45364"/>
    <cellStyle name="常规 4 5 2 2 4 3 3 3" xfId="33012"/>
    <cellStyle name="常规 4 5 2 2 4 3 4" xfId="14482"/>
    <cellStyle name="常规 4 5 2 2 4 3 4 2" xfId="39188"/>
    <cellStyle name="常规 4 5 2 2 4 3 5" xfId="26836"/>
    <cellStyle name="常规 4 5 2 2 4 4" xfId="3665"/>
    <cellStyle name="常规 4 5 2 2 4 4 2" xfId="9848"/>
    <cellStyle name="常规 4 5 2 2 4 4 2 2" xfId="22202"/>
    <cellStyle name="常规 4 5 2 2 4 4 2 2 2" xfId="46908"/>
    <cellStyle name="常规 4 5 2 2 4 4 2 3" xfId="34556"/>
    <cellStyle name="常规 4 5 2 2 4 4 3" xfId="16026"/>
    <cellStyle name="常规 4 5 2 2 4 4 3 2" xfId="40732"/>
    <cellStyle name="常规 4 5 2 2 4 4 4" xfId="28380"/>
    <cellStyle name="常规 4 5 2 2 4 5" xfId="6760"/>
    <cellStyle name="常规 4 5 2 2 4 5 2" xfId="19114"/>
    <cellStyle name="常规 4 5 2 2 4 5 2 2" xfId="43820"/>
    <cellStyle name="常规 4 5 2 2 4 5 3" xfId="31468"/>
    <cellStyle name="常规 4 5 2 2 4 6" xfId="12938"/>
    <cellStyle name="常规 4 5 2 2 4 6 2" xfId="37644"/>
    <cellStyle name="常规 4 5 2 2 4 7" xfId="25292"/>
    <cellStyle name="常规 4 5 2 2 5" xfId="956"/>
    <cellStyle name="常规 4 5 2 2 5 2" xfId="2503"/>
    <cellStyle name="常规 4 5 2 2 5 2 2" xfId="5595"/>
    <cellStyle name="常规 4 5 2 2 5 2 2 2" xfId="11778"/>
    <cellStyle name="常规 4 5 2 2 5 2 2 2 2" xfId="24132"/>
    <cellStyle name="常规 4 5 2 2 5 2 2 2 2 2" xfId="48838"/>
    <cellStyle name="常规 4 5 2 2 5 2 2 2 3" xfId="36486"/>
    <cellStyle name="常规 4 5 2 2 5 2 2 3" xfId="17956"/>
    <cellStyle name="常规 4 5 2 2 5 2 2 3 2" xfId="42662"/>
    <cellStyle name="常规 4 5 2 2 5 2 2 4" xfId="30310"/>
    <cellStyle name="常规 4 5 2 2 5 2 3" xfId="8690"/>
    <cellStyle name="常规 4 5 2 2 5 2 3 2" xfId="21044"/>
    <cellStyle name="常规 4 5 2 2 5 2 3 2 2" xfId="45750"/>
    <cellStyle name="常规 4 5 2 2 5 2 3 3" xfId="33398"/>
    <cellStyle name="常规 4 5 2 2 5 2 4" xfId="14868"/>
    <cellStyle name="常规 4 5 2 2 5 2 4 2" xfId="39574"/>
    <cellStyle name="常规 4 5 2 2 5 2 5" xfId="27222"/>
    <cellStyle name="常规 4 5 2 2 5 3" xfId="4051"/>
    <cellStyle name="常规 4 5 2 2 5 3 2" xfId="10234"/>
    <cellStyle name="常规 4 5 2 2 5 3 2 2" xfId="22588"/>
    <cellStyle name="常规 4 5 2 2 5 3 2 2 2" xfId="47294"/>
    <cellStyle name="常规 4 5 2 2 5 3 2 3" xfId="34942"/>
    <cellStyle name="常规 4 5 2 2 5 3 3" xfId="16412"/>
    <cellStyle name="常规 4 5 2 2 5 3 3 2" xfId="41118"/>
    <cellStyle name="常规 4 5 2 2 5 3 4" xfId="28766"/>
    <cellStyle name="常规 4 5 2 2 5 4" xfId="7146"/>
    <cellStyle name="常规 4 5 2 2 5 4 2" xfId="19500"/>
    <cellStyle name="常规 4 5 2 2 5 4 2 2" xfId="44206"/>
    <cellStyle name="常规 4 5 2 2 5 4 3" xfId="31854"/>
    <cellStyle name="常规 4 5 2 2 5 5" xfId="13324"/>
    <cellStyle name="常规 4 5 2 2 5 5 2" xfId="38030"/>
    <cellStyle name="常规 4 5 2 2 5 6" xfId="25678"/>
    <cellStyle name="常规 4 5 2 2 6" xfId="1730"/>
    <cellStyle name="常规 4 5 2 2 6 2" xfId="4823"/>
    <cellStyle name="常规 4 5 2 2 6 2 2" xfId="11006"/>
    <cellStyle name="常规 4 5 2 2 6 2 2 2" xfId="23360"/>
    <cellStyle name="常规 4 5 2 2 6 2 2 2 2" xfId="48066"/>
    <cellStyle name="常规 4 5 2 2 6 2 2 3" xfId="35714"/>
    <cellStyle name="常规 4 5 2 2 6 2 3" xfId="17184"/>
    <cellStyle name="常规 4 5 2 2 6 2 3 2" xfId="41890"/>
    <cellStyle name="常规 4 5 2 2 6 2 4" xfId="29538"/>
    <cellStyle name="常规 4 5 2 2 6 3" xfId="7918"/>
    <cellStyle name="常规 4 5 2 2 6 3 2" xfId="20272"/>
    <cellStyle name="常规 4 5 2 2 6 3 2 2" xfId="44978"/>
    <cellStyle name="常规 4 5 2 2 6 3 3" xfId="32626"/>
    <cellStyle name="常规 4 5 2 2 6 4" xfId="14096"/>
    <cellStyle name="常规 4 5 2 2 6 4 2" xfId="38802"/>
    <cellStyle name="常规 4 5 2 2 6 5" xfId="26450"/>
    <cellStyle name="常规 4 5 2 2 7" xfId="3279"/>
    <cellStyle name="常规 4 5 2 2 7 2" xfId="9462"/>
    <cellStyle name="常规 4 5 2 2 7 2 2" xfId="21816"/>
    <cellStyle name="常规 4 5 2 2 7 2 2 2" xfId="46522"/>
    <cellStyle name="常规 4 5 2 2 7 2 3" xfId="34170"/>
    <cellStyle name="常规 4 5 2 2 7 3" xfId="15640"/>
    <cellStyle name="常规 4 5 2 2 7 3 2" xfId="40346"/>
    <cellStyle name="常规 4 5 2 2 7 4" xfId="27994"/>
    <cellStyle name="常规 4 5 2 2 8" xfId="6374"/>
    <cellStyle name="常规 4 5 2 2 8 2" xfId="18728"/>
    <cellStyle name="常规 4 5 2 2 8 2 2" xfId="43434"/>
    <cellStyle name="常规 4 5 2 2 8 3" xfId="31082"/>
    <cellStyle name="常规 4 5 2 2 9" xfId="12552"/>
    <cellStyle name="常规 4 5 2 2 9 2" xfId="37258"/>
    <cellStyle name="常规 4 5 2 3" xfId="370"/>
    <cellStyle name="常规 4 5 2 3 2" xfId="758"/>
    <cellStyle name="常规 4 5 2 3 2 2" xfId="1532"/>
    <cellStyle name="常规 4 5 2 3 2 2 2" xfId="3079"/>
    <cellStyle name="常规 4 5 2 3 2 2 2 2" xfId="6171"/>
    <cellStyle name="常规 4 5 2 3 2 2 2 2 2" xfId="12354"/>
    <cellStyle name="常规 4 5 2 3 2 2 2 2 2 2" xfId="24708"/>
    <cellStyle name="常规 4 5 2 3 2 2 2 2 2 2 2" xfId="49414"/>
    <cellStyle name="常规 4 5 2 3 2 2 2 2 2 3" xfId="37062"/>
    <cellStyle name="常规 4 5 2 3 2 2 2 2 3" xfId="18532"/>
    <cellStyle name="常规 4 5 2 3 2 2 2 2 3 2" xfId="43238"/>
    <cellStyle name="常规 4 5 2 3 2 2 2 2 4" xfId="30886"/>
    <cellStyle name="常规 4 5 2 3 2 2 2 3" xfId="9266"/>
    <cellStyle name="常规 4 5 2 3 2 2 2 3 2" xfId="21620"/>
    <cellStyle name="常规 4 5 2 3 2 2 2 3 2 2" xfId="46326"/>
    <cellStyle name="常规 4 5 2 3 2 2 2 3 3" xfId="33974"/>
    <cellStyle name="常规 4 5 2 3 2 2 2 4" xfId="15444"/>
    <cellStyle name="常规 4 5 2 3 2 2 2 4 2" xfId="40150"/>
    <cellStyle name="常规 4 5 2 3 2 2 2 5" xfId="27798"/>
    <cellStyle name="常规 4 5 2 3 2 2 3" xfId="4627"/>
    <cellStyle name="常规 4 5 2 3 2 2 3 2" xfId="10810"/>
    <cellStyle name="常规 4 5 2 3 2 2 3 2 2" xfId="23164"/>
    <cellStyle name="常规 4 5 2 3 2 2 3 2 2 2" xfId="47870"/>
    <cellStyle name="常规 4 5 2 3 2 2 3 2 3" xfId="35518"/>
    <cellStyle name="常规 4 5 2 3 2 2 3 3" xfId="16988"/>
    <cellStyle name="常规 4 5 2 3 2 2 3 3 2" xfId="41694"/>
    <cellStyle name="常规 4 5 2 3 2 2 3 4" xfId="29342"/>
    <cellStyle name="常规 4 5 2 3 2 2 4" xfId="7722"/>
    <cellStyle name="常规 4 5 2 3 2 2 4 2" xfId="20076"/>
    <cellStyle name="常规 4 5 2 3 2 2 4 2 2" xfId="44782"/>
    <cellStyle name="常规 4 5 2 3 2 2 4 3" xfId="32430"/>
    <cellStyle name="常规 4 5 2 3 2 2 5" xfId="13900"/>
    <cellStyle name="常规 4 5 2 3 2 2 5 2" xfId="38606"/>
    <cellStyle name="常规 4 5 2 3 2 2 6" xfId="26254"/>
    <cellStyle name="常规 4 5 2 3 2 3" xfId="2307"/>
    <cellStyle name="常规 4 5 2 3 2 3 2" xfId="5399"/>
    <cellStyle name="常规 4 5 2 3 2 3 2 2" xfId="11582"/>
    <cellStyle name="常规 4 5 2 3 2 3 2 2 2" xfId="23936"/>
    <cellStyle name="常规 4 5 2 3 2 3 2 2 2 2" xfId="48642"/>
    <cellStyle name="常规 4 5 2 3 2 3 2 2 3" xfId="36290"/>
    <cellStyle name="常规 4 5 2 3 2 3 2 3" xfId="17760"/>
    <cellStyle name="常规 4 5 2 3 2 3 2 3 2" xfId="42466"/>
    <cellStyle name="常规 4 5 2 3 2 3 2 4" xfId="30114"/>
    <cellStyle name="常规 4 5 2 3 2 3 3" xfId="8494"/>
    <cellStyle name="常规 4 5 2 3 2 3 3 2" xfId="20848"/>
    <cellStyle name="常规 4 5 2 3 2 3 3 2 2" xfId="45554"/>
    <cellStyle name="常规 4 5 2 3 2 3 3 3" xfId="33202"/>
    <cellStyle name="常规 4 5 2 3 2 3 4" xfId="14672"/>
    <cellStyle name="常规 4 5 2 3 2 3 4 2" xfId="39378"/>
    <cellStyle name="常规 4 5 2 3 2 3 5" xfId="27026"/>
    <cellStyle name="常规 4 5 2 3 2 4" xfId="3855"/>
    <cellStyle name="常规 4 5 2 3 2 4 2" xfId="10038"/>
    <cellStyle name="常规 4 5 2 3 2 4 2 2" xfId="22392"/>
    <cellStyle name="常规 4 5 2 3 2 4 2 2 2" xfId="47098"/>
    <cellStyle name="常规 4 5 2 3 2 4 2 3" xfId="34746"/>
    <cellStyle name="常规 4 5 2 3 2 4 3" xfId="16216"/>
    <cellStyle name="常规 4 5 2 3 2 4 3 2" xfId="40922"/>
    <cellStyle name="常规 4 5 2 3 2 4 4" xfId="28570"/>
    <cellStyle name="常规 4 5 2 3 2 5" xfId="6950"/>
    <cellStyle name="常规 4 5 2 3 2 5 2" xfId="19304"/>
    <cellStyle name="常规 4 5 2 3 2 5 2 2" xfId="44010"/>
    <cellStyle name="常规 4 5 2 3 2 5 3" xfId="31658"/>
    <cellStyle name="常规 4 5 2 3 2 6" xfId="13128"/>
    <cellStyle name="常规 4 5 2 3 2 6 2" xfId="37834"/>
    <cellStyle name="常规 4 5 2 3 2 7" xfId="25482"/>
    <cellStyle name="常规 4 5 2 3 3" xfId="1146"/>
    <cellStyle name="常规 4 5 2 3 3 2" xfId="2693"/>
    <cellStyle name="常规 4 5 2 3 3 2 2" xfId="5785"/>
    <cellStyle name="常规 4 5 2 3 3 2 2 2" xfId="11968"/>
    <cellStyle name="常规 4 5 2 3 3 2 2 2 2" xfId="24322"/>
    <cellStyle name="常规 4 5 2 3 3 2 2 2 2 2" xfId="49028"/>
    <cellStyle name="常规 4 5 2 3 3 2 2 2 3" xfId="36676"/>
    <cellStyle name="常规 4 5 2 3 3 2 2 3" xfId="18146"/>
    <cellStyle name="常规 4 5 2 3 3 2 2 3 2" xfId="42852"/>
    <cellStyle name="常规 4 5 2 3 3 2 2 4" xfId="30500"/>
    <cellStyle name="常规 4 5 2 3 3 2 3" xfId="8880"/>
    <cellStyle name="常规 4 5 2 3 3 2 3 2" xfId="21234"/>
    <cellStyle name="常规 4 5 2 3 3 2 3 2 2" xfId="45940"/>
    <cellStyle name="常规 4 5 2 3 3 2 3 3" xfId="33588"/>
    <cellStyle name="常规 4 5 2 3 3 2 4" xfId="15058"/>
    <cellStyle name="常规 4 5 2 3 3 2 4 2" xfId="39764"/>
    <cellStyle name="常规 4 5 2 3 3 2 5" xfId="27412"/>
    <cellStyle name="常规 4 5 2 3 3 3" xfId="4241"/>
    <cellStyle name="常规 4 5 2 3 3 3 2" xfId="10424"/>
    <cellStyle name="常规 4 5 2 3 3 3 2 2" xfId="22778"/>
    <cellStyle name="常规 4 5 2 3 3 3 2 2 2" xfId="47484"/>
    <cellStyle name="常规 4 5 2 3 3 3 2 3" xfId="35132"/>
    <cellStyle name="常规 4 5 2 3 3 3 3" xfId="16602"/>
    <cellStyle name="常规 4 5 2 3 3 3 3 2" xfId="41308"/>
    <cellStyle name="常规 4 5 2 3 3 3 4" xfId="28956"/>
    <cellStyle name="常规 4 5 2 3 3 4" xfId="7336"/>
    <cellStyle name="常规 4 5 2 3 3 4 2" xfId="19690"/>
    <cellStyle name="常规 4 5 2 3 3 4 2 2" xfId="44396"/>
    <cellStyle name="常规 4 5 2 3 3 4 3" xfId="32044"/>
    <cellStyle name="常规 4 5 2 3 3 5" xfId="13514"/>
    <cellStyle name="常规 4 5 2 3 3 5 2" xfId="38220"/>
    <cellStyle name="常规 4 5 2 3 3 6" xfId="25868"/>
    <cellStyle name="常规 4 5 2 3 4" xfId="1920"/>
    <cellStyle name="常规 4 5 2 3 4 2" xfId="5013"/>
    <cellStyle name="常规 4 5 2 3 4 2 2" xfId="11196"/>
    <cellStyle name="常规 4 5 2 3 4 2 2 2" xfId="23550"/>
    <cellStyle name="常规 4 5 2 3 4 2 2 2 2" xfId="48256"/>
    <cellStyle name="常规 4 5 2 3 4 2 2 3" xfId="35904"/>
    <cellStyle name="常规 4 5 2 3 4 2 3" xfId="17374"/>
    <cellStyle name="常规 4 5 2 3 4 2 3 2" xfId="42080"/>
    <cellStyle name="常规 4 5 2 3 4 2 4" xfId="29728"/>
    <cellStyle name="常规 4 5 2 3 4 3" xfId="8108"/>
    <cellStyle name="常规 4 5 2 3 4 3 2" xfId="20462"/>
    <cellStyle name="常规 4 5 2 3 4 3 2 2" xfId="45168"/>
    <cellStyle name="常规 4 5 2 3 4 3 3" xfId="32816"/>
    <cellStyle name="常规 4 5 2 3 4 4" xfId="14286"/>
    <cellStyle name="常规 4 5 2 3 4 4 2" xfId="38992"/>
    <cellStyle name="常规 4 5 2 3 4 5" xfId="26640"/>
    <cellStyle name="常规 4 5 2 3 5" xfId="3469"/>
    <cellStyle name="常规 4 5 2 3 5 2" xfId="9652"/>
    <cellStyle name="常规 4 5 2 3 5 2 2" xfId="22006"/>
    <cellStyle name="常规 4 5 2 3 5 2 2 2" xfId="46712"/>
    <cellStyle name="常规 4 5 2 3 5 2 3" xfId="34360"/>
    <cellStyle name="常规 4 5 2 3 5 3" xfId="15830"/>
    <cellStyle name="常规 4 5 2 3 5 3 2" xfId="40536"/>
    <cellStyle name="常规 4 5 2 3 5 4" xfId="28184"/>
    <cellStyle name="常规 4 5 2 3 6" xfId="6564"/>
    <cellStyle name="常规 4 5 2 3 6 2" xfId="18918"/>
    <cellStyle name="常规 4 5 2 3 6 2 2" xfId="43624"/>
    <cellStyle name="常规 4 5 2 3 6 3" xfId="31272"/>
    <cellStyle name="常规 4 5 2 3 7" xfId="12742"/>
    <cellStyle name="常规 4 5 2 3 7 2" xfId="37448"/>
    <cellStyle name="常规 4 5 2 3 8" xfId="25096"/>
    <cellStyle name="常规 4 5 2 4" xfId="245"/>
    <cellStyle name="常规 4 5 2 4 2" xfId="634"/>
    <cellStyle name="常规 4 5 2 4 2 2" xfId="1408"/>
    <cellStyle name="常规 4 5 2 4 2 2 2" xfId="2955"/>
    <cellStyle name="常规 4 5 2 4 2 2 2 2" xfId="6047"/>
    <cellStyle name="常规 4 5 2 4 2 2 2 2 2" xfId="12230"/>
    <cellStyle name="常规 4 5 2 4 2 2 2 2 2 2" xfId="24584"/>
    <cellStyle name="常规 4 5 2 4 2 2 2 2 2 2 2" xfId="49290"/>
    <cellStyle name="常规 4 5 2 4 2 2 2 2 2 3" xfId="36938"/>
    <cellStyle name="常规 4 5 2 4 2 2 2 2 3" xfId="18408"/>
    <cellStyle name="常规 4 5 2 4 2 2 2 2 3 2" xfId="43114"/>
    <cellStyle name="常规 4 5 2 4 2 2 2 2 4" xfId="30762"/>
    <cellStyle name="常规 4 5 2 4 2 2 2 3" xfId="9142"/>
    <cellStyle name="常规 4 5 2 4 2 2 2 3 2" xfId="21496"/>
    <cellStyle name="常规 4 5 2 4 2 2 2 3 2 2" xfId="46202"/>
    <cellStyle name="常规 4 5 2 4 2 2 2 3 3" xfId="33850"/>
    <cellStyle name="常规 4 5 2 4 2 2 2 4" xfId="15320"/>
    <cellStyle name="常规 4 5 2 4 2 2 2 4 2" xfId="40026"/>
    <cellStyle name="常规 4 5 2 4 2 2 2 5" xfId="27674"/>
    <cellStyle name="常规 4 5 2 4 2 2 3" xfId="4503"/>
    <cellStyle name="常规 4 5 2 4 2 2 3 2" xfId="10686"/>
    <cellStyle name="常规 4 5 2 4 2 2 3 2 2" xfId="23040"/>
    <cellStyle name="常规 4 5 2 4 2 2 3 2 2 2" xfId="47746"/>
    <cellStyle name="常规 4 5 2 4 2 2 3 2 3" xfId="35394"/>
    <cellStyle name="常规 4 5 2 4 2 2 3 3" xfId="16864"/>
    <cellStyle name="常规 4 5 2 4 2 2 3 3 2" xfId="41570"/>
    <cellStyle name="常规 4 5 2 4 2 2 3 4" xfId="29218"/>
    <cellStyle name="常规 4 5 2 4 2 2 4" xfId="7598"/>
    <cellStyle name="常规 4 5 2 4 2 2 4 2" xfId="19952"/>
    <cellStyle name="常规 4 5 2 4 2 2 4 2 2" xfId="44658"/>
    <cellStyle name="常规 4 5 2 4 2 2 4 3" xfId="32306"/>
    <cellStyle name="常规 4 5 2 4 2 2 5" xfId="13776"/>
    <cellStyle name="常规 4 5 2 4 2 2 5 2" xfId="38482"/>
    <cellStyle name="常规 4 5 2 4 2 2 6" xfId="26130"/>
    <cellStyle name="常规 4 5 2 4 2 3" xfId="2183"/>
    <cellStyle name="常规 4 5 2 4 2 3 2" xfId="5275"/>
    <cellStyle name="常规 4 5 2 4 2 3 2 2" xfId="11458"/>
    <cellStyle name="常规 4 5 2 4 2 3 2 2 2" xfId="23812"/>
    <cellStyle name="常规 4 5 2 4 2 3 2 2 2 2" xfId="48518"/>
    <cellStyle name="常规 4 5 2 4 2 3 2 2 3" xfId="36166"/>
    <cellStyle name="常规 4 5 2 4 2 3 2 3" xfId="17636"/>
    <cellStyle name="常规 4 5 2 4 2 3 2 3 2" xfId="42342"/>
    <cellStyle name="常规 4 5 2 4 2 3 2 4" xfId="29990"/>
    <cellStyle name="常规 4 5 2 4 2 3 3" xfId="8370"/>
    <cellStyle name="常规 4 5 2 4 2 3 3 2" xfId="20724"/>
    <cellStyle name="常规 4 5 2 4 2 3 3 2 2" xfId="45430"/>
    <cellStyle name="常规 4 5 2 4 2 3 3 3" xfId="33078"/>
    <cellStyle name="常规 4 5 2 4 2 3 4" xfId="14548"/>
    <cellStyle name="常规 4 5 2 4 2 3 4 2" xfId="39254"/>
    <cellStyle name="常规 4 5 2 4 2 3 5" xfId="26902"/>
    <cellStyle name="常规 4 5 2 4 2 4" xfId="3731"/>
    <cellStyle name="常规 4 5 2 4 2 4 2" xfId="9914"/>
    <cellStyle name="常规 4 5 2 4 2 4 2 2" xfId="22268"/>
    <cellStyle name="常规 4 5 2 4 2 4 2 2 2" xfId="46974"/>
    <cellStyle name="常规 4 5 2 4 2 4 2 3" xfId="34622"/>
    <cellStyle name="常规 4 5 2 4 2 4 3" xfId="16092"/>
    <cellStyle name="常规 4 5 2 4 2 4 3 2" xfId="40798"/>
    <cellStyle name="常规 4 5 2 4 2 4 4" xfId="28446"/>
    <cellStyle name="常规 4 5 2 4 2 5" xfId="6826"/>
    <cellStyle name="常规 4 5 2 4 2 5 2" xfId="19180"/>
    <cellStyle name="常规 4 5 2 4 2 5 2 2" xfId="43886"/>
    <cellStyle name="常规 4 5 2 4 2 5 3" xfId="31534"/>
    <cellStyle name="常规 4 5 2 4 2 6" xfId="13004"/>
    <cellStyle name="常规 4 5 2 4 2 6 2" xfId="37710"/>
    <cellStyle name="常规 4 5 2 4 2 7" xfId="25358"/>
    <cellStyle name="常规 4 5 2 4 3" xfId="1022"/>
    <cellStyle name="常规 4 5 2 4 3 2" xfId="2569"/>
    <cellStyle name="常规 4 5 2 4 3 2 2" xfId="5661"/>
    <cellStyle name="常规 4 5 2 4 3 2 2 2" xfId="11844"/>
    <cellStyle name="常规 4 5 2 4 3 2 2 2 2" xfId="24198"/>
    <cellStyle name="常规 4 5 2 4 3 2 2 2 2 2" xfId="48904"/>
    <cellStyle name="常规 4 5 2 4 3 2 2 2 3" xfId="36552"/>
    <cellStyle name="常规 4 5 2 4 3 2 2 3" xfId="18022"/>
    <cellStyle name="常规 4 5 2 4 3 2 2 3 2" xfId="42728"/>
    <cellStyle name="常规 4 5 2 4 3 2 2 4" xfId="30376"/>
    <cellStyle name="常规 4 5 2 4 3 2 3" xfId="8756"/>
    <cellStyle name="常规 4 5 2 4 3 2 3 2" xfId="21110"/>
    <cellStyle name="常规 4 5 2 4 3 2 3 2 2" xfId="45816"/>
    <cellStyle name="常规 4 5 2 4 3 2 3 3" xfId="33464"/>
    <cellStyle name="常规 4 5 2 4 3 2 4" xfId="14934"/>
    <cellStyle name="常规 4 5 2 4 3 2 4 2" xfId="39640"/>
    <cellStyle name="常规 4 5 2 4 3 2 5" xfId="27288"/>
    <cellStyle name="常规 4 5 2 4 3 3" xfId="4117"/>
    <cellStyle name="常规 4 5 2 4 3 3 2" xfId="10300"/>
    <cellStyle name="常规 4 5 2 4 3 3 2 2" xfId="22654"/>
    <cellStyle name="常规 4 5 2 4 3 3 2 2 2" xfId="47360"/>
    <cellStyle name="常规 4 5 2 4 3 3 2 3" xfId="35008"/>
    <cellStyle name="常规 4 5 2 4 3 3 3" xfId="16478"/>
    <cellStyle name="常规 4 5 2 4 3 3 3 2" xfId="41184"/>
    <cellStyle name="常规 4 5 2 4 3 3 4" xfId="28832"/>
    <cellStyle name="常规 4 5 2 4 3 4" xfId="7212"/>
    <cellStyle name="常规 4 5 2 4 3 4 2" xfId="19566"/>
    <cellStyle name="常规 4 5 2 4 3 4 2 2" xfId="44272"/>
    <cellStyle name="常规 4 5 2 4 3 4 3" xfId="31920"/>
    <cellStyle name="常规 4 5 2 4 3 5" xfId="13390"/>
    <cellStyle name="常规 4 5 2 4 3 5 2" xfId="38096"/>
    <cellStyle name="常规 4 5 2 4 3 6" xfId="25744"/>
    <cellStyle name="常规 4 5 2 4 4" xfId="1796"/>
    <cellStyle name="常规 4 5 2 4 4 2" xfId="4889"/>
    <cellStyle name="常规 4 5 2 4 4 2 2" xfId="11072"/>
    <cellStyle name="常规 4 5 2 4 4 2 2 2" xfId="23426"/>
    <cellStyle name="常规 4 5 2 4 4 2 2 2 2" xfId="48132"/>
    <cellStyle name="常规 4 5 2 4 4 2 2 3" xfId="35780"/>
    <cellStyle name="常规 4 5 2 4 4 2 3" xfId="17250"/>
    <cellStyle name="常规 4 5 2 4 4 2 3 2" xfId="41956"/>
    <cellStyle name="常规 4 5 2 4 4 2 4" xfId="29604"/>
    <cellStyle name="常规 4 5 2 4 4 3" xfId="7984"/>
    <cellStyle name="常规 4 5 2 4 4 3 2" xfId="20338"/>
    <cellStyle name="常规 4 5 2 4 4 3 2 2" xfId="45044"/>
    <cellStyle name="常规 4 5 2 4 4 3 3" xfId="32692"/>
    <cellStyle name="常规 4 5 2 4 4 4" xfId="14162"/>
    <cellStyle name="常规 4 5 2 4 4 4 2" xfId="38868"/>
    <cellStyle name="常规 4 5 2 4 4 5" xfId="26516"/>
    <cellStyle name="常规 4 5 2 4 5" xfId="3345"/>
    <cellStyle name="常规 4 5 2 4 5 2" xfId="9528"/>
    <cellStyle name="常规 4 5 2 4 5 2 2" xfId="21882"/>
    <cellStyle name="常规 4 5 2 4 5 2 2 2" xfId="46588"/>
    <cellStyle name="常规 4 5 2 4 5 2 3" xfId="34236"/>
    <cellStyle name="常规 4 5 2 4 5 3" xfId="15706"/>
    <cellStyle name="常规 4 5 2 4 5 3 2" xfId="40412"/>
    <cellStyle name="常规 4 5 2 4 5 4" xfId="28060"/>
    <cellStyle name="常规 4 5 2 4 6" xfId="6440"/>
    <cellStyle name="常规 4 5 2 4 6 2" xfId="18794"/>
    <cellStyle name="常规 4 5 2 4 6 2 2" xfId="43500"/>
    <cellStyle name="常规 4 5 2 4 6 3" xfId="31148"/>
    <cellStyle name="常规 4 5 2 4 7" xfId="12618"/>
    <cellStyle name="常规 4 5 2 4 7 2" xfId="37324"/>
    <cellStyle name="常规 4 5 2 4 8" xfId="24972"/>
    <cellStyle name="常规 4 5 2 5" xfId="499"/>
    <cellStyle name="常规 4 5 2 5 2" xfId="1273"/>
    <cellStyle name="常规 4 5 2 5 2 2" xfId="2820"/>
    <cellStyle name="常规 4 5 2 5 2 2 2" xfId="5912"/>
    <cellStyle name="常规 4 5 2 5 2 2 2 2" xfId="12095"/>
    <cellStyle name="常规 4 5 2 5 2 2 2 2 2" xfId="24449"/>
    <cellStyle name="常规 4 5 2 5 2 2 2 2 2 2" xfId="49155"/>
    <cellStyle name="常规 4 5 2 5 2 2 2 2 3" xfId="36803"/>
    <cellStyle name="常规 4 5 2 5 2 2 2 3" xfId="18273"/>
    <cellStyle name="常规 4 5 2 5 2 2 2 3 2" xfId="42979"/>
    <cellStyle name="常规 4 5 2 5 2 2 2 4" xfId="30627"/>
    <cellStyle name="常规 4 5 2 5 2 2 3" xfId="9007"/>
    <cellStyle name="常规 4 5 2 5 2 2 3 2" xfId="21361"/>
    <cellStyle name="常规 4 5 2 5 2 2 3 2 2" xfId="46067"/>
    <cellStyle name="常规 4 5 2 5 2 2 3 3" xfId="33715"/>
    <cellStyle name="常规 4 5 2 5 2 2 4" xfId="15185"/>
    <cellStyle name="常规 4 5 2 5 2 2 4 2" xfId="39891"/>
    <cellStyle name="常规 4 5 2 5 2 2 5" xfId="27539"/>
    <cellStyle name="常规 4 5 2 5 2 3" xfId="4368"/>
    <cellStyle name="常规 4 5 2 5 2 3 2" xfId="10551"/>
    <cellStyle name="常规 4 5 2 5 2 3 2 2" xfId="22905"/>
    <cellStyle name="常规 4 5 2 5 2 3 2 2 2" xfId="47611"/>
    <cellStyle name="常规 4 5 2 5 2 3 2 3" xfId="35259"/>
    <cellStyle name="常规 4 5 2 5 2 3 3" xfId="16729"/>
    <cellStyle name="常规 4 5 2 5 2 3 3 2" xfId="41435"/>
    <cellStyle name="常规 4 5 2 5 2 3 4" xfId="29083"/>
    <cellStyle name="常规 4 5 2 5 2 4" xfId="7463"/>
    <cellStyle name="常规 4 5 2 5 2 4 2" xfId="19817"/>
    <cellStyle name="常规 4 5 2 5 2 4 2 2" xfId="44523"/>
    <cellStyle name="常规 4 5 2 5 2 4 3" xfId="32171"/>
    <cellStyle name="常规 4 5 2 5 2 5" xfId="13641"/>
    <cellStyle name="常规 4 5 2 5 2 5 2" xfId="38347"/>
    <cellStyle name="常规 4 5 2 5 2 6" xfId="25995"/>
    <cellStyle name="常规 4 5 2 5 3" xfId="2048"/>
    <cellStyle name="常规 4 5 2 5 3 2" xfId="5140"/>
    <cellStyle name="常规 4 5 2 5 3 2 2" xfId="11323"/>
    <cellStyle name="常规 4 5 2 5 3 2 2 2" xfId="23677"/>
    <cellStyle name="常规 4 5 2 5 3 2 2 2 2" xfId="48383"/>
    <cellStyle name="常规 4 5 2 5 3 2 2 3" xfId="36031"/>
    <cellStyle name="常规 4 5 2 5 3 2 3" xfId="17501"/>
    <cellStyle name="常规 4 5 2 5 3 2 3 2" xfId="42207"/>
    <cellStyle name="常规 4 5 2 5 3 2 4" xfId="29855"/>
    <cellStyle name="常规 4 5 2 5 3 3" xfId="8235"/>
    <cellStyle name="常规 4 5 2 5 3 3 2" xfId="20589"/>
    <cellStyle name="常规 4 5 2 5 3 3 2 2" xfId="45295"/>
    <cellStyle name="常规 4 5 2 5 3 3 3" xfId="32943"/>
    <cellStyle name="常规 4 5 2 5 3 4" xfId="14413"/>
    <cellStyle name="常规 4 5 2 5 3 4 2" xfId="39119"/>
    <cellStyle name="常规 4 5 2 5 3 5" xfId="26767"/>
    <cellStyle name="常规 4 5 2 5 4" xfId="3596"/>
    <cellStyle name="常规 4 5 2 5 4 2" xfId="9779"/>
    <cellStyle name="常规 4 5 2 5 4 2 2" xfId="22133"/>
    <cellStyle name="常规 4 5 2 5 4 2 2 2" xfId="46839"/>
    <cellStyle name="常规 4 5 2 5 4 2 3" xfId="34487"/>
    <cellStyle name="常规 4 5 2 5 4 3" xfId="15957"/>
    <cellStyle name="常规 4 5 2 5 4 3 2" xfId="40663"/>
    <cellStyle name="常规 4 5 2 5 4 4" xfId="28311"/>
    <cellStyle name="常规 4 5 2 5 5" xfId="6691"/>
    <cellStyle name="常规 4 5 2 5 5 2" xfId="19045"/>
    <cellStyle name="常规 4 5 2 5 5 2 2" xfId="43751"/>
    <cellStyle name="常规 4 5 2 5 5 3" xfId="31399"/>
    <cellStyle name="常规 4 5 2 5 6" xfId="12869"/>
    <cellStyle name="常规 4 5 2 5 6 2" xfId="37575"/>
    <cellStyle name="常规 4 5 2 5 7" xfId="25223"/>
    <cellStyle name="常规 4 5 2 6" xfId="887"/>
    <cellStyle name="常规 4 5 2 6 2" xfId="2434"/>
    <cellStyle name="常规 4 5 2 6 2 2" xfId="5526"/>
    <cellStyle name="常规 4 5 2 6 2 2 2" xfId="11709"/>
    <cellStyle name="常规 4 5 2 6 2 2 2 2" xfId="24063"/>
    <cellStyle name="常规 4 5 2 6 2 2 2 2 2" xfId="48769"/>
    <cellStyle name="常规 4 5 2 6 2 2 2 3" xfId="36417"/>
    <cellStyle name="常规 4 5 2 6 2 2 3" xfId="17887"/>
    <cellStyle name="常规 4 5 2 6 2 2 3 2" xfId="42593"/>
    <cellStyle name="常规 4 5 2 6 2 2 4" xfId="30241"/>
    <cellStyle name="常规 4 5 2 6 2 3" xfId="8621"/>
    <cellStyle name="常规 4 5 2 6 2 3 2" xfId="20975"/>
    <cellStyle name="常规 4 5 2 6 2 3 2 2" xfId="45681"/>
    <cellStyle name="常规 4 5 2 6 2 3 3" xfId="33329"/>
    <cellStyle name="常规 4 5 2 6 2 4" xfId="14799"/>
    <cellStyle name="常规 4 5 2 6 2 4 2" xfId="39505"/>
    <cellStyle name="常规 4 5 2 6 2 5" xfId="27153"/>
    <cellStyle name="常规 4 5 2 6 3" xfId="3982"/>
    <cellStyle name="常规 4 5 2 6 3 2" xfId="10165"/>
    <cellStyle name="常规 4 5 2 6 3 2 2" xfId="22519"/>
    <cellStyle name="常规 4 5 2 6 3 2 2 2" xfId="47225"/>
    <cellStyle name="常规 4 5 2 6 3 2 3" xfId="34873"/>
    <cellStyle name="常规 4 5 2 6 3 3" xfId="16343"/>
    <cellStyle name="常规 4 5 2 6 3 3 2" xfId="41049"/>
    <cellStyle name="常规 4 5 2 6 3 4" xfId="28697"/>
    <cellStyle name="常规 4 5 2 6 4" xfId="7077"/>
    <cellStyle name="常规 4 5 2 6 4 2" xfId="19431"/>
    <cellStyle name="常规 4 5 2 6 4 2 2" xfId="44137"/>
    <cellStyle name="常规 4 5 2 6 4 3" xfId="31785"/>
    <cellStyle name="常规 4 5 2 6 5" xfId="13255"/>
    <cellStyle name="常规 4 5 2 6 5 2" xfId="37961"/>
    <cellStyle name="常规 4 5 2 6 6" xfId="25609"/>
    <cellStyle name="常规 4 5 2 7" xfId="1661"/>
    <cellStyle name="常规 4 5 2 7 2" xfId="4754"/>
    <cellStyle name="常规 4 5 2 7 2 2" xfId="10937"/>
    <cellStyle name="常规 4 5 2 7 2 2 2" xfId="23291"/>
    <cellStyle name="常规 4 5 2 7 2 2 2 2" xfId="47997"/>
    <cellStyle name="常规 4 5 2 7 2 2 3" xfId="35645"/>
    <cellStyle name="常规 4 5 2 7 2 3" xfId="17115"/>
    <cellStyle name="常规 4 5 2 7 2 3 2" xfId="41821"/>
    <cellStyle name="常规 4 5 2 7 2 4" xfId="29469"/>
    <cellStyle name="常规 4 5 2 7 3" xfId="7849"/>
    <cellStyle name="常规 4 5 2 7 3 2" xfId="20203"/>
    <cellStyle name="常规 4 5 2 7 3 2 2" xfId="44909"/>
    <cellStyle name="常规 4 5 2 7 3 3" xfId="32557"/>
    <cellStyle name="常规 4 5 2 7 4" xfId="14027"/>
    <cellStyle name="常规 4 5 2 7 4 2" xfId="38733"/>
    <cellStyle name="常规 4 5 2 7 5" xfId="26381"/>
    <cellStyle name="常规 4 5 2 8" xfId="3209"/>
    <cellStyle name="常规 4 5 2 8 2" xfId="9393"/>
    <cellStyle name="常规 4 5 2 8 2 2" xfId="21747"/>
    <cellStyle name="常规 4 5 2 8 2 2 2" xfId="46453"/>
    <cellStyle name="常规 4 5 2 8 2 3" xfId="34101"/>
    <cellStyle name="常规 4 5 2 8 3" xfId="15571"/>
    <cellStyle name="常规 4 5 2 8 3 2" xfId="40277"/>
    <cellStyle name="常规 4 5 2 8 4" xfId="27925"/>
    <cellStyle name="常规 4 5 2 9" xfId="6305"/>
    <cellStyle name="常规 4 5 2 9 2" xfId="18659"/>
    <cellStyle name="常规 4 5 2 9 2 2" xfId="43365"/>
    <cellStyle name="常规 4 5 2 9 3" xfId="31013"/>
    <cellStyle name="常规 4 5 3" xfId="139"/>
    <cellStyle name="常规 4 5 3 10" xfId="24872"/>
    <cellStyle name="常规 4 5 3 2" xfId="401"/>
    <cellStyle name="常规 4 5 3 2 2" xfId="789"/>
    <cellStyle name="常规 4 5 3 2 2 2" xfId="1563"/>
    <cellStyle name="常规 4 5 3 2 2 2 2" xfId="3110"/>
    <cellStyle name="常规 4 5 3 2 2 2 2 2" xfId="6202"/>
    <cellStyle name="常规 4 5 3 2 2 2 2 2 2" xfId="12385"/>
    <cellStyle name="常规 4 5 3 2 2 2 2 2 2 2" xfId="24739"/>
    <cellStyle name="常规 4 5 3 2 2 2 2 2 2 2 2" xfId="49445"/>
    <cellStyle name="常规 4 5 3 2 2 2 2 2 2 3" xfId="37093"/>
    <cellStyle name="常规 4 5 3 2 2 2 2 2 3" xfId="18563"/>
    <cellStyle name="常规 4 5 3 2 2 2 2 2 3 2" xfId="43269"/>
    <cellStyle name="常规 4 5 3 2 2 2 2 2 4" xfId="30917"/>
    <cellStyle name="常规 4 5 3 2 2 2 2 3" xfId="9297"/>
    <cellStyle name="常规 4 5 3 2 2 2 2 3 2" xfId="21651"/>
    <cellStyle name="常规 4 5 3 2 2 2 2 3 2 2" xfId="46357"/>
    <cellStyle name="常规 4 5 3 2 2 2 2 3 3" xfId="34005"/>
    <cellStyle name="常规 4 5 3 2 2 2 2 4" xfId="15475"/>
    <cellStyle name="常规 4 5 3 2 2 2 2 4 2" xfId="40181"/>
    <cellStyle name="常规 4 5 3 2 2 2 2 5" xfId="27829"/>
    <cellStyle name="常规 4 5 3 2 2 2 3" xfId="4658"/>
    <cellStyle name="常规 4 5 3 2 2 2 3 2" xfId="10841"/>
    <cellStyle name="常规 4 5 3 2 2 2 3 2 2" xfId="23195"/>
    <cellStyle name="常规 4 5 3 2 2 2 3 2 2 2" xfId="47901"/>
    <cellStyle name="常规 4 5 3 2 2 2 3 2 3" xfId="35549"/>
    <cellStyle name="常规 4 5 3 2 2 2 3 3" xfId="17019"/>
    <cellStyle name="常规 4 5 3 2 2 2 3 3 2" xfId="41725"/>
    <cellStyle name="常规 4 5 3 2 2 2 3 4" xfId="29373"/>
    <cellStyle name="常规 4 5 3 2 2 2 4" xfId="7753"/>
    <cellStyle name="常规 4 5 3 2 2 2 4 2" xfId="20107"/>
    <cellStyle name="常规 4 5 3 2 2 2 4 2 2" xfId="44813"/>
    <cellStyle name="常规 4 5 3 2 2 2 4 3" xfId="32461"/>
    <cellStyle name="常规 4 5 3 2 2 2 5" xfId="13931"/>
    <cellStyle name="常规 4 5 3 2 2 2 5 2" xfId="38637"/>
    <cellStyle name="常规 4 5 3 2 2 2 6" xfId="26285"/>
    <cellStyle name="常规 4 5 3 2 2 3" xfId="2338"/>
    <cellStyle name="常规 4 5 3 2 2 3 2" xfId="5430"/>
    <cellStyle name="常规 4 5 3 2 2 3 2 2" xfId="11613"/>
    <cellStyle name="常规 4 5 3 2 2 3 2 2 2" xfId="23967"/>
    <cellStyle name="常规 4 5 3 2 2 3 2 2 2 2" xfId="48673"/>
    <cellStyle name="常规 4 5 3 2 2 3 2 2 3" xfId="36321"/>
    <cellStyle name="常规 4 5 3 2 2 3 2 3" xfId="17791"/>
    <cellStyle name="常规 4 5 3 2 2 3 2 3 2" xfId="42497"/>
    <cellStyle name="常规 4 5 3 2 2 3 2 4" xfId="30145"/>
    <cellStyle name="常规 4 5 3 2 2 3 3" xfId="8525"/>
    <cellStyle name="常规 4 5 3 2 2 3 3 2" xfId="20879"/>
    <cellStyle name="常规 4 5 3 2 2 3 3 2 2" xfId="45585"/>
    <cellStyle name="常规 4 5 3 2 2 3 3 3" xfId="33233"/>
    <cellStyle name="常规 4 5 3 2 2 3 4" xfId="14703"/>
    <cellStyle name="常规 4 5 3 2 2 3 4 2" xfId="39409"/>
    <cellStyle name="常规 4 5 3 2 2 3 5" xfId="27057"/>
    <cellStyle name="常规 4 5 3 2 2 4" xfId="3886"/>
    <cellStyle name="常规 4 5 3 2 2 4 2" xfId="10069"/>
    <cellStyle name="常规 4 5 3 2 2 4 2 2" xfId="22423"/>
    <cellStyle name="常规 4 5 3 2 2 4 2 2 2" xfId="47129"/>
    <cellStyle name="常规 4 5 3 2 2 4 2 3" xfId="34777"/>
    <cellStyle name="常规 4 5 3 2 2 4 3" xfId="16247"/>
    <cellStyle name="常规 4 5 3 2 2 4 3 2" xfId="40953"/>
    <cellStyle name="常规 4 5 3 2 2 4 4" xfId="28601"/>
    <cellStyle name="常规 4 5 3 2 2 5" xfId="6981"/>
    <cellStyle name="常规 4 5 3 2 2 5 2" xfId="19335"/>
    <cellStyle name="常规 4 5 3 2 2 5 2 2" xfId="44041"/>
    <cellStyle name="常规 4 5 3 2 2 5 3" xfId="31689"/>
    <cellStyle name="常规 4 5 3 2 2 6" xfId="13159"/>
    <cellStyle name="常规 4 5 3 2 2 6 2" xfId="37865"/>
    <cellStyle name="常规 4 5 3 2 2 7" xfId="25513"/>
    <cellStyle name="常规 4 5 3 2 3" xfId="1177"/>
    <cellStyle name="常规 4 5 3 2 3 2" xfId="2724"/>
    <cellStyle name="常规 4 5 3 2 3 2 2" xfId="5816"/>
    <cellStyle name="常规 4 5 3 2 3 2 2 2" xfId="11999"/>
    <cellStyle name="常规 4 5 3 2 3 2 2 2 2" xfId="24353"/>
    <cellStyle name="常规 4 5 3 2 3 2 2 2 2 2" xfId="49059"/>
    <cellStyle name="常规 4 5 3 2 3 2 2 2 3" xfId="36707"/>
    <cellStyle name="常规 4 5 3 2 3 2 2 3" xfId="18177"/>
    <cellStyle name="常规 4 5 3 2 3 2 2 3 2" xfId="42883"/>
    <cellStyle name="常规 4 5 3 2 3 2 2 4" xfId="30531"/>
    <cellStyle name="常规 4 5 3 2 3 2 3" xfId="8911"/>
    <cellStyle name="常规 4 5 3 2 3 2 3 2" xfId="21265"/>
    <cellStyle name="常规 4 5 3 2 3 2 3 2 2" xfId="45971"/>
    <cellStyle name="常规 4 5 3 2 3 2 3 3" xfId="33619"/>
    <cellStyle name="常规 4 5 3 2 3 2 4" xfId="15089"/>
    <cellStyle name="常规 4 5 3 2 3 2 4 2" xfId="39795"/>
    <cellStyle name="常规 4 5 3 2 3 2 5" xfId="27443"/>
    <cellStyle name="常规 4 5 3 2 3 3" xfId="4272"/>
    <cellStyle name="常规 4 5 3 2 3 3 2" xfId="10455"/>
    <cellStyle name="常规 4 5 3 2 3 3 2 2" xfId="22809"/>
    <cellStyle name="常规 4 5 3 2 3 3 2 2 2" xfId="47515"/>
    <cellStyle name="常规 4 5 3 2 3 3 2 3" xfId="35163"/>
    <cellStyle name="常规 4 5 3 2 3 3 3" xfId="16633"/>
    <cellStyle name="常规 4 5 3 2 3 3 3 2" xfId="41339"/>
    <cellStyle name="常规 4 5 3 2 3 3 4" xfId="28987"/>
    <cellStyle name="常规 4 5 3 2 3 4" xfId="7367"/>
    <cellStyle name="常规 4 5 3 2 3 4 2" xfId="19721"/>
    <cellStyle name="常规 4 5 3 2 3 4 2 2" xfId="44427"/>
    <cellStyle name="常规 4 5 3 2 3 4 3" xfId="32075"/>
    <cellStyle name="常规 4 5 3 2 3 5" xfId="13545"/>
    <cellStyle name="常规 4 5 3 2 3 5 2" xfId="38251"/>
    <cellStyle name="常规 4 5 3 2 3 6" xfId="25899"/>
    <cellStyle name="常规 4 5 3 2 4" xfId="1951"/>
    <cellStyle name="常规 4 5 3 2 4 2" xfId="5044"/>
    <cellStyle name="常规 4 5 3 2 4 2 2" xfId="11227"/>
    <cellStyle name="常规 4 5 3 2 4 2 2 2" xfId="23581"/>
    <cellStyle name="常规 4 5 3 2 4 2 2 2 2" xfId="48287"/>
    <cellStyle name="常规 4 5 3 2 4 2 2 3" xfId="35935"/>
    <cellStyle name="常规 4 5 3 2 4 2 3" xfId="17405"/>
    <cellStyle name="常规 4 5 3 2 4 2 3 2" xfId="42111"/>
    <cellStyle name="常规 4 5 3 2 4 2 4" xfId="29759"/>
    <cellStyle name="常规 4 5 3 2 4 3" xfId="8139"/>
    <cellStyle name="常规 4 5 3 2 4 3 2" xfId="20493"/>
    <cellStyle name="常规 4 5 3 2 4 3 2 2" xfId="45199"/>
    <cellStyle name="常规 4 5 3 2 4 3 3" xfId="32847"/>
    <cellStyle name="常规 4 5 3 2 4 4" xfId="14317"/>
    <cellStyle name="常规 4 5 3 2 4 4 2" xfId="39023"/>
    <cellStyle name="常规 4 5 3 2 4 5" xfId="26671"/>
    <cellStyle name="常规 4 5 3 2 5" xfId="3500"/>
    <cellStyle name="常规 4 5 3 2 5 2" xfId="9683"/>
    <cellStyle name="常规 4 5 3 2 5 2 2" xfId="22037"/>
    <cellStyle name="常规 4 5 3 2 5 2 2 2" xfId="46743"/>
    <cellStyle name="常规 4 5 3 2 5 2 3" xfId="34391"/>
    <cellStyle name="常规 4 5 3 2 5 3" xfId="15861"/>
    <cellStyle name="常规 4 5 3 2 5 3 2" xfId="40567"/>
    <cellStyle name="常规 4 5 3 2 5 4" xfId="28215"/>
    <cellStyle name="常规 4 5 3 2 6" xfId="6595"/>
    <cellStyle name="常规 4 5 3 2 6 2" xfId="18949"/>
    <cellStyle name="常规 4 5 3 2 6 2 2" xfId="43655"/>
    <cellStyle name="常规 4 5 3 2 6 3" xfId="31303"/>
    <cellStyle name="常规 4 5 3 2 7" xfId="12773"/>
    <cellStyle name="常规 4 5 3 2 7 2" xfId="37479"/>
    <cellStyle name="常规 4 5 3 2 8" xfId="25127"/>
    <cellStyle name="常规 4 5 3 3" xfId="277"/>
    <cellStyle name="常规 4 5 3 3 2" xfId="665"/>
    <cellStyle name="常规 4 5 3 3 2 2" xfId="1439"/>
    <cellStyle name="常规 4 5 3 3 2 2 2" xfId="2986"/>
    <cellStyle name="常规 4 5 3 3 2 2 2 2" xfId="6078"/>
    <cellStyle name="常规 4 5 3 3 2 2 2 2 2" xfId="12261"/>
    <cellStyle name="常规 4 5 3 3 2 2 2 2 2 2" xfId="24615"/>
    <cellStyle name="常规 4 5 3 3 2 2 2 2 2 2 2" xfId="49321"/>
    <cellStyle name="常规 4 5 3 3 2 2 2 2 2 3" xfId="36969"/>
    <cellStyle name="常规 4 5 3 3 2 2 2 2 3" xfId="18439"/>
    <cellStyle name="常规 4 5 3 3 2 2 2 2 3 2" xfId="43145"/>
    <cellStyle name="常规 4 5 3 3 2 2 2 2 4" xfId="30793"/>
    <cellStyle name="常规 4 5 3 3 2 2 2 3" xfId="9173"/>
    <cellStyle name="常规 4 5 3 3 2 2 2 3 2" xfId="21527"/>
    <cellStyle name="常规 4 5 3 3 2 2 2 3 2 2" xfId="46233"/>
    <cellStyle name="常规 4 5 3 3 2 2 2 3 3" xfId="33881"/>
    <cellStyle name="常规 4 5 3 3 2 2 2 4" xfId="15351"/>
    <cellStyle name="常规 4 5 3 3 2 2 2 4 2" xfId="40057"/>
    <cellStyle name="常规 4 5 3 3 2 2 2 5" xfId="27705"/>
    <cellStyle name="常规 4 5 3 3 2 2 3" xfId="4534"/>
    <cellStyle name="常规 4 5 3 3 2 2 3 2" xfId="10717"/>
    <cellStyle name="常规 4 5 3 3 2 2 3 2 2" xfId="23071"/>
    <cellStyle name="常规 4 5 3 3 2 2 3 2 2 2" xfId="47777"/>
    <cellStyle name="常规 4 5 3 3 2 2 3 2 3" xfId="35425"/>
    <cellStyle name="常规 4 5 3 3 2 2 3 3" xfId="16895"/>
    <cellStyle name="常规 4 5 3 3 2 2 3 3 2" xfId="41601"/>
    <cellStyle name="常规 4 5 3 3 2 2 3 4" xfId="29249"/>
    <cellStyle name="常规 4 5 3 3 2 2 4" xfId="7629"/>
    <cellStyle name="常规 4 5 3 3 2 2 4 2" xfId="19983"/>
    <cellStyle name="常规 4 5 3 3 2 2 4 2 2" xfId="44689"/>
    <cellStyle name="常规 4 5 3 3 2 2 4 3" xfId="32337"/>
    <cellStyle name="常规 4 5 3 3 2 2 5" xfId="13807"/>
    <cellStyle name="常规 4 5 3 3 2 2 5 2" xfId="38513"/>
    <cellStyle name="常规 4 5 3 3 2 2 6" xfId="26161"/>
    <cellStyle name="常规 4 5 3 3 2 3" xfId="2214"/>
    <cellStyle name="常规 4 5 3 3 2 3 2" xfId="5306"/>
    <cellStyle name="常规 4 5 3 3 2 3 2 2" xfId="11489"/>
    <cellStyle name="常规 4 5 3 3 2 3 2 2 2" xfId="23843"/>
    <cellStyle name="常规 4 5 3 3 2 3 2 2 2 2" xfId="48549"/>
    <cellStyle name="常规 4 5 3 3 2 3 2 2 3" xfId="36197"/>
    <cellStyle name="常规 4 5 3 3 2 3 2 3" xfId="17667"/>
    <cellStyle name="常规 4 5 3 3 2 3 2 3 2" xfId="42373"/>
    <cellStyle name="常规 4 5 3 3 2 3 2 4" xfId="30021"/>
    <cellStyle name="常规 4 5 3 3 2 3 3" xfId="8401"/>
    <cellStyle name="常规 4 5 3 3 2 3 3 2" xfId="20755"/>
    <cellStyle name="常规 4 5 3 3 2 3 3 2 2" xfId="45461"/>
    <cellStyle name="常规 4 5 3 3 2 3 3 3" xfId="33109"/>
    <cellStyle name="常规 4 5 3 3 2 3 4" xfId="14579"/>
    <cellStyle name="常规 4 5 3 3 2 3 4 2" xfId="39285"/>
    <cellStyle name="常规 4 5 3 3 2 3 5" xfId="26933"/>
    <cellStyle name="常规 4 5 3 3 2 4" xfId="3762"/>
    <cellStyle name="常规 4 5 3 3 2 4 2" xfId="9945"/>
    <cellStyle name="常规 4 5 3 3 2 4 2 2" xfId="22299"/>
    <cellStyle name="常规 4 5 3 3 2 4 2 2 2" xfId="47005"/>
    <cellStyle name="常规 4 5 3 3 2 4 2 3" xfId="34653"/>
    <cellStyle name="常规 4 5 3 3 2 4 3" xfId="16123"/>
    <cellStyle name="常规 4 5 3 3 2 4 3 2" xfId="40829"/>
    <cellStyle name="常规 4 5 3 3 2 4 4" xfId="28477"/>
    <cellStyle name="常规 4 5 3 3 2 5" xfId="6857"/>
    <cellStyle name="常规 4 5 3 3 2 5 2" xfId="19211"/>
    <cellStyle name="常规 4 5 3 3 2 5 2 2" xfId="43917"/>
    <cellStyle name="常规 4 5 3 3 2 5 3" xfId="31565"/>
    <cellStyle name="常规 4 5 3 3 2 6" xfId="13035"/>
    <cellStyle name="常规 4 5 3 3 2 6 2" xfId="37741"/>
    <cellStyle name="常规 4 5 3 3 2 7" xfId="25389"/>
    <cellStyle name="常规 4 5 3 3 3" xfId="1053"/>
    <cellStyle name="常规 4 5 3 3 3 2" xfId="2600"/>
    <cellStyle name="常规 4 5 3 3 3 2 2" xfId="5692"/>
    <cellStyle name="常规 4 5 3 3 3 2 2 2" xfId="11875"/>
    <cellStyle name="常规 4 5 3 3 3 2 2 2 2" xfId="24229"/>
    <cellStyle name="常规 4 5 3 3 3 2 2 2 2 2" xfId="48935"/>
    <cellStyle name="常规 4 5 3 3 3 2 2 2 3" xfId="36583"/>
    <cellStyle name="常规 4 5 3 3 3 2 2 3" xfId="18053"/>
    <cellStyle name="常规 4 5 3 3 3 2 2 3 2" xfId="42759"/>
    <cellStyle name="常规 4 5 3 3 3 2 2 4" xfId="30407"/>
    <cellStyle name="常规 4 5 3 3 3 2 3" xfId="8787"/>
    <cellStyle name="常规 4 5 3 3 3 2 3 2" xfId="21141"/>
    <cellStyle name="常规 4 5 3 3 3 2 3 2 2" xfId="45847"/>
    <cellStyle name="常规 4 5 3 3 3 2 3 3" xfId="33495"/>
    <cellStyle name="常规 4 5 3 3 3 2 4" xfId="14965"/>
    <cellStyle name="常规 4 5 3 3 3 2 4 2" xfId="39671"/>
    <cellStyle name="常规 4 5 3 3 3 2 5" xfId="27319"/>
    <cellStyle name="常规 4 5 3 3 3 3" xfId="4148"/>
    <cellStyle name="常规 4 5 3 3 3 3 2" xfId="10331"/>
    <cellStyle name="常规 4 5 3 3 3 3 2 2" xfId="22685"/>
    <cellStyle name="常规 4 5 3 3 3 3 2 2 2" xfId="47391"/>
    <cellStyle name="常规 4 5 3 3 3 3 2 3" xfId="35039"/>
    <cellStyle name="常规 4 5 3 3 3 3 3" xfId="16509"/>
    <cellStyle name="常规 4 5 3 3 3 3 3 2" xfId="41215"/>
    <cellStyle name="常规 4 5 3 3 3 3 4" xfId="28863"/>
    <cellStyle name="常规 4 5 3 3 3 4" xfId="7243"/>
    <cellStyle name="常规 4 5 3 3 3 4 2" xfId="19597"/>
    <cellStyle name="常规 4 5 3 3 3 4 2 2" xfId="44303"/>
    <cellStyle name="常规 4 5 3 3 3 4 3" xfId="31951"/>
    <cellStyle name="常规 4 5 3 3 3 5" xfId="13421"/>
    <cellStyle name="常规 4 5 3 3 3 5 2" xfId="38127"/>
    <cellStyle name="常规 4 5 3 3 3 6" xfId="25775"/>
    <cellStyle name="常规 4 5 3 3 4" xfId="1827"/>
    <cellStyle name="常规 4 5 3 3 4 2" xfId="4920"/>
    <cellStyle name="常规 4 5 3 3 4 2 2" xfId="11103"/>
    <cellStyle name="常规 4 5 3 3 4 2 2 2" xfId="23457"/>
    <cellStyle name="常规 4 5 3 3 4 2 2 2 2" xfId="48163"/>
    <cellStyle name="常规 4 5 3 3 4 2 2 3" xfId="35811"/>
    <cellStyle name="常规 4 5 3 3 4 2 3" xfId="17281"/>
    <cellStyle name="常规 4 5 3 3 4 2 3 2" xfId="41987"/>
    <cellStyle name="常规 4 5 3 3 4 2 4" xfId="29635"/>
    <cellStyle name="常规 4 5 3 3 4 3" xfId="8015"/>
    <cellStyle name="常规 4 5 3 3 4 3 2" xfId="20369"/>
    <cellStyle name="常规 4 5 3 3 4 3 2 2" xfId="45075"/>
    <cellStyle name="常规 4 5 3 3 4 3 3" xfId="32723"/>
    <cellStyle name="常规 4 5 3 3 4 4" xfId="14193"/>
    <cellStyle name="常规 4 5 3 3 4 4 2" xfId="38899"/>
    <cellStyle name="常规 4 5 3 3 4 5" xfId="26547"/>
    <cellStyle name="常规 4 5 3 3 5" xfId="3376"/>
    <cellStyle name="常规 4 5 3 3 5 2" xfId="9559"/>
    <cellStyle name="常规 4 5 3 3 5 2 2" xfId="21913"/>
    <cellStyle name="常规 4 5 3 3 5 2 2 2" xfId="46619"/>
    <cellStyle name="常规 4 5 3 3 5 2 3" xfId="34267"/>
    <cellStyle name="常规 4 5 3 3 5 3" xfId="15737"/>
    <cellStyle name="常规 4 5 3 3 5 3 2" xfId="40443"/>
    <cellStyle name="常规 4 5 3 3 5 4" xfId="28091"/>
    <cellStyle name="常规 4 5 3 3 6" xfId="6471"/>
    <cellStyle name="常规 4 5 3 3 6 2" xfId="18825"/>
    <cellStyle name="常规 4 5 3 3 6 2 2" xfId="43531"/>
    <cellStyle name="常规 4 5 3 3 6 3" xfId="31179"/>
    <cellStyle name="常规 4 5 3 3 7" xfId="12649"/>
    <cellStyle name="常规 4 5 3 3 7 2" xfId="37355"/>
    <cellStyle name="常规 4 5 3 3 8" xfId="25003"/>
    <cellStyle name="常规 4 5 3 4" xfId="534"/>
    <cellStyle name="常规 4 5 3 4 2" xfId="1308"/>
    <cellStyle name="常规 4 5 3 4 2 2" xfId="2855"/>
    <cellStyle name="常规 4 5 3 4 2 2 2" xfId="5947"/>
    <cellStyle name="常规 4 5 3 4 2 2 2 2" xfId="12130"/>
    <cellStyle name="常规 4 5 3 4 2 2 2 2 2" xfId="24484"/>
    <cellStyle name="常规 4 5 3 4 2 2 2 2 2 2" xfId="49190"/>
    <cellStyle name="常规 4 5 3 4 2 2 2 2 3" xfId="36838"/>
    <cellStyle name="常规 4 5 3 4 2 2 2 3" xfId="18308"/>
    <cellStyle name="常规 4 5 3 4 2 2 2 3 2" xfId="43014"/>
    <cellStyle name="常规 4 5 3 4 2 2 2 4" xfId="30662"/>
    <cellStyle name="常规 4 5 3 4 2 2 3" xfId="9042"/>
    <cellStyle name="常规 4 5 3 4 2 2 3 2" xfId="21396"/>
    <cellStyle name="常规 4 5 3 4 2 2 3 2 2" xfId="46102"/>
    <cellStyle name="常规 4 5 3 4 2 2 3 3" xfId="33750"/>
    <cellStyle name="常规 4 5 3 4 2 2 4" xfId="15220"/>
    <cellStyle name="常规 4 5 3 4 2 2 4 2" xfId="39926"/>
    <cellStyle name="常规 4 5 3 4 2 2 5" xfId="27574"/>
    <cellStyle name="常规 4 5 3 4 2 3" xfId="4403"/>
    <cellStyle name="常规 4 5 3 4 2 3 2" xfId="10586"/>
    <cellStyle name="常规 4 5 3 4 2 3 2 2" xfId="22940"/>
    <cellStyle name="常规 4 5 3 4 2 3 2 2 2" xfId="47646"/>
    <cellStyle name="常规 4 5 3 4 2 3 2 3" xfId="35294"/>
    <cellStyle name="常规 4 5 3 4 2 3 3" xfId="16764"/>
    <cellStyle name="常规 4 5 3 4 2 3 3 2" xfId="41470"/>
    <cellStyle name="常规 4 5 3 4 2 3 4" xfId="29118"/>
    <cellStyle name="常规 4 5 3 4 2 4" xfId="7498"/>
    <cellStyle name="常规 4 5 3 4 2 4 2" xfId="19852"/>
    <cellStyle name="常规 4 5 3 4 2 4 2 2" xfId="44558"/>
    <cellStyle name="常规 4 5 3 4 2 4 3" xfId="32206"/>
    <cellStyle name="常规 4 5 3 4 2 5" xfId="13676"/>
    <cellStyle name="常规 4 5 3 4 2 5 2" xfId="38382"/>
    <cellStyle name="常规 4 5 3 4 2 6" xfId="26030"/>
    <cellStyle name="常规 4 5 3 4 3" xfId="2083"/>
    <cellStyle name="常规 4 5 3 4 3 2" xfId="5175"/>
    <cellStyle name="常规 4 5 3 4 3 2 2" xfId="11358"/>
    <cellStyle name="常规 4 5 3 4 3 2 2 2" xfId="23712"/>
    <cellStyle name="常规 4 5 3 4 3 2 2 2 2" xfId="48418"/>
    <cellStyle name="常规 4 5 3 4 3 2 2 3" xfId="36066"/>
    <cellStyle name="常规 4 5 3 4 3 2 3" xfId="17536"/>
    <cellStyle name="常规 4 5 3 4 3 2 3 2" xfId="42242"/>
    <cellStyle name="常规 4 5 3 4 3 2 4" xfId="29890"/>
    <cellStyle name="常规 4 5 3 4 3 3" xfId="8270"/>
    <cellStyle name="常规 4 5 3 4 3 3 2" xfId="20624"/>
    <cellStyle name="常规 4 5 3 4 3 3 2 2" xfId="45330"/>
    <cellStyle name="常规 4 5 3 4 3 3 3" xfId="32978"/>
    <cellStyle name="常规 4 5 3 4 3 4" xfId="14448"/>
    <cellStyle name="常规 4 5 3 4 3 4 2" xfId="39154"/>
    <cellStyle name="常规 4 5 3 4 3 5" xfId="26802"/>
    <cellStyle name="常规 4 5 3 4 4" xfId="3631"/>
    <cellStyle name="常规 4 5 3 4 4 2" xfId="9814"/>
    <cellStyle name="常规 4 5 3 4 4 2 2" xfId="22168"/>
    <cellStyle name="常规 4 5 3 4 4 2 2 2" xfId="46874"/>
    <cellStyle name="常规 4 5 3 4 4 2 3" xfId="34522"/>
    <cellStyle name="常规 4 5 3 4 4 3" xfId="15992"/>
    <cellStyle name="常规 4 5 3 4 4 3 2" xfId="40698"/>
    <cellStyle name="常规 4 5 3 4 4 4" xfId="28346"/>
    <cellStyle name="常规 4 5 3 4 5" xfId="6726"/>
    <cellStyle name="常规 4 5 3 4 5 2" xfId="19080"/>
    <cellStyle name="常规 4 5 3 4 5 2 2" xfId="43786"/>
    <cellStyle name="常规 4 5 3 4 5 3" xfId="31434"/>
    <cellStyle name="常规 4 5 3 4 6" xfId="12904"/>
    <cellStyle name="常规 4 5 3 4 6 2" xfId="37610"/>
    <cellStyle name="常规 4 5 3 4 7" xfId="25258"/>
    <cellStyle name="常规 4 5 3 5" xfId="922"/>
    <cellStyle name="常规 4 5 3 5 2" xfId="2469"/>
    <cellStyle name="常规 4 5 3 5 2 2" xfId="5561"/>
    <cellStyle name="常规 4 5 3 5 2 2 2" xfId="11744"/>
    <cellStyle name="常规 4 5 3 5 2 2 2 2" xfId="24098"/>
    <cellStyle name="常规 4 5 3 5 2 2 2 2 2" xfId="48804"/>
    <cellStyle name="常规 4 5 3 5 2 2 2 3" xfId="36452"/>
    <cellStyle name="常规 4 5 3 5 2 2 3" xfId="17922"/>
    <cellStyle name="常规 4 5 3 5 2 2 3 2" xfId="42628"/>
    <cellStyle name="常规 4 5 3 5 2 2 4" xfId="30276"/>
    <cellStyle name="常规 4 5 3 5 2 3" xfId="8656"/>
    <cellStyle name="常规 4 5 3 5 2 3 2" xfId="21010"/>
    <cellStyle name="常规 4 5 3 5 2 3 2 2" xfId="45716"/>
    <cellStyle name="常规 4 5 3 5 2 3 3" xfId="33364"/>
    <cellStyle name="常规 4 5 3 5 2 4" xfId="14834"/>
    <cellStyle name="常规 4 5 3 5 2 4 2" xfId="39540"/>
    <cellStyle name="常规 4 5 3 5 2 5" xfId="27188"/>
    <cellStyle name="常规 4 5 3 5 3" xfId="4017"/>
    <cellStyle name="常规 4 5 3 5 3 2" xfId="10200"/>
    <cellStyle name="常规 4 5 3 5 3 2 2" xfId="22554"/>
    <cellStyle name="常规 4 5 3 5 3 2 2 2" xfId="47260"/>
    <cellStyle name="常规 4 5 3 5 3 2 3" xfId="34908"/>
    <cellStyle name="常规 4 5 3 5 3 3" xfId="16378"/>
    <cellStyle name="常规 4 5 3 5 3 3 2" xfId="41084"/>
    <cellStyle name="常规 4 5 3 5 3 4" xfId="28732"/>
    <cellStyle name="常规 4 5 3 5 4" xfId="7112"/>
    <cellStyle name="常规 4 5 3 5 4 2" xfId="19466"/>
    <cellStyle name="常规 4 5 3 5 4 2 2" xfId="44172"/>
    <cellStyle name="常规 4 5 3 5 4 3" xfId="31820"/>
    <cellStyle name="常规 4 5 3 5 5" xfId="13290"/>
    <cellStyle name="常规 4 5 3 5 5 2" xfId="37996"/>
    <cellStyle name="常规 4 5 3 5 6" xfId="25644"/>
    <cellStyle name="常规 4 5 3 6" xfId="1696"/>
    <cellStyle name="常规 4 5 3 6 2" xfId="4789"/>
    <cellStyle name="常规 4 5 3 6 2 2" xfId="10972"/>
    <cellStyle name="常规 4 5 3 6 2 2 2" xfId="23326"/>
    <cellStyle name="常规 4 5 3 6 2 2 2 2" xfId="48032"/>
    <cellStyle name="常规 4 5 3 6 2 2 3" xfId="35680"/>
    <cellStyle name="常规 4 5 3 6 2 3" xfId="17150"/>
    <cellStyle name="常规 4 5 3 6 2 3 2" xfId="41856"/>
    <cellStyle name="常规 4 5 3 6 2 4" xfId="29504"/>
    <cellStyle name="常规 4 5 3 6 3" xfId="7884"/>
    <cellStyle name="常规 4 5 3 6 3 2" xfId="20238"/>
    <cellStyle name="常规 4 5 3 6 3 2 2" xfId="44944"/>
    <cellStyle name="常规 4 5 3 6 3 3" xfId="32592"/>
    <cellStyle name="常规 4 5 3 6 4" xfId="14062"/>
    <cellStyle name="常规 4 5 3 6 4 2" xfId="38768"/>
    <cellStyle name="常规 4 5 3 6 5" xfId="26416"/>
    <cellStyle name="常规 4 5 3 7" xfId="3245"/>
    <cellStyle name="常规 4 5 3 7 2" xfId="9428"/>
    <cellStyle name="常规 4 5 3 7 2 2" xfId="21782"/>
    <cellStyle name="常规 4 5 3 7 2 2 2" xfId="46488"/>
    <cellStyle name="常规 4 5 3 7 2 3" xfId="34136"/>
    <cellStyle name="常规 4 5 3 7 3" xfId="15606"/>
    <cellStyle name="常规 4 5 3 7 3 2" xfId="40312"/>
    <cellStyle name="常规 4 5 3 7 4" xfId="27960"/>
    <cellStyle name="常规 4 5 3 8" xfId="6340"/>
    <cellStyle name="常规 4 5 3 8 2" xfId="18694"/>
    <cellStyle name="常规 4 5 3 8 2 2" xfId="43400"/>
    <cellStyle name="常规 4 5 3 8 3" xfId="31048"/>
    <cellStyle name="常规 4 5 3 9" xfId="12518"/>
    <cellStyle name="常规 4 5 3 9 2" xfId="37224"/>
    <cellStyle name="常规 4 5 4" xfId="339"/>
    <cellStyle name="常规 4 5 4 2" xfId="727"/>
    <cellStyle name="常规 4 5 4 2 2" xfId="1501"/>
    <cellStyle name="常规 4 5 4 2 2 2" xfId="3048"/>
    <cellStyle name="常规 4 5 4 2 2 2 2" xfId="6140"/>
    <cellStyle name="常规 4 5 4 2 2 2 2 2" xfId="12323"/>
    <cellStyle name="常规 4 5 4 2 2 2 2 2 2" xfId="24677"/>
    <cellStyle name="常规 4 5 4 2 2 2 2 2 2 2" xfId="49383"/>
    <cellStyle name="常规 4 5 4 2 2 2 2 2 3" xfId="37031"/>
    <cellStyle name="常规 4 5 4 2 2 2 2 3" xfId="18501"/>
    <cellStyle name="常规 4 5 4 2 2 2 2 3 2" xfId="43207"/>
    <cellStyle name="常规 4 5 4 2 2 2 2 4" xfId="30855"/>
    <cellStyle name="常规 4 5 4 2 2 2 3" xfId="9235"/>
    <cellStyle name="常规 4 5 4 2 2 2 3 2" xfId="21589"/>
    <cellStyle name="常规 4 5 4 2 2 2 3 2 2" xfId="46295"/>
    <cellStyle name="常规 4 5 4 2 2 2 3 3" xfId="33943"/>
    <cellStyle name="常规 4 5 4 2 2 2 4" xfId="15413"/>
    <cellStyle name="常规 4 5 4 2 2 2 4 2" xfId="40119"/>
    <cellStyle name="常规 4 5 4 2 2 2 5" xfId="27767"/>
    <cellStyle name="常规 4 5 4 2 2 3" xfId="4596"/>
    <cellStyle name="常规 4 5 4 2 2 3 2" xfId="10779"/>
    <cellStyle name="常规 4 5 4 2 2 3 2 2" xfId="23133"/>
    <cellStyle name="常规 4 5 4 2 2 3 2 2 2" xfId="47839"/>
    <cellStyle name="常规 4 5 4 2 2 3 2 3" xfId="35487"/>
    <cellStyle name="常规 4 5 4 2 2 3 3" xfId="16957"/>
    <cellStyle name="常规 4 5 4 2 2 3 3 2" xfId="41663"/>
    <cellStyle name="常规 4 5 4 2 2 3 4" xfId="29311"/>
    <cellStyle name="常规 4 5 4 2 2 4" xfId="7691"/>
    <cellStyle name="常规 4 5 4 2 2 4 2" xfId="20045"/>
    <cellStyle name="常规 4 5 4 2 2 4 2 2" xfId="44751"/>
    <cellStyle name="常规 4 5 4 2 2 4 3" xfId="32399"/>
    <cellStyle name="常规 4 5 4 2 2 5" xfId="13869"/>
    <cellStyle name="常规 4 5 4 2 2 5 2" xfId="38575"/>
    <cellStyle name="常规 4 5 4 2 2 6" xfId="26223"/>
    <cellStyle name="常规 4 5 4 2 3" xfId="2276"/>
    <cellStyle name="常规 4 5 4 2 3 2" xfId="5368"/>
    <cellStyle name="常规 4 5 4 2 3 2 2" xfId="11551"/>
    <cellStyle name="常规 4 5 4 2 3 2 2 2" xfId="23905"/>
    <cellStyle name="常规 4 5 4 2 3 2 2 2 2" xfId="48611"/>
    <cellStyle name="常规 4 5 4 2 3 2 2 3" xfId="36259"/>
    <cellStyle name="常规 4 5 4 2 3 2 3" xfId="17729"/>
    <cellStyle name="常规 4 5 4 2 3 2 3 2" xfId="42435"/>
    <cellStyle name="常规 4 5 4 2 3 2 4" xfId="30083"/>
    <cellStyle name="常规 4 5 4 2 3 3" xfId="8463"/>
    <cellStyle name="常规 4 5 4 2 3 3 2" xfId="20817"/>
    <cellStyle name="常规 4 5 4 2 3 3 2 2" xfId="45523"/>
    <cellStyle name="常规 4 5 4 2 3 3 3" xfId="33171"/>
    <cellStyle name="常规 4 5 4 2 3 4" xfId="14641"/>
    <cellStyle name="常规 4 5 4 2 3 4 2" xfId="39347"/>
    <cellStyle name="常规 4 5 4 2 3 5" xfId="26995"/>
    <cellStyle name="常规 4 5 4 2 4" xfId="3824"/>
    <cellStyle name="常规 4 5 4 2 4 2" xfId="10007"/>
    <cellStyle name="常规 4 5 4 2 4 2 2" xfId="22361"/>
    <cellStyle name="常规 4 5 4 2 4 2 2 2" xfId="47067"/>
    <cellStyle name="常规 4 5 4 2 4 2 3" xfId="34715"/>
    <cellStyle name="常规 4 5 4 2 4 3" xfId="16185"/>
    <cellStyle name="常规 4 5 4 2 4 3 2" xfId="40891"/>
    <cellStyle name="常规 4 5 4 2 4 4" xfId="28539"/>
    <cellStyle name="常规 4 5 4 2 5" xfId="6919"/>
    <cellStyle name="常规 4 5 4 2 5 2" xfId="19273"/>
    <cellStyle name="常规 4 5 4 2 5 2 2" xfId="43979"/>
    <cellStyle name="常规 4 5 4 2 5 3" xfId="31627"/>
    <cellStyle name="常规 4 5 4 2 6" xfId="13097"/>
    <cellStyle name="常规 4 5 4 2 6 2" xfId="37803"/>
    <cellStyle name="常规 4 5 4 2 7" xfId="25451"/>
    <cellStyle name="常规 4 5 4 3" xfId="1115"/>
    <cellStyle name="常规 4 5 4 3 2" xfId="2662"/>
    <cellStyle name="常规 4 5 4 3 2 2" xfId="5754"/>
    <cellStyle name="常规 4 5 4 3 2 2 2" xfId="11937"/>
    <cellStyle name="常规 4 5 4 3 2 2 2 2" xfId="24291"/>
    <cellStyle name="常规 4 5 4 3 2 2 2 2 2" xfId="48997"/>
    <cellStyle name="常规 4 5 4 3 2 2 2 3" xfId="36645"/>
    <cellStyle name="常规 4 5 4 3 2 2 3" xfId="18115"/>
    <cellStyle name="常规 4 5 4 3 2 2 3 2" xfId="42821"/>
    <cellStyle name="常规 4 5 4 3 2 2 4" xfId="30469"/>
    <cellStyle name="常规 4 5 4 3 2 3" xfId="8849"/>
    <cellStyle name="常规 4 5 4 3 2 3 2" xfId="21203"/>
    <cellStyle name="常规 4 5 4 3 2 3 2 2" xfId="45909"/>
    <cellStyle name="常规 4 5 4 3 2 3 3" xfId="33557"/>
    <cellStyle name="常规 4 5 4 3 2 4" xfId="15027"/>
    <cellStyle name="常规 4 5 4 3 2 4 2" xfId="39733"/>
    <cellStyle name="常规 4 5 4 3 2 5" xfId="27381"/>
    <cellStyle name="常规 4 5 4 3 3" xfId="4210"/>
    <cellStyle name="常规 4 5 4 3 3 2" xfId="10393"/>
    <cellStyle name="常规 4 5 4 3 3 2 2" xfId="22747"/>
    <cellStyle name="常规 4 5 4 3 3 2 2 2" xfId="47453"/>
    <cellStyle name="常规 4 5 4 3 3 2 3" xfId="35101"/>
    <cellStyle name="常规 4 5 4 3 3 3" xfId="16571"/>
    <cellStyle name="常规 4 5 4 3 3 3 2" xfId="41277"/>
    <cellStyle name="常规 4 5 4 3 3 4" xfId="28925"/>
    <cellStyle name="常规 4 5 4 3 4" xfId="7305"/>
    <cellStyle name="常规 4 5 4 3 4 2" xfId="19659"/>
    <cellStyle name="常规 4 5 4 3 4 2 2" xfId="44365"/>
    <cellStyle name="常规 4 5 4 3 4 3" xfId="32013"/>
    <cellStyle name="常规 4 5 4 3 5" xfId="13483"/>
    <cellStyle name="常规 4 5 4 3 5 2" xfId="38189"/>
    <cellStyle name="常规 4 5 4 3 6" xfId="25837"/>
    <cellStyle name="常规 4 5 4 4" xfId="1889"/>
    <cellStyle name="常规 4 5 4 4 2" xfId="4982"/>
    <cellStyle name="常规 4 5 4 4 2 2" xfId="11165"/>
    <cellStyle name="常规 4 5 4 4 2 2 2" xfId="23519"/>
    <cellStyle name="常规 4 5 4 4 2 2 2 2" xfId="48225"/>
    <cellStyle name="常规 4 5 4 4 2 2 3" xfId="35873"/>
    <cellStyle name="常规 4 5 4 4 2 3" xfId="17343"/>
    <cellStyle name="常规 4 5 4 4 2 3 2" xfId="42049"/>
    <cellStyle name="常规 4 5 4 4 2 4" xfId="29697"/>
    <cellStyle name="常规 4 5 4 4 3" xfId="8077"/>
    <cellStyle name="常规 4 5 4 4 3 2" xfId="20431"/>
    <cellStyle name="常规 4 5 4 4 3 2 2" xfId="45137"/>
    <cellStyle name="常规 4 5 4 4 3 3" xfId="32785"/>
    <cellStyle name="常规 4 5 4 4 4" xfId="14255"/>
    <cellStyle name="常规 4 5 4 4 4 2" xfId="38961"/>
    <cellStyle name="常规 4 5 4 4 5" xfId="26609"/>
    <cellStyle name="常规 4 5 4 5" xfId="3438"/>
    <cellStyle name="常规 4 5 4 5 2" xfId="9621"/>
    <cellStyle name="常规 4 5 4 5 2 2" xfId="21975"/>
    <cellStyle name="常规 4 5 4 5 2 2 2" xfId="46681"/>
    <cellStyle name="常规 4 5 4 5 2 3" xfId="34329"/>
    <cellStyle name="常规 4 5 4 5 3" xfId="15799"/>
    <cellStyle name="常规 4 5 4 5 3 2" xfId="40505"/>
    <cellStyle name="常规 4 5 4 5 4" xfId="28153"/>
    <cellStyle name="常规 4 5 4 6" xfId="6533"/>
    <cellStyle name="常规 4 5 4 6 2" xfId="18887"/>
    <cellStyle name="常规 4 5 4 6 2 2" xfId="43593"/>
    <cellStyle name="常规 4 5 4 6 3" xfId="31241"/>
    <cellStyle name="常规 4 5 4 7" xfId="12711"/>
    <cellStyle name="常规 4 5 4 7 2" xfId="37417"/>
    <cellStyle name="常规 4 5 4 8" xfId="25065"/>
    <cellStyle name="常规 4 5 5" xfId="210"/>
    <cellStyle name="常规 4 5 5 2" xfId="603"/>
    <cellStyle name="常规 4 5 5 2 2" xfId="1377"/>
    <cellStyle name="常规 4 5 5 2 2 2" xfId="2924"/>
    <cellStyle name="常规 4 5 5 2 2 2 2" xfId="6016"/>
    <cellStyle name="常规 4 5 5 2 2 2 2 2" xfId="12199"/>
    <cellStyle name="常规 4 5 5 2 2 2 2 2 2" xfId="24553"/>
    <cellStyle name="常规 4 5 5 2 2 2 2 2 2 2" xfId="49259"/>
    <cellStyle name="常规 4 5 5 2 2 2 2 2 3" xfId="36907"/>
    <cellStyle name="常规 4 5 5 2 2 2 2 3" xfId="18377"/>
    <cellStyle name="常规 4 5 5 2 2 2 2 3 2" xfId="43083"/>
    <cellStyle name="常规 4 5 5 2 2 2 2 4" xfId="30731"/>
    <cellStyle name="常规 4 5 5 2 2 2 3" xfId="9111"/>
    <cellStyle name="常规 4 5 5 2 2 2 3 2" xfId="21465"/>
    <cellStyle name="常规 4 5 5 2 2 2 3 2 2" xfId="46171"/>
    <cellStyle name="常规 4 5 5 2 2 2 3 3" xfId="33819"/>
    <cellStyle name="常规 4 5 5 2 2 2 4" xfId="15289"/>
    <cellStyle name="常规 4 5 5 2 2 2 4 2" xfId="39995"/>
    <cellStyle name="常规 4 5 5 2 2 2 5" xfId="27643"/>
    <cellStyle name="常规 4 5 5 2 2 3" xfId="4472"/>
    <cellStyle name="常规 4 5 5 2 2 3 2" xfId="10655"/>
    <cellStyle name="常规 4 5 5 2 2 3 2 2" xfId="23009"/>
    <cellStyle name="常规 4 5 5 2 2 3 2 2 2" xfId="47715"/>
    <cellStyle name="常规 4 5 5 2 2 3 2 3" xfId="35363"/>
    <cellStyle name="常规 4 5 5 2 2 3 3" xfId="16833"/>
    <cellStyle name="常规 4 5 5 2 2 3 3 2" xfId="41539"/>
    <cellStyle name="常规 4 5 5 2 2 3 4" xfId="29187"/>
    <cellStyle name="常规 4 5 5 2 2 4" xfId="7567"/>
    <cellStyle name="常规 4 5 5 2 2 4 2" xfId="19921"/>
    <cellStyle name="常规 4 5 5 2 2 4 2 2" xfId="44627"/>
    <cellStyle name="常规 4 5 5 2 2 4 3" xfId="32275"/>
    <cellStyle name="常规 4 5 5 2 2 5" xfId="13745"/>
    <cellStyle name="常规 4 5 5 2 2 5 2" xfId="38451"/>
    <cellStyle name="常规 4 5 5 2 2 6" xfId="26099"/>
    <cellStyle name="常规 4 5 5 2 3" xfId="2152"/>
    <cellStyle name="常规 4 5 5 2 3 2" xfId="5244"/>
    <cellStyle name="常规 4 5 5 2 3 2 2" xfId="11427"/>
    <cellStyle name="常规 4 5 5 2 3 2 2 2" xfId="23781"/>
    <cellStyle name="常规 4 5 5 2 3 2 2 2 2" xfId="48487"/>
    <cellStyle name="常规 4 5 5 2 3 2 2 3" xfId="36135"/>
    <cellStyle name="常规 4 5 5 2 3 2 3" xfId="17605"/>
    <cellStyle name="常规 4 5 5 2 3 2 3 2" xfId="42311"/>
    <cellStyle name="常规 4 5 5 2 3 2 4" xfId="29959"/>
    <cellStyle name="常规 4 5 5 2 3 3" xfId="8339"/>
    <cellStyle name="常规 4 5 5 2 3 3 2" xfId="20693"/>
    <cellStyle name="常规 4 5 5 2 3 3 2 2" xfId="45399"/>
    <cellStyle name="常规 4 5 5 2 3 3 3" xfId="33047"/>
    <cellStyle name="常规 4 5 5 2 3 4" xfId="14517"/>
    <cellStyle name="常规 4 5 5 2 3 4 2" xfId="39223"/>
    <cellStyle name="常规 4 5 5 2 3 5" xfId="26871"/>
    <cellStyle name="常规 4 5 5 2 4" xfId="3700"/>
    <cellStyle name="常规 4 5 5 2 4 2" xfId="9883"/>
    <cellStyle name="常规 4 5 5 2 4 2 2" xfId="22237"/>
    <cellStyle name="常规 4 5 5 2 4 2 2 2" xfId="46943"/>
    <cellStyle name="常规 4 5 5 2 4 2 3" xfId="34591"/>
    <cellStyle name="常规 4 5 5 2 4 3" xfId="16061"/>
    <cellStyle name="常规 4 5 5 2 4 3 2" xfId="40767"/>
    <cellStyle name="常规 4 5 5 2 4 4" xfId="28415"/>
    <cellStyle name="常规 4 5 5 2 5" xfId="6795"/>
    <cellStyle name="常规 4 5 5 2 5 2" xfId="19149"/>
    <cellStyle name="常规 4 5 5 2 5 2 2" xfId="43855"/>
    <cellStyle name="常规 4 5 5 2 5 3" xfId="31503"/>
    <cellStyle name="常规 4 5 5 2 6" xfId="12973"/>
    <cellStyle name="常规 4 5 5 2 6 2" xfId="37679"/>
    <cellStyle name="常规 4 5 5 2 7" xfId="25327"/>
    <cellStyle name="常规 4 5 5 3" xfId="991"/>
    <cellStyle name="常规 4 5 5 3 2" xfId="2538"/>
    <cellStyle name="常规 4 5 5 3 2 2" xfId="5630"/>
    <cellStyle name="常规 4 5 5 3 2 2 2" xfId="11813"/>
    <cellStyle name="常规 4 5 5 3 2 2 2 2" xfId="24167"/>
    <cellStyle name="常规 4 5 5 3 2 2 2 2 2" xfId="48873"/>
    <cellStyle name="常规 4 5 5 3 2 2 2 3" xfId="36521"/>
    <cellStyle name="常规 4 5 5 3 2 2 3" xfId="17991"/>
    <cellStyle name="常规 4 5 5 3 2 2 3 2" xfId="42697"/>
    <cellStyle name="常规 4 5 5 3 2 2 4" xfId="30345"/>
    <cellStyle name="常规 4 5 5 3 2 3" xfId="8725"/>
    <cellStyle name="常规 4 5 5 3 2 3 2" xfId="21079"/>
    <cellStyle name="常规 4 5 5 3 2 3 2 2" xfId="45785"/>
    <cellStyle name="常规 4 5 5 3 2 3 3" xfId="33433"/>
    <cellStyle name="常规 4 5 5 3 2 4" xfId="14903"/>
    <cellStyle name="常规 4 5 5 3 2 4 2" xfId="39609"/>
    <cellStyle name="常规 4 5 5 3 2 5" xfId="27257"/>
    <cellStyle name="常规 4 5 5 3 3" xfId="4086"/>
    <cellStyle name="常规 4 5 5 3 3 2" xfId="10269"/>
    <cellStyle name="常规 4 5 5 3 3 2 2" xfId="22623"/>
    <cellStyle name="常规 4 5 5 3 3 2 2 2" xfId="47329"/>
    <cellStyle name="常规 4 5 5 3 3 2 3" xfId="34977"/>
    <cellStyle name="常规 4 5 5 3 3 3" xfId="16447"/>
    <cellStyle name="常规 4 5 5 3 3 3 2" xfId="41153"/>
    <cellStyle name="常规 4 5 5 3 3 4" xfId="28801"/>
    <cellStyle name="常规 4 5 5 3 4" xfId="7181"/>
    <cellStyle name="常规 4 5 5 3 4 2" xfId="19535"/>
    <cellStyle name="常规 4 5 5 3 4 2 2" xfId="44241"/>
    <cellStyle name="常规 4 5 5 3 4 3" xfId="31889"/>
    <cellStyle name="常规 4 5 5 3 5" xfId="13359"/>
    <cellStyle name="常规 4 5 5 3 5 2" xfId="38065"/>
    <cellStyle name="常规 4 5 5 3 6" xfId="25713"/>
    <cellStyle name="常规 4 5 5 4" xfId="1765"/>
    <cellStyle name="常规 4 5 5 4 2" xfId="4858"/>
    <cellStyle name="常规 4 5 5 4 2 2" xfId="11041"/>
    <cellStyle name="常规 4 5 5 4 2 2 2" xfId="23395"/>
    <cellStyle name="常规 4 5 5 4 2 2 2 2" xfId="48101"/>
    <cellStyle name="常规 4 5 5 4 2 2 3" xfId="35749"/>
    <cellStyle name="常规 4 5 5 4 2 3" xfId="17219"/>
    <cellStyle name="常规 4 5 5 4 2 3 2" xfId="41925"/>
    <cellStyle name="常规 4 5 5 4 2 4" xfId="29573"/>
    <cellStyle name="常规 4 5 5 4 3" xfId="7953"/>
    <cellStyle name="常规 4 5 5 4 3 2" xfId="20307"/>
    <cellStyle name="常规 4 5 5 4 3 2 2" xfId="45013"/>
    <cellStyle name="常规 4 5 5 4 3 3" xfId="32661"/>
    <cellStyle name="常规 4 5 5 4 4" xfId="14131"/>
    <cellStyle name="常规 4 5 5 4 4 2" xfId="38837"/>
    <cellStyle name="常规 4 5 5 4 5" xfId="26485"/>
    <cellStyle name="常规 4 5 5 5" xfId="3314"/>
    <cellStyle name="常规 4 5 5 5 2" xfId="9497"/>
    <cellStyle name="常规 4 5 5 5 2 2" xfId="21851"/>
    <cellStyle name="常规 4 5 5 5 2 2 2" xfId="46557"/>
    <cellStyle name="常规 4 5 5 5 2 3" xfId="34205"/>
    <cellStyle name="常规 4 5 5 5 3" xfId="15675"/>
    <cellStyle name="常规 4 5 5 5 3 2" xfId="40381"/>
    <cellStyle name="常规 4 5 5 5 4" xfId="28029"/>
    <cellStyle name="常规 4 5 5 6" xfId="6409"/>
    <cellStyle name="常规 4 5 5 6 2" xfId="18763"/>
    <cellStyle name="常规 4 5 5 6 2 2" xfId="43469"/>
    <cellStyle name="常规 4 5 5 6 3" xfId="31117"/>
    <cellStyle name="常规 4 5 5 7" xfId="12587"/>
    <cellStyle name="常规 4 5 5 7 2" xfId="37293"/>
    <cellStyle name="常规 4 5 5 8" xfId="24941"/>
    <cellStyle name="常规 4 5 6" xfId="464"/>
    <cellStyle name="常规 4 5 6 2" xfId="1239"/>
    <cellStyle name="常规 4 5 6 2 2" xfId="2786"/>
    <cellStyle name="常规 4 5 6 2 2 2" xfId="5878"/>
    <cellStyle name="常规 4 5 6 2 2 2 2" xfId="12061"/>
    <cellStyle name="常规 4 5 6 2 2 2 2 2" xfId="24415"/>
    <cellStyle name="常规 4 5 6 2 2 2 2 2 2" xfId="49121"/>
    <cellStyle name="常规 4 5 6 2 2 2 2 3" xfId="36769"/>
    <cellStyle name="常规 4 5 6 2 2 2 3" xfId="18239"/>
    <cellStyle name="常规 4 5 6 2 2 2 3 2" xfId="42945"/>
    <cellStyle name="常规 4 5 6 2 2 2 4" xfId="30593"/>
    <cellStyle name="常规 4 5 6 2 2 3" xfId="8973"/>
    <cellStyle name="常规 4 5 6 2 2 3 2" xfId="21327"/>
    <cellStyle name="常规 4 5 6 2 2 3 2 2" xfId="46033"/>
    <cellStyle name="常规 4 5 6 2 2 3 3" xfId="33681"/>
    <cellStyle name="常规 4 5 6 2 2 4" xfId="15151"/>
    <cellStyle name="常规 4 5 6 2 2 4 2" xfId="39857"/>
    <cellStyle name="常规 4 5 6 2 2 5" xfId="27505"/>
    <cellStyle name="常规 4 5 6 2 3" xfId="4334"/>
    <cellStyle name="常规 4 5 6 2 3 2" xfId="10517"/>
    <cellStyle name="常规 4 5 6 2 3 2 2" xfId="22871"/>
    <cellStyle name="常规 4 5 6 2 3 2 2 2" xfId="47577"/>
    <cellStyle name="常规 4 5 6 2 3 2 3" xfId="35225"/>
    <cellStyle name="常规 4 5 6 2 3 3" xfId="16695"/>
    <cellStyle name="常规 4 5 6 2 3 3 2" xfId="41401"/>
    <cellStyle name="常规 4 5 6 2 3 4" xfId="29049"/>
    <cellStyle name="常规 4 5 6 2 4" xfId="7429"/>
    <cellStyle name="常规 4 5 6 2 4 2" xfId="19783"/>
    <cellStyle name="常规 4 5 6 2 4 2 2" xfId="44489"/>
    <cellStyle name="常规 4 5 6 2 4 3" xfId="32137"/>
    <cellStyle name="常规 4 5 6 2 5" xfId="13607"/>
    <cellStyle name="常规 4 5 6 2 5 2" xfId="38313"/>
    <cellStyle name="常规 4 5 6 2 6" xfId="25961"/>
    <cellStyle name="常规 4 5 6 3" xfId="2013"/>
    <cellStyle name="常规 4 5 6 3 2" xfId="5106"/>
    <cellStyle name="常规 4 5 6 3 2 2" xfId="11289"/>
    <cellStyle name="常规 4 5 6 3 2 2 2" xfId="23643"/>
    <cellStyle name="常规 4 5 6 3 2 2 2 2" xfId="48349"/>
    <cellStyle name="常规 4 5 6 3 2 2 3" xfId="35997"/>
    <cellStyle name="常规 4 5 6 3 2 3" xfId="17467"/>
    <cellStyle name="常规 4 5 6 3 2 3 2" xfId="42173"/>
    <cellStyle name="常规 4 5 6 3 2 4" xfId="29821"/>
    <cellStyle name="常规 4 5 6 3 3" xfId="8201"/>
    <cellStyle name="常规 4 5 6 3 3 2" xfId="20555"/>
    <cellStyle name="常规 4 5 6 3 3 2 2" xfId="45261"/>
    <cellStyle name="常规 4 5 6 3 3 3" xfId="32909"/>
    <cellStyle name="常规 4 5 6 3 4" xfId="14379"/>
    <cellStyle name="常规 4 5 6 3 4 2" xfId="39085"/>
    <cellStyle name="常规 4 5 6 3 5" xfId="26733"/>
    <cellStyle name="常规 4 5 6 4" xfId="3562"/>
    <cellStyle name="常规 4 5 6 4 2" xfId="9745"/>
    <cellStyle name="常规 4 5 6 4 2 2" xfId="22099"/>
    <cellStyle name="常规 4 5 6 4 2 2 2" xfId="46805"/>
    <cellStyle name="常规 4 5 6 4 2 3" xfId="34453"/>
    <cellStyle name="常规 4 5 6 4 3" xfId="15923"/>
    <cellStyle name="常规 4 5 6 4 3 2" xfId="40629"/>
    <cellStyle name="常规 4 5 6 4 4" xfId="28277"/>
    <cellStyle name="常规 4 5 6 5" xfId="6657"/>
    <cellStyle name="常规 4 5 6 5 2" xfId="19011"/>
    <cellStyle name="常规 4 5 6 5 2 2" xfId="43717"/>
    <cellStyle name="常规 4 5 6 5 3" xfId="31365"/>
    <cellStyle name="常规 4 5 6 6" xfId="12835"/>
    <cellStyle name="常规 4 5 6 6 2" xfId="37541"/>
    <cellStyle name="常规 4 5 6 7" xfId="25189"/>
    <cellStyle name="常规 4 5 7" xfId="852"/>
    <cellStyle name="常规 4 5 7 2" xfId="2400"/>
    <cellStyle name="常规 4 5 7 2 2" xfId="5492"/>
    <cellStyle name="常规 4 5 7 2 2 2" xfId="11675"/>
    <cellStyle name="常规 4 5 7 2 2 2 2" xfId="24029"/>
    <cellStyle name="常规 4 5 7 2 2 2 2 2" xfId="48735"/>
    <cellStyle name="常规 4 5 7 2 2 2 3" xfId="36383"/>
    <cellStyle name="常规 4 5 7 2 2 3" xfId="17853"/>
    <cellStyle name="常规 4 5 7 2 2 3 2" xfId="42559"/>
    <cellStyle name="常规 4 5 7 2 2 4" xfId="30207"/>
    <cellStyle name="常规 4 5 7 2 3" xfId="8587"/>
    <cellStyle name="常规 4 5 7 2 3 2" xfId="20941"/>
    <cellStyle name="常规 4 5 7 2 3 2 2" xfId="45647"/>
    <cellStyle name="常规 4 5 7 2 3 3" xfId="33295"/>
    <cellStyle name="常规 4 5 7 2 4" xfId="14765"/>
    <cellStyle name="常规 4 5 7 2 4 2" xfId="39471"/>
    <cellStyle name="常规 4 5 7 2 5" xfId="27119"/>
    <cellStyle name="常规 4 5 7 3" xfId="3948"/>
    <cellStyle name="常规 4 5 7 3 2" xfId="10131"/>
    <cellStyle name="常规 4 5 7 3 2 2" xfId="22485"/>
    <cellStyle name="常规 4 5 7 3 2 2 2" xfId="47191"/>
    <cellStyle name="常规 4 5 7 3 2 3" xfId="34839"/>
    <cellStyle name="常规 4 5 7 3 3" xfId="16309"/>
    <cellStyle name="常规 4 5 7 3 3 2" xfId="41015"/>
    <cellStyle name="常规 4 5 7 3 4" xfId="28663"/>
    <cellStyle name="常规 4 5 7 4" xfId="7043"/>
    <cellStyle name="常规 4 5 7 4 2" xfId="19397"/>
    <cellStyle name="常规 4 5 7 4 2 2" xfId="44103"/>
    <cellStyle name="常规 4 5 7 4 3" xfId="31751"/>
    <cellStyle name="常规 4 5 7 5" xfId="13221"/>
    <cellStyle name="常规 4 5 7 5 2" xfId="37927"/>
    <cellStyle name="常规 4 5 7 6" xfId="25575"/>
    <cellStyle name="常规 4 5 8" xfId="1626"/>
    <cellStyle name="常规 4 5 8 2" xfId="4720"/>
    <cellStyle name="常规 4 5 8 2 2" xfId="10903"/>
    <cellStyle name="常规 4 5 8 2 2 2" xfId="23257"/>
    <cellStyle name="常规 4 5 8 2 2 2 2" xfId="47963"/>
    <cellStyle name="常规 4 5 8 2 2 3" xfId="35611"/>
    <cellStyle name="常规 4 5 8 2 3" xfId="17081"/>
    <cellStyle name="常规 4 5 8 2 3 2" xfId="41787"/>
    <cellStyle name="常规 4 5 8 2 4" xfId="29435"/>
    <cellStyle name="常规 4 5 8 3" xfId="7815"/>
    <cellStyle name="常规 4 5 8 3 2" xfId="20169"/>
    <cellStyle name="常规 4 5 8 3 2 2" xfId="44875"/>
    <cellStyle name="常规 4 5 8 3 3" xfId="32523"/>
    <cellStyle name="常规 4 5 8 4" xfId="13993"/>
    <cellStyle name="常规 4 5 8 4 2" xfId="38699"/>
    <cellStyle name="常规 4 5 8 5" xfId="26347"/>
    <cellStyle name="常规 4 5 9" xfId="3174"/>
    <cellStyle name="常规 4 5 9 2" xfId="9359"/>
    <cellStyle name="常规 4 5 9 2 2" xfId="21713"/>
    <cellStyle name="常规 4 5 9 2 2 2" xfId="46419"/>
    <cellStyle name="常规 4 5 9 2 3" xfId="34067"/>
    <cellStyle name="常规 4 5 9 3" xfId="15537"/>
    <cellStyle name="常规 4 5 9 3 2" xfId="40243"/>
    <cellStyle name="常规 4 5 9 4" xfId="27891"/>
    <cellStyle name="常规 4 6" xfId="49514"/>
    <cellStyle name="常规 4 7" xfId="49521"/>
    <cellStyle name="常规 4 8" xfId="32"/>
    <cellStyle name="常规 40" xfId="28"/>
    <cellStyle name="常规 41" xfId="49503"/>
    <cellStyle name="常规 42" xfId="49504"/>
    <cellStyle name="常规 43" xfId="49505"/>
    <cellStyle name="常规 44" xfId="49508"/>
    <cellStyle name="常规 45" xfId="49526"/>
    <cellStyle name="常规 46" xfId="12"/>
    <cellStyle name="常规 47" xfId="49534"/>
    <cellStyle name="常规 48" xfId="49535"/>
    <cellStyle name="常规 49" xfId="49536"/>
    <cellStyle name="常规 5" xfId="8"/>
    <cellStyle name="常规 5 10" xfId="6245"/>
    <cellStyle name="常规 5 10 2" xfId="18600"/>
    <cellStyle name="常规 5 10 2 2" xfId="43306"/>
    <cellStyle name="常规 5 10 3" xfId="30954"/>
    <cellStyle name="常规 5 11" xfId="12423"/>
    <cellStyle name="常规 5 11 2" xfId="37130"/>
    <cellStyle name="常规 5 12" xfId="24777"/>
    <cellStyle name="常规 5 13" xfId="49484"/>
    <cellStyle name="常规 5 14" xfId="33"/>
    <cellStyle name="常规 5 2" xfId="77"/>
    <cellStyle name="常规 5 2 10" xfId="12458"/>
    <cellStyle name="常规 5 2 10 2" xfId="37164"/>
    <cellStyle name="常规 5 2 11" xfId="24812"/>
    <cellStyle name="常规 5 2 2" xfId="149"/>
    <cellStyle name="常规 5 2 2 10" xfId="24881"/>
    <cellStyle name="常规 5 2 2 2" xfId="407"/>
    <cellStyle name="常规 5 2 2 2 2" xfId="795"/>
    <cellStyle name="常规 5 2 2 2 2 2" xfId="1569"/>
    <cellStyle name="常规 5 2 2 2 2 2 2" xfId="3116"/>
    <cellStyle name="常规 5 2 2 2 2 2 2 2" xfId="6208"/>
    <cellStyle name="常规 5 2 2 2 2 2 2 2 2" xfId="12391"/>
    <cellStyle name="常规 5 2 2 2 2 2 2 2 2 2" xfId="24745"/>
    <cellStyle name="常规 5 2 2 2 2 2 2 2 2 2 2" xfId="49451"/>
    <cellStyle name="常规 5 2 2 2 2 2 2 2 2 3" xfId="37099"/>
    <cellStyle name="常规 5 2 2 2 2 2 2 2 3" xfId="18569"/>
    <cellStyle name="常规 5 2 2 2 2 2 2 2 3 2" xfId="43275"/>
    <cellStyle name="常规 5 2 2 2 2 2 2 2 4" xfId="30923"/>
    <cellStyle name="常规 5 2 2 2 2 2 2 3" xfId="9303"/>
    <cellStyle name="常规 5 2 2 2 2 2 2 3 2" xfId="21657"/>
    <cellStyle name="常规 5 2 2 2 2 2 2 3 2 2" xfId="46363"/>
    <cellStyle name="常规 5 2 2 2 2 2 2 3 3" xfId="34011"/>
    <cellStyle name="常规 5 2 2 2 2 2 2 4" xfId="15481"/>
    <cellStyle name="常规 5 2 2 2 2 2 2 4 2" xfId="40187"/>
    <cellStyle name="常规 5 2 2 2 2 2 2 5" xfId="27835"/>
    <cellStyle name="常规 5 2 2 2 2 2 3" xfId="4664"/>
    <cellStyle name="常规 5 2 2 2 2 2 3 2" xfId="10847"/>
    <cellStyle name="常规 5 2 2 2 2 2 3 2 2" xfId="23201"/>
    <cellStyle name="常规 5 2 2 2 2 2 3 2 2 2" xfId="47907"/>
    <cellStyle name="常规 5 2 2 2 2 2 3 2 3" xfId="35555"/>
    <cellStyle name="常规 5 2 2 2 2 2 3 3" xfId="17025"/>
    <cellStyle name="常规 5 2 2 2 2 2 3 3 2" xfId="41731"/>
    <cellStyle name="常规 5 2 2 2 2 2 3 4" xfId="29379"/>
    <cellStyle name="常规 5 2 2 2 2 2 4" xfId="7759"/>
    <cellStyle name="常规 5 2 2 2 2 2 4 2" xfId="20113"/>
    <cellStyle name="常规 5 2 2 2 2 2 4 2 2" xfId="44819"/>
    <cellStyle name="常规 5 2 2 2 2 2 4 3" xfId="32467"/>
    <cellStyle name="常规 5 2 2 2 2 2 5" xfId="13937"/>
    <cellStyle name="常规 5 2 2 2 2 2 5 2" xfId="38643"/>
    <cellStyle name="常规 5 2 2 2 2 2 6" xfId="26291"/>
    <cellStyle name="常规 5 2 2 2 2 3" xfId="2344"/>
    <cellStyle name="常规 5 2 2 2 2 3 2" xfId="5436"/>
    <cellStyle name="常规 5 2 2 2 2 3 2 2" xfId="11619"/>
    <cellStyle name="常规 5 2 2 2 2 3 2 2 2" xfId="23973"/>
    <cellStyle name="常规 5 2 2 2 2 3 2 2 2 2" xfId="48679"/>
    <cellStyle name="常规 5 2 2 2 2 3 2 2 3" xfId="36327"/>
    <cellStyle name="常规 5 2 2 2 2 3 2 3" xfId="17797"/>
    <cellStyle name="常规 5 2 2 2 2 3 2 3 2" xfId="42503"/>
    <cellStyle name="常规 5 2 2 2 2 3 2 4" xfId="30151"/>
    <cellStyle name="常规 5 2 2 2 2 3 3" xfId="8531"/>
    <cellStyle name="常规 5 2 2 2 2 3 3 2" xfId="20885"/>
    <cellStyle name="常规 5 2 2 2 2 3 3 2 2" xfId="45591"/>
    <cellStyle name="常规 5 2 2 2 2 3 3 3" xfId="33239"/>
    <cellStyle name="常规 5 2 2 2 2 3 4" xfId="14709"/>
    <cellStyle name="常规 5 2 2 2 2 3 4 2" xfId="39415"/>
    <cellStyle name="常规 5 2 2 2 2 3 5" xfId="27063"/>
    <cellStyle name="常规 5 2 2 2 2 4" xfId="3892"/>
    <cellStyle name="常规 5 2 2 2 2 4 2" xfId="10075"/>
    <cellStyle name="常规 5 2 2 2 2 4 2 2" xfId="22429"/>
    <cellStyle name="常规 5 2 2 2 2 4 2 2 2" xfId="47135"/>
    <cellStyle name="常规 5 2 2 2 2 4 2 3" xfId="34783"/>
    <cellStyle name="常规 5 2 2 2 2 4 3" xfId="16253"/>
    <cellStyle name="常规 5 2 2 2 2 4 3 2" xfId="40959"/>
    <cellStyle name="常规 5 2 2 2 2 4 4" xfId="28607"/>
    <cellStyle name="常规 5 2 2 2 2 5" xfId="6987"/>
    <cellStyle name="常规 5 2 2 2 2 5 2" xfId="19341"/>
    <cellStyle name="常规 5 2 2 2 2 5 2 2" xfId="44047"/>
    <cellStyle name="常规 5 2 2 2 2 5 3" xfId="31695"/>
    <cellStyle name="常规 5 2 2 2 2 6" xfId="13165"/>
    <cellStyle name="常规 5 2 2 2 2 6 2" xfId="37871"/>
    <cellStyle name="常规 5 2 2 2 2 7" xfId="25519"/>
    <cellStyle name="常规 5 2 2 2 3" xfId="1183"/>
    <cellStyle name="常规 5 2 2 2 3 2" xfId="2730"/>
    <cellStyle name="常规 5 2 2 2 3 2 2" xfId="5822"/>
    <cellStyle name="常规 5 2 2 2 3 2 2 2" xfId="12005"/>
    <cellStyle name="常规 5 2 2 2 3 2 2 2 2" xfId="24359"/>
    <cellStyle name="常规 5 2 2 2 3 2 2 2 2 2" xfId="49065"/>
    <cellStyle name="常规 5 2 2 2 3 2 2 2 3" xfId="36713"/>
    <cellStyle name="常规 5 2 2 2 3 2 2 3" xfId="18183"/>
    <cellStyle name="常规 5 2 2 2 3 2 2 3 2" xfId="42889"/>
    <cellStyle name="常规 5 2 2 2 3 2 2 4" xfId="30537"/>
    <cellStyle name="常规 5 2 2 2 3 2 3" xfId="8917"/>
    <cellStyle name="常规 5 2 2 2 3 2 3 2" xfId="21271"/>
    <cellStyle name="常规 5 2 2 2 3 2 3 2 2" xfId="45977"/>
    <cellStyle name="常规 5 2 2 2 3 2 3 3" xfId="33625"/>
    <cellStyle name="常规 5 2 2 2 3 2 4" xfId="15095"/>
    <cellStyle name="常规 5 2 2 2 3 2 4 2" xfId="39801"/>
    <cellStyle name="常规 5 2 2 2 3 2 5" xfId="27449"/>
    <cellStyle name="常规 5 2 2 2 3 3" xfId="4278"/>
    <cellStyle name="常规 5 2 2 2 3 3 2" xfId="10461"/>
    <cellStyle name="常规 5 2 2 2 3 3 2 2" xfId="22815"/>
    <cellStyle name="常规 5 2 2 2 3 3 2 2 2" xfId="47521"/>
    <cellStyle name="常规 5 2 2 2 3 3 2 3" xfId="35169"/>
    <cellStyle name="常规 5 2 2 2 3 3 3" xfId="16639"/>
    <cellStyle name="常规 5 2 2 2 3 3 3 2" xfId="41345"/>
    <cellStyle name="常规 5 2 2 2 3 3 4" xfId="28993"/>
    <cellStyle name="常规 5 2 2 2 3 4" xfId="7373"/>
    <cellStyle name="常规 5 2 2 2 3 4 2" xfId="19727"/>
    <cellStyle name="常规 5 2 2 2 3 4 2 2" xfId="44433"/>
    <cellStyle name="常规 5 2 2 2 3 4 3" xfId="32081"/>
    <cellStyle name="常规 5 2 2 2 3 5" xfId="13551"/>
    <cellStyle name="常规 5 2 2 2 3 5 2" xfId="38257"/>
    <cellStyle name="常规 5 2 2 2 3 6" xfId="25905"/>
    <cellStyle name="常规 5 2 2 2 4" xfId="1957"/>
    <cellStyle name="常规 5 2 2 2 4 2" xfId="5050"/>
    <cellStyle name="常规 5 2 2 2 4 2 2" xfId="11233"/>
    <cellStyle name="常规 5 2 2 2 4 2 2 2" xfId="23587"/>
    <cellStyle name="常规 5 2 2 2 4 2 2 2 2" xfId="48293"/>
    <cellStyle name="常规 5 2 2 2 4 2 2 3" xfId="35941"/>
    <cellStyle name="常规 5 2 2 2 4 2 3" xfId="17411"/>
    <cellStyle name="常规 5 2 2 2 4 2 3 2" xfId="42117"/>
    <cellStyle name="常规 5 2 2 2 4 2 4" xfId="29765"/>
    <cellStyle name="常规 5 2 2 2 4 3" xfId="8145"/>
    <cellStyle name="常规 5 2 2 2 4 3 2" xfId="20499"/>
    <cellStyle name="常规 5 2 2 2 4 3 2 2" xfId="45205"/>
    <cellStyle name="常规 5 2 2 2 4 3 3" xfId="32853"/>
    <cellStyle name="常规 5 2 2 2 4 4" xfId="14323"/>
    <cellStyle name="常规 5 2 2 2 4 4 2" xfId="39029"/>
    <cellStyle name="常规 5 2 2 2 4 5" xfId="26677"/>
    <cellStyle name="常规 5 2 2 2 5" xfId="3506"/>
    <cellStyle name="常规 5 2 2 2 5 2" xfId="9689"/>
    <cellStyle name="常规 5 2 2 2 5 2 2" xfId="22043"/>
    <cellStyle name="常规 5 2 2 2 5 2 2 2" xfId="46749"/>
    <cellStyle name="常规 5 2 2 2 5 2 3" xfId="34397"/>
    <cellStyle name="常规 5 2 2 2 5 3" xfId="15867"/>
    <cellStyle name="常规 5 2 2 2 5 3 2" xfId="40573"/>
    <cellStyle name="常规 5 2 2 2 5 4" xfId="28221"/>
    <cellStyle name="常规 5 2 2 2 6" xfId="6601"/>
    <cellStyle name="常规 5 2 2 2 6 2" xfId="18955"/>
    <cellStyle name="常规 5 2 2 2 6 2 2" xfId="43661"/>
    <cellStyle name="常规 5 2 2 2 6 3" xfId="31309"/>
    <cellStyle name="常规 5 2 2 2 7" xfId="12779"/>
    <cellStyle name="常规 5 2 2 2 7 2" xfId="37485"/>
    <cellStyle name="常规 5 2 2 2 8" xfId="25133"/>
    <cellStyle name="常规 5 2 2 3" xfId="283"/>
    <cellStyle name="常规 5 2 2 3 2" xfId="671"/>
    <cellStyle name="常规 5 2 2 3 2 2" xfId="1445"/>
    <cellStyle name="常规 5 2 2 3 2 2 2" xfId="2992"/>
    <cellStyle name="常规 5 2 2 3 2 2 2 2" xfId="6084"/>
    <cellStyle name="常规 5 2 2 3 2 2 2 2 2" xfId="12267"/>
    <cellStyle name="常规 5 2 2 3 2 2 2 2 2 2" xfId="24621"/>
    <cellStyle name="常规 5 2 2 3 2 2 2 2 2 2 2" xfId="49327"/>
    <cellStyle name="常规 5 2 2 3 2 2 2 2 2 3" xfId="36975"/>
    <cellStyle name="常规 5 2 2 3 2 2 2 2 3" xfId="18445"/>
    <cellStyle name="常规 5 2 2 3 2 2 2 2 3 2" xfId="43151"/>
    <cellStyle name="常规 5 2 2 3 2 2 2 2 4" xfId="30799"/>
    <cellStyle name="常规 5 2 2 3 2 2 2 3" xfId="9179"/>
    <cellStyle name="常规 5 2 2 3 2 2 2 3 2" xfId="21533"/>
    <cellStyle name="常规 5 2 2 3 2 2 2 3 2 2" xfId="46239"/>
    <cellStyle name="常规 5 2 2 3 2 2 2 3 3" xfId="33887"/>
    <cellStyle name="常规 5 2 2 3 2 2 2 4" xfId="15357"/>
    <cellStyle name="常规 5 2 2 3 2 2 2 4 2" xfId="40063"/>
    <cellStyle name="常规 5 2 2 3 2 2 2 5" xfId="27711"/>
    <cellStyle name="常规 5 2 2 3 2 2 3" xfId="4540"/>
    <cellStyle name="常规 5 2 2 3 2 2 3 2" xfId="10723"/>
    <cellStyle name="常规 5 2 2 3 2 2 3 2 2" xfId="23077"/>
    <cellStyle name="常规 5 2 2 3 2 2 3 2 2 2" xfId="47783"/>
    <cellStyle name="常规 5 2 2 3 2 2 3 2 3" xfId="35431"/>
    <cellStyle name="常规 5 2 2 3 2 2 3 3" xfId="16901"/>
    <cellStyle name="常规 5 2 2 3 2 2 3 3 2" xfId="41607"/>
    <cellStyle name="常规 5 2 2 3 2 2 3 4" xfId="29255"/>
    <cellStyle name="常规 5 2 2 3 2 2 4" xfId="7635"/>
    <cellStyle name="常规 5 2 2 3 2 2 4 2" xfId="19989"/>
    <cellStyle name="常规 5 2 2 3 2 2 4 2 2" xfId="44695"/>
    <cellStyle name="常规 5 2 2 3 2 2 4 3" xfId="32343"/>
    <cellStyle name="常规 5 2 2 3 2 2 5" xfId="13813"/>
    <cellStyle name="常规 5 2 2 3 2 2 5 2" xfId="38519"/>
    <cellStyle name="常规 5 2 2 3 2 2 6" xfId="26167"/>
    <cellStyle name="常规 5 2 2 3 2 3" xfId="2220"/>
    <cellStyle name="常规 5 2 2 3 2 3 2" xfId="5312"/>
    <cellStyle name="常规 5 2 2 3 2 3 2 2" xfId="11495"/>
    <cellStyle name="常规 5 2 2 3 2 3 2 2 2" xfId="23849"/>
    <cellStyle name="常规 5 2 2 3 2 3 2 2 2 2" xfId="48555"/>
    <cellStyle name="常规 5 2 2 3 2 3 2 2 3" xfId="36203"/>
    <cellStyle name="常规 5 2 2 3 2 3 2 3" xfId="17673"/>
    <cellStyle name="常规 5 2 2 3 2 3 2 3 2" xfId="42379"/>
    <cellStyle name="常规 5 2 2 3 2 3 2 4" xfId="30027"/>
    <cellStyle name="常规 5 2 2 3 2 3 3" xfId="8407"/>
    <cellStyle name="常规 5 2 2 3 2 3 3 2" xfId="20761"/>
    <cellStyle name="常规 5 2 2 3 2 3 3 2 2" xfId="45467"/>
    <cellStyle name="常规 5 2 2 3 2 3 3 3" xfId="33115"/>
    <cellStyle name="常规 5 2 2 3 2 3 4" xfId="14585"/>
    <cellStyle name="常规 5 2 2 3 2 3 4 2" xfId="39291"/>
    <cellStyle name="常规 5 2 2 3 2 3 5" xfId="26939"/>
    <cellStyle name="常规 5 2 2 3 2 4" xfId="3768"/>
    <cellStyle name="常规 5 2 2 3 2 4 2" xfId="9951"/>
    <cellStyle name="常规 5 2 2 3 2 4 2 2" xfId="22305"/>
    <cellStyle name="常规 5 2 2 3 2 4 2 2 2" xfId="47011"/>
    <cellStyle name="常规 5 2 2 3 2 4 2 3" xfId="34659"/>
    <cellStyle name="常规 5 2 2 3 2 4 3" xfId="16129"/>
    <cellStyle name="常规 5 2 2 3 2 4 3 2" xfId="40835"/>
    <cellStyle name="常规 5 2 2 3 2 4 4" xfId="28483"/>
    <cellStyle name="常规 5 2 2 3 2 5" xfId="6863"/>
    <cellStyle name="常规 5 2 2 3 2 5 2" xfId="19217"/>
    <cellStyle name="常规 5 2 2 3 2 5 2 2" xfId="43923"/>
    <cellStyle name="常规 5 2 2 3 2 5 3" xfId="31571"/>
    <cellStyle name="常规 5 2 2 3 2 6" xfId="13041"/>
    <cellStyle name="常规 5 2 2 3 2 6 2" xfId="37747"/>
    <cellStyle name="常规 5 2 2 3 2 7" xfId="25395"/>
    <cellStyle name="常规 5 2 2 3 3" xfId="1059"/>
    <cellStyle name="常规 5 2 2 3 3 2" xfId="2606"/>
    <cellStyle name="常规 5 2 2 3 3 2 2" xfId="5698"/>
    <cellStyle name="常规 5 2 2 3 3 2 2 2" xfId="11881"/>
    <cellStyle name="常规 5 2 2 3 3 2 2 2 2" xfId="24235"/>
    <cellStyle name="常规 5 2 2 3 3 2 2 2 2 2" xfId="48941"/>
    <cellStyle name="常规 5 2 2 3 3 2 2 2 3" xfId="36589"/>
    <cellStyle name="常规 5 2 2 3 3 2 2 3" xfId="18059"/>
    <cellStyle name="常规 5 2 2 3 3 2 2 3 2" xfId="42765"/>
    <cellStyle name="常规 5 2 2 3 3 2 2 4" xfId="30413"/>
    <cellStyle name="常规 5 2 2 3 3 2 3" xfId="8793"/>
    <cellStyle name="常规 5 2 2 3 3 2 3 2" xfId="21147"/>
    <cellStyle name="常规 5 2 2 3 3 2 3 2 2" xfId="45853"/>
    <cellStyle name="常规 5 2 2 3 3 2 3 3" xfId="33501"/>
    <cellStyle name="常规 5 2 2 3 3 2 4" xfId="14971"/>
    <cellStyle name="常规 5 2 2 3 3 2 4 2" xfId="39677"/>
    <cellStyle name="常规 5 2 2 3 3 2 5" xfId="27325"/>
    <cellStyle name="常规 5 2 2 3 3 3" xfId="4154"/>
    <cellStyle name="常规 5 2 2 3 3 3 2" xfId="10337"/>
    <cellStyle name="常规 5 2 2 3 3 3 2 2" xfId="22691"/>
    <cellStyle name="常规 5 2 2 3 3 3 2 2 2" xfId="47397"/>
    <cellStyle name="常规 5 2 2 3 3 3 2 3" xfId="35045"/>
    <cellStyle name="常规 5 2 2 3 3 3 3" xfId="16515"/>
    <cellStyle name="常规 5 2 2 3 3 3 3 2" xfId="41221"/>
    <cellStyle name="常规 5 2 2 3 3 3 4" xfId="28869"/>
    <cellStyle name="常规 5 2 2 3 3 4" xfId="7249"/>
    <cellStyle name="常规 5 2 2 3 3 4 2" xfId="19603"/>
    <cellStyle name="常规 5 2 2 3 3 4 2 2" xfId="44309"/>
    <cellStyle name="常规 5 2 2 3 3 4 3" xfId="31957"/>
    <cellStyle name="常规 5 2 2 3 3 5" xfId="13427"/>
    <cellStyle name="常规 5 2 2 3 3 5 2" xfId="38133"/>
    <cellStyle name="常规 5 2 2 3 3 6" xfId="25781"/>
    <cellStyle name="常规 5 2 2 3 4" xfId="1833"/>
    <cellStyle name="常规 5 2 2 3 4 2" xfId="4926"/>
    <cellStyle name="常规 5 2 2 3 4 2 2" xfId="11109"/>
    <cellStyle name="常规 5 2 2 3 4 2 2 2" xfId="23463"/>
    <cellStyle name="常规 5 2 2 3 4 2 2 2 2" xfId="48169"/>
    <cellStyle name="常规 5 2 2 3 4 2 2 3" xfId="35817"/>
    <cellStyle name="常规 5 2 2 3 4 2 3" xfId="17287"/>
    <cellStyle name="常规 5 2 2 3 4 2 3 2" xfId="41993"/>
    <cellStyle name="常规 5 2 2 3 4 2 4" xfId="29641"/>
    <cellStyle name="常规 5 2 2 3 4 3" xfId="8021"/>
    <cellStyle name="常规 5 2 2 3 4 3 2" xfId="20375"/>
    <cellStyle name="常规 5 2 2 3 4 3 2 2" xfId="45081"/>
    <cellStyle name="常规 5 2 2 3 4 3 3" xfId="32729"/>
    <cellStyle name="常规 5 2 2 3 4 4" xfId="14199"/>
    <cellStyle name="常规 5 2 2 3 4 4 2" xfId="38905"/>
    <cellStyle name="常规 5 2 2 3 4 5" xfId="26553"/>
    <cellStyle name="常规 5 2 2 3 5" xfId="3382"/>
    <cellStyle name="常规 5 2 2 3 5 2" xfId="9565"/>
    <cellStyle name="常规 5 2 2 3 5 2 2" xfId="21919"/>
    <cellStyle name="常规 5 2 2 3 5 2 2 2" xfId="46625"/>
    <cellStyle name="常规 5 2 2 3 5 2 3" xfId="34273"/>
    <cellStyle name="常规 5 2 2 3 5 3" xfId="15743"/>
    <cellStyle name="常规 5 2 2 3 5 3 2" xfId="40449"/>
    <cellStyle name="常规 5 2 2 3 5 4" xfId="28097"/>
    <cellStyle name="常规 5 2 2 3 6" xfId="6477"/>
    <cellStyle name="常规 5 2 2 3 6 2" xfId="18831"/>
    <cellStyle name="常规 5 2 2 3 6 2 2" xfId="43537"/>
    <cellStyle name="常规 5 2 2 3 6 3" xfId="31185"/>
    <cellStyle name="常规 5 2 2 3 7" xfId="12655"/>
    <cellStyle name="常规 5 2 2 3 7 2" xfId="37361"/>
    <cellStyle name="常规 5 2 2 3 8" xfId="25009"/>
    <cellStyle name="常规 5 2 2 4" xfId="543"/>
    <cellStyle name="常规 5 2 2 4 2" xfId="1317"/>
    <cellStyle name="常规 5 2 2 4 2 2" xfId="2864"/>
    <cellStyle name="常规 5 2 2 4 2 2 2" xfId="5956"/>
    <cellStyle name="常规 5 2 2 4 2 2 2 2" xfId="12139"/>
    <cellStyle name="常规 5 2 2 4 2 2 2 2 2" xfId="24493"/>
    <cellStyle name="常规 5 2 2 4 2 2 2 2 2 2" xfId="49199"/>
    <cellStyle name="常规 5 2 2 4 2 2 2 2 3" xfId="36847"/>
    <cellStyle name="常规 5 2 2 4 2 2 2 3" xfId="18317"/>
    <cellStyle name="常规 5 2 2 4 2 2 2 3 2" xfId="43023"/>
    <cellStyle name="常规 5 2 2 4 2 2 2 4" xfId="30671"/>
    <cellStyle name="常规 5 2 2 4 2 2 3" xfId="9051"/>
    <cellStyle name="常规 5 2 2 4 2 2 3 2" xfId="21405"/>
    <cellStyle name="常规 5 2 2 4 2 2 3 2 2" xfId="46111"/>
    <cellStyle name="常规 5 2 2 4 2 2 3 3" xfId="33759"/>
    <cellStyle name="常规 5 2 2 4 2 2 4" xfId="15229"/>
    <cellStyle name="常规 5 2 2 4 2 2 4 2" xfId="39935"/>
    <cellStyle name="常规 5 2 2 4 2 2 5" xfId="27583"/>
    <cellStyle name="常规 5 2 2 4 2 3" xfId="4412"/>
    <cellStyle name="常规 5 2 2 4 2 3 2" xfId="10595"/>
    <cellStyle name="常规 5 2 2 4 2 3 2 2" xfId="22949"/>
    <cellStyle name="常规 5 2 2 4 2 3 2 2 2" xfId="47655"/>
    <cellStyle name="常规 5 2 2 4 2 3 2 3" xfId="35303"/>
    <cellStyle name="常规 5 2 2 4 2 3 3" xfId="16773"/>
    <cellStyle name="常规 5 2 2 4 2 3 3 2" xfId="41479"/>
    <cellStyle name="常规 5 2 2 4 2 3 4" xfId="29127"/>
    <cellStyle name="常规 5 2 2 4 2 4" xfId="7507"/>
    <cellStyle name="常规 5 2 2 4 2 4 2" xfId="19861"/>
    <cellStyle name="常规 5 2 2 4 2 4 2 2" xfId="44567"/>
    <cellStyle name="常规 5 2 2 4 2 4 3" xfId="32215"/>
    <cellStyle name="常规 5 2 2 4 2 5" xfId="13685"/>
    <cellStyle name="常规 5 2 2 4 2 5 2" xfId="38391"/>
    <cellStyle name="常规 5 2 2 4 2 6" xfId="26039"/>
    <cellStyle name="常规 5 2 2 4 3" xfId="2092"/>
    <cellStyle name="常规 5 2 2 4 3 2" xfId="5184"/>
    <cellStyle name="常规 5 2 2 4 3 2 2" xfId="11367"/>
    <cellStyle name="常规 5 2 2 4 3 2 2 2" xfId="23721"/>
    <cellStyle name="常规 5 2 2 4 3 2 2 2 2" xfId="48427"/>
    <cellStyle name="常规 5 2 2 4 3 2 2 3" xfId="36075"/>
    <cellStyle name="常规 5 2 2 4 3 2 3" xfId="17545"/>
    <cellStyle name="常规 5 2 2 4 3 2 3 2" xfId="42251"/>
    <cellStyle name="常规 5 2 2 4 3 2 4" xfId="29899"/>
    <cellStyle name="常规 5 2 2 4 3 3" xfId="8279"/>
    <cellStyle name="常规 5 2 2 4 3 3 2" xfId="20633"/>
    <cellStyle name="常规 5 2 2 4 3 3 2 2" xfId="45339"/>
    <cellStyle name="常规 5 2 2 4 3 3 3" xfId="32987"/>
    <cellStyle name="常规 5 2 2 4 3 4" xfId="14457"/>
    <cellStyle name="常规 5 2 2 4 3 4 2" xfId="39163"/>
    <cellStyle name="常规 5 2 2 4 3 5" xfId="26811"/>
    <cellStyle name="常规 5 2 2 4 4" xfId="3640"/>
    <cellStyle name="常规 5 2 2 4 4 2" xfId="9823"/>
    <cellStyle name="常规 5 2 2 4 4 2 2" xfId="22177"/>
    <cellStyle name="常规 5 2 2 4 4 2 2 2" xfId="46883"/>
    <cellStyle name="常规 5 2 2 4 4 2 3" xfId="34531"/>
    <cellStyle name="常规 5 2 2 4 4 3" xfId="16001"/>
    <cellStyle name="常规 5 2 2 4 4 3 2" xfId="40707"/>
    <cellStyle name="常规 5 2 2 4 4 4" xfId="28355"/>
    <cellStyle name="常规 5 2 2 4 5" xfId="6735"/>
    <cellStyle name="常规 5 2 2 4 5 2" xfId="19089"/>
    <cellStyle name="常规 5 2 2 4 5 2 2" xfId="43795"/>
    <cellStyle name="常规 5 2 2 4 5 3" xfId="31443"/>
    <cellStyle name="常规 5 2 2 4 6" xfId="12913"/>
    <cellStyle name="常规 5 2 2 4 6 2" xfId="37619"/>
    <cellStyle name="常规 5 2 2 4 7" xfId="25267"/>
    <cellStyle name="常规 5 2 2 5" xfId="931"/>
    <cellStyle name="常规 5 2 2 5 2" xfId="2478"/>
    <cellStyle name="常规 5 2 2 5 2 2" xfId="5570"/>
    <cellStyle name="常规 5 2 2 5 2 2 2" xfId="11753"/>
    <cellStyle name="常规 5 2 2 5 2 2 2 2" xfId="24107"/>
    <cellStyle name="常规 5 2 2 5 2 2 2 2 2" xfId="48813"/>
    <cellStyle name="常规 5 2 2 5 2 2 2 3" xfId="36461"/>
    <cellStyle name="常规 5 2 2 5 2 2 3" xfId="17931"/>
    <cellStyle name="常规 5 2 2 5 2 2 3 2" xfId="42637"/>
    <cellStyle name="常规 5 2 2 5 2 2 4" xfId="30285"/>
    <cellStyle name="常规 5 2 2 5 2 3" xfId="8665"/>
    <cellStyle name="常规 5 2 2 5 2 3 2" xfId="21019"/>
    <cellStyle name="常规 5 2 2 5 2 3 2 2" xfId="45725"/>
    <cellStyle name="常规 5 2 2 5 2 3 3" xfId="33373"/>
    <cellStyle name="常规 5 2 2 5 2 4" xfId="14843"/>
    <cellStyle name="常规 5 2 2 5 2 4 2" xfId="39549"/>
    <cellStyle name="常规 5 2 2 5 2 5" xfId="27197"/>
    <cellStyle name="常规 5 2 2 5 3" xfId="4026"/>
    <cellStyle name="常规 5 2 2 5 3 2" xfId="10209"/>
    <cellStyle name="常规 5 2 2 5 3 2 2" xfId="22563"/>
    <cellStyle name="常规 5 2 2 5 3 2 2 2" xfId="47269"/>
    <cellStyle name="常规 5 2 2 5 3 2 3" xfId="34917"/>
    <cellStyle name="常规 5 2 2 5 3 3" xfId="16387"/>
    <cellStyle name="常规 5 2 2 5 3 3 2" xfId="41093"/>
    <cellStyle name="常规 5 2 2 5 3 4" xfId="28741"/>
    <cellStyle name="常规 5 2 2 5 4" xfId="7121"/>
    <cellStyle name="常规 5 2 2 5 4 2" xfId="19475"/>
    <cellStyle name="常规 5 2 2 5 4 2 2" xfId="44181"/>
    <cellStyle name="常规 5 2 2 5 4 3" xfId="31829"/>
    <cellStyle name="常规 5 2 2 5 5" xfId="13299"/>
    <cellStyle name="常规 5 2 2 5 5 2" xfId="38005"/>
    <cellStyle name="常规 5 2 2 5 6" xfId="25653"/>
    <cellStyle name="常规 5 2 2 6" xfId="1705"/>
    <cellStyle name="常规 5 2 2 6 2" xfId="4798"/>
    <cellStyle name="常规 5 2 2 6 2 2" xfId="10981"/>
    <cellStyle name="常规 5 2 2 6 2 2 2" xfId="23335"/>
    <cellStyle name="常规 5 2 2 6 2 2 2 2" xfId="48041"/>
    <cellStyle name="常规 5 2 2 6 2 2 3" xfId="35689"/>
    <cellStyle name="常规 5 2 2 6 2 3" xfId="17159"/>
    <cellStyle name="常规 5 2 2 6 2 3 2" xfId="41865"/>
    <cellStyle name="常规 5 2 2 6 2 4" xfId="29513"/>
    <cellStyle name="常规 5 2 2 6 3" xfId="7893"/>
    <cellStyle name="常规 5 2 2 6 3 2" xfId="20247"/>
    <cellStyle name="常规 5 2 2 6 3 2 2" xfId="44953"/>
    <cellStyle name="常规 5 2 2 6 3 3" xfId="32601"/>
    <cellStyle name="常规 5 2 2 6 4" xfId="14071"/>
    <cellStyle name="常规 5 2 2 6 4 2" xfId="38777"/>
    <cellStyle name="常规 5 2 2 6 5" xfId="26425"/>
    <cellStyle name="常规 5 2 2 7" xfId="3254"/>
    <cellStyle name="常规 5 2 2 7 2" xfId="9437"/>
    <cellStyle name="常规 5 2 2 7 2 2" xfId="21791"/>
    <cellStyle name="常规 5 2 2 7 2 2 2" xfId="46497"/>
    <cellStyle name="常规 5 2 2 7 2 3" xfId="34145"/>
    <cellStyle name="常规 5 2 2 7 3" xfId="15615"/>
    <cellStyle name="常规 5 2 2 7 3 2" xfId="40321"/>
    <cellStyle name="常规 5 2 2 7 4" xfId="27969"/>
    <cellStyle name="常规 5 2 2 8" xfId="6349"/>
    <cellStyle name="常规 5 2 2 8 2" xfId="18703"/>
    <cellStyle name="常规 5 2 2 8 2 2" xfId="43409"/>
    <cellStyle name="常规 5 2 2 8 3" xfId="31057"/>
    <cellStyle name="常规 5 2 2 9" xfId="12527"/>
    <cellStyle name="常规 5 2 2 9 2" xfId="37233"/>
    <cellStyle name="常规 5 2 3" xfId="345"/>
    <cellStyle name="常规 5 2 3 2" xfId="733"/>
    <cellStyle name="常规 5 2 3 2 2" xfId="1507"/>
    <cellStyle name="常规 5 2 3 2 2 2" xfId="3054"/>
    <cellStyle name="常规 5 2 3 2 2 2 2" xfId="6146"/>
    <cellStyle name="常规 5 2 3 2 2 2 2 2" xfId="12329"/>
    <cellStyle name="常规 5 2 3 2 2 2 2 2 2" xfId="24683"/>
    <cellStyle name="常规 5 2 3 2 2 2 2 2 2 2" xfId="49389"/>
    <cellStyle name="常规 5 2 3 2 2 2 2 2 3" xfId="37037"/>
    <cellStyle name="常规 5 2 3 2 2 2 2 3" xfId="18507"/>
    <cellStyle name="常规 5 2 3 2 2 2 2 3 2" xfId="43213"/>
    <cellStyle name="常规 5 2 3 2 2 2 2 4" xfId="30861"/>
    <cellStyle name="常规 5 2 3 2 2 2 3" xfId="9241"/>
    <cellStyle name="常规 5 2 3 2 2 2 3 2" xfId="21595"/>
    <cellStyle name="常规 5 2 3 2 2 2 3 2 2" xfId="46301"/>
    <cellStyle name="常规 5 2 3 2 2 2 3 3" xfId="33949"/>
    <cellStyle name="常规 5 2 3 2 2 2 4" xfId="15419"/>
    <cellStyle name="常规 5 2 3 2 2 2 4 2" xfId="40125"/>
    <cellStyle name="常规 5 2 3 2 2 2 5" xfId="27773"/>
    <cellStyle name="常规 5 2 3 2 2 3" xfId="4602"/>
    <cellStyle name="常规 5 2 3 2 2 3 2" xfId="10785"/>
    <cellStyle name="常规 5 2 3 2 2 3 2 2" xfId="23139"/>
    <cellStyle name="常规 5 2 3 2 2 3 2 2 2" xfId="47845"/>
    <cellStyle name="常规 5 2 3 2 2 3 2 3" xfId="35493"/>
    <cellStyle name="常规 5 2 3 2 2 3 3" xfId="16963"/>
    <cellStyle name="常规 5 2 3 2 2 3 3 2" xfId="41669"/>
    <cellStyle name="常规 5 2 3 2 2 3 4" xfId="29317"/>
    <cellStyle name="常规 5 2 3 2 2 4" xfId="7697"/>
    <cellStyle name="常规 5 2 3 2 2 4 2" xfId="20051"/>
    <cellStyle name="常规 5 2 3 2 2 4 2 2" xfId="44757"/>
    <cellStyle name="常规 5 2 3 2 2 4 3" xfId="32405"/>
    <cellStyle name="常规 5 2 3 2 2 5" xfId="13875"/>
    <cellStyle name="常规 5 2 3 2 2 5 2" xfId="38581"/>
    <cellStyle name="常规 5 2 3 2 2 6" xfId="26229"/>
    <cellStyle name="常规 5 2 3 2 3" xfId="2282"/>
    <cellStyle name="常规 5 2 3 2 3 2" xfId="5374"/>
    <cellStyle name="常规 5 2 3 2 3 2 2" xfId="11557"/>
    <cellStyle name="常规 5 2 3 2 3 2 2 2" xfId="23911"/>
    <cellStyle name="常规 5 2 3 2 3 2 2 2 2" xfId="48617"/>
    <cellStyle name="常规 5 2 3 2 3 2 2 3" xfId="36265"/>
    <cellStyle name="常规 5 2 3 2 3 2 3" xfId="17735"/>
    <cellStyle name="常规 5 2 3 2 3 2 3 2" xfId="42441"/>
    <cellStyle name="常规 5 2 3 2 3 2 4" xfId="30089"/>
    <cellStyle name="常规 5 2 3 2 3 3" xfId="8469"/>
    <cellStyle name="常规 5 2 3 2 3 3 2" xfId="20823"/>
    <cellStyle name="常规 5 2 3 2 3 3 2 2" xfId="45529"/>
    <cellStyle name="常规 5 2 3 2 3 3 3" xfId="33177"/>
    <cellStyle name="常规 5 2 3 2 3 4" xfId="14647"/>
    <cellStyle name="常规 5 2 3 2 3 4 2" xfId="39353"/>
    <cellStyle name="常规 5 2 3 2 3 5" xfId="27001"/>
    <cellStyle name="常规 5 2 3 2 4" xfId="3830"/>
    <cellStyle name="常规 5 2 3 2 4 2" xfId="10013"/>
    <cellStyle name="常规 5 2 3 2 4 2 2" xfId="22367"/>
    <cellStyle name="常规 5 2 3 2 4 2 2 2" xfId="47073"/>
    <cellStyle name="常规 5 2 3 2 4 2 3" xfId="34721"/>
    <cellStyle name="常规 5 2 3 2 4 3" xfId="16191"/>
    <cellStyle name="常规 5 2 3 2 4 3 2" xfId="40897"/>
    <cellStyle name="常规 5 2 3 2 4 4" xfId="28545"/>
    <cellStyle name="常规 5 2 3 2 5" xfId="6925"/>
    <cellStyle name="常规 5 2 3 2 5 2" xfId="19279"/>
    <cellStyle name="常规 5 2 3 2 5 2 2" xfId="43985"/>
    <cellStyle name="常规 5 2 3 2 5 3" xfId="31633"/>
    <cellStyle name="常规 5 2 3 2 6" xfId="13103"/>
    <cellStyle name="常规 5 2 3 2 6 2" xfId="37809"/>
    <cellStyle name="常规 5 2 3 2 7" xfId="25457"/>
    <cellStyle name="常规 5 2 3 3" xfId="1121"/>
    <cellStyle name="常规 5 2 3 3 2" xfId="2668"/>
    <cellStyle name="常规 5 2 3 3 2 2" xfId="5760"/>
    <cellStyle name="常规 5 2 3 3 2 2 2" xfId="11943"/>
    <cellStyle name="常规 5 2 3 3 2 2 2 2" xfId="24297"/>
    <cellStyle name="常规 5 2 3 3 2 2 2 2 2" xfId="49003"/>
    <cellStyle name="常规 5 2 3 3 2 2 2 3" xfId="36651"/>
    <cellStyle name="常规 5 2 3 3 2 2 3" xfId="18121"/>
    <cellStyle name="常规 5 2 3 3 2 2 3 2" xfId="42827"/>
    <cellStyle name="常规 5 2 3 3 2 2 4" xfId="30475"/>
    <cellStyle name="常规 5 2 3 3 2 3" xfId="8855"/>
    <cellStyle name="常规 5 2 3 3 2 3 2" xfId="21209"/>
    <cellStyle name="常规 5 2 3 3 2 3 2 2" xfId="45915"/>
    <cellStyle name="常规 5 2 3 3 2 3 3" xfId="33563"/>
    <cellStyle name="常规 5 2 3 3 2 4" xfId="15033"/>
    <cellStyle name="常规 5 2 3 3 2 4 2" xfId="39739"/>
    <cellStyle name="常规 5 2 3 3 2 5" xfId="27387"/>
    <cellStyle name="常规 5 2 3 3 3" xfId="4216"/>
    <cellStyle name="常规 5 2 3 3 3 2" xfId="10399"/>
    <cellStyle name="常规 5 2 3 3 3 2 2" xfId="22753"/>
    <cellStyle name="常规 5 2 3 3 3 2 2 2" xfId="47459"/>
    <cellStyle name="常规 5 2 3 3 3 2 3" xfId="35107"/>
    <cellStyle name="常规 5 2 3 3 3 3" xfId="16577"/>
    <cellStyle name="常规 5 2 3 3 3 3 2" xfId="41283"/>
    <cellStyle name="常规 5 2 3 3 3 4" xfId="28931"/>
    <cellStyle name="常规 5 2 3 3 4" xfId="7311"/>
    <cellStyle name="常规 5 2 3 3 4 2" xfId="19665"/>
    <cellStyle name="常规 5 2 3 3 4 2 2" xfId="44371"/>
    <cellStyle name="常规 5 2 3 3 4 3" xfId="32019"/>
    <cellStyle name="常规 5 2 3 3 5" xfId="13489"/>
    <cellStyle name="常规 5 2 3 3 5 2" xfId="38195"/>
    <cellStyle name="常规 5 2 3 3 6" xfId="25843"/>
    <cellStyle name="常规 5 2 3 4" xfId="1895"/>
    <cellStyle name="常规 5 2 3 4 2" xfId="4988"/>
    <cellStyle name="常规 5 2 3 4 2 2" xfId="11171"/>
    <cellStyle name="常规 5 2 3 4 2 2 2" xfId="23525"/>
    <cellStyle name="常规 5 2 3 4 2 2 2 2" xfId="48231"/>
    <cellStyle name="常规 5 2 3 4 2 2 3" xfId="35879"/>
    <cellStyle name="常规 5 2 3 4 2 3" xfId="17349"/>
    <cellStyle name="常规 5 2 3 4 2 3 2" xfId="42055"/>
    <cellStyle name="常规 5 2 3 4 2 4" xfId="29703"/>
    <cellStyle name="常规 5 2 3 4 3" xfId="8083"/>
    <cellStyle name="常规 5 2 3 4 3 2" xfId="20437"/>
    <cellStyle name="常规 5 2 3 4 3 2 2" xfId="45143"/>
    <cellStyle name="常规 5 2 3 4 3 3" xfId="32791"/>
    <cellStyle name="常规 5 2 3 4 4" xfId="14261"/>
    <cellStyle name="常规 5 2 3 4 4 2" xfId="38967"/>
    <cellStyle name="常规 5 2 3 4 5" xfId="26615"/>
    <cellStyle name="常规 5 2 3 5" xfId="3444"/>
    <cellStyle name="常规 5 2 3 5 2" xfId="9627"/>
    <cellStyle name="常规 5 2 3 5 2 2" xfId="21981"/>
    <cellStyle name="常规 5 2 3 5 2 2 2" xfId="46687"/>
    <cellStyle name="常规 5 2 3 5 2 3" xfId="34335"/>
    <cellStyle name="常规 5 2 3 5 3" xfId="15805"/>
    <cellStyle name="常规 5 2 3 5 3 2" xfId="40511"/>
    <cellStyle name="常规 5 2 3 5 4" xfId="28159"/>
    <cellStyle name="常规 5 2 3 6" xfId="6539"/>
    <cellStyle name="常规 5 2 3 6 2" xfId="18893"/>
    <cellStyle name="常规 5 2 3 6 2 2" xfId="43599"/>
    <cellStyle name="常规 5 2 3 6 3" xfId="31247"/>
    <cellStyle name="常规 5 2 3 7" xfId="12717"/>
    <cellStyle name="常规 5 2 3 7 2" xfId="37423"/>
    <cellStyle name="常规 5 2 3 8" xfId="25071"/>
    <cellStyle name="常规 5 2 4" xfId="220"/>
    <cellStyle name="常规 5 2 4 2" xfId="609"/>
    <cellStyle name="常规 5 2 4 2 2" xfId="1383"/>
    <cellStyle name="常规 5 2 4 2 2 2" xfId="2930"/>
    <cellStyle name="常规 5 2 4 2 2 2 2" xfId="6022"/>
    <cellStyle name="常规 5 2 4 2 2 2 2 2" xfId="12205"/>
    <cellStyle name="常规 5 2 4 2 2 2 2 2 2" xfId="24559"/>
    <cellStyle name="常规 5 2 4 2 2 2 2 2 2 2" xfId="49265"/>
    <cellStyle name="常规 5 2 4 2 2 2 2 2 3" xfId="36913"/>
    <cellStyle name="常规 5 2 4 2 2 2 2 3" xfId="18383"/>
    <cellStyle name="常规 5 2 4 2 2 2 2 3 2" xfId="43089"/>
    <cellStyle name="常规 5 2 4 2 2 2 2 4" xfId="30737"/>
    <cellStyle name="常规 5 2 4 2 2 2 3" xfId="9117"/>
    <cellStyle name="常规 5 2 4 2 2 2 3 2" xfId="21471"/>
    <cellStyle name="常规 5 2 4 2 2 2 3 2 2" xfId="46177"/>
    <cellStyle name="常规 5 2 4 2 2 2 3 3" xfId="33825"/>
    <cellStyle name="常规 5 2 4 2 2 2 4" xfId="15295"/>
    <cellStyle name="常规 5 2 4 2 2 2 4 2" xfId="40001"/>
    <cellStyle name="常规 5 2 4 2 2 2 5" xfId="27649"/>
    <cellStyle name="常规 5 2 4 2 2 3" xfId="4478"/>
    <cellStyle name="常规 5 2 4 2 2 3 2" xfId="10661"/>
    <cellStyle name="常规 5 2 4 2 2 3 2 2" xfId="23015"/>
    <cellStyle name="常规 5 2 4 2 2 3 2 2 2" xfId="47721"/>
    <cellStyle name="常规 5 2 4 2 2 3 2 3" xfId="35369"/>
    <cellStyle name="常规 5 2 4 2 2 3 3" xfId="16839"/>
    <cellStyle name="常规 5 2 4 2 2 3 3 2" xfId="41545"/>
    <cellStyle name="常规 5 2 4 2 2 3 4" xfId="29193"/>
    <cellStyle name="常规 5 2 4 2 2 4" xfId="7573"/>
    <cellStyle name="常规 5 2 4 2 2 4 2" xfId="19927"/>
    <cellStyle name="常规 5 2 4 2 2 4 2 2" xfId="44633"/>
    <cellStyle name="常规 5 2 4 2 2 4 3" xfId="32281"/>
    <cellStyle name="常规 5 2 4 2 2 5" xfId="13751"/>
    <cellStyle name="常规 5 2 4 2 2 5 2" xfId="38457"/>
    <cellStyle name="常规 5 2 4 2 2 6" xfId="26105"/>
    <cellStyle name="常规 5 2 4 2 3" xfId="2158"/>
    <cellStyle name="常规 5 2 4 2 3 2" xfId="5250"/>
    <cellStyle name="常规 5 2 4 2 3 2 2" xfId="11433"/>
    <cellStyle name="常规 5 2 4 2 3 2 2 2" xfId="23787"/>
    <cellStyle name="常规 5 2 4 2 3 2 2 2 2" xfId="48493"/>
    <cellStyle name="常规 5 2 4 2 3 2 2 3" xfId="36141"/>
    <cellStyle name="常规 5 2 4 2 3 2 3" xfId="17611"/>
    <cellStyle name="常规 5 2 4 2 3 2 3 2" xfId="42317"/>
    <cellStyle name="常规 5 2 4 2 3 2 4" xfId="29965"/>
    <cellStyle name="常规 5 2 4 2 3 3" xfId="8345"/>
    <cellStyle name="常规 5 2 4 2 3 3 2" xfId="20699"/>
    <cellStyle name="常规 5 2 4 2 3 3 2 2" xfId="45405"/>
    <cellStyle name="常规 5 2 4 2 3 3 3" xfId="33053"/>
    <cellStyle name="常规 5 2 4 2 3 4" xfId="14523"/>
    <cellStyle name="常规 5 2 4 2 3 4 2" xfId="39229"/>
    <cellStyle name="常规 5 2 4 2 3 5" xfId="26877"/>
    <cellStyle name="常规 5 2 4 2 4" xfId="3706"/>
    <cellStyle name="常规 5 2 4 2 4 2" xfId="9889"/>
    <cellStyle name="常规 5 2 4 2 4 2 2" xfId="22243"/>
    <cellStyle name="常规 5 2 4 2 4 2 2 2" xfId="46949"/>
    <cellStyle name="常规 5 2 4 2 4 2 3" xfId="34597"/>
    <cellStyle name="常规 5 2 4 2 4 3" xfId="16067"/>
    <cellStyle name="常规 5 2 4 2 4 3 2" xfId="40773"/>
    <cellStyle name="常规 5 2 4 2 4 4" xfId="28421"/>
    <cellStyle name="常规 5 2 4 2 5" xfId="6801"/>
    <cellStyle name="常规 5 2 4 2 5 2" xfId="19155"/>
    <cellStyle name="常规 5 2 4 2 5 2 2" xfId="43861"/>
    <cellStyle name="常规 5 2 4 2 5 3" xfId="31509"/>
    <cellStyle name="常规 5 2 4 2 6" xfId="12979"/>
    <cellStyle name="常规 5 2 4 2 6 2" xfId="37685"/>
    <cellStyle name="常规 5 2 4 2 7" xfId="25333"/>
    <cellStyle name="常规 5 2 4 3" xfId="997"/>
    <cellStyle name="常规 5 2 4 3 2" xfId="2544"/>
    <cellStyle name="常规 5 2 4 3 2 2" xfId="5636"/>
    <cellStyle name="常规 5 2 4 3 2 2 2" xfId="11819"/>
    <cellStyle name="常规 5 2 4 3 2 2 2 2" xfId="24173"/>
    <cellStyle name="常规 5 2 4 3 2 2 2 2 2" xfId="48879"/>
    <cellStyle name="常规 5 2 4 3 2 2 2 3" xfId="36527"/>
    <cellStyle name="常规 5 2 4 3 2 2 3" xfId="17997"/>
    <cellStyle name="常规 5 2 4 3 2 2 3 2" xfId="42703"/>
    <cellStyle name="常规 5 2 4 3 2 2 4" xfId="30351"/>
    <cellStyle name="常规 5 2 4 3 2 3" xfId="8731"/>
    <cellStyle name="常规 5 2 4 3 2 3 2" xfId="21085"/>
    <cellStyle name="常规 5 2 4 3 2 3 2 2" xfId="45791"/>
    <cellStyle name="常规 5 2 4 3 2 3 3" xfId="33439"/>
    <cellStyle name="常规 5 2 4 3 2 4" xfId="14909"/>
    <cellStyle name="常规 5 2 4 3 2 4 2" xfId="39615"/>
    <cellStyle name="常规 5 2 4 3 2 5" xfId="27263"/>
    <cellStyle name="常规 5 2 4 3 3" xfId="4092"/>
    <cellStyle name="常规 5 2 4 3 3 2" xfId="10275"/>
    <cellStyle name="常规 5 2 4 3 3 2 2" xfId="22629"/>
    <cellStyle name="常规 5 2 4 3 3 2 2 2" xfId="47335"/>
    <cellStyle name="常规 5 2 4 3 3 2 3" xfId="34983"/>
    <cellStyle name="常规 5 2 4 3 3 3" xfId="16453"/>
    <cellStyle name="常规 5 2 4 3 3 3 2" xfId="41159"/>
    <cellStyle name="常规 5 2 4 3 3 4" xfId="28807"/>
    <cellStyle name="常规 5 2 4 3 4" xfId="7187"/>
    <cellStyle name="常规 5 2 4 3 4 2" xfId="19541"/>
    <cellStyle name="常规 5 2 4 3 4 2 2" xfId="44247"/>
    <cellStyle name="常规 5 2 4 3 4 3" xfId="31895"/>
    <cellStyle name="常规 5 2 4 3 5" xfId="13365"/>
    <cellStyle name="常规 5 2 4 3 5 2" xfId="38071"/>
    <cellStyle name="常规 5 2 4 3 6" xfId="25719"/>
    <cellStyle name="常规 5 2 4 4" xfId="1771"/>
    <cellStyle name="常规 5 2 4 4 2" xfId="4864"/>
    <cellStyle name="常规 5 2 4 4 2 2" xfId="11047"/>
    <cellStyle name="常规 5 2 4 4 2 2 2" xfId="23401"/>
    <cellStyle name="常规 5 2 4 4 2 2 2 2" xfId="48107"/>
    <cellStyle name="常规 5 2 4 4 2 2 3" xfId="35755"/>
    <cellStyle name="常规 5 2 4 4 2 3" xfId="17225"/>
    <cellStyle name="常规 5 2 4 4 2 3 2" xfId="41931"/>
    <cellStyle name="常规 5 2 4 4 2 4" xfId="29579"/>
    <cellStyle name="常规 5 2 4 4 3" xfId="7959"/>
    <cellStyle name="常规 5 2 4 4 3 2" xfId="20313"/>
    <cellStyle name="常规 5 2 4 4 3 2 2" xfId="45019"/>
    <cellStyle name="常规 5 2 4 4 3 3" xfId="32667"/>
    <cellStyle name="常规 5 2 4 4 4" xfId="14137"/>
    <cellStyle name="常规 5 2 4 4 4 2" xfId="38843"/>
    <cellStyle name="常规 5 2 4 4 5" xfId="26491"/>
    <cellStyle name="常规 5 2 4 5" xfId="3320"/>
    <cellStyle name="常规 5 2 4 5 2" xfId="9503"/>
    <cellStyle name="常规 5 2 4 5 2 2" xfId="21857"/>
    <cellStyle name="常规 5 2 4 5 2 2 2" xfId="46563"/>
    <cellStyle name="常规 5 2 4 5 2 3" xfId="34211"/>
    <cellStyle name="常规 5 2 4 5 3" xfId="15681"/>
    <cellStyle name="常规 5 2 4 5 3 2" xfId="40387"/>
    <cellStyle name="常规 5 2 4 5 4" xfId="28035"/>
    <cellStyle name="常规 5 2 4 6" xfId="6415"/>
    <cellStyle name="常规 5 2 4 6 2" xfId="18769"/>
    <cellStyle name="常规 5 2 4 6 2 2" xfId="43475"/>
    <cellStyle name="常规 5 2 4 6 3" xfId="31123"/>
    <cellStyle name="常规 5 2 4 7" xfId="12593"/>
    <cellStyle name="常规 5 2 4 7 2" xfId="37299"/>
    <cellStyle name="常规 5 2 4 8" xfId="24947"/>
    <cellStyle name="常规 5 2 5" xfId="474"/>
    <cellStyle name="常规 5 2 5 2" xfId="1248"/>
    <cellStyle name="常规 5 2 5 2 2" xfId="2795"/>
    <cellStyle name="常规 5 2 5 2 2 2" xfId="5887"/>
    <cellStyle name="常规 5 2 5 2 2 2 2" xfId="12070"/>
    <cellStyle name="常规 5 2 5 2 2 2 2 2" xfId="24424"/>
    <cellStyle name="常规 5 2 5 2 2 2 2 2 2" xfId="49130"/>
    <cellStyle name="常规 5 2 5 2 2 2 2 3" xfId="36778"/>
    <cellStyle name="常规 5 2 5 2 2 2 3" xfId="18248"/>
    <cellStyle name="常规 5 2 5 2 2 2 3 2" xfId="42954"/>
    <cellStyle name="常规 5 2 5 2 2 2 4" xfId="30602"/>
    <cellStyle name="常规 5 2 5 2 2 3" xfId="8982"/>
    <cellStyle name="常规 5 2 5 2 2 3 2" xfId="21336"/>
    <cellStyle name="常规 5 2 5 2 2 3 2 2" xfId="46042"/>
    <cellStyle name="常规 5 2 5 2 2 3 3" xfId="33690"/>
    <cellStyle name="常规 5 2 5 2 2 4" xfId="15160"/>
    <cellStyle name="常规 5 2 5 2 2 4 2" xfId="39866"/>
    <cellStyle name="常规 5 2 5 2 2 5" xfId="27514"/>
    <cellStyle name="常规 5 2 5 2 3" xfId="4343"/>
    <cellStyle name="常规 5 2 5 2 3 2" xfId="10526"/>
    <cellStyle name="常规 5 2 5 2 3 2 2" xfId="22880"/>
    <cellStyle name="常规 5 2 5 2 3 2 2 2" xfId="47586"/>
    <cellStyle name="常规 5 2 5 2 3 2 3" xfId="35234"/>
    <cellStyle name="常规 5 2 5 2 3 3" xfId="16704"/>
    <cellStyle name="常规 5 2 5 2 3 3 2" xfId="41410"/>
    <cellStyle name="常规 5 2 5 2 3 4" xfId="29058"/>
    <cellStyle name="常规 5 2 5 2 4" xfId="7438"/>
    <cellStyle name="常规 5 2 5 2 4 2" xfId="19792"/>
    <cellStyle name="常规 5 2 5 2 4 2 2" xfId="44498"/>
    <cellStyle name="常规 5 2 5 2 4 3" xfId="32146"/>
    <cellStyle name="常规 5 2 5 2 5" xfId="13616"/>
    <cellStyle name="常规 5 2 5 2 5 2" xfId="38322"/>
    <cellStyle name="常规 5 2 5 2 6" xfId="25970"/>
    <cellStyle name="常规 5 2 5 3" xfId="2023"/>
    <cellStyle name="常规 5 2 5 3 2" xfId="5115"/>
    <cellStyle name="常规 5 2 5 3 2 2" xfId="11298"/>
    <cellStyle name="常规 5 2 5 3 2 2 2" xfId="23652"/>
    <cellStyle name="常规 5 2 5 3 2 2 2 2" xfId="48358"/>
    <cellStyle name="常规 5 2 5 3 2 2 3" xfId="36006"/>
    <cellStyle name="常规 5 2 5 3 2 3" xfId="17476"/>
    <cellStyle name="常规 5 2 5 3 2 3 2" xfId="42182"/>
    <cellStyle name="常规 5 2 5 3 2 4" xfId="29830"/>
    <cellStyle name="常规 5 2 5 3 3" xfId="8210"/>
    <cellStyle name="常规 5 2 5 3 3 2" xfId="20564"/>
    <cellStyle name="常规 5 2 5 3 3 2 2" xfId="45270"/>
    <cellStyle name="常规 5 2 5 3 3 3" xfId="32918"/>
    <cellStyle name="常规 5 2 5 3 4" xfId="14388"/>
    <cellStyle name="常规 5 2 5 3 4 2" xfId="39094"/>
    <cellStyle name="常规 5 2 5 3 5" xfId="26742"/>
    <cellStyle name="常规 5 2 5 4" xfId="3571"/>
    <cellStyle name="常规 5 2 5 4 2" xfId="9754"/>
    <cellStyle name="常规 5 2 5 4 2 2" xfId="22108"/>
    <cellStyle name="常规 5 2 5 4 2 2 2" xfId="46814"/>
    <cellStyle name="常规 5 2 5 4 2 3" xfId="34462"/>
    <cellStyle name="常规 5 2 5 4 3" xfId="15932"/>
    <cellStyle name="常规 5 2 5 4 3 2" xfId="40638"/>
    <cellStyle name="常规 5 2 5 4 4" xfId="28286"/>
    <cellStyle name="常规 5 2 5 5" xfId="6666"/>
    <cellStyle name="常规 5 2 5 5 2" xfId="19020"/>
    <cellStyle name="常规 5 2 5 5 2 2" xfId="43726"/>
    <cellStyle name="常规 5 2 5 5 3" xfId="31374"/>
    <cellStyle name="常规 5 2 5 6" xfId="12844"/>
    <cellStyle name="常规 5 2 5 6 2" xfId="37550"/>
    <cellStyle name="常规 5 2 5 7" xfId="25198"/>
    <cellStyle name="常规 5 2 6" xfId="862"/>
    <cellStyle name="常规 5 2 6 2" xfId="2409"/>
    <cellStyle name="常规 5 2 6 2 2" xfId="5501"/>
    <cellStyle name="常规 5 2 6 2 2 2" xfId="11684"/>
    <cellStyle name="常规 5 2 6 2 2 2 2" xfId="24038"/>
    <cellStyle name="常规 5 2 6 2 2 2 2 2" xfId="48744"/>
    <cellStyle name="常规 5 2 6 2 2 2 3" xfId="36392"/>
    <cellStyle name="常规 5 2 6 2 2 3" xfId="17862"/>
    <cellStyle name="常规 5 2 6 2 2 3 2" xfId="42568"/>
    <cellStyle name="常规 5 2 6 2 2 4" xfId="30216"/>
    <cellStyle name="常规 5 2 6 2 3" xfId="8596"/>
    <cellStyle name="常规 5 2 6 2 3 2" xfId="20950"/>
    <cellStyle name="常规 5 2 6 2 3 2 2" xfId="45656"/>
    <cellStyle name="常规 5 2 6 2 3 3" xfId="33304"/>
    <cellStyle name="常规 5 2 6 2 4" xfId="14774"/>
    <cellStyle name="常规 5 2 6 2 4 2" xfId="39480"/>
    <cellStyle name="常规 5 2 6 2 5" xfId="27128"/>
    <cellStyle name="常规 5 2 6 3" xfId="3957"/>
    <cellStyle name="常规 5 2 6 3 2" xfId="10140"/>
    <cellStyle name="常规 5 2 6 3 2 2" xfId="22494"/>
    <cellStyle name="常规 5 2 6 3 2 2 2" xfId="47200"/>
    <cellStyle name="常规 5 2 6 3 2 3" xfId="34848"/>
    <cellStyle name="常规 5 2 6 3 3" xfId="16318"/>
    <cellStyle name="常规 5 2 6 3 3 2" xfId="41024"/>
    <cellStyle name="常规 5 2 6 3 4" xfId="28672"/>
    <cellStyle name="常规 5 2 6 4" xfId="7052"/>
    <cellStyle name="常规 5 2 6 4 2" xfId="19406"/>
    <cellStyle name="常规 5 2 6 4 2 2" xfId="44112"/>
    <cellStyle name="常规 5 2 6 4 3" xfId="31760"/>
    <cellStyle name="常规 5 2 6 5" xfId="13230"/>
    <cellStyle name="常规 5 2 6 5 2" xfId="37936"/>
    <cellStyle name="常规 5 2 6 6" xfId="25584"/>
    <cellStyle name="常规 5 2 7" xfId="1636"/>
    <cellStyle name="常规 5 2 7 2" xfId="4729"/>
    <cellStyle name="常规 5 2 7 2 2" xfId="10912"/>
    <cellStyle name="常规 5 2 7 2 2 2" xfId="23266"/>
    <cellStyle name="常规 5 2 7 2 2 2 2" xfId="47972"/>
    <cellStyle name="常规 5 2 7 2 2 3" xfId="35620"/>
    <cellStyle name="常规 5 2 7 2 3" xfId="17090"/>
    <cellStyle name="常规 5 2 7 2 3 2" xfId="41796"/>
    <cellStyle name="常规 5 2 7 2 4" xfId="29444"/>
    <cellStyle name="常规 5 2 7 3" xfId="7824"/>
    <cellStyle name="常规 5 2 7 3 2" xfId="20178"/>
    <cellStyle name="常规 5 2 7 3 2 2" xfId="44884"/>
    <cellStyle name="常规 5 2 7 3 3" xfId="32532"/>
    <cellStyle name="常规 5 2 7 4" xfId="14002"/>
    <cellStyle name="常规 5 2 7 4 2" xfId="38708"/>
    <cellStyle name="常规 5 2 7 5" xfId="26356"/>
    <cellStyle name="常规 5 2 8" xfId="3184"/>
    <cellStyle name="常规 5 2 8 2" xfId="9368"/>
    <cellStyle name="常规 5 2 8 2 2" xfId="21722"/>
    <cellStyle name="常规 5 2 8 2 2 2" xfId="46428"/>
    <cellStyle name="常规 5 2 8 2 3" xfId="34076"/>
    <cellStyle name="常规 5 2 8 3" xfId="15546"/>
    <cellStyle name="常规 5 2 8 3 2" xfId="40252"/>
    <cellStyle name="常规 5 2 8 4" xfId="27900"/>
    <cellStyle name="常规 5 2 9" xfId="6280"/>
    <cellStyle name="常规 5 2 9 2" xfId="18634"/>
    <cellStyle name="常规 5 2 9 2 2" xfId="43340"/>
    <cellStyle name="常规 5 2 9 3" xfId="30988"/>
    <cellStyle name="常规 5 3" xfId="114"/>
    <cellStyle name="常规 5 3 10" xfId="24847"/>
    <cellStyle name="常规 5 3 2" xfId="376"/>
    <cellStyle name="常规 5 3 2 2" xfId="764"/>
    <cellStyle name="常规 5 3 2 2 2" xfId="1538"/>
    <cellStyle name="常规 5 3 2 2 2 2" xfId="3085"/>
    <cellStyle name="常规 5 3 2 2 2 2 2" xfId="6177"/>
    <cellStyle name="常规 5 3 2 2 2 2 2 2" xfId="12360"/>
    <cellStyle name="常规 5 3 2 2 2 2 2 2 2" xfId="24714"/>
    <cellStyle name="常规 5 3 2 2 2 2 2 2 2 2" xfId="49420"/>
    <cellStyle name="常规 5 3 2 2 2 2 2 2 3" xfId="37068"/>
    <cellStyle name="常规 5 3 2 2 2 2 2 3" xfId="18538"/>
    <cellStyle name="常规 5 3 2 2 2 2 2 3 2" xfId="43244"/>
    <cellStyle name="常规 5 3 2 2 2 2 2 4" xfId="30892"/>
    <cellStyle name="常规 5 3 2 2 2 2 3" xfId="9272"/>
    <cellStyle name="常规 5 3 2 2 2 2 3 2" xfId="21626"/>
    <cellStyle name="常规 5 3 2 2 2 2 3 2 2" xfId="46332"/>
    <cellStyle name="常规 5 3 2 2 2 2 3 3" xfId="33980"/>
    <cellStyle name="常规 5 3 2 2 2 2 4" xfId="15450"/>
    <cellStyle name="常规 5 3 2 2 2 2 4 2" xfId="40156"/>
    <cellStyle name="常规 5 3 2 2 2 2 5" xfId="27804"/>
    <cellStyle name="常规 5 3 2 2 2 3" xfId="4633"/>
    <cellStyle name="常规 5 3 2 2 2 3 2" xfId="10816"/>
    <cellStyle name="常规 5 3 2 2 2 3 2 2" xfId="23170"/>
    <cellStyle name="常规 5 3 2 2 2 3 2 2 2" xfId="47876"/>
    <cellStyle name="常规 5 3 2 2 2 3 2 3" xfId="35524"/>
    <cellStyle name="常规 5 3 2 2 2 3 3" xfId="16994"/>
    <cellStyle name="常规 5 3 2 2 2 3 3 2" xfId="41700"/>
    <cellStyle name="常规 5 3 2 2 2 3 4" xfId="29348"/>
    <cellStyle name="常规 5 3 2 2 2 4" xfId="7728"/>
    <cellStyle name="常规 5 3 2 2 2 4 2" xfId="20082"/>
    <cellStyle name="常规 5 3 2 2 2 4 2 2" xfId="44788"/>
    <cellStyle name="常规 5 3 2 2 2 4 3" xfId="32436"/>
    <cellStyle name="常规 5 3 2 2 2 5" xfId="13906"/>
    <cellStyle name="常规 5 3 2 2 2 5 2" xfId="38612"/>
    <cellStyle name="常规 5 3 2 2 2 6" xfId="26260"/>
    <cellStyle name="常规 5 3 2 2 3" xfId="2313"/>
    <cellStyle name="常规 5 3 2 2 3 2" xfId="5405"/>
    <cellStyle name="常规 5 3 2 2 3 2 2" xfId="11588"/>
    <cellStyle name="常规 5 3 2 2 3 2 2 2" xfId="23942"/>
    <cellStyle name="常规 5 3 2 2 3 2 2 2 2" xfId="48648"/>
    <cellStyle name="常规 5 3 2 2 3 2 2 3" xfId="36296"/>
    <cellStyle name="常规 5 3 2 2 3 2 3" xfId="17766"/>
    <cellStyle name="常规 5 3 2 2 3 2 3 2" xfId="42472"/>
    <cellStyle name="常规 5 3 2 2 3 2 4" xfId="30120"/>
    <cellStyle name="常规 5 3 2 2 3 3" xfId="8500"/>
    <cellStyle name="常规 5 3 2 2 3 3 2" xfId="20854"/>
    <cellStyle name="常规 5 3 2 2 3 3 2 2" xfId="45560"/>
    <cellStyle name="常规 5 3 2 2 3 3 3" xfId="33208"/>
    <cellStyle name="常规 5 3 2 2 3 4" xfId="14678"/>
    <cellStyle name="常规 5 3 2 2 3 4 2" xfId="39384"/>
    <cellStyle name="常规 5 3 2 2 3 5" xfId="27032"/>
    <cellStyle name="常规 5 3 2 2 4" xfId="3861"/>
    <cellStyle name="常规 5 3 2 2 4 2" xfId="10044"/>
    <cellStyle name="常规 5 3 2 2 4 2 2" xfId="22398"/>
    <cellStyle name="常规 5 3 2 2 4 2 2 2" xfId="47104"/>
    <cellStyle name="常规 5 3 2 2 4 2 3" xfId="34752"/>
    <cellStyle name="常规 5 3 2 2 4 3" xfId="16222"/>
    <cellStyle name="常规 5 3 2 2 4 3 2" xfId="40928"/>
    <cellStyle name="常规 5 3 2 2 4 4" xfId="28576"/>
    <cellStyle name="常规 5 3 2 2 5" xfId="6956"/>
    <cellStyle name="常规 5 3 2 2 5 2" xfId="19310"/>
    <cellStyle name="常规 5 3 2 2 5 2 2" xfId="44016"/>
    <cellStyle name="常规 5 3 2 2 5 3" xfId="31664"/>
    <cellStyle name="常规 5 3 2 2 6" xfId="13134"/>
    <cellStyle name="常规 5 3 2 2 6 2" xfId="37840"/>
    <cellStyle name="常规 5 3 2 2 7" xfId="25488"/>
    <cellStyle name="常规 5 3 2 3" xfId="1152"/>
    <cellStyle name="常规 5 3 2 3 2" xfId="2699"/>
    <cellStyle name="常规 5 3 2 3 2 2" xfId="5791"/>
    <cellStyle name="常规 5 3 2 3 2 2 2" xfId="11974"/>
    <cellStyle name="常规 5 3 2 3 2 2 2 2" xfId="24328"/>
    <cellStyle name="常规 5 3 2 3 2 2 2 2 2" xfId="49034"/>
    <cellStyle name="常规 5 3 2 3 2 2 2 3" xfId="36682"/>
    <cellStyle name="常规 5 3 2 3 2 2 3" xfId="18152"/>
    <cellStyle name="常规 5 3 2 3 2 2 3 2" xfId="42858"/>
    <cellStyle name="常规 5 3 2 3 2 2 4" xfId="30506"/>
    <cellStyle name="常规 5 3 2 3 2 3" xfId="8886"/>
    <cellStyle name="常规 5 3 2 3 2 3 2" xfId="21240"/>
    <cellStyle name="常规 5 3 2 3 2 3 2 2" xfId="45946"/>
    <cellStyle name="常规 5 3 2 3 2 3 3" xfId="33594"/>
    <cellStyle name="常规 5 3 2 3 2 4" xfId="15064"/>
    <cellStyle name="常规 5 3 2 3 2 4 2" xfId="39770"/>
    <cellStyle name="常规 5 3 2 3 2 5" xfId="27418"/>
    <cellStyle name="常规 5 3 2 3 3" xfId="4247"/>
    <cellStyle name="常规 5 3 2 3 3 2" xfId="10430"/>
    <cellStyle name="常规 5 3 2 3 3 2 2" xfId="22784"/>
    <cellStyle name="常规 5 3 2 3 3 2 2 2" xfId="47490"/>
    <cellStyle name="常规 5 3 2 3 3 2 3" xfId="35138"/>
    <cellStyle name="常规 5 3 2 3 3 3" xfId="16608"/>
    <cellStyle name="常规 5 3 2 3 3 3 2" xfId="41314"/>
    <cellStyle name="常规 5 3 2 3 3 4" xfId="28962"/>
    <cellStyle name="常规 5 3 2 3 4" xfId="7342"/>
    <cellStyle name="常规 5 3 2 3 4 2" xfId="19696"/>
    <cellStyle name="常规 5 3 2 3 4 2 2" xfId="44402"/>
    <cellStyle name="常规 5 3 2 3 4 3" xfId="32050"/>
    <cellStyle name="常规 5 3 2 3 5" xfId="13520"/>
    <cellStyle name="常规 5 3 2 3 5 2" xfId="38226"/>
    <cellStyle name="常规 5 3 2 3 6" xfId="25874"/>
    <cellStyle name="常规 5 3 2 4" xfId="1926"/>
    <cellStyle name="常规 5 3 2 4 2" xfId="5019"/>
    <cellStyle name="常规 5 3 2 4 2 2" xfId="11202"/>
    <cellStyle name="常规 5 3 2 4 2 2 2" xfId="23556"/>
    <cellStyle name="常规 5 3 2 4 2 2 2 2" xfId="48262"/>
    <cellStyle name="常规 5 3 2 4 2 2 3" xfId="35910"/>
    <cellStyle name="常规 5 3 2 4 2 3" xfId="17380"/>
    <cellStyle name="常规 5 3 2 4 2 3 2" xfId="42086"/>
    <cellStyle name="常规 5 3 2 4 2 4" xfId="29734"/>
    <cellStyle name="常规 5 3 2 4 3" xfId="8114"/>
    <cellStyle name="常规 5 3 2 4 3 2" xfId="20468"/>
    <cellStyle name="常规 5 3 2 4 3 2 2" xfId="45174"/>
    <cellStyle name="常规 5 3 2 4 3 3" xfId="32822"/>
    <cellStyle name="常规 5 3 2 4 4" xfId="14292"/>
    <cellStyle name="常规 5 3 2 4 4 2" xfId="38998"/>
    <cellStyle name="常规 5 3 2 4 5" xfId="26646"/>
    <cellStyle name="常规 5 3 2 5" xfId="3475"/>
    <cellStyle name="常规 5 3 2 5 2" xfId="9658"/>
    <cellStyle name="常规 5 3 2 5 2 2" xfId="22012"/>
    <cellStyle name="常规 5 3 2 5 2 2 2" xfId="46718"/>
    <cellStyle name="常规 5 3 2 5 2 3" xfId="34366"/>
    <cellStyle name="常规 5 3 2 5 3" xfId="15836"/>
    <cellStyle name="常规 5 3 2 5 3 2" xfId="40542"/>
    <cellStyle name="常规 5 3 2 5 4" xfId="28190"/>
    <cellStyle name="常规 5 3 2 6" xfId="6570"/>
    <cellStyle name="常规 5 3 2 6 2" xfId="18924"/>
    <cellStyle name="常规 5 3 2 6 2 2" xfId="43630"/>
    <cellStyle name="常规 5 3 2 6 3" xfId="31278"/>
    <cellStyle name="常规 5 3 2 7" xfId="12748"/>
    <cellStyle name="常规 5 3 2 7 2" xfId="37454"/>
    <cellStyle name="常规 5 3 2 8" xfId="25102"/>
    <cellStyle name="常规 5 3 3" xfId="252"/>
    <cellStyle name="常规 5 3 3 2" xfId="640"/>
    <cellStyle name="常规 5 3 3 2 2" xfId="1414"/>
    <cellStyle name="常规 5 3 3 2 2 2" xfId="2961"/>
    <cellStyle name="常规 5 3 3 2 2 2 2" xfId="6053"/>
    <cellStyle name="常规 5 3 3 2 2 2 2 2" xfId="12236"/>
    <cellStyle name="常规 5 3 3 2 2 2 2 2 2" xfId="24590"/>
    <cellStyle name="常规 5 3 3 2 2 2 2 2 2 2" xfId="49296"/>
    <cellStyle name="常规 5 3 3 2 2 2 2 2 3" xfId="36944"/>
    <cellStyle name="常规 5 3 3 2 2 2 2 3" xfId="18414"/>
    <cellStyle name="常规 5 3 3 2 2 2 2 3 2" xfId="43120"/>
    <cellStyle name="常规 5 3 3 2 2 2 2 4" xfId="30768"/>
    <cellStyle name="常规 5 3 3 2 2 2 3" xfId="9148"/>
    <cellStyle name="常规 5 3 3 2 2 2 3 2" xfId="21502"/>
    <cellStyle name="常规 5 3 3 2 2 2 3 2 2" xfId="46208"/>
    <cellStyle name="常规 5 3 3 2 2 2 3 3" xfId="33856"/>
    <cellStyle name="常规 5 3 3 2 2 2 4" xfId="15326"/>
    <cellStyle name="常规 5 3 3 2 2 2 4 2" xfId="40032"/>
    <cellStyle name="常规 5 3 3 2 2 2 5" xfId="27680"/>
    <cellStyle name="常规 5 3 3 2 2 3" xfId="4509"/>
    <cellStyle name="常规 5 3 3 2 2 3 2" xfId="10692"/>
    <cellStyle name="常规 5 3 3 2 2 3 2 2" xfId="23046"/>
    <cellStyle name="常规 5 3 3 2 2 3 2 2 2" xfId="47752"/>
    <cellStyle name="常规 5 3 3 2 2 3 2 3" xfId="35400"/>
    <cellStyle name="常规 5 3 3 2 2 3 3" xfId="16870"/>
    <cellStyle name="常规 5 3 3 2 2 3 3 2" xfId="41576"/>
    <cellStyle name="常规 5 3 3 2 2 3 4" xfId="29224"/>
    <cellStyle name="常规 5 3 3 2 2 4" xfId="7604"/>
    <cellStyle name="常规 5 3 3 2 2 4 2" xfId="19958"/>
    <cellStyle name="常规 5 3 3 2 2 4 2 2" xfId="44664"/>
    <cellStyle name="常规 5 3 3 2 2 4 3" xfId="32312"/>
    <cellStyle name="常规 5 3 3 2 2 5" xfId="13782"/>
    <cellStyle name="常规 5 3 3 2 2 5 2" xfId="38488"/>
    <cellStyle name="常规 5 3 3 2 2 6" xfId="26136"/>
    <cellStyle name="常规 5 3 3 2 3" xfId="2189"/>
    <cellStyle name="常规 5 3 3 2 3 2" xfId="5281"/>
    <cellStyle name="常规 5 3 3 2 3 2 2" xfId="11464"/>
    <cellStyle name="常规 5 3 3 2 3 2 2 2" xfId="23818"/>
    <cellStyle name="常规 5 3 3 2 3 2 2 2 2" xfId="48524"/>
    <cellStyle name="常规 5 3 3 2 3 2 2 3" xfId="36172"/>
    <cellStyle name="常规 5 3 3 2 3 2 3" xfId="17642"/>
    <cellStyle name="常规 5 3 3 2 3 2 3 2" xfId="42348"/>
    <cellStyle name="常规 5 3 3 2 3 2 4" xfId="29996"/>
    <cellStyle name="常规 5 3 3 2 3 3" xfId="8376"/>
    <cellStyle name="常规 5 3 3 2 3 3 2" xfId="20730"/>
    <cellStyle name="常规 5 3 3 2 3 3 2 2" xfId="45436"/>
    <cellStyle name="常规 5 3 3 2 3 3 3" xfId="33084"/>
    <cellStyle name="常规 5 3 3 2 3 4" xfId="14554"/>
    <cellStyle name="常规 5 3 3 2 3 4 2" xfId="39260"/>
    <cellStyle name="常规 5 3 3 2 3 5" xfId="26908"/>
    <cellStyle name="常规 5 3 3 2 4" xfId="3737"/>
    <cellStyle name="常规 5 3 3 2 4 2" xfId="9920"/>
    <cellStyle name="常规 5 3 3 2 4 2 2" xfId="22274"/>
    <cellStyle name="常规 5 3 3 2 4 2 2 2" xfId="46980"/>
    <cellStyle name="常规 5 3 3 2 4 2 3" xfId="34628"/>
    <cellStyle name="常规 5 3 3 2 4 3" xfId="16098"/>
    <cellStyle name="常规 5 3 3 2 4 3 2" xfId="40804"/>
    <cellStyle name="常规 5 3 3 2 4 4" xfId="28452"/>
    <cellStyle name="常规 5 3 3 2 5" xfId="6832"/>
    <cellStyle name="常规 5 3 3 2 5 2" xfId="19186"/>
    <cellStyle name="常规 5 3 3 2 5 2 2" xfId="43892"/>
    <cellStyle name="常规 5 3 3 2 5 3" xfId="31540"/>
    <cellStyle name="常规 5 3 3 2 6" xfId="13010"/>
    <cellStyle name="常规 5 3 3 2 6 2" xfId="37716"/>
    <cellStyle name="常规 5 3 3 2 7" xfId="25364"/>
    <cellStyle name="常规 5 3 3 3" xfId="1028"/>
    <cellStyle name="常规 5 3 3 3 2" xfId="2575"/>
    <cellStyle name="常规 5 3 3 3 2 2" xfId="5667"/>
    <cellStyle name="常规 5 3 3 3 2 2 2" xfId="11850"/>
    <cellStyle name="常规 5 3 3 3 2 2 2 2" xfId="24204"/>
    <cellStyle name="常规 5 3 3 3 2 2 2 2 2" xfId="48910"/>
    <cellStyle name="常规 5 3 3 3 2 2 2 3" xfId="36558"/>
    <cellStyle name="常规 5 3 3 3 2 2 3" xfId="18028"/>
    <cellStyle name="常规 5 3 3 3 2 2 3 2" xfId="42734"/>
    <cellStyle name="常规 5 3 3 3 2 2 4" xfId="30382"/>
    <cellStyle name="常规 5 3 3 3 2 3" xfId="8762"/>
    <cellStyle name="常规 5 3 3 3 2 3 2" xfId="21116"/>
    <cellStyle name="常规 5 3 3 3 2 3 2 2" xfId="45822"/>
    <cellStyle name="常规 5 3 3 3 2 3 3" xfId="33470"/>
    <cellStyle name="常规 5 3 3 3 2 4" xfId="14940"/>
    <cellStyle name="常规 5 3 3 3 2 4 2" xfId="39646"/>
    <cellStyle name="常规 5 3 3 3 2 5" xfId="27294"/>
    <cellStyle name="常规 5 3 3 3 3" xfId="4123"/>
    <cellStyle name="常规 5 3 3 3 3 2" xfId="10306"/>
    <cellStyle name="常规 5 3 3 3 3 2 2" xfId="22660"/>
    <cellStyle name="常规 5 3 3 3 3 2 2 2" xfId="47366"/>
    <cellStyle name="常规 5 3 3 3 3 2 3" xfId="35014"/>
    <cellStyle name="常规 5 3 3 3 3 3" xfId="16484"/>
    <cellStyle name="常规 5 3 3 3 3 3 2" xfId="41190"/>
    <cellStyle name="常规 5 3 3 3 3 4" xfId="28838"/>
    <cellStyle name="常规 5 3 3 3 4" xfId="7218"/>
    <cellStyle name="常规 5 3 3 3 4 2" xfId="19572"/>
    <cellStyle name="常规 5 3 3 3 4 2 2" xfId="44278"/>
    <cellStyle name="常规 5 3 3 3 4 3" xfId="31926"/>
    <cellStyle name="常规 5 3 3 3 5" xfId="13396"/>
    <cellStyle name="常规 5 3 3 3 5 2" xfId="38102"/>
    <cellStyle name="常规 5 3 3 3 6" xfId="25750"/>
    <cellStyle name="常规 5 3 3 4" xfId="1802"/>
    <cellStyle name="常规 5 3 3 4 2" xfId="4895"/>
    <cellStyle name="常规 5 3 3 4 2 2" xfId="11078"/>
    <cellStyle name="常规 5 3 3 4 2 2 2" xfId="23432"/>
    <cellStyle name="常规 5 3 3 4 2 2 2 2" xfId="48138"/>
    <cellStyle name="常规 5 3 3 4 2 2 3" xfId="35786"/>
    <cellStyle name="常规 5 3 3 4 2 3" xfId="17256"/>
    <cellStyle name="常规 5 3 3 4 2 3 2" xfId="41962"/>
    <cellStyle name="常规 5 3 3 4 2 4" xfId="29610"/>
    <cellStyle name="常规 5 3 3 4 3" xfId="7990"/>
    <cellStyle name="常规 5 3 3 4 3 2" xfId="20344"/>
    <cellStyle name="常规 5 3 3 4 3 2 2" xfId="45050"/>
    <cellStyle name="常规 5 3 3 4 3 3" xfId="32698"/>
    <cellStyle name="常规 5 3 3 4 4" xfId="14168"/>
    <cellStyle name="常规 5 3 3 4 4 2" xfId="38874"/>
    <cellStyle name="常规 5 3 3 4 5" xfId="26522"/>
    <cellStyle name="常规 5 3 3 5" xfId="3351"/>
    <cellStyle name="常规 5 3 3 5 2" xfId="9534"/>
    <cellStyle name="常规 5 3 3 5 2 2" xfId="21888"/>
    <cellStyle name="常规 5 3 3 5 2 2 2" xfId="46594"/>
    <cellStyle name="常规 5 3 3 5 2 3" xfId="34242"/>
    <cellStyle name="常规 5 3 3 5 3" xfId="15712"/>
    <cellStyle name="常规 5 3 3 5 3 2" xfId="40418"/>
    <cellStyle name="常规 5 3 3 5 4" xfId="28066"/>
    <cellStyle name="常规 5 3 3 6" xfId="6446"/>
    <cellStyle name="常规 5 3 3 6 2" xfId="18800"/>
    <cellStyle name="常规 5 3 3 6 2 2" xfId="43506"/>
    <cellStyle name="常规 5 3 3 6 3" xfId="31154"/>
    <cellStyle name="常规 5 3 3 7" xfId="12624"/>
    <cellStyle name="常规 5 3 3 7 2" xfId="37330"/>
    <cellStyle name="常规 5 3 3 8" xfId="24978"/>
    <cellStyle name="常规 5 3 4" xfId="509"/>
    <cellStyle name="常规 5 3 4 2" xfId="1283"/>
    <cellStyle name="常规 5 3 4 2 2" xfId="2830"/>
    <cellStyle name="常规 5 3 4 2 2 2" xfId="5922"/>
    <cellStyle name="常规 5 3 4 2 2 2 2" xfId="12105"/>
    <cellStyle name="常规 5 3 4 2 2 2 2 2" xfId="24459"/>
    <cellStyle name="常规 5 3 4 2 2 2 2 2 2" xfId="49165"/>
    <cellStyle name="常规 5 3 4 2 2 2 2 3" xfId="36813"/>
    <cellStyle name="常规 5 3 4 2 2 2 3" xfId="18283"/>
    <cellStyle name="常规 5 3 4 2 2 2 3 2" xfId="42989"/>
    <cellStyle name="常规 5 3 4 2 2 2 4" xfId="30637"/>
    <cellStyle name="常规 5 3 4 2 2 3" xfId="9017"/>
    <cellStyle name="常规 5 3 4 2 2 3 2" xfId="21371"/>
    <cellStyle name="常规 5 3 4 2 2 3 2 2" xfId="46077"/>
    <cellStyle name="常规 5 3 4 2 2 3 3" xfId="33725"/>
    <cellStyle name="常规 5 3 4 2 2 4" xfId="15195"/>
    <cellStyle name="常规 5 3 4 2 2 4 2" xfId="39901"/>
    <cellStyle name="常规 5 3 4 2 2 5" xfId="27549"/>
    <cellStyle name="常规 5 3 4 2 3" xfId="4378"/>
    <cellStyle name="常规 5 3 4 2 3 2" xfId="10561"/>
    <cellStyle name="常规 5 3 4 2 3 2 2" xfId="22915"/>
    <cellStyle name="常规 5 3 4 2 3 2 2 2" xfId="47621"/>
    <cellStyle name="常规 5 3 4 2 3 2 3" xfId="35269"/>
    <cellStyle name="常规 5 3 4 2 3 3" xfId="16739"/>
    <cellStyle name="常规 5 3 4 2 3 3 2" xfId="41445"/>
    <cellStyle name="常规 5 3 4 2 3 4" xfId="29093"/>
    <cellStyle name="常规 5 3 4 2 4" xfId="7473"/>
    <cellStyle name="常规 5 3 4 2 4 2" xfId="19827"/>
    <cellStyle name="常规 5 3 4 2 4 2 2" xfId="44533"/>
    <cellStyle name="常规 5 3 4 2 4 3" xfId="32181"/>
    <cellStyle name="常规 5 3 4 2 5" xfId="13651"/>
    <cellStyle name="常规 5 3 4 2 5 2" xfId="38357"/>
    <cellStyle name="常规 5 3 4 2 6" xfId="26005"/>
    <cellStyle name="常规 5 3 4 3" xfId="2058"/>
    <cellStyle name="常规 5 3 4 3 2" xfId="5150"/>
    <cellStyle name="常规 5 3 4 3 2 2" xfId="11333"/>
    <cellStyle name="常规 5 3 4 3 2 2 2" xfId="23687"/>
    <cellStyle name="常规 5 3 4 3 2 2 2 2" xfId="48393"/>
    <cellStyle name="常规 5 3 4 3 2 2 3" xfId="36041"/>
    <cellStyle name="常规 5 3 4 3 2 3" xfId="17511"/>
    <cellStyle name="常规 5 3 4 3 2 3 2" xfId="42217"/>
    <cellStyle name="常规 5 3 4 3 2 4" xfId="29865"/>
    <cellStyle name="常规 5 3 4 3 3" xfId="8245"/>
    <cellStyle name="常规 5 3 4 3 3 2" xfId="20599"/>
    <cellStyle name="常规 5 3 4 3 3 2 2" xfId="45305"/>
    <cellStyle name="常规 5 3 4 3 3 3" xfId="32953"/>
    <cellStyle name="常规 5 3 4 3 4" xfId="14423"/>
    <cellStyle name="常规 5 3 4 3 4 2" xfId="39129"/>
    <cellStyle name="常规 5 3 4 3 5" xfId="26777"/>
    <cellStyle name="常规 5 3 4 4" xfId="3606"/>
    <cellStyle name="常规 5 3 4 4 2" xfId="9789"/>
    <cellStyle name="常规 5 3 4 4 2 2" xfId="22143"/>
    <cellStyle name="常规 5 3 4 4 2 2 2" xfId="46849"/>
    <cellStyle name="常规 5 3 4 4 2 3" xfId="34497"/>
    <cellStyle name="常规 5 3 4 4 3" xfId="15967"/>
    <cellStyle name="常规 5 3 4 4 3 2" xfId="40673"/>
    <cellStyle name="常规 5 3 4 4 4" xfId="28321"/>
    <cellStyle name="常规 5 3 4 5" xfId="6701"/>
    <cellStyle name="常规 5 3 4 5 2" xfId="19055"/>
    <cellStyle name="常规 5 3 4 5 2 2" xfId="43761"/>
    <cellStyle name="常规 5 3 4 5 3" xfId="31409"/>
    <cellStyle name="常规 5 3 4 6" xfId="12879"/>
    <cellStyle name="常规 5 3 4 6 2" xfId="37585"/>
    <cellStyle name="常规 5 3 4 7" xfId="25233"/>
    <cellStyle name="常规 5 3 5" xfId="897"/>
    <cellStyle name="常规 5 3 5 2" xfId="2444"/>
    <cellStyle name="常规 5 3 5 2 2" xfId="5536"/>
    <cellStyle name="常规 5 3 5 2 2 2" xfId="11719"/>
    <cellStyle name="常规 5 3 5 2 2 2 2" xfId="24073"/>
    <cellStyle name="常规 5 3 5 2 2 2 2 2" xfId="48779"/>
    <cellStyle name="常规 5 3 5 2 2 2 3" xfId="36427"/>
    <cellStyle name="常规 5 3 5 2 2 3" xfId="17897"/>
    <cellStyle name="常规 5 3 5 2 2 3 2" xfId="42603"/>
    <cellStyle name="常规 5 3 5 2 2 4" xfId="30251"/>
    <cellStyle name="常规 5 3 5 2 3" xfId="8631"/>
    <cellStyle name="常规 5 3 5 2 3 2" xfId="20985"/>
    <cellStyle name="常规 5 3 5 2 3 2 2" xfId="45691"/>
    <cellStyle name="常规 5 3 5 2 3 3" xfId="33339"/>
    <cellStyle name="常规 5 3 5 2 4" xfId="14809"/>
    <cellStyle name="常规 5 3 5 2 4 2" xfId="39515"/>
    <cellStyle name="常规 5 3 5 2 5" xfId="27163"/>
    <cellStyle name="常规 5 3 5 3" xfId="3992"/>
    <cellStyle name="常规 5 3 5 3 2" xfId="10175"/>
    <cellStyle name="常规 5 3 5 3 2 2" xfId="22529"/>
    <cellStyle name="常规 5 3 5 3 2 2 2" xfId="47235"/>
    <cellStyle name="常规 5 3 5 3 2 3" xfId="34883"/>
    <cellStyle name="常规 5 3 5 3 3" xfId="16353"/>
    <cellStyle name="常规 5 3 5 3 3 2" xfId="41059"/>
    <cellStyle name="常规 5 3 5 3 4" xfId="28707"/>
    <cellStyle name="常规 5 3 5 4" xfId="7087"/>
    <cellStyle name="常规 5 3 5 4 2" xfId="19441"/>
    <cellStyle name="常规 5 3 5 4 2 2" xfId="44147"/>
    <cellStyle name="常规 5 3 5 4 3" xfId="31795"/>
    <cellStyle name="常规 5 3 5 5" xfId="13265"/>
    <cellStyle name="常规 5 3 5 5 2" xfId="37971"/>
    <cellStyle name="常规 5 3 5 6" xfId="25619"/>
    <cellStyle name="常规 5 3 6" xfId="1671"/>
    <cellStyle name="常规 5 3 6 2" xfId="4764"/>
    <cellStyle name="常规 5 3 6 2 2" xfId="10947"/>
    <cellStyle name="常规 5 3 6 2 2 2" xfId="23301"/>
    <cellStyle name="常规 5 3 6 2 2 2 2" xfId="48007"/>
    <cellStyle name="常规 5 3 6 2 2 3" xfId="35655"/>
    <cellStyle name="常规 5 3 6 2 3" xfId="17125"/>
    <cellStyle name="常规 5 3 6 2 3 2" xfId="41831"/>
    <cellStyle name="常规 5 3 6 2 4" xfId="29479"/>
    <cellStyle name="常规 5 3 6 3" xfId="7859"/>
    <cellStyle name="常规 5 3 6 3 2" xfId="20213"/>
    <cellStyle name="常规 5 3 6 3 2 2" xfId="44919"/>
    <cellStyle name="常规 5 3 6 3 3" xfId="32567"/>
    <cellStyle name="常规 5 3 6 4" xfId="14037"/>
    <cellStyle name="常规 5 3 6 4 2" xfId="38743"/>
    <cellStyle name="常规 5 3 6 5" xfId="26391"/>
    <cellStyle name="常规 5 3 7" xfId="3220"/>
    <cellStyle name="常规 5 3 7 2" xfId="9403"/>
    <cellStyle name="常规 5 3 7 2 2" xfId="21757"/>
    <cellStyle name="常规 5 3 7 2 2 2" xfId="46463"/>
    <cellStyle name="常规 5 3 7 2 3" xfId="34111"/>
    <cellStyle name="常规 5 3 7 3" xfId="15581"/>
    <cellStyle name="常规 5 3 7 3 2" xfId="40287"/>
    <cellStyle name="常规 5 3 7 4" xfId="27935"/>
    <cellStyle name="常规 5 3 8" xfId="6315"/>
    <cellStyle name="常规 5 3 8 2" xfId="18669"/>
    <cellStyle name="常规 5 3 8 2 2" xfId="43375"/>
    <cellStyle name="常规 5 3 8 3" xfId="31023"/>
    <cellStyle name="常规 5 3 9" xfId="12493"/>
    <cellStyle name="常规 5 3 9 2" xfId="37199"/>
    <cellStyle name="常规 5 4" xfId="314"/>
    <cellStyle name="常规 5 4 2" xfId="702"/>
    <cellStyle name="常规 5 4 2 2" xfId="1476"/>
    <cellStyle name="常规 5 4 2 2 2" xfId="3023"/>
    <cellStyle name="常规 5 4 2 2 2 2" xfId="6115"/>
    <cellStyle name="常规 5 4 2 2 2 2 2" xfId="12298"/>
    <cellStyle name="常规 5 4 2 2 2 2 2 2" xfId="24652"/>
    <cellStyle name="常规 5 4 2 2 2 2 2 2 2" xfId="49358"/>
    <cellStyle name="常规 5 4 2 2 2 2 2 3" xfId="37006"/>
    <cellStyle name="常规 5 4 2 2 2 2 3" xfId="18476"/>
    <cellStyle name="常规 5 4 2 2 2 2 3 2" xfId="43182"/>
    <cellStyle name="常规 5 4 2 2 2 2 4" xfId="30830"/>
    <cellStyle name="常规 5 4 2 2 2 3" xfId="9210"/>
    <cellStyle name="常规 5 4 2 2 2 3 2" xfId="21564"/>
    <cellStyle name="常规 5 4 2 2 2 3 2 2" xfId="46270"/>
    <cellStyle name="常规 5 4 2 2 2 3 3" xfId="33918"/>
    <cellStyle name="常规 5 4 2 2 2 4" xfId="15388"/>
    <cellStyle name="常规 5 4 2 2 2 4 2" xfId="40094"/>
    <cellStyle name="常规 5 4 2 2 2 5" xfId="27742"/>
    <cellStyle name="常规 5 4 2 2 3" xfId="4571"/>
    <cellStyle name="常规 5 4 2 2 3 2" xfId="10754"/>
    <cellStyle name="常规 5 4 2 2 3 2 2" xfId="23108"/>
    <cellStyle name="常规 5 4 2 2 3 2 2 2" xfId="47814"/>
    <cellStyle name="常规 5 4 2 2 3 2 3" xfId="35462"/>
    <cellStyle name="常规 5 4 2 2 3 3" xfId="16932"/>
    <cellStyle name="常规 5 4 2 2 3 3 2" xfId="41638"/>
    <cellStyle name="常规 5 4 2 2 3 4" xfId="29286"/>
    <cellStyle name="常规 5 4 2 2 4" xfId="7666"/>
    <cellStyle name="常规 5 4 2 2 4 2" xfId="20020"/>
    <cellStyle name="常规 5 4 2 2 4 2 2" xfId="44726"/>
    <cellStyle name="常规 5 4 2 2 4 3" xfId="32374"/>
    <cellStyle name="常规 5 4 2 2 5" xfId="13844"/>
    <cellStyle name="常规 5 4 2 2 5 2" xfId="38550"/>
    <cellStyle name="常规 5 4 2 2 6" xfId="26198"/>
    <cellStyle name="常规 5 4 2 3" xfId="2251"/>
    <cellStyle name="常规 5 4 2 3 2" xfId="5343"/>
    <cellStyle name="常规 5 4 2 3 2 2" xfId="11526"/>
    <cellStyle name="常规 5 4 2 3 2 2 2" xfId="23880"/>
    <cellStyle name="常规 5 4 2 3 2 2 2 2" xfId="48586"/>
    <cellStyle name="常规 5 4 2 3 2 2 3" xfId="36234"/>
    <cellStyle name="常规 5 4 2 3 2 3" xfId="17704"/>
    <cellStyle name="常规 5 4 2 3 2 3 2" xfId="42410"/>
    <cellStyle name="常规 5 4 2 3 2 4" xfId="30058"/>
    <cellStyle name="常规 5 4 2 3 3" xfId="8438"/>
    <cellStyle name="常规 5 4 2 3 3 2" xfId="20792"/>
    <cellStyle name="常规 5 4 2 3 3 2 2" xfId="45498"/>
    <cellStyle name="常规 5 4 2 3 3 3" xfId="33146"/>
    <cellStyle name="常规 5 4 2 3 4" xfId="14616"/>
    <cellStyle name="常规 5 4 2 3 4 2" xfId="39322"/>
    <cellStyle name="常规 5 4 2 3 5" xfId="26970"/>
    <cellStyle name="常规 5 4 2 4" xfId="3799"/>
    <cellStyle name="常规 5 4 2 4 2" xfId="9982"/>
    <cellStyle name="常规 5 4 2 4 2 2" xfId="22336"/>
    <cellStyle name="常规 5 4 2 4 2 2 2" xfId="47042"/>
    <cellStyle name="常规 5 4 2 4 2 3" xfId="34690"/>
    <cellStyle name="常规 5 4 2 4 3" xfId="16160"/>
    <cellStyle name="常规 5 4 2 4 3 2" xfId="40866"/>
    <cellStyle name="常规 5 4 2 4 4" xfId="28514"/>
    <cellStyle name="常规 5 4 2 5" xfId="6894"/>
    <cellStyle name="常规 5 4 2 5 2" xfId="19248"/>
    <cellStyle name="常规 5 4 2 5 2 2" xfId="43954"/>
    <cellStyle name="常规 5 4 2 5 3" xfId="31602"/>
    <cellStyle name="常规 5 4 2 6" xfId="13072"/>
    <cellStyle name="常规 5 4 2 6 2" xfId="37778"/>
    <cellStyle name="常规 5 4 2 7" xfId="25426"/>
    <cellStyle name="常规 5 4 3" xfId="1090"/>
    <cellStyle name="常规 5 4 3 2" xfId="2637"/>
    <cellStyle name="常规 5 4 3 2 2" xfId="5729"/>
    <cellStyle name="常规 5 4 3 2 2 2" xfId="11912"/>
    <cellStyle name="常规 5 4 3 2 2 2 2" xfId="24266"/>
    <cellStyle name="常规 5 4 3 2 2 2 2 2" xfId="48972"/>
    <cellStyle name="常规 5 4 3 2 2 2 3" xfId="36620"/>
    <cellStyle name="常规 5 4 3 2 2 3" xfId="18090"/>
    <cellStyle name="常规 5 4 3 2 2 3 2" xfId="42796"/>
    <cellStyle name="常规 5 4 3 2 2 4" xfId="30444"/>
    <cellStyle name="常规 5 4 3 2 3" xfId="8824"/>
    <cellStyle name="常规 5 4 3 2 3 2" xfId="21178"/>
    <cellStyle name="常规 5 4 3 2 3 2 2" xfId="45884"/>
    <cellStyle name="常规 5 4 3 2 3 3" xfId="33532"/>
    <cellStyle name="常规 5 4 3 2 4" xfId="15002"/>
    <cellStyle name="常规 5 4 3 2 4 2" xfId="39708"/>
    <cellStyle name="常规 5 4 3 2 5" xfId="27356"/>
    <cellStyle name="常规 5 4 3 3" xfId="4185"/>
    <cellStyle name="常规 5 4 3 3 2" xfId="10368"/>
    <cellStyle name="常规 5 4 3 3 2 2" xfId="22722"/>
    <cellStyle name="常规 5 4 3 3 2 2 2" xfId="47428"/>
    <cellStyle name="常规 5 4 3 3 2 3" xfId="35076"/>
    <cellStyle name="常规 5 4 3 3 3" xfId="16546"/>
    <cellStyle name="常规 5 4 3 3 3 2" xfId="41252"/>
    <cellStyle name="常规 5 4 3 3 4" xfId="28900"/>
    <cellStyle name="常规 5 4 3 4" xfId="7280"/>
    <cellStyle name="常规 5 4 3 4 2" xfId="19634"/>
    <cellStyle name="常规 5 4 3 4 2 2" xfId="44340"/>
    <cellStyle name="常规 5 4 3 4 3" xfId="31988"/>
    <cellStyle name="常规 5 4 3 5" xfId="13458"/>
    <cellStyle name="常规 5 4 3 5 2" xfId="38164"/>
    <cellStyle name="常规 5 4 3 6" xfId="25812"/>
    <cellStyle name="常规 5 4 4" xfId="1864"/>
    <cellStyle name="常规 5 4 4 2" xfId="4957"/>
    <cellStyle name="常规 5 4 4 2 2" xfId="11140"/>
    <cellStyle name="常规 5 4 4 2 2 2" xfId="23494"/>
    <cellStyle name="常规 5 4 4 2 2 2 2" xfId="48200"/>
    <cellStyle name="常规 5 4 4 2 2 3" xfId="35848"/>
    <cellStyle name="常规 5 4 4 2 3" xfId="17318"/>
    <cellStyle name="常规 5 4 4 2 3 2" xfId="42024"/>
    <cellStyle name="常规 5 4 4 2 4" xfId="29672"/>
    <cellStyle name="常规 5 4 4 3" xfId="8052"/>
    <cellStyle name="常规 5 4 4 3 2" xfId="20406"/>
    <cellStyle name="常规 5 4 4 3 2 2" xfId="45112"/>
    <cellStyle name="常规 5 4 4 3 3" xfId="32760"/>
    <cellStyle name="常规 5 4 4 4" xfId="14230"/>
    <cellStyle name="常规 5 4 4 4 2" xfId="38936"/>
    <cellStyle name="常规 5 4 4 5" xfId="26584"/>
    <cellStyle name="常规 5 4 5" xfId="3413"/>
    <cellStyle name="常规 5 4 5 2" xfId="9596"/>
    <cellStyle name="常规 5 4 5 2 2" xfId="21950"/>
    <cellStyle name="常规 5 4 5 2 2 2" xfId="46656"/>
    <cellStyle name="常规 5 4 5 2 3" xfId="34304"/>
    <cellStyle name="常规 5 4 5 3" xfId="15774"/>
    <cellStyle name="常规 5 4 5 3 2" xfId="40480"/>
    <cellStyle name="常规 5 4 5 4" xfId="28128"/>
    <cellStyle name="常规 5 4 6" xfId="6508"/>
    <cellStyle name="常规 5 4 6 2" xfId="18862"/>
    <cellStyle name="常规 5 4 6 2 2" xfId="43568"/>
    <cellStyle name="常规 5 4 6 3" xfId="31216"/>
    <cellStyle name="常规 5 4 7" xfId="12686"/>
    <cellStyle name="常规 5 4 7 2" xfId="37392"/>
    <cellStyle name="常规 5 4 8" xfId="25040"/>
    <cellStyle name="常规 5 5" xfId="185"/>
    <cellStyle name="常规 5 5 2" xfId="578"/>
    <cellStyle name="常规 5 5 2 2" xfId="1352"/>
    <cellStyle name="常规 5 5 2 2 2" xfId="2899"/>
    <cellStyle name="常规 5 5 2 2 2 2" xfId="5991"/>
    <cellStyle name="常规 5 5 2 2 2 2 2" xfId="12174"/>
    <cellStyle name="常规 5 5 2 2 2 2 2 2" xfId="24528"/>
    <cellStyle name="常规 5 5 2 2 2 2 2 2 2" xfId="49234"/>
    <cellStyle name="常规 5 5 2 2 2 2 2 3" xfId="36882"/>
    <cellStyle name="常规 5 5 2 2 2 2 3" xfId="18352"/>
    <cellStyle name="常规 5 5 2 2 2 2 3 2" xfId="43058"/>
    <cellStyle name="常规 5 5 2 2 2 2 4" xfId="30706"/>
    <cellStyle name="常规 5 5 2 2 2 3" xfId="9086"/>
    <cellStyle name="常规 5 5 2 2 2 3 2" xfId="21440"/>
    <cellStyle name="常规 5 5 2 2 2 3 2 2" xfId="46146"/>
    <cellStyle name="常规 5 5 2 2 2 3 3" xfId="33794"/>
    <cellStyle name="常规 5 5 2 2 2 4" xfId="15264"/>
    <cellStyle name="常规 5 5 2 2 2 4 2" xfId="39970"/>
    <cellStyle name="常规 5 5 2 2 2 5" xfId="27618"/>
    <cellStyle name="常规 5 5 2 2 3" xfId="4447"/>
    <cellStyle name="常规 5 5 2 2 3 2" xfId="10630"/>
    <cellStyle name="常规 5 5 2 2 3 2 2" xfId="22984"/>
    <cellStyle name="常规 5 5 2 2 3 2 2 2" xfId="47690"/>
    <cellStyle name="常规 5 5 2 2 3 2 3" xfId="35338"/>
    <cellStyle name="常规 5 5 2 2 3 3" xfId="16808"/>
    <cellStyle name="常规 5 5 2 2 3 3 2" xfId="41514"/>
    <cellStyle name="常规 5 5 2 2 3 4" xfId="29162"/>
    <cellStyle name="常规 5 5 2 2 4" xfId="7542"/>
    <cellStyle name="常规 5 5 2 2 4 2" xfId="19896"/>
    <cellStyle name="常规 5 5 2 2 4 2 2" xfId="44602"/>
    <cellStyle name="常规 5 5 2 2 4 3" xfId="32250"/>
    <cellStyle name="常规 5 5 2 2 5" xfId="13720"/>
    <cellStyle name="常规 5 5 2 2 5 2" xfId="38426"/>
    <cellStyle name="常规 5 5 2 2 6" xfId="26074"/>
    <cellStyle name="常规 5 5 2 3" xfId="2127"/>
    <cellStyle name="常规 5 5 2 3 2" xfId="5219"/>
    <cellStyle name="常规 5 5 2 3 2 2" xfId="11402"/>
    <cellStyle name="常规 5 5 2 3 2 2 2" xfId="23756"/>
    <cellStyle name="常规 5 5 2 3 2 2 2 2" xfId="48462"/>
    <cellStyle name="常规 5 5 2 3 2 2 3" xfId="36110"/>
    <cellStyle name="常规 5 5 2 3 2 3" xfId="17580"/>
    <cellStyle name="常规 5 5 2 3 2 3 2" xfId="42286"/>
    <cellStyle name="常规 5 5 2 3 2 4" xfId="29934"/>
    <cellStyle name="常规 5 5 2 3 3" xfId="8314"/>
    <cellStyle name="常规 5 5 2 3 3 2" xfId="20668"/>
    <cellStyle name="常规 5 5 2 3 3 2 2" xfId="45374"/>
    <cellStyle name="常规 5 5 2 3 3 3" xfId="33022"/>
    <cellStyle name="常规 5 5 2 3 4" xfId="14492"/>
    <cellStyle name="常规 5 5 2 3 4 2" xfId="39198"/>
    <cellStyle name="常规 5 5 2 3 5" xfId="26846"/>
    <cellStyle name="常规 5 5 2 4" xfId="3675"/>
    <cellStyle name="常规 5 5 2 4 2" xfId="9858"/>
    <cellStyle name="常规 5 5 2 4 2 2" xfId="22212"/>
    <cellStyle name="常规 5 5 2 4 2 2 2" xfId="46918"/>
    <cellStyle name="常规 5 5 2 4 2 3" xfId="34566"/>
    <cellStyle name="常规 5 5 2 4 3" xfId="16036"/>
    <cellStyle name="常规 5 5 2 4 3 2" xfId="40742"/>
    <cellStyle name="常规 5 5 2 4 4" xfId="28390"/>
    <cellStyle name="常规 5 5 2 5" xfId="6770"/>
    <cellStyle name="常规 5 5 2 5 2" xfId="19124"/>
    <cellStyle name="常规 5 5 2 5 2 2" xfId="43830"/>
    <cellStyle name="常规 5 5 2 5 3" xfId="31478"/>
    <cellStyle name="常规 5 5 2 6" xfId="12948"/>
    <cellStyle name="常规 5 5 2 6 2" xfId="37654"/>
    <cellStyle name="常规 5 5 2 7" xfId="25302"/>
    <cellStyle name="常规 5 5 3" xfId="966"/>
    <cellStyle name="常规 5 5 3 2" xfId="2513"/>
    <cellStyle name="常规 5 5 3 2 2" xfId="5605"/>
    <cellStyle name="常规 5 5 3 2 2 2" xfId="11788"/>
    <cellStyle name="常规 5 5 3 2 2 2 2" xfId="24142"/>
    <cellStyle name="常规 5 5 3 2 2 2 2 2" xfId="48848"/>
    <cellStyle name="常规 5 5 3 2 2 2 3" xfId="36496"/>
    <cellStyle name="常规 5 5 3 2 2 3" xfId="17966"/>
    <cellStyle name="常规 5 5 3 2 2 3 2" xfId="42672"/>
    <cellStyle name="常规 5 5 3 2 2 4" xfId="30320"/>
    <cellStyle name="常规 5 5 3 2 3" xfId="8700"/>
    <cellStyle name="常规 5 5 3 2 3 2" xfId="21054"/>
    <cellStyle name="常规 5 5 3 2 3 2 2" xfId="45760"/>
    <cellStyle name="常规 5 5 3 2 3 3" xfId="33408"/>
    <cellStyle name="常规 5 5 3 2 4" xfId="14878"/>
    <cellStyle name="常规 5 5 3 2 4 2" xfId="39584"/>
    <cellStyle name="常规 5 5 3 2 5" xfId="27232"/>
    <cellStyle name="常规 5 5 3 3" xfId="4061"/>
    <cellStyle name="常规 5 5 3 3 2" xfId="10244"/>
    <cellStyle name="常规 5 5 3 3 2 2" xfId="22598"/>
    <cellStyle name="常规 5 5 3 3 2 2 2" xfId="47304"/>
    <cellStyle name="常规 5 5 3 3 2 3" xfId="34952"/>
    <cellStyle name="常规 5 5 3 3 3" xfId="16422"/>
    <cellStyle name="常规 5 5 3 3 3 2" xfId="41128"/>
    <cellStyle name="常规 5 5 3 3 4" xfId="28776"/>
    <cellStyle name="常规 5 5 3 4" xfId="7156"/>
    <cellStyle name="常规 5 5 3 4 2" xfId="19510"/>
    <cellStyle name="常规 5 5 3 4 2 2" xfId="44216"/>
    <cellStyle name="常规 5 5 3 4 3" xfId="31864"/>
    <cellStyle name="常规 5 5 3 5" xfId="13334"/>
    <cellStyle name="常规 5 5 3 5 2" xfId="38040"/>
    <cellStyle name="常规 5 5 3 6" xfId="25688"/>
    <cellStyle name="常规 5 5 4" xfId="1740"/>
    <cellStyle name="常规 5 5 4 2" xfId="4833"/>
    <cellStyle name="常规 5 5 4 2 2" xfId="11016"/>
    <cellStyle name="常规 5 5 4 2 2 2" xfId="23370"/>
    <cellStyle name="常规 5 5 4 2 2 2 2" xfId="48076"/>
    <cellStyle name="常规 5 5 4 2 2 3" xfId="35724"/>
    <cellStyle name="常规 5 5 4 2 3" xfId="17194"/>
    <cellStyle name="常规 5 5 4 2 3 2" xfId="41900"/>
    <cellStyle name="常规 5 5 4 2 4" xfId="29548"/>
    <cellStyle name="常规 5 5 4 3" xfId="7928"/>
    <cellStyle name="常规 5 5 4 3 2" xfId="20282"/>
    <cellStyle name="常规 5 5 4 3 2 2" xfId="44988"/>
    <cellStyle name="常规 5 5 4 3 3" xfId="32636"/>
    <cellStyle name="常规 5 5 4 4" xfId="14106"/>
    <cellStyle name="常规 5 5 4 4 2" xfId="38812"/>
    <cellStyle name="常规 5 5 4 5" xfId="26460"/>
    <cellStyle name="常规 5 5 5" xfId="3289"/>
    <cellStyle name="常规 5 5 5 2" xfId="9472"/>
    <cellStyle name="常规 5 5 5 2 2" xfId="21826"/>
    <cellStyle name="常规 5 5 5 2 2 2" xfId="46532"/>
    <cellStyle name="常规 5 5 5 2 3" xfId="34180"/>
    <cellStyle name="常规 5 5 5 3" xfId="15650"/>
    <cellStyle name="常规 5 5 5 3 2" xfId="40356"/>
    <cellStyle name="常规 5 5 5 4" xfId="28004"/>
    <cellStyle name="常规 5 5 6" xfId="6384"/>
    <cellStyle name="常规 5 5 6 2" xfId="18738"/>
    <cellStyle name="常规 5 5 6 2 2" xfId="43444"/>
    <cellStyle name="常规 5 5 6 3" xfId="31092"/>
    <cellStyle name="常规 5 5 7" xfId="12562"/>
    <cellStyle name="常规 5 5 7 2" xfId="37268"/>
    <cellStyle name="常规 5 5 8" xfId="24916"/>
    <cellStyle name="常规 5 6" xfId="439"/>
    <cellStyle name="常规 5 6 2" xfId="1214"/>
    <cellStyle name="常规 5 6 2 2" xfId="2761"/>
    <cellStyle name="常规 5 6 2 2 2" xfId="5853"/>
    <cellStyle name="常规 5 6 2 2 2 2" xfId="12036"/>
    <cellStyle name="常规 5 6 2 2 2 2 2" xfId="24390"/>
    <cellStyle name="常规 5 6 2 2 2 2 2 2" xfId="49096"/>
    <cellStyle name="常规 5 6 2 2 2 2 3" xfId="36744"/>
    <cellStyle name="常规 5 6 2 2 2 3" xfId="18214"/>
    <cellStyle name="常规 5 6 2 2 2 3 2" xfId="42920"/>
    <cellStyle name="常规 5 6 2 2 2 4" xfId="30568"/>
    <cellStyle name="常规 5 6 2 2 3" xfId="8948"/>
    <cellStyle name="常规 5 6 2 2 3 2" xfId="21302"/>
    <cellStyle name="常规 5 6 2 2 3 2 2" xfId="46008"/>
    <cellStyle name="常规 5 6 2 2 3 3" xfId="33656"/>
    <cellStyle name="常规 5 6 2 2 4" xfId="15126"/>
    <cellStyle name="常规 5 6 2 2 4 2" xfId="39832"/>
    <cellStyle name="常规 5 6 2 2 5" xfId="27480"/>
    <cellStyle name="常规 5 6 2 3" xfId="4309"/>
    <cellStyle name="常规 5 6 2 3 2" xfId="10492"/>
    <cellStyle name="常规 5 6 2 3 2 2" xfId="22846"/>
    <cellStyle name="常规 5 6 2 3 2 2 2" xfId="47552"/>
    <cellStyle name="常规 5 6 2 3 2 3" xfId="35200"/>
    <cellStyle name="常规 5 6 2 3 3" xfId="16670"/>
    <cellStyle name="常规 5 6 2 3 3 2" xfId="41376"/>
    <cellStyle name="常规 5 6 2 3 4" xfId="29024"/>
    <cellStyle name="常规 5 6 2 4" xfId="7404"/>
    <cellStyle name="常规 5 6 2 4 2" xfId="19758"/>
    <cellStyle name="常规 5 6 2 4 2 2" xfId="44464"/>
    <cellStyle name="常规 5 6 2 4 3" xfId="32112"/>
    <cellStyle name="常规 5 6 2 5" xfId="13582"/>
    <cellStyle name="常规 5 6 2 5 2" xfId="38288"/>
    <cellStyle name="常规 5 6 2 6" xfId="25936"/>
    <cellStyle name="常规 5 6 3" xfId="1988"/>
    <cellStyle name="常规 5 6 3 2" xfId="5081"/>
    <cellStyle name="常规 5 6 3 2 2" xfId="11264"/>
    <cellStyle name="常规 5 6 3 2 2 2" xfId="23618"/>
    <cellStyle name="常规 5 6 3 2 2 2 2" xfId="48324"/>
    <cellStyle name="常规 5 6 3 2 2 3" xfId="35972"/>
    <cellStyle name="常规 5 6 3 2 3" xfId="17442"/>
    <cellStyle name="常规 5 6 3 2 3 2" xfId="42148"/>
    <cellStyle name="常规 5 6 3 2 4" xfId="29796"/>
    <cellStyle name="常规 5 6 3 3" xfId="8176"/>
    <cellStyle name="常规 5 6 3 3 2" xfId="20530"/>
    <cellStyle name="常规 5 6 3 3 2 2" xfId="45236"/>
    <cellStyle name="常规 5 6 3 3 3" xfId="32884"/>
    <cellStyle name="常规 5 6 3 4" xfId="14354"/>
    <cellStyle name="常规 5 6 3 4 2" xfId="39060"/>
    <cellStyle name="常规 5 6 3 5" xfId="26708"/>
    <cellStyle name="常规 5 6 4" xfId="3537"/>
    <cellStyle name="常规 5 6 4 2" xfId="9720"/>
    <cellStyle name="常规 5 6 4 2 2" xfId="22074"/>
    <cellStyle name="常规 5 6 4 2 2 2" xfId="46780"/>
    <cellStyle name="常规 5 6 4 2 3" xfId="34428"/>
    <cellStyle name="常规 5 6 4 3" xfId="15898"/>
    <cellStyle name="常规 5 6 4 3 2" xfId="40604"/>
    <cellStyle name="常规 5 6 4 4" xfId="28252"/>
    <cellStyle name="常规 5 6 5" xfId="6632"/>
    <cellStyle name="常规 5 6 5 2" xfId="18986"/>
    <cellStyle name="常规 5 6 5 2 2" xfId="43692"/>
    <cellStyle name="常规 5 6 5 3" xfId="31340"/>
    <cellStyle name="常规 5 6 6" xfId="12810"/>
    <cellStyle name="常规 5 6 6 2" xfId="37516"/>
    <cellStyle name="常规 5 6 7" xfId="25164"/>
    <cellStyle name="常规 5 7" xfId="827"/>
    <cellStyle name="常规 5 7 2" xfId="2375"/>
    <cellStyle name="常规 5 7 2 2" xfId="5467"/>
    <cellStyle name="常规 5 7 2 2 2" xfId="11650"/>
    <cellStyle name="常规 5 7 2 2 2 2" xfId="24004"/>
    <cellStyle name="常规 5 7 2 2 2 2 2" xfId="48710"/>
    <cellStyle name="常规 5 7 2 2 2 3" xfId="36358"/>
    <cellStyle name="常规 5 7 2 2 3" xfId="17828"/>
    <cellStyle name="常规 5 7 2 2 3 2" xfId="42534"/>
    <cellStyle name="常规 5 7 2 2 4" xfId="30182"/>
    <cellStyle name="常规 5 7 2 3" xfId="8562"/>
    <cellStyle name="常规 5 7 2 3 2" xfId="20916"/>
    <cellStyle name="常规 5 7 2 3 2 2" xfId="45622"/>
    <cellStyle name="常规 5 7 2 3 3" xfId="33270"/>
    <cellStyle name="常规 5 7 2 4" xfId="14740"/>
    <cellStyle name="常规 5 7 2 4 2" xfId="39446"/>
    <cellStyle name="常规 5 7 2 5" xfId="27094"/>
    <cellStyle name="常规 5 7 3" xfId="3923"/>
    <cellStyle name="常规 5 7 3 2" xfId="10106"/>
    <cellStyle name="常规 5 7 3 2 2" xfId="22460"/>
    <cellStyle name="常规 5 7 3 2 2 2" xfId="47166"/>
    <cellStyle name="常规 5 7 3 2 3" xfId="34814"/>
    <cellStyle name="常规 5 7 3 3" xfId="16284"/>
    <cellStyle name="常规 5 7 3 3 2" xfId="40990"/>
    <cellStyle name="常规 5 7 3 4" xfId="28638"/>
    <cellStyle name="常规 5 7 4" xfId="7018"/>
    <cellStyle name="常规 5 7 4 2" xfId="19372"/>
    <cellStyle name="常规 5 7 4 2 2" xfId="44078"/>
    <cellStyle name="常规 5 7 4 3" xfId="31726"/>
    <cellStyle name="常规 5 7 5" xfId="13196"/>
    <cellStyle name="常规 5 7 5 2" xfId="37902"/>
    <cellStyle name="常规 5 7 6" xfId="25550"/>
    <cellStyle name="常规 5 8" xfId="1601"/>
    <cellStyle name="常规 5 8 2" xfId="4695"/>
    <cellStyle name="常规 5 8 2 2" xfId="10878"/>
    <cellStyle name="常规 5 8 2 2 2" xfId="23232"/>
    <cellStyle name="常规 5 8 2 2 2 2" xfId="47938"/>
    <cellStyle name="常规 5 8 2 2 3" xfId="35586"/>
    <cellStyle name="常规 5 8 2 3" xfId="17056"/>
    <cellStyle name="常规 5 8 2 3 2" xfId="41762"/>
    <cellStyle name="常规 5 8 2 4" xfId="29410"/>
    <cellStyle name="常规 5 8 3" xfId="7790"/>
    <cellStyle name="常规 5 8 3 2" xfId="20144"/>
    <cellStyle name="常规 5 8 3 2 2" xfId="44850"/>
    <cellStyle name="常规 5 8 3 3" xfId="32498"/>
    <cellStyle name="常规 5 8 4" xfId="13968"/>
    <cellStyle name="常规 5 8 4 2" xfId="38674"/>
    <cellStyle name="常规 5 8 5" xfId="26322"/>
    <cellStyle name="常规 5 9" xfId="3149"/>
    <cellStyle name="常规 5 9 2" xfId="9334"/>
    <cellStyle name="常规 5 9 2 2" xfId="21688"/>
    <cellStyle name="常规 5 9 2 2 2" xfId="46394"/>
    <cellStyle name="常规 5 9 2 3" xfId="34042"/>
    <cellStyle name="常规 5 9 3" xfId="15512"/>
    <cellStyle name="常规 5 9 3 2" xfId="40218"/>
    <cellStyle name="常规 5 9 4" xfId="27866"/>
    <cellStyle name="常规 6" xfId="35"/>
    <cellStyle name="常规 63" xfId="5"/>
    <cellStyle name="常规 7" xfId="13"/>
    <cellStyle name="常规 7 10" xfId="12453"/>
    <cellStyle name="常规 7 10 2" xfId="37159"/>
    <cellStyle name="常规 7 11" xfId="24807"/>
    <cellStyle name="常规 7 12" xfId="49489"/>
    <cellStyle name="常规 7 13" xfId="69"/>
    <cellStyle name="常规 7 2" xfId="107"/>
    <cellStyle name="常规 7 2 2" xfId="178"/>
    <cellStyle name="常规 7 2 2 2" xfId="572"/>
    <cellStyle name="常规 7 2 2 2 2" xfId="1346"/>
    <cellStyle name="常规 7 2 2 2 2 2" xfId="2893"/>
    <cellStyle name="常规 7 2 2 2 2 2 2" xfId="5985"/>
    <cellStyle name="常规 7 2 2 2 2 2 2 2" xfId="12168"/>
    <cellStyle name="常规 7 2 2 2 2 2 2 2 2" xfId="24522"/>
    <cellStyle name="常规 7 2 2 2 2 2 2 2 2 2" xfId="49228"/>
    <cellStyle name="常规 7 2 2 2 2 2 2 2 3" xfId="36876"/>
    <cellStyle name="常规 7 2 2 2 2 2 2 3" xfId="18346"/>
    <cellStyle name="常规 7 2 2 2 2 2 2 3 2" xfId="43052"/>
    <cellStyle name="常规 7 2 2 2 2 2 2 4" xfId="30700"/>
    <cellStyle name="常规 7 2 2 2 2 2 3" xfId="9080"/>
    <cellStyle name="常规 7 2 2 2 2 2 3 2" xfId="21434"/>
    <cellStyle name="常规 7 2 2 2 2 2 3 2 2" xfId="46140"/>
    <cellStyle name="常规 7 2 2 2 2 2 3 3" xfId="33788"/>
    <cellStyle name="常规 7 2 2 2 2 2 4" xfId="15258"/>
    <cellStyle name="常规 7 2 2 2 2 2 4 2" xfId="39964"/>
    <cellStyle name="常规 7 2 2 2 2 2 5" xfId="27612"/>
    <cellStyle name="常规 7 2 2 2 2 3" xfId="4441"/>
    <cellStyle name="常规 7 2 2 2 2 3 2" xfId="10624"/>
    <cellStyle name="常规 7 2 2 2 2 3 2 2" xfId="22978"/>
    <cellStyle name="常规 7 2 2 2 2 3 2 2 2" xfId="47684"/>
    <cellStyle name="常规 7 2 2 2 2 3 2 3" xfId="35332"/>
    <cellStyle name="常规 7 2 2 2 2 3 3" xfId="16802"/>
    <cellStyle name="常规 7 2 2 2 2 3 3 2" xfId="41508"/>
    <cellStyle name="常规 7 2 2 2 2 3 4" xfId="29156"/>
    <cellStyle name="常规 7 2 2 2 2 4" xfId="7536"/>
    <cellStyle name="常规 7 2 2 2 2 4 2" xfId="19890"/>
    <cellStyle name="常规 7 2 2 2 2 4 2 2" xfId="44596"/>
    <cellStyle name="常规 7 2 2 2 2 4 3" xfId="32244"/>
    <cellStyle name="常规 7 2 2 2 2 5" xfId="13714"/>
    <cellStyle name="常规 7 2 2 2 2 5 2" xfId="38420"/>
    <cellStyle name="常规 7 2 2 2 2 6" xfId="26068"/>
    <cellStyle name="常规 7 2 2 2 3" xfId="2121"/>
    <cellStyle name="常规 7 2 2 2 3 2" xfId="5213"/>
    <cellStyle name="常规 7 2 2 2 3 2 2" xfId="11396"/>
    <cellStyle name="常规 7 2 2 2 3 2 2 2" xfId="23750"/>
    <cellStyle name="常规 7 2 2 2 3 2 2 2 2" xfId="48456"/>
    <cellStyle name="常规 7 2 2 2 3 2 2 3" xfId="36104"/>
    <cellStyle name="常规 7 2 2 2 3 2 3" xfId="17574"/>
    <cellStyle name="常规 7 2 2 2 3 2 3 2" xfId="42280"/>
    <cellStyle name="常规 7 2 2 2 3 2 4" xfId="29928"/>
    <cellStyle name="常规 7 2 2 2 3 3" xfId="8308"/>
    <cellStyle name="常规 7 2 2 2 3 3 2" xfId="20662"/>
    <cellStyle name="常规 7 2 2 2 3 3 2 2" xfId="45368"/>
    <cellStyle name="常规 7 2 2 2 3 3 3" xfId="33016"/>
    <cellStyle name="常规 7 2 2 2 3 4" xfId="14486"/>
    <cellStyle name="常规 7 2 2 2 3 4 2" xfId="39192"/>
    <cellStyle name="常规 7 2 2 2 3 5" xfId="26840"/>
    <cellStyle name="常规 7 2 2 2 4" xfId="3669"/>
    <cellStyle name="常规 7 2 2 2 4 2" xfId="9852"/>
    <cellStyle name="常规 7 2 2 2 4 2 2" xfId="22206"/>
    <cellStyle name="常规 7 2 2 2 4 2 2 2" xfId="46912"/>
    <cellStyle name="常规 7 2 2 2 4 2 3" xfId="34560"/>
    <cellStyle name="常规 7 2 2 2 4 3" xfId="16030"/>
    <cellStyle name="常规 7 2 2 2 4 3 2" xfId="40736"/>
    <cellStyle name="常规 7 2 2 2 4 4" xfId="28384"/>
    <cellStyle name="常规 7 2 2 2 5" xfId="6764"/>
    <cellStyle name="常规 7 2 2 2 5 2" xfId="19118"/>
    <cellStyle name="常规 7 2 2 2 5 2 2" xfId="43824"/>
    <cellStyle name="常规 7 2 2 2 5 3" xfId="31472"/>
    <cellStyle name="常规 7 2 2 2 6" xfId="12942"/>
    <cellStyle name="常规 7 2 2 2 6 2" xfId="37648"/>
    <cellStyle name="常规 7 2 2 2 7" xfId="25296"/>
    <cellStyle name="常规 7 2 2 3" xfId="960"/>
    <cellStyle name="常规 7 2 2 3 2" xfId="2507"/>
    <cellStyle name="常规 7 2 2 3 2 2" xfId="5599"/>
    <cellStyle name="常规 7 2 2 3 2 2 2" xfId="11782"/>
    <cellStyle name="常规 7 2 2 3 2 2 2 2" xfId="24136"/>
    <cellStyle name="常规 7 2 2 3 2 2 2 2 2" xfId="48842"/>
    <cellStyle name="常规 7 2 2 3 2 2 2 3" xfId="36490"/>
    <cellStyle name="常规 7 2 2 3 2 2 3" xfId="17960"/>
    <cellStyle name="常规 7 2 2 3 2 2 3 2" xfId="42666"/>
    <cellStyle name="常规 7 2 2 3 2 2 4" xfId="30314"/>
    <cellStyle name="常规 7 2 2 3 2 3" xfId="8694"/>
    <cellStyle name="常规 7 2 2 3 2 3 2" xfId="21048"/>
    <cellStyle name="常规 7 2 2 3 2 3 2 2" xfId="45754"/>
    <cellStyle name="常规 7 2 2 3 2 3 3" xfId="33402"/>
    <cellStyle name="常规 7 2 2 3 2 4" xfId="14872"/>
    <cellStyle name="常规 7 2 2 3 2 4 2" xfId="39578"/>
    <cellStyle name="常规 7 2 2 3 2 5" xfId="27226"/>
    <cellStyle name="常规 7 2 2 3 3" xfId="4055"/>
    <cellStyle name="常规 7 2 2 3 3 2" xfId="10238"/>
    <cellStyle name="常规 7 2 2 3 3 2 2" xfId="22592"/>
    <cellStyle name="常规 7 2 2 3 3 2 2 2" xfId="47298"/>
    <cellStyle name="常规 7 2 2 3 3 2 3" xfId="34946"/>
    <cellStyle name="常规 7 2 2 3 3 3" xfId="16416"/>
    <cellStyle name="常规 7 2 2 3 3 3 2" xfId="41122"/>
    <cellStyle name="常规 7 2 2 3 3 4" xfId="28770"/>
    <cellStyle name="常规 7 2 2 3 4" xfId="7150"/>
    <cellStyle name="常规 7 2 2 3 4 2" xfId="19504"/>
    <cellStyle name="常规 7 2 2 3 4 2 2" xfId="44210"/>
    <cellStyle name="常规 7 2 2 3 4 3" xfId="31858"/>
    <cellStyle name="常规 7 2 2 3 5" xfId="13328"/>
    <cellStyle name="常规 7 2 2 3 5 2" xfId="38034"/>
    <cellStyle name="常规 7 2 2 3 6" xfId="25682"/>
    <cellStyle name="常规 7 2 2 4" xfId="1734"/>
    <cellStyle name="常规 7 2 2 4 2" xfId="4827"/>
    <cellStyle name="常规 7 2 2 4 2 2" xfId="11010"/>
    <cellStyle name="常规 7 2 2 4 2 2 2" xfId="23364"/>
    <cellStyle name="常规 7 2 2 4 2 2 2 2" xfId="48070"/>
    <cellStyle name="常规 7 2 2 4 2 2 3" xfId="35718"/>
    <cellStyle name="常规 7 2 2 4 2 3" xfId="17188"/>
    <cellStyle name="常规 7 2 2 4 2 3 2" xfId="41894"/>
    <cellStyle name="常规 7 2 2 4 2 4" xfId="29542"/>
    <cellStyle name="常规 7 2 2 4 3" xfId="7922"/>
    <cellStyle name="常规 7 2 2 4 3 2" xfId="20276"/>
    <cellStyle name="常规 7 2 2 4 3 2 2" xfId="44982"/>
    <cellStyle name="常规 7 2 2 4 3 3" xfId="32630"/>
    <cellStyle name="常规 7 2 2 4 4" xfId="14100"/>
    <cellStyle name="常规 7 2 2 4 4 2" xfId="38806"/>
    <cellStyle name="常规 7 2 2 4 5" xfId="26454"/>
    <cellStyle name="常规 7 2 2 5" xfId="3283"/>
    <cellStyle name="常规 7 2 2 5 2" xfId="9466"/>
    <cellStyle name="常规 7 2 2 5 2 2" xfId="21820"/>
    <cellStyle name="常规 7 2 2 5 2 2 2" xfId="46526"/>
    <cellStyle name="常规 7 2 2 5 2 3" xfId="34174"/>
    <cellStyle name="常规 7 2 2 5 3" xfId="15644"/>
    <cellStyle name="常规 7 2 2 5 3 2" xfId="40350"/>
    <cellStyle name="常规 7 2 2 5 4" xfId="27998"/>
    <cellStyle name="常规 7 2 2 6" xfId="6378"/>
    <cellStyle name="常规 7 2 2 6 2" xfId="18732"/>
    <cellStyle name="常规 7 2 2 6 2 2" xfId="43438"/>
    <cellStyle name="常规 7 2 2 6 3" xfId="31086"/>
    <cellStyle name="常规 7 2 2 7" xfId="12556"/>
    <cellStyle name="常规 7 2 2 7 2" xfId="37262"/>
    <cellStyle name="常规 7 2 2 8" xfId="24910"/>
    <cellStyle name="常规 7 2 3" xfId="503"/>
    <cellStyle name="常规 7 2 3 2" xfId="1277"/>
    <cellStyle name="常规 7 2 3 2 2" xfId="2824"/>
    <cellStyle name="常规 7 2 3 2 2 2" xfId="5916"/>
    <cellStyle name="常规 7 2 3 2 2 2 2" xfId="12099"/>
    <cellStyle name="常规 7 2 3 2 2 2 2 2" xfId="24453"/>
    <cellStyle name="常规 7 2 3 2 2 2 2 2 2" xfId="49159"/>
    <cellStyle name="常规 7 2 3 2 2 2 2 3" xfId="36807"/>
    <cellStyle name="常规 7 2 3 2 2 2 3" xfId="18277"/>
    <cellStyle name="常规 7 2 3 2 2 2 3 2" xfId="42983"/>
    <cellStyle name="常规 7 2 3 2 2 2 4" xfId="30631"/>
    <cellStyle name="常规 7 2 3 2 2 3" xfId="9011"/>
    <cellStyle name="常规 7 2 3 2 2 3 2" xfId="21365"/>
    <cellStyle name="常规 7 2 3 2 2 3 2 2" xfId="46071"/>
    <cellStyle name="常规 7 2 3 2 2 3 3" xfId="33719"/>
    <cellStyle name="常规 7 2 3 2 2 4" xfId="15189"/>
    <cellStyle name="常规 7 2 3 2 2 4 2" xfId="39895"/>
    <cellStyle name="常规 7 2 3 2 2 5" xfId="27543"/>
    <cellStyle name="常规 7 2 3 2 3" xfId="4372"/>
    <cellStyle name="常规 7 2 3 2 3 2" xfId="10555"/>
    <cellStyle name="常规 7 2 3 2 3 2 2" xfId="22909"/>
    <cellStyle name="常规 7 2 3 2 3 2 2 2" xfId="47615"/>
    <cellStyle name="常规 7 2 3 2 3 2 3" xfId="35263"/>
    <cellStyle name="常规 7 2 3 2 3 3" xfId="16733"/>
    <cellStyle name="常规 7 2 3 2 3 3 2" xfId="41439"/>
    <cellStyle name="常规 7 2 3 2 3 4" xfId="29087"/>
    <cellStyle name="常规 7 2 3 2 4" xfId="7467"/>
    <cellStyle name="常规 7 2 3 2 4 2" xfId="19821"/>
    <cellStyle name="常规 7 2 3 2 4 2 2" xfId="44527"/>
    <cellStyle name="常规 7 2 3 2 4 3" xfId="32175"/>
    <cellStyle name="常规 7 2 3 2 5" xfId="13645"/>
    <cellStyle name="常规 7 2 3 2 5 2" xfId="38351"/>
    <cellStyle name="常规 7 2 3 2 6" xfId="25999"/>
    <cellStyle name="常规 7 2 3 3" xfId="2052"/>
    <cellStyle name="常规 7 2 3 3 2" xfId="5144"/>
    <cellStyle name="常规 7 2 3 3 2 2" xfId="11327"/>
    <cellStyle name="常规 7 2 3 3 2 2 2" xfId="23681"/>
    <cellStyle name="常规 7 2 3 3 2 2 2 2" xfId="48387"/>
    <cellStyle name="常规 7 2 3 3 2 2 3" xfId="36035"/>
    <cellStyle name="常规 7 2 3 3 2 3" xfId="17505"/>
    <cellStyle name="常规 7 2 3 3 2 3 2" xfId="42211"/>
    <cellStyle name="常规 7 2 3 3 2 4" xfId="29859"/>
    <cellStyle name="常规 7 2 3 3 3" xfId="8239"/>
    <cellStyle name="常规 7 2 3 3 3 2" xfId="20593"/>
    <cellStyle name="常规 7 2 3 3 3 2 2" xfId="45299"/>
    <cellStyle name="常规 7 2 3 3 3 3" xfId="32947"/>
    <cellStyle name="常规 7 2 3 3 4" xfId="14417"/>
    <cellStyle name="常规 7 2 3 3 4 2" xfId="39123"/>
    <cellStyle name="常规 7 2 3 3 5" xfId="26771"/>
    <cellStyle name="常规 7 2 3 4" xfId="3600"/>
    <cellStyle name="常规 7 2 3 4 2" xfId="9783"/>
    <cellStyle name="常规 7 2 3 4 2 2" xfId="22137"/>
    <cellStyle name="常规 7 2 3 4 2 2 2" xfId="46843"/>
    <cellStyle name="常规 7 2 3 4 2 3" xfId="34491"/>
    <cellStyle name="常规 7 2 3 4 3" xfId="15961"/>
    <cellStyle name="常规 7 2 3 4 3 2" xfId="40667"/>
    <cellStyle name="常规 7 2 3 4 4" xfId="28315"/>
    <cellStyle name="常规 7 2 3 5" xfId="6695"/>
    <cellStyle name="常规 7 2 3 5 2" xfId="19049"/>
    <cellStyle name="常规 7 2 3 5 2 2" xfId="43755"/>
    <cellStyle name="常规 7 2 3 5 3" xfId="31403"/>
    <cellStyle name="常规 7 2 3 6" xfId="12873"/>
    <cellStyle name="常规 7 2 3 6 2" xfId="37579"/>
    <cellStyle name="常规 7 2 3 7" xfId="25227"/>
    <cellStyle name="常规 7 2 4" xfId="891"/>
    <cellStyle name="常规 7 2 4 2" xfId="2438"/>
    <cellStyle name="常规 7 2 4 2 2" xfId="5530"/>
    <cellStyle name="常规 7 2 4 2 2 2" xfId="11713"/>
    <cellStyle name="常规 7 2 4 2 2 2 2" xfId="24067"/>
    <cellStyle name="常规 7 2 4 2 2 2 2 2" xfId="48773"/>
    <cellStyle name="常规 7 2 4 2 2 2 3" xfId="36421"/>
    <cellStyle name="常规 7 2 4 2 2 3" xfId="17891"/>
    <cellStyle name="常规 7 2 4 2 2 3 2" xfId="42597"/>
    <cellStyle name="常规 7 2 4 2 2 4" xfId="30245"/>
    <cellStyle name="常规 7 2 4 2 3" xfId="8625"/>
    <cellStyle name="常规 7 2 4 2 3 2" xfId="20979"/>
    <cellStyle name="常规 7 2 4 2 3 2 2" xfId="45685"/>
    <cellStyle name="常规 7 2 4 2 3 3" xfId="33333"/>
    <cellStyle name="常规 7 2 4 2 4" xfId="14803"/>
    <cellStyle name="常规 7 2 4 2 4 2" xfId="39509"/>
    <cellStyle name="常规 7 2 4 2 5" xfId="27157"/>
    <cellStyle name="常规 7 2 4 3" xfId="3986"/>
    <cellStyle name="常规 7 2 4 3 2" xfId="10169"/>
    <cellStyle name="常规 7 2 4 3 2 2" xfId="22523"/>
    <cellStyle name="常规 7 2 4 3 2 2 2" xfId="47229"/>
    <cellStyle name="常规 7 2 4 3 2 3" xfId="34877"/>
    <cellStyle name="常规 7 2 4 3 3" xfId="16347"/>
    <cellStyle name="常规 7 2 4 3 3 2" xfId="41053"/>
    <cellStyle name="常规 7 2 4 3 4" xfId="28701"/>
    <cellStyle name="常规 7 2 4 4" xfId="7081"/>
    <cellStyle name="常规 7 2 4 4 2" xfId="19435"/>
    <cellStyle name="常规 7 2 4 4 2 2" xfId="44141"/>
    <cellStyle name="常规 7 2 4 4 3" xfId="31789"/>
    <cellStyle name="常规 7 2 4 5" xfId="13259"/>
    <cellStyle name="常规 7 2 4 5 2" xfId="37965"/>
    <cellStyle name="常规 7 2 4 6" xfId="25613"/>
    <cellStyle name="常规 7 2 5" xfId="1665"/>
    <cellStyle name="常规 7 2 5 2" xfId="4758"/>
    <cellStyle name="常规 7 2 5 2 2" xfId="10941"/>
    <cellStyle name="常规 7 2 5 2 2 2" xfId="23295"/>
    <cellStyle name="常规 7 2 5 2 2 2 2" xfId="48001"/>
    <cellStyle name="常规 7 2 5 2 2 3" xfId="35649"/>
    <cellStyle name="常规 7 2 5 2 3" xfId="17119"/>
    <cellStyle name="常规 7 2 5 2 3 2" xfId="41825"/>
    <cellStyle name="常规 7 2 5 2 4" xfId="29473"/>
    <cellStyle name="常规 7 2 5 3" xfId="7853"/>
    <cellStyle name="常规 7 2 5 3 2" xfId="20207"/>
    <cellStyle name="常规 7 2 5 3 2 2" xfId="44913"/>
    <cellStyle name="常规 7 2 5 3 3" xfId="32561"/>
    <cellStyle name="常规 7 2 5 4" xfId="14031"/>
    <cellStyle name="常规 7 2 5 4 2" xfId="38737"/>
    <cellStyle name="常规 7 2 5 5" xfId="26385"/>
    <cellStyle name="常规 7 2 6" xfId="3214"/>
    <cellStyle name="常规 7 2 6 2" xfId="9397"/>
    <cellStyle name="常规 7 2 6 2 2" xfId="21751"/>
    <cellStyle name="常规 7 2 6 2 2 2" xfId="46457"/>
    <cellStyle name="常规 7 2 6 2 3" xfId="34105"/>
    <cellStyle name="常规 7 2 6 3" xfId="15575"/>
    <cellStyle name="常规 7 2 6 3 2" xfId="40281"/>
    <cellStyle name="常规 7 2 6 4" xfId="27929"/>
    <cellStyle name="常规 7 2 7" xfId="6309"/>
    <cellStyle name="常规 7 2 7 2" xfId="18663"/>
    <cellStyle name="常规 7 2 7 2 2" xfId="43369"/>
    <cellStyle name="常规 7 2 7 3" xfId="31017"/>
    <cellStyle name="常规 7 2 8" xfId="12487"/>
    <cellStyle name="常规 7 2 8 2" xfId="37193"/>
    <cellStyle name="常规 7 2 9" xfId="24841"/>
    <cellStyle name="常规 7 3" xfId="144"/>
    <cellStyle name="常规 7 3 2" xfId="538"/>
    <cellStyle name="常规 7 3 2 2" xfId="1312"/>
    <cellStyle name="常规 7 3 2 2 2" xfId="2859"/>
    <cellStyle name="常规 7 3 2 2 2 2" xfId="5951"/>
    <cellStyle name="常规 7 3 2 2 2 2 2" xfId="12134"/>
    <cellStyle name="常规 7 3 2 2 2 2 2 2" xfId="24488"/>
    <cellStyle name="常规 7 3 2 2 2 2 2 2 2" xfId="49194"/>
    <cellStyle name="常规 7 3 2 2 2 2 2 3" xfId="36842"/>
    <cellStyle name="常规 7 3 2 2 2 2 3" xfId="18312"/>
    <cellStyle name="常规 7 3 2 2 2 2 3 2" xfId="43018"/>
    <cellStyle name="常规 7 3 2 2 2 2 4" xfId="30666"/>
    <cellStyle name="常规 7 3 2 2 2 3" xfId="9046"/>
    <cellStyle name="常规 7 3 2 2 2 3 2" xfId="21400"/>
    <cellStyle name="常规 7 3 2 2 2 3 2 2" xfId="46106"/>
    <cellStyle name="常规 7 3 2 2 2 3 3" xfId="33754"/>
    <cellStyle name="常规 7 3 2 2 2 4" xfId="15224"/>
    <cellStyle name="常规 7 3 2 2 2 4 2" xfId="39930"/>
    <cellStyle name="常规 7 3 2 2 2 5" xfId="27578"/>
    <cellStyle name="常规 7 3 2 2 3" xfId="4407"/>
    <cellStyle name="常规 7 3 2 2 3 2" xfId="10590"/>
    <cellStyle name="常规 7 3 2 2 3 2 2" xfId="22944"/>
    <cellStyle name="常规 7 3 2 2 3 2 2 2" xfId="47650"/>
    <cellStyle name="常规 7 3 2 2 3 2 3" xfId="35298"/>
    <cellStyle name="常规 7 3 2 2 3 3" xfId="16768"/>
    <cellStyle name="常规 7 3 2 2 3 3 2" xfId="41474"/>
    <cellStyle name="常规 7 3 2 2 3 4" xfId="29122"/>
    <cellStyle name="常规 7 3 2 2 4" xfId="7502"/>
    <cellStyle name="常规 7 3 2 2 4 2" xfId="19856"/>
    <cellStyle name="常规 7 3 2 2 4 2 2" xfId="44562"/>
    <cellStyle name="常规 7 3 2 2 4 3" xfId="32210"/>
    <cellStyle name="常规 7 3 2 2 5" xfId="13680"/>
    <cellStyle name="常规 7 3 2 2 5 2" xfId="38386"/>
    <cellStyle name="常规 7 3 2 2 6" xfId="26034"/>
    <cellStyle name="常规 7 3 2 3" xfId="2087"/>
    <cellStyle name="常规 7 3 2 3 2" xfId="5179"/>
    <cellStyle name="常规 7 3 2 3 2 2" xfId="11362"/>
    <cellStyle name="常规 7 3 2 3 2 2 2" xfId="23716"/>
    <cellStyle name="常规 7 3 2 3 2 2 2 2" xfId="48422"/>
    <cellStyle name="常规 7 3 2 3 2 2 3" xfId="36070"/>
    <cellStyle name="常规 7 3 2 3 2 3" xfId="17540"/>
    <cellStyle name="常规 7 3 2 3 2 3 2" xfId="42246"/>
    <cellStyle name="常规 7 3 2 3 2 4" xfId="29894"/>
    <cellStyle name="常规 7 3 2 3 3" xfId="8274"/>
    <cellStyle name="常规 7 3 2 3 3 2" xfId="20628"/>
    <cellStyle name="常规 7 3 2 3 3 2 2" xfId="45334"/>
    <cellStyle name="常规 7 3 2 3 3 3" xfId="32982"/>
    <cellStyle name="常规 7 3 2 3 4" xfId="14452"/>
    <cellStyle name="常规 7 3 2 3 4 2" xfId="39158"/>
    <cellStyle name="常规 7 3 2 3 5" xfId="26806"/>
    <cellStyle name="常规 7 3 2 4" xfId="3635"/>
    <cellStyle name="常规 7 3 2 4 2" xfId="9818"/>
    <cellStyle name="常规 7 3 2 4 2 2" xfId="22172"/>
    <cellStyle name="常规 7 3 2 4 2 2 2" xfId="46878"/>
    <cellStyle name="常规 7 3 2 4 2 3" xfId="34526"/>
    <cellStyle name="常规 7 3 2 4 3" xfId="15996"/>
    <cellStyle name="常规 7 3 2 4 3 2" xfId="40702"/>
    <cellStyle name="常规 7 3 2 4 4" xfId="28350"/>
    <cellStyle name="常规 7 3 2 5" xfId="6730"/>
    <cellStyle name="常规 7 3 2 5 2" xfId="19084"/>
    <cellStyle name="常规 7 3 2 5 2 2" xfId="43790"/>
    <cellStyle name="常规 7 3 2 5 3" xfId="31438"/>
    <cellStyle name="常规 7 3 2 6" xfId="12908"/>
    <cellStyle name="常规 7 3 2 6 2" xfId="37614"/>
    <cellStyle name="常规 7 3 2 7" xfId="25262"/>
    <cellStyle name="常规 7 3 3" xfId="926"/>
    <cellStyle name="常规 7 3 3 2" xfId="2473"/>
    <cellStyle name="常规 7 3 3 2 2" xfId="5565"/>
    <cellStyle name="常规 7 3 3 2 2 2" xfId="11748"/>
    <cellStyle name="常规 7 3 3 2 2 2 2" xfId="24102"/>
    <cellStyle name="常规 7 3 3 2 2 2 2 2" xfId="48808"/>
    <cellStyle name="常规 7 3 3 2 2 2 3" xfId="36456"/>
    <cellStyle name="常规 7 3 3 2 2 3" xfId="17926"/>
    <cellStyle name="常规 7 3 3 2 2 3 2" xfId="42632"/>
    <cellStyle name="常规 7 3 3 2 2 4" xfId="30280"/>
    <cellStyle name="常规 7 3 3 2 3" xfId="8660"/>
    <cellStyle name="常规 7 3 3 2 3 2" xfId="21014"/>
    <cellStyle name="常规 7 3 3 2 3 2 2" xfId="45720"/>
    <cellStyle name="常规 7 3 3 2 3 3" xfId="33368"/>
    <cellStyle name="常规 7 3 3 2 4" xfId="14838"/>
    <cellStyle name="常规 7 3 3 2 4 2" xfId="39544"/>
    <cellStyle name="常规 7 3 3 2 5" xfId="27192"/>
    <cellStyle name="常规 7 3 3 3" xfId="4021"/>
    <cellStyle name="常规 7 3 3 3 2" xfId="10204"/>
    <cellStyle name="常规 7 3 3 3 2 2" xfId="22558"/>
    <cellStyle name="常规 7 3 3 3 2 2 2" xfId="47264"/>
    <cellStyle name="常规 7 3 3 3 2 3" xfId="34912"/>
    <cellStyle name="常规 7 3 3 3 3" xfId="16382"/>
    <cellStyle name="常规 7 3 3 3 3 2" xfId="41088"/>
    <cellStyle name="常规 7 3 3 3 4" xfId="28736"/>
    <cellStyle name="常规 7 3 3 4" xfId="7116"/>
    <cellStyle name="常规 7 3 3 4 2" xfId="19470"/>
    <cellStyle name="常规 7 3 3 4 2 2" xfId="44176"/>
    <cellStyle name="常规 7 3 3 4 3" xfId="31824"/>
    <cellStyle name="常规 7 3 3 5" xfId="13294"/>
    <cellStyle name="常规 7 3 3 5 2" xfId="38000"/>
    <cellStyle name="常规 7 3 3 6" xfId="25648"/>
    <cellStyle name="常规 7 3 4" xfId="1700"/>
    <cellStyle name="常规 7 3 4 2" xfId="4793"/>
    <cellStyle name="常规 7 3 4 2 2" xfId="10976"/>
    <cellStyle name="常规 7 3 4 2 2 2" xfId="23330"/>
    <cellStyle name="常规 7 3 4 2 2 2 2" xfId="48036"/>
    <cellStyle name="常规 7 3 4 2 2 3" xfId="35684"/>
    <cellStyle name="常规 7 3 4 2 3" xfId="17154"/>
    <cellStyle name="常规 7 3 4 2 3 2" xfId="41860"/>
    <cellStyle name="常规 7 3 4 2 4" xfId="29508"/>
    <cellStyle name="常规 7 3 4 3" xfId="7888"/>
    <cellStyle name="常规 7 3 4 3 2" xfId="20242"/>
    <cellStyle name="常规 7 3 4 3 2 2" xfId="44948"/>
    <cellStyle name="常规 7 3 4 3 3" xfId="32596"/>
    <cellStyle name="常规 7 3 4 4" xfId="14066"/>
    <cellStyle name="常规 7 3 4 4 2" xfId="38772"/>
    <cellStyle name="常规 7 3 4 5" xfId="26420"/>
    <cellStyle name="常规 7 3 5" xfId="3249"/>
    <cellStyle name="常规 7 3 5 2" xfId="9432"/>
    <cellStyle name="常规 7 3 5 2 2" xfId="21786"/>
    <cellStyle name="常规 7 3 5 2 2 2" xfId="46492"/>
    <cellStyle name="常规 7 3 5 2 3" xfId="34140"/>
    <cellStyle name="常规 7 3 5 3" xfId="15610"/>
    <cellStyle name="常规 7 3 5 3 2" xfId="40316"/>
    <cellStyle name="常规 7 3 5 4" xfId="27964"/>
    <cellStyle name="常规 7 3 6" xfId="6344"/>
    <cellStyle name="常规 7 3 6 2" xfId="18698"/>
    <cellStyle name="常规 7 3 6 2 2" xfId="43404"/>
    <cellStyle name="常规 7 3 6 3" xfId="31052"/>
    <cellStyle name="常规 7 3 7" xfId="12522"/>
    <cellStyle name="常规 7 3 7 2" xfId="37228"/>
    <cellStyle name="常规 7 3 8" xfId="24876"/>
    <cellStyle name="常规 7 4" xfId="218"/>
    <cellStyle name="常规 7 5" xfId="469"/>
    <cellStyle name="常规 7 5 2" xfId="1243"/>
    <cellStyle name="常规 7 5 2 2" xfId="2790"/>
    <cellStyle name="常规 7 5 2 2 2" xfId="5882"/>
    <cellStyle name="常规 7 5 2 2 2 2" xfId="12065"/>
    <cellStyle name="常规 7 5 2 2 2 2 2" xfId="24419"/>
    <cellStyle name="常规 7 5 2 2 2 2 2 2" xfId="49125"/>
    <cellStyle name="常规 7 5 2 2 2 2 3" xfId="36773"/>
    <cellStyle name="常规 7 5 2 2 2 3" xfId="18243"/>
    <cellStyle name="常规 7 5 2 2 2 3 2" xfId="42949"/>
    <cellStyle name="常规 7 5 2 2 2 4" xfId="30597"/>
    <cellStyle name="常规 7 5 2 2 3" xfId="8977"/>
    <cellStyle name="常规 7 5 2 2 3 2" xfId="21331"/>
    <cellStyle name="常规 7 5 2 2 3 2 2" xfId="46037"/>
    <cellStyle name="常规 7 5 2 2 3 3" xfId="33685"/>
    <cellStyle name="常规 7 5 2 2 4" xfId="15155"/>
    <cellStyle name="常规 7 5 2 2 4 2" xfId="39861"/>
    <cellStyle name="常规 7 5 2 2 5" xfId="27509"/>
    <cellStyle name="常规 7 5 2 3" xfId="4338"/>
    <cellStyle name="常规 7 5 2 3 2" xfId="10521"/>
    <cellStyle name="常规 7 5 2 3 2 2" xfId="22875"/>
    <cellStyle name="常规 7 5 2 3 2 2 2" xfId="47581"/>
    <cellStyle name="常规 7 5 2 3 2 3" xfId="35229"/>
    <cellStyle name="常规 7 5 2 3 3" xfId="16699"/>
    <cellStyle name="常规 7 5 2 3 3 2" xfId="41405"/>
    <cellStyle name="常规 7 5 2 3 4" xfId="29053"/>
    <cellStyle name="常规 7 5 2 4" xfId="7433"/>
    <cellStyle name="常规 7 5 2 4 2" xfId="19787"/>
    <cellStyle name="常规 7 5 2 4 2 2" xfId="44493"/>
    <cellStyle name="常规 7 5 2 4 3" xfId="32141"/>
    <cellStyle name="常规 7 5 2 5" xfId="13611"/>
    <cellStyle name="常规 7 5 2 5 2" xfId="38317"/>
    <cellStyle name="常规 7 5 2 6" xfId="25965"/>
    <cellStyle name="常规 7 5 3" xfId="2018"/>
    <cellStyle name="常规 7 5 3 2" xfId="5110"/>
    <cellStyle name="常规 7 5 3 2 2" xfId="11293"/>
    <cellStyle name="常规 7 5 3 2 2 2" xfId="23647"/>
    <cellStyle name="常规 7 5 3 2 2 2 2" xfId="48353"/>
    <cellStyle name="常规 7 5 3 2 2 3" xfId="36001"/>
    <cellStyle name="常规 7 5 3 2 3" xfId="17471"/>
    <cellStyle name="常规 7 5 3 2 3 2" xfId="42177"/>
    <cellStyle name="常规 7 5 3 2 4" xfId="29825"/>
    <cellStyle name="常规 7 5 3 3" xfId="8205"/>
    <cellStyle name="常规 7 5 3 3 2" xfId="20559"/>
    <cellStyle name="常规 7 5 3 3 2 2" xfId="45265"/>
    <cellStyle name="常规 7 5 3 3 3" xfId="32913"/>
    <cellStyle name="常规 7 5 3 4" xfId="14383"/>
    <cellStyle name="常规 7 5 3 4 2" xfId="39089"/>
    <cellStyle name="常规 7 5 3 5" xfId="26737"/>
    <cellStyle name="常规 7 5 4" xfId="3566"/>
    <cellStyle name="常规 7 5 4 2" xfId="9749"/>
    <cellStyle name="常规 7 5 4 2 2" xfId="22103"/>
    <cellStyle name="常规 7 5 4 2 2 2" xfId="46809"/>
    <cellStyle name="常规 7 5 4 2 3" xfId="34457"/>
    <cellStyle name="常规 7 5 4 3" xfId="15927"/>
    <cellStyle name="常规 7 5 4 3 2" xfId="40633"/>
    <cellStyle name="常规 7 5 4 4" xfId="28281"/>
    <cellStyle name="常规 7 5 5" xfId="6661"/>
    <cellStyle name="常规 7 5 5 2" xfId="19015"/>
    <cellStyle name="常规 7 5 5 2 2" xfId="43721"/>
    <cellStyle name="常规 7 5 5 3" xfId="31369"/>
    <cellStyle name="常规 7 5 6" xfId="12839"/>
    <cellStyle name="常规 7 5 6 2" xfId="37545"/>
    <cellStyle name="常规 7 5 7" xfId="25193"/>
    <cellStyle name="常规 7 6" xfId="857"/>
    <cellStyle name="常规 7 6 2" xfId="2404"/>
    <cellStyle name="常规 7 6 2 2" xfId="5496"/>
    <cellStyle name="常规 7 6 2 2 2" xfId="11679"/>
    <cellStyle name="常规 7 6 2 2 2 2" xfId="24033"/>
    <cellStyle name="常规 7 6 2 2 2 2 2" xfId="48739"/>
    <cellStyle name="常规 7 6 2 2 2 3" xfId="36387"/>
    <cellStyle name="常规 7 6 2 2 3" xfId="17857"/>
    <cellStyle name="常规 7 6 2 2 3 2" xfId="42563"/>
    <cellStyle name="常规 7 6 2 2 4" xfId="30211"/>
    <cellStyle name="常规 7 6 2 3" xfId="8591"/>
    <cellStyle name="常规 7 6 2 3 2" xfId="20945"/>
    <cellStyle name="常规 7 6 2 3 2 2" xfId="45651"/>
    <cellStyle name="常规 7 6 2 3 3" xfId="33299"/>
    <cellStyle name="常规 7 6 2 4" xfId="14769"/>
    <cellStyle name="常规 7 6 2 4 2" xfId="39475"/>
    <cellStyle name="常规 7 6 2 5" xfId="27123"/>
    <cellStyle name="常规 7 6 3" xfId="3952"/>
    <cellStyle name="常规 7 6 3 2" xfId="10135"/>
    <cellStyle name="常规 7 6 3 2 2" xfId="22489"/>
    <cellStyle name="常规 7 6 3 2 2 2" xfId="47195"/>
    <cellStyle name="常规 7 6 3 2 3" xfId="34843"/>
    <cellStyle name="常规 7 6 3 3" xfId="16313"/>
    <cellStyle name="常规 7 6 3 3 2" xfId="41019"/>
    <cellStyle name="常规 7 6 3 4" xfId="28667"/>
    <cellStyle name="常规 7 6 4" xfId="7047"/>
    <cellStyle name="常规 7 6 4 2" xfId="19401"/>
    <cellStyle name="常规 7 6 4 2 2" xfId="44107"/>
    <cellStyle name="常规 7 6 4 3" xfId="31755"/>
    <cellStyle name="常规 7 6 5" xfId="13225"/>
    <cellStyle name="常规 7 6 5 2" xfId="37931"/>
    <cellStyle name="常规 7 6 6" xfId="25579"/>
    <cellStyle name="常规 7 7" xfId="1631"/>
    <cellStyle name="常规 7 7 2" xfId="4724"/>
    <cellStyle name="常规 7 7 2 2" xfId="10907"/>
    <cellStyle name="常规 7 7 2 2 2" xfId="23261"/>
    <cellStyle name="常规 7 7 2 2 2 2" xfId="47967"/>
    <cellStyle name="常规 7 7 2 2 3" xfId="35615"/>
    <cellStyle name="常规 7 7 2 3" xfId="17085"/>
    <cellStyle name="常规 7 7 2 3 2" xfId="41791"/>
    <cellStyle name="常规 7 7 2 4" xfId="29439"/>
    <cellStyle name="常规 7 7 3" xfId="7819"/>
    <cellStyle name="常规 7 7 3 2" xfId="20173"/>
    <cellStyle name="常规 7 7 3 2 2" xfId="44879"/>
    <cellStyle name="常规 7 7 3 3" xfId="32527"/>
    <cellStyle name="常规 7 7 4" xfId="13997"/>
    <cellStyle name="常规 7 7 4 2" xfId="38703"/>
    <cellStyle name="常规 7 7 5" xfId="26351"/>
    <cellStyle name="常规 7 8" xfId="3179"/>
    <cellStyle name="常规 7 8 2" xfId="9363"/>
    <cellStyle name="常规 7 8 2 2" xfId="21717"/>
    <cellStyle name="常规 7 8 2 2 2" xfId="46423"/>
    <cellStyle name="常规 7 8 2 3" xfId="34071"/>
    <cellStyle name="常规 7 8 3" xfId="15541"/>
    <cellStyle name="常规 7 8 3 2" xfId="40247"/>
    <cellStyle name="常规 7 8 4" xfId="27895"/>
    <cellStyle name="常规 7 9" xfId="6275"/>
    <cellStyle name="常规 7 9 2" xfId="18629"/>
    <cellStyle name="常规 7 9 2 2" xfId="43335"/>
    <cellStyle name="常规 7 9 3" xfId="30983"/>
    <cellStyle name="常规 8" xfId="70"/>
    <cellStyle name="常规 8 10" xfId="12454"/>
    <cellStyle name="常规 8 10 2" xfId="37160"/>
    <cellStyle name="常规 8 11" xfId="24808"/>
    <cellStyle name="常规 8 2" xfId="108"/>
    <cellStyle name="常规 8 2 10" xfId="24842"/>
    <cellStyle name="常规 8 2 2" xfId="179"/>
    <cellStyle name="常规 8 2 2 2" xfId="405"/>
    <cellStyle name="常规 8 2 2 2 2" xfId="793"/>
    <cellStyle name="常规 8 2 2 2 2 2" xfId="1567"/>
    <cellStyle name="常规 8 2 2 2 2 2 2" xfId="3114"/>
    <cellStyle name="常规 8 2 2 2 2 2 2 2" xfId="6206"/>
    <cellStyle name="常规 8 2 2 2 2 2 2 2 2" xfId="12389"/>
    <cellStyle name="常规 8 2 2 2 2 2 2 2 2 2" xfId="24743"/>
    <cellStyle name="常规 8 2 2 2 2 2 2 2 2 2 2" xfId="49449"/>
    <cellStyle name="常规 8 2 2 2 2 2 2 2 2 3" xfId="37097"/>
    <cellStyle name="常规 8 2 2 2 2 2 2 2 3" xfId="18567"/>
    <cellStyle name="常规 8 2 2 2 2 2 2 2 3 2" xfId="43273"/>
    <cellStyle name="常规 8 2 2 2 2 2 2 2 4" xfId="30921"/>
    <cellStyle name="常规 8 2 2 2 2 2 2 3" xfId="9301"/>
    <cellStyle name="常规 8 2 2 2 2 2 2 3 2" xfId="21655"/>
    <cellStyle name="常规 8 2 2 2 2 2 2 3 2 2" xfId="46361"/>
    <cellStyle name="常规 8 2 2 2 2 2 2 3 3" xfId="34009"/>
    <cellStyle name="常规 8 2 2 2 2 2 2 4" xfId="15479"/>
    <cellStyle name="常规 8 2 2 2 2 2 2 4 2" xfId="40185"/>
    <cellStyle name="常规 8 2 2 2 2 2 2 5" xfId="27833"/>
    <cellStyle name="常规 8 2 2 2 2 2 3" xfId="4662"/>
    <cellStyle name="常规 8 2 2 2 2 2 3 2" xfId="10845"/>
    <cellStyle name="常规 8 2 2 2 2 2 3 2 2" xfId="23199"/>
    <cellStyle name="常规 8 2 2 2 2 2 3 2 2 2" xfId="47905"/>
    <cellStyle name="常规 8 2 2 2 2 2 3 2 3" xfId="35553"/>
    <cellStyle name="常规 8 2 2 2 2 2 3 3" xfId="17023"/>
    <cellStyle name="常规 8 2 2 2 2 2 3 3 2" xfId="41729"/>
    <cellStyle name="常规 8 2 2 2 2 2 3 4" xfId="29377"/>
    <cellStyle name="常规 8 2 2 2 2 2 4" xfId="7757"/>
    <cellStyle name="常规 8 2 2 2 2 2 4 2" xfId="20111"/>
    <cellStyle name="常规 8 2 2 2 2 2 4 2 2" xfId="44817"/>
    <cellStyle name="常规 8 2 2 2 2 2 4 3" xfId="32465"/>
    <cellStyle name="常规 8 2 2 2 2 2 5" xfId="13935"/>
    <cellStyle name="常规 8 2 2 2 2 2 5 2" xfId="38641"/>
    <cellStyle name="常规 8 2 2 2 2 2 6" xfId="26289"/>
    <cellStyle name="常规 8 2 2 2 2 3" xfId="2342"/>
    <cellStyle name="常规 8 2 2 2 2 3 2" xfId="5434"/>
    <cellStyle name="常规 8 2 2 2 2 3 2 2" xfId="11617"/>
    <cellStyle name="常规 8 2 2 2 2 3 2 2 2" xfId="23971"/>
    <cellStyle name="常规 8 2 2 2 2 3 2 2 2 2" xfId="48677"/>
    <cellStyle name="常规 8 2 2 2 2 3 2 2 3" xfId="36325"/>
    <cellStyle name="常规 8 2 2 2 2 3 2 3" xfId="17795"/>
    <cellStyle name="常规 8 2 2 2 2 3 2 3 2" xfId="42501"/>
    <cellStyle name="常规 8 2 2 2 2 3 2 4" xfId="30149"/>
    <cellStyle name="常规 8 2 2 2 2 3 3" xfId="8529"/>
    <cellStyle name="常规 8 2 2 2 2 3 3 2" xfId="20883"/>
    <cellStyle name="常规 8 2 2 2 2 3 3 2 2" xfId="45589"/>
    <cellStyle name="常规 8 2 2 2 2 3 3 3" xfId="33237"/>
    <cellStyle name="常规 8 2 2 2 2 3 4" xfId="14707"/>
    <cellStyle name="常规 8 2 2 2 2 3 4 2" xfId="39413"/>
    <cellStyle name="常规 8 2 2 2 2 3 5" xfId="27061"/>
    <cellStyle name="常规 8 2 2 2 2 4" xfId="3890"/>
    <cellStyle name="常规 8 2 2 2 2 4 2" xfId="10073"/>
    <cellStyle name="常规 8 2 2 2 2 4 2 2" xfId="22427"/>
    <cellStyle name="常规 8 2 2 2 2 4 2 2 2" xfId="47133"/>
    <cellStyle name="常规 8 2 2 2 2 4 2 3" xfId="34781"/>
    <cellStyle name="常规 8 2 2 2 2 4 3" xfId="16251"/>
    <cellStyle name="常规 8 2 2 2 2 4 3 2" xfId="40957"/>
    <cellStyle name="常规 8 2 2 2 2 4 4" xfId="28605"/>
    <cellStyle name="常规 8 2 2 2 2 5" xfId="6985"/>
    <cellStyle name="常规 8 2 2 2 2 5 2" xfId="19339"/>
    <cellStyle name="常规 8 2 2 2 2 5 2 2" xfId="44045"/>
    <cellStyle name="常规 8 2 2 2 2 5 3" xfId="31693"/>
    <cellStyle name="常规 8 2 2 2 2 6" xfId="13163"/>
    <cellStyle name="常规 8 2 2 2 2 6 2" xfId="37869"/>
    <cellStyle name="常规 8 2 2 2 2 7" xfId="25517"/>
    <cellStyle name="常规 8 2 2 2 3" xfId="1181"/>
    <cellStyle name="常规 8 2 2 2 3 2" xfId="2728"/>
    <cellStyle name="常规 8 2 2 2 3 2 2" xfId="5820"/>
    <cellStyle name="常规 8 2 2 2 3 2 2 2" xfId="12003"/>
    <cellStyle name="常规 8 2 2 2 3 2 2 2 2" xfId="24357"/>
    <cellStyle name="常规 8 2 2 2 3 2 2 2 2 2" xfId="49063"/>
    <cellStyle name="常规 8 2 2 2 3 2 2 2 3" xfId="36711"/>
    <cellStyle name="常规 8 2 2 2 3 2 2 3" xfId="18181"/>
    <cellStyle name="常规 8 2 2 2 3 2 2 3 2" xfId="42887"/>
    <cellStyle name="常规 8 2 2 2 3 2 2 4" xfId="30535"/>
    <cellStyle name="常规 8 2 2 2 3 2 3" xfId="8915"/>
    <cellStyle name="常规 8 2 2 2 3 2 3 2" xfId="21269"/>
    <cellStyle name="常规 8 2 2 2 3 2 3 2 2" xfId="45975"/>
    <cellStyle name="常规 8 2 2 2 3 2 3 3" xfId="33623"/>
    <cellStyle name="常规 8 2 2 2 3 2 4" xfId="15093"/>
    <cellStyle name="常规 8 2 2 2 3 2 4 2" xfId="39799"/>
    <cellStyle name="常规 8 2 2 2 3 2 5" xfId="27447"/>
    <cellStyle name="常规 8 2 2 2 3 3" xfId="4276"/>
    <cellStyle name="常规 8 2 2 2 3 3 2" xfId="10459"/>
    <cellStyle name="常规 8 2 2 2 3 3 2 2" xfId="22813"/>
    <cellStyle name="常规 8 2 2 2 3 3 2 2 2" xfId="47519"/>
    <cellStyle name="常规 8 2 2 2 3 3 2 3" xfId="35167"/>
    <cellStyle name="常规 8 2 2 2 3 3 3" xfId="16637"/>
    <cellStyle name="常规 8 2 2 2 3 3 3 2" xfId="41343"/>
    <cellStyle name="常规 8 2 2 2 3 3 4" xfId="28991"/>
    <cellStyle name="常规 8 2 2 2 3 4" xfId="7371"/>
    <cellStyle name="常规 8 2 2 2 3 4 2" xfId="19725"/>
    <cellStyle name="常规 8 2 2 2 3 4 2 2" xfId="44431"/>
    <cellStyle name="常规 8 2 2 2 3 4 3" xfId="32079"/>
    <cellStyle name="常规 8 2 2 2 3 5" xfId="13549"/>
    <cellStyle name="常规 8 2 2 2 3 5 2" xfId="38255"/>
    <cellStyle name="常规 8 2 2 2 3 6" xfId="25903"/>
    <cellStyle name="常规 8 2 2 2 4" xfId="1955"/>
    <cellStyle name="常规 8 2 2 2 4 2" xfId="5048"/>
    <cellStyle name="常规 8 2 2 2 4 2 2" xfId="11231"/>
    <cellStyle name="常规 8 2 2 2 4 2 2 2" xfId="23585"/>
    <cellStyle name="常规 8 2 2 2 4 2 2 2 2" xfId="48291"/>
    <cellStyle name="常规 8 2 2 2 4 2 2 3" xfId="35939"/>
    <cellStyle name="常规 8 2 2 2 4 2 3" xfId="17409"/>
    <cellStyle name="常规 8 2 2 2 4 2 3 2" xfId="42115"/>
    <cellStyle name="常规 8 2 2 2 4 2 4" xfId="29763"/>
    <cellStyle name="常规 8 2 2 2 4 3" xfId="8143"/>
    <cellStyle name="常规 8 2 2 2 4 3 2" xfId="20497"/>
    <cellStyle name="常规 8 2 2 2 4 3 2 2" xfId="45203"/>
    <cellStyle name="常规 8 2 2 2 4 3 3" xfId="32851"/>
    <cellStyle name="常规 8 2 2 2 4 4" xfId="14321"/>
    <cellStyle name="常规 8 2 2 2 4 4 2" xfId="39027"/>
    <cellStyle name="常规 8 2 2 2 4 5" xfId="26675"/>
    <cellStyle name="常规 8 2 2 2 5" xfId="3504"/>
    <cellStyle name="常规 8 2 2 2 5 2" xfId="9687"/>
    <cellStyle name="常规 8 2 2 2 5 2 2" xfId="22041"/>
    <cellStyle name="常规 8 2 2 2 5 2 2 2" xfId="46747"/>
    <cellStyle name="常规 8 2 2 2 5 2 3" xfId="34395"/>
    <cellStyle name="常规 8 2 2 2 5 3" xfId="15865"/>
    <cellStyle name="常规 8 2 2 2 5 3 2" xfId="40571"/>
    <cellStyle name="常规 8 2 2 2 5 4" xfId="28219"/>
    <cellStyle name="常规 8 2 2 2 6" xfId="6599"/>
    <cellStyle name="常规 8 2 2 2 6 2" xfId="18953"/>
    <cellStyle name="常规 8 2 2 2 6 2 2" xfId="43659"/>
    <cellStyle name="常规 8 2 2 2 6 3" xfId="31307"/>
    <cellStyle name="常规 8 2 2 2 7" xfId="12777"/>
    <cellStyle name="常规 8 2 2 2 7 2" xfId="37483"/>
    <cellStyle name="常规 8 2 2 2 8" xfId="25131"/>
    <cellStyle name="常规 8 2 2 3" xfId="573"/>
    <cellStyle name="常规 8 2 2 3 2" xfId="1347"/>
    <cellStyle name="常规 8 2 2 3 2 2" xfId="2894"/>
    <cellStyle name="常规 8 2 2 3 2 2 2" xfId="5986"/>
    <cellStyle name="常规 8 2 2 3 2 2 2 2" xfId="12169"/>
    <cellStyle name="常规 8 2 2 3 2 2 2 2 2" xfId="24523"/>
    <cellStyle name="常规 8 2 2 3 2 2 2 2 2 2" xfId="49229"/>
    <cellStyle name="常规 8 2 2 3 2 2 2 2 3" xfId="36877"/>
    <cellStyle name="常规 8 2 2 3 2 2 2 3" xfId="18347"/>
    <cellStyle name="常规 8 2 2 3 2 2 2 3 2" xfId="43053"/>
    <cellStyle name="常规 8 2 2 3 2 2 2 4" xfId="30701"/>
    <cellStyle name="常规 8 2 2 3 2 2 3" xfId="9081"/>
    <cellStyle name="常规 8 2 2 3 2 2 3 2" xfId="21435"/>
    <cellStyle name="常规 8 2 2 3 2 2 3 2 2" xfId="46141"/>
    <cellStyle name="常规 8 2 2 3 2 2 3 3" xfId="33789"/>
    <cellStyle name="常规 8 2 2 3 2 2 4" xfId="15259"/>
    <cellStyle name="常规 8 2 2 3 2 2 4 2" xfId="39965"/>
    <cellStyle name="常规 8 2 2 3 2 2 5" xfId="27613"/>
    <cellStyle name="常规 8 2 2 3 2 3" xfId="4442"/>
    <cellStyle name="常规 8 2 2 3 2 3 2" xfId="10625"/>
    <cellStyle name="常规 8 2 2 3 2 3 2 2" xfId="22979"/>
    <cellStyle name="常规 8 2 2 3 2 3 2 2 2" xfId="47685"/>
    <cellStyle name="常规 8 2 2 3 2 3 2 3" xfId="35333"/>
    <cellStyle name="常规 8 2 2 3 2 3 3" xfId="16803"/>
    <cellStyle name="常规 8 2 2 3 2 3 3 2" xfId="41509"/>
    <cellStyle name="常规 8 2 2 3 2 3 4" xfId="29157"/>
    <cellStyle name="常规 8 2 2 3 2 4" xfId="7537"/>
    <cellStyle name="常规 8 2 2 3 2 4 2" xfId="19891"/>
    <cellStyle name="常规 8 2 2 3 2 4 2 2" xfId="44597"/>
    <cellStyle name="常规 8 2 2 3 2 4 3" xfId="32245"/>
    <cellStyle name="常规 8 2 2 3 2 5" xfId="13715"/>
    <cellStyle name="常规 8 2 2 3 2 5 2" xfId="38421"/>
    <cellStyle name="常规 8 2 2 3 2 6" xfId="26069"/>
    <cellStyle name="常规 8 2 2 3 3" xfId="2122"/>
    <cellStyle name="常规 8 2 2 3 3 2" xfId="5214"/>
    <cellStyle name="常规 8 2 2 3 3 2 2" xfId="11397"/>
    <cellStyle name="常规 8 2 2 3 3 2 2 2" xfId="23751"/>
    <cellStyle name="常规 8 2 2 3 3 2 2 2 2" xfId="48457"/>
    <cellStyle name="常规 8 2 2 3 3 2 2 3" xfId="36105"/>
    <cellStyle name="常规 8 2 2 3 3 2 3" xfId="17575"/>
    <cellStyle name="常规 8 2 2 3 3 2 3 2" xfId="42281"/>
    <cellStyle name="常规 8 2 2 3 3 2 4" xfId="29929"/>
    <cellStyle name="常规 8 2 2 3 3 3" xfId="8309"/>
    <cellStyle name="常规 8 2 2 3 3 3 2" xfId="20663"/>
    <cellStyle name="常规 8 2 2 3 3 3 2 2" xfId="45369"/>
    <cellStyle name="常规 8 2 2 3 3 3 3" xfId="33017"/>
    <cellStyle name="常规 8 2 2 3 3 4" xfId="14487"/>
    <cellStyle name="常规 8 2 2 3 3 4 2" xfId="39193"/>
    <cellStyle name="常规 8 2 2 3 3 5" xfId="26841"/>
    <cellStyle name="常规 8 2 2 3 4" xfId="3670"/>
    <cellStyle name="常规 8 2 2 3 4 2" xfId="9853"/>
    <cellStyle name="常规 8 2 2 3 4 2 2" xfId="22207"/>
    <cellStyle name="常规 8 2 2 3 4 2 2 2" xfId="46913"/>
    <cellStyle name="常规 8 2 2 3 4 2 3" xfId="34561"/>
    <cellStyle name="常规 8 2 2 3 4 3" xfId="16031"/>
    <cellStyle name="常规 8 2 2 3 4 3 2" xfId="40737"/>
    <cellStyle name="常规 8 2 2 3 4 4" xfId="28385"/>
    <cellStyle name="常规 8 2 2 3 5" xfId="6765"/>
    <cellStyle name="常规 8 2 2 3 5 2" xfId="19119"/>
    <cellStyle name="常规 8 2 2 3 5 2 2" xfId="43825"/>
    <cellStyle name="常规 8 2 2 3 5 3" xfId="31473"/>
    <cellStyle name="常规 8 2 2 3 6" xfId="12943"/>
    <cellStyle name="常规 8 2 2 3 6 2" xfId="37649"/>
    <cellStyle name="常规 8 2 2 3 7" xfId="25297"/>
    <cellStyle name="常规 8 2 2 4" xfId="961"/>
    <cellStyle name="常规 8 2 2 4 2" xfId="2508"/>
    <cellStyle name="常规 8 2 2 4 2 2" xfId="5600"/>
    <cellStyle name="常规 8 2 2 4 2 2 2" xfId="11783"/>
    <cellStyle name="常规 8 2 2 4 2 2 2 2" xfId="24137"/>
    <cellStyle name="常规 8 2 2 4 2 2 2 2 2" xfId="48843"/>
    <cellStyle name="常规 8 2 2 4 2 2 2 3" xfId="36491"/>
    <cellStyle name="常规 8 2 2 4 2 2 3" xfId="17961"/>
    <cellStyle name="常规 8 2 2 4 2 2 3 2" xfId="42667"/>
    <cellStyle name="常规 8 2 2 4 2 2 4" xfId="30315"/>
    <cellStyle name="常规 8 2 2 4 2 3" xfId="8695"/>
    <cellStyle name="常规 8 2 2 4 2 3 2" xfId="21049"/>
    <cellStyle name="常规 8 2 2 4 2 3 2 2" xfId="45755"/>
    <cellStyle name="常规 8 2 2 4 2 3 3" xfId="33403"/>
    <cellStyle name="常规 8 2 2 4 2 4" xfId="14873"/>
    <cellStyle name="常规 8 2 2 4 2 4 2" xfId="39579"/>
    <cellStyle name="常规 8 2 2 4 2 5" xfId="27227"/>
    <cellStyle name="常规 8 2 2 4 3" xfId="4056"/>
    <cellStyle name="常规 8 2 2 4 3 2" xfId="10239"/>
    <cellStyle name="常规 8 2 2 4 3 2 2" xfId="22593"/>
    <cellStyle name="常规 8 2 2 4 3 2 2 2" xfId="47299"/>
    <cellStyle name="常规 8 2 2 4 3 2 3" xfId="34947"/>
    <cellStyle name="常规 8 2 2 4 3 3" xfId="16417"/>
    <cellStyle name="常规 8 2 2 4 3 3 2" xfId="41123"/>
    <cellStyle name="常规 8 2 2 4 3 4" xfId="28771"/>
    <cellStyle name="常规 8 2 2 4 4" xfId="7151"/>
    <cellStyle name="常规 8 2 2 4 4 2" xfId="19505"/>
    <cellStyle name="常规 8 2 2 4 4 2 2" xfId="44211"/>
    <cellStyle name="常规 8 2 2 4 4 3" xfId="31859"/>
    <cellStyle name="常规 8 2 2 4 5" xfId="13329"/>
    <cellStyle name="常规 8 2 2 4 5 2" xfId="38035"/>
    <cellStyle name="常规 8 2 2 4 6" xfId="25683"/>
    <cellStyle name="常规 8 2 2 5" xfId="1735"/>
    <cellStyle name="常规 8 2 2 5 2" xfId="4828"/>
    <cellStyle name="常规 8 2 2 5 2 2" xfId="11011"/>
    <cellStyle name="常规 8 2 2 5 2 2 2" xfId="23365"/>
    <cellStyle name="常规 8 2 2 5 2 2 2 2" xfId="48071"/>
    <cellStyle name="常规 8 2 2 5 2 2 3" xfId="35719"/>
    <cellStyle name="常规 8 2 2 5 2 3" xfId="17189"/>
    <cellStyle name="常规 8 2 2 5 2 3 2" xfId="41895"/>
    <cellStyle name="常规 8 2 2 5 2 4" xfId="29543"/>
    <cellStyle name="常规 8 2 2 5 3" xfId="7923"/>
    <cellStyle name="常规 8 2 2 5 3 2" xfId="20277"/>
    <cellStyle name="常规 8 2 2 5 3 2 2" xfId="44983"/>
    <cellStyle name="常规 8 2 2 5 3 3" xfId="32631"/>
    <cellStyle name="常规 8 2 2 5 4" xfId="14101"/>
    <cellStyle name="常规 8 2 2 5 4 2" xfId="38807"/>
    <cellStyle name="常规 8 2 2 5 5" xfId="26455"/>
    <cellStyle name="常规 8 2 2 6" xfId="3284"/>
    <cellStyle name="常规 8 2 2 6 2" xfId="9467"/>
    <cellStyle name="常规 8 2 2 6 2 2" xfId="21821"/>
    <cellStyle name="常规 8 2 2 6 2 2 2" xfId="46527"/>
    <cellStyle name="常规 8 2 2 6 2 3" xfId="34175"/>
    <cellStyle name="常规 8 2 2 6 3" xfId="15645"/>
    <cellStyle name="常规 8 2 2 6 3 2" xfId="40351"/>
    <cellStyle name="常规 8 2 2 6 4" xfId="27999"/>
    <cellStyle name="常规 8 2 2 7" xfId="6379"/>
    <cellStyle name="常规 8 2 2 7 2" xfId="18733"/>
    <cellStyle name="常规 8 2 2 7 2 2" xfId="43439"/>
    <cellStyle name="常规 8 2 2 7 3" xfId="31087"/>
    <cellStyle name="常规 8 2 2 8" xfId="12557"/>
    <cellStyle name="常规 8 2 2 8 2" xfId="37263"/>
    <cellStyle name="常规 8 2 2 9" xfId="24911"/>
    <cellStyle name="常规 8 2 3" xfId="281"/>
    <cellStyle name="常规 8 2 3 2" xfId="669"/>
    <cellStyle name="常规 8 2 3 2 2" xfId="1443"/>
    <cellStyle name="常规 8 2 3 2 2 2" xfId="2990"/>
    <cellStyle name="常规 8 2 3 2 2 2 2" xfId="6082"/>
    <cellStyle name="常规 8 2 3 2 2 2 2 2" xfId="12265"/>
    <cellStyle name="常规 8 2 3 2 2 2 2 2 2" xfId="24619"/>
    <cellStyle name="常规 8 2 3 2 2 2 2 2 2 2" xfId="49325"/>
    <cellStyle name="常规 8 2 3 2 2 2 2 2 3" xfId="36973"/>
    <cellStyle name="常规 8 2 3 2 2 2 2 3" xfId="18443"/>
    <cellStyle name="常规 8 2 3 2 2 2 2 3 2" xfId="43149"/>
    <cellStyle name="常规 8 2 3 2 2 2 2 4" xfId="30797"/>
    <cellStyle name="常规 8 2 3 2 2 2 3" xfId="9177"/>
    <cellStyle name="常规 8 2 3 2 2 2 3 2" xfId="21531"/>
    <cellStyle name="常规 8 2 3 2 2 2 3 2 2" xfId="46237"/>
    <cellStyle name="常规 8 2 3 2 2 2 3 3" xfId="33885"/>
    <cellStyle name="常规 8 2 3 2 2 2 4" xfId="15355"/>
    <cellStyle name="常规 8 2 3 2 2 2 4 2" xfId="40061"/>
    <cellStyle name="常规 8 2 3 2 2 2 5" xfId="27709"/>
    <cellStyle name="常规 8 2 3 2 2 3" xfId="4538"/>
    <cellStyle name="常规 8 2 3 2 2 3 2" xfId="10721"/>
    <cellStyle name="常规 8 2 3 2 2 3 2 2" xfId="23075"/>
    <cellStyle name="常规 8 2 3 2 2 3 2 2 2" xfId="47781"/>
    <cellStyle name="常规 8 2 3 2 2 3 2 3" xfId="35429"/>
    <cellStyle name="常规 8 2 3 2 2 3 3" xfId="16899"/>
    <cellStyle name="常规 8 2 3 2 2 3 3 2" xfId="41605"/>
    <cellStyle name="常规 8 2 3 2 2 3 4" xfId="29253"/>
    <cellStyle name="常规 8 2 3 2 2 4" xfId="7633"/>
    <cellStyle name="常规 8 2 3 2 2 4 2" xfId="19987"/>
    <cellStyle name="常规 8 2 3 2 2 4 2 2" xfId="44693"/>
    <cellStyle name="常规 8 2 3 2 2 4 3" xfId="32341"/>
    <cellStyle name="常规 8 2 3 2 2 5" xfId="13811"/>
    <cellStyle name="常规 8 2 3 2 2 5 2" xfId="38517"/>
    <cellStyle name="常规 8 2 3 2 2 6" xfId="26165"/>
    <cellStyle name="常规 8 2 3 2 3" xfId="2218"/>
    <cellStyle name="常规 8 2 3 2 3 2" xfId="5310"/>
    <cellStyle name="常规 8 2 3 2 3 2 2" xfId="11493"/>
    <cellStyle name="常规 8 2 3 2 3 2 2 2" xfId="23847"/>
    <cellStyle name="常规 8 2 3 2 3 2 2 2 2" xfId="48553"/>
    <cellStyle name="常规 8 2 3 2 3 2 2 3" xfId="36201"/>
    <cellStyle name="常规 8 2 3 2 3 2 3" xfId="17671"/>
    <cellStyle name="常规 8 2 3 2 3 2 3 2" xfId="42377"/>
    <cellStyle name="常规 8 2 3 2 3 2 4" xfId="30025"/>
    <cellStyle name="常规 8 2 3 2 3 3" xfId="8405"/>
    <cellStyle name="常规 8 2 3 2 3 3 2" xfId="20759"/>
    <cellStyle name="常规 8 2 3 2 3 3 2 2" xfId="45465"/>
    <cellStyle name="常规 8 2 3 2 3 3 3" xfId="33113"/>
    <cellStyle name="常规 8 2 3 2 3 4" xfId="14583"/>
    <cellStyle name="常规 8 2 3 2 3 4 2" xfId="39289"/>
    <cellStyle name="常规 8 2 3 2 3 5" xfId="26937"/>
    <cellStyle name="常规 8 2 3 2 4" xfId="3766"/>
    <cellStyle name="常规 8 2 3 2 4 2" xfId="9949"/>
    <cellStyle name="常规 8 2 3 2 4 2 2" xfId="22303"/>
    <cellStyle name="常规 8 2 3 2 4 2 2 2" xfId="47009"/>
    <cellStyle name="常规 8 2 3 2 4 2 3" xfId="34657"/>
    <cellStyle name="常规 8 2 3 2 4 3" xfId="16127"/>
    <cellStyle name="常规 8 2 3 2 4 3 2" xfId="40833"/>
    <cellStyle name="常规 8 2 3 2 4 4" xfId="28481"/>
    <cellStyle name="常规 8 2 3 2 5" xfId="6861"/>
    <cellStyle name="常规 8 2 3 2 5 2" xfId="19215"/>
    <cellStyle name="常规 8 2 3 2 5 2 2" xfId="43921"/>
    <cellStyle name="常规 8 2 3 2 5 3" xfId="31569"/>
    <cellStyle name="常规 8 2 3 2 6" xfId="13039"/>
    <cellStyle name="常规 8 2 3 2 6 2" xfId="37745"/>
    <cellStyle name="常规 8 2 3 2 7" xfId="25393"/>
    <cellStyle name="常规 8 2 3 3" xfId="1057"/>
    <cellStyle name="常规 8 2 3 3 2" xfId="2604"/>
    <cellStyle name="常规 8 2 3 3 2 2" xfId="5696"/>
    <cellStyle name="常规 8 2 3 3 2 2 2" xfId="11879"/>
    <cellStyle name="常规 8 2 3 3 2 2 2 2" xfId="24233"/>
    <cellStyle name="常规 8 2 3 3 2 2 2 2 2" xfId="48939"/>
    <cellStyle name="常规 8 2 3 3 2 2 2 3" xfId="36587"/>
    <cellStyle name="常规 8 2 3 3 2 2 3" xfId="18057"/>
    <cellStyle name="常规 8 2 3 3 2 2 3 2" xfId="42763"/>
    <cellStyle name="常规 8 2 3 3 2 2 4" xfId="30411"/>
    <cellStyle name="常规 8 2 3 3 2 3" xfId="8791"/>
    <cellStyle name="常规 8 2 3 3 2 3 2" xfId="21145"/>
    <cellStyle name="常规 8 2 3 3 2 3 2 2" xfId="45851"/>
    <cellStyle name="常规 8 2 3 3 2 3 3" xfId="33499"/>
    <cellStyle name="常规 8 2 3 3 2 4" xfId="14969"/>
    <cellStyle name="常规 8 2 3 3 2 4 2" xfId="39675"/>
    <cellStyle name="常规 8 2 3 3 2 5" xfId="27323"/>
    <cellStyle name="常规 8 2 3 3 3" xfId="4152"/>
    <cellStyle name="常规 8 2 3 3 3 2" xfId="10335"/>
    <cellStyle name="常规 8 2 3 3 3 2 2" xfId="22689"/>
    <cellStyle name="常规 8 2 3 3 3 2 2 2" xfId="47395"/>
    <cellStyle name="常规 8 2 3 3 3 2 3" xfId="35043"/>
    <cellStyle name="常规 8 2 3 3 3 3" xfId="16513"/>
    <cellStyle name="常规 8 2 3 3 3 3 2" xfId="41219"/>
    <cellStyle name="常规 8 2 3 3 3 4" xfId="28867"/>
    <cellStyle name="常规 8 2 3 3 4" xfId="7247"/>
    <cellStyle name="常规 8 2 3 3 4 2" xfId="19601"/>
    <cellStyle name="常规 8 2 3 3 4 2 2" xfId="44307"/>
    <cellStyle name="常规 8 2 3 3 4 3" xfId="31955"/>
    <cellStyle name="常规 8 2 3 3 5" xfId="13425"/>
    <cellStyle name="常规 8 2 3 3 5 2" xfId="38131"/>
    <cellStyle name="常规 8 2 3 3 6" xfId="25779"/>
    <cellStyle name="常规 8 2 3 4" xfId="1831"/>
    <cellStyle name="常规 8 2 3 4 2" xfId="4924"/>
    <cellStyle name="常规 8 2 3 4 2 2" xfId="11107"/>
    <cellStyle name="常规 8 2 3 4 2 2 2" xfId="23461"/>
    <cellStyle name="常规 8 2 3 4 2 2 2 2" xfId="48167"/>
    <cellStyle name="常规 8 2 3 4 2 2 3" xfId="35815"/>
    <cellStyle name="常规 8 2 3 4 2 3" xfId="17285"/>
    <cellStyle name="常规 8 2 3 4 2 3 2" xfId="41991"/>
    <cellStyle name="常规 8 2 3 4 2 4" xfId="29639"/>
    <cellStyle name="常规 8 2 3 4 3" xfId="8019"/>
    <cellStyle name="常规 8 2 3 4 3 2" xfId="20373"/>
    <cellStyle name="常规 8 2 3 4 3 2 2" xfId="45079"/>
    <cellStyle name="常规 8 2 3 4 3 3" xfId="32727"/>
    <cellStyle name="常规 8 2 3 4 4" xfId="14197"/>
    <cellStyle name="常规 8 2 3 4 4 2" xfId="38903"/>
    <cellStyle name="常规 8 2 3 4 5" xfId="26551"/>
    <cellStyle name="常规 8 2 3 5" xfId="3380"/>
    <cellStyle name="常规 8 2 3 5 2" xfId="9563"/>
    <cellStyle name="常规 8 2 3 5 2 2" xfId="21917"/>
    <cellStyle name="常规 8 2 3 5 2 2 2" xfId="46623"/>
    <cellStyle name="常规 8 2 3 5 2 3" xfId="34271"/>
    <cellStyle name="常规 8 2 3 5 3" xfId="15741"/>
    <cellStyle name="常规 8 2 3 5 3 2" xfId="40447"/>
    <cellStyle name="常规 8 2 3 5 4" xfId="28095"/>
    <cellStyle name="常规 8 2 3 6" xfId="6475"/>
    <cellStyle name="常规 8 2 3 6 2" xfId="18829"/>
    <cellStyle name="常规 8 2 3 6 2 2" xfId="43535"/>
    <cellStyle name="常规 8 2 3 6 3" xfId="31183"/>
    <cellStyle name="常规 8 2 3 7" xfId="12653"/>
    <cellStyle name="常规 8 2 3 7 2" xfId="37359"/>
    <cellStyle name="常规 8 2 3 8" xfId="25007"/>
    <cellStyle name="常规 8 2 4" xfId="504"/>
    <cellStyle name="常规 8 2 4 2" xfId="1278"/>
    <cellStyle name="常规 8 2 4 2 2" xfId="2825"/>
    <cellStyle name="常规 8 2 4 2 2 2" xfId="5917"/>
    <cellStyle name="常规 8 2 4 2 2 2 2" xfId="12100"/>
    <cellStyle name="常规 8 2 4 2 2 2 2 2" xfId="24454"/>
    <cellStyle name="常规 8 2 4 2 2 2 2 2 2" xfId="49160"/>
    <cellStyle name="常规 8 2 4 2 2 2 2 3" xfId="36808"/>
    <cellStyle name="常规 8 2 4 2 2 2 3" xfId="18278"/>
    <cellStyle name="常规 8 2 4 2 2 2 3 2" xfId="42984"/>
    <cellStyle name="常规 8 2 4 2 2 2 4" xfId="30632"/>
    <cellStyle name="常规 8 2 4 2 2 3" xfId="9012"/>
    <cellStyle name="常规 8 2 4 2 2 3 2" xfId="21366"/>
    <cellStyle name="常规 8 2 4 2 2 3 2 2" xfId="46072"/>
    <cellStyle name="常规 8 2 4 2 2 3 3" xfId="33720"/>
    <cellStyle name="常规 8 2 4 2 2 4" xfId="15190"/>
    <cellStyle name="常规 8 2 4 2 2 4 2" xfId="39896"/>
    <cellStyle name="常规 8 2 4 2 2 5" xfId="27544"/>
    <cellStyle name="常规 8 2 4 2 3" xfId="4373"/>
    <cellStyle name="常规 8 2 4 2 3 2" xfId="10556"/>
    <cellStyle name="常规 8 2 4 2 3 2 2" xfId="22910"/>
    <cellStyle name="常规 8 2 4 2 3 2 2 2" xfId="47616"/>
    <cellStyle name="常规 8 2 4 2 3 2 3" xfId="35264"/>
    <cellStyle name="常规 8 2 4 2 3 3" xfId="16734"/>
    <cellStyle name="常规 8 2 4 2 3 3 2" xfId="41440"/>
    <cellStyle name="常规 8 2 4 2 3 4" xfId="29088"/>
    <cellStyle name="常规 8 2 4 2 4" xfId="7468"/>
    <cellStyle name="常规 8 2 4 2 4 2" xfId="19822"/>
    <cellStyle name="常规 8 2 4 2 4 2 2" xfId="44528"/>
    <cellStyle name="常规 8 2 4 2 4 3" xfId="32176"/>
    <cellStyle name="常规 8 2 4 2 5" xfId="13646"/>
    <cellStyle name="常规 8 2 4 2 5 2" xfId="38352"/>
    <cellStyle name="常规 8 2 4 2 6" xfId="26000"/>
    <cellStyle name="常规 8 2 4 3" xfId="2053"/>
    <cellStyle name="常规 8 2 4 3 2" xfId="5145"/>
    <cellStyle name="常规 8 2 4 3 2 2" xfId="11328"/>
    <cellStyle name="常规 8 2 4 3 2 2 2" xfId="23682"/>
    <cellStyle name="常规 8 2 4 3 2 2 2 2" xfId="48388"/>
    <cellStyle name="常规 8 2 4 3 2 2 3" xfId="36036"/>
    <cellStyle name="常规 8 2 4 3 2 3" xfId="17506"/>
    <cellStyle name="常规 8 2 4 3 2 3 2" xfId="42212"/>
    <cellStyle name="常规 8 2 4 3 2 4" xfId="29860"/>
    <cellStyle name="常规 8 2 4 3 3" xfId="8240"/>
    <cellStyle name="常规 8 2 4 3 3 2" xfId="20594"/>
    <cellStyle name="常规 8 2 4 3 3 2 2" xfId="45300"/>
    <cellStyle name="常规 8 2 4 3 3 3" xfId="32948"/>
    <cellStyle name="常规 8 2 4 3 4" xfId="14418"/>
    <cellStyle name="常规 8 2 4 3 4 2" xfId="39124"/>
    <cellStyle name="常规 8 2 4 3 5" xfId="26772"/>
    <cellStyle name="常规 8 2 4 4" xfId="3601"/>
    <cellStyle name="常规 8 2 4 4 2" xfId="9784"/>
    <cellStyle name="常规 8 2 4 4 2 2" xfId="22138"/>
    <cellStyle name="常规 8 2 4 4 2 2 2" xfId="46844"/>
    <cellStyle name="常规 8 2 4 4 2 3" xfId="34492"/>
    <cellStyle name="常规 8 2 4 4 3" xfId="15962"/>
    <cellStyle name="常规 8 2 4 4 3 2" xfId="40668"/>
    <cellStyle name="常规 8 2 4 4 4" xfId="28316"/>
    <cellStyle name="常规 8 2 4 5" xfId="6696"/>
    <cellStyle name="常规 8 2 4 5 2" xfId="19050"/>
    <cellStyle name="常规 8 2 4 5 2 2" xfId="43756"/>
    <cellStyle name="常规 8 2 4 5 3" xfId="31404"/>
    <cellStyle name="常规 8 2 4 6" xfId="12874"/>
    <cellStyle name="常规 8 2 4 6 2" xfId="37580"/>
    <cellStyle name="常规 8 2 4 7" xfId="25228"/>
    <cellStyle name="常规 8 2 5" xfId="892"/>
    <cellStyle name="常规 8 2 5 2" xfId="2439"/>
    <cellStyle name="常规 8 2 5 2 2" xfId="5531"/>
    <cellStyle name="常规 8 2 5 2 2 2" xfId="11714"/>
    <cellStyle name="常规 8 2 5 2 2 2 2" xfId="24068"/>
    <cellStyle name="常规 8 2 5 2 2 2 2 2" xfId="48774"/>
    <cellStyle name="常规 8 2 5 2 2 2 3" xfId="36422"/>
    <cellStyle name="常规 8 2 5 2 2 3" xfId="17892"/>
    <cellStyle name="常规 8 2 5 2 2 3 2" xfId="42598"/>
    <cellStyle name="常规 8 2 5 2 2 4" xfId="30246"/>
    <cellStyle name="常规 8 2 5 2 3" xfId="8626"/>
    <cellStyle name="常规 8 2 5 2 3 2" xfId="20980"/>
    <cellStyle name="常规 8 2 5 2 3 2 2" xfId="45686"/>
    <cellStyle name="常规 8 2 5 2 3 3" xfId="33334"/>
    <cellStyle name="常规 8 2 5 2 4" xfId="14804"/>
    <cellStyle name="常规 8 2 5 2 4 2" xfId="39510"/>
    <cellStyle name="常规 8 2 5 2 5" xfId="27158"/>
    <cellStyle name="常规 8 2 5 3" xfId="3987"/>
    <cellStyle name="常规 8 2 5 3 2" xfId="10170"/>
    <cellStyle name="常规 8 2 5 3 2 2" xfId="22524"/>
    <cellStyle name="常规 8 2 5 3 2 2 2" xfId="47230"/>
    <cellStyle name="常规 8 2 5 3 2 3" xfId="34878"/>
    <cellStyle name="常规 8 2 5 3 3" xfId="16348"/>
    <cellStyle name="常规 8 2 5 3 3 2" xfId="41054"/>
    <cellStyle name="常规 8 2 5 3 4" xfId="28702"/>
    <cellStyle name="常规 8 2 5 4" xfId="7082"/>
    <cellStyle name="常规 8 2 5 4 2" xfId="19436"/>
    <cellStyle name="常规 8 2 5 4 2 2" xfId="44142"/>
    <cellStyle name="常规 8 2 5 4 3" xfId="31790"/>
    <cellStyle name="常规 8 2 5 5" xfId="13260"/>
    <cellStyle name="常规 8 2 5 5 2" xfId="37966"/>
    <cellStyle name="常规 8 2 5 6" xfId="25614"/>
    <cellStyle name="常规 8 2 6" xfId="1666"/>
    <cellStyle name="常规 8 2 6 2" xfId="4759"/>
    <cellStyle name="常规 8 2 6 2 2" xfId="10942"/>
    <cellStyle name="常规 8 2 6 2 2 2" xfId="23296"/>
    <cellStyle name="常规 8 2 6 2 2 2 2" xfId="48002"/>
    <cellStyle name="常规 8 2 6 2 2 3" xfId="35650"/>
    <cellStyle name="常规 8 2 6 2 3" xfId="17120"/>
    <cellStyle name="常规 8 2 6 2 3 2" xfId="41826"/>
    <cellStyle name="常规 8 2 6 2 4" xfId="29474"/>
    <cellStyle name="常规 8 2 6 3" xfId="7854"/>
    <cellStyle name="常规 8 2 6 3 2" xfId="20208"/>
    <cellStyle name="常规 8 2 6 3 2 2" xfId="44914"/>
    <cellStyle name="常规 8 2 6 3 3" xfId="32562"/>
    <cellStyle name="常规 8 2 6 4" xfId="14032"/>
    <cellStyle name="常规 8 2 6 4 2" xfId="38738"/>
    <cellStyle name="常规 8 2 6 5" xfId="26386"/>
    <cellStyle name="常规 8 2 7" xfId="3215"/>
    <cellStyle name="常规 8 2 7 2" xfId="9398"/>
    <cellStyle name="常规 8 2 7 2 2" xfId="21752"/>
    <cellStyle name="常规 8 2 7 2 2 2" xfId="46458"/>
    <cellStyle name="常规 8 2 7 2 3" xfId="34106"/>
    <cellStyle name="常规 8 2 7 3" xfId="15576"/>
    <cellStyle name="常规 8 2 7 3 2" xfId="40282"/>
    <cellStyle name="常规 8 2 7 4" xfId="27930"/>
    <cellStyle name="常规 8 2 8" xfId="6310"/>
    <cellStyle name="常规 8 2 8 2" xfId="18664"/>
    <cellStyle name="常规 8 2 8 2 2" xfId="43370"/>
    <cellStyle name="常规 8 2 8 3" xfId="31018"/>
    <cellStyle name="常规 8 2 9" xfId="12488"/>
    <cellStyle name="常规 8 2 9 2" xfId="37194"/>
    <cellStyle name="常规 8 3" xfId="145"/>
    <cellStyle name="常规 8 3 2" xfId="343"/>
    <cellStyle name="常规 8 3 2 2" xfId="731"/>
    <cellStyle name="常规 8 3 2 2 2" xfId="1505"/>
    <cellStyle name="常规 8 3 2 2 2 2" xfId="3052"/>
    <cellStyle name="常规 8 3 2 2 2 2 2" xfId="6144"/>
    <cellStyle name="常规 8 3 2 2 2 2 2 2" xfId="12327"/>
    <cellStyle name="常规 8 3 2 2 2 2 2 2 2" xfId="24681"/>
    <cellStyle name="常规 8 3 2 2 2 2 2 2 2 2" xfId="49387"/>
    <cellStyle name="常规 8 3 2 2 2 2 2 2 3" xfId="37035"/>
    <cellStyle name="常规 8 3 2 2 2 2 2 3" xfId="18505"/>
    <cellStyle name="常规 8 3 2 2 2 2 2 3 2" xfId="43211"/>
    <cellStyle name="常规 8 3 2 2 2 2 2 4" xfId="30859"/>
    <cellStyle name="常规 8 3 2 2 2 2 3" xfId="9239"/>
    <cellStyle name="常规 8 3 2 2 2 2 3 2" xfId="21593"/>
    <cellStyle name="常规 8 3 2 2 2 2 3 2 2" xfId="46299"/>
    <cellStyle name="常规 8 3 2 2 2 2 3 3" xfId="33947"/>
    <cellStyle name="常规 8 3 2 2 2 2 4" xfId="15417"/>
    <cellStyle name="常规 8 3 2 2 2 2 4 2" xfId="40123"/>
    <cellStyle name="常规 8 3 2 2 2 2 5" xfId="27771"/>
    <cellStyle name="常规 8 3 2 2 2 3" xfId="4600"/>
    <cellStyle name="常规 8 3 2 2 2 3 2" xfId="10783"/>
    <cellStyle name="常规 8 3 2 2 2 3 2 2" xfId="23137"/>
    <cellStyle name="常规 8 3 2 2 2 3 2 2 2" xfId="47843"/>
    <cellStyle name="常规 8 3 2 2 2 3 2 3" xfId="35491"/>
    <cellStyle name="常规 8 3 2 2 2 3 3" xfId="16961"/>
    <cellStyle name="常规 8 3 2 2 2 3 3 2" xfId="41667"/>
    <cellStyle name="常规 8 3 2 2 2 3 4" xfId="29315"/>
    <cellStyle name="常规 8 3 2 2 2 4" xfId="7695"/>
    <cellStyle name="常规 8 3 2 2 2 4 2" xfId="20049"/>
    <cellStyle name="常规 8 3 2 2 2 4 2 2" xfId="44755"/>
    <cellStyle name="常规 8 3 2 2 2 4 3" xfId="32403"/>
    <cellStyle name="常规 8 3 2 2 2 5" xfId="13873"/>
    <cellStyle name="常规 8 3 2 2 2 5 2" xfId="38579"/>
    <cellStyle name="常规 8 3 2 2 2 6" xfId="26227"/>
    <cellStyle name="常规 8 3 2 2 3" xfId="2280"/>
    <cellStyle name="常规 8 3 2 2 3 2" xfId="5372"/>
    <cellStyle name="常规 8 3 2 2 3 2 2" xfId="11555"/>
    <cellStyle name="常规 8 3 2 2 3 2 2 2" xfId="23909"/>
    <cellStyle name="常规 8 3 2 2 3 2 2 2 2" xfId="48615"/>
    <cellStyle name="常规 8 3 2 2 3 2 2 3" xfId="36263"/>
    <cellStyle name="常规 8 3 2 2 3 2 3" xfId="17733"/>
    <cellStyle name="常规 8 3 2 2 3 2 3 2" xfId="42439"/>
    <cellStyle name="常规 8 3 2 2 3 2 4" xfId="30087"/>
    <cellStyle name="常规 8 3 2 2 3 3" xfId="8467"/>
    <cellStyle name="常规 8 3 2 2 3 3 2" xfId="20821"/>
    <cellStyle name="常规 8 3 2 2 3 3 2 2" xfId="45527"/>
    <cellStyle name="常规 8 3 2 2 3 3 3" xfId="33175"/>
    <cellStyle name="常规 8 3 2 2 3 4" xfId="14645"/>
    <cellStyle name="常规 8 3 2 2 3 4 2" xfId="39351"/>
    <cellStyle name="常规 8 3 2 2 3 5" xfId="26999"/>
    <cellStyle name="常规 8 3 2 2 4" xfId="3828"/>
    <cellStyle name="常规 8 3 2 2 4 2" xfId="10011"/>
    <cellStyle name="常规 8 3 2 2 4 2 2" xfId="22365"/>
    <cellStyle name="常规 8 3 2 2 4 2 2 2" xfId="47071"/>
    <cellStyle name="常规 8 3 2 2 4 2 3" xfId="34719"/>
    <cellStyle name="常规 8 3 2 2 4 3" xfId="16189"/>
    <cellStyle name="常规 8 3 2 2 4 3 2" xfId="40895"/>
    <cellStyle name="常规 8 3 2 2 4 4" xfId="28543"/>
    <cellStyle name="常规 8 3 2 2 5" xfId="6923"/>
    <cellStyle name="常规 8 3 2 2 5 2" xfId="19277"/>
    <cellStyle name="常规 8 3 2 2 5 2 2" xfId="43983"/>
    <cellStyle name="常规 8 3 2 2 5 3" xfId="31631"/>
    <cellStyle name="常规 8 3 2 2 6" xfId="13101"/>
    <cellStyle name="常规 8 3 2 2 6 2" xfId="37807"/>
    <cellStyle name="常规 8 3 2 2 7" xfId="25455"/>
    <cellStyle name="常规 8 3 2 3" xfId="1119"/>
    <cellStyle name="常规 8 3 2 3 2" xfId="2666"/>
    <cellStyle name="常规 8 3 2 3 2 2" xfId="5758"/>
    <cellStyle name="常规 8 3 2 3 2 2 2" xfId="11941"/>
    <cellStyle name="常规 8 3 2 3 2 2 2 2" xfId="24295"/>
    <cellStyle name="常规 8 3 2 3 2 2 2 2 2" xfId="49001"/>
    <cellStyle name="常规 8 3 2 3 2 2 2 3" xfId="36649"/>
    <cellStyle name="常规 8 3 2 3 2 2 3" xfId="18119"/>
    <cellStyle name="常规 8 3 2 3 2 2 3 2" xfId="42825"/>
    <cellStyle name="常规 8 3 2 3 2 2 4" xfId="30473"/>
    <cellStyle name="常规 8 3 2 3 2 3" xfId="8853"/>
    <cellStyle name="常规 8 3 2 3 2 3 2" xfId="21207"/>
    <cellStyle name="常规 8 3 2 3 2 3 2 2" xfId="45913"/>
    <cellStyle name="常规 8 3 2 3 2 3 3" xfId="33561"/>
    <cellStyle name="常规 8 3 2 3 2 4" xfId="15031"/>
    <cellStyle name="常规 8 3 2 3 2 4 2" xfId="39737"/>
    <cellStyle name="常规 8 3 2 3 2 5" xfId="27385"/>
    <cellStyle name="常规 8 3 2 3 3" xfId="4214"/>
    <cellStyle name="常规 8 3 2 3 3 2" xfId="10397"/>
    <cellStyle name="常规 8 3 2 3 3 2 2" xfId="22751"/>
    <cellStyle name="常规 8 3 2 3 3 2 2 2" xfId="47457"/>
    <cellStyle name="常规 8 3 2 3 3 2 3" xfId="35105"/>
    <cellStyle name="常规 8 3 2 3 3 3" xfId="16575"/>
    <cellStyle name="常规 8 3 2 3 3 3 2" xfId="41281"/>
    <cellStyle name="常规 8 3 2 3 3 4" xfId="28929"/>
    <cellStyle name="常规 8 3 2 3 4" xfId="7309"/>
    <cellStyle name="常规 8 3 2 3 4 2" xfId="19663"/>
    <cellStyle name="常规 8 3 2 3 4 2 2" xfId="44369"/>
    <cellStyle name="常规 8 3 2 3 4 3" xfId="32017"/>
    <cellStyle name="常规 8 3 2 3 5" xfId="13487"/>
    <cellStyle name="常规 8 3 2 3 5 2" xfId="38193"/>
    <cellStyle name="常规 8 3 2 3 6" xfId="25841"/>
    <cellStyle name="常规 8 3 2 4" xfId="1893"/>
    <cellStyle name="常规 8 3 2 4 2" xfId="4986"/>
    <cellStyle name="常规 8 3 2 4 2 2" xfId="11169"/>
    <cellStyle name="常规 8 3 2 4 2 2 2" xfId="23523"/>
    <cellStyle name="常规 8 3 2 4 2 2 2 2" xfId="48229"/>
    <cellStyle name="常规 8 3 2 4 2 2 3" xfId="35877"/>
    <cellStyle name="常规 8 3 2 4 2 3" xfId="17347"/>
    <cellStyle name="常规 8 3 2 4 2 3 2" xfId="42053"/>
    <cellStyle name="常规 8 3 2 4 2 4" xfId="29701"/>
    <cellStyle name="常规 8 3 2 4 3" xfId="8081"/>
    <cellStyle name="常规 8 3 2 4 3 2" xfId="20435"/>
    <cellStyle name="常规 8 3 2 4 3 2 2" xfId="45141"/>
    <cellStyle name="常规 8 3 2 4 3 3" xfId="32789"/>
    <cellStyle name="常规 8 3 2 4 4" xfId="14259"/>
    <cellStyle name="常规 8 3 2 4 4 2" xfId="38965"/>
    <cellStyle name="常规 8 3 2 4 5" xfId="26613"/>
    <cellStyle name="常规 8 3 2 5" xfId="3442"/>
    <cellStyle name="常规 8 3 2 5 2" xfId="9625"/>
    <cellStyle name="常规 8 3 2 5 2 2" xfId="21979"/>
    <cellStyle name="常规 8 3 2 5 2 2 2" xfId="46685"/>
    <cellStyle name="常规 8 3 2 5 2 3" xfId="34333"/>
    <cellStyle name="常规 8 3 2 5 3" xfId="15803"/>
    <cellStyle name="常规 8 3 2 5 3 2" xfId="40509"/>
    <cellStyle name="常规 8 3 2 5 4" xfId="28157"/>
    <cellStyle name="常规 8 3 2 6" xfId="6537"/>
    <cellStyle name="常规 8 3 2 6 2" xfId="18891"/>
    <cellStyle name="常规 8 3 2 6 2 2" xfId="43597"/>
    <cellStyle name="常规 8 3 2 6 3" xfId="31245"/>
    <cellStyle name="常规 8 3 2 7" xfId="12715"/>
    <cellStyle name="常规 8 3 2 7 2" xfId="37421"/>
    <cellStyle name="常规 8 3 2 8" xfId="25069"/>
    <cellStyle name="常规 8 3 3" xfId="539"/>
    <cellStyle name="常规 8 3 3 2" xfId="1313"/>
    <cellStyle name="常规 8 3 3 2 2" xfId="2860"/>
    <cellStyle name="常规 8 3 3 2 2 2" xfId="5952"/>
    <cellStyle name="常规 8 3 3 2 2 2 2" xfId="12135"/>
    <cellStyle name="常规 8 3 3 2 2 2 2 2" xfId="24489"/>
    <cellStyle name="常规 8 3 3 2 2 2 2 2 2" xfId="49195"/>
    <cellStyle name="常规 8 3 3 2 2 2 2 3" xfId="36843"/>
    <cellStyle name="常规 8 3 3 2 2 2 3" xfId="18313"/>
    <cellStyle name="常规 8 3 3 2 2 2 3 2" xfId="43019"/>
    <cellStyle name="常规 8 3 3 2 2 2 4" xfId="30667"/>
    <cellStyle name="常规 8 3 3 2 2 3" xfId="9047"/>
    <cellStyle name="常规 8 3 3 2 2 3 2" xfId="21401"/>
    <cellStyle name="常规 8 3 3 2 2 3 2 2" xfId="46107"/>
    <cellStyle name="常规 8 3 3 2 2 3 3" xfId="33755"/>
    <cellStyle name="常规 8 3 3 2 2 4" xfId="15225"/>
    <cellStyle name="常规 8 3 3 2 2 4 2" xfId="39931"/>
    <cellStyle name="常规 8 3 3 2 2 5" xfId="27579"/>
    <cellStyle name="常规 8 3 3 2 3" xfId="4408"/>
    <cellStyle name="常规 8 3 3 2 3 2" xfId="10591"/>
    <cellStyle name="常规 8 3 3 2 3 2 2" xfId="22945"/>
    <cellStyle name="常规 8 3 3 2 3 2 2 2" xfId="47651"/>
    <cellStyle name="常规 8 3 3 2 3 2 3" xfId="35299"/>
    <cellStyle name="常规 8 3 3 2 3 3" xfId="16769"/>
    <cellStyle name="常规 8 3 3 2 3 3 2" xfId="41475"/>
    <cellStyle name="常规 8 3 3 2 3 4" xfId="29123"/>
    <cellStyle name="常规 8 3 3 2 4" xfId="7503"/>
    <cellStyle name="常规 8 3 3 2 4 2" xfId="19857"/>
    <cellStyle name="常规 8 3 3 2 4 2 2" xfId="44563"/>
    <cellStyle name="常规 8 3 3 2 4 3" xfId="32211"/>
    <cellStyle name="常规 8 3 3 2 5" xfId="13681"/>
    <cellStyle name="常规 8 3 3 2 5 2" xfId="38387"/>
    <cellStyle name="常规 8 3 3 2 6" xfId="26035"/>
    <cellStyle name="常规 8 3 3 3" xfId="2088"/>
    <cellStyle name="常规 8 3 3 3 2" xfId="5180"/>
    <cellStyle name="常规 8 3 3 3 2 2" xfId="11363"/>
    <cellStyle name="常规 8 3 3 3 2 2 2" xfId="23717"/>
    <cellStyle name="常规 8 3 3 3 2 2 2 2" xfId="48423"/>
    <cellStyle name="常规 8 3 3 3 2 2 3" xfId="36071"/>
    <cellStyle name="常规 8 3 3 3 2 3" xfId="17541"/>
    <cellStyle name="常规 8 3 3 3 2 3 2" xfId="42247"/>
    <cellStyle name="常规 8 3 3 3 2 4" xfId="29895"/>
    <cellStyle name="常规 8 3 3 3 3" xfId="8275"/>
    <cellStyle name="常规 8 3 3 3 3 2" xfId="20629"/>
    <cellStyle name="常规 8 3 3 3 3 2 2" xfId="45335"/>
    <cellStyle name="常规 8 3 3 3 3 3" xfId="32983"/>
    <cellStyle name="常规 8 3 3 3 4" xfId="14453"/>
    <cellStyle name="常规 8 3 3 3 4 2" xfId="39159"/>
    <cellStyle name="常规 8 3 3 3 5" xfId="26807"/>
    <cellStyle name="常规 8 3 3 4" xfId="3636"/>
    <cellStyle name="常规 8 3 3 4 2" xfId="9819"/>
    <cellStyle name="常规 8 3 3 4 2 2" xfId="22173"/>
    <cellStyle name="常规 8 3 3 4 2 2 2" xfId="46879"/>
    <cellStyle name="常规 8 3 3 4 2 3" xfId="34527"/>
    <cellStyle name="常规 8 3 3 4 3" xfId="15997"/>
    <cellStyle name="常规 8 3 3 4 3 2" xfId="40703"/>
    <cellStyle name="常规 8 3 3 4 4" xfId="28351"/>
    <cellStyle name="常规 8 3 3 5" xfId="6731"/>
    <cellStyle name="常规 8 3 3 5 2" xfId="19085"/>
    <cellStyle name="常规 8 3 3 5 2 2" xfId="43791"/>
    <cellStyle name="常规 8 3 3 5 3" xfId="31439"/>
    <cellStyle name="常规 8 3 3 6" xfId="12909"/>
    <cellStyle name="常规 8 3 3 6 2" xfId="37615"/>
    <cellStyle name="常规 8 3 3 7" xfId="25263"/>
    <cellStyle name="常规 8 3 4" xfId="927"/>
    <cellStyle name="常规 8 3 4 2" xfId="2474"/>
    <cellStyle name="常规 8 3 4 2 2" xfId="5566"/>
    <cellStyle name="常规 8 3 4 2 2 2" xfId="11749"/>
    <cellStyle name="常规 8 3 4 2 2 2 2" xfId="24103"/>
    <cellStyle name="常规 8 3 4 2 2 2 2 2" xfId="48809"/>
    <cellStyle name="常规 8 3 4 2 2 2 3" xfId="36457"/>
    <cellStyle name="常规 8 3 4 2 2 3" xfId="17927"/>
    <cellStyle name="常规 8 3 4 2 2 3 2" xfId="42633"/>
    <cellStyle name="常规 8 3 4 2 2 4" xfId="30281"/>
    <cellStyle name="常规 8 3 4 2 3" xfId="8661"/>
    <cellStyle name="常规 8 3 4 2 3 2" xfId="21015"/>
    <cellStyle name="常规 8 3 4 2 3 2 2" xfId="45721"/>
    <cellStyle name="常规 8 3 4 2 3 3" xfId="33369"/>
    <cellStyle name="常规 8 3 4 2 4" xfId="14839"/>
    <cellStyle name="常规 8 3 4 2 4 2" xfId="39545"/>
    <cellStyle name="常规 8 3 4 2 5" xfId="27193"/>
    <cellStyle name="常规 8 3 4 3" xfId="4022"/>
    <cellStyle name="常规 8 3 4 3 2" xfId="10205"/>
    <cellStyle name="常规 8 3 4 3 2 2" xfId="22559"/>
    <cellStyle name="常规 8 3 4 3 2 2 2" xfId="47265"/>
    <cellStyle name="常规 8 3 4 3 2 3" xfId="34913"/>
    <cellStyle name="常规 8 3 4 3 3" xfId="16383"/>
    <cellStyle name="常规 8 3 4 3 3 2" xfId="41089"/>
    <cellStyle name="常规 8 3 4 3 4" xfId="28737"/>
    <cellStyle name="常规 8 3 4 4" xfId="7117"/>
    <cellStyle name="常规 8 3 4 4 2" xfId="19471"/>
    <cellStyle name="常规 8 3 4 4 2 2" xfId="44177"/>
    <cellStyle name="常规 8 3 4 4 3" xfId="31825"/>
    <cellStyle name="常规 8 3 4 5" xfId="13295"/>
    <cellStyle name="常规 8 3 4 5 2" xfId="38001"/>
    <cellStyle name="常规 8 3 4 6" xfId="25649"/>
    <cellStyle name="常规 8 3 5" xfId="1701"/>
    <cellStyle name="常规 8 3 5 2" xfId="4794"/>
    <cellStyle name="常规 8 3 5 2 2" xfId="10977"/>
    <cellStyle name="常规 8 3 5 2 2 2" xfId="23331"/>
    <cellStyle name="常规 8 3 5 2 2 2 2" xfId="48037"/>
    <cellStyle name="常规 8 3 5 2 2 3" xfId="35685"/>
    <cellStyle name="常规 8 3 5 2 3" xfId="17155"/>
    <cellStyle name="常规 8 3 5 2 3 2" xfId="41861"/>
    <cellStyle name="常规 8 3 5 2 4" xfId="29509"/>
    <cellStyle name="常规 8 3 5 3" xfId="7889"/>
    <cellStyle name="常规 8 3 5 3 2" xfId="20243"/>
    <cellStyle name="常规 8 3 5 3 2 2" xfId="44949"/>
    <cellStyle name="常规 8 3 5 3 3" xfId="32597"/>
    <cellStyle name="常规 8 3 5 4" xfId="14067"/>
    <cellStyle name="常规 8 3 5 4 2" xfId="38773"/>
    <cellStyle name="常规 8 3 5 5" xfId="26421"/>
    <cellStyle name="常规 8 3 6" xfId="3250"/>
    <cellStyle name="常规 8 3 6 2" xfId="9433"/>
    <cellStyle name="常规 8 3 6 2 2" xfId="21787"/>
    <cellStyle name="常规 8 3 6 2 2 2" xfId="46493"/>
    <cellStyle name="常规 8 3 6 2 3" xfId="34141"/>
    <cellStyle name="常规 8 3 6 3" xfId="15611"/>
    <cellStyle name="常规 8 3 6 3 2" xfId="40317"/>
    <cellStyle name="常规 8 3 6 4" xfId="27965"/>
    <cellStyle name="常规 8 3 7" xfId="6345"/>
    <cellStyle name="常规 8 3 7 2" xfId="18699"/>
    <cellStyle name="常规 8 3 7 2 2" xfId="43405"/>
    <cellStyle name="常规 8 3 7 3" xfId="31053"/>
    <cellStyle name="常规 8 3 8" xfId="12523"/>
    <cellStyle name="常规 8 3 8 2" xfId="37229"/>
    <cellStyle name="常规 8 3 9" xfId="24877"/>
    <cellStyle name="常规 8 4" xfId="217"/>
    <cellStyle name="常规 8 4 2" xfId="607"/>
    <cellStyle name="常规 8 4 2 2" xfId="1381"/>
    <cellStyle name="常规 8 4 2 2 2" xfId="2928"/>
    <cellStyle name="常规 8 4 2 2 2 2" xfId="6020"/>
    <cellStyle name="常规 8 4 2 2 2 2 2" xfId="12203"/>
    <cellStyle name="常规 8 4 2 2 2 2 2 2" xfId="24557"/>
    <cellStyle name="常规 8 4 2 2 2 2 2 2 2" xfId="49263"/>
    <cellStyle name="常规 8 4 2 2 2 2 2 3" xfId="36911"/>
    <cellStyle name="常规 8 4 2 2 2 2 3" xfId="18381"/>
    <cellStyle name="常规 8 4 2 2 2 2 3 2" xfId="43087"/>
    <cellStyle name="常规 8 4 2 2 2 2 4" xfId="30735"/>
    <cellStyle name="常规 8 4 2 2 2 3" xfId="9115"/>
    <cellStyle name="常规 8 4 2 2 2 3 2" xfId="21469"/>
    <cellStyle name="常规 8 4 2 2 2 3 2 2" xfId="46175"/>
    <cellStyle name="常规 8 4 2 2 2 3 3" xfId="33823"/>
    <cellStyle name="常规 8 4 2 2 2 4" xfId="15293"/>
    <cellStyle name="常规 8 4 2 2 2 4 2" xfId="39999"/>
    <cellStyle name="常规 8 4 2 2 2 5" xfId="27647"/>
    <cellStyle name="常规 8 4 2 2 3" xfId="4476"/>
    <cellStyle name="常规 8 4 2 2 3 2" xfId="10659"/>
    <cellStyle name="常规 8 4 2 2 3 2 2" xfId="23013"/>
    <cellStyle name="常规 8 4 2 2 3 2 2 2" xfId="47719"/>
    <cellStyle name="常规 8 4 2 2 3 2 3" xfId="35367"/>
    <cellStyle name="常规 8 4 2 2 3 3" xfId="16837"/>
    <cellStyle name="常规 8 4 2 2 3 3 2" xfId="41543"/>
    <cellStyle name="常规 8 4 2 2 3 4" xfId="29191"/>
    <cellStyle name="常规 8 4 2 2 4" xfId="7571"/>
    <cellStyle name="常规 8 4 2 2 4 2" xfId="19925"/>
    <cellStyle name="常规 8 4 2 2 4 2 2" xfId="44631"/>
    <cellStyle name="常规 8 4 2 2 4 3" xfId="32279"/>
    <cellStyle name="常规 8 4 2 2 5" xfId="13749"/>
    <cellStyle name="常规 8 4 2 2 5 2" xfId="38455"/>
    <cellStyle name="常规 8 4 2 2 6" xfId="26103"/>
    <cellStyle name="常规 8 4 2 3" xfId="2156"/>
    <cellStyle name="常规 8 4 2 3 2" xfId="5248"/>
    <cellStyle name="常规 8 4 2 3 2 2" xfId="11431"/>
    <cellStyle name="常规 8 4 2 3 2 2 2" xfId="23785"/>
    <cellStyle name="常规 8 4 2 3 2 2 2 2" xfId="48491"/>
    <cellStyle name="常规 8 4 2 3 2 2 3" xfId="36139"/>
    <cellStyle name="常规 8 4 2 3 2 3" xfId="17609"/>
    <cellStyle name="常规 8 4 2 3 2 3 2" xfId="42315"/>
    <cellStyle name="常规 8 4 2 3 2 4" xfId="29963"/>
    <cellStyle name="常规 8 4 2 3 3" xfId="8343"/>
    <cellStyle name="常规 8 4 2 3 3 2" xfId="20697"/>
    <cellStyle name="常规 8 4 2 3 3 2 2" xfId="45403"/>
    <cellStyle name="常规 8 4 2 3 3 3" xfId="33051"/>
    <cellStyle name="常规 8 4 2 3 4" xfId="14521"/>
    <cellStyle name="常规 8 4 2 3 4 2" xfId="39227"/>
    <cellStyle name="常规 8 4 2 3 5" xfId="26875"/>
    <cellStyle name="常规 8 4 2 4" xfId="3704"/>
    <cellStyle name="常规 8 4 2 4 2" xfId="9887"/>
    <cellStyle name="常规 8 4 2 4 2 2" xfId="22241"/>
    <cellStyle name="常规 8 4 2 4 2 2 2" xfId="46947"/>
    <cellStyle name="常规 8 4 2 4 2 3" xfId="34595"/>
    <cellStyle name="常规 8 4 2 4 3" xfId="16065"/>
    <cellStyle name="常规 8 4 2 4 3 2" xfId="40771"/>
    <cellStyle name="常规 8 4 2 4 4" xfId="28419"/>
    <cellStyle name="常规 8 4 2 5" xfId="6799"/>
    <cellStyle name="常规 8 4 2 5 2" xfId="19153"/>
    <cellStyle name="常规 8 4 2 5 2 2" xfId="43859"/>
    <cellStyle name="常规 8 4 2 5 3" xfId="31507"/>
    <cellStyle name="常规 8 4 2 6" xfId="12977"/>
    <cellStyle name="常规 8 4 2 6 2" xfId="37683"/>
    <cellStyle name="常规 8 4 2 7" xfId="25331"/>
    <cellStyle name="常规 8 4 3" xfId="995"/>
    <cellStyle name="常规 8 4 3 2" xfId="2542"/>
    <cellStyle name="常规 8 4 3 2 2" xfId="5634"/>
    <cellStyle name="常规 8 4 3 2 2 2" xfId="11817"/>
    <cellStyle name="常规 8 4 3 2 2 2 2" xfId="24171"/>
    <cellStyle name="常规 8 4 3 2 2 2 2 2" xfId="48877"/>
    <cellStyle name="常规 8 4 3 2 2 2 3" xfId="36525"/>
    <cellStyle name="常规 8 4 3 2 2 3" xfId="17995"/>
    <cellStyle name="常规 8 4 3 2 2 3 2" xfId="42701"/>
    <cellStyle name="常规 8 4 3 2 2 4" xfId="30349"/>
    <cellStyle name="常规 8 4 3 2 3" xfId="8729"/>
    <cellStyle name="常规 8 4 3 2 3 2" xfId="21083"/>
    <cellStyle name="常规 8 4 3 2 3 2 2" xfId="45789"/>
    <cellStyle name="常规 8 4 3 2 3 3" xfId="33437"/>
    <cellStyle name="常规 8 4 3 2 4" xfId="14907"/>
    <cellStyle name="常规 8 4 3 2 4 2" xfId="39613"/>
    <cellStyle name="常规 8 4 3 2 5" xfId="27261"/>
    <cellStyle name="常规 8 4 3 3" xfId="4090"/>
    <cellStyle name="常规 8 4 3 3 2" xfId="10273"/>
    <cellStyle name="常规 8 4 3 3 2 2" xfId="22627"/>
    <cellStyle name="常规 8 4 3 3 2 2 2" xfId="47333"/>
    <cellStyle name="常规 8 4 3 3 2 3" xfId="34981"/>
    <cellStyle name="常规 8 4 3 3 3" xfId="16451"/>
    <cellStyle name="常规 8 4 3 3 3 2" xfId="41157"/>
    <cellStyle name="常规 8 4 3 3 4" xfId="28805"/>
    <cellStyle name="常规 8 4 3 4" xfId="7185"/>
    <cellStyle name="常规 8 4 3 4 2" xfId="19539"/>
    <cellStyle name="常规 8 4 3 4 2 2" xfId="44245"/>
    <cellStyle name="常规 8 4 3 4 3" xfId="31893"/>
    <cellStyle name="常规 8 4 3 5" xfId="13363"/>
    <cellStyle name="常规 8 4 3 5 2" xfId="38069"/>
    <cellStyle name="常规 8 4 3 6" xfId="25717"/>
    <cellStyle name="常规 8 4 4" xfId="1769"/>
    <cellStyle name="常规 8 4 4 2" xfId="4862"/>
    <cellStyle name="常规 8 4 4 2 2" xfId="11045"/>
    <cellStyle name="常规 8 4 4 2 2 2" xfId="23399"/>
    <cellStyle name="常规 8 4 4 2 2 2 2" xfId="48105"/>
    <cellStyle name="常规 8 4 4 2 2 3" xfId="35753"/>
    <cellStyle name="常规 8 4 4 2 3" xfId="17223"/>
    <cellStyle name="常规 8 4 4 2 3 2" xfId="41929"/>
    <cellStyle name="常规 8 4 4 2 4" xfId="29577"/>
    <cellStyle name="常规 8 4 4 3" xfId="7957"/>
    <cellStyle name="常规 8 4 4 3 2" xfId="20311"/>
    <cellStyle name="常规 8 4 4 3 2 2" xfId="45017"/>
    <cellStyle name="常规 8 4 4 3 3" xfId="32665"/>
    <cellStyle name="常规 8 4 4 4" xfId="14135"/>
    <cellStyle name="常规 8 4 4 4 2" xfId="38841"/>
    <cellStyle name="常规 8 4 4 5" xfId="26489"/>
    <cellStyle name="常规 8 4 5" xfId="3318"/>
    <cellStyle name="常规 8 4 5 2" xfId="9501"/>
    <cellStyle name="常规 8 4 5 2 2" xfId="21855"/>
    <cellStyle name="常规 8 4 5 2 2 2" xfId="46561"/>
    <cellStyle name="常规 8 4 5 2 3" xfId="34209"/>
    <cellStyle name="常规 8 4 5 3" xfId="15679"/>
    <cellStyle name="常规 8 4 5 3 2" xfId="40385"/>
    <cellStyle name="常规 8 4 5 4" xfId="28033"/>
    <cellStyle name="常规 8 4 6" xfId="6413"/>
    <cellStyle name="常规 8 4 6 2" xfId="18767"/>
    <cellStyle name="常规 8 4 6 2 2" xfId="43473"/>
    <cellStyle name="常规 8 4 6 3" xfId="31121"/>
    <cellStyle name="常规 8 4 7" xfId="12591"/>
    <cellStyle name="常规 8 4 7 2" xfId="37297"/>
    <cellStyle name="常规 8 4 8" xfId="24945"/>
    <cellStyle name="常规 8 5" xfId="470"/>
    <cellStyle name="常规 8 5 2" xfId="1244"/>
    <cellStyle name="常规 8 5 2 2" xfId="2791"/>
    <cellStyle name="常规 8 5 2 2 2" xfId="5883"/>
    <cellStyle name="常规 8 5 2 2 2 2" xfId="12066"/>
    <cellStyle name="常规 8 5 2 2 2 2 2" xfId="24420"/>
    <cellStyle name="常规 8 5 2 2 2 2 2 2" xfId="49126"/>
    <cellStyle name="常规 8 5 2 2 2 2 3" xfId="36774"/>
    <cellStyle name="常规 8 5 2 2 2 3" xfId="18244"/>
    <cellStyle name="常规 8 5 2 2 2 3 2" xfId="42950"/>
    <cellStyle name="常规 8 5 2 2 2 4" xfId="30598"/>
    <cellStyle name="常规 8 5 2 2 3" xfId="8978"/>
    <cellStyle name="常规 8 5 2 2 3 2" xfId="21332"/>
    <cellStyle name="常规 8 5 2 2 3 2 2" xfId="46038"/>
    <cellStyle name="常规 8 5 2 2 3 3" xfId="33686"/>
    <cellStyle name="常规 8 5 2 2 4" xfId="15156"/>
    <cellStyle name="常规 8 5 2 2 4 2" xfId="39862"/>
    <cellStyle name="常规 8 5 2 2 5" xfId="27510"/>
    <cellStyle name="常规 8 5 2 3" xfId="4339"/>
    <cellStyle name="常规 8 5 2 3 2" xfId="10522"/>
    <cellStyle name="常规 8 5 2 3 2 2" xfId="22876"/>
    <cellStyle name="常规 8 5 2 3 2 2 2" xfId="47582"/>
    <cellStyle name="常规 8 5 2 3 2 3" xfId="35230"/>
    <cellStyle name="常规 8 5 2 3 3" xfId="16700"/>
    <cellStyle name="常规 8 5 2 3 3 2" xfId="41406"/>
    <cellStyle name="常规 8 5 2 3 4" xfId="29054"/>
    <cellStyle name="常规 8 5 2 4" xfId="7434"/>
    <cellStyle name="常规 8 5 2 4 2" xfId="19788"/>
    <cellStyle name="常规 8 5 2 4 2 2" xfId="44494"/>
    <cellStyle name="常规 8 5 2 4 3" xfId="32142"/>
    <cellStyle name="常规 8 5 2 5" xfId="13612"/>
    <cellStyle name="常规 8 5 2 5 2" xfId="38318"/>
    <cellStyle name="常规 8 5 2 6" xfId="25966"/>
    <cellStyle name="常规 8 5 3" xfId="2019"/>
    <cellStyle name="常规 8 5 3 2" xfId="5111"/>
    <cellStyle name="常规 8 5 3 2 2" xfId="11294"/>
    <cellStyle name="常规 8 5 3 2 2 2" xfId="23648"/>
    <cellStyle name="常规 8 5 3 2 2 2 2" xfId="48354"/>
    <cellStyle name="常规 8 5 3 2 2 3" xfId="36002"/>
    <cellStyle name="常规 8 5 3 2 3" xfId="17472"/>
    <cellStyle name="常规 8 5 3 2 3 2" xfId="42178"/>
    <cellStyle name="常规 8 5 3 2 4" xfId="29826"/>
    <cellStyle name="常规 8 5 3 3" xfId="8206"/>
    <cellStyle name="常规 8 5 3 3 2" xfId="20560"/>
    <cellStyle name="常规 8 5 3 3 2 2" xfId="45266"/>
    <cellStyle name="常规 8 5 3 3 3" xfId="32914"/>
    <cellStyle name="常规 8 5 3 4" xfId="14384"/>
    <cellStyle name="常规 8 5 3 4 2" xfId="39090"/>
    <cellStyle name="常规 8 5 3 5" xfId="26738"/>
    <cellStyle name="常规 8 5 4" xfId="3567"/>
    <cellStyle name="常规 8 5 4 2" xfId="9750"/>
    <cellStyle name="常规 8 5 4 2 2" xfId="22104"/>
    <cellStyle name="常规 8 5 4 2 2 2" xfId="46810"/>
    <cellStyle name="常规 8 5 4 2 3" xfId="34458"/>
    <cellStyle name="常规 8 5 4 3" xfId="15928"/>
    <cellStyle name="常规 8 5 4 3 2" xfId="40634"/>
    <cellStyle name="常规 8 5 4 4" xfId="28282"/>
    <cellStyle name="常规 8 5 5" xfId="6662"/>
    <cellStyle name="常规 8 5 5 2" xfId="19016"/>
    <cellStyle name="常规 8 5 5 2 2" xfId="43722"/>
    <cellStyle name="常规 8 5 5 3" xfId="31370"/>
    <cellStyle name="常规 8 5 6" xfId="12840"/>
    <cellStyle name="常规 8 5 6 2" xfId="37546"/>
    <cellStyle name="常规 8 5 7" xfId="25194"/>
    <cellStyle name="常规 8 6" xfId="858"/>
    <cellStyle name="常规 8 6 2" xfId="2405"/>
    <cellStyle name="常规 8 6 2 2" xfId="5497"/>
    <cellStyle name="常规 8 6 2 2 2" xfId="11680"/>
    <cellStyle name="常规 8 6 2 2 2 2" xfId="24034"/>
    <cellStyle name="常规 8 6 2 2 2 2 2" xfId="48740"/>
    <cellStyle name="常规 8 6 2 2 2 3" xfId="36388"/>
    <cellStyle name="常规 8 6 2 2 3" xfId="17858"/>
    <cellStyle name="常规 8 6 2 2 3 2" xfId="42564"/>
    <cellStyle name="常规 8 6 2 2 4" xfId="30212"/>
    <cellStyle name="常规 8 6 2 3" xfId="8592"/>
    <cellStyle name="常规 8 6 2 3 2" xfId="20946"/>
    <cellStyle name="常规 8 6 2 3 2 2" xfId="45652"/>
    <cellStyle name="常规 8 6 2 3 3" xfId="33300"/>
    <cellStyle name="常规 8 6 2 4" xfId="14770"/>
    <cellStyle name="常规 8 6 2 4 2" xfId="39476"/>
    <cellStyle name="常规 8 6 2 5" xfId="27124"/>
    <cellStyle name="常规 8 6 3" xfId="3953"/>
    <cellStyle name="常规 8 6 3 2" xfId="10136"/>
    <cellStyle name="常规 8 6 3 2 2" xfId="22490"/>
    <cellStyle name="常规 8 6 3 2 2 2" xfId="47196"/>
    <cellStyle name="常规 8 6 3 2 3" xfId="34844"/>
    <cellStyle name="常规 8 6 3 3" xfId="16314"/>
    <cellStyle name="常规 8 6 3 3 2" xfId="41020"/>
    <cellStyle name="常规 8 6 3 4" xfId="28668"/>
    <cellStyle name="常规 8 6 4" xfId="7048"/>
    <cellStyle name="常规 8 6 4 2" xfId="19402"/>
    <cellStyle name="常规 8 6 4 2 2" xfId="44108"/>
    <cellStyle name="常规 8 6 4 3" xfId="31756"/>
    <cellStyle name="常规 8 6 5" xfId="13226"/>
    <cellStyle name="常规 8 6 5 2" xfId="37932"/>
    <cellStyle name="常规 8 6 6" xfId="25580"/>
    <cellStyle name="常规 8 7" xfId="1632"/>
    <cellStyle name="常规 8 7 2" xfId="4725"/>
    <cellStyle name="常规 8 7 2 2" xfId="10908"/>
    <cellStyle name="常规 8 7 2 2 2" xfId="23262"/>
    <cellStyle name="常规 8 7 2 2 2 2" xfId="47968"/>
    <cellStyle name="常规 8 7 2 2 3" xfId="35616"/>
    <cellStyle name="常规 8 7 2 3" xfId="17086"/>
    <cellStyle name="常规 8 7 2 3 2" xfId="41792"/>
    <cellStyle name="常规 8 7 2 4" xfId="29440"/>
    <cellStyle name="常规 8 7 3" xfId="7820"/>
    <cellStyle name="常规 8 7 3 2" xfId="20174"/>
    <cellStyle name="常规 8 7 3 2 2" xfId="44880"/>
    <cellStyle name="常规 8 7 3 3" xfId="32528"/>
    <cellStyle name="常规 8 7 4" xfId="13998"/>
    <cellStyle name="常规 8 7 4 2" xfId="38704"/>
    <cellStyle name="常规 8 7 5" xfId="26352"/>
    <cellStyle name="常规 8 8" xfId="3180"/>
    <cellStyle name="常规 8 8 2" xfId="9364"/>
    <cellStyle name="常规 8 8 2 2" xfId="21718"/>
    <cellStyle name="常规 8 8 2 2 2" xfId="46424"/>
    <cellStyle name="常规 8 8 2 3" xfId="34072"/>
    <cellStyle name="常规 8 8 3" xfId="15542"/>
    <cellStyle name="常规 8 8 3 2" xfId="40248"/>
    <cellStyle name="常规 8 8 4" xfId="27896"/>
    <cellStyle name="常规 8 9" xfId="6276"/>
    <cellStyle name="常规 8 9 2" xfId="18630"/>
    <cellStyle name="常规 8 9 2 2" xfId="43336"/>
    <cellStyle name="常规 8 9 3" xfId="30984"/>
    <cellStyle name="常规 9" xfId="18"/>
    <cellStyle name="常规 9 10" xfId="12455"/>
    <cellStyle name="常规 9 10 2" xfId="37161"/>
    <cellStyle name="常规 9 11" xfId="24809"/>
    <cellStyle name="常规 9 12" xfId="49494"/>
    <cellStyle name="常规 9 13" xfId="72"/>
    <cellStyle name="常规 9 2" xfId="109"/>
    <cellStyle name="常规 9 2 2" xfId="180"/>
    <cellStyle name="常规 9 2 2 2" xfId="574"/>
    <cellStyle name="常规 9 2 2 2 2" xfId="1348"/>
    <cellStyle name="常规 9 2 2 2 2 2" xfId="2895"/>
    <cellStyle name="常规 9 2 2 2 2 2 2" xfId="5987"/>
    <cellStyle name="常规 9 2 2 2 2 2 2 2" xfId="12170"/>
    <cellStyle name="常规 9 2 2 2 2 2 2 2 2" xfId="24524"/>
    <cellStyle name="常规 9 2 2 2 2 2 2 2 2 2" xfId="49230"/>
    <cellStyle name="常规 9 2 2 2 2 2 2 2 3" xfId="36878"/>
    <cellStyle name="常规 9 2 2 2 2 2 2 3" xfId="18348"/>
    <cellStyle name="常规 9 2 2 2 2 2 2 3 2" xfId="43054"/>
    <cellStyle name="常规 9 2 2 2 2 2 2 4" xfId="30702"/>
    <cellStyle name="常规 9 2 2 2 2 2 3" xfId="9082"/>
    <cellStyle name="常规 9 2 2 2 2 2 3 2" xfId="21436"/>
    <cellStyle name="常规 9 2 2 2 2 2 3 2 2" xfId="46142"/>
    <cellStyle name="常规 9 2 2 2 2 2 3 3" xfId="33790"/>
    <cellStyle name="常规 9 2 2 2 2 2 4" xfId="15260"/>
    <cellStyle name="常规 9 2 2 2 2 2 4 2" xfId="39966"/>
    <cellStyle name="常规 9 2 2 2 2 2 5" xfId="27614"/>
    <cellStyle name="常规 9 2 2 2 2 3" xfId="4443"/>
    <cellStyle name="常规 9 2 2 2 2 3 2" xfId="10626"/>
    <cellStyle name="常规 9 2 2 2 2 3 2 2" xfId="22980"/>
    <cellStyle name="常规 9 2 2 2 2 3 2 2 2" xfId="47686"/>
    <cellStyle name="常规 9 2 2 2 2 3 2 3" xfId="35334"/>
    <cellStyle name="常规 9 2 2 2 2 3 3" xfId="16804"/>
    <cellStyle name="常规 9 2 2 2 2 3 3 2" xfId="41510"/>
    <cellStyle name="常规 9 2 2 2 2 3 4" xfId="29158"/>
    <cellStyle name="常规 9 2 2 2 2 4" xfId="7538"/>
    <cellStyle name="常规 9 2 2 2 2 4 2" xfId="19892"/>
    <cellStyle name="常规 9 2 2 2 2 4 2 2" xfId="44598"/>
    <cellStyle name="常规 9 2 2 2 2 4 3" xfId="32246"/>
    <cellStyle name="常规 9 2 2 2 2 5" xfId="13716"/>
    <cellStyle name="常规 9 2 2 2 2 5 2" xfId="38422"/>
    <cellStyle name="常规 9 2 2 2 2 6" xfId="26070"/>
    <cellStyle name="常规 9 2 2 2 3" xfId="2123"/>
    <cellStyle name="常规 9 2 2 2 3 2" xfId="5215"/>
    <cellStyle name="常规 9 2 2 2 3 2 2" xfId="11398"/>
    <cellStyle name="常规 9 2 2 2 3 2 2 2" xfId="23752"/>
    <cellStyle name="常规 9 2 2 2 3 2 2 2 2" xfId="48458"/>
    <cellStyle name="常规 9 2 2 2 3 2 2 3" xfId="36106"/>
    <cellStyle name="常规 9 2 2 2 3 2 3" xfId="17576"/>
    <cellStyle name="常规 9 2 2 2 3 2 3 2" xfId="42282"/>
    <cellStyle name="常规 9 2 2 2 3 2 4" xfId="29930"/>
    <cellStyle name="常规 9 2 2 2 3 3" xfId="8310"/>
    <cellStyle name="常规 9 2 2 2 3 3 2" xfId="20664"/>
    <cellStyle name="常规 9 2 2 2 3 3 2 2" xfId="45370"/>
    <cellStyle name="常规 9 2 2 2 3 3 3" xfId="33018"/>
    <cellStyle name="常规 9 2 2 2 3 4" xfId="14488"/>
    <cellStyle name="常规 9 2 2 2 3 4 2" xfId="39194"/>
    <cellStyle name="常规 9 2 2 2 3 5" xfId="26842"/>
    <cellStyle name="常规 9 2 2 2 4" xfId="3671"/>
    <cellStyle name="常规 9 2 2 2 4 2" xfId="9854"/>
    <cellStyle name="常规 9 2 2 2 4 2 2" xfId="22208"/>
    <cellStyle name="常规 9 2 2 2 4 2 2 2" xfId="46914"/>
    <cellStyle name="常规 9 2 2 2 4 2 3" xfId="34562"/>
    <cellStyle name="常规 9 2 2 2 4 3" xfId="16032"/>
    <cellStyle name="常规 9 2 2 2 4 3 2" xfId="40738"/>
    <cellStyle name="常规 9 2 2 2 4 4" xfId="28386"/>
    <cellStyle name="常规 9 2 2 2 5" xfId="6766"/>
    <cellStyle name="常规 9 2 2 2 5 2" xfId="19120"/>
    <cellStyle name="常规 9 2 2 2 5 2 2" xfId="43826"/>
    <cellStyle name="常规 9 2 2 2 5 3" xfId="31474"/>
    <cellStyle name="常规 9 2 2 2 6" xfId="12944"/>
    <cellStyle name="常规 9 2 2 2 6 2" xfId="37650"/>
    <cellStyle name="常规 9 2 2 2 7" xfId="25298"/>
    <cellStyle name="常规 9 2 2 3" xfId="962"/>
    <cellStyle name="常规 9 2 2 3 2" xfId="2509"/>
    <cellStyle name="常规 9 2 2 3 2 2" xfId="5601"/>
    <cellStyle name="常规 9 2 2 3 2 2 2" xfId="11784"/>
    <cellStyle name="常规 9 2 2 3 2 2 2 2" xfId="24138"/>
    <cellStyle name="常规 9 2 2 3 2 2 2 2 2" xfId="48844"/>
    <cellStyle name="常规 9 2 2 3 2 2 2 3" xfId="36492"/>
    <cellStyle name="常规 9 2 2 3 2 2 3" xfId="17962"/>
    <cellStyle name="常规 9 2 2 3 2 2 3 2" xfId="42668"/>
    <cellStyle name="常规 9 2 2 3 2 2 4" xfId="30316"/>
    <cellStyle name="常规 9 2 2 3 2 3" xfId="8696"/>
    <cellStyle name="常规 9 2 2 3 2 3 2" xfId="21050"/>
    <cellStyle name="常规 9 2 2 3 2 3 2 2" xfId="45756"/>
    <cellStyle name="常规 9 2 2 3 2 3 3" xfId="33404"/>
    <cellStyle name="常规 9 2 2 3 2 4" xfId="14874"/>
    <cellStyle name="常规 9 2 2 3 2 4 2" xfId="39580"/>
    <cellStyle name="常规 9 2 2 3 2 5" xfId="27228"/>
    <cellStyle name="常规 9 2 2 3 3" xfId="4057"/>
    <cellStyle name="常规 9 2 2 3 3 2" xfId="10240"/>
    <cellStyle name="常规 9 2 2 3 3 2 2" xfId="22594"/>
    <cellStyle name="常规 9 2 2 3 3 2 2 2" xfId="47300"/>
    <cellStyle name="常规 9 2 2 3 3 2 3" xfId="34948"/>
    <cellStyle name="常规 9 2 2 3 3 3" xfId="16418"/>
    <cellStyle name="常规 9 2 2 3 3 3 2" xfId="41124"/>
    <cellStyle name="常规 9 2 2 3 3 4" xfId="28772"/>
    <cellStyle name="常规 9 2 2 3 4" xfId="7152"/>
    <cellStyle name="常规 9 2 2 3 4 2" xfId="19506"/>
    <cellStyle name="常规 9 2 2 3 4 2 2" xfId="44212"/>
    <cellStyle name="常规 9 2 2 3 4 3" xfId="31860"/>
    <cellStyle name="常规 9 2 2 3 5" xfId="13330"/>
    <cellStyle name="常规 9 2 2 3 5 2" xfId="38036"/>
    <cellStyle name="常规 9 2 2 3 6" xfId="25684"/>
    <cellStyle name="常规 9 2 2 4" xfId="1736"/>
    <cellStyle name="常规 9 2 2 4 2" xfId="4829"/>
    <cellStyle name="常规 9 2 2 4 2 2" xfId="11012"/>
    <cellStyle name="常规 9 2 2 4 2 2 2" xfId="23366"/>
    <cellStyle name="常规 9 2 2 4 2 2 2 2" xfId="48072"/>
    <cellStyle name="常规 9 2 2 4 2 2 3" xfId="35720"/>
    <cellStyle name="常规 9 2 2 4 2 3" xfId="17190"/>
    <cellStyle name="常规 9 2 2 4 2 3 2" xfId="41896"/>
    <cellStyle name="常规 9 2 2 4 2 4" xfId="29544"/>
    <cellStyle name="常规 9 2 2 4 3" xfId="7924"/>
    <cellStyle name="常规 9 2 2 4 3 2" xfId="20278"/>
    <cellStyle name="常规 9 2 2 4 3 2 2" xfId="44984"/>
    <cellStyle name="常规 9 2 2 4 3 3" xfId="32632"/>
    <cellStyle name="常规 9 2 2 4 4" xfId="14102"/>
    <cellStyle name="常规 9 2 2 4 4 2" xfId="38808"/>
    <cellStyle name="常规 9 2 2 4 5" xfId="26456"/>
    <cellStyle name="常规 9 2 2 5" xfId="3285"/>
    <cellStyle name="常规 9 2 2 5 2" xfId="9468"/>
    <cellStyle name="常规 9 2 2 5 2 2" xfId="21822"/>
    <cellStyle name="常规 9 2 2 5 2 2 2" xfId="46528"/>
    <cellStyle name="常规 9 2 2 5 2 3" xfId="34176"/>
    <cellStyle name="常规 9 2 2 5 3" xfId="15646"/>
    <cellStyle name="常规 9 2 2 5 3 2" xfId="40352"/>
    <cellStyle name="常规 9 2 2 5 4" xfId="28000"/>
    <cellStyle name="常规 9 2 2 6" xfId="6380"/>
    <cellStyle name="常规 9 2 2 6 2" xfId="18734"/>
    <cellStyle name="常规 9 2 2 6 2 2" xfId="43440"/>
    <cellStyle name="常规 9 2 2 6 3" xfId="31088"/>
    <cellStyle name="常规 9 2 2 7" xfId="12558"/>
    <cellStyle name="常规 9 2 2 7 2" xfId="37264"/>
    <cellStyle name="常规 9 2 2 8" xfId="24912"/>
    <cellStyle name="常规 9 2 3" xfId="505"/>
    <cellStyle name="常规 9 2 3 2" xfId="1279"/>
    <cellStyle name="常规 9 2 3 2 2" xfId="2826"/>
    <cellStyle name="常规 9 2 3 2 2 2" xfId="5918"/>
    <cellStyle name="常规 9 2 3 2 2 2 2" xfId="12101"/>
    <cellStyle name="常规 9 2 3 2 2 2 2 2" xfId="24455"/>
    <cellStyle name="常规 9 2 3 2 2 2 2 2 2" xfId="49161"/>
    <cellStyle name="常规 9 2 3 2 2 2 2 3" xfId="36809"/>
    <cellStyle name="常规 9 2 3 2 2 2 3" xfId="18279"/>
    <cellStyle name="常规 9 2 3 2 2 2 3 2" xfId="42985"/>
    <cellStyle name="常规 9 2 3 2 2 2 4" xfId="30633"/>
    <cellStyle name="常规 9 2 3 2 2 3" xfId="9013"/>
    <cellStyle name="常规 9 2 3 2 2 3 2" xfId="21367"/>
    <cellStyle name="常规 9 2 3 2 2 3 2 2" xfId="46073"/>
    <cellStyle name="常规 9 2 3 2 2 3 3" xfId="33721"/>
    <cellStyle name="常规 9 2 3 2 2 4" xfId="15191"/>
    <cellStyle name="常规 9 2 3 2 2 4 2" xfId="39897"/>
    <cellStyle name="常规 9 2 3 2 2 5" xfId="27545"/>
    <cellStyle name="常规 9 2 3 2 3" xfId="4374"/>
    <cellStyle name="常规 9 2 3 2 3 2" xfId="10557"/>
    <cellStyle name="常规 9 2 3 2 3 2 2" xfId="22911"/>
    <cellStyle name="常规 9 2 3 2 3 2 2 2" xfId="47617"/>
    <cellStyle name="常规 9 2 3 2 3 2 3" xfId="35265"/>
    <cellStyle name="常规 9 2 3 2 3 3" xfId="16735"/>
    <cellStyle name="常规 9 2 3 2 3 3 2" xfId="41441"/>
    <cellStyle name="常规 9 2 3 2 3 4" xfId="29089"/>
    <cellStyle name="常规 9 2 3 2 4" xfId="7469"/>
    <cellStyle name="常规 9 2 3 2 4 2" xfId="19823"/>
    <cellStyle name="常规 9 2 3 2 4 2 2" xfId="44529"/>
    <cellStyle name="常规 9 2 3 2 4 3" xfId="32177"/>
    <cellStyle name="常规 9 2 3 2 5" xfId="13647"/>
    <cellStyle name="常规 9 2 3 2 5 2" xfId="38353"/>
    <cellStyle name="常规 9 2 3 2 6" xfId="26001"/>
    <cellStyle name="常规 9 2 3 3" xfId="2054"/>
    <cellStyle name="常规 9 2 3 3 2" xfId="5146"/>
    <cellStyle name="常规 9 2 3 3 2 2" xfId="11329"/>
    <cellStyle name="常规 9 2 3 3 2 2 2" xfId="23683"/>
    <cellStyle name="常规 9 2 3 3 2 2 2 2" xfId="48389"/>
    <cellStyle name="常规 9 2 3 3 2 2 3" xfId="36037"/>
    <cellStyle name="常规 9 2 3 3 2 3" xfId="17507"/>
    <cellStyle name="常规 9 2 3 3 2 3 2" xfId="42213"/>
    <cellStyle name="常规 9 2 3 3 2 4" xfId="29861"/>
    <cellStyle name="常规 9 2 3 3 3" xfId="8241"/>
    <cellStyle name="常规 9 2 3 3 3 2" xfId="20595"/>
    <cellStyle name="常规 9 2 3 3 3 2 2" xfId="45301"/>
    <cellStyle name="常规 9 2 3 3 3 3" xfId="32949"/>
    <cellStyle name="常规 9 2 3 3 4" xfId="14419"/>
    <cellStyle name="常规 9 2 3 3 4 2" xfId="39125"/>
    <cellStyle name="常规 9 2 3 3 5" xfId="26773"/>
    <cellStyle name="常规 9 2 3 4" xfId="3602"/>
    <cellStyle name="常规 9 2 3 4 2" xfId="9785"/>
    <cellStyle name="常规 9 2 3 4 2 2" xfId="22139"/>
    <cellStyle name="常规 9 2 3 4 2 2 2" xfId="46845"/>
    <cellStyle name="常规 9 2 3 4 2 3" xfId="34493"/>
    <cellStyle name="常规 9 2 3 4 3" xfId="15963"/>
    <cellStyle name="常规 9 2 3 4 3 2" xfId="40669"/>
    <cellStyle name="常规 9 2 3 4 4" xfId="28317"/>
    <cellStyle name="常规 9 2 3 5" xfId="6697"/>
    <cellStyle name="常规 9 2 3 5 2" xfId="19051"/>
    <cellStyle name="常规 9 2 3 5 2 2" xfId="43757"/>
    <cellStyle name="常规 9 2 3 5 3" xfId="31405"/>
    <cellStyle name="常规 9 2 3 6" xfId="12875"/>
    <cellStyle name="常规 9 2 3 6 2" xfId="37581"/>
    <cellStyle name="常规 9 2 3 7" xfId="25229"/>
    <cellStyle name="常规 9 2 4" xfId="893"/>
    <cellStyle name="常规 9 2 4 2" xfId="2440"/>
    <cellStyle name="常规 9 2 4 2 2" xfId="5532"/>
    <cellStyle name="常规 9 2 4 2 2 2" xfId="11715"/>
    <cellStyle name="常规 9 2 4 2 2 2 2" xfId="24069"/>
    <cellStyle name="常规 9 2 4 2 2 2 2 2" xfId="48775"/>
    <cellStyle name="常规 9 2 4 2 2 2 3" xfId="36423"/>
    <cellStyle name="常规 9 2 4 2 2 3" xfId="17893"/>
    <cellStyle name="常规 9 2 4 2 2 3 2" xfId="42599"/>
    <cellStyle name="常规 9 2 4 2 2 4" xfId="30247"/>
    <cellStyle name="常规 9 2 4 2 3" xfId="8627"/>
    <cellStyle name="常规 9 2 4 2 3 2" xfId="20981"/>
    <cellStyle name="常规 9 2 4 2 3 2 2" xfId="45687"/>
    <cellStyle name="常规 9 2 4 2 3 3" xfId="33335"/>
    <cellStyle name="常规 9 2 4 2 4" xfId="14805"/>
    <cellStyle name="常规 9 2 4 2 4 2" xfId="39511"/>
    <cellStyle name="常规 9 2 4 2 5" xfId="27159"/>
    <cellStyle name="常规 9 2 4 3" xfId="3988"/>
    <cellStyle name="常规 9 2 4 3 2" xfId="10171"/>
    <cellStyle name="常规 9 2 4 3 2 2" xfId="22525"/>
    <cellStyle name="常规 9 2 4 3 2 2 2" xfId="47231"/>
    <cellStyle name="常规 9 2 4 3 2 3" xfId="34879"/>
    <cellStyle name="常规 9 2 4 3 3" xfId="16349"/>
    <cellStyle name="常规 9 2 4 3 3 2" xfId="41055"/>
    <cellStyle name="常规 9 2 4 3 4" xfId="28703"/>
    <cellStyle name="常规 9 2 4 4" xfId="7083"/>
    <cellStyle name="常规 9 2 4 4 2" xfId="19437"/>
    <cellStyle name="常规 9 2 4 4 2 2" xfId="44143"/>
    <cellStyle name="常规 9 2 4 4 3" xfId="31791"/>
    <cellStyle name="常规 9 2 4 5" xfId="13261"/>
    <cellStyle name="常规 9 2 4 5 2" xfId="37967"/>
    <cellStyle name="常规 9 2 4 6" xfId="25615"/>
    <cellStyle name="常规 9 2 5" xfId="1667"/>
    <cellStyle name="常规 9 2 5 2" xfId="4760"/>
    <cellStyle name="常规 9 2 5 2 2" xfId="10943"/>
    <cellStyle name="常规 9 2 5 2 2 2" xfId="23297"/>
    <cellStyle name="常规 9 2 5 2 2 2 2" xfId="48003"/>
    <cellStyle name="常规 9 2 5 2 2 3" xfId="35651"/>
    <cellStyle name="常规 9 2 5 2 3" xfId="17121"/>
    <cellStyle name="常规 9 2 5 2 3 2" xfId="41827"/>
    <cellStyle name="常规 9 2 5 2 4" xfId="29475"/>
    <cellStyle name="常规 9 2 5 3" xfId="7855"/>
    <cellStyle name="常规 9 2 5 3 2" xfId="20209"/>
    <cellStyle name="常规 9 2 5 3 2 2" xfId="44915"/>
    <cellStyle name="常规 9 2 5 3 3" xfId="32563"/>
    <cellStyle name="常规 9 2 5 4" xfId="14033"/>
    <cellStyle name="常规 9 2 5 4 2" xfId="38739"/>
    <cellStyle name="常规 9 2 5 5" xfId="26387"/>
    <cellStyle name="常规 9 2 6" xfId="3216"/>
    <cellStyle name="常规 9 2 6 2" xfId="9399"/>
    <cellStyle name="常规 9 2 6 2 2" xfId="21753"/>
    <cellStyle name="常规 9 2 6 2 2 2" xfId="46459"/>
    <cellStyle name="常规 9 2 6 2 3" xfId="34107"/>
    <cellStyle name="常规 9 2 6 3" xfId="15577"/>
    <cellStyle name="常规 9 2 6 3 2" xfId="40283"/>
    <cellStyle name="常规 9 2 6 4" xfId="27931"/>
    <cellStyle name="常规 9 2 7" xfId="6311"/>
    <cellStyle name="常规 9 2 7 2" xfId="18665"/>
    <cellStyle name="常规 9 2 7 2 2" xfId="43371"/>
    <cellStyle name="常规 9 2 7 3" xfId="31019"/>
    <cellStyle name="常规 9 2 8" xfId="12489"/>
    <cellStyle name="常规 9 2 8 2" xfId="37195"/>
    <cellStyle name="常规 9 2 9" xfId="24843"/>
    <cellStyle name="常规 9 3" xfId="146"/>
    <cellStyle name="常规 9 3 2" xfId="540"/>
    <cellStyle name="常规 9 3 2 2" xfId="1314"/>
    <cellStyle name="常规 9 3 2 2 2" xfId="2861"/>
    <cellStyle name="常规 9 3 2 2 2 2" xfId="5953"/>
    <cellStyle name="常规 9 3 2 2 2 2 2" xfId="12136"/>
    <cellStyle name="常规 9 3 2 2 2 2 2 2" xfId="24490"/>
    <cellStyle name="常规 9 3 2 2 2 2 2 2 2" xfId="49196"/>
    <cellStyle name="常规 9 3 2 2 2 2 2 3" xfId="36844"/>
    <cellStyle name="常规 9 3 2 2 2 2 3" xfId="18314"/>
    <cellStyle name="常规 9 3 2 2 2 2 3 2" xfId="43020"/>
    <cellStyle name="常规 9 3 2 2 2 2 4" xfId="30668"/>
    <cellStyle name="常规 9 3 2 2 2 3" xfId="9048"/>
    <cellStyle name="常规 9 3 2 2 2 3 2" xfId="21402"/>
    <cellStyle name="常规 9 3 2 2 2 3 2 2" xfId="46108"/>
    <cellStyle name="常规 9 3 2 2 2 3 3" xfId="33756"/>
    <cellStyle name="常规 9 3 2 2 2 4" xfId="15226"/>
    <cellStyle name="常规 9 3 2 2 2 4 2" xfId="39932"/>
    <cellStyle name="常规 9 3 2 2 2 5" xfId="27580"/>
    <cellStyle name="常规 9 3 2 2 3" xfId="4409"/>
    <cellStyle name="常规 9 3 2 2 3 2" xfId="10592"/>
    <cellStyle name="常规 9 3 2 2 3 2 2" xfId="22946"/>
    <cellStyle name="常规 9 3 2 2 3 2 2 2" xfId="47652"/>
    <cellStyle name="常规 9 3 2 2 3 2 3" xfId="35300"/>
    <cellStyle name="常规 9 3 2 2 3 3" xfId="16770"/>
    <cellStyle name="常规 9 3 2 2 3 3 2" xfId="41476"/>
    <cellStyle name="常规 9 3 2 2 3 4" xfId="29124"/>
    <cellStyle name="常规 9 3 2 2 4" xfId="7504"/>
    <cellStyle name="常规 9 3 2 2 4 2" xfId="19858"/>
    <cellStyle name="常规 9 3 2 2 4 2 2" xfId="44564"/>
    <cellStyle name="常规 9 3 2 2 4 3" xfId="32212"/>
    <cellStyle name="常规 9 3 2 2 5" xfId="13682"/>
    <cellStyle name="常规 9 3 2 2 5 2" xfId="38388"/>
    <cellStyle name="常规 9 3 2 2 6" xfId="26036"/>
    <cellStyle name="常规 9 3 2 3" xfId="2089"/>
    <cellStyle name="常规 9 3 2 3 2" xfId="5181"/>
    <cellStyle name="常规 9 3 2 3 2 2" xfId="11364"/>
    <cellStyle name="常规 9 3 2 3 2 2 2" xfId="23718"/>
    <cellStyle name="常规 9 3 2 3 2 2 2 2" xfId="48424"/>
    <cellStyle name="常规 9 3 2 3 2 2 3" xfId="36072"/>
    <cellStyle name="常规 9 3 2 3 2 3" xfId="17542"/>
    <cellStyle name="常规 9 3 2 3 2 3 2" xfId="42248"/>
    <cellStyle name="常规 9 3 2 3 2 4" xfId="29896"/>
    <cellStyle name="常规 9 3 2 3 3" xfId="8276"/>
    <cellStyle name="常规 9 3 2 3 3 2" xfId="20630"/>
    <cellStyle name="常规 9 3 2 3 3 2 2" xfId="45336"/>
    <cellStyle name="常规 9 3 2 3 3 3" xfId="32984"/>
    <cellStyle name="常规 9 3 2 3 4" xfId="14454"/>
    <cellStyle name="常规 9 3 2 3 4 2" xfId="39160"/>
    <cellStyle name="常规 9 3 2 3 5" xfId="26808"/>
    <cellStyle name="常规 9 3 2 4" xfId="3637"/>
    <cellStyle name="常规 9 3 2 4 2" xfId="9820"/>
    <cellStyle name="常规 9 3 2 4 2 2" xfId="22174"/>
    <cellStyle name="常规 9 3 2 4 2 2 2" xfId="46880"/>
    <cellStyle name="常规 9 3 2 4 2 3" xfId="34528"/>
    <cellStyle name="常规 9 3 2 4 3" xfId="15998"/>
    <cellStyle name="常规 9 3 2 4 3 2" xfId="40704"/>
    <cellStyle name="常规 9 3 2 4 4" xfId="28352"/>
    <cellStyle name="常规 9 3 2 5" xfId="6732"/>
    <cellStyle name="常规 9 3 2 5 2" xfId="19086"/>
    <cellStyle name="常规 9 3 2 5 2 2" xfId="43792"/>
    <cellStyle name="常规 9 3 2 5 3" xfId="31440"/>
    <cellStyle name="常规 9 3 2 6" xfId="12910"/>
    <cellStyle name="常规 9 3 2 6 2" xfId="37616"/>
    <cellStyle name="常规 9 3 2 7" xfId="25264"/>
    <cellStyle name="常规 9 3 3" xfId="928"/>
    <cellStyle name="常规 9 3 3 2" xfId="2475"/>
    <cellStyle name="常规 9 3 3 2 2" xfId="5567"/>
    <cellStyle name="常规 9 3 3 2 2 2" xfId="11750"/>
    <cellStyle name="常规 9 3 3 2 2 2 2" xfId="24104"/>
    <cellStyle name="常规 9 3 3 2 2 2 2 2" xfId="48810"/>
    <cellStyle name="常规 9 3 3 2 2 2 3" xfId="36458"/>
    <cellStyle name="常规 9 3 3 2 2 3" xfId="17928"/>
    <cellStyle name="常规 9 3 3 2 2 3 2" xfId="42634"/>
    <cellStyle name="常规 9 3 3 2 2 4" xfId="30282"/>
    <cellStyle name="常规 9 3 3 2 3" xfId="8662"/>
    <cellStyle name="常规 9 3 3 2 3 2" xfId="21016"/>
    <cellStyle name="常规 9 3 3 2 3 2 2" xfId="45722"/>
    <cellStyle name="常规 9 3 3 2 3 3" xfId="33370"/>
    <cellStyle name="常规 9 3 3 2 4" xfId="14840"/>
    <cellStyle name="常规 9 3 3 2 4 2" xfId="39546"/>
    <cellStyle name="常规 9 3 3 2 5" xfId="27194"/>
    <cellStyle name="常规 9 3 3 3" xfId="4023"/>
    <cellStyle name="常规 9 3 3 3 2" xfId="10206"/>
    <cellStyle name="常规 9 3 3 3 2 2" xfId="22560"/>
    <cellStyle name="常规 9 3 3 3 2 2 2" xfId="47266"/>
    <cellStyle name="常规 9 3 3 3 2 3" xfId="34914"/>
    <cellStyle name="常规 9 3 3 3 3" xfId="16384"/>
    <cellStyle name="常规 9 3 3 3 3 2" xfId="41090"/>
    <cellStyle name="常规 9 3 3 3 4" xfId="28738"/>
    <cellStyle name="常规 9 3 3 4" xfId="7118"/>
    <cellStyle name="常规 9 3 3 4 2" xfId="19472"/>
    <cellStyle name="常规 9 3 3 4 2 2" xfId="44178"/>
    <cellStyle name="常规 9 3 3 4 3" xfId="31826"/>
    <cellStyle name="常规 9 3 3 5" xfId="13296"/>
    <cellStyle name="常规 9 3 3 5 2" xfId="38002"/>
    <cellStyle name="常规 9 3 3 6" xfId="25650"/>
    <cellStyle name="常规 9 3 4" xfId="1702"/>
    <cellStyle name="常规 9 3 4 2" xfId="4795"/>
    <cellStyle name="常规 9 3 4 2 2" xfId="10978"/>
    <cellStyle name="常规 9 3 4 2 2 2" xfId="23332"/>
    <cellStyle name="常规 9 3 4 2 2 2 2" xfId="48038"/>
    <cellStyle name="常规 9 3 4 2 2 3" xfId="35686"/>
    <cellStyle name="常规 9 3 4 2 3" xfId="17156"/>
    <cellStyle name="常规 9 3 4 2 3 2" xfId="41862"/>
    <cellStyle name="常规 9 3 4 2 4" xfId="29510"/>
    <cellStyle name="常规 9 3 4 3" xfId="7890"/>
    <cellStyle name="常规 9 3 4 3 2" xfId="20244"/>
    <cellStyle name="常规 9 3 4 3 2 2" xfId="44950"/>
    <cellStyle name="常规 9 3 4 3 3" xfId="32598"/>
    <cellStyle name="常规 9 3 4 4" xfId="14068"/>
    <cellStyle name="常规 9 3 4 4 2" xfId="38774"/>
    <cellStyle name="常规 9 3 4 5" xfId="26422"/>
    <cellStyle name="常规 9 3 5" xfId="3251"/>
    <cellStyle name="常规 9 3 5 2" xfId="9434"/>
    <cellStyle name="常规 9 3 5 2 2" xfId="21788"/>
    <cellStyle name="常规 9 3 5 2 2 2" xfId="46494"/>
    <cellStyle name="常规 9 3 5 2 3" xfId="34142"/>
    <cellStyle name="常规 9 3 5 3" xfId="15612"/>
    <cellStyle name="常规 9 3 5 3 2" xfId="40318"/>
    <cellStyle name="常规 9 3 5 4" xfId="27966"/>
    <cellStyle name="常规 9 3 6" xfId="6346"/>
    <cellStyle name="常规 9 3 6 2" xfId="18700"/>
    <cellStyle name="常规 9 3 6 2 2" xfId="43406"/>
    <cellStyle name="常规 9 3 6 3" xfId="31054"/>
    <cellStyle name="常规 9 3 7" xfId="12524"/>
    <cellStyle name="常规 9 3 7 2" xfId="37230"/>
    <cellStyle name="常规 9 3 8" xfId="24878"/>
    <cellStyle name="常规 9 4" xfId="250"/>
    <cellStyle name="常规 9 5" xfId="471"/>
    <cellStyle name="常规 9 5 2" xfId="1245"/>
    <cellStyle name="常规 9 5 2 2" xfId="2792"/>
    <cellStyle name="常规 9 5 2 2 2" xfId="5884"/>
    <cellStyle name="常规 9 5 2 2 2 2" xfId="12067"/>
    <cellStyle name="常规 9 5 2 2 2 2 2" xfId="24421"/>
    <cellStyle name="常规 9 5 2 2 2 2 2 2" xfId="49127"/>
    <cellStyle name="常规 9 5 2 2 2 2 3" xfId="36775"/>
    <cellStyle name="常规 9 5 2 2 2 3" xfId="18245"/>
    <cellStyle name="常规 9 5 2 2 2 3 2" xfId="42951"/>
    <cellStyle name="常规 9 5 2 2 2 4" xfId="30599"/>
    <cellStyle name="常规 9 5 2 2 3" xfId="8979"/>
    <cellStyle name="常规 9 5 2 2 3 2" xfId="21333"/>
    <cellStyle name="常规 9 5 2 2 3 2 2" xfId="46039"/>
    <cellStyle name="常规 9 5 2 2 3 3" xfId="33687"/>
    <cellStyle name="常规 9 5 2 2 4" xfId="15157"/>
    <cellStyle name="常规 9 5 2 2 4 2" xfId="39863"/>
    <cellStyle name="常规 9 5 2 2 5" xfId="27511"/>
    <cellStyle name="常规 9 5 2 3" xfId="4340"/>
    <cellStyle name="常规 9 5 2 3 2" xfId="10523"/>
    <cellStyle name="常规 9 5 2 3 2 2" xfId="22877"/>
    <cellStyle name="常规 9 5 2 3 2 2 2" xfId="47583"/>
    <cellStyle name="常规 9 5 2 3 2 3" xfId="35231"/>
    <cellStyle name="常规 9 5 2 3 3" xfId="16701"/>
    <cellStyle name="常规 9 5 2 3 3 2" xfId="41407"/>
    <cellStyle name="常规 9 5 2 3 4" xfId="29055"/>
    <cellStyle name="常规 9 5 2 4" xfId="7435"/>
    <cellStyle name="常规 9 5 2 4 2" xfId="19789"/>
    <cellStyle name="常规 9 5 2 4 2 2" xfId="44495"/>
    <cellStyle name="常规 9 5 2 4 3" xfId="32143"/>
    <cellStyle name="常规 9 5 2 5" xfId="13613"/>
    <cellStyle name="常规 9 5 2 5 2" xfId="38319"/>
    <cellStyle name="常规 9 5 2 6" xfId="25967"/>
    <cellStyle name="常规 9 5 3" xfId="2020"/>
    <cellStyle name="常规 9 5 3 2" xfId="5112"/>
    <cellStyle name="常规 9 5 3 2 2" xfId="11295"/>
    <cellStyle name="常规 9 5 3 2 2 2" xfId="23649"/>
    <cellStyle name="常规 9 5 3 2 2 2 2" xfId="48355"/>
    <cellStyle name="常规 9 5 3 2 2 3" xfId="36003"/>
    <cellStyle name="常规 9 5 3 2 3" xfId="17473"/>
    <cellStyle name="常规 9 5 3 2 3 2" xfId="42179"/>
    <cellStyle name="常规 9 5 3 2 4" xfId="29827"/>
    <cellStyle name="常规 9 5 3 3" xfId="8207"/>
    <cellStyle name="常规 9 5 3 3 2" xfId="20561"/>
    <cellStyle name="常规 9 5 3 3 2 2" xfId="45267"/>
    <cellStyle name="常规 9 5 3 3 3" xfId="32915"/>
    <cellStyle name="常规 9 5 3 4" xfId="14385"/>
    <cellStyle name="常规 9 5 3 4 2" xfId="39091"/>
    <cellStyle name="常规 9 5 3 5" xfId="26739"/>
    <cellStyle name="常规 9 5 4" xfId="3568"/>
    <cellStyle name="常规 9 5 4 2" xfId="9751"/>
    <cellStyle name="常规 9 5 4 2 2" xfId="22105"/>
    <cellStyle name="常规 9 5 4 2 2 2" xfId="46811"/>
    <cellStyle name="常规 9 5 4 2 3" xfId="34459"/>
    <cellStyle name="常规 9 5 4 3" xfId="15929"/>
    <cellStyle name="常规 9 5 4 3 2" xfId="40635"/>
    <cellStyle name="常规 9 5 4 4" xfId="28283"/>
    <cellStyle name="常规 9 5 5" xfId="6663"/>
    <cellStyle name="常规 9 5 5 2" xfId="19017"/>
    <cellStyle name="常规 9 5 5 2 2" xfId="43723"/>
    <cellStyle name="常规 9 5 5 3" xfId="31371"/>
    <cellStyle name="常规 9 5 6" xfId="12841"/>
    <cellStyle name="常规 9 5 6 2" xfId="37547"/>
    <cellStyle name="常规 9 5 7" xfId="25195"/>
    <cellStyle name="常规 9 6" xfId="859"/>
    <cellStyle name="常规 9 6 2" xfId="2406"/>
    <cellStyle name="常规 9 6 2 2" xfId="5498"/>
    <cellStyle name="常规 9 6 2 2 2" xfId="11681"/>
    <cellStyle name="常规 9 6 2 2 2 2" xfId="24035"/>
    <cellStyle name="常规 9 6 2 2 2 2 2" xfId="48741"/>
    <cellStyle name="常规 9 6 2 2 2 3" xfId="36389"/>
    <cellStyle name="常规 9 6 2 2 3" xfId="17859"/>
    <cellStyle name="常规 9 6 2 2 3 2" xfId="42565"/>
    <cellStyle name="常规 9 6 2 2 4" xfId="30213"/>
    <cellStyle name="常规 9 6 2 3" xfId="8593"/>
    <cellStyle name="常规 9 6 2 3 2" xfId="20947"/>
    <cellStyle name="常规 9 6 2 3 2 2" xfId="45653"/>
    <cellStyle name="常规 9 6 2 3 3" xfId="33301"/>
    <cellStyle name="常规 9 6 2 4" xfId="14771"/>
    <cellStyle name="常规 9 6 2 4 2" xfId="39477"/>
    <cellStyle name="常规 9 6 2 5" xfId="27125"/>
    <cellStyle name="常规 9 6 3" xfId="3954"/>
    <cellStyle name="常规 9 6 3 2" xfId="10137"/>
    <cellStyle name="常规 9 6 3 2 2" xfId="22491"/>
    <cellStyle name="常规 9 6 3 2 2 2" xfId="47197"/>
    <cellStyle name="常规 9 6 3 2 3" xfId="34845"/>
    <cellStyle name="常规 9 6 3 3" xfId="16315"/>
    <cellStyle name="常规 9 6 3 3 2" xfId="41021"/>
    <cellStyle name="常规 9 6 3 4" xfId="28669"/>
    <cellStyle name="常规 9 6 4" xfId="7049"/>
    <cellStyle name="常规 9 6 4 2" xfId="19403"/>
    <cellStyle name="常规 9 6 4 2 2" xfId="44109"/>
    <cellStyle name="常规 9 6 4 3" xfId="31757"/>
    <cellStyle name="常规 9 6 5" xfId="13227"/>
    <cellStyle name="常规 9 6 5 2" xfId="37933"/>
    <cellStyle name="常规 9 6 6" xfId="25581"/>
    <cellStyle name="常规 9 7" xfId="1633"/>
    <cellStyle name="常规 9 7 2" xfId="4726"/>
    <cellStyle name="常规 9 7 2 2" xfId="10909"/>
    <cellStyle name="常规 9 7 2 2 2" xfId="23263"/>
    <cellStyle name="常规 9 7 2 2 2 2" xfId="47969"/>
    <cellStyle name="常规 9 7 2 2 3" xfId="35617"/>
    <cellStyle name="常规 9 7 2 3" xfId="17087"/>
    <cellStyle name="常规 9 7 2 3 2" xfId="41793"/>
    <cellStyle name="常规 9 7 2 4" xfId="29441"/>
    <cellStyle name="常规 9 7 3" xfId="7821"/>
    <cellStyle name="常规 9 7 3 2" xfId="20175"/>
    <cellStyle name="常规 9 7 3 2 2" xfId="44881"/>
    <cellStyle name="常规 9 7 3 3" xfId="32529"/>
    <cellStyle name="常规 9 7 4" xfId="13999"/>
    <cellStyle name="常规 9 7 4 2" xfId="38705"/>
    <cellStyle name="常规 9 7 5" xfId="26353"/>
    <cellStyle name="常规 9 8" xfId="3181"/>
    <cellStyle name="常规 9 8 2" xfId="9365"/>
    <cellStyle name="常规 9 8 2 2" xfId="21719"/>
    <cellStyle name="常规 9 8 2 2 2" xfId="46425"/>
    <cellStyle name="常规 9 8 2 3" xfId="34073"/>
    <cellStyle name="常规 9 8 3" xfId="15543"/>
    <cellStyle name="常规 9 8 3 2" xfId="40249"/>
    <cellStyle name="常规 9 8 4" xfId="27897"/>
    <cellStyle name="常规 9 9" xfId="6277"/>
    <cellStyle name="常规 9 9 2" xfId="18631"/>
    <cellStyle name="常规 9 9 2 2" xfId="43337"/>
    <cellStyle name="常规 9 9 3" xfId="30985"/>
    <cellStyle name="超链接" xfId="3" builtinId="8"/>
    <cellStyle name="超链接 2" xfId="10"/>
    <cellStyle name="货币 2" xfId="49500"/>
    <cellStyle name="千位分隔 10" xfId="6241"/>
    <cellStyle name="千位分隔 11" xfId="6240"/>
    <cellStyle name="千位分隔 12" xfId="6274"/>
    <cellStyle name="千位分隔 13" xfId="12452"/>
    <cellStyle name="千位分隔 14" xfId="24806"/>
    <cellStyle name="千位分隔 15" xfId="67"/>
    <cellStyle name="千位分隔 16" xfId="49527"/>
    <cellStyle name="千位分隔 2" xfId="106"/>
    <cellStyle name="千位分隔 2 2" xfId="49507"/>
    <cellStyle name="千位分隔 3" xfId="143"/>
    <cellStyle name="千位分隔 4" xfId="468"/>
    <cellStyle name="千位分隔 5" xfId="856"/>
    <cellStyle name="千位分隔 6" xfId="1630"/>
    <cellStyle name="千位分隔 7" xfId="3145"/>
    <cellStyle name="千位分隔 8" xfId="3178"/>
    <cellStyle name="千位分隔 9" xfId="6237"/>
  </cellStyles>
  <dxfs count="88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zb.china-zoce.com/member/factorytypelist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"/>
  <sheetViews>
    <sheetView workbookViewId="0">
      <pane ySplit="1" topLeftCell="A14" activePane="bottomLeft" state="frozen"/>
      <selection pane="bottomLeft" activeCell="K34" sqref="K34"/>
    </sheetView>
  </sheetViews>
  <sheetFormatPr defaultRowHeight="13.5"/>
  <cols>
    <col min="1" max="1" width="9" style="3"/>
    <col min="2" max="2" width="0" style="3" hidden="1" customWidth="1"/>
    <col min="3" max="3" width="9" style="3"/>
    <col min="4" max="4" width="0" style="3" hidden="1" customWidth="1"/>
    <col min="5" max="5" width="9" style="3"/>
    <col min="6" max="7" width="0" style="3" hidden="1" customWidth="1"/>
    <col min="8" max="9" width="9" style="3"/>
    <col min="10" max="10" width="0" style="3" hidden="1" customWidth="1"/>
    <col min="11" max="11" width="9" style="3"/>
    <col min="12" max="14" width="0" style="3" hidden="1" customWidth="1"/>
    <col min="15" max="15" width="9" style="3"/>
    <col min="16" max="16" width="16" style="3" customWidth="1"/>
    <col min="17" max="17" width="9" style="3"/>
    <col min="18" max="18" width="13.875" style="3" bestFit="1" customWidth="1"/>
    <col min="19" max="19" width="9" style="3"/>
    <col min="20" max="20" width="21.375" style="3" customWidth="1"/>
    <col min="21" max="21" width="6.875" style="3" customWidth="1"/>
    <col min="22" max="16384" width="9" style="3"/>
  </cols>
  <sheetData>
    <row r="1" spans="1:24" s="6" customFormat="1" ht="11.25">
      <c r="A1" s="19" t="s">
        <v>38</v>
      </c>
      <c r="B1" s="19"/>
      <c r="C1" s="20" t="s">
        <v>122</v>
      </c>
      <c r="D1" s="19"/>
      <c r="E1" s="20" t="s">
        <v>123</v>
      </c>
      <c r="F1" s="19"/>
      <c r="G1" s="19"/>
      <c r="H1" s="19" t="s">
        <v>876</v>
      </c>
      <c r="I1" s="21" t="s">
        <v>124</v>
      </c>
      <c r="J1" s="5"/>
      <c r="K1" s="5" t="s">
        <v>41</v>
      </c>
      <c r="L1" s="5"/>
      <c r="M1" s="5"/>
      <c r="N1" s="5"/>
      <c r="O1" s="5" t="s">
        <v>47</v>
      </c>
      <c r="P1" s="5" t="s">
        <v>40</v>
      </c>
      <c r="Q1" s="20" t="s">
        <v>39</v>
      </c>
      <c r="R1" s="22" t="s">
        <v>41</v>
      </c>
      <c r="S1" s="22" t="s">
        <v>34</v>
      </c>
      <c r="T1" s="23" t="s">
        <v>35</v>
      </c>
      <c r="U1" s="24" t="s">
        <v>36</v>
      </c>
      <c r="V1" s="20" t="s">
        <v>37</v>
      </c>
      <c r="W1" s="5" t="s">
        <v>42</v>
      </c>
      <c r="X1" s="5" t="s">
        <v>0</v>
      </c>
    </row>
    <row r="2" spans="1:24" s="6" customFormat="1" ht="11.25">
      <c r="A2" s="25"/>
      <c r="B2" s="25"/>
      <c r="C2" s="26"/>
      <c r="D2" s="25"/>
      <c r="E2" s="26" t="s">
        <v>2</v>
      </c>
      <c r="F2" s="25"/>
      <c r="G2" s="25"/>
      <c r="H2" s="25"/>
      <c r="I2" s="27" t="s">
        <v>49</v>
      </c>
      <c r="K2" s="6" t="s">
        <v>379</v>
      </c>
      <c r="O2" s="6" t="s">
        <v>380</v>
      </c>
      <c r="P2" s="28" t="str">
        <f>VLOOKUP(E2,品牌型号对应工厂型号!A:C,2,0)</f>
        <v>4.0mil PFGJ-70（TS-75）</v>
      </c>
      <c r="Q2" s="28" t="str">
        <f>VLOOKUP(E2,品牌型号对应工厂型号!A:C,3,0)</f>
        <v>TS-75</v>
      </c>
      <c r="R2" s="29" t="str">
        <f>K2</f>
        <v>D02D2224P034-2</v>
      </c>
      <c r="S2" s="30">
        <f>VLOOKUP(E2,品牌型号对应工厂型号!A:E,5,0)</f>
        <v>10</v>
      </c>
      <c r="T2" s="28" t="str">
        <f>VLOOKUP(E2,品牌型号对应工厂型号!A:I,9,0)</f>
        <v>115:4.0mil PFGH-70(TS-75)</v>
      </c>
      <c r="U2" s="18"/>
      <c r="V2" s="31" t="str">
        <f>O2</f>
        <v>成都经和纬</v>
      </c>
      <c r="W2" s="32" t="str">
        <f>VLOOKUP(E2,品牌型号对应工厂型号!A:H,6)</f>
        <v>北极光</v>
      </c>
    </row>
    <row r="3" spans="1:24" s="6" customFormat="1" ht="11.25">
      <c r="A3" s="25"/>
      <c r="B3" s="25"/>
      <c r="C3" s="26"/>
      <c r="D3" s="25"/>
      <c r="E3" s="26" t="s">
        <v>382</v>
      </c>
      <c r="F3" s="25"/>
      <c r="G3" s="25"/>
      <c r="H3" s="25"/>
      <c r="I3" s="27" t="s">
        <v>381</v>
      </c>
      <c r="K3" s="6" t="s">
        <v>385</v>
      </c>
      <c r="O3" s="6" t="s">
        <v>383</v>
      </c>
      <c r="P3" s="28" t="str">
        <f>VLOOKUP(E3,品牌型号对应工厂型号!A:C,2,0)</f>
        <v>4.0mil NWPV-70（GZ-70）</v>
      </c>
      <c r="Q3" s="28" t="str">
        <f>VLOOKUP(E3,品牌型号对应工厂型号!A:C,3,0)</f>
        <v>GZ-70</v>
      </c>
      <c r="R3" s="29" t="str">
        <f t="shared" ref="R3:R4" si="0">K3</f>
        <v>D07D2629P001R008</v>
      </c>
      <c r="S3" s="30">
        <f>VLOOKUP(E3,品牌型号对应工厂型号!A:E,5,0)</f>
        <v>5</v>
      </c>
      <c r="T3" s="28" t="str">
        <f>VLOOKUP(E3,品牌型号对应工厂型号!A:I,9,0)</f>
        <v>187:4.0mil NWPV-70（GZ-70）</v>
      </c>
      <c r="U3" s="18"/>
      <c r="V3" s="31" t="str">
        <f t="shared" ref="V3:V4" si="1">O3</f>
        <v>广东康得新</v>
      </c>
      <c r="W3" s="32" t="str">
        <f>VLOOKUP(E3,品牌型号对应工厂型号!A:H,6)</f>
        <v>北极光</v>
      </c>
    </row>
    <row r="4" spans="1:24" s="6" customFormat="1" ht="11.25">
      <c r="A4" s="25"/>
      <c r="B4" s="25"/>
      <c r="C4" s="26"/>
      <c r="D4" s="25"/>
      <c r="E4" s="26" t="s">
        <v>102</v>
      </c>
      <c r="F4" s="25"/>
      <c r="G4" s="25"/>
      <c r="H4" s="25"/>
      <c r="I4" s="27" t="s">
        <v>152</v>
      </c>
      <c r="K4" s="6" t="s">
        <v>384</v>
      </c>
      <c r="O4" s="6" t="s">
        <v>383</v>
      </c>
      <c r="P4" s="28" t="str">
        <f>VLOOKUP(E4,品牌型号对应工厂型号!A:C,2,0)</f>
        <v>2.0mil USGY-15（ZYF-88)</v>
      </c>
      <c r="Q4" s="28" t="str">
        <f>VLOOKUP(E4,品牌型号对应工厂型号!A:C,3,0)</f>
        <v>ZYF-88</v>
      </c>
      <c r="R4" s="29" t="str">
        <f t="shared" si="0"/>
        <v>D12N2506P005</v>
      </c>
      <c r="S4" s="30">
        <f>VLOOKUP(E4,品牌型号对应工厂型号!A:E,5,0)</f>
        <v>10</v>
      </c>
      <c r="T4" s="28" t="str">
        <f>VLOOKUP(E4,品牌型号对应工厂型号!A:I,9,0)</f>
        <v>113:2.0mil USGY-15(ZYF-88)</v>
      </c>
      <c r="U4" s="18"/>
      <c r="V4" s="31" t="str">
        <f t="shared" si="1"/>
        <v>广东康得新</v>
      </c>
      <c r="W4" s="32" t="str">
        <f>VLOOKUP(E4,品牌型号对应工厂型号!A:H,6)</f>
        <v>北极光</v>
      </c>
    </row>
    <row r="5" spans="1:24" s="6" customFormat="1" ht="11.25">
      <c r="A5" s="25"/>
      <c r="B5" s="25"/>
      <c r="C5" s="26"/>
      <c r="D5" s="25"/>
      <c r="E5" s="26" t="s">
        <v>1587</v>
      </c>
      <c r="F5" s="25"/>
      <c r="G5" s="25"/>
      <c r="H5" s="25"/>
      <c r="I5" s="27" t="s">
        <v>1585</v>
      </c>
      <c r="K5" s="6" t="s">
        <v>1584</v>
      </c>
      <c r="O5" s="6" t="s">
        <v>1586</v>
      </c>
      <c r="P5" s="28" t="str">
        <f>VLOOKUP(E5,品牌型号对应工厂型号!A:C,2,0)</f>
        <v>3.0mil ZXBL-15（X-15）</v>
      </c>
      <c r="Q5" s="28" t="str">
        <f>VLOOKUP(E5,品牌型号对应工厂型号!A:C,3,0)</f>
        <v>X-15</v>
      </c>
      <c r="R5" s="29" t="str">
        <f t="shared" ref="R5" si="2">K5</f>
        <v>A12D2394P005R020</v>
      </c>
      <c r="S5" s="30">
        <f>VLOOKUP(E5,品牌型号对应工厂型号!A:E,5,0)</f>
        <v>10</v>
      </c>
      <c r="T5" s="28" t="str">
        <f>VLOOKUP(E5,品牌型号对应工厂型号!A:I,9,0)</f>
        <v>158:ZXBL-15 3.0mil（X-15）</v>
      </c>
      <c r="U5" s="18"/>
      <c r="V5" s="31" t="str">
        <f t="shared" ref="V5" si="3">O5</f>
        <v>云南力魔</v>
      </c>
      <c r="W5" s="32" t="str">
        <f>VLOOKUP(E5,品牌型号对应工厂型号!A:H,6)</f>
        <v>北极光</v>
      </c>
    </row>
    <row r="6" spans="1:24" s="6" customFormat="1" ht="11.25">
      <c r="A6" s="25"/>
      <c r="B6" s="25"/>
      <c r="C6" s="26"/>
      <c r="D6" s="25"/>
      <c r="E6" s="26" t="s">
        <v>1588</v>
      </c>
      <c r="F6" s="25"/>
      <c r="G6" s="25"/>
      <c r="H6" s="25"/>
      <c r="I6" s="27" t="s">
        <v>1589</v>
      </c>
      <c r="K6" s="6" t="s">
        <v>1590</v>
      </c>
      <c r="O6" s="6" t="s">
        <v>1591</v>
      </c>
      <c r="P6" s="28" t="str">
        <f>VLOOKUP(E6,品牌型号对应工厂型号!A:C,2,0)</f>
        <v>3.0mil ZXBL-15（X-15）</v>
      </c>
      <c r="Q6" s="28" t="str">
        <f>VLOOKUP(E6,品牌型号对应工厂型号!A:C,3,0)</f>
        <v>X-15</v>
      </c>
      <c r="R6" s="29" t="str">
        <f t="shared" ref="R6" si="4">K6</f>
        <v>B04D2404P001R009</v>
      </c>
      <c r="S6" s="30">
        <f>VLOOKUP(E6,品牌型号对应工厂型号!A:E,5,0)</f>
        <v>10</v>
      </c>
      <c r="T6" s="28" t="str">
        <f>VLOOKUP(E6,品牌型号对应工厂型号!A:I,9,0)</f>
        <v>158:ZXBL-15 3.0mil（X-15）</v>
      </c>
      <c r="U6" s="18"/>
      <c r="V6" s="31" t="str">
        <f t="shared" ref="V6" si="5">O6</f>
        <v>云南力魔</v>
      </c>
      <c r="W6" s="32" t="str">
        <f>VLOOKUP(E6,品牌型号对应工厂型号!A:H,6)</f>
        <v>北极光</v>
      </c>
    </row>
    <row r="7" spans="1:24" s="6" customFormat="1" ht="11.25">
      <c r="A7" s="25"/>
      <c r="B7" s="25"/>
      <c r="C7" s="26"/>
      <c r="D7" s="25"/>
      <c r="E7" s="26"/>
      <c r="F7" s="25"/>
      <c r="G7" s="25"/>
      <c r="H7" s="25"/>
      <c r="I7" s="27" t="s">
        <v>3691</v>
      </c>
      <c r="P7" s="28"/>
      <c r="Q7" s="28"/>
      <c r="R7" s="29" t="s">
        <v>3160</v>
      </c>
      <c r="S7" s="30">
        <f>VLOOKUP(I7,品牌型号对应工厂型号!C:E,3,0)</f>
        <v>10</v>
      </c>
      <c r="T7" s="28"/>
      <c r="U7" s="18"/>
      <c r="V7" s="31"/>
      <c r="W7" s="32"/>
    </row>
    <row r="8" spans="1:24" s="6" customFormat="1" ht="11.25">
      <c r="A8" s="25"/>
      <c r="B8" s="25"/>
      <c r="C8" s="26"/>
      <c r="D8" s="25"/>
      <c r="E8" s="26"/>
      <c r="F8" s="25"/>
      <c r="G8" s="25"/>
      <c r="H8" s="25"/>
      <c r="I8" s="27" t="s">
        <v>3691</v>
      </c>
      <c r="P8" s="28"/>
      <c r="Q8" s="28"/>
      <c r="R8" s="29" t="s">
        <v>3688</v>
      </c>
      <c r="S8" s="30">
        <f>VLOOKUP(I8,品牌型号对应工厂型号!C:E,3,0)</f>
        <v>10</v>
      </c>
      <c r="T8" s="28"/>
      <c r="U8" s="18"/>
      <c r="V8" s="31"/>
      <c r="W8" s="32"/>
    </row>
    <row r="9" spans="1:24" s="6" customFormat="1" ht="11.25">
      <c r="A9" s="25"/>
      <c r="B9" s="25"/>
      <c r="C9" s="26"/>
      <c r="D9" s="25"/>
      <c r="E9" s="26"/>
      <c r="F9" s="25"/>
      <c r="G9" s="25"/>
      <c r="H9" s="25"/>
      <c r="I9" s="27" t="s">
        <v>3691</v>
      </c>
      <c r="P9" s="28"/>
      <c r="Q9" s="28"/>
      <c r="R9" s="29" t="s">
        <v>3689</v>
      </c>
      <c r="S9" s="30">
        <f>VLOOKUP(I9,品牌型号对应工厂型号!C:E,3,0)</f>
        <v>10</v>
      </c>
      <c r="T9" s="28"/>
      <c r="U9" s="18"/>
      <c r="V9" s="31"/>
      <c r="W9" s="32"/>
    </row>
    <row r="10" spans="1:24" s="6" customFormat="1" ht="11.25">
      <c r="A10" s="25"/>
      <c r="B10" s="25"/>
      <c r="C10" s="26"/>
      <c r="D10" s="25"/>
      <c r="E10" s="26"/>
      <c r="F10" s="25"/>
      <c r="G10" s="25"/>
      <c r="H10" s="25"/>
      <c r="I10" s="27" t="s">
        <v>3691</v>
      </c>
      <c r="P10" s="28"/>
      <c r="Q10" s="28"/>
      <c r="R10" s="29" t="s">
        <v>3690</v>
      </c>
      <c r="S10" s="30">
        <f>VLOOKUP(I10,品牌型号对应工厂型号!C:E,3,0)</f>
        <v>10</v>
      </c>
      <c r="T10" s="28"/>
      <c r="U10" s="18"/>
      <c r="V10" s="31"/>
      <c r="W10" s="32"/>
    </row>
    <row r="11" spans="1:24" s="6" customFormat="1" ht="11.25">
      <c r="A11" s="25"/>
      <c r="B11" s="25"/>
      <c r="C11" s="26"/>
      <c r="D11" s="25"/>
      <c r="E11" s="26"/>
      <c r="F11" s="25"/>
      <c r="G11" s="25"/>
      <c r="H11" s="25"/>
      <c r="I11" s="27" t="s">
        <v>850</v>
      </c>
      <c r="P11" s="28"/>
      <c r="Q11" s="28"/>
      <c r="R11" s="29" t="s">
        <v>3868</v>
      </c>
      <c r="S11" s="30">
        <f>VLOOKUP(I11,品牌型号对应工厂型号!C:E,3,0)</f>
        <v>10</v>
      </c>
      <c r="T11" s="28"/>
      <c r="U11" s="18"/>
      <c r="V11" s="31"/>
      <c r="W11" s="32"/>
    </row>
    <row r="12" spans="1:24" s="6" customFormat="1" ht="11.25">
      <c r="A12" s="25"/>
      <c r="B12" s="25"/>
      <c r="C12" s="26"/>
      <c r="D12" s="25"/>
      <c r="E12" s="26"/>
      <c r="F12" s="25"/>
      <c r="G12" s="25"/>
      <c r="H12" s="25"/>
      <c r="I12" s="27" t="s">
        <v>3869</v>
      </c>
      <c r="P12" s="28"/>
      <c r="Q12" s="28"/>
      <c r="R12" s="29"/>
      <c r="S12" s="30">
        <f>VLOOKUP(I12,品牌型号对应工厂型号!C:E,3,0)</f>
        <v>8</v>
      </c>
      <c r="T12" s="28"/>
      <c r="U12" s="18"/>
      <c r="V12" s="31"/>
      <c r="W12" s="32"/>
    </row>
    <row r="13" spans="1:24" s="6" customFormat="1" ht="11.25">
      <c r="A13" s="25"/>
      <c r="B13" s="25"/>
      <c r="C13" s="26"/>
      <c r="D13" s="25"/>
      <c r="E13" s="26"/>
      <c r="F13" s="25"/>
      <c r="G13" s="25"/>
      <c r="H13" s="25"/>
      <c r="I13" s="27" t="s">
        <v>3870</v>
      </c>
      <c r="P13" s="28"/>
      <c r="Q13" s="28"/>
      <c r="R13" s="29" t="s">
        <v>3873</v>
      </c>
      <c r="S13" s="30">
        <f>VLOOKUP(I13,品牌型号对应工厂型号!C:E,3,0)</f>
        <v>8</v>
      </c>
      <c r="T13" s="28"/>
      <c r="U13" s="18"/>
      <c r="V13" s="31"/>
      <c r="W13" s="32"/>
    </row>
    <row r="14" spans="1:24" s="6" customFormat="1" ht="11.25">
      <c r="A14" s="25"/>
      <c r="B14" s="25"/>
      <c r="C14" s="26"/>
      <c r="D14" s="25"/>
      <c r="E14" s="26"/>
      <c r="F14" s="25"/>
      <c r="G14" s="25"/>
      <c r="H14" s="25"/>
      <c r="I14" s="27" t="s">
        <v>3870</v>
      </c>
      <c r="P14" s="28"/>
      <c r="Q14" s="28"/>
      <c r="R14" s="29" t="s">
        <v>3874</v>
      </c>
      <c r="S14" s="30">
        <f>VLOOKUP(I14,品牌型号对应工厂型号!C:E,3,0)</f>
        <v>8</v>
      </c>
      <c r="T14" s="28"/>
      <c r="U14" s="18"/>
      <c r="V14" s="31"/>
      <c r="W14" s="32"/>
    </row>
    <row r="15" spans="1:24" s="6" customFormat="1" ht="11.25">
      <c r="A15" s="25"/>
      <c r="B15" s="25"/>
      <c r="C15" s="26"/>
      <c r="D15" s="25"/>
      <c r="E15" s="26"/>
      <c r="F15" s="25"/>
      <c r="G15" s="25"/>
      <c r="H15" s="25"/>
      <c r="I15" s="27" t="s">
        <v>3871</v>
      </c>
      <c r="P15" s="28"/>
      <c r="Q15" s="28"/>
      <c r="R15" s="29" t="s">
        <v>3875</v>
      </c>
      <c r="S15" s="30">
        <f>VLOOKUP(I15,品牌型号对应工厂型号!C:E,3,0)</f>
        <v>10</v>
      </c>
      <c r="T15" s="28"/>
      <c r="U15" s="18"/>
      <c r="V15" s="31"/>
      <c r="W15" s="32"/>
    </row>
    <row r="16" spans="1:24" s="6" customFormat="1" ht="11.25">
      <c r="A16" s="25"/>
      <c r="B16" s="25"/>
      <c r="C16" s="26"/>
      <c r="D16" s="25"/>
      <c r="E16" s="26"/>
      <c r="F16" s="25"/>
      <c r="G16" s="25"/>
      <c r="H16" s="25"/>
      <c r="I16" s="27" t="s">
        <v>3871</v>
      </c>
      <c r="P16" s="28"/>
      <c r="Q16" s="28"/>
      <c r="R16" s="29" t="s">
        <v>3876</v>
      </c>
      <c r="S16" s="30">
        <f>VLOOKUP(I16,品牌型号对应工厂型号!C:E,3,0)</f>
        <v>10</v>
      </c>
      <c r="T16" s="28"/>
      <c r="U16" s="18"/>
      <c r="V16" s="31"/>
      <c r="W16" s="32"/>
    </row>
    <row r="17" spans="1:23" s="6" customFormat="1" ht="11.25">
      <c r="A17" s="25"/>
      <c r="B17" s="25"/>
      <c r="C17" s="26"/>
      <c r="D17" s="25"/>
      <c r="E17" s="26"/>
      <c r="F17" s="25"/>
      <c r="G17" s="25"/>
      <c r="H17" s="25"/>
      <c r="I17" s="27" t="s">
        <v>3871</v>
      </c>
      <c r="P17" s="28"/>
      <c r="Q17" s="28"/>
      <c r="R17" s="29" t="s">
        <v>3877</v>
      </c>
      <c r="S17" s="30">
        <f>VLOOKUP(I17,品牌型号对应工厂型号!C:E,3,0)</f>
        <v>10</v>
      </c>
      <c r="T17" s="28"/>
      <c r="U17" s="18"/>
      <c r="V17" s="31"/>
      <c r="W17" s="32"/>
    </row>
    <row r="18" spans="1:23" s="6" customFormat="1" ht="11.25">
      <c r="A18" s="25"/>
      <c r="B18" s="25"/>
      <c r="C18" s="26"/>
      <c r="D18" s="25"/>
      <c r="E18" s="26"/>
      <c r="F18" s="25"/>
      <c r="G18" s="25"/>
      <c r="H18" s="25"/>
      <c r="I18" s="27" t="s">
        <v>3888</v>
      </c>
      <c r="P18" s="28"/>
      <c r="Q18" s="28"/>
      <c r="R18" s="29" t="s">
        <v>3872</v>
      </c>
      <c r="S18" s="30">
        <f>VLOOKUP(I18,品牌型号对应工厂型号!C:E,3,0)</f>
        <v>10</v>
      </c>
      <c r="T18" s="28" t="str">
        <f>VLOOKUP(I18,品牌型号对应工厂型号!C:I,7,0)</f>
        <v>195:2.0mil CECH-10(CH-10)</v>
      </c>
      <c r="U18" s="18"/>
      <c r="V18" s="31"/>
      <c r="W18" s="32"/>
    </row>
    <row r="19" spans="1:23" s="6" customFormat="1" ht="11.25">
      <c r="A19" s="25"/>
      <c r="B19" s="25"/>
      <c r="C19" s="26"/>
      <c r="D19" s="25"/>
      <c r="E19" s="26"/>
      <c r="F19" s="25"/>
      <c r="G19" s="25"/>
      <c r="H19" s="25"/>
      <c r="I19" s="27" t="s">
        <v>3888</v>
      </c>
      <c r="P19" s="28"/>
      <c r="Q19" s="28"/>
      <c r="R19" s="29" t="s">
        <v>3878</v>
      </c>
      <c r="S19" s="30">
        <f>VLOOKUP(I19,品牌型号对应工厂型号!C:E,3,0)</f>
        <v>10</v>
      </c>
      <c r="T19" s="28" t="str">
        <f>VLOOKUP(I19,品牌型号对应工厂型号!C:I,7,0)</f>
        <v>195:2.0mil CECH-10(CH-10)</v>
      </c>
      <c r="U19" s="18"/>
      <c r="V19" s="31"/>
      <c r="W19" s="32"/>
    </row>
    <row r="20" spans="1:23" s="6" customFormat="1" ht="11.25">
      <c r="A20" s="25"/>
      <c r="B20" s="25"/>
      <c r="C20" s="26"/>
      <c r="D20" s="25"/>
      <c r="E20" s="26"/>
      <c r="F20" s="25"/>
      <c r="G20" s="25"/>
      <c r="H20" s="25"/>
      <c r="I20" s="27" t="s">
        <v>3888</v>
      </c>
      <c r="P20" s="28"/>
      <c r="Q20" s="28"/>
      <c r="R20" s="29" t="s">
        <v>3879</v>
      </c>
      <c r="S20" s="30">
        <f>VLOOKUP(I20,品牌型号对应工厂型号!C:E,3,0)</f>
        <v>10</v>
      </c>
      <c r="T20" s="28" t="str">
        <f>VLOOKUP(I20,品牌型号对应工厂型号!C:I,7,0)</f>
        <v>195:2.0mil CECH-10(CH-10)</v>
      </c>
      <c r="U20" s="18"/>
      <c r="V20" s="31"/>
      <c r="W20" s="32"/>
    </row>
    <row r="21" spans="1:23" s="6" customFormat="1" ht="11.25">
      <c r="A21" s="25"/>
      <c r="B21" s="25"/>
      <c r="C21" s="26"/>
      <c r="D21" s="25"/>
      <c r="E21" s="26"/>
      <c r="F21" s="25"/>
      <c r="G21" s="25"/>
      <c r="H21" s="25"/>
      <c r="I21" s="27" t="s">
        <v>3888</v>
      </c>
      <c r="P21" s="28"/>
      <c r="Q21" s="28"/>
      <c r="R21" s="29" t="s">
        <v>3880</v>
      </c>
      <c r="S21" s="30">
        <f>VLOOKUP(I21,品牌型号对应工厂型号!C:E,3,0)</f>
        <v>10</v>
      </c>
      <c r="T21" s="28" t="str">
        <f>VLOOKUP(I21,品牌型号对应工厂型号!C:I,7,0)</f>
        <v>195:2.0mil CECH-10(CH-10)</v>
      </c>
      <c r="U21" s="18"/>
      <c r="V21" s="31"/>
      <c r="W21" s="32"/>
    </row>
    <row r="22" spans="1:23" s="6" customFormat="1" ht="11.25">
      <c r="A22" s="25"/>
      <c r="B22" s="25"/>
      <c r="C22" s="26"/>
      <c r="D22" s="25"/>
      <c r="E22" s="26"/>
      <c r="F22" s="25"/>
      <c r="G22" s="25"/>
      <c r="H22" s="25"/>
      <c r="I22" s="27" t="s">
        <v>3888</v>
      </c>
      <c r="P22" s="28"/>
      <c r="Q22" s="28"/>
      <c r="R22" s="29" t="s">
        <v>3881</v>
      </c>
      <c r="S22" s="30">
        <f>VLOOKUP(I22,品牌型号对应工厂型号!C:E,3,0)</f>
        <v>10</v>
      </c>
      <c r="T22" s="28" t="str">
        <f>VLOOKUP(I22,品牌型号对应工厂型号!C:I,7,0)</f>
        <v>195:2.0mil CECH-10(CH-10)</v>
      </c>
      <c r="U22" s="18"/>
      <c r="V22" s="31"/>
      <c r="W22" s="32"/>
    </row>
    <row r="23" spans="1:23" s="6" customFormat="1" ht="11.25">
      <c r="A23" s="25"/>
      <c r="B23" s="25"/>
      <c r="C23" s="26"/>
      <c r="D23" s="25"/>
      <c r="E23" s="26"/>
      <c r="F23" s="25"/>
      <c r="G23" s="25"/>
      <c r="H23" s="25"/>
      <c r="I23" s="27" t="s">
        <v>3888</v>
      </c>
      <c r="P23" s="28"/>
      <c r="Q23" s="28"/>
      <c r="R23" s="29" t="s">
        <v>3882</v>
      </c>
      <c r="S23" s="30">
        <f>VLOOKUP(I23,品牌型号对应工厂型号!C:E,3,0)</f>
        <v>10</v>
      </c>
      <c r="T23" s="28" t="str">
        <f>VLOOKUP(I23,品牌型号对应工厂型号!C:I,7,0)</f>
        <v>195:2.0mil CECH-10(CH-10)</v>
      </c>
      <c r="U23" s="18"/>
      <c r="V23" s="31"/>
      <c r="W23" s="32"/>
    </row>
    <row r="24" spans="1:23" s="6" customFormat="1" ht="11.25">
      <c r="A24" s="25"/>
      <c r="B24" s="25"/>
      <c r="C24" s="26"/>
      <c r="D24" s="25"/>
      <c r="E24" s="26"/>
      <c r="F24" s="25"/>
      <c r="G24" s="25"/>
      <c r="H24" s="25"/>
      <c r="I24" s="27" t="s">
        <v>3888</v>
      </c>
      <c r="P24" s="28"/>
      <c r="Q24" s="28"/>
      <c r="R24" s="29" t="s">
        <v>3883</v>
      </c>
      <c r="S24" s="30">
        <f>VLOOKUP(I24,品牌型号对应工厂型号!C:E,3,0)</f>
        <v>10</v>
      </c>
      <c r="T24" s="28" t="str">
        <f>VLOOKUP(I24,品牌型号对应工厂型号!C:I,7,0)</f>
        <v>195:2.0mil CECH-10(CH-10)</v>
      </c>
      <c r="U24" s="18"/>
      <c r="V24" s="31"/>
      <c r="W24" s="32"/>
    </row>
    <row r="25" spans="1:23" s="6" customFormat="1" ht="11.25">
      <c r="A25" s="25"/>
      <c r="B25" s="25"/>
      <c r="C25" s="26"/>
      <c r="D25" s="25"/>
      <c r="E25" s="26"/>
      <c r="F25" s="25"/>
      <c r="G25" s="25"/>
      <c r="H25" s="25"/>
      <c r="I25" s="27" t="s">
        <v>3888</v>
      </c>
      <c r="P25" s="28"/>
      <c r="Q25" s="28"/>
      <c r="R25" s="29" t="s">
        <v>3884</v>
      </c>
      <c r="S25" s="30">
        <f>VLOOKUP(I25,品牌型号对应工厂型号!C:E,3,0)</f>
        <v>10</v>
      </c>
      <c r="T25" s="28" t="str">
        <f>VLOOKUP(I25,品牌型号对应工厂型号!C:I,7,0)</f>
        <v>195:2.0mil CECH-10(CH-10)</v>
      </c>
      <c r="U25" s="18"/>
      <c r="V25" s="31"/>
      <c r="W25" s="32"/>
    </row>
    <row r="26" spans="1:23" s="6" customFormat="1" ht="11.25">
      <c r="A26" s="25"/>
      <c r="B26" s="25"/>
      <c r="C26" s="26"/>
      <c r="D26" s="25"/>
      <c r="E26" s="26"/>
      <c r="F26" s="25"/>
      <c r="G26" s="25"/>
      <c r="H26" s="25"/>
      <c r="I26" s="27" t="s">
        <v>3888</v>
      </c>
      <c r="P26" s="28"/>
      <c r="Q26" s="28"/>
      <c r="R26" s="29" t="s">
        <v>3885</v>
      </c>
      <c r="S26" s="30">
        <f>VLOOKUP(I26,品牌型号对应工厂型号!C:E,3,0)</f>
        <v>10</v>
      </c>
      <c r="T26" s="28" t="str">
        <f>VLOOKUP(I26,品牌型号对应工厂型号!C:I,7,0)</f>
        <v>195:2.0mil CECH-10(CH-10)</v>
      </c>
      <c r="U26" s="18"/>
      <c r="V26" s="31"/>
      <c r="W26" s="32"/>
    </row>
    <row r="27" spans="1:23" s="6" customFormat="1" ht="11.25">
      <c r="A27" s="25"/>
      <c r="B27" s="25"/>
      <c r="C27" s="26"/>
      <c r="D27" s="25"/>
      <c r="E27" s="26"/>
      <c r="F27" s="25"/>
      <c r="G27" s="25"/>
      <c r="H27" s="25"/>
      <c r="I27" s="27" t="s">
        <v>3888</v>
      </c>
      <c r="P27" s="28"/>
      <c r="Q27" s="28"/>
      <c r="R27" s="29" t="s">
        <v>3886</v>
      </c>
      <c r="S27" s="30">
        <f>VLOOKUP(I27,品牌型号对应工厂型号!C:E,3,0)</f>
        <v>10</v>
      </c>
      <c r="T27" s="28" t="str">
        <f>VLOOKUP(I27,品牌型号对应工厂型号!C:I,7,0)</f>
        <v>195:2.0mil CECH-10(CH-10)</v>
      </c>
      <c r="U27" s="18"/>
      <c r="V27" s="31"/>
      <c r="W27" s="32"/>
    </row>
    <row r="28" spans="1:23" s="6" customFormat="1" ht="11.25">
      <c r="A28" s="25"/>
      <c r="B28" s="25"/>
      <c r="C28" s="26"/>
      <c r="D28" s="25"/>
      <c r="E28" s="26"/>
      <c r="F28" s="25"/>
      <c r="G28" s="25"/>
      <c r="H28" s="25"/>
      <c r="I28" s="27" t="s">
        <v>3888</v>
      </c>
      <c r="P28" s="28"/>
      <c r="Q28" s="28"/>
      <c r="R28" s="29" t="s">
        <v>3887</v>
      </c>
      <c r="S28" s="30">
        <f>VLOOKUP(I28,品牌型号对应工厂型号!C:E,3,0)</f>
        <v>10</v>
      </c>
      <c r="T28" s="28" t="str">
        <f>VLOOKUP(I28,品牌型号对应工厂型号!C:I,7,0)</f>
        <v>195:2.0mil CECH-10(CH-10)</v>
      </c>
      <c r="U28" s="18"/>
      <c r="V28" s="31"/>
      <c r="W28" s="32"/>
    </row>
    <row r="29" spans="1:23" s="6" customFormat="1" ht="11.25">
      <c r="A29" s="25"/>
      <c r="B29" s="25"/>
      <c r="C29" s="26"/>
      <c r="D29" s="25"/>
      <c r="E29" s="26"/>
      <c r="F29" s="25"/>
      <c r="G29" s="25"/>
      <c r="H29" s="25"/>
      <c r="I29" s="27" t="s">
        <v>3889</v>
      </c>
      <c r="P29" s="28"/>
      <c r="Q29" s="28"/>
      <c r="R29" s="29" t="s">
        <v>3890</v>
      </c>
      <c r="S29" s="30">
        <f>VLOOKUP(I29,品牌型号对应工厂型号!C:E,3,0)</f>
        <v>5</v>
      </c>
      <c r="T29" s="28" t="str">
        <f>VLOOKUP(I29,品牌型号对应工厂型号!C:I,7,0)</f>
        <v>151:PPF-TPU-B 8.0mil</v>
      </c>
      <c r="U29" s="18"/>
      <c r="V29" s="31"/>
      <c r="W29" s="32"/>
    </row>
    <row r="30" spans="1:23" s="6" customFormat="1" ht="11.25">
      <c r="A30" s="25"/>
      <c r="B30" s="25"/>
      <c r="C30" s="26"/>
      <c r="D30" s="25"/>
      <c r="E30" s="43"/>
      <c r="F30" s="25"/>
      <c r="G30" s="25"/>
      <c r="H30" s="25"/>
      <c r="I30" s="27" t="s">
        <v>3891</v>
      </c>
      <c r="P30" s="28"/>
      <c r="Q30" s="28"/>
      <c r="R30" s="29" t="s">
        <v>3892</v>
      </c>
      <c r="S30" s="30">
        <f>VLOOKUP(I30,品牌型号对应工厂型号!C:E,3,0)</f>
        <v>10</v>
      </c>
      <c r="T30" s="28" t="str">
        <f>VLOOKUP(I30,品牌型号对应工厂型号!C:I,7,0)</f>
        <v>158:ZXBL-15 3.0mil（X-15）</v>
      </c>
      <c r="U30" s="18"/>
      <c r="V30" s="31"/>
      <c r="W30" s="32"/>
    </row>
    <row r="31" spans="1:23" s="6" customFormat="1" ht="11.25">
      <c r="A31" s="25"/>
      <c r="B31" s="25"/>
      <c r="C31" s="26"/>
      <c r="D31" s="25"/>
      <c r="E31" s="26"/>
      <c r="F31" s="25"/>
      <c r="G31" s="25"/>
      <c r="H31" s="25"/>
      <c r="I31" s="27" t="s">
        <v>3891</v>
      </c>
      <c r="P31" s="28"/>
      <c r="Q31" s="28"/>
      <c r="R31" s="29" t="s">
        <v>3893</v>
      </c>
      <c r="S31" s="30">
        <f>VLOOKUP(I31,品牌型号对应工厂型号!C:E,3,0)</f>
        <v>10</v>
      </c>
      <c r="T31" s="28" t="str">
        <f>VLOOKUP(I31,品牌型号对应工厂型号!C:I,7,0)</f>
        <v>158:ZXBL-15 3.0mil（X-15）</v>
      </c>
      <c r="U31" s="18"/>
      <c r="V31" s="31"/>
      <c r="W31" s="32"/>
    </row>
    <row r="32" spans="1:23" s="6" customFormat="1" ht="11.25">
      <c r="A32" s="25"/>
      <c r="B32" s="25"/>
      <c r="C32" s="26"/>
      <c r="D32" s="25"/>
      <c r="E32" s="26"/>
      <c r="F32" s="25"/>
      <c r="G32" s="25"/>
      <c r="H32" s="25"/>
      <c r="I32" s="27" t="s">
        <v>3891</v>
      </c>
      <c r="P32" s="28"/>
      <c r="Q32" s="28"/>
      <c r="R32" s="29" t="s">
        <v>3894</v>
      </c>
      <c r="S32" s="30">
        <f>VLOOKUP(I32,品牌型号对应工厂型号!C:E,3,0)</f>
        <v>10</v>
      </c>
      <c r="T32" s="28" t="str">
        <f>VLOOKUP(I32,品牌型号对应工厂型号!C:I,7,0)</f>
        <v>158:ZXBL-15 3.0mil（X-15）</v>
      </c>
      <c r="U32" s="18"/>
      <c r="V32" s="31"/>
      <c r="W32" s="32"/>
    </row>
    <row r="33" spans="1:23" s="6" customFormat="1" ht="11.25">
      <c r="A33" s="25"/>
      <c r="B33" s="25"/>
      <c r="C33" s="26"/>
      <c r="D33" s="25"/>
      <c r="E33" s="26"/>
      <c r="F33" s="25"/>
      <c r="G33" s="25"/>
      <c r="H33" s="25"/>
      <c r="I33" s="27" t="s">
        <v>3891</v>
      </c>
      <c r="P33" s="28"/>
      <c r="Q33" s="28"/>
      <c r="R33" s="29" t="s">
        <v>3895</v>
      </c>
      <c r="S33" s="30">
        <f>VLOOKUP(I33,品牌型号对应工厂型号!C:E,3,0)</f>
        <v>10</v>
      </c>
      <c r="T33" s="28" t="str">
        <f>VLOOKUP(I33,品牌型号对应工厂型号!C:I,7,0)</f>
        <v>158:ZXBL-15 3.0mil（X-15）</v>
      </c>
      <c r="U33" s="18"/>
      <c r="V33" s="31"/>
      <c r="W33" s="32"/>
    </row>
    <row r="34" spans="1:23" s="6" customFormat="1" ht="11.25">
      <c r="A34" s="25"/>
      <c r="B34" s="25"/>
      <c r="C34" s="26"/>
      <c r="D34" s="25"/>
      <c r="E34" s="26"/>
      <c r="F34" s="25"/>
      <c r="G34" s="25"/>
      <c r="H34" s="25"/>
      <c r="I34" s="27" t="s">
        <v>3891</v>
      </c>
      <c r="P34" s="28"/>
      <c r="Q34" s="28"/>
      <c r="R34" s="29" t="s">
        <v>3896</v>
      </c>
      <c r="S34" s="30">
        <f>VLOOKUP(I34,品牌型号对应工厂型号!C:E,3,0)</f>
        <v>10</v>
      </c>
      <c r="T34" s="28" t="str">
        <f>VLOOKUP(I34,品牌型号对应工厂型号!C:I,7,0)</f>
        <v>158:ZXBL-15 3.0mil（X-15）</v>
      </c>
      <c r="U34" s="18"/>
      <c r="V34" s="31"/>
      <c r="W34" s="32"/>
    </row>
    <row r="35" spans="1:23">
      <c r="I35" s="27" t="s">
        <v>3891</v>
      </c>
      <c r="R35" s="29" t="s">
        <v>3897</v>
      </c>
      <c r="S35" s="30">
        <f>VLOOKUP(I35,品牌型号对应工厂型号!C:E,3,0)</f>
        <v>10</v>
      </c>
      <c r="T35" s="28" t="str">
        <f>VLOOKUP(I35,品牌型号对应工厂型号!C:I,7,0)</f>
        <v>158:ZXBL-15 3.0mil（X-15）</v>
      </c>
    </row>
    <row r="36" spans="1:23">
      <c r="I36" s="27" t="s">
        <v>143</v>
      </c>
      <c r="R36" s="29" t="s">
        <v>4764</v>
      </c>
      <c r="S36" s="30">
        <f>VLOOKUP(I36,品牌型号对应工厂型号!C:E,3,0)</f>
        <v>5</v>
      </c>
      <c r="T36" s="28"/>
    </row>
    <row r="37" spans="1:23">
      <c r="I37" s="27" t="s">
        <v>4766</v>
      </c>
      <c r="R37" s="29" t="s">
        <v>4765</v>
      </c>
      <c r="S37" s="30">
        <f>VLOOKUP(I37,品牌型号对应工厂型号!C:E,3,0)</f>
        <v>10</v>
      </c>
      <c r="T37" s="28"/>
    </row>
    <row r="38" spans="1:23">
      <c r="I38" s="27"/>
      <c r="R38" s="29"/>
      <c r="S38" s="30"/>
      <c r="T38" s="28"/>
    </row>
    <row r="39" spans="1:23">
      <c r="I39" s="27"/>
      <c r="R39" s="29"/>
      <c r="S39" s="30"/>
      <c r="T39" s="28"/>
    </row>
    <row r="40" spans="1:23">
      <c r="I40" s="27"/>
      <c r="R40" s="29"/>
      <c r="S40" s="30"/>
      <c r="T40" s="28"/>
    </row>
    <row r="41" spans="1:23">
      <c r="I41" s="27"/>
      <c r="R41" s="29"/>
      <c r="S41" s="30"/>
      <c r="T41" s="28"/>
    </row>
    <row r="42" spans="1:23">
      <c r="I42" s="27"/>
      <c r="R42" s="29"/>
      <c r="S42" s="30"/>
      <c r="T42" s="28"/>
    </row>
    <row r="43" spans="1:23">
      <c r="I43" s="27"/>
      <c r="R43" s="29"/>
      <c r="S43" s="30"/>
      <c r="T43" s="28"/>
    </row>
    <row r="44" spans="1:23">
      <c r="I44" s="27"/>
      <c r="R44" s="29"/>
      <c r="S44" s="30"/>
      <c r="T44" s="28"/>
    </row>
    <row r="45" spans="1:23">
      <c r="I45" s="27"/>
      <c r="R45" s="29"/>
      <c r="S45" s="30"/>
      <c r="T45" s="28"/>
    </row>
    <row r="46" spans="1:23">
      <c r="I46" s="27"/>
      <c r="R46" s="29"/>
      <c r="S46" s="30"/>
      <c r="T46" s="28"/>
    </row>
    <row r="47" spans="1:23">
      <c r="I47" s="27"/>
      <c r="R47" s="29"/>
      <c r="S47" s="30"/>
      <c r="T47" s="28"/>
    </row>
    <row r="48" spans="1:23">
      <c r="I48" s="27"/>
      <c r="R48" s="29"/>
      <c r="S48" s="30"/>
      <c r="T48" s="28"/>
    </row>
    <row r="49" spans="9:20">
      <c r="I49" s="27"/>
      <c r="R49" s="29"/>
      <c r="S49" s="30"/>
      <c r="T49" s="28"/>
    </row>
    <row r="50" spans="9:20">
      <c r="I50" s="27"/>
      <c r="R50" s="29"/>
      <c r="S50" s="30"/>
      <c r="T50" s="28"/>
    </row>
    <row r="51" spans="9:20">
      <c r="I51" s="27"/>
      <c r="R51" s="29"/>
      <c r="S51" s="30"/>
      <c r="T51" s="28"/>
    </row>
    <row r="52" spans="9:20">
      <c r="I52" s="27"/>
      <c r="R52" s="29"/>
      <c r="S52" s="30"/>
      <c r="T52" s="28"/>
    </row>
  </sheetData>
  <phoneticPr fontId="6" type="noConversion"/>
  <conditionalFormatting sqref="I2:I4">
    <cfRule type="cellIs" dxfId="87" priority="19" operator="equal">
      <formula>11973910</formula>
    </cfRule>
  </conditionalFormatting>
  <conditionalFormatting sqref="K2:K4">
    <cfRule type="duplicateValues" dxfId="86" priority="20"/>
  </conditionalFormatting>
  <conditionalFormatting sqref="I1">
    <cfRule type="cellIs" dxfId="85" priority="13" operator="equal">
      <formula>11973910</formula>
    </cfRule>
  </conditionalFormatting>
  <conditionalFormatting sqref="R1">
    <cfRule type="duplicateValues" dxfId="84" priority="14"/>
    <cfRule type="duplicateValues" dxfId="83" priority="15"/>
  </conditionalFormatting>
  <conditionalFormatting sqref="R1">
    <cfRule type="duplicateValues" dxfId="82" priority="16"/>
  </conditionalFormatting>
  <conditionalFormatting sqref="R1">
    <cfRule type="duplicateValues" dxfId="81" priority="17"/>
  </conditionalFormatting>
  <conditionalFormatting sqref="K1">
    <cfRule type="duplicateValues" dxfId="80" priority="18"/>
  </conditionalFormatting>
  <conditionalFormatting sqref="I5">
    <cfRule type="cellIs" dxfId="79" priority="10" operator="equal">
      <formula>11973910</formula>
    </cfRule>
  </conditionalFormatting>
  <conditionalFormatting sqref="K5">
    <cfRule type="duplicateValues" dxfId="78" priority="11"/>
  </conditionalFormatting>
  <conditionalFormatting sqref="I6">
    <cfRule type="cellIs" dxfId="77" priority="7" operator="equal">
      <formula>11973910</formula>
    </cfRule>
  </conditionalFormatting>
  <conditionalFormatting sqref="K6">
    <cfRule type="duplicateValues" dxfId="76" priority="8"/>
  </conditionalFormatting>
  <conditionalFormatting sqref="I7:I35">
    <cfRule type="cellIs" dxfId="75" priority="5" operator="equal">
      <formula>11973910</formula>
    </cfRule>
  </conditionalFormatting>
  <conditionalFormatting sqref="K7:K34">
    <cfRule type="duplicateValues" dxfId="74" priority="6"/>
  </conditionalFormatting>
  <conditionalFormatting sqref="E30">
    <cfRule type="duplicateValues" dxfId="73" priority="4"/>
  </conditionalFormatting>
  <conditionalFormatting sqref="E30">
    <cfRule type="duplicateValues" dxfId="72" priority="3"/>
  </conditionalFormatting>
  <conditionalFormatting sqref="E30">
    <cfRule type="duplicateValues" dxfId="71" priority="2"/>
  </conditionalFormatting>
  <conditionalFormatting sqref="I36:I52">
    <cfRule type="cellIs" dxfId="70" priority="1" operator="equal">
      <formula>11973910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9459"/>
  <sheetViews>
    <sheetView zoomScaleNormal="100" workbookViewId="0">
      <pane ySplit="1" topLeftCell="A9421" activePane="bottomLeft" state="frozen"/>
      <selection pane="bottomLeft" activeCell="A9343" sqref="A9343:T9459"/>
    </sheetView>
  </sheetViews>
  <sheetFormatPr defaultRowHeight="11.25"/>
  <cols>
    <col min="1" max="1" width="10.375" style="25" customWidth="1"/>
    <col min="2" max="2" width="11.125" style="25" hidden="1" customWidth="1"/>
    <col min="3" max="3" width="16.75" style="26" customWidth="1"/>
    <col min="4" max="4" width="26.375" style="25" hidden="1" customWidth="1"/>
    <col min="5" max="5" width="11.75" style="26" customWidth="1"/>
    <col min="6" max="6" width="6" style="25" hidden="1" customWidth="1"/>
    <col min="7" max="7" width="5.25" style="69" hidden="1" customWidth="1"/>
    <col min="8" max="8" width="7.375" style="25" hidden="1" customWidth="1"/>
    <col min="9" max="9" width="12.125" style="27" customWidth="1"/>
    <col min="10" max="10" width="5.25" style="69" hidden="1" customWidth="1"/>
    <col min="11" max="11" width="15.375" style="6" customWidth="1"/>
    <col min="12" max="12" width="2.25" style="6" hidden="1" customWidth="1"/>
    <col min="13" max="13" width="3" style="69" hidden="1" customWidth="1"/>
    <col min="14" max="14" width="2.25" style="6" hidden="1" customWidth="1"/>
    <col min="15" max="15" width="19.25" style="6" customWidth="1"/>
    <col min="16" max="16" width="18.625" style="6" customWidth="1"/>
    <col min="17" max="17" width="8.625" style="26" customWidth="1"/>
    <col min="18" max="18" width="15.5" style="33" bestFit="1" customWidth="1"/>
    <col min="19" max="19" width="4" style="33" customWidth="1"/>
    <col min="20" max="20" width="21.875" style="18" customWidth="1"/>
    <col min="21" max="21" width="8.5" style="6" customWidth="1"/>
    <col min="22" max="22" width="27.25" style="26" customWidth="1"/>
    <col min="23" max="23" width="8.5" style="6" customWidth="1"/>
    <col min="24" max="16384" width="9" style="6"/>
  </cols>
  <sheetData>
    <row r="1" spans="1:24">
      <c r="A1" s="19" t="s">
        <v>38</v>
      </c>
      <c r="B1" s="19"/>
      <c r="C1" s="20" t="s">
        <v>160</v>
      </c>
      <c r="D1" s="19"/>
      <c r="E1" s="20" t="s">
        <v>161</v>
      </c>
      <c r="F1" s="19"/>
      <c r="G1" s="68"/>
      <c r="H1" s="19" t="s">
        <v>876</v>
      </c>
      <c r="I1" s="21" t="s">
        <v>162</v>
      </c>
      <c r="J1" s="68"/>
      <c r="K1" s="5" t="s">
        <v>163</v>
      </c>
      <c r="L1" s="5"/>
      <c r="M1" s="68"/>
      <c r="N1" s="5"/>
      <c r="O1" s="5" t="s">
        <v>164</v>
      </c>
      <c r="P1" s="5" t="s">
        <v>165</v>
      </c>
      <c r="Q1" s="20" t="s">
        <v>166</v>
      </c>
      <c r="R1" s="22" t="s">
        <v>167</v>
      </c>
      <c r="S1" s="22" t="s">
        <v>34</v>
      </c>
      <c r="T1" s="23" t="s">
        <v>35</v>
      </c>
      <c r="U1" s="24" t="s">
        <v>36</v>
      </c>
      <c r="V1" s="20" t="s">
        <v>37</v>
      </c>
      <c r="W1" s="5" t="s">
        <v>168</v>
      </c>
      <c r="X1" s="5" t="s">
        <v>169</v>
      </c>
    </row>
    <row r="2" spans="1:24" s="37" customFormat="1">
      <c r="A2" s="34">
        <v>43102</v>
      </c>
      <c r="B2" s="34">
        <v>4.0018957175925607</v>
      </c>
      <c r="C2" s="35" t="s">
        <v>182</v>
      </c>
      <c r="D2" s="34" t="s">
        <v>183</v>
      </c>
      <c r="E2" s="35" t="s">
        <v>43</v>
      </c>
      <c r="F2" s="34" t="s">
        <v>90</v>
      </c>
      <c r="G2" s="70">
        <v>1.524</v>
      </c>
      <c r="H2" s="34" t="s">
        <v>62</v>
      </c>
      <c r="I2" s="36" t="s">
        <v>44</v>
      </c>
      <c r="J2" s="70">
        <v>45.72</v>
      </c>
      <c r="K2" s="37" t="s">
        <v>184</v>
      </c>
      <c r="L2" s="37" t="s">
        <v>95</v>
      </c>
      <c r="M2" s="70">
        <v>30</v>
      </c>
      <c r="N2" s="37" t="s">
        <v>59</v>
      </c>
      <c r="O2" s="37" t="s">
        <v>132</v>
      </c>
      <c r="P2" s="38" t="str">
        <f>VLOOKUP(E2,品牌型号对应工厂型号!A:C,2,0)</f>
        <v>1.5mil DABL-10（G-15)</v>
      </c>
      <c r="Q2" s="38" t="str">
        <f>VLOOKUP(E2,品牌型号对应工厂型号!A:C,3,0)</f>
        <v>G-15</v>
      </c>
      <c r="R2" s="39" t="str">
        <f t="shared" ref="R2:R65" si="0">K2</f>
        <v>D09D2391P001</v>
      </c>
      <c r="S2" s="40">
        <f>VLOOKUP(E2,品牌型号对应工厂型号!A:E,5,0)</f>
        <v>5</v>
      </c>
      <c r="T2" s="38" t="str">
        <f>VLOOKUP(E2,品牌型号对应工厂型号!A:I,9,0)</f>
        <v>99:1.5mil DABL-10(G-15)</v>
      </c>
      <c r="V2" s="41" t="str">
        <f t="shared" ref="V2:V65" si="1">O2</f>
        <v>郑州新龙驰 路新建 18603862266 gd</v>
      </c>
      <c r="W2" s="42" t="str">
        <f>VLOOKUP(E2,品牌型号对应工厂型号!A:H,6)</f>
        <v>北极光</v>
      </c>
    </row>
    <row r="3" spans="1:24" s="37" customFormat="1">
      <c r="A3" s="34">
        <v>43102</v>
      </c>
      <c r="B3" s="34">
        <v>4.0018958333312185</v>
      </c>
      <c r="C3" s="35" t="s">
        <v>182</v>
      </c>
      <c r="D3" s="34" t="s">
        <v>185</v>
      </c>
      <c r="E3" s="35" t="s">
        <v>43</v>
      </c>
      <c r="F3" s="34" t="s">
        <v>90</v>
      </c>
      <c r="G3" s="70">
        <v>1.524</v>
      </c>
      <c r="H3" s="34" t="s">
        <v>62</v>
      </c>
      <c r="I3" s="36" t="s">
        <v>44</v>
      </c>
      <c r="J3" s="70">
        <v>45.72</v>
      </c>
      <c r="K3" s="37" t="s">
        <v>186</v>
      </c>
      <c r="L3" s="37" t="s">
        <v>95</v>
      </c>
      <c r="M3" s="70">
        <v>30</v>
      </c>
      <c r="N3" s="37" t="s">
        <v>59</v>
      </c>
      <c r="O3" s="37" t="s">
        <v>132</v>
      </c>
      <c r="P3" s="38" t="str">
        <f>VLOOKUP(E3,品牌型号对应工厂型号!A:C,2,0)</f>
        <v>1.5mil DABL-10（G-15)</v>
      </c>
      <c r="Q3" s="38" t="str">
        <f>VLOOKUP(E3,品牌型号对应工厂型号!A:C,3,0)</f>
        <v>G-15</v>
      </c>
      <c r="R3" s="39" t="str">
        <f t="shared" si="0"/>
        <v>D09D2391P002</v>
      </c>
      <c r="S3" s="40">
        <f>VLOOKUP(E3,品牌型号对应工厂型号!A:E,5,0)</f>
        <v>5</v>
      </c>
      <c r="T3" s="38" t="str">
        <f>VLOOKUP(E3,品牌型号对应工厂型号!A:I,9,0)</f>
        <v>99:1.5mil DABL-10(G-15)</v>
      </c>
      <c r="V3" s="41" t="str">
        <f t="shared" si="1"/>
        <v>郑州新龙驰 路新建 18603862266 gd</v>
      </c>
      <c r="W3" s="42" t="str">
        <f>VLOOKUP(E3,品牌型号对应工厂型号!A:H,6)</f>
        <v>北极光</v>
      </c>
    </row>
    <row r="4" spans="1:24" s="37" customFormat="1">
      <c r="A4" s="34">
        <v>43102</v>
      </c>
      <c r="B4" s="34">
        <v>4.0018957175925607</v>
      </c>
      <c r="C4" s="35" t="s">
        <v>182</v>
      </c>
      <c r="D4" s="34" t="s">
        <v>187</v>
      </c>
      <c r="E4" s="35" t="s">
        <v>43</v>
      </c>
      <c r="F4" s="34" t="s">
        <v>90</v>
      </c>
      <c r="G4" s="70">
        <v>1.524</v>
      </c>
      <c r="H4" s="34" t="s">
        <v>62</v>
      </c>
      <c r="I4" s="36" t="s">
        <v>44</v>
      </c>
      <c r="J4" s="70">
        <v>45.72</v>
      </c>
      <c r="K4" s="37" t="s">
        <v>188</v>
      </c>
      <c r="L4" s="37" t="s">
        <v>95</v>
      </c>
      <c r="M4" s="70">
        <v>30</v>
      </c>
      <c r="N4" s="37" t="s">
        <v>59</v>
      </c>
      <c r="O4" s="37" t="s">
        <v>132</v>
      </c>
      <c r="P4" s="38" t="str">
        <f>VLOOKUP(E4,品牌型号对应工厂型号!A:C,2,0)</f>
        <v>1.5mil DABL-10（G-15)</v>
      </c>
      <c r="Q4" s="38" t="str">
        <f>VLOOKUP(E4,品牌型号对应工厂型号!A:C,3,0)</f>
        <v>G-15</v>
      </c>
      <c r="R4" s="39" t="str">
        <f t="shared" si="0"/>
        <v>D09D2391P003</v>
      </c>
      <c r="S4" s="40">
        <f>VLOOKUP(E4,品牌型号对应工厂型号!A:E,5,0)</f>
        <v>5</v>
      </c>
      <c r="T4" s="38" t="str">
        <f>VLOOKUP(E4,品牌型号对应工厂型号!A:I,9,0)</f>
        <v>99:1.5mil DABL-10(G-15)</v>
      </c>
      <c r="V4" s="41" t="str">
        <f t="shared" si="1"/>
        <v>郑州新龙驰 路新建 18603862266 gd</v>
      </c>
      <c r="W4" s="42" t="str">
        <f>VLOOKUP(E4,品牌型号对应工厂型号!A:H,6)</f>
        <v>北极光</v>
      </c>
    </row>
    <row r="5" spans="1:24" s="37" customFormat="1">
      <c r="A5" s="34">
        <v>43102</v>
      </c>
      <c r="B5" s="34">
        <v>4.0018958333312185</v>
      </c>
      <c r="C5" s="35" t="s">
        <v>182</v>
      </c>
      <c r="D5" s="34" t="s">
        <v>189</v>
      </c>
      <c r="E5" s="35" t="s">
        <v>43</v>
      </c>
      <c r="F5" s="34" t="s">
        <v>90</v>
      </c>
      <c r="G5" s="70">
        <v>1.524</v>
      </c>
      <c r="H5" s="34" t="s">
        <v>62</v>
      </c>
      <c r="I5" s="36" t="s">
        <v>44</v>
      </c>
      <c r="J5" s="70">
        <v>45.72</v>
      </c>
      <c r="K5" s="37" t="s">
        <v>190</v>
      </c>
      <c r="L5" s="37" t="s">
        <v>95</v>
      </c>
      <c r="M5" s="70">
        <v>30</v>
      </c>
      <c r="N5" s="37" t="s">
        <v>59</v>
      </c>
      <c r="O5" s="37" t="s">
        <v>132</v>
      </c>
      <c r="P5" s="38" t="str">
        <f>VLOOKUP(E5,品牌型号对应工厂型号!A:C,2,0)</f>
        <v>1.5mil DABL-10（G-15)</v>
      </c>
      <c r="Q5" s="38" t="str">
        <f>VLOOKUP(E5,品牌型号对应工厂型号!A:C,3,0)</f>
        <v>G-15</v>
      </c>
      <c r="R5" s="39" t="str">
        <f t="shared" si="0"/>
        <v>D09D2391P004</v>
      </c>
      <c r="S5" s="40">
        <f>VLOOKUP(E5,品牌型号对应工厂型号!A:E,5,0)</f>
        <v>5</v>
      </c>
      <c r="T5" s="38" t="str">
        <f>VLOOKUP(E5,品牌型号对应工厂型号!A:I,9,0)</f>
        <v>99:1.5mil DABL-10(G-15)</v>
      </c>
      <c r="V5" s="41" t="str">
        <f t="shared" si="1"/>
        <v>郑州新龙驰 路新建 18603862266 gd</v>
      </c>
      <c r="W5" s="42" t="str">
        <f>VLOOKUP(E5,品牌型号对应工厂型号!A:H,6)</f>
        <v>北极光</v>
      </c>
    </row>
    <row r="6" spans="1:24" s="37" customFormat="1">
      <c r="A6" s="34">
        <v>43102</v>
      </c>
      <c r="B6" s="34">
        <v>4.0018957175925607</v>
      </c>
      <c r="C6" s="35" t="s">
        <v>182</v>
      </c>
      <c r="D6" s="34" t="s">
        <v>191</v>
      </c>
      <c r="E6" s="35" t="s">
        <v>43</v>
      </c>
      <c r="F6" s="34" t="s">
        <v>90</v>
      </c>
      <c r="G6" s="70">
        <v>1.524</v>
      </c>
      <c r="H6" s="34" t="s">
        <v>62</v>
      </c>
      <c r="I6" s="36" t="s">
        <v>44</v>
      </c>
      <c r="J6" s="70">
        <v>45.72</v>
      </c>
      <c r="K6" s="37" t="s">
        <v>192</v>
      </c>
      <c r="L6" s="37" t="s">
        <v>95</v>
      </c>
      <c r="M6" s="70">
        <v>30</v>
      </c>
      <c r="N6" s="37" t="s">
        <v>59</v>
      </c>
      <c r="O6" s="37" t="s">
        <v>132</v>
      </c>
      <c r="P6" s="38" t="str">
        <f>VLOOKUP(E6,品牌型号对应工厂型号!A:C,2,0)</f>
        <v>1.5mil DABL-10（G-15)</v>
      </c>
      <c r="Q6" s="38" t="str">
        <f>VLOOKUP(E6,品牌型号对应工厂型号!A:C,3,0)</f>
        <v>G-15</v>
      </c>
      <c r="R6" s="39" t="str">
        <f t="shared" si="0"/>
        <v>D09D2391P005</v>
      </c>
      <c r="S6" s="40">
        <f>VLOOKUP(E6,品牌型号对应工厂型号!A:E,5,0)</f>
        <v>5</v>
      </c>
      <c r="T6" s="38" t="str">
        <f>VLOOKUP(E6,品牌型号对应工厂型号!A:I,9,0)</f>
        <v>99:1.5mil DABL-10(G-15)</v>
      </c>
      <c r="V6" s="41" t="str">
        <f t="shared" si="1"/>
        <v>郑州新龙驰 路新建 18603862266 gd</v>
      </c>
      <c r="W6" s="42" t="str">
        <f>VLOOKUP(E6,品牌型号对应工厂型号!A:H,6)</f>
        <v>北极光</v>
      </c>
    </row>
    <row r="7" spans="1:24" s="37" customFormat="1">
      <c r="A7" s="34">
        <v>43102</v>
      </c>
      <c r="B7" s="34">
        <v>4.0018958333312185</v>
      </c>
      <c r="C7" s="35" t="s">
        <v>182</v>
      </c>
      <c r="D7" s="34" t="s">
        <v>193</v>
      </c>
      <c r="E7" s="35" t="s">
        <v>43</v>
      </c>
      <c r="F7" s="34" t="s">
        <v>90</v>
      </c>
      <c r="G7" s="70">
        <v>1.524</v>
      </c>
      <c r="H7" s="34" t="s">
        <v>62</v>
      </c>
      <c r="I7" s="36" t="s">
        <v>44</v>
      </c>
      <c r="J7" s="70">
        <v>45.72</v>
      </c>
      <c r="K7" s="37" t="s">
        <v>194</v>
      </c>
      <c r="L7" s="37" t="s">
        <v>95</v>
      </c>
      <c r="M7" s="70">
        <v>30</v>
      </c>
      <c r="N7" s="37" t="s">
        <v>59</v>
      </c>
      <c r="O7" s="37" t="s">
        <v>132</v>
      </c>
      <c r="P7" s="38" t="str">
        <f>VLOOKUP(E7,品牌型号对应工厂型号!A:C,2,0)</f>
        <v>1.5mil DABL-10（G-15)</v>
      </c>
      <c r="Q7" s="38" t="str">
        <f>VLOOKUP(E7,品牌型号对应工厂型号!A:C,3,0)</f>
        <v>G-15</v>
      </c>
      <c r="R7" s="39" t="str">
        <f t="shared" si="0"/>
        <v>D09D2391P006</v>
      </c>
      <c r="S7" s="40">
        <f>VLOOKUP(E7,品牌型号对应工厂型号!A:E,5,0)</f>
        <v>5</v>
      </c>
      <c r="T7" s="38" t="str">
        <f>VLOOKUP(E7,品牌型号对应工厂型号!A:I,9,0)</f>
        <v>99:1.5mil DABL-10(G-15)</v>
      </c>
      <c r="V7" s="41" t="str">
        <f t="shared" si="1"/>
        <v>郑州新龙驰 路新建 18603862266 gd</v>
      </c>
      <c r="W7" s="42" t="str">
        <f>VLOOKUP(E7,品牌型号对应工厂型号!A:H,6)</f>
        <v>北极光</v>
      </c>
    </row>
    <row r="8" spans="1:24" s="37" customFormat="1">
      <c r="A8" s="34">
        <v>43102</v>
      </c>
      <c r="B8" s="34">
        <v>4.0018957175925607</v>
      </c>
      <c r="C8" s="35" t="s">
        <v>182</v>
      </c>
      <c r="D8" s="34" t="s">
        <v>195</v>
      </c>
      <c r="E8" s="35" t="s">
        <v>43</v>
      </c>
      <c r="F8" s="34" t="s">
        <v>90</v>
      </c>
      <c r="G8" s="70">
        <v>1.524</v>
      </c>
      <c r="H8" s="34" t="s">
        <v>62</v>
      </c>
      <c r="I8" s="36" t="s">
        <v>44</v>
      </c>
      <c r="J8" s="70">
        <v>45.72</v>
      </c>
      <c r="K8" s="37" t="s">
        <v>196</v>
      </c>
      <c r="L8" s="37" t="s">
        <v>95</v>
      </c>
      <c r="M8" s="70">
        <v>30</v>
      </c>
      <c r="N8" s="37" t="s">
        <v>59</v>
      </c>
      <c r="O8" s="37" t="s">
        <v>132</v>
      </c>
      <c r="P8" s="38" t="str">
        <f>VLOOKUP(E8,品牌型号对应工厂型号!A:C,2,0)</f>
        <v>1.5mil DABL-10（G-15)</v>
      </c>
      <c r="Q8" s="38" t="str">
        <f>VLOOKUP(E8,品牌型号对应工厂型号!A:C,3,0)</f>
        <v>G-15</v>
      </c>
      <c r="R8" s="39" t="str">
        <f t="shared" si="0"/>
        <v>D09D2391P007</v>
      </c>
      <c r="S8" s="40">
        <f>VLOOKUP(E8,品牌型号对应工厂型号!A:E,5,0)</f>
        <v>5</v>
      </c>
      <c r="T8" s="38" t="str">
        <f>VLOOKUP(E8,品牌型号对应工厂型号!A:I,9,0)</f>
        <v>99:1.5mil DABL-10(G-15)</v>
      </c>
      <c r="V8" s="41" t="str">
        <f t="shared" si="1"/>
        <v>郑州新龙驰 路新建 18603862266 gd</v>
      </c>
      <c r="W8" s="42" t="str">
        <f>VLOOKUP(E8,品牌型号对应工厂型号!A:H,6)</f>
        <v>北极光</v>
      </c>
    </row>
    <row r="9" spans="1:24" s="37" customFormat="1">
      <c r="A9" s="34">
        <v>43102</v>
      </c>
      <c r="B9" s="34">
        <v>4.0018958333312185</v>
      </c>
      <c r="C9" s="35" t="s">
        <v>182</v>
      </c>
      <c r="D9" s="34" t="s">
        <v>197</v>
      </c>
      <c r="E9" s="35" t="s">
        <v>43</v>
      </c>
      <c r="F9" s="34" t="s">
        <v>90</v>
      </c>
      <c r="G9" s="70">
        <v>1.524</v>
      </c>
      <c r="H9" s="34" t="s">
        <v>62</v>
      </c>
      <c r="I9" s="36" t="s">
        <v>44</v>
      </c>
      <c r="J9" s="70">
        <v>45.72</v>
      </c>
      <c r="K9" s="37" t="s">
        <v>198</v>
      </c>
      <c r="L9" s="37" t="s">
        <v>95</v>
      </c>
      <c r="M9" s="70">
        <v>30</v>
      </c>
      <c r="N9" s="37" t="s">
        <v>59</v>
      </c>
      <c r="O9" s="37" t="s">
        <v>132</v>
      </c>
      <c r="P9" s="38" t="str">
        <f>VLOOKUP(E9,品牌型号对应工厂型号!A:C,2,0)</f>
        <v>1.5mil DABL-10（G-15)</v>
      </c>
      <c r="Q9" s="38" t="str">
        <f>VLOOKUP(E9,品牌型号对应工厂型号!A:C,3,0)</f>
        <v>G-15</v>
      </c>
      <c r="R9" s="39" t="str">
        <f t="shared" si="0"/>
        <v>D09D2391P008</v>
      </c>
      <c r="S9" s="40">
        <f>VLOOKUP(E9,品牌型号对应工厂型号!A:E,5,0)</f>
        <v>5</v>
      </c>
      <c r="T9" s="38" t="str">
        <f>VLOOKUP(E9,品牌型号对应工厂型号!A:I,9,0)</f>
        <v>99:1.5mil DABL-10(G-15)</v>
      </c>
      <c r="V9" s="41" t="str">
        <f t="shared" si="1"/>
        <v>郑州新龙驰 路新建 18603862266 gd</v>
      </c>
      <c r="W9" s="42" t="str">
        <f>VLOOKUP(E9,品牌型号对应工厂型号!A:H,6)</f>
        <v>北极光</v>
      </c>
    </row>
    <row r="10" spans="1:24" s="37" customFormat="1">
      <c r="A10" s="34">
        <v>43102</v>
      </c>
      <c r="B10" s="34">
        <v>4.0018957175925607</v>
      </c>
      <c r="C10" s="35" t="s">
        <v>182</v>
      </c>
      <c r="D10" s="34" t="s">
        <v>199</v>
      </c>
      <c r="E10" s="35" t="s">
        <v>43</v>
      </c>
      <c r="F10" s="34" t="s">
        <v>90</v>
      </c>
      <c r="G10" s="70">
        <v>1.524</v>
      </c>
      <c r="H10" s="34" t="s">
        <v>62</v>
      </c>
      <c r="I10" s="36" t="s">
        <v>44</v>
      </c>
      <c r="J10" s="70">
        <v>45.72</v>
      </c>
      <c r="K10" s="37" t="s">
        <v>200</v>
      </c>
      <c r="L10" s="37" t="s">
        <v>95</v>
      </c>
      <c r="M10" s="70">
        <v>30</v>
      </c>
      <c r="N10" s="37" t="s">
        <v>59</v>
      </c>
      <c r="O10" s="37" t="s">
        <v>132</v>
      </c>
      <c r="P10" s="38" t="str">
        <f>VLOOKUP(E10,品牌型号对应工厂型号!A:C,2,0)</f>
        <v>1.5mil DABL-10（G-15)</v>
      </c>
      <c r="Q10" s="38" t="str">
        <f>VLOOKUP(E10,品牌型号对应工厂型号!A:C,3,0)</f>
        <v>G-15</v>
      </c>
      <c r="R10" s="39" t="str">
        <f t="shared" si="0"/>
        <v>D09D2391P009</v>
      </c>
      <c r="S10" s="40">
        <f>VLOOKUP(E10,品牌型号对应工厂型号!A:E,5,0)</f>
        <v>5</v>
      </c>
      <c r="T10" s="38" t="str">
        <f>VLOOKUP(E10,品牌型号对应工厂型号!A:I,9,0)</f>
        <v>99:1.5mil DABL-10(G-15)</v>
      </c>
      <c r="V10" s="41" t="str">
        <f t="shared" si="1"/>
        <v>郑州新龙驰 路新建 18603862266 gd</v>
      </c>
      <c r="W10" s="42" t="str">
        <f>VLOOKUP(E10,品牌型号对应工厂型号!A:H,6)</f>
        <v>北极光</v>
      </c>
    </row>
    <row r="11" spans="1:24" s="37" customFormat="1">
      <c r="A11" s="34">
        <v>43102</v>
      </c>
      <c r="B11" s="34">
        <v>4.0018958333312185</v>
      </c>
      <c r="C11" s="35" t="s">
        <v>182</v>
      </c>
      <c r="D11" s="34" t="s">
        <v>201</v>
      </c>
      <c r="E11" s="35" t="s">
        <v>43</v>
      </c>
      <c r="F11" s="34" t="s">
        <v>90</v>
      </c>
      <c r="G11" s="70">
        <v>1.524</v>
      </c>
      <c r="H11" s="34" t="s">
        <v>62</v>
      </c>
      <c r="I11" s="36" t="s">
        <v>44</v>
      </c>
      <c r="J11" s="70">
        <v>45.72</v>
      </c>
      <c r="K11" s="37" t="s">
        <v>202</v>
      </c>
      <c r="L11" s="37" t="s">
        <v>95</v>
      </c>
      <c r="M11" s="70">
        <v>30</v>
      </c>
      <c r="N11" s="37" t="s">
        <v>59</v>
      </c>
      <c r="O11" s="37" t="s">
        <v>132</v>
      </c>
      <c r="P11" s="38" t="str">
        <f>VLOOKUP(E11,品牌型号对应工厂型号!A:C,2,0)</f>
        <v>1.5mil DABL-10（G-15)</v>
      </c>
      <c r="Q11" s="38" t="str">
        <f>VLOOKUP(E11,品牌型号对应工厂型号!A:C,3,0)</f>
        <v>G-15</v>
      </c>
      <c r="R11" s="39" t="str">
        <f t="shared" si="0"/>
        <v>D09D2391P010</v>
      </c>
      <c r="S11" s="40">
        <f>VLOOKUP(E11,品牌型号对应工厂型号!A:E,5,0)</f>
        <v>5</v>
      </c>
      <c r="T11" s="38" t="str">
        <f>VLOOKUP(E11,品牌型号对应工厂型号!A:I,9,0)</f>
        <v>99:1.5mil DABL-10(G-15)</v>
      </c>
      <c r="V11" s="41" t="str">
        <f t="shared" si="1"/>
        <v>郑州新龙驰 路新建 18603862266 gd</v>
      </c>
      <c r="W11" s="42" t="str">
        <f>VLOOKUP(E11,品牌型号对应工厂型号!A:H,6)</f>
        <v>北极光</v>
      </c>
    </row>
    <row r="12" spans="1:24" s="37" customFormat="1">
      <c r="A12" s="34">
        <v>43102</v>
      </c>
      <c r="B12" s="34">
        <v>4.0018957175925607</v>
      </c>
      <c r="C12" s="35" t="s">
        <v>182</v>
      </c>
      <c r="D12" s="34" t="s">
        <v>203</v>
      </c>
      <c r="E12" s="35" t="s">
        <v>43</v>
      </c>
      <c r="F12" s="34" t="s">
        <v>90</v>
      </c>
      <c r="G12" s="70">
        <v>1.524</v>
      </c>
      <c r="H12" s="34" t="s">
        <v>62</v>
      </c>
      <c r="I12" s="36" t="s">
        <v>44</v>
      </c>
      <c r="J12" s="70">
        <v>45.72</v>
      </c>
      <c r="K12" s="37" t="s">
        <v>204</v>
      </c>
      <c r="L12" s="37" t="s">
        <v>95</v>
      </c>
      <c r="M12" s="70">
        <v>30</v>
      </c>
      <c r="N12" s="37" t="s">
        <v>59</v>
      </c>
      <c r="O12" s="37" t="s">
        <v>132</v>
      </c>
      <c r="P12" s="38" t="str">
        <f>VLOOKUP(E12,品牌型号对应工厂型号!A:C,2,0)</f>
        <v>1.5mil DABL-10（G-15)</v>
      </c>
      <c r="Q12" s="38" t="str">
        <f>VLOOKUP(E12,品牌型号对应工厂型号!A:C,3,0)</f>
        <v>G-15</v>
      </c>
      <c r="R12" s="39" t="str">
        <f t="shared" si="0"/>
        <v>D09D2391P011</v>
      </c>
      <c r="S12" s="40">
        <f>VLOOKUP(E12,品牌型号对应工厂型号!A:E,5,0)</f>
        <v>5</v>
      </c>
      <c r="T12" s="38" t="str">
        <f>VLOOKUP(E12,品牌型号对应工厂型号!A:I,9,0)</f>
        <v>99:1.5mil DABL-10(G-15)</v>
      </c>
      <c r="V12" s="41" t="str">
        <f t="shared" si="1"/>
        <v>郑州新龙驰 路新建 18603862266 gd</v>
      </c>
      <c r="W12" s="42" t="str">
        <f>VLOOKUP(E12,品牌型号对应工厂型号!A:H,6)</f>
        <v>北极光</v>
      </c>
    </row>
    <row r="13" spans="1:24" s="37" customFormat="1">
      <c r="A13" s="34">
        <v>43102</v>
      </c>
      <c r="B13" s="34">
        <v>4.0018958333312185</v>
      </c>
      <c r="C13" s="35" t="s">
        <v>182</v>
      </c>
      <c r="D13" s="34" t="s">
        <v>205</v>
      </c>
      <c r="E13" s="35" t="s">
        <v>43</v>
      </c>
      <c r="F13" s="34" t="s">
        <v>90</v>
      </c>
      <c r="G13" s="70">
        <v>1.524</v>
      </c>
      <c r="H13" s="34" t="s">
        <v>62</v>
      </c>
      <c r="I13" s="36" t="s">
        <v>44</v>
      </c>
      <c r="J13" s="70">
        <v>45.72</v>
      </c>
      <c r="K13" s="37" t="s">
        <v>206</v>
      </c>
      <c r="L13" s="37" t="s">
        <v>95</v>
      </c>
      <c r="M13" s="70">
        <v>30</v>
      </c>
      <c r="N13" s="37" t="s">
        <v>59</v>
      </c>
      <c r="O13" s="37" t="s">
        <v>132</v>
      </c>
      <c r="P13" s="38" t="str">
        <f>VLOOKUP(E13,品牌型号对应工厂型号!A:C,2,0)</f>
        <v>1.5mil DABL-10（G-15)</v>
      </c>
      <c r="Q13" s="38" t="str">
        <f>VLOOKUP(E13,品牌型号对应工厂型号!A:C,3,0)</f>
        <v>G-15</v>
      </c>
      <c r="R13" s="39" t="str">
        <f t="shared" si="0"/>
        <v>D09D2391P012</v>
      </c>
      <c r="S13" s="40">
        <f>VLOOKUP(E13,品牌型号对应工厂型号!A:E,5,0)</f>
        <v>5</v>
      </c>
      <c r="T13" s="38" t="str">
        <f>VLOOKUP(E13,品牌型号对应工厂型号!A:I,9,0)</f>
        <v>99:1.5mil DABL-10(G-15)</v>
      </c>
      <c r="V13" s="41" t="str">
        <f t="shared" si="1"/>
        <v>郑州新龙驰 路新建 18603862266 gd</v>
      </c>
      <c r="W13" s="42" t="str">
        <f>VLOOKUP(E13,品牌型号对应工厂型号!A:H,6)</f>
        <v>北极光</v>
      </c>
    </row>
    <row r="14" spans="1:24" s="37" customFormat="1">
      <c r="A14" s="34">
        <v>43102</v>
      </c>
      <c r="B14" s="34">
        <v>4.0018957175925607</v>
      </c>
      <c r="C14" s="35" t="s">
        <v>182</v>
      </c>
      <c r="D14" s="34" t="s">
        <v>207</v>
      </c>
      <c r="E14" s="35" t="s">
        <v>43</v>
      </c>
      <c r="F14" s="34" t="s">
        <v>90</v>
      </c>
      <c r="G14" s="70">
        <v>1.524</v>
      </c>
      <c r="H14" s="34" t="s">
        <v>62</v>
      </c>
      <c r="I14" s="36" t="s">
        <v>44</v>
      </c>
      <c r="J14" s="70">
        <v>45.72</v>
      </c>
      <c r="K14" s="37" t="s">
        <v>208</v>
      </c>
      <c r="L14" s="37" t="s">
        <v>95</v>
      </c>
      <c r="M14" s="70">
        <v>30</v>
      </c>
      <c r="N14" s="37" t="s">
        <v>59</v>
      </c>
      <c r="O14" s="37" t="s">
        <v>132</v>
      </c>
      <c r="P14" s="38" t="str">
        <f>VLOOKUP(E14,品牌型号对应工厂型号!A:C,2,0)</f>
        <v>1.5mil DABL-10（G-15)</v>
      </c>
      <c r="Q14" s="38" t="str">
        <f>VLOOKUP(E14,品牌型号对应工厂型号!A:C,3,0)</f>
        <v>G-15</v>
      </c>
      <c r="R14" s="39" t="str">
        <f t="shared" si="0"/>
        <v>D09D2391P013</v>
      </c>
      <c r="S14" s="40">
        <f>VLOOKUP(E14,品牌型号对应工厂型号!A:E,5,0)</f>
        <v>5</v>
      </c>
      <c r="T14" s="38" t="str">
        <f>VLOOKUP(E14,品牌型号对应工厂型号!A:I,9,0)</f>
        <v>99:1.5mil DABL-10(G-15)</v>
      </c>
      <c r="V14" s="41" t="str">
        <f t="shared" si="1"/>
        <v>郑州新龙驰 路新建 18603862266 gd</v>
      </c>
      <c r="W14" s="42" t="str">
        <f>VLOOKUP(E14,品牌型号对应工厂型号!A:H,6)</f>
        <v>北极光</v>
      </c>
    </row>
    <row r="15" spans="1:24" s="37" customFormat="1">
      <c r="A15" s="34">
        <v>43102</v>
      </c>
      <c r="B15" s="34">
        <v>4.0018958333312185</v>
      </c>
      <c r="C15" s="35" t="s">
        <v>182</v>
      </c>
      <c r="D15" s="34" t="s">
        <v>209</v>
      </c>
      <c r="E15" s="35" t="s">
        <v>43</v>
      </c>
      <c r="F15" s="34" t="s">
        <v>90</v>
      </c>
      <c r="G15" s="70">
        <v>1.524</v>
      </c>
      <c r="H15" s="34" t="s">
        <v>62</v>
      </c>
      <c r="I15" s="36" t="s">
        <v>44</v>
      </c>
      <c r="J15" s="70">
        <v>45.72</v>
      </c>
      <c r="K15" s="37" t="s">
        <v>210</v>
      </c>
      <c r="L15" s="37" t="s">
        <v>95</v>
      </c>
      <c r="M15" s="70">
        <v>30</v>
      </c>
      <c r="N15" s="37" t="s">
        <v>59</v>
      </c>
      <c r="O15" s="37" t="s">
        <v>132</v>
      </c>
      <c r="P15" s="38" t="str">
        <f>VLOOKUP(E15,品牌型号对应工厂型号!A:C,2,0)</f>
        <v>1.5mil DABL-10（G-15)</v>
      </c>
      <c r="Q15" s="38" t="str">
        <f>VLOOKUP(E15,品牌型号对应工厂型号!A:C,3,0)</f>
        <v>G-15</v>
      </c>
      <c r="R15" s="39" t="str">
        <f t="shared" si="0"/>
        <v>D09D2391P014</v>
      </c>
      <c r="S15" s="40">
        <f>VLOOKUP(E15,品牌型号对应工厂型号!A:E,5,0)</f>
        <v>5</v>
      </c>
      <c r="T15" s="38" t="str">
        <f>VLOOKUP(E15,品牌型号对应工厂型号!A:I,9,0)</f>
        <v>99:1.5mil DABL-10(G-15)</v>
      </c>
      <c r="V15" s="41" t="str">
        <f t="shared" si="1"/>
        <v>郑州新龙驰 路新建 18603862266 gd</v>
      </c>
      <c r="W15" s="42" t="str">
        <f>VLOOKUP(E15,品牌型号对应工厂型号!A:H,6)</f>
        <v>北极光</v>
      </c>
    </row>
    <row r="16" spans="1:24" s="37" customFormat="1">
      <c r="A16" s="34">
        <v>43102</v>
      </c>
      <c r="B16" s="34">
        <v>4.0018957175925607</v>
      </c>
      <c r="C16" s="35" t="s">
        <v>182</v>
      </c>
      <c r="D16" s="34" t="s">
        <v>211</v>
      </c>
      <c r="E16" s="35" t="s">
        <v>43</v>
      </c>
      <c r="F16" s="34" t="s">
        <v>90</v>
      </c>
      <c r="G16" s="70">
        <v>1.524</v>
      </c>
      <c r="H16" s="34" t="s">
        <v>62</v>
      </c>
      <c r="I16" s="36" t="s">
        <v>44</v>
      </c>
      <c r="J16" s="70">
        <v>45.72</v>
      </c>
      <c r="K16" s="37" t="s">
        <v>212</v>
      </c>
      <c r="L16" s="37" t="s">
        <v>95</v>
      </c>
      <c r="M16" s="70">
        <v>30</v>
      </c>
      <c r="N16" s="37" t="s">
        <v>59</v>
      </c>
      <c r="O16" s="37" t="s">
        <v>132</v>
      </c>
      <c r="P16" s="38" t="str">
        <f>VLOOKUP(E16,品牌型号对应工厂型号!A:C,2,0)</f>
        <v>1.5mil DABL-10（G-15)</v>
      </c>
      <c r="Q16" s="38" t="str">
        <f>VLOOKUP(E16,品牌型号对应工厂型号!A:C,3,0)</f>
        <v>G-15</v>
      </c>
      <c r="R16" s="39" t="str">
        <f t="shared" si="0"/>
        <v>D09D2391P015</v>
      </c>
      <c r="S16" s="40">
        <f>VLOOKUP(E16,品牌型号对应工厂型号!A:E,5,0)</f>
        <v>5</v>
      </c>
      <c r="T16" s="38" t="str">
        <f>VLOOKUP(E16,品牌型号对应工厂型号!A:I,9,0)</f>
        <v>99:1.5mil DABL-10(G-15)</v>
      </c>
      <c r="V16" s="41" t="str">
        <f t="shared" si="1"/>
        <v>郑州新龙驰 路新建 18603862266 gd</v>
      </c>
      <c r="W16" s="42" t="str">
        <f>VLOOKUP(E16,品牌型号对应工厂型号!A:H,6)</f>
        <v>北极光</v>
      </c>
    </row>
    <row r="17" spans="1:23" s="37" customFormat="1">
      <c r="A17" s="34">
        <v>43102</v>
      </c>
      <c r="B17" s="34">
        <v>4.0018958333312185</v>
      </c>
      <c r="C17" s="35" t="s">
        <v>182</v>
      </c>
      <c r="D17" s="34" t="s">
        <v>213</v>
      </c>
      <c r="E17" s="35" t="s">
        <v>43</v>
      </c>
      <c r="F17" s="34" t="s">
        <v>90</v>
      </c>
      <c r="G17" s="70">
        <v>1.524</v>
      </c>
      <c r="H17" s="34" t="s">
        <v>62</v>
      </c>
      <c r="I17" s="36" t="s">
        <v>44</v>
      </c>
      <c r="J17" s="70">
        <v>45.72</v>
      </c>
      <c r="K17" s="37" t="s">
        <v>214</v>
      </c>
      <c r="L17" s="37" t="s">
        <v>95</v>
      </c>
      <c r="M17" s="70">
        <v>30</v>
      </c>
      <c r="N17" s="37" t="s">
        <v>59</v>
      </c>
      <c r="O17" s="37" t="s">
        <v>132</v>
      </c>
      <c r="P17" s="38" t="str">
        <f>VLOOKUP(E17,品牌型号对应工厂型号!A:C,2,0)</f>
        <v>1.5mil DABL-10（G-15)</v>
      </c>
      <c r="Q17" s="38" t="str">
        <f>VLOOKUP(E17,品牌型号对应工厂型号!A:C,3,0)</f>
        <v>G-15</v>
      </c>
      <c r="R17" s="39" t="str">
        <f t="shared" si="0"/>
        <v>D09D2391P016</v>
      </c>
      <c r="S17" s="40">
        <f>VLOOKUP(E17,品牌型号对应工厂型号!A:E,5,0)</f>
        <v>5</v>
      </c>
      <c r="T17" s="38" t="str">
        <f>VLOOKUP(E17,品牌型号对应工厂型号!A:I,9,0)</f>
        <v>99:1.5mil DABL-10(G-15)</v>
      </c>
      <c r="V17" s="41" t="str">
        <f t="shared" si="1"/>
        <v>郑州新龙驰 路新建 18603862266 gd</v>
      </c>
      <c r="W17" s="42" t="str">
        <f>VLOOKUP(E17,品牌型号对应工厂型号!A:H,6)</f>
        <v>北极光</v>
      </c>
    </row>
    <row r="18" spans="1:23" s="37" customFormat="1">
      <c r="A18" s="34">
        <v>43102</v>
      </c>
      <c r="B18" s="34">
        <v>4.0018957175925607</v>
      </c>
      <c r="C18" s="35" t="s">
        <v>182</v>
      </c>
      <c r="D18" s="34" t="s">
        <v>215</v>
      </c>
      <c r="E18" s="35" t="s">
        <v>43</v>
      </c>
      <c r="F18" s="34" t="s">
        <v>90</v>
      </c>
      <c r="G18" s="70">
        <v>1.524</v>
      </c>
      <c r="H18" s="34" t="s">
        <v>62</v>
      </c>
      <c r="I18" s="36" t="s">
        <v>44</v>
      </c>
      <c r="J18" s="70">
        <v>45.72</v>
      </c>
      <c r="K18" s="37" t="s">
        <v>216</v>
      </c>
      <c r="L18" s="37" t="s">
        <v>95</v>
      </c>
      <c r="M18" s="70">
        <v>30</v>
      </c>
      <c r="N18" s="37" t="s">
        <v>59</v>
      </c>
      <c r="O18" s="37" t="s">
        <v>132</v>
      </c>
      <c r="P18" s="38" t="str">
        <f>VLOOKUP(E18,品牌型号对应工厂型号!A:C,2,0)</f>
        <v>1.5mil DABL-10（G-15)</v>
      </c>
      <c r="Q18" s="38" t="str">
        <f>VLOOKUP(E18,品牌型号对应工厂型号!A:C,3,0)</f>
        <v>G-15</v>
      </c>
      <c r="R18" s="39" t="str">
        <f t="shared" si="0"/>
        <v>D09D2391P017</v>
      </c>
      <c r="S18" s="40">
        <f>VLOOKUP(E18,品牌型号对应工厂型号!A:E,5,0)</f>
        <v>5</v>
      </c>
      <c r="T18" s="38" t="str">
        <f>VLOOKUP(E18,品牌型号对应工厂型号!A:I,9,0)</f>
        <v>99:1.5mil DABL-10(G-15)</v>
      </c>
      <c r="V18" s="41" t="str">
        <f t="shared" si="1"/>
        <v>郑州新龙驰 路新建 18603862266 gd</v>
      </c>
      <c r="W18" s="42" t="str">
        <f>VLOOKUP(E18,品牌型号对应工厂型号!A:H,6)</f>
        <v>北极光</v>
      </c>
    </row>
    <row r="19" spans="1:23" s="37" customFormat="1">
      <c r="A19" s="34">
        <v>43102</v>
      </c>
      <c r="B19" s="34">
        <v>4.0018958333312185</v>
      </c>
      <c r="C19" s="35" t="s">
        <v>182</v>
      </c>
      <c r="D19" s="34" t="s">
        <v>217</v>
      </c>
      <c r="E19" s="35" t="s">
        <v>43</v>
      </c>
      <c r="F19" s="34" t="s">
        <v>90</v>
      </c>
      <c r="G19" s="70">
        <v>1.524</v>
      </c>
      <c r="H19" s="34" t="s">
        <v>62</v>
      </c>
      <c r="I19" s="36" t="s">
        <v>44</v>
      </c>
      <c r="J19" s="70">
        <v>45.72</v>
      </c>
      <c r="K19" s="37" t="s">
        <v>218</v>
      </c>
      <c r="L19" s="37" t="s">
        <v>95</v>
      </c>
      <c r="M19" s="70">
        <v>30</v>
      </c>
      <c r="N19" s="37" t="s">
        <v>59</v>
      </c>
      <c r="O19" s="37" t="s">
        <v>132</v>
      </c>
      <c r="P19" s="38" t="str">
        <f>VLOOKUP(E19,品牌型号对应工厂型号!A:C,2,0)</f>
        <v>1.5mil DABL-10（G-15)</v>
      </c>
      <c r="Q19" s="38" t="str">
        <f>VLOOKUP(E19,品牌型号对应工厂型号!A:C,3,0)</f>
        <v>G-15</v>
      </c>
      <c r="R19" s="39" t="str">
        <f t="shared" si="0"/>
        <v>D09D2391P018</v>
      </c>
      <c r="S19" s="40">
        <f>VLOOKUP(E19,品牌型号对应工厂型号!A:E,5,0)</f>
        <v>5</v>
      </c>
      <c r="T19" s="38" t="str">
        <f>VLOOKUP(E19,品牌型号对应工厂型号!A:I,9,0)</f>
        <v>99:1.5mil DABL-10(G-15)</v>
      </c>
      <c r="V19" s="41" t="str">
        <f t="shared" si="1"/>
        <v>郑州新龙驰 路新建 18603862266 gd</v>
      </c>
      <c r="W19" s="42" t="str">
        <f>VLOOKUP(E19,品牌型号对应工厂型号!A:H,6)</f>
        <v>北极光</v>
      </c>
    </row>
    <row r="20" spans="1:23" s="37" customFormat="1">
      <c r="A20" s="34">
        <v>43102</v>
      </c>
      <c r="B20" s="34">
        <v>4.0018957175925607</v>
      </c>
      <c r="C20" s="35" t="s">
        <v>182</v>
      </c>
      <c r="D20" s="34" t="s">
        <v>219</v>
      </c>
      <c r="E20" s="35" t="s">
        <v>43</v>
      </c>
      <c r="F20" s="34" t="s">
        <v>90</v>
      </c>
      <c r="G20" s="70">
        <v>1.524</v>
      </c>
      <c r="H20" s="34" t="s">
        <v>62</v>
      </c>
      <c r="I20" s="36" t="s">
        <v>44</v>
      </c>
      <c r="J20" s="70">
        <v>45.72</v>
      </c>
      <c r="K20" s="37" t="s">
        <v>220</v>
      </c>
      <c r="L20" s="37" t="s">
        <v>95</v>
      </c>
      <c r="M20" s="70">
        <v>30</v>
      </c>
      <c r="N20" s="37" t="s">
        <v>59</v>
      </c>
      <c r="O20" s="37" t="s">
        <v>132</v>
      </c>
      <c r="P20" s="38" t="str">
        <f>VLOOKUP(E20,品牌型号对应工厂型号!A:C,2,0)</f>
        <v>1.5mil DABL-10（G-15)</v>
      </c>
      <c r="Q20" s="38" t="str">
        <f>VLOOKUP(E20,品牌型号对应工厂型号!A:C,3,0)</f>
        <v>G-15</v>
      </c>
      <c r="R20" s="39" t="str">
        <f t="shared" si="0"/>
        <v>D11N2143P001</v>
      </c>
      <c r="S20" s="40">
        <f>VLOOKUP(E20,品牌型号对应工厂型号!A:E,5,0)</f>
        <v>5</v>
      </c>
      <c r="T20" s="38" t="str">
        <f>VLOOKUP(E20,品牌型号对应工厂型号!A:I,9,0)</f>
        <v>99:1.5mil DABL-10(G-15)</v>
      </c>
      <c r="V20" s="41" t="str">
        <f t="shared" si="1"/>
        <v>郑州新龙驰 路新建 18603862266 gd</v>
      </c>
      <c r="W20" s="42" t="str">
        <f>VLOOKUP(E20,品牌型号对应工厂型号!A:H,6)</f>
        <v>北极光</v>
      </c>
    </row>
    <row r="21" spans="1:23" s="37" customFormat="1">
      <c r="A21" s="34">
        <v>43102</v>
      </c>
      <c r="B21" s="34">
        <v>4.0018958333312185</v>
      </c>
      <c r="C21" s="35" t="s">
        <v>182</v>
      </c>
      <c r="D21" s="34" t="s">
        <v>221</v>
      </c>
      <c r="E21" s="35" t="s">
        <v>43</v>
      </c>
      <c r="F21" s="34" t="s">
        <v>90</v>
      </c>
      <c r="G21" s="70">
        <v>1.524</v>
      </c>
      <c r="H21" s="34" t="s">
        <v>62</v>
      </c>
      <c r="I21" s="36" t="s">
        <v>44</v>
      </c>
      <c r="J21" s="70">
        <v>45.72</v>
      </c>
      <c r="K21" s="37" t="s">
        <v>222</v>
      </c>
      <c r="L21" s="37" t="s">
        <v>95</v>
      </c>
      <c r="M21" s="70">
        <v>30</v>
      </c>
      <c r="N21" s="37" t="s">
        <v>59</v>
      </c>
      <c r="O21" s="37" t="s">
        <v>132</v>
      </c>
      <c r="P21" s="38" t="str">
        <f>VLOOKUP(E21,品牌型号对应工厂型号!A:C,2,0)</f>
        <v>1.5mil DABL-10（G-15)</v>
      </c>
      <c r="Q21" s="38" t="str">
        <f>VLOOKUP(E21,品牌型号对应工厂型号!A:C,3,0)</f>
        <v>G-15</v>
      </c>
      <c r="R21" s="39" t="str">
        <f t="shared" si="0"/>
        <v>D11N2143P002</v>
      </c>
      <c r="S21" s="40">
        <f>VLOOKUP(E21,品牌型号对应工厂型号!A:E,5,0)</f>
        <v>5</v>
      </c>
      <c r="T21" s="38" t="str">
        <f>VLOOKUP(E21,品牌型号对应工厂型号!A:I,9,0)</f>
        <v>99:1.5mil DABL-10(G-15)</v>
      </c>
      <c r="V21" s="41" t="str">
        <f t="shared" si="1"/>
        <v>郑州新龙驰 路新建 18603862266 gd</v>
      </c>
      <c r="W21" s="42" t="str">
        <f>VLOOKUP(E21,品牌型号对应工厂型号!A:H,6)</f>
        <v>北极光</v>
      </c>
    </row>
    <row r="22" spans="1:23" s="37" customFormat="1">
      <c r="A22" s="34">
        <v>43102</v>
      </c>
      <c r="B22" s="34">
        <v>4.0018957175925607</v>
      </c>
      <c r="C22" s="35" t="s">
        <v>182</v>
      </c>
      <c r="D22" s="34" t="s">
        <v>223</v>
      </c>
      <c r="E22" s="35" t="s">
        <v>43</v>
      </c>
      <c r="F22" s="34" t="s">
        <v>90</v>
      </c>
      <c r="G22" s="70">
        <v>1.524</v>
      </c>
      <c r="H22" s="34" t="s">
        <v>62</v>
      </c>
      <c r="I22" s="36" t="s">
        <v>44</v>
      </c>
      <c r="J22" s="70">
        <v>45.72</v>
      </c>
      <c r="K22" s="37" t="s">
        <v>224</v>
      </c>
      <c r="L22" s="37" t="s">
        <v>95</v>
      </c>
      <c r="M22" s="70">
        <v>30</v>
      </c>
      <c r="N22" s="37" t="s">
        <v>59</v>
      </c>
      <c r="O22" s="37" t="s">
        <v>132</v>
      </c>
      <c r="P22" s="38" t="str">
        <f>VLOOKUP(E22,品牌型号对应工厂型号!A:C,2,0)</f>
        <v>1.5mil DABL-10（G-15)</v>
      </c>
      <c r="Q22" s="38" t="str">
        <f>VLOOKUP(E22,品牌型号对应工厂型号!A:C,3,0)</f>
        <v>G-15</v>
      </c>
      <c r="R22" s="39" t="str">
        <f t="shared" si="0"/>
        <v>D11N2143P003</v>
      </c>
      <c r="S22" s="40">
        <f>VLOOKUP(E22,品牌型号对应工厂型号!A:E,5,0)</f>
        <v>5</v>
      </c>
      <c r="T22" s="38" t="str">
        <f>VLOOKUP(E22,品牌型号对应工厂型号!A:I,9,0)</f>
        <v>99:1.5mil DABL-10(G-15)</v>
      </c>
      <c r="V22" s="41" t="str">
        <f t="shared" si="1"/>
        <v>郑州新龙驰 路新建 18603862266 gd</v>
      </c>
      <c r="W22" s="42" t="str">
        <f>VLOOKUP(E22,品牌型号对应工厂型号!A:H,6)</f>
        <v>北极光</v>
      </c>
    </row>
    <row r="23" spans="1:23" s="37" customFormat="1">
      <c r="A23" s="34">
        <v>43102</v>
      </c>
      <c r="B23" s="34">
        <v>4.0018958333312185</v>
      </c>
      <c r="C23" s="35" t="s">
        <v>182</v>
      </c>
      <c r="D23" s="34" t="s">
        <v>225</v>
      </c>
      <c r="E23" s="35" t="s">
        <v>43</v>
      </c>
      <c r="F23" s="34" t="s">
        <v>90</v>
      </c>
      <c r="G23" s="70">
        <v>1.524</v>
      </c>
      <c r="H23" s="34" t="s">
        <v>62</v>
      </c>
      <c r="I23" s="36" t="s">
        <v>44</v>
      </c>
      <c r="J23" s="70">
        <v>45.72</v>
      </c>
      <c r="K23" s="37" t="s">
        <v>226</v>
      </c>
      <c r="L23" s="37" t="s">
        <v>95</v>
      </c>
      <c r="M23" s="70">
        <v>30</v>
      </c>
      <c r="N23" s="37" t="s">
        <v>59</v>
      </c>
      <c r="O23" s="37" t="s">
        <v>132</v>
      </c>
      <c r="P23" s="38" t="str">
        <f>VLOOKUP(E23,品牌型号对应工厂型号!A:C,2,0)</f>
        <v>1.5mil DABL-10（G-15)</v>
      </c>
      <c r="Q23" s="38" t="str">
        <f>VLOOKUP(E23,品牌型号对应工厂型号!A:C,3,0)</f>
        <v>G-15</v>
      </c>
      <c r="R23" s="39" t="str">
        <f t="shared" si="0"/>
        <v>D11N2143P004</v>
      </c>
      <c r="S23" s="40">
        <f>VLOOKUP(E23,品牌型号对应工厂型号!A:E,5,0)</f>
        <v>5</v>
      </c>
      <c r="T23" s="38" t="str">
        <f>VLOOKUP(E23,品牌型号对应工厂型号!A:I,9,0)</f>
        <v>99:1.5mil DABL-10(G-15)</v>
      </c>
      <c r="V23" s="41" t="str">
        <f t="shared" si="1"/>
        <v>郑州新龙驰 路新建 18603862266 gd</v>
      </c>
      <c r="W23" s="42" t="str">
        <f>VLOOKUP(E23,品牌型号对应工厂型号!A:H,6)</f>
        <v>北极光</v>
      </c>
    </row>
    <row r="24" spans="1:23" s="37" customFormat="1">
      <c r="A24" s="34">
        <v>43102</v>
      </c>
      <c r="B24" s="34">
        <v>4.0018957175925607</v>
      </c>
      <c r="C24" s="35" t="s">
        <v>182</v>
      </c>
      <c r="D24" s="34" t="s">
        <v>227</v>
      </c>
      <c r="E24" s="35" t="s">
        <v>43</v>
      </c>
      <c r="F24" s="34" t="s">
        <v>90</v>
      </c>
      <c r="G24" s="70">
        <v>1.524</v>
      </c>
      <c r="H24" s="34" t="s">
        <v>62</v>
      </c>
      <c r="I24" s="36" t="s">
        <v>44</v>
      </c>
      <c r="J24" s="70">
        <v>45.72</v>
      </c>
      <c r="K24" s="37" t="s">
        <v>228</v>
      </c>
      <c r="L24" s="37" t="s">
        <v>95</v>
      </c>
      <c r="M24" s="70">
        <v>30</v>
      </c>
      <c r="N24" s="37" t="s">
        <v>59</v>
      </c>
      <c r="O24" s="37" t="s">
        <v>132</v>
      </c>
      <c r="P24" s="38" t="str">
        <f>VLOOKUP(E24,品牌型号对应工厂型号!A:C,2,0)</f>
        <v>1.5mil DABL-10（G-15)</v>
      </c>
      <c r="Q24" s="38" t="str">
        <f>VLOOKUP(E24,品牌型号对应工厂型号!A:C,3,0)</f>
        <v>G-15</v>
      </c>
      <c r="R24" s="39" t="str">
        <f t="shared" si="0"/>
        <v>D11N2143P005</v>
      </c>
      <c r="S24" s="40">
        <f>VLOOKUP(E24,品牌型号对应工厂型号!A:E,5,0)</f>
        <v>5</v>
      </c>
      <c r="T24" s="38" t="str">
        <f>VLOOKUP(E24,品牌型号对应工厂型号!A:I,9,0)</f>
        <v>99:1.5mil DABL-10(G-15)</v>
      </c>
      <c r="V24" s="41" t="str">
        <f t="shared" si="1"/>
        <v>郑州新龙驰 路新建 18603862266 gd</v>
      </c>
      <c r="W24" s="42" t="str">
        <f>VLOOKUP(E24,品牌型号对应工厂型号!A:H,6)</f>
        <v>北极光</v>
      </c>
    </row>
    <row r="25" spans="1:23" s="37" customFormat="1">
      <c r="A25" s="34">
        <v>43102</v>
      </c>
      <c r="B25" s="34">
        <v>4.0018958333312185</v>
      </c>
      <c r="C25" s="35" t="s">
        <v>182</v>
      </c>
      <c r="D25" s="34" t="s">
        <v>229</v>
      </c>
      <c r="E25" s="35" t="s">
        <v>43</v>
      </c>
      <c r="F25" s="34" t="s">
        <v>90</v>
      </c>
      <c r="G25" s="70">
        <v>1.524</v>
      </c>
      <c r="H25" s="34" t="s">
        <v>62</v>
      </c>
      <c r="I25" s="36" t="s">
        <v>44</v>
      </c>
      <c r="J25" s="70">
        <v>45.72</v>
      </c>
      <c r="K25" s="37" t="s">
        <v>230</v>
      </c>
      <c r="L25" s="37" t="s">
        <v>95</v>
      </c>
      <c r="M25" s="70">
        <v>30</v>
      </c>
      <c r="N25" s="37" t="s">
        <v>59</v>
      </c>
      <c r="O25" s="37" t="s">
        <v>132</v>
      </c>
      <c r="P25" s="38" t="str">
        <f>VLOOKUP(E25,品牌型号对应工厂型号!A:C,2,0)</f>
        <v>1.5mil DABL-10（G-15)</v>
      </c>
      <c r="Q25" s="38" t="str">
        <f>VLOOKUP(E25,品牌型号对应工厂型号!A:C,3,0)</f>
        <v>G-15</v>
      </c>
      <c r="R25" s="39" t="str">
        <f t="shared" si="0"/>
        <v>D11N2143P006</v>
      </c>
      <c r="S25" s="40">
        <f>VLOOKUP(E25,品牌型号对应工厂型号!A:E,5,0)</f>
        <v>5</v>
      </c>
      <c r="T25" s="38" t="str">
        <f>VLOOKUP(E25,品牌型号对应工厂型号!A:I,9,0)</f>
        <v>99:1.5mil DABL-10(G-15)</v>
      </c>
      <c r="V25" s="41" t="str">
        <f t="shared" si="1"/>
        <v>郑州新龙驰 路新建 18603862266 gd</v>
      </c>
      <c r="W25" s="42" t="str">
        <f>VLOOKUP(E25,品牌型号对应工厂型号!A:H,6)</f>
        <v>北极光</v>
      </c>
    </row>
    <row r="26" spans="1:23" s="37" customFormat="1">
      <c r="A26" s="34">
        <v>43102</v>
      </c>
      <c r="B26" s="34">
        <v>4.0018957175925607</v>
      </c>
      <c r="C26" s="35" t="s">
        <v>182</v>
      </c>
      <c r="D26" s="34" t="s">
        <v>231</v>
      </c>
      <c r="E26" s="35" t="s">
        <v>43</v>
      </c>
      <c r="F26" s="34" t="s">
        <v>90</v>
      </c>
      <c r="G26" s="70">
        <v>1.524</v>
      </c>
      <c r="H26" s="34" t="s">
        <v>62</v>
      </c>
      <c r="I26" s="36" t="s">
        <v>44</v>
      </c>
      <c r="J26" s="70">
        <v>45.72</v>
      </c>
      <c r="K26" s="37" t="s">
        <v>232</v>
      </c>
      <c r="L26" s="37" t="s">
        <v>95</v>
      </c>
      <c r="M26" s="70">
        <v>30</v>
      </c>
      <c r="N26" s="37" t="s">
        <v>59</v>
      </c>
      <c r="O26" s="37" t="s">
        <v>132</v>
      </c>
      <c r="P26" s="38" t="str">
        <f>VLOOKUP(E26,品牌型号对应工厂型号!A:C,2,0)</f>
        <v>1.5mil DABL-10（G-15)</v>
      </c>
      <c r="Q26" s="38" t="str">
        <f>VLOOKUP(E26,品牌型号对应工厂型号!A:C,3,0)</f>
        <v>G-15</v>
      </c>
      <c r="R26" s="39" t="str">
        <f t="shared" si="0"/>
        <v>D11N2143P007</v>
      </c>
      <c r="S26" s="40">
        <f>VLOOKUP(E26,品牌型号对应工厂型号!A:E,5,0)</f>
        <v>5</v>
      </c>
      <c r="T26" s="38" t="str">
        <f>VLOOKUP(E26,品牌型号对应工厂型号!A:I,9,0)</f>
        <v>99:1.5mil DABL-10(G-15)</v>
      </c>
      <c r="V26" s="41" t="str">
        <f t="shared" si="1"/>
        <v>郑州新龙驰 路新建 18603862266 gd</v>
      </c>
      <c r="W26" s="42" t="str">
        <f>VLOOKUP(E26,品牌型号对应工厂型号!A:H,6)</f>
        <v>北极光</v>
      </c>
    </row>
    <row r="27" spans="1:23" s="37" customFormat="1">
      <c r="A27" s="34">
        <v>43102</v>
      </c>
      <c r="B27" s="34">
        <v>4.0018958333312185</v>
      </c>
      <c r="C27" s="35" t="s">
        <v>182</v>
      </c>
      <c r="D27" s="34" t="s">
        <v>233</v>
      </c>
      <c r="E27" s="35" t="s">
        <v>43</v>
      </c>
      <c r="F27" s="34" t="s">
        <v>90</v>
      </c>
      <c r="G27" s="70">
        <v>1.524</v>
      </c>
      <c r="H27" s="34" t="s">
        <v>62</v>
      </c>
      <c r="I27" s="36" t="s">
        <v>44</v>
      </c>
      <c r="J27" s="70">
        <v>45.72</v>
      </c>
      <c r="K27" s="37" t="s">
        <v>234</v>
      </c>
      <c r="L27" s="37" t="s">
        <v>95</v>
      </c>
      <c r="M27" s="70">
        <v>30</v>
      </c>
      <c r="N27" s="37" t="s">
        <v>59</v>
      </c>
      <c r="O27" s="37" t="s">
        <v>132</v>
      </c>
      <c r="P27" s="38" t="str">
        <f>VLOOKUP(E27,品牌型号对应工厂型号!A:C,2,0)</f>
        <v>1.5mil DABL-10（G-15)</v>
      </c>
      <c r="Q27" s="38" t="str">
        <f>VLOOKUP(E27,品牌型号对应工厂型号!A:C,3,0)</f>
        <v>G-15</v>
      </c>
      <c r="R27" s="39" t="str">
        <f t="shared" si="0"/>
        <v>D11N2143P008</v>
      </c>
      <c r="S27" s="40">
        <f>VLOOKUP(E27,品牌型号对应工厂型号!A:E,5,0)</f>
        <v>5</v>
      </c>
      <c r="T27" s="38" t="str">
        <f>VLOOKUP(E27,品牌型号对应工厂型号!A:I,9,0)</f>
        <v>99:1.5mil DABL-10(G-15)</v>
      </c>
      <c r="V27" s="41" t="str">
        <f t="shared" si="1"/>
        <v>郑州新龙驰 路新建 18603862266 gd</v>
      </c>
      <c r="W27" s="42" t="str">
        <f>VLOOKUP(E27,品牌型号对应工厂型号!A:H,6)</f>
        <v>北极光</v>
      </c>
    </row>
    <row r="28" spans="1:23" s="37" customFormat="1">
      <c r="A28" s="34">
        <v>43102</v>
      </c>
      <c r="B28" s="34">
        <v>4.0018957175925607</v>
      </c>
      <c r="C28" s="35" t="s">
        <v>182</v>
      </c>
      <c r="D28" s="34" t="s">
        <v>235</v>
      </c>
      <c r="E28" s="35" t="s">
        <v>43</v>
      </c>
      <c r="F28" s="34" t="s">
        <v>90</v>
      </c>
      <c r="G28" s="70">
        <v>1.524</v>
      </c>
      <c r="H28" s="34" t="s">
        <v>62</v>
      </c>
      <c r="I28" s="36" t="s">
        <v>44</v>
      </c>
      <c r="J28" s="70">
        <v>45.72</v>
      </c>
      <c r="K28" s="37" t="s">
        <v>236</v>
      </c>
      <c r="L28" s="37" t="s">
        <v>95</v>
      </c>
      <c r="M28" s="70">
        <v>30</v>
      </c>
      <c r="N28" s="37" t="s">
        <v>59</v>
      </c>
      <c r="O28" s="37" t="s">
        <v>132</v>
      </c>
      <c r="P28" s="38" t="str">
        <f>VLOOKUP(E28,品牌型号对应工厂型号!A:C,2,0)</f>
        <v>1.5mil DABL-10（G-15)</v>
      </c>
      <c r="Q28" s="38" t="str">
        <f>VLOOKUP(E28,品牌型号对应工厂型号!A:C,3,0)</f>
        <v>G-15</v>
      </c>
      <c r="R28" s="39" t="str">
        <f t="shared" si="0"/>
        <v>D11N2143P009</v>
      </c>
      <c r="S28" s="40">
        <f>VLOOKUP(E28,品牌型号对应工厂型号!A:E,5,0)</f>
        <v>5</v>
      </c>
      <c r="T28" s="38" t="str">
        <f>VLOOKUP(E28,品牌型号对应工厂型号!A:I,9,0)</f>
        <v>99:1.5mil DABL-10(G-15)</v>
      </c>
      <c r="V28" s="41" t="str">
        <f t="shared" si="1"/>
        <v>郑州新龙驰 路新建 18603862266 gd</v>
      </c>
      <c r="W28" s="42" t="str">
        <f>VLOOKUP(E28,品牌型号对应工厂型号!A:H,6)</f>
        <v>北极光</v>
      </c>
    </row>
    <row r="29" spans="1:23" s="37" customFormat="1">
      <c r="A29" s="34">
        <v>43102</v>
      </c>
      <c r="B29" s="34">
        <v>4.0018958333312185</v>
      </c>
      <c r="C29" s="35" t="s">
        <v>182</v>
      </c>
      <c r="D29" s="34" t="s">
        <v>237</v>
      </c>
      <c r="E29" s="35" t="s">
        <v>43</v>
      </c>
      <c r="F29" s="34" t="s">
        <v>90</v>
      </c>
      <c r="G29" s="70">
        <v>1.524</v>
      </c>
      <c r="H29" s="34" t="s">
        <v>62</v>
      </c>
      <c r="I29" s="36" t="s">
        <v>44</v>
      </c>
      <c r="J29" s="70">
        <v>45.72</v>
      </c>
      <c r="K29" s="37" t="s">
        <v>238</v>
      </c>
      <c r="L29" s="37" t="s">
        <v>95</v>
      </c>
      <c r="M29" s="70">
        <v>30</v>
      </c>
      <c r="N29" s="37" t="s">
        <v>59</v>
      </c>
      <c r="O29" s="37" t="s">
        <v>132</v>
      </c>
      <c r="P29" s="38" t="str">
        <f>VLOOKUP(E29,品牌型号对应工厂型号!A:C,2,0)</f>
        <v>1.5mil DABL-10（G-15)</v>
      </c>
      <c r="Q29" s="38" t="str">
        <f>VLOOKUP(E29,品牌型号对应工厂型号!A:C,3,0)</f>
        <v>G-15</v>
      </c>
      <c r="R29" s="39" t="str">
        <f t="shared" si="0"/>
        <v>D11N2143P010</v>
      </c>
      <c r="S29" s="40">
        <f>VLOOKUP(E29,品牌型号对应工厂型号!A:E,5,0)</f>
        <v>5</v>
      </c>
      <c r="T29" s="38" t="str">
        <f>VLOOKUP(E29,品牌型号对应工厂型号!A:I,9,0)</f>
        <v>99:1.5mil DABL-10(G-15)</v>
      </c>
      <c r="V29" s="41" t="str">
        <f t="shared" si="1"/>
        <v>郑州新龙驰 路新建 18603862266 gd</v>
      </c>
      <c r="W29" s="42" t="str">
        <f>VLOOKUP(E29,品牌型号对应工厂型号!A:H,6)</f>
        <v>北极光</v>
      </c>
    </row>
    <row r="30" spans="1:23" s="37" customFormat="1">
      <c r="A30" s="34">
        <v>43102</v>
      </c>
      <c r="B30" s="34">
        <v>4.0018957175925607</v>
      </c>
      <c r="C30" s="35" t="s">
        <v>182</v>
      </c>
      <c r="D30" s="34" t="s">
        <v>239</v>
      </c>
      <c r="E30" s="35" t="s">
        <v>43</v>
      </c>
      <c r="F30" s="34" t="s">
        <v>90</v>
      </c>
      <c r="G30" s="70">
        <v>1.524</v>
      </c>
      <c r="H30" s="34" t="s">
        <v>62</v>
      </c>
      <c r="I30" s="36" t="s">
        <v>44</v>
      </c>
      <c r="J30" s="70">
        <v>45.72</v>
      </c>
      <c r="K30" s="37" t="s">
        <v>240</v>
      </c>
      <c r="L30" s="37" t="s">
        <v>95</v>
      </c>
      <c r="M30" s="70">
        <v>30</v>
      </c>
      <c r="N30" s="37" t="s">
        <v>59</v>
      </c>
      <c r="O30" s="37" t="s">
        <v>132</v>
      </c>
      <c r="P30" s="38" t="str">
        <f>VLOOKUP(E30,品牌型号对应工厂型号!A:C,2,0)</f>
        <v>1.5mil DABL-10（G-15)</v>
      </c>
      <c r="Q30" s="38" t="str">
        <f>VLOOKUP(E30,品牌型号对应工厂型号!A:C,3,0)</f>
        <v>G-15</v>
      </c>
      <c r="R30" s="39" t="str">
        <f t="shared" si="0"/>
        <v>D11N1596P019</v>
      </c>
      <c r="S30" s="40">
        <f>VLOOKUP(E30,品牌型号对应工厂型号!A:E,5,0)</f>
        <v>5</v>
      </c>
      <c r="T30" s="38" t="str">
        <f>VLOOKUP(E30,品牌型号对应工厂型号!A:I,9,0)</f>
        <v>99:1.5mil DABL-10(G-15)</v>
      </c>
      <c r="V30" s="41" t="str">
        <f t="shared" si="1"/>
        <v>郑州新龙驰 路新建 18603862266 gd</v>
      </c>
      <c r="W30" s="42" t="str">
        <f>VLOOKUP(E30,品牌型号对应工厂型号!A:H,6)</f>
        <v>北极光</v>
      </c>
    </row>
    <row r="31" spans="1:23" s="37" customFormat="1">
      <c r="A31" s="34">
        <v>43102</v>
      </c>
      <c r="B31" s="34">
        <v>4.0018958333312185</v>
      </c>
      <c r="C31" s="35" t="s">
        <v>182</v>
      </c>
      <c r="D31" s="34" t="s">
        <v>241</v>
      </c>
      <c r="E31" s="35" t="s">
        <v>43</v>
      </c>
      <c r="F31" s="34" t="s">
        <v>90</v>
      </c>
      <c r="G31" s="70">
        <v>1.524</v>
      </c>
      <c r="H31" s="34" t="s">
        <v>62</v>
      </c>
      <c r="I31" s="36" t="s">
        <v>44</v>
      </c>
      <c r="J31" s="70">
        <v>45.72</v>
      </c>
      <c r="K31" s="37" t="s">
        <v>242</v>
      </c>
      <c r="L31" s="37" t="s">
        <v>95</v>
      </c>
      <c r="M31" s="70">
        <v>30</v>
      </c>
      <c r="N31" s="37" t="s">
        <v>59</v>
      </c>
      <c r="O31" s="37" t="s">
        <v>132</v>
      </c>
      <c r="P31" s="38" t="str">
        <f>VLOOKUP(E31,品牌型号对应工厂型号!A:C,2,0)</f>
        <v>1.5mil DABL-10（G-15)</v>
      </c>
      <c r="Q31" s="38" t="str">
        <f>VLOOKUP(E31,品牌型号对应工厂型号!A:C,3,0)</f>
        <v>G-15</v>
      </c>
      <c r="R31" s="39" t="str">
        <f t="shared" si="0"/>
        <v>D11N1596P021</v>
      </c>
      <c r="S31" s="40">
        <f>VLOOKUP(E31,品牌型号对应工厂型号!A:E,5,0)</f>
        <v>5</v>
      </c>
      <c r="T31" s="38" t="str">
        <f>VLOOKUP(E31,品牌型号对应工厂型号!A:I,9,0)</f>
        <v>99:1.5mil DABL-10(G-15)</v>
      </c>
      <c r="V31" s="41" t="str">
        <f t="shared" si="1"/>
        <v>郑州新龙驰 路新建 18603862266 gd</v>
      </c>
      <c r="W31" s="42" t="str">
        <f>VLOOKUP(E31,品牌型号对应工厂型号!A:H,6)</f>
        <v>北极光</v>
      </c>
    </row>
    <row r="32" spans="1:23" s="37" customFormat="1">
      <c r="A32" s="34">
        <v>43102</v>
      </c>
      <c r="B32" s="34">
        <v>4.0018957175925607</v>
      </c>
      <c r="C32" s="35" t="s">
        <v>182</v>
      </c>
      <c r="D32" s="34" t="s">
        <v>243</v>
      </c>
      <c r="E32" s="35" t="s">
        <v>43</v>
      </c>
      <c r="F32" s="34" t="s">
        <v>90</v>
      </c>
      <c r="G32" s="70">
        <v>1.524</v>
      </c>
      <c r="H32" s="34" t="s">
        <v>62</v>
      </c>
      <c r="I32" s="36" t="s">
        <v>44</v>
      </c>
      <c r="J32" s="70">
        <v>45.72</v>
      </c>
      <c r="K32" s="37" t="s">
        <v>244</v>
      </c>
      <c r="L32" s="37" t="s">
        <v>95</v>
      </c>
      <c r="M32" s="70">
        <v>30</v>
      </c>
      <c r="N32" s="37" t="s">
        <v>59</v>
      </c>
      <c r="O32" s="37" t="s">
        <v>132</v>
      </c>
      <c r="P32" s="38" t="str">
        <f>VLOOKUP(E32,品牌型号对应工厂型号!A:C,2,0)</f>
        <v>1.5mil DABL-10（G-15)</v>
      </c>
      <c r="Q32" s="38" t="str">
        <f>VLOOKUP(E32,品牌型号对应工厂型号!A:C,3,0)</f>
        <v>G-15</v>
      </c>
      <c r="R32" s="39" t="str">
        <f t="shared" si="0"/>
        <v>D11N2143P011</v>
      </c>
      <c r="S32" s="40">
        <f>VLOOKUP(E32,品牌型号对应工厂型号!A:E,5,0)</f>
        <v>5</v>
      </c>
      <c r="T32" s="38" t="str">
        <f>VLOOKUP(E32,品牌型号对应工厂型号!A:I,9,0)</f>
        <v>99:1.5mil DABL-10(G-15)</v>
      </c>
      <c r="V32" s="41" t="str">
        <f t="shared" si="1"/>
        <v>郑州新龙驰 路新建 18603862266 gd</v>
      </c>
      <c r="W32" s="42" t="str">
        <f>VLOOKUP(E32,品牌型号对应工厂型号!A:H,6)</f>
        <v>北极光</v>
      </c>
    </row>
    <row r="33" spans="1:23" s="37" customFormat="1">
      <c r="A33" s="34">
        <v>43102</v>
      </c>
      <c r="B33" s="34">
        <v>4.0018958333312185</v>
      </c>
      <c r="C33" s="35" t="s">
        <v>182</v>
      </c>
      <c r="D33" s="34" t="s">
        <v>245</v>
      </c>
      <c r="E33" s="35" t="s">
        <v>43</v>
      </c>
      <c r="F33" s="34" t="s">
        <v>90</v>
      </c>
      <c r="G33" s="70">
        <v>1.524</v>
      </c>
      <c r="H33" s="34" t="s">
        <v>62</v>
      </c>
      <c r="I33" s="36" t="s">
        <v>44</v>
      </c>
      <c r="J33" s="70">
        <v>45.72</v>
      </c>
      <c r="K33" s="37" t="s">
        <v>246</v>
      </c>
      <c r="L33" s="37" t="s">
        <v>95</v>
      </c>
      <c r="M33" s="70">
        <v>30</v>
      </c>
      <c r="N33" s="37" t="s">
        <v>59</v>
      </c>
      <c r="O33" s="37" t="s">
        <v>132</v>
      </c>
      <c r="P33" s="38" t="str">
        <f>VLOOKUP(E33,品牌型号对应工厂型号!A:C,2,0)</f>
        <v>1.5mil DABL-10（G-15)</v>
      </c>
      <c r="Q33" s="38" t="str">
        <f>VLOOKUP(E33,品牌型号对应工厂型号!A:C,3,0)</f>
        <v>G-15</v>
      </c>
      <c r="R33" s="39" t="str">
        <f t="shared" si="0"/>
        <v>D11N2143P012</v>
      </c>
      <c r="S33" s="40">
        <f>VLOOKUP(E33,品牌型号对应工厂型号!A:E,5,0)</f>
        <v>5</v>
      </c>
      <c r="T33" s="38" t="str">
        <f>VLOOKUP(E33,品牌型号对应工厂型号!A:I,9,0)</f>
        <v>99:1.5mil DABL-10(G-15)</v>
      </c>
      <c r="V33" s="41" t="str">
        <f t="shared" si="1"/>
        <v>郑州新龙驰 路新建 18603862266 gd</v>
      </c>
      <c r="W33" s="42" t="str">
        <f>VLOOKUP(E33,品牌型号对应工厂型号!A:H,6)</f>
        <v>北极光</v>
      </c>
    </row>
    <row r="34" spans="1:23" s="37" customFormat="1">
      <c r="A34" s="34">
        <v>43102</v>
      </c>
      <c r="B34" s="34">
        <v>4.0018957175925607</v>
      </c>
      <c r="C34" s="35" t="s">
        <v>182</v>
      </c>
      <c r="D34" s="34" t="s">
        <v>247</v>
      </c>
      <c r="E34" s="35" t="s">
        <v>43</v>
      </c>
      <c r="F34" s="34" t="s">
        <v>90</v>
      </c>
      <c r="G34" s="70">
        <v>1.524</v>
      </c>
      <c r="H34" s="34" t="s">
        <v>62</v>
      </c>
      <c r="I34" s="36" t="s">
        <v>44</v>
      </c>
      <c r="J34" s="70">
        <v>45.72</v>
      </c>
      <c r="K34" s="37" t="s">
        <v>248</v>
      </c>
      <c r="L34" s="37" t="s">
        <v>95</v>
      </c>
      <c r="M34" s="70">
        <v>30</v>
      </c>
      <c r="N34" s="37" t="s">
        <v>59</v>
      </c>
      <c r="O34" s="37" t="s">
        <v>132</v>
      </c>
      <c r="P34" s="38" t="str">
        <f>VLOOKUP(E34,品牌型号对应工厂型号!A:C,2,0)</f>
        <v>1.5mil DABL-10（G-15)</v>
      </c>
      <c r="Q34" s="38" t="str">
        <f>VLOOKUP(E34,品牌型号对应工厂型号!A:C,3,0)</f>
        <v>G-15</v>
      </c>
      <c r="R34" s="39" t="str">
        <f t="shared" si="0"/>
        <v>D11N2143P013</v>
      </c>
      <c r="S34" s="40">
        <f>VLOOKUP(E34,品牌型号对应工厂型号!A:E,5,0)</f>
        <v>5</v>
      </c>
      <c r="T34" s="38" t="str">
        <f>VLOOKUP(E34,品牌型号对应工厂型号!A:I,9,0)</f>
        <v>99:1.5mil DABL-10(G-15)</v>
      </c>
      <c r="V34" s="41" t="str">
        <f t="shared" si="1"/>
        <v>郑州新龙驰 路新建 18603862266 gd</v>
      </c>
      <c r="W34" s="42" t="str">
        <f>VLOOKUP(E34,品牌型号对应工厂型号!A:H,6)</f>
        <v>北极光</v>
      </c>
    </row>
    <row r="35" spans="1:23" s="37" customFormat="1">
      <c r="A35" s="34">
        <v>43102</v>
      </c>
      <c r="B35" s="34">
        <v>4.0018958333312185</v>
      </c>
      <c r="C35" s="35" t="s">
        <v>182</v>
      </c>
      <c r="D35" s="34" t="s">
        <v>249</v>
      </c>
      <c r="E35" s="35" t="s">
        <v>43</v>
      </c>
      <c r="F35" s="34" t="s">
        <v>90</v>
      </c>
      <c r="G35" s="70">
        <v>1.524</v>
      </c>
      <c r="H35" s="34" t="s">
        <v>62</v>
      </c>
      <c r="I35" s="36" t="s">
        <v>44</v>
      </c>
      <c r="J35" s="70">
        <v>45.72</v>
      </c>
      <c r="K35" s="37" t="s">
        <v>250</v>
      </c>
      <c r="L35" s="37" t="s">
        <v>95</v>
      </c>
      <c r="M35" s="70">
        <v>30</v>
      </c>
      <c r="N35" s="37" t="s">
        <v>59</v>
      </c>
      <c r="O35" s="37" t="s">
        <v>132</v>
      </c>
      <c r="P35" s="38" t="str">
        <f>VLOOKUP(E35,品牌型号对应工厂型号!A:C,2,0)</f>
        <v>1.5mil DABL-10（G-15)</v>
      </c>
      <c r="Q35" s="38" t="str">
        <f>VLOOKUP(E35,品牌型号对应工厂型号!A:C,3,0)</f>
        <v>G-15</v>
      </c>
      <c r="R35" s="39" t="str">
        <f t="shared" si="0"/>
        <v>D11N1596P022</v>
      </c>
      <c r="S35" s="40">
        <f>VLOOKUP(E35,品牌型号对应工厂型号!A:E,5,0)</f>
        <v>5</v>
      </c>
      <c r="T35" s="38" t="str">
        <f>VLOOKUP(E35,品牌型号对应工厂型号!A:I,9,0)</f>
        <v>99:1.5mil DABL-10(G-15)</v>
      </c>
      <c r="V35" s="41" t="str">
        <f t="shared" si="1"/>
        <v>郑州新龙驰 路新建 18603862266 gd</v>
      </c>
      <c r="W35" s="42" t="str">
        <f>VLOOKUP(E35,品牌型号对应工厂型号!A:H,6)</f>
        <v>北极光</v>
      </c>
    </row>
    <row r="36" spans="1:23" s="37" customFormat="1">
      <c r="A36" s="34">
        <v>43102</v>
      </c>
      <c r="B36" s="34">
        <v>4.0018957175925607</v>
      </c>
      <c r="C36" s="35" t="s">
        <v>182</v>
      </c>
      <c r="D36" s="34" t="s">
        <v>251</v>
      </c>
      <c r="E36" s="35" t="s">
        <v>43</v>
      </c>
      <c r="F36" s="34" t="s">
        <v>90</v>
      </c>
      <c r="G36" s="70">
        <v>1.524</v>
      </c>
      <c r="H36" s="34" t="s">
        <v>62</v>
      </c>
      <c r="I36" s="36" t="s">
        <v>44</v>
      </c>
      <c r="J36" s="70">
        <v>45.72</v>
      </c>
      <c r="K36" s="37" t="s">
        <v>252</v>
      </c>
      <c r="L36" s="37" t="s">
        <v>95</v>
      </c>
      <c r="M36" s="70">
        <v>30</v>
      </c>
      <c r="N36" s="37" t="s">
        <v>59</v>
      </c>
      <c r="O36" s="37" t="s">
        <v>132</v>
      </c>
      <c r="P36" s="38" t="str">
        <f>VLOOKUP(E36,品牌型号对应工厂型号!A:C,2,0)</f>
        <v>1.5mil DABL-10（G-15)</v>
      </c>
      <c r="Q36" s="38" t="str">
        <f>VLOOKUP(E36,品牌型号对应工厂型号!A:C,3,0)</f>
        <v>G-15</v>
      </c>
      <c r="R36" s="39" t="str">
        <f t="shared" si="0"/>
        <v>D11N1596P020</v>
      </c>
      <c r="S36" s="40">
        <f>VLOOKUP(E36,品牌型号对应工厂型号!A:E,5,0)</f>
        <v>5</v>
      </c>
      <c r="T36" s="38" t="str">
        <f>VLOOKUP(E36,品牌型号对应工厂型号!A:I,9,0)</f>
        <v>99:1.5mil DABL-10(G-15)</v>
      </c>
      <c r="V36" s="41" t="str">
        <f t="shared" si="1"/>
        <v>郑州新龙驰 路新建 18603862266 gd</v>
      </c>
      <c r="W36" s="42" t="str">
        <f>VLOOKUP(E36,品牌型号对应工厂型号!A:H,6)</f>
        <v>北极光</v>
      </c>
    </row>
    <row r="37" spans="1:23" s="37" customFormat="1">
      <c r="A37" s="34">
        <v>43102</v>
      </c>
      <c r="B37" s="34">
        <v>4.0018958333312185</v>
      </c>
      <c r="C37" s="35" t="s">
        <v>182</v>
      </c>
      <c r="D37" s="34" t="s">
        <v>253</v>
      </c>
      <c r="E37" s="35" t="s">
        <v>43</v>
      </c>
      <c r="F37" s="34" t="s">
        <v>90</v>
      </c>
      <c r="G37" s="70">
        <v>1.524</v>
      </c>
      <c r="H37" s="34" t="s">
        <v>62</v>
      </c>
      <c r="I37" s="36" t="s">
        <v>44</v>
      </c>
      <c r="J37" s="70">
        <v>45.72</v>
      </c>
      <c r="K37" s="37" t="s">
        <v>254</v>
      </c>
      <c r="L37" s="37" t="s">
        <v>95</v>
      </c>
      <c r="M37" s="70">
        <v>30</v>
      </c>
      <c r="N37" s="37" t="s">
        <v>59</v>
      </c>
      <c r="O37" s="37" t="s">
        <v>132</v>
      </c>
      <c r="P37" s="38" t="str">
        <f>VLOOKUP(E37,品牌型号对应工厂型号!A:C,2,0)</f>
        <v>1.5mil DABL-10（G-15)</v>
      </c>
      <c r="Q37" s="38" t="str">
        <f>VLOOKUP(E37,品牌型号对应工厂型号!A:C,3,0)</f>
        <v>G-15</v>
      </c>
      <c r="R37" s="39" t="str">
        <f t="shared" si="0"/>
        <v>D11N1549P007</v>
      </c>
      <c r="S37" s="40">
        <f>VLOOKUP(E37,品牌型号对应工厂型号!A:E,5,0)</f>
        <v>5</v>
      </c>
      <c r="T37" s="38" t="str">
        <f>VLOOKUP(E37,品牌型号对应工厂型号!A:I,9,0)</f>
        <v>99:1.5mil DABL-10(G-15)</v>
      </c>
      <c r="V37" s="41" t="str">
        <f t="shared" si="1"/>
        <v>郑州新龙驰 路新建 18603862266 gd</v>
      </c>
      <c r="W37" s="42" t="str">
        <f>VLOOKUP(E37,品牌型号对应工厂型号!A:H,6)</f>
        <v>北极光</v>
      </c>
    </row>
    <row r="38" spans="1:23" s="37" customFormat="1">
      <c r="A38" s="34">
        <v>43102</v>
      </c>
      <c r="B38" s="34">
        <v>4.0018957175925607</v>
      </c>
      <c r="C38" s="35" t="s">
        <v>182</v>
      </c>
      <c r="D38" s="34" t="s">
        <v>255</v>
      </c>
      <c r="E38" s="35" t="s">
        <v>43</v>
      </c>
      <c r="F38" s="34" t="s">
        <v>90</v>
      </c>
      <c r="G38" s="70">
        <v>1.524</v>
      </c>
      <c r="H38" s="34" t="s">
        <v>62</v>
      </c>
      <c r="I38" s="36" t="s">
        <v>44</v>
      </c>
      <c r="J38" s="70">
        <v>45.72</v>
      </c>
      <c r="K38" s="37" t="s">
        <v>256</v>
      </c>
      <c r="L38" s="37" t="s">
        <v>95</v>
      </c>
      <c r="M38" s="70">
        <v>30</v>
      </c>
      <c r="N38" s="37" t="s">
        <v>59</v>
      </c>
      <c r="O38" s="37" t="s">
        <v>132</v>
      </c>
      <c r="P38" s="38" t="str">
        <f>VLOOKUP(E38,品牌型号对应工厂型号!A:C,2,0)</f>
        <v>1.5mil DABL-10（G-15)</v>
      </c>
      <c r="Q38" s="38" t="str">
        <f>VLOOKUP(E38,品牌型号对应工厂型号!A:C,3,0)</f>
        <v>G-15</v>
      </c>
      <c r="R38" s="39" t="str">
        <f t="shared" si="0"/>
        <v>D11N2137P006</v>
      </c>
      <c r="S38" s="40">
        <f>VLOOKUP(E38,品牌型号对应工厂型号!A:E,5,0)</f>
        <v>5</v>
      </c>
      <c r="T38" s="38" t="str">
        <f>VLOOKUP(E38,品牌型号对应工厂型号!A:I,9,0)</f>
        <v>99:1.5mil DABL-10(G-15)</v>
      </c>
      <c r="V38" s="41" t="str">
        <f t="shared" si="1"/>
        <v>郑州新龙驰 路新建 18603862266 gd</v>
      </c>
      <c r="W38" s="42" t="str">
        <f>VLOOKUP(E38,品牌型号对应工厂型号!A:H,6)</f>
        <v>北极光</v>
      </c>
    </row>
    <row r="39" spans="1:23" s="37" customFormat="1">
      <c r="A39" s="34">
        <v>43102</v>
      </c>
      <c r="B39" s="34">
        <v>4.0018958333312185</v>
      </c>
      <c r="C39" s="35" t="s">
        <v>182</v>
      </c>
      <c r="D39" s="34" t="s">
        <v>257</v>
      </c>
      <c r="E39" s="35" t="s">
        <v>43</v>
      </c>
      <c r="F39" s="34" t="s">
        <v>90</v>
      </c>
      <c r="G39" s="70">
        <v>1.524</v>
      </c>
      <c r="H39" s="34" t="s">
        <v>62</v>
      </c>
      <c r="I39" s="36" t="s">
        <v>44</v>
      </c>
      <c r="J39" s="70">
        <v>45.72</v>
      </c>
      <c r="K39" s="37" t="s">
        <v>258</v>
      </c>
      <c r="L39" s="37" t="s">
        <v>95</v>
      </c>
      <c r="M39" s="70">
        <v>30</v>
      </c>
      <c r="N39" s="37" t="s">
        <v>59</v>
      </c>
      <c r="O39" s="37" t="s">
        <v>132</v>
      </c>
      <c r="P39" s="38" t="str">
        <f>VLOOKUP(E39,品牌型号对应工厂型号!A:C,2,0)</f>
        <v>1.5mil DABL-10（G-15)</v>
      </c>
      <c r="Q39" s="38" t="str">
        <f>VLOOKUP(E39,品牌型号对应工厂型号!A:C,3,0)</f>
        <v>G-15</v>
      </c>
      <c r="R39" s="39" t="str">
        <f t="shared" si="0"/>
        <v>D11N1596P018</v>
      </c>
      <c r="S39" s="40">
        <f>VLOOKUP(E39,品牌型号对应工厂型号!A:E,5,0)</f>
        <v>5</v>
      </c>
      <c r="T39" s="38" t="str">
        <f>VLOOKUP(E39,品牌型号对应工厂型号!A:I,9,0)</f>
        <v>99:1.5mil DABL-10(G-15)</v>
      </c>
      <c r="V39" s="41" t="str">
        <f t="shared" si="1"/>
        <v>郑州新龙驰 路新建 18603862266 gd</v>
      </c>
      <c r="W39" s="42" t="str">
        <f>VLOOKUP(E39,品牌型号对应工厂型号!A:H,6)</f>
        <v>北极光</v>
      </c>
    </row>
    <row r="40" spans="1:23" s="37" customFormat="1">
      <c r="A40" s="34">
        <v>43102</v>
      </c>
      <c r="B40" s="34">
        <v>4.0018957175925607</v>
      </c>
      <c r="C40" s="35" t="s">
        <v>182</v>
      </c>
      <c r="D40" s="34" t="s">
        <v>259</v>
      </c>
      <c r="E40" s="35" t="s">
        <v>43</v>
      </c>
      <c r="F40" s="34" t="s">
        <v>90</v>
      </c>
      <c r="G40" s="70">
        <v>1.524</v>
      </c>
      <c r="H40" s="34" t="s">
        <v>62</v>
      </c>
      <c r="I40" s="36" t="s">
        <v>44</v>
      </c>
      <c r="J40" s="70">
        <v>45.72</v>
      </c>
      <c r="K40" s="37" t="s">
        <v>260</v>
      </c>
      <c r="L40" s="37" t="s">
        <v>95</v>
      </c>
      <c r="M40" s="70">
        <v>30</v>
      </c>
      <c r="N40" s="37" t="s">
        <v>59</v>
      </c>
      <c r="O40" s="37" t="s">
        <v>132</v>
      </c>
      <c r="P40" s="38" t="str">
        <f>VLOOKUP(E40,品牌型号对应工厂型号!A:C,2,0)</f>
        <v>1.5mil DABL-10（G-15)</v>
      </c>
      <c r="Q40" s="38" t="str">
        <f>VLOOKUP(E40,品牌型号对应工厂型号!A:C,3,0)</f>
        <v>G-15</v>
      </c>
      <c r="R40" s="39" t="str">
        <f t="shared" si="0"/>
        <v>D11N1596P017</v>
      </c>
      <c r="S40" s="40">
        <f>VLOOKUP(E40,品牌型号对应工厂型号!A:E,5,0)</f>
        <v>5</v>
      </c>
      <c r="T40" s="38" t="str">
        <f>VLOOKUP(E40,品牌型号对应工厂型号!A:I,9,0)</f>
        <v>99:1.5mil DABL-10(G-15)</v>
      </c>
      <c r="V40" s="41" t="str">
        <f t="shared" si="1"/>
        <v>郑州新龙驰 路新建 18603862266 gd</v>
      </c>
      <c r="W40" s="42" t="str">
        <f>VLOOKUP(E40,品牌型号对应工厂型号!A:H,6)</f>
        <v>北极光</v>
      </c>
    </row>
    <row r="41" spans="1:23" s="37" customFormat="1">
      <c r="A41" s="34">
        <v>43102</v>
      </c>
      <c r="B41" s="34">
        <v>4.0018958333312185</v>
      </c>
      <c r="C41" s="35" t="s">
        <v>182</v>
      </c>
      <c r="D41" s="34" t="s">
        <v>261</v>
      </c>
      <c r="E41" s="35" t="s">
        <v>43</v>
      </c>
      <c r="F41" s="34" t="s">
        <v>90</v>
      </c>
      <c r="G41" s="70">
        <v>1.524</v>
      </c>
      <c r="H41" s="34" t="s">
        <v>62</v>
      </c>
      <c r="I41" s="36" t="s">
        <v>44</v>
      </c>
      <c r="J41" s="70">
        <v>45.72</v>
      </c>
      <c r="K41" s="37" t="s">
        <v>262</v>
      </c>
      <c r="L41" s="37" t="s">
        <v>95</v>
      </c>
      <c r="M41" s="70">
        <v>30</v>
      </c>
      <c r="N41" s="37" t="s">
        <v>59</v>
      </c>
      <c r="O41" s="37" t="s">
        <v>132</v>
      </c>
      <c r="P41" s="38" t="str">
        <f>VLOOKUP(E41,品牌型号对应工厂型号!A:C,2,0)</f>
        <v>1.5mil DABL-10（G-15)</v>
      </c>
      <c r="Q41" s="38" t="str">
        <f>VLOOKUP(E41,品牌型号对应工厂型号!A:C,3,0)</f>
        <v>G-15</v>
      </c>
      <c r="R41" s="39" t="str">
        <f t="shared" si="0"/>
        <v>D11N1549P006</v>
      </c>
      <c r="S41" s="40">
        <f>VLOOKUP(E41,品牌型号对应工厂型号!A:E,5,0)</f>
        <v>5</v>
      </c>
      <c r="T41" s="38" t="str">
        <f>VLOOKUP(E41,品牌型号对应工厂型号!A:I,9,0)</f>
        <v>99:1.5mil DABL-10(G-15)</v>
      </c>
      <c r="V41" s="41" t="str">
        <f t="shared" si="1"/>
        <v>郑州新龙驰 路新建 18603862266 gd</v>
      </c>
      <c r="W41" s="42" t="str">
        <f>VLOOKUP(E41,品牌型号对应工厂型号!A:H,6)</f>
        <v>北极光</v>
      </c>
    </row>
    <row r="42" spans="1:23" s="37" customFormat="1">
      <c r="A42" s="34">
        <v>43102</v>
      </c>
      <c r="B42" s="34">
        <v>4.0018957175925607</v>
      </c>
      <c r="C42" s="35" t="s">
        <v>182</v>
      </c>
      <c r="D42" s="34" t="s">
        <v>263</v>
      </c>
      <c r="E42" s="35" t="s">
        <v>45</v>
      </c>
      <c r="F42" s="34" t="s">
        <v>90</v>
      </c>
      <c r="G42" s="70">
        <v>1.524</v>
      </c>
      <c r="H42" s="34" t="s">
        <v>61</v>
      </c>
      <c r="I42" s="36" t="s">
        <v>46</v>
      </c>
      <c r="J42" s="70">
        <v>45.72</v>
      </c>
      <c r="K42" s="37" t="s">
        <v>264</v>
      </c>
      <c r="L42" s="37" t="s">
        <v>95</v>
      </c>
      <c r="M42" s="70">
        <v>30</v>
      </c>
      <c r="N42" s="37" t="s">
        <v>59</v>
      </c>
      <c r="O42" s="37" t="s">
        <v>132</v>
      </c>
      <c r="P42" s="38" t="str">
        <f>VLOOKUP(E42,品牌型号对应工厂型号!A:C,2,0)</f>
        <v>1.5mil EASL-70（G-70)</v>
      </c>
      <c r="Q42" s="38" t="str">
        <f>VLOOKUP(E42,品牌型号对应工厂型号!A:C,3,0)</f>
        <v>G-70</v>
      </c>
      <c r="R42" s="39" t="str">
        <f t="shared" si="0"/>
        <v>D12D2588P002</v>
      </c>
      <c r="S42" s="40">
        <f>VLOOKUP(E42,品牌型号对应工厂型号!A:E,5,0)</f>
        <v>5</v>
      </c>
      <c r="T42" s="38" t="str">
        <f>VLOOKUP(E42,品牌型号对应工厂型号!A:I,9,0)</f>
        <v>98:1.5mil EASL-70(G-70)</v>
      </c>
      <c r="V42" s="41" t="str">
        <f t="shared" si="1"/>
        <v>郑州新龙驰 路新建 18603862266 gd</v>
      </c>
      <c r="W42" s="42" t="str">
        <f>VLOOKUP(E42,品牌型号对应工厂型号!A:H,6)</f>
        <v>北极光</v>
      </c>
    </row>
    <row r="43" spans="1:23" s="37" customFormat="1">
      <c r="A43" s="34">
        <v>43102</v>
      </c>
      <c r="B43" s="34">
        <v>4.0018958333312185</v>
      </c>
      <c r="C43" s="35" t="s">
        <v>182</v>
      </c>
      <c r="D43" s="34" t="s">
        <v>265</v>
      </c>
      <c r="E43" s="35" t="s">
        <v>45</v>
      </c>
      <c r="F43" s="34" t="s">
        <v>90</v>
      </c>
      <c r="G43" s="70">
        <v>1.524</v>
      </c>
      <c r="H43" s="34" t="s">
        <v>61</v>
      </c>
      <c r="I43" s="36" t="s">
        <v>46</v>
      </c>
      <c r="J43" s="70">
        <v>45.72</v>
      </c>
      <c r="K43" s="37" t="s">
        <v>266</v>
      </c>
      <c r="L43" s="37" t="s">
        <v>95</v>
      </c>
      <c r="M43" s="70">
        <v>30</v>
      </c>
      <c r="N43" s="37" t="s">
        <v>59</v>
      </c>
      <c r="O43" s="37" t="s">
        <v>132</v>
      </c>
      <c r="P43" s="38" t="str">
        <f>VLOOKUP(E43,品牌型号对应工厂型号!A:C,2,0)</f>
        <v>1.5mil EASL-70（G-70)</v>
      </c>
      <c r="Q43" s="38" t="str">
        <f>VLOOKUP(E43,品牌型号对应工厂型号!A:C,3,0)</f>
        <v>G-70</v>
      </c>
      <c r="R43" s="39" t="str">
        <f t="shared" si="0"/>
        <v>D12N2580P036</v>
      </c>
      <c r="S43" s="40">
        <f>VLOOKUP(E43,品牌型号对应工厂型号!A:E,5,0)</f>
        <v>5</v>
      </c>
      <c r="T43" s="38" t="str">
        <f>VLOOKUP(E43,品牌型号对应工厂型号!A:I,9,0)</f>
        <v>98:1.5mil EASL-70(G-70)</v>
      </c>
      <c r="V43" s="41" t="str">
        <f t="shared" si="1"/>
        <v>郑州新龙驰 路新建 18603862266 gd</v>
      </c>
      <c r="W43" s="42" t="str">
        <f>VLOOKUP(E43,品牌型号对应工厂型号!A:H,6)</f>
        <v>北极光</v>
      </c>
    </row>
    <row r="44" spans="1:23" s="37" customFormat="1">
      <c r="A44" s="34">
        <v>43102</v>
      </c>
      <c r="B44" s="34">
        <v>4.0018957175925607</v>
      </c>
      <c r="C44" s="35" t="s">
        <v>182</v>
      </c>
      <c r="D44" s="34" t="s">
        <v>267</v>
      </c>
      <c r="E44" s="35" t="s">
        <v>45</v>
      </c>
      <c r="F44" s="34" t="s">
        <v>90</v>
      </c>
      <c r="G44" s="70">
        <v>1.524</v>
      </c>
      <c r="H44" s="34" t="s">
        <v>61</v>
      </c>
      <c r="I44" s="36" t="s">
        <v>46</v>
      </c>
      <c r="J44" s="70">
        <v>45.72</v>
      </c>
      <c r="K44" s="37" t="s">
        <v>268</v>
      </c>
      <c r="L44" s="37" t="s">
        <v>95</v>
      </c>
      <c r="M44" s="70">
        <v>30</v>
      </c>
      <c r="N44" s="37" t="s">
        <v>59</v>
      </c>
      <c r="O44" s="37" t="s">
        <v>132</v>
      </c>
      <c r="P44" s="38" t="str">
        <f>VLOOKUP(E44,品牌型号对应工厂型号!A:C,2,0)</f>
        <v>1.5mil EASL-70（G-70)</v>
      </c>
      <c r="Q44" s="38" t="str">
        <f>VLOOKUP(E44,品牌型号对应工厂型号!A:C,3,0)</f>
        <v>G-70</v>
      </c>
      <c r="R44" s="39" t="str">
        <f t="shared" si="0"/>
        <v>D12N2418P045</v>
      </c>
      <c r="S44" s="40">
        <f>VLOOKUP(E44,品牌型号对应工厂型号!A:E,5,0)</f>
        <v>5</v>
      </c>
      <c r="T44" s="38" t="str">
        <f>VLOOKUP(E44,品牌型号对应工厂型号!A:I,9,0)</f>
        <v>98:1.5mil EASL-70(G-70)</v>
      </c>
      <c r="V44" s="41" t="str">
        <f t="shared" si="1"/>
        <v>郑州新龙驰 路新建 18603862266 gd</v>
      </c>
      <c r="W44" s="42" t="str">
        <f>VLOOKUP(E44,品牌型号对应工厂型号!A:H,6)</f>
        <v>北极光</v>
      </c>
    </row>
    <row r="45" spans="1:23" s="37" customFormat="1">
      <c r="A45" s="34">
        <v>43102</v>
      </c>
      <c r="B45" s="34">
        <v>4.0018958333312185</v>
      </c>
      <c r="C45" s="35" t="s">
        <v>182</v>
      </c>
      <c r="D45" s="34" t="s">
        <v>269</v>
      </c>
      <c r="E45" s="35" t="s">
        <v>45</v>
      </c>
      <c r="F45" s="34" t="s">
        <v>90</v>
      </c>
      <c r="G45" s="70">
        <v>1.524</v>
      </c>
      <c r="H45" s="34" t="s">
        <v>61</v>
      </c>
      <c r="I45" s="36" t="s">
        <v>46</v>
      </c>
      <c r="J45" s="70">
        <v>45.72</v>
      </c>
      <c r="K45" s="37" t="s">
        <v>270</v>
      </c>
      <c r="L45" s="37" t="s">
        <v>95</v>
      </c>
      <c r="M45" s="70">
        <v>30</v>
      </c>
      <c r="N45" s="37" t="s">
        <v>59</v>
      </c>
      <c r="O45" s="37" t="s">
        <v>132</v>
      </c>
      <c r="P45" s="38" t="str">
        <f>VLOOKUP(E45,品牌型号对应工厂型号!A:C,2,0)</f>
        <v>1.5mil EASL-70（G-70)</v>
      </c>
      <c r="Q45" s="38" t="str">
        <f>VLOOKUP(E45,品牌型号对应工厂型号!A:C,3,0)</f>
        <v>G-70</v>
      </c>
      <c r="R45" s="39" t="str">
        <f t="shared" si="0"/>
        <v>D12N2580P035</v>
      </c>
      <c r="S45" s="40">
        <f>VLOOKUP(E45,品牌型号对应工厂型号!A:E,5,0)</f>
        <v>5</v>
      </c>
      <c r="T45" s="38" t="str">
        <f>VLOOKUP(E45,品牌型号对应工厂型号!A:I,9,0)</f>
        <v>98:1.5mil EASL-70(G-70)</v>
      </c>
      <c r="V45" s="41" t="str">
        <f t="shared" si="1"/>
        <v>郑州新龙驰 路新建 18603862266 gd</v>
      </c>
      <c r="W45" s="42" t="str">
        <f>VLOOKUP(E45,品牌型号对应工厂型号!A:H,6)</f>
        <v>北极光</v>
      </c>
    </row>
    <row r="46" spans="1:23" s="37" customFormat="1">
      <c r="A46" s="34">
        <v>43102</v>
      </c>
      <c r="B46" s="34">
        <v>4.0018957175925607</v>
      </c>
      <c r="C46" s="35" t="s">
        <v>182</v>
      </c>
      <c r="D46" s="34" t="s">
        <v>271</v>
      </c>
      <c r="E46" s="35" t="s">
        <v>45</v>
      </c>
      <c r="F46" s="34" t="s">
        <v>90</v>
      </c>
      <c r="G46" s="70">
        <v>1.524</v>
      </c>
      <c r="H46" s="34" t="s">
        <v>61</v>
      </c>
      <c r="I46" s="36" t="s">
        <v>46</v>
      </c>
      <c r="J46" s="70">
        <v>45.72</v>
      </c>
      <c r="K46" s="37" t="s">
        <v>272</v>
      </c>
      <c r="L46" s="37" t="s">
        <v>95</v>
      </c>
      <c r="M46" s="70">
        <v>30</v>
      </c>
      <c r="N46" s="37" t="s">
        <v>59</v>
      </c>
      <c r="O46" s="37" t="s">
        <v>132</v>
      </c>
      <c r="P46" s="38" t="str">
        <f>VLOOKUP(E46,品牌型号对应工厂型号!A:C,2,0)</f>
        <v>1.5mil EASL-70（G-70)</v>
      </c>
      <c r="Q46" s="38" t="str">
        <f>VLOOKUP(E46,品牌型号对应工厂型号!A:C,3,0)</f>
        <v>G-70</v>
      </c>
      <c r="R46" s="39" t="str">
        <f t="shared" si="0"/>
        <v>D12N2580P034</v>
      </c>
      <c r="S46" s="40">
        <f>VLOOKUP(E46,品牌型号对应工厂型号!A:E,5,0)</f>
        <v>5</v>
      </c>
      <c r="T46" s="38" t="str">
        <f>VLOOKUP(E46,品牌型号对应工厂型号!A:I,9,0)</f>
        <v>98:1.5mil EASL-70(G-70)</v>
      </c>
      <c r="V46" s="41" t="str">
        <f t="shared" si="1"/>
        <v>郑州新龙驰 路新建 18603862266 gd</v>
      </c>
      <c r="W46" s="42" t="str">
        <f>VLOOKUP(E46,品牌型号对应工厂型号!A:H,6)</f>
        <v>北极光</v>
      </c>
    </row>
    <row r="47" spans="1:23" s="37" customFormat="1">
      <c r="A47" s="34">
        <v>43102</v>
      </c>
      <c r="B47" s="34">
        <v>4.0018958333312185</v>
      </c>
      <c r="C47" s="35" t="s">
        <v>182</v>
      </c>
      <c r="D47" s="34" t="s">
        <v>273</v>
      </c>
      <c r="E47" s="35" t="s">
        <v>45</v>
      </c>
      <c r="F47" s="34" t="s">
        <v>90</v>
      </c>
      <c r="G47" s="70">
        <v>1.524</v>
      </c>
      <c r="H47" s="34" t="s">
        <v>61</v>
      </c>
      <c r="I47" s="36" t="s">
        <v>46</v>
      </c>
      <c r="J47" s="70">
        <v>45.72</v>
      </c>
      <c r="K47" s="37" t="s">
        <v>274</v>
      </c>
      <c r="L47" s="37" t="s">
        <v>95</v>
      </c>
      <c r="M47" s="70">
        <v>30</v>
      </c>
      <c r="N47" s="37" t="s">
        <v>59</v>
      </c>
      <c r="O47" s="37" t="s">
        <v>132</v>
      </c>
      <c r="P47" s="38" t="str">
        <f>VLOOKUP(E47,品牌型号对应工厂型号!A:C,2,0)</f>
        <v>1.5mil EASL-70（G-70)</v>
      </c>
      <c r="Q47" s="38" t="str">
        <f>VLOOKUP(E47,品牌型号对应工厂型号!A:C,3,0)</f>
        <v>G-70</v>
      </c>
      <c r="R47" s="39" t="str">
        <f t="shared" si="0"/>
        <v>D12N2437P009</v>
      </c>
      <c r="S47" s="40">
        <f>VLOOKUP(E47,品牌型号对应工厂型号!A:E,5,0)</f>
        <v>5</v>
      </c>
      <c r="T47" s="38" t="str">
        <f>VLOOKUP(E47,品牌型号对应工厂型号!A:I,9,0)</f>
        <v>98:1.5mil EASL-70(G-70)</v>
      </c>
      <c r="V47" s="41" t="str">
        <f t="shared" si="1"/>
        <v>郑州新龙驰 路新建 18603862266 gd</v>
      </c>
      <c r="W47" s="42" t="str">
        <f>VLOOKUP(E47,品牌型号对应工厂型号!A:H,6)</f>
        <v>北极光</v>
      </c>
    </row>
    <row r="48" spans="1:23" s="37" customFormat="1">
      <c r="A48" s="34">
        <v>43102</v>
      </c>
      <c r="B48" s="34">
        <v>4.0018957175925607</v>
      </c>
      <c r="C48" s="35" t="s">
        <v>182</v>
      </c>
      <c r="D48" s="34" t="s">
        <v>275</v>
      </c>
      <c r="E48" s="35" t="s">
        <v>45</v>
      </c>
      <c r="F48" s="34" t="s">
        <v>90</v>
      </c>
      <c r="G48" s="70">
        <v>1.524</v>
      </c>
      <c r="H48" s="34" t="s">
        <v>61</v>
      </c>
      <c r="I48" s="36" t="s">
        <v>46</v>
      </c>
      <c r="J48" s="70">
        <v>45.72</v>
      </c>
      <c r="K48" s="37" t="s">
        <v>276</v>
      </c>
      <c r="L48" s="37" t="s">
        <v>95</v>
      </c>
      <c r="M48" s="70">
        <v>30</v>
      </c>
      <c r="N48" s="37" t="s">
        <v>59</v>
      </c>
      <c r="O48" s="37" t="s">
        <v>132</v>
      </c>
      <c r="P48" s="38" t="str">
        <f>VLOOKUP(E48,品牌型号对应工厂型号!A:C,2,0)</f>
        <v>1.5mil EASL-70（G-70)</v>
      </c>
      <c r="Q48" s="38" t="str">
        <f>VLOOKUP(E48,品牌型号对应工厂型号!A:C,3,0)</f>
        <v>G-70</v>
      </c>
      <c r="R48" s="39" t="str">
        <f t="shared" si="0"/>
        <v>D12N2437P010</v>
      </c>
      <c r="S48" s="40">
        <f>VLOOKUP(E48,品牌型号对应工厂型号!A:E,5,0)</f>
        <v>5</v>
      </c>
      <c r="T48" s="38" t="str">
        <f>VLOOKUP(E48,品牌型号对应工厂型号!A:I,9,0)</f>
        <v>98:1.5mil EASL-70(G-70)</v>
      </c>
      <c r="V48" s="41" t="str">
        <f t="shared" si="1"/>
        <v>郑州新龙驰 路新建 18603862266 gd</v>
      </c>
      <c r="W48" s="42" t="str">
        <f>VLOOKUP(E48,品牌型号对应工厂型号!A:H,6)</f>
        <v>北极光</v>
      </c>
    </row>
    <row r="49" spans="1:23" s="37" customFormat="1">
      <c r="A49" s="34">
        <v>43102</v>
      </c>
      <c r="B49" s="34">
        <v>4.0018958333312185</v>
      </c>
      <c r="C49" s="35" t="s">
        <v>182</v>
      </c>
      <c r="D49" s="34" t="s">
        <v>277</v>
      </c>
      <c r="E49" s="35" t="s">
        <v>45</v>
      </c>
      <c r="F49" s="34" t="s">
        <v>90</v>
      </c>
      <c r="G49" s="70">
        <v>1.524</v>
      </c>
      <c r="H49" s="34" t="s">
        <v>61</v>
      </c>
      <c r="I49" s="36" t="s">
        <v>46</v>
      </c>
      <c r="J49" s="70">
        <v>45.72</v>
      </c>
      <c r="K49" s="37" t="s">
        <v>278</v>
      </c>
      <c r="L49" s="37" t="s">
        <v>95</v>
      </c>
      <c r="M49" s="70">
        <v>30</v>
      </c>
      <c r="N49" s="37" t="s">
        <v>59</v>
      </c>
      <c r="O49" s="37" t="s">
        <v>132</v>
      </c>
      <c r="P49" s="38" t="str">
        <f>VLOOKUP(E49,品牌型号对应工厂型号!A:C,2,0)</f>
        <v>1.5mil EASL-70（G-70)</v>
      </c>
      <c r="Q49" s="38" t="str">
        <f>VLOOKUP(E49,品牌型号对应工厂型号!A:C,3,0)</f>
        <v>G-70</v>
      </c>
      <c r="R49" s="39" t="str">
        <f t="shared" si="0"/>
        <v>D12N2418P044</v>
      </c>
      <c r="S49" s="40">
        <f>VLOOKUP(E49,品牌型号对应工厂型号!A:E,5,0)</f>
        <v>5</v>
      </c>
      <c r="T49" s="38" t="str">
        <f>VLOOKUP(E49,品牌型号对应工厂型号!A:I,9,0)</f>
        <v>98:1.5mil EASL-70(G-70)</v>
      </c>
      <c r="V49" s="41" t="str">
        <f t="shared" si="1"/>
        <v>郑州新龙驰 路新建 18603862266 gd</v>
      </c>
      <c r="W49" s="42" t="str">
        <f>VLOOKUP(E49,品牌型号对应工厂型号!A:H,6)</f>
        <v>北极光</v>
      </c>
    </row>
    <row r="50" spans="1:23" s="37" customFormat="1">
      <c r="A50" s="34">
        <v>43102</v>
      </c>
      <c r="B50" s="34">
        <v>4.0018957175925607</v>
      </c>
      <c r="C50" s="35" t="s">
        <v>182</v>
      </c>
      <c r="D50" s="34" t="s">
        <v>279</v>
      </c>
      <c r="E50" s="35" t="s">
        <v>45</v>
      </c>
      <c r="F50" s="34" t="s">
        <v>90</v>
      </c>
      <c r="G50" s="70">
        <v>1.524</v>
      </c>
      <c r="H50" s="34" t="s">
        <v>61</v>
      </c>
      <c r="I50" s="36" t="s">
        <v>46</v>
      </c>
      <c r="J50" s="70">
        <v>45.72</v>
      </c>
      <c r="K50" s="37" t="s">
        <v>280</v>
      </c>
      <c r="L50" s="37" t="s">
        <v>95</v>
      </c>
      <c r="M50" s="70">
        <v>30</v>
      </c>
      <c r="N50" s="37" t="s">
        <v>59</v>
      </c>
      <c r="O50" s="37" t="s">
        <v>132</v>
      </c>
      <c r="P50" s="38" t="str">
        <f>VLOOKUP(E50,品牌型号对应工厂型号!A:C,2,0)</f>
        <v>1.5mil EASL-70（G-70)</v>
      </c>
      <c r="Q50" s="38" t="str">
        <f>VLOOKUP(E50,品牌型号对应工厂型号!A:C,3,0)</f>
        <v>G-70</v>
      </c>
      <c r="R50" s="39" t="str">
        <f t="shared" si="0"/>
        <v>D12N2580P033</v>
      </c>
      <c r="S50" s="40">
        <f>VLOOKUP(E50,品牌型号对应工厂型号!A:E,5,0)</f>
        <v>5</v>
      </c>
      <c r="T50" s="38" t="str">
        <f>VLOOKUP(E50,品牌型号对应工厂型号!A:I,9,0)</f>
        <v>98:1.5mil EASL-70(G-70)</v>
      </c>
      <c r="V50" s="41" t="str">
        <f t="shared" si="1"/>
        <v>郑州新龙驰 路新建 18603862266 gd</v>
      </c>
      <c r="W50" s="42" t="str">
        <f>VLOOKUP(E50,品牌型号对应工厂型号!A:H,6)</f>
        <v>北极光</v>
      </c>
    </row>
    <row r="51" spans="1:23" s="37" customFormat="1">
      <c r="A51" s="34">
        <v>43102</v>
      </c>
      <c r="B51" s="34">
        <v>4.0018958333312185</v>
      </c>
      <c r="C51" s="35" t="s">
        <v>182</v>
      </c>
      <c r="D51" s="34" t="s">
        <v>281</v>
      </c>
      <c r="E51" s="35" t="s">
        <v>45</v>
      </c>
      <c r="F51" s="34" t="s">
        <v>90</v>
      </c>
      <c r="G51" s="70">
        <v>1.524</v>
      </c>
      <c r="H51" s="34" t="s">
        <v>61</v>
      </c>
      <c r="I51" s="36" t="s">
        <v>46</v>
      </c>
      <c r="J51" s="70">
        <v>45.72</v>
      </c>
      <c r="K51" s="37" t="s">
        <v>282</v>
      </c>
      <c r="L51" s="37" t="s">
        <v>95</v>
      </c>
      <c r="M51" s="70">
        <v>30</v>
      </c>
      <c r="N51" s="37" t="s">
        <v>59</v>
      </c>
      <c r="O51" s="37" t="s">
        <v>132</v>
      </c>
      <c r="P51" s="38" t="str">
        <f>VLOOKUP(E51,品牌型号对应工厂型号!A:C,2,0)</f>
        <v>1.5mil EASL-70（G-70)</v>
      </c>
      <c r="Q51" s="38" t="str">
        <f>VLOOKUP(E51,品牌型号对应工厂型号!A:C,3,0)</f>
        <v>G-70</v>
      </c>
      <c r="R51" s="39" t="str">
        <f t="shared" si="0"/>
        <v>D12N2418P042</v>
      </c>
      <c r="S51" s="40">
        <f>VLOOKUP(E51,品牌型号对应工厂型号!A:E,5,0)</f>
        <v>5</v>
      </c>
      <c r="T51" s="38" t="str">
        <f>VLOOKUP(E51,品牌型号对应工厂型号!A:I,9,0)</f>
        <v>98:1.5mil EASL-70(G-70)</v>
      </c>
      <c r="V51" s="41" t="str">
        <f t="shared" si="1"/>
        <v>郑州新龙驰 路新建 18603862266 gd</v>
      </c>
      <c r="W51" s="42" t="str">
        <f>VLOOKUP(E51,品牌型号对应工厂型号!A:H,6)</f>
        <v>北极光</v>
      </c>
    </row>
    <row r="52" spans="1:23" s="37" customFormat="1">
      <c r="A52" s="34">
        <v>43102</v>
      </c>
      <c r="B52" s="34">
        <v>4.0018957175925607</v>
      </c>
      <c r="C52" s="35" t="s">
        <v>182</v>
      </c>
      <c r="D52" s="34" t="s">
        <v>283</v>
      </c>
      <c r="E52" s="35" t="s">
        <v>45</v>
      </c>
      <c r="F52" s="34" t="s">
        <v>90</v>
      </c>
      <c r="G52" s="70">
        <v>1.524</v>
      </c>
      <c r="H52" s="34" t="s">
        <v>61</v>
      </c>
      <c r="I52" s="36" t="s">
        <v>46</v>
      </c>
      <c r="J52" s="70">
        <v>45.72</v>
      </c>
      <c r="K52" s="37" t="s">
        <v>284</v>
      </c>
      <c r="L52" s="37" t="s">
        <v>95</v>
      </c>
      <c r="M52" s="70">
        <v>30</v>
      </c>
      <c r="N52" s="37" t="s">
        <v>59</v>
      </c>
      <c r="O52" s="37" t="s">
        <v>132</v>
      </c>
      <c r="P52" s="38" t="str">
        <f>VLOOKUP(E52,品牌型号对应工厂型号!A:C,2,0)</f>
        <v>1.5mil EASL-70（G-70)</v>
      </c>
      <c r="Q52" s="38" t="str">
        <f>VLOOKUP(E52,品牌型号对应工厂型号!A:C,3,0)</f>
        <v>G-70</v>
      </c>
      <c r="R52" s="39" t="str">
        <f t="shared" si="0"/>
        <v>D12N2418P043</v>
      </c>
      <c r="S52" s="40">
        <f>VLOOKUP(E52,品牌型号对应工厂型号!A:E,5,0)</f>
        <v>5</v>
      </c>
      <c r="T52" s="38" t="str">
        <f>VLOOKUP(E52,品牌型号对应工厂型号!A:I,9,0)</f>
        <v>98:1.5mil EASL-70(G-70)</v>
      </c>
      <c r="V52" s="41" t="str">
        <f t="shared" si="1"/>
        <v>郑州新龙驰 路新建 18603862266 gd</v>
      </c>
      <c r="W52" s="42" t="str">
        <f>VLOOKUP(E52,品牌型号对应工厂型号!A:H,6)</f>
        <v>北极光</v>
      </c>
    </row>
    <row r="53" spans="1:23" s="37" customFormat="1">
      <c r="A53" s="34">
        <v>43102</v>
      </c>
      <c r="B53" s="34">
        <v>4.0018958333312185</v>
      </c>
      <c r="C53" s="35" t="s">
        <v>182</v>
      </c>
      <c r="D53" s="34" t="s">
        <v>285</v>
      </c>
      <c r="E53" s="35" t="s">
        <v>45</v>
      </c>
      <c r="F53" s="34" t="s">
        <v>90</v>
      </c>
      <c r="G53" s="70">
        <v>1.524</v>
      </c>
      <c r="H53" s="34" t="s">
        <v>61</v>
      </c>
      <c r="I53" s="36" t="s">
        <v>46</v>
      </c>
      <c r="J53" s="70">
        <v>45.72</v>
      </c>
      <c r="K53" s="37" t="s">
        <v>286</v>
      </c>
      <c r="L53" s="37" t="s">
        <v>95</v>
      </c>
      <c r="M53" s="70">
        <v>30</v>
      </c>
      <c r="N53" s="37" t="s">
        <v>59</v>
      </c>
      <c r="O53" s="37" t="s">
        <v>132</v>
      </c>
      <c r="P53" s="38" t="str">
        <f>VLOOKUP(E53,品牌型号对应工厂型号!A:C,2,0)</f>
        <v>1.5mil EASL-70（G-70)</v>
      </c>
      <c r="Q53" s="38" t="str">
        <f>VLOOKUP(E53,品牌型号对应工厂型号!A:C,3,0)</f>
        <v>G-70</v>
      </c>
      <c r="R53" s="39" t="str">
        <f t="shared" si="0"/>
        <v>D12N2437P008</v>
      </c>
      <c r="S53" s="40">
        <f>VLOOKUP(E53,品牌型号对应工厂型号!A:E,5,0)</f>
        <v>5</v>
      </c>
      <c r="T53" s="38" t="str">
        <f>VLOOKUP(E53,品牌型号对应工厂型号!A:I,9,0)</f>
        <v>98:1.5mil EASL-70(G-70)</v>
      </c>
      <c r="V53" s="41" t="str">
        <f t="shared" si="1"/>
        <v>郑州新龙驰 路新建 18603862266 gd</v>
      </c>
      <c r="W53" s="42" t="str">
        <f>VLOOKUP(E53,品牌型号对应工厂型号!A:H,6)</f>
        <v>北极光</v>
      </c>
    </row>
    <row r="54" spans="1:23" s="37" customFormat="1">
      <c r="A54" s="34">
        <v>43102</v>
      </c>
      <c r="B54" s="34">
        <v>4.0018957175925607</v>
      </c>
      <c r="C54" s="35" t="s">
        <v>182</v>
      </c>
      <c r="D54" s="34" t="s">
        <v>287</v>
      </c>
      <c r="E54" s="35" t="s">
        <v>45</v>
      </c>
      <c r="F54" s="34" t="s">
        <v>90</v>
      </c>
      <c r="G54" s="70">
        <v>1.524</v>
      </c>
      <c r="H54" s="34" t="s">
        <v>61</v>
      </c>
      <c r="I54" s="36" t="s">
        <v>46</v>
      </c>
      <c r="J54" s="70">
        <v>45.72</v>
      </c>
      <c r="K54" s="37" t="s">
        <v>288</v>
      </c>
      <c r="L54" s="37" t="s">
        <v>95</v>
      </c>
      <c r="M54" s="70">
        <v>30</v>
      </c>
      <c r="N54" s="37" t="s">
        <v>59</v>
      </c>
      <c r="O54" s="37" t="s">
        <v>132</v>
      </c>
      <c r="P54" s="38" t="str">
        <f>VLOOKUP(E54,品牌型号对应工厂型号!A:C,2,0)</f>
        <v>1.5mil EASL-70（G-70)</v>
      </c>
      <c r="Q54" s="38" t="str">
        <f>VLOOKUP(E54,品牌型号对应工厂型号!A:C,3,0)</f>
        <v>G-70</v>
      </c>
      <c r="R54" s="39" t="str">
        <f t="shared" si="0"/>
        <v>D12N2418P046</v>
      </c>
      <c r="S54" s="40">
        <f>VLOOKUP(E54,品牌型号对应工厂型号!A:E,5,0)</f>
        <v>5</v>
      </c>
      <c r="T54" s="38" t="str">
        <f>VLOOKUP(E54,品牌型号对应工厂型号!A:I,9,0)</f>
        <v>98:1.5mil EASL-70(G-70)</v>
      </c>
      <c r="V54" s="41" t="str">
        <f t="shared" si="1"/>
        <v>郑州新龙驰 路新建 18603862266 gd</v>
      </c>
      <c r="W54" s="42" t="str">
        <f>VLOOKUP(E54,品牌型号对应工厂型号!A:H,6)</f>
        <v>北极光</v>
      </c>
    </row>
    <row r="55" spans="1:23" s="37" customFormat="1">
      <c r="A55" s="34">
        <v>43102</v>
      </c>
      <c r="B55" s="34">
        <v>4.0018958333312185</v>
      </c>
      <c r="C55" s="35" t="s">
        <v>182</v>
      </c>
      <c r="D55" s="34" t="s">
        <v>289</v>
      </c>
      <c r="E55" s="35" t="s">
        <v>45</v>
      </c>
      <c r="F55" s="34" t="s">
        <v>90</v>
      </c>
      <c r="G55" s="70">
        <v>1.524</v>
      </c>
      <c r="H55" s="34" t="s">
        <v>61</v>
      </c>
      <c r="I55" s="36" t="s">
        <v>46</v>
      </c>
      <c r="J55" s="70">
        <v>45.72</v>
      </c>
      <c r="K55" s="37" t="s">
        <v>290</v>
      </c>
      <c r="L55" s="37" t="s">
        <v>95</v>
      </c>
      <c r="M55" s="70">
        <v>30</v>
      </c>
      <c r="N55" s="37" t="s">
        <v>59</v>
      </c>
      <c r="O55" s="37" t="s">
        <v>132</v>
      </c>
      <c r="P55" s="38" t="str">
        <f>VLOOKUP(E55,品牌型号对应工厂型号!A:C,2,0)</f>
        <v>1.5mil EASL-70（G-70)</v>
      </c>
      <c r="Q55" s="38" t="str">
        <f>VLOOKUP(E55,品牌型号对应工厂型号!A:C,3,0)</f>
        <v>G-70</v>
      </c>
      <c r="R55" s="39" t="str">
        <f t="shared" si="0"/>
        <v>D12N2418P047</v>
      </c>
      <c r="S55" s="40">
        <f>VLOOKUP(E55,品牌型号对应工厂型号!A:E,5,0)</f>
        <v>5</v>
      </c>
      <c r="T55" s="38" t="str">
        <f>VLOOKUP(E55,品牌型号对应工厂型号!A:I,9,0)</f>
        <v>98:1.5mil EASL-70(G-70)</v>
      </c>
      <c r="V55" s="41" t="str">
        <f t="shared" si="1"/>
        <v>郑州新龙驰 路新建 18603862266 gd</v>
      </c>
      <c r="W55" s="42" t="str">
        <f>VLOOKUP(E55,品牌型号对应工厂型号!A:H,6)</f>
        <v>北极光</v>
      </c>
    </row>
    <row r="56" spans="1:23" s="37" customFormat="1">
      <c r="A56" s="34">
        <v>43102</v>
      </c>
      <c r="B56" s="34">
        <v>4.0018957175925607</v>
      </c>
      <c r="C56" s="35" t="s">
        <v>182</v>
      </c>
      <c r="D56" s="34" t="s">
        <v>291</v>
      </c>
      <c r="E56" s="35" t="s">
        <v>45</v>
      </c>
      <c r="F56" s="34" t="s">
        <v>90</v>
      </c>
      <c r="G56" s="70">
        <v>1.524</v>
      </c>
      <c r="H56" s="34" t="s">
        <v>61</v>
      </c>
      <c r="I56" s="36" t="s">
        <v>46</v>
      </c>
      <c r="J56" s="70">
        <v>45.72</v>
      </c>
      <c r="K56" s="37" t="s">
        <v>292</v>
      </c>
      <c r="L56" s="37" t="s">
        <v>95</v>
      </c>
      <c r="M56" s="70">
        <v>30</v>
      </c>
      <c r="N56" s="37" t="s">
        <v>59</v>
      </c>
      <c r="O56" s="37" t="s">
        <v>132</v>
      </c>
      <c r="P56" s="38" t="str">
        <f>VLOOKUP(E56,品牌型号对应工厂型号!A:C,2,0)</f>
        <v>1.5mil EASL-70（G-70)</v>
      </c>
      <c r="Q56" s="38" t="str">
        <f>VLOOKUP(E56,品牌型号对应工厂型号!A:C,3,0)</f>
        <v>G-70</v>
      </c>
      <c r="R56" s="39" t="str">
        <f t="shared" si="0"/>
        <v>D12N2437P006</v>
      </c>
      <c r="S56" s="40">
        <f>VLOOKUP(E56,品牌型号对应工厂型号!A:E,5,0)</f>
        <v>5</v>
      </c>
      <c r="T56" s="38" t="str">
        <f>VLOOKUP(E56,品牌型号对应工厂型号!A:I,9,0)</f>
        <v>98:1.5mil EASL-70(G-70)</v>
      </c>
      <c r="V56" s="41" t="str">
        <f t="shared" si="1"/>
        <v>郑州新龙驰 路新建 18603862266 gd</v>
      </c>
      <c r="W56" s="42" t="str">
        <f>VLOOKUP(E56,品牌型号对应工厂型号!A:H,6)</f>
        <v>北极光</v>
      </c>
    </row>
    <row r="57" spans="1:23" s="37" customFormat="1">
      <c r="A57" s="34">
        <v>43102</v>
      </c>
      <c r="B57" s="34">
        <v>4.0018958333312185</v>
      </c>
      <c r="C57" s="35" t="s">
        <v>182</v>
      </c>
      <c r="D57" s="34" t="s">
        <v>293</v>
      </c>
      <c r="E57" s="35" t="s">
        <v>45</v>
      </c>
      <c r="F57" s="34" t="s">
        <v>90</v>
      </c>
      <c r="G57" s="70">
        <v>1.524</v>
      </c>
      <c r="H57" s="34" t="s">
        <v>61</v>
      </c>
      <c r="I57" s="36" t="s">
        <v>46</v>
      </c>
      <c r="J57" s="70">
        <v>45.72</v>
      </c>
      <c r="K57" s="37" t="s">
        <v>294</v>
      </c>
      <c r="L57" s="37" t="s">
        <v>95</v>
      </c>
      <c r="M57" s="70">
        <v>30</v>
      </c>
      <c r="N57" s="37" t="s">
        <v>59</v>
      </c>
      <c r="O57" s="37" t="s">
        <v>132</v>
      </c>
      <c r="P57" s="38" t="str">
        <f>VLOOKUP(E57,品牌型号对应工厂型号!A:C,2,0)</f>
        <v>1.5mil EASL-70（G-70)</v>
      </c>
      <c r="Q57" s="38" t="str">
        <f>VLOOKUP(E57,品牌型号对应工厂型号!A:C,3,0)</f>
        <v>G-70</v>
      </c>
      <c r="R57" s="39" t="str">
        <f t="shared" si="0"/>
        <v>D12N2437P007</v>
      </c>
      <c r="S57" s="40">
        <f>VLOOKUP(E57,品牌型号对应工厂型号!A:E,5,0)</f>
        <v>5</v>
      </c>
      <c r="T57" s="38" t="str">
        <f>VLOOKUP(E57,品牌型号对应工厂型号!A:I,9,0)</f>
        <v>98:1.5mil EASL-70(G-70)</v>
      </c>
      <c r="V57" s="41" t="str">
        <f t="shared" si="1"/>
        <v>郑州新龙驰 路新建 18603862266 gd</v>
      </c>
      <c r="W57" s="42" t="str">
        <f>VLOOKUP(E57,品牌型号对应工厂型号!A:H,6)</f>
        <v>北极光</v>
      </c>
    </row>
    <row r="58" spans="1:23" s="37" customFormat="1">
      <c r="A58" s="34">
        <v>43102</v>
      </c>
      <c r="B58" s="34">
        <v>4.0018957175925607</v>
      </c>
      <c r="C58" s="35" t="s">
        <v>182</v>
      </c>
      <c r="D58" s="34" t="s">
        <v>295</v>
      </c>
      <c r="E58" s="35" t="s">
        <v>45</v>
      </c>
      <c r="F58" s="34" t="s">
        <v>90</v>
      </c>
      <c r="G58" s="70">
        <v>1.524</v>
      </c>
      <c r="H58" s="34" t="s">
        <v>61</v>
      </c>
      <c r="I58" s="36" t="s">
        <v>46</v>
      </c>
      <c r="J58" s="70">
        <v>45.72</v>
      </c>
      <c r="K58" s="37" t="s">
        <v>296</v>
      </c>
      <c r="L58" s="37" t="s">
        <v>95</v>
      </c>
      <c r="M58" s="70">
        <v>30</v>
      </c>
      <c r="N58" s="37" t="s">
        <v>59</v>
      </c>
      <c r="O58" s="37" t="s">
        <v>132</v>
      </c>
      <c r="P58" s="38" t="str">
        <f>VLOOKUP(E58,品牌型号对应工厂型号!A:C,2,0)</f>
        <v>1.5mil EASL-70（G-70)</v>
      </c>
      <c r="Q58" s="38" t="str">
        <f>VLOOKUP(E58,品牌型号对应工厂型号!A:C,3,0)</f>
        <v>G-70</v>
      </c>
      <c r="R58" s="39" t="str">
        <f t="shared" si="0"/>
        <v>D12N2418P037</v>
      </c>
      <c r="S58" s="40">
        <f>VLOOKUP(E58,品牌型号对应工厂型号!A:E,5,0)</f>
        <v>5</v>
      </c>
      <c r="T58" s="38" t="str">
        <f>VLOOKUP(E58,品牌型号对应工厂型号!A:I,9,0)</f>
        <v>98:1.5mil EASL-70(G-70)</v>
      </c>
      <c r="V58" s="41" t="str">
        <f t="shared" si="1"/>
        <v>郑州新龙驰 路新建 18603862266 gd</v>
      </c>
      <c r="W58" s="42" t="str">
        <f>VLOOKUP(E58,品牌型号对应工厂型号!A:H,6)</f>
        <v>北极光</v>
      </c>
    </row>
    <row r="59" spans="1:23" s="37" customFormat="1">
      <c r="A59" s="34">
        <v>43102</v>
      </c>
      <c r="B59" s="34">
        <v>4.0018958333312185</v>
      </c>
      <c r="C59" s="35" t="s">
        <v>182</v>
      </c>
      <c r="D59" s="34" t="s">
        <v>297</v>
      </c>
      <c r="E59" s="35" t="s">
        <v>45</v>
      </c>
      <c r="F59" s="34" t="s">
        <v>90</v>
      </c>
      <c r="G59" s="70">
        <v>1.524</v>
      </c>
      <c r="H59" s="34" t="s">
        <v>61</v>
      </c>
      <c r="I59" s="36" t="s">
        <v>46</v>
      </c>
      <c r="J59" s="70">
        <v>45.72</v>
      </c>
      <c r="K59" s="37" t="s">
        <v>298</v>
      </c>
      <c r="L59" s="37" t="s">
        <v>95</v>
      </c>
      <c r="M59" s="70">
        <v>30</v>
      </c>
      <c r="N59" s="37" t="s">
        <v>59</v>
      </c>
      <c r="O59" s="37" t="s">
        <v>132</v>
      </c>
      <c r="P59" s="38" t="str">
        <f>VLOOKUP(E59,品牌型号对应工厂型号!A:C,2,0)</f>
        <v>1.5mil EASL-70（G-70)</v>
      </c>
      <c r="Q59" s="38" t="str">
        <f>VLOOKUP(E59,品牌型号对应工厂型号!A:C,3,0)</f>
        <v>G-70</v>
      </c>
      <c r="R59" s="39" t="str">
        <f t="shared" si="0"/>
        <v>D12N2418P038</v>
      </c>
      <c r="S59" s="40">
        <f>VLOOKUP(E59,品牌型号对应工厂型号!A:E,5,0)</f>
        <v>5</v>
      </c>
      <c r="T59" s="38" t="str">
        <f>VLOOKUP(E59,品牌型号对应工厂型号!A:I,9,0)</f>
        <v>98:1.5mil EASL-70(G-70)</v>
      </c>
      <c r="V59" s="41" t="str">
        <f t="shared" si="1"/>
        <v>郑州新龙驰 路新建 18603862266 gd</v>
      </c>
      <c r="W59" s="42" t="str">
        <f>VLOOKUP(E59,品牌型号对应工厂型号!A:H,6)</f>
        <v>北极光</v>
      </c>
    </row>
    <row r="60" spans="1:23" s="37" customFormat="1">
      <c r="A60" s="34">
        <v>43102</v>
      </c>
      <c r="B60" s="34">
        <v>4.0018957175925607</v>
      </c>
      <c r="C60" s="35" t="s">
        <v>182</v>
      </c>
      <c r="D60" s="34" t="s">
        <v>299</v>
      </c>
      <c r="E60" s="35" t="s">
        <v>45</v>
      </c>
      <c r="F60" s="34" t="s">
        <v>90</v>
      </c>
      <c r="G60" s="70">
        <v>1.524</v>
      </c>
      <c r="H60" s="34" t="s">
        <v>61</v>
      </c>
      <c r="I60" s="36" t="s">
        <v>46</v>
      </c>
      <c r="J60" s="70">
        <v>45.72</v>
      </c>
      <c r="K60" s="37" t="s">
        <v>300</v>
      </c>
      <c r="L60" s="37" t="s">
        <v>95</v>
      </c>
      <c r="M60" s="70">
        <v>30</v>
      </c>
      <c r="N60" s="37" t="s">
        <v>59</v>
      </c>
      <c r="O60" s="37" t="s">
        <v>132</v>
      </c>
      <c r="P60" s="38" t="str">
        <f>VLOOKUP(E60,品牌型号对应工厂型号!A:C,2,0)</f>
        <v>1.5mil EASL-70（G-70)</v>
      </c>
      <c r="Q60" s="38" t="str">
        <f>VLOOKUP(E60,品牌型号对应工厂型号!A:C,3,0)</f>
        <v>G-70</v>
      </c>
      <c r="R60" s="39" t="str">
        <f t="shared" si="0"/>
        <v>D12N2418P039</v>
      </c>
      <c r="S60" s="40">
        <f>VLOOKUP(E60,品牌型号对应工厂型号!A:E,5,0)</f>
        <v>5</v>
      </c>
      <c r="T60" s="38" t="str">
        <f>VLOOKUP(E60,品牌型号对应工厂型号!A:I,9,0)</f>
        <v>98:1.5mil EASL-70(G-70)</v>
      </c>
      <c r="V60" s="41" t="str">
        <f t="shared" si="1"/>
        <v>郑州新龙驰 路新建 18603862266 gd</v>
      </c>
      <c r="W60" s="42" t="str">
        <f>VLOOKUP(E60,品牌型号对应工厂型号!A:H,6)</f>
        <v>北极光</v>
      </c>
    </row>
    <row r="61" spans="1:23" s="37" customFormat="1">
      <c r="A61" s="34">
        <v>43102</v>
      </c>
      <c r="B61" s="34">
        <v>4.0018958333312185</v>
      </c>
      <c r="C61" s="35" t="s">
        <v>182</v>
      </c>
      <c r="D61" s="34" t="s">
        <v>301</v>
      </c>
      <c r="E61" s="35" t="s">
        <v>45</v>
      </c>
      <c r="F61" s="34" t="s">
        <v>90</v>
      </c>
      <c r="G61" s="70">
        <v>1.524</v>
      </c>
      <c r="H61" s="34" t="s">
        <v>61</v>
      </c>
      <c r="I61" s="36" t="s">
        <v>46</v>
      </c>
      <c r="J61" s="70">
        <v>45.72</v>
      </c>
      <c r="K61" s="37" t="s">
        <v>302</v>
      </c>
      <c r="L61" s="37" t="s">
        <v>95</v>
      </c>
      <c r="M61" s="70">
        <v>30</v>
      </c>
      <c r="N61" s="37" t="s">
        <v>59</v>
      </c>
      <c r="O61" s="37" t="s">
        <v>132</v>
      </c>
      <c r="P61" s="38" t="str">
        <f>VLOOKUP(E61,品牌型号对应工厂型号!A:C,2,0)</f>
        <v>1.5mil EASL-70（G-70)</v>
      </c>
      <c r="Q61" s="38" t="str">
        <f>VLOOKUP(E61,品牌型号对应工厂型号!A:C,3,0)</f>
        <v>G-70</v>
      </c>
      <c r="R61" s="39" t="str">
        <f t="shared" si="0"/>
        <v>D12N2418P040</v>
      </c>
      <c r="S61" s="40">
        <f>VLOOKUP(E61,品牌型号对应工厂型号!A:E,5,0)</f>
        <v>5</v>
      </c>
      <c r="T61" s="38" t="str">
        <f>VLOOKUP(E61,品牌型号对应工厂型号!A:I,9,0)</f>
        <v>98:1.5mil EASL-70(G-70)</v>
      </c>
      <c r="V61" s="41" t="str">
        <f t="shared" si="1"/>
        <v>郑州新龙驰 路新建 18603862266 gd</v>
      </c>
      <c r="W61" s="42" t="str">
        <f>VLOOKUP(E61,品牌型号对应工厂型号!A:H,6)</f>
        <v>北极光</v>
      </c>
    </row>
    <row r="62" spans="1:23" s="37" customFormat="1">
      <c r="A62" s="34">
        <v>43102</v>
      </c>
      <c r="B62" s="34">
        <v>4.0018957175925607</v>
      </c>
      <c r="C62" s="35" t="s">
        <v>182</v>
      </c>
      <c r="D62" s="34" t="s">
        <v>303</v>
      </c>
      <c r="E62" s="35" t="s">
        <v>45</v>
      </c>
      <c r="F62" s="34" t="s">
        <v>90</v>
      </c>
      <c r="G62" s="70">
        <v>1.524</v>
      </c>
      <c r="H62" s="34" t="s">
        <v>61</v>
      </c>
      <c r="I62" s="36" t="s">
        <v>46</v>
      </c>
      <c r="J62" s="70">
        <v>45.72</v>
      </c>
      <c r="K62" s="37" t="s">
        <v>304</v>
      </c>
      <c r="L62" s="37" t="s">
        <v>95</v>
      </c>
      <c r="M62" s="70">
        <v>30</v>
      </c>
      <c r="N62" s="37" t="s">
        <v>59</v>
      </c>
      <c r="O62" s="37" t="s">
        <v>132</v>
      </c>
      <c r="P62" s="38" t="str">
        <f>VLOOKUP(E62,品牌型号对应工厂型号!A:C,2,0)</f>
        <v>1.5mil EASL-70（G-70)</v>
      </c>
      <c r="Q62" s="38" t="str">
        <f>VLOOKUP(E62,品牌型号对应工厂型号!A:C,3,0)</f>
        <v>G-70</v>
      </c>
      <c r="R62" s="39" t="str">
        <f t="shared" si="0"/>
        <v>D12N2418P041</v>
      </c>
      <c r="S62" s="40">
        <f>VLOOKUP(E62,品牌型号对应工厂型号!A:E,5,0)</f>
        <v>5</v>
      </c>
      <c r="T62" s="38" t="str">
        <f>VLOOKUP(E62,品牌型号对应工厂型号!A:I,9,0)</f>
        <v>98:1.5mil EASL-70(G-70)</v>
      </c>
      <c r="V62" s="41" t="str">
        <f t="shared" si="1"/>
        <v>郑州新龙驰 路新建 18603862266 gd</v>
      </c>
      <c r="W62" s="42" t="str">
        <f>VLOOKUP(E62,品牌型号对应工厂型号!A:H,6)</f>
        <v>北极光</v>
      </c>
    </row>
    <row r="63" spans="1:23" s="37" customFormat="1">
      <c r="A63" s="34">
        <v>43102</v>
      </c>
      <c r="B63" s="34">
        <v>4.0018958333312185</v>
      </c>
      <c r="C63" s="35" t="s">
        <v>182</v>
      </c>
      <c r="D63" s="34" t="s">
        <v>305</v>
      </c>
      <c r="E63" s="35" t="s">
        <v>45</v>
      </c>
      <c r="F63" s="34" t="s">
        <v>90</v>
      </c>
      <c r="G63" s="70">
        <v>1.524</v>
      </c>
      <c r="H63" s="34" t="s">
        <v>61</v>
      </c>
      <c r="I63" s="36" t="s">
        <v>46</v>
      </c>
      <c r="J63" s="70">
        <v>45.72</v>
      </c>
      <c r="K63" s="37" t="s">
        <v>306</v>
      </c>
      <c r="L63" s="37" t="s">
        <v>95</v>
      </c>
      <c r="M63" s="70">
        <v>30</v>
      </c>
      <c r="N63" s="37" t="s">
        <v>59</v>
      </c>
      <c r="O63" s="37" t="s">
        <v>132</v>
      </c>
      <c r="P63" s="38" t="str">
        <f>VLOOKUP(E63,品牌型号对应工厂型号!A:C,2,0)</f>
        <v>1.5mil EASL-70（G-70)</v>
      </c>
      <c r="Q63" s="38" t="str">
        <f>VLOOKUP(E63,品牌型号对应工厂型号!A:C,3,0)</f>
        <v>G-70</v>
      </c>
      <c r="R63" s="39" t="str">
        <f t="shared" si="0"/>
        <v>D12N2418P036</v>
      </c>
      <c r="S63" s="40">
        <f>VLOOKUP(E63,品牌型号对应工厂型号!A:E,5,0)</f>
        <v>5</v>
      </c>
      <c r="T63" s="38" t="str">
        <f>VLOOKUP(E63,品牌型号对应工厂型号!A:I,9,0)</f>
        <v>98:1.5mil EASL-70(G-70)</v>
      </c>
      <c r="V63" s="41" t="str">
        <f t="shared" si="1"/>
        <v>郑州新龙驰 路新建 18603862266 gd</v>
      </c>
      <c r="W63" s="42" t="str">
        <f>VLOOKUP(E63,品牌型号对应工厂型号!A:H,6)</f>
        <v>北极光</v>
      </c>
    </row>
    <row r="64" spans="1:23" s="37" customFormat="1">
      <c r="A64" s="34">
        <v>43102</v>
      </c>
      <c r="B64" s="34">
        <v>4.0018957175925607</v>
      </c>
      <c r="C64" s="35" t="s">
        <v>182</v>
      </c>
      <c r="D64" s="34" t="s">
        <v>307</v>
      </c>
      <c r="E64" s="35" t="s">
        <v>45</v>
      </c>
      <c r="F64" s="34" t="s">
        <v>90</v>
      </c>
      <c r="G64" s="70">
        <v>1.524</v>
      </c>
      <c r="H64" s="34" t="s">
        <v>61</v>
      </c>
      <c r="I64" s="36" t="s">
        <v>46</v>
      </c>
      <c r="J64" s="70">
        <v>45.72</v>
      </c>
      <c r="K64" s="37" t="s">
        <v>308</v>
      </c>
      <c r="L64" s="37" t="s">
        <v>95</v>
      </c>
      <c r="M64" s="70">
        <v>30</v>
      </c>
      <c r="N64" s="37" t="s">
        <v>59</v>
      </c>
      <c r="O64" s="37" t="s">
        <v>132</v>
      </c>
      <c r="P64" s="38" t="str">
        <f>VLOOKUP(E64,品牌型号对应工厂型号!A:C,2,0)</f>
        <v>1.5mil EASL-70（G-70)</v>
      </c>
      <c r="Q64" s="38" t="str">
        <f>VLOOKUP(E64,品牌型号对应工厂型号!A:C,3,0)</f>
        <v>G-70</v>
      </c>
      <c r="R64" s="39" t="str">
        <f t="shared" si="0"/>
        <v>D12N2418P035</v>
      </c>
      <c r="S64" s="40">
        <f>VLOOKUP(E64,品牌型号对应工厂型号!A:E,5,0)</f>
        <v>5</v>
      </c>
      <c r="T64" s="38" t="str">
        <f>VLOOKUP(E64,品牌型号对应工厂型号!A:I,9,0)</f>
        <v>98:1.5mil EASL-70(G-70)</v>
      </c>
      <c r="V64" s="41" t="str">
        <f t="shared" si="1"/>
        <v>郑州新龙驰 路新建 18603862266 gd</v>
      </c>
      <c r="W64" s="42" t="str">
        <f>VLOOKUP(E64,品牌型号对应工厂型号!A:H,6)</f>
        <v>北极光</v>
      </c>
    </row>
    <row r="65" spans="1:23" s="37" customFormat="1">
      <c r="A65" s="34">
        <v>43102</v>
      </c>
      <c r="B65" s="34">
        <v>4.0018958333312185</v>
      </c>
      <c r="C65" s="35" t="s">
        <v>182</v>
      </c>
      <c r="D65" s="34" t="s">
        <v>309</v>
      </c>
      <c r="E65" s="35" t="s">
        <v>45</v>
      </c>
      <c r="F65" s="34" t="s">
        <v>90</v>
      </c>
      <c r="G65" s="70">
        <v>1.524</v>
      </c>
      <c r="H65" s="34" t="s">
        <v>61</v>
      </c>
      <c r="I65" s="36" t="s">
        <v>46</v>
      </c>
      <c r="J65" s="70">
        <v>45.72</v>
      </c>
      <c r="K65" s="37" t="s">
        <v>310</v>
      </c>
      <c r="L65" s="37" t="s">
        <v>95</v>
      </c>
      <c r="M65" s="70">
        <v>30</v>
      </c>
      <c r="N65" s="37" t="s">
        <v>59</v>
      </c>
      <c r="O65" s="37" t="s">
        <v>132</v>
      </c>
      <c r="P65" s="38" t="str">
        <f>VLOOKUP(E65,品牌型号对应工厂型号!A:C,2,0)</f>
        <v>1.5mil EASL-70（G-70)</v>
      </c>
      <c r="Q65" s="38" t="str">
        <f>VLOOKUP(E65,品牌型号对应工厂型号!A:C,3,0)</f>
        <v>G-70</v>
      </c>
      <c r="R65" s="39" t="str">
        <f t="shared" si="0"/>
        <v>D12N2418P023</v>
      </c>
      <c r="S65" s="40">
        <f>VLOOKUP(E65,品牌型号对应工厂型号!A:E,5,0)</f>
        <v>5</v>
      </c>
      <c r="T65" s="38" t="str">
        <f>VLOOKUP(E65,品牌型号对应工厂型号!A:I,9,0)</f>
        <v>98:1.5mil EASL-70(G-70)</v>
      </c>
      <c r="V65" s="41" t="str">
        <f t="shared" si="1"/>
        <v>郑州新龙驰 路新建 18603862266 gd</v>
      </c>
      <c r="W65" s="42" t="str">
        <f>VLOOKUP(E65,品牌型号对应工厂型号!A:H,6)</f>
        <v>北极光</v>
      </c>
    </row>
    <row r="66" spans="1:23" s="37" customFormat="1">
      <c r="A66" s="34">
        <v>43102</v>
      </c>
      <c r="B66" s="34">
        <v>4.0018957175925607</v>
      </c>
      <c r="C66" s="35" t="s">
        <v>182</v>
      </c>
      <c r="D66" s="34" t="s">
        <v>311</v>
      </c>
      <c r="E66" s="35" t="s">
        <v>45</v>
      </c>
      <c r="F66" s="34" t="s">
        <v>90</v>
      </c>
      <c r="G66" s="70">
        <v>1.524</v>
      </c>
      <c r="H66" s="34" t="s">
        <v>61</v>
      </c>
      <c r="I66" s="36" t="s">
        <v>46</v>
      </c>
      <c r="J66" s="70">
        <v>45.72</v>
      </c>
      <c r="K66" s="37" t="s">
        <v>312</v>
      </c>
      <c r="L66" s="37" t="s">
        <v>95</v>
      </c>
      <c r="M66" s="70">
        <v>30</v>
      </c>
      <c r="N66" s="37" t="s">
        <v>59</v>
      </c>
      <c r="O66" s="37" t="s">
        <v>132</v>
      </c>
      <c r="P66" s="38" t="str">
        <f>VLOOKUP(E66,品牌型号对应工厂型号!A:C,2,0)</f>
        <v>1.5mil EASL-70（G-70)</v>
      </c>
      <c r="Q66" s="38" t="str">
        <f>VLOOKUP(E66,品牌型号对应工厂型号!A:C,3,0)</f>
        <v>G-70</v>
      </c>
      <c r="R66" s="39" t="str">
        <f t="shared" ref="R66:R129" si="2">K66</f>
        <v>D12N2418P032</v>
      </c>
      <c r="S66" s="40">
        <f>VLOOKUP(E66,品牌型号对应工厂型号!A:E,5,0)</f>
        <v>5</v>
      </c>
      <c r="T66" s="38" t="str">
        <f>VLOOKUP(E66,品牌型号对应工厂型号!A:I,9,0)</f>
        <v>98:1.5mil EASL-70(G-70)</v>
      </c>
      <c r="V66" s="41" t="str">
        <f t="shared" ref="V66:V129" si="3">O66</f>
        <v>郑州新龙驰 路新建 18603862266 gd</v>
      </c>
      <c r="W66" s="42" t="str">
        <f>VLOOKUP(E66,品牌型号对应工厂型号!A:H,6)</f>
        <v>北极光</v>
      </c>
    </row>
    <row r="67" spans="1:23" s="37" customFormat="1">
      <c r="A67" s="34">
        <v>43102</v>
      </c>
      <c r="B67" s="34">
        <v>4.0018958333312185</v>
      </c>
      <c r="C67" s="35" t="s">
        <v>182</v>
      </c>
      <c r="D67" s="34" t="s">
        <v>313</v>
      </c>
      <c r="E67" s="35" t="s">
        <v>45</v>
      </c>
      <c r="F67" s="34" t="s">
        <v>90</v>
      </c>
      <c r="G67" s="70">
        <v>1.524</v>
      </c>
      <c r="H67" s="34" t="s">
        <v>61</v>
      </c>
      <c r="I67" s="36" t="s">
        <v>46</v>
      </c>
      <c r="J67" s="70">
        <v>45.72</v>
      </c>
      <c r="K67" s="37" t="s">
        <v>314</v>
      </c>
      <c r="L67" s="37" t="s">
        <v>95</v>
      </c>
      <c r="M67" s="70">
        <v>30</v>
      </c>
      <c r="N67" s="37" t="s">
        <v>59</v>
      </c>
      <c r="O67" s="37" t="s">
        <v>132</v>
      </c>
      <c r="P67" s="38" t="str">
        <f>VLOOKUP(E67,品牌型号对应工厂型号!A:C,2,0)</f>
        <v>1.5mil EASL-70（G-70)</v>
      </c>
      <c r="Q67" s="38" t="str">
        <f>VLOOKUP(E67,品牌型号对应工厂型号!A:C,3,0)</f>
        <v>G-70</v>
      </c>
      <c r="R67" s="39" t="str">
        <f t="shared" si="2"/>
        <v>D12N2418P033</v>
      </c>
      <c r="S67" s="40">
        <f>VLOOKUP(E67,品牌型号对应工厂型号!A:E,5,0)</f>
        <v>5</v>
      </c>
      <c r="T67" s="38" t="str">
        <f>VLOOKUP(E67,品牌型号对应工厂型号!A:I,9,0)</f>
        <v>98:1.5mil EASL-70(G-70)</v>
      </c>
      <c r="V67" s="41" t="str">
        <f t="shared" si="3"/>
        <v>郑州新龙驰 路新建 18603862266 gd</v>
      </c>
      <c r="W67" s="42" t="str">
        <f>VLOOKUP(E67,品牌型号对应工厂型号!A:H,6)</f>
        <v>北极光</v>
      </c>
    </row>
    <row r="68" spans="1:23" s="37" customFormat="1">
      <c r="A68" s="34">
        <v>43102</v>
      </c>
      <c r="B68" s="34">
        <v>4.0018957175925607</v>
      </c>
      <c r="C68" s="35" t="s">
        <v>182</v>
      </c>
      <c r="D68" s="34" t="s">
        <v>315</v>
      </c>
      <c r="E68" s="35" t="s">
        <v>45</v>
      </c>
      <c r="F68" s="34" t="s">
        <v>90</v>
      </c>
      <c r="G68" s="70">
        <v>1.524</v>
      </c>
      <c r="H68" s="34" t="s">
        <v>61</v>
      </c>
      <c r="I68" s="36" t="s">
        <v>46</v>
      </c>
      <c r="J68" s="70">
        <v>45.72</v>
      </c>
      <c r="K68" s="37" t="s">
        <v>316</v>
      </c>
      <c r="L68" s="37" t="s">
        <v>95</v>
      </c>
      <c r="M68" s="70">
        <v>30</v>
      </c>
      <c r="N68" s="37" t="s">
        <v>59</v>
      </c>
      <c r="O68" s="37" t="s">
        <v>132</v>
      </c>
      <c r="P68" s="38" t="str">
        <f>VLOOKUP(E68,品牌型号对应工厂型号!A:C,2,0)</f>
        <v>1.5mil EASL-70（G-70)</v>
      </c>
      <c r="Q68" s="38" t="str">
        <f>VLOOKUP(E68,品牌型号对应工厂型号!A:C,3,0)</f>
        <v>G-70</v>
      </c>
      <c r="R68" s="39" t="str">
        <f t="shared" si="2"/>
        <v>D12N2418P034</v>
      </c>
      <c r="S68" s="40">
        <f>VLOOKUP(E68,品牌型号对应工厂型号!A:E,5,0)</f>
        <v>5</v>
      </c>
      <c r="T68" s="38" t="str">
        <f>VLOOKUP(E68,品牌型号对应工厂型号!A:I,9,0)</f>
        <v>98:1.5mil EASL-70(G-70)</v>
      </c>
      <c r="V68" s="41" t="str">
        <f t="shared" si="3"/>
        <v>郑州新龙驰 路新建 18603862266 gd</v>
      </c>
      <c r="W68" s="42" t="str">
        <f>VLOOKUP(E68,品牌型号对应工厂型号!A:H,6)</f>
        <v>北极光</v>
      </c>
    </row>
    <row r="69" spans="1:23" s="37" customFormat="1">
      <c r="A69" s="34">
        <v>43102</v>
      </c>
      <c r="B69" s="34">
        <v>4.0018958333312185</v>
      </c>
      <c r="C69" s="35" t="s">
        <v>182</v>
      </c>
      <c r="D69" s="34" t="s">
        <v>317</v>
      </c>
      <c r="E69" s="35" t="s">
        <v>45</v>
      </c>
      <c r="F69" s="34" t="s">
        <v>90</v>
      </c>
      <c r="G69" s="70">
        <v>1.524</v>
      </c>
      <c r="H69" s="34" t="s">
        <v>61</v>
      </c>
      <c r="I69" s="36" t="s">
        <v>46</v>
      </c>
      <c r="J69" s="70">
        <v>45.72</v>
      </c>
      <c r="K69" s="37" t="s">
        <v>318</v>
      </c>
      <c r="L69" s="37" t="s">
        <v>95</v>
      </c>
      <c r="M69" s="70">
        <v>30</v>
      </c>
      <c r="N69" s="37" t="s">
        <v>59</v>
      </c>
      <c r="O69" s="37" t="s">
        <v>132</v>
      </c>
      <c r="P69" s="38" t="str">
        <f>VLOOKUP(E69,品牌型号对应工厂型号!A:C,2,0)</f>
        <v>1.5mil EASL-70（G-70)</v>
      </c>
      <c r="Q69" s="38" t="str">
        <f>VLOOKUP(E69,品牌型号对应工厂型号!A:C,3,0)</f>
        <v>G-70</v>
      </c>
      <c r="R69" s="39" t="str">
        <f t="shared" si="2"/>
        <v>D12N2418P024</v>
      </c>
      <c r="S69" s="40">
        <f>VLOOKUP(E69,品牌型号对应工厂型号!A:E,5,0)</f>
        <v>5</v>
      </c>
      <c r="T69" s="38" t="str">
        <f>VLOOKUP(E69,品牌型号对应工厂型号!A:I,9,0)</f>
        <v>98:1.5mil EASL-70(G-70)</v>
      </c>
      <c r="V69" s="41" t="str">
        <f t="shared" si="3"/>
        <v>郑州新龙驰 路新建 18603862266 gd</v>
      </c>
      <c r="W69" s="42" t="str">
        <f>VLOOKUP(E69,品牌型号对应工厂型号!A:H,6)</f>
        <v>北极光</v>
      </c>
    </row>
    <row r="70" spans="1:23" s="37" customFormat="1">
      <c r="A70" s="34">
        <v>43102</v>
      </c>
      <c r="B70" s="34">
        <v>4.0018957175925607</v>
      </c>
      <c r="C70" s="35" t="s">
        <v>182</v>
      </c>
      <c r="D70" s="34" t="s">
        <v>319</v>
      </c>
      <c r="E70" s="35" t="s">
        <v>45</v>
      </c>
      <c r="F70" s="34" t="s">
        <v>90</v>
      </c>
      <c r="G70" s="70">
        <v>1.524</v>
      </c>
      <c r="H70" s="34" t="s">
        <v>61</v>
      </c>
      <c r="I70" s="36" t="s">
        <v>46</v>
      </c>
      <c r="J70" s="70">
        <v>45.72</v>
      </c>
      <c r="K70" s="37" t="s">
        <v>320</v>
      </c>
      <c r="L70" s="37" t="s">
        <v>95</v>
      </c>
      <c r="M70" s="70">
        <v>30</v>
      </c>
      <c r="N70" s="37" t="s">
        <v>59</v>
      </c>
      <c r="O70" s="37" t="s">
        <v>132</v>
      </c>
      <c r="P70" s="38" t="str">
        <f>VLOOKUP(E70,品牌型号对应工厂型号!A:C,2,0)</f>
        <v>1.5mil EASL-70（G-70)</v>
      </c>
      <c r="Q70" s="38" t="str">
        <f>VLOOKUP(E70,品牌型号对应工厂型号!A:C,3,0)</f>
        <v>G-70</v>
      </c>
      <c r="R70" s="39" t="str">
        <f t="shared" si="2"/>
        <v>D12N2418P031</v>
      </c>
      <c r="S70" s="40">
        <f>VLOOKUP(E70,品牌型号对应工厂型号!A:E,5,0)</f>
        <v>5</v>
      </c>
      <c r="T70" s="38" t="str">
        <f>VLOOKUP(E70,品牌型号对应工厂型号!A:I,9,0)</f>
        <v>98:1.5mil EASL-70(G-70)</v>
      </c>
      <c r="V70" s="41" t="str">
        <f t="shared" si="3"/>
        <v>郑州新龙驰 路新建 18603862266 gd</v>
      </c>
      <c r="W70" s="42" t="str">
        <f>VLOOKUP(E70,品牌型号对应工厂型号!A:H,6)</f>
        <v>北极光</v>
      </c>
    </row>
    <row r="71" spans="1:23" s="37" customFormat="1">
      <c r="A71" s="34">
        <v>43102</v>
      </c>
      <c r="B71" s="34">
        <v>4.0018958333312185</v>
      </c>
      <c r="C71" s="35" t="s">
        <v>182</v>
      </c>
      <c r="D71" s="34" t="s">
        <v>321</v>
      </c>
      <c r="E71" s="35" t="s">
        <v>45</v>
      </c>
      <c r="F71" s="34" t="s">
        <v>90</v>
      </c>
      <c r="G71" s="70">
        <v>1.524</v>
      </c>
      <c r="H71" s="34" t="s">
        <v>61</v>
      </c>
      <c r="I71" s="36" t="s">
        <v>46</v>
      </c>
      <c r="J71" s="70">
        <v>45.72</v>
      </c>
      <c r="K71" s="37" t="s">
        <v>322</v>
      </c>
      <c r="L71" s="37" t="s">
        <v>95</v>
      </c>
      <c r="M71" s="70">
        <v>30</v>
      </c>
      <c r="N71" s="37" t="s">
        <v>59</v>
      </c>
      <c r="O71" s="37" t="s">
        <v>132</v>
      </c>
      <c r="P71" s="38" t="str">
        <f>VLOOKUP(E71,品牌型号对应工厂型号!A:C,2,0)</f>
        <v>1.5mil EASL-70（G-70)</v>
      </c>
      <c r="Q71" s="38" t="str">
        <f>VLOOKUP(E71,品牌型号对应工厂型号!A:C,3,0)</f>
        <v>G-70</v>
      </c>
      <c r="R71" s="39" t="str">
        <f t="shared" si="2"/>
        <v>D12N2418P030</v>
      </c>
      <c r="S71" s="40">
        <f>VLOOKUP(E71,品牌型号对应工厂型号!A:E,5,0)</f>
        <v>5</v>
      </c>
      <c r="T71" s="38" t="str">
        <f>VLOOKUP(E71,品牌型号对应工厂型号!A:I,9,0)</f>
        <v>98:1.5mil EASL-70(G-70)</v>
      </c>
      <c r="V71" s="41" t="str">
        <f t="shared" si="3"/>
        <v>郑州新龙驰 路新建 18603862266 gd</v>
      </c>
      <c r="W71" s="42" t="str">
        <f>VLOOKUP(E71,品牌型号对应工厂型号!A:H,6)</f>
        <v>北极光</v>
      </c>
    </row>
    <row r="72" spans="1:23" s="37" customFormat="1">
      <c r="A72" s="34">
        <v>43102</v>
      </c>
      <c r="B72" s="34">
        <v>4.0019261574052507</v>
      </c>
      <c r="C72" s="35" t="s">
        <v>182</v>
      </c>
      <c r="D72" s="34" t="s">
        <v>323</v>
      </c>
      <c r="E72" s="35" t="s">
        <v>155</v>
      </c>
      <c r="F72" s="34" t="s">
        <v>91</v>
      </c>
      <c r="G72" s="70">
        <v>1.524</v>
      </c>
      <c r="H72" s="34" t="s">
        <v>131</v>
      </c>
      <c r="I72" s="36" t="s">
        <v>324</v>
      </c>
      <c r="J72" s="70">
        <v>45.72</v>
      </c>
      <c r="K72" s="37" t="s">
        <v>325</v>
      </c>
      <c r="L72" s="37" t="s">
        <v>95</v>
      </c>
      <c r="M72" s="70">
        <v>30</v>
      </c>
      <c r="N72" s="37" t="s">
        <v>59</v>
      </c>
      <c r="O72" s="37" t="s">
        <v>132</v>
      </c>
      <c r="P72" s="38" t="str">
        <f>VLOOKUP(E72,品牌型号对应工厂型号!A:C,2,0)</f>
        <v>2.0mil RUGY-70（YF-70）</v>
      </c>
      <c r="Q72" s="38" t="str">
        <f>VLOOKUP(E72,品牌型号对应工厂型号!A:C,3,0)</f>
        <v>YF-70</v>
      </c>
      <c r="R72" s="39" t="str">
        <f t="shared" si="2"/>
        <v>D12D2556P004</v>
      </c>
      <c r="S72" s="40">
        <f>VLOOKUP(E72,品牌型号对应工厂型号!A:E,5,0)</f>
        <v>10</v>
      </c>
      <c r="T72" s="38" t="str">
        <f>VLOOKUP(E72,品牌型号对应工厂型号!A:I,9,0)</f>
        <v>166:RUGY-70 2.0mil（YF-70）</v>
      </c>
      <c r="V72" s="41" t="str">
        <f t="shared" si="3"/>
        <v>郑州新龙驰 路新建 18603862266 gd</v>
      </c>
      <c r="W72" s="42" t="str">
        <f>VLOOKUP(E72,品牌型号对应工厂型号!A:H,6)</f>
        <v>北极光</v>
      </c>
    </row>
    <row r="73" spans="1:23" s="37" customFormat="1">
      <c r="A73" s="34">
        <v>43102</v>
      </c>
      <c r="B73" s="34">
        <v>4.0019261574052507</v>
      </c>
      <c r="C73" s="35" t="s">
        <v>182</v>
      </c>
      <c r="D73" s="34" t="s">
        <v>326</v>
      </c>
      <c r="E73" s="35" t="s">
        <v>155</v>
      </c>
      <c r="F73" s="34" t="s">
        <v>91</v>
      </c>
      <c r="G73" s="70">
        <v>1.524</v>
      </c>
      <c r="H73" s="34" t="s">
        <v>131</v>
      </c>
      <c r="I73" s="36" t="s">
        <v>324</v>
      </c>
      <c r="J73" s="70">
        <v>45.72</v>
      </c>
      <c r="K73" s="37" t="s">
        <v>327</v>
      </c>
      <c r="L73" s="37" t="s">
        <v>95</v>
      </c>
      <c r="M73" s="70">
        <v>30</v>
      </c>
      <c r="N73" s="37" t="s">
        <v>59</v>
      </c>
      <c r="O73" s="37" t="s">
        <v>132</v>
      </c>
      <c r="P73" s="38" t="str">
        <f>VLOOKUP(E73,品牌型号对应工厂型号!A:C,2,0)</f>
        <v>2.0mil RUGY-70（YF-70）</v>
      </c>
      <c r="Q73" s="38" t="str">
        <f>VLOOKUP(E73,品牌型号对应工厂型号!A:C,3,0)</f>
        <v>YF-70</v>
      </c>
      <c r="R73" s="39" t="str">
        <f t="shared" si="2"/>
        <v>D12D2556P005</v>
      </c>
      <c r="S73" s="40">
        <f>VLOOKUP(E73,品牌型号对应工厂型号!A:E,5,0)</f>
        <v>10</v>
      </c>
      <c r="T73" s="38" t="str">
        <f>VLOOKUP(E73,品牌型号对应工厂型号!A:I,9,0)</f>
        <v>166:RUGY-70 2.0mil（YF-70）</v>
      </c>
      <c r="V73" s="41" t="str">
        <f t="shared" si="3"/>
        <v>郑州新龙驰 路新建 18603862266 gd</v>
      </c>
      <c r="W73" s="42" t="str">
        <f>VLOOKUP(E73,品牌型号对应工厂型号!A:H,6)</f>
        <v>北极光</v>
      </c>
    </row>
    <row r="74" spans="1:23" s="37" customFormat="1">
      <c r="A74" s="34">
        <v>43102</v>
      </c>
      <c r="B74" s="34">
        <v>4.0019261574052507</v>
      </c>
      <c r="C74" s="35" t="s">
        <v>182</v>
      </c>
      <c r="D74" s="34" t="s">
        <v>328</v>
      </c>
      <c r="E74" s="35" t="s">
        <v>155</v>
      </c>
      <c r="F74" s="34" t="s">
        <v>91</v>
      </c>
      <c r="G74" s="70">
        <v>1.524</v>
      </c>
      <c r="H74" s="34" t="s">
        <v>131</v>
      </c>
      <c r="I74" s="36" t="s">
        <v>324</v>
      </c>
      <c r="J74" s="70">
        <v>45.72</v>
      </c>
      <c r="K74" s="37" t="s">
        <v>329</v>
      </c>
      <c r="L74" s="37" t="s">
        <v>95</v>
      </c>
      <c r="M74" s="70">
        <v>30</v>
      </c>
      <c r="N74" s="37" t="s">
        <v>59</v>
      </c>
      <c r="O74" s="37" t="s">
        <v>132</v>
      </c>
      <c r="P74" s="38" t="str">
        <f>VLOOKUP(E74,品牌型号对应工厂型号!A:C,2,0)</f>
        <v>2.0mil RUGY-70（YF-70）</v>
      </c>
      <c r="Q74" s="38" t="str">
        <f>VLOOKUP(E74,品牌型号对应工厂型号!A:C,3,0)</f>
        <v>YF-70</v>
      </c>
      <c r="R74" s="39" t="str">
        <f t="shared" si="2"/>
        <v>D12D2556P002</v>
      </c>
      <c r="S74" s="40">
        <f>VLOOKUP(E74,品牌型号对应工厂型号!A:E,5,0)</f>
        <v>10</v>
      </c>
      <c r="T74" s="38" t="str">
        <f>VLOOKUP(E74,品牌型号对应工厂型号!A:I,9,0)</f>
        <v>166:RUGY-70 2.0mil（YF-70）</v>
      </c>
      <c r="V74" s="41" t="str">
        <f t="shared" si="3"/>
        <v>郑州新龙驰 路新建 18603862266 gd</v>
      </c>
      <c r="W74" s="42" t="str">
        <f>VLOOKUP(E74,品牌型号对应工厂型号!A:H,6)</f>
        <v>北极光</v>
      </c>
    </row>
    <row r="75" spans="1:23" s="37" customFormat="1">
      <c r="A75" s="34">
        <v>43102</v>
      </c>
      <c r="B75" s="34">
        <v>4.0019261574052507</v>
      </c>
      <c r="C75" s="35" t="s">
        <v>182</v>
      </c>
      <c r="D75" s="34" t="s">
        <v>330</v>
      </c>
      <c r="E75" s="35" t="s">
        <v>155</v>
      </c>
      <c r="F75" s="34" t="s">
        <v>91</v>
      </c>
      <c r="G75" s="70">
        <v>1.524</v>
      </c>
      <c r="H75" s="34" t="s">
        <v>131</v>
      </c>
      <c r="I75" s="36" t="s">
        <v>324</v>
      </c>
      <c r="J75" s="70">
        <v>45.72</v>
      </c>
      <c r="K75" s="37" t="s">
        <v>331</v>
      </c>
      <c r="L75" s="37" t="s">
        <v>95</v>
      </c>
      <c r="M75" s="70">
        <v>30</v>
      </c>
      <c r="N75" s="37" t="s">
        <v>59</v>
      </c>
      <c r="O75" s="37" t="s">
        <v>132</v>
      </c>
      <c r="P75" s="38" t="str">
        <f>VLOOKUP(E75,品牌型号对应工厂型号!A:C,2,0)</f>
        <v>2.0mil RUGY-70（YF-70）</v>
      </c>
      <c r="Q75" s="38" t="str">
        <f>VLOOKUP(E75,品牌型号对应工厂型号!A:C,3,0)</f>
        <v>YF-70</v>
      </c>
      <c r="R75" s="39" t="str">
        <f t="shared" si="2"/>
        <v>D12D2556P003</v>
      </c>
      <c r="S75" s="40">
        <f>VLOOKUP(E75,品牌型号对应工厂型号!A:E,5,0)</f>
        <v>10</v>
      </c>
      <c r="T75" s="38" t="str">
        <f>VLOOKUP(E75,品牌型号对应工厂型号!A:I,9,0)</f>
        <v>166:RUGY-70 2.0mil（YF-70）</v>
      </c>
      <c r="V75" s="41" t="str">
        <f t="shared" si="3"/>
        <v>郑州新龙驰 路新建 18603862266 gd</v>
      </c>
      <c r="W75" s="42" t="str">
        <f>VLOOKUP(E75,品牌型号对应工厂型号!A:H,6)</f>
        <v>北极光</v>
      </c>
    </row>
    <row r="76" spans="1:23" s="37" customFormat="1">
      <c r="A76" s="34">
        <v>43102</v>
      </c>
      <c r="B76" s="34">
        <v>4.0019261574052507</v>
      </c>
      <c r="C76" s="35" t="s">
        <v>182</v>
      </c>
      <c r="D76" s="34" t="s">
        <v>332</v>
      </c>
      <c r="E76" s="35" t="s">
        <v>156</v>
      </c>
      <c r="F76" s="34" t="s">
        <v>91</v>
      </c>
      <c r="G76" s="70">
        <v>1.524</v>
      </c>
      <c r="H76" s="34" t="s">
        <v>180</v>
      </c>
      <c r="I76" s="36" t="s">
        <v>333</v>
      </c>
      <c r="J76" s="70">
        <v>45.72</v>
      </c>
      <c r="K76" s="37" t="s">
        <v>334</v>
      </c>
      <c r="L76" s="37" t="s">
        <v>95</v>
      </c>
      <c r="M76" s="70">
        <v>30</v>
      </c>
      <c r="N76" s="37" t="s">
        <v>59</v>
      </c>
      <c r="O76" s="37" t="s">
        <v>132</v>
      </c>
      <c r="P76" s="38" t="str">
        <f>VLOOKUP(E76,品牌型号对应工厂型号!A:C,2,0)</f>
        <v>RSGY-15 2.0mil（YF-88）</v>
      </c>
      <c r="Q76" s="38" t="str">
        <f>VLOOKUP(E76,品牌型号对应工厂型号!A:C,3,0)</f>
        <v>YF-88</v>
      </c>
      <c r="R76" s="39" t="str">
        <f t="shared" si="2"/>
        <v>D12N2506P002</v>
      </c>
      <c r="S76" s="40">
        <f>VLOOKUP(E76,品牌型号对应工厂型号!A:E,5,0)</f>
        <v>5</v>
      </c>
      <c r="T76" s="38" t="str">
        <f>VLOOKUP(E76,品牌型号对应工厂型号!A:I,9,0)</f>
        <v>167:RSGY-15 2.0mil（YF-88）</v>
      </c>
      <c r="V76" s="41" t="str">
        <f t="shared" si="3"/>
        <v>郑州新龙驰 路新建 18603862266 gd</v>
      </c>
      <c r="W76" s="42" t="str">
        <f>VLOOKUP(E76,品牌型号对应工厂型号!A:H,6)</f>
        <v>北极光</v>
      </c>
    </row>
    <row r="77" spans="1:23" s="37" customFormat="1">
      <c r="A77" s="34">
        <v>43102</v>
      </c>
      <c r="B77" s="34">
        <v>4.0019261574052507</v>
      </c>
      <c r="C77" s="35" t="s">
        <v>182</v>
      </c>
      <c r="D77" s="34" t="s">
        <v>335</v>
      </c>
      <c r="E77" s="35" t="s">
        <v>156</v>
      </c>
      <c r="F77" s="34" t="s">
        <v>91</v>
      </c>
      <c r="G77" s="70">
        <v>1.524</v>
      </c>
      <c r="H77" s="34" t="s">
        <v>180</v>
      </c>
      <c r="I77" s="36" t="s">
        <v>333</v>
      </c>
      <c r="J77" s="70">
        <v>45.72</v>
      </c>
      <c r="K77" s="37" t="s">
        <v>336</v>
      </c>
      <c r="L77" s="37" t="s">
        <v>95</v>
      </c>
      <c r="M77" s="70">
        <v>30</v>
      </c>
      <c r="N77" s="37" t="s">
        <v>59</v>
      </c>
      <c r="O77" s="37" t="s">
        <v>132</v>
      </c>
      <c r="P77" s="38" t="str">
        <f>VLOOKUP(E77,品牌型号对应工厂型号!A:C,2,0)</f>
        <v>RSGY-15 2.0mil（YF-88）</v>
      </c>
      <c r="Q77" s="38" t="str">
        <f>VLOOKUP(E77,品牌型号对应工厂型号!A:C,3,0)</f>
        <v>YF-88</v>
      </c>
      <c r="R77" s="39" t="str">
        <f t="shared" si="2"/>
        <v>D12N2506P001</v>
      </c>
      <c r="S77" s="40">
        <f>VLOOKUP(E77,品牌型号对应工厂型号!A:E,5,0)</f>
        <v>5</v>
      </c>
      <c r="T77" s="38" t="str">
        <f>VLOOKUP(E77,品牌型号对应工厂型号!A:I,9,0)</f>
        <v>167:RSGY-15 2.0mil（YF-88）</v>
      </c>
      <c r="V77" s="41" t="str">
        <f t="shared" si="3"/>
        <v>郑州新龙驰 路新建 18603862266 gd</v>
      </c>
      <c r="W77" s="42" t="str">
        <f>VLOOKUP(E77,品牌型号对应工厂型号!A:H,6)</f>
        <v>北极光</v>
      </c>
    </row>
    <row r="78" spans="1:23" s="37" customFormat="1">
      <c r="A78" s="34">
        <v>43102</v>
      </c>
      <c r="B78" s="34"/>
      <c r="C78" s="35" t="s">
        <v>369</v>
      </c>
      <c r="D78" s="34"/>
      <c r="E78" s="35" t="s">
        <v>156</v>
      </c>
      <c r="F78" s="34"/>
      <c r="G78" s="70"/>
      <c r="H78" s="34" t="s">
        <v>64</v>
      </c>
      <c r="I78" s="36" t="s">
        <v>333</v>
      </c>
      <c r="J78" s="70"/>
      <c r="K78" s="37" t="s">
        <v>370</v>
      </c>
      <c r="M78" s="70"/>
      <c r="O78" s="37" t="s">
        <v>132</v>
      </c>
      <c r="P78" s="38" t="str">
        <f>VLOOKUP(E78,品牌型号对应工厂型号!A:C,2,0)</f>
        <v>RSGY-15 2.0mil（YF-88）</v>
      </c>
      <c r="Q78" s="38" t="str">
        <f>VLOOKUP(E78,品牌型号对应工厂型号!A:C,3,0)</f>
        <v>YF-88</v>
      </c>
      <c r="R78" s="39" t="str">
        <f t="shared" si="2"/>
        <v>C08N2657P001R004</v>
      </c>
      <c r="S78" s="40">
        <f>VLOOKUP(E78,品牌型号对应工厂型号!A:E,5,0)</f>
        <v>5</v>
      </c>
      <c r="T78" s="38" t="str">
        <f>VLOOKUP(E78,品牌型号对应工厂型号!A:I,9,0)</f>
        <v>167:RSGY-15 2.0mil（YF-88）</v>
      </c>
      <c r="V78" s="41" t="str">
        <f t="shared" si="3"/>
        <v>郑州新龙驰 路新建 18603862266 gd</v>
      </c>
      <c r="W78" s="42" t="str">
        <f>VLOOKUP(E78,品牌型号对应工厂型号!A:H,6)</f>
        <v>北极光</v>
      </c>
    </row>
    <row r="79" spans="1:23" s="37" customFormat="1">
      <c r="A79" s="34">
        <v>43102</v>
      </c>
      <c r="B79" s="34"/>
      <c r="C79" s="35" t="s">
        <v>369</v>
      </c>
      <c r="D79" s="34"/>
      <c r="E79" s="35" t="s">
        <v>156</v>
      </c>
      <c r="F79" s="34"/>
      <c r="G79" s="70"/>
      <c r="H79" s="34" t="s">
        <v>64</v>
      </c>
      <c r="I79" s="36" t="s">
        <v>333</v>
      </c>
      <c r="J79" s="70"/>
      <c r="K79" s="37" t="s">
        <v>371</v>
      </c>
      <c r="M79" s="70"/>
      <c r="O79" s="37" t="s">
        <v>132</v>
      </c>
      <c r="P79" s="38" t="str">
        <f>VLOOKUP(E79,品牌型号对应工厂型号!A:C,2,0)</f>
        <v>RSGY-15 2.0mil（YF-88）</v>
      </c>
      <c r="Q79" s="38" t="str">
        <f>VLOOKUP(E79,品牌型号对应工厂型号!A:C,3,0)</f>
        <v>YF-88</v>
      </c>
      <c r="R79" s="39" t="str">
        <f t="shared" si="2"/>
        <v>D05D2656P002</v>
      </c>
      <c r="S79" s="40">
        <f>VLOOKUP(E79,品牌型号对应工厂型号!A:E,5,0)</f>
        <v>5</v>
      </c>
      <c r="T79" s="38" t="str">
        <f>VLOOKUP(E79,品牌型号对应工厂型号!A:I,9,0)</f>
        <v>167:RSGY-15 2.0mil（YF-88）</v>
      </c>
      <c r="V79" s="41" t="str">
        <f t="shared" si="3"/>
        <v>郑州新龙驰 路新建 18603862266 gd</v>
      </c>
      <c r="W79" s="42" t="str">
        <f>VLOOKUP(E79,品牌型号对应工厂型号!A:H,6)</f>
        <v>北极光</v>
      </c>
    </row>
    <row r="80" spans="1:23" s="37" customFormat="1">
      <c r="A80" s="34">
        <v>43102</v>
      </c>
      <c r="B80" s="34"/>
      <c r="C80" s="35" t="s">
        <v>369</v>
      </c>
      <c r="D80" s="34"/>
      <c r="E80" s="35" t="s">
        <v>156</v>
      </c>
      <c r="F80" s="34"/>
      <c r="G80" s="70"/>
      <c r="H80" s="34" t="s">
        <v>64</v>
      </c>
      <c r="I80" s="36" t="s">
        <v>333</v>
      </c>
      <c r="J80" s="70"/>
      <c r="K80" s="37" t="s">
        <v>372</v>
      </c>
      <c r="M80" s="70"/>
      <c r="O80" s="37" t="s">
        <v>132</v>
      </c>
      <c r="P80" s="38" t="str">
        <f>VLOOKUP(E80,品牌型号对应工厂型号!A:C,2,0)</f>
        <v>RSGY-15 2.0mil（YF-88）</v>
      </c>
      <c r="Q80" s="38" t="str">
        <f>VLOOKUP(E80,品牌型号对应工厂型号!A:C,3,0)</f>
        <v>YF-88</v>
      </c>
      <c r="R80" s="39" t="str">
        <f t="shared" si="2"/>
        <v>D05D2656P003</v>
      </c>
      <c r="S80" s="40">
        <f>VLOOKUP(E80,品牌型号对应工厂型号!A:E,5,0)</f>
        <v>5</v>
      </c>
      <c r="T80" s="38" t="str">
        <f>VLOOKUP(E80,品牌型号对应工厂型号!A:I,9,0)</f>
        <v>167:RSGY-15 2.0mil（YF-88）</v>
      </c>
      <c r="V80" s="41" t="str">
        <f t="shared" si="3"/>
        <v>郑州新龙驰 路新建 18603862266 gd</v>
      </c>
      <c r="W80" s="42" t="str">
        <f>VLOOKUP(E80,品牌型号对应工厂型号!A:H,6)</f>
        <v>北极光</v>
      </c>
    </row>
    <row r="81" spans="1:23" s="37" customFormat="1">
      <c r="A81" s="34">
        <v>43102</v>
      </c>
      <c r="B81" s="34"/>
      <c r="C81" s="35" t="s">
        <v>369</v>
      </c>
      <c r="D81" s="34"/>
      <c r="E81" s="35" t="s">
        <v>156</v>
      </c>
      <c r="F81" s="34"/>
      <c r="G81" s="70"/>
      <c r="H81" s="34" t="s">
        <v>64</v>
      </c>
      <c r="I81" s="36" t="s">
        <v>333</v>
      </c>
      <c r="J81" s="70"/>
      <c r="K81" s="37" t="s">
        <v>373</v>
      </c>
      <c r="M81" s="70"/>
      <c r="O81" s="37" t="s">
        <v>132</v>
      </c>
      <c r="P81" s="38" t="str">
        <f>VLOOKUP(E81,品牌型号对应工厂型号!A:C,2,0)</f>
        <v>RSGY-15 2.0mil（YF-88）</v>
      </c>
      <c r="Q81" s="38" t="str">
        <f>VLOOKUP(E81,品牌型号对应工厂型号!A:C,3,0)</f>
        <v>YF-88</v>
      </c>
      <c r="R81" s="39" t="str">
        <f t="shared" si="2"/>
        <v>D05D2656P005</v>
      </c>
      <c r="S81" s="40">
        <f>VLOOKUP(E81,品牌型号对应工厂型号!A:E,5,0)</f>
        <v>5</v>
      </c>
      <c r="T81" s="38" t="str">
        <f>VLOOKUP(E81,品牌型号对应工厂型号!A:I,9,0)</f>
        <v>167:RSGY-15 2.0mil（YF-88）</v>
      </c>
      <c r="V81" s="41" t="str">
        <f t="shared" si="3"/>
        <v>郑州新龙驰 路新建 18603862266 gd</v>
      </c>
      <c r="W81" s="42" t="str">
        <f>VLOOKUP(E81,品牌型号对应工厂型号!A:H,6)</f>
        <v>北极光</v>
      </c>
    </row>
    <row r="82" spans="1:23" s="37" customFormat="1">
      <c r="A82" s="34">
        <v>43105</v>
      </c>
      <c r="B82" s="34"/>
      <c r="C82" s="35" t="s">
        <v>376</v>
      </c>
      <c r="D82" s="34"/>
      <c r="E82" s="35" t="s">
        <v>101</v>
      </c>
      <c r="F82" s="34"/>
      <c r="G82" s="70"/>
      <c r="H82" s="34" t="s">
        <v>63</v>
      </c>
      <c r="I82" s="36" t="s">
        <v>50</v>
      </c>
      <c r="J82" s="70"/>
      <c r="K82" s="37" t="s">
        <v>3155</v>
      </c>
      <c r="M82" s="70"/>
      <c r="O82" s="37" t="s">
        <v>129</v>
      </c>
      <c r="P82" s="38" t="str">
        <f>VLOOKUP(E82,品牌型号对应工厂型号!A:C,2,0)</f>
        <v>2.0mil UGGN-70（ZYF-70）</v>
      </c>
      <c r="Q82" s="38" t="str">
        <f>VLOOKUP(E82,品牌型号对应工厂型号!A:C,3,0)</f>
        <v>ZYF-70</v>
      </c>
      <c r="R82" s="39" t="str">
        <f t="shared" si="2"/>
        <v>D10N2163P013</v>
      </c>
      <c r="S82" s="40">
        <f>VLOOKUP(E82,品牌型号对应工厂型号!A:E,5,0)</f>
        <v>10</v>
      </c>
      <c r="T82" s="38" t="str">
        <f>VLOOKUP(E82,品牌型号对应工厂型号!A:I,9,0)</f>
        <v>111:2.0mil UGGN-70(ZYF-70)</v>
      </c>
      <c r="V82" s="41" t="str">
        <f t="shared" si="3"/>
        <v>湖北武汉远鑫 韩治纲 13297086553 gd</v>
      </c>
      <c r="W82" s="42" t="str">
        <f>VLOOKUP(E82,品牌型号对应工厂型号!A:H,6)</f>
        <v>北极光</v>
      </c>
    </row>
    <row r="83" spans="1:23" s="37" customFormat="1">
      <c r="A83" s="34">
        <v>43105</v>
      </c>
      <c r="B83" s="34"/>
      <c r="C83" s="35" t="s">
        <v>376</v>
      </c>
      <c r="D83" s="34"/>
      <c r="E83" s="35" t="s">
        <v>101</v>
      </c>
      <c r="F83" s="34"/>
      <c r="G83" s="70"/>
      <c r="H83" s="34" t="s">
        <v>63</v>
      </c>
      <c r="I83" s="36" t="s">
        <v>50</v>
      </c>
      <c r="J83" s="70"/>
      <c r="K83" s="37" t="s">
        <v>374</v>
      </c>
      <c r="M83" s="70"/>
      <c r="O83" s="37" t="s">
        <v>129</v>
      </c>
      <c r="P83" s="38" t="str">
        <f>VLOOKUP(E83,品牌型号对应工厂型号!A:C,2,0)</f>
        <v>2.0mil UGGN-70（ZYF-70）</v>
      </c>
      <c r="Q83" s="38" t="str">
        <f>VLOOKUP(E83,品牌型号对应工厂型号!A:C,3,0)</f>
        <v>ZYF-70</v>
      </c>
      <c r="R83" s="39" t="str">
        <f t="shared" si="2"/>
        <v>D10N2163P016</v>
      </c>
      <c r="S83" s="40">
        <f>VLOOKUP(E83,品牌型号对应工厂型号!A:E,5,0)</f>
        <v>10</v>
      </c>
      <c r="T83" s="38" t="str">
        <f>VLOOKUP(E83,品牌型号对应工厂型号!A:I,9,0)</f>
        <v>111:2.0mil UGGN-70(ZYF-70)</v>
      </c>
      <c r="V83" s="41" t="str">
        <f t="shared" si="3"/>
        <v>湖北武汉远鑫 韩治纲 13297086553 gd</v>
      </c>
      <c r="W83" s="42" t="str">
        <f>VLOOKUP(E83,品牌型号对应工厂型号!A:H,6)</f>
        <v>北极光</v>
      </c>
    </row>
    <row r="84" spans="1:23" s="37" customFormat="1">
      <c r="A84" s="34">
        <v>43105</v>
      </c>
      <c r="B84" s="34"/>
      <c r="C84" s="35" t="s">
        <v>376</v>
      </c>
      <c r="D84" s="34"/>
      <c r="E84" s="35" t="s">
        <v>101</v>
      </c>
      <c r="F84" s="34"/>
      <c r="G84" s="70"/>
      <c r="H84" s="34" t="s">
        <v>63</v>
      </c>
      <c r="I84" s="36" t="s">
        <v>50</v>
      </c>
      <c r="J84" s="70"/>
      <c r="K84" s="37" t="s">
        <v>375</v>
      </c>
      <c r="M84" s="70"/>
      <c r="O84" s="37" t="s">
        <v>129</v>
      </c>
      <c r="P84" s="38" t="str">
        <f>VLOOKUP(E84,品牌型号对应工厂型号!A:C,2,0)</f>
        <v>2.0mil UGGN-70（ZYF-70）</v>
      </c>
      <c r="Q84" s="38" t="str">
        <f>VLOOKUP(E84,品牌型号对应工厂型号!A:C,3,0)</f>
        <v>ZYF-70</v>
      </c>
      <c r="R84" s="39" t="str">
        <f t="shared" si="2"/>
        <v>D10N2163P002</v>
      </c>
      <c r="S84" s="40">
        <f>VLOOKUP(E84,品牌型号对应工厂型号!A:E,5,0)</f>
        <v>10</v>
      </c>
      <c r="T84" s="38" t="str">
        <f>VLOOKUP(E84,品牌型号对应工厂型号!A:I,9,0)</f>
        <v>111:2.0mil UGGN-70(ZYF-70)</v>
      </c>
      <c r="V84" s="41" t="str">
        <f t="shared" si="3"/>
        <v>湖北武汉远鑫 韩治纲 13297086553 gd</v>
      </c>
      <c r="W84" s="42" t="str">
        <f>VLOOKUP(E84,品牌型号对应工厂型号!A:H,6)</f>
        <v>北极光</v>
      </c>
    </row>
    <row r="85" spans="1:23" s="37" customFormat="1">
      <c r="A85" s="34">
        <v>43105</v>
      </c>
      <c r="B85" s="34">
        <v>1.0028511574055301</v>
      </c>
      <c r="C85" s="35" t="s">
        <v>337</v>
      </c>
      <c r="D85" s="34" t="s">
        <v>338</v>
      </c>
      <c r="E85" s="35" t="s">
        <v>45</v>
      </c>
      <c r="F85" s="34" t="s">
        <v>90</v>
      </c>
      <c r="G85" s="70">
        <v>1.524</v>
      </c>
      <c r="H85" s="34" t="s">
        <v>61</v>
      </c>
      <c r="I85" s="36" t="s">
        <v>46</v>
      </c>
      <c r="J85" s="70">
        <v>45.72</v>
      </c>
      <c r="K85" s="37" t="s">
        <v>339</v>
      </c>
      <c r="L85" s="37" t="s">
        <v>95</v>
      </c>
      <c r="M85" s="70">
        <v>30</v>
      </c>
      <c r="N85" s="37" t="s">
        <v>59</v>
      </c>
      <c r="O85" s="37" t="s">
        <v>340</v>
      </c>
      <c r="P85" s="38" t="str">
        <f>VLOOKUP(E85,品牌型号对应工厂型号!A:C,2,0)</f>
        <v>1.5mil EASL-70（G-70)</v>
      </c>
      <c r="Q85" s="38" t="str">
        <f>VLOOKUP(E85,品牌型号对应工厂型号!A:C,3,0)</f>
        <v>G-70</v>
      </c>
      <c r="R85" s="39" t="str">
        <f t="shared" si="2"/>
        <v>D12N2418P025</v>
      </c>
      <c r="S85" s="40">
        <f>VLOOKUP(E85,品牌型号对应工厂型号!A:E,5,0)</f>
        <v>5</v>
      </c>
      <c r="T85" s="38" t="str">
        <f>VLOOKUP(E85,品牌型号对应工厂型号!A:I,9,0)</f>
        <v>98:1.5mil EASL-70(G-70)</v>
      </c>
      <c r="V85" s="41" t="str">
        <f t="shared" si="3"/>
        <v>柳州金手指 钟清敏 18178283196 gd</v>
      </c>
      <c r="W85" s="42" t="str">
        <f>VLOOKUP(E85,品牌型号对应工厂型号!A:H,6)</f>
        <v>北极光</v>
      </c>
    </row>
    <row r="86" spans="1:23" s="37" customFormat="1">
      <c r="A86" s="34">
        <v>43105</v>
      </c>
      <c r="B86" s="34">
        <v>1.0028511574055301</v>
      </c>
      <c r="C86" s="35" t="s">
        <v>337</v>
      </c>
      <c r="D86" s="34" t="s">
        <v>341</v>
      </c>
      <c r="E86" s="35" t="s">
        <v>45</v>
      </c>
      <c r="F86" s="34" t="s">
        <v>90</v>
      </c>
      <c r="G86" s="70">
        <v>1.524</v>
      </c>
      <c r="H86" s="34" t="s">
        <v>61</v>
      </c>
      <c r="I86" s="36" t="s">
        <v>46</v>
      </c>
      <c r="J86" s="70">
        <v>45.72</v>
      </c>
      <c r="K86" s="37" t="s">
        <v>342</v>
      </c>
      <c r="L86" s="37" t="s">
        <v>95</v>
      </c>
      <c r="M86" s="70">
        <v>30</v>
      </c>
      <c r="N86" s="37" t="s">
        <v>59</v>
      </c>
      <c r="O86" s="37" t="s">
        <v>340</v>
      </c>
      <c r="P86" s="38" t="str">
        <f>VLOOKUP(E86,品牌型号对应工厂型号!A:C,2,0)</f>
        <v>1.5mil EASL-70（G-70)</v>
      </c>
      <c r="Q86" s="38" t="str">
        <f>VLOOKUP(E86,品牌型号对应工厂型号!A:C,3,0)</f>
        <v>G-70</v>
      </c>
      <c r="R86" s="39" t="str">
        <f t="shared" si="2"/>
        <v>D12N2418P027</v>
      </c>
      <c r="S86" s="40">
        <f>VLOOKUP(E86,品牌型号对应工厂型号!A:E,5,0)</f>
        <v>5</v>
      </c>
      <c r="T86" s="38" t="str">
        <f>VLOOKUP(E86,品牌型号对应工厂型号!A:I,9,0)</f>
        <v>98:1.5mil EASL-70(G-70)</v>
      </c>
      <c r="V86" s="41" t="str">
        <f t="shared" si="3"/>
        <v>柳州金手指 钟清敏 18178283196 gd</v>
      </c>
      <c r="W86" s="42" t="str">
        <f>VLOOKUP(E86,品牌型号对应工厂型号!A:H,6)</f>
        <v>北极光</v>
      </c>
    </row>
    <row r="87" spans="1:23" s="37" customFormat="1">
      <c r="A87" s="34">
        <v>43105</v>
      </c>
      <c r="B87" s="34">
        <v>1.0028511574055301</v>
      </c>
      <c r="C87" s="35" t="s">
        <v>337</v>
      </c>
      <c r="D87" s="34" t="s">
        <v>343</v>
      </c>
      <c r="E87" s="35" t="s">
        <v>45</v>
      </c>
      <c r="F87" s="34" t="s">
        <v>90</v>
      </c>
      <c r="G87" s="70">
        <v>1.524</v>
      </c>
      <c r="H87" s="34" t="s">
        <v>61</v>
      </c>
      <c r="I87" s="36" t="s">
        <v>46</v>
      </c>
      <c r="J87" s="70">
        <v>45.72</v>
      </c>
      <c r="K87" s="37" t="s">
        <v>344</v>
      </c>
      <c r="L87" s="37" t="s">
        <v>95</v>
      </c>
      <c r="M87" s="70">
        <v>30</v>
      </c>
      <c r="N87" s="37" t="s">
        <v>59</v>
      </c>
      <c r="O87" s="37" t="s">
        <v>340</v>
      </c>
      <c r="P87" s="38" t="str">
        <f>VLOOKUP(E87,品牌型号对应工厂型号!A:C,2,0)</f>
        <v>1.5mil EASL-70（G-70)</v>
      </c>
      <c r="Q87" s="38" t="str">
        <f>VLOOKUP(E87,品牌型号对应工厂型号!A:C,3,0)</f>
        <v>G-70</v>
      </c>
      <c r="R87" s="39" t="str">
        <f t="shared" si="2"/>
        <v>D12N2418P029</v>
      </c>
      <c r="S87" s="40">
        <f>VLOOKUP(E87,品牌型号对应工厂型号!A:E,5,0)</f>
        <v>5</v>
      </c>
      <c r="T87" s="38" t="str">
        <f>VLOOKUP(E87,品牌型号对应工厂型号!A:I,9,0)</f>
        <v>98:1.5mil EASL-70(G-70)</v>
      </c>
      <c r="V87" s="41" t="str">
        <f t="shared" si="3"/>
        <v>柳州金手指 钟清敏 18178283196 gd</v>
      </c>
      <c r="W87" s="42" t="str">
        <f>VLOOKUP(E87,品牌型号对应工厂型号!A:H,6)</f>
        <v>北极光</v>
      </c>
    </row>
    <row r="88" spans="1:23" s="37" customFormat="1">
      <c r="A88" s="34">
        <v>43105</v>
      </c>
      <c r="B88" s="34">
        <v>1.0028511574055301</v>
      </c>
      <c r="C88" s="35" t="s">
        <v>337</v>
      </c>
      <c r="D88" s="34" t="s">
        <v>345</v>
      </c>
      <c r="E88" s="35" t="s">
        <v>45</v>
      </c>
      <c r="F88" s="34" t="s">
        <v>90</v>
      </c>
      <c r="G88" s="70">
        <v>1.524</v>
      </c>
      <c r="H88" s="34" t="s">
        <v>61</v>
      </c>
      <c r="I88" s="36" t="s">
        <v>46</v>
      </c>
      <c r="J88" s="70">
        <v>45.72</v>
      </c>
      <c r="K88" s="37" t="s">
        <v>346</v>
      </c>
      <c r="L88" s="37" t="s">
        <v>95</v>
      </c>
      <c r="M88" s="70">
        <v>30</v>
      </c>
      <c r="N88" s="37" t="s">
        <v>59</v>
      </c>
      <c r="O88" s="37" t="s">
        <v>340</v>
      </c>
      <c r="P88" s="38" t="str">
        <f>VLOOKUP(E88,品牌型号对应工厂型号!A:C,2,0)</f>
        <v>1.5mil EASL-70（G-70)</v>
      </c>
      <c r="Q88" s="38" t="str">
        <f>VLOOKUP(E88,品牌型号对应工厂型号!A:C,3,0)</f>
        <v>G-70</v>
      </c>
      <c r="R88" s="39" t="str">
        <f t="shared" si="2"/>
        <v>D12N2418P026</v>
      </c>
      <c r="S88" s="40">
        <f>VLOOKUP(E88,品牌型号对应工厂型号!A:E,5,0)</f>
        <v>5</v>
      </c>
      <c r="T88" s="38" t="str">
        <f>VLOOKUP(E88,品牌型号对应工厂型号!A:I,9,0)</f>
        <v>98:1.5mil EASL-70(G-70)</v>
      </c>
      <c r="V88" s="41" t="str">
        <f t="shared" si="3"/>
        <v>柳州金手指 钟清敏 18178283196 gd</v>
      </c>
      <c r="W88" s="42" t="str">
        <f>VLOOKUP(E88,品牌型号对应工厂型号!A:H,6)</f>
        <v>北极光</v>
      </c>
    </row>
    <row r="89" spans="1:23" s="37" customFormat="1">
      <c r="A89" s="34">
        <v>43105</v>
      </c>
      <c r="B89" s="34">
        <v>1.0028511574055301</v>
      </c>
      <c r="C89" s="35" t="s">
        <v>337</v>
      </c>
      <c r="D89" s="34" t="s">
        <v>347</v>
      </c>
      <c r="E89" s="35" t="s">
        <v>45</v>
      </c>
      <c r="F89" s="34" t="s">
        <v>90</v>
      </c>
      <c r="G89" s="70">
        <v>1.524</v>
      </c>
      <c r="H89" s="34" t="s">
        <v>61</v>
      </c>
      <c r="I89" s="36" t="s">
        <v>46</v>
      </c>
      <c r="J89" s="70">
        <v>45.72</v>
      </c>
      <c r="K89" s="37" t="s">
        <v>348</v>
      </c>
      <c r="L89" s="37" t="s">
        <v>95</v>
      </c>
      <c r="M89" s="70">
        <v>30</v>
      </c>
      <c r="N89" s="37" t="s">
        <v>59</v>
      </c>
      <c r="O89" s="37" t="s">
        <v>340</v>
      </c>
      <c r="P89" s="38" t="str">
        <f>VLOOKUP(E89,品牌型号对应工厂型号!A:C,2,0)</f>
        <v>1.5mil EASL-70（G-70)</v>
      </c>
      <c r="Q89" s="38" t="str">
        <f>VLOOKUP(E89,品牌型号对应工厂型号!A:C,3,0)</f>
        <v>G-70</v>
      </c>
      <c r="R89" s="39" t="str">
        <f t="shared" si="2"/>
        <v>D12N2418P028</v>
      </c>
      <c r="S89" s="40">
        <f>VLOOKUP(E89,品牌型号对应工厂型号!A:E,5,0)</f>
        <v>5</v>
      </c>
      <c r="T89" s="38" t="str">
        <f>VLOOKUP(E89,品牌型号对应工厂型号!A:I,9,0)</f>
        <v>98:1.5mil EASL-70(G-70)</v>
      </c>
      <c r="V89" s="41" t="str">
        <f t="shared" si="3"/>
        <v>柳州金手指 钟清敏 18178283196 gd</v>
      </c>
      <c r="W89" s="42" t="str">
        <f>VLOOKUP(E89,品牌型号对应工厂型号!A:H,6)</f>
        <v>北极光</v>
      </c>
    </row>
    <row r="90" spans="1:23" s="37" customFormat="1">
      <c r="A90" s="34">
        <v>43105</v>
      </c>
      <c r="B90" s="34">
        <v>1.0028511574055301</v>
      </c>
      <c r="C90" s="35" t="s">
        <v>337</v>
      </c>
      <c r="D90" s="34" t="s">
        <v>349</v>
      </c>
      <c r="E90" s="35" t="s">
        <v>43</v>
      </c>
      <c r="F90" s="34" t="s">
        <v>96</v>
      </c>
      <c r="G90" s="70">
        <v>1.524</v>
      </c>
      <c r="H90" s="34" t="s">
        <v>126</v>
      </c>
      <c r="I90" s="36" t="s">
        <v>44</v>
      </c>
      <c r="J90" s="70">
        <v>45.72</v>
      </c>
      <c r="K90" s="37" t="s">
        <v>350</v>
      </c>
      <c r="L90" s="37" t="s">
        <v>95</v>
      </c>
      <c r="M90" s="70">
        <v>30</v>
      </c>
      <c r="N90" s="37" t="s">
        <v>59</v>
      </c>
      <c r="O90" s="37" t="s">
        <v>340</v>
      </c>
      <c r="P90" s="38" t="str">
        <f>VLOOKUP(E90,品牌型号对应工厂型号!A:C,2,0)</f>
        <v>1.5mil DABL-10（G-15)</v>
      </c>
      <c r="Q90" s="38" t="str">
        <f>VLOOKUP(E90,品牌型号对应工厂型号!A:C,3,0)</f>
        <v>G-15</v>
      </c>
      <c r="R90" s="39" t="str">
        <f t="shared" si="2"/>
        <v>D09D2822P019</v>
      </c>
      <c r="S90" s="40">
        <f>VLOOKUP(E90,品牌型号对应工厂型号!A:E,5,0)</f>
        <v>5</v>
      </c>
      <c r="T90" s="38" t="str">
        <f>VLOOKUP(E90,品牌型号对应工厂型号!A:I,9,0)</f>
        <v>99:1.5mil DABL-10(G-15)</v>
      </c>
      <c r="V90" s="41" t="str">
        <f t="shared" si="3"/>
        <v>柳州金手指 钟清敏 18178283196 gd</v>
      </c>
      <c r="W90" s="42" t="str">
        <f>VLOOKUP(E90,品牌型号对应工厂型号!A:H,6)</f>
        <v>北极光</v>
      </c>
    </row>
    <row r="91" spans="1:23" s="37" customFormat="1">
      <c r="A91" s="34">
        <v>43105</v>
      </c>
      <c r="B91" s="34">
        <v>1.0028511574055301</v>
      </c>
      <c r="C91" s="35" t="s">
        <v>337</v>
      </c>
      <c r="D91" s="34" t="s">
        <v>351</v>
      </c>
      <c r="E91" s="35" t="s">
        <v>43</v>
      </c>
      <c r="F91" s="34" t="s">
        <v>96</v>
      </c>
      <c r="G91" s="70">
        <v>1.524</v>
      </c>
      <c r="H91" s="34" t="s">
        <v>126</v>
      </c>
      <c r="I91" s="36" t="s">
        <v>44</v>
      </c>
      <c r="J91" s="70">
        <v>45.72</v>
      </c>
      <c r="K91" s="37" t="s">
        <v>352</v>
      </c>
      <c r="L91" s="37" t="s">
        <v>95</v>
      </c>
      <c r="M91" s="70">
        <v>30</v>
      </c>
      <c r="N91" s="37" t="s">
        <v>59</v>
      </c>
      <c r="O91" s="37" t="s">
        <v>340</v>
      </c>
      <c r="P91" s="38" t="str">
        <f>VLOOKUP(E91,品牌型号对应工厂型号!A:C,2,0)</f>
        <v>1.5mil DABL-10（G-15)</v>
      </c>
      <c r="Q91" s="38" t="str">
        <f>VLOOKUP(E91,品牌型号对应工厂型号!A:C,3,0)</f>
        <v>G-15</v>
      </c>
      <c r="R91" s="39" t="str">
        <f t="shared" si="2"/>
        <v>D09D2822P015</v>
      </c>
      <c r="S91" s="40">
        <f>VLOOKUP(E91,品牌型号对应工厂型号!A:E,5,0)</f>
        <v>5</v>
      </c>
      <c r="T91" s="38" t="str">
        <f>VLOOKUP(E91,品牌型号对应工厂型号!A:I,9,0)</f>
        <v>99:1.5mil DABL-10(G-15)</v>
      </c>
      <c r="V91" s="41" t="str">
        <f t="shared" si="3"/>
        <v>柳州金手指 钟清敏 18178283196 gd</v>
      </c>
      <c r="W91" s="42" t="str">
        <f>VLOOKUP(E91,品牌型号对应工厂型号!A:H,6)</f>
        <v>北极光</v>
      </c>
    </row>
    <row r="92" spans="1:23" s="37" customFormat="1">
      <c r="A92" s="34">
        <v>43105</v>
      </c>
      <c r="B92" s="34">
        <v>1.0028511574055301</v>
      </c>
      <c r="C92" s="35" t="s">
        <v>337</v>
      </c>
      <c r="D92" s="34" t="s">
        <v>353</v>
      </c>
      <c r="E92" s="35" t="s">
        <v>43</v>
      </c>
      <c r="F92" s="34" t="s">
        <v>96</v>
      </c>
      <c r="G92" s="70">
        <v>1.524</v>
      </c>
      <c r="H92" s="34" t="s">
        <v>126</v>
      </c>
      <c r="I92" s="36" t="s">
        <v>44</v>
      </c>
      <c r="J92" s="70">
        <v>45.72</v>
      </c>
      <c r="K92" s="37" t="s">
        <v>354</v>
      </c>
      <c r="L92" s="37" t="s">
        <v>95</v>
      </c>
      <c r="M92" s="70">
        <v>30</v>
      </c>
      <c r="N92" s="37" t="s">
        <v>59</v>
      </c>
      <c r="O92" s="37" t="s">
        <v>340</v>
      </c>
      <c r="P92" s="38" t="str">
        <f>VLOOKUP(E92,品牌型号对应工厂型号!A:C,2,0)</f>
        <v>1.5mil DABL-10（G-15)</v>
      </c>
      <c r="Q92" s="38" t="str">
        <f>VLOOKUP(E92,品牌型号对应工厂型号!A:C,3,0)</f>
        <v>G-15</v>
      </c>
      <c r="R92" s="39" t="str">
        <f t="shared" si="2"/>
        <v>D09D2822P020</v>
      </c>
      <c r="S92" s="40">
        <f>VLOOKUP(E92,品牌型号对应工厂型号!A:E,5,0)</f>
        <v>5</v>
      </c>
      <c r="T92" s="38" t="str">
        <f>VLOOKUP(E92,品牌型号对应工厂型号!A:I,9,0)</f>
        <v>99:1.5mil DABL-10(G-15)</v>
      </c>
      <c r="V92" s="41" t="str">
        <f t="shared" si="3"/>
        <v>柳州金手指 钟清敏 18178283196 gd</v>
      </c>
      <c r="W92" s="42" t="str">
        <f>VLOOKUP(E92,品牌型号对应工厂型号!A:H,6)</f>
        <v>北极光</v>
      </c>
    </row>
    <row r="93" spans="1:23" s="37" customFormat="1">
      <c r="A93" s="34">
        <v>43105</v>
      </c>
      <c r="B93" s="34">
        <v>1.0028511574055301</v>
      </c>
      <c r="C93" s="35" t="s">
        <v>337</v>
      </c>
      <c r="D93" s="34" t="s">
        <v>355</v>
      </c>
      <c r="E93" s="35" t="s">
        <v>43</v>
      </c>
      <c r="F93" s="34" t="s">
        <v>96</v>
      </c>
      <c r="G93" s="70">
        <v>1.524</v>
      </c>
      <c r="H93" s="34" t="s">
        <v>126</v>
      </c>
      <c r="I93" s="36" t="s">
        <v>44</v>
      </c>
      <c r="J93" s="70">
        <v>45.72</v>
      </c>
      <c r="K93" s="37" t="s">
        <v>356</v>
      </c>
      <c r="L93" s="37" t="s">
        <v>95</v>
      </c>
      <c r="M93" s="70">
        <v>30</v>
      </c>
      <c r="N93" s="37" t="s">
        <v>59</v>
      </c>
      <c r="O93" s="37" t="s">
        <v>340</v>
      </c>
      <c r="P93" s="38" t="str">
        <f>VLOOKUP(E93,品牌型号对应工厂型号!A:C,2,0)</f>
        <v>1.5mil DABL-10（G-15)</v>
      </c>
      <c r="Q93" s="38" t="str">
        <f>VLOOKUP(E93,品牌型号对应工厂型号!A:C,3,0)</f>
        <v>G-15</v>
      </c>
      <c r="R93" s="39" t="str">
        <f t="shared" si="2"/>
        <v>D09D2822P017</v>
      </c>
      <c r="S93" s="40">
        <f>VLOOKUP(E93,品牌型号对应工厂型号!A:E,5,0)</f>
        <v>5</v>
      </c>
      <c r="T93" s="38" t="str">
        <f>VLOOKUP(E93,品牌型号对应工厂型号!A:I,9,0)</f>
        <v>99:1.5mil DABL-10(G-15)</v>
      </c>
      <c r="V93" s="41" t="str">
        <f t="shared" si="3"/>
        <v>柳州金手指 钟清敏 18178283196 gd</v>
      </c>
      <c r="W93" s="42" t="str">
        <f>VLOOKUP(E93,品牌型号对应工厂型号!A:H,6)</f>
        <v>北极光</v>
      </c>
    </row>
    <row r="94" spans="1:23" s="37" customFormat="1">
      <c r="A94" s="34">
        <v>43105</v>
      </c>
      <c r="B94" s="34">
        <v>1.0028511574055301</v>
      </c>
      <c r="C94" s="35" t="s">
        <v>337</v>
      </c>
      <c r="D94" s="34" t="s">
        <v>357</v>
      </c>
      <c r="E94" s="35" t="s">
        <v>43</v>
      </c>
      <c r="F94" s="34" t="s">
        <v>96</v>
      </c>
      <c r="G94" s="70">
        <v>1.524</v>
      </c>
      <c r="H94" s="34" t="s">
        <v>126</v>
      </c>
      <c r="I94" s="36" t="s">
        <v>44</v>
      </c>
      <c r="J94" s="70">
        <v>45.72</v>
      </c>
      <c r="K94" s="37" t="s">
        <v>358</v>
      </c>
      <c r="L94" s="37" t="s">
        <v>95</v>
      </c>
      <c r="M94" s="70">
        <v>30</v>
      </c>
      <c r="N94" s="37" t="s">
        <v>59</v>
      </c>
      <c r="O94" s="37" t="s">
        <v>340</v>
      </c>
      <c r="P94" s="38" t="str">
        <f>VLOOKUP(E94,品牌型号对应工厂型号!A:C,2,0)</f>
        <v>1.5mil DABL-10（G-15)</v>
      </c>
      <c r="Q94" s="38" t="str">
        <f>VLOOKUP(E94,品牌型号对应工厂型号!A:C,3,0)</f>
        <v>G-15</v>
      </c>
      <c r="R94" s="39" t="str">
        <f t="shared" si="2"/>
        <v>D09D2822P018</v>
      </c>
      <c r="S94" s="40">
        <f>VLOOKUP(E94,品牌型号对应工厂型号!A:E,5,0)</f>
        <v>5</v>
      </c>
      <c r="T94" s="38" t="str">
        <f>VLOOKUP(E94,品牌型号对应工厂型号!A:I,9,0)</f>
        <v>99:1.5mil DABL-10(G-15)</v>
      </c>
      <c r="V94" s="41" t="str">
        <f t="shared" si="3"/>
        <v>柳州金手指 钟清敏 18178283196 gd</v>
      </c>
      <c r="W94" s="42" t="str">
        <f>VLOOKUP(E94,品牌型号对应工厂型号!A:H,6)</f>
        <v>北极光</v>
      </c>
    </row>
    <row r="95" spans="1:23" s="37" customFormat="1">
      <c r="A95" s="34">
        <v>43105</v>
      </c>
      <c r="B95" s="34">
        <v>1.0028511574055301</v>
      </c>
      <c r="C95" s="35" t="s">
        <v>337</v>
      </c>
      <c r="D95" s="34" t="s">
        <v>359</v>
      </c>
      <c r="E95" s="35" t="s">
        <v>43</v>
      </c>
      <c r="F95" s="34" t="s">
        <v>96</v>
      </c>
      <c r="G95" s="70">
        <v>1.524</v>
      </c>
      <c r="H95" s="34" t="s">
        <v>126</v>
      </c>
      <c r="I95" s="36" t="s">
        <v>44</v>
      </c>
      <c r="J95" s="70">
        <v>45.72</v>
      </c>
      <c r="K95" s="37" t="s">
        <v>360</v>
      </c>
      <c r="L95" s="37" t="s">
        <v>95</v>
      </c>
      <c r="M95" s="70">
        <v>30</v>
      </c>
      <c r="N95" s="37" t="s">
        <v>59</v>
      </c>
      <c r="O95" s="37" t="s">
        <v>340</v>
      </c>
      <c r="P95" s="38" t="str">
        <f>VLOOKUP(E95,品牌型号对应工厂型号!A:C,2,0)</f>
        <v>1.5mil DABL-10（G-15)</v>
      </c>
      <c r="Q95" s="38" t="str">
        <f>VLOOKUP(E95,品牌型号对应工厂型号!A:C,3,0)</f>
        <v>G-15</v>
      </c>
      <c r="R95" s="39" t="str">
        <f t="shared" si="2"/>
        <v>D09D2822P016</v>
      </c>
      <c r="S95" s="40">
        <f>VLOOKUP(E95,品牌型号对应工厂型号!A:E,5,0)</f>
        <v>5</v>
      </c>
      <c r="T95" s="38" t="str">
        <f>VLOOKUP(E95,品牌型号对应工厂型号!A:I,9,0)</f>
        <v>99:1.5mil DABL-10(G-15)</v>
      </c>
      <c r="V95" s="41" t="str">
        <f t="shared" si="3"/>
        <v>柳州金手指 钟清敏 18178283196 gd</v>
      </c>
      <c r="W95" s="42" t="str">
        <f>VLOOKUP(E95,品牌型号对应工厂型号!A:H,6)</f>
        <v>北极光</v>
      </c>
    </row>
    <row r="96" spans="1:23" s="37" customFormat="1">
      <c r="A96" s="34">
        <v>43105</v>
      </c>
      <c r="B96" s="34">
        <v>1.0028511574055301</v>
      </c>
      <c r="C96" s="35" t="s">
        <v>337</v>
      </c>
      <c r="D96" s="34" t="s">
        <v>361</v>
      </c>
      <c r="E96" s="35" t="s">
        <v>53</v>
      </c>
      <c r="F96" s="34" t="s">
        <v>90</v>
      </c>
      <c r="G96" s="70">
        <v>1.524</v>
      </c>
      <c r="H96" s="34" t="s">
        <v>60</v>
      </c>
      <c r="I96" s="36" t="s">
        <v>55</v>
      </c>
      <c r="J96" s="70">
        <v>45.72</v>
      </c>
      <c r="K96" s="37" t="s">
        <v>362</v>
      </c>
      <c r="L96" s="37" t="s">
        <v>95</v>
      </c>
      <c r="M96" s="70">
        <v>30</v>
      </c>
      <c r="N96" s="37" t="s">
        <v>59</v>
      </c>
      <c r="O96" s="37" t="s">
        <v>340</v>
      </c>
      <c r="P96" s="38" t="str">
        <f>VLOOKUP(E96,品牌型号对应工厂型号!A:C,2,0)</f>
        <v>1.5mil DABL-25（G-25)</v>
      </c>
      <c r="Q96" s="38" t="str">
        <f>VLOOKUP(E96,品牌型号对应工厂型号!A:C,3,0)</f>
        <v>G-25</v>
      </c>
      <c r="R96" s="39" t="str">
        <f t="shared" si="2"/>
        <v>D11D2388P011</v>
      </c>
      <c r="S96" s="40">
        <f>VLOOKUP(E96,品牌型号对应工厂型号!A:E,5,0)</f>
        <v>5</v>
      </c>
      <c r="T96" s="38" t="str">
        <f>VLOOKUP(E96,品牌型号对应工厂型号!A:I,9,0)</f>
        <v>100:1.5mil DABL-25(G-25)</v>
      </c>
      <c r="V96" s="41" t="str">
        <f t="shared" si="3"/>
        <v>柳州金手指 钟清敏 18178283196 gd</v>
      </c>
      <c r="W96" s="42" t="str">
        <f>VLOOKUP(E96,品牌型号对应工厂型号!A:H,6)</f>
        <v>北极光</v>
      </c>
    </row>
    <row r="97" spans="1:23" s="37" customFormat="1">
      <c r="A97" s="34">
        <v>43105</v>
      </c>
      <c r="B97" s="34">
        <v>1.0028511574055301</v>
      </c>
      <c r="C97" s="35" t="s">
        <v>337</v>
      </c>
      <c r="D97" s="34" t="s">
        <v>363</v>
      </c>
      <c r="E97" s="35" t="s">
        <v>53</v>
      </c>
      <c r="F97" s="34" t="s">
        <v>90</v>
      </c>
      <c r="G97" s="70">
        <v>1.524</v>
      </c>
      <c r="H97" s="34" t="s">
        <v>60</v>
      </c>
      <c r="I97" s="36" t="s">
        <v>55</v>
      </c>
      <c r="J97" s="70">
        <v>45.72</v>
      </c>
      <c r="K97" s="37" t="s">
        <v>364</v>
      </c>
      <c r="L97" s="37" t="s">
        <v>95</v>
      </c>
      <c r="M97" s="70">
        <v>30</v>
      </c>
      <c r="N97" s="37" t="s">
        <v>59</v>
      </c>
      <c r="O97" s="37" t="s">
        <v>340</v>
      </c>
      <c r="P97" s="38" t="str">
        <f>VLOOKUP(E97,品牌型号对应工厂型号!A:C,2,0)</f>
        <v>1.5mil DABL-25（G-25)</v>
      </c>
      <c r="Q97" s="38" t="str">
        <f>VLOOKUP(E97,品牌型号对应工厂型号!A:C,3,0)</f>
        <v>G-25</v>
      </c>
      <c r="R97" s="39" t="str">
        <f t="shared" si="2"/>
        <v>D11D2388P010</v>
      </c>
      <c r="S97" s="40">
        <f>VLOOKUP(E97,品牌型号对应工厂型号!A:E,5,0)</f>
        <v>5</v>
      </c>
      <c r="T97" s="38" t="str">
        <f>VLOOKUP(E97,品牌型号对应工厂型号!A:I,9,0)</f>
        <v>100:1.5mil DABL-25(G-25)</v>
      </c>
      <c r="V97" s="41" t="str">
        <f t="shared" si="3"/>
        <v>柳州金手指 钟清敏 18178283196 gd</v>
      </c>
      <c r="W97" s="42" t="str">
        <f>VLOOKUP(E97,品牌型号对应工厂型号!A:H,6)</f>
        <v>北极光</v>
      </c>
    </row>
    <row r="98" spans="1:23" s="37" customFormat="1">
      <c r="A98" s="34">
        <v>43105</v>
      </c>
      <c r="B98" s="34">
        <v>1.0028511574055301</v>
      </c>
      <c r="C98" s="35" t="s">
        <v>337</v>
      </c>
      <c r="D98" s="34" t="s">
        <v>365</v>
      </c>
      <c r="E98" s="35" t="s">
        <v>53</v>
      </c>
      <c r="F98" s="34" t="s">
        <v>90</v>
      </c>
      <c r="G98" s="70">
        <v>1.524</v>
      </c>
      <c r="H98" s="34" t="s">
        <v>60</v>
      </c>
      <c r="I98" s="36" t="s">
        <v>55</v>
      </c>
      <c r="J98" s="70">
        <v>45.72</v>
      </c>
      <c r="K98" s="37" t="s">
        <v>366</v>
      </c>
      <c r="L98" s="37" t="s">
        <v>95</v>
      </c>
      <c r="M98" s="70">
        <v>30</v>
      </c>
      <c r="N98" s="37" t="s">
        <v>59</v>
      </c>
      <c r="O98" s="37" t="s">
        <v>340</v>
      </c>
      <c r="P98" s="38" t="str">
        <f>VLOOKUP(E98,品牌型号对应工厂型号!A:C,2,0)</f>
        <v>1.5mil DABL-25（G-25)</v>
      </c>
      <c r="Q98" s="38" t="str">
        <f>VLOOKUP(E98,品牌型号对应工厂型号!A:C,3,0)</f>
        <v>G-25</v>
      </c>
      <c r="R98" s="39" t="str">
        <f t="shared" si="2"/>
        <v>D11D2388P012</v>
      </c>
      <c r="S98" s="40">
        <f>VLOOKUP(E98,品牌型号对应工厂型号!A:E,5,0)</f>
        <v>5</v>
      </c>
      <c r="T98" s="38" t="str">
        <f>VLOOKUP(E98,品牌型号对应工厂型号!A:I,9,0)</f>
        <v>100:1.5mil DABL-25(G-25)</v>
      </c>
      <c r="V98" s="41" t="str">
        <f t="shared" si="3"/>
        <v>柳州金手指 钟清敏 18178283196 gd</v>
      </c>
      <c r="W98" s="42" t="str">
        <f>VLOOKUP(E98,品牌型号对应工厂型号!A:H,6)</f>
        <v>北极光</v>
      </c>
    </row>
    <row r="99" spans="1:23" s="37" customFormat="1">
      <c r="A99" s="34">
        <v>43105</v>
      </c>
      <c r="B99" s="34">
        <v>1.0028511574055301</v>
      </c>
      <c r="C99" s="35" t="s">
        <v>337</v>
      </c>
      <c r="D99" s="34" t="s">
        <v>367</v>
      </c>
      <c r="E99" s="35" t="s">
        <v>53</v>
      </c>
      <c r="F99" s="34" t="s">
        <v>90</v>
      </c>
      <c r="G99" s="70">
        <v>1.524</v>
      </c>
      <c r="H99" s="34" t="s">
        <v>60</v>
      </c>
      <c r="I99" s="36" t="s">
        <v>55</v>
      </c>
      <c r="J99" s="70">
        <v>45.72</v>
      </c>
      <c r="K99" s="37" t="s">
        <v>368</v>
      </c>
      <c r="L99" s="37" t="s">
        <v>95</v>
      </c>
      <c r="M99" s="70">
        <v>30</v>
      </c>
      <c r="N99" s="37" t="s">
        <v>59</v>
      </c>
      <c r="O99" s="37" t="s">
        <v>340</v>
      </c>
      <c r="P99" s="38" t="str">
        <f>VLOOKUP(E99,品牌型号对应工厂型号!A:C,2,0)</f>
        <v>1.5mil DABL-25（G-25)</v>
      </c>
      <c r="Q99" s="38" t="str">
        <f>VLOOKUP(E99,品牌型号对应工厂型号!A:C,3,0)</f>
        <v>G-25</v>
      </c>
      <c r="R99" s="39" t="str">
        <f t="shared" si="2"/>
        <v>D11D2357P033</v>
      </c>
      <c r="S99" s="40">
        <f>VLOOKUP(E99,品牌型号对应工厂型号!A:E,5,0)</f>
        <v>5</v>
      </c>
      <c r="T99" s="38" t="str">
        <f>VLOOKUP(E99,品牌型号对应工厂型号!A:I,9,0)</f>
        <v>100:1.5mil DABL-25(G-25)</v>
      </c>
      <c r="V99" s="41" t="str">
        <f t="shared" si="3"/>
        <v>柳州金手指 钟清敏 18178283196 gd</v>
      </c>
      <c r="W99" s="42" t="str">
        <f>VLOOKUP(E99,品牌型号对应工厂型号!A:H,6)</f>
        <v>北极光</v>
      </c>
    </row>
    <row r="100" spans="1:23" s="37" customFormat="1">
      <c r="A100" s="34">
        <v>43109</v>
      </c>
      <c r="B100" s="34">
        <v>3.6888935185197624</v>
      </c>
      <c r="C100" s="35" t="s">
        <v>414</v>
      </c>
      <c r="D100" s="34" t="s">
        <v>415</v>
      </c>
      <c r="E100" s="35" t="s">
        <v>416</v>
      </c>
      <c r="F100" s="34" t="s">
        <v>92</v>
      </c>
      <c r="G100" s="70">
        <v>1.524</v>
      </c>
      <c r="H100" s="34" t="s">
        <v>417</v>
      </c>
      <c r="I100" s="36" t="s">
        <v>418</v>
      </c>
      <c r="J100" s="70">
        <v>45.72</v>
      </c>
      <c r="K100" s="37" t="s">
        <v>419</v>
      </c>
      <c r="L100" s="37" t="s">
        <v>95</v>
      </c>
      <c r="M100" s="70">
        <v>30</v>
      </c>
      <c r="N100" s="37" t="s">
        <v>59</v>
      </c>
      <c r="O100" s="37" t="s">
        <v>176</v>
      </c>
      <c r="P100" s="38" t="str">
        <f>VLOOKUP(E100,品牌型号对应工厂型号!A:C,2,0)</f>
        <v>4.0mil NWPV-70（GZ-70）</v>
      </c>
      <c r="Q100" s="38" t="str">
        <f>VLOOKUP(E100,品牌型号对应工厂型号!A:C,3,0)</f>
        <v>GZ-70</v>
      </c>
      <c r="R100" s="39" t="str">
        <f t="shared" si="2"/>
        <v>D07D2628P001R001</v>
      </c>
      <c r="S100" s="40">
        <f>VLOOKUP(E100,品牌型号对应工厂型号!A:E,5,0)</f>
        <v>5</v>
      </c>
      <c r="T100" s="38" t="str">
        <f>VLOOKUP(E100,品牌型号对应工厂型号!A:I,9,0)</f>
        <v>187:4.0mil NWPV-70（GZ-70）</v>
      </c>
      <c r="V100" s="41" t="str">
        <f t="shared" si="3"/>
        <v>无锡新领航 陈红兵 13585023716 gd</v>
      </c>
      <c r="W100" s="42" t="str">
        <f>VLOOKUP(E100,品牌型号对应工厂型号!A:H,6)</f>
        <v>北极光</v>
      </c>
    </row>
    <row r="101" spans="1:23" s="37" customFormat="1">
      <c r="A101" s="34">
        <v>43109</v>
      </c>
      <c r="B101" s="34">
        <v>3.6888935185197624</v>
      </c>
      <c r="C101" s="35" t="s">
        <v>414</v>
      </c>
      <c r="D101" s="34" t="s">
        <v>420</v>
      </c>
      <c r="E101" s="35" t="s">
        <v>54</v>
      </c>
      <c r="F101" s="34" t="s">
        <v>93</v>
      </c>
      <c r="G101" s="70">
        <v>1.524</v>
      </c>
      <c r="H101" s="34" t="s">
        <v>68</v>
      </c>
      <c r="I101" s="36" t="s">
        <v>11</v>
      </c>
      <c r="J101" s="70">
        <v>45.72</v>
      </c>
      <c r="K101" s="37" t="s">
        <v>421</v>
      </c>
      <c r="L101" s="37" t="s">
        <v>95</v>
      </c>
      <c r="M101" s="70">
        <v>30</v>
      </c>
      <c r="N101" s="37" t="s">
        <v>59</v>
      </c>
      <c r="O101" s="37" t="s">
        <v>176</v>
      </c>
      <c r="P101" s="38" t="str">
        <f>VLOOKUP(E101,品牌型号对应工厂型号!A:C,2,0)</f>
        <v>2.0mil ENGD-70（H-70）</v>
      </c>
      <c r="Q101" s="38" t="str">
        <f>VLOOKUP(E101,品牌型号对应工厂型号!A:C,3,0)</f>
        <v>H-70</v>
      </c>
      <c r="R101" s="39" t="str">
        <f t="shared" si="2"/>
        <v>S01N2080P018</v>
      </c>
      <c r="S101" s="40">
        <f>VLOOKUP(E101,品牌型号对应工厂型号!A:E,5,0)</f>
        <v>8</v>
      </c>
      <c r="T101" s="38" t="str">
        <f>VLOOKUP(E101,品牌型号对应工厂型号!A:I,9,0)</f>
        <v>95:2.0mil ENLG-75(H-70)</v>
      </c>
      <c r="V101" s="41" t="str">
        <f t="shared" si="3"/>
        <v>无锡新领航 陈红兵 13585023716 gd</v>
      </c>
      <c r="W101" s="42" t="str">
        <f>VLOOKUP(E101,品牌型号对应工厂型号!A:H,6)</f>
        <v>北极光</v>
      </c>
    </row>
    <row r="102" spans="1:23" s="37" customFormat="1">
      <c r="A102" s="34">
        <v>43109</v>
      </c>
      <c r="B102" s="34">
        <v>3.6888935185197624</v>
      </c>
      <c r="C102" s="35" t="s">
        <v>414</v>
      </c>
      <c r="D102" s="34" t="s">
        <v>422</v>
      </c>
      <c r="E102" s="35" t="s">
        <v>54</v>
      </c>
      <c r="F102" s="34" t="s">
        <v>93</v>
      </c>
      <c r="G102" s="70">
        <v>1.524</v>
      </c>
      <c r="H102" s="34" t="s">
        <v>68</v>
      </c>
      <c r="I102" s="36" t="s">
        <v>11</v>
      </c>
      <c r="J102" s="70">
        <v>45.72</v>
      </c>
      <c r="K102" s="37" t="s">
        <v>423</v>
      </c>
      <c r="L102" s="37" t="s">
        <v>95</v>
      </c>
      <c r="M102" s="70">
        <v>30</v>
      </c>
      <c r="N102" s="37" t="s">
        <v>59</v>
      </c>
      <c r="O102" s="37" t="s">
        <v>176</v>
      </c>
      <c r="P102" s="38" t="str">
        <f>VLOOKUP(E102,品牌型号对应工厂型号!A:C,2,0)</f>
        <v>2.0mil ENGD-70（H-70）</v>
      </c>
      <c r="Q102" s="38" t="str">
        <f>VLOOKUP(E102,品牌型号对应工厂型号!A:C,3,0)</f>
        <v>H-70</v>
      </c>
      <c r="R102" s="39" t="str">
        <f t="shared" si="2"/>
        <v>S01N2080P016</v>
      </c>
      <c r="S102" s="40">
        <f>VLOOKUP(E102,品牌型号对应工厂型号!A:E,5,0)</f>
        <v>8</v>
      </c>
      <c r="T102" s="38" t="str">
        <f>VLOOKUP(E102,品牌型号对应工厂型号!A:I,9,0)</f>
        <v>95:2.0mil ENLG-75(H-70)</v>
      </c>
      <c r="V102" s="41" t="str">
        <f t="shared" si="3"/>
        <v>无锡新领航 陈红兵 13585023716 gd</v>
      </c>
      <c r="W102" s="42" t="str">
        <f>VLOOKUP(E102,品牌型号对应工厂型号!A:H,6)</f>
        <v>北极光</v>
      </c>
    </row>
    <row r="103" spans="1:23" s="37" customFormat="1">
      <c r="A103" s="34">
        <v>43109</v>
      </c>
      <c r="B103" s="34">
        <v>3.6888935185197624</v>
      </c>
      <c r="C103" s="35" t="s">
        <v>414</v>
      </c>
      <c r="D103" s="34" t="s">
        <v>424</v>
      </c>
      <c r="E103" s="35" t="s">
        <v>54</v>
      </c>
      <c r="F103" s="34" t="s">
        <v>93</v>
      </c>
      <c r="G103" s="70">
        <v>1.524</v>
      </c>
      <c r="H103" s="34" t="s">
        <v>68</v>
      </c>
      <c r="I103" s="36" t="s">
        <v>11</v>
      </c>
      <c r="J103" s="70">
        <v>45.72</v>
      </c>
      <c r="K103" s="37" t="s">
        <v>425</v>
      </c>
      <c r="L103" s="37" t="s">
        <v>95</v>
      </c>
      <c r="M103" s="70">
        <v>30</v>
      </c>
      <c r="N103" s="37" t="s">
        <v>59</v>
      </c>
      <c r="O103" s="37" t="s">
        <v>176</v>
      </c>
      <c r="P103" s="38" t="str">
        <f>VLOOKUP(E103,品牌型号对应工厂型号!A:C,2,0)</f>
        <v>2.0mil ENGD-70（H-70）</v>
      </c>
      <c r="Q103" s="38" t="str">
        <f>VLOOKUP(E103,品牌型号对应工厂型号!A:C,3,0)</f>
        <v>H-70</v>
      </c>
      <c r="R103" s="39" t="str">
        <f t="shared" si="2"/>
        <v>S01N2080P017</v>
      </c>
      <c r="S103" s="40">
        <f>VLOOKUP(E103,品牌型号对应工厂型号!A:E,5,0)</f>
        <v>8</v>
      </c>
      <c r="T103" s="38" t="str">
        <f>VLOOKUP(E103,品牌型号对应工厂型号!A:I,9,0)</f>
        <v>95:2.0mil ENLG-75(H-70)</v>
      </c>
      <c r="V103" s="41" t="str">
        <f t="shared" si="3"/>
        <v>无锡新领航 陈红兵 13585023716 gd</v>
      </c>
      <c r="W103" s="42" t="str">
        <f>VLOOKUP(E103,品牌型号对应工厂型号!A:H,6)</f>
        <v>北极光</v>
      </c>
    </row>
    <row r="104" spans="1:23" s="37" customFormat="1">
      <c r="A104" s="34">
        <v>43109</v>
      </c>
      <c r="B104" s="34">
        <v>3.6888935185197624</v>
      </c>
      <c r="C104" s="35" t="s">
        <v>414</v>
      </c>
      <c r="D104" s="34" t="s">
        <v>426</v>
      </c>
      <c r="E104" s="35" t="s">
        <v>54</v>
      </c>
      <c r="F104" s="34" t="s">
        <v>93</v>
      </c>
      <c r="G104" s="70">
        <v>1.524</v>
      </c>
      <c r="H104" s="34" t="s">
        <v>68</v>
      </c>
      <c r="I104" s="36" t="s">
        <v>11</v>
      </c>
      <c r="J104" s="70">
        <v>45.72</v>
      </c>
      <c r="K104" s="37" t="s">
        <v>427</v>
      </c>
      <c r="L104" s="37" t="s">
        <v>95</v>
      </c>
      <c r="M104" s="70">
        <v>30</v>
      </c>
      <c r="N104" s="37" t="s">
        <v>59</v>
      </c>
      <c r="O104" s="37" t="s">
        <v>176</v>
      </c>
      <c r="P104" s="38" t="str">
        <f>VLOOKUP(E104,品牌型号对应工厂型号!A:C,2,0)</f>
        <v>2.0mil ENGD-70（H-70）</v>
      </c>
      <c r="Q104" s="38" t="str">
        <f>VLOOKUP(E104,品牌型号对应工厂型号!A:C,3,0)</f>
        <v>H-70</v>
      </c>
      <c r="R104" s="39" t="str">
        <f t="shared" si="2"/>
        <v>S01N2080P006</v>
      </c>
      <c r="S104" s="40">
        <f>VLOOKUP(E104,品牌型号对应工厂型号!A:E,5,0)</f>
        <v>8</v>
      </c>
      <c r="T104" s="38" t="str">
        <f>VLOOKUP(E104,品牌型号对应工厂型号!A:I,9,0)</f>
        <v>95:2.0mil ENLG-75(H-70)</v>
      </c>
      <c r="V104" s="41" t="str">
        <f t="shared" si="3"/>
        <v>无锡新领航 陈红兵 13585023716 gd</v>
      </c>
      <c r="W104" s="42" t="str">
        <f>VLOOKUP(E104,品牌型号对应工厂型号!A:H,6)</f>
        <v>北极光</v>
      </c>
    </row>
    <row r="105" spans="1:23" s="37" customFormat="1">
      <c r="A105" s="34">
        <v>43109</v>
      </c>
      <c r="B105" s="34">
        <v>3.6888935185197624</v>
      </c>
      <c r="C105" s="35" t="s">
        <v>414</v>
      </c>
      <c r="D105" s="34" t="s">
        <v>428</v>
      </c>
      <c r="E105" s="35" t="s">
        <v>54</v>
      </c>
      <c r="F105" s="34" t="s">
        <v>93</v>
      </c>
      <c r="G105" s="70">
        <v>1.524</v>
      </c>
      <c r="H105" s="34" t="s">
        <v>68</v>
      </c>
      <c r="I105" s="36" t="s">
        <v>11</v>
      </c>
      <c r="J105" s="70">
        <v>45.72</v>
      </c>
      <c r="K105" s="37" t="s">
        <v>429</v>
      </c>
      <c r="L105" s="37" t="s">
        <v>95</v>
      </c>
      <c r="M105" s="70">
        <v>30</v>
      </c>
      <c r="N105" s="37" t="s">
        <v>59</v>
      </c>
      <c r="O105" s="37" t="s">
        <v>176</v>
      </c>
      <c r="P105" s="38" t="str">
        <f>VLOOKUP(E105,品牌型号对应工厂型号!A:C,2,0)</f>
        <v>2.0mil ENGD-70（H-70）</v>
      </c>
      <c r="Q105" s="38" t="str">
        <f>VLOOKUP(E105,品牌型号对应工厂型号!A:C,3,0)</f>
        <v>H-70</v>
      </c>
      <c r="R105" s="39" t="str">
        <f t="shared" si="2"/>
        <v>S01N2080P019</v>
      </c>
      <c r="S105" s="40">
        <f>VLOOKUP(E105,品牌型号对应工厂型号!A:E,5,0)</f>
        <v>8</v>
      </c>
      <c r="T105" s="38" t="str">
        <f>VLOOKUP(E105,品牌型号对应工厂型号!A:I,9,0)</f>
        <v>95:2.0mil ENLG-75(H-70)</v>
      </c>
      <c r="V105" s="41" t="str">
        <f t="shared" si="3"/>
        <v>无锡新领航 陈红兵 13585023716 gd</v>
      </c>
      <c r="W105" s="42" t="str">
        <f>VLOOKUP(E105,品牌型号对应工厂型号!A:H,6)</f>
        <v>北极光</v>
      </c>
    </row>
    <row r="106" spans="1:23" s="37" customFormat="1">
      <c r="A106" s="34">
        <v>43109</v>
      </c>
      <c r="B106" s="34">
        <v>3.6894013888886548</v>
      </c>
      <c r="C106" s="35" t="s">
        <v>430</v>
      </c>
      <c r="D106" s="34" t="s">
        <v>431</v>
      </c>
      <c r="E106" s="35" t="s">
        <v>45</v>
      </c>
      <c r="F106" s="34" t="s">
        <v>90</v>
      </c>
      <c r="G106" s="70">
        <v>1.524</v>
      </c>
      <c r="H106" s="34" t="s">
        <v>61</v>
      </c>
      <c r="I106" s="36" t="s">
        <v>46</v>
      </c>
      <c r="J106" s="70">
        <v>45.72</v>
      </c>
      <c r="K106" s="37" t="s">
        <v>432</v>
      </c>
      <c r="L106" s="37" t="s">
        <v>95</v>
      </c>
      <c r="M106" s="70">
        <v>30</v>
      </c>
      <c r="N106" s="37" t="s">
        <v>59</v>
      </c>
      <c r="O106" s="37" t="s">
        <v>132</v>
      </c>
      <c r="P106" s="38" t="str">
        <f>VLOOKUP(E106,品牌型号对应工厂型号!A:C,2,0)</f>
        <v>1.5mil EASL-70（G-70)</v>
      </c>
      <c r="Q106" s="38" t="str">
        <f>VLOOKUP(E106,品牌型号对应工厂型号!A:C,3,0)</f>
        <v>G-70</v>
      </c>
      <c r="R106" s="39" t="str">
        <f t="shared" si="2"/>
        <v>D12D2450P001</v>
      </c>
      <c r="S106" s="40">
        <f>VLOOKUP(E106,品牌型号对应工厂型号!A:E,5,0)</f>
        <v>5</v>
      </c>
      <c r="T106" s="38" t="str">
        <f>VLOOKUP(E106,品牌型号对应工厂型号!A:I,9,0)</f>
        <v>98:1.5mil EASL-70(G-70)</v>
      </c>
      <c r="V106" s="41" t="str">
        <f t="shared" si="3"/>
        <v>郑州新龙驰 路新建 18603862266 gd</v>
      </c>
      <c r="W106" s="42" t="str">
        <f>VLOOKUP(E106,品牌型号对应工厂型号!A:H,6)</f>
        <v>北极光</v>
      </c>
    </row>
    <row r="107" spans="1:23" s="37" customFormat="1">
      <c r="A107" s="34">
        <v>43109</v>
      </c>
      <c r="B107" s="34">
        <v>3.6894015046273125</v>
      </c>
      <c r="C107" s="35" t="s">
        <v>430</v>
      </c>
      <c r="D107" s="34" t="s">
        <v>433</v>
      </c>
      <c r="E107" s="35" t="s">
        <v>45</v>
      </c>
      <c r="F107" s="34" t="s">
        <v>90</v>
      </c>
      <c r="G107" s="70">
        <v>1.524</v>
      </c>
      <c r="H107" s="34" t="s">
        <v>61</v>
      </c>
      <c r="I107" s="36" t="s">
        <v>46</v>
      </c>
      <c r="J107" s="70">
        <v>45.72</v>
      </c>
      <c r="K107" s="37" t="s">
        <v>434</v>
      </c>
      <c r="L107" s="37" t="s">
        <v>95</v>
      </c>
      <c r="M107" s="70">
        <v>30</v>
      </c>
      <c r="N107" s="37" t="s">
        <v>59</v>
      </c>
      <c r="O107" s="37" t="s">
        <v>132</v>
      </c>
      <c r="P107" s="38" t="str">
        <f>VLOOKUP(E107,品牌型号对应工厂型号!A:C,2,0)</f>
        <v>1.5mil EASL-70（G-70)</v>
      </c>
      <c r="Q107" s="38" t="str">
        <f>VLOOKUP(E107,品牌型号对应工厂型号!A:C,3,0)</f>
        <v>G-70</v>
      </c>
      <c r="R107" s="39" t="str">
        <f t="shared" si="2"/>
        <v>D12D2450P002</v>
      </c>
      <c r="S107" s="40">
        <f>VLOOKUP(E107,品牌型号对应工厂型号!A:E,5,0)</f>
        <v>5</v>
      </c>
      <c r="T107" s="38" t="str">
        <f>VLOOKUP(E107,品牌型号对应工厂型号!A:I,9,0)</f>
        <v>98:1.5mil EASL-70(G-70)</v>
      </c>
      <c r="V107" s="41" t="str">
        <f t="shared" si="3"/>
        <v>郑州新龙驰 路新建 18603862266 gd</v>
      </c>
      <c r="W107" s="42" t="str">
        <f>VLOOKUP(E107,品牌型号对应工厂型号!A:H,6)</f>
        <v>北极光</v>
      </c>
    </row>
    <row r="108" spans="1:23" s="37" customFormat="1">
      <c r="A108" s="34">
        <v>43109</v>
      </c>
      <c r="B108" s="34">
        <v>3.6894013888886548</v>
      </c>
      <c r="C108" s="35" t="s">
        <v>430</v>
      </c>
      <c r="D108" s="34" t="s">
        <v>435</v>
      </c>
      <c r="E108" s="35" t="s">
        <v>45</v>
      </c>
      <c r="F108" s="34" t="s">
        <v>90</v>
      </c>
      <c r="G108" s="70">
        <v>1.524</v>
      </c>
      <c r="H108" s="34" t="s">
        <v>61</v>
      </c>
      <c r="I108" s="36" t="s">
        <v>46</v>
      </c>
      <c r="J108" s="70">
        <v>45.72</v>
      </c>
      <c r="K108" s="37" t="s">
        <v>436</v>
      </c>
      <c r="L108" s="37" t="s">
        <v>95</v>
      </c>
      <c r="M108" s="70">
        <v>30</v>
      </c>
      <c r="N108" s="37" t="s">
        <v>59</v>
      </c>
      <c r="O108" s="37" t="s">
        <v>132</v>
      </c>
      <c r="P108" s="38" t="str">
        <f>VLOOKUP(E108,品牌型号对应工厂型号!A:C,2,0)</f>
        <v>1.5mil EASL-70（G-70)</v>
      </c>
      <c r="Q108" s="38" t="str">
        <f>VLOOKUP(E108,品牌型号对应工厂型号!A:C,3,0)</f>
        <v>G-70</v>
      </c>
      <c r="R108" s="39" t="str">
        <f t="shared" si="2"/>
        <v>D12D2450P003</v>
      </c>
      <c r="S108" s="40">
        <f>VLOOKUP(E108,品牌型号对应工厂型号!A:E,5,0)</f>
        <v>5</v>
      </c>
      <c r="T108" s="38" t="str">
        <f>VLOOKUP(E108,品牌型号对应工厂型号!A:I,9,0)</f>
        <v>98:1.5mil EASL-70(G-70)</v>
      </c>
      <c r="V108" s="41" t="str">
        <f t="shared" si="3"/>
        <v>郑州新龙驰 路新建 18603862266 gd</v>
      </c>
      <c r="W108" s="42" t="str">
        <f>VLOOKUP(E108,品牌型号对应工厂型号!A:H,6)</f>
        <v>北极光</v>
      </c>
    </row>
    <row r="109" spans="1:23" s="37" customFormat="1">
      <c r="A109" s="34">
        <v>43109</v>
      </c>
      <c r="B109" s="34">
        <v>3.6894015046273125</v>
      </c>
      <c r="C109" s="35" t="s">
        <v>430</v>
      </c>
      <c r="D109" s="34" t="s">
        <v>437</v>
      </c>
      <c r="E109" s="35" t="s">
        <v>45</v>
      </c>
      <c r="F109" s="34" t="s">
        <v>90</v>
      </c>
      <c r="G109" s="70">
        <v>1.524</v>
      </c>
      <c r="H109" s="34" t="s">
        <v>61</v>
      </c>
      <c r="I109" s="36" t="s">
        <v>46</v>
      </c>
      <c r="J109" s="70">
        <v>45.72</v>
      </c>
      <c r="K109" s="37" t="s">
        <v>438</v>
      </c>
      <c r="L109" s="37" t="s">
        <v>95</v>
      </c>
      <c r="M109" s="70">
        <v>30</v>
      </c>
      <c r="N109" s="37" t="s">
        <v>59</v>
      </c>
      <c r="O109" s="37" t="s">
        <v>132</v>
      </c>
      <c r="P109" s="38" t="str">
        <f>VLOOKUP(E109,品牌型号对应工厂型号!A:C,2,0)</f>
        <v>1.5mil EASL-70（G-70)</v>
      </c>
      <c r="Q109" s="38" t="str">
        <f>VLOOKUP(E109,品牌型号对应工厂型号!A:C,3,0)</f>
        <v>G-70</v>
      </c>
      <c r="R109" s="39" t="str">
        <f t="shared" si="2"/>
        <v>D12D2450P004</v>
      </c>
      <c r="S109" s="40">
        <f>VLOOKUP(E109,品牌型号对应工厂型号!A:E,5,0)</f>
        <v>5</v>
      </c>
      <c r="T109" s="38" t="str">
        <f>VLOOKUP(E109,品牌型号对应工厂型号!A:I,9,0)</f>
        <v>98:1.5mil EASL-70(G-70)</v>
      </c>
      <c r="V109" s="41" t="str">
        <f t="shared" si="3"/>
        <v>郑州新龙驰 路新建 18603862266 gd</v>
      </c>
      <c r="W109" s="42" t="str">
        <f>VLOOKUP(E109,品牌型号对应工厂型号!A:H,6)</f>
        <v>北极光</v>
      </c>
    </row>
    <row r="110" spans="1:23" s="37" customFormat="1">
      <c r="A110" s="34">
        <v>43109</v>
      </c>
      <c r="B110" s="34">
        <v>3.6894013888886548</v>
      </c>
      <c r="C110" s="35" t="s">
        <v>430</v>
      </c>
      <c r="D110" s="34" t="s">
        <v>439</v>
      </c>
      <c r="E110" s="35" t="s">
        <v>45</v>
      </c>
      <c r="F110" s="34" t="s">
        <v>90</v>
      </c>
      <c r="G110" s="70">
        <v>1.524</v>
      </c>
      <c r="H110" s="34" t="s">
        <v>61</v>
      </c>
      <c r="I110" s="36" t="s">
        <v>46</v>
      </c>
      <c r="J110" s="70">
        <v>45.72</v>
      </c>
      <c r="K110" s="37" t="s">
        <v>440</v>
      </c>
      <c r="L110" s="37" t="s">
        <v>95</v>
      </c>
      <c r="M110" s="70">
        <v>30</v>
      </c>
      <c r="N110" s="37" t="s">
        <v>59</v>
      </c>
      <c r="O110" s="37" t="s">
        <v>132</v>
      </c>
      <c r="P110" s="38" t="str">
        <f>VLOOKUP(E110,品牌型号对应工厂型号!A:C,2,0)</f>
        <v>1.5mil EASL-70（G-70)</v>
      </c>
      <c r="Q110" s="38" t="str">
        <f>VLOOKUP(E110,品牌型号对应工厂型号!A:C,3,0)</f>
        <v>G-70</v>
      </c>
      <c r="R110" s="39" t="str">
        <f t="shared" si="2"/>
        <v>D12D2450P005</v>
      </c>
      <c r="S110" s="40">
        <f>VLOOKUP(E110,品牌型号对应工厂型号!A:E,5,0)</f>
        <v>5</v>
      </c>
      <c r="T110" s="38" t="str">
        <f>VLOOKUP(E110,品牌型号对应工厂型号!A:I,9,0)</f>
        <v>98:1.5mil EASL-70(G-70)</v>
      </c>
      <c r="V110" s="41" t="str">
        <f t="shared" si="3"/>
        <v>郑州新龙驰 路新建 18603862266 gd</v>
      </c>
      <c r="W110" s="42" t="str">
        <f>VLOOKUP(E110,品牌型号对应工厂型号!A:H,6)</f>
        <v>北极光</v>
      </c>
    </row>
    <row r="111" spans="1:23" s="37" customFormat="1">
      <c r="A111" s="34">
        <v>43109</v>
      </c>
      <c r="B111" s="34">
        <v>3.6894015046273125</v>
      </c>
      <c r="C111" s="35" t="s">
        <v>430</v>
      </c>
      <c r="D111" s="34" t="s">
        <v>441</v>
      </c>
      <c r="E111" s="35" t="s">
        <v>45</v>
      </c>
      <c r="F111" s="34" t="s">
        <v>90</v>
      </c>
      <c r="G111" s="70">
        <v>1.524</v>
      </c>
      <c r="H111" s="34" t="s">
        <v>61</v>
      </c>
      <c r="I111" s="36" t="s">
        <v>46</v>
      </c>
      <c r="J111" s="70">
        <v>45.72</v>
      </c>
      <c r="K111" s="37" t="s">
        <v>442</v>
      </c>
      <c r="L111" s="37" t="s">
        <v>95</v>
      </c>
      <c r="M111" s="70">
        <v>30</v>
      </c>
      <c r="N111" s="37" t="s">
        <v>59</v>
      </c>
      <c r="O111" s="37" t="s">
        <v>132</v>
      </c>
      <c r="P111" s="38" t="str">
        <f>VLOOKUP(E111,品牌型号对应工厂型号!A:C,2,0)</f>
        <v>1.5mil EASL-70（G-70)</v>
      </c>
      <c r="Q111" s="38" t="str">
        <f>VLOOKUP(E111,品牌型号对应工厂型号!A:C,3,0)</f>
        <v>G-70</v>
      </c>
      <c r="R111" s="39" t="str">
        <f t="shared" si="2"/>
        <v>D12D2450P006</v>
      </c>
      <c r="S111" s="40">
        <f>VLOOKUP(E111,品牌型号对应工厂型号!A:E,5,0)</f>
        <v>5</v>
      </c>
      <c r="T111" s="38" t="str">
        <f>VLOOKUP(E111,品牌型号对应工厂型号!A:I,9,0)</f>
        <v>98:1.5mil EASL-70(G-70)</v>
      </c>
      <c r="V111" s="41" t="str">
        <f t="shared" si="3"/>
        <v>郑州新龙驰 路新建 18603862266 gd</v>
      </c>
      <c r="W111" s="42" t="str">
        <f>VLOOKUP(E111,品牌型号对应工厂型号!A:H,6)</f>
        <v>北极光</v>
      </c>
    </row>
    <row r="112" spans="1:23" s="37" customFormat="1">
      <c r="A112" s="34">
        <v>43109</v>
      </c>
      <c r="B112" s="34">
        <v>3.6894013888886548</v>
      </c>
      <c r="C112" s="35" t="s">
        <v>430</v>
      </c>
      <c r="D112" s="34" t="s">
        <v>443</v>
      </c>
      <c r="E112" s="35" t="s">
        <v>45</v>
      </c>
      <c r="F112" s="34" t="s">
        <v>90</v>
      </c>
      <c r="G112" s="70">
        <v>1.524</v>
      </c>
      <c r="H112" s="34" t="s">
        <v>61</v>
      </c>
      <c r="I112" s="36" t="s">
        <v>46</v>
      </c>
      <c r="J112" s="70">
        <v>45.72</v>
      </c>
      <c r="K112" s="37" t="s">
        <v>444</v>
      </c>
      <c r="L112" s="37" t="s">
        <v>95</v>
      </c>
      <c r="M112" s="70">
        <v>30</v>
      </c>
      <c r="N112" s="37" t="s">
        <v>59</v>
      </c>
      <c r="O112" s="37" t="s">
        <v>132</v>
      </c>
      <c r="P112" s="38" t="str">
        <f>VLOOKUP(E112,品牌型号对应工厂型号!A:C,2,0)</f>
        <v>1.5mil EASL-70（G-70)</v>
      </c>
      <c r="Q112" s="38" t="str">
        <f>VLOOKUP(E112,品牌型号对应工厂型号!A:C,3,0)</f>
        <v>G-70</v>
      </c>
      <c r="R112" s="39" t="str">
        <f t="shared" si="2"/>
        <v>D12D2450P007</v>
      </c>
      <c r="S112" s="40">
        <f>VLOOKUP(E112,品牌型号对应工厂型号!A:E,5,0)</f>
        <v>5</v>
      </c>
      <c r="T112" s="38" t="str">
        <f>VLOOKUP(E112,品牌型号对应工厂型号!A:I,9,0)</f>
        <v>98:1.5mil EASL-70(G-70)</v>
      </c>
      <c r="V112" s="41" t="str">
        <f t="shared" si="3"/>
        <v>郑州新龙驰 路新建 18603862266 gd</v>
      </c>
      <c r="W112" s="42" t="str">
        <f>VLOOKUP(E112,品牌型号对应工厂型号!A:H,6)</f>
        <v>北极光</v>
      </c>
    </row>
    <row r="113" spans="1:23" s="37" customFormat="1">
      <c r="A113" s="34">
        <v>43109</v>
      </c>
      <c r="B113" s="34">
        <v>3.6894015046273125</v>
      </c>
      <c r="C113" s="35" t="s">
        <v>430</v>
      </c>
      <c r="D113" s="34" t="s">
        <v>445</v>
      </c>
      <c r="E113" s="35" t="s">
        <v>45</v>
      </c>
      <c r="F113" s="34" t="s">
        <v>90</v>
      </c>
      <c r="G113" s="70">
        <v>1.524</v>
      </c>
      <c r="H113" s="34" t="s">
        <v>61</v>
      </c>
      <c r="I113" s="36" t="s">
        <v>46</v>
      </c>
      <c r="J113" s="70">
        <v>45.72</v>
      </c>
      <c r="K113" s="37" t="s">
        <v>446</v>
      </c>
      <c r="L113" s="37" t="s">
        <v>95</v>
      </c>
      <c r="M113" s="70">
        <v>30</v>
      </c>
      <c r="N113" s="37" t="s">
        <v>59</v>
      </c>
      <c r="O113" s="37" t="s">
        <v>132</v>
      </c>
      <c r="P113" s="38" t="str">
        <f>VLOOKUP(E113,品牌型号对应工厂型号!A:C,2,0)</f>
        <v>1.5mil EASL-70（G-70)</v>
      </c>
      <c r="Q113" s="38" t="str">
        <f>VLOOKUP(E113,品牌型号对应工厂型号!A:C,3,0)</f>
        <v>G-70</v>
      </c>
      <c r="R113" s="39" t="str">
        <f t="shared" si="2"/>
        <v>D12D2450P008</v>
      </c>
      <c r="S113" s="40">
        <f>VLOOKUP(E113,品牌型号对应工厂型号!A:E,5,0)</f>
        <v>5</v>
      </c>
      <c r="T113" s="38" t="str">
        <f>VLOOKUP(E113,品牌型号对应工厂型号!A:I,9,0)</f>
        <v>98:1.5mil EASL-70(G-70)</v>
      </c>
      <c r="V113" s="41" t="str">
        <f t="shared" si="3"/>
        <v>郑州新龙驰 路新建 18603862266 gd</v>
      </c>
      <c r="W113" s="42" t="str">
        <f>VLOOKUP(E113,品牌型号对应工厂型号!A:H,6)</f>
        <v>北极光</v>
      </c>
    </row>
    <row r="114" spans="1:23" s="37" customFormat="1">
      <c r="A114" s="34">
        <v>43109</v>
      </c>
      <c r="B114" s="34">
        <v>3.6894013888886548</v>
      </c>
      <c r="C114" s="35" t="s">
        <v>430</v>
      </c>
      <c r="D114" s="34" t="s">
        <v>447</v>
      </c>
      <c r="E114" s="35" t="s">
        <v>45</v>
      </c>
      <c r="F114" s="34" t="s">
        <v>90</v>
      </c>
      <c r="G114" s="70">
        <v>1.524</v>
      </c>
      <c r="H114" s="34" t="s">
        <v>61</v>
      </c>
      <c r="I114" s="36" t="s">
        <v>46</v>
      </c>
      <c r="J114" s="70">
        <v>45.72</v>
      </c>
      <c r="K114" s="37" t="s">
        <v>448</v>
      </c>
      <c r="L114" s="37" t="s">
        <v>95</v>
      </c>
      <c r="M114" s="70">
        <v>30</v>
      </c>
      <c r="N114" s="37" t="s">
        <v>59</v>
      </c>
      <c r="O114" s="37" t="s">
        <v>132</v>
      </c>
      <c r="P114" s="38" t="str">
        <f>VLOOKUP(E114,品牌型号对应工厂型号!A:C,2,0)</f>
        <v>1.5mil EASL-70（G-70)</v>
      </c>
      <c r="Q114" s="38" t="str">
        <f>VLOOKUP(E114,品牌型号对应工厂型号!A:C,3,0)</f>
        <v>G-70</v>
      </c>
      <c r="R114" s="39" t="str">
        <f t="shared" si="2"/>
        <v>D12D2450P009</v>
      </c>
      <c r="S114" s="40">
        <f>VLOOKUP(E114,品牌型号对应工厂型号!A:E,5,0)</f>
        <v>5</v>
      </c>
      <c r="T114" s="38" t="str">
        <f>VLOOKUP(E114,品牌型号对应工厂型号!A:I,9,0)</f>
        <v>98:1.5mil EASL-70(G-70)</v>
      </c>
      <c r="V114" s="41" t="str">
        <f t="shared" si="3"/>
        <v>郑州新龙驰 路新建 18603862266 gd</v>
      </c>
      <c r="W114" s="42" t="str">
        <f>VLOOKUP(E114,品牌型号对应工厂型号!A:H,6)</f>
        <v>北极光</v>
      </c>
    </row>
    <row r="115" spans="1:23" s="37" customFormat="1">
      <c r="A115" s="34">
        <v>43109</v>
      </c>
      <c r="B115" s="34">
        <v>3.6894015046273125</v>
      </c>
      <c r="C115" s="35" t="s">
        <v>430</v>
      </c>
      <c r="D115" s="34" t="s">
        <v>449</v>
      </c>
      <c r="E115" s="35" t="s">
        <v>45</v>
      </c>
      <c r="F115" s="34" t="s">
        <v>90</v>
      </c>
      <c r="G115" s="70">
        <v>1.524</v>
      </c>
      <c r="H115" s="34" t="s">
        <v>61</v>
      </c>
      <c r="I115" s="36" t="s">
        <v>46</v>
      </c>
      <c r="J115" s="70">
        <v>45.72</v>
      </c>
      <c r="K115" s="37" t="s">
        <v>450</v>
      </c>
      <c r="L115" s="37" t="s">
        <v>95</v>
      </c>
      <c r="M115" s="70">
        <v>30</v>
      </c>
      <c r="N115" s="37" t="s">
        <v>59</v>
      </c>
      <c r="O115" s="37" t="s">
        <v>132</v>
      </c>
      <c r="P115" s="38" t="str">
        <f>VLOOKUP(E115,品牌型号对应工厂型号!A:C,2,0)</f>
        <v>1.5mil EASL-70（G-70)</v>
      </c>
      <c r="Q115" s="38" t="str">
        <f>VLOOKUP(E115,品牌型号对应工厂型号!A:C,3,0)</f>
        <v>G-70</v>
      </c>
      <c r="R115" s="39" t="str">
        <f t="shared" si="2"/>
        <v>D12D2450P010</v>
      </c>
      <c r="S115" s="40">
        <f>VLOOKUP(E115,品牌型号对应工厂型号!A:E,5,0)</f>
        <v>5</v>
      </c>
      <c r="T115" s="38" t="str">
        <f>VLOOKUP(E115,品牌型号对应工厂型号!A:I,9,0)</f>
        <v>98:1.5mil EASL-70(G-70)</v>
      </c>
      <c r="V115" s="41" t="str">
        <f t="shared" si="3"/>
        <v>郑州新龙驰 路新建 18603862266 gd</v>
      </c>
      <c r="W115" s="42" t="str">
        <f>VLOOKUP(E115,品牌型号对应工厂型号!A:H,6)</f>
        <v>北极光</v>
      </c>
    </row>
    <row r="116" spans="1:23" s="37" customFormat="1">
      <c r="A116" s="34">
        <v>43109</v>
      </c>
      <c r="B116" s="34">
        <v>3.6894013888886548</v>
      </c>
      <c r="C116" s="35" t="s">
        <v>430</v>
      </c>
      <c r="D116" s="34" t="s">
        <v>451</v>
      </c>
      <c r="E116" s="35" t="s">
        <v>45</v>
      </c>
      <c r="F116" s="34" t="s">
        <v>90</v>
      </c>
      <c r="G116" s="70">
        <v>1.524</v>
      </c>
      <c r="H116" s="34" t="s">
        <v>61</v>
      </c>
      <c r="I116" s="36" t="s">
        <v>46</v>
      </c>
      <c r="J116" s="70">
        <v>45.72</v>
      </c>
      <c r="K116" s="37" t="s">
        <v>452</v>
      </c>
      <c r="L116" s="37" t="s">
        <v>95</v>
      </c>
      <c r="M116" s="70">
        <v>30</v>
      </c>
      <c r="N116" s="37" t="s">
        <v>59</v>
      </c>
      <c r="O116" s="37" t="s">
        <v>132</v>
      </c>
      <c r="P116" s="38" t="str">
        <f>VLOOKUP(E116,品牌型号对应工厂型号!A:C,2,0)</f>
        <v>1.5mil EASL-70（G-70)</v>
      </c>
      <c r="Q116" s="38" t="str">
        <f>VLOOKUP(E116,品牌型号对应工厂型号!A:C,3,0)</f>
        <v>G-70</v>
      </c>
      <c r="R116" s="39" t="str">
        <f t="shared" si="2"/>
        <v>D12D2450P011</v>
      </c>
      <c r="S116" s="40">
        <f>VLOOKUP(E116,品牌型号对应工厂型号!A:E,5,0)</f>
        <v>5</v>
      </c>
      <c r="T116" s="38" t="str">
        <f>VLOOKUP(E116,品牌型号对应工厂型号!A:I,9,0)</f>
        <v>98:1.5mil EASL-70(G-70)</v>
      </c>
      <c r="V116" s="41" t="str">
        <f t="shared" si="3"/>
        <v>郑州新龙驰 路新建 18603862266 gd</v>
      </c>
      <c r="W116" s="42" t="str">
        <f>VLOOKUP(E116,品牌型号对应工厂型号!A:H,6)</f>
        <v>北极光</v>
      </c>
    </row>
    <row r="117" spans="1:23" s="37" customFormat="1">
      <c r="A117" s="34">
        <v>43109</v>
      </c>
      <c r="B117" s="34">
        <v>3.6894015046273125</v>
      </c>
      <c r="C117" s="35" t="s">
        <v>430</v>
      </c>
      <c r="D117" s="34" t="s">
        <v>453</v>
      </c>
      <c r="E117" s="35" t="s">
        <v>45</v>
      </c>
      <c r="F117" s="34" t="s">
        <v>90</v>
      </c>
      <c r="G117" s="70">
        <v>1.524</v>
      </c>
      <c r="H117" s="34" t="s">
        <v>61</v>
      </c>
      <c r="I117" s="36" t="s">
        <v>46</v>
      </c>
      <c r="J117" s="70">
        <v>45.72</v>
      </c>
      <c r="K117" s="37" t="s">
        <v>454</v>
      </c>
      <c r="L117" s="37" t="s">
        <v>95</v>
      </c>
      <c r="M117" s="70">
        <v>30</v>
      </c>
      <c r="N117" s="37" t="s">
        <v>59</v>
      </c>
      <c r="O117" s="37" t="s">
        <v>132</v>
      </c>
      <c r="P117" s="38" t="str">
        <f>VLOOKUP(E117,品牌型号对应工厂型号!A:C,2,0)</f>
        <v>1.5mil EASL-70（G-70)</v>
      </c>
      <c r="Q117" s="38" t="str">
        <f>VLOOKUP(E117,品牌型号对应工厂型号!A:C,3,0)</f>
        <v>G-70</v>
      </c>
      <c r="R117" s="39" t="str">
        <f t="shared" si="2"/>
        <v>D12D2450P012</v>
      </c>
      <c r="S117" s="40">
        <f>VLOOKUP(E117,品牌型号对应工厂型号!A:E,5,0)</f>
        <v>5</v>
      </c>
      <c r="T117" s="38" t="str">
        <f>VLOOKUP(E117,品牌型号对应工厂型号!A:I,9,0)</f>
        <v>98:1.5mil EASL-70(G-70)</v>
      </c>
      <c r="V117" s="41" t="str">
        <f t="shared" si="3"/>
        <v>郑州新龙驰 路新建 18603862266 gd</v>
      </c>
      <c r="W117" s="42" t="str">
        <f>VLOOKUP(E117,品牌型号对应工厂型号!A:H,6)</f>
        <v>北极光</v>
      </c>
    </row>
    <row r="118" spans="1:23" s="37" customFormat="1">
      <c r="A118" s="34">
        <v>43109</v>
      </c>
      <c r="B118" s="34">
        <v>3.6894013888886548</v>
      </c>
      <c r="C118" s="35" t="s">
        <v>430</v>
      </c>
      <c r="D118" s="34" t="s">
        <v>455</v>
      </c>
      <c r="E118" s="35" t="s">
        <v>45</v>
      </c>
      <c r="F118" s="34" t="s">
        <v>90</v>
      </c>
      <c r="G118" s="70">
        <v>1.524</v>
      </c>
      <c r="H118" s="34" t="s">
        <v>61</v>
      </c>
      <c r="I118" s="36" t="s">
        <v>46</v>
      </c>
      <c r="J118" s="70">
        <v>45.72</v>
      </c>
      <c r="K118" s="37" t="s">
        <v>456</v>
      </c>
      <c r="L118" s="37" t="s">
        <v>95</v>
      </c>
      <c r="M118" s="70">
        <v>30</v>
      </c>
      <c r="N118" s="37" t="s">
        <v>59</v>
      </c>
      <c r="O118" s="37" t="s">
        <v>132</v>
      </c>
      <c r="P118" s="38" t="str">
        <f>VLOOKUP(E118,品牌型号对应工厂型号!A:C,2,0)</f>
        <v>1.5mil EASL-70（G-70)</v>
      </c>
      <c r="Q118" s="38" t="str">
        <f>VLOOKUP(E118,品牌型号对应工厂型号!A:C,3,0)</f>
        <v>G-70</v>
      </c>
      <c r="R118" s="39" t="str">
        <f t="shared" si="2"/>
        <v>D12D2450P013</v>
      </c>
      <c r="S118" s="40">
        <f>VLOOKUP(E118,品牌型号对应工厂型号!A:E,5,0)</f>
        <v>5</v>
      </c>
      <c r="T118" s="38" t="str">
        <f>VLOOKUP(E118,品牌型号对应工厂型号!A:I,9,0)</f>
        <v>98:1.5mil EASL-70(G-70)</v>
      </c>
      <c r="V118" s="41" t="str">
        <f t="shared" si="3"/>
        <v>郑州新龙驰 路新建 18603862266 gd</v>
      </c>
      <c r="W118" s="42" t="str">
        <f>VLOOKUP(E118,品牌型号对应工厂型号!A:H,6)</f>
        <v>北极光</v>
      </c>
    </row>
    <row r="119" spans="1:23" s="37" customFormat="1">
      <c r="A119" s="34">
        <v>43109</v>
      </c>
      <c r="B119" s="34">
        <v>3.6894015046273125</v>
      </c>
      <c r="C119" s="35" t="s">
        <v>430</v>
      </c>
      <c r="D119" s="34" t="s">
        <v>457</v>
      </c>
      <c r="E119" s="35" t="s">
        <v>45</v>
      </c>
      <c r="F119" s="34" t="s">
        <v>90</v>
      </c>
      <c r="G119" s="70">
        <v>1.524</v>
      </c>
      <c r="H119" s="34" t="s">
        <v>61</v>
      </c>
      <c r="I119" s="36" t="s">
        <v>46</v>
      </c>
      <c r="J119" s="70">
        <v>45.72</v>
      </c>
      <c r="K119" s="37" t="s">
        <v>458</v>
      </c>
      <c r="L119" s="37" t="s">
        <v>95</v>
      </c>
      <c r="M119" s="70">
        <v>30</v>
      </c>
      <c r="N119" s="37" t="s">
        <v>59</v>
      </c>
      <c r="O119" s="37" t="s">
        <v>132</v>
      </c>
      <c r="P119" s="38" t="str">
        <f>VLOOKUP(E119,品牌型号对应工厂型号!A:C,2,0)</f>
        <v>1.5mil EASL-70（G-70)</v>
      </c>
      <c r="Q119" s="38" t="str">
        <f>VLOOKUP(E119,品牌型号对应工厂型号!A:C,3,0)</f>
        <v>G-70</v>
      </c>
      <c r="R119" s="39" t="str">
        <f t="shared" si="2"/>
        <v>D12D2450P014</v>
      </c>
      <c r="S119" s="40">
        <f>VLOOKUP(E119,品牌型号对应工厂型号!A:E,5,0)</f>
        <v>5</v>
      </c>
      <c r="T119" s="38" t="str">
        <f>VLOOKUP(E119,品牌型号对应工厂型号!A:I,9,0)</f>
        <v>98:1.5mil EASL-70(G-70)</v>
      </c>
      <c r="V119" s="41" t="str">
        <f t="shared" si="3"/>
        <v>郑州新龙驰 路新建 18603862266 gd</v>
      </c>
      <c r="W119" s="42" t="str">
        <f>VLOOKUP(E119,品牌型号对应工厂型号!A:H,6)</f>
        <v>北极光</v>
      </c>
    </row>
    <row r="120" spans="1:23" s="37" customFormat="1">
      <c r="A120" s="34">
        <v>43109</v>
      </c>
      <c r="B120" s="34">
        <v>3.6894013888886548</v>
      </c>
      <c r="C120" s="35" t="s">
        <v>430</v>
      </c>
      <c r="D120" s="34" t="s">
        <v>459</v>
      </c>
      <c r="E120" s="35" t="s">
        <v>45</v>
      </c>
      <c r="F120" s="34" t="s">
        <v>90</v>
      </c>
      <c r="G120" s="70">
        <v>1.524</v>
      </c>
      <c r="H120" s="34" t="s">
        <v>61</v>
      </c>
      <c r="I120" s="36" t="s">
        <v>46</v>
      </c>
      <c r="J120" s="70">
        <v>45.72</v>
      </c>
      <c r="K120" s="37" t="s">
        <v>460</v>
      </c>
      <c r="L120" s="37" t="s">
        <v>95</v>
      </c>
      <c r="M120" s="70">
        <v>30</v>
      </c>
      <c r="N120" s="37" t="s">
        <v>59</v>
      </c>
      <c r="O120" s="37" t="s">
        <v>132</v>
      </c>
      <c r="P120" s="38" t="str">
        <f>VLOOKUP(E120,品牌型号对应工厂型号!A:C,2,0)</f>
        <v>1.5mil EASL-70（G-70)</v>
      </c>
      <c r="Q120" s="38" t="str">
        <f>VLOOKUP(E120,品牌型号对应工厂型号!A:C,3,0)</f>
        <v>G-70</v>
      </c>
      <c r="R120" s="39" t="str">
        <f t="shared" si="2"/>
        <v>D12D2450P015</v>
      </c>
      <c r="S120" s="40">
        <f>VLOOKUP(E120,品牌型号对应工厂型号!A:E,5,0)</f>
        <v>5</v>
      </c>
      <c r="T120" s="38" t="str">
        <f>VLOOKUP(E120,品牌型号对应工厂型号!A:I,9,0)</f>
        <v>98:1.5mil EASL-70(G-70)</v>
      </c>
      <c r="V120" s="41" t="str">
        <f t="shared" si="3"/>
        <v>郑州新龙驰 路新建 18603862266 gd</v>
      </c>
      <c r="W120" s="42" t="str">
        <f>VLOOKUP(E120,品牌型号对应工厂型号!A:H,6)</f>
        <v>北极光</v>
      </c>
    </row>
    <row r="121" spans="1:23" s="37" customFormat="1">
      <c r="A121" s="34">
        <v>43109</v>
      </c>
      <c r="B121" s="34">
        <v>3.6894015046273125</v>
      </c>
      <c r="C121" s="35" t="s">
        <v>430</v>
      </c>
      <c r="D121" s="34" t="s">
        <v>461</v>
      </c>
      <c r="E121" s="35" t="s">
        <v>45</v>
      </c>
      <c r="F121" s="34" t="s">
        <v>90</v>
      </c>
      <c r="G121" s="70">
        <v>1.524</v>
      </c>
      <c r="H121" s="34" t="s">
        <v>61</v>
      </c>
      <c r="I121" s="36" t="s">
        <v>46</v>
      </c>
      <c r="J121" s="70">
        <v>45.72</v>
      </c>
      <c r="K121" s="37" t="s">
        <v>462</v>
      </c>
      <c r="L121" s="37" t="s">
        <v>95</v>
      </c>
      <c r="M121" s="70">
        <v>30</v>
      </c>
      <c r="N121" s="37" t="s">
        <v>59</v>
      </c>
      <c r="O121" s="37" t="s">
        <v>132</v>
      </c>
      <c r="P121" s="38" t="str">
        <f>VLOOKUP(E121,品牌型号对应工厂型号!A:C,2,0)</f>
        <v>1.5mil EASL-70（G-70)</v>
      </c>
      <c r="Q121" s="38" t="str">
        <f>VLOOKUP(E121,品牌型号对应工厂型号!A:C,3,0)</f>
        <v>G-70</v>
      </c>
      <c r="R121" s="39" t="str">
        <f t="shared" si="2"/>
        <v>D12D2450P016</v>
      </c>
      <c r="S121" s="40">
        <f>VLOOKUP(E121,品牌型号对应工厂型号!A:E,5,0)</f>
        <v>5</v>
      </c>
      <c r="T121" s="38" t="str">
        <f>VLOOKUP(E121,品牌型号对应工厂型号!A:I,9,0)</f>
        <v>98:1.5mil EASL-70(G-70)</v>
      </c>
      <c r="V121" s="41" t="str">
        <f t="shared" si="3"/>
        <v>郑州新龙驰 路新建 18603862266 gd</v>
      </c>
      <c r="W121" s="42" t="str">
        <f>VLOOKUP(E121,品牌型号对应工厂型号!A:H,6)</f>
        <v>北极光</v>
      </c>
    </row>
    <row r="122" spans="1:23" s="37" customFormat="1">
      <c r="A122" s="34">
        <v>43109</v>
      </c>
      <c r="B122" s="34">
        <v>3.6894013888886548</v>
      </c>
      <c r="C122" s="35" t="s">
        <v>430</v>
      </c>
      <c r="D122" s="34" t="s">
        <v>463</v>
      </c>
      <c r="E122" s="35" t="s">
        <v>45</v>
      </c>
      <c r="F122" s="34" t="s">
        <v>90</v>
      </c>
      <c r="G122" s="70">
        <v>1.524</v>
      </c>
      <c r="H122" s="34" t="s">
        <v>61</v>
      </c>
      <c r="I122" s="36" t="s">
        <v>46</v>
      </c>
      <c r="J122" s="70">
        <v>45.72</v>
      </c>
      <c r="K122" s="37" t="s">
        <v>464</v>
      </c>
      <c r="L122" s="37" t="s">
        <v>95</v>
      </c>
      <c r="M122" s="70">
        <v>30</v>
      </c>
      <c r="N122" s="37" t="s">
        <v>59</v>
      </c>
      <c r="O122" s="37" t="s">
        <v>132</v>
      </c>
      <c r="P122" s="38" t="str">
        <f>VLOOKUP(E122,品牌型号对应工厂型号!A:C,2,0)</f>
        <v>1.5mil EASL-70（G-70)</v>
      </c>
      <c r="Q122" s="38" t="str">
        <f>VLOOKUP(E122,品牌型号对应工厂型号!A:C,3,0)</f>
        <v>G-70</v>
      </c>
      <c r="R122" s="39" t="str">
        <f t="shared" si="2"/>
        <v>D12D2450P017</v>
      </c>
      <c r="S122" s="40">
        <f>VLOOKUP(E122,品牌型号对应工厂型号!A:E,5,0)</f>
        <v>5</v>
      </c>
      <c r="T122" s="38" t="str">
        <f>VLOOKUP(E122,品牌型号对应工厂型号!A:I,9,0)</f>
        <v>98:1.5mil EASL-70(G-70)</v>
      </c>
      <c r="V122" s="41" t="str">
        <f t="shared" si="3"/>
        <v>郑州新龙驰 路新建 18603862266 gd</v>
      </c>
      <c r="W122" s="42" t="str">
        <f>VLOOKUP(E122,品牌型号对应工厂型号!A:H,6)</f>
        <v>北极光</v>
      </c>
    </row>
    <row r="123" spans="1:23" s="37" customFormat="1">
      <c r="A123" s="34">
        <v>43109</v>
      </c>
      <c r="B123" s="34">
        <v>3.6894015046273125</v>
      </c>
      <c r="C123" s="35" t="s">
        <v>430</v>
      </c>
      <c r="D123" s="34" t="s">
        <v>465</v>
      </c>
      <c r="E123" s="35" t="s">
        <v>45</v>
      </c>
      <c r="F123" s="34" t="s">
        <v>90</v>
      </c>
      <c r="G123" s="70">
        <v>1.524</v>
      </c>
      <c r="H123" s="34" t="s">
        <v>61</v>
      </c>
      <c r="I123" s="36" t="s">
        <v>46</v>
      </c>
      <c r="J123" s="70">
        <v>45.72</v>
      </c>
      <c r="K123" s="37" t="s">
        <v>466</v>
      </c>
      <c r="L123" s="37" t="s">
        <v>95</v>
      </c>
      <c r="M123" s="70">
        <v>30</v>
      </c>
      <c r="N123" s="37" t="s">
        <v>59</v>
      </c>
      <c r="O123" s="37" t="s">
        <v>132</v>
      </c>
      <c r="P123" s="38" t="str">
        <f>VLOOKUP(E123,品牌型号对应工厂型号!A:C,2,0)</f>
        <v>1.5mil EASL-70（G-70)</v>
      </c>
      <c r="Q123" s="38" t="str">
        <f>VLOOKUP(E123,品牌型号对应工厂型号!A:C,3,0)</f>
        <v>G-70</v>
      </c>
      <c r="R123" s="39" t="str">
        <f t="shared" si="2"/>
        <v>D12D2450P018</v>
      </c>
      <c r="S123" s="40">
        <f>VLOOKUP(E123,品牌型号对应工厂型号!A:E,5,0)</f>
        <v>5</v>
      </c>
      <c r="T123" s="38" t="str">
        <f>VLOOKUP(E123,品牌型号对应工厂型号!A:I,9,0)</f>
        <v>98:1.5mil EASL-70(G-70)</v>
      </c>
      <c r="V123" s="41" t="str">
        <f t="shared" si="3"/>
        <v>郑州新龙驰 路新建 18603862266 gd</v>
      </c>
      <c r="W123" s="42" t="str">
        <f>VLOOKUP(E123,品牌型号对应工厂型号!A:H,6)</f>
        <v>北极光</v>
      </c>
    </row>
    <row r="124" spans="1:23" s="37" customFormat="1">
      <c r="A124" s="34">
        <v>43109</v>
      </c>
      <c r="B124" s="34">
        <v>3.6894013888886548</v>
      </c>
      <c r="C124" s="35" t="s">
        <v>430</v>
      </c>
      <c r="D124" s="34" t="s">
        <v>467</v>
      </c>
      <c r="E124" s="35" t="s">
        <v>45</v>
      </c>
      <c r="F124" s="34" t="s">
        <v>90</v>
      </c>
      <c r="G124" s="70">
        <v>1.524</v>
      </c>
      <c r="H124" s="34" t="s">
        <v>61</v>
      </c>
      <c r="I124" s="36" t="s">
        <v>46</v>
      </c>
      <c r="J124" s="70">
        <v>45.72</v>
      </c>
      <c r="K124" s="37" t="s">
        <v>468</v>
      </c>
      <c r="L124" s="37" t="s">
        <v>95</v>
      </c>
      <c r="M124" s="70">
        <v>30</v>
      </c>
      <c r="N124" s="37" t="s">
        <v>59</v>
      </c>
      <c r="O124" s="37" t="s">
        <v>132</v>
      </c>
      <c r="P124" s="38" t="str">
        <f>VLOOKUP(E124,品牌型号对应工厂型号!A:C,2,0)</f>
        <v>1.5mil EASL-70（G-70)</v>
      </c>
      <c r="Q124" s="38" t="str">
        <f>VLOOKUP(E124,品牌型号对应工厂型号!A:C,3,0)</f>
        <v>G-70</v>
      </c>
      <c r="R124" s="39" t="str">
        <f t="shared" si="2"/>
        <v>D12D2450P019</v>
      </c>
      <c r="S124" s="40">
        <f>VLOOKUP(E124,品牌型号对应工厂型号!A:E,5,0)</f>
        <v>5</v>
      </c>
      <c r="T124" s="38" t="str">
        <f>VLOOKUP(E124,品牌型号对应工厂型号!A:I,9,0)</f>
        <v>98:1.5mil EASL-70(G-70)</v>
      </c>
      <c r="V124" s="41" t="str">
        <f t="shared" si="3"/>
        <v>郑州新龙驰 路新建 18603862266 gd</v>
      </c>
      <c r="W124" s="42" t="str">
        <f>VLOOKUP(E124,品牌型号对应工厂型号!A:H,6)</f>
        <v>北极光</v>
      </c>
    </row>
    <row r="125" spans="1:23" s="37" customFormat="1">
      <c r="A125" s="34">
        <v>43109</v>
      </c>
      <c r="B125" s="34">
        <v>3.6894015046273125</v>
      </c>
      <c r="C125" s="35" t="s">
        <v>430</v>
      </c>
      <c r="D125" s="34" t="s">
        <v>469</v>
      </c>
      <c r="E125" s="35" t="s">
        <v>45</v>
      </c>
      <c r="F125" s="34" t="s">
        <v>90</v>
      </c>
      <c r="G125" s="70">
        <v>1.524</v>
      </c>
      <c r="H125" s="34" t="s">
        <v>61</v>
      </c>
      <c r="I125" s="36" t="s">
        <v>46</v>
      </c>
      <c r="J125" s="70">
        <v>45.72</v>
      </c>
      <c r="K125" s="37" t="s">
        <v>470</v>
      </c>
      <c r="L125" s="37" t="s">
        <v>95</v>
      </c>
      <c r="M125" s="70">
        <v>30</v>
      </c>
      <c r="N125" s="37" t="s">
        <v>59</v>
      </c>
      <c r="O125" s="37" t="s">
        <v>132</v>
      </c>
      <c r="P125" s="38" t="str">
        <f>VLOOKUP(E125,品牌型号对应工厂型号!A:C,2,0)</f>
        <v>1.5mil EASL-70（G-70)</v>
      </c>
      <c r="Q125" s="38" t="str">
        <f>VLOOKUP(E125,品牌型号对应工厂型号!A:C,3,0)</f>
        <v>G-70</v>
      </c>
      <c r="R125" s="39" t="str">
        <f t="shared" si="2"/>
        <v>D12D2450P020</v>
      </c>
      <c r="S125" s="40">
        <f>VLOOKUP(E125,品牌型号对应工厂型号!A:E,5,0)</f>
        <v>5</v>
      </c>
      <c r="T125" s="38" t="str">
        <f>VLOOKUP(E125,品牌型号对应工厂型号!A:I,9,0)</f>
        <v>98:1.5mil EASL-70(G-70)</v>
      </c>
      <c r="V125" s="41" t="str">
        <f t="shared" si="3"/>
        <v>郑州新龙驰 路新建 18603862266 gd</v>
      </c>
      <c r="W125" s="42" t="str">
        <f>VLOOKUP(E125,品牌型号对应工厂型号!A:H,6)</f>
        <v>北极光</v>
      </c>
    </row>
    <row r="126" spans="1:23" s="37" customFormat="1">
      <c r="A126" s="34">
        <v>43109</v>
      </c>
      <c r="B126" s="34">
        <v>3.6894013888886548</v>
      </c>
      <c r="C126" s="35" t="s">
        <v>430</v>
      </c>
      <c r="D126" s="34" t="s">
        <v>471</v>
      </c>
      <c r="E126" s="35" t="s">
        <v>45</v>
      </c>
      <c r="F126" s="34" t="s">
        <v>90</v>
      </c>
      <c r="G126" s="70">
        <v>1.524</v>
      </c>
      <c r="H126" s="34" t="s">
        <v>61</v>
      </c>
      <c r="I126" s="36" t="s">
        <v>46</v>
      </c>
      <c r="J126" s="70">
        <v>45.72</v>
      </c>
      <c r="K126" s="37" t="s">
        <v>472</v>
      </c>
      <c r="L126" s="37" t="s">
        <v>95</v>
      </c>
      <c r="M126" s="70">
        <v>30</v>
      </c>
      <c r="N126" s="37" t="s">
        <v>59</v>
      </c>
      <c r="O126" s="37" t="s">
        <v>132</v>
      </c>
      <c r="P126" s="38" t="str">
        <f>VLOOKUP(E126,品牌型号对应工厂型号!A:C,2,0)</f>
        <v>1.5mil EASL-70（G-70)</v>
      </c>
      <c r="Q126" s="38" t="str">
        <f>VLOOKUP(E126,品牌型号对应工厂型号!A:C,3,0)</f>
        <v>G-70</v>
      </c>
      <c r="R126" s="39" t="str">
        <f t="shared" si="2"/>
        <v>D12D2450P021</v>
      </c>
      <c r="S126" s="40">
        <f>VLOOKUP(E126,品牌型号对应工厂型号!A:E,5,0)</f>
        <v>5</v>
      </c>
      <c r="T126" s="38" t="str">
        <f>VLOOKUP(E126,品牌型号对应工厂型号!A:I,9,0)</f>
        <v>98:1.5mil EASL-70(G-70)</v>
      </c>
      <c r="V126" s="41" t="str">
        <f t="shared" si="3"/>
        <v>郑州新龙驰 路新建 18603862266 gd</v>
      </c>
      <c r="W126" s="42" t="str">
        <f>VLOOKUP(E126,品牌型号对应工厂型号!A:H,6)</f>
        <v>北极光</v>
      </c>
    </row>
    <row r="127" spans="1:23" s="37" customFormat="1">
      <c r="A127" s="34">
        <v>43109</v>
      </c>
      <c r="B127" s="34">
        <v>3.6894015046273125</v>
      </c>
      <c r="C127" s="35" t="s">
        <v>430</v>
      </c>
      <c r="D127" s="34" t="s">
        <v>473</v>
      </c>
      <c r="E127" s="35" t="s">
        <v>45</v>
      </c>
      <c r="F127" s="34" t="s">
        <v>90</v>
      </c>
      <c r="G127" s="70">
        <v>1.524</v>
      </c>
      <c r="H127" s="34" t="s">
        <v>61</v>
      </c>
      <c r="I127" s="36" t="s">
        <v>46</v>
      </c>
      <c r="J127" s="70">
        <v>45.72</v>
      </c>
      <c r="K127" s="37" t="s">
        <v>474</v>
      </c>
      <c r="L127" s="37" t="s">
        <v>95</v>
      </c>
      <c r="M127" s="70">
        <v>30</v>
      </c>
      <c r="N127" s="37" t="s">
        <v>59</v>
      </c>
      <c r="O127" s="37" t="s">
        <v>132</v>
      </c>
      <c r="P127" s="38" t="str">
        <f>VLOOKUP(E127,品牌型号对应工厂型号!A:C,2,0)</f>
        <v>1.5mil EASL-70（G-70)</v>
      </c>
      <c r="Q127" s="38" t="str">
        <f>VLOOKUP(E127,品牌型号对应工厂型号!A:C,3,0)</f>
        <v>G-70</v>
      </c>
      <c r="R127" s="39" t="str">
        <f t="shared" si="2"/>
        <v>D12D2450P022</v>
      </c>
      <c r="S127" s="40">
        <f>VLOOKUP(E127,品牌型号对应工厂型号!A:E,5,0)</f>
        <v>5</v>
      </c>
      <c r="T127" s="38" t="str">
        <f>VLOOKUP(E127,品牌型号对应工厂型号!A:I,9,0)</f>
        <v>98:1.5mil EASL-70(G-70)</v>
      </c>
      <c r="V127" s="41" t="str">
        <f t="shared" si="3"/>
        <v>郑州新龙驰 路新建 18603862266 gd</v>
      </c>
      <c r="W127" s="42" t="str">
        <f>VLOOKUP(E127,品牌型号对应工厂型号!A:H,6)</f>
        <v>北极光</v>
      </c>
    </row>
    <row r="128" spans="1:23" s="37" customFormat="1">
      <c r="A128" s="34">
        <v>43109</v>
      </c>
      <c r="B128" s="34">
        <v>3.6894013888886548</v>
      </c>
      <c r="C128" s="35" t="s">
        <v>430</v>
      </c>
      <c r="D128" s="34" t="s">
        <v>475</v>
      </c>
      <c r="E128" s="35" t="s">
        <v>45</v>
      </c>
      <c r="F128" s="34" t="s">
        <v>90</v>
      </c>
      <c r="G128" s="70">
        <v>1.524</v>
      </c>
      <c r="H128" s="34" t="s">
        <v>61</v>
      </c>
      <c r="I128" s="36" t="s">
        <v>46</v>
      </c>
      <c r="J128" s="70">
        <v>45.72</v>
      </c>
      <c r="K128" s="37" t="s">
        <v>476</v>
      </c>
      <c r="L128" s="37" t="s">
        <v>95</v>
      </c>
      <c r="M128" s="70">
        <v>30</v>
      </c>
      <c r="N128" s="37" t="s">
        <v>59</v>
      </c>
      <c r="O128" s="37" t="s">
        <v>132</v>
      </c>
      <c r="P128" s="38" t="str">
        <f>VLOOKUP(E128,品牌型号对应工厂型号!A:C,2,0)</f>
        <v>1.5mil EASL-70（G-70)</v>
      </c>
      <c r="Q128" s="38" t="str">
        <f>VLOOKUP(E128,品牌型号对应工厂型号!A:C,3,0)</f>
        <v>G-70</v>
      </c>
      <c r="R128" s="39" t="str">
        <f t="shared" si="2"/>
        <v>D12D2450P023</v>
      </c>
      <c r="S128" s="40">
        <f>VLOOKUP(E128,品牌型号对应工厂型号!A:E,5,0)</f>
        <v>5</v>
      </c>
      <c r="T128" s="38" t="str">
        <f>VLOOKUP(E128,品牌型号对应工厂型号!A:I,9,0)</f>
        <v>98:1.5mil EASL-70(G-70)</v>
      </c>
      <c r="V128" s="41" t="str">
        <f t="shared" si="3"/>
        <v>郑州新龙驰 路新建 18603862266 gd</v>
      </c>
      <c r="W128" s="42" t="str">
        <f>VLOOKUP(E128,品牌型号对应工厂型号!A:H,6)</f>
        <v>北极光</v>
      </c>
    </row>
    <row r="129" spans="1:23" s="37" customFormat="1">
      <c r="A129" s="34">
        <v>43109</v>
      </c>
      <c r="B129" s="34">
        <v>3.6894015046273125</v>
      </c>
      <c r="C129" s="35" t="s">
        <v>430</v>
      </c>
      <c r="D129" s="34" t="s">
        <v>477</v>
      </c>
      <c r="E129" s="35" t="s">
        <v>45</v>
      </c>
      <c r="F129" s="34" t="s">
        <v>90</v>
      </c>
      <c r="G129" s="70">
        <v>1.524</v>
      </c>
      <c r="H129" s="34" t="s">
        <v>61</v>
      </c>
      <c r="I129" s="36" t="s">
        <v>46</v>
      </c>
      <c r="J129" s="70">
        <v>45.72</v>
      </c>
      <c r="K129" s="37" t="s">
        <v>478</v>
      </c>
      <c r="L129" s="37" t="s">
        <v>95</v>
      </c>
      <c r="M129" s="70">
        <v>30</v>
      </c>
      <c r="N129" s="37" t="s">
        <v>59</v>
      </c>
      <c r="O129" s="37" t="s">
        <v>132</v>
      </c>
      <c r="P129" s="38" t="str">
        <f>VLOOKUP(E129,品牌型号对应工厂型号!A:C,2,0)</f>
        <v>1.5mil EASL-70（G-70)</v>
      </c>
      <c r="Q129" s="38" t="str">
        <f>VLOOKUP(E129,品牌型号对应工厂型号!A:C,3,0)</f>
        <v>G-70</v>
      </c>
      <c r="R129" s="39" t="str">
        <f t="shared" si="2"/>
        <v>D12D2450P024</v>
      </c>
      <c r="S129" s="40">
        <f>VLOOKUP(E129,品牌型号对应工厂型号!A:E,5,0)</f>
        <v>5</v>
      </c>
      <c r="T129" s="38" t="str">
        <f>VLOOKUP(E129,品牌型号对应工厂型号!A:I,9,0)</f>
        <v>98:1.5mil EASL-70(G-70)</v>
      </c>
      <c r="V129" s="41" t="str">
        <f t="shared" si="3"/>
        <v>郑州新龙驰 路新建 18603862266 gd</v>
      </c>
      <c r="W129" s="42" t="str">
        <f>VLOOKUP(E129,品牌型号对应工厂型号!A:H,6)</f>
        <v>北极光</v>
      </c>
    </row>
    <row r="130" spans="1:23" s="37" customFormat="1">
      <c r="A130" s="34">
        <v>43109</v>
      </c>
      <c r="B130" s="34">
        <v>3.6894013888886548</v>
      </c>
      <c r="C130" s="35" t="s">
        <v>430</v>
      </c>
      <c r="D130" s="34" t="s">
        <v>479</v>
      </c>
      <c r="E130" s="35" t="s">
        <v>45</v>
      </c>
      <c r="F130" s="34" t="s">
        <v>90</v>
      </c>
      <c r="G130" s="70">
        <v>1.524</v>
      </c>
      <c r="H130" s="34" t="s">
        <v>61</v>
      </c>
      <c r="I130" s="36" t="s">
        <v>46</v>
      </c>
      <c r="J130" s="70">
        <v>45.72</v>
      </c>
      <c r="K130" s="37" t="s">
        <v>480</v>
      </c>
      <c r="L130" s="37" t="s">
        <v>95</v>
      </c>
      <c r="M130" s="70">
        <v>30</v>
      </c>
      <c r="N130" s="37" t="s">
        <v>59</v>
      </c>
      <c r="O130" s="37" t="s">
        <v>132</v>
      </c>
      <c r="P130" s="38" t="str">
        <f>VLOOKUP(E130,品牌型号对应工厂型号!A:C,2,0)</f>
        <v>1.5mil EASL-70（G-70)</v>
      </c>
      <c r="Q130" s="38" t="str">
        <f>VLOOKUP(E130,品牌型号对应工厂型号!A:C,3,0)</f>
        <v>G-70</v>
      </c>
      <c r="R130" s="39" t="str">
        <f t="shared" ref="R130:R193" si="4">K130</f>
        <v>D12D2450P025</v>
      </c>
      <c r="S130" s="40">
        <f>VLOOKUP(E130,品牌型号对应工厂型号!A:E,5,0)</f>
        <v>5</v>
      </c>
      <c r="T130" s="38" t="str">
        <f>VLOOKUP(E130,品牌型号对应工厂型号!A:I,9,0)</f>
        <v>98:1.5mil EASL-70(G-70)</v>
      </c>
      <c r="V130" s="41" t="str">
        <f t="shared" ref="V130:V193" si="5">O130</f>
        <v>郑州新龙驰 路新建 18603862266 gd</v>
      </c>
      <c r="W130" s="42" t="str">
        <f>VLOOKUP(E130,品牌型号对应工厂型号!A:H,6)</f>
        <v>北极光</v>
      </c>
    </row>
    <row r="131" spans="1:23" s="37" customFormat="1">
      <c r="A131" s="34">
        <v>43109</v>
      </c>
      <c r="B131" s="34">
        <v>3.6894015046273125</v>
      </c>
      <c r="C131" s="35" t="s">
        <v>430</v>
      </c>
      <c r="D131" s="34" t="s">
        <v>481</v>
      </c>
      <c r="E131" s="35" t="s">
        <v>45</v>
      </c>
      <c r="F131" s="34" t="s">
        <v>90</v>
      </c>
      <c r="G131" s="70">
        <v>1.524</v>
      </c>
      <c r="H131" s="34" t="s">
        <v>61</v>
      </c>
      <c r="I131" s="36" t="s">
        <v>46</v>
      </c>
      <c r="J131" s="70">
        <v>45.72</v>
      </c>
      <c r="K131" s="37" t="s">
        <v>482</v>
      </c>
      <c r="L131" s="37" t="s">
        <v>95</v>
      </c>
      <c r="M131" s="70">
        <v>30</v>
      </c>
      <c r="N131" s="37" t="s">
        <v>59</v>
      </c>
      <c r="O131" s="37" t="s">
        <v>132</v>
      </c>
      <c r="P131" s="38" t="str">
        <f>VLOOKUP(E131,品牌型号对应工厂型号!A:C,2,0)</f>
        <v>1.5mil EASL-70（G-70)</v>
      </c>
      <c r="Q131" s="38" t="str">
        <f>VLOOKUP(E131,品牌型号对应工厂型号!A:C,3,0)</f>
        <v>G-70</v>
      </c>
      <c r="R131" s="39" t="str">
        <f t="shared" si="4"/>
        <v>D12D2450P026</v>
      </c>
      <c r="S131" s="40">
        <f>VLOOKUP(E131,品牌型号对应工厂型号!A:E,5,0)</f>
        <v>5</v>
      </c>
      <c r="T131" s="38" t="str">
        <f>VLOOKUP(E131,品牌型号对应工厂型号!A:I,9,0)</f>
        <v>98:1.5mil EASL-70(G-70)</v>
      </c>
      <c r="V131" s="41" t="str">
        <f t="shared" si="5"/>
        <v>郑州新龙驰 路新建 18603862266 gd</v>
      </c>
      <c r="W131" s="42" t="str">
        <f>VLOOKUP(E131,品牌型号对应工厂型号!A:H,6)</f>
        <v>北极光</v>
      </c>
    </row>
    <row r="132" spans="1:23" s="37" customFormat="1">
      <c r="A132" s="34">
        <v>43109</v>
      </c>
      <c r="B132" s="34">
        <v>3.6894013888886548</v>
      </c>
      <c r="C132" s="35" t="s">
        <v>430</v>
      </c>
      <c r="D132" s="34" t="s">
        <v>483</v>
      </c>
      <c r="E132" s="35" t="s">
        <v>45</v>
      </c>
      <c r="F132" s="34" t="s">
        <v>90</v>
      </c>
      <c r="G132" s="70">
        <v>1.524</v>
      </c>
      <c r="H132" s="34" t="s">
        <v>61</v>
      </c>
      <c r="I132" s="36" t="s">
        <v>46</v>
      </c>
      <c r="J132" s="70">
        <v>45.72</v>
      </c>
      <c r="K132" s="37" t="s">
        <v>484</v>
      </c>
      <c r="L132" s="37" t="s">
        <v>95</v>
      </c>
      <c r="M132" s="70">
        <v>30</v>
      </c>
      <c r="N132" s="37" t="s">
        <v>59</v>
      </c>
      <c r="O132" s="37" t="s">
        <v>132</v>
      </c>
      <c r="P132" s="38" t="str">
        <f>VLOOKUP(E132,品牌型号对应工厂型号!A:C,2,0)</f>
        <v>1.5mil EASL-70（G-70)</v>
      </c>
      <c r="Q132" s="38" t="str">
        <f>VLOOKUP(E132,品牌型号对应工厂型号!A:C,3,0)</f>
        <v>G-70</v>
      </c>
      <c r="R132" s="39" t="str">
        <f t="shared" si="4"/>
        <v>D12D2450P027</v>
      </c>
      <c r="S132" s="40">
        <f>VLOOKUP(E132,品牌型号对应工厂型号!A:E,5,0)</f>
        <v>5</v>
      </c>
      <c r="T132" s="38" t="str">
        <f>VLOOKUP(E132,品牌型号对应工厂型号!A:I,9,0)</f>
        <v>98:1.5mil EASL-70(G-70)</v>
      </c>
      <c r="V132" s="41" t="str">
        <f t="shared" si="5"/>
        <v>郑州新龙驰 路新建 18603862266 gd</v>
      </c>
      <c r="W132" s="42" t="str">
        <f>VLOOKUP(E132,品牌型号对应工厂型号!A:H,6)</f>
        <v>北极光</v>
      </c>
    </row>
    <row r="133" spans="1:23" s="37" customFormat="1">
      <c r="A133" s="34">
        <v>43109</v>
      </c>
      <c r="B133" s="34">
        <v>3.6894015046273125</v>
      </c>
      <c r="C133" s="35" t="s">
        <v>430</v>
      </c>
      <c r="D133" s="34" t="s">
        <v>485</v>
      </c>
      <c r="E133" s="35" t="s">
        <v>45</v>
      </c>
      <c r="F133" s="34" t="s">
        <v>90</v>
      </c>
      <c r="G133" s="70">
        <v>1.524</v>
      </c>
      <c r="H133" s="34" t="s">
        <v>61</v>
      </c>
      <c r="I133" s="36" t="s">
        <v>46</v>
      </c>
      <c r="J133" s="70">
        <v>45.72</v>
      </c>
      <c r="K133" s="37" t="s">
        <v>486</v>
      </c>
      <c r="L133" s="37" t="s">
        <v>95</v>
      </c>
      <c r="M133" s="70">
        <v>30</v>
      </c>
      <c r="N133" s="37" t="s">
        <v>59</v>
      </c>
      <c r="O133" s="37" t="s">
        <v>132</v>
      </c>
      <c r="P133" s="38" t="str">
        <f>VLOOKUP(E133,品牌型号对应工厂型号!A:C,2,0)</f>
        <v>1.5mil EASL-70（G-70)</v>
      </c>
      <c r="Q133" s="38" t="str">
        <f>VLOOKUP(E133,品牌型号对应工厂型号!A:C,3,0)</f>
        <v>G-70</v>
      </c>
      <c r="R133" s="39" t="str">
        <f t="shared" si="4"/>
        <v>D12D2450P028</v>
      </c>
      <c r="S133" s="40">
        <f>VLOOKUP(E133,品牌型号对应工厂型号!A:E,5,0)</f>
        <v>5</v>
      </c>
      <c r="T133" s="38" t="str">
        <f>VLOOKUP(E133,品牌型号对应工厂型号!A:I,9,0)</f>
        <v>98:1.5mil EASL-70(G-70)</v>
      </c>
      <c r="V133" s="41" t="str">
        <f t="shared" si="5"/>
        <v>郑州新龙驰 路新建 18603862266 gd</v>
      </c>
      <c r="W133" s="42" t="str">
        <f>VLOOKUP(E133,品牌型号对应工厂型号!A:H,6)</f>
        <v>北极光</v>
      </c>
    </row>
    <row r="134" spans="1:23" s="37" customFormat="1">
      <c r="A134" s="34">
        <v>43109</v>
      </c>
      <c r="B134" s="34">
        <v>3.6894013888886548</v>
      </c>
      <c r="C134" s="35" t="s">
        <v>430</v>
      </c>
      <c r="D134" s="34" t="s">
        <v>487</v>
      </c>
      <c r="E134" s="35" t="s">
        <v>45</v>
      </c>
      <c r="F134" s="34" t="s">
        <v>90</v>
      </c>
      <c r="G134" s="70">
        <v>1.524</v>
      </c>
      <c r="H134" s="34" t="s">
        <v>61</v>
      </c>
      <c r="I134" s="36" t="s">
        <v>46</v>
      </c>
      <c r="J134" s="70">
        <v>45.72</v>
      </c>
      <c r="K134" s="37" t="s">
        <v>488</v>
      </c>
      <c r="L134" s="37" t="s">
        <v>95</v>
      </c>
      <c r="M134" s="70">
        <v>30</v>
      </c>
      <c r="N134" s="37" t="s">
        <v>59</v>
      </c>
      <c r="O134" s="37" t="s">
        <v>132</v>
      </c>
      <c r="P134" s="38" t="str">
        <f>VLOOKUP(E134,品牌型号对应工厂型号!A:C,2,0)</f>
        <v>1.5mil EASL-70（G-70)</v>
      </c>
      <c r="Q134" s="38" t="str">
        <f>VLOOKUP(E134,品牌型号对应工厂型号!A:C,3,0)</f>
        <v>G-70</v>
      </c>
      <c r="R134" s="39" t="str">
        <f t="shared" si="4"/>
        <v>D12D2450P029</v>
      </c>
      <c r="S134" s="40">
        <f>VLOOKUP(E134,品牌型号对应工厂型号!A:E,5,0)</f>
        <v>5</v>
      </c>
      <c r="T134" s="38" t="str">
        <f>VLOOKUP(E134,品牌型号对应工厂型号!A:I,9,0)</f>
        <v>98:1.5mil EASL-70(G-70)</v>
      </c>
      <c r="V134" s="41" t="str">
        <f t="shared" si="5"/>
        <v>郑州新龙驰 路新建 18603862266 gd</v>
      </c>
      <c r="W134" s="42" t="str">
        <f>VLOOKUP(E134,品牌型号对应工厂型号!A:H,6)</f>
        <v>北极光</v>
      </c>
    </row>
    <row r="135" spans="1:23" s="37" customFormat="1">
      <c r="A135" s="34">
        <v>43109</v>
      </c>
      <c r="B135" s="34">
        <v>3.6894015046273125</v>
      </c>
      <c r="C135" s="35" t="s">
        <v>430</v>
      </c>
      <c r="D135" s="34" t="s">
        <v>489</v>
      </c>
      <c r="E135" s="35" t="s">
        <v>45</v>
      </c>
      <c r="F135" s="34" t="s">
        <v>90</v>
      </c>
      <c r="G135" s="70">
        <v>1.524</v>
      </c>
      <c r="H135" s="34" t="s">
        <v>61</v>
      </c>
      <c r="I135" s="36" t="s">
        <v>46</v>
      </c>
      <c r="J135" s="70">
        <v>45.72</v>
      </c>
      <c r="K135" s="37" t="s">
        <v>490</v>
      </c>
      <c r="L135" s="37" t="s">
        <v>95</v>
      </c>
      <c r="M135" s="70">
        <v>30</v>
      </c>
      <c r="N135" s="37" t="s">
        <v>59</v>
      </c>
      <c r="O135" s="37" t="s">
        <v>132</v>
      </c>
      <c r="P135" s="38" t="str">
        <f>VLOOKUP(E135,品牌型号对应工厂型号!A:C,2,0)</f>
        <v>1.5mil EASL-70（G-70)</v>
      </c>
      <c r="Q135" s="38" t="str">
        <f>VLOOKUP(E135,品牌型号对应工厂型号!A:C,3,0)</f>
        <v>G-70</v>
      </c>
      <c r="R135" s="39" t="str">
        <f t="shared" si="4"/>
        <v>D12D2450P030</v>
      </c>
      <c r="S135" s="40">
        <f>VLOOKUP(E135,品牌型号对应工厂型号!A:E,5,0)</f>
        <v>5</v>
      </c>
      <c r="T135" s="38" t="str">
        <f>VLOOKUP(E135,品牌型号对应工厂型号!A:I,9,0)</f>
        <v>98:1.5mil EASL-70(G-70)</v>
      </c>
      <c r="V135" s="41" t="str">
        <f t="shared" si="5"/>
        <v>郑州新龙驰 路新建 18603862266 gd</v>
      </c>
      <c r="W135" s="42" t="str">
        <f>VLOOKUP(E135,品牌型号对应工厂型号!A:H,6)</f>
        <v>北极光</v>
      </c>
    </row>
    <row r="136" spans="1:23" s="37" customFormat="1">
      <c r="A136" s="34">
        <v>43109</v>
      </c>
      <c r="B136" s="34">
        <v>3.6894013888886548</v>
      </c>
      <c r="C136" s="35" t="s">
        <v>430</v>
      </c>
      <c r="D136" s="34" t="s">
        <v>491</v>
      </c>
      <c r="E136" s="35" t="s">
        <v>45</v>
      </c>
      <c r="F136" s="34" t="s">
        <v>90</v>
      </c>
      <c r="G136" s="70">
        <v>1.524</v>
      </c>
      <c r="H136" s="34" t="s">
        <v>61</v>
      </c>
      <c r="I136" s="36" t="s">
        <v>46</v>
      </c>
      <c r="J136" s="70">
        <v>45.72</v>
      </c>
      <c r="K136" s="37" t="s">
        <v>492</v>
      </c>
      <c r="L136" s="37" t="s">
        <v>95</v>
      </c>
      <c r="M136" s="70">
        <v>30</v>
      </c>
      <c r="N136" s="37" t="s">
        <v>59</v>
      </c>
      <c r="O136" s="37" t="s">
        <v>132</v>
      </c>
      <c r="P136" s="38" t="str">
        <f>VLOOKUP(E136,品牌型号对应工厂型号!A:C,2,0)</f>
        <v>1.5mil EASL-70（G-70)</v>
      </c>
      <c r="Q136" s="38" t="str">
        <f>VLOOKUP(E136,品牌型号对应工厂型号!A:C,3,0)</f>
        <v>G-70</v>
      </c>
      <c r="R136" s="39" t="str">
        <f t="shared" si="4"/>
        <v>D12D2450P031</v>
      </c>
      <c r="S136" s="40">
        <f>VLOOKUP(E136,品牌型号对应工厂型号!A:E,5,0)</f>
        <v>5</v>
      </c>
      <c r="T136" s="38" t="str">
        <f>VLOOKUP(E136,品牌型号对应工厂型号!A:I,9,0)</f>
        <v>98:1.5mil EASL-70(G-70)</v>
      </c>
      <c r="V136" s="41" t="str">
        <f t="shared" si="5"/>
        <v>郑州新龙驰 路新建 18603862266 gd</v>
      </c>
      <c r="W136" s="42" t="str">
        <f>VLOOKUP(E136,品牌型号对应工厂型号!A:H,6)</f>
        <v>北极光</v>
      </c>
    </row>
    <row r="137" spans="1:23" s="37" customFormat="1">
      <c r="A137" s="34">
        <v>43109</v>
      </c>
      <c r="B137" s="34">
        <v>3.6894015046273125</v>
      </c>
      <c r="C137" s="35" t="s">
        <v>430</v>
      </c>
      <c r="D137" s="34" t="s">
        <v>493</v>
      </c>
      <c r="E137" s="35" t="s">
        <v>45</v>
      </c>
      <c r="F137" s="34" t="s">
        <v>90</v>
      </c>
      <c r="G137" s="70">
        <v>1.524</v>
      </c>
      <c r="H137" s="34" t="s">
        <v>61</v>
      </c>
      <c r="I137" s="36" t="s">
        <v>46</v>
      </c>
      <c r="J137" s="70">
        <v>45.72</v>
      </c>
      <c r="K137" s="37" t="s">
        <v>494</v>
      </c>
      <c r="L137" s="37" t="s">
        <v>95</v>
      </c>
      <c r="M137" s="70">
        <v>30</v>
      </c>
      <c r="N137" s="37" t="s">
        <v>59</v>
      </c>
      <c r="O137" s="37" t="s">
        <v>132</v>
      </c>
      <c r="P137" s="38" t="str">
        <f>VLOOKUP(E137,品牌型号对应工厂型号!A:C,2,0)</f>
        <v>1.5mil EASL-70（G-70)</v>
      </c>
      <c r="Q137" s="38" t="str">
        <f>VLOOKUP(E137,品牌型号对应工厂型号!A:C,3,0)</f>
        <v>G-70</v>
      </c>
      <c r="R137" s="39" t="str">
        <f t="shared" si="4"/>
        <v>D12D2450P032</v>
      </c>
      <c r="S137" s="40">
        <f>VLOOKUP(E137,品牌型号对应工厂型号!A:E,5,0)</f>
        <v>5</v>
      </c>
      <c r="T137" s="38" t="str">
        <f>VLOOKUP(E137,品牌型号对应工厂型号!A:I,9,0)</f>
        <v>98:1.5mil EASL-70(G-70)</v>
      </c>
      <c r="V137" s="41" t="str">
        <f t="shared" si="5"/>
        <v>郑州新龙驰 路新建 18603862266 gd</v>
      </c>
      <c r="W137" s="42" t="str">
        <f>VLOOKUP(E137,品牌型号对应工厂型号!A:H,6)</f>
        <v>北极光</v>
      </c>
    </row>
    <row r="138" spans="1:23" s="37" customFormat="1">
      <c r="A138" s="34">
        <v>43109</v>
      </c>
      <c r="B138" s="34">
        <v>3.6894013888886548</v>
      </c>
      <c r="C138" s="35" t="s">
        <v>430</v>
      </c>
      <c r="D138" s="34" t="s">
        <v>495</v>
      </c>
      <c r="E138" s="35" t="s">
        <v>45</v>
      </c>
      <c r="F138" s="34" t="s">
        <v>90</v>
      </c>
      <c r="G138" s="70">
        <v>1.524</v>
      </c>
      <c r="H138" s="34" t="s">
        <v>61</v>
      </c>
      <c r="I138" s="36" t="s">
        <v>46</v>
      </c>
      <c r="J138" s="70">
        <v>45.72</v>
      </c>
      <c r="K138" s="37" t="s">
        <v>496</v>
      </c>
      <c r="L138" s="37" t="s">
        <v>95</v>
      </c>
      <c r="M138" s="70">
        <v>30</v>
      </c>
      <c r="N138" s="37" t="s">
        <v>59</v>
      </c>
      <c r="O138" s="37" t="s">
        <v>132</v>
      </c>
      <c r="P138" s="38" t="str">
        <f>VLOOKUP(E138,品牌型号对应工厂型号!A:C,2,0)</f>
        <v>1.5mil EASL-70（G-70)</v>
      </c>
      <c r="Q138" s="38" t="str">
        <f>VLOOKUP(E138,品牌型号对应工厂型号!A:C,3,0)</f>
        <v>G-70</v>
      </c>
      <c r="R138" s="39" t="str">
        <f t="shared" si="4"/>
        <v>D12D2450P033</v>
      </c>
      <c r="S138" s="40">
        <f>VLOOKUP(E138,品牌型号对应工厂型号!A:E,5,0)</f>
        <v>5</v>
      </c>
      <c r="T138" s="38" t="str">
        <f>VLOOKUP(E138,品牌型号对应工厂型号!A:I,9,0)</f>
        <v>98:1.5mil EASL-70(G-70)</v>
      </c>
      <c r="V138" s="41" t="str">
        <f t="shared" si="5"/>
        <v>郑州新龙驰 路新建 18603862266 gd</v>
      </c>
      <c r="W138" s="42" t="str">
        <f>VLOOKUP(E138,品牌型号对应工厂型号!A:H,6)</f>
        <v>北极光</v>
      </c>
    </row>
    <row r="139" spans="1:23" s="37" customFormat="1">
      <c r="A139" s="34">
        <v>43109</v>
      </c>
      <c r="B139" s="34">
        <v>3.6894015046273125</v>
      </c>
      <c r="C139" s="35" t="s">
        <v>430</v>
      </c>
      <c r="D139" s="34" t="s">
        <v>497</v>
      </c>
      <c r="E139" s="35" t="s">
        <v>45</v>
      </c>
      <c r="F139" s="34" t="s">
        <v>90</v>
      </c>
      <c r="G139" s="70">
        <v>1.524</v>
      </c>
      <c r="H139" s="34" t="s">
        <v>61</v>
      </c>
      <c r="I139" s="36" t="s">
        <v>46</v>
      </c>
      <c r="J139" s="70">
        <v>45.72</v>
      </c>
      <c r="K139" s="37" t="s">
        <v>498</v>
      </c>
      <c r="L139" s="37" t="s">
        <v>95</v>
      </c>
      <c r="M139" s="70">
        <v>30</v>
      </c>
      <c r="N139" s="37" t="s">
        <v>59</v>
      </c>
      <c r="O139" s="37" t="s">
        <v>132</v>
      </c>
      <c r="P139" s="38" t="str">
        <f>VLOOKUP(E139,品牌型号对应工厂型号!A:C,2,0)</f>
        <v>1.5mil EASL-70（G-70)</v>
      </c>
      <c r="Q139" s="38" t="str">
        <f>VLOOKUP(E139,品牌型号对应工厂型号!A:C,3,0)</f>
        <v>G-70</v>
      </c>
      <c r="R139" s="39" t="str">
        <f t="shared" si="4"/>
        <v>D12D2450P034</v>
      </c>
      <c r="S139" s="40">
        <f>VLOOKUP(E139,品牌型号对应工厂型号!A:E,5,0)</f>
        <v>5</v>
      </c>
      <c r="T139" s="38" t="str">
        <f>VLOOKUP(E139,品牌型号对应工厂型号!A:I,9,0)</f>
        <v>98:1.5mil EASL-70(G-70)</v>
      </c>
      <c r="V139" s="41" t="str">
        <f t="shared" si="5"/>
        <v>郑州新龙驰 路新建 18603862266 gd</v>
      </c>
      <c r="W139" s="42" t="str">
        <f>VLOOKUP(E139,品牌型号对应工厂型号!A:H,6)</f>
        <v>北极光</v>
      </c>
    </row>
    <row r="140" spans="1:23" s="37" customFormat="1">
      <c r="A140" s="34">
        <v>43109</v>
      </c>
      <c r="B140" s="34">
        <v>3.6894013888886548</v>
      </c>
      <c r="C140" s="35" t="s">
        <v>430</v>
      </c>
      <c r="D140" s="34" t="s">
        <v>499</v>
      </c>
      <c r="E140" s="35" t="s">
        <v>45</v>
      </c>
      <c r="F140" s="34" t="s">
        <v>90</v>
      </c>
      <c r="G140" s="70">
        <v>1.524</v>
      </c>
      <c r="H140" s="34" t="s">
        <v>61</v>
      </c>
      <c r="I140" s="36" t="s">
        <v>46</v>
      </c>
      <c r="J140" s="70">
        <v>45.72</v>
      </c>
      <c r="K140" s="37" t="s">
        <v>500</v>
      </c>
      <c r="L140" s="37" t="s">
        <v>95</v>
      </c>
      <c r="M140" s="70">
        <v>30</v>
      </c>
      <c r="N140" s="37" t="s">
        <v>59</v>
      </c>
      <c r="O140" s="37" t="s">
        <v>132</v>
      </c>
      <c r="P140" s="38" t="str">
        <f>VLOOKUP(E140,品牌型号对应工厂型号!A:C,2,0)</f>
        <v>1.5mil EASL-70（G-70)</v>
      </c>
      <c r="Q140" s="38" t="str">
        <f>VLOOKUP(E140,品牌型号对应工厂型号!A:C,3,0)</f>
        <v>G-70</v>
      </c>
      <c r="R140" s="39" t="str">
        <f t="shared" si="4"/>
        <v>D12N2418P001</v>
      </c>
      <c r="S140" s="40">
        <f>VLOOKUP(E140,品牌型号对应工厂型号!A:E,5,0)</f>
        <v>5</v>
      </c>
      <c r="T140" s="38" t="str">
        <f>VLOOKUP(E140,品牌型号对应工厂型号!A:I,9,0)</f>
        <v>98:1.5mil EASL-70(G-70)</v>
      </c>
      <c r="V140" s="41" t="str">
        <f t="shared" si="5"/>
        <v>郑州新龙驰 路新建 18603862266 gd</v>
      </c>
      <c r="W140" s="42" t="str">
        <f>VLOOKUP(E140,品牌型号对应工厂型号!A:H,6)</f>
        <v>北极光</v>
      </c>
    </row>
    <row r="141" spans="1:23" s="37" customFormat="1">
      <c r="A141" s="34">
        <v>43109</v>
      </c>
      <c r="B141" s="34">
        <v>3.6894015046273125</v>
      </c>
      <c r="C141" s="35" t="s">
        <v>430</v>
      </c>
      <c r="D141" s="34" t="s">
        <v>501</v>
      </c>
      <c r="E141" s="35" t="s">
        <v>45</v>
      </c>
      <c r="F141" s="34" t="s">
        <v>90</v>
      </c>
      <c r="G141" s="70">
        <v>1.524</v>
      </c>
      <c r="H141" s="34" t="s">
        <v>61</v>
      </c>
      <c r="I141" s="36" t="s">
        <v>46</v>
      </c>
      <c r="J141" s="70">
        <v>45.72</v>
      </c>
      <c r="K141" s="37" t="s">
        <v>502</v>
      </c>
      <c r="L141" s="37" t="s">
        <v>95</v>
      </c>
      <c r="M141" s="70">
        <v>30</v>
      </c>
      <c r="N141" s="37" t="s">
        <v>59</v>
      </c>
      <c r="O141" s="37" t="s">
        <v>132</v>
      </c>
      <c r="P141" s="38" t="str">
        <f>VLOOKUP(E141,品牌型号对应工厂型号!A:C,2,0)</f>
        <v>1.5mil EASL-70（G-70)</v>
      </c>
      <c r="Q141" s="38" t="str">
        <f>VLOOKUP(E141,品牌型号对应工厂型号!A:C,3,0)</f>
        <v>G-70</v>
      </c>
      <c r="R141" s="39" t="str">
        <f t="shared" si="4"/>
        <v>D12N2418P002</v>
      </c>
      <c r="S141" s="40">
        <f>VLOOKUP(E141,品牌型号对应工厂型号!A:E,5,0)</f>
        <v>5</v>
      </c>
      <c r="T141" s="38" t="str">
        <f>VLOOKUP(E141,品牌型号对应工厂型号!A:I,9,0)</f>
        <v>98:1.5mil EASL-70(G-70)</v>
      </c>
      <c r="V141" s="41" t="str">
        <f t="shared" si="5"/>
        <v>郑州新龙驰 路新建 18603862266 gd</v>
      </c>
      <c r="W141" s="42" t="str">
        <f>VLOOKUP(E141,品牌型号对应工厂型号!A:H,6)</f>
        <v>北极光</v>
      </c>
    </row>
    <row r="142" spans="1:23" s="37" customFormat="1">
      <c r="A142" s="34">
        <v>43109</v>
      </c>
      <c r="B142" s="34">
        <v>3.6894013888886548</v>
      </c>
      <c r="C142" s="35" t="s">
        <v>430</v>
      </c>
      <c r="D142" s="34" t="s">
        <v>503</v>
      </c>
      <c r="E142" s="35" t="s">
        <v>45</v>
      </c>
      <c r="F142" s="34" t="s">
        <v>90</v>
      </c>
      <c r="G142" s="70">
        <v>1.524</v>
      </c>
      <c r="H142" s="34" t="s">
        <v>61</v>
      </c>
      <c r="I142" s="36" t="s">
        <v>46</v>
      </c>
      <c r="J142" s="70">
        <v>45.72</v>
      </c>
      <c r="K142" s="37" t="s">
        <v>504</v>
      </c>
      <c r="L142" s="37" t="s">
        <v>95</v>
      </c>
      <c r="M142" s="70">
        <v>30</v>
      </c>
      <c r="N142" s="37" t="s">
        <v>59</v>
      </c>
      <c r="O142" s="37" t="s">
        <v>132</v>
      </c>
      <c r="P142" s="38" t="str">
        <f>VLOOKUP(E142,品牌型号对应工厂型号!A:C,2,0)</f>
        <v>1.5mil EASL-70（G-70)</v>
      </c>
      <c r="Q142" s="38" t="str">
        <f>VLOOKUP(E142,品牌型号对应工厂型号!A:C,3,0)</f>
        <v>G-70</v>
      </c>
      <c r="R142" s="39" t="str">
        <f t="shared" si="4"/>
        <v>D12N2418P003</v>
      </c>
      <c r="S142" s="40">
        <f>VLOOKUP(E142,品牌型号对应工厂型号!A:E,5,0)</f>
        <v>5</v>
      </c>
      <c r="T142" s="38" t="str">
        <f>VLOOKUP(E142,品牌型号对应工厂型号!A:I,9,0)</f>
        <v>98:1.5mil EASL-70(G-70)</v>
      </c>
      <c r="V142" s="41" t="str">
        <f t="shared" si="5"/>
        <v>郑州新龙驰 路新建 18603862266 gd</v>
      </c>
      <c r="W142" s="42" t="str">
        <f>VLOOKUP(E142,品牌型号对应工厂型号!A:H,6)</f>
        <v>北极光</v>
      </c>
    </row>
    <row r="143" spans="1:23" s="37" customFormat="1">
      <c r="A143" s="34">
        <v>43109</v>
      </c>
      <c r="B143" s="34">
        <v>3.6894015046273125</v>
      </c>
      <c r="C143" s="35" t="s">
        <v>430</v>
      </c>
      <c r="D143" s="34" t="s">
        <v>505</v>
      </c>
      <c r="E143" s="35" t="s">
        <v>45</v>
      </c>
      <c r="F143" s="34" t="s">
        <v>90</v>
      </c>
      <c r="G143" s="70">
        <v>1.524</v>
      </c>
      <c r="H143" s="34" t="s">
        <v>61</v>
      </c>
      <c r="I143" s="36" t="s">
        <v>46</v>
      </c>
      <c r="J143" s="70">
        <v>45.72</v>
      </c>
      <c r="K143" s="37" t="s">
        <v>506</v>
      </c>
      <c r="L143" s="37" t="s">
        <v>95</v>
      </c>
      <c r="M143" s="70">
        <v>30</v>
      </c>
      <c r="N143" s="37" t="s">
        <v>59</v>
      </c>
      <c r="O143" s="37" t="s">
        <v>132</v>
      </c>
      <c r="P143" s="38" t="str">
        <f>VLOOKUP(E143,品牌型号对应工厂型号!A:C,2,0)</f>
        <v>1.5mil EASL-70（G-70)</v>
      </c>
      <c r="Q143" s="38" t="str">
        <f>VLOOKUP(E143,品牌型号对应工厂型号!A:C,3,0)</f>
        <v>G-70</v>
      </c>
      <c r="R143" s="39" t="str">
        <f t="shared" si="4"/>
        <v>D12N2418P004</v>
      </c>
      <c r="S143" s="40">
        <f>VLOOKUP(E143,品牌型号对应工厂型号!A:E,5,0)</f>
        <v>5</v>
      </c>
      <c r="T143" s="38" t="str">
        <f>VLOOKUP(E143,品牌型号对应工厂型号!A:I,9,0)</f>
        <v>98:1.5mil EASL-70(G-70)</v>
      </c>
      <c r="V143" s="41" t="str">
        <f t="shared" si="5"/>
        <v>郑州新龙驰 路新建 18603862266 gd</v>
      </c>
      <c r="W143" s="42" t="str">
        <f>VLOOKUP(E143,品牌型号对应工厂型号!A:H,6)</f>
        <v>北极光</v>
      </c>
    </row>
    <row r="144" spans="1:23" s="37" customFormat="1">
      <c r="A144" s="34">
        <v>43109</v>
      </c>
      <c r="B144" s="34">
        <v>3.6894013888886548</v>
      </c>
      <c r="C144" s="35" t="s">
        <v>430</v>
      </c>
      <c r="D144" s="34" t="s">
        <v>507</v>
      </c>
      <c r="E144" s="35" t="s">
        <v>45</v>
      </c>
      <c r="F144" s="34" t="s">
        <v>90</v>
      </c>
      <c r="G144" s="70">
        <v>1.524</v>
      </c>
      <c r="H144" s="34" t="s">
        <v>61</v>
      </c>
      <c r="I144" s="36" t="s">
        <v>46</v>
      </c>
      <c r="J144" s="70">
        <v>45.72</v>
      </c>
      <c r="K144" s="37" t="s">
        <v>508</v>
      </c>
      <c r="L144" s="37" t="s">
        <v>95</v>
      </c>
      <c r="M144" s="70">
        <v>30</v>
      </c>
      <c r="N144" s="37" t="s">
        <v>59</v>
      </c>
      <c r="O144" s="37" t="s">
        <v>132</v>
      </c>
      <c r="P144" s="38" t="str">
        <f>VLOOKUP(E144,品牌型号对应工厂型号!A:C,2,0)</f>
        <v>1.5mil EASL-70（G-70)</v>
      </c>
      <c r="Q144" s="38" t="str">
        <f>VLOOKUP(E144,品牌型号对应工厂型号!A:C,3,0)</f>
        <v>G-70</v>
      </c>
      <c r="R144" s="39" t="str">
        <f t="shared" si="4"/>
        <v>D12N2418P005</v>
      </c>
      <c r="S144" s="40">
        <f>VLOOKUP(E144,品牌型号对应工厂型号!A:E,5,0)</f>
        <v>5</v>
      </c>
      <c r="T144" s="38" t="str">
        <f>VLOOKUP(E144,品牌型号对应工厂型号!A:I,9,0)</f>
        <v>98:1.5mil EASL-70(G-70)</v>
      </c>
      <c r="V144" s="41" t="str">
        <f t="shared" si="5"/>
        <v>郑州新龙驰 路新建 18603862266 gd</v>
      </c>
      <c r="W144" s="42" t="str">
        <f>VLOOKUP(E144,品牌型号对应工厂型号!A:H,6)</f>
        <v>北极光</v>
      </c>
    </row>
    <row r="145" spans="1:23" s="37" customFormat="1">
      <c r="A145" s="34">
        <v>43109</v>
      </c>
      <c r="B145" s="34">
        <v>3.6894015046273125</v>
      </c>
      <c r="C145" s="35" t="s">
        <v>430</v>
      </c>
      <c r="D145" s="34" t="s">
        <v>509</v>
      </c>
      <c r="E145" s="35" t="s">
        <v>45</v>
      </c>
      <c r="F145" s="34" t="s">
        <v>90</v>
      </c>
      <c r="G145" s="70">
        <v>1.524</v>
      </c>
      <c r="H145" s="34" t="s">
        <v>61</v>
      </c>
      <c r="I145" s="36" t="s">
        <v>46</v>
      </c>
      <c r="J145" s="70">
        <v>45.72</v>
      </c>
      <c r="K145" s="37" t="s">
        <v>510</v>
      </c>
      <c r="L145" s="37" t="s">
        <v>95</v>
      </c>
      <c r="M145" s="70">
        <v>30</v>
      </c>
      <c r="N145" s="37" t="s">
        <v>59</v>
      </c>
      <c r="O145" s="37" t="s">
        <v>132</v>
      </c>
      <c r="P145" s="38" t="str">
        <f>VLOOKUP(E145,品牌型号对应工厂型号!A:C,2,0)</f>
        <v>1.5mil EASL-70（G-70)</v>
      </c>
      <c r="Q145" s="38" t="str">
        <f>VLOOKUP(E145,品牌型号对应工厂型号!A:C,3,0)</f>
        <v>G-70</v>
      </c>
      <c r="R145" s="39" t="str">
        <f t="shared" si="4"/>
        <v>D12N2418P006</v>
      </c>
      <c r="S145" s="40">
        <f>VLOOKUP(E145,品牌型号对应工厂型号!A:E,5,0)</f>
        <v>5</v>
      </c>
      <c r="T145" s="38" t="str">
        <f>VLOOKUP(E145,品牌型号对应工厂型号!A:I,9,0)</f>
        <v>98:1.5mil EASL-70(G-70)</v>
      </c>
      <c r="V145" s="41" t="str">
        <f t="shared" si="5"/>
        <v>郑州新龙驰 路新建 18603862266 gd</v>
      </c>
      <c r="W145" s="42" t="str">
        <f>VLOOKUP(E145,品牌型号对应工厂型号!A:H,6)</f>
        <v>北极光</v>
      </c>
    </row>
    <row r="146" spans="1:23" s="37" customFormat="1">
      <c r="A146" s="34">
        <v>43109</v>
      </c>
      <c r="B146" s="34">
        <v>3.6894013888886548</v>
      </c>
      <c r="C146" s="35" t="s">
        <v>430</v>
      </c>
      <c r="D146" s="34" t="s">
        <v>511</v>
      </c>
      <c r="E146" s="35" t="s">
        <v>155</v>
      </c>
      <c r="F146" s="34" t="s">
        <v>91</v>
      </c>
      <c r="G146" s="70">
        <v>1.524</v>
      </c>
      <c r="H146" s="34" t="s">
        <v>131</v>
      </c>
      <c r="I146" s="36" t="s">
        <v>324</v>
      </c>
      <c r="J146" s="70">
        <v>45.72</v>
      </c>
      <c r="K146" s="37" t="s">
        <v>512</v>
      </c>
      <c r="L146" s="37" t="s">
        <v>95</v>
      </c>
      <c r="M146" s="70">
        <v>30</v>
      </c>
      <c r="N146" s="37" t="s">
        <v>59</v>
      </c>
      <c r="O146" s="37" t="s">
        <v>132</v>
      </c>
      <c r="P146" s="38" t="str">
        <f>VLOOKUP(E146,品牌型号对应工厂型号!A:C,2,0)</f>
        <v>2.0mil RUGY-70（YF-70）</v>
      </c>
      <c r="Q146" s="38" t="str">
        <f>VLOOKUP(E146,品牌型号对应工厂型号!A:C,3,0)</f>
        <v>YF-70</v>
      </c>
      <c r="R146" s="39" t="str">
        <f t="shared" si="4"/>
        <v>S01D2071P011</v>
      </c>
      <c r="S146" s="40">
        <f>VLOOKUP(E146,品牌型号对应工厂型号!A:E,5,0)</f>
        <v>10</v>
      </c>
      <c r="T146" s="38" t="str">
        <f>VLOOKUP(E146,品牌型号对应工厂型号!A:I,9,0)</f>
        <v>166:RUGY-70 2.0mil（YF-70）</v>
      </c>
      <c r="V146" s="41" t="str">
        <f t="shared" si="5"/>
        <v>郑州新龙驰 路新建 18603862266 gd</v>
      </c>
      <c r="W146" s="42" t="str">
        <f>VLOOKUP(E146,品牌型号对应工厂型号!A:H,6)</f>
        <v>北极光</v>
      </c>
    </row>
    <row r="147" spans="1:23" s="37" customFormat="1">
      <c r="A147" s="34">
        <v>43109</v>
      </c>
      <c r="B147" s="34">
        <v>3.6894015046273125</v>
      </c>
      <c r="C147" s="35" t="s">
        <v>430</v>
      </c>
      <c r="D147" s="34" t="s">
        <v>513</v>
      </c>
      <c r="E147" s="35" t="s">
        <v>155</v>
      </c>
      <c r="F147" s="34" t="s">
        <v>91</v>
      </c>
      <c r="G147" s="70">
        <v>1.524</v>
      </c>
      <c r="H147" s="34" t="s">
        <v>131</v>
      </c>
      <c r="I147" s="36" t="s">
        <v>324</v>
      </c>
      <c r="J147" s="70">
        <v>45.72</v>
      </c>
      <c r="K147" s="37" t="s">
        <v>514</v>
      </c>
      <c r="L147" s="37" t="s">
        <v>95</v>
      </c>
      <c r="M147" s="70">
        <v>30</v>
      </c>
      <c r="N147" s="37" t="s">
        <v>59</v>
      </c>
      <c r="O147" s="37" t="s">
        <v>132</v>
      </c>
      <c r="P147" s="38" t="str">
        <f>VLOOKUP(E147,品牌型号对应工厂型号!A:C,2,0)</f>
        <v>2.0mil RUGY-70（YF-70）</v>
      </c>
      <c r="Q147" s="38" t="str">
        <f>VLOOKUP(E147,品牌型号对应工厂型号!A:C,3,0)</f>
        <v>YF-70</v>
      </c>
      <c r="R147" s="39" t="str">
        <f t="shared" si="4"/>
        <v>S01D2071P012</v>
      </c>
      <c r="S147" s="40">
        <f>VLOOKUP(E147,品牌型号对应工厂型号!A:E,5,0)</f>
        <v>10</v>
      </c>
      <c r="T147" s="38" t="str">
        <f>VLOOKUP(E147,品牌型号对应工厂型号!A:I,9,0)</f>
        <v>166:RUGY-70 2.0mil（YF-70）</v>
      </c>
      <c r="V147" s="41" t="str">
        <f t="shared" si="5"/>
        <v>郑州新龙驰 路新建 18603862266 gd</v>
      </c>
      <c r="W147" s="42" t="str">
        <f>VLOOKUP(E147,品牌型号对应工厂型号!A:H,6)</f>
        <v>北极光</v>
      </c>
    </row>
    <row r="148" spans="1:23" s="37" customFormat="1">
      <c r="A148" s="34">
        <v>43109</v>
      </c>
      <c r="B148" s="34">
        <v>3.6894013888886548</v>
      </c>
      <c r="C148" s="35" t="s">
        <v>430</v>
      </c>
      <c r="D148" s="34" t="s">
        <v>515</v>
      </c>
      <c r="E148" s="35" t="s">
        <v>43</v>
      </c>
      <c r="F148" s="34" t="s">
        <v>90</v>
      </c>
      <c r="G148" s="70">
        <v>1.524</v>
      </c>
      <c r="H148" s="34" t="s">
        <v>62</v>
      </c>
      <c r="I148" s="36" t="s">
        <v>44</v>
      </c>
      <c r="J148" s="70">
        <v>45.72</v>
      </c>
      <c r="K148" s="37" t="s">
        <v>516</v>
      </c>
      <c r="L148" s="37" t="s">
        <v>95</v>
      </c>
      <c r="M148" s="70">
        <v>30</v>
      </c>
      <c r="N148" s="37" t="s">
        <v>59</v>
      </c>
      <c r="O148" s="37" t="s">
        <v>132</v>
      </c>
      <c r="P148" s="38" t="str">
        <f>VLOOKUP(E148,品牌型号对应工厂型号!A:C,2,0)</f>
        <v>1.5mil DABL-10（G-15)</v>
      </c>
      <c r="Q148" s="38" t="str">
        <f>VLOOKUP(E148,品牌型号对应工厂型号!A:C,3,0)</f>
        <v>G-15</v>
      </c>
      <c r="R148" s="39" t="str">
        <f t="shared" si="4"/>
        <v>D11D1603P001</v>
      </c>
      <c r="S148" s="40">
        <f>VLOOKUP(E148,品牌型号对应工厂型号!A:E,5,0)</f>
        <v>5</v>
      </c>
      <c r="T148" s="38" t="str">
        <f>VLOOKUP(E148,品牌型号对应工厂型号!A:I,9,0)</f>
        <v>99:1.5mil DABL-10(G-15)</v>
      </c>
      <c r="V148" s="41" t="str">
        <f t="shared" si="5"/>
        <v>郑州新龙驰 路新建 18603862266 gd</v>
      </c>
      <c r="W148" s="42" t="str">
        <f>VLOOKUP(E148,品牌型号对应工厂型号!A:H,6)</f>
        <v>北极光</v>
      </c>
    </row>
    <row r="149" spans="1:23" s="37" customFormat="1">
      <c r="A149" s="34">
        <v>43109</v>
      </c>
      <c r="B149" s="34">
        <v>3.6894015046273125</v>
      </c>
      <c r="C149" s="35" t="s">
        <v>430</v>
      </c>
      <c r="D149" s="34" t="s">
        <v>517</v>
      </c>
      <c r="E149" s="35" t="s">
        <v>43</v>
      </c>
      <c r="F149" s="34" t="s">
        <v>90</v>
      </c>
      <c r="G149" s="70">
        <v>1.524</v>
      </c>
      <c r="H149" s="34" t="s">
        <v>62</v>
      </c>
      <c r="I149" s="36" t="s">
        <v>44</v>
      </c>
      <c r="J149" s="70">
        <v>45.72</v>
      </c>
      <c r="K149" s="37" t="s">
        <v>518</v>
      </c>
      <c r="L149" s="37" t="s">
        <v>95</v>
      </c>
      <c r="M149" s="70">
        <v>30</v>
      </c>
      <c r="N149" s="37" t="s">
        <v>59</v>
      </c>
      <c r="O149" s="37" t="s">
        <v>132</v>
      </c>
      <c r="P149" s="38" t="str">
        <f>VLOOKUP(E149,品牌型号对应工厂型号!A:C,2,0)</f>
        <v>1.5mil DABL-10（G-15)</v>
      </c>
      <c r="Q149" s="38" t="str">
        <f>VLOOKUP(E149,品牌型号对应工厂型号!A:C,3,0)</f>
        <v>G-15</v>
      </c>
      <c r="R149" s="39" t="str">
        <f t="shared" si="4"/>
        <v>D11D1603P002</v>
      </c>
      <c r="S149" s="40">
        <f>VLOOKUP(E149,品牌型号对应工厂型号!A:E,5,0)</f>
        <v>5</v>
      </c>
      <c r="T149" s="38" t="str">
        <f>VLOOKUP(E149,品牌型号对应工厂型号!A:I,9,0)</f>
        <v>99:1.5mil DABL-10(G-15)</v>
      </c>
      <c r="V149" s="41" t="str">
        <f t="shared" si="5"/>
        <v>郑州新龙驰 路新建 18603862266 gd</v>
      </c>
      <c r="W149" s="42" t="str">
        <f>VLOOKUP(E149,品牌型号对应工厂型号!A:H,6)</f>
        <v>北极光</v>
      </c>
    </row>
    <row r="150" spans="1:23" s="37" customFormat="1">
      <c r="A150" s="34">
        <v>43109</v>
      </c>
      <c r="B150" s="34">
        <v>3.6894013888886548</v>
      </c>
      <c r="C150" s="35" t="s">
        <v>430</v>
      </c>
      <c r="D150" s="34" t="s">
        <v>519</v>
      </c>
      <c r="E150" s="35" t="s">
        <v>43</v>
      </c>
      <c r="F150" s="34" t="s">
        <v>90</v>
      </c>
      <c r="G150" s="70">
        <v>1.524</v>
      </c>
      <c r="H150" s="34" t="s">
        <v>62</v>
      </c>
      <c r="I150" s="36" t="s">
        <v>44</v>
      </c>
      <c r="J150" s="70">
        <v>45.72</v>
      </c>
      <c r="K150" s="37" t="s">
        <v>520</v>
      </c>
      <c r="L150" s="37" t="s">
        <v>95</v>
      </c>
      <c r="M150" s="70">
        <v>30</v>
      </c>
      <c r="N150" s="37" t="s">
        <v>59</v>
      </c>
      <c r="O150" s="37" t="s">
        <v>132</v>
      </c>
      <c r="P150" s="38" t="str">
        <f>VLOOKUP(E150,品牌型号对应工厂型号!A:C,2,0)</f>
        <v>1.5mil DABL-10（G-15)</v>
      </c>
      <c r="Q150" s="38" t="str">
        <f>VLOOKUP(E150,品牌型号对应工厂型号!A:C,3,0)</f>
        <v>G-15</v>
      </c>
      <c r="R150" s="39" t="str">
        <f t="shared" si="4"/>
        <v>D11D1603P003</v>
      </c>
      <c r="S150" s="40">
        <f>VLOOKUP(E150,品牌型号对应工厂型号!A:E,5,0)</f>
        <v>5</v>
      </c>
      <c r="T150" s="38" t="str">
        <f>VLOOKUP(E150,品牌型号对应工厂型号!A:I,9,0)</f>
        <v>99:1.5mil DABL-10(G-15)</v>
      </c>
      <c r="V150" s="41" t="str">
        <f t="shared" si="5"/>
        <v>郑州新龙驰 路新建 18603862266 gd</v>
      </c>
      <c r="W150" s="42" t="str">
        <f>VLOOKUP(E150,品牌型号对应工厂型号!A:H,6)</f>
        <v>北极光</v>
      </c>
    </row>
    <row r="151" spans="1:23" s="37" customFormat="1">
      <c r="A151" s="34">
        <v>43109</v>
      </c>
      <c r="B151" s="34">
        <v>3.6894015046273125</v>
      </c>
      <c r="C151" s="35" t="s">
        <v>430</v>
      </c>
      <c r="D151" s="34" t="s">
        <v>521</v>
      </c>
      <c r="E151" s="35" t="s">
        <v>43</v>
      </c>
      <c r="F151" s="34" t="s">
        <v>90</v>
      </c>
      <c r="G151" s="70">
        <v>1.524</v>
      </c>
      <c r="H151" s="34" t="s">
        <v>62</v>
      </c>
      <c r="I151" s="36" t="s">
        <v>44</v>
      </c>
      <c r="J151" s="70">
        <v>45.72</v>
      </c>
      <c r="K151" s="37" t="s">
        <v>522</v>
      </c>
      <c r="L151" s="37" t="s">
        <v>95</v>
      </c>
      <c r="M151" s="70">
        <v>30</v>
      </c>
      <c r="N151" s="37" t="s">
        <v>59</v>
      </c>
      <c r="O151" s="37" t="s">
        <v>132</v>
      </c>
      <c r="P151" s="38" t="str">
        <f>VLOOKUP(E151,品牌型号对应工厂型号!A:C,2,0)</f>
        <v>1.5mil DABL-10（G-15)</v>
      </c>
      <c r="Q151" s="38" t="str">
        <f>VLOOKUP(E151,品牌型号对应工厂型号!A:C,3,0)</f>
        <v>G-15</v>
      </c>
      <c r="R151" s="39" t="str">
        <f t="shared" si="4"/>
        <v>D11D1603P004</v>
      </c>
      <c r="S151" s="40">
        <f>VLOOKUP(E151,品牌型号对应工厂型号!A:E,5,0)</f>
        <v>5</v>
      </c>
      <c r="T151" s="38" t="str">
        <f>VLOOKUP(E151,品牌型号对应工厂型号!A:I,9,0)</f>
        <v>99:1.5mil DABL-10(G-15)</v>
      </c>
      <c r="V151" s="41" t="str">
        <f t="shared" si="5"/>
        <v>郑州新龙驰 路新建 18603862266 gd</v>
      </c>
      <c r="W151" s="42" t="str">
        <f>VLOOKUP(E151,品牌型号对应工厂型号!A:H,6)</f>
        <v>北极光</v>
      </c>
    </row>
    <row r="152" spans="1:23" s="37" customFormat="1">
      <c r="A152" s="34">
        <v>43109</v>
      </c>
      <c r="B152" s="34">
        <v>3.6894013888886548</v>
      </c>
      <c r="C152" s="35" t="s">
        <v>430</v>
      </c>
      <c r="D152" s="34" t="s">
        <v>523</v>
      </c>
      <c r="E152" s="35" t="s">
        <v>43</v>
      </c>
      <c r="F152" s="34" t="s">
        <v>90</v>
      </c>
      <c r="G152" s="70">
        <v>1.524</v>
      </c>
      <c r="H152" s="34" t="s">
        <v>62</v>
      </c>
      <c r="I152" s="36" t="s">
        <v>44</v>
      </c>
      <c r="J152" s="70">
        <v>45.72</v>
      </c>
      <c r="K152" s="37" t="s">
        <v>524</v>
      </c>
      <c r="L152" s="37" t="s">
        <v>95</v>
      </c>
      <c r="M152" s="70">
        <v>30</v>
      </c>
      <c r="N152" s="37" t="s">
        <v>59</v>
      </c>
      <c r="O152" s="37" t="s">
        <v>132</v>
      </c>
      <c r="P152" s="38" t="str">
        <f>VLOOKUP(E152,品牌型号对应工厂型号!A:C,2,0)</f>
        <v>1.5mil DABL-10（G-15)</v>
      </c>
      <c r="Q152" s="38" t="str">
        <f>VLOOKUP(E152,品牌型号对应工厂型号!A:C,3,0)</f>
        <v>G-15</v>
      </c>
      <c r="R152" s="39" t="str">
        <f t="shared" si="4"/>
        <v>D11D1603P005</v>
      </c>
      <c r="S152" s="40">
        <f>VLOOKUP(E152,品牌型号对应工厂型号!A:E,5,0)</f>
        <v>5</v>
      </c>
      <c r="T152" s="38" t="str">
        <f>VLOOKUP(E152,品牌型号对应工厂型号!A:I,9,0)</f>
        <v>99:1.5mil DABL-10(G-15)</v>
      </c>
      <c r="V152" s="41" t="str">
        <f t="shared" si="5"/>
        <v>郑州新龙驰 路新建 18603862266 gd</v>
      </c>
      <c r="W152" s="42" t="str">
        <f>VLOOKUP(E152,品牌型号对应工厂型号!A:H,6)</f>
        <v>北极光</v>
      </c>
    </row>
    <row r="153" spans="1:23" s="37" customFormat="1">
      <c r="A153" s="34">
        <v>43109</v>
      </c>
      <c r="B153" s="34">
        <v>3.6894015046273125</v>
      </c>
      <c r="C153" s="35" t="s">
        <v>430</v>
      </c>
      <c r="D153" s="34" t="s">
        <v>525</v>
      </c>
      <c r="E153" s="35" t="s">
        <v>43</v>
      </c>
      <c r="F153" s="34" t="s">
        <v>90</v>
      </c>
      <c r="G153" s="70">
        <v>1.524</v>
      </c>
      <c r="H153" s="34" t="s">
        <v>62</v>
      </c>
      <c r="I153" s="36" t="s">
        <v>44</v>
      </c>
      <c r="J153" s="70">
        <v>45.72</v>
      </c>
      <c r="K153" s="37" t="s">
        <v>526</v>
      </c>
      <c r="L153" s="37" t="s">
        <v>95</v>
      </c>
      <c r="M153" s="70">
        <v>30</v>
      </c>
      <c r="N153" s="37" t="s">
        <v>59</v>
      </c>
      <c r="O153" s="37" t="s">
        <v>132</v>
      </c>
      <c r="P153" s="38" t="str">
        <f>VLOOKUP(E153,品牌型号对应工厂型号!A:C,2,0)</f>
        <v>1.5mil DABL-10（G-15)</v>
      </c>
      <c r="Q153" s="38" t="str">
        <f>VLOOKUP(E153,品牌型号对应工厂型号!A:C,3,0)</f>
        <v>G-15</v>
      </c>
      <c r="R153" s="39" t="str">
        <f t="shared" si="4"/>
        <v>D11D1603P006</v>
      </c>
      <c r="S153" s="40">
        <f>VLOOKUP(E153,品牌型号对应工厂型号!A:E,5,0)</f>
        <v>5</v>
      </c>
      <c r="T153" s="38" t="str">
        <f>VLOOKUP(E153,品牌型号对应工厂型号!A:I,9,0)</f>
        <v>99:1.5mil DABL-10(G-15)</v>
      </c>
      <c r="V153" s="41" t="str">
        <f t="shared" si="5"/>
        <v>郑州新龙驰 路新建 18603862266 gd</v>
      </c>
      <c r="W153" s="42" t="str">
        <f>VLOOKUP(E153,品牌型号对应工厂型号!A:H,6)</f>
        <v>北极光</v>
      </c>
    </row>
    <row r="154" spans="1:23" s="37" customFormat="1">
      <c r="A154" s="34">
        <v>43109</v>
      </c>
      <c r="B154" s="34">
        <v>3.6894013888886548</v>
      </c>
      <c r="C154" s="35" t="s">
        <v>430</v>
      </c>
      <c r="D154" s="34" t="s">
        <v>527</v>
      </c>
      <c r="E154" s="35" t="s">
        <v>43</v>
      </c>
      <c r="F154" s="34" t="s">
        <v>90</v>
      </c>
      <c r="G154" s="70">
        <v>1.524</v>
      </c>
      <c r="H154" s="34" t="s">
        <v>62</v>
      </c>
      <c r="I154" s="36" t="s">
        <v>44</v>
      </c>
      <c r="J154" s="70">
        <v>45.72</v>
      </c>
      <c r="K154" s="37" t="s">
        <v>528</v>
      </c>
      <c r="L154" s="37" t="s">
        <v>95</v>
      </c>
      <c r="M154" s="70">
        <v>30</v>
      </c>
      <c r="N154" s="37" t="s">
        <v>59</v>
      </c>
      <c r="O154" s="37" t="s">
        <v>132</v>
      </c>
      <c r="P154" s="38" t="str">
        <f>VLOOKUP(E154,品牌型号对应工厂型号!A:C,2,0)</f>
        <v>1.5mil DABL-10（G-15)</v>
      </c>
      <c r="Q154" s="38" t="str">
        <f>VLOOKUP(E154,品牌型号对应工厂型号!A:C,3,0)</f>
        <v>G-15</v>
      </c>
      <c r="R154" s="39" t="str">
        <f t="shared" si="4"/>
        <v>D11D1603P007</v>
      </c>
      <c r="S154" s="40">
        <f>VLOOKUP(E154,品牌型号对应工厂型号!A:E,5,0)</f>
        <v>5</v>
      </c>
      <c r="T154" s="38" t="str">
        <f>VLOOKUP(E154,品牌型号对应工厂型号!A:I,9,0)</f>
        <v>99:1.5mil DABL-10(G-15)</v>
      </c>
      <c r="V154" s="41" t="str">
        <f t="shared" si="5"/>
        <v>郑州新龙驰 路新建 18603862266 gd</v>
      </c>
      <c r="W154" s="42" t="str">
        <f>VLOOKUP(E154,品牌型号对应工厂型号!A:H,6)</f>
        <v>北极光</v>
      </c>
    </row>
    <row r="155" spans="1:23" s="37" customFormat="1">
      <c r="A155" s="34">
        <v>43109</v>
      </c>
      <c r="B155" s="34">
        <v>3.6894015046273125</v>
      </c>
      <c r="C155" s="35" t="s">
        <v>430</v>
      </c>
      <c r="D155" s="34" t="s">
        <v>529</v>
      </c>
      <c r="E155" s="35" t="s">
        <v>43</v>
      </c>
      <c r="F155" s="34" t="s">
        <v>90</v>
      </c>
      <c r="G155" s="70">
        <v>1.524</v>
      </c>
      <c r="H155" s="34" t="s">
        <v>62</v>
      </c>
      <c r="I155" s="36" t="s">
        <v>44</v>
      </c>
      <c r="J155" s="70">
        <v>45.72</v>
      </c>
      <c r="K155" s="37" t="s">
        <v>530</v>
      </c>
      <c r="L155" s="37" t="s">
        <v>95</v>
      </c>
      <c r="M155" s="70">
        <v>30</v>
      </c>
      <c r="N155" s="37" t="s">
        <v>59</v>
      </c>
      <c r="O155" s="37" t="s">
        <v>132</v>
      </c>
      <c r="P155" s="38" t="str">
        <f>VLOOKUP(E155,品牌型号对应工厂型号!A:C,2,0)</f>
        <v>1.5mil DABL-10（G-15)</v>
      </c>
      <c r="Q155" s="38" t="str">
        <f>VLOOKUP(E155,品牌型号对应工厂型号!A:C,3,0)</f>
        <v>G-15</v>
      </c>
      <c r="R155" s="39" t="str">
        <f t="shared" si="4"/>
        <v>D11D1603P008</v>
      </c>
      <c r="S155" s="40">
        <f>VLOOKUP(E155,品牌型号对应工厂型号!A:E,5,0)</f>
        <v>5</v>
      </c>
      <c r="T155" s="38" t="str">
        <f>VLOOKUP(E155,品牌型号对应工厂型号!A:I,9,0)</f>
        <v>99:1.5mil DABL-10(G-15)</v>
      </c>
      <c r="V155" s="41" t="str">
        <f t="shared" si="5"/>
        <v>郑州新龙驰 路新建 18603862266 gd</v>
      </c>
      <c r="W155" s="42" t="str">
        <f>VLOOKUP(E155,品牌型号对应工厂型号!A:H,6)</f>
        <v>北极光</v>
      </c>
    </row>
    <row r="156" spans="1:23" s="37" customFormat="1">
      <c r="A156" s="34">
        <v>43109</v>
      </c>
      <c r="B156" s="34">
        <v>3.6894013888886548</v>
      </c>
      <c r="C156" s="35" t="s">
        <v>430</v>
      </c>
      <c r="D156" s="34" t="s">
        <v>531</v>
      </c>
      <c r="E156" s="35" t="s">
        <v>43</v>
      </c>
      <c r="F156" s="34" t="s">
        <v>90</v>
      </c>
      <c r="G156" s="70">
        <v>1.524</v>
      </c>
      <c r="H156" s="34" t="s">
        <v>62</v>
      </c>
      <c r="I156" s="36" t="s">
        <v>44</v>
      </c>
      <c r="J156" s="70">
        <v>45.72</v>
      </c>
      <c r="K156" s="37" t="s">
        <v>532</v>
      </c>
      <c r="L156" s="37" t="s">
        <v>95</v>
      </c>
      <c r="M156" s="70">
        <v>30</v>
      </c>
      <c r="N156" s="37" t="s">
        <v>59</v>
      </c>
      <c r="O156" s="37" t="s">
        <v>132</v>
      </c>
      <c r="P156" s="38" t="str">
        <f>VLOOKUP(E156,品牌型号对应工厂型号!A:C,2,0)</f>
        <v>1.5mil DABL-10（G-15)</v>
      </c>
      <c r="Q156" s="38" t="str">
        <f>VLOOKUP(E156,品牌型号对应工厂型号!A:C,3,0)</f>
        <v>G-15</v>
      </c>
      <c r="R156" s="39" t="str">
        <f t="shared" si="4"/>
        <v>D11D1603P009</v>
      </c>
      <c r="S156" s="40">
        <f>VLOOKUP(E156,品牌型号对应工厂型号!A:E,5,0)</f>
        <v>5</v>
      </c>
      <c r="T156" s="38" t="str">
        <f>VLOOKUP(E156,品牌型号对应工厂型号!A:I,9,0)</f>
        <v>99:1.5mil DABL-10(G-15)</v>
      </c>
      <c r="V156" s="41" t="str">
        <f t="shared" si="5"/>
        <v>郑州新龙驰 路新建 18603862266 gd</v>
      </c>
      <c r="W156" s="42" t="str">
        <f>VLOOKUP(E156,品牌型号对应工厂型号!A:H,6)</f>
        <v>北极光</v>
      </c>
    </row>
    <row r="157" spans="1:23" s="37" customFormat="1">
      <c r="A157" s="34">
        <v>43109</v>
      </c>
      <c r="B157" s="34">
        <v>3.6894015046273125</v>
      </c>
      <c r="C157" s="35" t="s">
        <v>430</v>
      </c>
      <c r="D157" s="34" t="s">
        <v>533</v>
      </c>
      <c r="E157" s="35" t="s">
        <v>43</v>
      </c>
      <c r="F157" s="34" t="s">
        <v>90</v>
      </c>
      <c r="G157" s="70">
        <v>1.524</v>
      </c>
      <c r="H157" s="34" t="s">
        <v>62</v>
      </c>
      <c r="I157" s="36" t="s">
        <v>44</v>
      </c>
      <c r="J157" s="70">
        <v>45.72</v>
      </c>
      <c r="K157" s="37" t="s">
        <v>534</v>
      </c>
      <c r="L157" s="37" t="s">
        <v>95</v>
      </c>
      <c r="M157" s="70">
        <v>30</v>
      </c>
      <c r="N157" s="37" t="s">
        <v>59</v>
      </c>
      <c r="O157" s="37" t="s">
        <v>132</v>
      </c>
      <c r="P157" s="38" t="str">
        <f>VLOOKUP(E157,品牌型号对应工厂型号!A:C,2,0)</f>
        <v>1.5mil DABL-10（G-15)</v>
      </c>
      <c r="Q157" s="38" t="str">
        <f>VLOOKUP(E157,品牌型号对应工厂型号!A:C,3,0)</f>
        <v>G-15</v>
      </c>
      <c r="R157" s="39" t="str">
        <f t="shared" si="4"/>
        <v>D11D1603P010</v>
      </c>
      <c r="S157" s="40">
        <f>VLOOKUP(E157,品牌型号对应工厂型号!A:E,5,0)</f>
        <v>5</v>
      </c>
      <c r="T157" s="38" t="str">
        <f>VLOOKUP(E157,品牌型号对应工厂型号!A:I,9,0)</f>
        <v>99:1.5mil DABL-10(G-15)</v>
      </c>
      <c r="V157" s="41" t="str">
        <f t="shared" si="5"/>
        <v>郑州新龙驰 路新建 18603862266 gd</v>
      </c>
      <c r="W157" s="42" t="str">
        <f>VLOOKUP(E157,品牌型号对应工厂型号!A:H,6)</f>
        <v>北极光</v>
      </c>
    </row>
    <row r="158" spans="1:23" s="37" customFormat="1">
      <c r="A158" s="34">
        <v>43109</v>
      </c>
      <c r="B158" s="34">
        <v>3.6894013888886548</v>
      </c>
      <c r="C158" s="35" t="s">
        <v>430</v>
      </c>
      <c r="D158" s="34" t="s">
        <v>535</v>
      </c>
      <c r="E158" s="35" t="s">
        <v>43</v>
      </c>
      <c r="F158" s="34" t="s">
        <v>90</v>
      </c>
      <c r="G158" s="70">
        <v>1.524</v>
      </c>
      <c r="H158" s="34" t="s">
        <v>62</v>
      </c>
      <c r="I158" s="36" t="s">
        <v>44</v>
      </c>
      <c r="J158" s="70">
        <v>45.72</v>
      </c>
      <c r="K158" s="37" t="s">
        <v>536</v>
      </c>
      <c r="L158" s="37" t="s">
        <v>95</v>
      </c>
      <c r="M158" s="70">
        <v>30</v>
      </c>
      <c r="N158" s="37" t="s">
        <v>59</v>
      </c>
      <c r="O158" s="37" t="s">
        <v>132</v>
      </c>
      <c r="P158" s="38" t="str">
        <f>VLOOKUP(E158,品牌型号对应工厂型号!A:C,2,0)</f>
        <v>1.5mil DABL-10（G-15)</v>
      </c>
      <c r="Q158" s="38" t="str">
        <f>VLOOKUP(E158,品牌型号对应工厂型号!A:C,3,0)</f>
        <v>G-15</v>
      </c>
      <c r="R158" s="39" t="str">
        <f t="shared" si="4"/>
        <v>D11D1603P011</v>
      </c>
      <c r="S158" s="40">
        <f>VLOOKUP(E158,品牌型号对应工厂型号!A:E,5,0)</f>
        <v>5</v>
      </c>
      <c r="T158" s="38" t="str">
        <f>VLOOKUP(E158,品牌型号对应工厂型号!A:I,9,0)</f>
        <v>99:1.5mil DABL-10(G-15)</v>
      </c>
      <c r="V158" s="41" t="str">
        <f t="shared" si="5"/>
        <v>郑州新龙驰 路新建 18603862266 gd</v>
      </c>
      <c r="W158" s="42" t="str">
        <f>VLOOKUP(E158,品牌型号对应工厂型号!A:H,6)</f>
        <v>北极光</v>
      </c>
    </row>
    <row r="159" spans="1:23" s="37" customFormat="1">
      <c r="A159" s="34">
        <v>43109</v>
      </c>
      <c r="B159" s="34">
        <v>3.6894015046273125</v>
      </c>
      <c r="C159" s="35" t="s">
        <v>430</v>
      </c>
      <c r="D159" s="34" t="s">
        <v>537</v>
      </c>
      <c r="E159" s="35" t="s">
        <v>43</v>
      </c>
      <c r="F159" s="34" t="s">
        <v>90</v>
      </c>
      <c r="G159" s="70">
        <v>1.524</v>
      </c>
      <c r="H159" s="34" t="s">
        <v>62</v>
      </c>
      <c r="I159" s="36" t="s">
        <v>44</v>
      </c>
      <c r="J159" s="70">
        <v>45.72</v>
      </c>
      <c r="K159" s="37" t="s">
        <v>538</v>
      </c>
      <c r="L159" s="37" t="s">
        <v>95</v>
      </c>
      <c r="M159" s="70">
        <v>30</v>
      </c>
      <c r="N159" s="37" t="s">
        <v>59</v>
      </c>
      <c r="O159" s="37" t="s">
        <v>132</v>
      </c>
      <c r="P159" s="38" t="str">
        <f>VLOOKUP(E159,品牌型号对应工厂型号!A:C,2,0)</f>
        <v>1.5mil DABL-10（G-15)</v>
      </c>
      <c r="Q159" s="38" t="str">
        <f>VLOOKUP(E159,品牌型号对应工厂型号!A:C,3,0)</f>
        <v>G-15</v>
      </c>
      <c r="R159" s="39" t="str">
        <f t="shared" si="4"/>
        <v>D11D1603P012</v>
      </c>
      <c r="S159" s="40">
        <f>VLOOKUP(E159,品牌型号对应工厂型号!A:E,5,0)</f>
        <v>5</v>
      </c>
      <c r="T159" s="38" t="str">
        <f>VLOOKUP(E159,品牌型号对应工厂型号!A:I,9,0)</f>
        <v>99:1.5mil DABL-10(G-15)</v>
      </c>
      <c r="V159" s="41" t="str">
        <f t="shared" si="5"/>
        <v>郑州新龙驰 路新建 18603862266 gd</v>
      </c>
      <c r="W159" s="42" t="str">
        <f>VLOOKUP(E159,品牌型号对应工厂型号!A:H,6)</f>
        <v>北极光</v>
      </c>
    </row>
    <row r="160" spans="1:23" s="37" customFormat="1">
      <c r="A160" s="34">
        <v>43109</v>
      </c>
      <c r="B160" s="34">
        <v>3.6894013888886548</v>
      </c>
      <c r="C160" s="35" t="s">
        <v>430</v>
      </c>
      <c r="D160" s="34" t="s">
        <v>539</v>
      </c>
      <c r="E160" s="35" t="s">
        <v>43</v>
      </c>
      <c r="F160" s="34" t="s">
        <v>90</v>
      </c>
      <c r="G160" s="70">
        <v>1.524</v>
      </c>
      <c r="H160" s="34" t="s">
        <v>62</v>
      </c>
      <c r="I160" s="36" t="s">
        <v>44</v>
      </c>
      <c r="J160" s="70">
        <v>45.72</v>
      </c>
      <c r="K160" s="37" t="s">
        <v>540</v>
      </c>
      <c r="L160" s="37" t="s">
        <v>95</v>
      </c>
      <c r="M160" s="70">
        <v>30</v>
      </c>
      <c r="N160" s="37" t="s">
        <v>59</v>
      </c>
      <c r="O160" s="37" t="s">
        <v>132</v>
      </c>
      <c r="P160" s="38" t="str">
        <f>VLOOKUP(E160,品牌型号对应工厂型号!A:C,2,0)</f>
        <v>1.5mil DABL-10（G-15)</v>
      </c>
      <c r="Q160" s="38" t="str">
        <f>VLOOKUP(E160,品牌型号对应工厂型号!A:C,3,0)</f>
        <v>G-15</v>
      </c>
      <c r="R160" s="39" t="str">
        <f t="shared" si="4"/>
        <v>D11D1603P013</v>
      </c>
      <c r="S160" s="40">
        <f>VLOOKUP(E160,品牌型号对应工厂型号!A:E,5,0)</f>
        <v>5</v>
      </c>
      <c r="T160" s="38" t="str">
        <f>VLOOKUP(E160,品牌型号对应工厂型号!A:I,9,0)</f>
        <v>99:1.5mil DABL-10(G-15)</v>
      </c>
      <c r="V160" s="41" t="str">
        <f t="shared" si="5"/>
        <v>郑州新龙驰 路新建 18603862266 gd</v>
      </c>
      <c r="W160" s="42" t="str">
        <f>VLOOKUP(E160,品牌型号对应工厂型号!A:H,6)</f>
        <v>北极光</v>
      </c>
    </row>
    <row r="161" spans="1:23" s="37" customFormat="1">
      <c r="A161" s="34">
        <v>43109</v>
      </c>
      <c r="B161" s="34">
        <v>3.6894015046273125</v>
      </c>
      <c r="C161" s="35" t="s">
        <v>430</v>
      </c>
      <c r="D161" s="34" t="s">
        <v>541</v>
      </c>
      <c r="E161" s="35" t="s">
        <v>43</v>
      </c>
      <c r="F161" s="34" t="s">
        <v>90</v>
      </c>
      <c r="G161" s="70">
        <v>1.524</v>
      </c>
      <c r="H161" s="34" t="s">
        <v>62</v>
      </c>
      <c r="I161" s="36" t="s">
        <v>44</v>
      </c>
      <c r="J161" s="70">
        <v>45.72</v>
      </c>
      <c r="K161" s="37" t="s">
        <v>542</v>
      </c>
      <c r="L161" s="37" t="s">
        <v>95</v>
      </c>
      <c r="M161" s="70">
        <v>30</v>
      </c>
      <c r="N161" s="37" t="s">
        <v>59</v>
      </c>
      <c r="O161" s="37" t="s">
        <v>132</v>
      </c>
      <c r="P161" s="38" t="str">
        <f>VLOOKUP(E161,品牌型号对应工厂型号!A:C,2,0)</f>
        <v>1.5mil DABL-10（G-15)</v>
      </c>
      <c r="Q161" s="38" t="str">
        <f>VLOOKUP(E161,品牌型号对应工厂型号!A:C,3,0)</f>
        <v>G-15</v>
      </c>
      <c r="R161" s="39" t="str">
        <f t="shared" si="4"/>
        <v>D11D1603P014</v>
      </c>
      <c r="S161" s="40">
        <f>VLOOKUP(E161,品牌型号对应工厂型号!A:E,5,0)</f>
        <v>5</v>
      </c>
      <c r="T161" s="38" t="str">
        <f>VLOOKUP(E161,品牌型号对应工厂型号!A:I,9,0)</f>
        <v>99:1.5mil DABL-10(G-15)</v>
      </c>
      <c r="V161" s="41" t="str">
        <f t="shared" si="5"/>
        <v>郑州新龙驰 路新建 18603862266 gd</v>
      </c>
      <c r="W161" s="42" t="str">
        <f>VLOOKUP(E161,品牌型号对应工厂型号!A:H,6)</f>
        <v>北极光</v>
      </c>
    </row>
    <row r="162" spans="1:23" s="37" customFormat="1">
      <c r="A162" s="34">
        <v>43109</v>
      </c>
      <c r="B162" s="34">
        <v>3.6894013888886548</v>
      </c>
      <c r="C162" s="35" t="s">
        <v>430</v>
      </c>
      <c r="D162" s="34" t="s">
        <v>543</v>
      </c>
      <c r="E162" s="35" t="s">
        <v>43</v>
      </c>
      <c r="F162" s="34" t="s">
        <v>90</v>
      </c>
      <c r="G162" s="70">
        <v>1.524</v>
      </c>
      <c r="H162" s="34" t="s">
        <v>62</v>
      </c>
      <c r="I162" s="36" t="s">
        <v>44</v>
      </c>
      <c r="J162" s="70">
        <v>45.72</v>
      </c>
      <c r="K162" s="37" t="s">
        <v>544</v>
      </c>
      <c r="L162" s="37" t="s">
        <v>95</v>
      </c>
      <c r="M162" s="70">
        <v>30</v>
      </c>
      <c r="N162" s="37" t="s">
        <v>59</v>
      </c>
      <c r="O162" s="37" t="s">
        <v>132</v>
      </c>
      <c r="P162" s="38" t="str">
        <f>VLOOKUP(E162,品牌型号对应工厂型号!A:C,2,0)</f>
        <v>1.5mil DABL-10（G-15)</v>
      </c>
      <c r="Q162" s="38" t="str">
        <f>VLOOKUP(E162,品牌型号对应工厂型号!A:C,3,0)</f>
        <v>G-15</v>
      </c>
      <c r="R162" s="39" t="str">
        <f t="shared" si="4"/>
        <v>D11D1603P015</v>
      </c>
      <c r="S162" s="40">
        <f>VLOOKUP(E162,品牌型号对应工厂型号!A:E,5,0)</f>
        <v>5</v>
      </c>
      <c r="T162" s="38" t="str">
        <f>VLOOKUP(E162,品牌型号对应工厂型号!A:I,9,0)</f>
        <v>99:1.5mil DABL-10(G-15)</v>
      </c>
      <c r="V162" s="41" t="str">
        <f t="shared" si="5"/>
        <v>郑州新龙驰 路新建 18603862266 gd</v>
      </c>
      <c r="W162" s="42" t="str">
        <f>VLOOKUP(E162,品牌型号对应工厂型号!A:H,6)</f>
        <v>北极光</v>
      </c>
    </row>
    <row r="163" spans="1:23" s="37" customFormat="1">
      <c r="A163" s="34">
        <v>43109</v>
      </c>
      <c r="B163" s="34">
        <v>3.6894015046273125</v>
      </c>
      <c r="C163" s="35" t="s">
        <v>430</v>
      </c>
      <c r="D163" s="34" t="s">
        <v>545</v>
      </c>
      <c r="E163" s="35" t="s">
        <v>43</v>
      </c>
      <c r="F163" s="34" t="s">
        <v>90</v>
      </c>
      <c r="G163" s="70">
        <v>1.524</v>
      </c>
      <c r="H163" s="34" t="s">
        <v>62</v>
      </c>
      <c r="I163" s="36" t="s">
        <v>44</v>
      </c>
      <c r="J163" s="70">
        <v>45.72</v>
      </c>
      <c r="K163" s="37" t="s">
        <v>546</v>
      </c>
      <c r="L163" s="37" t="s">
        <v>95</v>
      </c>
      <c r="M163" s="70">
        <v>30</v>
      </c>
      <c r="N163" s="37" t="s">
        <v>59</v>
      </c>
      <c r="O163" s="37" t="s">
        <v>132</v>
      </c>
      <c r="P163" s="38" t="str">
        <f>VLOOKUP(E163,品牌型号对应工厂型号!A:C,2,0)</f>
        <v>1.5mil DABL-10（G-15)</v>
      </c>
      <c r="Q163" s="38" t="str">
        <f>VLOOKUP(E163,品牌型号对应工厂型号!A:C,3,0)</f>
        <v>G-15</v>
      </c>
      <c r="R163" s="39" t="str">
        <f t="shared" si="4"/>
        <v>D11D1603P016</v>
      </c>
      <c r="S163" s="40">
        <f>VLOOKUP(E163,品牌型号对应工厂型号!A:E,5,0)</f>
        <v>5</v>
      </c>
      <c r="T163" s="38" t="str">
        <f>VLOOKUP(E163,品牌型号对应工厂型号!A:I,9,0)</f>
        <v>99:1.5mil DABL-10(G-15)</v>
      </c>
      <c r="V163" s="41" t="str">
        <f t="shared" si="5"/>
        <v>郑州新龙驰 路新建 18603862266 gd</v>
      </c>
      <c r="W163" s="42" t="str">
        <f>VLOOKUP(E163,品牌型号对应工厂型号!A:H,6)</f>
        <v>北极光</v>
      </c>
    </row>
    <row r="164" spans="1:23" s="37" customFormat="1">
      <c r="A164" s="34">
        <v>43109</v>
      </c>
      <c r="B164" s="34">
        <v>3.6894013888886548</v>
      </c>
      <c r="C164" s="35" t="s">
        <v>430</v>
      </c>
      <c r="D164" s="34" t="s">
        <v>547</v>
      </c>
      <c r="E164" s="35" t="s">
        <v>43</v>
      </c>
      <c r="F164" s="34" t="s">
        <v>90</v>
      </c>
      <c r="G164" s="70">
        <v>1.524</v>
      </c>
      <c r="H164" s="34" t="s">
        <v>62</v>
      </c>
      <c r="I164" s="36" t="s">
        <v>44</v>
      </c>
      <c r="J164" s="70">
        <v>45.72</v>
      </c>
      <c r="K164" s="37" t="s">
        <v>548</v>
      </c>
      <c r="L164" s="37" t="s">
        <v>95</v>
      </c>
      <c r="M164" s="70">
        <v>30</v>
      </c>
      <c r="N164" s="37" t="s">
        <v>59</v>
      </c>
      <c r="O164" s="37" t="s">
        <v>132</v>
      </c>
      <c r="P164" s="38" t="str">
        <f>VLOOKUP(E164,品牌型号对应工厂型号!A:C,2,0)</f>
        <v>1.5mil DABL-10（G-15)</v>
      </c>
      <c r="Q164" s="38" t="str">
        <f>VLOOKUP(E164,品牌型号对应工厂型号!A:C,3,0)</f>
        <v>G-15</v>
      </c>
      <c r="R164" s="39" t="str">
        <f t="shared" si="4"/>
        <v>D11D1603P017</v>
      </c>
      <c r="S164" s="40">
        <f>VLOOKUP(E164,品牌型号对应工厂型号!A:E,5,0)</f>
        <v>5</v>
      </c>
      <c r="T164" s="38" t="str">
        <f>VLOOKUP(E164,品牌型号对应工厂型号!A:I,9,0)</f>
        <v>99:1.5mil DABL-10(G-15)</v>
      </c>
      <c r="V164" s="41" t="str">
        <f t="shared" si="5"/>
        <v>郑州新龙驰 路新建 18603862266 gd</v>
      </c>
      <c r="W164" s="42" t="str">
        <f>VLOOKUP(E164,品牌型号对应工厂型号!A:H,6)</f>
        <v>北极光</v>
      </c>
    </row>
    <row r="165" spans="1:23" s="37" customFormat="1">
      <c r="A165" s="34">
        <v>43109</v>
      </c>
      <c r="B165" s="34">
        <v>3.6894015046273125</v>
      </c>
      <c r="C165" s="35" t="s">
        <v>430</v>
      </c>
      <c r="D165" s="34" t="s">
        <v>549</v>
      </c>
      <c r="E165" s="35" t="s">
        <v>43</v>
      </c>
      <c r="F165" s="34" t="s">
        <v>90</v>
      </c>
      <c r="G165" s="70">
        <v>1.524</v>
      </c>
      <c r="H165" s="34" t="s">
        <v>62</v>
      </c>
      <c r="I165" s="36" t="s">
        <v>44</v>
      </c>
      <c r="J165" s="70">
        <v>45.72</v>
      </c>
      <c r="K165" s="37" t="s">
        <v>550</v>
      </c>
      <c r="L165" s="37" t="s">
        <v>95</v>
      </c>
      <c r="M165" s="70">
        <v>30</v>
      </c>
      <c r="N165" s="37" t="s">
        <v>59</v>
      </c>
      <c r="O165" s="37" t="s">
        <v>132</v>
      </c>
      <c r="P165" s="38" t="str">
        <f>VLOOKUP(E165,品牌型号对应工厂型号!A:C,2,0)</f>
        <v>1.5mil DABL-10（G-15)</v>
      </c>
      <c r="Q165" s="38" t="str">
        <f>VLOOKUP(E165,品牌型号对应工厂型号!A:C,3,0)</f>
        <v>G-15</v>
      </c>
      <c r="R165" s="39" t="str">
        <f t="shared" si="4"/>
        <v>D11D1603P018</v>
      </c>
      <c r="S165" s="40">
        <f>VLOOKUP(E165,品牌型号对应工厂型号!A:E,5,0)</f>
        <v>5</v>
      </c>
      <c r="T165" s="38" t="str">
        <f>VLOOKUP(E165,品牌型号对应工厂型号!A:I,9,0)</f>
        <v>99:1.5mil DABL-10(G-15)</v>
      </c>
      <c r="V165" s="41" t="str">
        <f t="shared" si="5"/>
        <v>郑州新龙驰 路新建 18603862266 gd</v>
      </c>
      <c r="W165" s="42" t="str">
        <f>VLOOKUP(E165,品牌型号对应工厂型号!A:H,6)</f>
        <v>北极光</v>
      </c>
    </row>
    <row r="166" spans="1:23" s="37" customFormat="1">
      <c r="A166" s="34">
        <v>43109</v>
      </c>
      <c r="B166" s="34">
        <v>3.6894013888886548</v>
      </c>
      <c r="C166" s="35" t="s">
        <v>430</v>
      </c>
      <c r="D166" s="34" t="s">
        <v>551</v>
      </c>
      <c r="E166" s="35" t="s">
        <v>43</v>
      </c>
      <c r="F166" s="34" t="s">
        <v>90</v>
      </c>
      <c r="G166" s="70">
        <v>1.524</v>
      </c>
      <c r="H166" s="34" t="s">
        <v>62</v>
      </c>
      <c r="I166" s="36" t="s">
        <v>44</v>
      </c>
      <c r="J166" s="70">
        <v>45.72</v>
      </c>
      <c r="K166" s="37" t="s">
        <v>552</v>
      </c>
      <c r="L166" s="37" t="s">
        <v>95</v>
      </c>
      <c r="M166" s="70">
        <v>30</v>
      </c>
      <c r="N166" s="37" t="s">
        <v>59</v>
      </c>
      <c r="O166" s="37" t="s">
        <v>132</v>
      </c>
      <c r="P166" s="38" t="str">
        <f>VLOOKUP(E166,品牌型号对应工厂型号!A:C,2,0)</f>
        <v>1.5mil DABL-10（G-15)</v>
      </c>
      <c r="Q166" s="38" t="str">
        <f>VLOOKUP(E166,品牌型号对应工厂型号!A:C,3,0)</f>
        <v>G-15</v>
      </c>
      <c r="R166" s="39" t="str">
        <f t="shared" si="4"/>
        <v>D11D1603P019</v>
      </c>
      <c r="S166" s="40">
        <f>VLOOKUP(E166,品牌型号对应工厂型号!A:E,5,0)</f>
        <v>5</v>
      </c>
      <c r="T166" s="38" t="str">
        <f>VLOOKUP(E166,品牌型号对应工厂型号!A:I,9,0)</f>
        <v>99:1.5mil DABL-10(G-15)</v>
      </c>
      <c r="V166" s="41" t="str">
        <f t="shared" si="5"/>
        <v>郑州新龙驰 路新建 18603862266 gd</v>
      </c>
      <c r="W166" s="42" t="str">
        <f>VLOOKUP(E166,品牌型号对应工厂型号!A:H,6)</f>
        <v>北极光</v>
      </c>
    </row>
    <row r="167" spans="1:23" s="37" customFormat="1">
      <c r="A167" s="34">
        <v>43109</v>
      </c>
      <c r="B167" s="34">
        <v>3.6894015046273125</v>
      </c>
      <c r="C167" s="35" t="s">
        <v>430</v>
      </c>
      <c r="D167" s="34" t="s">
        <v>553</v>
      </c>
      <c r="E167" s="35" t="s">
        <v>43</v>
      </c>
      <c r="F167" s="34" t="s">
        <v>90</v>
      </c>
      <c r="G167" s="70">
        <v>1.524</v>
      </c>
      <c r="H167" s="34" t="s">
        <v>62</v>
      </c>
      <c r="I167" s="36" t="s">
        <v>44</v>
      </c>
      <c r="J167" s="70">
        <v>45.72</v>
      </c>
      <c r="K167" s="37" t="s">
        <v>554</v>
      </c>
      <c r="L167" s="37" t="s">
        <v>95</v>
      </c>
      <c r="M167" s="70">
        <v>30</v>
      </c>
      <c r="N167" s="37" t="s">
        <v>59</v>
      </c>
      <c r="O167" s="37" t="s">
        <v>132</v>
      </c>
      <c r="P167" s="38" t="str">
        <f>VLOOKUP(E167,品牌型号对应工厂型号!A:C,2,0)</f>
        <v>1.5mil DABL-10（G-15)</v>
      </c>
      <c r="Q167" s="38" t="str">
        <f>VLOOKUP(E167,品牌型号对应工厂型号!A:C,3,0)</f>
        <v>G-15</v>
      </c>
      <c r="R167" s="39" t="str">
        <f t="shared" si="4"/>
        <v>D11D1603P020</v>
      </c>
      <c r="S167" s="40">
        <f>VLOOKUP(E167,品牌型号对应工厂型号!A:E,5,0)</f>
        <v>5</v>
      </c>
      <c r="T167" s="38" t="str">
        <f>VLOOKUP(E167,品牌型号对应工厂型号!A:I,9,0)</f>
        <v>99:1.5mil DABL-10(G-15)</v>
      </c>
      <c r="V167" s="41" t="str">
        <f t="shared" si="5"/>
        <v>郑州新龙驰 路新建 18603862266 gd</v>
      </c>
      <c r="W167" s="42" t="str">
        <f>VLOOKUP(E167,品牌型号对应工厂型号!A:H,6)</f>
        <v>北极光</v>
      </c>
    </row>
    <row r="168" spans="1:23" s="37" customFormat="1">
      <c r="A168" s="34">
        <v>43109</v>
      </c>
      <c r="B168" s="34">
        <v>3.6894013888886548</v>
      </c>
      <c r="C168" s="35" t="s">
        <v>430</v>
      </c>
      <c r="D168" s="34" t="s">
        <v>555</v>
      </c>
      <c r="E168" s="35" t="s">
        <v>43</v>
      </c>
      <c r="F168" s="34" t="s">
        <v>90</v>
      </c>
      <c r="G168" s="70">
        <v>1.524</v>
      </c>
      <c r="H168" s="34" t="s">
        <v>62</v>
      </c>
      <c r="I168" s="36" t="s">
        <v>44</v>
      </c>
      <c r="J168" s="70">
        <v>45.72</v>
      </c>
      <c r="K168" s="37" t="s">
        <v>556</v>
      </c>
      <c r="L168" s="37" t="s">
        <v>95</v>
      </c>
      <c r="M168" s="70">
        <v>30</v>
      </c>
      <c r="N168" s="37" t="s">
        <v>59</v>
      </c>
      <c r="O168" s="37" t="s">
        <v>132</v>
      </c>
      <c r="P168" s="38" t="str">
        <f>VLOOKUP(E168,品牌型号对应工厂型号!A:C,2,0)</f>
        <v>1.5mil DABL-10（G-15)</v>
      </c>
      <c r="Q168" s="38" t="str">
        <f>VLOOKUP(E168,品牌型号对应工厂型号!A:C,3,0)</f>
        <v>G-15</v>
      </c>
      <c r="R168" s="39" t="str">
        <f t="shared" si="4"/>
        <v>D11D1603P021</v>
      </c>
      <c r="S168" s="40">
        <f>VLOOKUP(E168,品牌型号对应工厂型号!A:E,5,0)</f>
        <v>5</v>
      </c>
      <c r="T168" s="38" t="str">
        <f>VLOOKUP(E168,品牌型号对应工厂型号!A:I,9,0)</f>
        <v>99:1.5mil DABL-10(G-15)</v>
      </c>
      <c r="V168" s="41" t="str">
        <f t="shared" si="5"/>
        <v>郑州新龙驰 路新建 18603862266 gd</v>
      </c>
      <c r="W168" s="42" t="str">
        <f>VLOOKUP(E168,品牌型号对应工厂型号!A:H,6)</f>
        <v>北极光</v>
      </c>
    </row>
    <row r="169" spans="1:23" s="37" customFormat="1">
      <c r="A169" s="34">
        <v>43109</v>
      </c>
      <c r="B169" s="34">
        <v>3.6894015046273125</v>
      </c>
      <c r="C169" s="35" t="s">
        <v>430</v>
      </c>
      <c r="D169" s="34" t="s">
        <v>557</v>
      </c>
      <c r="E169" s="35" t="s">
        <v>43</v>
      </c>
      <c r="F169" s="34" t="s">
        <v>90</v>
      </c>
      <c r="G169" s="70">
        <v>1.524</v>
      </c>
      <c r="H169" s="34" t="s">
        <v>62</v>
      </c>
      <c r="I169" s="36" t="s">
        <v>44</v>
      </c>
      <c r="J169" s="70">
        <v>45.72</v>
      </c>
      <c r="K169" s="37" t="s">
        <v>558</v>
      </c>
      <c r="L169" s="37" t="s">
        <v>95</v>
      </c>
      <c r="M169" s="70">
        <v>30</v>
      </c>
      <c r="N169" s="37" t="s">
        <v>59</v>
      </c>
      <c r="O169" s="37" t="s">
        <v>132</v>
      </c>
      <c r="P169" s="38" t="str">
        <f>VLOOKUP(E169,品牌型号对应工厂型号!A:C,2,0)</f>
        <v>1.5mil DABL-10（G-15)</v>
      </c>
      <c r="Q169" s="38" t="str">
        <f>VLOOKUP(E169,品牌型号对应工厂型号!A:C,3,0)</f>
        <v>G-15</v>
      </c>
      <c r="R169" s="39" t="str">
        <f t="shared" si="4"/>
        <v>D11D1603P022</v>
      </c>
      <c r="S169" s="40">
        <f>VLOOKUP(E169,品牌型号对应工厂型号!A:E,5,0)</f>
        <v>5</v>
      </c>
      <c r="T169" s="38" t="str">
        <f>VLOOKUP(E169,品牌型号对应工厂型号!A:I,9,0)</f>
        <v>99:1.5mil DABL-10(G-15)</v>
      </c>
      <c r="V169" s="41" t="str">
        <f t="shared" si="5"/>
        <v>郑州新龙驰 路新建 18603862266 gd</v>
      </c>
      <c r="W169" s="42" t="str">
        <f>VLOOKUP(E169,品牌型号对应工厂型号!A:H,6)</f>
        <v>北极光</v>
      </c>
    </row>
    <row r="170" spans="1:23" s="37" customFormat="1">
      <c r="A170" s="34">
        <v>43109</v>
      </c>
      <c r="B170" s="34">
        <v>3.6894013888886548</v>
      </c>
      <c r="C170" s="35" t="s">
        <v>430</v>
      </c>
      <c r="D170" s="34" t="s">
        <v>559</v>
      </c>
      <c r="E170" s="35" t="s">
        <v>43</v>
      </c>
      <c r="F170" s="34" t="s">
        <v>90</v>
      </c>
      <c r="G170" s="70">
        <v>1.524</v>
      </c>
      <c r="H170" s="34" t="s">
        <v>62</v>
      </c>
      <c r="I170" s="36" t="s">
        <v>44</v>
      </c>
      <c r="J170" s="70">
        <v>45.72</v>
      </c>
      <c r="K170" s="37" t="s">
        <v>560</v>
      </c>
      <c r="L170" s="37" t="s">
        <v>95</v>
      </c>
      <c r="M170" s="70">
        <v>30</v>
      </c>
      <c r="N170" s="37" t="s">
        <v>59</v>
      </c>
      <c r="O170" s="37" t="s">
        <v>132</v>
      </c>
      <c r="P170" s="38" t="str">
        <f>VLOOKUP(E170,品牌型号对应工厂型号!A:C,2,0)</f>
        <v>1.5mil DABL-10（G-15)</v>
      </c>
      <c r="Q170" s="38" t="str">
        <f>VLOOKUP(E170,品牌型号对应工厂型号!A:C,3,0)</f>
        <v>G-15</v>
      </c>
      <c r="R170" s="39" t="str">
        <f t="shared" si="4"/>
        <v>D11D1603P023</v>
      </c>
      <c r="S170" s="40">
        <f>VLOOKUP(E170,品牌型号对应工厂型号!A:E,5,0)</f>
        <v>5</v>
      </c>
      <c r="T170" s="38" t="str">
        <f>VLOOKUP(E170,品牌型号对应工厂型号!A:I,9,0)</f>
        <v>99:1.5mil DABL-10(G-15)</v>
      </c>
      <c r="V170" s="41" t="str">
        <f t="shared" si="5"/>
        <v>郑州新龙驰 路新建 18603862266 gd</v>
      </c>
      <c r="W170" s="42" t="str">
        <f>VLOOKUP(E170,品牌型号对应工厂型号!A:H,6)</f>
        <v>北极光</v>
      </c>
    </row>
    <row r="171" spans="1:23" s="37" customFormat="1">
      <c r="A171" s="34">
        <v>43109</v>
      </c>
      <c r="B171" s="34">
        <v>3.6894015046273125</v>
      </c>
      <c r="C171" s="35" t="s">
        <v>430</v>
      </c>
      <c r="D171" s="34" t="s">
        <v>561</v>
      </c>
      <c r="E171" s="35" t="s">
        <v>43</v>
      </c>
      <c r="F171" s="34" t="s">
        <v>90</v>
      </c>
      <c r="G171" s="70">
        <v>1.524</v>
      </c>
      <c r="H171" s="34" t="s">
        <v>62</v>
      </c>
      <c r="I171" s="36" t="s">
        <v>44</v>
      </c>
      <c r="J171" s="70">
        <v>45.72</v>
      </c>
      <c r="K171" s="37" t="s">
        <v>562</v>
      </c>
      <c r="L171" s="37" t="s">
        <v>95</v>
      </c>
      <c r="M171" s="70">
        <v>30</v>
      </c>
      <c r="N171" s="37" t="s">
        <v>59</v>
      </c>
      <c r="O171" s="37" t="s">
        <v>132</v>
      </c>
      <c r="P171" s="38" t="str">
        <f>VLOOKUP(E171,品牌型号对应工厂型号!A:C,2,0)</f>
        <v>1.5mil DABL-10（G-15)</v>
      </c>
      <c r="Q171" s="38" t="str">
        <f>VLOOKUP(E171,品牌型号对应工厂型号!A:C,3,0)</f>
        <v>G-15</v>
      </c>
      <c r="R171" s="39" t="str">
        <f t="shared" si="4"/>
        <v>D11D1603P024</v>
      </c>
      <c r="S171" s="40">
        <f>VLOOKUP(E171,品牌型号对应工厂型号!A:E,5,0)</f>
        <v>5</v>
      </c>
      <c r="T171" s="38" t="str">
        <f>VLOOKUP(E171,品牌型号对应工厂型号!A:I,9,0)</f>
        <v>99:1.5mil DABL-10(G-15)</v>
      </c>
      <c r="V171" s="41" t="str">
        <f t="shared" si="5"/>
        <v>郑州新龙驰 路新建 18603862266 gd</v>
      </c>
      <c r="W171" s="42" t="str">
        <f>VLOOKUP(E171,品牌型号对应工厂型号!A:H,6)</f>
        <v>北极光</v>
      </c>
    </row>
    <row r="172" spans="1:23" s="37" customFormat="1">
      <c r="A172" s="34">
        <v>43109</v>
      </c>
      <c r="B172" s="34">
        <v>3.6894013888886548</v>
      </c>
      <c r="C172" s="35" t="s">
        <v>430</v>
      </c>
      <c r="D172" s="34" t="s">
        <v>563</v>
      </c>
      <c r="E172" s="35" t="s">
        <v>43</v>
      </c>
      <c r="F172" s="34" t="s">
        <v>90</v>
      </c>
      <c r="G172" s="70">
        <v>1.524</v>
      </c>
      <c r="H172" s="34" t="s">
        <v>62</v>
      </c>
      <c r="I172" s="36" t="s">
        <v>44</v>
      </c>
      <c r="J172" s="70">
        <v>45.72</v>
      </c>
      <c r="K172" s="37" t="s">
        <v>564</v>
      </c>
      <c r="L172" s="37" t="s">
        <v>95</v>
      </c>
      <c r="M172" s="70">
        <v>30</v>
      </c>
      <c r="N172" s="37" t="s">
        <v>59</v>
      </c>
      <c r="O172" s="37" t="s">
        <v>132</v>
      </c>
      <c r="P172" s="38" t="str">
        <f>VLOOKUP(E172,品牌型号对应工厂型号!A:C,2,0)</f>
        <v>1.5mil DABL-10（G-15)</v>
      </c>
      <c r="Q172" s="38" t="str">
        <f>VLOOKUP(E172,品牌型号对应工厂型号!A:C,3,0)</f>
        <v>G-15</v>
      </c>
      <c r="R172" s="39" t="str">
        <f t="shared" si="4"/>
        <v>D11D1603P025</v>
      </c>
      <c r="S172" s="40">
        <f>VLOOKUP(E172,品牌型号对应工厂型号!A:E,5,0)</f>
        <v>5</v>
      </c>
      <c r="T172" s="38" t="str">
        <f>VLOOKUP(E172,品牌型号对应工厂型号!A:I,9,0)</f>
        <v>99:1.5mil DABL-10(G-15)</v>
      </c>
      <c r="V172" s="41" t="str">
        <f t="shared" si="5"/>
        <v>郑州新龙驰 路新建 18603862266 gd</v>
      </c>
      <c r="W172" s="42" t="str">
        <f>VLOOKUP(E172,品牌型号对应工厂型号!A:H,6)</f>
        <v>北极光</v>
      </c>
    </row>
    <row r="173" spans="1:23" s="37" customFormat="1">
      <c r="A173" s="34">
        <v>43109</v>
      </c>
      <c r="B173" s="34">
        <v>3.6894015046273125</v>
      </c>
      <c r="C173" s="35" t="s">
        <v>430</v>
      </c>
      <c r="D173" s="34" t="s">
        <v>565</v>
      </c>
      <c r="E173" s="35" t="s">
        <v>43</v>
      </c>
      <c r="F173" s="34" t="s">
        <v>90</v>
      </c>
      <c r="G173" s="70">
        <v>1.524</v>
      </c>
      <c r="H173" s="34" t="s">
        <v>62</v>
      </c>
      <c r="I173" s="36" t="s">
        <v>44</v>
      </c>
      <c r="J173" s="70">
        <v>45.72</v>
      </c>
      <c r="K173" s="37" t="s">
        <v>566</v>
      </c>
      <c r="L173" s="37" t="s">
        <v>95</v>
      </c>
      <c r="M173" s="70">
        <v>30</v>
      </c>
      <c r="N173" s="37" t="s">
        <v>59</v>
      </c>
      <c r="O173" s="37" t="s">
        <v>132</v>
      </c>
      <c r="P173" s="38" t="str">
        <f>VLOOKUP(E173,品牌型号对应工厂型号!A:C,2,0)</f>
        <v>1.5mil DABL-10（G-15)</v>
      </c>
      <c r="Q173" s="38" t="str">
        <f>VLOOKUP(E173,品牌型号对应工厂型号!A:C,3,0)</f>
        <v>G-15</v>
      </c>
      <c r="R173" s="39" t="str">
        <f t="shared" si="4"/>
        <v>D11D1603P026</v>
      </c>
      <c r="S173" s="40">
        <f>VLOOKUP(E173,品牌型号对应工厂型号!A:E,5,0)</f>
        <v>5</v>
      </c>
      <c r="T173" s="38" t="str">
        <f>VLOOKUP(E173,品牌型号对应工厂型号!A:I,9,0)</f>
        <v>99:1.5mil DABL-10(G-15)</v>
      </c>
      <c r="V173" s="41" t="str">
        <f t="shared" si="5"/>
        <v>郑州新龙驰 路新建 18603862266 gd</v>
      </c>
      <c r="W173" s="42" t="str">
        <f>VLOOKUP(E173,品牌型号对应工厂型号!A:H,6)</f>
        <v>北极光</v>
      </c>
    </row>
    <row r="174" spans="1:23" s="37" customFormat="1">
      <c r="A174" s="34">
        <v>43109</v>
      </c>
      <c r="B174" s="34">
        <v>3.6894013888886548</v>
      </c>
      <c r="C174" s="35" t="s">
        <v>430</v>
      </c>
      <c r="D174" s="34" t="s">
        <v>567</v>
      </c>
      <c r="E174" s="35" t="s">
        <v>43</v>
      </c>
      <c r="F174" s="34" t="s">
        <v>90</v>
      </c>
      <c r="G174" s="70">
        <v>1.524</v>
      </c>
      <c r="H174" s="34" t="s">
        <v>62</v>
      </c>
      <c r="I174" s="36" t="s">
        <v>44</v>
      </c>
      <c r="J174" s="70">
        <v>45.72</v>
      </c>
      <c r="K174" s="37" t="s">
        <v>568</v>
      </c>
      <c r="L174" s="37" t="s">
        <v>95</v>
      </c>
      <c r="M174" s="70">
        <v>30</v>
      </c>
      <c r="N174" s="37" t="s">
        <v>59</v>
      </c>
      <c r="O174" s="37" t="s">
        <v>132</v>
      </c>
      <c r="P174" s="38" t="str">
        <f>VLOOKUP(E174,品牌型号对应工厂型号!A:C,2,0)</f>
        <v>1.5mil DABL-10（G-15)</v>
      </c>
      <c r="Q174" s="38" t="str">
        <f>VLOOKUP(E174,品牌型号对应工厂型号!A:C,3,0)</f>
        <v>G-15</v>
      </c>
      <c r="R174" s="39" t="str">
        <f t="shared" si="4"/>
        <v>D11D1603P027</v>
      </c>
      <c r="S174" s="40">
        <f>VLOOKUP(E174,品牌型号对应工厂型号!A:E,5,0)</f>
        <v>5</v>
      </c>
      <c r="T174" s="38" t="str">
        <f>VLOOKUP(E174,品牌型号对应工厂型号!A:I,9,0)</f>
        <v>99:1.5mil DABL-10(G-15)</v>
      </c>
      <c r="V174" s="41" t="str">
        <f t="shared" si="5"/>
        <v>郑州新龙驰 路新建 18603862266 gd</v>
      </c>
      <c r="W174" s="42" t="str">
        <f>VLOOKUP(E174,品牌型号对应工厂型号!A:H,6)</f>
        <v>北极光</v>
      </c>
    </row>
    <row r="175" spans="1:23" s="37" customFormat="1">
      <c r="A175" s="34">
        <v>43109</v>
      </c>
      <c r="B175" s="34">
        <v>3.6894015046273125</v>
      </c>
      <c r="C175" s="35" t="s">
        <v>430</v>
      </c>
      <c r="D175" s="34" t="s">
        <v>569</v>
      </c>
      <c r="E175" s="35" t="s">
        <v>43</v>
      </c>
      <c r="F175" s="34" t="s">
        <v>90</v>
      </c>
      <c r="G175" s="70">
        <v>1.524</v>
      </c>
      <c r="H175" s="34" t="s">
        <v>62</v>
      </c>
      <c r="I175" s="36" t="s">
        <v>44</v>
      </c>
      <c r="J175" s="70">
        <v>45.72</v>
      </c>
      <c r="K175" s="37" t="s">
        <v>570</v>
      </c>
      <c r="L175" s="37" t="s">
        <v>95</v>
      </c>
      <c r="M175" s="70">
        <v>30</v>
      </c>
      <c r="N175" s="37" t="s">
        <v>59</v>
      </c>
      <c r="O175" s="37" t="s">
        <v>132</v>
      </c>
      <c r="P175" s="38" t="str">
        <f>VLOOKUP(E175,品牌型号对应工厂型号!A:C,2,0)</f>
        <v>1.5mil DABL-10（G-15)</v>
      </c>
      <c r="Q175" s="38" t="str">
        <f>VLOOKUP(E175,品牌型号对应工厂型号!A:C,3,0)</f>
        <v>G-15</v>
      </c>
      <c r="R175" s="39" t="str">
        <f t="shared" si="4"/>
        <v>D11D1603P028</v>
      </c>
      <c r="S175" s="40">
        <f>VLOOKUP(E175,品牌型号对应工厂型号!A:E,5,0)</f>
        <v>5</v>
      </c>
      <c r="T175" s="38" t="str">
        <f>VLOOKUP(E175,品牌型号对应工厂型号!A:I,9,0)</f>
        <v>99:1.5mil DABL-10(G-15)</v>
      </c>
      <c r="V175" s="41" t="str">
        <f t="shared" si="5"/>
        <v>郑州新龙驰 路新建 18603862266 gd</v>
      </c>
      <c r="W175" s="42" t="str">
        <f>VLOOKUP(E175,品牌型号对应工厂型号!A:H,6)</f>
        <v>北极光</v>
      </c>
    </row>
    <row r="176" spans="1:23" s="37" customFormat="1">
      <c r="A176" s="34">
        <v>43109</v>
      </c>
      <c r="B176" s="34">
        <v>3.6894013888886548</v>
      </c>
      <c r="C176" s="35" t="s">
        <v>430</v>
      </c>
      <c r="D176" s="34" t="s">
        <v>571</v>
      </c>
      <c r="E176" s="35" t="s">
        <v>43</v>
      </c>
      <c r="F176" s="34" t="s">
        <v>90</v>
      </c>
      <c r="G176" s="70">
        <v>1.524</v>
      </c>
      <c r="H176" s="34" t="s">
        <v>62</v>
      </c>
      <c r="I176" s="36" t="s">
        <v>44</v>
      </c>
      <c r="J176" s="70">
        <v>45.72</v>
      </c>
      <c r="K176" s="37" t="s">
        <v>572</v>
      </c>
      <c r="L176" s="37" t="s">
        <v>95</v>
      </c>
      <c r="M176" s="70">
        <v>30</v>
      </c>
      <c r="N176" s="37" t="s">
        <v>59</v>
      </c>
      <c r="O176" s="37" t="s">
        <v>132</v>
      </c>
      <c r="P176" s="38" t="str">
        <f>VLOOKUP(E176,品牌型号对应工厂型号!A:C,2,0)</f>
        <v>1.5mil DABL-10（G-15)</v>
      </c>
      <c r="Q176" s="38" t="str">
        <f>VLOOKUP(E176,品牌型号对应工厂型号!A:C,3,0)</f>
        <v>G-15</v>
      </c>
      <c r="R176" s="39" t="str">
        <f t="shared" si="4"/>
        <v>D11N2137P014</v>
      </c>
      <c r="S176" s="40">
        <f>VLOOKUP(E176,品牌型号对应工厂型号!A:E,5,0)</f>
        <v>5</v>
      </c>
      <c r="T176" s="38" t="str">
        <f>VLOOKUP(E176,品牌型号对应工厂型号!A:I,9,0)</f>
        <v>99:1.5mil DABL-10(G-15)</v>
      </c>
      <c r="V176" s="41" t="str">
        <f t="shared" si="5"/>
        <v>郑州新龙驰 路新建 18603862266 gd</v>
      </c>
      <c r="W176" s="42" t="str">
        <f>VLOOKUP(E176,品牌型号对应工厂型号!A:H,6)</f>
        <v>北极光</v>
      </c>
    </row>
    <row r="177" spans="1:23" s="37" customFormat="1">
      <c r="A177" s="34">
        <v>43109</v>
      </c>
      <c r="B177" s="34">
        <v>3.6894015046273125</v>
      </c>
      <c r="C177" s="35" t="s">
        <v>430</v>
      </c>
      <c r="D177" s="34" t="s">
        <v>573</v>
      </c>
      <c r="E177" s="35" t="s">
        <v>43</v>
      </c>
      <c r="F177" s="34" t="s">
        <v>90</v>
      </c>
      <c r="G177" s="70">
        <v>1.524</v>
      </c>
      <c r="H177" s="34" t="s">
        <v>62</v>
      </c>
      <c r="I177" s="36" t="s">
        <v>44</v>
      </c>
      <c r="J177" s="70">
        <v>45.72</v>
      </c>
      <c r="K177" s="37" t="s">
        <v>574</v>
      </c>
      <c r="L177" s="37" t="s">
        <v>95</v>
      </c>
      <c r="M177" s="70">
        <v>30</v>
      </c>
      <c r="N177" s="37" t="s">
        <v>59</v>
      </c>
      <c r="O177" s="37" t="s">
        <v>132</v>
      </c>
      <c r="P177" s="38" t="str">
        <f>VLOOKUP(E177,品牌型号对应工厂型号!A:C,2,0)</f>
        <v>1.5mil DABL-10（G-15)</v>
      </c>
      <c r="Q177" s="38" t="str">
        <f>VLOOKUP(E177,品牌型号对应工厂型号!A:C,3,0)</f>
        <v>G-15</v>
      </c>
      <c r="R177" s="39" t="str">
        <f t="shared" si="4"/>
        <v>D11N2137P023</v>
      </c>
      <c r="S177" s="40">
        <f>VLOOKUP(E177,品牌型号对应工厂型号!A:E,5,0)</f>
        <v>5</v>
      </c>
      <c r="T177" s="38" t="str">
        <f>VLOOKUP(E177,品牌型号对应工厂型号!A:I,9,0)</f>
        <v>99:1.5mil DABL-10(G-15)</v>
      </c>
      <c r="V177" s="41" t="str">
        <f t="shared" si="5"/>
        <v>郑州新龙驰 路新建 18603862266 gd</v>
      </c>
      <c r="W177" s="42" t="str">
        <f>VLOOKUP(E177,品牌型号对应工厂型号!A:H,6)</f>
        <v>北极光</v>
      </c>
    </row>
    <row r="178" spans="1:23" s="37" customFormat="1">
      <c r="A178" s="34">
        <v>43109</v>
      </c>
      <c r="B178" s="34">
        <v>3.6894013888886548</v>
      </c>
      <c r="C178" s="35" t="s">
        <v>430</v>
      </c>
      <c r="D178" s="34" t="s">
        <v>575</v>
      </c>
      <c r="E178" s="35" t="s">
        <v>43</v>
      </c>
      <c r="F178" s="34" t="s">
        <v>90</v>
      </c>
      <c r="G178" s="70">
        <v>1.524</v>
      </c>
      <c r="H178" s="34" t="s">
        <v>62</v>
      </c>
      <c r="I178" s="36" t="s">
        <v>44</v>
      </c>
      <c r="J178" s="70">
        <v>45.72</v>
      </c>
      <c r="K178" s="37" t="s">
        <v>576</v>
      </c>
      <c r="L178" s="37" t="s">
        <v>95</v>
      </c>
      <c r="M178" s="70">
        <v>30</v>
      </c>
      <c r="N178" s="37" t="s">
        <v>59</v>
      </c>
      <c r="O178" s="37" t="s">
        <v>132</v>
      </c>
      <c r="P178" s="38" t="str">
        <f>VLOOKUP(E178,品牌型号对应工厂型号!A:C,2,0)</f>
        <v>1.5mil DABL-10（G-15)</v>
      </c>
      <c r="Q178" s="38" t="str">
        <f>VLOOKUP(E178,品牌型号对应工厂型号!A:C,3,0)</f>
        <v>G-15</v>
      </c>
      <c r="R178" s="39" t="str">
        <f t="shared" si="4"/>
        <v>D11N2137P024</v>
      </c>
      <c r="S178" s="40">
        <f>VLOOKUP(E178,品牌型号对应工厂型号!A:E,5,0)</f>
        <v>5</v>
      </c>
      <c r="T178" s="38" t="str">
        <f>VLOOKUP(E178,品牌型号对应工厂型号!A:I,9,0)</f>
        <v>99:1.5mil DABL-10(G-15)</v>
      </c>
      <c r="V178" s="41" t="str">
        <f t="shared" si="5"/>
        <v>郑州新龙驰 路新建 18603862266 gd</v>
      </c>
      <c r="W178" s="42" t="str">
        <f>VLOOKUP(E178,品牌型号对应工厂型号!A:H,6)</f>
        <v>北极光</v>
      </c>
    </row>
    <row r="179" spans="1:23" s="37" customFormat="1">
      <c r="A179" s="34">
        <v>43109</v>
      </c>
      <c r="B179" s="34">
        <v>3.6894015046273125</v>
      </c>
      <c r="C179" s="35" t="s">
        <v>430</v>
      </c>
      <c r="D179" s="34" t="s">
        <v>577</v>
      </c>
      <c r="E179" s="35" t="s">
        <v>43</v>
      </c>
      <c r="F179" s="34" t="s">
        <v>90</v>
      </c>
      <c r="G179" s="70">
        <v>1.524</v>
      </c>
      <c r="H179" s="34" t="s">
        <v>62</v>
      </c>
      <c r="I179" s="36" t="s">
        <v>44</v>
      </c>
      <c r="J179" s="70">
        <v>45.72</v>
      </c>
      <c r="K179" s="37" t="s">
        <v>578</v>
      </c>
      <c r="L179" s="37" t="s">
        <v>95</v>
      </c>
      <c r="M179" s="70">
        <v>30</v>
      </c>
      <c r="N179" s="37" t="s">
        <v>59</v>
      </c>
      <c r="O179" s="37" t="s">
        <v>132</v>
      </c>
      <c r="P179" s="38" t="str">
        <f>VLOOKUP(E179,品牌型号对应工厂型号!A:C,2,0)</f>
        <v>1.5mil DABL-10（G-15)</v>
      </c>
      <c r="Q179" s="38" t="str">
        <f>VLOOKUP(E179,品牌型号对应工厂型号!A:C,3,0)</f>
        <v>G-15</v>
      </c>
      <c r="R179" s="39" t="str">
        <f t="shared" si="4"/>
        <v>D11N2137P025</v>
      </c>
      <c r="S179" s="40">
        <f>VLOOKUP(E179,品牌型号对应工厂型号!A:E,5,0)</f>
        <v>5</v>
      </c>
      <c r="T179" s="38" t="str">
        <f>VLOOKUP(E179,品牌型号对应工厂型号!A:I,9,0)</f>
        <v>99:1.5mil DABL-10(G-15)</v>
      </c>
      <c r="V179" s="41" t="str">
        <f t="shared" si="5"/>
        <v>郑州新龙驰 路新建 18603862266 gd</v>
      </c>
      <c r="W179" s="42" t="str">
        <f>VLOOKUP(E179,品牌型号对应工厂型号!A:H,6)</f>
        <v>北极光</v>
      </c>
    </row>
    <row r="180" spans="1:23" s="37" customFormat="1">
      <c r="A180" s="34">
        <v>43109</v>
      </c>
      <c r="B180" s="34">
        <v>3.6894013888886548</v>
      </c>
      <c r="C180" s="35" t="s">
        <v>430</v>
      </c>
      <c r="D180" s="34" t="s">
        <v>579</v>
      </c>
      <c r="E180" s="35" t="s">
        <v>43</v>
      </c>
      <c r="F180" s="34" t="s">
        <v>90</v>
      </c>
      <c r="G180" s="70">
        <v>1.524</v>
      </c>
      <c r="H180" s="34" t="s">
        <v>62</v>
      </c>
      <c r="I180" s="36" t="s">
        <v>44</v>
      </c>
      <c r="J180" s="70">
        <v>45.72</v>
      </c>
      <c r="K180" s="37" t="s">
        <v>580</v>
      </c>
      <c r="L180" s="37" t="s">
        <v>95</v>
      </c>
      <c r="M180" s="70">
        <v>30</v>
      </c>
      <c r="N180" s="37" t="s">
        <v>59</v>
      </c>
      <c r="O180" s="37" t="s">
        <v>132</v>
      </c>
      <c r="P180" s="38" t="str">
        <f>VLOOKUP(E180,品牌型号对应工厂型号!A:C,2,0)</f>
        <v>1.5mil DABL-10（G-15)</v>
      </c>
      <c r="Q180" s="38" t="str">
        <f>VLOOKUP(E180,品牌型号对应工厂型号!A:C,3,0)</f>
        <v>G-15</v>
      </c>
      <c r="R180" s="39" t="str">
        <f t="shared" si="4"/>
        <v>D11D1603P029</v>
      </c>
      <c r="S180" s="40">
        <f>VLOOKUP(E180,品牌型号对应工厂型号!A:E,5,0)</f>
        <v>5</v>
      </c>
      <c r="T180" s="38" t="str">
        <f>VLOOKUP(E180,品牌型号对应工厂型号!A:I,9,0)</f>
        <v>99:1.5mil DABL-10(G-15)</v>
      </c>
      <c r="V180" s="41" t="str">
        <f t="shared" si="5"/>
        <v>郑州新龙驰 路新建 18603862266 gd</v>
      </c>
      <c r="W180" s="42" t="str">
        <f>VLOOKUP(E180,品牌型号对应工厂型号!A:H,6)</f>
        <v>北极光</v>
      </c>
    </row>
    <row r="181" spans="1:23" s="37" customFormat="1">
      <c r="A181" s="34">
        <v>43109</v>
      </c>
      <c r="B181" s="34">
        <v>3.6894015046273125</v>
      </c>
      <c r="C181" s="35" t="s">
        <v>430</v>
      </c>
      <c r="D181" s="34" t="s">
        <v>581</v>
      </c>
      <c r="E181" s="35" t="s">
        <v>43</v>
      </c>
      <c r="F181" s="34" t="s">
        <v>90</v>
      </c>
      <c r="G181" s="70">
        <v>1.524</v>
      </c>
      <c r="H181" s="34" t="s">
        <v>62</v>
      </c>
      <c r="I181" s="36" t="s">
        <v>44</v>
      </c>
      <c r="J181" s="70">
        <v>45.72</v>
      </c>
      <c r="K181" s="37" t="s">
        <v>582</v>
      </c>
      <c r="L181" s="37" t="s">
        <v>95</v>
      </c>
      <c r="M181" s="70">
        <v>30</v>
      </c>
      <c r="N181" s="37" t="s">
        <v>59</v>
      </c>
      <c r="O181" s="37" t="s">
        <v>132</v>
      </c>
      <c r="P181" s="38" t="str">
        <f>VLOOKUP(E181,品牌型号对应工厂型号!A:C,2,0)</f>
        <v>1.5mil DABL-10（G-15)</v>
      </c>
      <c r="Q181" s="38" t="str">
        <f>VLOOKUP(E181,品牌型号对应工厂型号!A:C,3,0)</f>
        <v>G-15</v>
      </c>
      <c r="R181" s="39" t="str">
        <f t="shared" si="4"/>
        <v>D11D1603P030</v>
      </c>
      <c r="S181" s="40">
        <f>VLOOKUP(E181,品牌型号对应工厂型号!A:E,5,0)</f>
        <v>5</v>
      </c>
      <c r="T181" s="38" t="str">
        <f>VLOOKUP(E181,品牌型号对应工厂型号!A:I,9,0)</f>
        <v>99:1.5mil DABL-10(G-15)</v>
      </c>
      <c r="V181" s="41" t="str">
        <f t="shared" si="5"/>
        <v>郑州新龙驰 路新建 18603862266 gd</v>
      </c>
      <c r="W181" s="42" t="str">
        <f>VLOOKUP(E181,品牌型号对应工厂型号!A:H,6)</f>
        <v>北极光</v>
      </c>
    </row>
    <row r="182" spans="1:23" s="37" customFormat="1">
      <c r="A182" s="34">
        <v>43109</v>
      </c>
      <c r="B182" s="34">
        <v>3.6894013888886548</v>
      </c>
      <c r="C182" s="35" t="s">
        <v>430</v>
      </c>
      <c r="D182" s="34" t="s">
        <v>583</v>
      </c>
      <c r="E182" s="35" t="s">
        <v>43</v>
      </c>
      <c r="F182" s="34" t="s">
        <v>90</v>
      </c>
      <c r="G182" s="70">
        <v>1.524</v>
      </c>
      <c r="H182" s="34" t="s">
        <v>62</v>
      </c>
      <c r="I182" s="36" t="s">
        <v>44</v>
      </c>
      <c r="J182" s="70">
        <v>45.72</v>
      </c>
      <c r="K182" s="37" t="s">
        <v>584</v>
      </c>
      <c r="L182" s="37" t="s">
        <v>95</v>
      </c>
      <c r="M182" s="70">
        <v>30</v>
      </c>
      <c r="N182" s="37" t="s">
        <v>59</v>
      </c>
      <c r="O182" s="37" t="s">
        <v>132</v>
      </c>
      <c r="P182" s="38" t="str">
        <f>VLOOKUP(E182,品牌型号对应工厂型号!A:C,2,0)</f>
        <v>1.5mil DABL-10（G-15)</v>
      </c>
      <c r="Q182" s="38" t="str">
        <f>VLOOKUP(E182,品牌型号对应工厂型号!A:C,3,0)</f>
        <v>G-15</v>
      </c>
      <c r="R182" s="39" t="str">
        <f t="shared" si="4"/>
        <v>D11D1603P031</v>
      </c>
      <c r="S182" s="40">
        <f>VLOOKUP(E182,品牌型号对应工厂型号!A:E,5,0)</f>
        <v>5</v>
      </c>
      <c r="T182" s="38" t="str">
        <f>VLOOKUP(E182,品牌型号对应工厂型号!A:I,9,0)</f>
        <v>99:1.5mil DABL-10(G-15)</v>
      </c>
      <c r="V182" s="41" t="str">
        <f t="shared" si="5"/>
        <v>郑州新龙驰 路新建 18603862266 gd</v>
      </c>
      <c r="W182" s="42" t="str">
        <f>VLOOKUP(E182,品牌型号对应工厂型号!A:H,6)</f>
        <v>北极光</v>
      </c>
    </row>
    <row r="183" spans="1:23" s="37" customFormat="1">
      <c r="A183" s="34">
        <v>43109</v>
      </c>
      <c r="B183" s="34">
        <v>3.6894015046273125</v>
      </c>
      <c r="C183" s="35" t="s">
        <v>430</v>
      </c>
      <c r="D183" s="34" t="s">
        <v>585</v>
      </c>
      <c r="E183" s="35" t="s">
        <v>43</v>
      </c>
      <c r="F183" s="34" t="s">
        <v>90</v>
      </c>
      <c r="G183" s="70">
        <v>1.524</v>
      </c>
      <c r="H183" s="34" t="s">
        <v>62</v>
      </c>
      <c r="I183" s="36" t="s">
        <v>44</v>
      </c>
      <c r="J183" s="70">
        <v>45.72</v>
      </c>
      <c r="K183" s="37" t="s">
        <v>586</v>
      </c>
      <c r="L183" s="37" t="s">
        <v>95</v>
      </c>
      <c r="M183" s="70">
        <v>30</v>
      </c>
      <c r="N183" s="37" t="s">
        <v>59</v>
      </c>
      <c r="O183" s="37" t="s">
        <v>132</v>
      </c>
      <c r="P183" s="38" t="str">
        <f>VLOOKUP(E183,品牌型号对应工厂型号!A:C,2,0)</f>
        <v>1.5mil DABL-10（G-15)</v>
      </c>
      <c r="Q183" s="38" t="str">
        <f>VLOOKUP(E183,品牌型号对应工厂型号!A:C,3,0)</f>
        <v>G-15</v>
      </c>
      <c r="R183" s="39" t="str">
        <f t="shared" si="4"/>
        <v>D11N2137P019</v>
      </c>
      <c r="S183" s="40">
        <f>VLOOKUP(E183,品牌型号对应工厂型号!A:E,5,0)</f>
        <v>5</v>
      </c>
      <c r="T183" s="38" t="str">
        <f>VLOOKUP(E183,品牌型号对应工厂型号!A:I,9,0)</f>
        <v>99:1.5mil DABL-10(G-15)</v>
      </c>
      <c r="V183" s="41" t="str">
        <f t="shared" si="5"/>
        <v>郑州新龙驰 路新建 18603862266 gd</v>
      </c>
      <c r="W183" s="42" t="str">
        <f>VLOOKUP(E183,品牌型号对应工厂型号!A:H,6)</f>
        <v>北极光</v>
      </c>
    </row>
    <row r="184" spans="1:23" s="37" customFormat="1">
      <c r="A184" s="34">
        <v>43109</v>
      </c>
      <c r="B184" s="34">
        <v>3.6894013888886548</v>
      </c>
      <c r="C184" s="35" t="s">
        <v>430</v>
      </c>
      <c r="D184" s="34" t="s">
        <v>587</v>
      </c>
      <c r="E184" s="35" t="s">
        <v>43</v>
      </c>
      <c r="F184" s="34" t="s">
        <v>90</v>
      </c>
      <c r="G184" s="70">
        <v>1.524</v>
      </c>
      <c r="H184" s="34" t="s">
        <v>62</v>
      </c>
      <c r="I184" s="36" t="s">
        <v>44</v>
      </c>
      <c r="J184" s="70">
        <v>45.72</v>
      </c>
      <c r="K184" s="37" t="s">
        <v>588</v>
      </c>
      <c r="L184" s="37" t="s">
        <v>95</v>
      </c>
      <c r="M184" s="70">
        <v>30</v>
      </c>
      <c r="N184" s="37" t="s">
        <v>59</v>
      </c>
      <c r="O184" s="37" t="s">
        <v>132</v>
      </c>
      <c r="P184" s="38" t="str">
        <f>VLOOKUP(E184,品牌型号对应工厂型号!A:C,2,0)</f>
        <v>1.5mil DABL-10（G-15)</v>
      </c>
      <c r="Q184" s="38" t="str">
        <f>VLOOKUP(E184,品牌型号对应工厂型号!A:C,3,0)</f>
        <v>G-15</v>
      </c>
      <c r="R184" s="39" t="str">
        <f t="shared" si="4"/>
        <v>D11N2137P021</v>
      </c>
      <c r="S184" s="40">
        <f>VLOOKUP(E184,品牌型号对应工厂型号!A:E,5,0)</f>
        <v>5</v>
      </c>
      <c r="T184" s="38" t="str">
        <f>VLOOKUP(E184,品牌型号对应工厂型号!A:I,9,0)</f>
        <v>99:1.5mil DABL-10(G-15)</v>
      </c>
      <c r="V184" s="41" t="str">
        <f t="shared" si="5"/>
        <v>郑州新龙驰 路新建 18603862266 gd</v>
      </c>
      <c r="W184" s="42" t="str">
        <f>VLOOKUP(E184,品牌型号对应工厂型号!A:H,6)</f>
        <v>北极光</v>
      </c>
    </row>
    <row r="185" spans="1:23" s="37" customFormat="1">
      <c r="A185" s="34">
        <v>43109</v>
      </c>
      <c r="B185" s="34">
        <v>3.6894015046273125</v>
      </c>
      <c r="C185" s="35" t="s">
        <v>430</v>
      </c>
      <c r="D185" s="34" t="s">
        <v>589</v>
      </c>
      <c r="E185" s="35" t="s">
        <v>43</v>
      </c>
      <c r="F185" s="34" t="s">
        <v>90</v>
      </c>
      <c r="G185" s="70">
        <v>1.524</v>
      </c>
      <c r="H185" s="34" t="s">
        <v>62</v>
      </c>
      <c r="I185" s="36" t="s">
        <v>44</v>
      </c>
      <c r="J185" s="70">
        <v>45.72</v>
      </c>
      <c r="K185" s="37" t="s">
        <v>590</v>
      </c>
      <c r="L185" s="37" t="s">
        <v>95</v>
      </c>
      <c r="M185" s="70">
        <v>30</v>
      </c>
      <c r="N185" s="37" t="s">
        <v>59</v>
      </c>
      <c r="O185" s="37" t="s">
        <v>132</v>
      </c>
      <c r="P185" s="38" t="str">
        <f>VLOOKUP(E185,品牌型号对应工厂型号!A:C,2,0)</f>
        <v>1.5mil DABL-10（G-15)</v>
      </c>
      <c r="Q185" s="38" t="str">
        <f>VLOOKUP(E185,品牌型号对应工厂型号!A:C,3,0)</f>
        <v>G-15</v>
      </c>
      <c r="R185" s="39" t="str">
        <f t="shared" si="4"/>
        <v>D11N2137P022</v>
      </c>
      <c r="S185" s="40">
        <f>VLOOKUP(E185,品牌型号对应工厂型号!A:E,5,0)</f>
        <v>5</v>
      </c>
      <c r="T185" s="38" t="str">
        <f>VLOOKUP(E185,品牌型号对应工厂型号!A:I,9,0)</f>
        <v>99:1.5mil DABL-10(G-15)</v>
      </c>
      <c r="V185" s="41" t="str">
        <f t="shared" si="5"/>
        <v>郑州新龙驰 路新建 18603862266 gd</v>
      </c>
      <c r="W185" s="42" t="str">
        <f>VLOOKUP(E185,品牌型号对应工厂型号!A:H,6)</f>
        <v>北极光</v>
      </c>
    </row>
    <row r="186" spans="1:23" s="37" customFormat="1">
      <c r="A186" s="34">
        <v>43109</v>
      </c>
      <c r="B186" s="34">
        <v>3.6894013888886548</v>
      </c>
      <c r="C186" s="35" t="s">
        <v>430</v>
      </c>
      <c r="D186" s="34" t="s">
        <v>591</v>
      </c>
      <c r="E186" s="35" t="s">
        <v>43</v>
      </c>
      <c r="F186" s="34" t="s">
        <v>90</v>
      </c>
      <c r="G186" s="70">
        <v>1.524</v>
      </c>
      <c r="H186" s="34" t="s">
        <v>62</v>
      </c>
      <c r="I186" s="36" t="s">
        <v>44</v>
      </c>
      <c r="J186" s="70">
        <v>45.72</v>
      </c>
      <c r="K186" s="37" t="s">
        <v>592</v>
      </c>
      <c r="L186" s="37" t="s">
        <v>95</v>
      </c>
      <c r="M186" s="70">
        <v>30</v>
      </c>
      <c r="N186" s="37" t="s">
        <v>59</v>
      </c>
      <c r="O186" s="37" t="s">
        <v>132</v>
      </c>
      <c r="P186" s="38" t="str">
        <f>VLOOKUP(E186,品牌型号对应工厂型号!A:C,2,0)</f>
        <v>1.5mil DABL-10（G-15)</v>
      </c>
      <c r="Q186" s="38" t="str">
        <f>VLOOKUP(E186,品牌型号对应工厂型号!A:C,3,0)</f>
        <v>G-15</v>
      </c>
      <c r="R186" s="39" t="str">
        <f t="shared" si="4"/>
        <v>D11N2137P015</v>
      </c>
      <c r="S186" s="40">
        <f>VLOOKUP(E186,品牌型号对应工厂型号!A:E,5,0)</f>
        <v>5</v>
      </c>
      <c r="T186" s="38" t="str">
        <f>VLOOKUP(E186,品牌型号对应工厂型号!A:I,9,0)</f>
        <v>99:1.5mil DABL-10(G-15)</v>
      </c>
      <c r="V186" s="41" t="str">
        <f t="shared" si="5"/>
        <v>郑州新龙驰 路新建 18603862266 gd</v>
      </c>
      <c r="W186" s="42" t="str">
        <f>VLOOKUP(E186,品牌型号对应工厂型号!A:H,6)</f>
        <v>北极光</v>
      </c>
    </row>
    <row r="187" spans="1:23" s="37" customFormat="1">
      <c r="A187" s="34">
        <v>43109</v>
      </c>
      <c r="B187" s="34">
        <v>3.6894015046273125</v>
      </c>
      <c r="C187" s="35" t="s">
        <v>430</v>
      </c>
      <c r="D187" s="34" t="s">
        <v>593</v>
      </c>
      <c r="E187" s="35" t="s">
        <v>43</v>
      </c>
      <c r="F187" s="34" t="s">
        <v>90</v>
      </c>
      <c r="G187" s="70">
        <v>1.524</v>
      </c>
      <c r="H187" s="34" t="s">
        <v>62</v>
      </c>
      <c r="I187" s="36" t="s">
        <v>44</v>
      </c>
      <c r="J187" s="70">
        <v>45.72</v>
      </c>
      <c r="K187" s="37" t="s">
        <v>594</v>
      </c>
      <c r="L187" s="37" t="s">
        <v>95</v>
      </c>
      <c r="M187" s="70">
        <v>30</v>
      </c>
      <c r="N187" s="37" t="s">
        <v>59</v>
      </c>
      <c r="O187" s="37" t="s">
        <v>132</v>
      </c>
      <c r="P187" s="38" t="str">
        <f>VLOOKUP(E187,品牌型号对应工厂型号!A:C,2,0)</f>
        <v>1.5mil DABL-10（G-15)</v>
      </c>
      <c r="Q187" s="38" t="str">
        <f>VLOOKUP(E187,品牌型号对应工厂型号!A:C,3,0)</f>
        <v>G-15</v>
      </c>
      <c r="R187" s="39" t="str">
        <f t="shared" si="4"/>
        <v>D11N2137P016</v>
      </c>
      <c r="S187" s="40">
        <f>VLOOKUP(E187,品牌型号对应工厂型号!A:E,5,0)</f>
        <v>5</v>
      </c>
      <c r="T187" s="38" t="str">
        <f>VLOOKUP(E187,品牌型号对应工厂型号!A:I,9,0)</f>
        <v>99:1.5mil DABL-10(G-15)</v>
      </c>
      <c r="V187" s="41" t="str">
        <f t="shared" si="5"/>
        <v>郑州新龙驰 路新建 18603862266 gd</v>
      </c>
      <c r="W187" s="42" t="str">
        <f>VLOOKUP(E187,品牌型号对应工厂型号!A:H,6)</f>
        <v>北极光</v>
      </c>
    </row>
    <row r="188" spans="1:23" s="37" customFormat="1">
      <c r="A188" s="34">
        <v>43109</v>
      </c>
      <c r="B188" s="34">
        <v>3.6899203703724197</v>
      </c>
      <c r="C188" s="35" t="s">
        <v>595</v>
      </c>
      <c r="D188" s="34" t="s">
        <v>596</v>
      </c>
      <c r="E188" s="35" t="s">
        <v>52</v>
      </c>
      <c r="F188" s="34" t="s">
        <v>91</v>
      </c>
      <c r="G188" s="70">
        <v>1.524</v>
      </c>
      <c r="H188" s="34" t="s">
        <v>121</v>
      </c>
      <c r="I188" s="36" t="s">
        <v>111</v>
      </c>
      <c r="J188" s="70">
        <v>45.72</v>
      </c>
      <c r="K188" s="37" t="s">
        <v>597</v>
      </c>
      <c r="L188" s="37" t="s">
        <v>95</v>
      </c>
      <c r="M188" s="70">
        <v>30</v>
      </c>
      <c r="N188" s="37" t="s">
        <v>59</v>
      </c>
      <c r="O188" s="37" t="s">
        <v>130</v>
      </c>
      <c r="P188" s="38" t="str">
        <f>VLOOKUP(E188,品牌型号对应工厂型号!A:C,2,0)</f>
        <v>2.0mil ENGR-70（C-73）</v>
      </c>
      <c r="Q188" s="38" t="str">
        <f>VLOOKUP(E188,品牌型号对应工厂型号!A:C,3,0)</f>
        <v>C-73</v>
      </c>
      <c r="R188" s="39" t="str">
        <f t="shared" si="4"/>
        <v>S01N2092P004</v>
      </c>
      <c r="S188" s="40">
        <f>VLOOKUP(E188,品牌型号对应工厂型号!A:E,5,0)</f>
        <v>10</v>
      </c>
      <c r="T188" s="38" t="str">
        <f>VLOOKUP(E188,品牌型号对应工厂型号!A:I,9,0)</f>
        <v>85:2.0mil ENGR-70(C-73卓越系列）</v>
      </c>
      <c r="V188" s="41" t="str">
        <f t="shared" si="5"/>
        <v>云南力魔 马杰 18388116506 gd</v>
      </c>
      <c r="W188" s="42" t="str">
        <f>VLOOKUP(E188,品牌型号对应工厂型号!A:H,6)</f>
        <v>北极光</v>
      </c>
    </row>
    <row r="189" spans="1:23" s="37" customFormat="1">
      <c r="A189" s="34">
        <v>43109</v>
      </c>
      <c r="B189" s="34">
        <v>3.6899203703724197</v>
      </c>
      <c r="C189" s="35" t="s">
        <v>595</v>
      </c>
      <c r="D189" s="34" t="s">
        <v>598</v>
      </c>
      <c r="E189" s="35" t="s">
        <v>52</v>
      </c>
      <c r="F189" s="34" t="s">
        <v>91</v>
      </c>
      <c r="G189" s="70">
        <v>1.524</v>
      </c>
      <c r="H189" s="34" t="s">
        <v>121</v>
      </c>
      <c r="I189" s="36" t="s">
        <v>111</v>
      </c>
      <c r="J189" s="70">
        <v>45.72</v>
      </c>
      <c r="K189" s="37" t="s">
        <v>599</v>
      </c>
      <c r="L189" s="37" t="s">
        <v>95</v>
      </c>
      <c r="M189" s="70">
        <v>30</v>
      </c>
      <c r="N189" s="37" t="s">
        <v>59</v>
      </c>
      <c r="O189" s="37" t="s">
        <v>130</v>
      </c>
      <c r="P189" s="38" t="str">
        <f>VLOOKUP(E189,品牌型号对应工厂型号!A:C,2,0)</f>
        <v>2.0mil ENGR-70（C-73）</v>
      </c>
      <c r="Q189" s="38" t="str">
        <f>VLOOKUP(E189,品牌型号对应工厂型号!A:C,3,0)</f>
        <v>C-73</v>
      </c>
      <c r="R189" s="39" t="str">
        <f t="shared" si="4"/>
        <v>S01N2092P005</v>
      </c>
      <c r="S189" s="40">
        <f>VLOOKUP(E189,品牌型号对应工厂型号!A:E,5,0)</f>
        <v>10</v>
      </c>
      <c r="T189" s="38" t="str">
        <f>VLOOKUP(E189,品牌型号对应工厂型号!A:I,9,0)</f>
        <v>85:2.0mil ENGR-70(C-73卓越系列）</v>
      </c>
      <c r="V189" s="41" t="str">
        <f t="shared" si="5"/>
        <v>云南力魔 马杰 18388116506 gd</v>
      </c>
      <c r="W189" s="42" t="str">
        <f>VLOOKUP(E189,品牌型号对应工厂型号!A:H,6)</f>
        <v>北极光</v>
      </c>
    </row>
    <row r="190" spans="1:23" s="37" customFormat="1">
      <c r="A190" s="34">
        <v>43109</v>
      </c>
      <c r="B190" s="34">
        <v>3.6899203703724197</v>
      </c>
      <c r="C190" s="35" t="s">
        <v>595</v>
      </c>
      <c r="D190" s="34" t="s">
        <v>600</v>
      </c>
      <c r="E190" s="35" t="s">
        <v>52</v>
      </c>
      <c r="F190" s="34" t="s">
        <v>91</v>
      </c>
      <c r="G190" s="70">
        <v>1.524</v>
      </c>
      <c r="H190" s="34" t="s">
        <v>121</v>
      </c>
      <c r="I190" s="36" t="s">
        <v>111</v>
      </c>
      <c r="J190" s="70">
        <v>45.72</v>
      </c>
      <c r="K190" s="37" t="s">
        <v>601</v>
      </c>
      <c r="L190" s="37" t="s">
        <v>95</v>
      </c>
      <c r="M190" s="70">
        <v>30</v>
      </c>
      <c r="N190" s="37" t="s">
        <v>59</v>
      </c>
      <c r="O190" s="37" t="s">
        <v>130</v>
      </c>
      <c r="P190" s="38" t="str">
        <f>VLOOKUP(E190,品牌型号对应工厂型号!A:C,2,0)</f>
        <v>2.0mil ENGR-70（C-73）</v>
      </c>
      <c r="Q190" s="38" t="str">
        <f>VLOOKUP(E190,品牌型号对应工厂型号!A:C,3,0)</f>
        <v>C-73</v>
      </c>
      <c r="R190" s="39" t="str">
        <f t="shared" si="4"/>
        <v>S01N2092P001</v>
      </c>
      <c r="S190" s="40">
        <f>VLOOKUP(E190,品牌型号对应工厂型号!A:E,5,0)</f>
        <v>10</v>
      </c>
      <c r="T190" s="38" t="str">
        <f>VLOOKUP(E190,品牌型号对应工厂型号!A:I,9,0)</f>
        <v>85:2.0mil ENGR-70(C-73卓越系列）</v>
      </c>
      <c r="V190" s="41" t="str">
        <f t="shared" si="5"/>
        <v>云南力魔 马杰 18388116506 gd</v>
      </c>
      <c r="W190" s="42" t="str">
        <f>VLOOKUP(E190,品牌型号对应工厂型号!A:H,6)</f>
        <v>北极光</v>
      </c>
    </row>
    <row r="191" spans="1:23" s="37" customFormat="1">
      <c r="A191" s="34">
        <v>43109</v>
      </c>
      <c r="B191" s="34">
        <v>3.6899203703724197</v>
      </c>
      <c r="C191" s="35" t="s">
        <v>595</v>
      </c>
      <c r="D191" s="34" t="s">
        <v>602</v>
      </c>
      <c r="E191" s="35" t="s">
        <v>52</v>
      </c>
      <c r="F191" s="34" t="s">
        <v>91</v>
      </c>
      <c r="G191" s="70">
        <v>1.524</v>
      </c>
      <c r="H191" s="34" t="s">
        <v>121</v>
      </c>
      <c r="I191" s="36" t="s">
        <v>111</v>
      </c>
      <c r="J191" s="70">
        <v>45.72</v>
      </c>
      <c r="K191" s="37" t="s">
        <v>603</v>
      </c>
      <c r="L191" s="37" t="s">
        <v>95</v>
      </c>
      <c r="M191" s="70">
        <v>30</v>
      </c>
      <c r="N191" s="37" t="s">
        <v>59</v>
      </c>
      <c r="O191" s="37" t="s">
        <v>130</v>
      </c>
      <c r="P191" s="38" t="str">
        <f>VLOOKUP(E191,品牌型号对应工厂型号!A:C,2,0)</f>
        <v>2.0mil ENGR-70（C-73）</v>
      </c>
      <c r="Q191" s="38" t="str">
        <f>VLOOKUP(E191,品牌型号对应工厂型号!A:C,3,0)</f>
        <v>C-73</v>
      </c>
      <c r="R191" s="39" t="str">
        <f t="shared" si="4"/>
        <v>S01N2092P003</v>
      </c>
      <c r="S191" s="40">
        <f>VLOOKUP(E191,品牌型号对应工厂型号!A:E,5,0)</f>
        <v>10</v>
      </c>
      <c r="T191" s="38" t="str">
        <f>VLOOKUP(E191,品牌型号对应工厂型号!A:I,9,0)</f>
        <v>85:2.0mil ENGR-70(C-73卓越系列）</v>
      </c>
      <c r="V191" s="41" t="str">
        <f t="shared" si="5"/>
        <v>云南力魔 马杰 18388116506 gd</v>
      </c>
      <c r="W191" s="42" t="str">
        <f>VLOOKUP(E191,品牌型号对应工厂型号!A:H,6)</f>
        <v>北极光</v>
      </c>
    </row>
    <row r="192" spans="1:23" s="37" customFormat="1">
      <c r="A192" s="34">
        <v>43109</v>
      </c>
      <c r="B192" s="34">
        <v>3.6899203703724197</v>
      </c>
      <c r="C192" s="35" t="s">
        <v>595</v>
      </c>
      <c r="D192" s="34" t="s">
        <v>604</v>
      </c>
      <c r="E192" s="35" t="s">
        <v>52</v>
      </c>
      <c r="F192" s="34" t="s">
        <v>91</v>
      </c>
      <c r="G192" s="70">
        <v>1.524</v>
      </c>
      <c r="H192" s="34" t="s">
        <v>121</v>
      </c>
      <c r="I192" s="36" t="s">
        <v>111</v>
      </c>
      <c r="J192" s="70">
        <v>45.72</v>
      </c>
      <c r="K192" s="37" t="s">
        <v>605</v>
      </c>
      <c r="L192" s="37" t="s">
        <v>95</v>
      </c>
      <c r="M192" s="70">
        <v>30</v>
      </c>
      <c r="N192" s="37" t="s">
        <v>59</v>
      </c>
      <c r="O192" s="37" t="s">
        <v>130</v>
      </c>
      <c r="P192" s="38" t="str">
        <f>VLOOKUP(E192,品牌型号对应工厂型号!A:C,2,0)</f>
        <v>2.0mil ENGR-70（C-73）</v>
      </c>
      <c r="Q192" s="38" t="str">
        <f>VLOOKUP(E192,品牌型号对应工厂型号!A:C,3,0)</f>
        <v>C-73</v>
      </c>
      <c r="R192" s="39" t="str">
        <f t="shared" si="4"/>
        <v>S01N2092P002</v>
      </c>
      <c r="S192" s="40">
        <f>VLOOKUP(E192,品牌型号对应工厂型号!A:E,5,0)</f>
        <v>10</v>
      </c>
      <c r="T192" s="38" t="str">
        <f>VLOOKUP(E192,品牌型号对应工厂型号!A:I,9,0)</f>
        <v>85:2.0mil ENGR-70(C-73卓越系列）</v>
      </c>
      <c r="V192" s="41" t="str">
        <f t="shared" si="5"/>
        <v>云南力魔 马杰 18388116506 gd</v>
      </c>
      <c r="W192" s="42" t="str">
        <f>VLOOKUP(E192,品牌型号对应工厂型号!A:H,6)</f>
        <v>北极光</v>
      </c>
    </row>
    <row r="193" spans="1:23" s="37" customFormat="1">
      <c r="A193" s="34">
        <v>43109</v>
      </c>
      <c r="B193" s="34">
        <v>3.6899203703724197</v>
      </c>
      <c r="C193" s="35" t="s">
        <v>595</v>
      </c>
      <c r="D193" s="34" t="s">
        <v>606</v>
      </c>
      <c r="E193" s="35" t="s">
        <v>52</v>
      </c>
      <c r="F193" s="34" t="s">
        <v>91</v>
      </c>
      <c r="G193" s="70">
        <v>1.524</v>
      </c>
      <c r="H193" s="34" t="s">
        <v>121</v>
      </c>
      <c r="I193" s="36" t="s">
        <v>111</v>
      </c>
      <c r="J193" s="70">
        <v>45.72</v>
      </c>
      <c r="K193" s="37" t="s">
        <v>607</v>
      </c>
      <c r="L193" s="37" t="s">
        <v>95</v>
      </c>
      <c r="M193" s="70">
        <v>30</v>
      </c>
      <c r="N193" s="37" t="s">
        <v>59</v>
      </c>
      <c r="O193" s="37" t="s">
        <v>130</v>
      </c>
      <c r="P193" s="38" t="str">
        <f>VLOOKUP(E193,品牌型号对应工厂型号!A:C,2,0)</f>
        <v>2.0mil ENGR-70（C-73）</v>
      </c>
      <c r="Q193" s="38" t="str">
        <f>VLOOKUP(E193,品牌型号对应工厂型号!A:C,3,0)</f>
        <v>C-73</v>
      </c>
      <c r="R193" s="39" t="str">
        <f t="shared" si="4"/>
        <v>S01N2092P006</v>
      </c>
      <c r="S193" s="40">
        <f>VLOOKUP(E193,品牌型号对应工厂型号!A:E,5,0)</f>
        <v>10</v>
      </c>
      <c r="T193" s="38" t="str">
        <f>VLOOKUP(E193,品牌型号对应工厂型号!A:I,9,0)</f>
        <v>85:2.0mil ENGR-70(C-73卓越系列）</v>
      </c>
      <c r="V193" s="41" t="str">
        <f t="shared" si="5"/>
        <v>云南力魔 马杰 18388116506 gd</v>
      </c>
      <c r="W193" s="42" t="str">
        <f>VLOOKUP(E193,品牌型号对应工厂型号!A:H,6)</f>
        <v>北极光</v>
      </c>
    </row>
    <row r="194" spans="1:23" s="37" customFormat="1">
      <c r="A194" s="34">
        <v>43109</v>
      </c>
      <c r="B194" s="34">
        <v>3.6899203703724197</v>
      </c>
      <c r="C194" s="35" t="s">
        <v>595</v>
      </c>
      <c r="D194" s="34" t="s">
        <v>608</v>
      </c>
      <c r="E194" s="35" t="s">
        <v>52</v>
      </c>
      <c r="F194" s="34" t="s">
        <v>91</v>
      </c>
      <c r="G194" s="70">
        <v>1.524</v>
      </c>
      <c r="H194" s="34" t="s">
        <v>121</v>
      </c>
      <c r="I194" s="36" t="s">
        <v>111</v>
      </c>
      <c r="J194" s="70">
        <v>45.72</v>
      </c>
      <c r="K194" s="37" t="s">
        <v>609</v>
      </c>
      <c r="L194" s="37" t="s">
        <v>95</v>
      </c>
      <c r="M194" s="70">
        <v>30</v>
      </c>
      <c r="N194" s="37" t="s">
        <v>59</v>
      </c>
      <c r="O194" s="37" t="s">
        <v>130</v>
      </c>
      <c r="P194" s="38" t="str">
        <f>VLOOKUP(E194,品牌型号对应工厂型号!A:C,2,0)</f>
        <v>2.0mil ENGR-70（C-73）</v>
      </c>
      <c r="Q194" s="38" t="str">
        <f>VLOOKUP(E194,品牌型号对应工厂型号!A:C,3,0)</f>
        <v>C-73</v>
      </c>
      <c r="R194" s="39" t="str">
        <f t="shared" ref="R194:R257" si="6">K194</f>
        <v>S01N2092P007</v>
      </c>
      <c r="S194" s="40">
        <f>VLOOKUP(E194,品牌型号对应工厂型号!A:E,5,0)</f>
        <v>10</v>
      </c>
      <c r="T194" s="38" t="str">
        <f>VLOOKUP(E194,品牌型号对应工厂型号!A:I,9,0)</f>
        <v>85:2.0mil ENGR-70(C-73卓越系列）</v>
      </c>
      <c r="V194" s="41" t="str">
        <f t="shared" ref="V194:V257" si="7">O194</f>
        <v>云南力魔 马杰 18388116506 gd</v>
      </c>
      <c r="W194" s="42" t="str">
        <f>VLOOKUP(E194,品牌型号对应工厂型号!A:H,6)</f>
        <v>北极光</v>
      </c>
    </row>
    <row r="195" spans="1:23" s="37" customFormat="1">
      <c r="A195" s="34">
        <v>43109</v>
      </c>
      <c r="B195" s="34">
        <v>3.6899203703724197</v>
      </c>
      <c r="C195" s="35" t="s">
        <v>595</v>
      </c>
      <c r="D195" s="34" t="s">
        <v>610</v>
      </c>
      <c r="E195" s="35" t="s">
        <v>144</v>
      </c>
      <c r="F195" s="34" t="s">
        <v>91</v>
      </c>
      <c r="G195" s="70">
        <v>1.524</v>
      </c>
      <c r="H195" s="34" t="s">
        <v>65</v>
      </c>
      <c r="I195" s="36" t="s">
        <v>120</v>
      </c>
      <c r="J195" s="70">
        <v>45.72</v>
      </c>
      <c r="K195" s="37" t="s">
        <v>611</v>
      </c>
      <c r="L195" s="37" t="s">
        <v>95</v>
      </c>
      <c r="M195" s="70">
        <v>30</v>
      </c>
      <c r="N195" s="37" t="s">
        <v>59</v>
      </c>
      <c r="O195" s="37" t="s">
        <v>130</v>
      </c>
      <c r="P195" s="38" t="str">
        <f>VLOOKUP(E195,品牌型号对应工厂型号!A:C,2,0)</f>
        <v>2.0mil EXGR-70（C-75）</v>
      </c>
      <c r="Q195" s="38" t="str">
        <f>VLOOKUP(E195,品牌型号对应工厂型号!A:C,3,0)</f>
        <v>C-75</v>
      </c>
      <c r="R195" s="39" t="str">
        <f t="shared" si="6"/>
        <v>B04D2203P012</v>
      </c>
      <c r="S195" s="40">
        <f>VLOOKUP(E195,品牌型号对应工厂型号!A:E,5,0)</f>
        <v>10</v>
      </c>
      <c r="T195" s="38" t="str">
        <f>VLOOKUP(E195,品牌型号对应工厂型号!A:I,9,0)</f>
        <v>156:EXGR-70 2.0mil（C-75）</v>
      </c>
      <c r="V195" s="41" t="str">
        <f t="shared" si="7"/>
        <v>云南力魔 马杰 18388116506 gd</v>
      </c>
      <c r="W195" s="42" t="str">
        <f>VLOOKUP(E195,品牌型号对应工厂型号!A:H,6)</f>
        <v>北极光</v>
      </c>
    </row>
    <row r="196" spans="1:23" s="37" customFormat="1">
      <c r="A196" s="34">
        <v>43109</v>
      </c>
      <c r="B196" s="34">
        <v>3.6899203703724197</v>
      </c>
      <c r="C196" s="35" t="s">
        <v>595</v>
      </c>
      <c r="D196" s="34" t="s">
        <v>612</v>
      </c>
      <c r="E196" s="35" t="s">
        <v>144</v>
      </c>
      <c r="F196" s="34" t="s">
        <v>91</v>
      </c>
      <c r="G196" s="70">
        <v>1.524</v>
      </c>
      <c r="H196" s="34" t="s">
        <v>65</v>
      </c>
      <c r="I196" s="36" t="s">
        <v>120</v>
      </c>
      <c r="J196" s="70">
        <v>45.72</v>
      </c>
      <c r="K196" s="37" t="s">
        <v>613</v>
      </c>
      <c r="L196" s="37" t="s">
        <v>95</v>
      </c>
      <c r="M196" s="70">
        <v>30</v>
      </c>
      <c r="N196" s="37" t="s">
        <v>59</v>
      </c>
      <c r="O196" s="37" t="s">
        <v>130</v>
      </c>
      <c r="P196" s="38" t="str">
        <f>VLOOKUP(E196,品牌型号对应工厂型号!A:C,2,0)</f>
        <v>2.0mil EXGR-70（C-75）</v>
      </c>
      <c r="Q196" s="38" t="str">
        <f>VLOOKUP(E196,品牌型号对应工厂型号!A:C,3,0)</f>
        <v>C-75</v>
      </c>
      <c r="R196" s="39" t="str">
        <f t="shared" si="6"/>
        <v>B04D2203P013</v>
      </c>
      <c r="S196" s="40">
        <f>VLOOKUP(E196,品牌型号对应工厂型号!A:E,5,0)</f>
        <v>10</v>
      </c>
      <c r="T196" s="38" t="str">
        <f>VLOOKUP(E196,品牌型号对应工厂型号!A:I,9,0)</f>
        <v>156:EXGR-70 2.0mil（C-75）</v>
      </c>
      <c r="V196" s="41" t="str">
        <f t="shared" si="7"/>
        <v>云南力魔 马杰 18388116506 gd</v>
      </c>
      <c r="W196" s="42" t="str">
        <f>VLOOKUP(E196,品牌型号对应工厂型号!A:H,6)</f>
        <v>北极光</v>
      </c>
    </row>
    <row r="197" spans="1:23" s="37" customFormat="1">
      <c r="A197" s="34">
        <v>43109</v>
      </c>
      <c r="B197" s="34">
        <v>3.6899203703724197</v>
      </c>
      <c r="C197" s="35" t="s">
        <v>595</v>
      </c>
      <c r="D197" s="34" t="s">
        <v>614</v>
      </c>
      <c r="E197" s="35" t="s">
        <v>144</v>
      </c>
      <c r="F197" s="34" t="s">
        <v>91</v>
      </c>
      <c r="G197" s="70">
        <v>1.524</v>
      </c>
      <c r="H197" s="34" t="s">
        <v>65</v>
      </c>
      <c r="I197" s="36" t="s">
        <v>120</v>
      </c>
      <c r="J197" s="70">
        <v>45.72</v>
      </c>
      <c r="K197" s="37" t="s">
        <v>615</v>
      </c>
      <c r="L197" s="37" t="s">
        <v>95</v>
      </c>
      <c r="M197" s="70">
        <v>30</v>
      </c>
      <c r="N197" s="37" t="s">
        <v>59</v>
      </c>
      <c r="O197" s="37" t="s">
        <v>130</v>
      </c>
      <c r="P197" s="38" t="str">
        <f>VLOOKUP(E197,品牌型号对应工厂型号!A:C,2,0)</f>
        <v>2.0mil EXGR-70（C-75）</v>
      </c>
      <c r="Q197" s="38" t="str">
        <f>VLOOKUP(E197,品牌型号对应工厂型号!A:C,3,0)</f>
        <v>C-75</v>
      </c>
      <c r="R197" s="39" t="str">
        <f t="shared" si="6"/>
        <v>B04D2008P025</v>
      </c>
      <c r="S197" s="40">
        <f>VLOOKUP(E197,品牌型号对应工厂型号!A:E,5,0)</f>
        <v>10</v>
      </c>
      <c r="T197" s="38" t="str">
        <f>VLOOKUP(E197,品牌型号对应工厂型号!A:I,9,0)</f>
        <v>156:EXGR-70 2.0mil（C-75）</v>
      </c>
      <c r="V197" s="41" t="str">
        <f t="shared" si="7"/>
        <v>云南力魔 马杰 18388116506 gd</v>
      </c>
      <c r="W197" s="42" t="str">
        <f>VLOOKUP(E197,品牌型号对应工厂型号!A:H,6)</f>
        <v>北极光</v>
      </c>
    </row>
    <row r="198" spans="1:23" s="37" customFormat="1">
      <c r="A198" s="34">
        <v>43109</v>
      </c>
      <c r="B198" s="34">
        <v>3.6903644675912801</v>
      </c>
      <c r="C198" s="35" t="s">
        <v>616</v>
      </c>
      <c r="D198" s="34" t="s">
        <v>617</v>
      </c>
      <c r="E198" s="35" t="s">
        <v>51</v>
      </c>
      <c r="F198" s="34" t="s">
        <v>94</v>
      </c>
      <c r="G198" s="70">
        <v>0.91400000000000003</v>
      </c>
      <c r="H198" s="34" t="s">
        <v>618</v>
      </c>
      <c r="I198" s="36" t="s">
        <v>140</v>
      </c>
      <c r="J198" s="70">
        <v>27.42</v>
      </c>
      <c r="K198" s="37" t="s">
        <v>619</v>
      </c>
      <c r="L198" s="37" t="s">
        <v>95</v>
      </c>
      <c r="M198" s="70">
        <v>30</v>
      </c>
      <c r="N198" s="37" t="s">
        <v>59</v>
      </c>
      <c r="O198" s="37" t="s">
        <v>130</v>
      </c>
      <c r="P198" s="38" t="str">
        <f>VLOOKUP(E198,品牌型号对应工厂型号!A:C,2,0)</f>
        <v>3.0mil EXGR-70（K-70S极致系列短装）</v>
      </c>
      <c r="Q198" s="38" t="str">
        <f>VLOOKUP(E198,品牌型号对应工厂型号!A:C,3,0)</f>
        <v>K-70S(极致系列短装)</v>
      </c>
      <c r="R198" s="39" t="str">
        <f t="shared" si="6"/>
        <v>C02D2251P001R010</v>
      </c>
      <c r="S198" s="40">
        <f>VLOOKUP(E198,品牌型号对应工厂型号!A:E,5,0)</f>
        <v>10</v>
      </c>
      <c r="T198" s="38" t="str">
        <f>VLOOKUP(E198,品牌型号对应工厂型号!A:I,9,0)</f>
        <v>129:3.0mil EXGR-70(K-70S）</v>
      </c>
      <c r="V198" s="41" t="str">
        <f t="shared" si="7"/>
        <v>云南力魔 马杰 18388116506 gd</v>
      </c>
      <c r="W198" s="42" t="str">
        <f>VLOOKUP(E198,品牌型号对应工厂型号!A:H,6)</f>
        <v>北极光</v>
      </c>
    </row>
    <row r="199" spans="1:23" s="37" customFormat="1">
      <c r="A199" s="34">
        <v>43109</v>
      </c>
      <c r="B199" s="34">
        <v>3.6903644675912801</v>
      </c>
      <c r="C199" s="35" t="s">
        <v>616</v>
      </c>
      <c r="D199" s="34" t="s">
        <v>620</v>
      </c>
      <c r="E199" s="35" t="s">
        <v>51</v>
      </c>
      <c r="F199" s="34" t="s">
        <v>94</v>
      </c>
      <c r="G199" s="70">
        <v>0.91400000000000003</v>
      </c>
      <c r="H199" s="34" t="s">
        <v>618</v>
      </c>
      <c r="I199" s="36" t="s">
        <v>140</v>
      </c>
      <c r="J199" s="70">
        <v>27.42</v>
      </c>
      <c r="K199" s="37" t="s">
        <v>621</v>
      </c>
      <c r="L199" s="37" t="s">
        <v>95</v>
      </c>
      <c r="M199" s="70">
        <v>30</v>
      </c>
      <c r="N199" s="37" t="s">
        <v>59</v>
      </c>
      <c r="O199" s="37" t="s">
        <v>130</v>
      </c>
      <c r="P199" s="38" t="str">
        <f>VLOOKUP(E199,品牌型号对应工厂型号!A:C,2,0)</f>
        <v>3.0mil EXGR-70（K-70S极致系列短装）</v>
      </c>
      <c r="Q199" s="38" t="str">
        <f>VLOOKUP(E199,品牌型号对应工厂型号!A:C,3,0)</f>
        <v>K-70S(极致系列短装)</v>
      </c>
      <c r="R199" s="39" t="str">
        <f t="shared" si="6"/>
        <v>C02D2251P001R002</v>
      </c>
      <c r="S199" s="40">
        <f>VLOOKUP(E199,品牌型号对应工厂型号!A:E,5,0)</f>
        <v>10</v>
      </c>
      <c r="T199" s="38" t="str">
        <f>VLOOKUP(E199,品牌型号对应工厂型号!A:I,9,0)</f>
        <v>129:3.0mil EXGR-70(K-70S）</v>
      </c>
      <c r="V199" s="41" t="str">
        <f t="shared" si="7"/>
        <v>云南力魔 马杰 18388116506 gd</v>
      </c>
      <c r="W199" s="42" t="str">
        <f>VLOOKUP(E199,品牌型号对应工厂型号!A:H,6)</f>
        <v>北极光</v>
      </c>
    </row>
    <row r="200" spans="1:23" s="37" customFormat="1">
      <c r="A200" s="34">
        <v>43109</v>
      </c>
      <c r="B200" s="34">
        <v>3.6903644675912801</v>
      </c>
      <c r="C200" s="35" t="s">
        <v>616</v>
      </c>
      <c r="D200" s="34" t="s">
        <v>622</v>
      </c>
      <c r="E200" s="35" t="s">
        <v>51</v>
      </c>
      <c r="F200" s="34" t="s">
        <v>94</v>
      </c>
      <c r="G200" s="70">
        <v>0.91400000000000003</v>
      </c>
      <c r="H200" s="34" t="s">
        <v>618</v>
      </c>
      <c r="I200" s="36" t="s">
        <v>140</v>
      </c>
      <c r="J200" s="70">
        <v>27.42</v>
      </c>
      <c r="K200" s="37" t="s">
        <v>623</v>
      </c>
      <c r="L200" s="37" t="s">
        <v>95</v>
      </c>
      <c r="M200" s="70">
        <v>30</v>
      </c>
      <c r="N200" s="37" t="s">
        <v>59</v>
      </c>
      <c r="O200" s="37" t="s">
        <v>130</v>
      </c>
      <c r="P200" s="38" t="str">
        <f>VLOOKUP(E200,品牌型号对应工厂型号!A:C,2,0)</f>
        <v>3.0mil EXGR-70（K-70S极致系列短装）</v>
      </c>
      <c r="Q200" s="38" t="str">
        <f>VLOOKUP(E200,品牌型号对应工厂型号!A:C,3,0)</f>
        <v>K-70S(极致系列短装)</v>
      </c>
      <c r="R200" s="39" t="str">
        <f t="shared" si="6"/>
        <v>C02D2251P001R003</v>
      </c>
      <c r="S200" s="40">
        <f>VLOOKUP(E200,品牌型号对应工厂型号!A:E,5,0)</f>
        <v>10</v>
      </c>
      <c r="T200" s="38" t="str">
        <f>VLOOKUP(E200,品牌型号对应工厂型号!A:I,9,0)</f>
        <v>129:3.0mil EXGR-70(K-70S）</v>
      </c>
      <c r="V200" s="41" t="str">
        <f t="shared" si="7"/>
        <v>云南力魔 马杰 18388116506 gd</v>
      </c>
      <c r="W200" s="42" t="str">
        <f>VLOOKUP(E200,品牌型号对应工厂型号!A:H,6)</f>
        <v>北极光</v>
      </c>
    </row>
    <row r="201" spans="1:23" s="37" customFormat="1">
      <c r="A201" s="34">
        <v>43109</v>
      </c>
      <c r="B201" s="34">
        <v>3.6903644675912801</v>
      </c>
      <c r="C201" s="35" t="s">
        <v>616</v>
      </c>
      <c r="D201" s="34" t="s">
        <v>624</v>
      </c>
      <c r="E201" s="35" t="s">
        <v>51</v>
      </c>
      <c r="F201" s="34" t="s">
        <v>94</v>
      </c>
      <c r="G201" s="70">
        <v>0.91400000000000003</v>
      </c>
      <c r="H201" s="34" t="s">
        <v>618</v>
      </c>
      <c r="I201" s="36" t="s">
        <v>140</v>
      </c>
      <c r="J201" s="70">
        <v>27.42</v>
      </c>
      <c r="K201" s="37" t="s">
        <v>625</v>
      </c>
      <c r="L201" s="37" t="s">
        <v>95</v>
      </c>
      <c r="M201" s="70">
        <v>30</v>
      </c>
      <c r="N201" s="37" t="s">
        <v>59</v>
      </c>
      <c r="O201" s="37" t="s">
        <v>130</v>
      </c>
      <c r="P201" s="38" t="str">
        <f>VLOOKUP(E201,品牌型号对应工厂型号!A:C,2,0)</f>
        <v>3.0mil EXGR-70（K-70S极致系列短装）</v>
      </c>
      <c r="Q201" s="38" t="str">
        <f>VLOOKUP(E201,品牌型号对应工厂型号!A:C,3,0)</f>
        <v>K-70S(极致系列短装)</v>
      </c>
      <c r="R201" s="39" t="str">
        <f t="shared" si="6"/>
        <v>C02D2251P001R001</v>
      </c>
      <c r="S201" s="40">
        <f>VLOOKUP(E201,品牌型号对应工厂型号!A:E,5,0)</f>
        <v>10</v>
      </c>
      <c r="T201" s="38" t="str">
        <f>VLOOKUP(E201,品牌型号对应工厂型号!A:I,9,0)</f>
        <v>129:3.0mil EXGR-70(K-70S）</v>
      </c>
      <c r="V201" s="41" t="str">
        <f t="shared" si="7"/>
        <v>云南力魔 马杰 18388116506 gd</v>
      </c>
      <c r="W201" s="42" t="str">
        <f>VLOOKUP(E201,品牌型号对应工厂型号!A:H,6)</f>
        <v>北极光</v>
      </c>
    </row>
    <row r="202" spans="1:23" s="37" customFormat="1">
      <c r="A202" s="34">
        <v>43111</v>
      </c>
      <c r="B202" s="34">
        <v>1.6909179398135166</v>
      </c>
      <c r="C202" s="35" t="s">
        <v>626</v>
      </c>
      <c r="D202" s="34" t="s">
        <v>627</v>
      </c>
      <c r="E202" s="35" t="s">
        <v>43</v>
      </c>
      <c r="F202" s="34" t="s">
        <v>96</v>
      </c>
      <c r="G202" s="70">
        <v>1.524</v>
      </c>
      <c r="H202" s="34" t="s">
        <v>126</v>
      </c>
      <c r="I202" s="36" t="s">
        <v>44</v>
      </c>
      <c r="J202" s="70">
        <v>45.72</v>
      </c>
      <c r="K202" s="37" t="s">
        <v>628</v>
      </c>
      <c r="L202" s="37" t="s">
        <v>95</v>
      </c>
      <c r="M202" s="70">
        <v>30</v>
      </c>
      <c r="N202" s="37" t="s">
        <v>59</v>
      </c>
      <c r="O202" s="37" t="s">
        <v>133</v>
      </c>
      <c r="P202" s="38" t="str">
        <f>VLOOKUP(E202,品牌型号对应工厂型号!A:C,2,0)</f>
        <v>1.5mil DABL-10（G-15)</v>
      </c>
      <c r="Q202" s="38" t="str">
        <f>VLOOKUP(E202,品牌型号对应工厂型号!A:C,3,0)</f>
        <v>G-15</v>
      </c>
      <c r="R202" s="39" t="str">
        <f t="shared" si="6"/>
        <v>D09D2822P021</v>
      </c>
      <c r="S202" s="40">
        <f>VLOOKUP(E202,品牌型号对应工厂型号!A:E,5,0)</f>
        <v>5</v>
      </c>
      <c r="T202" s="38" t="str">
        <f>VLOOKUP(E202,品牌型号对应工厂型号!A:I,9,0)</f>
        <v>99:1.5mil DABL-10(G-15)</v>
      </c>
      <c r="V202" s="41" t="str">
        <f t="shared" si="7"/>
        <v>济宁众诚 祁润梅 18653778302 gd</v>
      </c>
      <c r="W202" s="42" t="str">
        <f>VLOOKUP(E202,品牌型号对应工厂型号!A:H,6)</f>
        <v>北极光</v>
      </c>
    </row>
    <row r="203" spans="1:23" s="37" customFormat="1">
      <c r="A203" s="34">
        <v>43111</v>
      </c>
      <c r="B203" s="34">
        <v>1.6909179398135166</v>
      </c>
      <c r="C203" s="35" t="s">
        <v>626</v>
      </c>
      <c r="D203" s="34" t="s">
        <v>629</v>
      </c>
      <c r="E203" s="35" t="s">
        <v>43</v>
      </c>
      <c r="F203" s="34" t="s">
        <v>96</v>
      </c>
      <c r="G203" s="70">
        <v>1.524</v>
      </c>
      <c r="H203" s="34" t="s">
        <v>126</v>
      </c>
      <c r="I203" s="36" t="s">
        <v>44</v>
      </c>
      <c r="J203" s="70">
        <v>45.72</v>
      </c>
      <c r="K203" s="37" t="s">
        <v>630</v>
      </c>
      <c r="L203" s="37" t="s">
        <v>95</v>
      </c>
      <c r="M203" s="70">
        <v>30</v>
      </c>
      <c r="N203" s="37" t="s">
        <v>59</v>
      </c>
      <c r="O203" s="37" t="s">
        <v>133</v>
      </c>
      <c r="P203" s="38" t="str">
        <f>VLOOKUP(E203,品牌型号对应工厂型号!A:C,2,0)</f>
        <v>1.5mil DABL-10（G-15)</v>
      </c>
      <c r="Q203" s="38" t="str">
        <f>VLOOKUP(E203,品牌型号对应工厂型号!A:C,3,0)</f>
        <v>G-15</v>
      </c>
      <c r="R203" s="39" t="str">
        <f t="shared" si="6"/>
        <v>D09D2822P024</v>
      </c>
      <c r="S203" s="40">
        <f>VLOOKUP(E203,品牌型号对应工厂型号!A:E,5,0)</f>
        <v>5</v>
      </c>
      <c r="T203" s="38" t="str">
        <f>VLOOKUP(E203,品牌型号对应工厂型号!A:I,9,0)</f>
        <v>99:1.5mil DABL-10(G-15)</v>
      </c>
      <c r="V203" s="41" t="str">
        <f t="shared" si="7"/>
        <v>济宁众诚 祁润梅 18653778302 gd</v>
      </c>
      <c r="W203" s="42" t="str">
        <f>VLOOKUP(E203,品牌型号对应工厂型号!A:H,6)</f>
        <v>北极光</v>
      </c>
    </row>
    <row r="204" spans="1:23" s="37" customFormat="1">
      <c r="A204" s="34">
        <v>43109</v>
      </c>
      <c r="B204" s="34"/>
      <c r="C204" s="35" t="s">
        <v>631</v>
      </c>
      <c r="D204" s="34"/>
      <c r="E204" s="35" t="s">
        <v>632</v>
      </c>
      <c r="F204" s="34"/>
      <c r="G204" s="70"/>
      <c r="H204" s="34" t="s">
        <v>63</v>
      </c>
      <c r="I204" s="36" t="s">
        <v>324</v>
      </c>
      <c r="J204" s="70"/>
      <c r="K204" s="37" t="s">
        <v>634</v>
      </c>
      <c r="M204" s="70"/>
      <c r="O204" s="37" t="s">
        <v>132</v>
      </c>
      <c r="P204" s="38" t="str">
        <f>VLOOKUP(E204,品牌型号对应工厂型号!A:C,2,0)</f>
        <v>2.0mil UGGN-70（YF-70）</v>
      </c>
      <c r="Q204" s="38" t="str">
        <f>VLOOKUP(E204,品牌型号对应工厂型号!A:C,3,0)</f>
        <v>YF-70</v>
      </c>
      <c r="R204" s="39" t="str">
        <f t="shared" si="6"/>
        <v>C07D2607P002R018</v>
      </c>
      <c r="S204" s="40">
        <f>VLOOKUP(E204,品牌型号对应工厂型号!A:E,5,0)</f>
        <v>5</v>
      </c>
      <c r="T204" s="38" t="str">
        <f>VLOOKUP(E204,品牌型号对应工厂型号!A:I,9,0)</f>
        <v>166:RUGY-70 2.0mil（YF-70）</v>
      </c>
      <c r="V204" s="41" t="str">
        <f t="shared" si="7"/>
        <v>郑州新龙驰 路新建 18603862266 gd</v>
      </c>
      <c r="W204" s="42" t="str">
        <f>VLOOKUP(E204,品牌型号对应工厂型号!A:H,6)</f>
        <v>北极光</v>
      </c>
    </row>
    <row r="205" spans="1:23" s="37" customFormat="1">
      <c r="A205" s="34">
        <v>43109</v>
      </c>
      <c r="B205" s="34"/>
      <c r="C205" s="35" t="s">
        <v>631</v>
      </c>
      <c r="D205" s="34"/>
      <c r="E205" s="35" t="s">
        <v>632</v>
      </c>
      <c r="F205" s="34"/>
      <c r="G205" s="70"/>
      <c r="H205" s="34" t="s">
        <v>63</v>
      </c>
      <c r="I205" s="36" t="s">
        <v>324</v>
      </c>
      <c r="J205" s="70"/>
      <c r="K205" s="37" t="s">
        <v>110</v>
      </c>
      <c r="M205" s="70"/>
      <c r="O205" s="37" t="s">
        <v>132</v>
      </c>
      <c r="P205" s="38" t="str">
        <f>VLOOKUP(E205,品牌型号对应工厂型号!A:C,2,0)</f>
        <v>2.0mil UGGN-70（YF-70）</v>
      </c>
      <c r="Q205" s="38" t="str">
        <f>VLOOKUP(E205,品牌型号对应工厂型号!A:C,3,0)</f>
        <v>YF-70</v>
      </c>
      <c r="R205" s="39" t="str">
        <f t="shared" si="6"/>
        <v>C11N2459P001</v>
      </c>
      <c r="S205" s="40">
        <f>VLOOKUP(E205,品牌型号对应工厂型号!A:E,5,0)</f>
        <v>5</v>
      </c>
      <c r="T205" s="38" t="str">
        <f>VLOOKUP(E205,品牌型号对应工厂型号!A:I,9,0)</f>
        <v>166:RUGY-70 2.0mil（YF-70）</v>
      </c>
      <c r="V205" s="41" t="str">
        <f t="shared" si="7"/>
        <v>郑州新龙驰 路新建 18603862266 gd</v>
      </c>
      <c r="W205" s="42" t="str">
        <f>VLOOKUP(E205,品牌型号对应工厂型号!A:H,6)</f>
        <v>北极光</v>
      </c>
    </row>
    <row r="206" spans="1:23" s="37" customFormat="1">
      <c r="A206" s="34">
        <v>43109</v>
      </c>
      <c r="B206" s="34"/>
      <c r="C206" s="35" t="s">
        <v>631</v>
      </c>
      <c r="D206" s="34"/>
      <c r="E206" s="35" t="s">
        <v>632</v>
      </c>
      <c r="F206" s="34"/>
      <c r="G206" s="70"/>
      <c r="H206" s="34" t="s">
        <v>63</v>
      </c>
      <c r="I206" s="36" t="s">
        <v>324</v>
      </c>
      <c r="J206" s="70"/>
      <c r="K206" s="37" t="s">
        <v>635</v>
      </c>
      <c r="M206" s="70"/>
      <c r="O206" s="37" t="s">
        <v>132</v>
      </c>
      <c r="P206" s="38" t="str">
        <f>VLOOKUP(E206,品牌型号对应工厂型号!A:C,2,0)</f>
        <v>2.0mil UGGN-70（YF-70）</v>
      </c>
      <c r="Q206" s="38" t="str">
        <f>VLOOKUP(E206,品牌型号对应工厂型号!A:C,3,0)</f>
        <v>YF-70</v>
      </c>
      <c r="R206" s="39" t="str">
        <f t="shared" si="6"/>
        <v>D10N2163P017</v>
      </c>
      <c r="S206" s="40">
        <f>VLOOKUP(E206,品牌型号对应工厂型号!A:E,5,0)</f>
        <v>5</v>
      </c>
      <c r="T206" s="38" t="str">
        <f>VLOOKUP(E206,品牌型号对应工厂型号!A:I,9,0)</f>
        <v>166:RUGY-70 2.0mil（YF-70）</v>
      </c>
      <c r="V206" s="41" t="str">
        <f t="shared" si="7"/>
        <v>郑州新龙驰 路新建 18603862266 gd</v>
      </c>
      <c r="W206" s="42" t="str">
        <f>VLOOKUP(E206,品牌型号对应工厂型号!A:H,6)</f>
        <v>北极光</v>
      </c>
    </row>
    <row r="207" spans="1:23" s="37" customFormat="1">
      <c r="A207" s="34">
        <v>43109</v>
      </c>
      <c r="B207" s="34"/>
      <c r="C207" s="35" t="s">
        <v>631</v>
      </c>
      <c r="D207" s="34"/>
      <c r="E207" s="35" t="s">
        <v>632</v>
      </c>
      <c r="F207" s="34"/>
      <c r="G207" s="70"/>
      <c r="H207" s="34" t="s">
        <v>63</v>
      </c>
      <c r="I207" s="36" t="s">
        <v>324</v>
      </c>
      <c r="J207" s="70"/>
      <c r="K207" s="37" t="s">
        <v>636</v>
      </c>
      <c r="M207" s="70"/>
      <c r="O207" s="37" t="s">
        <v>132</v>
      </c>
      <c r="P207" s="38" t="str">
        <f>VLOOKUP(E207,品牌型号对应工厂型号!A:C,2,0)</f>
        <v>2.0mil UGGN-70（YF-70）</v>
      </c>
      <c r="Q207" s="38" t="str">
        <f>VLOOKUP(E207,品牌型号对应工厂型号!A:C,3,0)</f>
        <v>YF-70</v>
      </c>
      <c r="R207" s="39" t="str">
        <f t="shared" si="6"/>
        <v>C07D2607P002R019</v>
      </c>
      <c r="S207" s="40">
        <f>VLOOKUP(E207,品牌型号对应工厂型号!A:E,5,0)</f>
        <v>5</v>
      </c>
      <c r="T207" s="38" t="str">
        <f>VLOOKUP(E207,品牌型号对应工厂型号!A:I,9,0)</f>
        <v>166:RUGY-70 2.0mil（YF-70）</v>
      </c>
      <c r="V207" s="41" t="str">
        <f t="shared" si="7"/>
        <v>郑州新龙驰 路新建 18603862266 gd</v>
      </c>
      <c r="W207" s="42" t="str">
        <f>VLOOKUP(E207,品牌型号对应工厂型号!A:H,6)</f>
        <v>北极光</v>
      </c>
    </row>
    <row r="208" spans="1:23" s="37" customFormat="1">
      <c r="A208" s="34">
        <v>43109</v>
      </c>
      <c r="B208" s="34"/>
      <c r="C208" s="35" t="s">
        <v>631</v>
      </c>
      <c r="D208" s="34"/>
      <c r="E208" s="35" t="s">
        <v>633</v>
      </c>
      <c r="F208" s="34"/>
      <c r="G208" s="70"/>
      <c r="H208" s="34" t="s">
        <v>64</v>
      </c>
      <c r="I208" s="36" t="s">
        <v>333</v>
      </c>
      <c r="J208" s="70"/>
      <c r="K208" s="37" t="s">
        <v>637</v>
      </c>
      <c r="M208" s="70"/>
      <c r="O208" s="37" t="s">
        <v>132</v>
      </c>
      <c r="P208" s="38" t="str">
        <f>VLOOKUP(E208,品牌型号对应工厂型号!A:C,2,0)</f>
        <v>USGY-15 2.0mil（YF-88）</v>
      </c>
      <c r="Q208" s="38" t="str">
        <f>VLOOKUP(E208,品牌型号对应工厂型号!A:C,3,0)</f>
        <v>YF-88</v>
      </c>
      <c r="R208" s="39" t="str">
        <f t="shared" si="6"/>
        <v>D01N2018P003</v>
      </c>
      <c r="S208" s="40">
        <f>VLOOKUP(E208,品牌型号对应工厂型号!A:E,5,0)</f>
        <v>5</v>
      </c>
      <c r="T208" s="38" t="str">
        <f>VLOOKUP(E208,品牌型号对应工厂型号!A:I,9,0)</f>
        <v>167:RSGY-15 2.0mil（YF-88）</v>
      </c>
      <c r="V208" s="41" t="str">
        <f t="shared" si="7"/>
        <v>郑州新龙驰 路新建 18603862266 gd</v>
      </c>
      <c r="W208" s="42" t="str">
        <f>VLOOKUP(E208,品牌型号对应工厂型号!A:H,6)</f>
        <v>北极光</v>
      </c>
    </row>
    <row r="209" spans="1:23" s="37" customFormat="1">
      <c r="A209" s="34">
        <v>43109</v>
      </c>
      <c r="B209" s="34"/>
      <c r="C209" s="35" t="s">
        <v>631</v>
      </c>
      <c r="D209" s="34"/>
      <c r="E209" s="35" t="s">
        <v>633</v>
      </c>
      <c r="F209" s="34"/>
      <c r="G209" s="70"/>
      <c r="H209" s="34" t="s">
        <v>64</v>
      </c>
      <c r="I209" s="36" t="s">
        <v>333</v>
      </c>
      <c r="J209" s="70"/>
      <c r="K209" s="37" t="s">
        <v>638</v>
      </c>
      <c r="M209" s="70"/>
      <c r="O209" s="37" t="s">
        <v>132</v>
      </c>
      <c r="P209" s="38" t="str">
        <f>VLOOKUP(E209,品牌型号对应工厂型号!A:C,2,0)</f>
        <v>USGY-15 2.0mil（YF-88）</v>
      </c>
      <c r="Q209" s="38" t="str">
        <f>VLOOKUP(E209,品牌型号对应工厂型号!A:C,3,0)</f>
        <v>YF-88</v>
      </c>
      <c r="R209" s="39" t="str">
        <f t="shared" si="6"/>
        <v>D01N2018P008</v>
      </c>
      <c r="S209" s="40">
        <f>VLOOKUP(E209,品牌型号对应工厂型号!A:E,5,0)</f>
        <v>5</v>
      </c>
      <c r="T209" s="38" t="str">
        <f>VLOOKUP(E209,品牌型号对应工厂型号!A:I,9,0)</f>
        <v>167:RSGY-15 2.0mil（YF-88）</v>
      </c>
      <c r="V209" s="41" t="str">
        <f t="shared" si="7"/>
        <v>郑州新龙驰 路新建 18603862266 gd</v>
      </c>
      <c r="W209" s="42" t="str">
        <f>VLOOKUP(E209,品牌型号对应工厂型号!A:H,6)</f>
        <v>北极光</v>
      </c>
    </row>
    <row r="210" spans="1:23" s="37" customFormat="1">
      <c r="A210" s="34">
        <v>43109</v>
      </c>
      <c r="B210" s="34"/>
      <c r="C210" s="35" t="s">
        <v>631</v>
      </c>
      <c r="D210" s="34"/>
      <c r="E210" s="35" t="s">
        <v>633</v>
      </c>
      <c r="F210" s="34"/>
      <c r="G210" s="70"/>
      <c r="H210" s="34" t="s">
        <v>64</v>
      </c>
      <c r="I210" s="36" t="s">
        <v>333</v>
      </c>
      <c r="J210" s="70"/>
      <c r="K210" s="37" t="s">
        <v>639</v>
      </c>
      <c r="M210" s="70"/>
      <c r="O210" s="37" t="s">
        <v>132</v>
      </c>
      <c r="P210" s="38" t="str">
        <f>VLOOKUP(E210,品牌型号对应工厂型号!A:C,2,0)</f>
        <v>USGY-15 2.0mil（YF-88）</v>
      </c>
      <c r="Q210" s="38" t="str">
        <f>VLOOKUP(E210,品牌型号对应工厂型号!A:C,3,0)</f>
        <v>YF-88</v>
      </c>
      <c r="R210" s="39" t="str">
        <f t="shared" si="6"/>
        <v>D01N2018P009</v>
      </c>
      <c r="S210" s="40">
        <f>VLOOKUP(E210,品牌型号对应工厂型号!A:E,5,0)</f>
        <v>5</v>
      </c>
      <c r="T210" s="38" t="str">
        <f>VLOOKUP(E210,品牌型号对应工厂型号!A:I,9,0)</f>
        <v>167:RSGY-15 2.0mil（YF-88）</v>
      </c>
      <c r="V210" s="41" t="str">
        <f t="shared" si="7"/>
        <v>郑州新龙驰 路新建 18603862266 gd</v>
      </c>
      <c r="W210" s="42" t="str">
        <f>VLOOKUP(E210,品牌型号对应工厂型号!A:H,6)</f>
        <v>北极光</v>
      </c>
    </row>
    <row r="211" spans="1:23" s="37" customFormat="1">
      <c r="A211" s="34">
        <v>43109</v>
      </c>
      <c r="B211" s="34"/>
      <c r="C211" s="35" t="s">
        <v>631</v>
      </c>
      <c r="D211" s="34"/>
      <c r="E211" s="35" t="s">
        <v>633</v>
      </c>
      <c r="F211" s="34"/>
      <c r="G211" s="70"/>
      <c r="H211" s="34" t="s">
        <v>64</v>
      </c>
      <c r="I211" s="36" t="s">
        <v>333</v>
      </c>
      <c r="J211" s="70"/>
      <c r="K211" s="37" t="s">
        <v>640</v>
      </c>
      <c r="M211" s="70"/>
      <c r="O211" s="37" t="s">
        <v>132</v>
      </c>
      <c r="P211" s="38" t="str">
        <f>VLOOKUP(E211,品牌型号对应工厂型号!A:C,2,0)</f>
        <v>USGY-15 2.0mil（YF-88）</v>
      </c>
      <c r="Q211" s="38" t="str">
        <f>VLOOKUP(E211,品牌型号对应工厂型号!A:C,3,0)</f>
        <v>YF-88</v>
      </c>
      <c r="R211" s="39" t="str">
        <f t="shared" si="6"/>
        <v>D01N2018P006</v>
      </c>
      <c r="S211" s="40">
        <f>VLOOKUP(E211,品牌型号对应工厂型号!A:E,5,0)</f>
        <v>5</v>
      </c>
      <c r="T211" s="38" t="str">
        <f>VLOOKUP(E211,品牌型号对应工厂型号!A:I,9,0)</f>
        <v>167:RSGY-15 2.0mil（YF-88）</v>
      </c>
      <c r="V211" s="41" t="str">
        <f t="shared" si="7"/>
        <v>郑州新龙驰 路新建 18603862266 gd</v>
      </c>
      <c r="W211" s="42" t="str">
        <f>VLOOKUP(E211,品牌型号对应工厂型号!A:H,6)</f>
        <v>北极光</v>
      </c>
    </row>
    <row r="212" spans="1:23" s="37" customFormat="1">
      <c r="A212" s="34">
        <v>43109</v>
      </c>
      <c r="B212" s="34"/>
      <c r="C212" s="35" t="s">
        <v>631</v>
      </c>
      <c r="D212" s="34"/>
      <c r="E212" s="35" t="s">
        <v>633</v>
      </c>
      <c r="F212" s="34"/>
      <c r="G212" s="70"/>
      <c r="H212" s="34" t="s">
        <v>64</v>
      </c>
      <c r="I212" s="36" t="s">
        <v>333</v>
      </c>
      <c r="J212" s="70"/>
      <c r="K212" s="37" t="s">
        <v>641</v>
      </c>
      <c r="M212" s="70"/>
      <c r="O212" s="37" t="s">
        <v>132</v>
      </c>
      <c r="P212" s="38" t="str">
        <f>VLOOKUP(E212,品牌型号对应工厂型号!A:C,2,0)</f>
        <v>USGY-15 2.0mil（YF-88）</v>
      </c>
      <c r="Q212" s="38" t="str">
        <f>VLOOKUP(E212,品牌型号对应工厂型号!A:C,3,0)</f>
        <v>YF-88</v>
      </c>
      <c r="R212" s="39" t="str">
        <f t="shared" si="6"/>
        <v>D09D2536P005</v>
      </c>
      <c r="S212" s="40">
        <f>VLOOKUP(E212,品牌型号对应工厂型号!A:E,5,0)</f>
        <v>5</v>
      </c>
      <c r="T212" s="38" t="str">
        <f>VLOOKUP(E212,品牌型号对应工厂型号!A:I,9,0)</f>
        <v>167:RSGY-15 2.0mil（YF-88）</v>
      </c>
      <c r="V212" s="41" t="str">
        <f t="shared" si="7"/>
        <v>郑州新龙驰 路新建 18603862266 gd</v>
      </c>
      <c r="W212" s="42" t="str">
        <f>VLOOKUP(E212,品牌型号对应工厂型号!A:H,6)</f>
        <v>北极光</v>
      </c>
    </row>
    <row r="213" spans="1:23" s="37" customFormat="1">
      <c r="A213" s="34">
        <v>43109</v>
      </c>
      <c r="B213" s="34"/>
      <c r="C213" s="35" t="s">
        <v>631</v>
      </c>
      <c r="D213" s="34"/>
      <c r="E213" s="35" t="s">
        <v>633</v>
      </c>
      <c r="F213" s="34"/>
      <c r="G213" s="70"/>
      <c r="H213" s="34" t="s">
        <v>64</v>
      </c>
      <c r="I213" s="36" t="s">
        <v>333</v>
      </c>
      <c r="J213" s="70"/>
      <c r="K213" s="37" t="s">
        <v>642</v>
      </c>
      <c r="M213" s="70"/>
      <c r="O213" s="37" t="s">
        <v>132</v>
      </c>
      <c r="P213" s="38" t="str">
        <f>VLOOKUP(E213,品牌型号对应工厂型号!A:C,2,0)</f>
        <v>USGY-15 2.0mil（YF-88）</v>
      </c>
      <c r="Q213" s="38" t="str">
        <f>VLOOKUP(E213,品牌型号对应工厂型号!A:C,3,0)</f>
        <v>YF-88</v>
      </c>
      <c r="R213" s="39" t="str">
        <f t="shared" si="6"/>
        <v>D02N2628P004</v>
      </c>
      <c r="S213" s="40">
        <f>VLOOKUP(E213,品牌型号对应工厂型号!A:E,5,0)</f>
        <v>5</v>
      </c>
      <c r="T213" s="38" t="str">
        <f>VLOOKUP(E213,品牌型号对应工厂型号!A:I,9,0)</f>
        <v>167:RSGY-15 2.0mil（YF-88）</v>
      </c>
      <c r="V213" s="41" t="str">
        <f t="shared" si="7"/>
        <v>郑州新龙驰 路新建 18603862266 gd</v>
      </c>
      <c r="W213" s="42" t="str">
        <f>VLOOKUP(E213,品牌型号对应工厂型号!A:H,6)</f>
        <v>北极光</v>
      </c>
    </row>
    <row r="214" spans="1:23" s="37" customFormat="1">
      <c r="A214" s="34">
        <v>43109</v>
      </c>
      <c r="B214" s="34"/>
      <c r="C214" s="35" t="s">
        <v>645</v>
      </c>
      <c r="D214" s="34"/>
      <c r="E214" s="35" t="s">
        <v>141</v>
      </c>
      <c r="F214" s="34"/>
      <c r="G214" s="70"/>
      <c r="H214" s="34" t="s">
        <v>172</v>
      </c>
      <c r="I214" s="36" t="s">
        <v>142</v>
      </c>
      <c r="J214" s="70"/>
      <c r="K214" s="37" t="s">
        <v>643</v>
      </c>
      <c r="M214" s="70"/>
      <c r="O214" s="37" t="s">
        <v>130</v>
      </c>
      <c r="P214" s="38" t="str">
        <f>VLOOKUP(E214,品牌型号对应工厂型号!A:C,2,0)</f>
        <v>3.0mil PFGP-70R（X-75）</v>
      </c>
      <c r="Q214" s="38" t="str">
        <f>VLOOKUP(E214,品牌型号对应工厂型号!A:C,3,0)</f>
        <v>X-75</v>
      </c>
      <c r="R214" s="39" t="str">
        <f t="shared" si="6"/>
        <v>D11D2653P014</v>
      </c>
      <c r="S214" s="40">
        <f>VLOOKUP(E214,品牌型号对应工厂型号!A:E,5,0)</f>
        <v>10</v>
      </c>
      <c r="T214" s="38" t="str">
        <f>VLOOKUP(E214,品牌型号对应工厂型号!A:I,9,0)</f>
        <v>153:PFGP-70R 3.0mil（X-75）</v>
      </c>
      <c r="V214" s="41" t="str">
        <f t="shared" si="7"/>
        <v>云南力魔 马杰 18388116506 gd</v>
      </c>
      <c r="W214" s="42" t="str">
        <f>VLOOKUP(E214,品牌型号对应工厂型号!A:H,6)</f>
        <v>北极光</v>
      </c>
    </row>
    <row r="215" spans="1:23" s="37" customFormat="1">
      <c r="A215" s="34">
        <v>43109</v>
      </c>
      <c r="B215" s="34"/>
      <c r="C215" s="35" t="s">
        <v>645</v>
      </c>
      <c r="D215" s="34"/>
      <c r="E215" s="35" t="s">
        <v>141</v>
      </c>
      <c r="F215" s="34"/>
      <c r="G215" s="70"/>
      <c r="H215" s="34" t="s">
        <v>172</v>
      </c>
      <c r="I215" s="36" t="s">
        <v>142</v>
      </c>
      <c r="J215" s="70"/>
      <c r="K215" s="37" t="s">
        <v>644</v>
      </c>
      <c r="M215" s="70"/>
      <c r="O215" s="37" t="s">
        <v>130</v>
      </c>
      <c r="P215" s="38" t="str">
        <f>VLOOKUP(E215,品牌型号对应工厂型号!A:C,2,0)</f>
        <v>3.0mil PFGP-70R（X-75）</v>
      </c>
      <c r="Q215" s="38" t="str">
        <f>VLOOKUP(E215,品牌型号对应工厂型号!A:C,3,0)</f>
        <v>X-75</v>
      </c>
      <c r="R215" s="39" t="str">
        <f t="shared" si="6"/>
        <v>D11D2653P012</v>
      </c>
      <c r="S215" s="40">
        <f>VLOOKUP(E215,品牌型号对应工厂型号!A:E,5,0)</f>
        <v>10</v>
      </c>
      <c r="T215" s="38" t="str">
        <f>VLOOKUP(E215,品牌型号对应工厂型号!A:I,9,0)</f>
        <v>153:PFGP-70R 3.0mil（X-75）</v>
      </c>
      <c r="V215" s="41" t="str">
        <f t="shared" si="7"/>
        <v>云南力魔 马杰 18388116506 gd</v>
      </c>
      <c r="W215" s="42" t="str">
        <f>VLOOKUP(E215,品牌型号对应工厂型号!A:H,6)</f>
        <v>北极光</v>
      </c>
    </row>
    <row r="216" spans="1:23" s="37" customFormat="1">
      <c r="A216" s="34">
        <v>43112</v>
      </c>
      <c r="B216" s="34">
        <v>1.4564662037009839</v>
      </c>
      <c r="C216" s="35" t="s">
        <v>646</v>
      </c>
      <c r="D216" s="34" t="s">
        <v>647</v>
      </c>
      <c r="E216" s="35" t="s">
        <v>416</v>
      </c>
      <c r="F216" s="34" t="s">
        <v>92</v>
      </c>
      <c r="G216" s="70">
        <v>1.524</v>
      </c>
      <c r="H216" s="34" t="s">
        <v>417</v>
      </c>
      <c r="I216" s="36" t="s">
        <v>418</v>
      </c>
      <c r="J216" s="70">
        <v>45.72</v>
      </c>
      <c r="K216" s="37" t="s">
        <v>648</v>
      </c>
      <c r="L216" s="37" t="s">
        <v>95</v>
      </c>
      <c r="M216" s="70">
        <v>30</v>
      </c>
      <c r="N216" s="37" t="s">
        <v>59</v>
      </c>
      <c r="O216" s="37" t="s">
        <v>130</v>
      </c>
      <c r="P216" s="38" t="str">
        <f>VLOOKUP(E216,品牌型号对应工厂型号!A:C,2,0)</f>
        <v>4.0mil NWPV-70（GZ-70）</v>
      </c>
      <c r="Q216" s="38" t="str">
        <f>VLOOKUP(E216,品牌型号对应工厂型号!A:C,3,0)</f>
        <v>GZ-70</v>
      </c>
      <c r="R216" s="39" t="str">
        <f t="shared" si="6"/>
        <v>D07D2628P001R003</v>
      </c>
      <c r="S216" s="40">
        <f>VLOOKUP(E216,品牌型号对应工厂型号!A:E,5,0)</f>
        <v>5</v>
      </c>
      <c r="T216" s="38" t="str">
        <f>VLOOKUP(E216,品牌型号对应工厂型号!A:I,9,0)</f>
        <v>187:4.0mil NWPV-70（GZ-70）</v>
      </c>
      <c r="V216" s="41" t="str">
        <f t="shared" si="7"/>
        <v>云南力魔 马杰 18388116506 gd</v>
      </c>
      <c r="W216" s="42" t="str">
        <f>VLOOKUP(E216,品牌型号对应工厂型号!A:H,6)</f>
        <v>北极光</v>
      </c>
    </row>
    <row r="217" spans="1:23" s="37" customFormat="1">
      <c r="A217" s="34">
        <v>43112</v>
      </c>
      <c r="B217" s="34">
        <v>1.4574857638872345</v>
      </c>
      <c r="C217" s="35" t="s">
        <v>649</v>
      </c>
      <c r="D217" s="34" t="s">
        <v>650</v>
      </c>
      <c r="E217" s="35" t="s">
        <v>45</v>
      </c>
      <c r="F217" s="34" t="s">
        <v>90</v>
      </c>
      <c r="G217" s="70">
        <v>1.524</v>
      </c>
      <c r="H217" s="34" t="s">
        <v>61</v>
      </c>
      <c r="I217" s="36" t="s">
        <v>46</v>
      </c>
      <c r="J217" s="70">
        <v>45.72</v>
      </c>
      <c r="K217" s="37" t="s">
        <v>651</v>
      </c>
      <c r="L217" s="37" t="s">
        <v>95</v>
      </c>
      <c r="M217" s="70">
        <v>30</v>
      </c>
      <c r="N217" s="37" t="s">
        <v>59</v>
      </c>
      <c r="O217" s="37" t="s">
        <v>133</v>
      </c>
      <c r="P217" s="38" t="str">
        <f>VLOOKUP(E217,品牌型号对应工厂型号!A:C,2,0)</f>
        <v>1.5mil EASL-70（G-70)</v>
      </c>
      <c r="Q217" s="38" t="str">
        <f>VLOOKUP(E217,品牌型号对应工厂型号!A:C,3,0)</f>
        <v>G-70</v>
      </c>
      <c r="R217" s="39" t="str">
        <f t="shared" si="6"/>
        <v>D12N2418P009</v>
      </c>
      <c r="S217" s="40">
        <f>VLOOKUP(E217,品牌型号对应工厂型号!A:E,5,0)</f>
        <v>5</v>
      </c>
      <c r="T217" s="38" t="str">
        <f>VLOOKUP(E217,品牌型号对应工厂型号!A:I,9,0)</f>
        <v>98:1.5mil EASL-70(G-70)</v>
      </c>
      <c r="V217" s="41" t="str">
        <f t="shared" si="7"/>
        <v>济宁众诚 祁润梅 18653778302 gd</v>
      </c>
      <c r="W217" s="42" t="str">
        <f>VLOOKUP(E217,品牌型号对应工厂型号!A:H,6)</f>
        <v>北极光</v>
      </c>
    </row>
    <row r="218" spans="1:23" s="37" customFormat="1">
      <c r="A218" s="34">
        <v>43112</v>
      </c>
      <c r="B218" s="34">
        <v>1.4574857638872345</v>
      </c>
      <c r="C218" s="35" t="s">
        <v>649</v>
      </c>
      <c r="D218" s="34" t="s">
        <v>652</v>
      </c>
      <c r="E218" s="35" t="s">
        <v>45</v>
      </c>
      <c r="F218" s="34" t="s">
        <v>90</v>
      </c>
      <c r="G218" s="70">
        <v>1.524</v>
      </c>
      <c r="H218" s="34" t="s">
        <v>61</v>
      </c>
      <c r="I218" s="36" t="s">
        <v>46</v>
      </c>
      <c r="J218" s="70">
        <v>45.72</v>
      </c>
      <c r="K218" s="37" t="s">
        <v>653</v>
      </c>
      <c r="L218" s="37" t="s">
        <v>95</v>
      </c>
      <c r="M218" s="70">
        <v>30</v>
      </c>
      <c r="N218" s="37" t="s">
        <v>59</v>
      </c>
      <c r="O218" s="37" t="s">
        <v>133</v>
      </c>
      <c r="P218" s="38" t="str">
        <f>VLOOKUP(E218,品牌型号对应工厂型号!A:C,2,0)</f>
        <v>1.5mil EASL-70（G-70)</v>
      </c>
      <c r="Q218" s="38" t="str">
        <f>VLOOKUP(E218,品牌型号对应工厂型号!A:C,3,0)</f>
        <v>G-70</v>
      </c>
      <c r="R218" s="39" t="str">
        <f t="shared" si="6"/>
        <v>D12N2418P007</v>
      </c>
      <c r="S218" s="40">
        <f>VLOOKUP(E218,品牌型号对应工厂型号!A:E,5,0)</f>
        <v>5</v>
      </c>
      <c r="T218" s="38" t="str">
        <f>VLOOKUP(E218,品牌型号对应工厂型号!A:I,9,0)</f>
        <v>98:1.5mil EASL-70(G-70)</v>
      </c>
      <c r="V218" s="41" t="str">
        <f t="shared" si="7"/>
        <v>济宁众诚 祁润梅 18653778302 gd</v>
      </c>
      <c r="W218" s="42" t="str">
        <f>VLOOKUP(E218,品牌型号对应工厂型号!A:H,6)</f>
        <v>北极光</v>
      </c>
    </row>
    <row r="219" spans="1:23" s="37" customFormat="1">
      <c r="A219" s="34">
        <v>43112</v>
      </c>
      <c r="B219" s="34">
        <v>1.4574857638872345</v>
      </c>
      <c r="C219" s="35" t="s">
        <v>649</v>
      </c>
      <c r="D219" s="34" t="s">
        <v>654</v>
      </c>
      <c r="E219" s="35" t="s">
        <v>45</v>
      </c>
      <c r="F219" s="34" t="s">
        <v>90</v>
      </c>
      <c r="G219" s="70">
        <v>1.524</v>
      </c>
      <c r="H219" s="34" t="s">
        <v>61</v>
      </c>
      <c r="I219" s="36" t="s">
        <v>46</v>
      </c>
      <c r="J219" s="70">
        <v>45.72</v>
      </c>
      <c r="K219" s="37" t="s">
        <v>655</v>
      </c>
      <c r="L219" s="37" t="s">
        <v>95</v>
      </c>
      <c r="M219" s="70">
        <v>30</v>
      </c>
      <c r="N219" s="37" t="s">
        <v>59</v>
      </c>
      <c r="O219" s="37" t="s">
        <v>133</v>
      </c>
      <c r="P219" s="38" t="str">
        <f>VLOOKUP(E219,品牌型号对应工厂型号!A:C,2,0)</f>
        <v>1.5mil EASL-70（G-70)</v>
      </c>
      <c r="Q219" s="38" t="str">
        <f>VLOOKUP(E219,品牌型号对应工厂型号!A:C,3,0)</f>
        <v>G-70</v>
      </c>
      <c r="R219" s="39" t="str">
        <f t="shared" si="6"/>
        <v>D12N2418P008</v>
      </c>
      <c r="S219" s="40">
        <f>VLOOKUP(E219,品牌型号对应工厂型号!A:E,5,0)</f>
        <v>5</v>
      </c>
      <c r="T219" s="38" t="str">
        <f>VLOOKUP(E219,品牌型号对应工厂型号!A:I,9,0)</f>
        <v>98:1.5mil EASL-70(G-70)</v>
      </c>
      <c r="V219" s="41" t="str">
        <f t="shared" si="7"/>
        <v>济宁众诚 祁润梅 18653778302 gd</v>
      </c>
      <c r="W219" s="42" t="str">
        <f>VLOOKUP(E219,品牌型号对应工厂型号!A:H,6)</f>
        <v>北极光</v>
      </c>
    </row>
    <row r="220" spans="1:23" s="37" customFormat="1">
      <c r="A220" s="34">
        <v>43112</v>
      </c>
      <c r="B220" s="34"/>
      <c r="C220" s="35" t="s">
        <v>658</v>
      </c>
      <c r="D220" s="34"/>
      <c r="E220" s="35" t="s">
        <v>43</v>
      </c>
      <c r="F220" s="34"/>
      <c r="G220" s="70"/>
      <c r="H220" s="34" t="s">
        <v>126</v>
      </c>
      <c r="I220" s="36" t="s">
        <v>44</v>
      </c>
      <c r="J220" s="70"/>
      <c r="K220" s="37" t="s">
        <v>656</v>
      </c>
      <c r="M220" s="70"/>
      <c r="O220" s="37" t="s">
        <v>133</v>
      </c>
      <c r="P220" s="38" t="str">
        <f>VLOOKUP(E220,品牌型号对应工厂型号!A:C,2,0)</f>
        <v>1.5mil DABL-10（G-15)</v>
      </c>
      <c r="Q220" s="38" t="str">
        <f>VLOOKUP(E220,品牌型号对应工厂型号!A:C,3,0)</f>
        <v>G-15</v>
      </c>
      <c r="R220" s="39" t="str">
        <f t="shared" si="6"/>
        <v>C02N2001P001R009</v>
      </c>
      <c r="S220" s="40">
        <f>VLOOKUP(E220,品牌型号对应工厂型号!A:E,5,0)</f>
        <v>5</v>
      </c>
      <c r="T220" s="38" t="str">
        <f>VLOOKUP(E220,品牌型号对应工厂型号!A:I,9,0)</f>
        <v>99:1.5mil DABL-10(G-15)</v>
      </c>
      <c r="V220" s="41" t="str">
        <f t="shared" si="7"/>
        <v>济宁众诚 祁润梅 18653778302 gd</v>
      </c>
      <c r="W220" s="42" t="str">
        <f>VLOOKUP(E220,品牌型号对应工厂型号!A:H,6)</f>
        <v>北极光</v>
      </c>
    </row>
    <row r="221" spans="1:23" s="37" customFormat="1">
      <c r="A221" s="34">
        <v>43112</v>
      </c>
      <c r="B221" s="34"/>
      <c r="C221" s="35" t="s">
        <v>658</v>
      </c>
      <c r="D221" s="34"/>
      <c r="E221" s="35" t="s">
        <v>43</v>
      </c>
      <c r="F221" s="34"/>
      <c r="G221" s="70"/>
      <c r="H221" s="34" t="s">
        <v>126</v>
      </c>
      <c r="I221" s="36" t="s">
        <v>44</v>
      </c>
      <c r="J221" s="70"/>
      <c r="K221" s="37" t="s">
        <v>657</v>
      </c>
      <c r="M221" s="70"/>
      <c r="O221" s="37" t="s">
        <v>133</v>
      </c>
      <c r="P221" s="38" t="str">
        <f>VLOOKUP(E221,品牌型号对应工厂型号!A:C,2,0)</f>
        <v>1.5mil DABL-10（G-15)</v>
      </c>
      <c r="Q221" s="38" t="str">
        <f>VLOOKUP(E221,品牌型号对应工厂型号!A:C,3,0)</f>
        <v>G-15</v>
      </c>
      <c r="R221" s="39" t="str">
        <f t="shared" si="6"/>
        <v>C02N2008P001R007</v>
      </c>
      <c r="S221" s="40">
        <f>VLOOKUP(E221,品牌型号对应工厂型号!A:E,5,0)</f>
        <v>5</v>
      </c>
      <c r="T221" s="38" t="str">
        <f>VLOOKUP(E221,品牌型号对应工厂型号!A:I,9,0)</f>
        <v>99:1.5mil DABL-10(G-15)</v>
      </c>
      <c r="V221" s="41" t="str">
        <f t="shared" si="7"/>
        <v>济宁众诚 祁润梅 18653778302 gd</v>
      </c>
      <c r="W221" s="42" t="str">
        <f>VLOOKUP(E221,品牌型号对应工厂型号!A:H,6)</f>
        <v>北极光</v>
      </c>
    </row>
    <row r="222" spans="1:23" s="37" customFormat="1">
      <c r="A222" s="34">
        <v>43113</v>
      </c>
      <c r="B222" s="34">
        <v>2.7208475694424124</v>
      </c>
      <c r="C222" s="35" t="s">
        <v>659</v>
      </c>
      <c r="D222" s="34" t="s">
        <v>660</v>
      </c>
      <c r="E222" s="35" t="s">
        <v>661</v>
      </c>
      <c r="F222" s="34" t="s">
        <v>96</v>
      </c>
      <c r="G222" s="70">
        <v>1.524</v>
      </c>
      <c r="H222" s="34" t="s">
        <v>126</v>
      </c>
      <c r="I222" s="36" t="s">
        <v>44</v>
      </c>
      <c r="J222" s="70">
        <v>45.72</v>
      </c>
      <c r="K222" s="37" t="s">
        <v>662</v>
      </c>
      <c r="L222" s="37" t="s">
        <v>95</v>
      </c>
      <c r="M222" s="70">
        <v>30</v>
      </c>
      <c r="N222" s="37" t="s">
        <v>59</v>
      </c>
      <c r="O222" s="37" t="s">
        <v>129</v>
      </c>
      <c r="P222" s="38" t="str">
        <f>VLOOKUP(E222,品牌型号对应工厂型号!A:C,2,0)</f>
        <v>1.5mil DABL-20（G-15)</v>
      </c>
      <c r="Q222" s="38" t="str">
        <f>VLOOKUP(E222,品牌型号对应工厂型号!A:C,3,0)</f>
        <v>G-15</v>
      </c>
      <c r="R222" s="39" t="str">
        <f t="shared" si="6"/>
        <v>D09D2822P025</v>
      </c>
      <c r="S222" s="40">
        <f>VLOOKUP(E222,品牌型号对应工厂型号!A:E,5,0)</f>
        <v>5</v>
      </c>
      <c r="T222" s="38" t="str">
        <f>VLOOKUP(E222,品牌型号对应工厂型号!A:I,9,0)</f>
        <v>99:1.5mil DABL-10(G-15)</v>
      </c>
      <c r="V222" s="41" t="str">
        <f t="shared" si="7"/>
        <v>湖北武汉远鑫 韩治纲 13297086553 gd</v>
      </c>
      <c r="W222" s="42" t="str">
        <f>VLOOKUP(E222,品牌型号对应工厂型号!A:H,6)</f>
        <v>北极光</v>
      </c>
    </row>
    <row r="223" spans="1:23" s="37" customFormat="1">
      <c r="A223" s="34">
        <v>43113</v>
      </c>
      <c r="B223" s="34">
        <v>2.7208475694424124</v>
      </c>
      <c r="C223" s="35" t="s">
        <v>659</v>
      </c>
      <c r="D223" s="34" t="s">
        <v>663</v>
      </c>
      <c r="E223" s="35" t="s">
        <v>661</v>
      </c>
      <c r="F223" s="34" t="s">
        <v>96</v>
      </c>
      <c r="G223" s="70">
        <v>1.524</v>
      </c>
      <c r="H223" s="34" t="s">
        <v>126</v>
      </c>
      <c r="I223" s="36" t="s">
        <v>44</v>
      </c>
      <c r="J223" s="70">
        <v>45.72</v>
      </c>
      <c r="K223" s="37" t="s">
        <v>664</v>
      </c>
      <c r="L223" s="37" t="s">
        <v>95</v>
      </c>
      <c r="M223" s="70">
        <v>30</v>
      </c>
      <c r="N223" s="37" t="s">
        <v>59</v>
      </c>
      <c r="O223" s="37" t="s">
        <v>129</v>
      </c>
      <c r="P223" s="38" t="str">
        <f>VLOOKUP(E223,品牌型号对应工厂型号!A:C,2,0)</f>
        <v>1.5mil DABL-20（G-15)</v>
      </c>
      <c r="Q223" s="38" t="str">
        <f>VLOOKUP(E223,品牌型号对应工厂型号!A:C,3,0)</f>
        <v>G-15</v>
      </c>
      <c r="R223" s="39" t="str">
        <f t="shared" si="6"/>
        <v>D09D2822P027</v>
      </c>
      <c r="S223" s="40">
        <f>VLOOKUP(E223,品牌型号对应工厂型号!A:E,5,0)</f>
        <v>5</v>
      </c>
      <c r="T223" s="38" t="str">
        <f>VLOOKUP(E223,品牌型号对应工厂型号!A:I,9,0)</f>
        <v>99:1.5mil DABL-10(G-15)</v>
      </c>
      <c r="V223" s="41" t="str">
        <f t="shared" si="7"/>
        <v>湖北武汉远鑫 韩治纲 13297086553 gd</v>
      </c>
      <c r="W223" s="42" t="str">
        <f>VLOOKUP(E223,品牌型号对应工厂型号!A:H,6)</f>
        <v>北极光</v>
      </c>
    </row>
    <row r="224" spans="1:23" s="37" customFormat="1">
      <c r="A224" s="34">
        <v>43113</v>
      </c>
      <c r="B224" s="34">
        <v>2.7208475694424124</v>
      </c>
      <c r="C224" s="35" t="s">
        <v>659</v>
      </c>
      <c r="D224" s="34" t="s">
        <v>665</v>
      </c>
      <c r="E224" s="35" t="s">
        <v>661</v>
      </c>
      <c r="F224" s="34" t="s">
        <v>96</v>
      </c>
      <c r="G224" s="70">
        <v>1.524</v>
      </c>
      <c r="H224" s="34" t="s">
        <v>126</v>
      </c>
      <c r="I224" s="36" t="s">
        <v>44</v>
      </c>
      <c r="J224" s="70">
        <v>45.72</v>
      </c>
      <c r="K224" s="37" t="s">
        <v>666</v>
      </c>
      <c r="L224" s="37" t="s">
        <v>95</v>
      </c>
      <c r="M224" s="70">
        <v>30</v>
      </c>
      <c r="N224" s="37" t="s">
        <v>59</v>
      </c>
      <c r="O224" s="37" t="s">
        <v>129</v>
      </c>
      <c r="P224" s="38" t="str">
        <f>VLOOKUP(E224,品牌型号对应工厂型号!A:C,2,0)</f>
        <v>1.5mil DABL-20（G-15)</v>
      </c>
      <c r="Q224" s="38" t="str">
        <f>VLOOKUP(E224,品牌型号对应工厂型号!A:C,3,0)</f>
        <v>G-15</v>
      </c>
      <c r="R224" s="39" t="str">
        <f t="shared" si="6"/>
        <v>D09D2822P022</v>
      </c>
      <c r="S224" s="40">
        <f>VLOOKUP(E224,品牌型号对应工厂型号!A:E,5,0)</f>
        <v>5</v>
      </c>
      <c r="T224" s="38" t="str">
        <f>VLOOKUP(E224,品牌型号对应工厂型号!A:I,9,0)</f>
        <v>99:1.5mil DABL-10(G-15)</v>
      </c>
      <c r="V224" s="41" t="str">
        <f t="shared" si="7"/>
        <v>湖北武汉远鑫 韩治纲 13297086553 gd</v>
      </c>
      <c r="W224" s="42" t="str">
        <f>VLOOKUP(E224,品牌型号对应工厂型号!A:H,6)</f>
        <v>北极光</v>
      </c>
    </row>
    <row r="225" spans="1:23" s="37" customFormat="1">
      <c r="A225" s="34">
        <v>43113</v>
      </c>
      <c r="B225" s="34">
        <v>2.7208475694424124</v>
      </c>
      <c r="C225" s="35" t="s">
        <v>659</v>
      </c>
      <c r="D225" s="34" t="s">
        <v>667</v>
      </c>
      <c r="E225" s="35" t="s">
        <v>661</v>
      </c>
      <c r="F225" s="34" t="s">
        <v>96</v>
      </c>
      <c r="G225" s="70">
        <v>1.524</v>
      </c>
      <c r="H225" s="34" t="s">
        <v>126</v>
      </c>
      <c r="I225" s="36" t="s">
        <v>44</v>
      </c>
      <c r="J225" s="70">
        <v>45.72</v>
      </c>
      <c r="K225" s="37" t="s">
        <v>668</v>
      </c>
      <c r="L225" s="37" t="s">
        <v>95</v>
      </c>
      <c r="M225" s="70">
        <v>30</v>
      </c>
      <c r="N225" s="37" t="s">
        <v>59</v>
      </c>
      <c r="O225" s="37" t="s">
        <v>129</v>
      </c>
      <c r="P225" s="38" t="str">
        <f>VLOOKUP(E225,品牌型号对应工厂型号!A:C,2,0)</f>
        <v>1.5mil DABL-20（G-15)</v>
      </c>
      <c r="Q225" s="38" t="str">
        <f>VLOOKUP(E225,品牌型号对应工厂型号!A:C,3,0)</f>
        <v>G-15</v>
      </c>
      <c r="R225" s="39" t="str">
        <f t="shared" si="6"/>
        <v>D09D2822P023</v>
      </c>
      <c r="S225" s="40">
        <f>VLOOKUP(E225,品牌型号对应工厂型号!A:E,5,0)</f>
        <v>5</v>
      </c>
      <c r="T225" s="38" t="str">
        <f>VLOOKUP(E225,品牌型号对应工厂型号!A:I,9,0)</f>
        <v>99:1.5mil DABL-10(G-15)</v>
      </c>
      <c r="V225" s="41" t="str">
        <f t="shared" si="7"/>
        <v>湖北武汉远鑫 韩治纲 13297086553 gd</v>
      </c>
      <c r="W225" s="42" t="str">
        <f>VLOOKUP(E225,品牌型号对应工厂型号!A:H,6)</f>
        <v>北极光</v>
      </c>
    </row>
    <row r="226" spans="1:23" s="37" customFormat="1">
      <c r="A226" s="34">
        <v>43113</v>
      </c>
      <c r="B226" s="34">
        <v>2.7208475694424124</v>
      </c>
      <c r="C226" s="35" t="s">
        <v>659</v>
      </c>
      <c r="D226" s="34" t="s">
        <v>669</v>
      </c>
      <c r="E226" s="35" t="s">
        <v>661</v>
      </c>
      <c r="F226" s="34" t="s">
        <v>96</v>
      </c>
      <c r="G226" s="70">
        <v>1.524</v>
      </c>
      <c r="H226" s="34" t="s">
        <v>126</v>
      </c>
      <c r="I226" s="36" t="s">
        <v>44</v>
      </c>
      <c r="J226" s="70">
        <v>45.72</v>
      </c>
      <c r="K226" s="37" t="s">
        <v>670</v>
      </c>
      <c r="L226" s="37" t="s">
        <v>95</v>
      </c>
      <c r="M226" s="70">
        <v>30</v>
      </c>
      <c r="N226" s="37" t="s">
        <v>59</v>
      </c>
      <c r="O226" s="37" t="s">
        <v>129</v>
      </c>
      <c r="P226" s="38" t="str">
        <f>VLOOKUP(E226,品牌型号对应工厂型号!A:C,2,0)</f>
        <v>1.5mil DABL-20（G-15)</v>
      </c>
      <c r="Q226" s="38" t="str">
        <f>VLOOKUP(E226,品牌型号对应工厂型号!A:C,3,0)</f>
        <v>G-15</v>
      </c>
      <c r="R226" s="39" t="str">
        <f t="shared" si="6"/>
        <v>D09D2822P028</v>
      </c>
      <c r="S226" s="40">
        <f>VLOOKUP(E226,品牌型号对应工厂型号!A:E,5,0)</f>
        <v>5</v>
      </c>
      <c r="T226" s="38" t="str">
        <f>VLOOKUP(E226,品牌型号对应工厂型号!A:I,9,0)</f>
        <v>99:1.5mil DABL-10(G-15)</v>
      </c>
      <c r="V226" s="41" t="str">
        <f t="shared" si="7"/>
        <v>湖北武汉远鑫 韩治纲 13297086553 gd</v>
      </c>
      <c r="W226" s="42" t="str">
        <f>VLOOKUP(E226,品牌型号对应工厂型号!A:H,6)</f>
        <v>北极光</v>
      </c>
    </row>
    <row r="227" spans="1:23" s="37" customFormat="1">
      <c r="A227" s="34">
        <v>43113</v>
      </c>
      <c r="B227" s="34">
        <v>2.7208475694424124</v>
      </c>
      <c r="C227" s="35" t="s">
        <v>659</v>
      </c>
      <c r="D227" s="34" t="s">
        <v>671</v>
      </c>
      <c r="E227" s="35" t="s">
        <v>661</v>
      </c>
      <c r="F227" s="34" t="s">
        <v>96</v>
      </c>
      <c r="G227" s="70">
        <v>1.524</v>
      </c>
      <c r="H227" s="34" t="s">
        <v>126</v>
      </c>
      <c r="I227" s="36" t="s">
        <v>44</v>
      </c>
      <c r="J227" s="70">
        <v>45.72</v>
      </c>
      <c r="K227" s="37" t="s">
        <v>672</v>
      </c>
      <c r="L227" s="37" t="s">
        <v>95</v>
      </c>
      <c r="M227" s="70">
        <v>30</v>
      </c>
      <c r="N227" s="37" t="s">
        <v>59</v>
      </c>
      <c r="O227" s="37" t="s">
        <v>129</v>
      </c>
      <c r="P227" s="38" t="str">
        <f>VLOOKUP(E227,品牌型号对应工厂型号!A:C,2,0)</f>
        <v>1.5mil DABL-20（G-15)</v>
      </c>
      <c r="Q227" s="38" t="str">
        <f>VLOOKUP(E227,品牌型号对应工厂型号!A:C,3,0)</f>
        <v>G-15</v>
      </c>
      <c r="R227" s="39" t="str">
        <f t="shared" si="6"/>
        <v>D09D2822P026</v>
      </c>
      <c r="S227" s="40">
        <f>VLOOKUP(E227,品牌型号对应工厂型号!A:E,5,0)</f>
        <v>5</v>
      </c>
      <c r="T227" s="38" t="str">
        <f>VLOOKUP(E227,品牌型号对应工厂型号!A:I,9,0)</f>
        <v>99:1.5mil DABL-10(G-15)</v>
      </c>
      <c r="V227" s="41" t="str">
        <f t="shared" si="7"/>
        <v>湖北武汉远鑫 韩治纲 13297086553 gd</v>
      </c>
      <c r="W227" s="42" t="str">
        <f>VLOOKUP(E227,品牌型号对应工厂型号!A:H,6)</f>
        <v>北极光</v>
      </c>
    </row>
    <row r="228" spans="1:23" s="37" customFormat="1">
      <c r="A228" s="34">
        <v>43113</v>
      </c>
      <c r="B228" s="34">
        <v>2.7213392361081787</v>
      </c>
      <c r="C228" s="35" t="s">
        <v>673</v>
      </c>
      <c r="D228" s="34" t="s">
        <v>674</v>
      </c>
      <c r="E228" s="35" t="s">
        <v>45</v>
      </c>
      <c r="F228" s="34" t="s">
        <v>90</v>
      </c>
      <c r="G228" s="70">
        <v>1.524</v>
      </c>
      <c r="H228" s="34" t="s">
        <v>61</v>
      </c>
      <c r="I228" s="36" t="s">
        <v>46</v>
      </c>
      <c r="J228" s="70">
        <v>45.72</v>
      </c>
      <c r="K228" s="37" t="s">
        <v>675</v>
      </c>
      <c r="L228" s="37" t="s">
        <v>95</v>
      </c>
      <c r="M228" s="70">
        <v>30</v>
      </c>
      <c r="N228" s="37" t="s">
        <v>59</v>
      </c>
      <c r="O228" s="37" t="s">
        <v>676</v>
      </c>
      <c r="P228" s="38" t="str">
        <f>VLOOKUP(E228,品牌型号对应工厂型号!A:C,2,0)</f>
        <v>1.5mil EASL-70（G-70)</v>
      </c>
      <c r="Q228" s="38" t="str">
        <f>VLOOKUP(E228,品牌型号对应工厂型号!A:C,3,0)</f>
        <v>G-70</v>
      </c>
      <c r="R228" s="39" t="str">
        <f t="shared" si="6"/>
        <v>D12N2418P022</v>
      </c>
      <c r="S228" s="40">
        <f>VLOOKUP(E228,品牌型号对应工厂型号!A:E,5,0)</f>
        <v>5</v>
      </c>
      <c r="T228" s="38" t="str">
        <f>VLOOKUP(E228,品牌型号对应工厂型号!A:I,9,0)</f>
        <v>98:1.5mil EASL-70(G-70)</v>
      </c>
      <c r="V228" s="41" t="str">
        <f t="shared" si="7"/>
        <v>山东诚泽 李书庭 13969993835 gd</v>
      </c>
      <c r="W228" s="42" t="str">
        <f>VLOOKUP(E228,品牌型号对应工厂型号!A:H,6)</f>
        <v>北极光</v>
      </c>
    </row>
    <row r="229" spans="1:23" s="37" customFormat="1">
      <c r="A229" s="34">
        <v>43113</v>
      </c>
      <c r="B229" s="34">
        <v>2.7213392361081787</v>
      </c>
      <c r="C229" s="35" t="s">
        <v>673</v>
      </c>
      <c r="D229" s="34" t="s">
        <v>677</v>
      </c>
      <c r="E229" s="35" t="s">
        <v>45</v>
      </c>
      <c r="F229" s="34" t="s">
        <v>90</v>
      </c>
      <c r="G229" s="70">
        <v>1.524</v>
      </c>
      <c r="H229" s="34" t="s">
        <v>61</v>
      </c>
      <c r="I229" s="36" t="s">
        <v>46</v>
      </c>
      <c r="J229" s="70">
        <v>45.72</v>
      </c>
      <c r="K229" s="37" t="s">
        <v>678</v>
      </c>
      <c r="L229" s="37" t="s">
        <v>95</v>
      </c>
      <c r="M229" s="70">
        <v>30</v>
      </c>
      <c r="N229" s="37" t="s">
        <v>59</v>
      </c>
      <c r="O229" s="37" t="s">
        <v>676</v>
      </c>
      <c r="P229" s="38" t="str">
        <f>VLOOKUP(E229,品牌型号对应工厂型号!A:C,2,0)</f>
        <v>1.5mil EASL-70（G-70)</v>
      </c>
      <c r="Q229" s="38" t="str">
        <f>VLOOKUP(E229,品牌型号对应工厂型号!A:C,3,0)</f>
        <v>G-70</v>
      </c>
      <c r="R229" s="39" t="str">
        <f t="shared" si="6"/>
        <v>D12N2418P021</v>
      </c>
      <c r="S229" s="40">
        <f>VLOOKUP(E229,品牌型号对应工厂型号!A:E,5,0)</f>
        <v>5</v>
      </c>
      <c r="T229" s="38" t="str">
        <f>VLOOKUP(E229,品牌型号对应工厂型号!A:I,9,0)</f>
        <v>98:1.5mil EASL-70(G-70)</v>
      </c>
      <c r="V229" s="41" t="str">
        <f t="shared" si="7"/>
        <v>山东诚泽 李书庭 13969993835 gd</v>
      </c>
      <c r="W229" s="42" t="str">
        <f>VLOOKUP(E229,品牌型号对应工厂型号!A:H,6)</f>
        <v>北极光</v>
      </c>
    </row>
    <row r="230" spans="1:23" s="37" customFormat="1">
      <c r="A230" s="34">
        <v>43113</v>
      </c>
      <c r="B230" s="34">
        <v>2.7213392361081787</v>
      </c>
      <c r="C230" s="35" t="s">
        <v>673</v>
      </c>
      <c r="D230" s="34" t="s">
        <v>679</v>
      </c>
      <c r="E230" s="35" t="s">
        <v>45</v>
      </c>
      <c r="F230" s="34" t="s">
        <v>90</v>
      </c>
      <c r="G230" s="70">
        <v>1.524</v>
      </c>
      <c r="H230" s="34" t="s">
        <v>61</v>
      </c>
      <c r="I230" s="36" t="s">
        <v>46</v>
      </c>
      <c r="J230" s="70">
        <v>45.72</v>
      </c>
      <c r="K230" s="37" t="s">
        <v>680</v>
      </c>
      <c r="L230" s="37" t="s">
        <v>95</v>
      </c>
      <c r="M230" s="70">
        <v>30</v>
      </c>
      <c r="N230" s="37" t="s">
        <v>59</v>
      </c>
      <c r="O230" s="37" t="s">
        <v>676</v>
      </c>
      <c r="P230" s="38" t="str">
        <f>VLOOKUP(E230,品牌型号对应工厂型号!A:C,2,0)</f>
        <v>1.5mil EASL-70（G-70)</v>
      </c>
      <c r="Q230" s="38" t="str">
        <f>VLOOKUP(E230,品牌型号对应工厂型号!A:C,3,0)</f>
        <v>G-70</v>
      </c>
      <c r="R230" s="39" t="str">
        <f t="shared" si="6"/>
        <v>D12N2418P020</v>
      </c>
      <c r="S230" s="40">
        <f>VLOOKUP(E230,品牌型号对应工厂型号!A:E,5,0)</f>
        <v>5</v>
      </c>
      <c r="T230" s="38" t="str">
        <f>VLOOKUP(E230,品牌型号对应工厂型号!A:I,9,0)</f>
        <v>98:1.5mil EASL-70(G-70)</v>
      </c>
      <c r="V230" s="41" t="str">
        <f t="shared" si="7"/>
        <v>山东诚泽 李书庭 13969993835 gd</v>
      </c>
      <c r="W230" s="42" t="str">
        <f>VLOOKUP(E230,品牌型号对应工厂型号!A:H,6)</f>
        <v>北极光</v>
      </c>
    </row>
    <row r="231" spans="1:23" s="37" customFormat="1">
      <c r="A231" s="34">
        <v>43113</v>
      </c>
      <c r="B231" s="34">
        <v>2.7213392361081787</v>
      </c>
      <c r="C231" s="35" t="s">
        <v>673</v>
      </c>
      <c r="D231" s="34" t="s">
        <v>681</v>
      </c>
      <c r="E231" s="35" t="s">
        <v>45</v>
      </c>
      <c r="F231" s="34" t="s">
        <v>90</v>
      </c>
      <c r="G231" s="70">
        <v>1.524</v>
      </c>
      <c r="H231" s="34" t="s">
        <v>61</v>
      </c>
      <c r="I231" s="36" t="s">
        <v>46</v>
      </c>
      <c r="J231" s="70">
        <v>45.72</v>
      </c>
      <c r="K231" s="37" t="s">
        <v>682</v>
      </c>
      <c r="L231" s="37" t="s">
        <v>95</v>
      </c>
      <c r="M231" s="70">
        <v>30</v>
      </c>
      <c r="N231" s="37" t="s">
        <v>59</v>
      </c>
      <c r="O231" s="37" t="s">
        <v>676</v>
      </c>
      <c r="P231" s="38" t="str">
        <f>VLOOKUP(E231,品牌型号对应工厂型号!A:C,2,0)</f>
        <v>1.5mil EASL-70（G-70)</v>
      </c>
      <c r="Q231" s="38" t="str">
        <f>VLOOKUP(E231,品牌型号对应工厂型号!A:C,3,0)</f>
        <v>G-70</v>
      </c>
      <c r="R231" s="39" t="str">
        <f t="shared" si="6"/>
        <v>D12N2418P019</v>
      </c>
      <c r="S231" s="40">
        <f>VLOOKUP(E231,品牌型号对应工厂型号!A:E,5,0)</f>
        <v>5</v>
      </c>
      <c r="T231" s="38" t="str">
        <f>VLOOKUP(E231,品牌型号对应工厂型号!A:I,9,0)</f>
        <v>98:1.5mil EASL-70(G-70)</v>
      </c>
      <c r="V231" s="41" t="str">
        <f t="shared" si="7"/>
        <v>山东诚泽 李书庭 13969993835 gd</v>
      </c>
      <c r="W231" s="42" t="str">
        <f>VLOOKUP(E231,品牌型号对应工厂型号!A:H,6)</f>
        <v>北极光</v>
      </c>
    </row>
    <row r="232" spans="1:23" s="37" customFormat="1">
      <c r="A232" s="34">
        <v>43113</v>
      </c>
      <c r="B232" s="34">
        <v>2.7213392361081787</v>
      </c>
      <c r="C232" s="35" t="s">
        <v>673</v>
      </c>
      <c r="D232" s="34" t="s">
        <v>683</v>
      </c>
      <c r="E232" s="35" t="s">
        <v>45</v>
      </c>
      <c r="F232" s="34" t="s">
        <v>90</v>
      </c>
      <c r="G232" s="70">
        <v>1.524</v>
      </c>
      <c r="H232" s="34" t="s">
        <v>61</v>
      </c>
      <c r="I232" s="36" t="s">
        <v>46</v>
      </c>
      <c r="J232" s="70">
        <v>45.72</v>
      </c>
      <c r="K232" s="37" t="s">
        <v>684</v>
      </c>
      <c r="L232" s="37" t="s">
        <v>95</v>
      </c>
      <c r="M232" s="70">
        <v>30</v>
      </c>
      <c r="N232" s="37" t="s">
        <v>59</v>
      </c>
      <c r="O232" s="37" t="s">
        <v>676</v>
      </c>
      <c r="P232" s="38" t="str">
        <f>VLOOKUP(E232,品牌型号对应工厂型号!A:C,2,0)</f>
        <v>1.5mil EASL-70（G-70)</v>
      </c>
      <c r="Q232" s="38" t="str">
        <f>VLOOKUP(E232,品牌型号对应工厂型号!A:C,3,0)</f>
        <v>G-70</v>
      </c>
      <c r="R232" s="39" t="str">
        <f t="shared" si="6"/>
        <v>D12N2418P018</v>
      </c>
      <c r="S232" s="40">
        <f>VLOOKUP(E232,品牌型号对应工厂型号!A:E,5,0)</f>
        <v>5</v>
      </c>
      <c r="T232" s="38" t="str">
        <f>VLOOKUP(E232,品牌型号对应工厂型号!A:I,9,0)</f>
        <v>98:1.5mil EASL-70(G-70)</v>
      </c>
      <c r="V232" s="41" t="str">
        <f t="shared" si="7"/>
        <v>山东诚泽 李书庭 13969993835 gd</v>
      </c>
      <c r="W232" s="42" t="str">
        <f>VLOOKUP(E232,品牌型号对应工厂型号!A:H,6)</f>
        <v>北极光</v>
      </c>
    </row>
    <row r="233" spans="1:23" s="37" customFormat="1">
      <c r="A233" s="34">
        <v>43113</v>
      </c>
      <c r="B233" s="34">
        <v>2.7213392361081787</v>
      </c>
      <c r="C233" s="35" t="s">
        <v>673</v>
      </c>
      <c r="D233" s="34" t="s">
        <v>685</v>
      </c>
      <c r="E233" s="35" t="s">
        <v>45</v>
      </c>
      <c r="F233" s="34" t="s">
        <v>90</v>
      </c>
      <c r="G233" s="70">
        <v>1.524</v>
      </c>
      <c r="H233" s="34" t="s">
        <v>61</v>
      </c>
      <c r="I233" s="36" t="s">
        <v>46</v>
      </c>
      <c r="J233" s="70">
        <v>45.72</v>
      </c>
      <c r="K233" s="37" t="s">
        <v>686</v>
      </c>
      <c r="L233" s="37" t="s">
        <v>95</v>
      </c>
      <c r="M233" s="70">
        <v>30</v>
      </c>
      <c r="N233" s="37" t="s">
        <v>59</v>
      </c>
      <c r="O233" s="37" t="s">
        <v>676</v>
      </c>
      <c r="P233" s="38" t="str">
        <f>VLOOKUP(E233,品牌型号对应工厂型号!A:C,2,0)</f>
        <v>1.5mil EASL-70（G-70)</v>
      </c>
      <c r="Q233" s="38" t="str">
        <f>VLOOKUP(E233,品牌型号对应工厂型号!A:C,3,0)</f>
        <v>G-70</v>
      </c>
      <c r="R233" s="39" t="str">
        <f t="shared" si="6"/>
        <v>D12N2418P017</v>
      </c>
      <c r="S233" s="40">
        <f>VLOOKUP(E233,品牌型号对应工厂型号!A:E,5,0)</f>
        <v>5</v>
      </c>
      <c r="T233" s="38" t="str">
        <f>VLOOKUP(E233,品牌型号对应工厂型号!A:I,9,0)</f>
        <v>98:1.5mil EASL-70(G-70)</v>
      </c>
      <c r="V233" s="41" t="str">
        <f t="shared" si="7"/>
        <v>山东诚泽 李书庭 13969993835 gd</v>
      </c>
      <c r="W233" s="42" t="str">
        <f>VLOOKUP(E233,品牌型号对应工厂型号!A:H,6)</f>
        <v>北极光</v>
      </c>
    </row>
    <row r="234" spans="1:23" s="37" customFormat="1">
      <c r="A234" s="34">
        <v>43113</v>
      </c>
      <c r="B234" s="34">
        <v>2.7213392361081787</v>
      </c>
      <c r="C234" s="35" t="s">
        <v>673</v>
      </c>
      <c r="D234" s="34" t="s">
        <v>687</v>
      </c>
      <c r="E234" s="35" t="s">
        <v>45</v>
      </c>
      <c r="F234" s="34" t="s">
        <v>90</v>
      </c>
      <c r="G234" s="70">
        <v>1.524</v>
      </c>
      <c r="H234" s="34" t="s">
        <v>61</v>
      </c>
      <c r="I234" s="36" t="s">
        <v>46</v>
      </c>
      <c r="J234" s="70">
        <v>45.72</v>
      </c>
      <c r="K234" s="37" t="s">
        <v>688</v>
      </c>
      <c r="L234" s="37" t="s">
        <v>95</v>
      </c>
      <c r="M234" s="70">
        <v>30</v>
      </c>
      <c r="N234" s="37" t="s">
        <v>59</v>
      </c>
      <c r="O234" s="37" t="s">
        <v>676</v>
      </c>
      <c r="P234" s="38" t="str">
        <f>VLOOKUP(E234,品牌型号对应工厂型号!A:C,2,0)</f>
        <v>1.5mil EASL-70（G-70)</v>
      </c>
      <c r="Q234" s="38" t="str">
        <f>VLOOKUP(E234,品牌型号对应工厂型号!A:C,3,0)</f>
        <v>G-70</v>
      </c>
      <c r="R234" s="39" t="str">
        <f t="shared" si="6"/>
        <v>D12N2418P016</v>
      </c>
      <c r="S234" s="40">
        <f>VLOOKUP(E234,品牌型号对应工厂型号!A:E,5,0)</f>
        <v>5</v>
      </c>
      <c r="T234" s="38" t="str">
        <f>VLOOKUP(E234,品牌型号对应工厂型号!A:I,9,0)</f>
        <v>98:1.5mil EASL-70(G-70)</v>
      </c>
      <c r="V234" s="41" t="str">
        <f t="shared" si="7"/>
        <v>山东诚泽 李书庭 13969993835 gd</v>
      </c>
      <c r="W234" s="42" t="str">
        <f>VLOOKUP(E234,品牌型号对应工厂型号!A:H,6)</f>
        <v>北极光</v>
      </c>
    </row>
    <row r="235" spans="1:23" s="37" customFormat="1">
      <c r="A235" s="34">
        <v>43113</v>
      </c>
      <c r="B235" s="34">
        <v>2.7213392361081787</v>
      </c>
      <c r="C235" s="35" t="s">
        <v>673</v>
      </c>
      <c r="D235" s="34" t="s">
        <v>689</v>
      </c>
      <c r="E235" s="35" t="s">
        <v>45</v>
      </c>
      <c r="F235" s="34" t="s">
        <v>90</v>
      </c>
      <c r="G235" s="70">
        <v>1.524</v>
      </c>
      <c r="H235" s="34" t="s">
        <v>61</v>
      </c>
      <c r="I235" s="36" t="s">
        <v>46</v>
      </c>
      <c r="J235" s="70">
        <v>45.72</v>
      </c>
      <c r="K235" s="37" t="s">
        <v>690</v>
      </c>
      <c r="L235" s="37" t="s">
        <v>95</v>
      </c>
      <c r="M235" s="70">
        <v>30</v>
      </c>
      <c r="N235" s="37" t="s">
        <v>59</v>
      </c>
      <c r="O235" s="37" t="s">
        <v>676</v>
      </c>
      <c r="P235" s="38" t="str">
        <f>VLOOKUP(E235,品牌型号对应工厂型号!A:C,2,0)</f>
        <v>1.5mil EASL-70（G-70)</v>
      </c>
      <c r="Q235" s="38" t="str">
        <f>VLOOKUP(E235,品牌型号对应工厂型号!A:C,3,0)</f>
        <v>G-70</v>
      </c>
      <c r="R235" s="39" t="str">
        <f t="shared" si="6"/>
        <v>D12N2418P015</v>
      </c>
      <c r="S235" s="40">
        <f>VLOOKUP(E235,品牌型号对应工厂型号!A:E,5,0)</f>
        <v>5</v>
      </c>
      <c r="T235" s="38" t="str">
        <f>VLOOKUP(E235,品牌型号对应工厂型号!A:I,9,0)</f>
        <v>98:1.5mil EASL-70(G-70)</v>
      </c>
      <c r="V235" s="41" t="str">
        <f t="shared" si="7"/>
        <v>山东诚泽 李书庭 13969993835 gd</v>
      </c>
      <c r="W235" s="42" t="str">
        <f>VLOOKUP(E235,品牌型号对应工厂型号!A:H,6)</f>
        <v>北极光</v>
      </c>
    </row>
    <row r="236" spans="1:23" s="37" customFormat="1">
      <c r="A236" s="34">
        <v>43113</v>
      </c>
      <c r="B236" s="34">
        <v>2.7213392361081787</v>
      </c>
      <c r="C236" s="35" t="s">
        <v>673</v>
      </c>
      <c r="D236" s="34" t="s">
        <v>691</v>
      </c>
      <c r="E236" s="35" t="s">
        <v>45</v>
      </c>
      <c r="F236" s="34" t="s">
        <v>90</v>
      </c>
      <c r="G236" s="70">
        <v>1.524</v>
      </c>
      <c r="H236" s="34" t="s">
        <v>61</v>
      </c>
      <c r="I236" s="36" t="s">
        <v>46</v>
      </c>
      <c r="J236" s="70">
        <v>45.72</v>
      </c>
      <c r="K236" s="37" t="s">
        <v>692</v>
      </c>
      <c r="L236" s="37" t="s">
        <v>95</v>
      </c>
      <c r="M236" s="70">
        <v>30</v>
      </c>
      <c r="N236" s="37" t="s">
        <v>59</v>
      </c>
      <c r="O236" s="37" t="s">
        <v>676</v>
      </c>
      <c r="P236" s="38" t="str">
        <f>VLOOKUP(E236,品牌型号对应工厂型号!A:C,2,0)</f>
        <v>1.5mil EASL-70（G-70)</v>
      </c>
      <c r="Q236" s="38" t="str">
        <f>VLOOKUP(E236,品牌型号对应工厂型号!A:C,3,0)</f>
        <v>G-70</v>
      </c>
      <c r="R236" s="39" t="str">
        <f t="shared" si="6"/>
        <v>D12N2418P014</v>
      </c>
      <c r="S236" s="40">
        <f>VLOOKUP(E236,品牌型号对应工厂型号!A:E,5,0)</f>
        <v>5</v>
      </c>
      <c r="T236" s="38" t="str">
        <f>VLOOKUP(E236,品牌型号对应工厂型号!A:I,9,0)</f>
        <v>98:1.5mil EASL-70(G-70)</v>
      </c>
      <c r="V236" s="41" t="str">
        <f t="shared" si="7"/>
        <v>山东诚泽 李书庭 13969993835 gd</v>
      </c>
      <c r="W236" s="42" t="str">
        <f>VLOOKUP(E236,品牌型号对应工厂型号!A:H,6)</f>
        <v>北极光</v>
      </c>
    </row>
    <row r="237" spans="1:23" s="37" customFormat="1">
      <c r="A237" s="34">
        <v>43113</v>
      </c>
      <c r="B237" s="34">
        <v>2.7213392361081787</v>
      </c>
      <c r="C237" s="35" t="s">
        <v>673</v>
      </c>
      <c r="D237" s="34" t="s">
        <v>693</v>
      </c>
      <c r="E237" s="35" t="s">
        <v>45</v>
      </c>
      <c r="F237" s="34" t="s">
        <v>90</v>
      </c>
      <c r="G237" s="70">
        <v>1.524</v>
      </c>
      <c r="H237" s="34" t="s">
        <v>61</v>
      </c>
      <c r="I237" s="36" t="s">
        <v>46</v>
      </c>
      <c r="J237" s="70">
        <v>45.72</v>
      </c>
      <c r="K237" s="37" t="s">
        <v>694</v>
      </c>
      <c r="L237" s="37" t="s">
        <v>95</v>
      </c>
      <c r="M237" s="70">
        <v>30</v>
      </c>
      <c r="N237" s="37" t="s">
        <v>59</v>
      </c>
      <c r="O237" s="37" t="s">
        <v>676</v>
      </c>
      <c r="P237" s="38" t="str">
        <f>VLOOKUP(E237,品牌型号对应工厂型号!A:C,2,0)</f>
        <v>1.5mil EASL-70（G-70)</v>
      </c>
      <c r="Q237" s="38" t="str">
        <f>VLOOKUP(E237,品牌型号对应工厂型号!A:C,3,0)</f>
        <v>G-70</v>
      </c>
      <c r="R237" s="39" t="str">
        <f t="shared" si="6"/>
        <v>D12N2418P013</v>
      </c>
      <c r="S237" s="40">
        <f>VLOOKUP(E237,品牌型号对应工厂型号!A:E,5,0)</f>
        <v>5</v>
      </c>
      <c r="T237" s="38" t="str">
        <f>VLOOKUP(E237,品牌型号对应工厂型号!A:I,9,0)</f>
        <v>98:1.5mil EASL-70(G-70)</v>
      </c>
      <c r="V237" s="41" t="str">
        <f t="shared" si="7"/>
        <v>山东诚泽 李书庭 13969993835 gd</v>
      </c>
      <c r="W237" s="42" t="str">
        <f>VLOOKUP(E237,品牌型号对应工厂型号!A:H,6)</f>
        <v>北极光</v>
      </c>
    </row>
    <row r="238" spans="1:23" s="37" customFormat="1">
      <c r="A238" s="34">
        <v>43113</v>
      </c>
      <c r="B238" s="34">
        <v>2.7213392361081787</v>
      </c>
      <c r="C238" s="35" t="s">
        <v>673</v>
      </c>
      <c r="D238" s="34" t="s">
        <v>695</v>
      </c>
      <c r="E238" s="35" t="s">
        <v>45</v>
      </c>
      <c r="F238" s="34" t="s">
        <v>90</v>
      </c>
      <c r="G238" s="70">
        <v>1.524</v>
      </c>
      <c r="H238" s="34" t="s">
        <v>61</v>
      </c>
      <c r="I238" s="36" t="s">
        <v>46</v>
      </c>
      <c r="J238" s="70">
        <v>45.72</v>
      </c>
      <c r="K238" s="37" t="s">
        <v>696</v>
      </c>
      <c r="L238" s="37" t="s">
        <v>95</v>
      </c>
      <c r="M238" s="70">
        <v>30</v>
      </c>
      <c r="N238" s="37" t="s">
        <v>59</v>
      </c>
      <c r="O238" s="37" t="s">
        <v>676</v>
      </c>
      <c r="P238" s="38" t="str">
        <f>VLOOKUP(E238,品牌型号对应工厂型号!A:C,2,0)</f>
        <v>1.5mil EASL-70（G-70)</v>
      </c>
      <c r="Q238" s="38" t="str">
        <f>VLOOKUP(E238,品牌型号对应工厂型号!A:C,3,0)</f>
        <v>G-70</v>
      </c>
      <c r="R238" s="39" t="str">
        <f t="shared" si="6"/>
        <v>D12N2418P012</v>
      </c>
      <c r="S238" s="40">
        <f>VLOOKUP(E238,品牌型号对应工厂型号!A:E,5,0)</f>
        <v>5</v>
      </c>
      <c r="T238" s="38" t="str">
        <f>VLOOKUP(E238,品牌型号对应工厂型号!A:I,9,0)</f>
        <v>98:1.5mil EASL-70(G-70)</v>
      </c>
      <c r="V238" s="41" t="str">
        <f t="shared" si="7"/>
        <v>山东诚泽 李书庭 13969993835 gd</v>
      </c>
      <c r="W238" s="42" t="str">
        <f>VLOOKUP(E238,品牌型号对应工厂型号!A:H,6)</f>
        <v>北极光</v>
      </c>
    </row>
    <row r="239" spans="1:23" s="37" customFormat="1">
      <c r="A239" s="34">
        <v>43113</v>
      </c>
      <c r="B239" s="34">
        <v>2.7213392361081787</v>
      </c>
      <c r="C239" s="35" t="s">
        <v>673</v>
      </c>
      <c r="D239" s="34" t="s">
        <v>697</v>
      </c>
      <c r="E239" s="35" t="s">
        <v>45</v>
      </c>
      <c r="F239" s="34" t="s">
        <v>90</v>
      </c>
      <c r="G239" s="70">
        <v>1.524</v>
      </c>
      <c r="H239" s="34" t="s">
        <v>61</v>
      </c>
      <c r="I239" s="36" t="s">
        <v>46</v>
      </c>
      <c r="J239" s="70">
        <v>45.72</v>
      </c>
      <c r="K239" s="37" t="s">
        <v>698</v>
      </c>
      <c r="L239" s="37" t="s">
        <v>95</v>
      </c>
      <c r="M239" s="70">
        <v>30</v>
      </c>
      <c r="N239" s="37" t="s">
        <v>59</v>
      </c>
      <c r="O239" s="37" t="s">
        <v>676</v>
      </c>
      <c r="P239" s="38" t="str">
        <f>VLOOKUP(E239,品牌型号对应工厂型号!A:C,2,0)</f>
        <v>1.5mil EASL-70（G-70)</v>
      </c>
      <c r="Q239" s="38" t="str">
        <f>VLOOKUP(E239,品牌型号对应工厂型号!A:C,3,0)</f>
        <v>G-70</v>
      </c>
      <c r="R239" s="39" t="str">
        <f t="shared" si="6"/>
        <v>D12N2418P011</v>
      </c>
      <c r="S239" s="40">
        <f>VLOOKUP(E239,品牌型号对应工厂型号!A:E,5,0)</f>
        <v>5</v>
      </c>
      <c r="T239" s="38" t="str">
        <f>VLOOKUP(E239,品牌型号对应工厂型号!A:I,9,0)</f>
        <v>98:1.5mil EASL-70(G-70)</v>
      </c>
      <c r="V239" s="41" t="str">
        <f t="shared" si="7"/>
        <v>山东诚泽 李书庭 13969993835 gd</v>
      </c>
      <c r="W239" s="42" t="str">
        <f>VLOOKUP(E239,品牌型号对应工厂型号!A:H,6)</f>
        <v>北极光</v>
      </c>
    </row>
    <row r="240" spans="1:23" s="37" customFormat="1">
      <c r="A240" s="34">
        <v>43113</v>
      </c>
      <c r="B240" s="34">
        <v>2.7213392361081787</v>
      </c>
      <c r="C240" s="35" t="s">
        <v>673</v>
      </c>
      <c r="D240" s="34" t="s">
        <v>699</v>
      </c>
      <c r="E240" s="35" t="s">
        <v>45</v>
      </c>
      <c r="F240" s="34" t="s">
        <v>90</v>
      </c>
      <c r="G240" s="70">
        <v>1.524</v>
      </c>
      <c r="H240" s="34" t="s">
        <v>61</v>
      </c>
      <c r="I240" s="36" t="s">
        <v>46</v>
      </c>
      <c r="J240" s="70">
        <v>45.72</v>
      </c>
      <c r="K240" s="37" t="s">
        <v>700</v>
      </c>
      <c r="L240" s="37" t="s">
        <v>95</v>
      </c>
      <c r="M240" s="70">
        <v>30</v>
      </c>
      <c r="N240" s="37" t="s">
        <v>59</v>
      </c>
      <c r="O240" s="37" t="s">
        <v>676</v>
      </c>
      <c r="P240" s="38" t="str">
        <f>VLOOKUP(E240,品牌型号对应工厂型号!A:C,2,0)</f>
        <v>1.5mil EASL-70（G-70)</v>
      </c>
      <c r="Q240" s="38" t="str">
        <f>VLOOKUP(E240,品牌型号对应工厂型号!A:C,3,0)</f>
        <v>G-70</v>
      </c>
      <c r="R240" s="39" t="str">
        <f t="shared" si="6"/>
        <v>D12N2418P010</v>
      </c>
      <c r="S240" s="40">
        <f>VLOOKUP(E240,品牌型号对应工厂型号!A:E,5,0)</f>
        <v>5</v>
      </c>
      <c r="T240" s="38" t="str">
        <f>VLOOKUP(E240,品牌型号对应工厂型号!A:I,9,0)</f>
        <v>98:1.5mil EASL-70(G-70)</v>
      </c>
      <c r="V240" s="41" t="str">
        <f t="shared" si="7"/>
        <v>山东诚泽 李书庭 13969993835 gd</v>
      </c>
      <c r="W240" s="42" t="str">
        <f>VLOOKUP(E240,品牌型号对应工厂型号!A:H,6)</f>
        <v>北极光</v>
      </c>
    </row>
    <row r="241" spans="1:23" s="37" customFormat="1">
      <c r="A241" s="34">
        <v>43113</v>
      </c>
      <c r="B241" s="34">
        <v>2.7213392361081787</v>
      </c>
      <c r="C241" s="35" t="s">
        <v>673</v>
      </c>
      <c r="D241" s="34" t="s">
        <v>701</v>
      </c>
      <c r="E241" s="35" t="s">
        <v>144</v>
      </c>
      <c r="F241" s="34" t="s">
        <v>91</v>
      </c>
      <c r="G241" s="70">
        <v>1.524</v>
      </c>
      <c r="H241" s="34" t="s">
        <v>65</v>
      </c>
      <c r="I241" s="36" t="s">
        <v>120</v>
      </c>
      <c r="J241" s="70">
        <v>45.72</v>
      </c>
      <c r="K241" s="37" t="s">
        <v>702</v>
      </c>
      <c r="L241" s="37" t="s">
        <v>95</v>
      </c>
      <c r="M241" s="70">
        <v>30</v>
      </c>
      <c r="N241" s="37" t="s">
        <v>59</v>
      </c>
      <c r="O241" s="37" t="s">
        <v>676</v>
      </c>
      <c r="P241" s="38" t="str">
        <f>VLOOKUP(E241,品牌型号对应工厂型号!A:C,2,0)</f>
        <v>2.0mil EXGR-70（C-75）</v>
      </c>
      <c r="Q241" s="38" t="str">
        <f>VLOOKUP(E241,品牌型号对应工厂型号!A:C,3,0)</f>
        <v>C-75</v>
      </c>
      <c r="R241" s="39" t="str">
        <f t="shared" si="6"/>
        <v>B04D2203P021</v>
      </c>
      <c r="S241" s="40">
        <f>VLOOKUP(E241,品牌型号对应工厂型号!A:E,5,0)</f>
        <v>10</v>
      </c>
      <c r="T241" s="38" t="str">
        <f>VLOOKUP(E241,品牌型号对应工厂型号!A:I,9,0)</f>
        <v>156:EXGR-70 2.0mil（C-75）</v>
      </c>
      <c r="V241" s="41" t="str">
        <f t="shared" si="7"/>
        <v>山东诚泽 李书庭 13969993835 gd</v>
      </c>
      <c r="W241" s="42" t="str">
        <f>VLOOKUP(E241,品牌型号对应工厂型号!A:H,6)</f>
        <v>北极光</v>
      </c>
    </row>
    <row r="242" spans="1:23" s="37" customFormat="1">
      <c r="A242" s="34">
        <v>43113</v>
      </c>
      <c r="B242" s="34">
        <v>2.7213392361081787</v>
      </c>
      <c r="C242" s="35" t="s">
        <v>673</v>
      </c>
      <c r="D242" s="34" t="s">
        <v>703</v>
      </c>
      <c r="E242" s="35" t="s">
        <v>144</v>
      </c>
      <c r="F242" s="34" t="s">
        <v>91</v>
      </c>
      <c r="G242" s="70">
        <v>1.524</v>
      </c>
      <c r="H242" s="34" t="s">
        <v>65</v>
      </c>
      <c r="I242" s="36" t="s">
        <v>120</v>
      </c>
      <c r="J242" s="70">
        <v>45.72</v>
      </c>
      <c r="K242" s="37" t="s">
        <v>704</v>
      </c>
      <c r="L242" s="37" t="s">
        <v>95</v>
      </c>
      <c r="M242" s="70">
        <v>30</v>
      </c>
      <c r="N242" s="37" t="s">
        <v>59</v>
      </c>
      <c r="O242" s="37" t="s">
        <v>676</v>
      </c>
      <c r="P242" s="38" t="str">
        <f>VLOOKUP(E242,品牌型号对应工厂型号!A:C,2,0)</f>
        <v>2.0mil EXGR-70（C-75）</v>
      </c>
      <c r="Q242" s="38" t="str">
        <f>VLOOKUP(E242,品牌型号对应工厂型号!A:C,3,0)</f>
        <v>C-75</v>
      </c>
      <c r="R242" s="39" t="str">
        <f t="shared" si="6"/>
        <v>B04D2203P017</v>
      </c>
      <c r="S242" s="40">
        <f>VLOOKUP(E242,品牌型号对应工厂型号!A:E,5,0)</f>
        <v>10</v>
      </c>
      <c r="T242" s="38" t="str">
        <f>VLOOKUP(E242,品牌型号对应工厂型号!A:I,9,0)</f>
        <v>156:EXGR-70 2.0mil（C-75）</v>
      </c>
      <c r="V242" s="41" t="str">
        <f t="shared" si="7"/>
        <v>山东诚泽 李书庭 13969993835 gd</v>
      </c>
      <c r="W242" s="42" t="str">
        <f>VLOOKUP(E242,品牌型号对应工厂型号!A:H,6)</f>
        <v>北极光</v>
      </c>
    </row>
    <row r="243" spans="1:23" s="37" customFormat="1">
      <c r="A243" s="34">
        <v>43113</v>
      </c>
      <c r="B243" s="34">
        <v>2.7213392361081787</v>
      </c>
      <c r="C243" s="35" t="s">
        <v>673</v>
      </c>
      <c r="D243" s="34" t="s">
        <v>705</v>
      </c>
      <c r="E243" s="35" t="s">
        <v>69</v>
      </c>
      <c r="F243" s="34" t="s">
        <v>93</v>
      </c>
      <c r="G243" s="70">
        <v>1.524</v>
      </c>
      <c r="H243" s="34" t="s">
        <v>66</v>
      </c>
      <c r="I243" s="36" t="s">
        <v>70</v>
      </c>
      <c r="J243" s="70">
        <v>45.72</v>
      </c>
      <c r="K243" s="37" t="s">
        <v>706</v>
      </c>
      <c r="L243" s="37" t="s">
        <v>95</v>
      </c>
      <c r="M243" s="70">
        <v>30</v>
      </c>
      <c r="N243" s="37" t="s">
        <v>59</v>
      </c>
      <c r="O243" s="37" t="s">
        <v>676</v>
      </c>
      <c r="P243" s="38" t="str">
        <f>VLOOKUP(E243,品牌型号对应工厂型号!A:C,2,0)</f>
        <v>2.0mil DTBL-10（H-10）</v>
      </c>
      <c r="Q243" s="38" t="str">
        <f>VLOOKUP(E243,品牌型号对应工厂型号!A:C,3,0)</f>
        <v>H-10</v>
      </c>
      <c r="R243" s="39" t="str">
        <f t="shared" si="6"/>
        <v>C06D2286P002R015</v>
      </c>
      <c r="S243" s="40">
        <f>VLOOKUP(E243,品牌型号对应工厂型号!A:E,5,0)</f>
        <v>8</v>
      </c>
      <c r="T243" s="38" t="str">
        <f>VLOOKUP(E243,品牌型号对应工厂型号!A:I,9,0)</f>
        <v>96:2.0mil DTBL-10(H-10)</v>
      </c>
      <c r="V243" s="41" t="str">
        <f t="shared" si="7"/>
        <v>山东诚泽 李书庭 13969993835 gd</v>
      </c>
      <c r="W243" s="42" t="str">
        <f>VLOOKUP(E243,品牌型号对应工厂型号!A:H,6)</f>
        <v>北极光</v>
      </c>
    </row>
    <row r="244" spans="1:23" s="37" customFormat="1">
      <c r="A244" s="34">
        <v>43113</v>
      </c>
      <c r="B244" s="34">
        <v>2.7213392361081787</v>
      </c>
      <c r="C244" s="35" t="s">
        <v>673</v>
      </c>
      <c r="D244" s="34" t="s">
        <v>707</v>
      </c>
      <c r="E244" s="35" t="s">
        <v>69</v>
      </c>
      <c r="F244" s="34" t="s">
        <v>93</v>
      </c>
      <c r="G244" s="70">
        <v>1.524</v>
      </c>
      <c r="H244" s="34" t="s">
        <v>66</v>
      </c>
      <c r="I244" s="36" t="s">
        <v>70</v>
      </c>
      <c r="J244" s="70">
        <v>45.72</v>
      </c>
      <c r="K244" s="37" t="s">
        <v>708</v>
      </c>
      <c r="L244" s="37" t="s">
        <v>95</v>
      </c>
      <c r="M244" s="70">
        <v>30</v>
      </c>
      <c r="N244" s="37" t="s">
        <v>59</v>
      </c>
      <c r="O244" s="37" t="s">
        <v>676</v>
      </c>
      <c r="P244" s="38" t="str">
        <f>VLOOKUP(E244,品牌型号对应工厂型号!A:C,2,0)</f>
        <v>2.0mil DTBL-10（H-10）</v>
      </c>
      <c r="Q244" s="38" t="str">
        <f>VLOOKUP(E244,品牌型号对应工厂型号!A:C,3,0)</f>
        <v>H-10</v>
      </c>
      <c r="R244" s="39" t="str">
        <f t="shared" si="6"/>
        <v>C06D2286P002R019</v>
      </c>
      <c r="S244" s="40">
        <f>VLOOKUP(E244,品牌型号对应工厂型号!A:E,5,0)</f>
        <v>8</v>
      </c>
      <c r="T244" s="38" t="str">
        <f>VLOOKUP(E244,品牌型号对应工厂型号!A:I,9,0)</f>
        <v>96:2.0mil DTBL-10(H-10)</v>
      </c>
      <c r="V244" s="41" t="str">
        <f t="shared" si="7"/>
        <v>山东诚泽 李书庭 13969993835 gd</v>
      </c>
      <c r="W244" s="42" t="str">
        <f>VLOOKUP(E244,品牌型号对应工厂型号!A:H,6)</f>
        <v>北极光</v>
      </c>
    </row>
    <row r="245" spans="1:23" s="37" customFormat="1">
      <c r="A245" s="34">
        <v>43113</v>
      </c>
      <c r="B245" s="34">
        <v>2.7213392361081787</v>
      </c>
      <c r="C245" s="35" t="s">
        <v>673</v>
      </c>
      <c r="D245" s="34" t="s">
        <v>709</v>
      </c>
      <c r="E245" s="35" t="s">
        <v>69</v>
      </c>
      <c r="F245" s="34" t="s">
        <v>93</v>
      </c>
      <c r="G245" s="70">
        <v>1.524</v>
      </c>
      <c r="H245" s="34" t="s">
        <v>66</v>
      </c>
      <c r="I245" s="36" t="s">
        <v>70</v>
      </c>
      <c r="J245" s="70">
        <v>45.72</v>
      </c>
      <c r="K245" s="37" t="s">
        <v>710</v>
      </c>
      <c r="L245" s="37" t="s">
        <v>95</v>
      </c>
      <c r="M245" s="70">
        <v>30</v>
      </c>
      <c r="N245" s="37" t="s">
        <v>59</v>
      </c>
      <c r="O245" s="37" t="s">
        <v>676</v>
      </c>
      <c r="P245" s="38" t="str">
        <f>VLOOKUP(E245,品牌型号对应工厂型号!A:C,2,0)</f>
        <v>2.0mil DTBL-10（H-10）</v>
      </c>
      <c r="Q245" s="38" t="str">
        <f>VLOOKUP(E245,品牌型号对应工厂型号!A:C,3,0)</f>
        <v>H-10</v>
      </c>
      <c r="R245" s="39" t="str">
        <f t="shared" si="6"/>
        <v>C06D2288P002R010</v>
      </c>
      <c r="S245" s="40">
        <f>VLOOKUP(E245,品牌型号对应工厂型号!A:E,5,0)</f>
        <v>8</v>
      </c>
      <c r="T245" s="38" t="str">
        <f>VLOOKUP(E245,品牌型号对应工厂型号!A:I,9,0)</f>
        <v>96:2.0mil DTBL-10(H-10)</v>
      </c>
      <c r="V245" s="41" t="str">
        <f t="shared" si="7"/>
        <v>山东诚泽 李书庭 13969993835 gd</v>
      </c>
      <c r="W245" s="42" t="str">
        <f>VLOOKUP(E245,品牌型号对应工厂型号!A:H,6)</f>
        <v>北极光</v>
      </c>
    </row>
    <row r="246" spans="1:23" s="37" customFormat="1">
      <c r="A246" s="34">
        <v>43113</v>
      </c>
      <c r="B246" s="34">
        <v>2.7213392361081787</v>
      </c>
      <c r="C246" s="35" t="s">
        <v>673</v>
      </c>
      <c r="D246" s="34" t="s">
        <v>711</v>
      </c>
      <c r="E246" s="35" t="s">
        <v>69</v>
      </c>
      <c r="F246" s="34" t="s">
        <v>93</v>
      </c>
      <c r="G246" s="70">
        <v>1.524</v>
      </c>
      <c r="H246" s="34" t="s">
        <v>66</v>
      </c>
      <c r="I246" s="36" t="s">
        <v>70</v>
      </c>
      <c r="J246" s="70">
        <v>45.72</v>
      </c>
      <c r="K246" s="37" t="s">
        <v>712</v>
      </c>
      <c r="L246" s="37" t="s">
        <v>95</v>
      </c>
      <c r="M246" s="70">
        <v>30</v>
      </c>
      <c r="N246" s="37" t="s">
        <v>59</v>
      </c>
      <c r="O246" s="37" t="s">
        <v>676</v>
      </c>
      <c r="P246" s="38" t="str">
        <f>VLOOKUP(E246,品牌型号对应工厂型号!A:C,2,0)</f>
        <v>2.0mil DTBL-10（H-10）</v>
      </c>
      <c r="Q246" s="38" t="str">
        <f>VLOOKUP(E246,品牌型号对应工厂型号!A:C,3,0)</f>
        <v>H-10</v>
      </c>
      <c r="R246" s="39" t="str">
        <f t="shared" si="6"/>
        <v>C06D2286P002R017</v>
      </c>
      <c r="S246" s="40">
        <f>VLOOKUP(E246,品牌型号对应工厂型号!A:E,5,0)</f>
        <v>8</v>
      </c>
      <c r="T246" s="38" t="str">
        <f>VLOOKUP(E246,品牌型号对应工厂型号!A:I,9,0)</f>
        <v>96:2.0mil DTBL-10(H-10)</v>
      </c>
      <c r="V246" s="41" t="str">
        <f t="shared" si="7"/>
        <v>山东诚泽 李书庭 13969993835 gd</v>
      </c>
      <c r="W246" s="42" t="str">
        <f>VLOOKUP(E246,品牌型号对应工厂型号!A:H,6)</f>
        <v>北极光</v>
      </c>
    </row>
    <row r="247" spans="1:23" s="37" customFormat="1">
      <c r="A247" s="34">
        <v>43113</v>
      </c>
      <c r="B247" s="34">
        <v>2.7213392361081787</v>
      </c>
      <c r="C247" s="35" t="s">
        <v>673</v>
      </c>
      <c r="D247" s="34" t="s">
        <v>713</v>
      </c>
      <c r="E247" s="35" t="s">
        <v>69</v>
      </c>
      <c r="F247" s="34" t="s">
        <v>93</v>
      </c>
      <c r="G247" s="70">
        <v>1.524</v>
      </c>
      <c r="H247" s="34" t="s">
        <v>66</v>
      </c>
      <c r="I247" s="36" t="s">
        <v>70</v>
      </c>
      <c r="J247" s="70">
        <v>45.72</v>
      </c>
      <c r="K247" s="37" t="s">
        <v>714</v>
      </c>
      <c r="L247" s="37" t="s">
        <v>95</v>
      </c>
      <c r="M247" s="70">
        <v>30</v>
      </c>
      <c r="N247" s="37" t="s">
        <v>59</v>
      </c>
      <c r="O247" s="37" t="s">
        <v>676</v>
      </c>
      <c r="P247" s="38" t="str">
        <f>VLOOKUP(E247,品牌型号对应工厂型号!A:C,2,0)</f>
        <v>2.0mil DTBL-10（H-10）</v>
      </c>
      <c r="Q247" s="38" t="str">
        <f>VLOOKUP(E247,品牌型号对应工厂型号!A:C,3,0)</f>
        <v>H-10</v>
      </c>
      <c r="R247" s="39" t="str">
        <f t="shared" si="6"/>
        <v>C06D2286P002R016</v>
      </c>
      <c r="S247" s="40">
        <f>VLOOKUP(E247,品牌型号对应工厂型号!A:E,5,0)</f>
        <v>8</v>
      </c>
      <c r="T247" s="38" t="str">
        <f>VLOOKUP(E247,品牌型号对应工厂型号!A:I,9,0)</f>
        <v>96:2.0mil DTBL-10(H-10)</v>
      </c>
      <c r="V247" s="41" t="str">
        <f t="shared" si="7"/>
        <v>山东诚泽 李书庭 13969993835 gd</v>
      </c>
      <c r="W247" s="42" t="str">
        <f>VLOOKUP(E247,品牌型号对应工厂型号!A:H,6)</f>
        <v>北极光</v>
      </c>
    </row>
    <row r="248" spans="1:23" s="37" customFormat="1">
      <c r="A248" s="34">
        <v>43113</v>
      </c>
      <c r="B248" s="34">
        <v>2.7213392361081787</v>
      </c>
      <c r="C248" s="35" t="s">
        <v>673</v>
      </c>
      <c r="D248" s="34" t="s">
        <v>715</v>
      </c>
      <c r="E248" s="35" t="s">
        <v>69</v>
      </c>
      <c r="F248" s="34" t="s">
        <v>93</v>
      </c>
      <c r="G248" s="70">
        <v>1.524</v>
      </c>
      <c r="H248" s="34" t="s">
        <v>66</v>
      </c>
      <c r="I248" s="36" t="s">
        <v>70</v>
      </c>
      <c r="J248" s="70">
        <v>45.72</v>
      </c>
      <c r="K248" s="37" t="s">
        <v>716</v>
      </c>
      <c r="L248" s="37" t="s">
        <v>95</v>
      </c>
      <c r="M248" s="70">
        <v>30</v>
      </c>
      <c r="N248" s="37" t="s">
        <v>59</v>
      </c>
      <c r="O248" s="37" t="s">
        <v>676</v>
      </c>
      <c r="P248" s="38" t="str">
        <f>VLOOKUP(E248,品牌型号对应工厂型号!A:C,2,0)</f>
        <v>2.0mil DTBL-10（H-10）</v>
      </c>
      <c r="Q248" s="38" t="str">
        <f>VLOOKUP(E248,品牌型号对应工厂型号!A:C,3,0)</f>
        <v>H-10</v>
      </c>
      <c r="R248" s="39" t="str">
        <f t="shared" si="6"/>
        <v>C06D2286P002R012</v>
      </c>
      <c r="S248" s="40">
        <f>VLOOKUP(E248,品牌型号对应工厂型号!A:E,5,0)</f>
        <v>8</v>
      </c>
      <c r="T248" s="38" t="str">
        <f>VLOOKUP(E248,品牌型号对应工厂型号!A:I,9,0)</f>
        <v>96:2.0mil DTBL-10(H-10)</v>
      </c>
      <c r="V248" s="41" t="str">
        <f t="shared" si="7"/>
        <v>山东诚泽 李书庭 13969993835 gd</v>
      </c>
      <c r="W248" s="42" t="str">
        <f>VLOOKUP(E248,品牌型号对应工厂型号!A:H,6)</f>
        <v>北极光</v>
      </c>
    </row>
    <row r="249" spans="1:23" s="37" customFormat="1">
      <c r="A249" s="34">
        <v>43113</v>
      </c>
      <c r="B249" s="34">
        <v>2.7213392361081787</v>
      </c>
      <c r="C249" s="35" t="s">
        <v>673</v>
      </c>
      <c r="D249" s="34" t="s">
        <v>717</v>
      </c>
      <c r="E249" s="35" t="s">
        <v>54</v>
      </c>
      <c r="F249" s="34" t="s">
        <v>93</v>
      </c>
      <c r="G249" s="70">
        <v>1.524</v>
      </c>
      <c r="H249" s="34" t="s">
        <v>68</v>
      </c>
      <c r="I249" s="36" t="s">
        <v>11</v>
      </c>
      <c r="J249" s="70">
        <v>45.72</v>
      </c>
      <c r="K249" s="37" t="s">
        <v>718</v>
      </c>
      <c r="L249" s="37" t="s">
        <v>95</v>
      </c>
      <c r="M249" s="70">
        <v>30</v>
      </c>
      <c r="N249" s="37" t="s">
        <v>59</v>
      </c>
      <c r="O249" s="37" t="s">
        <v>676</v>
      </c>
      <c r="P249" s="38" t="str">
        <f>VLOOKUP(E249,品牌型号对应工厂型号!A:C,2,0)</f>
        <v>2.0mil ENGD-70（H-70）</v>
      </c>
      <c r="Q249" s="38" t="str">
        <f>VLOOKUP(E249,品牌型号对应工厂型号!A:C,3,0)</f>
        <v>H-70</v>
      </c>
      <c r="R249" s="39" t="str">
        <f t="shared" si="6"/>
        <v>S01N2080P013</v>
      </c>
      <c r="S249" s="40">
        <f>VLOOKUP(E249,品牌型号对应工厂型号!A:E,5,0)</f>
        <v>8</v>
      </c>
      <c r="T249" s="38" t="str">
        <f>VLOOKUP(E249,品牌型号对应工厂型号!A:I,9,0)</f>
        <v>95:2.0mil ENLG-75(H-70)</v>
      </c>
      <c r="V249" s="41" t="str">
        <f t="shared" si="7"/>
        <v>山东诚泽 李书庭 13969993835 gd</v>
      </c>
      <c r="W249" s="42" t="str">
        <f>VLOOKUP(E249,品牌型号对应工厂型号!A:H,6)</f>
        <v>北极光</v>
      </c>
    </row>
    <row r="250" spans="1:23" s="37" customFormat="1">
      <c r="A250" s="34">
        <v>43113</v>
      </c>
      <c r="B250" s="34">
        <v>2.7213392361081787</v>
      </c>
      <c r="C250" s="35" t="s">
        <v>673</v>
      </c>
      <c r="D250" s="34" t="s">
        <v>719</v>
      </c>
      <c r="E250" s="35" t="s">
        <v>54</v>
      </c>
      <c r="F250" s="34" t="s">
        <v>93</v>
      </c>
      <c r="G250" s="70">
        <v>1.524</v>
      </c>
      <c r="H250" s="34" t="s">
        <v>68</v>
      </c>
      <c r="I250" s="36" t="s">
        <v>11</v>
      </c>
      <c r="J250" s="70">
        <v>45.72</v>
      </c>
      <c r="K250" s="37" t="s">
        <v>720</v>
      </c>
      <c r="L250" s="37" t="s">
        <v>95</v>
      </c>
      <c r="M250" s="70">
        <v>30</v>
      </c>
      <c r="N250" s="37" t="s">
        <v>59</v>
      </c>
      <c r="O250" s="37" t="s">
        <v>676</v>
      </c>
      <c r="P250" s="38" t="str">
        <f>VLOOKUP(E250,品牌型号对应工厂型号!A:C,2,0)</f>
        <v>2.0mil ENGD-70（H-70）</v>
      </c>
      <c r="Q250" s="38" t="str">
        <f>VLOOKUP(E250,品牌型号对应工厂型号!A:C,3,0)</f>
        <v>H-70</v>
      </c>
      <c r="R250" s="39" t="str">
        <f t="shared" si="6"/>
        <v>S01N2080P012</v>
      </c>
      <c r="S250" s="40">
        <f>VLOOKUP(E250,品牌型号对应工厂型号!A:E,5,0)</f>
        <v>8</v>
      </c>
      <c r="T250" s="38" t="str">
        <f>VLOOKUP(E250,品牌型号对应工厂型号!A:I,9,0)</f>
        <v>95:2.0mil ENLG-75(H-70)</v>
      </c>
      <c r="V250" s="41" t="str">
        <f t="shared" si="7"/>
        <v>山东诚泽 李书庭 13969993835 gd</v>
      </c>
      <c r="W250" s="42" t="str">
        <f>VLOOKUP(E250,品牌型号对应工厂型号!A:H,6)</f>
        <v>北极光</v>
      </c>
    </row>
    <row r="251" spans="1:23" s="37" customFormat="1">
      <c r="A251" s="34">
        <v>43113</v>
      </c>
      <c r="B251" s="34">
        <v>2.7213392361081787</v>
      </c>
      <c r="C251" s="35" t="s">
        <v>673</v>
      </c>
      <c r="D251" s="34" t="s">
        <v>721</v>
      </c>
      <c r="E251" s="35" t="s">
        <v>54</v>
      </c>
      <c r="F251" s="34" t="s">
        <v>93</v>
      </c>
      <c r="G251" s="70">
        <v>1.524</v>
      </c>
      <c r="H251" s="34" t="s">
        <v>68</v>
      </c>
      <c r="I251" s="36" t="s">
        <v>11</v>
      </c>
      <c r="J251" s="70">
        <v>45.72</v>
      </c>
      <c r="K251" s="37" t="s">
        <v>722</v>
      </c>
      <c r="L251" s="37" t="s">
        <v>95</v>
      </c>
      <c r="M251" s="70">
        <v>30</v>
      </c>
      <c r="N251" s="37" t="s">
        <v>59</v>
      </c>
      <c r="O251" s="37" t="s">
        <v>676</v>
      </c>
      <c r="P251" s="38" t="str">
        <f>VLOOKUP(E251,品牌型号对应工厂型号!A:C,2,0)</f>
        <v>2.0mil ENGD-70（H-70）</v>
      </c>
      <c r="Q251" s="38" t="str">
        <f>VLOOKUP(E251,品牌型号对应工厂型号!A:C,3,0)</f>
        <v>H-70</v>
      </c>
      <c r="R251" s="39" t="str">
        <f t="shared" si="6"/>
        <v>S01N2080P011</v>
      </c>
      <c r="S251" s="40">
        <f>VLOOKUP(E251,品牌型号对应工厂型号!A:E,5,0)</f>
        <v>8</v>
      </c>
      <c r="T251" s="38" t="str">
        <f>VLOOKUP(E251,品牌型号对应工厂型号!A:I,9,0)</f>
        <v>95:2.0mil ENLG-75(H-70)</v>
      </c>
      <c r="V251" s="41" t="str">
        <f t="shared" si="7"/>
        <v>山东诚泽 李书庭 13969993835 gd</v>
      </c>
      <c r="W251" s="42" t="str">
        <f>VLOOKUP(E251,品牌型号对应工厂型号!A:H,6)</f>
        <v>北极光</v>
      </c>
    </row>
    <row r="252" spans="1:23" s="37" customFormat="1">
      <c r="A252" s="34">
        <v>43113</v>
      </c>
      <c r="B252" s="34">
        <v>2.7213392361081787</v>
      </c>
      <c r="C252" s="35" t="s">
        <v>673</v>
      </c>
      <c r="D252" s="34" t="s">
        <v>723</v>
      </c>
      <c r="E252" s="35" t="s">
        <v>56</v>
      </c>
      <c r="F252" s="34" t="s">
        <v>93</v>
      </c>
      <c r="G252" s="70">
        <v>1.524</v>
      </c>
      <c r="H252" s="34" t="s">
        <v>67</v>
      </c>
      <c r="I252" s="36" t="s">
        <v>57</v>
      </c>
      <c r="J252" s="70">
        <v>45.72</v>
      </c>
      <c r="K252" s="37" t="s">
        <v>724</v>
      </c>
      <c r="L252" s="37" t="s">
        <v>95</v>
      </c>
      <c r="M252" s="70">
        <v>30</v>
      </c>
      <c r="N252" s="37" t="s">
        <v>59</v>
      </c>
      <c r="O252" s="37" t="s">
        <v>676</v>
      </c>
      <c r="P252" s="38" t="str">
        <f>VLOOKUP(E252,品牌型号对应工厂型号!A:C,2,0)</f>
        <v>2.0mil DTBL-20（H-18）</v>
      </c>
      <c r="Q252" s="38" t="str">
        <f>VLOOKUP(E252,品牌型号对应工厂型号!A:C,3,0)</f>
        <v>H-18</v>
      </c>
      <c r="R252" s="39" t="str">
        <f t="shared" si="6"/>
        <v>S01N2082P007</v>
      </c>
      <c r="S252" s="40">
        <f>VLOOKUP(E252,品牌型号对应工厂型号!A:E,5,0)</f>
        <v>8</v>
      </c>
      <c r="T252" s="38" t="str">
        <f>VLOOKUP(E252,品牌型号对应工厂型号!A:I,9,0)</f>
        <v>97:2.0mil DTBL-20(H-18)</v>
      </c>
      <c r="V252" s="41" t="str">
        <f t="shared" si="7"/>
        <v>山东诚泽 李书庭 13969993835 gd</v>
      </c>
      <c r="W252" s="42" t="str">
        <f>VLOOKUP(E252,品牌型号对应工厂型号!A:H,6)</f>
        <v>北极光</v>
      </c>
    </row>
    <row r="253" spans="1:23" s="37" customFormat="1">
      <c r="A253" s="34">
        <v>43113</v>
      </c>
      <c r="B253" s="34">
        <v>2.7213392361081787</v>
      </c>
      <c r="C253" s="35" t="s">
        <v>673</v>
      </c>
      <c r="D253" s="34" t="s">
        <v>725</v>
      </c>
      <c r="E253" s="35" t="s">
        <v>56</v>
      </c>
      <c r="F253" s="34" t="s">
        <v>93</v>
      </c>
      <c r="G253" s="70">
        <v>1.524</v>
      </c>
      <c r="H253" s="34" t="s">
        <v>67</v>
      </c>
      <c r="I253" s="36" t="s">
        <v>57</v>
      </c>
      <c r="J253" s="70">
        <v>45.72</v>
      </c>
      <c r="K253" s="37" t="s">
        <v>726</v>
      </c>
      <c r="L253" s="37" t="s">
        <v>95</v>
      </c>
      <c r="M253" s="70">
        <v>30</v>
      </c>
      <c r="N253" s="37" t="s">
        <v>59</v>
      </c>
      <c r="O253" s="37" t="s">
        <v>676</v>
      </c>
      <c r="P253" s="38" t="str">
        <f>VLOOKUP(E253,品牌型号对应工厂型号!A:C,2,0)</f>
        <v>2.0mil DTBL-20（H-18）</v>
      </c>
      <c r="Q253" s="38" t="str">
        <f>VLOOKUP(E253,品牌型号对应工厂型号!A:C,3,0)</f>
        <v>H-18</v>
      </c>
      <c r="R253" s="39" t="str">
        <f t="shared" si="6"/>
        <v>S01N2082P012</v>
      </c>
      <c r="S253" s="40">
        <f>VLOOKUP(E253,品牌型号对应工厂型号!A:E,5,0)</f>
        <v>8</v>
      </c>
      <c r="T253" s="38" t="str">
        <f>VLOOKUP(E253,品牌型号对应工厂型号!A:I,9,0)</f>
        <v>97:2.0mil DTBL-20(H-18)</v>
      </c>
      <c r="V253" s="41" t="str">
        <f t="shared" si="7"/>
        <v>山东诚泽 李书庭 13969993835 gd</v>
      </c>
      <c r="W253" s="42" t="str">
        <f>VLOOKUP(E253,品牌型号对应工厂型号!A:H,6)</f>
        <v>北极光</v>
      </c>
    </row>
    <row r="254" spans="1:23" s="37" customFormat="1">
      <c r="A254" s="34">
        <v>43113</v>
      </c>
      <c r="B254" s="34">
        <v>2.7213392361081787</v>
      </c>
      <c r="C254" s="35" t="s">
        <v>673</v>
      </c>
      <c r="D254" s="34" t="s">
        <v>727</v>
      </c>
      <c r="E254" s="35" t="s">
        <v>56</v>
      </c>
      <c r="F254" s="34" t="s">
        <v>93</v>
      </c>
      <c r="G254" s="70">
        <v>1.524</v>
      </c>
      <c r="H254" s="34" t="s">
        <v>67</v>
      </c>
      <c r="I254" s="36" t="s">
        <v>57</v>
      </c>
      <c r="J254" s="70">
        <v>45.72</v>
      </c>
      <c r="K254" s="37" t="s">
        <v>728</v>
      </c>
      <c r="L254" s="37" t="s">
        <v>95</v>
      </c>
      <c r="M254" s="70">
        <v>30</v>
      </c>
      <c r="N254" s="37" t="s">
        <v>59</v>
      </c>
      <c r="O254" s="37" t="s">
        <v>676</v>
      </c>
      <c r="P254" s="38" t="str">
        <f>VLOOKUP(E254,品牌型号对应工厂型号!A:C,2,0)</f>
        <v>2.0mil DTBL-20（H-18）</v>
      </c>
      <c r="Q254" s="38" t="str">
        <f>VLOOKUP(E254,品牌型号对应工厂型号!A:C,3,0)</f>
        <v>H-18</v>
      </c>
      <c r="R254" s="39" t="str">
        <f t="shared" si="6"/>
        <v>S01N2082P011</v>
      </c>
      <c r="S254" s="40">
        <f>VLOOKUP(E254,品牌型号对应工厂型号!A:E,5,0)</f>
        <v>8</v>
      </c>
      <c r="T254" s="38" t="str">
        <f>VLOOKUP(E254,品牌型号对应工厂型号!A:I,9,0)</f>
        <v>97:2.0mil DTBL-20(H-18)</v>
      </c>
      <c r="V254" s="41" t="str">
        <f t="shared" si="7"/>
        <v>山东诚泽 李书庭 13969993835 gd</v>
      </c>
      <c r="W254" s="42" t="str">
        <f>VLOOKUP(E254,品牌型号对应工厂型号!A:H,6)</f>
        <v>北极光</v>
      </c>
    </row>
    <row r="255" spans="1:23" s="37" customFormat="1">
      <c r="A255" s="34">
        <v>43113</v>
      </c>
      <c r="B255" s="34">
        <v>2.7213392361081787</v>
      </c>
      <c r="C255" s="35" t="s">
        <v>673</v>
      </c>
      <c r="D255" s="34" t="s">
        <v>729</v>
      </c>
      <c r="E255" s="35" t="s">
        <v>56</v>
      </c>
      <c r="F255" s="34" t="s">
        <v>93</v>
      </c>
      <c r="G255" s="70">
        <v>1.524</v>
      </c>
      <c r="H255" s="34" t="s">
        <v>67</v>
      </c>
      <c r="I255" s="36" t="s">
        <v>57</v>
      </c>
      <c r="J255" s="70">
        <v>45.72</v>
      </c>
      <c r="K255" s="37" t="s">
        <v>730</v>
      </c>
      <c r="L255" s="37" t="s">
        <v>95</v>
      </c>
      <c r="M255" s="70">
        <v>30</v>
      </c>
      <c r="N255" s="37" t="s">
        <v>59</v>
      </c>
      <c r="O255" s="37" t="s">
        <v>676</v>
      </c>
      <c r="P255" s="38" t="str">
        <f>VLOOKUP(E255,品牌型号对应工厂型号!A:C,2,0)</f>
        <v>2.0mil DTBL-20（H-18）</v>
      </c>
      <c r="Q255" s="38" t="str">
        <f>VLOOKUP(E255,品牌型号对应工厂型号!A:C,3,0)</f>
        <v>H-18</v>
      </c>
      <c r="R255" s="39" t="str">
        <f t="shared" si="6"/>
        <v>S01N2082P015</v>
      </c>
      <c r="S255" s="40">
        <f>VLOOKUP(E255,品牌型号对应工厂型号!A:E,5,0)</f>
        <v>8</v>
      </c>
      <c r="T255" s="38" t="str">
        <f>VLOOKUP(E255,品牌型号对应工厂型号!A:I,9,0)</f>
        <v>97:2.0mil DTBL-20(H-18)</v>
      </c>
      <c r="V255" s="41" t="str">
        <f t="shared" si="7"/>
        <v>山东诚泽 李书庭 13969993835 gd</v>
      </c>
      <c r="W255" s="42" t="str">
        <f>VLOOKUP(E255,品牌型号对应工厂型号!A:H,6)</f>
        <v>北极光</v>
      </c>
    </row>
    <row r="256" spans="1:23" s="37" customFormat="1">
      <c r="A256" s="34">
        <v>43113</v>
      </c>
      <c r="B256" s="34">
        <v>2.7213392361081787</v>
      </c>
      <c r="C256" s="35" t="s">
        <v>673</v>
      </c>
      <c r="D256" s="34" t="s">
        <v>731</v>
      </c>
      <c r="E256" s="35" t="s">
        <v>661</v>
      </c>
      <c r="F256" s="34" t="s">
        <v>96</v>
      </c>
      <c r="G256" s="70">
        <v>1.524</v>
      </c>
      <c r="H256" s="34" t="s">
        <v>126</v>
      </c>
      <c r="I256" s="36" t="s">
        <v>44</v>
      </c>
      <c r="J256" s="70">
        <v>45.72</v>
      </c>
      <c r="K256" s="37" t="s">
        <v>732</v>
      </c>
      <c r="L256" s="37" t="s">
        <v>95</v>
      </c>
      <c r="M256" s="70">
        <v>30</v>
      </c>
      <c r="N256" s="37" t="s">
        <v>59</v>
      </c>
      <c r="O256" s="37" t="s">
        <v>676</v>
      </c>
      <c r="P256" s="38" t="str">
        <f>VLOOKUP(E256,品牌型号对应工厂型号!A:C,2,0)</f>
        <v>1.5mil DABL-20（G-15)</v>
      </c>
      <c r="Q256" s="38" t="str">
        <f>VLOOKUP(E256,品牌型号对应工厂型号!A:C,3,0)</f>
        <v>G-15</v>
      </c>
      <c r="R256" s="39" t="str">
        <f t="shared" si="6"/>
        <v>D09D2822P029</v>
      </c>
      <c r="S256" s="40">
        <f>VLOOKUP(E256,品牌型号对应工厂型号!A:E,5,0)</f>
        <v>5</v>
      </c>
      <c r="T256" s="38" t="str">
        <f>VLOOKUP(E256,品牌型号对应工厂型号!A:I,9,0)</f>
        <v>99:1.5mil DABL-10(G-15)</v>
      </c>
      <c r="V256" s="41" t="str">
        <f t="shared" si="7"/>
        <v>山东诚泽 李书庭 13969993835 gd</v>
      </c>
      <c r="W256" s="42" t="str">
        <f>VLOOKUP(E256,品牌型号对应工厂型号!A:H,6)</f>
        <v>北极光</v>
      </c>
    </row>
    <row r="257" spans="1:23" s="37" customFormat="1">
      <c r="A257" s="34">
        <v>43113</v>
      </c>
      <c r="B257" s="34">
        <v>2.7213392361081787</v>
      </c>
      <c r="C257" s="35" t="s">
        <v>673</v>
      </c>
      <c r="D257" s="34" t="s">
        <v>733</v>
      </c>
      <c r="E257" s="35" t="s">
        <v>661</v>
      </c>
      <c r="F257" s="34" t="s">
        <v>96</v>
      </c>
      <c r="G257" s="70">
        <v>1.524</v>
      </c>
      <c r="H257" s="34" t="s">
        <v>126</v>
      </c>
      <c r="I257" s="36" t="s">
        <v>44</v>
      </c>
      <c r="J257" s="70">
        <v>45.72</v>
      </c>
      <c r="K257" s="37" t="s">
        <v>734</v>
      </c>
      <c r="L257" s="37" t="s">
        <v>95</v>
      </c>
      <c r="M257" s="70">
        <v>30</v>
      </c>
      <c r="N257" s="37" t="s">
        <v>59</v>
      </c>
      <c r="O257" s="37" t="s">
        <v>676</v>
      </c>
      <c r="P257" s="38" t="str">
        <f>VLOOKUP(E257,品牌型号对应工厂型号!A:C,2,0)</f>
        <v>1.5mil DABL-20（G-15)</v>
      </c>
      <c r="Q257" s="38" t="str">
        <f>VLOOKUP(E257,品牌型号对应工厂型号!A:C,3,0)</f>
        <v>G-15</v>
      </c>
      <c r="R257" s="39" t="str">
        <f t="shared" si="6"/>
        <v>D09D2822P030</v>
      </c>
      <c r="S257" s="40">
        <f>VLOOKUP(E257,品牌型号对应工厂型号!A:E,5,0)</f>
        <v>5</v>
      </c>
      <c r="T257" s="38" t="str">
        <f>VLOOKUP(E257,品牌型号对应工厂型号!A:I,9,0)</f>
        <v>99:1.5mil DABL-10(G-15)</v>
      </c>
      <c r="V257" s="41" t="str">
        <f t="shared" si="7"/>
        <v>山东诚泽 李书庭 13969993835 gd</v>
      </c>
      <c r="W257" s="42" t="str">
        <f>VLOOKUP(E257,品牌型号对应工厂型号!A:H,6)</f>
        <v>北极光</v>
      </c>
    </row>
    <row r="258" spans="1:23" s="37" customFormat="1">
      <c r="A258" s="34">
        <v>43113</v>
      </c>
      <c r="B258" s="34">
        <v>2.7213392361081787</v>
      </c>
      <c r="C258" s="35" t="s">
        <v>673</v>
      </c>
      <c r="D258" s="34" t="s">
        <v>735</v>
      </c>
      <c r="E258" s="35" t="s">
        <v>661</v>
      </c>
      <c r="F258" s="34" t="s">
        <v>96</v>
      </c>
      <c r="G258" s="70">
        <v>1.524</v>
      </c>
      <c r="H258" s="34" t="s">
        <v>126</v>
      </c>
      <c r="I258" s="36" t="s">
        <v>44</v>
      </c>
      <c r="J258" s="70">
        <v>45.72</v>
      </c>
      <c r="K258" s="37" t="s">
        <v>736</v>
      </c>
      <c r="L258" s="37" t="s">
        <v>95</v>
      </c>
      <c r="M258" s="70">
        <v>30</v>
      </c>
      <c r="N258" s="37" t="s">
        <v>59</v>
      </c>
      <c r="O258" s="37" t="s">
        <v>676</v>
      </c>
      <c r="P258" s="38" t="str">
        <f>VLOOKUP(E258,品牌型号对应工厂型号!A:C,2,0)</f>
        <v>1.5mil DABL-20（G-15)</v>
      </c>
      <c r="Q258" s="38" t="str">
        <f>VLOOKUP(E258,品牌型号对应工厂型号!A:C,3,0)</f>
        <v>G-15</v>
      </c>
      <c r="R258" s="39" t="str">
        <f t="shared" ref="R258:R321" si="8">K258</f>
        <v>D09D2822P031</v>
      </c>
      <c r="S258" s="40">
        <f>VLOOKUP(E258,品牌型号对应工厂型号!A:E,5,0)</f>
        <v>5</v>
      </c>
      <c r="T258" s="38" t="str">
        <f>VLOOKUP(E258,品牌型号对应工厂型号!A:I,9,0)</f>
        <v>99:1.5mil DABL-10(G-15)</v>
      </c>
      <c r="V258" s="41" t="str">
        <f t="shared" ref="V258:V321" si="9">O258</f>
        <v>山东诚泽 李书庭 13969993835 gd</v>
      </c>
      <c r="W258" s="42" t="str">
        <f>VLOOKUP(E258,品牌型号对应工厂型号!A:H,6)</f>
        <v>北极光</v>
      </c>
    </row>
    <row r="259" spans="1:23" s="37" customFormat="1">
      <c r="A259" s="34">
        <v>43113</v>
      </c>
      <c r="B259" s="34">
        <v>2.7213392361081787</v>
      </c>
      <c r="C259" s="35" t="s">
        <v>673</v>
      </c>
      <c r="D259" s="34" t="s">
        <v>737</v>
      </c>
      <c r="E259" s="35" t="s">
        <v>661</v>
      </c>
      <c r="F259" s="34" t="s">
        <v>96</v>
      </c>
      <c r="G259" s="70">
        <v>1.524</v>
      </c>
      <c r="H259" s="34" t="s">
        <v>126</v>
      </c>
      <c r="I259" s="36" t="s">
        <v>44</v>
      </c>
      <c r="J259" s="70">
        <v>45.72</v>
      </c>
      <c r="K259" s="37" t="s">
        <v>738</v>
      </c>
      <c r="L259" s="37" t="s">
        <v>95</v>
      </c>
      <c r="M259" s="70">
        <v>30</v>
      </c>
      <c r="N259" s="37" t="s">
        <v>59</v>
      </c>
      <c r="O259" s="37" t="s">
        <v>676</v>
      </c>
      <c r="P259" s="38" t="str">
        <f>VLOOKUP(E259,品牌型号对应工厂型号!A:C,2,0)</f>
        <v>1.5mil DABL-20（G-15)</v>
      </c>
      <c r="Q259" s="38" t="str">
        <f>VLOOKUP(E259,品牌型号对应工厂型号!A:C,3,0)</f>
        <v>G-15</v>
      </c>
      <c r="R259" s="39" t="str">
        <f t="shared" si="8"/>
        <v>D09D2822P032</v>
      </c>
      <c r="S259" s="40">
        <f>VLOOKUP(E259,品牌型号对应工厂型号!A:E,5,0)</f>
        <v>5</v>
      </c>
      <c r="T259" s="38" t="str">
        <f>VLOOKUP(E259,品牌型号对应工厂型号!A:I,9,0)</f>
        <v>99:1.5mil DABL-10(G-15)</v>
      </c>
      <c r="V259" s="41" t="str">
        <f t="shared" si="9"/>
        <v>山东诚泽 李书庭 13969993835 gd</v>
      </c>
      <c r="W259" s="42" t="str">
        <f>VLOOKUP(E259,品牌型号对应工厂型号!A:H,6)</f>
        <v>北极光</v>
      </c>
    </row>
    <row r="260" spans="1:23" s="37" customFormat="1">
      <c r="A260" s="34">
        <v>43113</v>
      </c>
      <c r="B260" s="34">
        <v>2.7213392361081787</v>
      </c>
      <c r="C260" s="35" t="s">
        <v>673</v>
      </c>
      <c r="D260" s="34" t="s">
        <v>739</v>
      </c>
      <c r="E260" s="35" t="s">
        <v>54</v>
      </c>
      <c r="F260" s="34" t="s">
        <v>93</v>
      </c>
      <c r="G260" s="70">
        <v>1.524</v>
      </c>
      <c r="H260" s="34" t="s">
        <v>68</v>
      </c>
      <c r="I260" s="36" t="s">
        <v>11</v>
      </c>
      <c r="J260" s="70">
        <v>45.72</v>
      </c>
      <c r="K260" s="37" t="s">
        <v>740</v>
      </c>
      <c r="L260" s="37" t="s">
        <v>95</v>
      </c>
      <c r="M260" s="70">
        <v>30</v>
      </c>
      <c r="N260" s="37" t="s">
        <v>59</v>
      </c>
      <c r="O260" s="37" t="s">
        <v>676</v>
      </c>
      <c r="P260" s="38" t="str">
        <f>VLOOKUP(E260,品牌型号对应工厂型号!A:C,2,0)</f>
        <v>2.0mil ENGD-70（H-70）</v>
      </c>
      <c r="Q260" s="38" t="str">
        <f>VLOOKUP(E260,品牌型号对应工厂型号!A:C,3,0)</f>
        <v>H-70</v>
      </c>
      <c r="R260" s="39" t="str">
        <f t="shared" si="8"/>
        <v>S01N2080P015</v>
      </c>
      <c r="S260" s="40">
        <f>VLOOKUP(E260,品牌型号对应工厂型号!A:E,5,0)</f>
        <v>8</v>
      </c>
      <c r="T260" s="38" t="str">
        <f>VLOOKUP(E260,品牌型号对应工厂型号!A:I,9,0)</f>
        <v>95:2.0mil ENLG-75(H-70)</v>
      </c>
      <c r="V260" s="41" t="str">
        <f t="shared" si="9"/>
        <v>山东诚泽 李书庭 13969993835 gd</v>
      </c>
      <c r="W260" s="42" t="str">
        <f>VLOOKUP(E260,品牌型号对应工厂型号!A:H,6)</f>
        <v>北极光</v>
      </c>
    </row>
    <row r="261" spans="1:23" s="37" customFormat="1">
      <c r="A261" s="34">
        <v>43113</v>
      </c>
      <c r="B261" s="34">
        <v>2.7213392361081787</v>
      </c>
      <c r="C261" s="35" t="s">
        <v>673</v>
      </c>
      <c r="D261" s="34" t="s">
        <v>741</v>
      </c>
      <c r="E261" s="35" t="s">
        <v>54</v>
      </c>
      <c r="F261" s="34" t="s">
        <v>93</v>
      </c>
      <c r="G261" s="70">
        <v>1.524</v>
      </c>
      <c r="H261" s="34" t="s">
        <v>68</v>
      </c>
      <c r="I261" s="36" t="s">
        <v>11</v>
      </c>
      <c r="J261" s="70">
        <v>45.72</v>
      </c>
      <c r="K261" s="37" t="s">
        <v>742</v>
      </c>
      <c r="L261" s="37" t="s">
        <v>95</v>
      </c>
      <c r="M261" s="70">
        <v>30</v>
      </c>
      <c r="N261" s="37" t="s">
        <v>59</v>
      </c>
      <c r="O261" s="37" t="s">
        <v>676</v>
      </c>
      <c r="P261" s="38" t="str">
        <f>VLOOKUP(E261,品牌型号对应工厂型号!A:C,2,0)</f>
        <v>2.0mil ENGD-70（H-70）</v>
      </c>
      <c r="Q261" s="38" t="str">
        <f>VLOOKUP(E261,品牌型号对应工厂型号!A:C,3,0)</f>
        <v>H-70</v>
      </c>
      <c r="R261" s="39" t="str">
        <f t="shared" si="8"/>
        <v>S01N2080P014</v>
      </c>
      <c r="S261" s="40">
        <f>VLOOKUP(E261,品牌型号对应工厂型号!A:E,5,0)</f>
        <v>8</v>
      </c>
      <c r="T261" s="38" t="str">
        <f>VLOOKUP(E261,品牌型号对应工厂型号!A:I,9,0)</f>
        <v>95:2.0mil ENLG-75(H-70)</v>
      </c>
      <c r="V261" s="41" t="str">
        <f t="shared" si="9"/>
        <v>山东诚泽 李书庭 13969993835 gd</v>
      </c>
      <c r="W261" s="42" t="str">
        <f>VLOOKUP(E261,品牌型号对应工厂型号!A:H,6)</f>
        <v>北极光</v>
      </c>
    </row>
    <row r="262" spans="1:23" s="37" customFormat="1">
      <c r="A262" s="34">
        <v>43113</v>
      </c>
      <c r="B262" s="34">
        <v>2.7213392361081787</v>
      </c>
      <c r="C262" s="35" t="s">
        <v>673</v>
      </c>
      <c r="D262" s="34" t="s">
        <v>743</v>
      </c>
      <c r="E262" s="35" t="s">
        <v>54</v>
      </c>
      <c r="F262" s="34" t="s">
        <v>93</v>
      </c>
      <c r="G262" s="70">
        <v>1.524</v>
      </c>
      <c r="H262" s="34" t="s">
        <v>68</v>
      </c>
      <c r="I262" s="36" t="s">
        <v>11</v>
      </c>
      <c r="J262" s="70">
        <v>45.72</v>
      </c>
      <c r="K262" s="37" t="s">
        <v>744</v>
      </c>
      <c r="L262" s="37" t="s">
        <v>95</v>
      </c>
      <c r="M262" s="70">
        <v>30</v>
      </c>
      <c r="N262" s="37" t="s">
        <v>59</v>
      </c>
      <c r="O262" s="37" t="s">
        <v>676</v>
      </c>
      <c r="P262" s="38" t="str">
        <f>VLOOKUP(E262,品牌型号对应工厂型号!A:C,2,0)</f>
        <v>2.0mil ENGD-70（H-70）</v>
      </c>
      <c r="Q262" s="38" t="str">
        <f>VLOOKUP(E262,品牌型号对应工厂型号!A:C,3,0)</f>
        <v>H-70</v>
      </c>
      <c r="R262" s="39" t="str">
        <f t="shared" si="8"/>
        <v>S01N2080P009</v>
      </c>
      <c r="S262" s="40">
        <f>VLOOKUP(E262,品牌型号对应工厂型号!A:E,5,0)</f>
        <v>8</v>
      </c>
      <c r="T262" s="38" t="str">
        <f>VLOOKUP(E262,品牌型号对应工厂型号!A:I,9,0)</f>
        <v>95:2.0mil ENLG-75(H-70)</v>
      </c>
      <c r="V262" s="41" t="str">
        <f t="shared" si="9"/>
        <v>山东诚泽 李书庭 13969993835 gd</v>
      </c>
      <c r="W262" s="42" t="str">
        <f>VLOOKUP(E262,品牌型号对应工厂型号!A:H,6)</f>
        <v>北极光</v>
      </c>
    </row>
    <row r="263" spans="1:23" s="37" customFormat="1">
      <c r="A263" s="34">
        <v>43113</v>
      </c>
      <c r="B263" s="34">
        <v>2.7213392361081787</v>
      </c>
      <c r="C263" s="35" t="s">
        <v>673</v>
      </c>
      <c r="D263" s="34" t="s">
        <v>745</v>
      </c>
      <c r="E263" s="35" t="s">
        <v>661</v>
      </c>
      <c r="F263" s="34" t="s">
        <v>96</v>
      </c>
      <c r="G263" s="70">
        <v>1.524</v>
      </c>
      <c r="H263" s="34" t="s">
        <v>126</v>
      </c>
      <c r="I263" s="36" t="s">
        <v>44</v>
      </c>
      <c r="J263" s="70">
        <v>45.72</v>
      </c>
      <c r="K263" s="37" t="s">
        <v>746</v>
      </c>
      <c r="L263" s="37" t="s">
        <v>95</v>
      </c>
      <c r="M263" s="70">
        <v>30</v>
      </c>
      <c r="N263" s="37" t="s">
        <v>59</v>
      </c>
      <c r="O263" s="37" t="s">
        <v>676</v>
      </c>
      <c r="P263" s="38" t="str">
        <f>VLOOKUP(E263,品牌型号对应工厂型号!A:C,2,0)</f>
        <v>1.5mil DABL-20（G-15)</v>
      </c>
      <c r="Q263" s="38" t="str">
        <f>VLOOKUP(E263,品牌型号对应工厂型号!A:C,3,0)</f>
        <v>G-15</v>
      </c>
      <c r="R263" s="39" t="str">
        <f t="shared" si="8"/>
        <v>S01D3009P023</v>
      </c>
      <c r="S263" s="40">
        <f>VLOOKUP(E263,品牌型号对应工厂型号!A:E,5,0)</f>
        <v>5</v>
      </c>
      <c r="T263" s="38" t="str">
        <f>VLOOKUP(E263,品牌型号对应工厂型号!A:I,9,0)</f>
        <v>99:1.5mil DABL-10(G-15)</v>
      </c>
      <c r="V263" s="41" t="str">
        <f t="shared" si="9"/>
        <v>山东诚泽 李书庭 13969993835 gd</v>
      </c>
      <c r="W263" s="42" t="str">
        <f>VLOOKUP(E263,品牌型号对应工厂型号!A:H,6)</f>
        <v>北极光</v>
      </c>
    </row>
    <row r="264" spans="1:23" s="37" customFormat="1">
      <c r="A264" s="34">
        <v>43113</v>
      </c>
      <c r="B264" s="34">
        <v>2.7213392361081787</v>
      </c>
      <c r="C264" s="35" t="s">
        <v>673</v>
      </c>
      <c r="D264" s="34" t="s">
        <v>747</v>
      </c>
      <c r="E264" s="35" t="s">
        <v>661</v>
      </c>
      <c r="F264" s="34" t="s">
        <v>96</v>
      </c>
      <c r="G264" s="70">
        <v>1.524</v>
      </c>
      <c r="H264" s="34" t="s">
        <v>126</v>
      </c>
      <c r="I264" s="36" t="s">
        <v>44</v>
      </c>
      <c r="J264" s="70">
        <v>45.72</v>
      </c>
      <c r="K264" s="37" t="s">
        <v>748</v>
      </c>
      <c r="L264" s="37" t="s">
        <v>95</v>
      </c>
      <c r="M264" s="70">
        <v>30</v>
      </c>
      <c r="N264" s="37" t="s">
        <v>59</v>
      </c>
      <c r="O264" s="37" t="s">
        <v>676</v>
      </c>
      <c r="P264" s="38" t="str">
        <f>VLOOKUP(E264,品牌型号对应工厂型号!A:C,2,0)</f>
        <v>1.5mil DABL-20（G-15)</v>
      </c>
      <c r="Q264" s="38" t="str">
        <f>VLOOKUP(E264,品牌型号对应工厂型号!A:C,3,0)</f>
        <v>G-15</v>
      </c>
      <c r="R264" s="39" t="str">
        <f t="shared" si="8"/>
        <v>S01D3009P028</v>
      </c>
      <c r="S264" s="40">
        <f>VLOOKUP(E264,品牌型号对应工厂型号!A:E,5,0)</f>
        <v>5</v>
      </c>
      <c r="T264" s="38" t="str">
        <f>VLOOKUP(E264,品牌型号对应工厂型号!A:I,9,0)</f>
        <v>99:1.5mil DABL-10(G-15)</v>
      </c>
      <c r="V264" s="41" t="str">
        <f t="shared" si="9"/>
        <v>山东诚泽 李书庭 13969993835 gd</v>
      </c>
      <c r="W264" s="42" t="str">
        <f>VLOOKUP(E264,品牌型号对应工厂型号!A:H,6)</f>
        <v>北极光</v>
      </c>
    </row>
    <row r="265" spans="1:23" s="37" customFormat="1">
      <c r="A265" s="34">
        <v>43113</v>
      </c>
      <c r="B265" s="34">
        <v>2.7213392361081787</v>
      </c>
      <c r="C265" s="35" t="s">
        <v>673</v>
      </c>
      <c r="D265" s="34" t="s">
        <v>749</v>
      </c>
      <c r="E265" s="35" t="s">
        <v>661</v>
      </c>
      <c r="F265" s="34" t="s">
        <v>96</v>
      </c>
      <c r="G265" s="70">
        <v>1.524</v>
      </c>
      <c r="H265" s="34" t="s">
        <v>126</v>
      </c>
      <c r="I265" s="36" t="s">
        <v>44</v>
      </c>
      <c r="J265" s="70">
        <v>45.72</v>
      </c>
      <c r="K265" s="37" t="s">
        <v>750</v>
      </c>
      <c r="L265" s="37" t="s">
        <v>95</v>
      </c>
      <c r="M265" s="70">
        <v>30</v>
      </c>
      <c r="N265" s="37" t="s">
        <v>59</v>
      </c>
      <c r="O265" s="37" t="s">
        <v>676</v>
      </c>
      <c r="P265" s="38" t="str">
        <f>VLOOKUP(E265,品牌型号对应工厂型号!A:C,2,0)</f>
        <v>1.5mil DABL-20（G-15)</v>
      </c>
      <c r="Q265" s="38" t="str">
        <f>VLOOKUP(E265,品牌型号对应工厂型号!A:C,3,0)</f>
        <v>G-15</v>
      </c>
      <c r="R265" s="39" t="str">
        <f t="shared" si="8"/>
        <v>D09D2822P033</v>
      </c>
      <c r="S265" s="40">
        <f>VLOOKUP(E265,品牌型号对应工厂型号!A:E,5,0)</f>
        <v>5</v>
      </c>
      <c r="T265" s="38" t="str">
        <f>VLOOKUP(E265,品牌型号对应工厂型号!A:I,9,0)</f>
        <v>99:1.5mil DABL-10(G-15)</v>
      </c>
      <c r="V265" s="41" t="str">
        <f t="shared" si="9"/>
        <v>山东诚泽 李书庭 13969993835 gd</v>
      </c>
      <c r="W265" s="42" t="str">
        <f>VLOOKUP(E265,品牌型号对应工厂型号!A:H,6)</f>
        <v>北极光</v>
      </c>
    </row>
    <row r="266" spans="1:23" s="37" customFormat="1">
      <c r="A266" s="34">
        <v>43113</v>
      </c>
      <c r="B266" s="34">
        <v>2.7213392361081787</v>
      </c>
      <c r="C266" s="35" t="s">
        <v>673</v>
      </c>
      <c r="D266" s="34" t="s">
        <v>751</v>
      </c>
      <c r="E266" s="35" t="s">
        <v>661</v>
      </c>
      <c r="F266" s="34" t="s">
        <v>96</v>
      </c>
      <c r="G266" s="70">
        <v>1.524</v>
      </c>
      <c r="H266" s="34" t="s">
        <v>126</v>
      </c>
      <c r="I266" s="36" t="s">
        <v>44</v>
      </c>
      <c r="J266" s="70">
        <v>45.72</v>
      </c>
      <c r="K266" s="37" t="s">
        <v>752</v>
      </c>
      <c r="L266" s="37" t="s">
        <v>95</v>
      </c>
      <c r="M266" s="70">
        <v>30</v>
      </c>
      <c r="N266" s="37" t="s">
        <v>59</v>
      </c>
      <c r="O266" s="37" t="s">
        <v>676</v>
      </c>
      <c r="P266" s="38" t="str">
        <f>VLOOKUP(E266,品牌型号对应工厂型号!A:C,2,0)</f>
        <v>1.5mil DABL-20（G-15)</v>
      </c>
      <c r="Q266" s="38" t="str">
        <f>VLOOKUP(E266,品牌型号对应工厂型号!A:C,3,0)</f>
        <v>G-15</v>
      </c>
      <c r="R266" s="39" t="str">
        <f t="shared" si="8"/>
        <v>D09D2822P034</v>
      </c>
      <c r="S266" s="40">
        <f>VLOOKUP(E266,品牌型号对应工厂型号!A:E,5,0)</f>
        <v>5</v>
      </c>
      <c r="T266" s="38" t="str">
        <f>VLOOKUP(E266,品牌型号对应工厂型号!A:I,9,0)</f>
        <v>99:1.5mil DABL-10(G-15)</v>
      </c>
      <c r="V266" s="41" t="str">
        <f t="shared" si="9"/>
        <v>山东诚泽 李书庭 13969993835 gd</v>
      </c>
      <c r="W266" s="42" t="str">
        <f>VLOOKUP(E266,品牌型号对应工厂型号!A:H,6)</f>
        <v>北极光</v>
      </c>
    </row>
    <row r="267" spans="1:23" s="37" customFormat="1">
      <c r="A267" s="34">
        <v>43113</v>
      </c>
      <c r="B267" s="34">
        <v>2.7213392361081787</v>
      </c>
      <c r="C267" s="35" t="s">
        <v>673</v>
      </c>
      <c r="D267" s="34" t="s">
        <v>753</v>
      </c>
      <c r="E267" s="35" t="s">
        <v>661</v>
      </c>
      <c r="F267" s="34" t="s">
        <v>96</v>
      </c>
      <c r="G267" s="70">
        <v>1.524</v>
      </c>
      <c r="H267" s="34" t="s">
        <v>126</v>
      </c>
      <c r="I267" s="36" t="s">
        <v>44</v>
      </c>
      <c r="J267" s="70">
        <v>45.72</v>
      </c>
      <c r="K267" s="37" t="s">
        <v>754</v>
      </c>
      <c r="L267" s="37" t="s">
        <v>95</v>
      </c>
      <c r="M267" s="70">
        <v>30</v>
      </c>
      <c r="N267" s="37" t="s">
        <v>59</v>
      </c>
      <c r="O267" s="37" t="s">
        <v>676</v>
      </c>
      <c r="P267" s="38" t="str">
        <f>VLOOKUP(E267,品牌型号对应工厂型号!A:C,2,0)</f>
        <v>1.5mil DABL-20（G-15)</v>
      </c>
      <c r="Q267" s="38" t="str">
        <f>VLOOKUP(E267,品牌型号对应工厂型号!A:C,3,0)</f>
        <v>G-15</v>
      </c>
      <c r="R267" s="39" t="str">
        <f t="shared" si="8"/>
        <v>D09D2822P035</v>
      </c>
      <c r="S267" s="40">
        <f>VLOOKUP(E267,品牌型号对应工厂型号!A:E,5,0)</f>
        <v>5</v>
      </c>
      <c r="T267" s="38" t="str">
        <f>VLOOKUP(E267,品牌型号对应工厂型号!A:I,9,0)</f>
        <v>99:1.5mil DABL-10(G-15)</v>
      </c>
      <c r="V267" s="41" t="str">
        <f t="shared" si="9"/>
        <v>山东诚泽 李书庭 13969993835 gd</v>
      </c>
      <c r="W267" s="42" t="str">
        <f>VLOOKUP(E267,品牌型号对应工厂型号!A:H,6)</f>
        <v>北极光</v>
      </c>
    </row>
    <row r="268" spans="1:23" s="37" customFormat="1">
      <c r="A268" s="34">
        <v>43113</v>
      </c>
      <c r="B268" s="34">
        <v>2.7213392361081787</v>
      </c>
      <c r="C268" s="35" t="s">
        <v>673</v>
      </c>
      <c r="D268" s="34" t="s">
        <v>755</v>
      </c>
      <c r="E268" s="35" t="s">
        <v>661</v>
      </c>
      <c r="F268" s="34" t="s">
        <v>96</v>
      </c>
      <c r="G268" s="70">
        <v>1.524</v>
      </c>
      <c r="H268" s="34" t="s">
        <v>126</v>
      </c>
      <c r="I268" s="36" t="s">
        <v>44</v>
      </c>
      <c r="J268" s="70">
        <v>45.72</v>
      </c>
      <c r="K268" s="37" t="s">
        <v>756</v>
      </c>
      <c r="L268" s="37" t="s">
        <v>95</v>
      </c>
      <c r="M268" s="70">
        <v>30</v>
      </c>
      <c r="N268" s="37" t="s">
        <v>59</v>
      </c>
      <c r="O268" s="37" t="s">
        <v>676</v>
      </c>
      <c r="P268" s="38" t="str">
        <f>VLOOKUP(E268,品牌型号对应工厂型号!A:C,2,0)</f>
        <v>1.5mil DABL-20（G-15)</v>
      </c>
      <c r="Q268" s="38" t="str">
        <f>VLOOKUP(E268,品牌型号对应工厂型号!A:C,3,0)</f>
        <v>G-15</v>
      </c>
      <c r="R268" s="39" t="str">
        <f t="shared" si="8"/>
        <v>S01D3007P053</v>
      </c>
      <c r="S268" s="40">
        <f>VLOOKUP(E268,品牌型号对应工厂型号!A:E,5,0)</f>
        <v>5</v>
      </c>
      <c r="T268" s="38" t="str">
        <f>VLOOKUP(E268,品牌型号对应工厂型号!A:I,9,0)</f>
        <v>99:1.5mil DABL-10(G-15)</v>
      </c>
      <c r="V268" s="41" t="str">
        <f t="shared" si="9"/>
        <v>山东诚泽 李书庭 13969993835 gd</v>
      </c>
      <c r="W268" s="42" t="str">
        <f>VLOOKUP(E268,品牌型号对应工厂型号!A:H,6)</f>
        <v>北极光</v>
      </c>
    </row>
    <row r="269" spans="1:23" s="37" customFormat="1">
      <c r="A269" s="34">
        <v>43113</v>
      </c>
      <c r="B269" s="34">
        <v>2.7213392361081787</v>
      </c>
      <c r="C269" s="35" t="s">
        <v>673</v>
      </c>
      <c r="D269" s="34" t="s">
        <v>757</v>
      </c>
      <c r="E269" s="35" t="s">
        <v>661</v>
      </c>
      <c r="F269" s="34" t="s">
        <v>96</v>
      </c>
      <c r="G269" s="70">
        <v>1.524</v>
      </c>
      <c r="H269" s="34" t="s">
        <v>126</v>
      </c>
      <c r="I269" s="36" t="s">
        <v>44</v>
      </c>
      <c r="J269" s="70">
        <v>45.72</v>
      </c>
      <c r="K269" s="37" t="s">
        <v>758</v>
      </c>
      <c r="L269" s="37" t="s">
        <v>95</v>
      </c>
      <c r="M269" s="70">
        <v>30</v>
      </c>
      <c r="N269" s="37" t="s">
        <v>59</v>
      </c>
      <c r="O269" s="37" t="s">
        <v>676</v>
      </c>
      <c r="P269" s="38" t="str">
        <f>VLOOKUP(E269,品牌型号对应工厂型号!A:C,2,0)</f>
        <v>1.5mil DABL-20（G-15)</v>
      </c>
      <c r="Q269" s="38" t="str">
        <f>VLOOKUP(E269,品牌型号对应工厂型号!A:C,3,0)</f>
        <v>G-15</v>
      </c>
      <c r="R269" s="39" t="str">
        <f t="shared" si="8"/>
        <v>S01D3007P054</v>
      </c>
      <c r="S269" s="40">
        <f>VLOOKUP(E269,品牌型号对应工厂型号!A:E,5,0)</f>
        <v>5</v>
      </c>
      <c r="T269" s="38" t="str">
        <f>VLOOKUP(E269,品牌型号对应工厂型号!A:I,9,0)</f>
        <v>99:1.5mil DABL-10(G-15)</v>
      </c>
      <c r="V269" s="41" t="str">
        <f t="shared" si="9"/>
        <v>山东诚泽 李书庭 13969993835 gd</v>
      </c>
      <c r="W269" s="42" t="str">
        <f>VLOOKUP(E269,品牌型号对应工厂型号!A:H,6)</f>
        <v>北极光</v>
      </c>
    </row>
    <row r="270" spans="1:23" s="37" customFormat="1">
      <c r="A270" s="34">
        <v>43113</v>
      </c>
      <c r="B270" s="34">
        <v>2.7213392361081787</v>
      </c>
      <c r="C270" s="35" t="s">
        <v>673</v>
      </c>
      <c r="D270" s="34" t="s">
        <v>759</v>
      </c>
      <c r="E270" s="35" t="s">
        <v>53</v>
      </c>
      <c r="F270" s="34" t="s">
        <v>90</v>
      </c>
      <c r="G270" s="70">
        <v>1.524</v>
      </c>
      <c r="H270" s="34" t="s">
        <v>60</v>
      </c>
      <c r="I270" s="36" t="s">
        <v>55</v>
      </c>
      <c r="J270" s="70">
        <v>45.72</v>
      </c>
      <c r="K270" s="37" t="s">
        <v>760</v>
      </c>
      <c r="L270" s="37" t="s">
        <v>95</v>
      </c>
      <c r="M270" s="70">
        <v>30</v>
      </c>
      <c r="N270" s="37" t="s">
        <v>59</v>
      </c>
      <c r="O270" s="37" t="s">
        <v>676</v>
      </c>
      <c r="P270" s="38" t="str">
        <f>VLOOKUP(E270,品牌型号对应工厂型号!A:C,2,0)</f>
        <v>1.5mil DABL-25（G-25)</v>
      </c>
      <c r="Q270" s="38" t="str">
        <f>VLOOKUP(E270,品牌型号对应工厂型号!A:C,3,0)</f>
        <v>G-25</v>
      </c>
      <c r="R270" s="39" t="str">
        <f t="shared" si="8"/>
        <v>S01D3178P017</v>
      </c>
      <c r="S270" s="40">
        <f>VLOOKUP(E270,品牌型号对应工厂型号!A:E,5,0)</f>
        <v>5</v>
      </c>
      <c r="T270" s="38" t="str">
        <f>VLOOKUP(E270,品牌型号对应工厂型号!A:I,9,0)</f>
        <v>100:1.5mil DABL-25(G-25)</v>
      </c>
      <c r="V270" s="41" t="str">
        <f t="shared" si="9"/>
        <v>山东诚泽 李书庭 13969993835 gd</v>
      </c>
      <c r="W270" s="42" t="str">
        <f>VLOOKUP(E270,品牌型号对应工厂型号!A:H,6)</f>
        <v>北极光</v>
      </c>
    </row>
    <row r="271" spans="1:23" s="37" customFormat="1">
      <c r="A271" s="34">
        <v>43113</v>
      </c>
      <c r="B271" s="34">
        <v>2.7213392361081787</v>
      </c>
      <c r="C271" s="35" t="s">
        <v>673</v>
      </c>
      <c r="D271" s="34" t="s">
        <v>761</v>
      </c>
      <c r="E271" s="35" t="s">
        <v>53</v>
      </c>
      <c r="F271" s="34" t="s">
        <v>90</v>
      </c>
      <c r="G271" s="70">
        <v>1.524</v>
      </c>
      <c r="H271" s="34" t="s">
        <v>60</v>
      </c>
      <c r="I271" s="36" t="s">
        <v>55</v>
      </c>
      <c r="J271" s="70">
        <v>45.72</v>
      </c>
      <c r="K271" s="37" t="s">
        <v>762</v>
      </c>
      <c r="L271" s="37" t="s">
        <v>95</v>
      </c>
      <c r="M271" s="70">
        <v>30</v>
      </c>
      <c r="N271" s="37" t="s">
        <v>59</v>
      </c>
      <c r="O271" s="37" t="s">
        <v>676</v>
      </c>
      <c r="P271" s="38" t="str">
        <f>VLOOKUP(E271,品牌型号对应工厂型号!A:C,2,0)</f>
        <v>1.5mil DABL-25（G-25)</v>
      </c>
      <c r="Q271" s="38" t="str">
        <f>VLOOKUP(E271,品牌型号对应工厂型号!A:C,3,0)</f>
        <v>G-25</v>
      </c>
      <c r="R271" s="39" t="str">
        <f t="shared" si="8"/>
        <v>S01D3178P018</v>
      </c>
      <c r="S271" s="40">
        <f>VLOOKUP(E271,品牌型号对应工厂型号!A:E,5,0)</f>
        <v>5</v>
      </c>
      <c r="T271" s="38" t="str">
        <f>VLOOKUP(E271,品牌型号对应工厂型号!A:I,9,0)</f>
        <v>100:1.5mil DABL-25(G-25)</v>
      </c>
      <c r="V271" s="41" t="str">
        <f t="shared" si="9"/>
        <v>山东诚泽 李书庭 13969993835 gd</v>
      </c>
      <c r="W271" s="42" t="str">
        <f>VLOOKUP(E271,品牌型号对应工厂型号!A:H,6)</f>
        <v>北极光</v>
      </c>
    </row>
    <row r="272" spans="1:23" s="37" customFormat="1">
      <c r="A272" s="34">
        <v>43113</v>
      </c>
      <c r="B272" s="34">
        <v>2.7213392361081787</v>
      </c>
      <c r="C272" s="35" t="s">
        <v>673</v>
      </c>
      <c r="D272" s="34" t="s">
        <v>763</v>
      </c>
      <c r="E272" s="35" t="s">
        <v>53</v>
      </c>
      <c r="F272" s="34" t="s">
        <v>90</v>
      </c>
      <c r="G272" s="70">
        <v>1.524</v>
      </c>
      <c r="H272" s="34" t="s">
        <v>60</v>
      </c>
      <c r="I272" s="36" t="s">
        <v>55</v>
      </c>
      <c r="J272" s="70">
        <v>45.72</v>
      </c>
      <c r="K272" s="37" t="s">
        <v>764</v>
      </c>
      <c r="L272" s="37" t="s">
        <v>95</v>
      </c>
      <c r="M272" s="70">
        <v>30</v>
      </c>
      <c r="N272" s="37" t="s">
        <v>59</v>
      </c>
      <c r="O272" s="37" t="s">
        <v>676</v>
      </c>
      <c r="P272" s="38" t="str">
        <f>VLOOKUP(E272,品牌型号对应工厂型号!A:C,2,0)</f>
        <v>1.5mil DABL-25（G-25)</v>
      </c>
      <c r="Q272" s="38" t="str">
        <f>VLOOKUP(E272,品牌型号对应工厂型号!A:C,3,0)</f>
        <v>G-25</v>
      </c>
      <c r="R272" s="39" t="str">
        <f t="shared" si="8"/>
        <v>S01D3178P019</v>
      </c>
      <c r="S272" s="40">
        <f>VLOOKUP(E272,品牌型号对应工厂型号!A:E,5,0)</f>
        <v>5</v>
      </c>
      <c r="T272" s="38" t="str">
        <f>VLOOKUP(E272,品牌型号对应工厂型号!A:I,9,0)</f>
        <v>100:1.5mil DABL-25(G-25)</v>
      </c>
      <c r="V272" s="41" t="str">
        <f t="shared" si="9"/>
        <v>山东诚泽 李书庭 13969993835 gd</v>
      </c>
      <c r="W272" s="42" t="str">
        <f>VLOOKUP(E272,品牌型号对应工厂型号!A:H,6)</f>
        <v>北极光</v>
      </c>
    </row>
    <row r="273" spans="1:23" s="37" customFormat="1">
      <c r="A273" s="34">
        <v>43113</v>
      </c>
      <c r="B273" s="34">
        <v>2.7213392361081787</v>
      </c>
      <c r="C273" s="35" t="s">
        <v>673</v>
      </c>
      <c r="D273" s="34" t="s">
        <v>765</v>
      </c>
      <c r="E273" s="35" t="s">
        <v>53</v>
      </c>
      <c r="F273" s="34" t="s">
        <v>90</v>
      </c>
      <c r="G273" s="70">
        <v>1.524</v>
      </c>
      <c r="H273" s="34" t="s">
        <v>60</v>
      </c>
      <c r="I273" s="36" t="s">
        <v>55</v>
      </c>
      <c r="J273" s="70">
        <v>45.72</v>
      </c>
      <c r="K273" s="37" t="s">
        <v>766</v>
      </c>
      <c r="L273" s="37" t="s">
        <v>95</v>
      </c>
      <c r="M273" s="70">
        <v>30</v>
      </c>
      <c r="N273" s="37" t="s">
        <v>59</v>
      </c>
      <c r="O273" s="37" t="s">
        <v>676</v>
      </c>
      <c r="P273" s="38" t="str">
        <f>VLOOKUP(E273,品牌型号对应工厂型号!A:C,2,0)</f>
        <v>1.5mil DABL-25（G-25)</v>
      </c>
      <c r="Q273" s="38" t="str">
        <f>VLOOKUP(E273,品牌型号对应工厂型号!A:C,3,0)</f>
        <v>G-25</v>
      </c>
      <c r="R273" s="39" t="str">
        <f t="shared" si="8"/>
        <v>S01D3178P020</v>
      </c>
      <c r="S273" s="40">
        <f>VLOOKUP(E273,品牌型号对应工厂型号!A:E,5,0)</f>
        <v>5</v>
      </c>
      <c r="T273" s="38" t="str">
        <f>VLOOKUP(E273,品牌型号对应工厂型号!A:I,9,0)</f>
        <v>100:1.5mil DABL-25(G-25)</v>
      </c>
      <c r="V273" s="41" t="str">
        <f t="shared" si="9"/>
        <v>山东诚泽 李书庭 13969993835 gd</v>
      </c>
      <c r="W273" s="42" t="str">
        <f>VLOOKUP(E273,品牌型号对应工厂型号!A:H,6)</f>
        <v>北极光</v>
      </c>
    </row>
    <row r="274" spans="1:23" s="37" customFormat="1">
      <c r="A274" s="34">
        <v>43113</v>
      </c>
      <c r="B274" s="34">
        <v>2.7213392361081787</v>
      </c>
      <c r="C274" s="35" t="s">
        <v>673</v>
      </c>
      <c r="D274" s="34" t="s">
        <v>767</v>
      </c>
      <c r="E274" s="35" t="s">
        <v>53</v>
      </c>
      <c r="F274" s="34" t="s">
        <v>90</v>
      </c>
      <c r="G274" s="70">
        <v>1.524</v>
      </c>
      <c r="H274" s="34" t="s">
        <v>60</v>
      </c>
      <c r="I274" s="36" t="s">
        <v>55</v>
      </c>
      <c r="J274" s="70">
        <v>45.72</v>
      </c>
      <c r="K274" s="37" t="s">
        <v>768</v>
      </c>
      <c r="L274" s="37" t="s">
        <v>95</v>
      </c>
      <c r="M274" s="70">
        <v>30</v>
      </c>
      <c r="N274" s="37" t="s">
        <v>59</v>
      </c>
      <c r="O274" s="37" t="s">
        <v>676</v>
      </c>
      <c r="P274" s="38" t="str">
        <f>VLOOKUP(E274,品牌型号对应工厂型号!A:C,2,0)</f>
        <v>1.5mil DABL-25（G-25)</v>
      </c>
      <c r="Q274" s="38" t="str">
        <f>VLOOKUP(E274,品牌型号对应工厂型号!A:C,3,0)</f>
        <v>G-25</v>
      </c>
      <c r="R274" s="39" t="str">
        <f t="shared" si="8"/>
        <v>S01D3178P021</v>
      </c>
      <c r="S274" s="40">
        <f>VLOOKUP(E274,品牌型号对应工厂型号!A:E,5,0)</f>
        <v>5</v>
      </c>
      <c r="T274" s="38" t="str">
        <f>VLOOKUP(E274,品牌型号对应工厂型号!A:I,9,0)</f>
        <v>100:1.5mil DABL-25(G-25)</v>
      </c>
      <c r="V274" s="41" t="str">
        <f t="shared" si="9"/>
        <v>山东诚泽 李书庭 13969993835 gd</v>
      </c>
      <c r="W274" s="42" t="str">
        <f>VLOOKUP(E274,品牌型号对应工厂型号!A:H,6)</f>
        <v>北极光</v>
      </c>
    </row>
    <row r="275" spans="1:23" s="37" customFormat="1">
      <c r="A275" s="34">
        <v>43113</v>
      </c>
      <c r="B275" s="34">
        <v>2.7213392361081787</v>
      </c>
      <c r="C275" s="35" t="s">
        <v>673</v>
      </c>
      <c r="D275" s="34" t="s">
        <v>769</v>
      </c>
      <c r="E275" s="35" t="s">
        <v>53</v>
      </c>
      <c r="F275" s="34" t="s">
        <v>90</v>
      </c>
      <c r="G275" s="70">
        <v>1.524</v>
      </c>
      <c r="H275" s="34" t="s">
        <v>60</v>
      </c>
      <c r="I275" s="36" t="s">
        <v>55</v>
      </c>
      <c r="J275" s="70">
        <v>45.72</v>
      </c>
      <c r="K275" s="37" t="s">
        <v>770</v>
      </c>
      <c r="L275" s="37" t="s">
        <v>95</v>
      </c>
      <c r="M275" s="70">
        <v>30</v>
      </c>
      <c r="N275" s="37" t="s">
        <v>59</v>
      </c>
      <c r="O275" s="37" t="s">
        <v>676</v>
      </c>
      <c r="P275" s="38" t="str">
        <f>VLOOKUP(E275,品牌型号对应工厂型号!A:C,2,0)</f>
        <v>1.5mil DABL-25（G-25)</v>
      </c>
      <c r="Q275" s="38" t="str">
        <f>VLOOKUP(E275,品牌型号对应工厂型号!A:C,3,0)</f>
        <v>G-25</v>
      </c>
      <c r="R275" s="39" t="str">
        <f t="shared" si="8"/>
        <v>S01D3178P022</v>
      </c>
      <c r="S275" s="40">
        <f>VLOOKUP(E275,品牌型号对应工厂型号!A:E,5,0)</f>
        <v>5</v>
      </c>
      <c r="T275" s="38" t="str">
        <f>VLOOKUP(E275,品牌型号对应工厂型号!A:I,9,0)</f>
        <v>100:1.5mil DABL-25(G-25)</v>
      </c>
      <c r="V275" s="41" t="str">
        <f t="shared" si="9"/>
        <v>山东诚泽 李书庭 13969993835 gd</v>
      </c>
      <c r="W275" s="42" t="str">
        <f>VLOOKUP(E275,品牌型号对应工厂型号!A:H,6)</f>
        <v>北极光</v>
      </c>
    </row>
    <row r="276" spans="1:23" s="37" customFormat="1">
      <c r="A276" s="34">
        <v>43113</v>
      </c>
      <c r="B276" s="34">
        <v>2.7213392361081787</v>
      </c>
      <c r="C276" s="35" t="s">
        <v>673</v>
      </c>
      <c r="D276" s="34" t="s">
        <v>771</v>
      </c>
      <c r="E276" s="35" t="s">
        <v>53</v>
      </c>
      <c r="F276" s="34" t="s">
        <v>90</v>
      </c>
      <c r="G276" s="70">
        <v>1.524</v>
      </c>
      <c r="H276" s="34" t="s">
        <v>60</v>
      </c>
      <c r="I276" s="36" t="s">
        <v>55</v>
      </c>
      <c r="J276" s="70">
        <v>45.72</v>
      </c>
      <c r="K276" s="37" t="s">
        <v>772</v>
      </c>
      <c r="L276" s="37" t="s">
        <v>95</v>
      </c>
      <c r="M276" s="70">
        <v>30</v>
      </c>
      <c r="N276" s="37" t="s">
        <v>59</v>
      </c>
      <c r="O276" s="37" t="s">
        <v>676</v>
      </c>
      <c r="P276" s="38" t="str">
        <f>VLOOKUP(E276,品牌型号对应工厂型号!A:C,2,0)</f>
        <v>1.5mil DABL-25（G-25)</v>
      </c>
      <c r="Q276" s="38" t="str">
        <f>VLOOKUP(E276,品牌型号对应工厂型号!A:C,3,0)</f>
        <v>G-25</v>
      </c>
      <c r="R276" s="39" t="str">
        <f t="shared" si="8"/>
        <v>S01D3178P023</v>
      </c>
      <c r="S276" s="40">
        <f>VLOOKUP(E276,品牌型号对应工厂型号!A:E,5,0)</f>
        <v>5</v>
      </c>
      <c r="T276" s="38" t="str">
        <f>VLOOKUP(E276,品牌型号对应工厂型号!A:I,9,0)</f>
        <v>100:1.5mil DABL-25(G-25)</v>
      </c>
      <c r="V276" s="41" t="str">
        <f t="shared" si="9"/>
        <v>山东诚泽 李书庭 13969993835 gd</v>
      </c>
      <c r="W276" s="42" t="str">
        <f>VLOOKUP(E276,品牌型号对应工厂型号!A:H,6)</f>
        <v>北极光</v>
      </c>
    </row>
    <row r="277" spans="1:23" s="37" customFormat="1">
      <c r="A277" s="34">
        <v>43113</v>
      </c>
      <c r="B277" s="34">
        <v>2.7213392361081787</v>
      </c>
      <c r="C277" s="35" t="s">
        <v>673</v>
      </c>
      <c r="D277" s="34" t="s">
        <v>773</v>
      </c>
      <c r="E277" s="35" t="s">
        <v>53</v>
      </c>
      <c r="F277" s="34" t="s">
        <v>90</v>
      </c>
      <c r="G277" s="70">
        <v>1.524</v>
      </c>
      <c r="H277" s="34" t="s">
        <v>60</v>
      </c>
      <c r="I277" s="36" t="s">
        <v>55</v>
      </c>
      <c r="J277" s="70">
        <v>45.72</v>
      </c>
      <c r="K277" s="37" t="s">
        <v>774</v>
      </c>
      <c r="L277" s="37" t="s">
        <v>95</v>
      </c>
      <c r="M277" s="70">
        <v>30</v>
      </c>
      <c r="N277" s="37" t="s">
        <v>59</v>
      </c>
      <c r="O277" s="37" t="s">
        <v>676</v>
      </c>
      <c r="P277" s="38" t="str">
        <f>VLOOKUP(E277,品牌型号对应工厂型号!A:C,2,0)</f>
        <v>1.5mil DABL-25（G-25)</v>
      </c>
      <c r="Q277" s="38" t="str">
        <f>VLOOKUP(E277,品牌型号对应工厂型号!A:C,3,0)</f>
        <v>G-25</v>
      </c>
      <c r="R277" s="39" t="str">
        <f t="shared" si="8"/>
        <v>S01D3178P024</v>
      </c>
      <c r="S277" s="40">
        <f>VLOOKUP(E277,品牌型号对应工厂型号!A:E,5,0)</f>
        <v>5</v>
      </c>
      <c r="T277" s="38" t="str">
        <f>VLOOKUP(E277,品牌型号对应工厂型号!A:I,9,0)</f>
        <v>100:1.5mil DABL-25(G-25)</v>
      </c>
      <c r="V277" s="41" t="str">
        <f t="shared" si="9"/>
        <v>山东诚泽 李书庭 13969993835 gd</v>
      </c>
      <c r="W277" s="42" t="str">
        <f>VLOOKUP(E277,品牌型号对应工厂型号!A:H,6)</f>
        <v>北极光</v>
      </c>
    </row>
    <row r="278" spans="1:23" s="37" customFormat="1">
      <c r="A278" s="34">
        <v>43113</v>
      </c>
      <c r="B278" s="34">
        <v>2.7213392361081787</v>
      </c>
      <c r="C278" s="35" t="s">
        <v>673</v>
      </c>
      <c r="D278" s="34" t="s">
        <v>775</v>
      </c>
      <c r="E278" s="35" t="s">
        <v>53</v>
      </c>
      <c r="F278" s="34" t="s">
        <v>90</v>
      </c>
      <c r="G278" s="70">
        <v>1.524</v>
      </c>
      <c r="H278" s="34" t="s">
        <v>60</v>
      </c>
      <c r="I278" s="36" t="s">
        <v>55</v>
      </c>
      <c r="J278" s="70">
        <v>45.72</v>
      </c>
      <c r="K278" s="37" t="s">
        <v>776</v>
      </c>
      <c r="L278" s="37" t="s">
        <v>95</v>
      </c>
      <c r="M278" s="70">
        <v>30</v>
      </c>
      <c r="N278" s="37" t="s">
        <v>59</v>
      </c>
      <c r="O278" s="37" t="s">
        <v>676</v>
      </c>
      <c r="P278" s="38" t="str">
        <f>VLOOKUP(E278,品牌型号对应工厂型号!A:C,2,0)</f>
        <v>1.5mil DABL-25（G-25)</v>
      </c>
      <c r="Q278" s="38" t="str">
        <f>VLOOKUP(E278,品牌型号对应工厂型号!A:C,3,0)</f>
        <v>G-25</v>
      </c>
      <c r="R278" s="39" t="str">
        <f t="shared" si="8"/>
        <v>S01D3178P025</v>
      </c>
      <c r="S278" s="40">
        <f>VLOOKUP(E278,品牌型号对应工厂型号!A:E,5,0)</f>
        <v>5</v>
      </c>
      <c r="T278" s="38" t="str">
        <f>VLOOKUP(E278,品牌型号对应工厂型号!A:I,9,0)</f>
        <v>100:1.5mil DABL-25(G-25)</v>
      </c>
      <c r="V278" s="41" t="str">
        <f t="shared" si="9"/>
        <v>山东诚泽 李书庭 13969993835 gd</v>
      </c>
      <c r="W278" s="42" t="str">
        <f>VLOOKUP(E278,品牌型号对应工厂型号!A:H,6)</f>
        <v>北极光</v>
      </c>
    </row>
    <row r="279" spans="1:23" s="37" customFormat="1">
      <c r="A279" s="34">
        <v>43113</v>
      </c>
      <c r="B279" s="34">
        <v>2.7213392361081787</v>
      </c>
      <c r="C279" s="35" t="s">
        <v>673</v>
      </c>
      <c r="D279" s="34" t="s">
        <v>777</v>
      </c>
      <c r="E279" s="35" t="s">
        <v>53</v>
      </c>
      <c r="F279" s="34" t="s">
        <v>90</v>
      </c>
      <c r="G279" s="70">
        <v>1.524</v>
      </c>
      <c r="H279" s="34" t="s">
        <v>60</v>
      </c>
      <c r="I279" s="36" t="s">
        <v>55</v>
      </c>
      <c r="J279" s="70">
        <v>45.72</v>
      </c>
      <c r="K279" s="37" t="s">
        <v>778</v>
      </c>
      <c r="L279" s="37" t="s">
        <v>95</v>
      </c>
      <c r="M279" s="70">
        <v>30</v>
      </c>
      <c r="N279" s="37" t="s">
        <v>59</v>
      </c>
      <c r="O279" s="37" t="s">
        <v>676</v>
      </c>
      <c r="P279" s="38" t="str">
        <f>VLOOKUP(E279,品牌型号对应工厂型号!A:C,2,0)</f>
        <v>1.5mil DABL-25（G-25)</v>
      </c>
      <c r="Q279" s="38" t="str">
        <f>VLOOKUP(E279,品牌型号对应工厂型号!A:C,3,0)</f>
        <v>G-25</v>
      </c>
      <c r="R279" s="39" t="str">
        <f t="shared" si="8"/>
        <v>S01D3178P026</v>
      </c>
      <c r="S279" s="40">
        <f>VLOOKUP(E279,品牌型号对应工厂型号!A:E,5,0)</f>
        <v>5</v>
      </c>
      <c r="T279" s="38" t="str">
        <f>VLOOKUP(E279,品牌型号对应工厂型号!A:I,9,0)</f>
        <v>100:1.5mil DABL-25(G-25)</v>
      </c>
      <c r="V279" s="41" t="str">
        <f t="shared" si="9"/>
        <v>山东诚泽 李书庭 13969993835 gd</v>
      </c>
      <c r="W279" s="42" t="str">
        <f>VLOOKUP(E279,品牌型号对应工厂型号!A:H,6)</f>
        <v>北极光</v>
      </c>
    </row>
    <row r="280" spans="1:23" s="37" customFormat="1">
      <c r="A280" s="34">
        <v>43113</v>
      </c>
      <c r="B280" s="34">
        <v>2.7213392361081787</v>
      </c>
      <c r="C280" s="35" t="s">
        <v>673</v>
      </c>
      <c r="D280" s="34" t="s">
        <v>779</v>
      </c>
      <c r="E280" s="35" t="s">
        <v>53</v>
      </c>
      <c r="F280" s="34" t="s">
        <v>90</v>
      </c>
      <c r="G280" s="70">
        <v>1.524</v>
      </c>
      <c r="H280" s="34" t="s">
        <v>60</v>
      </c>
      <c r="I280" s="36" t="s">
        <v>55</v>
      </c>
      <c r="J280" s="70">
        <v>45.72</v>
      </c>
      <c r="K280" s="37" t="s">
        <v>780</v>
      </c>
      <c r="L280" s="37" t="s">
        <v>95</v>
      </c>
      <c r="M280" s="70">
        <v>30</v>
      </c>
      <c r="N280" s="37" t="s">
        <v>59</v>
      </c>
      <c r="O280" s="37" t="s">
        <v>676</v>
      </c>
      <c r="P280" s="38" t="str">
        <f>VLOOKUP(E280,品牌型号对应工厂型号!A:C,2,0)</f>
        <v>1.5mil DABL-25（G-25)</v>
      </c>
      <c r="Q280" s="38" t="str">
        <f>VLOOKUP(E280,品牌型号对应工厂型号!A:C,3,0)</f>
        <v>G-25</v>
      </c>
      <c r="R280" s="39" t="str">
        <f t="shared" si="8"/>
        <v>S01D3178P027</v>
      </c>
      <c r="S280" s="40">
        <f>VLOOKUP(E280,品牌型号对应工厂型号!A:E,5,0)</f>
        <v>5</v>
      </c>
      <c r="T280" s="38" t="str">
        <f>VLOOKUP(E280,品牌型号对应工厂型号!A:I,9,0)</f>
        <v>100:1.5mil DABL-25(G-25)</v>
      </c>
      <c r="V280" s="41" t="str">
        <f t="shared" si="9"/>
        <v>山东诚泽 李书庭 13969993835 gd</v>
      </c>
      <c r="W280" s="42" t="str">
        <f>VLOOKUP(E280,品牌型号对应工厂型号!A:H,6)</f>
        <v>北极光</v>
      </c>
    </row>
    <row r="281" spans="1:23" s="37" customFormat="1">
      <c r="A281" s="34">
        <v>43113</v>
      </c>
      <c r="B281" s="34">
        <v>2.7213392361081787</v>
      </c>
      <c r="C281" s="35" t="s">
        <v>673</v>
      </c>
      <c r="D281" s="34" t="s">
        <v>781</v>
      </c>
      <c r="E281" s="35" t="s">
        <v>53</v>
      </c>
      <c r="F281" s="34" t="s">
        <v>90</v>
      </c>
      <c r="G281" s="70">
        <v>1.524</v>
      </c>
      <c r="H281" s="34" t="s">
        <v>60</v>
      </c>
      <c r="I281" s="36" t="s">
        <v>55</v>
      </c>
      <c r="J281" s="70">
        <v>45.72</v>
      </c>
      <c r="K281" s="37" t="s">
        <v>782</v>
      </c>
      <c r="L281" s="37" t="s">
        <v>95</v>
      </c>
      <c r="M281" s="70">
        <v>30</v>
      </c>
      <c r="N281" s="37" t="s">
        <v>59</v>
      </c>
      <c r="O281" s="37" t="s">
        <v>676</v>
      </c>
      <c r="P281" s="38" t="str">
        <f>VLOOKUP(E281,品牌型号对应工厂型号!A:C,2,0)</f>
        <v>1.5mil DABL-25（G-25)</v>
      </c>
      <c r="Q281" s="38" t="str">
        <f>VLOOKUP(E281,品牌型号对应工厂型号!A:C,3,0)</f>
        <v>G-25</v>
      </c>
      <c r="R281" s="39" t="str">
        <f t="shared" si="8"/>
        <v>S01D3178P028</v>
      </c>
      <c r="S281" s="40">
        <f>VLOOKUP(E281,品牌型号对应工厂型号!A:E,5,0)</f>
        <v>5</v>
      </c>
      <c r="T281" s="38" t="str">
        <f>VLOOKUP(E281,品牌型号对应工厂型号!A:I,9,0)</f>
        <v>100:1.5mil DABL-25(G-25)</v>
      </c>
      <c r="V281" s="41" t="str">
        <f t="shared" si="9"/>
        <v>山东诚泽 李书庭 13969993835 gd</v>
      </c>
      <c r="W281" s="42" t="str">
        <f>VLOOKUP(E281,品牌型号对应工厂型号!A:H,6)</f>
        <v>北极光</v>
      </c>
    </row>
    <row r="282" spans="1:23" s="37" customFormat="1">
      <c r="A282" s="34">
        <v>43113</v>
      </c>
      <c r="B282" s="34">
        <v>2.7213392361081787</v>
      </c>
      <c r="C282" s="35" t="s">
        <v>673</v>
      </c>
      <c r="D282" s="34" t="s">
        <v>783</v>
      </c>
      <c r="E282" s="35" t="s">
        <v>53</v>
      </c>
      <c r="F282" s="34" t="s">
        <v>90</v>
      </c>
      <c r="G282" s="70">
        <v>1.524</v>
      </c>
      <c r="H282" s="34" t="s">
        <v>60</v>
      </c>
      <c r="I282" s="36" t="s">
        <v>55</v>
      </c>
      <c r="J282" s="70">
        <v>45.72</v>
      </c>
      <c r="K282" s="37" t="s">
        <v>784</v>
      </c>
      <c r="L282" s="37" t="s">
        <v>95</v>
      </c>
      <c r="M282" s="70">
        <v>30</v>
      </c>
      <c r="N282" s="37" t="s">
        <v>59</v>
      </c>
      <c r="O282" s="37" t="s">
        <v>676</v>
      </c>
      <c r="P282" s="38" t="str">
        <f>VLOOKUP(E282,品牌型号对应工厂型号!A:C,2,0)</f>
        <v>1.5mil DABL-25（G-25)</v>
      </c>
      <c r="Q282" s="38" t="str">
        <f>VLOOKUP(E282,品牌型号对应工厂型号!A:C,3,0)</f>
        <v>G-25</v>
      </c>
      <c r="R282" s="39" t="str">
        <f t="shared" si="8"/>
        <v>S01D3178P029</v>
      </c>
      <c r="S282" s="40">
        <f>VLOOKUP(E282,品牌型号对应工厂型号!A:E,5,0)</f>
        <v>5</v>
      </c>
      <c r="T282" s="38" t="str">
        <f>VLOOKUP(E282,品牌型号对应工厂型号!A:I,9,0)</f>
        <v>100:1.5mil DABL-25(G-25)</v>
      </c>
      <c r="V282" s="41" t="str">
        <f t="shared" si="9"/>
        <v>山东诚泽 李书庭 13969993835 gd</v>
      </c>
      <c r="W282" s="42" t="str">
        <f>VLOOKUP(E282,品牌型号对应工厂型号!A:H,6)</f>
        <v>北极光</v>
      </c>
    </row>
    <row r="283" spans="1:23" s="37" customFormat="1">
      <c r="A283" s="34">
        <v>43113</v>
      </c>
      <c r="B283" s="34">
        <v>2.7213392361081787</v>
      </c>
      <c r="C283" s="35" t="s">
        <v>673</v>
      </c>
      <c r="D283" s="34" t="s">
        <v>785</v>
      </c>
      <c r="E283" s="35" t="s">
        <v>53</v>
      </c>
      <c r="F283" s="34" t="s">
        <v>90</v>
      </c>
      <c r="G283" s="70">
        <v>1.524</v>
      </c>
      <c r="H283" s="34" t="s">
        <v>60</v>
      </c>
      <c r="I283" s="36" t="s">
        <v>55</v>
      </c>
      <c r="J283" s="70">
        <v>45.72</v>
      </c>
      <c r="K283" s="37" t="s">
        <v>786</v>
      </c>
      <c r="L283" s="37" t="s">
        <v>95</v>
      </c>
      <c r="M283" s="70">
        <v>30</v>
      </c>
      <c r="N283" s="37" t="s">
        <v>59</v>
      </c>
      <c r="O283" s="37" t="s">
        <v>676</v>
      </c>
      <c r="P283" s="38" t="str">
        <f>VLOOKUP(E283,品牌型号对应工厂型号!A:C,2,0)</f>
        <v>1.5mil DABL-25（G-25)</v>
      </c>
      <c r="Q283" s="38" t="str">
        <f>VLOOKUP(E283,品牌型号对应工厂型号!A:C,3,0)</f>
        <v>G-25</v>
      </c>
      <c r="R283" s="39" t="str">
        <f t="shared" si="8"/>
        <v>S01D3178P030</v>
      </c>
      <c r="S283" s="40">
        <f>VLOOKUP(E283,品牌型号对应工厂型号!A:E,5,0)</f>
        <v>5</v>
      </c>
      <c r="T283" s="38" t="str">
        <f>VLOOKUP(E283,品牌型号对应工厂型号!A:I,9,0)</f>
        <v>100:1.5mil DABL-25(G-25)</v>
      </c>
      <c r="V283" s="41" t="str">
        <f t="shared" si="9"/>
        <v>山东诚泽 李书庭 13969993835 gd</v>
      </c>
      <c r="W283" s="42" t="str">
        <f>VLOOKUP(E283,品牌型号对应工厂型号!A:H,6)</f>
        <v>北极光</v>
      </c>
    </row>
    <row r="284" spans="1:23" s="37" customFormat="1">
      <c r="A284" s="34">
        <v>43113</v>
      </c>
      <c r="B284" s="34">
        <v>2.7213392361081787</v>
      </c>
      <c r="C284" s="35" t="s">
        <v>673</v>
      </c>
      <c r="D284" s="34" t="s">
        <v>787</v>
      </c>
      <c r="E284" s="35" t="s">
        <v>53</v>
      </c>
      <c r="F284" s="34" t="s">
        <v>90</v>
      </c>
      <c r="G284" s="70">
        <v>1.524</v>
      </c>
      <c r="H284" s="34" t="s">
        <v>60</v>
      </c>
      <c r="I284" s="36" t="s">
        <v>55</v>
      </c>
      <c r="J284" s="70">
        <v>45.72</v>
      </c>
      <c r="K284" s="37" t="s">
        <v>788</v>
      </c>
      <c r="L284" s="37" t="s">
        <v>95</v>
      </c>
      <c r="M284" s="70">
        <v>30</v>
      </c>
      <c r="N284" s="37" t="s">
        <v>59</v>
      </c>
      <c r="O284" s="37" t="s">
        <v>676</v>
      </c>
      <c r="P284" s="38" t="str">
        <f>VLOOKUP(E284,品牌型号对应工厂型号!A:C,2,0)</f>
        <v>1.5mil DABL-25（G-25)</v>
      </c>
      <c r="Q284" s="38" t="str">
        <f>VLOOKUP(E284,品牌型号对应工厂型号!A:C,3,0)</f>
        <v>G-25</v>
      </c>
      <c r="R284" s="39" t="str">
        <f t="shared" si="8"/>
        <v>S01D3178P031</v>
      </c>
      <c r="S284" s="40">
        <f>VLOOKUP(E284,品牌型号对应工厂型号!A:E,5,0)</f>
        <v>5</v>
      </c>
      <c r="T284" s="38" t="str">
        <f>VLOOKUP(E284,品牌型号对应工厂型号!A:I,9,0)</f>
        <v>100:1.5mil DABL-25(G-25)</v>
      </c>
      <c r="V284" s="41" t="str">
        <f t="shared" si="9"/>
        <v>山东诚泽 李书庭 13969993835 gd</v>
      </c>
      <c r="W284" s="42" t="str">
        <f>VLOOKUP(E284,品牌型号对应工厂型号!A:H,6)</f>
        <v>北极光</v>
      </c>
    </row>
    <row r="285" spans="1:23" s="37" customFormat="1">
      <c r="A285" s="34">
        <v>43113</v>
      </c>
      <c r="B285" s="34">
        <v>2.7213392361081787</v>
      </c>
      <c r="C285" s="35" t="s">
        <v>673</v>
      </c>
      <c r="D285" s="34" t="s">
        <v>789</v>
      </c>
      <c r="E285" s="35" t="s">
        <v>53</v>
      </c>
      <c r="F285" s="34" t="s">
        <v>90</v>
      </c>
      <c r="G285" s="70">
        <v>1.524</v>
      </c>
      <c r="H285" s="34" t="s">
        <v>60</v>
      </c>
      <c r="I285" s="36" t="s">
        <v>55</v>
      </c>
      <c r="J285" s="70">
        <v>45.72</v>
      </c>
      <c r="K285" s="37" t="s">
        <v>790</v>
      </c>
      <c r="L285" s="37" t="s">
        <v>95</v>
      </c>
      <c r="M285" s="70">
        <v>30</v>
      </c>
      <c r="N285" s="37" t="s">
        <v>59</v>
      </c>
      <c r="O285" s="37" t="s">
        <v>676</v>
      </c>
      <c r="P285" s="38" t="str">
        <f>VLOOKUP(E285,品牌型号对应工厂型号!A:C,2,0)</f>
        <v>1.5mil DABL-25（G-25)</v>
      </c>
      <c r="Q285" s="38" t="str">
        <f>VLOOKUP(E285,品牌型号对应工厂型号!A:C,3,0)</f>
        <v>G-25</v>
      </c>
      <c r="R285" s="39" t="str">
        <f t="shared" si="8"/>
        <v>S01D3178P032</v>
      </c>
      <c r="S285" s="40">
        <f>VLOOKUP(E285,品牌型号对应工厂型号!A:E,5,0)</f>
        <v>5</v>
      </c>
      <c r="T285" s="38" t="str">
        <f>VLOOKUP(E285,品牌型号对应工厂型号!A:I,9,0)</f>
        <v>100:1.5mil DABL-25(G-25)</v>
      </c>
      <c r="V285" s="41" t="str">
        <f t="shared" si="9"/>
        <v>山东诚泽 李书庭 13969993835 gd</v>
      </c>
      <c r="W285" s="42" t="str">
        <f>VLOOKUP(E285,品牌型号对应工厂型号!A:H,6)</f>
        <v>北极光</v>
      </c>
    </row>
    <row r="286" spans="1:23" s="37" customFormat="1">
      <c r="A286" s="34">
        <v>43113</v>
      </c>
      <c r="B286" s="34">
        <v>2.7213392361081787</v>
      </c>
      <c r="C286" s="35" t="s">
        <v>673</v>
      </c>
      <c r="D286" s="34" t="s">
        <v>791</v>
      </c>
      <c r="E286" s="35" t="s">
        <v>53</v>
      </c>
      <c r="F286" s="34" t="s">
        <v>90</v>
      </c>
      <c r="G286" s="70">
        <v>1.524</v>
      </c>
      <c r="H286" s="34" t="s">
        <v>60</v>
      </c>
      <c r="I286" s="36" t="s">
        <v>55</v>
      </c>
      <c r="J286" s="70">
        <v>45.72</v>
      </c>
      <c r="K286" s="37" t="s">
        <v>792</v>
      </c>
      <c r="L286" s="37" t="s">
        <v>95</v>
      </c>
      <c r="M286" s="70">
        <v>30</v>
      </c>
      <c r="N286" s="37" t="s">
        <v>59</v>
      </c>
      <c r="O286" s="37" t="s">
        <v>676</v>
      </c>
      <c r="P286" s="38" t="str">
        <f>VLOOKUP(E286,品牌型号对应工厂型号!A:C,2,0)</f>
        <v>1.5mil DABL-25（G-25)</v>
      </c>
      <c r="Q286" s="38" t="str">
        <f>VLOOKUP(E286,品牌型号对应工厂型号!A:C,3,0)</f>
        <v>G-25</v>
      </c>
      <c r="R286" s="39" t="str">
        <f t="shared" si="8"/>
        <v>S01D3178P033</v>
      </c>
      <c r="S286" s="40">
        <f>VLOOKUP(E286,品牌型号对应工厂型号!A:E,5,0)</f>
        <v>5</v>
      </c>
      <c r="T286" s="38" t="str">
        <f>VLOOKUP(E286,品牌型号对应工厂型号!A:I,9,0)</f>
        <v>100:1.5mil DABL-25(G-25)</v>
      </c>
      <c r="V286" s="41" t="str">
        <f t="shared" si="9"/>
        <v>山东诚泽 李书庭 13969993835 gd</v>
      </c>
      <c r="W286" s="42" t="str">
        <f>VLOOKUP(E286,品牌型号对应工厂型号!A:H,6)</f>
        <v>北极光</v>
      </c>
    </row>
    <row r="287" spans="1:23" s="37" customFormat="1">
      <c r="A287" s="34">
        <v>43113</v>
      </c>
      <c r="B287" s="34">
        <v>2.7213392361081787</v>
      </c>
      <c r="C287" s="35" t="s">
        <v>673</v>
      </c>
      <c r="D287" s="34" t="s">
        <v>793</v>
      </c>
      <c r="E287" s="35" t="s">
        <v>53</v>
      </c>
      <c r="F287" s="34" t="s">
        <v>90</v>
      </c>
      <c r="G287" s="70">
        <v>1.524</v>
      </c>
      <c r="H287" s="34" t="s">
        <v>60</v>
      </c>
      <c r="I287" s="36" t="s">
        <v>55</v>
      </c>
      <c r="J287" s="70">
        <v>45.72</v>
      </c>
      <c r="K287" s="37" t="s">
        <v>794</v>
      </c>
      <c r="L287" s="37" t="s">
        <v>95</v>
      </c>
      <c r="M287" s="70">
        <v>30</v>
      </c>
      <c r="N287" s="37" t="s">
        <v>59</v>
      </c>
      <c r="O287" s="37" t="s">
        <v>676</v>
      </c>
      <c r="P287" s="38" t="str">
        <f>VLOOKUP(E287,品牌型号对应工厂型号!A:C,2,0)</f>
        <v>1.5mil DABL-25（G-25)</v>
      </c>
      <c r="Q287" s="38" t="str">
        <f>VLOOKUP(E287,品牌型号对应工厂型号!A:C,3,0)</f>
        <v>G-25</v>
      </c>
      <c r="R287" s="39" t="str">
        <f t="shared" si="8"/>
        <v>S01D3178P034</v>
      </c>
      <c r="S287" s="40">
        <f>VLOOKUP(E287,品牌型号对应工厂型号!A:E,5,0)</f>
        <v>5</v>
      </c>
      <c r="T287" s="38" t="str">
        <f>VLOOKUP(E287,品牌型号对应工厂型号!A:I,9,0)</f>
        <v>100:1.5mil DABL-25(G-25)</v>
      </c>
      <c r="V287" s="41" t="str">
        <f t="shared" si="9"/>
        <v>山东诚泽 李书庭 13969993835 gd</v>
      </c>
      <c r="W287" s="42" t="str">
        <f>VLOOKUP(E287,品牌型号对应工厂型号!A:H,6)</f>
        <v>北极光</v>
      </c>
    </row>
    <row r="288" spans="1:23" s="37" customFormat="1">
      <c r="A288" s="34">
        <v>43113</v>
      </c>
      <c r="B288" s="34">
        <v>2.7213392361081787</v>
      </c>
      <c r="C288" s="35" t="s">
        <v>673</v>
      </c>
      <c r="D288" s="34" t="s">
        <v>795</v>
      </c>
      <c r="E288" s="35" t="s">
        <v>53</v>
      </c>
      <c r="F288" s="34" t="s">
        <v>90</v>
      </c>
      <c r="G288" s="70">
        <v>1.524</v>
      </c>
      <c r="H288" s="34" t="s">
        <v>60</v>
      </c>
      <c r="I288" s="36" t="s">
        <v>55</v>
      </c>
      <c r="J288" s="70">
        <v>45.72</v>
      </c>
      <c r="K288" s="37" t="s">
        <v>796</v>
      </c>
      <c r="L288" s="37" t="s">
        <v>95</v>
      </c>
      <c r="M288" s="70">
        <v>30</v>
      </c>
      <c r="N288" s="37" t="s">
        <v>59</v>
      </c>
      <c r="O288" s="37" t="s">
        <v>676</v>
      </c>
      <c r="P288" s="38" t="str">
        <f>VLOOKUP(E288,品牌型号对应工厂型号!A:C,2,0)</f>
        <v>1.5mil DABL-25（G-25)</v>
      </c>
      <c r="Q288" s="38" t="str">
        <f>VLOOKUP(E288,品牌型号对应工厂型号!A:C,3,0)</f>
        <v>G-25</v>
      </c>
      <c r="R288" s="39" t="str">
        <f t="shared" si="8"/>
        <v>S01D3178P035</v>
      </c>
      <c r="S288" s="40">
        <f>VLOOKUP(E288,品牌型号对应工厂型号!A:E,5,0)</f>
        <v>5</v>
      </c>
      <c r="T288" s="38" t="str">
        <f>VLOOKUP(E288,品牌型号对应工厂型号!A:I,9,0)</f>
        <v>100:1.5mil DABL-25(G-25)</v>
      </c>
      <c r="V288" s="41" t="str">
        <f t="shared" si="9"/>
        <v>山东诚泽 李书庭 13969993835 gd</v>
      </c>
      <c r="W288" s="42" t="str">
        <f>VLOOKUP(E288,品牌型号对应工厂型号!A:H,6)</f>
        <v>北极光</v>
      </c>
    </row>
    <row r="289" spans="1:23" s="37" customFormat="1">
      <c r="A289" s="34">
        <v>43113</v>
      </c>
      <c r="B289" s="34">
        <v>2.7213392361081787</v>
      </c>
      <c r="C289" s="35" t="s">
        <v>673</v>
      </c>
      <c r="D289" s="34" t="s">
        <v>797</v>
      </c>
      <c r="E289" s="35" t="s">
        <v>53</v>
      </c>
      <c r="F289" s="34" t="s">
        <v>90</v>
      </c>
      <c r="G289" s="70">
        <v>1.524</v>
      </c>
      <c r="H289" s="34" t="s">
        <v>60</v>
      </c>
      <c r="I289" s="36" t="s">
        <v>55</v>
      </c>
      <c r="J289" s="70">
        <v>45.72</v>
      </c>
      <c r="K289" s="37" t="s">
        <v>798</v>
      </c>
      <c r="L289" s="37" t="s">
        <v>95</v>
      </c>
      <c r="M289" s="70">
        <v>30</v>
      </c>
      <c r="N289" s="37" t="s">
        <v>59</v>
      </c>
      <c r="O289" s="37" t="s">
        <v>676</v>
      </c>
      <c r="P289" s="38" t="str">
        <f>VLOOKUP(E289,品牌型号对应工厂型号!A:C,2,0)</f>
        <v>1.5mil DABL-25（G-25)</v>
      </c>
      <c r="Q289" s="38" t="str">
        <f>VLOOKUP(E289,品牌型号对应工厂型号!A:C,3,0)</f>
        <v>G-25</v>
      </c>
      <c r="R289" s="39" t="str">
        <f t="shared" si="8"/>
        <v>S01D3178P036</v>
      </c>
      <c r="S289" s="40">
        <f>VLOOKUP(E289,品牌型号对应工厂型号!A:E,5,0)</f>
        <v>5</v>
      </c>
      <c r="T289" s="38" t="str">
        <f>VLOOKUP(E289,品牌型号对应工厂型号!A:I,9,0)</f>
        <v>100:1.5mil DABL-25(G-25)</v>
      </c>
      <c r="V289" s="41" t="str">
        <f t="shared" si="9"/>
        <v>山东诚泽 李书庭 13969993835 gd</v>
      </c>
      <c r="W289" s="42" t="str">
        <f>VLOOKUP(E289,品牌型号对应工厂型号!A:H,6)</f>
        <v>北极光</v>
      </c>
    </row>
    <row r="290" spans="1:23" s="37" customFormat="1">
      <c r="A290" s="34">
        <v>43113</v>
      </c>
      <c r="B290" s="34">
        <v>2.7213392361081787</v>
      </c>
      <c r="C290" s="35" t="s">
        <v>673</v>
      </c>
      <c r="D290" s="34" t="s">
        <v>799</v>
      </c>
      <c r="E290" s="35" t="s">
        <v>53</v>
      </c>
      <c r="F290" s="34" t="s">
        <v>90</v>
      </c>
      <c r="G290" s="70">
        <v>1.524</v>
      </c>
      <c r="H290" s="34" t="s">
        <v>60</v>
      </c>
      <c r="I290" s="36" t="s">
        <v>55</v>
      </c>
      <c r="J290" s="70">
        <v>45.72</v>
      </c>
      <c r="K290" s="37" t="s">
        <v>800</v>
      </c>
      <c r="L290" s="37" t="s">
        <v>95</v>
      </c>
      <c r="M290" s="70">
        <v>30</v>
      </c>
      <c r="N290" s="37" t="s">
        <v>59</v>
      </c>
      <c r="O290" s="37" t="s">
        <v>676</v>
      </c>
      <c r="P290" s="38" t="str">
        <f>VLOOKUP(E290,品牌型号对应工厂型号!A:C,2,0)</f>
        <v>1.5mil DABL-25（G-25)</v>
      </c>
      <c r="Q290" s="38" t="str">
        <f>VLOOKUP(E290,品牌型号对应工厂型号!A:C,3,0)</f>
        <v>G-25</v>
      </c>
      <c r="R290" s="39" t="str">
        <f t="shared" si="8"/>
        <v>S01D3178P037</v>
      </c>
      <c r="S290" s="40">
        <f>VLOOKUP(E290,品牌型号对应工厂型号!A:E,5,0)</f>
        <v>5</v>
      </c>
      <c r="T290" s="38" t="str">
        <f>VLOOKUP(E290,品牌型号对应工厂型号!A:I,9,0)</f>
        <v>100:1.5mil DABL-25(G-25)</v>
      </c>
      <c r="V290" s="41" t="str">
        <f t="shared" si="9"/>
        <v>山东诚泽 李书庭 13969993835 gd</v>
      </c>
      <c r="W290" s="42" t="str">
        <f>VLOOKUP(E290,品牌型号对应工厂型号!A:H,6)</f>
        <v>北极光</v>
      </c>
    </row>
    <row r="291" spans="1:23" s="37" customFormat="1">
      <c r="A291" s="34">
        <v>43113</v>
      </c>
      <c r="B291" s="34">
        <v>2.7213392361081787</v>
      </c>
      <c r="C291" s="35" t="s">
        <v>673</v>
      </c>
      <c r="D291" s="34" t="s">
        <v>801</v>
      </c>
      <c r="E291" s="35" t="s">
        <v>45</v>
      </c>
      <c r="F291" s="34" t="s">
        <v>90</v>
      </c>
      <c r="G291" s="70">
        <v>1.524</v>
      </c>
      <c r="H291" s="34" t="s">
        <v>61</v>
      </c>
      <c r="I291" s="36" t="s">
        <v>46</v>
      </c>
      <c r="J291" s="70">
        <v>45.72</v>
      </c>
      <c r="K291" s="37" t="s">
        <v>802</v>
      </c>
      <c r="L291" s="37" t="s">
        <v>95</v>
      </c>
      <c r="M291" s="70">
        <v>30</v>
      </c>
      <c r="N291" s="37" t="s">
        <v>59</v>
      </c>
      <c r="O291" s="37" t="s">
        <v>676</v>
      </c>
      <c r="P291" s="38" t="str">
        <f>VLOOKUP(E291,品牌型号对应工厂型号!A:C,2,0)</f>
        <v>1.5mil EASL-70（G-70)</v>
      </c>
      <c r="Q291" s="38" t="str">
        <f>VLOOKUP(E291,品牌型号对应工厂型号!A:C,3,0)</f>
        <v>G-70</v>
      </c>
      <c r="R291" s="39" t="str">
        <f t="shared" si="8"/>
        <v>D12N2437P002</v>
      </c>
      <c r="S291" s="40">
        <f>VLOOKUP(E291,品牌型号对应工厂型号!A:E,5,0)</f>
        <v>5</v>
      </c>
      <c r="T291" s="38" t="str">
        <f>VLOOKUP(E291,品牌型号对应工厂型号!A:I,9,0)</f>
        <v>98:1.5mil EASL-70(G-70)</v>
      </c>
      <c r="V291" s="41" t="str">
        <f t="shared" si="9"/>
        <v>山东诚泽 李书庭 13969993835 gd</v>
      </c>
      <c r="W291" s="42" t="str">
        <f>VLOOKUP(E291,品牌型号对应工厂型号!A:H,6)</f>
        <v>北极光</v>
      </c>
    </row>
    <row r="292" spans="1:23" s="37" customFormat="1">
      <c r="A292" s="34">
        <v>43113</v>
      </c>
      <c r="B292" s="34">
        <v>2.7213392361081787</v>
      </c>
      <c r="C292" s="35" t="s">
        <v>673</v>
      </c>
      <c r="D292" s="34" t="s">
        <v>803</v>
      </c>
      <c r="E292" s="35" t="s">
        <v>45</v>
      </c>
      <c r="F292" s="34" t="s">
        <v>90</v>
      </c>
      <c r="G292" s="70">
        <v>1.524</v>
      </c>
      <c r="H292" s="34" t="s">
        <v>61</v>
      </c>
      <c r="I292" s="36" t="s">
        <v>46</v>
      </c>
      <c r="J292" s="70">
        <v>45.72</v>
      </c>
      <c r="K292" s="37" t="s">
        <v>804</v>
      </c>
      <c r="L292" s="37" t="s">
        <v>95</v>
      </c>
      <c r="M292" s="70">
        <v>30</v>
      </c>
      <c r="N292" s="37" t="s">
        <v>59</v>
      </c>
      <c r="O292" s="37" t="s">
        <v>676</v>
      </c>
      <c r="P292" s="38" t="str">
        <f>VLOOKUP(E292,品牌型号对应工厂型号!A:C,2,0)</f>
        <v>1.5mil EASL-70（G-70)</v>
      </c>
      <c r="Q292" s="38" t="str">
        <f>VLOOKUP(E292,品牌型号对应工厂型号!A:C,3,0)</f>
        <v>G-70</v>
      </c>
      <c r="R292" s="39" t="str">
        <f t="shared" si="8"/>
        <v>D12N2437P003</v>
      </c>
      <c r="S292" s="40">
        <f>VLOOKUP(E292,品牌型号对应工厂型号!A:E,5,0)</f>
        <v>5</v>
      </c>
      <c r="T292" s="38" t="str">
        <f>VLOOKUP(E292,品牌型号对应工厂型号!A:I,9,0)</f>
        <v>98:1.5mil EASL-70(G-70)</v>
      </c>
      <c r="V292" s="41" t="str">
        <f t="shared" si="9"/>
        <v>山东诚泽 李书庭 13969993835 gd</v>
      </c>
      <c r="W292" s="42" t="str">
        <f>VLOOKUP(E292,品牌型号对应工厂型号!A:H,6)</f>
        <v>北极光</v>
      </c>
    </row>
    <row r="293" spans="1:23" s="37" customFormat="1">
      <c r="A293" s="34">
        <v>43113</v>
      </c>
      <c r="B293" s="34">
        <v>2.7213392361081787</v>
      </c>
      <c r="C293" s="35" t="s">
        <v>673</v>
      </c>
      <c r="D293" s="34" t="s">
        <v>805</v>
      </c>
      <c r="E293" s="35" t="s">
        <v>45</v>
      </c>
      <c r="F293" s="34" t="s">
        <v>90</v>
      </c>
      <c r="G293" s="70">
        <v>1.524</v>
      </c>
      <c r="H293" s="34" t="s">
        <v>61</v>
      </c>
      <c r="I293" s="36" t="s">
        <v>46</v>
      </c>
      <c r="J293" s="70">
        <v>45.72</v>
      </c>
      <c r="K293" s="37" t="s">
        <v>806</v>
      </c>
      <c r="L293" s="37" t="s">
        <v>95</v>
      </c>
      <c r="M293" s="70">
        <v>30</v>
      </c>
      <c r="N293" s="37" t="s">
        <v>59</v>
      </c>
      <c r="O293" s="37" t="s">
        <v>676</v>
      </c>
      <c r="P293" s="38" t="str">
        <f>VLOOKUP(E293,品牌型号对应工厂型号!A:C,2,0)</f>
        <v>1.5mil EASL-70（G-70)</v>
      </c>
      <c r="Q293" s="38" t="str">
        <f>VLOOKUP(E293,品牌型号对应工厂型号!A:C,3,0)</f>
        <v>G-70</v>
      </c>
      <c r="R293" s="39" t="str">
        <f t="shared" si="8"/>
        <v>D12N2437P004</v>
      </c>
      <c r="S293" s="40">
        <f>VLOOKUP(E293,品牌型号对应工厂型号!A:E,5,0)</f>
        <v>5</v>
      </c>
      <c r="T293" s="38" t="str">
        <f>VLOOKUP(E293,品牌型号对应工厂型号!A:I,9,0)</f>
        <v>98:1.5mil EASL-70(G-70)</v>
      </c>
      <c r="V293" s="41" t="str">
        <f t="shared" si="9"/>
        <v>山东诚泽 李书庭 13969993835 gd</v>
      </c>
      <c r="W293" s="42" t="str">
        <f>VLOOKUP(E293,品牌型号对应工厂型号!A:H,6)</f>
        <v>北极光</v>
      </c>
    </row>
    <row r="294" spans="1:23" s="37" customFormat="1">
      <c r="A294" s="34">
        <v>43113</v>
      </c>
      <c r="B294" s="34">
        <v>2.7213392361081787</v>
      </c>
      <c r="C294" s="35" t="s">
        <v>673</v>
      </c>
      <c r="D294" s="34" t="s">
        <v>807</v>
      </c>
      <c r="E294" s="35" t="s">
        <v>45</v>
      </c>
      <c r="F294" s="34" t="s">
        <v>90</v>
      </c>
      <c r="G294" s="70">
        <v>1.524</v>
      </c>
      <c r="H294" s="34" t="s">
        <v>61</v>
      </c>
      <c r="I294" s="36" t="s">
        <v>46</v>
      </c>
      <c r="J294" s="70">
        <v>45.72</v>
      </c>
      <c r="K294" s="37" t="s">
        <v>808</v>
      </c>
      <c r="L294" s="37" t="s">
        <v>95</v>
      </c>
      <c r="M294" s="70">
        <v>30</v>
      </c>
      <c r="N294" s="37" t="s">
        <v>59</v>
      </c>
      <c r="O294" s="37" t="s">
        <v>676</v>
      </c>
      <c r="P294" s="38" t="str">
        <f>VLOOKUP(E294,品牌型号对应工厂型号!A:C,2,0)</f>
        <v>1.5mil EASL-70（G-70)</v>
      </c>
      <c r="Q294" s="38" t="str">
        <f>VLOOKUP(E294,品牌型号对应工厂型号!A:C,3,0)</f>
        <v>G-70</v>
      </c>
      <c r="R294" s="39" t="str">
        <f t="shared" si="8"/>
        <v>D12N2437P005</v>
      </c>
      <c r="S294" s="40">
        <f>VLOOKUP(E294,品牌型号对应工厂型号!A:E,5,0)</f>
        <v>5</v>
      </c>
      <c r="T294" s="38" t="str">
        <f>VLOOKUP(E294,品牌型号对应工厂型号!A:I,9,0)</f>
        <v>98:1.5mil EASL-70(G-70)</v>
      </c>
      <c r="V294" s="41" t="str">
        <f t="shared" si="9"/>
        <v>山东诚泽 李书庭 13969993835 gd</v>
      </c>
      <c r="W294" s="42" t="str">
        <f>VLOOKUP(E294,品牌型号对应工厂型号!A:H,6)</f>
        <v>北极光</v>
      </c>
    </row>
    <row r="295" spans="1:23" s="37" customFormat="1">
      <c r="A295" s="34">
        <v>43113</v>
      </c>
      <c r="B295" s="34">
        <v>2.7213392361081787</v>
      </c>
      <c r="C295" s="35" t="s">
        <v>673</v>
      </c>
      <c r="D295" s="34" t="s">
        <v>809</v>
      </c>
      <c r="E295" s="35" t="s">
        <v>53</v>
      </c>
      <c r="F295" s="34" t="s">
        <v>90</v>
      </c>
      <c r="G295" s="70">
        <v>1.524</v>
      </c>
      <c r="H295" s="34" t="s">
        <v>60</v>
      </c>
      <c r="I295" s="36" t="s">
        <v>55</v>
      </c>
      <c r="J295" s="70">
        <v>45.72</v>
      </c>
      <c r="K295" s="37" t="s">
        <v>810</v>
      </c>
      <c r="L295" s="37" t="s">
        <v>95</v>
      </c>
      <c r="M295" s="70">
        <v>30</v>
      </c>
      <c r="N295" s="37" t="s">
        <v>59</v>
      </c>
      <c r="O295" s="37" t="s">
        <v>676</v>
      </c>
      <c r="P295" s="38" t="str">
        <f>VLOOKUP(E295,品牌型号对应工厂型号!A:C,2,0)</f>
        <v>1.5mil DABL-25（G-25)</v>
      </c>
      <c r="Q295" s="38" t="str">
        <f>VLOOKUP(E295,品牌型号对应工厂型号!A:C,3,0)</f>
        <v>G-25</v>
      </c>
      <c r="R295" s="39" t="str">
        <f t="shared" si="8"/>
        <v>S01D3178P042</v>
      </c>
      <c r="S295" s="40">
        <f>VLOOKUP(E295,品牌型号对应工厂型号!A:E,5,0)</f>
        <v>5</v>
      </c>
      <c r="T295" s="38" t="str">
        <f>VLOOKUP(E295,品牌型号对应工厂型号!A:I,9,0)</f>
        <v>100:1.5mil DABL-25(G-25)</v>
      </c>
      <c r="V295" s="41" t="str">
        <f t="shared" si="9"/>
        <v>山东诚泽 李书庭 13969993835 gd</v>
      </c>
      <c r="W295" s="42" t="str">
        <f>VLOOKUP(E295,品牌型号对应工厂型号!A:H,6)</f>
        <v>北极光</v>
      </c>
    </row>
    <row r="296" spans="1:23" s="37" customFormat="1">
      <c r="A296" s="34">
        <v>43113</v>
      </c>
      <c r="B296" s="34">
        <v>2.7213392361081787</v>
      </c>
      <c r="C296" s="35" t="s">
        <v>673</v>
      </c>
      <c r="D296" s="34" t="s">
        <v>811</v>
      </c>
      <c r="E296" s="35" t="s">
        <v>53</v>
      </c>
      <c r="F296" s="34" t="s">
        <v>90</v>
      </c>
      <c r="G296" s="70">
        <v>1.524</v>
      </c>
      <c r="H296" s="34" t="s">
        <v>60</v>
      </c>
      <c r="I296" s="36" t="s">
        <v>55</v>
      </c>
      <c r="J296" s="70">
        <v>45.72</v>
      </c>
      <c r="K296" s="37" t="s">
        <v>812</v>
      </c>
      <c r="L296" s="37" t="s">
        <v>95</v>
      </c>
      <c r="M296" s="70">
        <v>30</v>
      </c>
      <c r="N296" s="37" t="s">
        <v>59</v>
      </c>
      <c r="O296" s="37" t="s">
        <v>676</v>
      </c>
      <c r="P296" s="38" t="str">
        <f>VLOOKUP(E296,品牌型号对应工厂型号!A:C,2,0)</f>
        <v>1.5mil DABL-25（G-25)</v>
      </c>
      <c r="Q296" s="38" t="str">
        <f>VLOOKUP(E296,品牌型号对应工厂型号!A:C,3,0)</f>
        <v>G-25</v>
      </c>
      <c r="R296" s="39" t="str">
        <f t="shared" si="8"/>
        <v>S01D3178P043</v>
      </c>
      <c r="S296" s="40">
        <f>VLOOKUP(E296,品牌型号对应工厂型号!A:E,5,0)</f>
        <v>5</v>
      </c>
      <c r="T296" s="38" t="str">
        <f>VLOOKUP(E296,品牌型号对应工厂型号!A:I,9,0)</f>
        <v>100:1.5mil DABL-25(G-25)</v>
      </c>
      <c r="V296" s="41" t="str">
        <f t="shared" si="9"/>
        <v>山东诚泽 李书庭 13969993835 gd</v>
      </c>
      <c r="W296" s="42" t="str">
        <f>VLOOKUP(E296,品牌型号对应工厂型号!A:H,6)</f>
        <v>北极光</v>
      </c>
    </row>
    <row r="297" spans="1:23" s="37" customFormat="1">
      <c r="A297" s="34">
        <v>43113</v>
      </c>
      <c r="B297" s="34">
        <v>2.7213392361081787</v>
      </c>
      <c r="C297" s="35" t="s">
        <v>673</v>
      </c>
      <c r="D297" s="34" t="s">
        <v>813</v>
      </c>
      <c r="E297" s="35" t="s">
        <v>53</v>
      </c>
      <c r="F297" s="34" t="s">
        <v>90</v>
      </c>
      <c r="G297" s="70">
        <v>1.524</v>
      </c>
      <c r="H297" s="34" t="s">
        <v>60</v>
      </c>
      <c r="I297" s="36" t="s">
        <v>55</v>
      </c>
      <c r="J297" s="70">
        <v>45.72</v>
      </c>
      <c r="K297" s="37" t="s">
        <v>814</v>
      </c>
      <c r="L297" s="37" t="s">
        <v>95</v>
      </c>
      <c r="M297" s="70">
        <v>30</v>
      </c>
      <c r="N297" s="37" t="s">
        <v>59</v>
      </c>
      <c r="O297" s="37" t="s">
        <v>676</v>
      </c>
      <c r="P297" s="38" t="str">
        <f>VLOOKUP(E297,品牌型号对应工厂型号!A:C,2,0)</f>
        <v>1.5mil DABL-25（G-25)</v>
      </c>
      <c r="Q297" s="38" t="str">
        <f>VLOOKUP(E297,品牌型号对应工厂型号!A:C,3,0)</f>
        <v>G-25</v>
      </c>
      <c r="R297" s="39" t="str">
        <f t="shared" si="8"/>
        <v>S01D3178P044</v>
      </c>
      <c r="S297" s="40">
        <f>VLOOKUP(E297,品牌型号对应工厂型号!A:E,5,0)</f>
        <v>5</v>
      </c>
      <c r="T297" s="38" t="str">
        <f>VLOOKUP(E297,品牌型号对应工厂型号!A:I,9,0)</f>
        <v>100:1.5mil DABL-25(G-25)</v>
      </c>
      <c r="V297" s="41" t="str">
        <f t="shared" si="9"/>
        <v>山东诚泽 李书庭 13969993835 gd</v>
      </c>
      <c r="W297" s="42" t="str">
        <f>VLOOKUP(E297,品牌型号对应工厂型号!A:H,6)</f>
        <v>北极光</v>
      </c>
    </row>
    <row r="298" spans="1:23" s="37" customFormat="1">
      <c r="A298" s="34">
        <v>43113</v>
      </c>
      <c r="B298" s="34">
        <v>2.7213392361081787</v>
      </c>
      <c r="C298" s="35" t="s">
        <v>673</v>
      </c>
      <c r="D298" s="34" t="s">
        <v>815</v>
      </c>
      <c r="E298" s="35" t="s">
        <v>45</v>
      </c>
      <c r="F298" s="34" t="s">
        <v>90</v>
      </c>
      <c r="G298" s="70">
        <v>1.524</v>
      </c>
      <c r="H298" s="34" t="s">
        <v>61</v>
      </c>
      <c r="I298" s="36" t="s">
        <v>46</v>
      </c>
      <c r="J298" s="70">
        <v>45.72</v>
      </c>
      <c r="K298" s="37" t="s">
        <v>816</v>
      </c>
      <c r="L298" s="37" t="s">
        <v>95</v>
      </c>
      <c r="M298" s="70">
        <v>30</v>
      </c>
      <c r="N298" s="37" t="s">
        <v>59</v>
      </c>
      <c r="O298" s="37" t="s">
        <v>676</v>
      </c>
      <c r="P298" s="38" t="str">
        <f>VLOOKUP(E298,品牌型号对应工厂型号!A:C,2,0)</f>
        <v>1.5mil EASL-70（G-70)</v>
      </c>
      <c r="Q298" s="38" t="str">
        <f>VLOOKUP(E298,品牌型号对应工厂型号!A:C,3,0)</f>
        <v>G-70</v>
      </c>
      <c r="R298" s="39" t="str">
        <f t="shared" si="8"/>
        <v>D12N2572P039</v>
      </c>
      <c r="S298" s="40">
        <f>VLOOKUP(E298,品牌型号对应工厂型号!A:E,5,0)</f>
        <v>5</v>
      </c>
      <c r="T298" s="38" t="str">
        <f>VLOOKUP(E298,品牌型号对应工厂型号!A:I,9,0)</f>
        <v>98:1.5mil EASL-70(G-70)</v>
      </c>
      <c r="V298" s="41" t="str">
        <f t="shared" si="9"/>
        <v>山东诚泽 李书庭 13969993835 gd</v>
      </c>
      <c r="W298" s="42" t="str">
        <f>VLOOKUP(E298,品牌型号对应工厂型号!A:H,6)</f>
        <v>北极光</v>
      </c>
    </row>
    <row r="299" spans="1:23" s="37" customFormat="1">
      <c r="A299" s="34">
        <v>43113</v>
      </c>
      <c r="B299" s="34">
        <v>2.7213392361081787</v>
      </c>
      <c r="C299" s="35" t="s">
        <v>673</v>
      </c>
      <c r="D299" s="34" t="s">
        <v>817</v>
      </c>
      <c r="E299" s="35" t="s">
        <v>45</v>
      </c>
      <c r="F299" s="34" t="s">
        <v>90</v>
      </c>
      <c r="G299" s="70">
        <v>1.524</v>
      </c>
      <c r="H299" s="34" t="s">
        <v>61</v>
      </c>
      <c r="I299" s="36" t="s">
        <v>46</v>
      </c>
      <c r="J299" s="70">
        <v>45.72</v>
      </c>
      <c r="K299" s="37" t="s">
        <v>818</v>
      </c>
      <c r="L299" s="37" t="s">
        <v>95</v>
      </c>
      <c r="M299" s="70">
        <v>30</v>
      </c>
      <c r="N299" s="37" t="s">
        <v>59</v>
      </c>
      <c r="O299" s="37" t="s">
        <v>676</v>
      </c>
      <c r="P299" s="38" t="str">
        <f>VLOOKUP(E299,品牌型号对应工厂型号!A:C,2,0)</f>
        <v>1.5mil EASL-70（G-70)</v>
      </c>
      <c r="Q299" s="38" t="str">
        <f>VLOOKUP(E299,品牌型号对应工厂型号!A:C,3,0)</f>
        <v>G-70</v>
      </c>
      <c r="R299" s="39" t="str">
        <f t="shared" si="8"/>
        <v>D12N2572P040</v>
      </c>
      <c r="S299" s="40">
        <f>VLOOKUP(E299,品牌型号对应工厂型号!A:E,5,0)</f>
        <v>5</v>
      </c>
      <c r="T299" s="38" t="str">
        <f>VLOOKUP(E299,品牌型号对应工厂型号!A:I,9,0)</f>
        <v>98:1.5mil EASL-70(G-70)</v>
      </c>
      <c r="V299" s="41" t="str">
        <f t="shared" si="9"/>
        <v>山东诚泽 李书庭 13969993835 gd</v>
      </c>
      <c r="W299" s="42" t="str">
        <f>VLOOKUP(E299,品牌型号对应工厂型号!A:H,6)</f>
        <v>北极光</v>
      </c>
    </row>
    <row r="300" spans="1:23" s="37" customFormat="1">
      <c r="A300" s="34">
        <v>43113</v>
      </c>
      <c r="B300" s="34">
        <v>2.7213392361081787</v>
      </c>
      <c r="C300" s="35" t="s">
        <v>673</v>
      </c>
      <c r="D300" s="34" t="s">
        <v>819</v>
      </c>
      <c r="E300" s="35" t="s">
        <v>45</v>
      </c>
      <c r="F300" s="34" t="s">
        <v>90</v>
      </c>
      <c r="G300" s="70">
        <v>1.524</v>
      </c>
      <c r="H300" s="34" t="s">
        <v>61</v>
      </c>
      <c r="I300" s="36" t="s">
        <v>46</v>
      </c>
      <c r="J300" s="70">
        <v>45.72</v>
      </c>
      <c r="K300" s="37" t="s">
        <v>820</v>
      </c>
      <c r="L300" s="37" t="s">
        <v>95</v>
      </c>
      <c r="M300" s="70">
        <v>30</v>
      </c>
      <c r="N300" s="37" t="s">
        <v>59</v>
      </c>
      <c r="O300" s="37" t="s">
        <v>676</v>
      </c>
      <c r="P300" s="38" t="str">
        <f>VLOOKUP(E300,品牌型号对应工厂型号!A:C,2,0)</f>
        <v>1.5mil EASL-70（G-70)</v>
      </c>
      <c r="Q300" s="38" t="str">
        <f>VLOOKUP(E300,品牌型号对应工厂型号!A:C,3,0)</f>
        <v>G-70</v>
      </c>
      <c r="R300" s="39" t="str">
        <f t="shared" si="8"/>
        <v>D12N2572P042</v>
      </c>
      <c r="S300" s="40">
        <f>VLOOKUP(E300,品牌型号对应工厂型号!A:E,5,0)</f>
        <v>5</v>
      </c>
      <c r="T300" s="38" t="str">
        <f>VLOOKUP(E300,品牌型号对应工厂型号!A:I,9,0)</f>
        <v>98:1.5mil EASL-70(G-70)</v>
      </c>
      <c r="V300" s="41" t="str">
        <f t="shared" si="9"/>
        <v>山东诚泽 李书庭 13969993835 gd</v>
      </c>
      <c r="W300" s="42" t="str">
        <f>VLOOKUP(E300,品牌型号对应工厂型号!A:H,6)</f>
        <v>北极光</v>
      </c>
    </row>
    <row r="301" spans="1:23" s="37" customFormat="1">
      <c r="A301" s="34">
        <v>43113</v>
      </c>
      <c r="B301" s="34">
        <v>2.7213392361081787</v>
      </c>
      <c r="C301" s="35" t="s">
        <v>673</v>
      </c>
      <c r="D301" s="34" t="s">
        <v>821</v>
      </c>
      <c r="E301" s="35" t="s">
        <v>45</v>
      </c>
      <c r="F301" s="34" t="s">
        <v>90</v>
      </c>
      <c r="G301" s="70">
        <v>1.524</v>
      </c>
      <c r="H301" s="34" t="s">
        <v>61</v>
      </c>
      <c r="I301" s="36" t="s">
        <v>46</v>
      </c>
      <c r="J301" s="70">
        <v>45.72</v>
      </c>
      <c r="K301" s="37" t="s">
        <v>822</v>
      </c>
      <c r="L301" s="37" t="s">
        <v>95</v>
      </c>
      <c r="M301" s="70">
        <v>30</v>
      </c>
      <c r="N301" s="37" t="s">
        <v>59</v>
      </c>
      <c r="O301" s="37" t="s">
        <v>676</v>
      </c>
      <c r="P301" s="38" t="str">
        <f>VLOOKUP(E301,品牌型号对应工厂型号!A:C,2,0)</f>
        <v>1.5mil EASL-70（G-70)</v>
      </c>
      <c r="Q301" s="38" t="str">
        <f>VLOOKUP(E301,品牌型号对应工厂型号!A:C,3,0)</f>
        <v>G-70</v>
      </c>
      <c r="R301" s="39" t="str">
        <f t="shared" si="8"/>
        <v>D12N2437P001</v>
      </c>
      <c r="S301" s="40">
        <f>VLOOKUP(E301,品牌型号对应工厂型号!A:E,5,0)</f>
        <v>5</v>
      </c>
      <c r="T301" s="38" t="str">
        <f>VLOOKUP(E301,品牌型号对应工厂型号!A:I,9,0)</f>
        <v>98:1.5mil EASL-70(G-70)</v>
      </c>
      <c r="V301" s="41" t="str">
        <f t="shared" si="9"/>
        <v>山东诚泽 李书庭 13969993835 gd</v>
      </c>
      <c r="W301" s="42" t="str">
        <f>VLOOKUP(E301,品牌型号对应工厂型号!A:H,6)</f>
        <v>北极光</v>
      </c>
    </row>
    <row r="302" spans="1:23" s="37" customFormat="1">
      <c r="A302" s="34">
        <v>43113</v>
      </c>
      <c r="B302" s="34">
        <v>2.7213392361081787</v>
      </c>
      <c r="C302" s="35" t="s">
        <v>673</v>
      </c>
      <c r="D302" s="34" t="s">
        <v>823</v>
      </c>
      <c r="E302" s="35" t="s">
        <v>45</v>
      </c>
      <c r="F302" s="34" t="s">
        <v>90</v>
      </c>
      <c r="G302" s="70">
        <v>1.524</v>
      </c>
      <c r="H302" s="34" t="s">
        <v>61</v>
      </c>
      <c r="I302" s="36" t="s">
        <v>46</v>
      </c>
      <c r="J302" s="70">
        <v>45.72</v>
      </c>
      <c r="K302" s="37" t="s">
        <v>824</v>
      </c>
      <c r="L302" s="37" t="s">
        <v>95</v>
      </c>
      <c r="M302" s="70">
        <v>30</v>
      </c>
      <c r="N302" s="37" t="s">
        <v>59</v>
      </c>
      <c r="O302" s="37" t="s">
        <v>676</v>
      </c>
      <c r="P302" s="38" t="str">
        <f>VLOOKUP(E302,品牌型号对应工厂型号!A:C,2,0)</f>
        <v>1.5mil EASL-70（G-70)</v>
      </c>
      <c r="Q302" s="38" t="str">
        <f>VLOOKUP(E302,品牌型号对应工厂型号!A:C,3,0)</f>
        <v>G-70</v>
      </c>
      <c r="R302" s="39" t="str">
        <f t="shared" si="8"/>
        <v>D12N2572P047</v>
      </c>
      <c r="S302" s="40">
        <f>VLOOKUP(E302,品牌型号对应工厂型号!A:E,5,0)</f>
        <v>5</v>
      </c>
      <c r="T302" s="38" t="str">
        <f>VLOOKUP(E302,品牌型号对应工厂型号!A:I,9,0)</f>
        <v>98:1.5mil EASL-70(G-70)</v>
      </c>
      <c r="V302" s="41" t="str">
        <f t="shared" si="9"/>
        <v>山东诚泽 李书庭 13969993835 gd</v>
      </c>
      <c r="W302" s="42" t="str">
        <f>VLOOKUP(E302,品牌型号对应工厂型号!A:H,6)</f>
        <v>北极光</v>
      </c>
    </row>
    <row r="303" spans="1:23" s="37" customFormat="1">
      <c r="A303" s="34">
        <v>43113</v>
      </c>
      <c r="B303" s="34">
        <v>2.7213392361081787</v>
      </c>
      <c r="C303" s="35" t="s">
        <v>673</v>
      </c>
      <c r="D303" s="34" t="s">
        <v>825</v>
      </c>
      <c r="E303" s="35" t="s">
        <v>45</v>
      </c>
      <c r="F303" s="34" t="s">
        <v>90</v>
      </c>
      <c r="G303" s="70">
        <v>1.524</v>
      </c>
      <c r="H303" s="34" t="s">
        <v>61</v>
      </c>
      <c r="I303" s="36" t="s">
        <v>46</v>
      </c>
      <c r="J303" s="70">
        <v>45.72</v>
      </c>
      <c r="K303" s="37" t="s">
        <v>826</v>
      </c>
      <c r="L303" s="37" t="s">
        <v>95</v>
      </c>
      <c r="M303" s="70">
        <v>30</v>
      </c>
      <c r="N303" s="37" t="s">
        <v>59</v>
      </c>
      <c r="O303" s="37" t="s">
        <v>676</v>
      </c>
      <c r="P303" s="38" t="str">
        <f>VLOOKUP(E303,品牌型号对应工厂型号!A:C,2,0)</f>
        <v>1.5mil EASL-70（G-70)</v>
      </c>
      <c r="Q303" s="38" t="str">
        <f>VLOOKUP(E303,品牌型号对应工厂型号!A:C,3,0)</f>
        <v>G-70</v>
      </c>
      <c r="R303" s="39" t="str">
        <f t="shared" si="8"/>
        <v>D12N2572P041</v>
      </c>
      <c r="S303" s="40">
        <f>VLOOKUP(E303,品牌型号对应工厂型号!A:E,5,0)</f>
        <v>5</v>
      </c>
      <c r="T303" s="38" t="str">
        <f>VLOOKUP(E303,品牌型号对应工厂型号!A:I,9,0)</f>
        <v>98:1.5mil EASL-70(G-70)</v>
      </c>
      <c r="V303" s="41" t="str">
        <f t="shared" si="9"/>
        <v>山东诚泽 李书庭 13969993835 gd</v>
      </c>
      <c r="W303" s="42" t="str">
        <f>VLOOKUP(E303,品牌型号对应工厂型号!A:H,6)</f>
        <v>北极光</v>
      </c>
    </row>
    <row r="304" spans="1:23" s="37" customFormat="1">
      <c r="A304" s="34">
        <v>43113</v>
      </c>
      <c r="B304" s="34">
        <v>2.7213392361081787</v>
      </c>
      <c r="C304" s="35" t="s">
        <v>673</v>
      </c>
      <c r="D304" s="34" t="s">
        <v>827</v>
      </c>
      <c r="E304" s="35" t="s">
        <v>45</v>
      </c>
      <c r="F304" s="34" t="s">
        <v>90</v>
      </c>
      <c r="G304" s="70">
        <v>1.524</v>
      </c>
      <c r="H304" s="34" t="s">
        <v>61</v>
      </c>
      <c r="I304" s="36" t="s">
        <v>46</v>
      </c>
      <c r="J304" s="70">
        <v>45.72</v>
      </c>
      <c r="K304" s="37" t="s">
        <v>828</v>
      </c>
      <c r="L304" s="37" t="s">
        <v>95</v>
      </c>
      <c r="M304" s="70">
        <v>30</v>
      </c>
      <c r="N304" s="37" t="s">
        <v>59</v>
      </c>
      <c r="O304" s="37" t="s">
        <v>676</v>
      </c>
      <c r="P304" s="38" t="str">
        <f>VLOOKUP(E304,品牌型号对应工厂型号!A:C,2,0)</f>
        <v>1.5mil EASL-70（G-70)</v>
      </c>
      <c r="Q304" s="38" t="str">
        <f>VLOOKUP(E304,品牌型号对应工厂型号!A:C,3,0)</f>
        <v>G-70</v>
      </c>
      <c r="R304" s="39" t="str">
        <f t="shared" si="8"/>
        <v>D12N2572P043</v>
      </c>
      <c r="S304" s="40">
        <f>VLOOKUP(E304,品牌型号对应工厂型号!A:E,5,0)</f>
        <v>5</v>
      </c>
      <c r="T304" s="38" t="str">
        <f>VLOOKUP(E304,品牌型号对应工厂型号!A:I,9,0)</f>
        <v>98:1.5mil EASL-70(G-70)</v>
      </c>
      <c r="V304" s="41" t="str">
        <f t="shared" si="9"/>
        <v>山东诚泽 李书庭 13969993835 gd</v>
      </c>
      <c r="W304" s="42" t="str">
        <f>VLOOKUP(E304,品牌型号对应工厂型号!A:H,6)</f>
        <v>北极光</v>
      </c>
    </row>
    <row r="305" spans="1:23" s="37" customFormat="1">
      <c r="A305" s="34">
        <v>43113</v>
      </c>
      <c r="B305" s="34">
        <v>2.7213392361081787</v>
      </c>
      <c r="C305" s="35" t="s">
        <v>673</v>
      </c>
      <c r="D305" s="34" t="s">
        <v>829</v>
      </c>
      <c r="E305" s="35" t="s">
        <v>45</v>
      </c>
      <c r="F305" s="34" t="s">
        <v>90</v>
      </c>
      <c r="G305" s="70">
        <v>1.524</v>
      </c>
      <c r="H305" s="34" t="s">
        <v>61</v>
      </c>
      <c r="I305" s="36" t="s">
        <v>46</v>
      </c>
      <c r="J305" s="70">
        <v>45.72</v>
      </c>
      <c r="K305" s="37" t="s">
        <v>830</v>
      </c>
      <c r="L305" s="37" t="s">
        <v>95</v>
      </c>
      <c r="M305" s="70">
        <v>30</v>
      </c>
      <c r="N305" s="37" t="s">
        <v>59</v>
      </c>
      <c r="O305" s="37" t="s">
        <v>676</v>
      </c>
      <c r="P305" s="38" t="str">
        <f>VLOOKUP(E305,品牌型号对应工厂型号!A:C,2,0)</f>
        <v>1.5mil EASL-70（G-70)</v>
      </c>
      <c r="Q305" s="38" t="str">
        <f>VLOOKUP(E305,品牌型号对应工厂型号!A:C,3,0)</f>
        <v>G-70</v>
      </c>
      <c r="R305" s="39" t="str">
        <f t="shared" si="8"/>
        <v>D12N2572P038</v>
      </c>
      <c r="S305" s="40">
        <f>VLOOKUP(E305,品牌型号对应工厂型号!A:E,5,0)</f>
        <v>5</v>
      </c>
      <c r="T305" s="38" t="str">
        <f>VLOOKUP(E305,品牌型号对应工厂型号!A:I,9,0)</f>
        <v>98:1.5mil EASL-70(G-70)</v>
      </c>
      <c r="V305" s="41" t="str">
        <f t="shared" si="9"/>
        <v>山东诚泽 李书庭 13969993835 gd</v>
      </c>
      <c r="W305" s="42" t="str">
        <f>VLOOKUP(E305,品牌型号对应工厂型号!A:H,6)</f>
        <v>北极光</v>
      </c>
    </row>
    <row r="306" spans="1:23" s="37" customFormat="1">
      <c r="A306" s="34">
        <v>43113</v>
      </c>
      <c r="B306" s="34">
        <v>2.7213392361081787</v>
      </c>
      <c r="C306" s="35" t="s">
        <v>673</v>
      </c>
      <c r="D306" s="34" t="s">
        <v>831</v>
      </c>
      <c r="E306" s="35" t="s">
        <v>45</v>
      </c>
      <c r="F306" s="34" t="s">
        <v>90</v>
      </c>
      <c r="G306" s="70">
        <v>1.524</v>
      </c>
      <c r="H306" s="34" t="s">
        <v>61</v>
      </c>
      <c r="I306" s="36" t="s">
        <v>46</v>
      </c>
      <c r="J306" s="70">
        <v>45.72</v>
      </c>
      <c r="K306" s="37" t="s">
        <v>832</v>
      </c>
      <c r="L306" s="37" t="s">
        <v>95</v>
      </c>
      <c r="M306" s="70">
        <v>30</v>
      </c>
      <c r="N306" s="37" t="s">
        <v>59</v>
      </c>
      <c r="O306" s="37" t="s">
        <v>676</v>
      </c>
      <c r="P306" s="38" t="str">
        <f>VLOOKUP(E306,品牌型号对应工厂型号!A:C,2,0)</f>
        <v>1.5mil EASL-70（G-70)</v>
      </c>
      <c r="Q306" s="38" t="str">
        <f>VLOOKUP(E306,品牌型号对应工厂型号!A:C,3,0)</f>
        <v>G-70</v>
      </c>
      <c r="R306" s="39" t="str">
        <f t="shared" si="8"/>
        <v>D12N2572P044</v>
      </c>
      <c r="S306" s="40">
        <f>VLOOKUP(E306,品牌型号对应工厂型号!A:E,5,0)</f>
        <v>5</v>
      </c>
      <c r="T306" s="38" t="str">
        <f>VLOOKUP(E306,品牌型号对应工厂型号!A:I,9,0)</f>
        <v>98:1.5mil EASL-70(G-70)</v>
      </c>
      <c r="V306" s="41" t="str">
        <f t="shared" si="9"/>
        <v>山东诚泽 李书庭 13969993835 gd</v>
      </c>
      <c r="W306" s="42" t="str">
        <f>VLOOKUP(E306,品牌型号对应工厂型号!A:H,6)</f>
        <v>北极光</v>
      </c>
    </row>
    <row r="307" spans="1:23" s="37" customFormat="1">
      <c r="A307" s="34">
        <v>43113</v>
      </c>
      <c r="B307" s="34">
        <v>2.7213392361081787</v>
      </c>
      <c r="C307" s="35" t="s">
        <v>673</v>
      </c>
      <c r="D307" s="34" t="s">
        <v>833</v>
      </c>
      <c r="E307" s="35" t="s">
        <v>45</v>
      </c>
      <c r="F307" s="34" t="s">
        <v>90</v>
      </c>
      <c r="G307" s="70">
        <v>1.524</v>
      </c>
      <c r="H307" s="34" t="s">
        <v>61</v>
      </c>
      <c r="I307" s="36" t="s">
        <v>46</v>
      </c>
      <c r="J307" s="70">
        <v>45.72</v>
      </c>
      <c r="K307" s="37" t="s">
        <v>834</v>
      </c>
      <c r="L307" s="37" t="s">
        <v>95</v>
      </c>
      <c r="M307" s="70">
        <v>30</v>
      </c>
      <c r="N307" s="37" t="s">
        <v>59</v>
      </c>
      <c r="O307" s="37" t="s">
        <v>676</v>
      </c>
      <c r="P307" s="38" t="str">
        <f>VLOOKUP(E307,品牌型号对应工厂型号!A:C,2,0)</f>
        <v>1.5mil EASL-70（G-70)</v>
      </c>
      <c r="Q307" s="38" t="str">
        <f>VLOOKUP(E307,品牌型号对应工厂型号!A:C,3,0)</f>
        <v>G-70</v>
      </c>
      <c r="R307" s="39" t="str">
        <f t="shared" si="8"/>
        <v>D12N2572P046</v>
      </c>
      <c r="S307" s="40">
        <f>VLOOKUP(E307,品牌型号对应工厂型号!A:E,5,0)</f>
        <v>5</v>
      </c>
      <c r="T307" s="38" t="str">
        <f>VLOOKUP(E307,品牌型号对应工厂型号!A:I,9,0)</f>
        <v>98:1.5mil EASL-70(G-70)</v>
      </c>
      <c r="V307" s="41" t="str">
        <f t="shared" si="9"/>
        <v>山东诚泽 李书庭 13969993835 gd</v>
      </c>
      <c r="W307" s="42" t="str">
        <f>VLOOKUP(E307,品牌型号对应工厂型号!A:H,6)</f>
        <v>北极光</v>
      </c>
    </row>
    <row r="308" spans="1:23" s="37" customFormat="1">
      <c r="A308" s="34">
        <v>43113</v>
      </c>
      <c r="B308" s="34">
        <v>2.7213392361081787</v>
      </c>
      <c r="C308" s="35" t="s">
        <v>673</v>
      </c>
      <c r="D308" s="34" t="s">
        <v>835</v>
      </c>
      <c r="E308" s="35" t="s">
        <v>45</v>
      </c>
      <c r="F308" s="34" t="s">
        <v>90</v>
      </c>
      <c r="G308" s="70">
        <v>1.524</v>
      </c>
      <c r="H308" s="34" t="s">
        <v>61</v>
      </c>
      <c r="I308" s="36" t="s">
        <v>46</v>
      </c>
      <c r="J308" s="70">
        <v>45.72</v>
      </c>
      <c r="K308" s="37" t="s">
        <v>836</v>
      </c>
      <c r="L308" s="37" t="s">
        <v>95</v>
      </c>
      <c r="M308" s="70">
        <v>30</v>
      </c>
      <c r="N308" s="37" t="s">
        <v>59</v>
      </c>
      <c r="O308" s="37" t="s">
        <v>676</v>
      </c>
      <c r="P308" s="38" t="str">
        <f>VLOOKUP(E308,品牌型号对应工厂型号!A:C,2,0)</f>
        <v>1.5mil EASL-70（G-70)</v>
      </c>
      <c r="Q308" s="38" t="str">
        <f>VLOOKUP(E308,品牌型号对应工厂型号!A:C,3,0)</f>
        <v>G-70</v>
      </c>
      <c r="R308" s="39" t="str">
        <f t="shared" si="8"/>
        <v>D12N2572P045</v>
      </c>
      <c r="S308" s="40">
        <f>VLOOKUP(E308,品牌型号对应工厂型号!A:E,5,0)</f>
        <v>5</v>
      </c>
      <c r="T308" s="38" t="str">
        <f>VLOOKUP(E308,品牌型号对应工厂型号!A:I,9,0)</f>
        <v>98:1.5mil EASL-70(G-70)</v>
      </c>
      <c r="V308" s="41" t="str">
        <f t="shared" si="9"/>
        <v>山东诚泽 李书庭 13969993835 gd</v>
      </c>
      <c r="W308" s="42" t="str">
        <f>VLOOKUP(E308,品牌型号对应工厂型号!A:H,6)</f>
        <v>北极光</v>
      </c>
    </row>
    <row r="309" spans="1:23" s="37" customFormat="1">
      <c r="A309" s="34">
        <v>43113</v>
      </c>
      <c r="B309" s="34">
        <v>2.7213392361081787</v>
      </c>
      <c r="C309" s="35" t="s">
        <v>673</v>
      </c>
      <c r="D309" s="34" t="s">
        <v>837</v>
      </c>
      <c r="E309" s="35" t="s">
        <v>661</v>
      </c>
      <c r="F309" s="34" t="s">
        <v>96</v>
      </c>
      <c r="G309" s="70">
        <v>1.524</v>
      </c>
      <c r="H309" s="34" t="s">
        <v>126</v>
      </c>
      <c r="I309" s="36" t="s">
        <v>44</v>
      </c>
      <c r="J309" s="70">
        <v>45.72</v>
      </c>
      <c r="K309" s="37" t="s">
        <v>838</v>
      </c>
      <c r="L309" s="37" t="s">
        <v>95</v>
      </c>
      <c r="M309" s="70">
        <v>30</v>
      </c>
      <c r="N309" s="37" t="s">
        <v>59</v>
      </c>
      <c r="O309" s="37" t="s">
        <v>676</v>
      </c>
      <c r="P309" s="38" t="str">
        <f>VLOOKUP(E309,品牌型号对应工厂型号!A:C,2,0)</f>
        <v>1.5mil DABL-20（G-15)</v>
      </c>
      <c r="Q309" s="38" t="str">
        <f>VLOOKUP(E309,品牌型号对应工厂型号!A:C,3,0)</f>
        <v>G-15</v>
      </c>
      <c r="R309" s="39" t="str">
        <f t="shared" si="8"/>
        <v>S01D3007P052</v>
      </c>
      <c r="S309" s="40">
        <f>VLOOKUP(E309,品牌型号对应工厂型号!A:E,5,0)</f>
        <v>5</v>
      </c>
      <c r="T309" s="38" t="str">
        <f>VLOOKUP(E309,品牌型号对应工厂型号!A:I,9,0)</f>
        <v>99:1.5mil DABL-10(G-15)</v>
      </c>
      <c r="V309" s="41" t="str">
        <f t="shared" si="9"/>
        <v>山东诚泽 李书庭 13969993835 gd</v>
      </c>
      <c r="W309" s="42" t="str">
        <f>VLOOKUP(E309,品牌型号对应工厂型号!A:H,6)</f>
        <v>北极光</v>
      </c>
    </row>
    <row r="310" spans="1:23" s="37" customFormat="1">
      <c r="A310" s="34">
        <v>43113</v>
      </c>
      <c r="B310" s="34"/>
      <c r="C310" s="35" t="s">
        <v>839</v>
      </c>
      <c r="D310" s="34"/>
      <c r="E310" s="35" t="s">
        <v>141</v>
      </c>
      <c r="F310" s="34"/>
      <c r="G310" s="70"/>
      <c r="H310" s="34" t="s">
        <v>172</v>
      </c>
      <c r="I310" s="36" t="s">
        <v>142</v>
      </c>
      <c r="J310" s="70"/>
      <c r="K310" s="37" t="s">
        <v>840</v>
      </c>
      <c r="M310" s="70"/>
      <c r="O310" s="37" t="s">
        <v>676</v>
      </c>
      <c r="P310" s="38" t="str">
        <f>VLOOKUP(E310,品牌型号对应工厂型号!A:C,2,0)</f>
        <v>3.0mil PFGP-70R（X-75）</v>
      </c>
      <c r="Q310" s="38" t="str">
        <f>VLOOKUP(E310,品牌型号对应工厂型号!A:C,3,0)</f>
        <v>X-75</v>
      </c>
      <c r="R310" s="39" t="str">
        <f t="shared" si="8"/>
        <v>D11D2653P007</v>
      </c>
      <c r="S310" s="40">
        <f>VLOOKUP(E310,品牌型号对应工厂型号!A:E,5,0)</f>
        <v>10</v>
      </c>
      <c r="T310" s="38" t="str">
        <f>VLOOKUP(E310,品牌型号对应工厂型号!A:I,9,0)</f>
        <v>153:PFGP-70R 3.0mil（X-75）</v>
      </c>
      <c r="V310" s="41" t="str">
        <f t="shared" si="9"/>
        <v>山东诚泽 李书庭 13969993835 gd</v>
      </c>
      <c r="W310" s="42" t="str">
        <f>VLOOKUP(E310,品牌型号对应工厂型号!A:H,6)</f>
        <v>北极光</v>
      </c>
    </row>
    <row r="311" spans="1:23" s="37" customFormat="1">
      <c r="A311" s="34">
        <v>43113</v>
      </c>
      <c r="B311" s="34"/>
      <c r="C311" s="35" t="s">
        <v>839</v>
      </c>
      <c r="D311" s="34"/>
      <c r="E311" s="35" t="s">
        <v>141</v>
      </c>
      <c r="F311" s="34"/>
      <c r="G311" s="70"/>
      <c r="H311" s="34" t="s">
        <v>172</v>
      </c>
      <c r="I311" s="36" t="s">
        <v>142</v>
      </c>
      <c r="J311" s="70"/>
      <c r="K311" s="37" t="s">
        <v>841</v>
      </c>
      <c r="M311" s="70"/>
      <c r="O311" s="37" t="s">
        <v>676</v>
      </c>
      <c r="P311" s="38" t="str">
        <f>VLOOKUP(E311,品牌型号对应工厂型号!A:C,2,0)</f>
        <v>3.0mil PFGP-70R（X-75）</v>
      </c>
      <c r="Q311" s="38" t="str">
        <f>VLOOKUP(E311,品牌型号对应工厂型号!A:C,3,0)</f>
        <v>X-75</v>
      </c>
      <c r="R311" s="39" t="str">
        <f t="shared" si="8"/>
        <v>D11D2653P006</v>
      </c>
      <c r="S311" s="40">
        <f>VLOOKUP(E311,品牌型号对应工厂型号!A:E,5,0)</f>
        <v>10</v>
      </c>
      <c r="T311" s="38" t="str">
        <f>VLOOKUP(E311,品牌型号对应工厂型号!A:I,9,0)</f>
        <v>153:PFGP-70R 3.0mil（X-75）</v>
      </c>
      <c r="V311" s="41" t="str">
        <f t="shared" si="9"/>
        <v>山东诚泽 李书庭 13969993835 gd</v>
      </c>
      <c r="W311" s="42" t="str">
        <f>VLOOKUP(E311,品牌型号对应工厂型号!A:H,6)</f>
        <v>北极光</v>
      </c>
    </row>
    <row r="312" spans="1:23" s="37" customFormat="1">
      <c r="A312" s="34">
        <v>43113</v>
      </c>
      <c r="B312" s="34"/>
      <c r="C312" s="35" t="s">
        <v>839</v>
      </c>
      <c r="D312" s="34"/>
      <c r="E312" s="35" t="s">
        <v>145</v>
      </c>
      <c r="F312" s="34"/>
      <c r="G312" s="70"/>
      <c r="H312" s="34" t="s">
        <v>178</v>
      </c>
      <c r="I312" s="36" t="s">
        <v>179</v>
      </c>
      <c r="J312" s="70"/>
      <c r="K312" s="37" t="s">
        <v>842</v>
      </c>
      <c r="M312" s="70"/>
      <c r="O312" s="37" t="s">
        <v>676</v>
      </c>
      <c r="P312" s="38" t="str">
        <f>VLOOKUP(E312,品牌型号对应工厂型号!A:C,2,0)</f>
        <v>2.0mil CARBON 18（C-15）</v>
      </c>
      <c r="Q312" s="38" t="str">
        <f>VLOOKUP(E312,品牌型号对应工厂型号!A:C,3,0)</f>
        <v>C-15</v>
      </c>
      <c r="R312" s="39" t="str">
        <f t="shared" si="8"/>
        <v>D09D2907P034</v>
      </c>
      <c r="S312" s="40">
        <f>VLOOKUP(E312,品牌型号对应工厂型号!A:E,5,0)</f>
        <v>8</v>
      </c>
      <c r="T312" s="38" t="str">
        <f>VLOOKUP(E312,品牌型号对应工厂型号!A:I,9,0)</f>
        <v>160:CARBON 18 2.0mil（C-15）</v>
      </c>
      <c r="V312" s="41" t="str">
        <f t="shared" si="9"/>
        <v>山东诚泽 李书庭 13969993835 gd</v>
      </c>
      <c r="W312" s="42" t="str">
        <f>VLOOKUP(E312,品牌型号对应工厂型号!A:H,6)</f>
        <v>北极光</v>
      </c>
    </row>
    <row r="313" spans="1:23" s="37" customFormat="1">
      <c r="A313" s="34">
        <v>43113</v>
      </c>
      <c r="B313" s="34"/>
      <c r="C313" s="35" t="s">
        <v>839</v>
      </c>
      <c r="D313" s="34"/>
      <c r="E313" s="35" t="s">
        <v>145</v>
      </c>
      <c r="F313" s="34"/>
      <c r="G313" s="70"/>
      <c r="H313" s="34" t="s">
        <v>178</v>
      </c>
      <c r="I313" s="36" t="s">
        <v>179</v>
      </c>
      <c r="J313" s="70"/>
      <c r="K313" s="37" t="s">
        <v>843</v>
      </c>
      <c r="M313" s="70"/>
      <c r="O313" s="37" t="s">
        <v>676</v>
      </c>
      <c r="P313" s="38" t="str">
        <f>VLOOKUP(E313,品牌型号对应工厂型号!A:C,2,0)</f>
        <v>2.0mil CARBON 18（C-15）</v>
      </c>
      <c r="Q313" s="38" t="str">
        <f>VLOOKUP(E313,品牌型号对应工厂型号!A:C,3,0)</f>
        <v>C-15</v>
      </c>
      <c r="R313" s="39" t="str">
        <f t="shared" si="8"/>
        <v>D09D2907P035</v>
      </c>
      <c r="S313" s="40">
        <f>VLOOKUP(E313,品牌型号对应工厂型号!A:E,5,0)</f>
        <v>8</v>
      </c>
      <c r="T313" s="38" t="str">
        <f>VLOOKUP(E313,品牌型号对应工厂型号!A:I,9,0)</f>
        <v>160:CARBON 18 2.0mil（C-15）</v>
      </c>
      <c r="V313" s="41" t="str">
        <f t="shared" si="9"/>
        <v>山东诚泽 李书庭 13969993835 gd</v>
      </c>
      <c r="W313" s="42" t="str">
        <f>VLOOKUP(E313,品牌型号对应工厂型号!A:H,6)</f>
        <v>北极光</v>
      </c>
    </row>
    <row r="314" spans="1:23" s="37" customFormat="1">
      <c r="A314" s="34">
        <v>43117</v>
      </c>
      <c r="B314" s="37">
        <v>3.5651225694455206</v>
      </c>
      <c r="C314" s="37" t="s">
        <v>893</v>
      </c>
      <c r="D314" s="37" t="s">
        <v>894</v>
      </c>
      <c r="E314" s="37" t="s">
        <v>661</v>
      </c>
      <c r="F314" s="37" t="s">
        <v>96</v>
      </c>
      <c r="G314" s="70">
        <v>1.524</v>
      </c>
      <c r="H314" s="37" t="s">
        <v>126</v>
      </c>
      <c r="I314" s="37" t="s">
        <v>44</v>
      </c>
      <c r="J314" s="70">
        <v>45.72</v>
      </c>
      <c r="K314" s="37" t="s">
        <v>895</v>
      </c>
      <c r="L314" s="37" t="s">
        <v>95</v>
      </c>
      <c r="M314" s="70">
        <v>30</v>
      </c>
      <c r="N314" s="37" t="s">
        <v>59</v>
      </c>
      <c r="O314" s="37" t="s">
        <v>130</v>
      </c>
      <c r="P314" s="38" t="str">
        <f>VLOOKUP(E314,品牌型号对应工厂型号!A:C,2,0)</f>
        <v>1.5mil DABL-20（G-15)</v>
      </c>
      <c r="Q314" s="38" t="str">
        <f>VLOOKUP(E314,品牌型号对应工厂型号!A:C,3,0)</f>
        <v>G-15</v>
      </c>
      <c r="R314" s="39" t="str">
        <f t="shared" si="8"/>
        <v>S01D3007P049</v>
      </c>
      <c r="S314" s="40">
        <f>VLOOKUP(E314,品牌型号对应工厂型号!A:E,5,0)</f>
        <v>5</v>
      </c>
      <c r="T314" s="38" t="str">
        <f>VLOOKUP(E314,品牌型号对应工厂型号!A:I,9,0)</f>
        <v>99:1.5mil DABL-10(G-15)</v>
      </c>
      <c r="V314" s="41" t="str">
        <f t="shared" si="9"/>
        <v>云南力魔 马杰 18388116506 gd</v>
      </c>
      <c r="W314" s="42" t="str">
        <f>VLOOKUP(E314,品牌型号对应工厂型号!A:H,6)</f>
        <v>北极光</v>
      </c>
    </row>
    <row r="315" spans="1:23" s="37" customFormat="1">
      <c r="A315" s="34">
        <v>43117</v>
      </c>
      <c r="B315" s="37">
        <v>3.5651225694455206</v>
      </c>
      <c r="C315" s="37" t="s">
        <v>893</v>
      </c>
      <c r="D315" s="37" t="s">
        <v>896</v>
      </c>
      <c r="E315" s="37" t="s">
        <v>661</v>
      </c>
      <c r="F315" s="37" t="s">
        <v>96</v>
      </c>
      <c r="G315" s="70">
        <v>1.524</v>
      </c>
      <c r="H315" s="37" t="s">
        <v>126</v>
      </c>
      <c r="I315" s="37" t="s">
        <v>44</v>
      </c>
      <c r="J315" s="70">
        <v>45.72</v>
      </c>
      <c r="K315" s="37" t="s">
        <v>897</v>
      </c>
      <c r="L315" s="37" t="s">
        <v>95</v>
      </c>
      <c r="M315" s="70">
        <v>30</v>
      </c>
      <c r="N315" s="37" t="s">
        <v>59</v>
      </c>
      <c r="O315" s="37" t="s">
        <v>130</v>
      </c>
      <c r="P315" s="38" t="str">
        <f>VLOOKUP(E315,品牌型号对应工厂型号!A:C,2,0)</f>
        <v>1.5mil DABL-20（G-15)</v>
      </c>
      <c r="Q315" s="38" t="str">
        <f>VLOOKUP(E315,品牌型号对应工厂型号!A:C,3,0)</f>
        <v>G-15</v>
      </c>
      <c r="R315" s="39" t="str">
        <f t="shared" si="8"/>
        <v>S01D3007P050</v>
      </c>
      <c r="S315" s="40">
        <f>VLOOKUP(E315,品牌型号对应工厂型号!A:E,5,0)</f>
        <v>5</v>
      </c>
      <c r="T315" s="38" t="str">
        <f>VLOOKUP(E315,品牌型号对应工厂型号!A:I,9,0)</f>
        <v>99:1.5mil DABL-10(G-15)</v>
      </c>
      <c r="V315" s="41" t="str">
        <f t="shared" si="9"/>
        <v>云南力魔 马杰 18388116506 gd</v>
      </c>
      <c r="W315" s="42" t="str">
        <f>VLOOKUP(E315,品牌型号对应工厂型号!A:H,6)</f>
        <v>北极光</v>
      </c>
    </row>
    <row r="316" spans="1:23" s="37" customFormat="1">
      <c r="A316" s="34">
        <v>43117</v>
      </c>
      <c r="B316" s="37">
        <v>3.5651225694455206</v>
      </c>
      <c r="C316" s="37" t="s">
        <v>893</v>
      </c>
      <c r="D316" s="37" t="s">
        <v>898</v>
      </c>
      <c r="E316" s="37" t="s">
        <v>661</v>
      </c>
      <c r="F316" s="37" t="s">
        <v>96</v>
      </c>
      <c r="G316" s="70">
        <v>1.524</v>
      </c>
      <c r="H316" s="37" t="s">
        <v>126</v>
      </c>
      <c r="I316" s="37" t="s">
        <v>44</v>
      </c>
      <c r="J316" s="70">
        <v>45.72</v>
      </c>
      <c r="K316" s="37" t="s">
        <v>899</v>
      </c>
      <c r="L316" s="37" t="s">
        <v>95</v>
      </c>
      <c r="M316" s="70">
        <v>30</v>
      </c>
      <c r="N316" s="37" t="s">
        <v>59</v>
      </c>
      <c r="O316" s="37" t="s">
        <v>130</v>
      </c>
      <c r="P316" s="38" t="str">
        <f>VLOOKUP(E316,品牌型号对应工厂型号!A:C,2,0)</f>
        <v>1.5mil DABL-20（G-15)</v>
      </c>
      <c r="Q316" s="38" t="str">
        <f>VLOOKUP(E316,品牌型号对应工厂型号!A:C,3,0)</f>
        <v>G-15</v>
      </c>
      <c r="R316" s="39" t="str">
        <f t="shared" si="8"/>
        <v>S01D3007P046</v>
      </c>
      <c r="S316" s="40">
        <f>VLOOKUP(E316,品牌型号对应工厂型号!A:E,5,0)</f>
        <v>5</v>
      </c>
      <c r="T316" s="38" t="str">
        <f>VLOOKUP(E316,品牌型号对应工厂型号!A:I,9,0)</f>
        <v>99:1.5mil DABL-10(G-15)</v>
      </c>
      <c r="V316" s="41" t="str">
        <f t="shared" si="9"/>
        <v>云南力魔 马杰 18388116506 gd</v>
      </c>
      <c r="W316" s="42" t="str">
        <f>VLOOKUP(E316,品牌型号对应工厂型号!A:H,6)</f>
        <v>北极光</v>
      </c>
    </row>
    <row r="317" spans="1:23" s="37" customFormat="1">
      <c r="A317" s="34">
        <v>43117</v>
      </c>
      <c r="B317" s="37">
        <v>3.5651225694455206</v>
      </c>
      <c r="C317" s="37" t="s">
        <v>893</v>
      </c>
      <c r="D317" s="37" t="s">
        <v>900</v>
      </c>
      <c r="E317" s="37" t="s">
        <v>661</v>
      </c>
      <c r="F317" s="37" t="s">
        <v>96</v>
      </c>
      <c r="G317" s="70">
        <v>1.524</v>
      </c>
      <c r="H317" s="37" t="s">
        <v>126</v>
      </c>
      <c r="I317" s="37" t="s">
        <v>44</v>
      </c>
      <c r="J317" s="70">
        <v>45.72</v>
      </c>
      <c r="K317" s="37" t="s">
        <v>901</v>
      </c>
      <c r="L317" s="37" t="s">
        <v>95</v>
      </c>
      <c r="M317" s="70">
        <v>30</v>
      </c>
      <c r="N317" s="37" t="s">
        <v>59</v>
      </c>
      <c r="O317" s="37" t="s">
        <v>130</v>
      </c>
      <c r="P317" s="38" t="str">
        <f>VLOOKUP(E317,品牌型号对应工厂型号!A:C,2,0)</f>
        <v>1.5mil DABL-20（G-15)</v>
      </c>
      <c r="Q317" s="38" t="str">
        <f>VLOOKUP(E317,品牌型号对应工厂型号!A:C,3,0)</f>
        <v>G-15</v>
      </c>
      <c r="R317" s="39" t="str">
        <f t="shared" si="8"/>
        <v>S01D3007P048</v>
      </c>
      <c r="S317" s="40">
        <f>VLOOKUP(E317,品牌型号对应工厂型号!A:E,5,0)</f>
        <v>5</v>
      </c>
      <c r="T317" s="38" t="str">
        <f>VLOOKUP(E317,品牌型号对应工厂型号!A:I,9,0)</f>
        <v>99:1.5mil DABL-10(G-15)</v>
      </c>
      <c r="V317" s="41" t="str">
        <f t="shared" si="9"/>
        <v>云南力魔 马杰 18388116506 gd</v>
      </c>
      <c r="W317" s="42" t="str">
        <f>VLOOKUP(E317,品牌型号对应工厂型号!A:H,6)</f>
        <v>北极光</v>
      </c>
    </row>
    <row r="318" spans="1:23" s="37" customFormat="1">
      <c r="A318" s="34">
        <v>43117</v>
      </c>
      <c r="B318" s="37">
        <v>3.5651225694455206</v>
      </c>
      <c r="C318" s="37" t="s">
        <v>893</v>
      </c>
      <c r="D318" s="37" t="s">
        <v>902</v>
      </c>
      <c r="E318" s="37" t="s">
        <v>661</v>
      </c>
      <c r="F318" s="37" t="s">
        <v>96</v>
      </c>
      <c r="G318" s="70">
        <v>1.524</v>
      </c>
      <c r="H318" s="37" t="s">
        <v>126</v>
      </c>
      <c r="I318" s="37" t="s">
        <v>44</v>
      </c>
      <c r="J318" s="70">
        <v>45.72</v>
      </c>
      <c r="K318" s="37" t="s">
        <v>903</v>
      </c>
      <c r="L318" s="37" t="s">
        <v>95</v>
      </c>
      <c r="M318" s="70">
        <v>30</v>
      </c>
      <c r="N318" s="37" t="s">
        <v>59</v>
      </c>
      <c r="O318" s="37" t="s">
        <v>130</v>
      </c>
      <c r="P318" s="38" t="str">
        <f>VLOOKUP(E318,品牌型号对应工厂型号!A:C,2,0)</f>
        <v>1.5mil DABL-20（G-15)</v>
      </c>
      <c r="Q318" s="38" t="str">
        <f>VLOOKUP(E318,品牌型号对应工厂型号!A:C,3,0)</f>
        <v>G-15</v>
      </c>
      <c r="R318" s="39" t="str">
        <f t="shared" si="8"/>
        <v>S01D3007P047</v>
      </c>
      <c r="S318" s="40">
        <f>VLOOKUP(E318,品牌型号对应工厂型号!A:E,5,0)</f>
        <v>5</v>
      </c>
      <c r="T318" s="38" t="str">
        <f>VLOOKUP(E318,品牌型号对应工厂型号!A:I,9,0)</f>
        <v>99:1.5mil DABL-10(G-15)</v>
      </c>
      <c r="V318" s="41" t="str">
        <f t="shared" si="9"/>
        <v>云南力魔 马杰 18388116506 gd</v>
      </c>
      <c r="W318" s="42" t="str">
        <f>VLOOKUP(E318,品牌型号对应工厂型号!A:H,6)</f>
        <v>北极光</v>
      </c>
    </row>
    <row r="319" spans="1:23" s="37" customFormat="1">
      <c r="A319" s="34">
        <v>43117</v>
      </c>
      <c r="B319" s="37">
        <v>3.5651225694455206</v>
      </c>
      <c r="C319" s="37" t="s">
        <v>893</v>
      </c>
      <c r="D319" s="37" t="s">
        <v>904</v>
      </c>
      <c r="E319" s="37" t="s">
        <v>661</v>
      </c>
      <c r="F319" s="37" t="s">
        <v>96</v>
      </c>
      <c r="G319" s="70">
        <v>1.524</v>
      </c>
      <c r="H319" s="37" t="s">
        <v>126</v>
      </c>
      <c r="I319" s="37" t="s">
        <v>44</v>
      </c>
      <c r="J319" s="70">
        <v>45.72</v>
      </c>
      <c r="K319" s="37" t="s">
        <v>905</v>
      </c>
      <c r="L319" s="37" t="s">
        <v>95</v>
      </c>
      <c r="M319" s="70">
        <v>30</v>
      </c>
      <c r="N319" s="37" t="s">
        <v>59</v>
      </c>
      <c r="O319" s="37" t="s">
        <v>130</v>
      </c>
      <c r="P319" s="38" t="str">
        <f>VLOOKUP(E319,品牌型号对应工厂型号!A:C,2,0)</f>
        <v>1.5mil DABL-20（G-15)</v>
      </c>
      <c r="Q319" s="38" t="str">
        <f>VLOOKUP(E319,品牌型号对应工厂型号!A:C,3,0)</f>
        <v>G-15</v>
      </c>
      <c r="R319" s="39" t="str">
        <f t="shared" si="8"/>
        <v>S01D3007P051</v>
      </c>
      <c r="S319" s="40">
        <f>VLOOKUP(E319,品牌型号对应工厂型号!A:E,5,0)</f>
        <v>5</v>
      </c>
      <c r="T319" s="38" t="str">
        <f>VLOOKUP(E319,品牌型号对应工厂型号!A:I,9,0)</f>
        <v>99:1.5mil DABL-10(G-15)</v>
      </c>
      <c r="V319" s="41" t="str">
        <f t="shared" si="9"/>
        <v>云南力魔 马杰 18388116506 gd</v>
      </c>
      <c r="W319" s="42" t="str">
        <f>VLOOKUP(E319,品牌型号对应工厂型号!A:H,6)</f>
        <v>北极光</v>
      </c>
    </row>
    <row r="320" spans="1:23" s="37" customFormat="1">
      <c r="A320" s="34">
        <v>43117</v>
      </c>
      <c r="B320" s="37">
        <v>3.5651225694455206</v>
      </c>
      <c r="C320" s="37" t="s">
        <v>893</v>
      </c>
      <c r="D320" s="37" t="s">
        <v>906</v>
      </c>
      <c r="E320" s="37" t="s">
        <v>45</v>
      </c>
      <c r="F320" s="37" t="s">
        <v>90</v>
      </c>
      <c r="G320" s="70">
        <v>1.524</v>
      </c>
      <c r="H320" s="37" t="s">
        <v>61</v>
      </c>
      <c r="I320" s="37" t="s">
        <v>46</v>
      </c>
      <c r="J320" s="70">
        <v>45.72</v>
      </c>
      <c r="K320" s="37" t="s">
        <v>907</v>
      </c>
      <c r="L320" s="37" t="s">
        <v>95</v>
      </c>
      <c r="M320" s="70">
        <v>30</v>
      </c>
      <c r="N320" s="37" t="s">
        <v>59</v>
      </c>
      <c r="O320" s="37" t="s">
        <v>130</v>
      </c>
      <c r="P320" s="38" t="str">
        <f>VLOOKUP(E320,品牌型号对应工厂型号!A:C,2,0)</f>
        <v>1.5mil EASL-70（G-70)</v>
      </c>
      <c r="Q320" s="38" t="str">
        <f>VLOOKUP(E320,品牌型号对应工厂型号!A:C,3,0)</f>
        <v>G-70</v>
      </c>
      <c r="R320" s="39" t="str">
        <f t="shared" si="8"/>
        <v>D12N2572P035</v>
      </c>
      <c r="S320" s="40">
        <f>VLOOKUP(E320,品牌型号对应工厂型号!A:E,5,0)</f>
        <v>5</v>
      </c>
      <c r="T320" s="38" t="str">
        <f>VLOOKUP(E320,品牌型号对应工厂型号!A:I,9,0)</f>
        <v>98:1.5mil EASL-70(G-70)</v>
      </c>
      <c r="V320" s="41" t="str">
        <f t="shared" si="9"/>
        <v>云南力魔 马杰 18388116506 gd</v>
      </c>
      <c r="W320" s="42" t="str">
        <f>VLOOKUP(E320,品牌型号对应工厂型号!A:H,6)</f>
        <v>北极光</v>
      </c>
    </row>
    <row r="321" spans="1:23" s="37" customFormat="1">
      <c r="A321" s="34">
        <v>43117</v>
      </c>
      <c r="B321" s="37">
        <v>3.5651225694455206</v>
      </c>
      <c r="C321" s="37" t="s">
        <v>893</v>
      </c>
      <c r="D321" s="37" t="s">
        <v>908</v>
      </c>
      <c r="E321" s="37" t="s">
        <v>45</v>
      </c>
      <c r="F321" s="37" t="s">
        <v>90</v>
      </c>
      <c r="G321" s="70">
        <v>1.524</v>
      </c>
      <c r="H321" s="37" t="s">
        <v>61</v>
      </c>
      <c r="I321" s="37" t="s">
        <v>46</v>
      </c>
      <c r="J321" s="70">
        <v>45.72</v>
      </c>
      <c r="K321" s="37" t="s">
        <v>909</v>
      </c>
      <c r="L321" s="37" t="s">
        <v>95</v>
      </c>
      <c r="M321" s="70">
        <v>30</v>
      </c>
      <c r="N321" s="37" t="s">
        <v>59</v>
      </c>
      <c r="O321" s="37" t="s">
        <v>130</v>
      </c>
      <c r="P321" s="38" t="str">
        <f>VLOOKUP(E321,品牌型号对应工厂型号!A:C,2,0)</f>
        <v>1.5mil EASL-70（G-70)</v>
      </c>
      <c r="Q321" s="38" t="str">
        <f>VLOOKUP(E321,品牌型号对应工厂型号!A:C,3,0)</f>
        <v>G-70</v>
      </c>
      <c r="R321" s="39" t="str">
        <f t="shared" si="8"/>
        <v>D12N2572P037</v>
      </c>
      <c r="S321" s="40">
        <f>VLOOKUP(E321,品牌型号对应工厂型号!A:E,5,0)</f>
        <v>5</v>
      </c>
      <c r="T321" s="38" t="str">
        <f>VLOOKUP(E321,品牌型号对应工厂型号!A:I,9,0)</f>
        <v>98:1.5mil EASL-70(G-70)</v>
      </c>
      <c r="V321" s="41" t="str">
        <f t="shared" si="9"/>
        <v>云南力魔 马杰 18388116506 gd</v>
      </c>
      <c r="W321" s="42" t="str">
        <f>VLOOKUP(E321,品牌型号对应工厂型号!A:H,6)</f>
        <v>北极光</v>
      </c>
    </row>
    <row r="322" spans="1:23" s="37" customFormat="1">
      <c r="A322" s="34">
        <v>43117</v>
      </c>
      <c r="B322" s="37">
        <v>3.5651225694455206</v>
      </c>
      <c r="C322" s="37" t="s">
        <v>893</v>
      </c>
      <c r="D322" s="37" t="s">
        <v>910</v>
      </c>
      <c r="E322" s="37" t="s">
        <v>45</v>
      </c>
      <c r="F322" s="37" t="s">
        <v>90</v>
      </c>
      <c r="G322" s="70">
        <v>1.524</v>
      </c>
      <c r="H322" s="37" t="s">
        <v>61</v>
      </c>
      <c r="I322" s="37" t="s">
        <v>46</v>
      </c>
      <c r="J322" s="70">
        <v>45.72</v>
      </c>
      <c r="K322" s="37" t="s">
        <v>911</v>
      </c>
      <c r="L322" s="37" t="s">
        <v>95</v>
      </c>
      <c r="M322" s="70">
        <v>30</v>
      </c>
      <c r="N322" s="37" t="s">
        <v>59</v>
      </c>
      <c r="O322" s="37" t="s">
        <v>130</v>
      </c>
      <c r="P322" s="38" t="str">
        <f>VLOOKUP(E322,品牌型号对应工厂型号!A:C,2,0)</f>
        <v>1.5mil EASL-70（G-70)</v>
      </c>
      <c r="Q322" s="38" t="str">
        <f>VLOOKUP(E322,品牌型号对应工厂型号!A:C,3,0)</f>
        <v>G-70</v>
      </c>
      <c r="R322" s="39" t="str">
        <f t="shared" ref="R322:R385" si="10">K322</f>
        <v>D12N2572P036</v>
      </c>
      <c r="S322" s="40">
        <f>VLOOKUP(E322,品牌型号对应工厂型号!A:E,5,0)</f>
        <v>5</v>
      </c>
      <c r="T322" s="38" t="str">
        <f>VLOOKUP(E322,品牌型号对应工厂型号!A:I,9,0)</f>
        <v>98:1.5mil EASL-70(G-70)</v>
      </c>
      <c r="V322" s="41" t="str">
        <f t="shared" ref="V322:V385" si="11">O322</f>
        <v>云南力魔 马杰 18388116506 gd</v>
      </c>
      <c r="W322" s="42" t="str">
        <f>VLOOKUP(E322,品牌型号对应工厂型号!A:H,6)</f>
        <v>北极光</v>
      </c>
    </row>
    <row r="323" spans="1:23" s="37" customFormat="1">
      <c r="A323" s="34">
        <v>43117</v>
      </c>
      <c r="B323" s="37">
        <v>3.5651225694455206</v>
      </c>
      <c r="C323" s="37" t="s">
        <v>893</v>
      </c>
      <c r="D323" s="37" t="s">
        <v>912</v>
      </c>
      <c r="E323" s="37" t="s">
        <v>45</v>
      </c>
      <c r="F323" s="37" t="s">
        <v>90</v>
      </c>
      <c r="G323" s="70">
        <v>1.524</v>
      </c>
      <c r="H323" s="37" t="s">
        <v>61</v>
      </c>
      <c r="I323" s="37" t="s">
        <v>46</v>
      </c>
      <c r="J323" s="70">
        <v>45.72</v>
      </c>
      <c r="K323" s="37" t="s">
        <v>913</v>
      </c>
      <c r="L323" s="37" t="s">
        <v>95</v>
      </c>
      <c r="M323" s="70">
        <v>30</v>
      </c>
      <c r="N323" s="37" t="s">
        <v>59</v>
      </c>
      <c r="O323" s="37" t="s">
        <v>130</v>
      </c>
      <c r="P323" s="38" t="str">
        <f>VLOOKUP(E323,品牌型号对应工厂型号!A:C,2,0)</f>
        <v>1.5mil EASL-70（G-70)</v>
      </c>
      <c r="Q323" s="38" t="str">
        <f>VLOOKUP(E323,品牌型号对应工厂型号!A:C,3,0)</f>
        <v>G-70</v>
      </c>
      <c r="R323" s="39" t="str">
        <f t="shared" si="10"/>
        <v>D12N2572P033</v>
      </c>
      <c r="S323" s="40">
        <f>VLOOKUP(E323,品牌型号对应工厂型号!A:E,5,0)</f>
        <v>5</v>
      </c>
      <c r="T323" s="38" t="str">
        <f>VLOOKUP(E323,品牌型号对应工厂型号!A:I,9,0)</f>
        <v>98:1.5mil EASL-70(G-70)</v>
      </c>
      <c r="V323" s="41" t="str">
        <f t="shared" si="11"/>
        <v>云南力魔 马杰 18388116506 gd</v>
      </c>
      <c r="W323" s="42" t="str">
        <f>VLOOKUP(E323,品牌型号对应工厂型号!A:H,6)</f>
        <v>北极光</v>
      </c>
    </row>
    <row r="324" spans="1:23" s="37" customFormat="1">
      <c r="A324" s="34">
        <v>43117</v>
      </c>
      <c r="B324" s="37">
        <v>3.5651225694455206</v>
      </c>
      <c r="C324" s="37" t="s">
        <v>893</v>
      </c>
      <c r="D324" s="37" t="s">
        <v>914</v>
      </c>
      <c r="E324" s="37" t="s">
        <v>45</v>
      </c>
      <c r="F324" s="37" t="s">
        <v>90</v>
      </c>
      <c r="G324" s="70">
        <v>1.524</v>
      </c>
      <c r="H324" s="37" t="s">
        <v>61</v>
      </c>
      <c r="I324" s="37" t="s">
        <v>46</v>
      </c>
      <c r="J324" s="70">
        <v>45.72</v>
      </c>
      <c r="K324" s="37" t="s">
        <v>915</v>
      </c>
      <c r="L324" s="37" t="s">
        <v>95</v>
      </c>
      <c r="M324" s="70">
        <v>30</v>
      </c>
      <c r="N324" s="37" t="s">
        <v>59</v>
      </c>
      <c r="O324" s="37" t="s">
        <v>130</v>
      </c>
      <c r="P324" s="38" t="str">
        <f>VLOOKUP(E324,品牌型号对应工厂型号!A:C,2,0)</f>
        <v>1.5mil EASL-70（G-70)</v>
      </c>
      <c r="Q324" s="38" t="str">
        <f>VLOOKUP(E324,品牌型号对应工厂型号!A:C,3,0)</f>
        <v>G-70</v>
      </c>
      <c r="R324" s="39" t="str">
        <f t="shared" si="10"/>
        <v>D12N2572P034</v>
      </c>
      <c r="S324" s="40">
        <f>VLOOKUP(E324,品牌型号对应工厂型号!A:E,5,0)</f>
        <v>5</v>
      </c>
      <c r="T324" s="38" t="str">
        <f>VLOOKUP(E324,品牌型号对应工厂型号!A:I,9,0)</f>
        <v>98:1.5mil EASL-70(G-70)</v>
      </c>
      <c r="V324" s="41" t="str">
        <f t="shared" si="11"/>
        <v>云南力魔 马杰 18388116506 gd</v>
      </c>
      <c r="W324" s="42" t="str">
        <f>VLOOKUP(E324,品牌型号对应工厂型号!A:H,6)</f>
        <v>北极光</v>
      </c>
    </row>
    <row r="325" spans="1:23" s="37" customFormat="1">
      <c r="A325" s="34">
        <v>43119</v>
      </c>
      <c r="B325" s="37">
        <v>1.5661060185157112</v>
      </c>
      <c r="C325" s="37" t="s">
        <v>916</v>
      </c>
      <c r="D325" s="37" t="s">
        <v>917</v>
      </c>
      <c r="E325" s="37" t="s">
        <v>918</v>
      </c>
      <c r="F325" s="37" t="s">
        <v>91</v>
      </c>
      <c r="G325" s="70">
        <v>1.524</v>
      </c>
      <c r="H325" s="37" t="s">
        <v>121</v>
      </c>
      <c r="I325" s="37" t="s">
        <v>111</v>
      </c>
      <c r="J325" s="70">
        <v>45.72</v>
      </c>
      <c r="K325" s="37" t="s">
        <v>919</v>
      </c>
      <c r="L325" s="37" t="s">
        <v>95</v>
      </c>
      <c r="M325" s="70">
        <v>30</v>
      </c>
      <c r="N325" s="37" t="s">
        <v>59</v>
      </c>
      <c r="O325" s="37" t="s">
        <v>920</v>
      </c>
      <c r="P325" s="38" t="str">
        <f>VLOOKUP(E325,品牌型号对应工厂型号!A:C,2,0)</f>
        <v>2.0mil NWBL-70（C-73卓越系列）</v>
      </c>
      <c r="Q325" s="38" t="str">
        <f>VLOOKUP(E325,品牌型号对应工厂型号!A:C,3,0)</f>
        <v>C-73(卓越系列)</v>
      </c>
      <c r="R325" s="39" t="str">
        <f t="shared" si="10"/>
        <v>S01N2094P006</v>
      </c>
      <c r="S325" s="40">
        <f>VLOOKUP(E325,品牌型号对应工厂型号!A:E,5,0)</f>
        <v>10</v>
      </c>
      <c r="T325" s="38" t="str">
        <f>VLOOKUP(E325,品牌型号对应工厂型号!A:I,9,0)</f>
        <v>173:2.0mil ENCGR-65（C-73卓越系列）</v>
      </c>
      <c r="V325" s="41" t="str">
        <f t="shared" si="11"/>
        <v>广州七季 马杰 18388116506 gd</v>
      </c>
      <c r="W325" s="42" t="str">
        <f>VLOOKUP(E325,品牌型号对应工厂型号!A:H,6)</f>
        <v>北极光</v>
      </c>
    </row>
    <row r="326" spans="1:23" s="37" customFormat="1">
      <c r="A326" s="34">
        <v>43119</v>
      </c>
      <c r="C326" s="37" t="s">
        <v>921</v>
      </c>
      <c r="E326" s="37" t="s">
        <v>922</v>
      </c>
      <c r="G326" s="70"/>
      <c r="H326" s="37" t="s">
        <v>923</v>
      </c>
      <c r="I326" s="37" t="s">
        <v>111</v>
      </c>
      <c r="J326" s="70"/>
      <c r="K326" s="37" t="s">
        <v>924</v>
      </c>
      <c r="M326" s="70"/>
      <c r="O326" s="37" t="s">
        <v>878</v>
      </c>
      <c r="P326" s="38" t="str">
        <f>VLOOKUP(E326,品牌型号对应工厂型号!A:C,2,0)</f>
        <v>2.0mil ENCGR-65（C-73卓越系列）</v>
      </c>
      <c r="Q326" s="38" t="str">
        <f>VLOOKUP(E326,品牌型号对应工厂型号!A:C,3,0)</f>
        <v>C-73(卓越系列)</v>
      </c>
      <c r="R326" s="39" t="str">
        <f t="shared" si="10"/>
        <v>D04D2662P015</v>
      </c>
      <c r="S326" s="40">
        <f>VLOOKUP(E326,品牌型号对应工厂型号!A:E,5,0)</f>
        <v>10</v>
      </c>
      <c r="T326" s="38" t="str">
        <f>VLOOKUP(E326,品牌型号对应工厂型号!A:I,9,0)</f>
        <v>173:2.0mil ENCGR-65（C-73卓越系列）</v>
      </c>
      <c r="V326" s="41" t="str">
        <f t="shared" si="11"/>
        <v>泉州市聚众 黄田军 13559525589 gd</v>
      </c>
      <c r="W326" s="42" t="str">
        <f>VLOOKUP(E326,品牌型号对应工厂型号!A:H,6)</f>
        <v>北极光</v>
      </c>
    </row>
    <row r="327" spans="1:23" s="37" customFormat="1">
      <c r="A327" s="34">
        <v>43119</v>
      </c>
      <c r="C327" s="37" t="s">
        <v>921</v>
      </c>
      <c r="E327" s="37" t="s">
        <v>922</v>
      </c>
      <c r="G327" s="70"/>
      <c r="H327" s="37" t="s">
        <v>923</v>
      </c>
      <c r="I327" s="37" t="s">
        <v>111</v>
      </c>
      <c r="J327" s="70"/>
      <c r="K327" s="37" t="s">
        <v>925</v>
      </c>
      <c r="M327" s="70"/>
      <c r="O327" s="37" t="s">
        <v>878</v>
      </c>
      <c r="P327" s="38" t="str">
        <f>VLOOKUP(E327,品牌型号对应工厂型号!A:C,2,0)</f>
        <v>2.0mil ENCGR-65（C-73卓越系列）</v>
      </c>
      <c r="Q327" s="38" t="str">
        <f>VLOOKUP(E327,品牌型号对应工厂型号!A:C,3,0)</f>
        <v>C-73(卓越系列)</v>
      </c>
      <c r="R327" s="39" t="str">
        <f t="shared" si="10"/>
        <v>D05D2395P010</v>
      </c>
      <c r="S327" s="40">
        <f>VLOOKUP(E327,品牌型号对应工厂型号!A:E,5,0)</f>
        <v>10</v>
      </c>
      <c r="T327" s="38" t="str">
        <f>VLOOKUP(E327,品牌型号对应工厂型号!A:I,9,0)</f>
        <v>173:2.0mil ENCGR-65（C-73卓越系列）</v>
      </c>
      <c r="V327" s="41" t="str">
        <f t="shared" si="11"/>
        <v>泉州市聚众 黄田军 13559525589 gd</v>
      </c>
      <c r="W327" s="42" t="str">
        <f>VLOOKUP(E327,品牌型号对应工厂型号!A:H,6)</f>
        <v>北极光</v>
      </c>
    </row>
    <row r="328" spans="1:23" s="37" customFormat="1">
      <c r="A328" s="34">
        <v>43118</v>
      </c>
      <c r="B328" s="34">
        <v>2.5696158564824145</v>
      </c>
      <c r="C328" s="35" t="s">
        <v>926</v>
      </c>
      <c r="D328" s="34" t="s">
        <v>927</v>
      </c>
      <c r="E328" s="35" t="s">
        <v>928</v>
      </c>
      <c r="F328" s="34" t="s">
        <v>94</v>
      </c>
      <c r="G328" s="70">
        <v>1.524</v>
      </c>
      <c r="H328" s="34" t="s">
        <v>929</v>
      </c>
      <c r="I328" s="36" t="s">
        <v>930</v>
      </c>
      <c r="J328" s="70">
        <v>22.86</v>
      </c>
      <c r="K328" s="37" t="s">
        <v>931</v>
      </c>
      <c r="L328" s="37" t="s">
        <v>95</v>
      </c>
      <c r="M328" s="70">
        <v>15</v>
      </c>
      <c r="N328" s="37" t="s">
        <v>59</v>
      </c>
      <c r="O328" s="37" t="s">
        <v>130</v>
      </c>
      <c r="P328" s="38" t="str">
        <f>VLOOKUP(E328,品牌型号对应工厂型号!A:C,2,0)</f>
        <v>3.0mil ZXBL-15（X-15）</v>
      </c>
      <c r="Q328" s="38" t="str">
        <f>VLOOKUP(E328,品牌型号对应工厂型号!A:C,3,0)</f>
        <v>X-15</v>
      </c>
      <c r="R328" s="39" t="str">
        <f t="shared" si="10"/>
        <v>B04D2402P002R001</v>
      </c>
      <c r="S328" s="40">
        <f>VLOOKUP(E328,品牌型号对应工厂型号!A:E,5,0)</f>
        <v>10</v>
      </c>
      <c r="T328" s="38" t="str">
        <f>VLOOKUP(E328,品牌型号对应工厂型号!A:I,9,0)</f>
        <v>158:ZXBL-15 3.0mil（X-15）</v>
      </c>
      <c r="V328" s="41" t="str">
        <f t="shared" si="11"/>
        <v>云南力魔 马杰 18388116506 gd</v>
      </c>
      <c r="W328" s="42" t="str">
        <f>VLOOKUP(E328,品牌型号对应工厂型号!A:H,6)</f>
        <v>北极光</v>
      </c>
    </row>
    <row r="329" spans="1:23" s="37" customFormat="1">
      <c r="A329" s="34">
        <v>43118</v>
      </c>
      <c r="B329" s="34">
        <v>2.5696158564824145</v>
      </c>
      <c r="C329" s="35" t="s">
        <v>926</v>
      </c>
      <c r="D329" s="34" t="s">
        <v>932</v>
      </c>
      <c r="E329" s="35" t="s">
        <v>928</v>
      </c>
      <c r="F329" s="34" t="s">
        <v>94</v>
      </c>
      <c r="G329" s="70">
        <v>1.524</v>
      </c>
      <c r="H329" s="34" t="s">
        <v>929</v>
      </c>
      <c r="I329" s="36" t="s">
        <v>930</v>
      </c>
      <c r="J329" s="70">
        <v>22.86</v>
      </c>
      <c r="K329" s="37" t="s">
        <v>933</v>
      </c>
      <c r="L329" s="37" t="s">
        <v>95</v>
      </c>
      <c r="M329" s="70">
        <v>15</v>
      </c>
      <c r="N329" s="37" t="s">
        <v>59</v>
      </c>
      <c r="O329" s="37" t="s">
        <v>130</v>
      </c>
      <c r="P329" s="38" t="str">
        <f>VLOOKUP(E329,品牌型号对应工厂型号!A:C,2,0)</f>
        <v>3.0mil ZXBL-15（X-15）</v>
      </c>
      <c r="Q329" s="38" t="str">
        <f>VLOOKUP(E329,品牌型号对应工厂型号!A:C,3,0)</f>
        <v>X-15</v>
      </c>
      <c r="R329" s="39" t="str">
        <f t="shared" si="10"/>
        <v>B04D2406P001R007</v>
      </c>
      <c r="S329" s="40">
        <f>VLOOKUP(E329,品牌型号对应工厂型号!A:E,5,0)</f>
        <v>10</v>
      </c>
      <c r="T329" s="38" t="str">
        <f>VLOOKUP(E329,品牌型号对应工厂型号!A:I,9,0)</f>
        <v>158:ZXBL-15 3.0mil（X-15）</v>
      </c>
      <c r="V329" s="41" t="str">
        <f t="shared" si="11"/>
        <v>云南力魔 马杰 18388116506 gd</v>
      </c>
      <c r="W329" s="42" t="str">
        <f>VLOOKUP(E329,品牌型号对应工厂型号!A:H,6)</f>
        <v>北极光</v>
      </c>
    </row>
    <row r="330" spans="1:23" s="37" customFormat="1">
      <c r="A330" s="34">
        <v>43118</v>
      </c>
      <c r="B330" s="34">
        <v>2.5696158564824145</v>
      </c>
      <c r="C330" s="35" t="s">
        <v>926</v>
      </c>
      <c r="D330" s="34" t="s">
        <v>934</v>
      </c>
      <c r="E330" s="35" t="s">
        <v>928</v>
      </c>
      <c r="F330" s="34" t="s">
        <v>94</v>
      </c>
      <c r="G330" s="70">
        <v>1.524</v>
      </c>
      <c r="H330" s="34" t="s">
        <v>929</v>
      </c>
      <c r="I330" s="36" t="s">
        <v>930</v>
      </c>
      <c r="J330" s="70">
        <v>22.86</v>
      </c>
      <c r="K330" s="37" t="s">
        <v>935</v>
      </c>
      <c r="L330" s="37" t="s">
        <v>95</v>
      </c>
      <c r="M330" s="70">
        <v>15</v>
      </c>
      <c r="N330" s="37" t="s">
        <v>59</v>
      </c>
      <c r="O330" s="37" t="s">
        <v>130</v>
      </c>
      <c r="P330" s="38" t="str">
        <f>VLOOKUP(E330,品牌型号对应工厂型号!A:C,2,0)</f>
        <v>3.0mil ZXBL-15（X-15）</v>
      </c>
      <c r="Q330" s="38" t="str">
        <f>VLOOKUP(E330,品牌型号对应工厂型号!A:C,3,0)</f>
        <v>X-15</v>
      </c>
      <c r="R330" s="39" t="str">
        <f t="shared" si="10"/>
        <v>B09D1243P001R005</v>
      </c>
      <c r="S330" s="40">
        <f>VLOOKUP(E330,品牌型号对应工厂型号!A:E,5,0)</f>
        <v>10</v>
      </c>
      <c r="T330" s="38" t="str">
        <f>VLOOKUP(E330,品牌型号对应工厂型号!A:I,9,0)</f>
        <v>158:ZXBL-15 3.0mil（X-15）</v>
      </c>
      <c r="V330" s="41" t="str">
        <f t="shared" si="11"/>
        <v>云南力魔 马杰 18388116506 gd</v>
      </c>
      <c r="W330" s="42" t="str">
        <f>VLOOKUP(E330,品牌型号对应工厂型号!A:H,6)</f>
        <v>北极光</v>
      </c>
    </row>
    <row r="331" spans="1:23" s="37" customFormat="1">
      <c r="A331" s="34">
        <v>43118</v>
      </c>
      <c r="B331" s="34">
        <v>2.5696158564824145</v>
      </c>
      <c r="C331" s="35" t="s">
        <v>926</v>
      </c>
      <c r="D331" s="34" t="s">
        <v>936</v>
      </c>
      <c r="E331" s="35" t="s">
        <v>928</v>
      </c>
      <c r="F331" s="34" t="s">
        <v>94</v>
      </c>
      <c r="G331" s="70">
        <v>1.524</v>
      </c>
      <c r="H331" s="34" t="s">
        <v>929</v>
      </c>
      <c r="I331" s="36" t="s">
        <v>930</v>
      </c>
      <c r="J331" s="70">
        <v>22.86</v>
      </c>
      <c r="K331" s="37" t="s">
        <v>937</v>
      </c>
      <c r="L331" s="37" t="s">
        <v>95</v>
      </c>
      <c r="M331" s="70">
        <v>15</v>
      </c>
      <c r="N331" s="37" t="s">
        <v>59</v>
      </c>
      <c r="O331" s="37" t="s">
        <v>130</v>
      </c>
      <c r="P331" s="38" t="str">
        <f>VLOOKUP(E331,品牌型号对应工厂型号!A:C,2,0)</f>
        <v>3.0mil ZXBL-15（X-15）</v>
      </c>
      <c r="Q331" s="38" t="str">
        <f>VLOOKUP(E331,品牌型号对应工厂型号!A:C,3,0)</f>
        <v>X-15</v>
      </c>
      <c r="R331" s="39" t="str">
        <f t="shared" si="10"/>
        <v>B04D2406P001R007-1</v>
      </c>
      <c r="S331" s="40">
        <f>VLOOKUP(E331,品牌型号对应工厂型号!A:E,5,0)</f>
        <v>10</v>
      </c>
      <c r="T331" s="38" t="str">
        <f>VLOOKUP(E331,品牌型号对应工厂型号!A:I,9,0)</f>
        <v>158:ZXBL-15 3.0mil（X-15）</v>
      </c>
      <c r="V331" s="41" t="str">
        <f t="shared" si="11"/>
        <v>云南力魔 马杰 18388116506 gd</v>
      </c>
      <c r="W331" s="42" t="str">
        <f>VLOOKUP(E331,品牌型号对应工厂型号!A:H,6)</f>
        <v>北极光</v>
      </c>
    </row>
    <row r="332" spans="1:23" s="37" customFormat="1">
      <c r="A332" s="34">
        <v>43118</v>
      </c>
      <c r="B332" s="34">
        <v>2.5696158564824145</v>
      </c>
      <c r="C332" s="35" t="s">
        <v>926</v>
      </c>
      <c r="D332" s="34" t="s">
        <v>940</v>
      </c>
      <c r="E332" s="35" t="s">
        <v>928</v>
      </c>
      <c r="F332" s="34" t="s">
        <v>94</v>
      </c>
      <c r="G332" s="70">
        <v>1.524</v>
      </c>
      <c r="H332" s="34" t="s">
        <v>929</v>
      </c>
      <c r="I332" s="36" t="s">
        <v>930</v>
      </c>
      <c r="J332" s="70">
        <v>22.86</v>
      </c>
      <c r="K332" s="37" t="s">
        <v>941</v>
      </c>
      <c r="L332" s="37" t="s">
        <v>95</v>
      </c>
      <c r="M332" s="70">
        <v>15</v>
      </c>
      <c r="N332" s="37" t="s">
        <v>59</v>
      </c>
      <c r="O332" s="37" t="s">
        <v>130</v>
      </c>
      <c r="P332" s="38" t="str">
        <f>VLOOKUP(E332,品牌型号对应工厂型号!A:C,2,0)</f>
        <v>3.0mil ZXBL-15（X-15）</v>
      </c>
      <c r="Q332" s="38" t="str">
        <f>VLOOKUP(E332,品牌型号对应工厂型号!A:C,3,0)</f>
        <v>X-15</v>
      </c>
      <c r="R332" s="39" t="str">
        <f t="shared" si="10"/>
        <v>B09D1243P001R005-1</v>
      </c>
      <c r="S332" s="40">
        <f>VLOOKUP(E332,品牌型号对应工厂型号!A:E,5,0)</f>
        <v>10</v>
      </c>
      <c r="T332" s="38" t="str">
        <f>VLOOKUP(E332,品牌型号对应工厂型号!A:I,9,0)</f>
        <v>158:ZXBL-15 3.0mil（X-15）</v>
      </c>
      <c r="V332" s="41" t="str">
        <f t="shared" si="11"/>
        <v>云南力魔 马杰 18388116506 gd</v>
      </c>
      <c r="W332" s="42" t="str">
        <f>VLOOKUP(E332,品牌型号对应工厂型号!A:H,6)</f>
        <v>北极光</v>
      </c>
    </row>
    <row r="333" spans="1:23" s="37" customFormat="1">
      <c r="A333" s="34">
        <v>43118</v>
      </c>
      <c r="B333" s="34">
        <v>2.5696158564824145</v>
      </c>
      <c r="C333" s="35" t="s">
        <v>926</v>
      </c>
      <c r="D333" s="34" t="s">
        <v>942</v>
      </c>
      <c r="E333" s="35" t="s">
        <v>928</v>
      </c>
      <c r="F333" s="34" t="s">
        <v>94</v>
      </c>
      <c r="G333" s="70">
        <v>1.524</v>
      </c>
      <c r="H333" s="34" t="s">
        <v>929</v>
      </c>
      <c r="I333" s="36" t="s">
        <v>930</v>
      </c>
      <c r="J333" s="70">
        <v>22.86</v>
      </c>
      <c r="K333" s="37" t="s">
        <v>943</v>
      </c>
      <c r="L333" s="37" t="s">
        <v>95</v>
      </c>
      <c r="M333" s="70">
        <v>15</v>
      </c>
      <c r="N333" s="37" t="s">
        <v>59</v>
      </c>
      <c r="O333" s="37" t="s">
        <v>130</v>
      </c>
      <c r="P333" s="38" t="str">
        <f>VLOOKUP(E333,品牌型号对应工厂型号!A:C,2,0)</f>
        <v>3.0mil ZXBL-15（X-15）</v>
      </c>
      <c r="Q333" s="38" t="str">
        <f>VLOOKUP(E333,品牌型号对应工厂型号!A:C,3,0)</f>
        <v>X-15</v>
      </c>
      <c r="R333" s="39" t="str">
        <f t="shared" si="10"/>
        <v>B04D2402P002R001-1</v>
      </c>
      <c r="S333" s="40">
        <f>VLOOKUP(E333,品牌型号对应工厂型号!A:E,5,0)</f>
        <v>10</v>
      </c>
      <c r="T333" s="38" t="str">
        <f>VLOOKUP(E333,品牌型号对应工厂型号!A:I,9,0)</f>
        <v>158:ZXBL-15 3.0mil（X-15）</v>
      </c>
      <c r="V333" s="41" t="str">
        <f t="shared" si="11"/>
        <v>云南力魔 马杰 18388116506 gd</v>
      </c>
      <c r="W333" s="42" t="str">
        <f>VLOOKUP(E333,品牌型号对应工厂型号!A:H,6)</f>
        <v>北极光</v>
      </c>
    </row>
    <row r="334" spans="1:23" s="37" customFormat="1">
      <c r="A334" s="34">
        <v>43118</v>
      </c>
      <c r="B334" s="34">
        <v>2.5696158564824145</v>
      </c>
      <c r="C334" s="35" t="s">
        <v>926</v>
      </c>
      <c r="D334" s="34" t="s">
        <v>938</v>
      </c>
      <c r="E334" s="35" t="s">
        <v>928</v>
      </c>
      <c r="F334" s="34" t="s">
        <v>94</v>
      </c>
      <c r="G334" s="70">
        <v>1.524</v>
      </c>
      <c r="H334" s="34" t="s">
        <v>929</v>
      </c>
      <c r="I334" s="36" t="s">
        <v>930</v>
      </c>
      <c r="J334" s="70">
        <v>22.86</v>
      </c>
      <c r="K334" s="37" t="s">
        <v>939</v>
      </c>
      <c r="L334" s="37" t="s">
        <v>95</v>
      </c>
      <c r="M334" s="70">
        <v>15</v>
      </c>
      <c r="N334" s="37" t="s">
        <v>59</v>
      </c>
      <c r="O334" s="37" t="s">
        <v>130</v>
      </c>
      <c r="P334" s="38" t="str">
        <f>VLOOKUP(E334,品牌型号对应工厂型号!A:C,2,0)</f>
        <v>3.0mil ZXBL-15（X-15）</v>
      </c>
      <c r="Q334" s="38" t="str">
        <f>VLOOKUP(E334,品牌型号对应工厂型号!A:C,3,0)</f>
        <v>X-15</v>
      </c>
      <c r="R334" s="39" t="str">
        <f t="shared" si="10"/>
        <v>A12D2394P005R020-1</v>
      </c>
      <c r="S334" s="40">
        <f>VLOOKUP(E334,品牌型号对应工厂型号!A:E,5,0)</f>
        <v>10</v>
      </c>
      <c r="T334" s="38" t="str">
        <f>VLOOKUP(E334,品牌型号对应工厂型号!A:I,9,0)</f>
        <v>158:ZXBL-15 3.0mil（X-15）</v>
      </c>
      <c r="V334" s="41" t="str">
        <f t="shared" si="11"/>
        <v>云南力魔 马杰 18388116506 gd</v>
      </c>
      <c r="W334" s="42" t="str">
        <f>VLOOKUP(E334,品牌型号对应工厂型号!A:H,6)</f>
        <v>北极光</v>
      </c>
    </row>
    <row r="335" spans="1:23" s="37" customFormat="1">
      <c r="A335" s="34">
        <v>43118</v>
      </c>
      <c r="B335" s="34">
        <v>2.5696158564824145</v>
      </c>
      <c r="C335" s="35" t="s">
        <v>926</v>
      </c>
      <c r="D335" s="34" t="s">
        <v>944</v>
      </c>
      <c r="E335" s="35" t="s">
        <v>945</v>
      </c>
      <c r="F335" s="34" t="s">
        <v>94</v>
      </c>
      <c r="G335" s="70">
        <v>1.524</v>
      </c>
      <c r="H335" s="34" t="s">
        <v>946</v>
      </c>
      <c r="I335" s="36" t="s">
        <v>947</v>
      </c>
      <c r="J335" s="70">
        <v>22.86</v>
      </c>
      <c r="K335" s="37" t="s">
        <v>948</v>
      </c>
      <c r="L335" s="37" t="s">
        <v>95</v>
      </c>
      <c r="M335" s="70">
        <v>15</v>
      </c>
      <c r="N335" s="37" t="s">
        <v>59</v>
      </c>
      <c r="O335" s="37" t="s">
        <v>130</v>
      </c>
      <c r="P335" s="38" t="str">
        <f>VLOOKUP(E335,品牌型号对应工厂型号!A:C,2,0)</f>
        <v>3.0mil ZXBL-30（X-30）</v>
      </c>
      <c r="Q335" s="38" t="str">
        <f>VLOOKUP(E335,品牌型号对应工厂型号!A:C,3,0)</f>
        <v>X-30</v>
      </c>
      <c r="R335" s="39" t="str">
        <f t="shared" si="10"/>
        <v>B09D2007P002R004</v>
      </c>
      <c r="S335" s="40">
        <f>VLOOKUP(E335,品牌型号对应工厂型号!A:E,5,0)</f>
        <v>10</v>
      </c>
      <c r="T335" s="38" t="str">
        <f>VLOOKUP(E335,品牌型号对应工厂型号!A:I,9,0)</f>
        <v>157:ZXBL-30 3.0mil（X-30）</v>
      </c>
      <c r="V335" s="41" t="str">
        <f t="shared" si="11"/>
        <v>云南力魔 马杰 18388116506 gd</v>
      </c>
      <c r="W335" s="42" t="str">
        <f>VLOOKUP(E335,品牌型号对应工厂型号!A:H,6)</f>
        <v>北极光</v>
      </c>
    </row>
    <row r="336" spans="1:23" s="37" customFormat="1">
      <c r="A336" s="34">
        <v>43118</v>
      </c>
      <c r="B336" s="34">
        <v>2.5696158564824145</v>
      </c>
      <c r="C336" s="35" t="s">
        <v>926</v>
      </c>
      <c r="D336" s="34" t="s">
        <v>949</v>
      </c>
      <c r="E336" s="35" t="s">
        <v>945</v>
      </c>
      <c r="F336" s="34" t="s">
        <v>94</v>
      </c>
      <c r="G336" s="70">
        <v>1.524</v>
      </c>
      <c r="H336" s="34" t="s">
        <v>946</v>
      </c>
      <c r="I336" s="36" t="s">
        <v>947</v>
      </c>
      <c r="J336" s="70">
        <v>22.86</v>
      </c>
      <c r="K336" s="37" t="s">
        <v>950</v>
      </c>
      <c r="L336" s="37" t="s">
        <v>95</v>
      </c>
      <c r="M336" s="70">
        <v>15</v>
      </c>
      <c r="N336" s="37" t="s">
        <v>59</v>
      </c>
      <c r="O336" s="37" t="s">
        <v>130</v>
      </c>
      <c r="P336" s="38" t="str">
        <f>VLOOKUP(E336,品牌型号对应工厂型号!A:C,2,0)</f>
        <v>3.0mil ZXBL-30（X-30）</v>
      </c>
      <c r="Q336" s="38" t="str">
        <f>VLOOKUP(E336,品牌型号对应工厂型号!A:C,3,0)</f>
        <v>X-30</v>
      </c>
      <c r="R336" s="39" t="str">
        <f t="shared" si="10"/>
        <v>B09D2007P002R004-1</v>
      </c>
      <c r="S336" s="40">
        <f>VLOOKUP(E336,品牌型号对应工厂型号!A:E,5,0)</f>
        <v>10</v>
      </c>
      <c r="T336" s="38" t="str">
        <f>VLOOKUP(E336,品牌型号对应工厂型号!A:I,9,0)</f>
        <v>157:ZXBL-30 3.0mil（X-30）</v>
      </c>
      <c r="V336" s="41" t="str">
        <f t="shared" si="11"/>
        <v>云南力魔 马杰 18388116506 gd</v>
      </c>
      <c r="W336" s="42" t="str">
        <f>VLOOKUP(E336,品牌型号对应工厂型号!A:H,6)</f>
        <v>北极光</v>
      </c>
    </row>
    <row r="337" spans="1:23" s="37" customFormat="1">
      <c r="A337" s="34">
        <v>43118</v>
      </c>
      <c r="B337" s="34">
        <v>2.5696158564824145</v>
      </c>
      <c r="C337" s="35" t="s">
        <v>926</v>
      </c>
      <c r="D337" s="34" t="s">
        <v>951</v>
      </c>
      <c r="E337" s="35" t="s">
        <v>945</v>
      </c>
      <c r="F337" s="34" t="s">
        <v>94</v>
      </c>
      <c r="G337" s="70">
        <v>1.524</v>
      </c>
      <c r="H337" s="34" t="s">
        <v>946</v>
      </c>
      <c r="I337" s="36" t="s">
        <v>947</v>
      </c>
      <c r="J337" s="70">
        <v>22.86</v>
      </c>
      <c r="K337" s="37" t="s">
        <v>952</v>
      </c>
      <c r="L337" s="37" t="s">
        <v>95</v>
      </c>
      <c r="M337" s="70">
        <v>15</v>
      </c>
      <c r="N337" s="37" t="s">
        <v>59</v>
      </c>
      <c r="O337" s="37" t="s">
        <v>130</v>
      </c>
      <c r="P337" s="38" t="str">
        <f>VLOOKUP(E337,品牌型号对应工厂型号!A:C,2,0)</f>
        <v>3.0mil ZXBL-30（X-30）</v>
      </c>
      <c r="Q337" s="38" t="str">
        <f>VLOOKUP(E337,品牌型号对应工厂型号!A:C,3,0)</f>
        <v>X-30</v>
      </c>
      <c r="R337" s="39" t="str">
        <f t="shared" si="10"/>
        <v>C02N2023P001R021</v>
      </c>
      <c r="S337" s="40">
        <f>VLOOKUP(E337,品牌型号对应工厂型号!A:E,5,0)</f>
        <v>10</v>
      </c>
      <c r="T337" s="38" t="str">
        <f>VLOOKUP(E337,品牌型号对应工厂型号!A:I,9,0)</f>
        <v>157:ZXBL-30 3.0mil（X-30）</v>
      </c>
      <c r="V337" s="41" t="str">
        <f t="shared" si="11"/>
        <v>云南力魔 马杰 18388116506 gd</v>
      </c>
      <c r="W337" s="42" t="str">
        <f>VLOOKUP(E337,品牌型号对应工厂型号!A:H,6)</f>
        <v>北极光</v>
      </c>
    </row>
    <row r="338" spans="1:23" s="37" customFormat="1">
      <c r="A338" s="34">
        <v>43118</v>
      </c>
      <c r="B338" s="34">
        <v>2.5696158564824145</v>
      </c>
      <c r="C338" s="35" t="s">
        <v>926</v>
      </c>
      <c r="D338" s="34" t="s">
        <v>953</v>
      </c>
      <c r="E338" s="35" t="s">
        <v>945</v>
      </c>
      <c r="F338" s="34" t="s">
        <v>94</v>
      </c>
      <c r="G338" s="70">
        <v>1.524</v>
      </c>
      <c r="H338" s="34" t="s">
        <v>946</v>
      </c>
      <c r="I338" s="36" t="s">
        <v>947</v>
      </c>
      <c r="J338" s="70">
        <v>22.86</v>
      </c>
      <c r="K338" s="37" t="s">
        <v>954</v>
      </c>
      <c r="L338" s="37" t="s">
        <v>95</v>
      </c>
      <c r="M338" s="70">
        <v>15</v>
      </c>
      <c r="N338" s="37" t="s">
        <v>59</v>
      </c>
      <c r="O338" s="37" t="s">
        <v>130</v>
      </c>
      <c r="P338" s="38" t="str">
        <f>VLOOKUP(E338,品牌型号对应工厂型号!A:C,2,0)</f>
        <v>3.0mil ZXBL-30（X-30）</v>
      </c>
      <c r="Q338" s="38" t="str">
        <f>VLOOKUP(E338,品牌型号对应工厂型号!A:C,3,0)</f>
        <v>X-30</v>
      </c>
      <c r="R338" s="39" t="str">
        <f t="shared" si="10"/>
        <v>B09D2007P002R002</v>
      </c>
      <c r="S338" s="40">
        <f>VLOOKUP(E338,品牌型号对应工厂型号!A:E,5,0)</f>
        <v>10</v>
      </c>
      <c r="T338" s="38" t="str">
        <f>VLOOKUP(E338,品牌型号对应工厂型号!A:I,9,0)</f>
        <v>157:ZXBL-30 3.0mil（X-30）</v>
      </c>
      <c r="V338" s="41" t="str">
        <f t="shared" si="11"/>
        <v>云南力魔 马杰 18388116506 gd</v>
      </c>
      <c r="W338" s="42" t="str">
        <f>VLOOKUP(E338,品牌型号对应工厂型号!A:H,6)</f>
        <v>北极光</v>
      </c>
    </row>
    <row r="339" spans="1:23" s="37" customFormat="1">
      <c r="A339" s="34">
        <v>43118</v>
      </c>
      <c r="B339" s="34">
        <v>2.5696158564824145</v>
      </c>
      <c r="C339" s="35" t="s">
        <v>926</v>
      </c>
      <c r="D339" s="34" t="s">
        <v>955</v>
      </c>
      <c r="E339" s="35" t="s">
        <v>945</v>
      </c>
      <c r="F339" s="34" t="s">
        <v>94</v>
      </c>
      <c r="G339" s="70">
        <v>1.524</v>
      </c>
      <c r="H339" s="34" t="s">
        <v>946</v>
      </c>
      <c r="I339" s="36" t="s">
        <v>947</v>
      </c>
      <c r="J339" s="70">
        <v>22.86</v>
      </c>
      <c r="K339" s="37" t="s">
        <v>956</v>
      </c>
      <c r="L339" s="37" t="s">
        <v>95</v>
      </c>
      <c r="M339" s="70">
        <v>15</v>
      </c>
      <c r="N339" s="37" t="s">
        <v>59</v>
      </c>
      <c r="O339" s="37" t="s">
        <v>130</v>
      </c>
      <c r="P339" s="38" t="str">
        <f>VLOOKUP(E339,品牌型号对应工厂型号!A:C,2,0)</f>
        <v>3.0mil ZXBL-30（X-30）</v>
      </c>
      <c r="Q339" s="38" t="str">
        <f>VLOOKUP(E339,品牌型号对应工厂型号!A:C,3,0)</f>
        <v>X-30</v>
      </c>
      <c r="R339" s="39" t="str">
        <f t="shared" si="10"/>
        <v>B09D2007P002R001</v>
      </c>
      <c r="S339" s="40">
        <f>VLOOKUP(E339,品牌型号对应工厂型号!A:E,5,0)</f>
        <v>10</v>
      </c>
      <c r="T339" s="38" t="str">
        <f>VLOOKUP(E339,品牌型号对应工厂型号!A:I,9,0)</f>
        <v>157:ZXBL-30 3.0mil（X-30）</v>
      </c>
      <c r="V339" s="41" t="str">
        <f t="shared" si="11"/>
        <v>云南力魔 马杰 18388116506 gd</v>
      </c>
      <c r="W339" s="42" t="str">
        <f>VLOOKUP(E339,品牌型号对应工厂型号!A:H,6)</f>
        <v>北极光</v>
      </c>
    </row>
    <row r="340" spans="1:23" s="37" customFormat="1">
      <c r="A340" s="34">
        <v>43118</v>
      </c>
      <c r="B340" s="34">
        <v>2.5696158564824145</v>
      </c>
      <c r="C340" s="35" t="s">
        <v>926</v>
      </c>
      <c r="D340" s="34" t="s">
        <v>957</v>
      </c>
      <c r="E340" s="35" t="s">
        <v>945</v>
      </c>
      <c r="F340" s="34" t="s">
        <v>94</v>
      </c>
      <c r="G340" s="70">
        <v>1.524</v>
      </c>
      <c r="H340" s="34" t="s">
        <v>946</v>
      </c>
      <c r="I340" s="36" t="s">
        <v>947</v>
      </c>
      <c r="J340" s="70">
        <v>22.86</v>
      </c>
      <c r="K340" s="37" t="s">
        <v>958</v>
      </c>
      <c r="L340" s="37" t="s">
        <v>95</v>
      </c>
      <c r="M340" s="70">
        <v>15</v>
      </c>
      <c r="N340" s="37" t="s">
        <v>59</v>
      </c>
      <c r="O340" s="37" t="s">
        <v>130</v>
      </c>
      <c r="P340" s="38" t="str">
        <f>VLOOKUP(E340,品牌型号对应工厂型号!A:C,2,0)</f>
        <v>3.0mil ZXBL-30（X-30）</v>
      </c>
      <c r="Q340" s="38" t="str">
        <f>VLOOKUP(E340,品牌型号对应工厂型号!A:C,3,0)</f>
        <v>X-30</v>
      </c>
      <c r="R340" s="39" t="str">
        <f t="shared" si="10"/>
        <v>C02N2023P001R021-1</v>
      </c>
      <c r="S340" s="40">
        <f>VLOOKUP(E340,品牌型号对应工厂型号!A:E,5,0)</f>
        <v>10</v>
      </c>
      <c r="T340" s="38" t="str">
        <f>VLOOKUP(E340,品牌型号对应工厂型号!A:I,9,0)</f>
        <v>157:ZXBL-30 3.0mil（X-30）</v>
      </c>
      <c r="V340" s="41" t="str">
        <f t="shared" si="11"/>
        <v>云南力魔 马杰 18388116506 gd</v>
      </c>
      <c r="W340" s="42" t="str">
        <f>VLOOKUP(E340,品牌型号对应工厂型号!A:H,6)</f>
        <v>北极光</v>
      </c>
    </row>
    <row r="341" spans="1:23" s="37" customFormat="1">
      <c r="A341" s="34">
        <v>43118</v>
      </c>
      <c r="B341" s="34">
        <v>2.5696158564824145</v>
      </c>
      <c r="C341" s="35" t="s">
        <v>926</v>
      </c>
      <c r="D341" s="34" t="s">
        <v>959</v>
      </c>
      <c r="E341" s="35" t="s">
        <v>945</v>
      </c>
      <c r="F341" s="34" t="s">
        <v>94</v>
      </c>
      <c r="G341" s="70">
        <v>1.524</v>
      </c>
      <c r="H341" s="34" t="s">
        <v>946</v>
      </c>
      <c r="I341" s="36" t="s">
        <v>947</v>
      </c>
      <c r="J341" s="70">
        <v>22.86</v>
      </c>
      <c r="K341" s="37" t="s">
        <v>960</v>
      </c>
      <c r="L341" s="37" t="s">
        <v>95</v>
      </c>
      <c r="M341" s="70">
        <v>15</v>
      </c>
      <c r="N341" s="37" t="s">
        <v>59</v>
      </c>
      <c r="O341" s="37" t="s">
        <v>130</v>
      </c>
      <c r="P341" s="38" t="str">
        <f>VLOOKUP(E341,品牌型号对应工厂型号!A:C,2,0)</f>
        <v>3.0mil ZXBL-30（X-30）</v>
      </c>
      <c r="Q341" s="38" t="str">
        <f>VLOOKUP(E341,品牌型号对应工厂型号!A:C,3,0)</f>
        <v>X-30</v>
      </c>
      <c r="R341" s="39" t="str">
        <f t="shared" si="10"/>
        <v>B09D2007P002R002-1</v>
      </c>
      <c r="S341" s="40">
        <f>VLOOKUP(E341,品牌型号对应工厂型号!A:E,5,0)</f>
        <v>10</v>
      </c>
      <c r="T341" s="38" t="str">
        <f>VLOOKUP(E341,品牌型号对应工厂型号!A:I,9,0)</f>
        <v>157:ZXBL-30 3.0mil（X-30）</v>
      </c>
      <c r="V341" s="41" t="str">
        <f t="shared" si="11"/>
        <v>云南力魔 马杰 18388116506 gd</v>
      </c>
      <c r="W341" s="42" t="str">
        <f>VLOOKUP(E341,品牌型号对应工厂型号!A:H,6)</f>
        <v>北极光</v>
      </c>
    </row>
    <row r="342" spans="1:23" s="37" customFormat="1">
      <c r="A342" s="34">
        <v>43118</v>
      </c>
      <c r="B342" s="34">
        <v>2.5696158564824145</v>
      </c>
      <c r="C342" s="35" t="s">
        <v>926</v>
      </c>
      <c r="D342" s="34" t="s">
        <v>961</v>
      </c>
      <c r="E342" s="35" t="s">
        <v>945</v>
      </c>
      <c r="F342" s="34" t="s">
        <v>94</v>
      </c>
      <c r="G342" s="70">
        <v>1.524</v>
      </c>
      <c r="H342" s="34" t="s">
        <v>946</v>
      </c>
      <c r="I342" s="36" t="s">
        <v>947</v>
      </c>
      <c r="J342" s="70">
        <v>22.86</v>
      </c>
      <c r="K342" s="37" t="s">
        <v>962</v>
      </c>
      <c r="L342" s="37" t="s">
        <v>95</v>
      </c>
      <c r="M342" s="70">
        <v>15</v>
      </c>
      <c r="N342" s="37" t="s">
        <v>59</v>
      </c>
      <c r="O342" s="37" t="s">
        <v>130</v>
      </c>
      <c r="P342" s="38" t="str">
        <f>VLOOKUP(E342,品牌型号对应工厂型号!A:C,2,0)</f>
        <v>3.0mil ZXBL-30（X-30）</v>
      </c>
      <c r="Q342" s="38" t="str">
        <f>VLOOKUP(E342,品牌型号对应工厂型号!A:C,3,0)</f>
        <v>X-30</v>
      </c>
      <c r="R342" s="39" t="str">
        <f t="shared" si="10"/>
        <v>B09D2007P002R001-1</v>
      </c>
      <c r="S342" s="40">
        <f>VLOOKUP(E342,品牌型号对应工厂型号!A:E,5,0)</f>
        <v>10</v>
      </c>
      <c r="T342" s="38" t="str">
        <f>VLOOKUP(E342,品牌型号对应工厂型号!A:I,9,0)</f>
        <v>157:ZXBL-30 3.0mil（X-30）</v>
      </c>
      <c r="V342" s="41" t="str">
        <f t="shared" si="11"/>
        <v>云南力魔 马杰 18388116506 gd</v>
      </c>
      <c r="W342" s="42" t="str">
        <f>VLOOKUP(E342,品牌型号对应工厂型号!A:H,6)</f>
        <v>北极光</v>
      </c>
    </row>
    <row r="343" spans="1:23" s="37" customFormat="1">
      <c r="A343" s="34">
        <v>43120</v>
      </c>
      <c r="B343" s="34">
        <v>4.6821079861110775</v>
      </c>
      <c r="C343" s="35" t="s">
        <v>1057</v>
      </c>
      <c r="D343" s="34" t="s">
        <v>1058</v>
      </c>
      <c r="E343" s="35" t="s">
        <v>1059</v>
      </c>
      <c r="F343" s="34" t="s">
        <v>93</v>
      </c>
      <c r="G343" s="70">
        <v>1.524</v>
      </c>
      <c r="H343" s="34" t="s">
        <v>66</v>
      </c>
      <c r="I343" s="36" t="s">
        <v>1060</v>
      </c>
      <c r="J343" s="70">
        <v>45.72</v>
      </c>
      <c r="K343" s="37" t="s">
        <v>1061</v>
      </c>
      <c r="L343" s="37" t="s">
        <v>95</v>
      </c>
      <c r="M343" s="70">
        <v>30</v>
      </c>
      <c r="N343" s="37" t="s">
        <v>59</v>
      </c>
      <c r="O343" s="37" t="s">
        <v>1062</v>
      </c>
      <c r="P343" s="38" t="str">
        <f>VLOOKUP(E343,品牌型号对应工厂型号!A:C,2,0)</f>
        <v>2.0mil DTBL-10（C-10）</v>
      </c>
      <c r="Q343" s="38" t="str">
        <f>VLOOKUP(E343,品牌型号对应工厂型号!A:C,3,0)</f>
        <v>C-10</v>
      </c>
      <c r="R343" s="39" t="str">
        <f t="shared" si="10"/>
        <v>C06N2300P001R001</v>
      </c>
      <c r="S343" s="40">
        <f>VLOOKUP(E343,品牌型号对应工厂型号!A:E,5,0)</f>
        <v>8</v>
      </c>
      <c r="T343" s="38" t="str">
        <f>VLOOKUP(E343,品牌型号对应工厂型号!A:I,9,0)</f>
        <v>86:2.0mil DTBL-10(C-10卓越系列）</v>
      </c>
      <c r="V343" s="41" t="str">
        <f t="shared" si="11"/>
        <v>广州蔚博 石占中 13978057827 gd</v>
      </c>
      <c r="W343" s="42" t="str">
        <f>VLOOKUP(E343,品牌型号对应工厂型号!A:H,6)</f>
        <v>北极光</v>
      </c>
    </row>
    <row r="344" spans="1:23" s="37" customFormat="1">
      <c r="A344" s="34">
        <v>43122</v>
      </c>
      <c r="B344" s="34">
        <v>2.6839513888917281</v>
      </c>
      <c r="C344" s="35" t="s">
        <v>1063</v>
      </c>
      <c r="D344" s="34" t="s">
        <v>1064</v>
      </c>
      <c r="E344" s="35" t="s">
        <v>156</v>
      </c>
      <c r="F344" s="34" t="s">
        <v>91</v>
      </c>
      <c r="G344" s="70">
        <v>1.524</v>
      </c>
      <c r="H344" s="34" t="s">
        <v>180</v>
      </c>
      <c r="I344" s="36" t="s">
        <v>333</v>
      </c>
      <c r="J344" s="70">
        <v>45.72</v>
      </c>
      <c r="K344" s="37" t="s">
        <v>1065</v>
      </c>
      <c r="L344" s="37" t="s">
        <v>95</v>
      </c>
      <c r="M344" s="70">
        <v>30</v>
      </c>
      <c r="N344" s="37" t="s">
        <v>59</v>
      </c>
      <c r="O344" s="37" t="s">
        <v>132</v>
      </c>
      <c r="P344" s="38" t="str">
        <f>VLOOKUP(E344,品牌型号对应工厂型号!A:C,2,0)</f>
        <v>RSGY-15 2.0mil（YF-88）</v>
      </c>
      <c r="Q344" s="38" t="str">
        <f>VLOOKUP(E344,品牌型号对应工厂型号!A:C,3,0)</f>
        <v>YF-88</v>
      </c>
      <c r="R344" s="39" t="str">
        <f t="shared" si="10"/>
        <v>S01N3491P020</v>
      </c>
      <c r="S344" s="40">
        <f>VLOOKUP(E344,品牌型号对应工厂型号!A:E,5,0)</f>
        <v>5</v>
      </c>
      <c r="T344" s="38" t="str">
        <f>VLOOKUP(E344,品牌型号对应工厂型号!A:I,9,0)</f>
        <v>167:RSGY-15 2.0mil（YF-88）</v>
      </c>
      <c r="V344" s="41" t="str">
        <f t="shared" si="11"/>
        <v>郑州新龙驰 路新建 18603862266 gd</v>
      </c>
      <c r="W344" s="42" t="str">
        <f>VLOOKUP(E344,品牌型号对应工厂型号!A:H,6)</f>
        <v>北极光</v>
      </c>
    </row>
    <row r="345" spans="1:23" s="37" customFormat="1">
      <c r="A345" s="34">
        <v>43122</v>
      </c>
      <c r="B345" s="34">
        <v>2.6839513888917281</v>
      </c>
      <c r="C345" s="35" t="s">
        <v>1063</v>
      </c>
      <c r="D345" s="34" t="s">
        <v>1066</v>
      </c>
      <c r="E345" s="35" t="s">
        <v>156</v>
      </c>
      <c r="F345" s="34" t="s">
        <v>91</v>
      </c>
      <c r="G345" s="70">
        <v>1.524</v>
      </c>
      <c r="H345" s="34" t="s">
        <v>180</v>
      </c>
      <c r="I345" s="36" t="s">
        <v>333</v>
      </c>
      <c r="J345" s="70">
        <v>45.72</v>
      </c>
      <c r="K345" s="37" t="s">
        <v>1067</v>
      </c>
      <c r="L345" s="37" t="s">
        <v>95</v>
      </c>
      <c r="M345" s="70">
        <v>30</v>
      </c>
      <c r="N345" s="37" t="s">
        <v>59</v>
      </c>
      <c r="O345" s="37" t="s">
        <v>132</v>
      </c>
      <c r="P345" s="38" t="str">
        <f>VLOOKUP(E345,品牌型号对应工厂型号!A:C,2,0)</f>
        <v>RSGY-15 2.0mil（YF-88）</v>
      </c>
      <c r="Q345" s="38" t="str">
        <f>VLOOKUP(E345,品牌型号对应工厂型号!A:C,3,0)</f>
        <v>YF-88</v>
      </c>
      <c r="R345" s="39" t="str">
        <f t="shared" si="10"/>
        <v>S01N3491P019</v>
      </c>
      <c r="S345" s="40">
        <f>VLOOKUP(E345,品牌型号对应工厂型号!A:E,5,0)</f>
        <v>5</v>
      </c>
      <c r="T345" s="38" t="str">
        <f>VLOOKUP(E345,品牌型号对应工厂型号!A:I,9,0)</f>
        <v>167:RSGY-15 2.0mil（YF-88）</v>
      </c>
      <c r="V345" s="41" t="str">
        <f t="shared" si="11"/>
        <v>郑州新龙驰 路新建 18603862266 gd</v>
      </c>
      <c r="W345" s="42" t="str">
        <f>VLOOKUP(E345,品牌型号对应工厂型号!A:H,6)</f>
        <v>北极光</v>
      </c>
    </row>
    <row r="346" spans="1:23" s="37" customFormat="1">
      <c r="A346" s="34">
        <v>43122</v>
      </c>
      <c r="B346" s="34">
        <v>2.6839513888917281</v>
      </c>
      <c r="C346" s="35" t="s">
        <v>1063</v>
      </c>
      <c r="D346" s="34" t="s">
        <v>1068</v>
      </c>
      <c r="E346" s="35" t="s">
        <v>156</v>
      </c>
      <c r="F346" s="34" t="s">
        <v>91</v>
      </c>
      <c r="G346" s="70">
        <v>1.524</v>
      </c>
      <c r="H346" s="34" t="s">
        <v>180</v>
      </c>
      <c r="I346" s="36" t="s">
        <v>333</v>
      </c>
      <c r="J346" s="70">
        <v>45.72</v>
      </c>
      <c r="K346" s="37" t="s">
        <v>1069</v>
      </c>
      <c r="L346" s="37" t="s">
        <v>95</v>
      </c>
      <c r="M346" s="70">
        <v>30</v>
      </c>
      <c r="N346" s="37" t="s">
        <v>59</v>
      </c>
      <c r="O346" s="37" t="s">
        <v>132</v>
      </c>
      <c r="P346" s="38" t="str">
        <f>VLOOKUP(E346,品牌型号对应工厂型号!A:C,2,0)</f>
        <v>RSGY-15 2.0mil（YF-88）</v>
      </c>
      <c r="Q346" s="38" t="str">
        <f>VLOOKUP(E346,品牌型号对应工厂型号!A:C,3,0)</f>
        <v>YF-88</v>
      </c>
      <c r="R346" s="39" t="str">
        <f t="shared" si="10"/>
        <v>S01N3491P021</v>
      </c>
      <c r="S346" s="40">
        <f>VLOOKUP(E346,品牌型号对应工厂型号!A:E,5,0)</f>
        <v>5</v>
      </c>
      <c r="T346" s="38" t="str">
        <f>VLOOKUP(E346,品牌型号对应工厂型号!A:I,9,0)</f>
        <v>167:RSGY-15 2.0mil（YF-88）</v>
      </c>
      <c r="V346" s="41" t="str">
        <f t="shared" si="11"/>
        <v>郑州新龙驰 路新建 18603862266 gd</v>
      </c>
      <c r="W346" s="42" t="str">
        <f>VLOOKUP(E346,品牌型号对应工厂型号!A:H,6)</f>
        <v>北极光</v>
      </c>
    </row>
    <row r="347" spans="1:23" s="37" customFormat="1">
      <c r="A347" s="34">
        <v>43122</v>
      </c>
      <c r="B347" s="34">
        <v>2.6847385416695033</v>
      </c>
      <c r="C347" s="35" t="s">
        <v>1070</v>
      </c>
      <c r="D347" s="34" t="s">
        <v>1071</v>
      </c>
      <c r="E347" s="35" t="s">
        <v>45</v>
      </c>
      <c r="F347" s="34" t="s">
        <v>90</v>
      </c>
      <c r="G347" s="70">
        <v>1.524</v>
      </c>
      <c r="H347" s="34" t="s">
        <v>61</v>
      </c>
      <c r="I347" s="36" t="s">
        <v>46</v>
      </c>
      <c r="J347" s="70">
        <v>45.72</v>
      </c>
      <c r="K347" s="37" t="s">
        <v>1072</v>
      </c>
      <c r="L347" s="37" t="s">
        <v>95</v>
      </c>
      <c r="M347" s="70">
        <v>30</v>
      </c>
      <c r="N347" s="37" t="s">
        <v>59</v>
      </c>
      <c r="O347" s="37" t="s">
        <v>1073</v>
      </c>
      <c r="P347" s="38" t="str">
        <f>VLOOKUP(E347,品牌型号对应工厂型号!A:C,2,0)</f>
        <v>1.5mil EASL-70（G-70)</v>
      </c>
      <c r="Q347" s="38" t="str">
        <f>VLOOKUP(E347,品牌型号对应工厂型号!A:C,3,0)</f>
        <v>G-70</v>
      </c>
      <c r="R347" s="39" t="str">
        <f t="shared" si="10"/>
        <v>D12N2437P012</v>
      </c>
      <c r="S347" s="40">
        <f>VLOOKUP(E347,品牌型号对应工厂型号!A:E,5,0)</f>
        <v>5</v>
      </c>
      <c r="T347" s="38" t="str">
        <f>VLOOKUP(E347,品牌型号对应工厂型号!A:I,9,0)</f>
        <v>98:1.5mil EASL-70(G-70)</v>
      </c>
      <c r="V347" s="41" t="str">
        <f t="shared" si="11"/>
        <v>广州七季 曾献平 13711641773 gd</v>
      </c>
      <c r="W347" s="42" t="str">
        <f>VLOOKUP(E347,品牌型号对应工厂型号!A:H,6)</f>
        <v>北极光</v>
      </c>
    </row>
    <row r="348" spans="1:23" s="37" customFormat="1">
      <c r="A348" s="34">
        <v>43122</v>
      </c>
      <c r="B348" s="34">
        <v>2.6847385416695033</v>
      </c>
      <c r="C348" s="35" t="s">
        <v>1070</v>
      </c>
      <c r="D348" s="34" t="s">
        <v>1074</v>
      </c>
      <c r="E348" s="35" t="s">
        <v>45</v>
      </c>
      <c r="F348" s="34" t="s">
        <v>90</v>
      </c>
      <c r="G348" s="70">
        <v>1.524</v>
      </c>
      <c r="H348" s="34" t="s">
        <v>61</v>
      </c>
      <c r="I348" s="36" t="s">
        <v>46</v>
      </c>
      <c r="J348" s="70">
        <v>45.72</v>
      </c>
      <c r="K348" s="37" t="s">
        <v>1075</v>
      </c>
      <c r="L348" s="37" t="s">
        <v>95</v>
      </c>
      <c r="M348" s="70">
        <v>30</v>
      </c>
      <c r="N348" s="37" t="s">
        <v>59</v>
      </c>
      <c r="O348" s="37" t="s">
        <v>1073</v>
      </c>
      <c r="P348" s="38" t="str">
        <f>VLOOKUP(E348,品牌型号对应工厂型号!A:C,2,0)</f>
        <v>1.5mil EASL-70（G-70)</v>
      </c>
      <c r="Q348" s="38" t="str">
        <f>VLOOKUP(E348,品牌型号对应工厂型号!A:C,3,0)</f>
        <v>G-70</v>
      </c>
      <c r="R348" s="39" t="str">
        <f t="shared" si="10"/>
        <v>D12N2437P013</v>
      </c>
      <c r="S348" s="40">
        <f>VLOOKUP(E348,品牌型号对应工厂型号!A:E,5,0)</f>
        <v>5</v>
      </c>
      <c r="T348" s="38" t="str">
        <f>VLOOKUP(E348,品牌型号对应工厂型号!A:I,9,0)</f>
        <v>98:1.5mil EASL-70(G-70)</v>
      </c>
      <c r="V348" s="41" t="str">
        <f t="shared" si="11"/>
        <v>广州七季 曾献平 13711641773 gd</v>
      </c>
      <c r="W348" s="42" t="str">
        <f>VLOOKUP(E348,品牌型号对应工厂型号!A:H,6)</f>
        <v>北极光</v>
      </c>
    </row>
    <row r="349" spans="1:23" s="37" customFormat="1">
      <c r="A349" s="34">
        <v>43122</v>
      </c>
      <c r="B349" s="34">
        <v>2.6847385416695033</v>
      </c>
      <c r="C349" s="35" t="s">
        <v>1070</v>
      </c>
      <c r="D349" s="34" t="s">
        <v>1076</v>
      </c>
      <c r="E349" s="35" t="s">
        <v>45</v>
      </c>
      <c r="F349" s="34" t="s">
        <v>90</v>
      </c>
      <c r="G349" s="70">
        <v>1.524</v>
      </c>
      <c r="H349" s="34" t="s">
        <v>61</v>
      </c>
      <c r="I349" s="36" t="s">
        <v>46</v>
      </c>
      <c r="J349" s="70">
        <v>45.72</v>
      </c>
      <c r="K349" s="37" t="s">
        <v>1077</v>
      </c>
      <c r="L349" s="37" t="s">
        <v>95</v>
      </c>
      <c r="M349" s="70">
        <v>30</v>
      </c>
      <c r="N349" s="37" t="s">
        <v>59</v>
      </c>
      <c r="O349" s="37" t="s">
        <v>1073</v>
      </c>
      <c r="P349" s="38" t="str">
        <f>VLOOKUP(E349,品牌型号对应工厂型号!A:C,2,0)</f>
        <v>1.5mil EASL-70（G-70)</v>
      </c>
      <c r="Q349" s="38" t="str">
        <f>VLOOKUP(E349,品牌型号对应工厂型号!A:C,3,0)</f>
        <v>G-70</v>
      </c>
      <c r="R349" s="39" t="str">
        <f t="shared" si="10"/>
        <v>D12N2437P014</v>
      </c>
      <c r="S349" s="40">
        <f>VLOOKUP(E349,品牌型号对应工厂型号!A:E,5,0)</f>
        <v>5</v>
      </c>
      <c r="T349" s="38" t="str">
        <f>VLOOKUP(E349,品牌型号对应工厂型号!A:I,9,0)</f>
        <v>98:1.5mil EASL-70(G-70)</v>
      </c>
      <c r="V349" s="41" t="str">
        <f t="shared" si="11"/>
        <v>广州七季 曾献平 13711641773 gd</v>
      </c>
      <c r="W349" s="42" t="str">
        <f>VLOOKUP(E349,品牌型号对应工厂型号!A:H,6)</f>
        <v>北极光</v>
      </c>
    </row>
    <row r="350" spans="1:23" s="37" customFormat="1">
      <c r="A350" s="34">
        <v>43122</v>
      </c>
      <c r="B350" s="34">
        <v>2.6847385416695033</v>
      </c>
      <c r="C350" s="35" t="s">
        <v>1070</v>
      </c>
      <c r="D350" s="34" t="s">
        <v>1078</v>
      </c>
      <c r="E350" s="35" t="s">
        <v>45</v>
      </c>
      <c r="F350" s="34" t="s">
        <v>90</v>
      </c>
      <c r="G350" s="70">
        <v>1.524</v>
      </c>
      <c r="H350" s="34" t="s">
        <v>61</v>
      </c>
      <c r="I350" s="36" t="s">
        <v>46</v>
      </c>
      <c r="J350" s="70">
        <v>45.72</v>
      </c>
      <c r="K350" s="37" t="s">
        <v>1079</v>
      </c>
      <c r="L350" s="37" t="s">
        <v>95</v>
      </c>
      <c r="M350" s="70">
        <v>30</v>
      </c>
      <c r="N350" s="37" t="s">
        <v>59</v>
      </c>
      <c r="O350" s="37" t="s">
        <v>1073</v>
      </c>
      <c r="P350" s="38" t="str">
        <f>VLOOKUP(E350,品牌型号对应工厂型号!A:C,2,0)</f>
        <v>1.5mil EASL-70（G-70)</v>
      </c>
      <c r="Q350" s="38" t="str">
        <f>VLOOKUP(E350,品牌型号对应工厂型号!A:C,3,0)</f>
        <v>G-70</v>
      </c>
      <c r="R350" s="39" t="str">
        <f t="shared" si="10"/>
        <v>D12N2437P015</v>
      </c>
      <c r="S350" s="40">
        <f>VLOOKUP(E350,品牌型号对应工厂型号!A:E,5,0)</f>
        <v>5</v>
      </c>
      <c r="T350" s="38" t="str">
        <f>VLOOKUP(E350,品牌型号对应工厂型号!A:I,9,0)</f>
        <v>98:1.5mil EASL-70(G-70)</v>
      </c>
      <c r="V350" s="41" t="str">
        <f t="shared" si="11"/>
        <v>广州七季 曾献平 13711641773 gd</v>
      </c>
      <c r="W350" s="42" t="str">
        <f>VLOOKUP(E350,品牌型号对应工厂型号!A:H,6)</f>
        <v>北极光</v>
      </c>
    </row>
    <row r="351" spans="1:23" s="37" customFormat="1">
      <c r="A351" s="34">
        <v>43122</v>
      </c>
      <c r="B351" s="34">
        <v>2.6847385416695033</v>
      </c>
      <c r="C351" s="35" t="s">
        <v>1070</v>
      </c>
      <c r="D351" s="34" t="s">
        <v>1080</v>
      </c>
      <c r="E351" s="35" t="s">
        <v>45</v>
      </c>
      <c r="F351" s="34" t="s">
        <v>90</v>
      </c>
      <c r="G351" s="70">
        <v>1.524</v>
      </c>
      <c r="H351" s="34" t="s">
        <v>61</v>
      </c>
      <c r="I351" s="36" t="s">
        <v>46</v>
      </c>
      <c r="J351" s="70">
        <v>45.72</v>
      </c>
      <c r="K351" s="37" t="s">
        <v>1081</v>
      </c>
      <c r="L351" s="37" t="s">
        <v>95</v>
      </c>
      <c r="M351" s="70">
        <v>30</v>
      </c>
      <c r="N351" s="37" t="s">
        <v>59</v>
      </c>
      <c r="O351" s="37" t="s">
        <v>1073</v>
      </c>
      <c r="P351" s="38" t="str">
        <f>VLOOKUP(E351,品牌型号对应工厂型号!A:C,2,0)</f>
        <v>1.5mil EASL-70（G-70)</v>
      </c>
      <c r="Q351" s="38" t="str">
        <f>VLOOKUP(E351,品牌型号对应工厂型号!A:C,3,0)</f>
        <v>G-70</v>
      </c>
      <c r="R351" s="39" t="str">
        <f t="shared" si="10"/>
        <v>D12N2437P016</v>
      </c>
      <c r="S351" s="40">
        <f>VLOOKUP(E351,品牌型号对应工厂型号!A:E,5,0)</f>
        <v>5</v>
      </c>
      <c r="T351" s="38" t="str">
        <f>VLOOKUP(E351,品牌型号对应工厂型号!A:I,9,0)</f>
        <v>98:1.5mil EASL-70(G-70)</v>
      </c>
      <c r="V351" s="41" t="str">
        <f t="shared" si="11"/>
        <v>广州七季 曾献平 13711641773 gd</v>
      </c>
      <c r="W351" s="42" t="str">
        <f>VLOOKUP(E351,品牌型号对应工厂型号!A:H,6)</f>
        <v>北极光</v>
      </c>
    </row>
    <row r="352" spans="1:23" s="37" customFormat="1">
      <c r="A352" s="34">
        <v>43122</v>
      </c>
      <c r="B352" s="34">
        <v>2.6847385416695033</v>
      </c>
      <c r="C352" s="35" t="s">
        <v>1070</v>
      </c>
      <c r="D352" s="34" t="s">
        <v>1082</v>
      </c>
      <c r="E352" s="35" t="s">
        <v>45</v>
      </c>
      <c r="F352" s="34" t="s">
        <v>90</v>
      </c>
      <c r="G352" s="70">
        <v>1.524</v>
      </c>
      <c r="H352" s="34" t="s">
        <v>61</v>
      </c>
      <c r="I352" s="36" t="s">
        <v>46</v>
      </c>
      <c r="J352" s="70">
        <v>45.72</v>
      </c>
      <c r="K352" s="37" t="s">
        <v>1083</v>
      </c>
      <c r="L352" s="37" t="s">
        <v>95</v>
      </c>
      <c r="M352" s="70">
        <v>30</v>
      </c>
      <c r="N352" s="37" t="s">
        <v>59</v>
      </c>
      <c r="O352" s="37" t="s">
        <v>1073</v>
      </c>
      <c r="P352" s="38" t="str">
        <f>VLOOKUP(E352,品牌型号对应工厂型号!A:C,2,0)</f>
        <v>1.5mil EASL-70（G-70)</v>
      </c>
      <c r="Q352" s="38" t="str">
        <f>VLOOKUP(E352,品牌型号对应工厂型号!A:C,3,0)</f>
        <v>G-70</v>
      </c>
      <c r="R352" s="39" t="str">
        <f t="shared" si="10"/>
        <v>D12N2437P017</v>
      </c>
      <c r="S352" s="40">
        <f>VLOOKUP(E352,品牌型号对应工厂型号!A:E,5,0)</f>
        <v>5</v>
      </c>
      <c r="T352" s="38" t="str">
        <f>VLOOKUP(E352,品牌型号对应工厂型号!A:I,9,0)</f>
        <v>98:1.5mil EASL-70(G-70)</v>
      </c>
      <c r="V352" s="41" t="str">
        <f t="shared" si="11"/>
        <v>广州七季 曾献平 13711641773 gd</v>
      </c>
      <c r="W352" s="42" t="str">
        <f>VLOOKUP(E352,品牌型号对应工厂型号!A:H,6)</f>
        <v>北极光</v>
      </c>
    </row>
    <row r="353" spans="1:23" s="37" customFormat="1">
      <c r="A353" s="34">
        <v>43122</v>
      </c>
      <c r="B353" s="34">
        <v>2.6847385416695033</v>
      </c>
      <c r="C353" s="35" t="s">
        <v>1070</v>
      </c>
      <c r="D353" s="34" t="s">
        <v>1084</v>
      </c>
      <c r="E353" s="35" t="s">
        <v>45</v>
      </c>
      <c r="F353" s="34" t="s">
        <v>90</v>
      </c>
      <c r="G353" s="70">
        <v>1.524</v>
      </c>
      <c r="H353" s="34" t="s">
        <v>61</v>
      </c>
      <c r="I353" s="36" t="s">
        <v>46</v>
      </c>
      <c r="J353" s="70">
        <v>45.72</v>
      </c>
      <c r="K353" s="37" t="s">
        <v>1085</v>
      </c>
      <c r="L353" s="37" t="s">
        <v>95</v>
      </c>
      <c r="M353" s="70">
        <v>30</v>
      </c>
      <c r="N353" s="37" t="s">
        <v>59</v>
      </c>
      <c r="O353" s="37" t="s">
        <v>1073</v>
      </c>
      <c r="P353" s="38" t="str">
        <f>VLOOKUP(E353,品牌型号对应工厂型号!A:C,2,0)</f>
        <v>1.5mil EASL-70（G-70)</v>
      </c>
      <c r="Q353" s="38" t="str">
        <f>VLOOKUP(E353,品牌型号对应工厂型号!A:C,3,0)</f>
        <v>G-70</v>
      </c>
      <c r="R353" s="39" t="str">
        <f t="shared" si="10"/>
        <v>D12N2437P018</v>
      </c>
      <c r="S353" s="40">
        <f>VLOOKUP(E353,品牌型号对应工厂型号!A:E,5,0)</f>
        <v>5</v>
      </c>
      <c r="T353" s="38" t="str">
        <f>VLOOKUP(E353,品牌型号对应工厂型号!A:I,9,0)</f>
        <v>98:1.5mil EASL-70(G-70)</v>
      </c>
      <c r="V353" s="41" t="str">
        <f t="shared" si="11"/>
        <v>广州七季 曾献平 13711641773 gd</v>
      </c>
      <c r="W353" s="42" t="str">
        <f>VLOOKUP(E353,品牌型号对应工厂型号!A:H,6)</f>
        <v>北极光</v>
      </c>
    </row>
    <row r="354" spans="1:23" s="37" customFormat="1">
      <c r="A354" s="34">
        <v>43122</v>
      </c>
      <c r="B354" s="34">
        <v>2.6847385416695033</v>
      </c>
      <c r="C354" s="35" t="s">
        <v>1070</v>
      </c>
      <c r="D354" s="34" t="s">
        <v>1086</v>
      </c>
      <c r="E354" s="35" t="s">
        <v>45</v>
      </c>
      <c r="F354" s="34" t="s">
        <v>90</v>
      </c>
      <c r="G354" s="70">
        <v>1.524</v>
      </c>
      <c r="H354" s="34" t="s">
        <v>61</v>
      </c>
      <c r="I354" s="36" t="s">
        <v>46</v>
      </c>
      <c r="J354" s="70">
        <v>45.72</v>
      </c>
      <c r="K354" s="37" t="s">
        <v>1087</v>
      </c>
      <c r="L354" s="37" t="s">
        <v>95</v>
      </c>
      <c r="M354" s="70">
        <v>30</v>
      </c>
      <c r="N354" s="37" t="s">
        <v>59</v>
      </c>
      <c r="O354" s="37" t="s">
        <v>1073</v>
      </c>
      <c r="P354" s="38" t="str">
        <f>VLOOKUP(E354,品牌型号对应工厂型号!A:C,2,0)</f>
        <v>1.5mil EASL-70（G-70)</v>
      </c>
      <c r="Q354" s="38" t="str">
        <f>VLOOKUP(E354,品牌型号对应工厂型号!A:C,3,0)</f>
        <v>G-70</v>
      </c>
      <c r="R354" s="39" t="str">
        <f t="shared" si="10"/>
        <v>D12N2437P019</v>
      </c>
      <c r="S354" s="40">
        <f>VLOOKUP(E354,品牌型号对应工厂型号!A:E,5,0)</f>
        <v>5</v>
      </c>
      <c r="T354" s="38" t="str">
        <f>VLOOKUP(E354,品牌型号对应工厂型号!A:I,9,0)</f>
        <v>98:1.5mil EASL-70(G-70)</v>
      </c>
      <c r="V354" s="41" t="str">
        <f t="shared" si="11"/>
        <v>广州七季 曾献平 13711641773 gd</v>
      </c>
      <c r="W354" s="42" t="str">
        <f>VLOOKUP(E354,品牌型号对应工厂型号!A:H,6)</f>
        <v>北极光</v>
      </c>
    </row>
    <row r="355" spans="1:23" s="37" customFormat="1">
      <c r="A355" s="34">
        <v>43122</v>
      </c>
      <c r="B355" s="34">
        <v>2.6847385416695033</v>
      </c>
      <c r="C355" s="35" t="s">
        <v>1070</v>
      </c>
      <c r="D355" s="34" t="s">
        <v>1088</v>
      </c>
      <c r="E355" s="35" t="s">
        <v>45</v>
      </c>
      <c r="F355" s="34" t="s">
        <v>90</v>
      </c>
      <c r="G355" s="70">
        <v>1.524</v>
      </c>
      <c r="H355" s="34" t="s">
        <v>61</v>
      </c>
      <c r="I355" s="36" t="s">
        <v>46</v>
      </c>
      <c r="J355" s="70">
        <v>45.72</v>
      </c>
      <c r="K355" s="37" t="s">
        <v>1089</v>
      </c>
      <c r="L355" s="37" t="s">
        <v>95</v>
      </c>
      <c r="M355" s="70">
        <v>30</v>
      </c>
      <c r="N355" s="37" t="s">
        <v>59</v>
      </c>
      <c r="O355" s="37" t="s">
        <v>1073</v>
      </c>
      <c r="P355" s="38" t="str">
        <f>VLOOKUP(E355,品牌型号对应工厂型号!A:C,2,0)</f>
        <v>1.5mil EASL-70（G-70)</v>
      </c>
      <c r="Q355" s="38" t="str">
        <f>VLOOKUP(E355,品牌型号对应工厂型号!A:C,3,0)</f>
        <v>G-70</v>
      </c>
      <c r="R355" s="39" t="str">
        <f t="shared" si="10"/>
        <v>D12N2437P020</v>
      </c>
      <c r="S355" s="40">
        <f>VLOOKUP(E355,品牌型号对应工厂型号!A:E,5,0)</f>
        <v>5</v>
      </c>
      <c r="T355" s="38" t="str">
        <f>VLOOKUP(E355,品牌型号对应工厂型号!A:I,9,0)</f>
        <v>98:1.5mil EASL-70(G-70)</v>
      </c>
      <c r="V355" s="41" t="str">
        <f t="shared" si="11"/>
        <v>广州七季 曾献平 13711641773 gd</v>
      </c>
      <c r="W355" s="42" t="str">
        <f>VLOOKUP(E355,品牌型号对应工厂型号!A:H,6)</f>
        <v>北极光</v>
      </c>
    </row>
    <row r="356" spans="1:23" s="37" customFormat="1">
      <c r="A356" s="34">
        <v>43122</v>
      </c>
      <c r="B356" s="34">
        <v>2.6847385416695033</v>
      </c>
      <c r="C356" s="35" t="s">
        <v>1070</v>
      </c>
      <c r="D356" s="34" t="s">
        <v>1090</v>
      </c>
      <c r="E356" s="35" t="s">
        <v>45</v>
      </c>
      <c r="F356" s="34" t="s">
        <v>90</v>
      </c>
      <c r="G356" s="70">
        <v>1.524</v>
      </c>
      <c r="H356" s="34" t="s">
        <v>61</v>
      </c>
      <c r="I356" s="36" t="s">
        <v>46</v>
      </c>
      <c r="J356" s="70">
        <v>45.72</v>
      </c>
      <c r="K356" s="37" t="s">
        <v>1091</v>
      </c>
      <c r="L356" s="37" t="s">
        <v>95</v>
      </c>
      <c r="M356" s="70">
        <v>30</v>
      </c>
      <c r="N356" s="37" t="s">
        <v>59</v>
      </c>
      <c r="O356" s="37" t="s">
        <v>1073</v>
      </c>
      <c r="P356" s="38" t="str">
        <f>VLOOKUP(E356,品牌型号对应工厂型号!A:C,2,0)</f>
        <v>1.5mil EASL-70（G-70)</v>
      </c>
      <c r="Q356" s="38" t="str">
        <f>VLOOKUP(E356,品牌型号对应工厂型号!A:C,3,0)</f>
        <v>G-70</v>
      </c>
      <c r="R356" s="39" t="str">
        <f t="shared" si="10"/>
        <v>D12N2437P021</v>
      </c>
      <c r="S356" s="40">
        <f>VLOOKUP(E356,品牌型号对应工厂型号!A:E,5,0)</f>
        <v>5</v>
      </c>
      <c r="T356" s="38" t="str">
        <f>VLOOKUP(E356,品牌型号对应工厂型号!A:I,9,0)</f>
        <v>98:1.5mil EASL-70(G-70)</v>
      </c>
      <c r="V356" s="41" t="str">
        <f t="shared" si="11"/>
        <v>广州七季 曾献平 13711641773 gd</v>
      </c>
      <c r="W356" s="42" t="str">
        <f>VLOOKUP(E356,品牌型号对应工厂型号!A:H,6)</f>
        <v>北极光</v>
      </c>
    </row>
    <row r="357" spans="1:23" s="37" customFormat="1">
      <c r="A357" s="34">
        <v>43122</v>
      </c>
      <c r="B357" s="34">
        <v>2.6847385416695033</v>
      </c>
      <c r="C357" s="35" t="s">
        <v>1070</v>
      </c>
      <c r="D357" s="34" t="s">
        <v>1092</v>
      </c>
      <c r="E357" s="35" t="s">
        <v>45</v>
      </c>
      <c r="F357" s="34" t="s">
        <v>90</v>
      </c>
      <c r="G357" s="70">
        <v>1.524</v>
      </c>
      <c r="H357" s="34" t="s">
        <v>61</v>
      </c>
      <c r="I357" s="36" t="s">
        <v>46</v>
      </c>
      <c r="J357" s="70">
        <v>45.72</v>
      </c>
      <c r="K357" s="37" t="s">
        <v>1093</v>
      </c>
      <c r="L357" s="37" t="s">
        <v>95</v>
      </c>
      <c r="M357" s="70">
        <v>30</v>
      </c>
      <c r="N357" s="37" t="s">
        <v>59</v>
      </c>
      <c r="O357" s="37" t="s">
        <v>1073</v>
      </c>
      <c r="P357" s="38" t="str">
        <f>VLOOKUP(E357,品牌型号对应工厂型号!A:C,2,0)</f>
        <v>1.5mil EASL-70（G-70)</v>
      </c>
      <c r="Q357" s="38" t="str">
        <f>VLOOKUP(E357,品牌型号对应工厂型号!A:C,3,0)</f>
        <v>G-70</v>
      </c>
      <c r="R357" s="39" t="str">
        <f t="shared" si="10"/>
        <v>D12N2437P022</v>
      </c>
      <c r="S357" s="40">
        <f>VLOOKUP(E357,品牌型号对应工厂型号!A:E,5,0)</f>
        <v>5</v>
      </c>
      <c r="T357" s="38" t="str">
        <f>VLOOKUP(E357,品牌型号对应工厂型号!A:I,9,0)</f>
        <v>98:1.5mil EASL-70(G-70)</v>
      </c>
      <c r="V357" s="41" t="str">
        <f t="shared" si="11"/>
        <v>广州七季 曾献平 13711641773 gd</v>
      </c>
      <c r="W357" s="42" t="str">
        <f>VLOOKUP(E357,品牌型号对应工厂型号!A:H,6)</f>
        <v>北极光</v>
      </c>
    </row>
    <row r="358" spans="1:23" s="37" customFormat="1">
      <c r="A358" s="34">
        <v>43122</v>
      </c>
      <c r="B358" s="34">
        <v>2.6847385416695033</v>
      </c>
      <c r="C358" s="35" t="s">
        <v>1070</v>
      </c>
      <c r="D358" s="34" t="s">
        <v>1094</v>
      </c>
      <c r="E358" s="35" t="s">
        <v>45</v>
      </c>
      <c r="F358" s="34" t="s">
        <v>90</v>
      </c>
      <c r="G358" s="70">
        <v>1.524</v>
      </c>
      <c r="H358" s="34" t="s">
        <v>61</v>
      </c>
      <c r="I358" s="36" t="s">
        <v>46</v>
      </c>
      <c r="J358" s="70">
        <v>45.72</v>
      </c>
      <c r="K358" s="37" t="s">
        <v>1095</v>
      </c>
      <c r="L358" s="37" t="s">
        <v>95</v>
      </c>
      <c r="M358" s="70">
        <v>30</v>
      </c>
      <c r="N358" s="37" t="s">
        <v>59</v>
      </c>
      <c r="O358" s="37" t="s">
        <v>1073</v>
      </c>
      <c r="P358" s="38" t="str">
        <f>VLOOKUP(E358,品牌型号对应工厂型号!A:C,2,0)</f>
        <v>1.5mil EASL-70（G-70)</v>
      </c>
      <c r="Q358" s="38" t="str">
        <f>VLOOKUP(E358,品牌型号对应工厂型号!A:C,3,0)</f>
        <v>G-70</v>
      </c>
      <c r="R358" s="39" t="str">
        <f t="shared" si="10"/>
        <v>D12N2437P023</v>
      </c>
      <c r="S358" s="40">
        <f>VLOOKUP(E358,品牌型号对应工厂型号!A:E,5,0)</f>
        <v>5</v>
      </c>
      <c r="T358" s="38" t="str">
        <f>VLOOKUP(E358,品牌型号对应工厂型号!A:I,9,0)</f>
        <v>98:1.5mil EASL-70(G-70)</v>
      </c>
      <c r="V358" s="41" t="str">
        <f t="shared" si="11"/>
        <v>广州七季 曾献平 13711641773 gd</v>
      </c>
      <c r="W358" s="42" t="str">
        <f>VLOOKUP(E358,品牌型号对应工厂型号!A:H,6)</f>
        <v>北极光</v>
      </c>
    </row>
    <row r="359" spans="1:23" s="37" customFormat="1">
      <c r="A359" s="34">
        <v>43122</v>
      </c>
      <c r="B359" s="34">
        <v>2.6847385416695033</v>
      </c>
      <c r="C359" s="35" t="s">
        <v>1070</v>
      </c>
      <c r="D359" s="34" t="s">
        <v>1096</v>
      </c>
      <c r="E359" s="35" t="s">
        <v>45</v>
      </c>
      <c r="F359" s="34" t="s">
        <v>90</v>
      </c>
      <c r="G359" s="70">
        <v>1.524</v>
      </c>
      <c r="H359" s="34" t="s">
        <v>61</v>
      </c>
      <c r="I359" s="36" t="s">
        <v>46</v>
      </c>
      <c r="J359" s="70">
        <v>45.72</v>
      </c>
      <c r="K359" s="37" t="s">
        <v>1097</v>
      </c>
      <c r="L359" s="37" t="s">
        <v>95</v>
      </c>
      <c r="M359" s="70">
        <v>30</v>
      </c>
      <c r="N359" s="37" t="s">
        <v>59</v>
      </c>
      <c r="O359" s="37" t="s">
        <v>1073</v>
      </c>
      <c r="P359" s="38" t="str">
        <f>VLOOKUP(E359,品牌型号对应工厂型号!A:C,2,0)</f>
        <v>1.5mil EASL-70（G-70)</v>
      </c>
      <c r="Q359" s="38" t="str">
        <f>VLOOKUP(E359,品牌型号对应工厂型号!A:C,3,0)</f>
        <v>G-70</v>
      </c>
      <c r="R359" s="39" t="str">
        <f t="shared" si="10"/>
        <v>D12N2437P024</v>
      </c>
      <c r="S359" s="40">
        <f>VLOOKUP(E359,品牌型号对应工厂型号!A:E,5,0)</f>
        <v>5</v>
      </c>
      <c r="T359" s="38" t="str">
        <f>VLOOKUP(E359,品牌型号对应工厂型号!A:I,9,0)</f>
        <v>98:1.5mil EASL-70(G-70)</v>
      </c>
      <c r="V359" s="41" t="str">
        <f t="shared" si="11"/>
        <v>广州七季 曾献平 13711641773 gd</v>
      </c>
      <c r="W359" s="42" t="str">
        <f>VLOOKUP(E359,品牌型号对应工厂型号!A:H,6)</f>
        <v>北极光</v>
      </c>
    </row>
    <row r="360" spans="1:23" s="37" customFormat="1">
      <c r="A360" s="34">
        <v>43122</v>
      </c>
      <c r="B360" s="34">
        <v>2.6847385416695033</v>
      </c>
      <c r="C360" s="35" t="s">
        <v>1070</v>
      </c>
      <c r="D360" s="34" t="s">
        <v>1098</v>
      </c>
      <c r="E360" s="35" t="s">
        <v>45</v>
      </c>
      <c r="F360" s="34" t="s">
        <v>90</v>
      </c>
      <c r="G360" s="70">
        <v>1.524</v>
      </c>
      <c r="H360" s="34" t="s">
        <v>61</v>
      </c>
      <c r="I360" s="36" t="s">
        <v>46</v>
      </c>
      <c r="J360" s="70">
        <v>45.72</v>
      </c>
      <c r="K360" s="37" t="s">
        <v>1099</v>
      </c>
      <c r="L360" s="37" t="s">
        <v>95</v>
      </c>
      <c r="M360" s="70">
        <v>30</v>
      </c>
      <c r="N360" s="37" t="s">
        <v>59</v>
      </c>
      <c r="O360" s="37" t="s">
        <v>1073</v>
      </c>
      <c r="P360" s="38" t="str">
        <f>VLOOKUP(E360,品牌型号对应工厂型号!A:C,2,0)</f>
        <v>1.5mil EASL-70（G-70)</v>
      </c>
      <c r="Q360" s="38" t="str">
        <f>VLOOKUP(E360,品牌型号对应工厂型号!A:C,3,0)</f>
        <v>G-70</v>
      </c>
      <c r="R360" s="39" t="str">
        <f t="shared" si="10"/>
        <v>D12N2437P025</v>
      </c>
      <c r="S360" s="40">
        <f>VLOOKUP(E360,品牌型号对应工厂型号!A:E,5,0)</f>
        <v>5</v>
      </c>
      <c r="T360" s="38" t="str">
        <f>VLOOKUP(E360,品牌型号对应工厂型号!A:I,9,0)</f>
        <v>98:1.5mil EASL-70(G-70)</v>
      </c>
      <c r="V360" s="41" t="str">
        <f t="shared" si="11"/>
        <v>广州七季 曾献平 13711641773 gd</v>
      </c>
      <c r="W360" s="42" t="str">
        <f>VLOOKUP(E360,品牌型号对应工厂型号!A:H,6)</f>
        <v>北极光</v>
      </c>
    </row>
    <row r="361" spans="1:23" s="37" customFormat="1">
      <c r="A361" s="34">
        <v>43122</v>
      </c>
      <c r="B361" s="34">
        <v>2.6847385416695033</v>
      </c>
      <c r="C361" s="35" t="s">
        <v>1070</v>
      </c>
      <c r="D361" s="34" t="s">
        <v>1100</v>
      </c>
      <c r="E361" s="35" t="s">
        <v>45</v>
      </c>
      <c r="F361" s="34" t="s">
        <v>90</v>
      </c>
      <c r="G361" s="70">
        <v>1.524</v>
      </c>
      <c r="H361" s="34" t="s">
        <v>61</v>
      </c>
      <c r="I361" s="36" t="s">
        <v>46</v>
      </c>
      <c r="J361" s="70">
        <v>45.72</v>
      </c>
      <c r="K361" s="37" t="s">
        <v>1101</v>
      </c>
      <c r="L361" s="37" t="s">
        <v>95</v>
      </c>
      <c r="M361" s="70">
        <v>30</v>
      </c>
      <c r="N361" s="37" t="s">
        <v>59</v>
      </c>
      <c r="O361" s="37" t="s">
        <v>1073</v>
      </c>
      <c r="P361" s="38" t="str">
        <f>VLOOKUP(E361,品牌型号对应工厂型号!A:C,2,0)</f>
        <v>1.5mil EASL-70（G-70)</v>
      </c>
      <c r="Q361" s="38" t="str">
        <f>VLOOKUP(E361,品牌型号对应工厂型号!A:C,3,0)</f>
        <v>G-70</v>
      </c>
      <c r="R361" s="39" t="str">
        <f t="shared" si="10"/>
        <v>D12N2437P026</v>
      </c>
      <c r="S361" s="40">
        <f>VLOOKUP(E361,品牌型号对应工厂型号!A:E,5,0)</f>
        <v>5</v>
      </c>
      <c r="T361" s="38" t="str">
        <f>VLOOKUP(E361,品牌型号对应工厂型号!A:I,9,0)</f>
        <v>98:1.5mil EASL-70(G-70)</v>
      </c>
      <c r="V361" s="41" t="str">
        <f t="shared" si="11"/>
        <v>广州七季 曾献平 13711641773 gd</v>
      </c>
      <c r="W361" s="42" t="str">
        <f>VLOOKUP(E361,品牌型号对应工厂型号!A:H,6)</f>
        <v>北极光</v>
      </c>
    </row>
    <row r="362" spans="1:23" s="37" customFormat="1">
      <c r="A362" s="34">
        <v>43122</v>
      </c>
      <c r="B362" s="34">
        <v>2.6847385416695033</v>
      </c>
      <c r="C362" s="35" t="s">
        <v>1070</v>
      </c>
      <c r="D362" s="34" t="s">
        <v>1102</v>
      </c>
      <c r="E362" s="35" t="s">
        <v>45</v>
      </c>
      <c r="F362" s="34" t="s">
        <v>90</v>
      </c>
      <c r="G362" s="70">
        <v>1.524</v>
      </c>
      <c r="H362" s="34" t="s">
        <v>61</v>
      </c>
      <c r="I362" s="36" t="s">
        <v>46</v>
      </c>
      <c r="J362" s="70">
        <v>45.72</v>
      </c>
      <c r="K362" s="37" t="s">
        <v>1103</v>
      </c>
      <c r="L362" s="37" t="s">
        <v>95</v>
      </c>
      <c r="M362" s="70">
        <v>30</v>
      </c>
      <c r="N362" s="37" t="s">
        <v>59</v>
      </c>
      <c r="O362" s="37" t="s">
        <v>1073</v>
      </c>
      <c r="P362" s="38" t="str">
        <f>VLOOKUP(E362,品牌型号对应工厂型号!A:C,2,0)</f>
        <v>1.5mil EASL-70（G-70)</v>
      </c>
      <c r="Q362" s="38" t="str">
        <f>VLOOKUP(E362,品牌型号对应工厂型号!A:C,3,0)</f>
        <v>G-70</v>
      </c>
      <c r="R362" s="39" t="str">
        <f t="shared" si="10"/>
        <v>D12N2437P027</v>
      </c>
      <c r="S362" s="40">
        <f>VLOOKUP(E362,品牌型号对应工厂型号!A:E,5,0)</f>
        <v>5</v>
      </c>
      <c r="T362" s="38" t="str">
        <f>VLOOKUP(E362,品牌型号对应工厂型号!A:I,9,0)</f>
        <v>98:1.5mil EASL-70(G-70)</v>
      </c>
      <c r="V362" s="41" t="str">
        <f t="shared" si="11"/>
        <v>广州七季 曾献平 13711641773 gd</v>
      </c>
      <c r="W362" s="42" t="str">
        <f>VLOOKUP(E362,品牌型号对应工厂型号!A:H,6)</f>
        <v>北极光</v>
      </c>
    </row>
    <row r="363" spans="1:23" s="37" customFormat="1">
      <c r="A363" s="34">
        <v>43122</v>
      </c>
      <c r="B363" s="34">
        <v>2.6847385416695033</v>
      </c>
      <c r="C363" s="35" t="s">
        <v>1070</v>
      </c>
      <c r="D363" s="34" t="s">
        <v>1104</v>
      </c>
      <c r="E363" s="35" t="s">
        <v>45</v>
      </c>
      <c r="F363" s="34" t="s">
        <v>90</v>
      </c>
      <c r="G363" s="70">
        <v>1.524</v>
      </c>
      <c r="H363" s="34" t="s">
        <v>61</v>
      </c>
      <c r="I363" s="36" t="s">
        <v>46</v>
      </c>
      <c r="J363" s="70">
        <v>45.72</v>
      </c>
      <c r="K363" s="37" t="s">
        <v>1105</v>
      </c>
      <c r="L363" s="37" t="s">
        <v>95</v>
      </c>
      <c r="M363" s="70">
        <v>30</v>
      </c>
      <c r="N363" s="37" t="s">
        <v>59</v>
      </c>
      <c r="O363" s="37" t="s">
        <v>1073</v>
      </c>
      <c r="P363" s="38" t="str">
        <f>VLOOKUP(E363,品牌型号对应工厂型号!A:C,2,0)</f>
        <v>1.5mil EASL-70（G-70)</v>
      </c>
      <c r="Q363" s="38" t="str">
        <f>VLOOKUP(E363,品牌型号对应工厂型号!A:C,3,0)</f>
        <v>G-70</v>
      </c>
      <c r="R363" s="39" t="str">
        <f t="shared" si="10"/>
        <v>D12N2437P028</v>
      </c>
      <c r="S363" s="40">
        <f>VLOOKUP(E363,品牌型号对应工厂型号!A:E,5,0)</f>
        <v>5</v>
      </c>
      <c r="T363" s="38" t="str">
        <f>VLOOKUP(E363,品牌型号对应工厂型号!A:I,9,0)</f>
        <v>98:1.5mil EASL-70(G-70)</v>
      </c>
      <c r="V363" s="41" t="str">
        <f t="shared" si="11"/>
        <v>广州七季 曾献平 13711641773 gd</v>
      </c>
      <c r="W363" s="42" t="str">
        <f>VLOOKUP(E363,品牌型号对应工厂型号!A:H,6)</f>
        <v>北极光</v>
      </c>
    </row>
    <row r="364" spans="1:23" s="37" customFormat="1">
      <c r="A364" s="34">
        <v>43122</v>
      </c>
      <c r="B364" s="34">
        <v>2.6847385416695033</v>
      </c>
      <c r="C364" s="35" t="s">
        <v>1070</v>
      </c>
      <c r="D364" s="34" t="s">
        <v>1106</v>
      </c>
      <c r="E364" s="35" t="s">
        <v>45</v>
      </c>
      <c r="F364" s="34" t="s">
        <v>90</v>
      </c>
      <c r="G364" s="70">
        <v>1.524</v>
      </c>
      <c r="H364" s="34" t="s">
        <v>61</v>
      </c>
      <c r="I364" s="36" t="s">
        <v>46</v>
      </c>
      <c r="J364" s="70">
        <v>45.72</v>
      </c>
      <c r="K364" s="37" t="s">
        <v>1107</v>
      </c>
      <c r="L364" s="37" t="s">
        <v>95</v>
      </c>
      <c r="M364" s="70">
        <v>30</v>
      </c>
      <c r="N364" s="37" t="s">
        <v>59</v>
      </c>
      <c r="O364" s="37" t="s">
        <v>1073</v>
      </c>
      <c r="P364" s="38" t="str">
        <f>VLOOKUP(E364,品牌型号对应工厂型号!A:C,2,0)</f>
        <v>1.5mil EASL-70（G-70)</v>
      </c>
      <c r="Q364" s="38" t="str">
        <f>VLOOKUP(E364,品牌型号对应工厂型号!A:C,3,0)</f>
        <v>G-70</v>
      </c>
      <c r="R364" s="39" t="str">
        <f t="shared" si="10"/>
        <v>D12N2437P029</v>
      </c>
      <c r="S364" s="40">
        <f>VLOOKUP(E364,品牌型号对应工厂型号!A:E,5,0)</f>
        <v>5</v>
      </c>
      <c r="T364" s="38" t="str">
        <f>VLOOKUP(E364,品牌型号对应工厂型号!A:I,9,0)</f>
        <v>98:1.5mil EASL-70(G-70)</v>
      </c>
      <c r="V364" s="41" t="str">
        <f t="shared" si="11"/>
        <v>广州七季 曾献平 13711641773 gd</v>
      </c>
      <c r="W364" s="42" t="str">
        <f>VLOOKUP(E364,品牌型号对应工厂型号!A:H,6)</f>
        <v>北极光</v>
      </c>
    </row>
    <row r="365" spans="1:23" s="37" customFormat="1">
      <c r="A365" s="34">
        <v>43122</v>
      </c>
      <c r="B365" s="34">
        <v>2.6847385416695033</v>
      </c>
      <c r="C365" s="35" t="s">
        <v>1070</v>
      </c>
      <c r="D365" s="34" t="s">
        <v>1108</v>
      </c>
      <c r="E365" s="35" t="s">
        <v>45</v>
      </c>
      <c r="F365" s="34" t="s">
        <v>90</v>
      </c>
      <c r="G365" s="70">
        <v>1.524</v>
      </c>
      <c r="H365" s="34" t="s">
        <v>61</v>
      </c>
      <c r="I365" s="36" t="s">
        <v>46</v>
      </c>
      <c r="J365" s="70">
        <v>45.72</v>
      </c>
      <c r="K365" s="37" t="s">
        <v>1109</v>
      </c>
      <c r="L365" s="37" t="s">
        <v>95</v>
      </c>
      <c r="M365" s="70">
        <v>30</v>
      </c>
      <c r="N365" s="37" t="s">
        <v>59</v>
      </c>
      <c r="O365" s="37" t="s">
        <v>1073</v>
      </c>
      <c r="P365" s="38" t="str">
        <f>VLOOKUP(E365,品牌型号对应工厂型号!A:C,2,0)</f>
        <v>1.5mil EASL-70（G-70)</v>
      </c>
      <c r="Q365" s="38" t="str">
        <f>VLOOKUP(E365,品牌型号对应工厂型号!A:C,3,0)</f>
        <v>G-70</v>
      </c>
      <c r="R365" s="39" t="str">
        <f t="shared" si="10"/>
        <v>D12N2437P030</v>
      </c>
      <c r="S365" s="40">
        <f>VLOOKUP(E365,品牌型号对应工厂型号!A:E,5,0)</f>
        <v>5</v>
      </c>
      <c r="T365" s="38" t="str">
        <f>VLOOKUP(E365,品牌型号对应工厂型号!A:I,9,0)</f>
        <v>98:1.5mil EASL-70(G-70)</v>
      </c>
      <c r="V365" s="41" t="str">
        <f t="shared" si="11"/>
        <v>广州七季 曾献平 13711641773 gd</v>
      </c>
      <c r="W365" s="42" t="str">
        <f>VLOOKUP(E365,品牌型号对应工厂型号!A:H,6)</f>
        <v>北极光</v>
      </c>
    </row>
    <row r="366" spans="1:23" s="37" customFormat="1">
      <c r="A366" s="34">
        <v>43122</v>
      </c>
      <c r="B366" s="34">
        <v>2.6847385416695033</v>
      </c>
      <c r="C366" s="35" t="s">
        <v>1070</v>
      </c>
      <c r="D366" s="34" t="s">
        <v>1110</v>
      </c>
      <c r="E366" s="35" t="s">
        <v>45</v>
      </c>
      <c r="F366" s="34" t="s">
        <v>90</v>
      </c>
      <c r="G366" s="70">
        <v>1.524</v>
      </c>
      <c r="H366" s="34" t="s">
        <v>61</v>
      </c>
      <c r="I366" s="36" t="s">
        <v>46</v>
      </c>
      <c r="J366" s="70">
        <v>45.72</v>
      </c>
      <c r="K366" s="37" t="s">
        <v>1111</v>
      </c>
      <c r="L366" s="37" t="s">
        <v>95</v>
      </c>
      <c r="M366" s="70">
        <v>30</v>
      </c>
      <c r="N366" s="37" t="s">
        <v>59</v>
      </c>
      <c r="O366" s="37" t="s">
        <v>1073</v>
      </c>
      <c r="P366" s="38" t="str">
        <f>VLOOKUP(E366,品牌型号对应工厂型号!A:C,2,0)</f>
        <v>1.5mil EASL-70（G-70)</v>
      </c>
      <c r="Q366" s="38" t="str">
        <f>VLOOKUP(E366,品牌型号对应工厂型号!A:C,3,0)</f>
        <v>G-70</v>
      </c>
      <c r="R366" s="39" t="str">
        <f t="shared" si="10"/>
        <v>D12N2437P031</v>
      </c>
      <c r="S366" s="40">
        <f>VLOOKUP(E366,品牌型号对应工厂型号!A:E,5,0)</f>
        <v>5</v>
      </c>
      <c r="T366" s="38" t="str">
        <f>VLOOKUP(E366,品牌型号对应工厂型号!A:I,9,0)</f>
        <v>98:1.5mil EASL-70(G-70)</v>
      </c>
      <c r="V366" s="41" t="str">
        <f t="shared" si="11"/>
        <v>广州七季 曾献平 13711641773 gd</v>
      </c>
      <c r="W366" s="42" t="str">
        <f>VLOOKUP(E366,品牌型号对应工厂型号!A:H,6)</f>
        <v>北极光</v>
      </c>
    </row>
    <row r="367" spans="1:23" s="37" customFormat="1">
      <c r="A367" s="34">
        <v>43122</v>
      </c>
      <c r="B367" s="34">
        <v>2.6847385416695033</v>
      </c>
      <c r="C367" s="35" t="s">
        <v>1070</v>
      </c>
      <c r="D367" s="34" t="s">
        <v>1112</v>
      </c>
      <c r="E367" s="35" t="s">
        <v>45</v>
      </c>
      <c r="F367" s="34" t="s">
        <v>90</v>
      </c>
      <c r="G367" s="70">
        <v>1.524</v>
      </c>
      <c r="H367" s="34" t="s">
        <v>61</v>
      </c>
      <c r="I367" s="36" t="s">
        <v>46</v>
      </c>
      <c r="J367" s="70">
        <v>45.72</v>
      </c>
      <c r="K367" s="37" t="s">
        <v>1113</v>
      </c>
      <c r="L367" s="37" t="s">
        <v>95</v>
      </c>
      <c r="M367" s="70">
        <v>30</v>
      </c>
      <c r="N367" s="37" t="s">
        <v>59</v>
      </c>
      <c r="O367" s="37" t="s">
        <v>1073</v>
      </c>
      <c r="P367" s="38" t="str">
        <f>VLOOKUP(E367,品牌型号对应工厂型号!A:C,2,0)</f>
        <v>1.5mil EASL-70（G-70)</v>
      </c>
      <c r="Q367" s="38" t="str">
        <f>VLOOKUP(E367,品牌型号对应工厂型号!A:C,3,0)</f>
        <v>G-70</v>
      </c>
      <c r="R367" s="39" t="str">
        <f t="shared" si="10"/>
        <v>D12N2437P032</v>
      </c>
      <c r="S367" s="40">
        <f>VLOOKUP(E367,品牌型号对应工厂型号!A:E,5,0)</f>
        <v>5</v>
      </c>
      <c r="T367" s="38" t="str">
        <f>VLOOKUP(E367,品牌型号对应工厂型号!A:I,9,0)</f>
        <v>98:1.5mil EASL-70(G-70)</v>
      </c>
      <c r="V367" s="41" t="str">
        <f t="shared" si="11"/>
        <v>广州七季 曾献平 13711641773 gd</v>
      </c>
      <c r="W367" s="42" t="str">
        <f>VLOOKUP(E367,品牌型号对应工厂型号!A:H,6)</f>
        <v>北极光</v>
      </c>
    </row>
    <row r="368" spans="1:23" s="37" customFormat="1">
      <c r="A368" s="34">
        <v>43122</v>
      </c>
      <c r="B368" s="34">
        <v>2.6847385416695033</v>
      </c>
      <c r="C368" s="35" t="s">
        <v>1070</v>
      </c>
      <c r="D368" s="34" t="s">
        <v>1114</v>
      </c>
      <c r="E368" s="35" t="s">
        <v>45</v>
      </c>
      <c r="F368" s="34" t="s">
        <v>90</v>
      </c>
      <c r="G368" s="70">
        <v>1.524</v>
      </c>
      <c r="H368" s="34" t="s">
        <v>61</v>
      </c>
      <c r="I368" s="36" t="s">
        <v>46</v>
      </c>
      <c r="J368" s="70">
        <v>45.72</v>
      </c>
      <c r="K368" s="37" t="s">
        <v>1115</v>
      </c>
      <c r="L368" s="37" t="s">
        <v>95</v>
      </c>
      <c r="M368" s="70">
        <v>30</v>
      </c>
      <c r="N368" s="37" t="s">
        <v>59</v>
      </c>
      <c r="O368" s="37" t="s">
        <v>1073</v>
      </c>
      <c r="P368" s="38" t="str">
        <f>VLOOKUP(E368,品牌型号对应工厂型号!A:C,2,0)</f>
        <v>1.5mil EASL-70（G-70)</v>
      </c>
      <c r="Q368" s="38" t="str">
        <f>VLOOKUP(E368,品牌型号对应工厂型号!A:C,3,0)</f>
        <v>G-70</v>
      </c>
      <c r="R368" s="39" t="str">
        <f t="shared" si="10"/>
        <v>D12N2437P033</v>
      </c>
      <c r="S368" s="40">
        <f>VLOOKUP(E368,品牌型号对应工厂型号!A:E,5,0)</f>
        <v>5</v>
      </c>
      <c r="T368" s="38" t="str">
        <f>VLOOKUP(E368,品牌型号对应工厂型号!A:I,9,0)</f>
        <v>98:1.5mil EASL-70(G-70)</v>
      </c>
      <c r="V368" s="41" t="str">
        <f t="shared" si="11"/>
        <v>广州七季 曾献平 13711641773 gd</v>
      </c>
      <c r="W368" s="42" t="str">
        <f>VLOOKUP(E368,品牌型号对应工厂型号!A:H,6)</f>
        <v>北极光</v>
      </c>
    </row>
    <row r="369" spans="1:23" s="37" customFormat="1">
      <c r="A369" s="34">
        <v>43122</v>
      </c>
      <c r="B369" s="34">
        <v>2.6847385416695033</v>
      </c>
      <c r="C369" s="35" t="s">
        <v>1070</v>
      </c>
      <c r="D369" s="34" t="s">
        <v>1116</v>
      </c>
      <c r="E369" s="35" t="s">
        <v>45</v>
      </c>
      <c r="F369" s="34" t="s">
        <v>90</v>
      </c>
      <c r="G369" s="70">
        <v>1.524</v>
      </c>
      <c r="H369" s="34" t="s">
        <v>61</v>
      </c>
      <c r="I369" s="36" t="s">
        <v>46</v>
      </c>
      <c r="J369" s="70">
        <v>45.72</v>
      </c>
      <c r="K369" s="37" t="s">
        <v>1117</v>
      </c>
      <c r="L369" s="37" t="s">
        <v>95</v>
      </c>
      <c r="M369" s="70">
        <v>30</v>
      </c>
      <c r="N369" s="37" t="s">
        <v>59</v>
      </c>
      <c r="O369" s="37" t="s">
        <v>1073</v>
      </c>
      <c r="P369" s="38" t="str">
        <f>VLOOKUP(E369,品牌型号对应工厂型号!A:C,2,0)</f>
        <v>1.5mil EASL-70（G-70)</v>
      </c>
      <c r="Q369" s="38" t="str">
        <f>VLOOKUP(E369,品牌型号对应工厂型号!A:C,3,0)</f>
        <v>G-70</v>
      </c>
      <c r="R369" s="39" t="str">
        <f t="shared" si="10"/>
        <v>D12N2437P034</v>
      </c>
      <c r="S369" s="40">
        <f>VLOOKUP(E369,品牌型号对应工厂型号!A:E,5,0)</f>
        <v>5</v>
      </c>
      <c r="T369" s="38" t="str">
        <f>VLOOKUP(E369,品牌型号对应工厂型号!A:I,9,0)</f>
        <v>98:1.5mil EASL-70(G-70)</v>
      </c>
      <c r="V369" s="41" t="str">
        <f t="shared" si="11"/>
        <v>广州七季 曾献平 13711641773 gd</v>
      </c>
      <c r="W369" s="42" t="str">
        <f>VLOOKUP(E369,品牌型号对应工厂型号!A:H,6)</f>
        <v>北极光</v>
      </c>
    </row>
    <row r="370" spans="1:23" s="37" customFormat="1">
      <c r="A370" s="34">
        <v>43122</v>
      </c>
      <c r="B370" s="34">
        <v>2.6847385416695033</v>
      </c>
      <c r="C370" s="35" t="s">
        <v>1070</v>
      </c>
      <c r="D370" s="34" t="s">
        <v>1118</v>
      </c>
      <c r="E370" s="35" t="s">
        <v>45</v>
      </c>
      <c r="F370" s="34" t="s">
        <v>90</v>
      </c>
      <c r="G370" s="70">
        <v>1.524</v>
      </c>
      <c r="H370" s="34" t="s">
        <v>61</v>
      </c>
      <c r="I370" s="36" t="s">
        <v>46</v>
      </c>
      <c r="J370" s="70">
        <v>45.72</v>
      </c>
      <c r="K370" s="37" t="s">
        <v>1119</v>
      </c>
      <c r="L370" s="37" t="s">
        <v>95</v>
      </c>
      <c r="M370" s="70">
        <v>30</v>
      </c>
      <c r="N370" s="37" t="s">
        <v>59</v>
      </c>
      <c r="O370" s="37" t="s">
        <v>1073</v>
      </c>
      <c r="P370" s="38" t="str">
        <f>VLOOKUP(E370,品牌型号对应工厂型号!A:C,2,0)</f>
        <v>1.5mil EASL-70（G-70)</v>
      </c>
      <c r="Q370" s="38" t="str">
        <f>VLOOKUP(E370,品牌型号对应工厂型号!A:C,3,0)</f>
        <v>G-70</v>
      </c>
      <c r="R370" s="39" t="str">
        <f t="shared" si="10"/>
        <v>D12N2437P035</v>
      </c>
      <c r="S370" s="40">
        <f>VLOOKUP(E370,品牌型号对应工厂型号!A:E,5,0)</f>
        <v>5</v>
      </c>
      <c r="T370" s="38" t="str">
        <f>VLOOKUP(E370,品牌型号对应工厂型号!A:I,9,0)</f>
        <v>98:1.5mil EASL-70(G-70)</v>
      </c>
      <c r="V370" s="41" t="str">
        <f t="shared" si="11"/>
        <v>广州七季 曾献平 13711641773 gd</v>
      </c>
      <c r="W370" s="42" t="str">
        <f>VLOOKUP(E370,品牌型号对应工厂型号!A:H,6)</f>
        <v>北极光</v>
      </c>
    </row>
    <row r="371" spans="1:23" s="37" customFormat="1">
      <c r="A371" s="34">
        <v>43122</v>
      </c>
      <c r="B371" s="34">
        <v>2.6847385416695033</v>
      </c>
      <c r="C371" s="35" t="s">
        <v>1070</v>
      </c>
      <c r="D371" s="34" t="s">
        <v>1120</v>
      </c>
      <c r="E371" s="35" t="s">
        <v>45</v>
      </c>
      <c r="F371" s="34" t="s">
        <v>90</v>
      </c>
      <c r="G371" s="70">
        <v>1.524</v>
      </c>
      <c r="H371" s="34" t="s">
        <v>61</v>
      </c>
      <c r="I371" s="36" t="s">
        <v>46</v>
      </c>
      <c r="J371" s="70">
        <v>45.72</v>
      </c>
      <c r="K371" s="37" t="s">
        <v>1121</v>
      </c>
      <c r="L371" s="37" t="s">
        <v>95</v>
      </c>
      <c r="M371" s="70">
        <v>30</v>
      </c>
      <c r="N371" s="37" t="s">
        <v>59</v>
      </c>
      <c r="O371" s="37" t="s">
        <v>1073</v>
      </c>
      <c r="P371" s="38" t="str">
        <f>VLOOKUP(E371,品牌型号对应工厂型号!A:C,2,0)</f>
        <v>1.5mil EASL-70（G-70)</v>
      </c>
      <c r="Q371" s="38" t="str">
        <f>VLOOKUP(E371,品牌型号对应工厂型号!A:C,3,0)</f>
        <v>G-70</v>
      </c>
      <c r="R371" s="39" t="str">
        <f t="shared" si="10"/>
        <v>D12N2437P036</v>
      </c>
      <c r="S371" s="40">
        <f>VLOOKUP(E371,品牌型号对应工厂型号!A:E,5,0)</f>
        <v>5</v>
      </c>
      <c r="T371" s="38" t="str">
        <f>VLOOKUP(E371,品牌型号对应工厂型号!A:I,9,0)</f>
        <v>98:1.5mil EASL-70(G-70)</v>
      </c>
      <c r="V371" s="41" t="str">
        <f t="shared" si="11"/>
        <v>广州七季 曾献平 13711641773 gd</v>
      </c>
      <c r="W371" s="42" t="str">
        <f>VLOOKUP(E371,品牌型号对应工厂型号!A:H,6)</f>
        <v>北极光</v>
      </c>
    </row>
    <row r="372" spans="1:23" s="37" customFormat="1">
      <c r="A372" s="34">
        <v>43122</v>
      </c>
      <c r="B372" s="34">
        <v>2.6847385416695033</v>
      </c>
      <c r="C372" s="35" t="s">
        <v>1070</v>
      </c>
      <c r="D372" s="34" t="s">
        <v>1122</v>
      </c>
      <c r="E372" s="35" t="s">
        <v>45</v>
      </c>
      <c r="F372" s="34" t="s">
        <v>90</v>
      </c>
      <c r="G372" s="70">
        <v>1.524</v>
      </c>
      <c r="H372" s="34" t="s">
        <v>61</v>
      </c>
      <c r="I372" s="36" t="s">
        <v>46</v>
      </c>
      <c r="J372" s="70">
        <v>45.72</v>
      </c>
      <c r="K372" s="37" t="s">
        <v>1123</v>
      </c>
      <c r="L372" s="37" t="s">
        <v>95</v>
      </c>
      <c r="M372" s="70">
        <v>30</v>
      </c>
      <c r="N372" s="37" t="s">
        <v>59</v>
      </c>
      <c r="O372" s="37" t="s">
        <v>1073</v>
      </c>
      <c r="P372" s="38" t="str">
        <f>VLOOKUP(E372,品牌型号对应工厂型号!A:C,2,0)</f>
        <v>1.5mil EASL-70（G-70)</v>
      </c>
      <c r="Q372" s="38" t="str">
        <f>VLOOKUP(E372,品牌型号对应工厂型号!A:C,3,0)</f>
        <v>G-70</v>
      </c>
      <c r="R372" s="39" t="str">
        <f t="shared" si="10"/>
        <v>D12N2437P037</v>
      </c>
      <c r="S372" s="40">
        <f>VLOOKUP(E372,品牌型号对应工厂型号!A:E,5,0)</f>
        <v>5</v>
      </c>
      <c r="T372" s="38" t="str">
        <f>VLOOKUP(E372,品牌型号对应工厂型号!A:I,9,0)</f>
        <v>98:1.5mil EASL-70(G-70)</v>
      </c>
      <c r="V372" s="41" t="str">
        <f t="shared" si="11"/>
        <v>广州七季 曾献平 13711641773 gd</v>
      </c>
      <c r="W372" s="42" t="str">
        <f>VLOOKUP(E372,品牌型号对应工厂型号!A:H,6)</f>
        <v>北极光</v>
      </c>
    </row>
    <row r="373" spans="1:23" s="37" customFormat="1">
      <c r="A373" s="34">
        <v>43122</v>
      </c>
      <c r="B373" s="34">
        <v>2.6847385416695033</v>
      </c>
      <c r="C373" s="35" t="s">
        <v>1070</v>
      </c>
      <c r="D373" s="34" t="s">
        <v>1124</v>
      </c>
      <c r="E373" s="35" t="s">
        <v>45</v>
      </c>
      <c r="F373" s="34" t="s">
        <v>90</v>
      </c>
      <c r="G373" s="70">
        <v>1.524</v>
      </c>
      <c r="H373" s="34" t="s">
        <v>61</v>
      </c>
      <c r="I373" s="36" t="s">
        <v>46</v>
      </c>
      <c r="J373" s="70">
        <v>45.72</v>
      </c>
      <c r="K373" s="37" t="s">
        <v>1125</v>
      </c>
      <c r="L373" s="37" t="s">
        <v>95</v>
      </c>
      <c r="M373" s="70">
        <v>30</v>
      </c>
      <c r="N373" s="37" t="s">
        <v>59</v>
      </c>
      <c r="O373" s="37" t="s">
        <v>1073</v>
      </c>
      <c r="P373" s="38" t="str">
        <f>VLOOKUP(E373,品牌型号对应工厂型号!A:C,2,0)</f>
        <v>1.5mil EASL-70（G-70)</v>
      </c>
      <c r="Q373" s="38" t="str">
        <f>VLOOKUP(E373,品牌型号对应工厂型号!A:C,3,0)</f>
        <v>G-70</v>
      </c>
      <c r="R373" s="39" t="str">
        <f t="shared" si="10"/>
        <v>D12N2437P038</v>
      </c>
      <c r="S373" s="40">
        <f>VLOOKUP(E373,品牌型号对应工厂型号!A:E,5,0)</f>
        <v>5</v>
      </c>
      <c r="T373" s="38" t="str">
        <f>VLOOKUP(E373,品牌型号对应工厂型号!A:I,9,0)</f>
        <v>98:1.5mil EASL-70(G-70)</v>
      </c>
      <c r="V373" s="41" t="str">
        <f t="shared" si="11"/>
        <v>广州七季 曾献平 13711641773 gd</v>
      </c>
      <c r="W373" s="42" t="str">
        <f>VLOOKUP(E373,品牌型号对应工厂型号!A:H,6)</f>
        <v>北极光</v>
      </c>
    </row>
    <row r="374" spans="1:23" s="37" customFormat="1">
      <c r="A374" s="34">
        <v>43122</v>
      </c>
      <c r="B374" s="34">
        <v>2.6847385416695033</v>
      </c>
      <c r="C374" s="35" t="s">
        <v>1070</v>
      </c>
      <c r="D374" s="34" t="s">
        <v>1126</v>
      </c>
      <c r="E374" s="35" t="s">
        <v>45</v>
      </c>
      <c r="F374" s="34" t="s">
        <v>90</v>
      </c>
      <c r="G374" s="70">
        <v>1.524</v>
      </c>
      <c r="H374" s="34" t="s">
        <v>61</v>
      </c>
      <c r="I374" s="36" t="s">
        <v>46</v>
      </c>
      <c r="J374" s="70">
        <v>45.72</v>
      </c>
      <c r="K374" s="37" t="s">
        <v>1127</v>
      </c>
      <c r="L374" s="37" t="s">
        <v>95</v>
      </c>
      <c r="M374" s="70">
        <v>30</v>
      </c>
      <c r="N374" s="37" t="s">
        <v>59</v>
      </c>
      <c r="O374" s="37" t="s">
        <v>1073</v>
      </c>
      <c r="P374" s="38" t="str">
        <f>VLOOKUP(E374,品牌型号对应工厂型号!A:C,2,0)</f>
        <v>1.5mil EASL-70（G-70)</v>
      </c>
      <c r="Q374" s="38" t="str">
        <f>VLOOKUP(E374,品牌型号对应工厂型号!A:C,3,0)</f>
        <v>G-70</v>
      </c>
      <c r="R374" s="39" t="str">
        <f t="shared" si="10"/>
        <v>D12N2437P039</v>
      </c>
      <c r="S374" s="40">
        <f>VLOOKUP(E374,品牌型号对应工厂型号!A:E,5,0)</f>
        <v>5</v>
      </c>
      <c r="T374" s="38" t="str">
        <f>VLOOKUP(E374,品牌型号对应工厂型号!A:I,9,0)</f>
        <v>98:1.5mil EASL-70(G-70)</v>
      </c>
      <c r="V374" s="41" t="str">
        <f t="shared" si="11"/>
        <v>广州七季 曾献平 13711641773 gd</v>
      </c>
      <c r="W374" s="42" t="str">
        <f>VLOOKUP(E374,品牌型号对应工厂型号!A:H,6)</f>
        <v>北极光</v>
      </c>
    </row>
    <row r="375" spans="1:23" s="37" customFormat="1">
      <c r="A375" s="34">
        <v>43122</v>
      </c>
      <c r="B375" s="34">
        <v>2.6847385416695033</v>
      </c>
      <c r="C375" s="35" t="s">
        <v>1070</v>
      </c>
      <c r="D375" s="34" t="s">
        <v>1128</v>
      </c>
      <c r="E375" s="35" t="s">
        <v>45</v>
      </c>
      <c r="F375" s="34" t="s">
        <v>90</v>
      </c>
      <c r="G375" s="70">
        <v>1.524</v>
      </c>
      <c r="H375" s="34" t="s">
        <v>61</v>
      </c>
      <c r="I375" s="36" t="s">
        <v>46</v>
      </c>
      <c r="J375" s="70">
        <v>45.72</v>
      </c>
      <c r="K375" s="37" t="s">
        <v>1129</v>
      </c>
      <c r="L375" s="37" t="s">
        <v>95</v>
      </c>
      <c r="M375" s="70">
        <v>30</v>
      </c>
      <c r="N375" s="37" t="s">
        <v>59</v>
      </c>
      <c r="O375" s="37" t="s">
        <v>1073</v>
      </c>
      <c r="P375" s="38" t="str">
        <f>VLOOKUP(E375,品牌型号对应工厂型号!A:C,2,0)</f>
        <v>1.5mil EASL-70（G-70)</v>
      </c>
      <c r="Q375" s="38" t="str">
        <f>VLOOKUP(E375,品牌型号对应工厂型号!A:C,3,0)</f>
        <v>G-70</v>
      </c>
      <c r="R375" s="39" t="str">
        <f t="shared" si="10"/>
        <v>D12N2437P040</v>
      </c>
      <c r="S375" s="40">
        <f>VLOOKUP(E375,品牌型号对应工厂型号!A:E,5,0)</f>
        <v>5</v>
      </c>
      <c r="T375" s="38" t="str">
        <f>VLOOKUP(E375,品牌型号对应工厂型号!A:I,9,0)</f>
        <v>98:1.5mil EASL-70(G-70)</v>
      </c>
      <c r="V375" s="41" t="str">
        <f t="shared" si="11"/>
        <v>广州七季 曾献平 13711641773 gd</v>
      </c>
      <c r="W375" s="42" t="str">
        <f>VLOOKUP(E375,品牌型号对应工厂型号!A:H,6)</f>
        <v>北极光</v>
      </c>
    </row>
    <row r="376" spans="1:23" s="37" customFormat="1">
      <c r="A376" s="34">
        <v>43122</v>
      </c>
      <c r="B376" s="34">
        <v>2.6847385416695033</v>
      </c>
      <c r="C376" s="35" t="s">
        <v>1070</v>
      </c>
      <c r="D376" s="34" t="s">
        <v>1130</v>
      </c>
      <c r="E376" s="35" t="s">
        <v>45</v>
      </c>
      <c r="F376" s="34" t="s">
        <v>90</v>
      </c>
      <c r="G376" s="70">
        <v>1.524</v>
      </c>
      <c r="H376" s="34" t="s">
        <v>61</v>
      </c>
      <c r="I376" s="36" t="s">
        <v>46</v>
      </c>
      <c r="J376" s="70">
        <v>45.72</v>
      </c>
      <c r="K376" s="37" t="s">
        <v>1131</v>
      </c>
      <c r="L376" s="37" t="s">
        <v>95</v>
      </c>
      <c r="M376" s="70">
        <v>30</v>
      </c>
      <c r="N376" s="37" t="s">
        <v>59</v>
      </c>
      <c r="O376" s="37" t="s">
        <v>1073</v>
      </c>
      <c r="P376" s="38" t="str">
        <f>VLOOKUP(E376,品牌型号对应工厂型号!A:C,2,0)</f>
        <v>1.5mil EASL-70（G-70)</v>
      </c>
      <c r="Q376" s="38" t="str">
        <f>VLOOKUP(E376,品牌型号对应工厂型号!A:C,3,0)</f>
        <v>G-70</v>
      </c>
      <c r="R376" s="39" t="str">
        <f t="shared" si="10"/>
        <v>D12N2437P041</v>
      </c>
      <c r="S376" s="40">
        <f>VLOOKUP(E376,品牌型号对应工厂型号!A:E,5,0)</f>
        <v>5</v>
      </c>
      <c r="T376" s="38" t="str">
        <f>VLOOKUP(E376,品牌型号对应工厂型号!A:I,9,0)</f>
        <v>98:1.5mil EASL-70(G-70)</v>
      </c>
      <c r="V376" s="41" t="str">
        <f t="shared" si="11"/>
        <v>广州七季 曾献平 13711641773 gd</v>
      </c>
      <c r="W376" s="42" t="str">
        <f>VLOOKUP(E376,品牌型号对应工厂型号!A:H,6)</f>
        <v>北极光</v>
      </c>
    </row>
    <row r="377" spans="1:23" s="37" customFormat="1">
      <c r="A377" s="34">
        <v>43122</v>
      </c>
      <c r="B377" s="34">
        <v>2.6847385416695033</v>
      </c>
      <c r="C377" s="35" t="s">
        <v>1070</v>
      </c>
      <c r="D377" s="34" t="s">
        <v>1132</v>
      </c>
      <c r="E377" s="35" t="s">
        <v>45</v>
      </c>
      <c r="F377" s="34" t="s">
        <v>90</v>
      </c>
      <c r="G377" s="70">
        <v>1.524</v>
      </c>
      <c r="H377" s="34" t="s">
        <v>61</v>
      </c>
      <c r="I377" s="36" t="s">
        <v>46</v>
      </c>
      <c r="J377" s="70">
        <v>45.72</v>
      </c>
      <c r="K377" s="37" t="s">
        <v>1133</v>
      </c>
      <c r="L377" s="37" t="s">
        <v>95</v>
      </c>
      <c r="M377" s="70">
        <v>30</v>
      </c>
      <c r="N377" s="37" t="s">
        <v>59</v>
      </c>
      <c r="O377" s="37" t="s">
        <v>1073</v>
      </c>
      <c r="P377" s="38" t="str">
        <f>VLOOKUP(E377,品牌型号对应工厂型号!A:C,2,0)</f>
        <v>1.5mil EASL-70（G-70)</v>
      </c>
      <c r="Q377" s="38" t="str">
        <f>VLOOKUP(E377,品牌型号对应工厂型号!A:C,3,0)</f>
        <v>G-70</v>
      </c>
      <c r="R377" s="39" t="str">
        <f t="shared" si="10"/>
        <v>D12N2437P042</v>
      </c>
      <c r="S377" s="40">
        <f>VLOOKUP(E377,品牌型号对应工厂型号!A:E,5,0)</f>
        <v>5</v>
      </c>
      <c r="T377" s="38" t="str">
        <f>VLOOKUP(E377,品牌型号对应工厂型号!A:I,9,0)</f>
        <v>98:1.5mil EASL-70(G-70)</v>
      </c>
      <c r="V377" s="41" t="str">
        <f t="shared" si="11"/>
        <v>广州七季 曾献平 13711641773 gd</v>
      </c>
      <c r="W377" s="42" t="str">
        <f>VLOOKUP(E377,品牌型号对应工厂型号!A:H,6)</f>
        <v>北极光</v>
      </c>
    </row>
    <row r="378" spans="1:23" s="37" customFormat="1">
      <c r="A378" s="34">
        <v>43122</v>
      </c>
      <c r="B378" s="34">
        <v>2.6847385416695033</v>
      </c>
      <c r="C378" s="35" t="s">
        <v>1070</v>
      </c>
      <c r="D378" s="34" t="s">
        <v>1134</v>
      </c>
      <c r="E378" s="35" t="s">
        <v>45</v>
      </c>
      <c r="F378" s="34" t="s">
        <v>90</v>
      </c>
      <c r="G378" s="70">
        <v>1.524</v>
      </c>
      <c r="H378" s="34" t="s">
        <v>61</v>
      </c>
      <c r="I378" s="36" t="s">
        <v>46</v>
      </c>
      <c r="J378" s="70">
        <v>45.72</v>
      </c>
      <c r="K378" s="37" t="s">
        <v>1135</v>
      </c>
      <c r="L378" s="37" t="s">
        <v>95</v>
      </c>
      <c r="M378" s="70">
        <v>30</v>
      </c>
      <c r="N378" s="37" t="s">
        <v>59</v>
      </c>
      <c r="O378" s="37" t="s">
        <v>1073</v>
      </c>
      <c r="P378" s="38" t="str">
        <f>VLOOKUP(E378,品牌型号对应工厂型号!A:C,2,0)</f>
        <v>1.5mil EASL-70（G-70)</v>
      </c>
      <c r="Q378" s="38" t="str">
        <f>VLOOKUP(E378,品牌型号对应工厂型号!A:C,3,0)</f>
        <v>G-70</v>
      </c>
      <c r="R378" s="39" t="str">
        <f t="shared" si="10"/>
        <v>D12N2437P043</v>
      </c>
      <c r="S378" s="40">
        <f>VLOOKUP(E378,品牌型号对应工厂型号!A:E,5,0)</f>
        <v>5</v>
      </c>
      <c r="T378" s="38" t="str">
        <f>VLOOKUP(E378,品牌型号对应工厂型号!A:I,9,0)</f>
        <v>98:1.5mil EASL-70(G-70)</v>
      </c>
      <c r="V378" s="41" t="str">
        <f t="shared" si="11"/>
        <v>广州七季 曾献平 13711641773 gd</v>
      </c>
      <c r="W378" s="42" t="str">
        <f>VLOOKUP(E378,品牌型号对应工厂型号!A:H,6)</f>
        <v>北极光</v>
      </c>
    </row>
    <row r="379" spans="1:23" s="37" customFormat="1">
      <c r="A379" s="34">
        <v>43122</v>
      </c>
      <c r="B379" s="34">
        <v>2.6847385416695033</v>
      </c>
      <c r="C379" s="35" t="s">
        <v>1070</v>
      </c>
      <c r="D379" s="34" t="s">
        <v>1136</v>
      </c>
      <c r="E379" s="35" t="s">
        <v>45</v>
      </c>
      <c r="F379" s="34" t="s">
        <v>90</v>
      </c>
      <c r="G379" s="70">
        <v>1.524</v>
      </c>
      <c r="H379" s="34" t="s">
        <v>61</v>
      </c>
      <c r="I379" s="36" t="s">
        <v>46</v>
      </c>
      <c r="J379" s="70">
        <v>45.72</v>
      </c>
      <c r="K379" s="37" t="s">
        <v>1137</v>
      </c>
      <c r="L379" s="37" t="s">
        <v>95</v>
      </c>
      <c r="M379" s="70">
        <v>30</v>
      </c>
      <c r="N379" s="37" t="s">
        <v>59</v>
      </c>
      <c r="O379" s="37" t="s">
        <v>1073</v>
      </c>
      <c r="P379" s="38" t="str">
        <f>VLOOKUP(E379,品牌型号对应工厂型号!A:C,2,0)</f>
        <v>1.5mil EASL-70（G-70)</v>
      </c>
      <c r="Q379" s="38" t="str">
        <f>VLOOKUP(E379,品牌型号对应工厂型号!A:C,3,0)</f>
        <v>G-70</v>
      </c>
      <c r="R379" s="39" t="str">
        <f t="shared" si="10"/>
        <v>D12N2437P044</v>
      </c>
      <c r="S379" s="40">
        <f>VLOOKUP(E379,品牌型号对应工厂型号!A:E,5,0)</f>
        <v>5</v>
      </c>
      <c r="T379" s="38" t="str">
        <f>VLOOKUP(E379,品牌型号对应工厂型号!A:I,9,0)</f>
        <v>98:1.5mil EASL-70(G-70)</v>
      </c>
      <c r="V379" s="41" t="str">
        <f t="shared" si="11"/>
        <v>广州七季 曾献平 13711641773 gd</v>
      </c>
      <c r="W379" s="42" t="str">
        <f>VLOOKUP(E379,品牌型号对应工厂型号!A:H,6)</f>
        <v>北极光</v>
      </c>
    </row>
    <row r="380" spans="1:23" s="37" customFormat="1">
      <c r="A380" s="34">
        <v>43122</v>
      </c>
      <c r="B380" s="34">
        <v>2.6847385416695033</v>
      </c>
      <c r="C380" s="35" t="s">
        <v>1070</v>
      </c>
      <c r="D380" s="34" t="s">
        <v>1138</v>
      </c>
      <c r="E380" s="35" t="s">
        <v>45</v>
      </c>
      <c r="F380" s="34" t="s">
        <v>90</v>
      </c>
      <c r="G380" s="70">
        <v>1.524</v>
      </c>
      <c r="H380" s="34" t="s">
        <v>61</v>
      </c>
      <c r="I380" s="36" t="s">
        <v>46</v>
      </c>
      <c r="J380" s="70">
        <v>45.72</v>
      </c>
      <c r="K380" s="37" t="s">
        <v>1139</v>
      </c>
      <c r="L380" s="37" t="s">
        <v>95</v>
      </c>
      <c r="M380" s="70">
        <v>30</v>
      </c>
      <c r="N380" s="37" t="s">
        <v>59</v>
      </c>
      <c r="O380" s="37" t="s">
        <v>1073</v>
      </c>
      <c r="P380" s="38" t="str">
        <f>VLOOKUP(E380,品牌型号对应工厂型号!A:C,2,0)</f>
        <v>1.5mil EASL-70（G-70)</v>
      </c>
      <c r="Q380" s="38" t="str">
        <f>VLOOKUP(E380,品牌型号对应工厂型号!A:C,3,0)</f>
        <v>G-70</v>
      </c>
      <c r="R380" s="39" t="str">
        <f t="shared" si="10"/>
        <v>D12N2437P045</v>
      </c>
      <c r="S380" s="40">
        <f>VLOOKUP(E380,品牌型号对应工厂型号!A:E,5,0)</f>
        <v>5</v>
      </c>
      <c r="T380" s="38" t="str">
        <f>VLOOKUP(E380,品牌型号对应工厂型号!A:I,9,0)</f>
        <v>98:1.5mil EASL-70(G-70)</v>
      </c>
      <c r="V380" s="41" t="str">
        <f t="shared" si="11"/>
        <v>广州七季 曾献平 13711641773 gd</v>
      </c>
      <c r="W380" s="42" t="str">
        <f>VLOOKUP(E380,品牌型号对应工厂型号!A:H,6)</f>
        <v>北极光</v>
      </c>
    </row>
    <row r="381" spans="1:23" s="37" customFormat="1">
      <c r="A381" s="34">
        <v>43122</v>
      </c>
      <c r="B381" s="34">
        <v>2.6847385416695033</v>
      </c>
      <c r="C381" s="35" t="s">
        <v>1070</v>
      </c>
      <c r="D381" s="34" t="s">
        <v>1140</v>
      </c>
      <c r="E381" s="35" t="s">
        <v>45</v>
      </c>
      <c r="F381" s="34" t="s">
        <v>90</v>
      </c>
      <c r="G381" s="70">
        <v>1.524</v>
      </c>
      <c r="H381" s="34" t="s">
        <v>61</v>
      </c>
      <c r="I381" s="36" t="s">
        <v>46</v>
      </c>
      <c r="J381" s="70">
        <v>45.72</v>
      </c>
      <c r="K381" s="37" t="s">
        <v>1141</v>
      </c>
      <c r="L381" s="37" t="s">
        <v>95</v>
      </c>
      <c r="M381" s="70">
        <v>30</v>
      </c>
      <c r="N381" s="37" t="s">
        <v>59</v>
      </c>
      <c r="O381" s="37" t="s">
        <v>1073</v>
      </c>
      <c r="P381" s="38" t="str">
        <f>VLOOKUP(E381,品牌型号对应工厂型号!A:C,2,0)</f>
        <v>1.5mil EASL-70（G-70)</v>
      </c>
      <c r="Q381" s="38" t="str">
        <f>VLOOKUP(E381,品牌型号对应工厂型号!A:C,3,0)</f>
        <v>G-70</v>
      </c>
      <c r="R381" s="39" t="str">
        <f t="shared" si="10"/>
        <v>D12N2437P046</v>
      </c>
      <c r="S381" s="40">
        <f>VLOOKUP(E381,品牌型号对应工厂型号!A:E,5,0)</f>
        <v>5</v>
      </c>
      <c r="T381" s="38" t="str">
        <f>VLOOKUP(E381,品牌型号对应工厂型号!A:I,9,0)</f>
        <v>98:1.5mil EASL-70(G-70)</v>
      </c>
      <c r="V381" s="41" t="str">
        <f t="shared" si="11"/>
        <v>广州七季 曾献平 13711641773 gd</v>
      </c>
      <c r="W381" s="42" t="str">
        <f>VLOOKUP(E381,品牌型号对应工厂型号!A:H,6)</f>
        <v>北极光</v>
      </c>
    </row>
    <row r="382" spans="1:23" s="37" customFormat="1">
      <c r="A382" s="34">
        <v>43122</v>
      </c>
      <c r="B382" s="34">
        <v>2.6847385416695033</v>
      </c>
      <c r="C382" s="35" t="s">
        <v>1070</v>
      </c>
      <c r="D382" s="34" t="s">
        <v>1142</v>
      </c>
      <c r="E382" s="35" t="s">
        <v>45</v>
      </c>
      <c r="F382" s="34" t="s">
        <v>90</v>
      </c>
      <c r="G382" s="70">
        <v>1.524</v>
      </c>
      <c r="H382" s="34" t="s">
        <v>61</v>
      </c>
      <c r="I382" s="36" t="s">
        <v>46</v>
      </c>
      <c r="J382" s="70">
        <v>45.72</v>
      </c>
      <c r="K382" s="37" t="s">
        <v>1143</v>
      </c>
      <c r="L382" s="37" t="s">
        <v>95</v>
      </c>
      <c r="M382" s="70">
        <v>30</v>
      </c>
      <c r="N382" s="37" t="s">
        <v>59</v>
      </c>
      <c r="O382" s="37" t="s">
        <v>1073</v>
      </c>
      <c r="P382" s="38" t="str">
        <f>VLOOKUP(E382,品牌型号对应工厂型号!A:C,2,0)</f>
        <v>1.5mil EASL-70（G-70)</v>
      </c>
      <c r="Q382" s="38" t="str">
        <f>VLOOKUP(E382,品牌型号对应工厂型号!A:C,3,0)</f>
        <v>G-70</v>
      </c>
      <c r="R382" s="39" t="str">
        <f t="shared" si="10"/>
        <v>D12N2437P047</v>
      </c>
      <c r="S382" s="40">
        <f>VLOOKUP(E382,品牌型号对应工厂型号!A:E,5,0)</f>
        <v>5</v>
      </c>
      <c r="T382" s="38" t="str">
        <f>VLOOKUP(E382,品牌型号对应工厂型号!A:I,9,0)</f>
        <v>98:1.5mil EASL-70(G-70)</v>
      </c>
      <c r="V382" s="41" t="str">
        <f t="shared" si="11"/>
        <v>广州七季 曾献平 13711641773 gd</v>
      </c>
      <c r="W382" s="42" t="str">
        <f>VLOOKUP(E382,品牌型号对应工厂型号!A:H,6)</f>
        <v>北极光</v>
      </c>
    </row>
    <row r="383" spans="1:23" s="37" customFormat="1">
      <c r="A383" s="34">
        <v>43122</v>
      </c>
      <c r="B383" s="34">
        <v>2.6847385416695033</v>
      </c>
      <c r="C383" s="35" t="s">
        <v>1070</v>
      </c>
      <c r="D383" s="34" t="s">
        <v>1144</v>
      </c>
      <c r="E383" s="35" t="s">
        <v>45</v>
      </c>
      <c r="F383" s="34" t="s">
        <v>90</v>
      </c>
      <c r="G383" s="70">
        <v>1.524</v>
      </c>
      <c r="H383" s="34" t="s">
        <v>61</v>
      </c>
      <c r="I383" s="36" t="s">
        <v>46</v>
      </c>
      <c r="J383" s="70">
        <v>45.72</v>
      </c>
      <c r="K383" s="37" t="s">
        <v>1145</v>
      </c>
      <c r="L383" s="37" t="s">
        <v>95</v>
      </c>
      <c r="M383" s="70">
        <v>30</v>
      </c>
      <c r="N383" s="37" t="s">
        <v>59</v>
      </c>
      <c r="O383" s="37" t="s">
        <v>1073</v>
      </c>
      <c r="P383" s="38" t="str">
        <f>VLOOKUP(E383,品牌型号对应工厂型号!A:C,2,0)</f>
        <v>1.5mil EASL-70（G-70)</v>
      </c>
      <c r="Q383" s="38" t="str">
        <f>VLOOKUP(E383,品牌型号对应工厂型号!A:C,3,0)</f>
        <v>G-70</v>
      </c>
      <c r="R383" s="39" t="str">
        <f t="shared" si="10"/>
        <v>D12N2437P048</v>
      </c>
      <c r="S383" s="40">
        <f>VLOOKUP(E383,品牌型号对应工厂型号!A:E,5,0)</f>
        <v>5</v>
      </c>
      <c r="T383" s="38" t="str">
        <f>VLOOKUP(E383,品牌型号对应工厂型号!A:I,9,0)</f>
        <v>98:1.5mil EASL-70(G-70)</v>
      </c>
      <c r="V383" s="41" t="str">
        <f t="shared" si="11"/>
        <v>广州七季 曾献平 13711641773 gd</v>
      </c>
      <c r="W383" s="42" t="str">
        <f>VLOOKUP(E383,品牌型号对应工厂型号!A:H,6)</f>
        <v>北极光</v>
      </c>
    </row>
    <row r="384" spans="1:23" s="37" customFormat="1">
      <c r="A384" s="34">
        <v>43122</v>
      </c>
      <c r="B384" s="34">
        <v>2.6847385416695033</v>
      </c>
      <c r="C384" s="35" t="s">
        <v>1070</v>
      </c>
      <c r="D384" s="34" t="s">
        <v>1146</v>
      </c>
      <c r="E384" s="35" t="s">
        <v>45</v>
      </c>
      <c r="F384" s="34" t="s">
        <v>90</v>
      </c>
      <c r="G384" s="70">
        <v>1.524</v>
      </c>
      <c r="H384" s="34" t="s">
        <v>61</v>
      </c>
      <c r="I384" s="36" t="s">
        <v>46</v>
      </c>
      <c r="J384" s="70">
        <v>45.72</v>
      </c>
      <c r="K384" s="37" t="s">
        <v>1147</v>
      </c>
      <c r="L384" s="37" t="s">
        <v>95</v>
      </c>
      <c r="M384" s="70">
        <v>30</v>
      </c>
      <c r="N384" s="37" t="s">
        <v>59</v>
      </c>
      <c r="O384" s="37" t="s">
        <v>1073</v>
      </c>
      <c r="P384" s="38" t="str">
        <f>VLOOKUP(E384,品牌型号对应工厂型号!A:C,2,0)</f>
        <v>1.5mil EASL-70（G-70)</v>
      </c>
      <c r="Q384" s="38" t="str">
        <f>VLOOKUP(E384,品牌型号对应工厂型号!A:C,3,0)</f>
        <v>G-70</v>
      </c>
      <c r="R384" s="39" t="str">
        <f t="shared" si="10"/>
        <v>D12N2437P049</v>
      </c>
      <c r="S384" s="40">
        <f>VLOOKUP(E384,品牌型号对应工厂型号!A:E,5,0)</f>
        <v>5</v>
      </c>
      <c r="T384" s="38" t="str">
        <f>VLOOKUP(E384,品牌型号对应工厂型号!A:I,9,0)</f>
        <v>98:1.5mil EASL-70(G-70)</v>
      </c>
      <c r="V384" s="41" t="str">
        <f t="shared" si="11"/>
        <v>广州七季 曾献平 13711641773 gd</v>
      </c>
      <c r="W384" s="42" t="str">
        <f>VLOOKUP(E384,品牌型号对应工厂型号!A:H,6)</f>
        <v>北极光</v>
      </c>
    </row>
    <row r="385" spans="1:23" s="37" customFormat="1">
      <c r="A385" s="34">
        <v>43122</v>
      </c>
      <c r="B385" s="34">
        <v>2.6847385416695033</v>
      </c>
      <c r="C385" s="35" t="s">
        <v>1070</v>
      </c>
      <c r="D385" s="34" t="s">
        <v>1148</v>
      </c>
      <c r="E385" s="35" t="s">
        <v>45</v>
      </c>
      <c r="F385" s="34" t="s">
        <v>90</v>
      </c>
      <c r="G385" s="70">
        <v>1.524</v>
      </c>
      <c r="H385" s="34" t="s">
        <v>61</v>
      </c>
      <c r="I385" s="36" t="s">
        <v>46</v>
      </c>
      <c r="J385" s="70">
        <v>45.72</v>
      </c>
      <c r="K385" s="37" t="s">
        <v>1149</v>
      </c>
      <c r="L385" s="37" t="s">
        <v>95</v>
      </c>
      <c r="M385" s="70">
        <v>30</v>
      </c>
      <c r="N385" s="37" t="s">
        <v>59</v>
      </c>
      <c r="O385" s="37" t="s">
        <v>1073</v>
      </c>
      <c r="P385" s="38" t="str">
        <f>VLOOKUP(E385,品牌型号对应工厂型号!A:C,2,0)</f>
        <v>1.5mil EASL-70（G-70)</v>
      </c>
      <c r="Q385" s="38" t="str">
        <f>VLOOKUP(E385,品牌型号对应工厂型号!A:C,3,0)</f>
        <v>G-70</v>
      </c>
      <c r="R385" s="39" t="str">
        <f t="shared" si="10"/>
        <v>D12N2580P001</v>
      </c>
      <c r="S385" s="40">
        <f>VLOOKUP(E385,品牌型号对应工厂型号!A:E,5,0)</f>
        <v>5</v>
      </c>
      <c r="T385" s="38" t="str">
        <f>VLOOKUP(E385,品牌型号对应工厂型号!A:I,9,0)</f>
        <v>98:1.5mil EASL-70(G-70)</v>
      </c>
      <c r="V385" s="41" t="str">
        <f t="shared" si="11"/>
        <v>广州七季 曾献平 13711641773 gd</v>
      </c>
      <c r="W385" s="42" t="str">
        <f>VLOOKUP(E385,品牌型号对应工厂型号!A:H,6)</f>
        <v>北极光</v>
      </c>
    </row>
    <row r="386" spans="1:23" s="37" customFormat="1">
      <c r="A386" s="34">
        <v>43122</v>
      </c>
      <c r="B386" s="34">
        <v>2.6847385416695033</v>
      </c>
      <c r="C386" s="35" t="s">
        <v>1070</v>
      </c>
      <c r="D386" s="34" t="s">
        <v>1150</v>
      </c>
      <c r="E386" s="35" t="s">
        <v>45</v>
      </c>
      <c r="F386" s="34" t="s">
        <v>90</v>
      </c>
      <c r="G386" s="70">
        <v>1.524</v>
      </c>
      <c r="H386" s="34" t="s">
        <v>61</v>
      </c>
      <c r="I386" s="36" t="s">
        <v>46</v>
      </c>
      <c r="J386" s="70">
        <v>45.72</v>
      </c>
      <c r="K386" s="37" t="s">
        <v>1151</v>
      </c>
      <c r="L386" s="37" t="s">
        <v>95</v>
      </c>
      <c r="M386" s="70">
        <v>30</v>
      </c>
      <c r="N386" s="37" t="s">
        <v>59</v>
      </c>
      <c r="O386" s="37" t="s">
        <v>1073</v>
      </c>
      <c r="P386" s="38" t="str">
        <f>VLOOKUP(E386,品牌型号对应工厂型号!A:C,2,0)</f>
        <v>1.5mil EASL-70（G-70)</v>
      </c>
      <c r="Q386" s="38" t="str">
        <f>VLOOKUP(E386,品牌型号对应工厂型号!A:C,3,0)</f>
        <v>G-70</v>
      </c>
      <c r="R386" s="39" t="str">
        <f t="shared" ref="R386:R449" si="12">K386</f>
        <v>D12N2580P002</v>
      </c>
      <c r="S386" s="40">
        <f>VLOOKUP(E386,品牌型号对应工厂型号!A:E,5,0)</f>
        <v>5</v>
      </c>
      <c r="T386" s="38" t="str">
        <f>VLOOKUP(E386,品牌型号对应工厂型号!A:I,9,0)</f>
        <v>98:1.5mil EASL-70(G-70)</v>
      </c>
      <c r="V386" s="41" t="str">
        <f t="shared" ref="V386:V449" si="13">O386</f>
        <v>广州七季 曾献平 13711641773 gd</v>
      </c>
      <c r="W386" s="42" t="str">
        <f>VLOOKUP(E386,品牌型号对应工厂型号!A:H,6)</f>
        <v>北极光</v>
      </c>
    </row>
    <row r="387" spans="1:23" s="37" customFormat="1">
      <c r="A387" s="34">
        <v>43122</v>
      </c>
      <c r="B387" s="34">
        <v>2.6847385416695033</v>
      </c>
      <c r="C387" s="35" t="s">
        <v>1070</v>
      </c>
      <c r="D387" s="34" t="s">
        <v>1152</v>
      </c>
      <c r="E387" s="35" t="s">
        <v>45</v>
      </c>
      <c r="F387" s="34" t="s">
        <v>90</v>
      </c>
      <c r="G387" s="70">
        <v>1.524</v>
      </c>
      <c r="H387" s="34" t="s">
        <v>61</v>
      </c>
      <c r="I387" s="36" t="s">
        <v>46</v>
      </c>
      <c r="J387" s="70">
        <v>45.72</v>
      </c>
      <c r="K387" s="37" t="s">
        <v>1153</v>
      </c>
      <c r="L387" s="37" t="s">
        <v>95</v>
      </c>
      <c r="M387" s="70">
        <v>30</v>
      </c>
      <c r="N387" s="37" t="s">
        <v>59</v>
      </c>
      <c r="O387" s="37" t="s">
        <v>1073</v>
      </c>
      <c r="P387" s="38" t="str">
        <f>VLOOKUP(E387,品牌型号对应工厂型号!A:C,2,0)</f>
        <v>1.5mil EASL-70（G-70)</v>
      </c>
      <c r="Q387" s="38" t="str">
        <f>VLOOKUP(E387,品牌型号对应工厂型号!A:C,3,0)</f>
        <v>G-70</v>
      </c>
      <c r="R387" s="39" t="str">
        <f t="shared" si="12"/>
        <v>D12N2580P003</v>
      </c>
      <c r="S387" s="40">
        <f>VLOOKUP(E387,品牌型号对应工厂型号!A:E,5,0)</f>
        <v>5</v>
      </c>
      <c r="T387" s="38" t="str">
        <f>VLOOKUP(E387,品牌型号对应工厂型号!A:I,9,0)</f>
        <v>98:1.5mil EASL-70(G-70)</v>
      </c>
      <c r="V387" s="41" t="str">
        <f t="shared" si="13"/>
        <v>广州七季 曾献平 13711641773 gd</v>
      </c>
      <c r="W387" s="42" t="str">
        <f>VLOOKUP(E387,品牌型号对应工厂型号!A:H,6)</f>
        <v>北极光</v>
      </c>
    </row>
    <row r="388" spans="1:23" s="37" customFormat="1">
      <c r="A388" s="34">
        <v>43122</v>
      </c>
      <c r="B388" s="34">
        <v>2.6847385416695033</v>
      </c>
      <c r="C388" s="35" t="s">
        <v>1070</v>
      </c>
      <c r="D388" s="34" t="s">
        <v>1154</v>
      </c>
      <c r="E388" s="35" t="s">
        <v>45</v>
      </c>
      <c r="F388" s="34" t="s">
        <v>90</v>
      </c>
      <c r="G388" s="70">
        <v>1.524</v>
      </c>
      <c r="H388" s="34" t="s">
        <v>61</v>
      </c>
      <c r="I388" s="36" t="s">
        <v>46</v>
      </c>
      <c r="J388" s="70">
        <v>45.72</v>
      </c>
      <c r="K388" s="37" t="s">
        <v>1155</v>
      </c>
      <c r="L388" s="37" t="s">
        <v>95</v>
      </c>
      <c r="M388" s="70">
        <v>30</v>
      </c>
      <c r="N388" s="37" t="s">
        <v>59</v>
      </c>
      <c r="O388" s="37" t="s">
        <v>1073</v>
      </c>
      <c r="P388" s="38" t="str">
        <f>VLOOKUP(E388,品牌型号对应工厂型号!A:C,2,0)</f>
        <v>1.5mil EASL-70（G-70)</v>
      </c>
      <c r="Q388" s="38" t="str">
        <f>VLOOKUP(E388,品牌型号对应工厂型号!A:C,3,0)</f>
        <v>G-70</v>
      </c>
      <c r="R388" s="39" t="str">
        <f t="shared" si="12"/>
        <v>D12N2580P004</v>
      </c>
      <c r="S388" s="40">
        <f>VLOOKUP(E388,品牌型号对应工厂型号!A:E,5,0)</f>
        <v>5</v>
      </c>
      <c r="T388" s="38" t="str">
        <f>VLOOKUP(E388,品牌型号对应工厂型号!A:I,9,0)</f>
        <v>98:1.5mil EASL-70(G-70)</v>
      </c>
      <c r="V388" s="41" t="str">
        <f t="shared" si="13"/>
        <v>广州七季 曾献平 13711641773 gd</v>
      </c>
      <c r="W388" s="42" t="str">
        <f>VLOOKUP(E388,品牌型号对应工厂型号!A:H,6)</f>
        <v>北极光</v>
      </c>
    </row>
    <row r="389" spans="1:23" s="37" customFormat="1">
      <c r="A389" s="34">
        <v>43122</v>
      </c>
      <c r="B389" s="34">
        <v>2.6847385416695033</v>
      </c>
      <c r="C389" s="35" t="s">
        <v>1070</v>
      </c>
      <c r="D389" s="34" t="s">
        <v>1156</v>
      </c>
      <c r="E389" s="35" t="s">
        <v>45</v>
      </c>
      <c r="F389" s="34" t="s">
        <v>90</v>
      </c>
      <c r="G389" s="70">
        <v>1.524</v>
      </c>
      <c r="H389" s="34" t="s">
        <v>61</v>
      </c>
      <c r="I389" s="36" t="s">
        <v>46</v>
      </c>
      <c r="J389" s="70">
        <v>45.72</v>
      </c>
      <c r="K389" s="37" t="s">
        <v>1157</v>
      </c>
      <c r="L389" s="37" t="s">
        <v>95</v>
      </c>
      <c r="M389" s="70">
        <v>30</v>
      </c>
      <c r="N389" s="37" t="s">
        <v>59</v>
      </c>
      <c r="O389" s="37" t="s">
        <v>1073</v>
      </c>
      <c r="P389" s="38" t="str">
        <f>VLOOKUP(E389,品牌型号对应工厂型号!A:C,2,0)</f>
        <v>1.5mil EASL-70（G-70)</v>
      </c>
      <c r="Q389" s="38" t="str">
        <f>VLOOKUP(E389,品牌型号对应工厂型号!A:C,3,0)</f>
        <v>G-70</v>
      </c>
      <c r="R389" s="39" t="str">
        <f t="shared" si="12"/>
        <v>D12N2580P005</v>
      </c>
      <c r="S389" s="40">
        <f>VLOOKUP(E389,品牌型号对应工厂型号!A:E,5,0)</f>
        <v>5</v>
      </c>
      <c r="T389" s="38" t="str">
        <f>VLOOKUP(E389,品牌型号对应工厂型号!A:I,9,0)</f>
        <v>98:1.5mil EASL-70(G-70)</v>
      </c>
      <c r="V389" s="41" t="str">
        <f t="shared" si="13"/>
        <v>广州七季 曾献平 13711641773 gd</v>
      </c>
      <c r="W389" s="42" t="str">
        <f>VLOOKUP(E389,品牌型号对应工厂型号!A:H,6)</f>
        <v>北极光</v>
      </c>
    </row>
    <row r="390" spans="1:23" s="37" customFormat="1">
      <c r="A390" s="34">
        <v>43122</v>
      </c>
      <c r="B390" s="34">
        <v>2.6847385416695033</v>
      </c>
      <c r="C390" s="35" t="s">
        <v>1070</v>
      </c>
      <c r="D390" s="34" t="s">
        <v>1158</v>
      </c>
      <c r="E390" s="35" t="s">
        <v>45</v>
      </c>
      <c r="F390" s="34" t="s">
        <v>90</v>
      </c>
      <c r="G390" s="70">
        <v>1.524</v>
      </c>
      <c r="H390" s="34" t="s">
        <v>61</v>
      </c>
      <c r="I390" s="36" t="s">
        <v>46</v>
      </c>
      <c r="J390" s="70">
        <v>45.72</v>
      </c>
      <c r="K390" s="37" t="s">
        <v>1159</v>
      </c>
      <c r="L390" s="37" t="s">
        <v>95</v>
      </c>
      <c r="M390" s="70">
        <v>30</v>
      </c>
      <c r="N390" s="37" t="s">
        <v>59</v>
      </c>
      <c r="O390" s="37" t="s">
        <v>1073</v>
      </c>
      <c r="P390" s="38" t="str">
        <f>VLOOKUP(E390,品牌型号对应工厂型号!A:C,2,0)</f>
        <v>1.5mil EASL-70（G-70)</v>
      </c>
      <c r="Q390" s="38" t="str">
        <f>VLOOKUP(E390,品牌型号对应工厂型号!A:C,3,0)</f>
        <v>G-70</v>
      </c>
      <c r="R390" s="39" t="str">
        <f t="shared" si="12"/>
        <v>D12N2580P006</v>
      </c>
      <c r="S390" s="40">
        <f>VLOOKUP(E390,品牌型号对应工厂型号!A:E,5,0)</f>
        <v>5</v>
      </c>
      <c r="T390" s="38" t="str">
        <f>VLOOKUP(E390,品牌型号对应工厂型号!A:I,9,0)</f>
        <v>98:1.5mil EASL-70(G-70)</v>
      </c>
      <c r="V390" s="41" t="str">
        <f t="shared" si="13"/>
        <v>广州七季 曾献平 13711641773 gd</v>
      </c>
      <c r="W390" s="42" t="str">
        <f>VLOOKUP(E390,品牌型号对应工厂型号!A:H,6)</f>
        <v>北极光</v>
      </c>
    </row>
    <row r="391" spans="1:23" s="37" customFormat="1">
      <c r="A391" s="34">
        <v>43122</v>
      </c>
      <c r="B391" s="34">
        <v>2.6847385416695033</v>
      </c>
      <c r="C391" s="35" t="s">
        <v>1070</v>
      </c>
      <c r="D391" s="34" t="s">
        <v>1160</v>
      </c>
      <c r="E391" s="35" t="s">
        <v>45</v>
      </c>
      <c r="F391" s="34" t="s">
        <v>90</v>
      </c>
      <c r="G391" s="70">
        <v>1.524</v>
      </c>
      <c r="H391" s="34" t="s">
        <v>61</v>
      </c>
      <c r="I391" s="36" t="s">
        <v>46</v>
      </c>
      <c r="J391" s="70">
        <v>45.72</v>
      </c>
      <c r="K391" s="37" t="s">
        <v>1161</v>
      </c>
      <c r="L391" s="37" t="s">
        <v>95</v>
      </c>
      <c r="M391" s="70">
        <v>30</v>
      </c>
      <c r="N391" s="37" t="s">
        <v>59</v>
      </c>
      <c r="O391" s="37" t="s">
        <v>1073</v>
      </c>
      <c r="P391" s="38" t="str">
        <f>VLOOKUP(E391,品牌型号对应工厂型号!A:C,2,0)</f>
        <v>1.5mil EASL-70（G-70)</v>
      </c>
      <c r="Q391" s="38" t="str">
        <f>VLOOKUP(E391,品牌型号对应工厂型号!A:C,3,0)</f>
        <v>G-70</v>
      </c>
      <c r="R391" s="39" t="str">
        <f t="shared" si="12"/>
        <v>D12N2580P007</v>
      </c>
      <c r="S391" s="40">
        <f>VLOOKUP(E391,品牌型号对应工厂型号!A:E,5,0)</f>
        <v>5</v>
      </c>
      <c r="T391" s="38" t="str">
        <f>VLOOKUP(E391,品牌型号对应工厂型号!A:I,9,0)</f>
        <v>98:1.5mil EASL-70(G-70)</v>
      </c>
      <c r="V391" s="41" t="str">
        <f t="shared" si="13"/>
        <v>广州七季 曾献平 13711641773 gd</v>
      </c>
      <c r="W391" s="42" t="str">
        <f>VLOOKUP(E391,品牌型号对应工厂型号!A:H,6)</f>
        <v>北极光</v>
      </c>
    </row>
    <row r="392" spans="1:23" s="37" customFormat="1">
      <c r="A392" s="34">
        <v>43122</v>
      </c>
      <c r="B392" s="34">
        <v>2.6847385416695033</v>
      </c>
      <c r="C392" s="35" t="s">
        <v>1070</v>
      </c>
      <c r="D392" s="34" t="s">
        <v>1162</v>
      </c>
      <c r="E392" s="35" t="s">
        <v>45</v>
      </c>
      <c r="F392" s="34" t="s">
        <v>90</v>
      </c>
      <c r="G392" s="70">
        <v>1.524</v>
      </c>
      <c r="H392" s="34" t="s">
        <v>61</v>
      </c>
      <c r="I392" s="36" t="s">
        <v>46</v>
      </c>
      <c r="J392" s="70">
        <v>45.72</v>
      </c>
      <c r="K392" s="37" t="s">
        <v>1163</v>
      </c>
      <c r="L392" s="37" t="s">
        <v>95</v>
      </c>
      <c r="M392" s="70">
        <v>30</v>
      </c>
      <c r="N392" s="37" t="s">
        <v>59</v>
      </c>
      <c r="O392" s="37" t="s">
        <v>1073</v>
      </c>
      <c r="P392" s="38" t="str">
        <f>VLOOKUP(E392,品牌型号对应工厂型号!A:C,2,0)</f>
        <v>1.5mil EASL-70（G-70)</v>
      </c>
      <c r="Q392" s="38" t="str">
        <f>VLOOKUP(E392,品牌型号对应工厂型号!A:C,3,0)</f>
        <v>G-70</v>
      </c>
      <c r="R392" s="39" t="str">
        <f t="shared" si="12"/>
        <v>D12N2580P008</v>
      </c>
      <c r="S392" s="40">
        <f>VLOOKUP(E392,品牌型号对应工厂型号!A:E,5,0)</f>
        <v>5</v>
      </c>
      <c r="T392" s="38" t="str">
        <f>VLOOKUP(E392,品牌型号对应工厂型号!A:I,9,0)</f>
        <v>98:1.5mil EASL-70(G-70)</v>
      </c>
      <c r="V392" s="41" t="str">
        <f t="shared" si="13"/>
        <v>广州七季 曾献平 13711641773 gd</v>
      </c>
      <c r="W392" s="42" t="str">
        <f>VLOOKUP(E392,品牌型号对应工厂型号!A:H,6)</f>
        <v>北极光</v>
      </c>
    </row>
    <row r="393" spans="1:23" s="37" customFormat="1">
      <c r="A393" s="34">
        <v>43122</v>
      </c>
      <c r="B393" s="34">
        <v>2.6847385416695033</v>
      </c>
      <c r="C393" s="35" t="s">
        <v>1070</v>
      </c>
      <c r="D393" s="34" t="s">
        <v>1164</v>
      </c>
      <c r="E393" s="35" t="s">
        <v>45</v>
      </c>
      <c r="F393" s="34" t="s">
        <v>90</v>
      </c>
      <c r="G393" s="70">
        <v>1.524</v>
      </c>
      <c r="H393" s="34" t="s">
        <v>61</v>
      </c>
      <c r="I393" s="36" t="s">
        <v>46</v>
      </c>
      <c r="J393" s="70">
        <v>45.72</v>
      </c>
      <c r="K393" s="37" t="s">
        <v>1165</v>
      </c>
      <c r="L393" s="37" t="s">
        <v>95</v>
      </c>
      <c r="M393" s="70">
        <v>30</v>
      </c>
      <c r="N393" s="37" t="s">
        <v>59</v>
      </c>
      <c r="O393" s="37" t="s">
        <v>1073</v>
      </c>
      <c r="P393" s="38" t="str">
        <f>VLOOKUP(E393,品牌型号对应工厂型号!A:C,2,0)</f>
        <v>1.5mil EASL-70（G-70)</v>
      </c>
      <c r="Q393" s="38" t="str">
        <f>VLOOKUP(E393,品牌型号对应工厂型号!A:C,3,0)</f>
        <v>G-70</v>
      </c>
      <c r="R393" s="39" t="str">
        <f t="shared" si="12"/>
        <v>D12N2580P009</v>
      </c>
      <c r="S393" s="40">
        <f>VLOOKUP(E393,品牌型号对应工厂型号!A:E,5,0)</f>
        <v>5</v>
      </c>
      <c r="T393" s="38" t="str">
        <f>VLOOKUP(E393,品牌型号对应工厂型号!A:I,9,0)</f>
        <v>98:1.5mil EASL-70(G-70)</v>
      </c>
      <c r="V393" s="41" t="str">
        <f t="shared" si="13"/>
        <v>广州七季 曾献平 13711641773 gd</v>
      </c>
      <c r="W393" s="42" t="str">
        <f>VLOOKUP(E393,品牌型号对应工厂型号!A:H,6)</f>
        <v>北极光</v>
      </c>
    </row>
    <row r="394" spans="1:23" s="37" customFormat="1">
      <c r="A394" s="34">
        <v>43122</v>
      </c>
      <c r="B394" s="34">
        <v>2.6847385416695033</v>
      </c>
      <c r="C394" s="35" t="s">
        <v>1070</v>
      </c>
      <c r="D394" s="34" t="s">
        <v>1166</v>
      </c>
      <c r="E394" s="35" t="s">
        <v>45</v>
      </c>
      <c r="F394" s="34" t="s">
        <v>90</v>
      </c>
      <c r="G394" s="70">
        <v>1.524</v>
      </c>
      <c r="H394" s="34" t="s">
        <v>61</v>
      </c>
      <c r="I394" s="36" t="s">
        <v>46</v>
      </c>
      <c r="J394" s="70">
        <v>45.72</v>
      </c>
      <c r="K394" s="37" t="s">
        <v>1167</v>
      </c>
      <c r="L394" s="37" t="s">
        <v>95</v>
      </c>
      <c r="M394" s="70">
        <v>30</v>
      </c>
      <c r="N394" s="37" t="s">
        <v>59</v>
      </c>
      <c r="O394" s="37" t="s">
        <v>1073</v>
      </c>
      <c r="P394" s="38" t="str">
        <f>VLOOKUP(E394,品牌型号对应工厂型号!A:C,2,0)</f>
        <v>1.5mil EASL-70（G-70)</v>
      </c>
      <c r="Q394" s="38" t="str">
        <f>VLOOKUP(E394,品牌型号对应工厂型号!A:C,3,0)</f>
        <v>G-70</v>
      </c>
      <c r="R394" s="39" t="str">
        <f t="shared" si="12"/>
        <v>D12N2580P010</v>
      </c>
      <c r="S394" s="40">
        <f>VLOOKUP(E394,品牌型号对应工厂型号!A:E,5,0)</f>
        <v>5</v>
      </c>
      <c r="T394" s="38" t="str">
        <f>VLOOKUP(E394,品牌型号对应工厂型号!A:I,9,0)</f>
        <v>98:1.5mil EASL-70(G-70)</v>
      </c>
      <c r="V394" s="41" t="str">
        <f t="shared" si="13"/>
        <v>广州七季 曾献平 13711641773 gd</v>
      </c>
      <c r="W394" s="42" t="str">
        <f>VLOOKUP(E394,品牌型号对应工厂型号!A:H,6)</f>
        <v>北极光</v>
      </c>
    </row>
    <row r="395" spans="1:23" s="37" customFormat="1">
      <c r="A395" s="34">
        <v>43122</v>
      </c>
      <c r="B395" s="34">
        <v>2.6847385416695033</v>
      </c>
      <c r="C395" s="35" t="s">
        <v>1070</v>
      </c>
      <c r="D395" s="34" t="s">
        <v>1168</v>
      </c>
      <c r="E395" s="35" t="s">
        <v>45</v>
      </c>
      <c r="F395" s="34" t="s">
        <v>90</v>
      </c>
      <c r="G395" s="70">
        <v>1.524</v>
      </c>
      <c r="H395" s="34" t="s">
        <v>61</v>
      </c>
      <c r="I395" s="36" t="s">
        <v>46</v>
      </c>
      <c r="J395" s="70">
        <v>45.72</v>
      </c>
      <c r="K395" s="37" t="s">
        <v>1169</v>
      </c>
      <c r="L395" s="37" t="s">
        <v>95</v>
      </c>
      <c r="M395" s="70">
        <v>30</v>
      </c>
      <c r="N395" s="37" t="s">
        <v>59</v>
      </c>
      <c r="O395" s="37" t="s">
        <v>1073</v>
      </c>
      <c r="P395" s="38" t="str">
        <f>VLOOKUP(E395,品牌型号对应工厂型号!A:C,2,0)</f>
        <v>1.5mil EASL-70（G-70)</v>
      </c>
      <c r="Q395" s="38" t="str">
        <f>VLOOKUP(E395,品牌型号对应工厂型号!A:C,3,0)</f>
        <v>G-70</v>
      </c>
      <c r="R395" s="39" t="str">
        <f t="shared" si="12"/>
        <v>D12N2580P011</v>
      </c>
      <c r="S395" s="40">
        <f>VLOOKUP(E395,品牌型号对应工厂型号!A:E,5,0)</f>
        <v>5</v>
      </c>
      <c r="T395" s="38" t="str">
        <f>VLOOKUP(E395,品牌型号对应工厂型号!A:I,9,0)</f>
        <v>98:1.5mil EASL-70(G-70)</v>
      </c>
      <c r="V395" s="41" t="str">
        <f t="shared" si="13"/>
        <v>广州七季 曾献平 13711641773 gd</v>
      </c>
      <c r="W395" s="42" t="str">
        <f>VLOOKUP(E395,品牌型号对应工厂型号!A:H,6)</f>
        <v>北极光</v>
      </c>
    </row>
    <row r="396" spans="1:23" s="37" customFormat="1">
      <c r="A396" s="34">
        <v>43122</v>
      </c>
      <c r="B396" s="34">
        <v>2.6847385416695033</v>
      </c>
      <c r="C396" s="35" t="s">
        <v>1070</v>
      </c>
      <c r="D396" s="34" t="s">
        <v>1170</v>
      </c>
      <c r="E396" s="35" t="s">
        <v>45</v>
      </c>
      <c r="F396" s="34" t="s">
        <v>90</v>
      </c>
      <c r="G396" s="70">
        <v>1.524</v>
      </c>
      <c r="H396" s="34" t="s">
        <v>61</v>
      </c>
      <c r="I396" s="36" t="s">
        <v>46</v>
      </c>
      <c r="J396" s="70">
        <v>45.72</v>
      </c>
      <c r="K396" s="37" t="s">
        <v>1171</v>
      </c>
      <c r="L396" s="37" t="s">
        <v>95</v>
      </c>
      <c r="M396" s="70">
        <v>30</v>
      </c>
      <c r="N396" s="37" t="s">
        <v>59</v>
      </c>
      <c r="O396" s="37" t="s">
        <v>1073</v>
      </c>
      <c r="P396" s="38" t="str">
        <f>VLOOKUP(E396,品牌型号对应工厂型号!A:C,2,0)</f>
        <v>1.5mil EASL-70（G-70)</v>
      </c>
      <c r="Q396" s="38" t="str">
        <f>VLOOKUP(E396,品牌型号对应工厂型号!A:C,3,0)</f>
        <v>G-70</v>
      </c>
      <c r="R396" s="39" t="str">
        <f t="shared" si="12"/>
        <v>D12N2580P012</v>
      </c>
      <c r="S396" s="40">
        <f>VLOOKUP(E396,品牌型号对应工厂型号!A:E,5,0)</f>
        <v>5</v>
      </c>
      <c r="T396" s="38" t="str">
        <f>VLOOKUP(E396,品牌型号对应工厂型号!A:I,9,0)</f>
        <v>98:1.5mil EASL-70(G-70)</v>
      </c>
      <c r="V396" s="41" t="str">
        <f t="shared" si="13"/>
        <v>广州七季 曾献平 13711641773 gd</v>
      </c>
      <c r="W396" s="42" t="str">
        <f>VLOOKUP(E396,品牌型号对应工厂型号!A:H,6)</f>
        <v>北极光</v>
      </c>
    </row>
    <row r="397" spans="1:23" s="37" customFormat="1">
      <c r="A397" s="34">
        <v>43122</v>
      </c>
      <c r="B397" s="34">
        <v>2.6847385416695033</v>
      </c>
      <c r="C397" s="35" t="s">
        <v>1070</v>
      </c>
      <c r="D397" s="34" t="s">
        <v>1172</v>
      </c>
      <c r="E397" s="35" t="s">
        <v>45</v>
      </c>
      <c r="F397" s="34" t="s">
        <v>90</v>
      </c>
      <c r="G397" s="70">
        <v>1.524</v>
      </c>
      <c r="H397" s="34" t="s">
        <v>61</v>
      </c>
      <c r="I397" s="36" t="s">
        <v>46</v>
      </c>
      <c r="J397" s="70">
        <v>45.72</v>
      </c>
      <c r="K397" s="37" t="s">
        <v>1173</v>
      </c>
      <c r="L397" s="37" t="s">
        <v>95</v>
      </c>
      <c r="M397" s="70">
        <v>30</v>
      </c>
      <c r="N397" s="37" t="s">
        <v>59</v>
      </c>
      <c r="O397" s="37" t="s">
        <v>1073</v>
      </c>
      <c r="P397" s="38" t="str">
        <f>VLOOKUP(E397,品牌型号对应工厂型号!A:C,2,0)</f>
        <v>1.5mil EASL-70（G-70)</v>
      </c>
      <c r="Q397" s="38" t="str">
        <f>VLOOKUP(E397,品牌型号对应工厂型号!A:C,3,0)</f>
        <v>G-70</v>
      </c>
      <c r="R397" s="39" t="str">
        <f t="shared" si="12"/>
        <v>D12N2580P013</v>
      </c>
      <c r="S397" s="40">
        <f>VLOOKUP(E397,品牌型号对应工厂型号!A:E,5,0)</f>
        <v>5</v>
      </c>
      <c r="T397" s="38" t="str">
        <f>VLOOKUP(E397,品牌型号对应工厂型号!A:I,9,0)</f>
        <v>98:1.5mil EASL-70(G-70)</v>
      </c>
      <c r="V397" s="41" t="str">
        <f t="shared" si="13"/>
        <v>广州七季 曾献平 13711641773 gd</v>
      </c>
      <c r="W397" s="42" t="str">
        <f>VLOOKUP(E397,品牌型号对应工厂型号!A:H,6)</f>
        <v>北极光</v>
      </c>
    </row>
    <row r="398" spans="1:23" s="37" customFormat="1">
      <c r="A398" s="34">
        <v>43122</v>
      </c>
      <c r="B398" s="34">
        <v>2.6847385416695033</v>
      </c>
      <c r="C398" s="35" t="s">
        <v>1070</v>
      </c>
      <c r="D398" s="34" t="s">
        <v>1174</v>
      </c>
      <c r="E398" s="35" t="s">
        <v>45</v>
      </c>
      <c r="F398" s="34" t="s">
        <v>90</v>
      </c>
      <c r="G398" s="70">
        <v>1.524</v>
      </c>
      <c r="H398" s="34" t="s">
        <v>61</v>
      </c>
      <c r="I398" s="36" t="s">
        <v>46</v>
      </c>
      <c r="J398" s="70">
        <v>45.72</v>
      </c>
      <c r="K398" s="37" t="s">
        <v>1175</v>
      </c>
      <c r="L398" s="37" t="s">
        <v>95</v>
      </c>
      <c r="M398" s="70">
        <v>30</v>
      </c>
      <c r="N398" s="37" t="s">
        <v>59</v>
      </c>
      <c r="O398" s="37" t="s">
        <v>1073</v>
      </c>
      <c r="P398" s="38" t="str">
        <f>VLOOKUP(E398,品牌型号对应工厂型号!A:C,2,0)</f>
        <v>1.5mil EASL-70（G-70)</v>
      </c>
      <c r="Q398" s="38" t="str">
        <f>VLOOKUP(E398,品牌型号对应工厂型号!A:C,3,0)</f>
        <v>G-70</v>
      </c>
      <c r="R398" s="39" t="str">
        <f t="shared" si="12"/>
        <v>D12N2580P014</v>
      </c>
      <c r="S398" s="40">
        <f>VLOOKUP(E398,品牌型号对应工厂型号!A:E,5,0)</f>
        <v>5</v>
      </c>
      <c r="T398" s="38" t="str">
        <f>VLOOKUP(E398,品牌型号对应工厂型号!A:I,9,0)</f>
        <v>98:1.5mil EASL-70(G-70)</v>
      </c>
      <c r="V398" s="41" t="str">
        <f t="shared" si="13"/>
        <v>广州七季 曾献平 13711641773 gd</v>
      </c>
      <c r="W398" s="42" t="str">
        <f>VLOOKUP(E398,品牌型号对应工厂型号!A:H,6)</f>
        <v>北极光</v>
      </c>
    </row>
    <row r="399" spans="1:23" s="37" customFormat="1">
      <c r="A399" s="34">
        <v>43122</v>
      </c>
      <c r="B399" s="34">
        <v>2.6847385416695033</v>
      </c>
      <c r="C399" s="35" t="s">
        <v>1070</v>
      </c>
      <c r="D399" s="34" t="s">
        <v>1176</v>
      </c>
      <c r="E399" s="35" t="s">
        <v>45</v>
      </c>
      <c r="F399" s="34" t="s">
        <v>90</v>
      </c>
      <c r="G399" s="70">
        <v>1.524</v>
      </c>
      <c r="H399" s="34" t="s">
        <v>61</v>
      </c>
      <c r="I399" s="36" t="s">
        <v>46</v>
      </c>
      <c r="J399" s="70">
        <v>45.72</v>
      </c>
      <c r="K399" s="37" t="s">
        <v>1177</v>
      </c>
      <c r="L399" s="37" t="s">
        <v>95</v>
      </c>
      <c r="M399" s="70">
        <v>30</v>
      </c>
      <c r="N399" s="37" t="s">
        <v>59</v>
      </c>
      <c r="O399" s="37" t="s">
        <v>1073</v>
      </c>
      <c r="P399" s="38" t="str">
        <f>VLOOKUP(E399,品牌型号对应工厂型号!A:C,2,0)</f>
        <v>1.5mil EASL-70（G-70)</v>
      </c>
      <c r="Q399" s="38" t="str">
        <f>VLOOKUP(E399,品牌型号对应工厂型号!A:C,3,0)</f>
        <v>G-70</v>
      </c>
      <c r="R399" s="39" t="str">
        <f t="shared" si="12"/>
        <v>D12N2580P015</v>
      </c>
      <c r="S399" s="40">
        <f>VLOOKUP(E399,品牌型号对应工厂型号!A:E,5,0)</f>
        <v>5</v>
      </c>
      <c r="T399" s="38" t="str">
        <f>VLOOKUP(E399,品牌型号对应工厂型号!A:I,9,0)</f>
        <v>98:1.5mil EASL-70(G-70)</v>
      </c>
      <c r="V399" s="41" t="str">
        <f t="shared" si="13"/>
        <v>广州七季 曾献平 13711641773 gd</v>
      </c>
      <c r="W399" s="42" t="str">
        <f>VLOOKUP(E399,品牌型号对应工厂型号!A:H,6)</f>
        <v>北极光</v>
      </c>
    </row>
    <row r="400" spans="1:23" s="37" customFormat="1">
      <c r="A400" s="34">
        <v>43122</v>
      </c>
      <c r="B400" s="34">
        <v>2.6847385416695033</v>
      </c>
      <c r="C400" s="35" t="s">
        <v>1070</v>
      </c>
      <c r="D400" s="34" t="s">
        <v>1178</v>
      </c>
      <c r="E400" s="35" t="s">
        <v>45</v>
      </c>
      <c r="F400" s="34" t="s">
        <v>90</v>
      </c>
      <c r="G400" s="70">
        <v>1.524</v>
      </c>
      <c r="H400" s="34" t="s">
        <v>61</v>
      </c>
      <c r="I400" s="36" t="s">
        <v>46</v>
      </c>
      <c r="J400" s="70">
        <v>45.72</v>
      </c>
      <c r="K400" s="37" t="s">
        <v>1179</v>
      </c>
      <c r="L400" s="37" t="s">
        <v>95</v>
      </c>
      <c r="M400" s="70">
        <v>30</v>
      </c>
      <c r="N400" s="37" t="s">
        <v>59</v>
      </c>
      <c r="O400" s="37" t="s">
        <v>1073</v>
      </c>
      <c r="P400" s="38" t="str">
        <f>VLOOKUP(E400,品牌型号对应工厂型号!A:C,2,0)</f>
        <v>1.5mil EASL-70（G-70)</v>
      </c>
      <c r="Q400" s="38" t="str">
        <f>VLOOKUP(E400,品牌型号对应工厂型号!A:C,3,0)</f>
        <v>G-70</v>
      </c>
      <c r="R400" s="39" t="str">
        <f t="shared" si="12"/>
        <v>D12N2580P016</v>
      </c>
      <c r="S400" s="40">
        <f>VLOOKUP(E400,品牌型号对应工厂型号!A:E,5,0)</f>
        <v>5</v>
      </c>
      <c r="T400" s="38" t="str">
        <f>VLOOKUP(E400,品牌型号对应工厂型号!A:I,9,0)</f>
        <v>98:1.5mil EASL-70(G-70)</v>
      </c>
      <c r="V400" s="41" t="str">
        <f t="shared" si="13"/>
        <v>广州七季 曾献平 13711641773 gd</v>
      </c>
      <c r="W400" s="42" t="str">
        <f>VLOOKUP(E400,品牌型号对应工厂型号!A:H,6)</f>
        <v>北极光</v>
      </c>
    </row>
    <row r="401" spans="1:23" s="37" customFormat="1">
      <c r="A401" s="34">
        <v>43122</v>
      </c>
      <c r="B401" s="34">
        <v>2.6847385416695033</v>
      </c>
      <c r="C401" s="35" t="s">
        <v>1070</v>
      </c>
      <c r="D401" s="34" t="s">
        <v>1180</v>
      </c>
      <c r="E401" s="35" t="s">
        <v>45</v>
      </c>
      <c r="F401" s="34" t="s">
        <v>90</v>
      </c>
      <c r="G401" s="70">
        <v>1.524</v>
      </c>
      <c r="H401" s="34" t="s">
        <v>61</v>
      </c>
      <c r="I401" s="36" t="s">
        <v>46</v>
      </c>
      <c r="J401" s="70">
        <v>45.72</v>
      </c>
      <c r="K401" s="37" t="s">
        <v>1181</v>
      </c>
      <c r="L401" s="37" t="s">
        <v>95</v>
      </c>
      <c r="M401" s="70">
        <v>30</v>
      </c>
      <c r="N401" s="37" t="s">
        <v>59</v>
      </c>
      <c r="O401" s="37" t="s">
        <v>1073</v>
      </c>
      <c r="P401" s="38" t="str">
        <f>VLOOKUP(E401,品牌型号对应工厂型号!A:C,2,0)</f>
        <v>1.5mil EASL-70（G-70)</v>
      </c>
      <c r="Q401" s="38" t="str">
        <f>VLOOKUP(E401,品牌型号对应工厂型号!A:C,3,0)</f>
        <v>G-70</v>
      </c>
      <c r="R401" s="39" t="str">
        <f t="shared" si="12"/>
        <v>D12N2580P017</v>
      </c>
      <c r="S401" s="40">
        <f>VLOOKUP(E401,品牌型号对应工厂型号!A:E,5,0)</f>
        <v>5</v>
      </c>
      <c r="T401" s="38" t="str">
        <f>VLOOKUP(E401,品牌型号对应工厂型号!A:I,9,0)</f>
        <v>98:1.5mil EASL-70(G-70)</v>
      </c>
      <c r="V401" s="41" t="str">
        <f t="shared" si="13"/>
        <v>广州七季 曾献平 13711641773 gd</v>
      </c>
      <c r="W401" s="42" t="str">
        <f>VLOOKUP(E401,品牌型号对应工厂型号!A:H,6)</f>
        <v>北极光</v>
      </c>
    </row>
    <row r="402" spans="1:23" s="37" customFormat="1">
      <c r="A402" s="34">
        <v>43122</v>
      </c>
      <c r="B402" s="34">
        <v>2.6847385416695033</v>
      </c>
      <c r="C402" s="35" t="s">
        <v>1070</v>
      </c>
      <c r="D402" s="34" t="s">
        <v>1182</v>
      </c>
      <c r="E402" s="35" t="s">
        <v>45</v>
      </c>
      <c r="F402" s="34" t="s">
        <v>90</v>
      </c>
      <c r="G402" s="70">
        <v>1.524</v>
      </c>
      <c r="H402" s="34" t="s">
        <v>61</v>
      </c>
      <c r="I402" s="36" t="s">
        <v>46</v>
      </c>
      <c r="J402" s="70">
        <v>45.72</v>
      </c>
      <c r="K402" s="37" t="s">
        <v>1183</v>
      </c>
      <c r="L402" s="37" t="s">
        <v>95</v>
      </c>
      <c r="M402" s="70">
        <v>30</v>
      </c>
      <c r="N402" s="37" t="s">
        <v>59</v>
      </c>
      <c r="O402" s="37" t="s">
        <v>1073</v>
      </c>
      <c r="P402" s="38" t="str">
        <f>VLOOKUP(E402,品牌型号对应工厂型号!A:C,2,0)</f>
        <v>1.5mil EASL-70（G-70)</v>
      </c>
      <c r="Q402" s="38" t="str">
        <f>VLOOKUP(E402,品牌型号对应工厂型号!A:C,3,0)</f>
        <v>G-70</v>
      </c>
      <c r="R402" s="39" t="str">
        <f t="shared" si="12"/>
        <v>D12N2580P018</v>
      </c>
      <c r="S402" s="40">
        <f>VLOOKUP(E402,品牌型号对应工厂型号!A:E,5,0)</f>
        <v>5</v>
      </c>
      <c r="T402" s="38" t="str">
        <f>VLOOKUP(E402,品牌型号对应工厂型号!A:I,9,0)</f>
        <v>98:1.5mil EASL-70(G-70)</v>
      </c>
      <c r="V402" s="41" t="str">
        <f t="shared" si="13"/>
        <v>广州七季 曾献平 13711641773 gd</v>
      </c>
      <c r="W402" s="42" t="str">
        <f>VLOOKUP(E402,品牌型号对应工厂型号!A:H,6)</f>
        <v>北极光</v>
      </c>
    </row>
    <row r="403" spans="1:23" s="37" customFormat="1">
      <c r="A403" s="34">
        <v>43122</v>
      </c>
      <c r="B403" s="34">
        <v>2.6847385416695033</v>
      </c>
      <c r="C403" s="35" t="s">
        <v>1070</v>
      </c>
      <c r="D403" s="34" t="s">
        <v>1184</v>
      </c>
      <c r="E403" s="35" t="s">
        <v>45</v>
      </c>
      <c r="F403" s="34" t="s">
        <v>90</v>
      </c>
      <c r="G403" s="70">
        <v>1.524</v>
      </c>
      <c r="H403" s="34" t="s">
        <v>61</v>
      </c>
      <c r="I403" s="36" t="s">
        <v>46</v>
      </c>
      <c r="J403" s="70">
        <v>45.72</v>
      </c>
      <c r="K403" s="37" t="s">
        <v>1185</v>
      </c>
      <c r="L403" s="37" t="s">
        <v>95</v>
      </c>
      <c r="M403" s="70">
        <v>30</v>
      </c>
      <c r="N403" s="37" t="s">
        <v>59</v>
      </c>
      <c r="O403" s="37" t="s">
        <v>1073</v>
      </c>
      <c r="P403" s="38" t="str">
        <f>VLOOKUP(E403,品牌型号对应工厂型号!A:C,2,0)</f>
        <v>1.5mil EASL-70（G-70)</v>
      </c>
      <c r="Q403" s="38" t="str">
        <f>VLOOKUP(E403,品牌型号对应工厂型号!A:C,3,0)</f>
        <v>G-70</v>
      </c>
      <c r="R403" s="39" t="str">
        <f t="shared" si="12"/>
        <v>D12N2580P019</v>
      </c>
      <c r="S403" s="40">
        <f>VLOOKUP(E403,品牌型号对应工厂型号!A:E,5,0)</f>
        <v>5</v>
      </c>
      <c r="T403" s="38" t="str">
        <f>VLOOKUP(E403,品牌型号对应工厂型号!A:I,9,0)</f>
        <v>98:1.5mil EASL-70(G-70)</v>
      </c>
      <c r="V403" s="41" t="str">
        <f t="shared" si="13"/>
        <v>广州七季 曾献平 13711641773 gd</v>
      </c>
      <c r="W403" s="42" t="str">
        <f>VLOOKUP(E403,品牌型号对应工厂型号!A:H,6)</f>
        <v>北极光</v>
      </c>
    </row>
    <row r="404" spans="1:23" s="37" customFormat="1">
      <c r="A404" s="34">
        <v>43122</v>
      </c>
      <c r="B404" s="34">
        <v>2.6847385416695033</v>
      </c>
      <c r="C404" s="35" t="s">
        <v>1070</v>
      </c>
      <c r="D404" s="34" t="s">
        <v>1186</v>
      </c>
      <c r="E404" s="35" t="s">
        <v>45</v>
      </c>
      <c r="F404" s="34" t="s">
        <v>90</v>
      </c>
      <c r="G404" s="70">
        <v>1.524</v>
      </c>
      <c r="H404" s="34" t="s">
        <v>61</v>
      </c>
      <c r="I404" s="36" t="s">
        <v>46</v>
      </c>
      <c r="J404" s="70">
        <v>45.72</v>
      </c>
      <c r="K404" s="37" t="s">
        <v>1187</v>
      </c>
      <c r="L404" s="37" t="s">
        <v>95</v>
      </c>
      <c r="M404" s="70">
        <v>30</v>
      </c>
      <c r="N404" s="37" t="s">
        <v>59</v>
      </c>
      <c r="O404" s="37" t="s">
        <v>1073</v>
      </c>
      <c r="P404" s="38" t="str">
        <f>VLOOKUP(E404,品牌型号对应工厂型号!A:C,2,0)</f>
        <v>1.5mil EASL-70（G-70)</v>
      </c>
      <c r="Q404" s="38" t="str">
        <f>VLOOKUP(E404,品牌型号对应工厂型号!A:C,3,0)</f>
        <v>G-70</v>
      </c>
      <c r="R404" s="39" t="str">
        <f t="shared" si="12"/>
        <v>D12N2580P020</v>
      </c>
      <c r="S404" s="40">
        <f>VLOOKUP(E404,品牌型号对应工厂型号!A:E,5,0)</f>
        <v>5</v>
      </c>
      <c r="T404" s="38" t="str">
        <f>VLOOKUP(E404,品牌型号对应工厂型号!A:I,9,0)</f>
        <v>98:1.5mil EASL-70(G-70)</v>
      </c>
      <c r="V404" s="41" t="str">
        <f t="shared" si="13"/>
        <v>广州七季 曾献平 13711641773 gd</v>
      </c>
      <c r="W404" s="42" t="str">
        <f>VLOOKUP(E404,品牌型号对应工厂型号!A:H,6)</f>
        <v>北极光</v>
      </c>
    </row>
    <row r="405" spans="1:23" s="37" customFormat="1">
      <c r="A405" s="34">
        <v>43122</v>
      </c>
      <c r="B405" s="34">
        <v>2.6847385416695033</v>
      </c>
      <c r="C405" s="35" t="s">
        <v>1070</v>
      </c>
      <c r="D405" s="34" t="s">
        <v>1188</v>
      </c>
      <c r="E405" s="35" t="s">
        <v>45</v>
      </c>
      <c r="F405" s="34" t="s">
        <v>90</v>
      </c>
      <c r="G405" s="70">
        <v>1.524</v>
      </c>
      <c r="H405" s="34" t="s">
        <v>61</v>
      </c>
      <c r="I405" s="36" t="s">
        <v>46</v>
      </c>
      <c r="J405" s="70">
        <v>45.72</v>
      </c>
      <c r="K405" s="37" t="s">
        <v>1189</v>
      </c>
      <c r="L405" s="37" t="s">
        <v>95</v>
      </c>
      <c r="M405" s="70">
        <v>30</v>
      </c>
      <c r="N405" s="37" t="s">
        <v>59</v>
      </c>
      <c r="O405" s="37" t="s">
        <v>1073</v>
      </c>
      <c r="P405" s="38" t="str">
        <f>VLOOKUP(E405,品牌型号对应工厂型号!A:C,2,0)</f>
        <v>1.5mil EASL-70（G-70)</v>
      </c>
      <c r="Q405" s="38" t="str">
        <f>VLOOKUP(E405,品牌型号对应工厂型号!A:C,3,0)</f>
        <v>G-70</v>
      </c>
      <c r="R405" s="39" t="str">
        <f t="shared" si="12"/>
        <v>D12N2580P021</v>
      </c>
      <c r="S405" s="40">
        <f>VLOOKUP(E405,品牌型号对应工厂型号!A:E,5,0)</f>
        <v>5</v>
      </c>
      <c r="T405" s="38" t="str">
        <f>VLOOKUP(E405,品牌型号对应工厂型号!A:I,9,0)</f>
        <v>98:1.5mil EASL-70(G-70)</v>
      </c>
      <c r="V405" s="41" t="str">
        <f t="shared" si="13"/>
        <v>广州七季 曾献平 13711641773 gd</v>
      </c>
      <c r="W405" s="42" t="str">
        <f>VLOOKUP(E405,品牌型号对应工厂型号!A:H,6)</f>
        <v>北极光</v>
      </c>
    </row>
    <row r="406" spans="1:23" s="37" customFormat="1">
      <c r="A406" s="34">
        <v>43122</v>
      </c>
      <c r="B406" s="34">
        <v>2.6847385416695033</v>
      </c>
      <c r="C406" s="35" t="s">
        <v>1070</v>
      </c>
      <c r="D406" s="34" t="s">
        <v>1190</v>
      </c>
      <c r="E406" s="35" t="s">
        <v>45</v>
      </c>
      <c r="F406" s="34" t="s">
        <v>90</v>
      </c>
      <c r="G406" s="70">
        <v>1.524</v>
      </c>
      <c r="H406" s="34" t="s">
        <v>61</v>
      </c>
      <c r="I406" s="36" t="s">
        <v>46</v>
      </c>
      <c r="J406" s="70">
        <v>45.72</v>
      </c>
      <c r="K406" s="37" t="s">
        <v>1191</v>
      </c>
      <c r="L406" s="37" t="s">
        <v>95</v>
      </c>
      <c r="M406" s="70">
        <v>30</v>
      </c>
      <c r="N406" s="37" t="s">
        <v>59</v>
      </c>
      <c r="O406" s="37" t="s">
        <v>1073</v>
      </c>
      <c r="P406" s="38" t="str">
        <f>VLOOKUP(E406,品牌型号对应工厂型号!A:C,2,0)</f>
        <v>1.5mil EASL-70（G-70)</v>
      </c>
      <c r="Q406" s="38" t="str">
        <f>VLOOKUP(E406,品牌型号对应工厂型号!A:C,3,0)</f>
        <v>G-70</v>
      </c>
      <c r="R406" s="39" t="str">
        <f t="shared" si="12"/>
        <v>D12N2580P022</v>
      </c>
      <c r="S406" s="40">
        <f>VLOOKUP(E406,品牌型号对应工厂型号!A:E,5,0)</f>
        <v>5</v>
      </c>
      <c r="T406" s="38" t="str">
        <f>VLOOKUP(E406,品牌型号对应工厂型号!A:I,9,0)</f>
        <v>98:1.5mil EASL-70(G-70)</v>
      </c>
      <c r="V406" s="41" t="str">
        <f t="shared" si="13"/>
        <v>广州七季 曾献平 13711641773 gd</v>
      </c>
      <c r="W406" s="42" t="str">
        <f>VLOOKUP(E406,品牌型号对应工厂型号!A:H,6)</f>
        <v>北极光</v>
      </c>
    </row>
    <row r="407" spans="1:23" s="37" customFormat="1">
      <c r="A407" s="34">
        <v>43122</v>
      </c>
      <c r="B407" s="34">
        <v>2.6847385416695033</v>
      </c>
      <c r="C407" s="35" t="s">
        <v>1070</v>
      </c>
      <c r="D407" s="34" t="s">
        <v>1192</v>
      </c>
      <c r="E407" s="35" t="s">
        <v>45</v>
      </c>
      <c r="F407" s="34" t="s">
        <v>90</v>
      </c>
      <c r="G407" s="70">
        <v>1.524</v>
      </c>
      <c r="H407" s="34" t="s">
        <v>61</v>
      </c>
      <c r="I407" s="36" t="s">
        <v>46</v>
      </c>
      <c r="J407" s="70">
        <v>45.72</v>
      </c>
      <c r="K407" s="37" t="s">
        <v>1193</v>
      </c>
      <c r="L407" s="37" t="s">
        <v>95</v>
      </c>
      <c r="M407" s="70">
        <v>30</v>
      </c>
      <c r="N407" s="37" t="s">
        <v>59</v>
      </c>
      <c r="O407" s="37" t="s">
        <v>1073</v>
      </c>
      <c r="P407" s="38" t="str">
        <f>VLOOKUP(E407,品牌型号对应工厂型号!A:C,2,0)</f>
        <v>1.5mil EASL-70（G-70)</v>
      </c>
      <c r="Q407" s="38" t="str">
        <f>VLOOKUP(E407,品牌型号对应工厂型号!A:C,3,0)</f>
        <v>G-70</v>
      </c>
      <c r="R407" s="39" t="str">
        <f t="shared" si="12"/>
        <v>D12N2580P023</v>
      </c>
      <c r="S407" s="40">
        <f>VLOOKUP(E407,品牌型号对应工厂型号!A:E,5,0)</f>
        <v>5</v>
      </c>
      <c r="T407" s="38" t="str">
        <f>VLOOKUP(E407,品牌型号对应工厂型号!A:I,9,0)</f>
        <v>98:1.5mil EASL-70(G-70)</v>
      </c>
      <c r="V407" s="41" t="str">
        <f t="shared" si="13"/>
        <v>广州七季 曾献平 13711641773 gd</v>
      </c>
      <c r="W407" s="42" t="str">
        <f>VLOOKUP(E407,品牌型号对应工厂型号!A:H,6)</f>
        <v>北极光</v>
      </c>
    </row>
    <row r="408" spans="1:23" s="37" customFormat="1">
      <c r="A408" s="34">
        <v>43122</v>
      </c>
      <c r="B408" s="34">
        <v>2.6847385416695033</v>
      </c>
      <c r="C408" s="35" t="s">
        <v>1070</v>
      </c>
      <c r="D408" s="34" t="s">
        <v>1194</v>
      </c>
      <c r="E408" s="35" t="s">
        <v>45</v>
      </c>
      <c r="F408" s="34" t="s">
        <v>90</v>
      </c>
      <c r="G408" s="70">
        <v>1.524</v>
      </c>
      <c r="H408" s="34" t="s">
        <v>61</v>
      </c>
      <c r="I408" s="36" t="s">
        <v>46</v>
      </c>
      <c r="J408" s="70">
        <v>45.72</v>
      </c>
      <c r="K408" s="37" t="s">
        <v>1195</v>
      </c>
      <c r="L408" s="37" t="s">
        <v>95</v>
      </c>
      <c r="M408" s="70">
        <v>30</v>
      </c>
      <c r="N408" s="37" t="s">
        <v>59</v>
      </c>
      <c r="O408" s="37" t="s">
        <v>1073</v>
      </c>
      <c r="P408" s="38" t="str">
        <f>VLOOKUP(E408,品牌型号对应工厂型号!A:C,2,0)</f>
        <v>1.5mil EASL-70（G-70)</v>
      </c>
      <c r="Q408" s="38" t="str">
        <f>VLOOKUP(E408,品牌型号对应工厂型号!A:C,3,0)</f>
        <v>G-70</v>
      </c>
      <c r="R408" s="39" t="str">
        <f t="shared" si="12"/>
        <v>D12N2580P024</v>
      </c>
      <c r="S408" s="40">
        <f>VLOOKUP(E408,品牌型号对应工厂型号!A:E,5,0)</f>
        <v>5</v>
      </c>
      <c r="T408" s="38" t="str">
        <f>VLOOKUP(E408,品牌型号对应工厂型号!A:I,9,0)</f>
        <v>98:1.5mil EASL-70(G-70)</v>
      </c>
      <c r="V408" s="41" t="str">
        <f t="shared" si="13"/>
        <v>广州七季 曾献平 13711641773 gd</v>
      </c>
      <c r="W408" s="42" t="str">
        <f>VLOOKUP(E408,品牌型号对应工厂型号!A:H,6)</f>
        <v>北极光</v>
      </c>
    </row>
    <row r="409" spans="1:23" s="37" customFormat="1">
      <c r="A409" s="34">
        <v>43122</v>
      </c>
      <c r="B409" s="34">
        <v>2.6847385416695033</v>
      </c>
      <c r="C409" s="35" t="s">
        <v>1070</v>
      </c>
      <c r="D409" s="34" t="s">
        <v>1196</v>
      </c>
      <c r="E409" s="35" t="s">
        <v>45</v>
      </c>
      <c r="F409" s="34" t="s">
        <v>90</v>
      </c>
      <c r="G409" s="70">
        <v>1.524</v>
      </c>
      <c r="H409" s="34" t="s">
        <v>61</v>
      </c>
      <c r="I409" s="36" t="s">
        <v>46</v>
      </c>
      <c r="J409" s="70">
        <v>45.72</v>
      </c>
      <c r="K409" s="37" t="s">
        <v>1197</v>
      </c>
      <c r="L409" s="37" t="s">
        <v>95</v>
      </c>
      <c r="M409" s="70">
        <v>30</v>
      </c>
      <c r="N409" s="37" t="s">
        <v>59</v>
      </c>
      <c r="O409" s="37" t="s">
        <v>1073</v>
      </c>
      <c r="P409" s="38" t="str">
        <f>VLOOKUP(E409,品牌型号对应工厂型号!A:C,2,0)</f>
        <v>1.5mil EASL-70（G-70)</v>
      </c>
      <c r="Q409" s="38" t="str">
        <f>VLOOKUP(E409,品牌型号对应工厂型号!A:C,3,0)</f>
        <v>G-70</v>
      </c>
      <c r="R409" s="39" t="str">
        <f t="shared" si="12"/>
        <v>D12N2580P025</v>
      </c>
      <c r="S409" s="40">
        <f>VLOOKUP(E409,品牌型号对应工厂型号!A:E,5,0)</f>
        <v>5</v>
      </c>
      <c r="T409" s="38" t="str">
        <f>VLOOKUP(E409,品牌型号对应工厂型号!A:I,9,0)</f>
        <v>98:1.5mil EASL-70(G-70)</v>
      </c>
      <c r="V409" s="41" t="str">
        <f t="shared" si="13"/>
        <v>广州七季 曾献平 13711641773 gd</v>
      </c>
      <c r="W409" s="42" t="str">
        <f>VLOOKUP(E409,品牌型号对应工厂型号!A:H,6)</f>
        <v>北极光</v>
      </c>
    </row>
    <row r="410" spans="1:23" s="37" customFormat="1">
      <c r="A410" s="34">
        <v>43122</v>
      </c>
      <c r="B410" s="34">
        <v>2.6847385416695033</v>
      </c>
      <c r="C410" s="35" t="s">
        <v>1070</v>
      </c>
      <c r="D410" s="34" t="s">
        <v>1198</v>
      </c>
      <c r="E410" s="35" t="s">
        <v>45</v>
      </c>
      <c r="F410" s="34" t="s">
        <v>90</v>
      </c>
      <c r="G410" s="70">
        <v>1.524</v>
      </c>
      <c r="H410" s="34" t="s">
        <v>61</v>
      </c>
      <c r="I410" s="36" t="s">
        <v>46</v>
      </c>
      <c r="J410" s="70">
        <v>45.72</v>
      </c>
      <c r="K410" s="37" t="s">
        <v>1199</v>
      </c>
      <c r="L410" s="37" t="s">
        <v>95</v>
      </c>
      <c r="M410" s="70">
        <v>30</v>
      </c>
      <c r="N410" s="37" t="s">
        <v>59</v>
      </c>
      <c r="O410" s="37" t="s">
        <v>1073</v>
      </c>
      <c r="P410" s="38" t="str">
        <f>VLOOKUP(E410,品牌型号对应工厂型号!A:C,2,0)</f>
        <v>1.5mil EASL-70（G-70)</v>
      </c>
      <c r="Q410" s="38" t="str">
        <f>VLOOKUP(E410,品牌型号对应工厂型号!A:C,3,0)</f>
        <v>G-70</v>
      </c>
      <c r="R410" s="39" t="str">
        <f t="shared" si="12"/>
        <v>D12N2580P026</v>
      </c>
      <c r="S410" s="40">
        <f>VLOOKUP(E410,品牌型号对应工厂型号!A:E,5,0)</f>
        <v>5</v>
      </c>
      <c r="T410" s="38" t="str">
        <f>VLOOKUP(E410,品牌型号对应工厂型号!A:I,9,0)</f>
        <v>98:1.5mil EASL-70(G-70)</v>
      </c>
      <c r="V410" s="41" t="str">
        <f t="shared" si="13"/>
        <v>广州七季 曾献平 13711641773 gd</v>
      </c>
      <c r="W410" s="42" t="str">
        <f>VLOOKUP(E410,品牌型号对应工厂型号!A:H,6)</f>
        <v>北极光</v>
      </c>
    </row>
    <row r="411" spans="1:23" s="37" customFormat="1">
      <c r="A411" s="34">
        <v>43122</v>
      </c>
      <c r="B411" s="34">
        <v>2.6847385416695033</v>
      </c>
      <c r="C411" s="35" t="s">
        <v>1070</v>
      </c>
      <c r="D411" s="34" t="s">
        <v>1200</v>
      </c>
      <c r="E411" s="35" t="s">
        <v>45</v>
      </c>
      <c r="F411" s="34" t="s">
        <v>90</v>
      </c>
      <c r="G411" s="70">
        <v>1.524</v>
      </c>
      <c r="H411" s="34" t="s">
        <v>61</v>
      </c>
      <c r="I411" s="36" t="s">
        <v>46</v>
      </c>
      <c r="J411" s="70">
        <v>45.72</v>
      </c>
      <c r="K411" s="37" t="s">
        <v>1201</v>
      </c>
      <c r="L411" s="37" t="s">
        <v>95</v>
      </c>
      <c r="M411" s="70">
        <v>30</v>
      </c>
      <c r="N411" s="37" t="s">
        <v>59</v>
      </c>
      <c r="O411" s="37" t="s">
        <v>1073</v>
      </c>
      <c r="P411" s="38" t="str">
        <f>VLOOKUP(E411,品牌型号对应工厂型号!A:C,2,0)</f>
        <v>1.5mil EASL-70（G-70)</v>
      </c>
      <c r="Q411" s="38" t="str">
        <f>VLOOKUP(E411,品牌型号对应工厂型号!A:C,3,0)</f>
        <v>G-70</v>
      </c>
      <c r="R411" s="39" t="str">
        <f t="shared" si="12"/>
        <v>D12N2580P027</v>
      </c>
      <c r="S411" s="40">
        <f>VLOOKUP(E411,品牌型号对应工厂型号!A:E,5,0)</f>
        <v>5</v>
      </c>
      <c r="T411" s="38" t="str">
        <f>VLOOKUP(E411,品牌型号对应工厂型号!A:I,9,0)</f>
        <v>98:1.5mil EASL-70(G-70)</v>
      </c>
      <c r="V411" s="41" t="str">
        <f t="shared" si="13"/>
        <v>广州七季 曾献平 13711641773 gd</v>
      </c>
      <c r="W411" s="42" t="str">
        <f>VLOOKUP(E411,品牌型号对应工厂型号!A:H,6)</f>
        <v>北极光</v>
      </c>
    </row>
    <row r="412" spans="1:23" s="37" customFormat="1">
      <c r="A412" s="34">
        <v>43122</v>
      </c>
      <c r="B412" s="34">
        <v>2.6847385416695033</v>
      </c>
      <c r="C412" s="35" t="s">
        <v>1070</v>
      </c>
      <c r="D412" s="34" t="s">
        <v>1202</v>
      </c>
      <c r="E412" s="35" t="s">
        <v>45</v>
      </c>
      <c r="F412" s="34" t="s">
        <v>90</v>
      </c>
      <c r="G412" s="70">
        <v>1.524</v>
      </c>
      <c r="H412" s="34" t="s">
        <v>61</v>
      </c>
      <c r="I412" s="36" t="s">
        <v>46</v>
      </c>
      <c r="J412" s="70">
        <v>45.72</v>
      </c>
      <c r="K412" s="37" t="s">
        <v>1203</v>
      </c>
      <c r="L412" s="37" t="s">
        <v>95</v>
      </c>
      <c r="M412" s="70">
        <v>30</v>
      </c>
      <c r="N412" s="37" t="s">
        <v>59</v>
      </c>
      <c r="O412" s="37" t="s">
        <v>1073</v>
      </c>
      <c r="P412" s="38" t="str">
        <f>VLOOKUP(E412,品牌型号对应工厂型号!A:C,2,0)</f>
        <v>1.5mil EASL-70（G-70)</v>
      </c>
      <c r="Q412" s="38" t="str">
        <f>VLOOKUP(E412,品牌型号对应工厂型号!A:C,3,0)</f>
        <v>G-70</v>
      </c>
      <c r="R412" s="39" t="str">
        <f t="shared" si="12"/>
        <v>D12N2580P028</v>
      </c>
      <c r="S412" s="40">
        <f>VLOOKUP(E412,品牌型号对应工厂型号!A:E,5,0)</f>
        <v>5</v>
      </c>
      <c r="T412" s="38" t="str">
        <f>VLOOKUP(E412,品牌型号对应工厂型号!A:I,9,0)</f>
        <v>98:1.5mil EASL-70(G-70)</v>
      </c>
      <c r="V412" s="41" t="str">
        <f t="shared" si="13"/>
        <v>广州七季 曾献平 13711641773 gd</v>
      </c>
      <c r="W412" s="42" t="str">
        <f>VLOOKUP(E412,品牌型号对应工厂型号!A:H,6)</f>
        <v>北极光</v>
      </c>
    </row>
    <row r="413" spans="1:23" s="37" customFormat="1">
      <c r="A413" s="34">
        <v>43122</v>
      </c>
      <c r="B413" s="34">
        <v>2.6847385416695033</v>
      </c>
      <c r="C413" s="35" t="s">
        <v>1070</v>
      </c>
      <c r="D413" s="34" t="s">
        <v>1204</v>
      </c>
      <c r="E413" s="35" t="s">
        <v>45</v>
      </c>
      <c r="F413" s="34" t="s">
        <v>90</v>
      </c>
      <c r="G413" s="70">
        <v>1.524</v>
      </c>
      <c r="H413" s="34" t="s">
        <v>61</v>
      </c>
      <c r="I413" s="36" t="s">
        <v>46</v>
      </c>
      <c r="J413" s="70">
        <v>45.72</v>
      </c>
      <c r="K413" s="37" t="s">
        <v>1205</v>
      </c>
      <c r="L413" s="37" t="s">
        <v>95</v>
      </c>
      <c r="M413" s="70">
        <v>30</v>
      </c>
      <c r="N413" s="37" t="s">
        <v>59</v>
      </c>
      <c r="O413" s="37" t="s">
        <v>1073</v>
      </c>
      <c r="P413" s="38" t="str">
        <f>VLOOKUP(E413,品牌型号对应工厂型号!A:C,2,0)</f>
        <v>1.5mil EASL-70（G-70)</v>
      </c>
      <c r="Q413" s="38" t="str">
        <f>VLOOKUP(E413,品牌型号对应工厂型号!A:C,3,0)</f>
        <v>G-70</v>
      </c>
      <c r="R413" s="39" t="str">
        <f t="shared" si="12"/>
        <v>D12N2580P029</v>
      </c>
      <c r="S413" s="40">
        <f>VLOOKUP(E413,品牌型号对应工厂型号!A:E,5,0)</f>
        <v>5</v>
      </c>
      <c r="T413" s="38" t="str">
        <f>VLOOKUP(E413,品牌型号对应工厂型号!A:I,9,0)</f>
        <v>98:1.5mil EASL-70(G-70)</v>
      </c>
      <c r="V413" s="41" t="str">
        <f t="shared" si="13"/>
        <v>广州七季 曾献平 13711641773 gd</v>
      </c>
      <c r="W413" s="42" t="str">
        <f>VLOOKUP(E413,品牌型号对应工厂型号!A:H,6)</f>
        <v>北极光</v>
      </c>
    </row>
    <row r="414" spans="1:23" s="37" customFormat="1">
      <c r="A414" s="34">
        <v>43122</v>
      </c>
      <c r="B414" s="34">
        <v>2.6847385416695033</v>
      </c>
      <c r="C414" s="35" t="s">
        <v>1070</v>
      </c>
      <c r="D414" s="34" t="s">
        <v>1206</v>
      </c>
      <c r="E414" s="35" t="s">
        <v>45</v>
      </c>
      <c r="F414" s="34" t="s">
        <v>90</v>
      </c>
      <c r="G414" s="70">
        <v>1.524</v>
      </c>
      <c r="H414" s="34" t="s">
        <v>61</v>
      </c>
      <c r="I414" s="36" t="s">
        <v>46</v>
      </c>
      <c r="J414" s="70">
        <v>45.72</v>
      </c>
      <c r="K414" s="37" t="s">
        <v>1207</v>
      </c>
      <c r="L414" s="37" t="s">
        <v>95</v>
      </c>
      <c r="M414" s="70">
        <v>30</v>
      </c>
      <c r="N414" s="37" t="s">
        <v>59</v>
      </c>
      <c r="O414" s="37" t="s">
        <v>1073</v>
      </c>
      <c r="P414" s="38" t="str">
        <f>VLOOKUP(E414,品牌型号对应工厂型号!A:C,2,0)</f>
        <v>1.5mil EASL-70（G-70)</v>
      </c>
      <c r="Q414" s="38" t="str">
        <f>VLOOKUP(E414,品牌型号对应工厂型号!A:C,3,0)</f>
        <v>G-70</v>
      </c>
      <c r="R414" s="39" t="str">
        <f t="shared" si="12"/>
        <v>D12N2580P030</v>
      </c>
      <c r="S414" s="40">
        <f>VLOOKUP(E414,品牌型号对应工厂型号!A:E,5,0)</f>
        <v>5</v>
      </c>
      <c r="T414" s="38" t="str">
        <f>VLOOKUP(E414,品牌型号对应工厂型号!A:I,9,0)</f>
        <v>98:1.5mil EASL-70(G-70)</v>
      </c>
      <c r="V414" s="41" t="str">
        <f t="shared" si="13"/>
        <v>广州七季 曾献平 13711641773 gd</v>
      </c>
      <c r="W414" s="42" t="str">
        <f>VLOOKUP(E414,品牌型号对应工厂型号!A:H,6)</f>
        <v>北极光</v>
      </c>
    </row>
    <row r="415" spans="1:23" s="37" customFormat="1">
      <c r="A415" s="34">
        <v>43122</v>
      </c>
      <c r="B415" s="34">
        <v>2.6847385416695033</v>
      </c>
      <c r="C415" s="35" t="s">
        <v>1070</v>
      </c>
      <c r="D415" s="34" t="s">
        <v>1208</v>
      </c>
      <c r="E415" s="35" t="s">
        <v>45</v>
      </c>
      <c r="F415" s="34" t="s">
        <v>90</v>
      </c>
      <c r="G415" s="70">
        <v>1.524</v>
      </c>
      <c r="H415" s="34" t="s">
        <v>61</v>
      </c>
      <c r="I415" s="36" t="s">
        <v>46</v>
      </c>
      <c r="J415" s="70">
        <v>45.72</v>
      </c>
      <c r="K415" s="37" t="s">
        <v>1209</v>
      </c>
      <c r="L415" s="37" t="s">
        <v>95</v>
      </c>
      <c r="M415" s="70">
        <v>30</v>
      </c>
      <c r="N415" s="37" t="s">
        <v>59</v>
      </c>
      <c r="O415" s="37" t="s">
        <v>1073</v>
      </c>
      <c r="P415" s="38" t="str">
        <f>VLOOKUP(E415,品牌型号对应工厂型号!A:C,2,0)</f>
        <v>1.5mil EASL-70（G-70)</v>
      </c>
      <c r="Q415" s="38" t="str">
        <f>VLOOKUP(E415,品牌型号对应工厂型号!A:C,3,0)</f>
        <v>G-70</v>
      </c>
      <c r="R415" s="39" t="str">
        <f t="shared" si="12"/>
        <v>D12N2580P031</v>
      </c>
      <c r="S415" s="40">
        <f>VLOOKUP(E415,品牌型号对应工厂型号!A:E,5,0)</f>
        <v>5</v>
      </c>
      <c r="T415" s="38" t="str">
        <f>VLOOKUP(E415,品牌型号对应工厂型号!A:I,9,0)</f>
        <v>98:1.5mil EASL-70(G-70)</v>
      </c>
      <c r="V415" s="41" t="str">
        <f t="shared" si="13"/>
        <v>广州七季 曾献平 13711641773 gd</v>
      </c>
      <c r="W415" s="42" t="str">
        <f>VLOOKUP(E415,品牌型号对应工厂型号!A:H,6)</f>
        <v>北极光</v>
      </c>
    </row>
    <row r="416" spans="1:23" s="37" customFormat="1">
      <c r="A416" s="34">
        <v>43122</v>
      </c>
      <c r="B416" s="34">
        <v>2.6847385416695033</v>
      </c>
      <c r="C416" s="35" t="s">
        <v>1070</v>
      </c>
      <c r="D416" s="34" t="s">
        <v>1210</v>
      </c>
      <c r="E416" s="35" t="s">
        <v>45</v>
      </c>
      <c r="F416" s="34" t="s">
        <v>90</v>
      </c>
      <c r="G416" s="70">
        <v>1.524</v>
      </c>
      <c r="H416" s="34" t="s">
        <v>61</v>
      </c>
      <c r="I416" s="36" t="s">
        <v>46</v>
      </c>
      <c r="J416" s="70">
        <v>45.72</v>
      </c>
      <c r="K416" s="37" t="s">
        <v>1211</v>
      </c>
      <c r="L416" s="37" t="s">
        <v>95</v>
      </c>
      <c r="M416" s="70">
        <v>30</v>
      </c>
      <c r="N416" s="37" t="s">
        <v>59</v>
      </c>
      <c r="O416" s="37" t="s">
        <v>1073</v>
      </c>
      <c r="P416" s="38" t="str">
        <f>VLOOKUP(E416,品牌型号对应工厂型号!A:C,2,0)</f>
        <v>1.5mil EASL-70（G-70)</v>
      </c>
      <c r="Q416" s="38" t="str">
        <f>VLOOKUP(E416,品牌型号对应工厂型号!A:C,3,0)</f>
        <v>G-70</v>
      </c>
      <c r="R416" s="39" t="str">
        <f t="shared" si="12"/>
        <v>D12N2580P032</v>
      </c>
      <c r="S416" s="40">
        <f>VLOOKUP(E416,品牌型号对应工厂型号!A:E,5,0)</f>
        <v>5</v>
      </c>
      <c r="T416" s="38" t="str">
        <f>VLOOKUP(E416,品牌型号对应工厂型号!A:I,9,0)</f>
        <v>98:1.5mil EASL-70(G-70)</v>
      </c>
      <c r="V416" s="41" t="str">
        <f t="shared" si="13"/>
        <v>广州七季 曾献平 13711641773 gd</v>
      </c>
      <c r="W416" s="42" t="str">
        <f>VLOOKUP(E416,品牌型号对应工厂型号!A:H,6)</f>
        <v>北极光</v>
      </c>
    </row>
    <row r="417" spans="1:23" s="37" customFormat="1">
      <c r="A417" s="34">
        <v>43122</v>
      </c>
      <c r="B417" s="34">
        <v>2.6847385416695033</v>
      </c>
      <c r="C417" s="35" t="s">
        <v>1070</v>
      </c>
      <c r="D417" s="34" t="s">
        <v>1212</v>
      </c>
      <c r="E417" s="35" t="s">
        <v>43</v>
      </c>
      <c r="F417" s="34" t="s">
        <v>90</v>
      </c>
      <c r="G417" s="70">
        <v>1.524</v>
      </c>
      <c r="H417" s="34" t="s">
        <v>62</v>
      </c>
      <c r="I417" s="36" t="s">
        <v>44</v>
      </c>
      <c r="J417" s="70">
        <v>45.72</v>
      </c>
      <c r="K417" s="37" t="s">
        <v>1213</v>
      </c>
      <c r="L417" s="37" t="s">
        <v>95</v>
      </c>
      <c r="M417" s="70">
        <v>30</v>
      </c>
      <c r="N417" s="37" t="s">
        <v>59</v>
      </c>
      <c r="O417" s="37" t="s">
        <v>1073</v>
      </c>
      <c r="P417" s="38" t="str">
        <f>VLOOKUP(E417,品牌型号对应工厂型号!A:C,2,0)</f>
        <v>1.5mil DABL-10（G-15)</v>
      </c>
      <c r="Q417" s="38" t="str">
        <f>VLOOKUP(E417,品牌型号对应工厂型号!A:C,3,0)</f>
        <v>G-15</v>
      </c>
      <c r="R417" s="39" t="str">
        <f t="shared" si="12"/>
        <v>D09N2372P001</v>
      </c>
      <c r="S417" s="40">
        <f>VLOOKUP(E417,品牌型号对应工厂型号!A:E,5,0)</f>
        <v>5</v>
      </c>
      <c r="T417" s="38" t="str">
        <f>VLOOKUP(E417,品牌型号对应工厂型号!A:I,9,0)</f>
        <v>99:1.5mil DABL-10(G-15)</v>
      </c>
      <c r="V417" s="41" t="str">
        <f t="shared" si="13"/>
        <v>广州七季 曾献平 13711641773 gd</v>
      </c>
      <c r="W417" s="42" t="str">
        <f>VLOOKUP(E417,品牌型号对应工厂型号!A:H,6)</f>
        <v>北极光</v>
      </c>
    </row>
    <row r="418" spans="1:23" s="37" customFormat="1">
      <c r="A418" s="34">
        <v>43122</v>
      </c>
      <c r="B418" s="34">
        <v>2.6847385416695033</v>
      </c>
      <c r="C418" s="35" t="s">
        <v>1070</v>
      </c>
      <c r="D418" s="34" t="s">
        <v>1214</v>
      </c>
      <c r="E418" s="35" t="s">
        <v>43</v>
      </c>
      <c r="F418" s="34" t="s">
        <v>90</v>
      </c>
      <c r="G418" s="70">
        <v>1.524</v>
      </c>
      <c r="H418" s="34" t="s">
        <v>62</v>
      </c>
      <c r="I418" s="36" t="s">
        <v>44</v>
      </c>
      <c r="J418" s="70">
        <v>45.72</v>
      </c>
      <c r="K418" s="37" t="s">
        <v>1215</v>
      </c>
      <c r="L418" s="37" t="s">
        <v>95</v>
      </c>
      <c r="M418" s="70">
        <v>30</v>
      </c>
      <c r="N418" s="37" t="s">
        <v>59</v>
      </c>
      <c r="O418" s="37" t="s">
        <v>1073</v>
      </c>
      <c r="P418" s="38" t="str">
        <f>VLOOKUP(E418,品牌型号对应工厂型号!A:C,2,0)</f>
        <v>1.5mil DABL-10（G-15)</v>
      </c>
      <c r="Q418" s="38" t="str">
        <f>VLOOKUP(E418,品牌型号对应工厂型号!A:C,3,0)</f>
        <v>G-15</v>
      </c>
      <c r="R418" s="39" t="str">
        <f t="shared" si="12"/>
        <v>D09N2372P002</v>
      </c>
      <c r="S418" s="40">
        <f>VLOOKUP(E418,品牌型号对应工厂型号!A:E,5,0)</f>
        <v>5</v>
      </c>
      <c r="T418" s="38" t="str">
        <f>VLOOKUP(E418,品牌型号对应工厂型号!A:I,9,0)</f>
        <v>99:1.5mil DABL-10(G-15)</v>
      </c>
      <c r="V418" s="41" t="str">
        <f t="shared" si="13"/>
        <v>广州七季 曾献平 13711641773 gd</v>
      </c>
      <c r="W418" s="42" t="str">
        <f>VLOOKUP(E418,品牌型号对应工厂型号!A:H,6)</f>
        <v>北极光</v>
      </c>
    </row>
    <row r="419" spans="1:23" s="37" customFormat="1">
      <c r="A419" s="34">
        <v>43122</v>
      </c>
      <c r="B419" s="34">
        <v>2.6847385416695033</v>
      </c>
      <c r="C419" s="35" t="s">
        <v>1070</v>
      </c>
      <c r="D419" s="34" t="s">
        <v>1216</v>
      </c>
      <c r="E419" s="35" t="s">
        <v>43</v>
      </c>
      <c r="F419" s="34" t="s">
        <v>90</v>
      </c>
      <c r="G419" s="70">
        <v>1.524</v>
      </c>
      <c r="H419" s="34" t="s">
        <v>62</v>
      </c>
      <c r="I419" s="36" t="s">
        <v>44</v>
      </c>
      <c r="J419" s="70">
        <v>45.72</v>
      </c>
      <c r="K419" s="37" t="s">
        <v>1217</v>
      </c>
      <c r="L419" s="37" t="s">
        <v>95</v>
      </c>
      <c r="M419" s="70">
        <v>30</v>
      </c>
      <c r="N419" s="37" t="s">
        <v>59</v>
      </c>
      <c r="O419" s="37" t="s">
        <v>1073</v>
      </c>
      <c r="P419" s="38" t="str">
        <f>VLOOKUP(E419,品牌型号对应工厂型号!A:C,2,0)</f>
        <v>1.5mil DABL-10（G-15)</v>
      </c>
      <c r="Q419" s="38" t="str">
        <f>VLOOKUP(E419,品牌型号对应工厂型号!A:C,3,0)</f>
        <v>G-15</v>
      </c>
      <c r="R419" s="39" t="str">
        <f t="shared" si="12"/>
        <v>D09N2372P003</v>
      </c>
      <c r="S419" s="40">
        <f>VLOOKUP(E419,品牌型号对应工厂型号!A:E,5,0)</f>
        <v>5</v>
      </c>
      <c r="T419" s="38" t="str">
        <f>VLOOKUP(E419,品牌型号对应工厂型号!A:I,9,0)</f>
        <v>99:1.5mil DABL-10(G-15)</v>
      </c>
      <c r="V419" s="41" t="str">
        <f t="shared" si="13"/>
        <v>广州七季 曾献平 13711641773 gd</v>
      </c>
      <c r="W419" s="42" t="str">
        <f>VLOOKUP(E419,品牌型号对应工厂型号!A:H,6)</f>
        <v>北极光</v>
      </c>
    </row>
    <row r="420" spans="1:23" s="37" customFormat="1">
      <c r="A420" s="34">
        <v>43122</v>
      </c>
      <c r="B420" s="34">
        <v>2.6847385416695033</v>
      </c>
      <c r="C420" s="35" t="s">
        <v>1070</v>
      </c>
      <c r="D420" s="34" t="s">
        <v>1218</v>
      </c>
      <c r="E420" s="35" t="s">
        <v>43</v>
      </c>
      <c r="F420" s="34" t="s">
        <v>90</v>
      </c>
      <c r="G420" s="70">
        <v>1.524</v>
      </c>
      <c r="H420" s="34" t="s">
        <v>62</v>
      </c>
      <c r="I420" s="36" t="s">
        <v>44</v>
      </c>
      <c r="J420" s="70">
        <v>45.72</v>
      </c>
      <c r="K420" s="37" t="s">
        <v>1219</v>
      </c>
      <c r="L420" s="37" t="s">
        <v>95</v>
      </c>
      <c r="M420" s="70">
        <v>30</v>
      </c>
      <c r="N420" s="37" t="s">
        <v>59</v>
      </c>
      <c r="O420" s="37" t="s">
        <v>1073</v>
      </c>
      <c r="P420" s="38" t="str">
        <f>VLOOKUP(E420,品牌型号对应工厂型号!A:C,2,0)</f>
        <v>1.5mil DABL-10（G-15)</v>
      </c>
      <c r="Q420" s="38" t="str">
        <f>VLOOKUP(E420,品牌型号对应工厂型号!A:C,3,0)</f>
        <v>G-15</v>
      </c>
      <c r="R420" s="39" t="str">
        <f t="shared" si="12"/>
        <v>D09N2372P004</v>
      </c>
      <c r="S420" s="40">
        <f>VLOOKUP(E420,品牌型号对应工厂型号!A:E,5,0)</f>
        <v>5</v>
      </c>
      <c r="T420" s="38" t="str">
        <f>VLOOKUP(E420,品牌型号对应工厂型号!A:I,9,0)</f>
        <v>99:1.5mil DABL-10(G-15)</v>
      </c>
      <c r="V420" s="41" t="str">
        <f t="shared" si="13"/>
        <v>广州七季 曾献平 13711641773 gd</v>
      </c>
      <c r="W420" s="42" t="str">
        <f>VLOOKUP(E420,品牌型号对应工厂型号!A:H,6)</f>
        <v>北极光</v>
      </c>
    </row>
    <row r="421" spans="1:23" s="37" customFormat="1">
      <c r="A421" s="34">
        <v>43122</v>
      </c>
      <c r="B421" s="34">
        <v>2.6847385416695033</v>
      </c>
      <c r="C421" s="35" t="s">
        <v>1070</v>
      </c>
      <c r="D421" s="34" t="s">
        <v>1220</v>
      </c>
      <c r="E421" s="35" t="s">
        <v>43</v>
      </c>
      <c r="F421" s="34" t="s">
        <v>90</v>
      </c>
      <c r="G421" s="70">
        <v>1.524</v>
      </c>
      <c r="H421" s="34" t="s">
        <v>62</v>
      </c>
      <c r="I421" s="36" t="s">
        <v>44</v>
      </c>
      <c r="J421" s="70">
        <v>45.72</v>
      </c>
      <c r="K421" s="37" t="s">
        <v>1221</v>
      </c>
      <c r="L421" s="37" t="s">
        <v>95</v>
      </c>
      <c r="M421" s="70">
        <v>30</v>
      </c>
      <c r="N421" s="37" t="s">
        <v>59</v>
      </c>
      <c r="O421" s="37" t="s">
        <v>1073</v>
      </c>
      <c r="P421" s="38" t="str">
        <f>VLOOKUP(E421,品牌型号对应工厂型号!A:C,2,0)</f>
        <v>1.5mil DABL-10（G-15)</v>
      </c>
      <c r="Q421" s="38" t="str">
        <f>VLOOKUP(E421,品牌型号对应工厂型号!A:C,3,0)</f>
        <v>G-15</v>
      </c>
      <c r="R421" s="39" t="str">
        <f t="shared" si="12"/>
        <v>D09N2372P005</v>
      </c>
      <c r="S421" s="40">
        <f>VLOOKUP(E421,品牌型号对应工厂型号!A:E,5,0)</f>
        <v>5</v>
      </c>
      <c r="T421" s="38" t="str">
        <f>VLOOKUP(E421,品牌型号对应工厂型号!A:I,9,0)</f>
        <v>99:1.5mil DABL-10(G-15)</v>
      </c>
      <c r="V421" s="41" t="str">
        <f t="shared" si="13"/>
        <v>广州七季 曾献平 13711641773 gd</v>
      </c>
      <c r="W421" s="42" t="str">
        <f>VLOOKUP(E421,品牌型号对应工厂型号!A:H,6)</f>
        <v>北极光</v>
      </c>
    </row>
    <row r="422" spans="1:23" s="37" customFormat="1">
      <c r="A422" s="34">
        <v>43122</v>
      </c>
      <c r="B422" s="34">
        <v>2.6847385416695033</v>
      </c>
      <c r="C422" s="35" t="s">
        <v>1070</v>
      </c>
      <c r="D422" s="34" t="s">
        <v>1222</v>
      </c>
      <c r="E422" s="35" t="s">
        <v>43</v>
      </c>
      <c r="F422" s="34" t="s">
        <v>90</v>
      </c>
      <c r="G422" s="70">
        <v>1.524</v>
      </c>
      <c r="H422" s="34" t="s">
        <v>62</v>
      </c>
      <c r="I422" s="36" t="s">
        <v>44</v>
      </c>
      <c r="J422" s="70">
        <v>45.72</v>
      </c>
      <c r="K422" s="37" t="s">
        <v>1223</v>
      </c>
      <c r="L422" s="37" t="s">
        <v>95</v>
      </c>
      <c r="M422" s="70">
        <v>30</v>
      </c>
      <c r="N422" s="37" t="s">
        <v>59</v>
      </c>
      <c r="O422" s="37" t="s">
        <v>1073</v>
      </c>
      <c r="P422" s="38" t="str">
        <f>VLOOKUP(E422,品牌型号对应工厂型号!A:C,2,0)</f>
        <v>1.5mil DABL-10（G-15)</v>
      </c>
      <c r="Q422" s="38" t="str">
        <f>VLOOKUP(E422,品牌型号对应工厂型号!A:C,3,0)</f>
        <v>G-15</v>
      </c>
      <c r="R422" s="39" t="str">
        <f t="shared" si="12"/>
        <v>D09N2372P006</v>
      </c>
      <c r="S422" s="40">
        <f>VLOOKUP(E422,品牌型号对应工厂型号!A:E,5,0)</f>
        <v>5</v>
      </c>
      <c r="T422" s="38" t="str">
        <f>VLOOKUP(E422,品牌型号对应工厂型号!A:I,9,0)</f>
        <v>99:1.5mil DABL-10(G-15)</v>
      </c>
      <c r="V422" s="41" t="str">
        <f t="shared" si="13"/>
        <v>广州七季 曾献平 13711641773 gd</v>
      </c>
      <c r="W422" s="42" t="str">
        <f>VLOOKUP(E422,品牌型号对应工厂型号!A:H,6)</f>
        <v>北极光</v>
      </c>
    </row>
    <row r="423" spans="1:23" s="37" customFormat="1">
      <c r="A423" s="34">
        <v>43122</v>
      </c>
      <c r="B423" s="34">
        <v>2.6847385416695033</v>
      </c>
      <c r="C423" s="35" t="s">
        <v>1070</v>
      </c>
      <c r="D423" s="34" t="s">
        <v>1224</v>
      </c>
      <c r="E423" s="35" t="s">
        <v>43</v>
      </c>
      <c r="F423" s="34" t="s">
        <v>90</v>
      </c>
      <c r="G423" s="70">
        <v>1.524</v>
      </c>
      <c r="H423" s="34" t="s">
        <v>62</v>
      </c>
      <c r="I423" s="36" t="s">
        <v>44</v>
      </c>
      <c r="J423" s="70">
        <v>45.72</v>
      </c>
      <c r="K423" s="37" t="s">
        <v>1225</v>
      </c>
      <c r="L423" s="37" t="s">
        <v>95</v>
      </c>
      <c r="M423" s="70">
        <v>30</v>
      </c>
      <c r="N423" s="37" t="s">
        <v>59</v>
      </c>
      <c r="O423" s="37" t="s">
        <v>1073</v>
      </c>
      <c r="P423" s="38" t="str">
        <f>VLOOKUP(E423,品牌型号对应工厂型号!A:C,2,0)</f>
        <v>1.5mil DABL-10（G-15)</v>
      </c>
      <c r="Q423" s="38" t="str">
        <f>VLOOKUP(E423,品牌型号对应工厂型号!A:C,3,0)</f>
        <v>G-15</v>
      </c>
      <c r="R423" s="39" t="str">
        <f t="shared" si="12"/>
        <v>D09N2372P007</v>
      </c>
      <c r="S423" s="40">
        <f>VLOOKUP(E423,品牌型号对应工厂型号!A:E,5,0)</f>
        <v>5</v>
      </c>
      <c r="T423" s="38" t="str">
        <f>VLOOKUP(E423,品牌型号对应工厂型号!A:I,9,0)</f>
        <v>99:1.5mil DABL-10(G-15)</v>
      </c>
      <c r="V423" s="41" t="str">
        <f t="shared" si="13"/>
        <v>广州七季 曾献平 13711641773 gd</v>
      </c>
      <c r="W423" s="42" t="str">
        <f>VLOOKUP(E423,品牌型号对应工厂型号!A:H,6)</f>
        <v>北极光</v>
      </c>
    </row>
    <row r="424" spans="1:23" s="37" customFormat="1">
      <c r="A424" s="34">
        <v>43122</v>
      </c>
      <c r="B424" s="34">
        <v>2.6847385416695033</v>
      </c>
      <c r="C424" s="35" t="s">
        <v>1070</v>
      </c>
      <c r="D424" s="34" t="s">
        <v>1226</v>
      </c>
      <c r="E424" s="35" t="s">
        <v>43</v>
      </c>
      <c r="F424" s="34" t="s">
        <v>90</v>
      </c>
      <c r="G424" s="70">
        <v>1.524</v>
      </c>
      <c r="H424" s="34" t="s">
        <v>62</v>
      </c>
      <c r="I424" s="36" t="s">
        <v>44</v>
      </c>
      <c r="J424" s="70">
        <v>45.72</v>
      </c>
      <c r="K424" s="37" t="s">
        <v>1227</v>
      </c>
      <c r="L424" s="37" t="s">
        <v>95</v>
      </c>
      <c r="M424" s="70">
        <v>30</v>
      </c>
      <c r="N424" s="37" t="s">
        <v>59</v>
      </c>
      <c r="O424" s="37" t="s">
        <v>1073</v>
      </c>
      <c r="P424" s="38" t="str">
        <f>VLOOKUP(E424,品牌型号对应工厂型号!A:C,2,0)</f>
        <v>1.5mil DABL-10（G-15)</v>
      </c>
      <c r="Q424" s="38" t="str">
        <f>VLOOKUP(E424,品牌型号对应工厂型号!A:C,3,0)</f>
        <v>G-15</v>
      </c>
      <c r="R424" s="39" t="str">
        <f t="shared" si="12"/>
        <v>D09N2372P008</v>
      </c>
      <c r="S424" s="40">
        <f>VLOOKUP(E424,品牌型号对应工厂型号!A:E,5,0)</f>
        <v>5</v>
      </c>
      <c r="T424" s="38" t="str">
        <f>VLOOKUP(E424,品牌型号对应工厂型号!A:I,9,0)</f>
        <v>99:1.5mil DABL-10(G-15)</v>
      </c>
      <c r="V424" s="41" t="str">
        <f t="shared" si="13"/>
        <v>广州七季 曾献平 13711641773 gd</v>
      </c>
      <c r="W424" s="42" t="str">
        <f>VLOOKUP(E424,品牌型号对应工厂型号!A:H,6)</f>
        <v>北极光</v>
      </c>
    </row>
    <row r="425" spans="1:23" s="37" customFormat="1">
      <c r="A425" s="34">
        <v>43122</v>
      </c>
      <c r="B425" s="34">
        <v>2.6847385416695033</v>
      </c>
      <c r="C425" s="35" t="s">
        <v>1070</v>
      </c>
      <c r="D425" s="34" t="s">
        <v>1228</v>
      </c>
      <c r="E425" s="35" t="s">
        <v>43</v>
      </c>
      <c r="F425" s="34" t="s">
        <v>90</v>
      </c>
      <c r="G425" s="70">
        <v>1.524</v>
      </c>
      <c r="H425" s="34" t="s">
        <v>62</v>
      </c>
      <c r="I425" s="36" t="s">
        <v>44</v>
      </c>
      <c r="J425" s="70">
        <v>45.72</v>
      </c>
      <c r="K425" s="37" t="s">
        <v>1229</v>
      </c>
      <c r="L425" s="37" t="s">
        <v>95</v>
      </c>
      <c r="M425" s="70">
        <v>30</v>
      </c>
      <c r="N425" s="37" t="s">
        <v>59</v>
      </c>
      <c r="O425" s="37" t="s">
        <v>1073</v>
      </c>
      <c r="P425" s="38" t="str">
        <f>VLOOKUP(E425,品牌型号对应工厂型号!A:C,2,0)</f>
        <v>1.5mil DABL-10（G-15)</v>
      </c>
      <c r="Q425" s="38" t="str">
        <f>VLOOKUP(E425,品牌型号对应工厂型号!A:C,3,0)</f>
        <v>G-15</v>
      </c>
      <c r="R425" s="39" t="str">
        <f t="shared" si="12"/>
        <v>D09N2372P009</v>
      </c>
      <c r="S425" s="40">
        <f>VLOOKUP(E425,品牌型号对应工厂型号!A:E,5,0)</f>
        <v>5</v>
      </c>
      <c r="T425" s="38" t="str">
        <f>VLOOKUP(E425,品牌型号对应工厂型号!A:I,9,0)</f>
        <v>99:1.5mil DABL-10(G-15)</v>
      </c>
      <c r="V425" s="41" t="str">
        <f t="shared" si="13"/>
        <v>广州七季 曾献平 13711641773 gd</v>
      </c>
      <c r="W425" s="42" t="str">
        <f>VLOOKUP(E425,品牌型号对应工厂型号!A:H,6)</f>
        <v>北极光</v>
      </c>
    </row>
    <row r="426" spans="1:23" s="37" customFormat="1">
      <c r="A426" s="34">
        <v>43122</v>
      </c>
      <c r="B426" s="34">
        <v>2.6847385416695033</v>
      </c>
      <c r="C426" s="35" t="s">
        <v>1070</v>
      </c>
      <c r="D426" s="34" t="s">
        <v>1230</v>
      </c>
      <c r="E426" s="35" t="s">
        <v>43</v>
      </c>
      <c r="F426" s="34" t="s">
        <v>90</v>
      </c>
      <c r="G426" s="70">
        <v>1.524</v>
      </c>
      <c r="H426" s="34" t="s">
        <v>62</v>
      </c>
      <c r="I426" s="36" t="s">
        <v>44</v>
      </c>
      <c r="J426" s="70">
        <v>45.72</v>
      </c>
      <c r="K426" s="37" t="s">
        <v>1231</v>
      </c>
      <c r="L426" s="37" t="s">
        <v>95</v>
      </c>
      <c r="M426" s="70">
        <v>30</v>
      </c>
      <c r="N426" s="37" t="s">
        <v>59</v>
      </c>
      <c r="O426" s="37" t="s">
        <v>1073</v>
      </c>
      <c r="P426" s="38" t="str">
        <f>VLOOKUP(E426,品牌型号对应工厂型号!A:C,2,0)</f>
        <v>1.5mil DABL-10（G-15)</v>
      </c>
      <c r="Q426" s="38" t="str">
        <f>VLOOKUP(E426,品牌型号对应工厂型号!A:C,3,0)</f>
        <v>G-15</v>
      </c>
      <c r="R426" s="39" t="str">
        <f t="shared" si="12"/>
        <v>D09N2372P010</v>
      </c>
      <c r="S426" s="40">
        <f>VLOOKUP(E426,品牌型号对应工厂型号!A:E,5,0)</f>
        <v>5</v>
      </c>
      <c r="T426" s="38" t="str">
        <f>VLOOKUP(E426,品牌型号对应工厂型号!A:I,9,0)</f>
        <v>99:1.5mil DABL-10(G-15)</v>
      </c>
      <c r="V426" s="41" t="str">
        <f t="shared" si="13"/>
        <v>广州七季 曾献平 13711641773 gd</v>
      </c>
      <c r="W426" s="42" t="str">
        <f>VLOOKUP(E426,品牌型号对应工厂型号!A:H,6)</f>
        <v>北极光</v>
      </c>
    </row>
    <row r="427" spans="1:23" s="37" customFormat="1">
      <c r="A427" s="34">
        <v>43122</v>
      </c>
      <c r="B427" s="34">
        <v>2.6847385416695033</v>
      </c>
      <c r="C427" s="35" t="s">
        <v>1070</v>
      </c>
      <c r="D427" s="34" t="s">
        <v>1232</v>
      </c>
      <c r="E427" s="35" t="s">
        <v>43</v>
      </c>
      <c r="F427" s="34" t="s">
        <v>90</v>
      </c>
      <c r="G427" s="70">
        <v>1.524</v>
      </c>
      <c r="H427" s="34" t="s">
        <v>62</v>
      </c>
      <c r="I427" s="36" t="s">
        <v>44</v>
      </c>
      <c r="J427" s="70">
        <v>45.72</v>
      </c>
      <c r="K427" s="37" t="s">
        <v>1233</v>
      </c>
      <c r="L427" s="37" t="s">
        <v>95</v>
      </c>
      <c r="M427" s="70">
        <v>30</v>
      </c>
      <c r="N427" s="37" t="s">
        <v>59</v>
      </c>
      <c r="O427" s="37" t="s">
        <v>1073</v>
      </c>
      <c r="P427" s="38" t="str">
        <f>VLOOKUP(E427,品牌型号对应工厂型号!A:C,2,0)</f>
        <v>1.5mil DABL-10（G-15)</v>
      </c>
      <c r="Q427" s="38" t="str">
        <f>VLOOKUP(E427,品牌型号对应工厂型号!A:C,3,0)</f>
        <v>G-15</v>
      </c>
      <c r="R427" s="39" t="str">
        <f t="shared" si="12"/>
        <v>D09N2372P011</v>
      </c>
      <c r="S427" s="40">
        <f>VLOOKUP(E427,品牌型号对应工厂型号!A:E,5,0)</f>
        <v>5</v>
      </c>
      <c r="T427" s="38" t="str">
        <f>VLOOKUP(E427,品牌型号对应工厂型号!A:I,9,0)</f>
        <v>99:1.5mil DABL-10(G-15)</v>
      </c>
      <c r="V427" s="41" t="str">
        <f t="shared" si="13"/>
        <v>广州七季 曾献平 13711641773 gd</v>
      </c>
      <c r="W427" s="42" t="str">
        <f>VLOOKUP(E427,品牌型号对应工厂型号!A:H,6)</f>
        <v>北极光</v>
      </c>
    </row>
    <row r="428" spans="1:23" s="37" customFormat="1">
      <c r="A428" s="34">
        <v>43122</v>
      </c>
      <c r="B428" s="34">
        <v>2.6847385416695033</v>
      </c>
      <c r="C428" s="35" t="s">
        <v>1070</v>
      </c>
      <c r="D428" s="34" t="s">
        <v>1234</v>
      </c>
      <c r="E428" s="35" t="s">
        <v>43</v>
      </c>
      <c r="F428" s="34" t="s">
        <v>90</v>
      </c>
      <c r="G428" s="70">
        <v>1.524</v>
      </c>
      <c r="H428" s="34" t="s">
        <v>62</v>
      </c>
      <c r="I428" s="36" t="s">
        <v>44</v>
      </c>
      <c r="J428" s="70">
        <v>45.72</v>
      </c>
      <c r="K428" s="37" t="s">
        <v>1235</v>
      </c>
      <c r="L428" s="37" t="s">
        <v>95</v>
      </c>
      <c r="M428" s="70">
        <v>30</v>
      </c>
      <c r="N428" s="37" t="s">
        <v>59</v>
      </c>
      <c r="O428" s="37" t="s">
        <v>1073</v>
      </c>
      <c r="P428" s="38" t="str">
        <f>VLOOKUP(E428,品牌型号对应工厂型号!A:C,2,0)</f>
        <v>1.5mil DABL-10（G-15)</v>
      </c>
      <c r="Q428" s="38" t="str">
        <f>VLOOKUP(E428,品牌型号对应工厂型号!A:C,3,0)</f>
        <v>G-15</v>
      </c>
      <c r="R428" s="39" t="str">
        <f t="shared" si="12"/>
        <v>D09N2372P012</v>
      </c>
      <c r="S428" s="40">
        <f>VLOOKUP(E428,品牌型号对应工厂型号!A:E,5,0)</f>
        <v>5</v>
      </c>
      <c r="T428" s="38" t="str">
        <f>VLOOKUP(E428,品牌型号对应工厂型号!A:I,9,0)</f>
        <v>99:1.5mil DABL-10(G-15)</v>
      </c>
      <c r="V428" s="41" t="str">
        <f t="shared" si="13"/>
        <v>广州七季 曾献平 13711641773 gd</v>
      </c>
      <c r="W428" s="42" t="str">
        <f>VLOOKUP(E428,品牌型号对应工厂型号!A:H,6)</f>
        <v>北极光</v>
      </c>
    </row>
    <row r="429" spans="1:23" s="37" customFormat="1">
      <c r="A429" s="34">
        <v>43122</v>
      </c>
      <c r="B429" s="34">
        <v>2.6847385416695033</v>
      </c>
      <c r="C429" s="35" t="s">
        <v>1070</v>
      </c>
      <c r="D429" s="34" t="s">
        <v>1236</v>
      </c>
      <c r="E429" s="35" t="s">
        <v>43</v>
      </c>
      <c r="F429" s="34" t="s">
        <v>90</v>
      </c>
      <c r="G429" s="70">
        <v>1.524</v>
      </c>
      <c r="H429" s="34" t="s">
        <v>62</v>
      </c>
      <c r="I429" s="36" t="s">
        <v>44</v>
      </c>
      <c r="J429" s="70">
        <v>45.72</v>
      </c>
      <c r="K429" s="37" t="s">
        <v>1237</v>
      </c>
      <c r="L429" s="37" t="s">
        <v>95</v>
      </c>
      <c r="M429" s="70">
        <v>30</v>
      </c>
      <c r="N429" s="37" t="s">
        <v>59</v>
      </c>
      <c r="O429" s="37" t="s">
        <v>1073</v>
      </c>
      <c r="P429" s="38" t="str">
        <f>VLOOKUP(E429,品牌型号对应工厂型号!A:C,2,0)</f>
        <v>1.5mil DABL-10（G-15)</v>
      </c>
      <c r="Q429" s="38" t="str">
        <f>VLOOKUP(E429,品牌型号对应工厂型号!A:C,3,0)</f>
        <v>G-15</v>
      </c>
      <c r="R429" s="39" t="str">
        <f t="shared" si="12"/>
        <v>D09N2372P013</v>
      </c>
      <c r="S429" s="40">
        <f>VLOOKUP(E429,品牌型号对应工厂型号!A:E,5,0)</f>
        <v>5</v>
      </c>
      <c r="T429" s="38" t="str">
        <f>VLOOKUP(E429,品牌型号对应工厂型号!A:I,9,0)</f>
        <v>99:1.5mil DABL-10(G-15)</v>
      </c>
      <c r="V429" s="41" t="str">
        <f t="shared" si="13"/>
        <v>广州七季 曾献平 13711641773 gd</v>
      </c>
      <c r="W429" s="42" t="str">
        <f>VLOOKUP(E429,品牌型号对应工厂型号!A:H,6)</f>
        <v>北极光</v>
      </c>
    </row>
    <row r="430" spans="1:23" s="37" customFormat="1">
      <c r="A430" s="34">
        <v>43122</v>
      </c>
      <c r="B430" s="34">
        <v>2.6847385416695033</v>
      </c>
      <c r="C430" s="35" t="s">
        <v>1070</v>
      </c>
      <c r="D430" s="34" t="s">
        <v>1238</v>
      </c>
      <c r="E430" s="35" t="s">
        <v>43</v>
      </c>
      <c r="F430" s="34" t="s">
        <v>90</v>
      </c>
      <c r="G430" s="70">
        <v>1.524</v>
      </c>
      <c r="H430" s="34" t="s">
        <v>62</v>
      </c>
      <c r="I430" s="36" t="s">
        <v>44</v>
      </c>
      <c r="J430" s="70">
        <v>45.72</v>
      </c>
      <c r="K430" s="37" t="s">
        <v>1239</v>
      </c>
      <c r="L430" s="37" t="s">
        <v>95</v>
      </c>
      <c r="M430" s="70">
        <v>30</v>
      </c>
      <c r="N430" s="37" t="s">
        <v>59</v>
      </c>
      <c r="O430" s="37" t="s">
        <v>1073</v>
      </c>
      <c r="P430" s="38" t="str">
        <f>VLOOKUP(E430,品牌型号对应工厂型号!A:C,2,0)</f>
        <v>1.5mil DABL-10（G-15)</v>
      </c>
      <c r="Q430" s="38" t="str">
        <f>VLOOKUP(E430,品牌型号对应工厂型号!A:C,3,0)</f>
        <v>G-15</v>
      </c>
      <c r="R430" s="39" t="str">
        <f t="shared" si="12"/>
        <v>D09N2372P014</v>
      </c>
      <c r="S430" s="40">
        <f>VLOOKUP(E430,品牌型号对应工厂型号!A:E,5,0)</f>
        <v>5</v>
      </c>
      <c r="T430" s="38" t="str">
        <f>VLOOKUP(E430,品牌型号对应工厂型号!A:I,9,0)</f>
        <v>99:1.5mil DABL-10(G-15)</v>
      </c>
      <c r="V430" s="41" t="str">
        <f t="shared" si="13"/>
        <v>广州七季 曾献平 13711641773 gd</v>
      </c>
      <c r="W430" s="42" t="str">
        <f>VLOOKUP(E430,品牌型号对应工厂型号!A:H,6)</f>
        <v>北极光</v>
      </c>
    </row>
    <row r="431" spans="1:23" s="37" customFormat="1">
      <c r="A431" s="34">
        <v>43122</v>
      </c>
      <c r="B431" s="34">
        <v>2.6847385416695033</v>
      </c>
      <c r="C431" s="35" t="s">
        <v>1070</v>
      </c>
      <c r="D431" s="34" t="s">
        <v>1240</v>
      </c>
      <c r="E431" s="35" t="s">
        <v>43</v>
      </c>
      <c r="F431" s="34" t="s">
        <v>90</v>
      </c>
      <c r="G431" s="70">
        <v>1.524</v>
      </c>
      <c r="H431" s="34" t="s">
        <v>62</v>
      </c>
      <c r="I431" s="36" t="s">
        <v>44</v>
      </c>
      <c r="J431" s="70">
        <v>45.72</v>
      </c>
      <c r="K431" s="37" t="s">
        <v>1241</v>
      </c>
      <c r="L431" s="37" t="s">
        <v>95</v>
      </c>
      <c r="M431" s="70">
        <v>30</v>
      </c>
      <c r="N431" s="37" t="s">
        <v>59</v>
      </c>
      <c r="O431" s="37" t="s">
        <v>1073</v>
      </c>
      <c r="P431" s="38" t="str">
        <f>VLOOKUP(E431,品牌型号对应工厂型号!A:C,2,0)</f>
        <v>1.5mil DABL-10（G-15)</v>
      </c>
      <c r="Q431" s="38" t="str">
        <f>VLOOKUP(E431,品牌型号对应工厂型号!A:C,3,0)</f>
        <v>G-15</v>
      </c>
      <c r="R431" s="39" t="str">
        <f t="shared" si="12"/>
        <v>D09N2372P015</v>
      </c>
      <c r="S431" s="40">
        <f>VLOOKUP(E431,品牌型号对应工厂型号!A:E,5,0)</f>
        <v>5</v>
      </c>
      <c r="T431" s="38" t="str">
        <f>VLOOKUP(E431,品牌型号对应工厂型号!A:I,9,0)</f>
        <v>99:1.5mil DABL-10(G-15)</v>
      </c>
      <c r="V431" s="41" t="str">
        <f t="shared" si="13"/>
        <v>广州七季 曾献平 13711641773 gd</v>
      </c>
      <c r="W431" s="42" t="str">
        <f>VLOOKUP(E431,品牌型号对应工厂型号!A:H,6)</f>
        <v>北极光</v>
      </c>
    </row>
    <row r="432" spans="1:23" s="37" customFormat="1">
      <c r="A432" s="34">
        <v>43122</v>
      </c>
      <c r="B432" s="34">
        <v>2.6847385416695033</v>
      </c>
      <c r="C432" s="35" t="s">
        <v>1070</v>
      </c>
      <c r="D432" s="34" t="s">
        <v>1242</v>
      </c>
      <c r="E432" s="35" t="s">
        <v>43</v>
      </c>
      <c r="F432" s="34" t="s">
        <v>90</v>
      </c>
      <c r="G432" s="70">
        <v>1.524</v>
      </c>
      <c r="H432" s="34" t="s">
        <v>62</v>
      </c>
      <c r="I432" s="36" t="s">
        <v>44</v>
      </c>
      <c r="J432" s="70">
        <v>45.72</v>
      </c>
      <c r="K432" s="37" t="s">
        <v>1243</v>
      </c>
      <c r="L432" s="37" t="s">
        <v>95</v>
      </c>
      <c r="M432" s="70">
        <v>30</v>
      </c>
      <c r="N432" s="37" t="s">
        <v>59</v>
      </c>
      <c r="O432" s="37" t="s">
        <v>1073</v>
      </c>
      <c r="P432" s="38" t="str">
        <f>VLOOKUP(E432,品牌型号对应工厂型号!A:C,2,0)</f>
        <v>1.5mil DABL-10（G-15)</v>
      </c>
      <c r="Q432" s="38" t="str">
        <f>VLOOKUP(E432,品牌型号对应工厂型号!A:C,3,0)</f>
        <v>G-15</v>
      </c>
      <c r="R432" s="39" t="str">
        <f t="shared" si="12"/>
        <v>D09N2372P016</v>
      </c>
      <c r="S432" s="40">
        <f>VLOOKUP(E432,品牌型号对应工厂型号!A:E,5,0)</f>
        <v>5</v>
      </c>
      <c r="T432" s="38" t="str">
        <f>VLOOKUP(E432,品牌型号对应工厂型号!A:I,9,0)</f>
        <v>99:1.5mil DABL-10(G-15)</v>
      </c>
      <c r="V432" s="41" t="str">
        <f t="shared" si="13"/>
        <v>广州七季 曾献平 13711641773 gd</v>
      </c>
      <c r="W432" s="42" t="str">
        <f>VLOOKUP(E432,品牌型号对应工厂型号!A:H,6)</f>
        <v>北极光</v>
      </c>
    </row>
    <row r="433" spans="1:23" s="37" customFormat="1">
      <c r="A433" s="34">
        <v>43122</v>
      </c>
      <c r="B433" s="34">
        <v>2.6847385416695033</v>
      </c>
      <c r="C433" s="35" t="s">
        <v>1070</v>
      </c>
      <c r="D433" s="34" t="s">
        <v>1244</v>
      </c>
      <c r="E433" s="35" t="s">
        <v>43</v>
      </c>
      <c r="F433" s="34" t="s">
        <v>90</v>
      </c>
      <c r="G433" s="70">
        <v>1.524</v>
      </c>
      <c r="H433" s="34" t="s">
        <v>62</v>
      </c>
      <c r="I433" s="36" t="s">
        <v>44</v>
      </c>
      <c r="J433" s="70">
        <v>45.72</v>
      </c>
      <c r="K433" s="37" t="s">
        <v>1245</v>
      </c>
      <c r="L433" s="37" t="s">
        <v>95</v>
      </c>
      <c r="M433" s="70">
        <v>30</v>
      </c>
      <c r="N433" s="37" t="s">
        <v>59</v>
      </c>
      <c r="O433" s="37" t="s">
        <v>1073</v>
      </c>
      <c r="P433" s="38" t="str">
        <f>VLOOKUP(E433,品牌型号对应工厂型号!A:C,2,0)</f>
        <v>1.5mil DABL-10（G-15)</v>
      </c>
      <c r="Q433" s="38" t="str">
        <f>VLOOKUP(E433,品牌型号对应工厂型号!A:C,3,0)</f>
        <v>G-15</v>
      </c>
      <c r="R433" s="39" t="str">
        <f t="shared" si="12"/>
        <v>D09N2372P017</v>
      </c>
      <c r="S433" s="40">
        <f>VLOOKUP(E433,品牌型号对应工厂型号!A:E,5,0)</f>
        <v>5</v>
      </c>
      <c r="T433" s="38" t="str">
        <f>VLOOKUP(E433,品牌型号对应工厂型号!A:I,9,0)</f>
        <v>99:1.5mil DABL-10(G-15)</v>
      </c>
      <c r="V433" s="41" t="str">
        <f t="shared" si="13"/>
        <v>广州七季 曾献平 13711641773 gd</v>
      </c>
      <c r="W433" s="42" t="str">
        <f>VLOOKUP(E433,品牌型号对应工厂型号!A:H,6)</f>
        <v>北极光</v>
      </c>
    </row>
    <row r="434" spans="1:23" s="37" customFormat="1">
      <c r="A434" s="34">
        <v>43122</v>
      </c>
      <c r="B434" s="34">
        <v>2.6847385416695033</v>
      </c>
      <c r="C434" s="35" t="s">
        <v>1070</v>
      </c>
      <c r="D434" s="34" t="s">
        <v>1246</v>
      </c>
      <c r="E434" s="35" t="s">
        <v>43</v>
      </c>
      <c r="F434" s="34" t="s">
        <v>90</v>
      </c>
      <c r="G434" s="70">
        <v>1.524</v>
      </c>
      <c r="H434" s="34" t="s">
        <v>62</v>
      </c>
      <c r="I434" s="36" t="s">
        <v>44</v>
      </c>
      <c r="J434" s="70">
        <v>45.72</v>
      </c>
      <c r="K434" s="37" t="s">
        <v>1247</v>
      </c>
      <c r="L434" s="37" t="s">
        <v>95</v>
      </c>
      <c r="M434" s="70">
        <v>30</v>
      </c>
      <c r="N434" s="37" t="s">
        <v>59</v>
      </c>
      <c r="O434" s="37" t="s">
        <v>1073</v>
      </c>
      <c r="P434" s="38" t="str">
        <f>VLOOKUP(E434,品牌型号对应工厂型号!A:C,2,0)</f>
        <v>1.5mil DABL-10（G-15)</v>
      </c>
      <c r="Q434" s="38" t="str">
        <f>VLOOKUP(E434,品牌型号对应工厂型号!A:C,3,0)</f>
        <v>G-15</v>
      </c>
      <c r="R434" s="39" t="str">
        <f t="shared" si="12"/>
        <v>D09N2372P018</v>
      </c>
      <c r="S434" s="40">
        <f>VLOOKUP(E434,品牌型号对应工厂型号!A:E,5,0)</f>
        <v>5</v>
      </c>
      <c r="T434" s="38" t="str">
        <f>VLOOKUP(E434,品牌型号对应工厂型号!A:I,9,0)</f>
        <v>99:1.5mil DABL-10(G-15)</v>
      </c>
      <c r="V434" s="41" t="str">
        <f t="shared" si="13"/>
        <v>广州七季 曾献平 13711641773 gd</v>
      </c>
      <c r="W434" s="42" t="str">
        <f>VLOOKUP(E434,品牌型号对应工厂型号!A:H,6)</f>
        <v>北极光</v>
      </c>
    </row>
    <row r="435" spans="1:23" s="37" customFormat="1">
      <c r="A435" s="34">
        <v>43122</v>
      </c>
      <c r="B435" s="34">
        <v>2.6847385416695033</v>
      </c>
      <c r="C435" s="35" t="s">
        <v>1070</v>
      </c>
      <c r="D435" s="34" t="s">
        <v>1248</v>
      </c>
      <c r="E435" s="35" t="s">
        <v>43</v>
      </c>
      <c r="F435" s="34" t="s">
        <v>90</v>
      </c>
      <c r="G435" s="70">
        <v>1.524</v>
      </c>
      <c r="H435" s="34" t="s">
        <v>62</v>
      </c>
      <c r="I435" s="36" t="s">
        <v>44</v>
      </c>
      <c r="J435" s="70">
        <v>45.72</v>
      </c>
      <c r="K435" s="37" t="s">
        <v>1249</v>
      </c>
      <c r="L435" s="37" t="s">
        <v>95</v>
      </c>
      <c r="M435" s="70">
        <v>30</v>
      </c>
      <c r="N435" s="37" t="s">
        <v>59</v>
      </c>
      <c r="O435" s="37" t="s">
        <v>1073</v>
      </c>
      <c r="P435" s="38" t="str">
        <f>VLOOKUP(E435,品牌型号对应工厂型号!A:C,2,0)</f>
        <v>1.5mil DABL-10（G-15)</v>
      </c>
      <c r="Q435" s="38" t="str">
        <f>VLOOKUP(E435,品牌型号对应工厂型号!A:C,3,0)</f>
        <v>G-15</v>
      </c>
      <c r="R435" s="39" t="str">
        <f t="shared" si="12"/>
        <v>D09N2372P019</v>
      </c>
      <c r="S435" s="40">
        <f>VLOOKUP(E435,品牌型号对应工厂型号!A:E,5,0)</f>
        <v>5</v>
      </c>
      <c r="T435" s="38" t="str">
        <f>VLOOKUP(E435,品牌型号对应工厂型号!A:I,9,0)</f>
        <v>99:1.5mil DABL-10(G-15)</v>
      </c>
      <c r="V435" s="41" t="str">
        <f t="shared" si="13"/>
        <v>广州七季 曾献平 13711641773 gd</v>
      </c>
      <c r="W435" s="42" t="str">
        <f>VLOOKUP(E435,品牌型号对应工厂型号!A:H,6)</f>
        <v>北极光</v>
      </c>
    </row>
    <row r="436" spans="1:23" s="37" customFormat="1">
      <c r="A436" s="34">
        <v>43122</v>
      </c>
      <c r="B436" s="34">
        <v>2.6847385416695033</v>
      </c>
      <c r="C436" s="35" t="s">
        <v>1070</v>
      </c>
      <c r="D436" s="34" t="s">
        <v>1250</v>
      </c>
      <c r="E436" s="35" t="s">
        <v>43</v>
      </c>
      <c r="F436" s="34" t="s">
        <v>90</v>
      </c>
      <c r="G436" s="70">
        <v>1.524</v>
      </c>
      <c r="H436" s="34" t="s">
        <v>62</v>
      </c>
      <c r="I436" s="36" t="s">
        <v>44</v>
      </c>
      <c r="J436" s="70">
        <v>45.72</v>
      </c>
      <c r="K436" s="37" t="s">
        <v>1251</v>
      </c>
      <c r="L436" s="37" t="s">
        <v>95</v>
      </c>
      <c r="M436" s="70">
        <v>30</v>
      </c>
      <c r="N436" s="37" t="s">
        <v>59</v>
      </c>
      <c r="O436" s="37" t="s">
        <v>1073</v>
      </c>
      <c r="P436" s="38" t="str">
        <f>VLOOKUP(E436,品牌型号对应工厂型号!A:C,2,0)</f>
        <v>1.5mil DABL-10（G-15)</v>
      </c>
      <c r="Q436" s="38" t="str">
        <f>VLOOKUP(E436,品牌型号对应工厂型号!A:C,3,0)</f>
        <v>G-15</v>
      </c>
      <c r="R436" s="39" t="str">
        <f t="shared" si="12"/>
        <v>D09N2372P020</v>
      </c>
      <c r="S436" s="40">
        <f>VLOOKUP(E436,品牌型号对应工厂型号!A:E,5,0)</f>
        <v>5</v>
      </c>
      <c r="T436" s="38" t="str">
        <f>VLOOKUP(E436,品牌型号对应工厂型号!A:I,9,0)</f>
        <v>99:1.5mil DABL-10(G-15)</v>
      </c>
      <c r="V436" s="41" t="str">
        <f t="shared" si="13"/>
        <v>广州七季 曾献平 13711641773 gd</v>
      </c>
      <c r="W436" s="42" t="str">
        <f>VLOOKUP(E436,品牌型号对应工厂型号!A:H,6)</f>
        <v>北极光</v>
      </c>
    </row>
    <row r="437" spans="1:23" s="37" customFormat="1">
      <c r="A437" s="34">
        <v>43122</v>
      </c>
      <c r="B437" s="34">
        <v>2.6847385416695033</v>
      </c>
      <c r="C437" s="35" t="s">
        <v>1070</v>
      </c>
      <c r="D437" s="34" t="s">
        <v>1252</v>
      </c>
      <c r="E437" s="35" t="s">
        <v>43</v>
      </c>
      <c r="F437" s="34" t="s">
        <v>90</v>
      </c>
      <c r="G437" s="70">
        <v>1.524</v>
      </c>
      <c r="H437" s="34" t="s">
        <v>62</v>
      </c>
      <c r="I437" s="36" t="s">
        <v>44</v>
      </c>
      <c r="J437" s="70">
        <v>45.72</v>
      </c>
      <c r="K437" s="37" t="s">
        <v>1253</v>
      </c>
      <c r="L437" s="37" t="s">
        <v>95</v>
      </c>
      <c r="M437" s="70">
        <v>30</v>
      </c>
      <c r="N437" s="37" t="s">
        <v>59</v>
      </c>
      <c r="O437" s="37" t="s">
        <v>1073</v>
      </c>
      <c r="P437" s="38" t="str">
        <f>VLOOKUP(E437,品牌型号对应工厂型号!A:C,2,0)</f>
        <v>1.5mil DABL-10（G-15)</v>
      </c>
      <c r="Q437" s="38" t="str">
        <f>VLOOKUP(E437,品牌型号对应工厂型号!A:C,3,0)</f>
        <v>G-15</v>
      </c>
      <c r="R437" s="39" t="str">
        <f t="shared" si="12"/>
        <v>D09N2372P021</v>
      </c>
      <c r="S437" s="40">
        <f>VLOOKUP(E437,品牌型号对应工厂型号!A:E,5,0)</f>
        <v>5</v>
      </c>
      <c r="T437" s="38" t="str">
        <f>VLOOKUP(E437,品牌型号对应工厂型号!A:I,9,0)</f>
        <v>99:1.5mil DABL-10(G-15)</v>
      </c>
      <c r="V437" s="41" t="str">
        <f t="shared" si="13"/>
        <v>广州七季 曾献平 13711641773 gd</v>
      </c>
      <c r="W437" s="42" t="str">
        <f>VLOOKUP(E437,品牌型号对应工厂型号!A:H,6)</f>
        <v>北极光</v>
      </c>
    </row>
    <row r="438" spans="1:23" s="37" customFormat="1">
      <c r="A438" s="34">
        <v>43122</v>
      </c>
      <c r="B438" s="34">
        <v>2.6847385416695033</v>
      </c>
      <c r="C438" s="35" t="s">
        <v>1070</v>
      </c>
      <c r="D438" s="34" t="s">
        <v>1254</v>
      </c>
      <c r="E438" s="35" t="s">
        <v>43</v>
      </c>
      <c r="F438" s="34" t="s">
        <v>90</v>
      </c>
      <c r="G438" s="70">
        <v>1.524</v>
      </c>
      <c r="H438" s="34" t="s">
        <v>62</v>
      </c>
      <c r="I438" s="36" t="s">
        <v>44</v>
      </c>
      <c r="J438" s="70">
        <v>45.72</v>
      </c>
      <c r="K438" s="37" t="s">
        <v>1255</v>
      </c>
      <c r="L438" s="37" t="s">
        <v>95</v>
      </c>
      <c r="M438" s="70">
        <v>30</v>
      </c>
      <c r="N438" s="37" t="s">
        <v>59</v>
      </c>
      <c r="O438" s="37" t="s">
        <v>1073</v>
      </c>
      <c r="P438" s="38" t="str">
        <f>VLOOKUP(E438,品牌型号对应工厂型号!A:C,2,0)</f>
        <v>1.5mil DABL-10（G-15)</v>
      </c>
      <c r="Q438" s="38" t="str">
        <f>VLOOKUP(E438,品牌型号对应工厂型号!A:C,3,0)</f>
        <v>G-15</v>
      </c>
      <c r="R438" s="39" t="str">
        <f t="shared" si="12"/>
        <v>D09N2372P022</v>
      </c>
      <c r="S438" s="40">
        <f>VLOOKUP(E438,品牌型号对应工厂型号!A:E,5,0)</f>
        <v>5</v>
      </c>
      <c r="T438" s="38" t="str">
        <f>VLOOKUP(E438,品牌型号对应工厂型号!A:I,9,0)</f>
        <v>99:1.5mil DABL-10(G-15)</v>
      </c>
      <c r="V438" s="41" t="str">
        <f t="shared" si="13"/>
        <v>广州七季 曾献平 13711641773 gd</v>
      </c>
      <c r="W438" s="42" t="str">
        <f>VLOOKUP(E438,品牌型号对应工厂型号!A:H,6)</f>
        <v>北极光</v>
      </c>
    </row>
    <row r="439" spans="1:23" s="37" customFormat="1">
      <c r="A439" s="34">
        <v>43122</v>
      </c>
      <c r="B439" s="34">
        <v>2.6847385416695033</v>
      </c>
      <c r="C439" s="35" t="s">
        <v>1070</v>
      </c>
      <c r="D439" s="34" t="s">
        <v>1256</v>
      </c>
      <c r="E439" s="35" t="s">
        <v>43</v>
      </c>
      <c r="F439" s="34" t="s">
        <v>90</v>
      </c>
      <c r="G439" s="70">
        <v>1.524</v>
      </c>
      <c r="H439" s="34" t="s">
        <v>62</v>
      </c>
      <c r="I439" s="36" t="s">
        <v>44</v>
      </c>
      <c r="J439" s="70">
        <v>45.72</v>
      </c>
      <c r="K439" s="37" t="s">
        <v>1257</v>
      </c>
      <c r="L439" s="37" t="s">
        <v>95</v>
      </c>
      <c r="M439" s="70">
        <v>30</v>
      </c>
      <c r="N439" s="37" t="s">
        <v>59</v>
      </c>
      <c r="O439" s="37" t="s">
        <v>1073</v>
      </c>
      <c r="P439" s="38" t="str">
        <f>VLOOKUP(E439,品牌型号对应工厂型号!A:C,2,0)</f>
        <v>1.5mil DABL-10（G-15)</v>
      </c>
      <c r="Q439" s="38" t="str">
        <f>VLOOKUP(E439,品牌型号对应工厂型号!A:C,3,0)</f>
        <v>G-15</v>
      </c>
      <c r="R439" s="39" t="str">
        <f t="shared" si="12"/>
        <v>D09N2372P023</v>
      </c>
      <c r="S439" s="40">
        <f>VLOOKUP(E439,品牌型号对应工厂型号!A:E,5,0)</f>
        <v>5</v>
      </c>
      <c r="T439" s="38" t="str">
        <f>VLOOKUP(E439,品牌型号对应工厂型号!A:I,9,0)</f>
        <v>99:1.5mil DABL-10(G-15)</v>
      </c>
      <c r="V439" s="41" t="str">
        <f t="shared" si="13"/>
        <v>广州七季 曾献平 13711641773 gd</v>
      </c>
      <c r="W439" s="42" t="str">
        <f>VLOOKUP(E439,品牌型号对应工厂型号!A:H,6)</f>
        <v>北极光</v>
      </c>
    </row>
    <row r="440" spans="1:23" s="37" customFormat="1">
      <c r="A440" s="34">
        <v>43122</v>
      </c>
      <c r="B440" s="34">
        <v>2.6847385416695033</v>
      </c>
      <c r="C440" s="35" t="s">
        <v>1070</v>
      </c>
      <c r="D440" s="34" t="s">
        <v>1258</v>
      </c>
      <c r="E440" s="35" t="s">
        <v>43</v>
      </c>
      <c r="F440" s="34" t="s">
        <v>90</v>
      </c>
      <c r="G440" s="70">
        <v>1.524</v>
      </c>
      <c r="H440" s="34" t="s">
        <v>62</v>
      </c>
      <c r="I440" s="36" t="s">
        <v>44</v>
      </c>
      <c r="J440" s="70">
        <v>45.72</v>
      </c>
      <c r="K440" s="37" t="s">
        <v>1259</v>
      </c>
      <c r="L440" s="37" t="s">
        <v>95</v>
      </c>
      <c r="M440" s="70">
        <v>30</v>
      </c>
      <c r="N440" s="37" t="s">
        <v>59</v>
      </c>
      <c r="O440" s="37" t="s">
        <v>1073</v>
      </c>
      <c r="P440" s="38" t="str">
        <f>VLOOKUP(E440,品牌型号对应工厂型号!A:C,2,0)</f>
        <v>1.5mil DABL-10（G-15)</v>
      </c>
      <c r="Q440" s="38" t="str">
        <f>VLOOKUP(E440,品牌型号对应工厂型号!A:C,3,0)</f>
        <v>G-15</v>
      </c>
      <c r="R440" s="39" t="str">
        <f t="shared" si="12"/>
        <v>D09N2372P024</v>
      </c>
      <c r="S440" s="40">
        <f>VLOOKUP(E440,品牌型号对应工厂型号!A:E,5,0)</f>
        <v>5</v>
      </c>
      <c r="T440" s="38" t="str">
        <f>VLOOKUP(E440,品牌型号对应工厂型号!A:I,9,0)</f>
        <v>99:1.5mil DABL-10(G-15)</v>
      </c>
      <c r="V440" s="41" t="str">
        <f t="shared" si="13"/>
        <v>广州七季 曾献平 13711641773 gd</v>
      </c>
      <c r="W440" s="42" t="str">
        <f>VLOOKUP(E440,品牌型号对应工厂型号!A:H,6)</f>
        <v>北极光</v>
      </c>
    </row>
    <row r="441" spans="1:23" s="37" customFormat="1">
      <c r="A441" s="34">
        <v>43122</v>
      </c>
      <c r="B441" s="34">
        <v>2.6847385416695033</v>
      </c>
      <c r="C441" s="35" t="s">
        <v>1070</v>
      </c>
      <c r="D441" s="34" t="s">
        <v>1260</v>
      </c>
      <c r="E441" s="35" t="s">
        <v>43</v>
      </c>
      <c r="F441" s="34" t="s">
        <v>90</v>
      </c>
      <c r="G441" s="70">
        <v>1.524</v>
      </c>
      <c r="H441" s="34" t="s">
        <v>62</v>
      </c>
      <c r="I441" s="36" t="s">
        <v>44</v>
      </c>
      <c r="J441" s="70">
        <v>45.72</v>
      </c>
      <c r="K441" s="37" t="s">
        <v>1261</v>
      </c>
      <c r="L441" s="37" t="s">
        <v>95</v>
      </c>
      <c r="M441" s="70">
        <v>30</v>
      </c>
      <c r="N441" s="37" t="s">
        <v>59</v>
      </c>
      <c r="O441" s="37" t="s">
        <v>1073</v>
      </c>
      <c r="P441" s="38" t="str">
        <f>VLOOKUP(E441,品牌型号对应工厂型号!A:C,2,0)</f>
        <v>1.5mil DABL-10（G-15)</v>
      </c>
      <c r="Q441" s="38" t="str">
        <f>VLOOKUP(E441,品牌型号对应工厂型号!A:C,3,0)</f>
        <v>G-15</v>
      </c>
      <c r="R441" s="39" t="str">
        <f t="shared" si="12"/>
        <v>D09N2372P025</v>
      </c>
      <c r="S441" s="40">
        <f>VLOOKUP(E441,品牌型号对应工厂型号!A:E,5,0)</f>
        <v>5</v>
      </c>
      <c r="T441" s="38" t="str">
        <f>VLOOKUP(E441,品牌型号对应工厂型号!A:I,9,0)</f>
        <v>99:1.5mil DABL-10(G-15)</v>
      </c>
      <c r="V441" s="41" t="str">
        <f t="shared" si="13"/>
        <v>广州七季 曾献平 13711641773 gd</v>
      </c>
      <c r="W441" s="42" t="str">
        <f>VLOOKUP(E441,品牌型号对应工厂型号!A:H,6)</f>
        <v>北极光</v>
      </c>
    </row>
    <row r="442" spans="1:23" s="37" customFormat="1">
      <c r="A442" s="34">
        <v>43122</v>
      </c>
      <c r="B442" s="34">
        <v>2.6847385416695033</v>
      </c>
      <c r="C442" s="35" t="s">
        <v>1070</v>
      </c>
      <c r="D442" s="34" t="s">
        <v>1262</v>
      </c>
      <c r="E442" s="35" t="s">
        <v>43</v>
      </c>
      <c r="F442" s="34" t="s">
        <v>90</v>
      </c>
      <c r="G442" s="70">
        <v>1.524</v>
      </c>
      <c r="H442" s="34" t="s">
        <v>62</v>
      </c>
      <c r="I442" s="36" t="s">
        <v>44</v>
      </c>
      <c r="J442" s="70">
        <v>45.72</v>
      </c>
      <c r="K442" s="37" t="s">
        <v>1263</v>
      </c>
      <c r="L442" s="37" t="s">
        <v>95</v>
      </c>
      <c r="M442" s="70">
        <v>30</v>
      </c>
      <c r="N442" s="37" t="s">
        <v>59</v>
      </c>
      <c r="O442" s="37" t="s">
        <v>1073</v>
      </c>
      <c r="P442" s="38" t="str">
        <f>VLOOKUP(E442,品牌型号对应工厂型号!A:C,2,0)</f>
        <v>1.5mil DABL-10（G-15)</v>
      </c>
      <c r="Q442" s="38" t="str">
        <f>VLOOKUP(E442,品牌型号对应工厂型号!A:C,3,0)</f>
        <v>G-15</v>
      </c>
      <c r="R442" s="39" t="str">
        <f t="shared" si="12"/>
        <v>D09N2372P026</v>
      </c>
      <c r="S442" s="40">
        <f>VLOOKUP(E442,品牌型号对应工厂型号!A:E,5,0)</f>
        <v>5</v>
      </c>
      <c r="T442" s="38" t="str">
        <f>VLOOKUP(E442,品牌型号对应工厂型号!A:I,9,0)</f>
        <v>99:1.5mil DABL-10(G-15)</v>
      </c>
      <c r="V442" s="41" t="str">
        <f t="shared" si="13"/>
        <v>广州七季 曾献平 13711641773 gd</v>
      </c>
      <c r="W442" s="42" t="str">
        <f>VLOOKUP(E442,品牌型号对应工厂型号!A:H,6)</f>
        <v>北极光</v>
      </c>
    </row>
    <row r="443" spans="1:23" s="37" customFormat="1">
      <c r="A443" s="34">
        <v>43122</v>
      </c>
      <c r="B443" s="34">
        <v>2.6847385416695033</v>
      </c>
      <c r="C443" s="35" t="s">
        <v>1070</v>
      </c>
      <c r="D443" s="34" t="s">
        <v>1264</v>
      </c>
      <c r="E443" s="35" t="s">
        <v>43</v>
      </c>
      <c r="F443" s="34" t="s">
        <v>90</v>
      </c>
      <c r="G443" s="70">
        <v>1.524</v>
      </c>
      <c r="H443" s="34" t="s">
        <v>62</v>
      </c>
      <c r="I443" s="36" t="s">
        <v>44</v>
      </c>
      <c r="J443" s="70">
        <v>45.72</v>
      </c>
      <c r="K443" s="37" t="s">
        <v>1265</v>
      </c>
      <c r="L443" s="37" t="s">
        <v>95</v>
      </c>
      <c r="M443" s="70">
        <v>30</v>
      </c>
      <c r="N443" s="37" t="s">
        <v>59</v>
      </c>
      <c r="O443" s="37" t="s">
        <v>1073</v>
      </c>
      <c r="P443" s="38" t="str">
        <f>VLOOKUP(E443,品牌型号对应工厂型号!A:C,2,0)</f>
        <v>1.5mil DABL-10（G-15)</v>
      </c>
      <c r="Q443" s="38" t="str">
        <f>VLOOKUP(E443,品牌型号对应工厂型号!A:C,3,0)</f>
        <v>G-15</v>
      </c>
      <c r="R443" s="39" t="str">
        <f t="shared" si="12"/>
        <v>D09N2372P027</v>
      </c>
      <c r="S443" s="40">
        <f>VLOOKUP(E443,品牌型号对应工厂型号!A:E,5,0)</f>
        <v>5</v>
      </c>
      <c r="T443" s="38" t="str">
        <f>VLOOKUP(E443,品牌型号对应工厂型号!A:I,9,0)</f>
        <v>99:1.5mil DABL-10(G-15)</v>
      </c>
      <c r="V443" s="41" t="str">
        <f t="shared" si="13"/>
        <v>广州七季 曾献平 13711641773 gd</v>
      </c>
      <c r="W443" s="42" t="str">
        <f>VLOOKUP(E443,品牌型号对应工厂型号!A:H,6)</f>
        <v>北极光</v>
      </c>
    </row>
    <row r="444" spans="1:23" s="37" customFormat="1">
      <c r="A444" s="34">
        <v>43122</v>
      </c>
      <c r="B444" s="34">
        <v>2.6847385416695033</v>
      </c>
      <c r="C444" s="35" t="s">
        <v>1070</v>
      </c>
      <c r="D444" s="34" t="s">
        <v>1266</v>
      </c>
      <c r="E444" s="35" t="s">
        <v>43</v>
      </c>
      <c r="F444" s="34" t="s">
        <v>90</v>
      </c>
      <c r="G444" s="70">
        <v>1.524</v>
      </c>
      <c r="H444" s="34" t="s">
        <v>62</v>
      </c>
      <c r="I444" s="36" t="s">
        <v>44</v>
      </c>
      <c r="J444" s="70">
        <v>45.72</v>
      </c>
      <c r="K444" s="37" t="s">
        <v>1267</v>
      </c>
      <c r="L444" s="37" t="s">
        <v>95</v>
      </c>
      <c r="M444" s="70">
        <v>30</v>
      </c>
      <c r="N444" s="37" t="s">
        <v>59</v>
      </c>
      <c r="O444" s="37" t="s">
        <v>1073</v>
      </c>
      <c r="P444" s="38" t="str">
        <f>VLOOKUP(E444,品牌型号对应工厂型号!A:C,2,0)</f>
        <v>1.5mil DABL-10（G-15)</v>
      </c>
      <c r="Q444" s="38" t="str">
        <f>VLOOKUP(E444,品牌型号对应工厂型号!A:C,3,0)</f>
        <v>G-15</v>
      </c>
      <c r="R444" s="39" t="str">
        <f t="shared" si="12"/>
        <v>D09N2372P028</v>
      </c>
      <c r="S444" s="40">
        <f>VLOOKUP(E444,品牌型号对应工厂型号!A:E,5,0)</f>
        <v>5</v>
      </c>
      <c r="T444" s="38" t="str">
        <f>VLOOKUP(E444,品牌型号对应工厂型号!A:I,9,0)</f>
        <v>99:1.5mil DABL-10(G-15)</v>
      </c>
      <c r="V444" s="41" t="str">
        <f t="shared" si="13"/>
        <v>广州七季 曾献平 13711641773 gd</v>
      </c>
      <c r="W444" s="42" t="str">
        <f>VLOOKUP(E444,品牌型号对应工厂型号!A:H,6)</f>
        <v>北极光</v>
      </c>
    </row>
    <row r="445" spans="1:23" s="37" customFormat="1">
      <c r="A445" s="34">
        <v>43122</v>
      </c>
      <c r="B445" s="34">
        <v>2.6847385416695033</v>
      </c>
      <c r="C445" s="35" t="s">
        <v>1070</v>
      </c>
      <c r="D445" s="34" t="s">
        <v>1268</v>
      </c>
      <c r="E445" s="35" t="s">
        <v>43</v>
      </c>
      <c r="F445" s="34" t="s">
        <v>90</v>
      </c>
      <c r="G445" s="70">
        <v>1.524</v>
      </c>
      <c r="H445" s="34" t="s">
        <v>62</v>
      </c>
      <c r="I445" s="36" t="s">
        <v>44</v>
      </c>
      <c r="J445" s="70">
        <v>45.72</v>
      </c>
      <c r="K445" s="37" t="s">
        <v>1269</v>
      </c>
      <c r="L445" s="37" t="s">
        <v>95</v>
      </c>
      <c r="M445" s="70">
        <v>30</v>
      </c>
      <c r="N445" s="37" t="s">
        <v>59</v>
      </c>
      <c r="O445" s="37" t="s">
        <v>1073</v>
      </c>
      <c r="P445" s="38" t="str">
        <f>VLOOKUP(E445,品牌型号对应工厂型号!A:C,2,0)</f>
        <v>1.5mil DABL-10（G-15)</v>
      </c>
      <c r="Q445" s="38" t="str">
        <f>VLOOKUP(E445,品牌型号对应工厂型号!A:C,3,0)</f>
        <v>G-15</v>
      </c>
      <c r="R445" s="39" t="str">
        <f t="shared" si="12"/>
        <v>D09N2372P029</v>
      </c>
      <c r="S445" s="40">
        <f>VLOOKUP(E445,品牌型号对应工厂型号!A:E,5,0)</f>
        <v>5</v>
      </c>
      <c r="T445" s="38" t="str">
        <f>VLOOKUP(E445,品牌型号对应工厂型号!A:I,9,0)</f>
        <v>99:1.5mil DABL-10(G-15)</v>
      </c>
      <c r="V445" s="41" t="str">
        <f t="shared" si="13"/>
        <v>广州七季 曾献平 13711641773 gd</v>
      </c>
      <c r="W445" s="42" t="str">
        <f>VLOOKUP(E445,品牌型号对应工厂型号!A:H,6)</f>
        <v>北极光</v>
      </c>
    </row>
    <row r="446" spans="1:23" s="37" customFormat="1">
      <c r="A446" s="34">
        <v>43122</v>
      </c>
      <c r="B446" s="34">
        <v>2.6847385416695033</v>
      </c>
      <c r="C446" s="35" t="s">
        <v>1070</v>
      </c>
      <c r="D446" s="34" t="s">
        <v>1270</v>
      </c>
      <c r="E446" s="35" t="s">
        <v>43</v>
      </c>
      <c r="F446" s="34" t="s">
        <v>90</v>
      </c>
      <c r="G446" s="70">
        <v>1.524</v>
      </c>
      <c r="H446" s="34" t="s">
        <v>62</v>
      </c>
      <c r="I446" s="36" t="s">
        <v>44</v>
      </c>
      <c r="J446" s="70">
        <v>45.72</v>
      </c>
      <c r="K446" s="37" t="s">
        <v>1271</v>
      </c>
      <c r="L446" s="37" t="s">
        <v>95</v>
      </c>
      <c r="M446" s="70">
        <v>30</v>
      </c>
      <c r="N446" s="37" t="s">
        <v>59</v>
      </c>
      <c r="O446" s="37" t="s">
        <v>1073</v>
      </c>
      <c r="P446" s="38" t="str">
        <f>VLOOKUP(E446,品牌型号对应工厂型号!A:C,2,0)</f>
        <v>1.5mil DABL-10（G-15)</v>
      </c>
      <c r="Q446" s="38" t="str">
        <f>VLOOKUP(E446,品牌型号对应工厂型号!A:C,3,0)</f>
        <v>G-15</v>
      </c>
      <c r="R446" s="39" t="str">
        <f t="shared" si="12"/>
        <v>D09N2372P030</v>
      </c>
      <c r="S446" s="40">
        <f>VLOOKUP(E446,品牌型号对应工厂型号!A:E,5,0)</f>
        <v>5</v>
      </c>
      <c r="T446" s="38" t="str">
        <f>VLOOKUP(E446,品牌型号对应工厂型号!A:I,9,0)</f>
        <v>99:1.5mil DABL-10(G-15)</v>
      </c>
      <c r="V446" s="41" t="str">
        <f t="shared" si="13"/>
        <v>广州七季 曾献平 13711641773 gd</v>
      </c>
      <c r="W446" s="42" t="str">
        <f>VLOOKUP(E446,品牌型号对应工厂型号!A:H,6)</f>
        <v>北极光</v>
      </c>
    </row>
    <row r="447" spans="1:23" s="37" customFormat="1">
      <c r="A447" s="34">
        <v>43122</v>
      </c>
      <c r="B447" s="34">
        <v>2.6847385416695033</v>
      </c>
      <c r="C447" s="35" t="s">
        <v>1070</v>
      </c>
      <c r="D447" s="34" t="s">
        <v>1272</v>
      </c>
      <c r="E447" s="35" t="s">
        <v>43</v>
      </c>
      <c r="F447" s="34" t="s">
        <v>90</v>
      </c>
      <c r="G447" s="70">
        <v>1.524</v>
      </c>
      <c r="H447" s="34" t="s">
        <v>62</v>
      </c>
      <c r="I447" s="36" t="s">
        <v>44</v>
      </c>
      <c r="J447" s="70">
        <v>45.72</v>
      </c>
      <c r="K447" s="37" t="s">
        <v>1273</v>
      </c>
      <c r="L447" s="37" t="s">
        <v>95</v>
      </c>
      <c r="M447" s="70">
        <v>30</v>
      </c>
      <c r="N447" s="37" t="s">
        <v>59</v>
      </c>
      <c r="O447" s="37" t="s">
        <v>1073</v>
      </c>
      <c r="P447" s="38" t="str">
        <f>VLOOKUP(E447,品牌型号对应工厂型号!A:C,2,0)</f>
        <v>1.5mil DABL-10（G-15)</v>
      </c>
      <c r="Q447" s="38" t="str">
        <f>VLOOKUP(E447,品牌型号对应工厂型号!A:C,3,0)</f>
        <v>G-15</v>
      </c>
      <c r="R447" s="39" t="str">
        <f t="shared" si="12"/>
        <v>D09N2372P031</v>
      </c>
      <c r="S447" s="40">
        <f>VLOOKUP(E447,品牌型号对应工厂型号!A:E,5,0)</f>
        <v>5</v>
      </c>
      <c r="T447" s="38" t="str">
        <f>VLOOKUP(E447,品牌型号对应工厂型号!A:I,9,0)</f>
        <v>99:1.5mil DABL-10(G-15)</v>
      </c>
      <c r="V447" s="41" t="str">
        <f t="shared" si="13"/>
        <v>广州七季 曾献平 13711641773 gd</v>
      </c>
      <c r="W447" s="42" t="str">
        <f>VLOOKUP(E447,品牌型号对应工厂型号!A:H,6)</f>
        <v>北极光</v>
      </c>
    </row>
    <row r="448" spans="1:23" s="37" customFormat="1">
      <c r="A448" s="34">
        <v>43122</v>
      </c>
      <c r="B448" s="34">
        <v>2.6847385416695033</v>
      </c>
      <c r="C448" s="35" t="s">
        <v>1070</v>
      </c>
      <c r="D448" s="34" t="s">
        <v>1274</v>
      </c>
      <c r="E448" s="35" t="s">
        <v>43</v>
      </c>
      <c r="F448" s="34" t="s">
        <v>90</v>
      </c>
      <c r="G448" s="70">
        <v>1.524</v>
      </c>
      <c r="H448" s="34" t="s">
        <v>62</v>
      </c>
      <c r="I448" s="36" t="s">
        <v>44</v>
      </c>
      <c r="J448" s="70">
        <v>45.72</v>
      </c>
      <c r="K448" s="37" t="s">
        <v>1275</v>
      </c>
      <c r="L448" s="37" t="s">
        <v>95</v>
      </c>
      <c r="M448" s="70">
        <v>30</v>
      </c>
      <c r="N448" s="37" t="s">
        <v>59</v>
      </c>
      <c r="O448" s="37" t="s">
        <v>1073</v>
      </c>
      <c r="P448" s="38" t="str">
        <f>VLOOKUP(E448,品牌型号对应工厂型号!A:C,2,0)</f>
        <v>1.5mil DABL-10（G-15)</v>
      </c>
      <c r="Q448" s="38" t="str">
        <f>VLOOKUP(E448,品牌型号对应工厂型号!A:C,3,0)</f>
        <v>G-15</v>
      </c>
      <c r="R448" s="39" t="str">
        <f t="shared" si="12"/>
        <v>D09N2372P032</v>
      </c>
      <c r="S448" s="40">
        <f>VLOOKUP(E448,品牌型号对应工厂型号!A:E,5,0)</f>
        <v>5</v>
      </c>
      <c r="T448" s="38" t="str">
        <f>VLOOKUP(E448,品牌型号对应工厂型号!A:I,9,0)</f>
        <v>99:1.5mil DABL-10(G-15)</v>
      </c>
      <c r="V448" s="41" t="str">
        <f t="shared" si="13"/>
        <v>广州七季 曾献平 13711641773 gd</v>
      </c>
      <c r="W448" s="42" t="str">
        <f>VLOOKUP(E448,品牌型号对应工厂型号!A:H,6)</f>
        <v>北极光</v>
      </c>
    </row>
    <row r="449" spans="1:23" s="37" customFormat="1">
      <c r="A449" s="34">
        <v>43122</v>
      </c>
      <c r="B449" s="34">
        <v>2.6847385416695033</v>
      </c>
      <c r="C449" s="35" t="s">
        <v>1070</v>
      </c>
      <c r="D449" s="34" t="s">
        <v>1276</v>
      </c>
      <c r="E449" s="35" t="s">
        <v>43</v>
      </c>
      <c r="F449" s="34" t="s">
        <v>90</v>
      </c>
      <c r="G449" s="70">
        <v>1.524</v>
      </c>
      <c r="H449" s="34" t="s">
        <v>62</v>
      </c>
      <c r="I449" s="36" t="s">
        <v>44</v>
      </c>
      <c r="J449" s="70">
        <v>45.72</v>
      </c>
      <c r="K449" s="37" t="s">
        <v>1277</v>
      </c>
      <c r="L449" s="37" t="s">
        <v>95</v>
      </c>
      <c r="M449" s="70">
        <v>30</v>
      </c>
      <c r="N449" s="37" t="s">
        <v>59</v>
      </c>
      <c r="O449" s="37" t="s">
        <v>1073</v>
      </c>
      <c r="P449" s="38" t="str">
        <f>VLOOKUP(E449,品牌型号对应工厂型号!A:C,2,0)</f>
        <v>1.5mil DABL-10（G-15)</v>
      </c>
      <c r="Q449" s="38" t="str">
        <f>VLOOKUP(E449,品牌型号对应工厂型号!A:C,3,0)</f>
        <v>G-15</v>
      </c>
      <c r="R449" s="39" t="str">
        <f t="shared" si="12"/>
        <v>D09N2372P033</v>
      </c>
      <c r="S449" s="40">
        <f>VLOOKUP(E449,品牌型号对应工厂型号!A:E,5,0)</f>
        <v>5</v>
      </c>
      <c r="T449" s="38" t="str">
        <f>VLOOKUP(E449,品牌型号对应工厂型号!A:I,9,0)</f>
        <v>99:1.5mil DABL-10(G-15)</v>
      </c>
      <c r="V449" s="41" t="str">
        <f t="shared" si="13"/>
        <v>广州七季 曾献平 13711641773 gd</v>
      </c>
      <c r="W449" s="42" t="str">
        <f>VLOOKUP(E449,品牌型号对应工厂型号!A:H,6)</f>
        <v>北极光</v>
      </c>
    </row>
    <row r="450" spans="1:23" s="37" customFormat="1">
      <c r="A450" s="34">
        <v>43122</v>
      </c>
      <c r="B450" s="34">
        <v>2.6847385416695033</v>
      </c>
      <c r="C450" s="35" t="s">
        <v>1070</v>
      </c>
      <c r="D450" s="34" t="s">
        <v>1278</v>
      </c>
      <c r="E450" s="35" t="s">
        <v>43</v>
      </c>
      <c r="F450" s="34" t="s">
        <v>90</v>
      </c>
      <c r="G450" s="70">
        <v>1.524</v>
      </c>
      <c r="H450" s="34" t="s">
        <v>62</v>
      </c>
      <c r="I450" s="36" t="s">
        <v>44</v>
      </c>
      <c r="J450" s="70">
        <v>45.72</v>
      </c>
      <c r="K450" s="37" t="s">
        <v>1279</v>
      </c>
      <c r="L450" s="37" t="s">
        <v>95</v>
      </c>
      <c r="M450" s="70">
        <v>30</v>
      </c>
      <c r="N450" s="37" t="s">
        <v>59</v>
      </c>
      <c r="O450" s="37" t="s">
        <v>1073</v>
      </c>
      <c r="P450" s="38" t="str">
        <f>VLOOKUP(E450,品牌型号对应工厂型号!A:C,2,0)</f>
        <v>1.5mil DABL-10（G-15)</v>
      </c>
      <c r="Q450" s="38" t="str">
        <f>VLOOKUP(E450,品牌型号对应工厂型号!A:C,3,0)</f>
        <v>G-15</v>
      </c>
      <c r="R450" s="39" t="str">
        <f t="shared" ref="R450:R513" si="14">K450</f>
        <v>D09N2372P034</v>
      </c>
      <c r="S450" s="40">
        <f>VLOOKUP(E450,品牌型号对应工厂型号!A:E,5,0)</f>
        <v>5</v>
      </c>
      <c r="T450" s="38" t="str">
        <f>VLOOKUP(E450,品牌型号对应工厂型号!A:I,9,0)</f>
        <v>99:1.5mil DABL-10(G-15)</v>
      </c>
      <c r="V450" s="41" t="str">
        <f t="shared" ref="V450:V513" si="15">O450</f>
        <v>广州七季 曾献平 13711641773 gd</v>
      </c>
      <c r="W450" s="42" t="str">
        <f>VLOOKUP(E450,品牌型号对应工厂型号!A:H,6)</f>
        <v>北极光</v>
      </c>
    </row>
    <row r="451" spans="1:23" s="37" customFormat="1">
      <c r="A451" s="34">
        <v>43122</v>
      </c>
      <c r="B451" s="34">
        <v>2.6847385416695033</v>
      </c>
      <c r="C451" s="35" t="s">
        <v>1070</v>
      </c>
      <c r="D451" s="34" t="s">
        <v>1280</v>
      </c>
      <c r="E451" s="35" t="s">
        <v>43</v>
      </c>
      <c r="F451" s="34" t="s">
        <v>90</v>
      </c>
      <c r="G451" s="70">
        <v>1.524</v>
      </c>
      <c r="H451" s="34" t="s">
        <v>62</v>
      </c>
      <c r="I451" s="36" t="s">
        <v>44</v>
      </c>
      <c r="J451" s="70">
        <v>45.72</v>
      </c>
      <c r="K451" s="37" t="s">
        <v>1281</v>
      </c>
      <c r="L451" s="37" t="s">
        <v>95</v>
      </c>
      <c r="M451" s="70">
        <v>30</v>
      </c>
      <c r="N451" s="37" t="s">
        <v>59</v>
      </c>
      <c r="O451" s="37" t="s">
        <v>1073</v>
      </c>
      <c r="P451" s="38" t="str">
        <f>VLOOKUP(E451,品牌型号对应工厂型号!A:C,2,0)</f>
        <v>1.5mil DABL-10（G-15)</v>
      </c>
      <c r="Q451" s="38" t="str">
        <f>VLOOKUP(E451,品牌型号对应工厂型号!A:C,3,0)</f>
        <v>G-15</v>
      </c>
      <c r="R451" s="39" t="str">
        <f t="shared" si="14"/>
        <v>D09N2372P035</v>
      </c>
      <c r="S451" s="40">
        <f>VLOOKUP(E451,品牌型号对应工厂型号!A:E,5,0)</f>
        <v>5</v>
      </c>
      <c r="T451" s="38" t="str">
        <f>VLOOKUP(E451,品牌型号对应工厂型号!A:I,9,0)</f>
        <v>99:1.5mil DABL-10(G-15)</v>
      </c>
      <c r="V451" s="41" t="str">
        <f t="shared" si="15"/>
        <v>广州七季 曾献平 13711641773 gd</v>
      </c>
      <c r="W451" s="42" t="str">
        <f>VLOOKUP(E451,品牌型号对应工厂型号!A:H,6)</f>
        <v>北极光</v>
      </c>
    </row>
    <row r="452" spans="1:23" s="37" customFormat="1">
      <c r="A452" s="34">
        <v>43122</v>
      </c>
      <c r="B452" s="34">
        <v>2.6847385416695033</v>
      </c>
      <c r="C452" s="35" t="s">
        <v>1070</v>
      </c>
      <c r="D452" s="34" t="s">
        <v>1282</v>
      </c>
      <c r="E452" s="35" t="s">
        <v>43</v>
      </c>
      <c r="F452" s="34" t="s">
        <v>90</v>
      </c>
      <c r="G452" s="70">
        <v>1.524</v>
      </c>
      <c r="H452" s="34" t="s">
        <v>62</v>
      </c>
      <c r="I452" s="36" t="s">
        <v>44</v>
      </c>
      <c r="J452" s="70">
        <v>45.72</v>
      </c>
      <c r="K452" s="37" t="s">
        <v>1283</v>
      </c>
      <c r="L452" s="37" t="s">
        <v>95</v>
      </c>
      <c r="M452" s="70">
        <v>30</v>
      </c>
      <c r="N452" s="37" t="s">
        <v>59</v>
      </c>
      <c r="O452" s="37" t="s">
        <v>1073</v>
      </c>
      <c r="P452" s="38" t="str">
        <f>VLOOKUP(E452,品牌型号对应工厂型号!A:C,2,0)</f>
        <v>1.5mil DABL-10（G-15)</v>
      </c>
      <c r="Q452" s="38" t="str">
        <f>VLOOKUP(E452,品牌型号对应工厂型号!A:C,3,0)</f>
        <v>G-15</v>
      </c>
      <c r="R452" s="39" t="str">
        <f t="shared" si="14"/>
        <v>D09N2372P036</v>
      </c>
      <c r="S452" s="40">
        <f>VLOOKUP(E452,品牌型号对应工厂型号!A:E,5,0)</f>
        <v>5</v>
      </c>
      <c r="T452" s="38" t="str">
        <f>VLOOKUP(E452,品牌型号对应工厂型号!A:I,9,0)</f>
        <v>99:1.5mil DABL-10(G-15)</v>
      </c>
      <c r="V452" s="41" t="str">
        <f t="shared" si="15"/>
        <v>广州七季 曾献平 13711641773 gd</v>
      </c>
      <c r="W452" s="42" t="str">
        <f>VLOOKUP(E452,品牌型号对应工厂型号!A:H,6)</f>
        <v>北极光</v>
      </c>
    </row>
    <row r="453" spans="1:23" s="37" customFormat="1">
      <c r="A453" s="34">
        <v>43122</v>
      </c>
      <c r="B453" s="34">
        <v>2.6847385416695033</v>
      </c>
      <c r="C453" s="35" t="s">
        <v>1070</v>
      </c>
      <c r="D453" s="34" t="s">
        <v>1284</v>
      </c>
      <c r="E453" s="35" t="s">
        <v>43</v>
      </c>
      <c r="F453" s="34" t="s">
        <v>90</v>
      </c>
      <c r="G453" s="70">
        <v>1.524</v>
      </c>
      <c r="H453" s="34" t="s">
        <v>62</v>
      </c>
      <c r="I453" s="36" t="s">
        <v>44</v>
      </c>
      <c r="J453" s="70">
        <v>45.72</v>
      </c>
      <c r="K453" s="37" t="s">
        <v>1285</v>
      </c>
      <c r="L453" s="37" t="s">
        <v>95</v>
      </c>
      <c r="M453" s="70">
        <v>30</v>
      </c>
      <c r="N453" s="37" t="s">
        <v>59</v>
      </c>
      <c r="O453" s="37" t="s">
        <v>1073</v>
      </c>
      <c r="P453" s="38" t="str">
        <f>VLOOKUP(E453,品牌型号对应工厂型号!A:C,2,0)</f>
        <v>1.5mil DABL-10（G-15)</v>
      </c>
      <c r="Q453" s="38" t="str">
        <f>VLOOKUP(E453,品牌型号对应工厂型号!A:C,3,0)</f>
        <v>G-15</v>
      </c>
      <c r="R453" s="39" t="str">
        <f t="shared" si="14"/>
        <v>D09N2372P037</v>
      </c>
      <c r="S453" s="40">
        <f>VLOOKUP(E453,品牌型号对应工厂型号!A:E,5,0)</f>
        <v>5</v>
      </c>
      <c r="T453" s="38" t="str">
        <f>VLOOKUP(E453,品牌型号对应工厂型号!A:I,9,0)</f>
        <v>99:1.5mil DABL-10(G-15)</v>
      </c>
      <c r="V453" s="41" t="str">
        <f t="shared" si="15"/>
        <v>广州七季 曾献平 13711641773 gd</v>
      </c>
      <c r="W453" s="42" t="str">
        <f>VLOOKUP(E453,品牌型号对应工厂型号!A:H,6)</f>
        <v>北极光</v>
      </c>
    </row>
    <row r="454" spans="1:23" s="37" customFormat="1">
      <c r="A454" s="34">
        <v>43122</v>
      </c>
      <c r="B454" s="34">
        <v>2.6847385416695033</v>
      </c>
      <c r="C454" s="35" t="s">
        <v>1070</v>
      </c>
      <c r="D454" s="34" t="s">
        <v>1286</v>
      </c>
      <c r="E454" s="35" t="s">
        <v>43</v>
      </c>
      <c r="F454" s="34" t="s">
        <v>90</v>
      </c>
      <c r="G454" s="70">
        <v>1.524</v>
      </c>
      <c r="H454" s="34" t="s">
        <v>62</v>
      </c>
      <c r="I454" s="36" t="s">
        <v>44</v>
      </c>
      <c r="J454" s="70">
        <v>45.72</v>
      </c>
      <c r="K454" s="37" t="s">
        <v>1287</v>
      </c>
      <c r="L454" s="37" t="s">
        <v>95</v>
      </c>
      <c r="M454" s="70">
        <v>30</v>
      </c>
      <c r="N454" s="37" t="s">
        <v>59</v>
      </c>
      <c r="O454" s="37" t="s">
        <v>1073</v>
      </c>
      <c r="P454" s="38" t="str">
        <f>VLOOKUP(E454,品牌型号对应工厂型号!A:C,2,0)</f>
        <v>1.5mil DABL-10（G-15)</v>
      </c>
      <c r="Q454" s="38" t="str">
        <f>VLOOKUP(E454,品牌型号对应工厂型号!A:C,3,0)</f>
        <v>G-15</v>
      </c>
      <c r="R454" s="39" t="str">
        <f t="shared" si="14"/>
        <v>D09N2372P038</v>
      </c>
      <c r="S454" s="40">
        <f>VLOOKUP(E454,品牌型号对应工厂型号!A:E,5,0)</f>
        <v>5</v>
      </c>
      <c r="T454" s="38" t="str">
        <f>VLOOKUP(E454,品牌型号对应工厂型号!A:I,9,0)</f>
        <v>99:1.5mil DABL-10(G-15)</v>
      </c>
      <c r="V454" s="41" t="str">
        <f t="shared" si="15"/>
        <v>广州七季 曾献平 13711641773 gd</v>
      </c>
      <c r="W454" s="42" t="str">
        <f>VLOOKUP(E454,品牌型号对应工厂型号!A:H,6)</f>
        <v>北极光</v>
      </c>
    </row>
    <row r="455" spans="1:23" s="37" customFormat="1">
      <c r="A455" s="34">
        <v>43122</v>
      </c>
      <c r="B455" s="34">
        <v>2.6847385416695033</v>
      </c>
      <c r="C455" s="35" t="s">
        <v>1070</v>
      </c>
      <c r="D455" s="34" t="s">
        <v>1288</v>
      </c>
      <c r="E455" s="35" t="s">
        <v>43</v>
      </c>
      <c r="F455" s="34" t="s">
        <v>90</v>
      </c>
      <c r="G455" s="70">
        <v>1.524</v>
      </c>
      <c r="H455" s="34" t="s">
        <v>62</v>
      </c>
      <c r="I455" s="36" t="s">
        <v>44</v>
      </c>
      <c r="J455" s="70">
        <v>45.72</v>
      </c>
      <c r="K455" s="37" t="s">
        <v>1289</v>
      </c>
      <c r="L455" s="37" t="s">
        <v>95</v>
      </c>
      <c r="M455" s="70">
        <v>30</v>
      </c>
      <c r="N455" s="37" t="s">
        <v>59</v>
      </c>
      <c r="O455" s="37" t="s">
        <v>1073</v>
      </c>
      <c r="P455" s="38" t="str">
        <f>VLOOKUP(E455,品牌型号对应工厂型号!A:C,2,0)</f>
        <v>1.5mil DABL-10（G-15)</v>
      </c>
      <c r="Q455" s="38" t="str">
        <f>VLOOKUP(E455,品牌型号对应工厂型号!A:C,3,0)</f>
        <v>G-15</v>
      </c>
      <c r="R455" s="39" t="str">
        <f t="shared" si="14"/>
        <v>D09N2372P039</v>
      </c>
      <c r="S455" s="40">
        <f>VLOOKUP(E455,品牌型号对应工厂型号!A:E,5,0)</f>
        <v>5</v>
      </c>
      <c r="T455" s="38" t="str">
        <f>VLOOKUP(E455,品牌型号对应工厂型号!A:I,9,0)</f>
        <v>99:1.5mil DABL-10(G-15)</v>
      </c>
      <c r="V455" s="41" t="str">
        <f t="shared" si="15"/>
        <v>广州七季 曾献平 13711641773 gd</v>
      </c>
      <c r="W455" s="42" t="str">
        <f>VLOOKUP(E455,品牌型号对应工厂型号!A:H,6)</f>
        <v>北极光</v>
      </c>
    </row>
    <row r="456" spans="1:23" s="37" customFormat="1">
      <c r="A456" s="34">
        <v>43122</v>
      </c>
      <c r="B456" s="34">
        <v>2.6847385416695033</v>
      </c>
      <c r="C456" s="35" t="s">
        <v>1070</v>
      </c>
      <c r="D456" s="34" t="s">
        <v>1290</v>
      </c>
      <c r="E456" s="35" t="s">
        <v>43</v>
      </c>
      <c r="F456" s="34" t="s">
        <v>90</v>
      </c>
      <c r="G456" s="70">
        <v>1.524</v>
      </c>
      <c r="H456" s="34" t="s">
        <v>62</v>
      </c>
      <c r="I456" s="36" t="s">
        <v>44</v>
      </c>
      <c r="J456" s="70">
        <v>45.72</v>
      </c>
      <c r="K456" s="37" t="s">
        <v>1291</v>
      </c>
      <c r="L456" s="37" t="s">
        <v>95</v>
      </c>
      <c r="M456" s="70">
        <v>30</v>
      </c>
      <c r="N456" s="37" t="s">
        <v>59</v>
      </c>
      <c r="O456" s="37" t="s">
        <v>1073</v>
      </c>
      <c r="P456" s="38" t="str">
        <f>VLOOKUP(E456,品牌型号对应工厂型号!A:C,2,0)</f>
        <v>1.5mil DABL-10（G-15)</v>
      </c>
      <c r="Q456" s="38" t="str">
        <f>VLOOKUP(E456,品牌型号对应工厂型号!A:C,3,0)</f>
        <v>G-15</v>
      </c>
      <c r="R456" s="39" t="str">
        <f t="shared" si="14"/>
        <v>D09N2372P040</v>
      </c>
      <c r="S456" s="40">
        <f>VLOOKUP(E456,品牌型号对应工厂型号!A:E,5,0)</f>
        <v>5</v>
      </c>
      <c r="T456" s="38" t="str">
        <f>VLOOKUP(E456,品牌型号对应工厂型号!A:I,9,0)</f>
        <v>99:1.5mil DABL-10(G-15)</v>
      </c>
      <c r="V456" s="41" t="str">
        <f t="shared" si="15"/>
        <v>广州七季 曾献平 13711641773 gd</v>
      </c>
      <c r="W456" s="42" t="str">
        <f>VLOOKUP(E456,品牌型号对应工厂型号!A:H,6)</f>
        <v>北极光</v>
      </c>
    </row>
    <row r="457" spans="1:23" s="37" customFormat="1">
      <c r="A457" s="34">
        <v>43122</v>
      </c>
      <c r="B457" s="34">
        <v>2.6847385416695033</v>
      </c>
      <c r="C457" s="35" t="s">
        <v>1070</v>
      </c>
      <c r="D457" s="34" t="s">
        <v>1292</v>
      </c>
      <c r="E457" s="35" t="s">
        <v>43</v>
      </c>
      <c r="F457" s="34" t="s">
        <v>90</v>
      </c>
      <c r="G457" s="70">
        <v>1.524</v>
      </c>
      <c r="H457" s="34" t="s">
        <v>62</v>
      </c>
      <c r="I457" s="36" t="s">
        <v>44</v>
      </c>
      <c r="J457" s="70">
        <v>45.72</v>
      </c>
      <c r="K457" s="37" t="s">
        <v>1293</v>
      </c>
      <c r="L457" s="37" t="s">
        <v>95</v>
      </c>
      <c r="M457" s="70">
        <v>30</v>
      </c>
      <c r="N457" s="37" t="s">
        <v>59</v>
      </c>
      <c r="O457" s="37" t="s">
        <v>1073</v>
      </c>
      <c r="P457" s="38" t="str">
        <f>VLOOKUP(E457,品牌型号对应工厂型号!A:C,2,0)</f>
        <v>1.5mil DABL-10（G-15)</v>
      </c>
      <c r="Q457" s="38" t="str">
        <f>VLOOKUP(E457,品牌型号对应工厂型号!A:C,3,0)</f>
        <v>G-15</v>
      </c>
      <c r="R457" s="39" t="str">
        <f t="shared" si="14"/>
        <v>D09N2372P041</v>
      </c>
      <c r="S457" s="40">
        <f>VLOOKUP(E457,品牌型号对应工厂型号!A:E,5,0)</f>
        <v>5</v>
      </c>
      <c r="T457" s="38" t="str">
        <f>VLOOKUP(E457,品牌型号对应工厂型号!A:I,9,0)</f>
        <v>99:1.5mil DABL-10(G-15)</v>
      </c>
      <c r="V457" s="41" t="str">
        <f t="shared" si="15"/>
        <v>广州七季 曾献平 13711641773 gd</v>
      </c>
      <c r="W457" s="42" t="str">
        <f>VLOOKUP(E457,品牌型号对应工厂型号!A:H,6)</f>
        <v>北极光</v>
      </c>
    </row>
    <row r="458" spans="1:23" s="37" customFormat="1">
      <c r="A458" s="34">
        <v>43122</v>
      </c>
      <c r="B458" s="34">
        <v>2.6847385416695033</v>
      </c>
      <c r="C458" s="35" t="s">
        <v>1070</v>
      </c>
      <c r="D458" s="34" t="s">
        <v>1294</v>
      </c>
      <c r="E458" s="35" t="s">
        <v>43</v>
      </c>
      <c r="F458" s="34" t="s">
        <v>90</v>
      </c>
      <c r="G458" s="70">
        <v>1.524</v>
      </c>
      <c r="H458" s="34" t="s">
        <v>62</v>
      </c>
      <c r="I458" s="36" t="s">
        <v>44</v>
      </c>
      <c r="J458" s="70">
        <v>45.72</v>
      </c>
      <c r="K458" s="37" t="s">
        <v>1295</v>
      </c>
      <c r="L458" s="37" t="s">
        <v>95</v>
      </c>
      <c r="M458" s="70">
        <v>30</v>
      </c>
      <c r="N458" s="37" t="s">
        <v>59</v>
      </c>
      <c r="O458" s="37" t="s">
        <v>1073</v>
      </c>
      <c r="P458" s="38" t="str">
        <f>VLOOKUP(E458,品牌型号对应工厂型号!A:C,2,0)</f>
        <v>1.5mil DABL-10（G-15)</v>
      </c>
      <c r="Q458" s="38" t="str">
        <f>VLOOKUP(E458,品牌型号对应工厂型号!A:C,3,0)</f>
        <v>G-15</v>
      </c>
      <c r="R458" s="39" t="str">
        <f t="shared" si="14"/>
        <v>D09N2372P042</v>
      </c>
      <c r="S458" s="40">
        <f>VLOOKUP(E458,品牌型号对应工厂型号!A:E,5,0)</f>
        <v>5</v>
      </c>
      <c r="T458" s="38" t="str">
        <f>VLOOKUP(E458,品牌型号对应工厂型号!A:I,9,0)</f>
        <v>99:1.5mil DABL-10(G-15)</v>
      </c>
      <c r="V458" s="41" t="str">
        <f t="shared" si="15"/>
        <v>广州七季 曾献平 13711641773 gd</v>
      </c>
      <c r="W458" s="42" t="str">
        <f>VLOOKUP(E458,品牌型号对应工厂型号!A:H,6)</f>
        <v>北极光</v>
      </c>
    </row>
    <row r="459" spans="1:23" s="37" customFormat="1">
      <c r="A459" s="34">
        <v>43122</v>
      </c>
      <c r="B459" s="34">
        <v>2.6847385416695033</v>
      </c>
      <c r="C459" s="35" t="s">
        <v>1070</v>
      </c>
      <c r="D459" s="34" t="s">
        <v>1296</v>
      </c>
      <c r="E459" s="35" t="s">
        <v>43</v>
      </c>
      <c r="F459" s="34" t="s">
        <v>90</v>
      </c>
      <c r="G459" s="70">
        <v>1.524</v>
      </c>
      <c r="H459" s="34" t="s">
        <v>62</v>
      </c>
      <c r="I459" s="36" t="s">
        <v>44</v>
      </c>
      <c r="J459" s="70">
        <v>45.72</v>
      </c>
      <c r="K459" s="37" t="s">
        <v>1297</v>
      </c>
      <c r="L459" s="37" t="s">
        <v>95</v>
      </c>
      <c r="M459" s="70">
        <v>30</v>
      </c>
      <c r="N459" s="37" t="s">
        <v>59</v>
      </c>
      <c r="O459" s="37" t="s">
        <v>1073</v>
      </c>
      <c r="P459" s="38" t="str">
        <f>VLOOKUP(E459,品牌型号对应工厂型号!A:C,2,0)</f>
        <v>1.5mil DABL-10（G-15)</v>
      </c>
      <c r="Q459" s="38" t="str">
        <f>VLOOKUP(E459,品牌型号对应工厂型号!A:C,3,0)</f>
        <v>G-15</v>
      </c>
      <c r="R459" s="39" t="str">
        <f t="shared" si="14"/>
        <v>D09N2372P043</v>
      </c>
      <c r="S459" s="40">
        <f>VLOOKUP(E459,品牌型号对应工厂型号!A:E,5,0)</f>
        <v>5</v>
      </c>
      <c r="T459" s="38" t="str">
        <f>VLOOKUP(E459,品牌型号对应工厂型号!A:I,9,0)</f>
        <v>99:1.5mil DABL-10(G-15)</v>
      </c>
      <c r="V459" s="41" t="str">
        <f t="shared" si="15"/>
        <v>广州七季 曾献平 13711641773 gd</v>
      </c>
      <c r="W459" s="42" t="str">
        <f>VLOOKUP(E459,品牌型号对应工厂型号!A:H,6)</f>
        <v>北极光</v>
      </c>
    </row>
    <row r="460" spans="1:23" s="37" customFormat="1">
      <c r="A460" s="34">
        <v>43122</v>
      </c>
      <c r="B460" s="34">
        <v>2.6847385416695033</v>
      </c>
      <c r="C460" s="35" t="s">
        <v>1070</v>
      </c>
      <c r="D460" s="34" t="s">
        <v>1298</v>
      </c>
      <c r="E460" s="35" t="s">
        <v>43</v>
      </c>
      <c r="F460" s="34" t="s">
        <v>90</v>
      </c>
      <c r="G460" s="70">
        <v>1.524</v>
      </c>
      <c r="H460" s="34" t="s">
        <v>62</v>
      </c>
      <c r="I460" s="36" t="s">
        <v>44</v>
      </c>
      <c r="J460" s="70">
        <v>45.72</v>
      </c>
      <c r="K460" s="37" t="s">
        <v>1299</v>
      </c>
      <c r="L460" s="37" t="s">
        <v>95</v>
      </c>
      <c r="M460" s="70">
        <v>30</v>
      </c>
      <c r="N460" s="37" t="s">
        <v>59</v>
      </c>
      <c r="O460" s="37" t="s">
        <v>1073</v>
      </c>
      <c r="P460" s="38" t="str">
        <f>VLOOKUP(E460,品牌型号对应工厂型号!A:C,2,0)</f>
        <v>1.5mil DABL-10（G-15)</v>
      </c>
      <c r="Q460" s="38" t="str">
        <f>VLOOKUP(E460,品牌型号对应工厂型号!A:C,3,0)</f>
        <v>G-15</v>
      </c>
      <c r="R460" s="39" t="str">
        <f t="shared" si="14"/>
        <v>D09N2372P044</v>
      </c>
      <c r="S460" s="40">
        <f>VLOOKUP(E460,品牌型号对应工厂型号!A:E,5,0)</f>
        <v>5</v>
      </c>
      <c r="T460" s="38" t="str">
        <f>VLOOKUP(E460,品牌型号对应工厂型号!A:I,9,0)</f>
        <v>99:1.5mil DABL-10(G-15)</v>
      </c>
      <c r="V460" s="41" t="str">
        <f t="shared" si="15"/>
        <v>广州七季 曾献平 13711641773 gd</v>
      </c>
      <c r="W460" s="42" t="str">
        <f>VLOOKUP(E460,品牌型号对应工厂型号!A:H,6)</f>
        <v>北极光</v>
      </c>
    </row>
    <row r="461" spans="1:23" s="37" customFormat="1">
      <c r="A461" s="34">
        <v>43122</v>
      </c>
      <c r="B461" s="34">
        <v>2.6847385416695033</v>
      </c>
      <c r="C461" s="35" t="s">
        <v>1070</v>
      </c>
      <c r="D461" s="34" t="s">
        <v>1300</v>
      </c>
      <c r="E461" s="35" t="s">
        <v>43</v>
      </c>
      <c r="F461" s="34" t="s">
        <v>90</v>
      </c>
      <c r="G461" s="70">
        <v>1.524</v>
      </c>
      <c r="H461" s="34" t="s">
        <v>62</v>
      </c>
      <c r="I461" s="36" t="s">
        <v>44</v>
      </c>
      <c r="J461" s="70">
        <v>45.72</v>
      </c>
      <c r="K461" s="37" t="s">
        <v>1301</v>
      </c>
      <c r="L461" s="37" t="s">
        <v>95</v>
      </c>
      <c r="M461" s="70">
        <v>30</v>
      </c>
      <c r="N461" s="37" t="s">
        <v>59</v>
      </c>
      <c r="O461" s="37" t="s">
        <v>1073</v>
      </c>
      <c r="P461" s="38" t="str">
        <f>VLOOKUP(E461,品牌型号对应工厂型号!A:C,2,0)</f>
        <v>1.5mil DABL-10（G-15)</v>
      </c>
      <c r="Q461" s="38" t="str">
        <f>VLOOKUP(E461,品牌型号对应工厂型号!A:C,3,0)</f>
        <v>G-15</v>
      </c>
      <c r="R461" s="39" t="str">
        <f t="shared" si="14"/>
        <v>D09N2372P045</v>
      </c>
      <c r="S461" s="40">
        <f>VLOOKUP(E461,品牌型号对应工厂型号!A:E,5,0)</f>
        <v>5</v>
      </c>
      <c r="T461" s="38" t="str">
        <f>VLOOKUP(E461,品牌型号对应工厂型号!A:I,9,0)</f>
        <v>99:1.5mil DABL-10(G-15)</v>
      </c>
      <c r="V461" s="41" t="str">
        <f t="shared" si="15"/>
        <v>广州七季 曾献平 13711641773 gd</v>
      </c>
      <c r="W461" s="42" t="str">
        <f>VLOOKUP(E461,品牌型号对应工厂型号!A:H,6)</f>
        <v>北极光</v>
      </c>
    </row>
    <row r="462" spans="1:23" s="37" customFormat="1">
      <c r="A462" s="34">
        <v>43122</v>
      </c>
      <c r="B462" s="34">
        <v>2.6847385416695033</v>
      </c>
      <c r="C462" s="35" t="s">
        <v>1070</v>
      </c>
      <c r="D462" s="34" t="s">
        <v>1302</v>
      </c>
      <c r="E462" s="35" t="s">
        <v>43</v>
      </c>
      <c r="F462" s="34" t="s">
        <v>90</v>
      </c>
      <c r="G462" s="70">
        <v>1.524</v>
      </c>
      <c r="H462" s="34" t="s">
        <v>62</v>
      </c>
      <c r="I462" s="36" t="s">
        <v>44</v>
      </c>
      <c r="J462" s="70">
        <v>45.72</v>
      </c>
      <c r="K462" s="37" t="s">
        <v>1303</v>
      </c>
      <c r="L462" s="37" t="s">
        <v>95</v>
      </c>
      <c r="M462" s="70">
        <v>30</v>
      </c>
      <c r="N462" s="37" t="s">
        <v>59</v>
      </c>
      <c r="O462" s="37" t="s">
        <v>1073</v>
      </c>
      <c r="P462" s="38" t="str">
        <f>VLOOKUP(E462,品牌型号对应工厂型号!A:C,2,0)</f>
        <v>1.5mil DABL-10（G-15)</v>
      </c>
      <c r="Q462" s="38" t="str">
        <f>VLOOKUP(E462,品牌型号对应工厂型号!A:C,3,0)</f>
        <v>G-15</v>
      </c>
      <c r="R462" s="39" t="str">
        <f t="shared" si="14"/>
        <v>D09N2372P046</v>
      </c>
      <c r="S462" s="40">
        <f>VLOOKUP(E462,品牌型号对应工厂型号!A:E,5,0)</f>
        <v>5</v>
      </c>
      <c r="T462" s="38" t="str">
        <f>VLOOKUP(E462,品牌型号对应工厂型号!A:I,9,0)</f>
        <v>99:1.5mil DABL-10(G-15)</v>
      </c>
      <c r="V462" s="41" t="str">
        <f t="shared" si="15"/>
        <v>广州七季 曾献平 13711641773 gd</v>
      </c>
      <c r="W462" s="42" t="str">
        <f>VLOOKUP(E462,品牌型号对应工厂型号!A:H,6)</f>
        <v>北极光</v>
      </c>
    </row>
    <row r="463" spans="1:23" s="37" customFormat="1">
      <c r="A463" s="34">
        <v>43122</v>
      </c>
      <c r="B463" s="34">
        <v>2.6847385416695033</v>
      </c>
      <c r="C463" s="35" t="s">
        <v>1070</v>
      </c>
      <c r="D463" s="34" t="s">
        <v>1304</v>
      </c>
      <c r="E463" s="35" t="s">
        <v>43</v>
      </c>
      <c r="F463" s="34" t="s">
        <v>90</v>
      </c>
      <c r="G463" s="70">
        <v>1.524</v>
      </c>
      <c r="H463" s="34" t="s">
        <v>62</v>
      </c>
      <c r="I463" s="36" t="s">
        <v>44</v>
      </c>
      <c r="J463" s="70">
        <v>45.72</v>
      </c>
      <c r="K463" s="37" t="s">
        <v>1305</v>
      </c>
      <c r="L463" s="37" t="s">
        <v>95</v>
      </c>
      <c r="M463" s="70">
        <v>30</v>
      </c>
      <c r="N463" s="37" t="s">
        <v>59</v>
      </c>
      <c r="O463" s="37" t="s">
        <v>1073</v>
      </c>
      <c r="P463" s="38" t="str">
        <f>VLOOKUP(E463,品牌型号对应工厂型号!A:C,2,0)</f>
        <v>1.5mil DABL-10（G-15)</v>
      </c>
      <c r="Q463" s="38" t="str">
        <f>VLOOKUP(E463,品牌型号对应工厂型号!A:C,3,0)</f>
        <v>G-15</v>
      </c>
      <c r="R463" s="39" t="str">
        <f t="shared" si="14"/>
        <v>D09N2372P047</v>
      </c>
      <c r="S463" s="40">
        <f>VLOOKUP(E463,品牌型号对应工厂型号!A:E,5,0)</f>
        <v>5</v>
      </c>
      <c r="T463" s="38" t="str">
        <f>VLOOKUP(E463,品牌型号对应工厂型号!A:I,9,0)</f>
        <v>99:1.5mil DABL-10(G-15)</v>
      </c>
      <c r="V463" s="41" t="str">
        <f t="shared" si="15"/>
        <v>广州七季 曾献平 13711641773 gd</v>
      </c>
      <c r="W463" s="42" t="str">
        <f>VLOOKUP(E463,品牌型号对应工厂型号!A:H,6)</f>
        <v>北极光</v>
      </c>
    </row>
    <row r="464" spans="1:23" s="37" customFormat="1">
      <c r="A464" s="34">
        <v>43122</v>
      </c>
      <c r="B464" s="34">
        <v>2.6847385416695033</v>
      </c>
      <c r="C464" s="35" t="s">
        <v>1070</v>
      </c>
      <c r="D464" s="34" t="s">
        <v>1306</v>
      </c>
      <c r="E464" s="35" t="s">
        <v>43</v>
      </c>
      <c r="F464" s="34" t="s">
        <v>90</v>
      </c>
      <c r="G464" s="70">
        <v>1.524</v>
      </c>
      <c r="H464" s="34" t="s">
        <v>62</v>
      </c>
      <c r="I464" s="36" t="s">
        <v>44</v>
      </c>
      <c r="J464" s="70">
        <v>45.72</v>
      </c>
      <c r="K464" s="37" t="s">
        <v>1307</v>
      </c>
      <c r="L464" s="37" t="s">
        <v>95</v>
      </c>
      <c r="M464" s="70">
        <v>30</v>
      </c>
      <c r="N464" s="37" t="s">
        <v>59</v>
      </c>
      <c r="O464" s="37" t="s">
        <v>1073</v>
      </c>
      <c r="P464" s="38" t="str">
        <f>VLOOKUP(E464,品牌型号对应工厂型号!A:C,2,0)</f>
        <v>1.5mil DABL-10（G-15)</v>
      </c>
      <c r="Q464" s="38" t="str">
        <f>VLOOKUP(E464,品牌型号对应工厂型号!A:C,3,0)</f>
        <v>G-15</v>
      </c>
      <c r="R464" s="39" t="str">
        <f t="shared" si="14"/>
        <v>D09D2367P001</v>
      </c>
      <c r="S464" s="40">
        <f>VLOOKUP(E464,品牌型号对应工厂型号!A:E,5,0)</f>
        <v>5</v>
      </c>
      <c r="T464" s="38" t="str">
        <f>VLOOKUP(E464,品牌型号对应工厂型号!A:I,9,0)</f>
        <v>99:1.5mil DABL-10(G-15)</v>
      </c>
      <c r="V464" s="41" t="str">
        <f t="shared" si="15"/>
        <v>广州七季 曾献平 13711641773 gd</v>
      </c>
      <c r="W464" s="42" t="str">
        <f>VLOOKUP(E464,品牌型号对应工厂型号!A:H,6)</f>
        <v>北极光</v>
      </c>
    </row>
    <row r="465" spans="1:23" s="37" customFormat="1">
      <c r="A465" s="34">
        <v>43122</v>
      </c>
      <c r="B465" s="34">
        <v>2.6847385416695033</v>
      </c>
      <c r="C465" s="35" t="s">
        <v>1070</v>
      </c>
      <c r="D465" s="34" t="s">
        <v>1308</v>
      </c>
      <c r="E465" s="35" t="s">
        <v>43</v>
      </c>
      <c r="F465" s="34" t="s">
        <v>90</v>
      </c>
      <c r="G465" s="70">
        <v>1.524</v>
      </c>
      <c r="H465" s="34" t="s">
        <v>62</v>
      </c>
      <c r="I465" s="36" t="s">
        <v>44</v>
      </c>
      <c r="J465" s="70">
        <v>45.72</v>
      </c>
      <c r="K465" s="37" t="s">
        <v>1309</v>
      </c>
      <c r="L465" s="37" t="s">
        <v>95</v>
      </c>
      <c r="M465" s="70">
        <v>30</v>
      </c>
      <c r="N465" s="37" t="s">
        <v>59</v>
      </c>
      <c r="O465" s="37" t="s">
        <v>1073</v>
      </c>
      <c r="P465" s="38" t="str">
        <f>VLOOKUP(E465,品牌型号对应工厂型号!A:C,2,0)</f>
        <v>1.5mil DABL-10（G-15)</v>
      </c>
      <c r="Q465" s="38" t="str">
        <f>VLOOKUP(E465,品牌型号对应工厂型号!A:C,3,0)</f>
        <v>G-15</v>
      </c>
      <c r="R465" s="39" t="str">
        <f t="shared" si="14"/>
        <v>D09D2367P002</v>
      </c>
      <c r="S465" s="40">
        <f>VLOOKUP(E465,品牌型号对应工厂型号!A:E,5,0)</f>
        <v>5</v>
      </c>
      <c r="T465" s="38" t="str">
        <f>VLOOKUP(E465,品牌型号对应工厂型号!A:I,9,0)</f>
        <v>99:1.5mil DABL-10(G-15)</v>
      </c>
      <c r="V465" s="41" t="str">
        <f t="shared" si="15"/>
        <v>广州七季 曾献平 13711641773 gd</v>
      </c>
      <c r="W465" s="42" t="str">
        <f>VLOOKUP(E465,品牌型号对应工厂型号!A:H,6)</f>
        <v>北极光</v>
      </c>
    </row>
    <row r="466" spans="1:23" s="37" customFormat="1">
      <c r="A466" s="34">
        <v>43122</v>
      </c>
      <c r="B466" s="34">
        <v>2.6847385416695033</v>
      </c>
      <c r="C466" s="35" t="s">
        <v>1070</v>
      </c>
      <c r="D466" s="34" t="s">
        <v>1310</v>
      </c>
      <c r="E466" s="35" t="s">
        <v>43</v>
      </c>
      <c r="F466" s="34" t="s">
        <v>90</v>
      </c>
      <c r="G466" s="70">
        <v>1.524</v>
      </c>
      <c r="H466" s="34" t="s">
        <v>62</v>
      </c>
      <c r="I466" s="36" t="s">
        <v>44</v>
      </c>
      <c r="J466" s="70">
        <v>45.72</v>
      </c>
      <c r="K466" s="37" t="s">
        <v>1311</v>
      </c>
      <c r="L466" s="37" t="s">
        <v>95</v>
      </c>
      <c r="M466" s="70">
        <v>30</v>
      </c>
      <c r="N466" s="37" t="s">
        <v>59</v>
      </c>
      <c r="O466" s="37" t="s">
        <v>1073</v>
      </c>
      <c r="P466" s="38" t="str">
        <f>VLOOKUP(E466,品牌型号对应工厂型号!A:C,2,0)</f>
        <v>1.5mil DABL-10（G-15)</v>
      </c>
      <c r="Q466" s="38" t="str">
        <f>VLOOKUP(E466,品牌型号对应工厂型号!A:C,3,0)</f>
        <v>G-15</v>
      </c>
      <c r="R466" s="39" t="str">
        <f t="shared" si="14"/>
        <v>D09D2367P003</v>
      </c>
      <c r="S466" s="40">
        <f>VLOOKUP(E466,品牌型号对应工厂型号!A:E,5,0)</f>
        <v>5</v>
      </c>
      <c r="T466" s="38" t="str">
        <f>VLOOKUP(E466,品牌型号对应工厂型号!A:I,9,0)</f>
        <v>99:1.5mil DABL-10(G-15)</v>
      </c>
      <c r="V466" s="41" t="str">
        <f t="shared" si="15"/>
        <v>广州七季 曾献平 13711641773 gd</v>
      </c>
      <c r="W466" s="42" t="str">
        <f>VLOOKUP(E466,品牌型号对应工厂型号!A:H,6)</f>
        <v>北极光</v>
      </c>
    </row>
    <row r="467" spans="1:23" s="37" customFormat="1">
      <c r="A467" s="34">
        <v>43122</v>
      </c>
      <c r="B467" s="34">
        <v>2.6847385416695033</v>
      </c>
      <c r="C467" s="35" t="s">
        <v>1070</v>
      </c>
      <c r="D467" s="34" t="s">
        <v>1312</v>
      </c>
      <c r="E467" s="35" t="s">
        <v>43</v>
      </c>
      <c r="F467" s="34" t="s">
        <v>90</v>
      </c>
      <c r="G467" s="70">
        <v>1.524</v>
      </c>
      <c r="H467" s="34" t="s">
        <v>62</v>
      </c>
      <c r="I467" s="36" t="s">
        <v>44</v>
      </c>
      <c r="J467" s="70">
        <v>45.72</v>
      </c>
      <c r="K467" s="37" t="s">
        <v>1313</v>
      </c>
      <c r="L467" s="37" t="s">
        <v>95</v>
      </c>
      <c r="M467" s="70">
        <v>30</v>
      </c>
      <c r="N467" s="37" t="s">
        <v>59</v>
      </c>
      <c r="O467" s="37" t="s">
        <v>1073</v>
      </c>
      <c r="P467" s="38" t="str">
        <f>VLOOKUP(E467,品牌型号对应工厂型号!A:C,2,0)</f>
        <v>1.5mil DABL-10（G-15)</v>
      </c>
      <c r="Q467" s="38" t="str">
        <f>VLOOKUP(E467,品牌型号对应工厂型号!A:C,3,0)</f>
        <v>G-15</v>
      </c>
      <c r="R467" s="39" t="str">
        <f t="shared" si="14"/>
        <v>D09D2367P004</v>
      </c>
      <c r="S467" s="40">
        <f>VLOOKUP(E467,品牌型号对应工厂型号!A:E,5,0)</f>
        <v>5</v>
      </c>
      <c r="T467" s="38" t="str">
        <f>VLOOKUP(E467,品牌型号对应工厂型号!A:I,9,0)</f>
        <v>99:1.5mil DABL-10(G-15)</v>
      </c>
      <c r="V467" s="41" t="str">
        <f t="shared" si="15"/>
        <v>广州七季 曾献平 13711641773 gd</v>
      </c>
      <c r="W467" s="42" t="str">
        <f>VLOOKUP(E467,品牌型号对应工厂型号!A:H,6)</f>
        <v>北极光</v>
      </c>
    </row>
    <row r="468" spans="1:23" s="37" customFormat="1">
      <c r="A468" s="34">
        <v>43122</v>
      </c>
      <c r="B468" s="34">
        <v>2.6847385416695033</v>
      </c>
      <c r="C468" s="35" t="s">
        <v>1070</v>
      </c>
      <c r="D468" s="34" t="s">
        <v>1314</v>
      </c>
      <c r="E468" s="35" t="s">
        <v>43</v>
      </c>
      <c r="F468" s="34" t="s">
        <v>90</v>
      </c>
      <c r="G468" s="70">
        <v>1.524</v>
      </c>
      <c r="H468" s="34" t="s">
        <v>62</v>
      </c>
      <c r="I468" s="36" t="s">
        <v>44</v>
      </c>
      <c r="J468" s="70">
        <v>45.72</v>
      </c>
      <c r="K468" s="37" t="s">
        <v>1315</v>
      </c>
      <c r="L468" s="37" t="s">
        <v>95</v>
      </c>
      <c r="M468" s="70">
        <v>30</v>
      </c>
      <c r="N468" s="37" t="s">
        <v>59</v>
      </c>
      <c r="O468" s="37" t="s">
        <v>1073</v>
      </c>
      <c r="P468" s="38" t="str">
        <f>VLOOKUP(E468,品牌型号对应工厂型号!A:C,2,0)</f>
        <v>1.5mil DABL-10（G-15)</v>
      </c>
      <c r="Q468" s="38" t="str">
        <f>VLOOKUP(E468,品牌型号对应工厂型号!A:C,3,0)</f>
        <v>G-15</v>
      </c>
      <c r="R468" s="39" t="str">
        <f t="shared" si="14"/>
        <v>D09D2367P005</v>
      </c>
      <c r="S468" s="40">
        <f>VLOOKUP(E468,品牌型号对应工厂型号!A:E,5,0)</f>
        <v>5</v>
      </c>
      <c r="T468" s="38" t="str">
        <f>VLOOKUP(E468,品牌型号对应工厂型号!A:I,9,0)</f>
        <v>99:1.5mil DABL-10(G-15)</v>
      </c>
      <c r="V468" s="41" t="str">
        <f t="shared" si="15"/>
        <v>广州七季 曾献平 13711641773 gd</v>
      </c>
      <c r="W468" s="42" t="str">
        <f>VLOOKUP(E468,品牌型号对应工厂型号!A:H,6)</f>
        <v>北极光</v>
      </c>
    </row>
    <row r="469" spans="1:23" s="37" customFormat="1">
      <c r="A469" s="34">
        <v>43122</v>
      </c>
      <c r="B469" s="34">
        <v>2.6847385416695033</v>
      </c>
      <c r="C469" s="35" t="s">
        <v>1070</v>
      </c>
      <c r="D469" s="34" t="s">
        <v>1316</v>
      </c>
      <c r="E469" s="35" t="s">
        <v>43</v>
      </c>
      <c r="F469" s="34" t="s">
        <v>90</v>
      </c>
      <c r="G469" s="70">
        <v>1.524</v>
      </c>
      <c r="H469" s="34" t="s">
        <v>62</v>
      </c>
      <c r="I469" s="36" t="s">
        <v>44</v>
      </c>
      <c r="J469" s="70">
        <v>45.72</v>
      </c>
      <c r="K469" s="37" t="s">
        <v>1317</v>
      </c>
      <c r="L469" s="37" t="s">
        <v>95</v>
      </c>
      <c r="M469" s="70">
        <v>30</v>
      </c>
      <c r="N469" s="37" t="s">
        <v>59</v>
      </c>
      <c r="O469" s="37" t="s">
        <v>1073</v>
      </c>
      <c r="P469" s="38" t="str">
        <f>VLOOKUP(E469,品牌型号对应工厂型号!A:C,2,0)</f>
        <v>1.5mil DABL-10（G-15)</v>
      </c>
      <c r="Q469" s="38" t="str">
        <f>VLOOKUP(E469,品牌型号对应工厂型号!A:C,3,0)</f>
        <v>G-15</v>
      </c>
      <c r="R469" s="39" t="str">
        <f t="shared" si="14"/>
        <v>D09D2367P006</v>
      </c>
      <c r="S469" s="40">
        <f>VLOOKUP(E469,品牌型号对应工厂型号!A:E,5,0)</f>
        <v>5</v>
      </c>
      <c r="T469" s="38" t="str">
        <f>VLOOKUP(E469,品牌型号对应工厂型号!A:I,9,0)</f>
        <v>99:1.5mil DABL-10(G-15)</v>
      </c>
      <c r="V469" s="41" t="str">
        <f t="shared" si="15"/>
        <v>广州七季 曾献平 13711641773 gd</v>
      </c>
      <c r="W469" s="42" t="str">
        <f>VLOOKUP(E469,品牌型号对应工厂型号!A:H,6)</f>
        <v>北极光</v>
      </c>
    </row>
    <row r="470" spans="1:23" s="37" customFormat="1">
      <c r="A470" s="34">
        <v>43122</v>
      </c>
      <c r="B470" s="34">
        <v>2.6847385416695033</v>
      </c>
      <c r="C470" s="35" t="s">
        <v>1070</v>
      </c>
      <c r="D470" s="34" t="s">
        <v>1318</v>
      </c>
      <c r="E470" s="35" t="s">
        <v>43</v>
      </c>
      <c r="F470" s="34" t="s">
        <v>90</v>
      </c>
      <c r="G470" s="70">
        <v>1.524</v>
      </c>
      <c r="H470" s="34" t="s">
        <v>62</v>
      </c>
      <c r="I470" s="36" t="s">
        <v>44</v>
      </c>
      <c r="J470" s="70">
        <v>45.72</v>
      </c>
      <c r="K470" s="37" t="s">
        <v>1319</v>
      </c>
      <c r="L470" s="37" t="s">
        <v>95</v>
      </c>
      <c r="M470" s="70">
        <v>30</v>
      </c>
      <c r="N470" s="37" t="s">
        <v>59</v>
      </c>
      <c r="O470" s="37" t="s">
        <v>1073</v>
      </c>
      <c r="P470" s="38" t="str">
        <f>VLOOKUP(E470,品牌型号对应工厂型号!A:C,2,0)</f>
        <v>1.5mil DABL-10（G-15)</v>
      </c>
      <c r="Q470" s="38" t="str">
        <f>VLOOKUP(E470,品牌型号对应工厂型号!A:C,3,0)</f>
        <v>G-15</v>
      </c>
      <c r="R470" s="39" t="str">
        <f t="shared" si="14"/>
        <v>D09D2367P007</v>
      </c>
      <c r="S470" s="40">
        <f>VLOOKUP(E470,品牌型号对应工厂型号!A:E,5,0)</f>
        <v>5</v>
      </c>
      <c r="T470" s="38" t="str">
        <f>VLOOKUP(E470,品牌型号对应工厂型号!A:I,9,0)</f>
        <v>99:1.5mil DABL-10(G-15)</v>
      </c>
      <c r="V470" s="41" t="str">
        <f t="shared" si="15"/>
        <v>广州七季 曾献平 13711641773 gd</v>
      </c>
      <c r="W470" s="42" t="str">
        <f>VLOOKUP(E470,品牌型号对应工厂型号!A:H,6)</f>
        <v>北极光</v>
      </c>
    </row>
    <row r="471" spans="1:23" s="37" customFormat="1">
      <c r="A471" s="34">
        <v>43122</v>
      </c>
      <c r="B471" s="34">
        <v>2.6847385416695033</v>
      </c>
      <c r="C471" s="35" t="s">
        <v>1070</v>
      </c>
      <c r="D471" s="34" t="s">
        <v>1320</v>
      </c>
      <c r="E471" s="35" t="s">
        <v>43</v>
      </c>
      <c r="F471" s="34" t="s">
        <v>90</v>
      </c>
      <c r="G471" s="70">
        <v>1.524</v>
      </c>
      <c r="H471" s="34" t="s">
        <v>62</v>
      </c>
      <c r="I471" s="36" t="s">
        <v>44</v>
      </c>
      <c r="J471" s="70">
        <v>45.72</v>
      </c>
      <c r="K471" s="37" t="s">
        <v>1321</v>
      </c>
      <c r="L471" s="37" t="s">
        <v>95</v>
      </c>
      <c r="M471" s="70">
        <v>30</v>
      </c>
      <c r="N471" s="37" t="s">
        <v>59</v>
      </c>
      <c r="O471" s="37" t="s">
        <v>1073</v>
      </c>
      <c r="P471" s="38" t="str">
        <f>VLOOKUP(E471,品牌型号对应工厂型号!A:C,2,0)</f>
        <v>1.5mil DABL-10（G-15)</v>
      </c>
      <c r="Q471" s="38" t="str">
        <f>VLOOKUP(E471,品牌型号对应工厂型号!A:C,3,0)</f>
        <v>G-15</v>
      </c>
      <c r="R471" s="39" t="str">
        <f t="shared" si="14"/>
        <v>D09D2367P008</v>
      </c>
      <c r="S471" s="40">
        <f>VLOOKUP(E471,品牌型号对应工厂型号!A:E,5,0)</f>
        <v>5</v>
      </c>
      <c r="T471" s="38" t="str">
        <f>VLOOKUP(E471,品牌型号对应工厂型号!A:I,9,0)</f>
        <v>99:1.5mil DABL-10(G-15)</v>
      </c>
      <c r="V471" s="41" t="str">
        <f t="shared" si="15"/>
        <v>广州七季 曾献平 13711641773 gd</v>
      </c>
      <c r="W471" s="42" t="str">
        <f>VLOOKUP(E471,品牌型号对应工厂型号!A:H,6)</f>
        <v>北极光</v>
      </c>
    </row>
    <row r="472" spans="1:23" s="37" customFormat="1">
      <c r="A472" s="34">
        <v>43122</v>
      </c>
      <c r="B472" s="34">
        <v>2.6847385416695033</v>
      </c>
      <c r="C472" s="35" t="s">
        <v>1070</v>
      </c>
      <c r="D472" s="34" t="s">
        <v>1322</v>
      </c>
      <c r="E472" s="35" t="s">
        <v>43</v>
      </c>
      <c r="F472" s="34" t="s">
        <v>90</v>
      </c>
      <c r="G472" s="70">
        <v>1.524</v>
      </c>
      <c r="H472" s="34" t="s">
        <v>62</v>
      </c>
      <c r="I472" s="36" t="s">
        <v>44</v>
      </c>
      <c r="J472" s="70">
        <v>45.72</v>
      </c>
      <c r="K472" s="37" t="s">
        <v>1323</v>
      </c>
      <c r="L472" s="37" t="s">
        <v>95</v>
      </c>
      <c r="M472" s="70">
        <v>30</v>
      </c>
      <c r="N472" s="37" t="s">
        <v>59</v>
      </c>
      <c r="O472" s="37" t="s">
        <v>1073</v>
      </c>
      <c r="P472" s="38" t="str">
        <f>VLOOKUP(E472,品牌型号对应工厂型号!A:C,2,0)</f>
        <v>1.5mil DABL-10（G-15)</v>
      </c>
      <c r="Q472" s="38" t="str">
        <f>VLOOKUP(E472,品牌型号对应工厂型号!A:C,3,0)</f>
        <v>G-15</v>
      </c>
      <c r="R472" s="39" t="str">
        <f t="shared" si="14"/>
        <v>D09D2367P009</v>
      </c>
      <c r="S472" s="40">
        <f>VLOOKUP(E472,品牌型号对应工厂型号!A:E,5,0)</f>
        <v>5</v>
      </c>
      <c r="T472" s="38" t="str">
        <f>VLOOKUP(E472,品牌型号对应工厂型号!A:I,9,0)</f>
        <v>99:1.5mil DABL-10(G-15)</v>
      </c>
      <c r="V472" s="41" t="str">
        <f t="shared" si="15"/>
        <v>广州七季 曾献平 13711641773 gd</v>
      </c>
      <c r="W472" s="42" t="str">
        <f>VLOOKUP(E472,品牌型号对应工厂型号!A:H,6)</f>
        <v>北极光</v>
      </c>
    </row>
    <row r="473" spans="1:23" s="37" customFormat="1">
      <c r="A473" s="34">
        <v>43122</v>
      </c>
      <c r="B473" s="34">
        <v>2.6847385416695033</v>
      </c>
      <c r="C473" s="35" t="s">
        <v>1070</v>
      </c>
      <c r="D473" s="34" t="s">
        <v>1324</v>
      </c>
      <c r="E473" s="35" t="s">
        <v>43</v>
      </c>
      <c r="F473" s="34" t="s">
        <v>90</v>
      </c>
      <c r="G473" s="70">
        <v>1.524</v>
      </c>
      <c r="H473" s="34" t="s">
        <v>62</v>
      </c>
      <c r="I473" s="36" t="s">
        <v>44</v>
      </c>
      <c r="J473" s="70">
        <v>45.72</v>
      </c>
      <c r="K473" s="37" t="s">
        <v>1325</v>
      </c>
      <c r="L473" s="37" t="s">
        <v>95</v>
      </c>
      <c r="M473" s="70">
        <v>30</v>
      </c>
      <c r="N473" s="37" t="s">
        <v>59</v>
      </c>
      <c r="O473" s="37" t="s">
        <v>1073</v>
      </c>
      <c r="P473" s="38" t="str">
        <f>VLOOKUP(E473,品牌型号对应工厂型号!A:C,2,0)</f>
        <v>1.5mil DABL-10（G-15)</v>
      </c>
      <c r="Q473" s="38" t="str">
        <f>VLOOKUP(E473,品牌型号对应工厂型号!A:C,3,0)</f>
        <v>G-15</v>
      </c>
      <c r="R473" s="39" t="str">
        <f t="shared" si="14"/>
        <v>D09N2371P030</v>
      </c>
      <c r="S473" s="40">
        <f>VLOOKUP(E473,品牌型号对应工厂型号!A:E,5,0)</f>
        <v>5</v>
      </c>
      <c r="T473" s="38" t="str">
        <f>VLOOKUP(E473,品牌型号对应工厂型号!A:I,9,0)</f>
        <v>99:1.5mil DABL-10(G-15)</v>
      </c>
      <c r="V473" s="41" t="str">
        <f t="shared" si="15"/>
        <v>广州七季 曾献平 13711641773 gd</v>
      </c>
      <c r="W473" s="42" t="str">
        <f>VLOOKUP(E473,品牌型号对应工厂型号!A:H,6)</f>
        <v>北极光</v>
      </c>
    </row>
    <row r="474" spans="1:23" s="37" customFormat="1">
      <c r="A474" s="34">
        <v>43122</v>
      </c>
      <c r="B474" s="34">
        <v>2.6847385416695033</v>
      </c>
      <c r="C474" s="35" t="s">
        <v>1070</v>
      </c>
      <c r="D474" s="34" t="s">
        <v>1326</v>
      </c>
      <c r="E474" s="35" t="s">
        <v>43</v>
      </c>
      <c r="F474" s="34" t="s">
        <v>90</v>
      </c>
      <c r="G474" s="70">
        <v>1.524</v>
      </c>
      <c r="H474" s="34" t="s">
        <v>62</v>
      </c>
      <c r="I474" s="36" t="s">
        <v>44</v>
      </c>
      <c r="J474" s="70">
        <v>45.72</v>
      </c>
      <c r="K474" s="37" t="s">
        <v>1327</v>
      </c>
      <c r="L474" s="37" t="s">
        <v>95</v>
      </c>
      <c r="M474" s="70">
        <v>30</v>
      </c>
      <c r="N474" s="37" t="s">
        <v>59</v>
      </c>
      <c r="O474" s="37" t="s">
        <v>1073</v>
      </c>
      <c r="P474" s="38" t="str">
        <f>VLOOKUP(E474,品牌型号对应工厂型号!A:C,2,0)</f>
        <v>1.5mil DABL-10（G-15)</v>
      </c>
      <c r="Q474" s="38" t="str">
        <f>VLOOKUP(E474,品牌型号对应工厂型号!A:C,3,0)</f>
        <v>G-15</v>
      </c>
      <c r="R474" s="39" t="str">
        <f t="shared" si="14"/>
        <v>D09D2367P011</v>
      </c>
      <c r="S474" s="40">
        <f>VLOOKUP(E474,品牌型号对应工厂型号!A:E,5,0)</f>
        <v>5</v>
      </c>
      <c r="T474" s="38" t="str">
        <f>VLOOKUP(E474,品牌型号对应工厂型号!A:I,9,0)</f>
        <v>99:1.5mil DABL-10(G-15)</v>
      </c>
      <c r="V474" s="41" t="str">
        <f t="shared" si="15"/>
        <v>广州七季 曾献平 13711641773 gd</v>
      </c>
      <c r="W474" s="42" t="str">
        <f>VLOOKUP(E474,品牌型号对应工厂型号!A:H,6)</f>
        <v>北极光</v>
      </c>
    </row>
    <row r="475" spans="1:23" s="37" customFormat="1">
      <c r="A475" s="34">
        <v>43122</v>
      </c>
      <c r="B475" s="34">
        <v>2.6847385416695033</v>
      </c>
      <c r="C475" s="35" t="s">
        <v>1070</v>
      </c>
      <c r="D475" s="34" t="s">
        <v>1328</v>
      </c>
      <c r="E475" s="35" t="s">
        <v>43</v>
      </c>
      <c r="F475" s="34" t="s">
        <v>90</v>
      </c>
      <c r="G475" s="70">
        <v>1.524</v>
      </c>
      <c r="H475" s="34" t="s">
        <v>62</v>
      </c>
      <c r="I475" s="36" t="s">
        <v>44</v>
      </c>
      <c r="J475" s="70">
        <v>45.72</v>
      </c>
      <c r="K475" s="37" t="s">
        <v>1329</v>
      </c>
      <c r="L475" s="37" t="s">
        <v>95</v>
      </c>
      <c r="M475" s="70">
        <v>30</v>
      </c>
      <c r="N475" s="37" t="s">
        <v>59</v>
      </c>
      <c r="O475" s="37" t="s">
        <v>1073</v>
      </c>
      <c r="P475" s="38" t="str">
        <f>VLOOKUP(E475,品牌型号对应工厂型号!A:C,2,0)</f>
        <v>1.5mil DABL-10（G-15)</v>
      </c>
      <c r="Q475" s="38" t="str">
        <f>VLOOKUP(E475,品牌型号对应工厂型号!A:C,3,0)</f>
        <v>G-15</v>
      </c>
      <c r="R475" s="39" t="str">
        <f t="shared" si="14"/>
        <v>D09D2367P012</v>
      </c>
      <c r="S475" s="40">
        <f>VLOOKUP(E475,品牌型号对应工厂型号!A:E,5,0)</f>
        <v>5</v>
      </c>
      <c r="T475" s="38" t="str">
        <f>VLOOKUP(E475,品牌型号对应工厂型号!A:I,9,0)</f>
        <v>99:1.5mil DABL-10(G-15)</v>
      </c>
      <c r="V475" s="41" t="str">
        <f t="shared" si="15"/>
        <v>广州七季 曾献平 13711641773 gd</v>
      </c>
      <c r="W475" s="42" t="str">
        <f>VLOOKUP(E475,品牌型号对应工厂型号!A:H,6)</f>
        <v>北极光</v>
      </c>
    </row>
    <row r="476" spans="1:23" s="37" customFormat="1">
      <c r="A476" s="34">
        <v>43122</v>
      </c>
      <c r="B476" s="34">
        <v>2.6847385416695033</v>
      </c>
      <c r="C476" s="35" t="s">
        <v>1070</v>
      </c>
      <c r="D476" s="34" t="s">
        <v>1330</v>
      </c>
      <c r="E476" s="35" t="s">
        <v>43</v>
      </c>
      <c r="F476" s="34" t="s">
        <v>90</v>
      </c>
      <c r="G476" s="70">
        <v>1.524</v>
      </c>
      <c r="H476" s="34" t="s">
        <v>62</v>
      </c>
      <c r="I476" s="36" t="s">
        <v>44</v>
      </c>
      <c r="J476" s="70">
        <v>45.72</v>
      </c>
      <c r="K476" s="37" t="s">
        <v>1331</v>
      </c>
      <c r="L476" s="37" t="s">
        <v>95</v>
      </c>
      <c r="M476" s="70">
        <v>30</v>
      </c>
      <c r="N476" s="37" t="s">
        <v>59</v>
      </c>
      <c r="O476" s="37" t="s">
        <v>1073</v>
      </c>
      <c r="P476" s="38" t="str">
        <f>VLOOKUP(E476,品牌型号对应工厂型号!A:C,2,0)</f>
        <v>1.5mil DABL-10（G-15)</v>
      </c>
      <c r="Q476" s="38" t="str">
        <f>VLOOKUP(E476,品牌型号对应工厂型号!A:C,3,0)</f>
        <v>G-15</v>
      </c>
      <c r="R476" s="39" t="str">
        <f t="shared" si="14"/>
        <v>D09D2367P013</v>
      </c>
      <c r="S476" s="40">
        <f>VLOOKUP(E476,品牌型号对应工厂型号!A:E,5,0)</f>
        <v>5</v>
      </c>
      <c r="T476" s="38" t="str">
        <f>VLOOKUP(E476,品牌型号对应工厂型号!A:I,9,0)</f>
        <v>99:1.5mil DABL-10(G-15)</v>
      </c>
      <c r="V476" s="41" t="str">
        <f t="shared" si="15"/>
        <v>广州七季 曾献平 13711641773 gd</v>
      </c>
      <c r="W476" s="42" t="str">
        <f>VLOOKUP(E476,品牌型号对应工厂型号!A:H,6)</f>
        <v>北极光</v>
      </c>
    </row>
    <row r="477" spans="1:23" s="37" customFormat="1">
      <c r="A477" s="34">
        <v>43122</v>
      </c>
      <c r="B477" s="34">
        <v>2.6847385416695033</v>
      </c>
      <c r="C477" s="35" t="s">
        <v>1070</v>
      </c>
      <c r="D477" s="34" t="s">
        <v>1332</v>
      </c>
      <c r="E477" s="35" t="s">
        <v>43</v>
      </c>
      <c r="F477" s="34" t="s">
        <v>90</v>
      </c>
      <c r="G477" s="70">
        <v>1.524</v>
      </c>
      <c r="H477" s="34" t="s">
        <v>62</v>
      </c>
      <c r="I477" s="36" t="s">
        <v>44</v>
      </c>
      <c r="J477" s="70">
        <v>45.72</v>
      </c>
      <c r="K477" s="37" t="s">
        <v>1333</v>
      </c>
      <c r="L477" s="37" t="s">
        <v>95</v>
      </c>
      <c r="M477" s="70">
        <v>30</v>
      </c>
      <c r="N477" s="37" t="s">
        <v>59</v>
      </c>
      <c r="O477" s="37" t="s">
        <v>1073</v>
      </c>
      <c r="P477" s="38" t="str">
        <f>VLOOKUP(E477,品牌型号对应工厂型号!A:C,2,0)</f>
        <v>1.5mil DABL-10（G-15)</v>
      </c>
      <c r="Q477" s="38" t="str">
        <f>VLOOKUP(E477,品牌型号对应工厂型号!A:C,3,0)</f>
        <v>G-15</v>
      </c>
      <c r="R477" s="39" t="str">
        <f t="shared" si="14"/>
        <v>D09D2367P014</v>
      </c>
      <c r="S477" s="40">
        <f>VLOOKUP(E477,品牌型号对应工厂型号!A:E,5,0)</f>
        <v>5</v>
      </c>
      <c r="T477" s="38" t="str">
        <f>VLOOKUP(E477,品牌型号对应工厂型号!A:I,9,0)</f>
        <v>99:1.5mil DABL-10(G-15)</v>
      </c>
      <c r="V477" s="41" t="str">
        <f t="shared" si="15"/>
        <v>广州七季 曾献平 13711641773 gd</v>
      </c>
      <c r="W477" s="42" t="str">
        <f>VLOOKUP(E477,品牌型号对应工厂型号!A:H,6)</f>
        <v>北极光</v>
      </c>
    </row>
    <row r="478" spans="1:23" s="37" customFormat="1">
      <c r="A478" s="34">
        <v>43122</v>
      </c>
      <c r="B478" s="34">
        <v>2.6847385416695033</v>
      </c>
      <c r="C478" s="35" t="s">
        <v>1070</v>
      </c>
      <c r="D478" s="34" t="s">
        <v>1334</v>
      </c>
      <c r="E478" s="35" t="s">
        <v>43</v>
      </c>
      <c r="F478" s="34" t="s">
        <v>90</v>
      </c>
      <c r="G478" s="70">
        <v>1.524</v>
      </c>
      <c r="H478" s="34" t="s">
        <v>62</v>
      </c>
      <c r="I478" s="36" t="s">
        <v>44</v>
      </c>
      <c r="J478" s="70">
        <v>45.72</v>
      </c>
      <c r="K478" s="37" t="s">
        <v>1335</v>
      </c>
      <c r="L478" s="37" t="s">
        <v>95</v>
      </c>
      <c r="M478" s="70">
        <v>30</v>
      </c>
      <c r="N478" s="37" t="s">
        <v>59</v>
      </c>
      <c r="O478" s="37" t="s">
        <v>1073</v>
      </c>
      <c r="P478" s="38" t="str">
        <f>VLOOKUP(E478,品牌型号对应工厂型号!A:C,2,0)</f>
        <v>1.5mil DABL-10（G-15)</v>
      </c>
      <c r="Q478" s="38" t="str">
        <f>VLOOKUP(E478,品牌型号对应工厂型号!A:C,3,0)</f>
        <v>G-15</v>
      </c>
      <c r="R478" s="39" t="str">
        <f t="shared" si="14"/>
        <v>D09D2367P015</v>
      </c>
      <c r="S478" s="40">
        <f>VLOOKUP(E478,品牌型号对应工厂型号!A:E,5,0)</f>
        <v>5</v>
      </c>
      <c r="T478" s="38" t="str">
        <f>VLOOKUP(E478,品牌型号对应工厂型号!A:I,9,0)</f>
        <v>99:1.5mil DABL-10(G-15)</v>
      </c>
      <c r="V478" s="41" t="str">
        <f t="shared" si="15"/>
        <v>广州七季 曾献平 13711641773 gd</v>
      </c>
      <c r="W478" s="42" t="str">
        <f>VLOOKUP(E478,品牌型号对应工厂型号!A:H,6)</f>
        <v>北极光</v>
      </c>
    </row>
    <row r="479" spans="1:23" s="37" customFormat="1">
      <c r="A479" s="34">
        <v>43122</v>
      </c>
      <c r="B479" s="34">
        <v>2.6847385416695033</v>
      </c>
      <c r="C479" s="35" t="s">
        <v>1070</v>
      </c>
      <c r="D479" s="34" t="s">
        <v>1336</v>
      </c>
      <c r="E479" s="35" t="s">
        <v>43</v>
      </c>
      <c r="F479" s="34" t="s">
        <v>90</v>
      </c>
      <c r="G479" s="70">
        <v>1.524</v>
      </c>
      <c r="H479" s="34" t="s">
        <v>62</v>
      </c>
      <c r="I479" s="36" t="s">
        <v>44</v>
      </c>
      <c r="J479" s="70">
        <v>45.72</v>
      </c>
      <c r="K479" s="37" t="s">
        <v>1337</v>
      </c>
      <c r="L479" s="37" t="s">
        <v>95</v>
      </c>
      <c r="M479" s="70">
        <v>30</v>
      </c>
      <c r="N479" s="37" t="s">
        <v>59</v>
      </c>
      <c r="O479" s="37" t="s">
        <v>1073</v>
      </c>
      <c r="P479" s="38" t="str">
        <f>VLOOKUP(E479,品牌型号对应工厂型号!A:C,2,0)</f>
        <v>1.5mil DABL-10（G-15)</v>
      </c>
      <c r="Q479" s="38" t="str">
        <f>VLOOKUP(E479,品牌型号对应工厂型号!A:C,3,0)</f>
        <v>G-15</v>
      </c>
      <c r="R479" s="39" t="str">
        <f t="shared" si="14"/>
        <v>D09D2367P016</v>
      </c>
      <c r="S479" s="40">
        <f>VLOOKUP(E479,品牌型号对应工厂型号!A:E,5,0)</f>
        <v>5</v>
      </c>
      <c r="T479" s="38" t="str">
        <f>VLOOKUP(E479,品牌型号对应工厂型号!A:I,9,0)</f>
        <v>99:1.5mil DABL-10(G-15)</v>
      </c>
      <c r="V479" s="41" t="str">
        <f t="shared" si="15"/>
        <v>广州七季 曾献平 13711641773 gd</v>
      </c>
      <c r="W479" s="42" t="str">
        <f>VLOOKUP(E479,品牌型号对应工厂型号!A:H,6)</f>
        <v>北极光</v>
      </c>
    </row>
    <row r="480" spans="1:23" s="37" customFormat="1">
      <c r="A480" s="34">
        <v>43122</v>
      </c>
      <c r="B480" s="34">
        <v>2.6847385416695033</v>
      </c>
      <c r="C480" s="35" t="s">
        <v>1070</v>
      </c>
      <c r="D480" s="34" t="s">
        <v>1338</v>
      </c>
      <c r="E480" s="35" t="s">
        <v>43</v>
      </c>
      <c r="F480" s="34" t="s">
        <v>90</v>
      </c>
      <c r="G480" s="70">
        <v>1.524</v>
      </c>
      <c r="H480" s="34" t="s">
        <v>62</v>
      </c>
      <c r="I480" s="36" t="s">
        <v>44</v>
      </c>
      <c r="J480" s="70">
        <v>45.72</v>
      </c>
      <c r="K480" s="37" t="s">
        <v>1339</v>
      </c>
      <c r="L480" s="37" t="s">
        <v>95</v>
      </c>
      <c r="M480" s="70">
        <v>30</v>
      </c>
      <c r="N480" s="37" t="s">
        <v>59</v>
      </c>
      <c r="O480" s="37" t="s">
        <v>1073</v>
      </c>
      <c r="P480" s="38" t="str">
        <f>VLOOKUP(E480,品牌型号对应工厂型号!A:C,2,0)</f>
        <v>1.5mil DABL-10（G-15)</v>
      </c>
      <c r="Q480" s="38" t="str">
        <f>VLOOKUP(E480,品牌型号对应工厂型号!A:C,3,0)</f>
        <v>G-15</v>
      </c>
      <c r="R480" s="39" t="str">
        <f t="shared" si="14"/>
        <v>D09D2389P001</v>
      </c>
      <c r="S480" s="40">
        <f>VLOOKUP(E480,品牌型号对应工厂型号!A:E,5,0)</f>
        <v>5</v>
      </c>
      <c r="T480" s="38" t="str">
        <f>VLOOKUP(E480,品牌型号对应工厂型号!A:I,9,0)</f>
        <v>99:1.5mil DABL-10(G-15)</v>
      </c>
      <c r="V480" s="41" t="str">
        <f t="shared" si="15"/>
        <v>广州七季 曾献平 13711641773 gd</v>
      </c>
      <c r="W480" s="42" t="str">
        <f>VLOOKUP(E480,品牌型号对应工厂型号!A:H,6)</f>
        <v>北极光</v>
      </c>
    </row>
    <row r="481" spans="1:23" s="37" customFormat="1">
      <c r="A481" s="34">
        <v>43122</v>
      </c>
      <c r="B481" s="34">
        <v>2.6847385416695033</v>
      </c>
      <c r="C481" s="35" t="s">
        <v>1070</v>
      </c>
      <c r="D481" s="34" t="s">
        <v>1340</v>
      </c>
      <c r="E481" s="35" t="s">
        <v>43</v>
      </c>
      <c r="F481" s="34" t="s">
        <v>90</v>
      </c>
      <c r="G481" s="70">
        <v>1.524</v>
      </c>
      <c r="H481" s="34" t="s">
        <v>62</v>
      </c>
      <c r="I481" s="36" t="s">
        <v>44</v>
      </c>
      <c r="J481" s="70">
        <v>45.72</v>
      </c>
      <c r="K481" s="37" t="s">
        <v>1341</v>
      </c>
      <c r="L481" s="37" t="s">
        <v>95</v>
      </c>
      <c r="M481" s="70">
        <v>30</v>
      </c>
      <c r="N481" s="37" t="s">
        <v>59</v>
      </c>
      <c r="O481" s="37" t="s">
        <v>1073</v>
      </c>
      <c r="P481" s="38" t="str">
        <f>VLOOKUP(E481,品牌型号对应工厂型号!A:C,2,0)</f>
        <v>1.5mil DABL-10（G-15)</v>
      </c>
      <c r="Q481" s="38" t="str">
        <f>VLOOKUP(E481,品牌型号对应工厂型号!A:C,3,0)</f>
        <v>G-15</v>
      </c>
      <c r="R481" s="39" t="str">
        <f t="shared" si="14"/>
        <v>D09D2389P011</v>
      </c>
      <c r="S481" s="40">
        <f>VLOOKUP(E481,品牌型号对应工厂型号!A:E,5,0)</f>
        <v>5</v>
      </c>
      <c r="T481" s="38" t="str">
        <f>VLOOKUP(E481,品牌型号对应工厂型号!A:I,9,0)</f>
        <v>99:1.5mil DABL-10(G-15)</v>
      </c>
      <c r="V481" s="41" t="str">
        <f t="shared" si="15"/>
        <v>广州七季 曾献平 13711641773 gd</v>
      </c>
      <c r="W481" s="42" t="str">
        <f>VLOOKUP(E481,品牌型号对应工厂型号!A:H,6)</f>
        <v>北极光</v>
      </c>
    </row>
    <row r="482" spans="1:23" s="37" customFormat="1">
      <c r="A482" s="34">
        <v>43122</v>
      </c>
      <c r="B482" s="34">
        <v>2.6847385416695033</v>
      </c>
      <c r="C482" s="35" t="s">
        <v>1070</v>
      </c>
      <c r="D482" s="34" t="s">
        <v>1342</v>
      </c>
      <c r="E482" s="35" t="s">
        <v>43</v>
      </c>
      <c r="F482" s="34" t="s">
        <v>90</v>
      </c>
      <c r="G482" s="70">
        <v>1.524</v>
      </c>
      <c r="H482" s="34" t="s">
        <v>62</v>
      </c>
      <c r="I482" s="36" t="s">
        <v>44</v>
      </c>
      <c r="J482" s="70">
        <v>45.72</v>
      </c>
      <c r="K482" s="37" t="s">
        <v>1343</v>
      </c>
      <c r="L482" s="37" t="s">
        <v>95</v>
      </c>
      <c r="M482" s="70">
        <v>30</v>
      </c>
      <c r="N482" s="37" t="s">
        <v>59</v>
      </c>
      <c r="O482" s="37" t="s">
        <v>1073</v>
      </c>
      <c r="P482" s="38" t="str">
        <f>VLOOKUP(E482,品牌型号对应工厂型号!A:C,2,0)</f>
        <v>1.5mil DABL-10（G-15)</v>
      </c>
      <c r="Q482" s="38" t="str">
        <f>VLOOKUP(E482,品牌型号对应工厂型号!A:C,3,0)</f>
        <v>G-15</v>
      </c>
      <c r="R482" s="39" t="str">
        <f t="shared" si="14"/>
        <v>D09N2371P033</v>
      </c>
      <c r="S482" s="40">
        <f>VLOOKUP(E482,品牌型号对应工厂型号!A:E,5,0)</f>
        <v>5</v>
      </c>
      <c r="T482" s="38" t="str">
        <f>VLOOKUP(E482,品牌型号对应工厂型号!A:I,9,0)</f>
        <v>99:1.5mil DABL-10(G-15)</v>
      </c>
      <c r="V482" s="41" t="str">
        <f t="shared" si="15"/>
        <v>广州七季 曾献平 13711641773 gd</v>
      </c>
      <c r="W482" s="42" t="str">
        <f>VLOOKUP(E482,品牌型号对应工厂型号!A:H,6)</f>
        <v>北极光</v>
      </c>
    </row>
    <row r="483" spans="1:23" s="37" customFormat="1">
      <c r="A483" s="34">
        <v>43122</v>
      </c>
      <c r="B483" s="34">
        <v>2.6847385416695033</v>
      </c>
      <c r="C483" s="35" t="s">
        <v>1070</v>
      </c>
      <c r="D483" s="34" t="s">
        <v>1344</v>
      </c>
      <c r="E483" s="35" t="s">
        <v>43</v>
      </c>
      <c r="F483" s="34" t="s">
        <v>90</v>
      </c>
      <c r="G483" s="70">
        <v>1.524</v>
      </c>
      <c r="H483" s="34" t="s">
        <v>62</v>
      </c>
      <c r="I483" s="36" t="s">
        <v>44</v>
      </c>
      <c r="J483" s="70">
        <v>45.72</v>
      </c>
      <c r="K483" s="37" t="s">
        <v>1345</v>
      </c>
      <c r="L483" s="37" t="s">
        <v>95</v>
      </c>
      <c r="M483" s="70">
        <v>30</v>
      </c>
      <c r="N483" s="37" t="s">
        <v>59</v>
      </c>
      <c r="O483" s="37" t="s">
        <v>1073</v>
      </c>
      <c r="P483" s="38" t="str">
        <f>VLOOKUP(E483,品牌型号对应工厂型号!A:C,2,0)</f>
        <v>1.5mil DABL-10（G-15)</v>
      </c>
      <c r="Q483" s="38" t="str">
        <f>VLOOKUP(E483,品牌型号对应工厂型号!A:C,3,0)</f>
        <v>G-15</v>
      </c>
      <c r="R483" s="39" t="str">
        <f t="shared" si="14"/>
        <v>D09N2371P034</v>
      </c>
      <c r="S483" s="40">
        <f>VLOOKUP(E483,品牌型号对应工厂型号!A:E,5,0)</f>
        <v>5</v>
      </c>
      <c r="T483" s="38" t="str">
        <f>VLOOKUP(E483,品牌型号对应工厂型号!A:I,9,0)</f>
        <v>99:1.5mil DABL-10(G-15)</v>
      </c>
      <c r="V483" s="41" t="str">
        <f t="shared" si="15"/>
        <v>广州七季 曾献平 13711641773 gd</v>
      </c>
      <c r="W483" s="42" t="str">
        <f>VLOOKUP(E483,品牌型号对应工厂型号!A:H,6)</f>
        <v>北极光</v>
      </c>
    </row>
    <row r="484" spans="1:23" s="37" customFormat="1">
      <c r="A484" s="34">
        <v>43122</v>
      </c>
      <c r="B484" s="34">
        <v>2.6847385416695033</v>
      </c>
      <c r="C484" s="35" t="s">
        <v>1070</v>
      </c>
      <c r="D484" s="34" t="s">
        <v>1346</v>
      </c>
      <c r="E484" s="35" t="s">
        <v>43</v>
      </c>
      <c r="F484" s="34" t="s">
        <v>90</v>
      </c>
      <c r="G484" s="70">
        <v>1.524</v>
      </c>
      <c r="H484" s="34" t="s">
        <v>62</v>
      </c>
      <c r="I484" s="36" t="s">
        <v>44</v>
      </c>
      <c r="J484" s="70">
        <v>45.72</v>
      </c>
      <c r="K484" s="37" t="s">
        <v>1347</v>
      </c>
      <c r="L484" s="37" t="s">
        <v>95</v>
      </c>
      <c r="M484" s="70">
        <v>30</v>
      </c>
      <c r="N484" s="37" t="s">
        <v>59</v>
      </c>
      <c r="O484" s="37" t="s">
        <v>1073</v>
      </c>
      <c r="P484" s="38" t="str">
        <f>VLOOKUP(E484,品牌型号对应工厂型号!A:C,2,0)</f>
        <v>1.5mil DABL-10（G-15)</v>
      </c>
      <c r="Q484" s="38" t="str">
        <f>VLOOKUP(E484,品牌型号对应工厂型号!A:C,3,0)</f>
        <v>G-15</v>
      </c>
      <c r="R484" s="39" t="str">
        <f t="shared" si="14"/>
        <v>D09N2371P029</v>
      </c>
      <c r="S484" s="40">
        <f>VLOOKUP(E484,品牌型号对应工厂型号!A:E,5,0)</f>
        <v>5</v>
      </c>
      <c r="T484" s="38" t="str">
        <f>VLOOKUP(E484,品牌型号对应工厂型号!A:I,9,0)</f>
        <v>99:1.5mil DABL-10(G-15)</v>
      </c>
      <c r="V484" s="41" t="str">
        <f t="shared" si="15"/>
        <v>广州七季 曾献平 13711641773 gd</v>
      </c>
      <c r="W484" s="42" t="str">
        <f>VLOOKUP(E484,品牌型号对应工厂型号!A:H,6)</f>
        <v>北极光</v>
      </c>
    </row>
    <row r="485" spans="1:23" s="37" customFormat="1">
      <c r="A485" s="34">
        <v>43122</v>
      </c>
      <c r="B485" s="34">
        <v>2.6847385416695033</v>
      </c>
      <c r="C485" s="35" t="s">
        <v>1070</v>
      </c>
      <c r="D485" s="34" t="s">
        <v>1348</v>
      </c>
      <c r="E485" s="35" t="s">
        <v>43</v>
      </c>
      <c r="F485" s="34" t="s">
        <v>90</v>
      </c>
      <c r="G485" s="70">
        <v>1.524</v>
      </c>
      <c r="H485" s="34" t="s">
        <v>62</v>
      </c>
      <c r="I485" s="36" t="s">
        <v>44</v>
      </c>
      <c r="J485" s="70">
        <v>45.72</v>
      </c>
      <c r="K485" s="37" t="s">
        <v>1349</v>
      </c>
      <c r="L485" s="37" t="s">
        <v>95</v>
      </c>
      <c r="M485" s="70">
        <v>30</v>
      </c>
      <c r="N485" s="37" t="s">
        <v>59</v>
      </c>
      <c r="O485" s="37" t="s">
        <v>1073</v>
      </c>
      <c r="P485" s="38" t="str">
        <f>VLOOKUP(E485,品牌型号对应工厂型号!A:C,2,0)</f>
        <v>1.5mil DABL-10（G-15)</v>
      </c>
      <c r="Q485" s="38" t="str">
        <f>VLOOKUP(E485,品牌型号对应工厂型号!A:C,3,0)</f>
        <v>G-15</v>
      </c>
      <c r="R485" s="39" t="str">
        <f t="shared" si="14"/>
        <v>D09N2371P028</v>
      </c>
      <c r="S485" s="40">
        <f>VLOOKUP(E485,品牌型号对应工厂型号!A:E,5,0)</f>
        <v>5</v>
      </c>
      <c r="T485" s="38" t="str">
        <f>VLOOKUP(E485,品牌型号对应工厂型号!A:I,9,0)</f>
        <v>99:1.5mil DABL-10(G-15)</v>
      </c>
      <c r="V485" s="41" t="str">
        <f t="shared" si="15"/>
        <v>广州七季 曾献平 13711641773 gd</v>
      </c>
      <c r="W485" s="42" t="str">
        <f>VLOOKUP(E485,品牌型号对应工厂型号!A:H,6)</f>
        <v>北极光</v>
      </c>
    </row>
    <row r="486" spans="1:23" s="37" customFormat="1">
      <c r="A486" s="34">
        <v>43122</v>
      </c>
      <c r="B486" s="34">
        <v>2.6847385416695033</v>
      </c>
      <c r="C486" s="35" t="s">
        <v>1070</v>
      </c>
      <c r="D486" s="34" t="s">
        <v>1350</v>
      </c>
      <c r="E486" s="35" t="s">
        <v>43</v>
      </c>
      <c r="F486" s="34" t="s">
        <v>90</v>
      </c>
      <c r="G486" s="70">
        <v>1.524</v>
      </c>
      <c r="H486" s="34" t="s">
        <v>62</v>
      </c>
      <c r="I486" s="36" t="s">
        <v>44</v>
      </c>
      <c r="J486" s="70">
        <v>45.72</v>
      </c>
      <c r="K486" s="37" t="s">
        <v>1351</v>
      </c>
      <c r="L486" s="37" t="s">
        <v>95</v>
      </c>
      <c r="M486" s="70">
        <v>30</v>
      </c>
      <c r="N486" s="37" t="s">
        <v>59</v>
      </c>
      <c r="O486" s="37" t="s">
        <v>1073</v>
      </c>
      <c r="P486" s="38" t="str">
        <f>VLOOKUP(E486,品牌型号对应工厂型号!A:C,2,0)</f>
        <v>1.5mil DABL-10（G-15)</v>
      </c>
      <c r="Q486" s="38" t="str">
        <f>VLOOKUP(E486,品牌型号对应工厂型号!A:C,3,0)</f>
        <v>G-15</v>
      </c>
      <c r="R486" s="39" t="str">
        <f t="shared" si="14"/>
        <v>D09N2371P035</v>
      </c>
      <c r="S486" s="40">
        <f>VLOOKUP(E486,品牌型号对应工厂型号!A:E,5,0)</f>
        <v>5</v>
      </c>
      <c r="T486" s="38" t="str">
        <f>VLOOKUP(E486,品牌型号对应工厂型号!A:I,9,0)</f>
        <v>99:1.5mil DABL-10(G-15)</v>
      </c>
      <c r="V486" s="41" t="str">
        <f t="shared" si="15"/>
        <v>广州七季 曾献平 13711641773 gd</v>
      </c>
      <c r="W486" s="42" t="str">
        <f>VLOOKUP(E486,品牌型号对应工厂型号!A:H,6)</f>
        <v>北极光</v>
      </c>
    </row>
    <row r="487" spans="1:23" s="37" customFormat="1">
      <c r="A487" s="34">
        <v>43122</v>
      </c>
      <c r="B487" s="34">
        <v>2.6847385416695033</v>
      </c>
      <c r="C487" s="35" t="s">
        <v>1070</v>
      </c>
      <c r="D487" s="34" t="s">
        <v>1352</v>
      </c>
      <c r="E487" s="35" t="s">
        <v>43</v>
      </c>
      <c r="F487" s="34" t="s">
        <v>90</v>
      </c>
      <c r="G487" s="70">
        <v>1.524</v>
      </c>
      <c r="H487" s="34" t="s">
        <v>62</v>
      </c>
      <c r="I487" s="36" t="s">
        <v>44</v>
      </c>
      <c r="J487" s="70">
        <v>45.72</v>
      </c>
      <c r="K487" s="37" t="s">
        <v>1353</v>
      </c>
      <c r="L487" s="37" t="s">
        <v>95</v>
      </c>
      <c r="M487" s="70">
        <v>30</v>
      </c>
      <c r="N487" s="37" t="s">
        <v>59</v>
      </c>
      <c r="O487" s="37" t="s">
        <v>1073</v>
      </c>
      <c r="P487" s="38" t="str">
        <f>VLOOKUP(E487,品牌型号对应工厂型号!A:C,2,0)</f>
        <v>1.5mil DABL-10（G-15)</v>
      </c>
      <c r="Q487" s="38" t="str">
        <f>VLOOKUP(E487,品牌型号对应工厂型号!A:C,3,0)</f>
        <v>G-15</v>
      </c>
      <c r="R487" s="39" t="str">
        <f t="shared" si="14"/>
        <v>D11N1549P005</v>
      </c>
      <c r="S487" s="40">
        <f>VLOOKUP(E487,品牌型号对应工厂型号!A:E,5,0)</f>
        <v>5</v>
      </c>
      <c r="T487" s="38" t="str">
        <f>VLOOKUP(E487,品牌型号对应工厂型号!A:I,9,0)</f>
        <v>99:1.5mil DABL-10(G-15)</v>
      </c>
      <c r="V487" s="41" t="str">
        <f t="shared" si="15"/>
        <v>广州七季 曾献平 13711641773 gd</v>
      </c>
      <c r="W487" s="42" t="str">
        <f>VLOOKUP(E487,品牌型号对应工厂型号!A:H,6)</f>
        <v>北极光</v>
      </c>
    </row>
    <row r="488" spans="1:23" s="37" customFormat="1">
      <c r="A488" s="34">
        <v>43122</v>
      </c>
      <c r="B488" s="34">
        <v>2.6847385416695033</v>
      </c>
      <c r="C488" s="35" t="s">
        <v>1070</v>
      </c>
      <c r="D488" s="34" t="s">
        <v>1354</v>
      </c>
      <c r="E488" s="35" t="s">
        <v>43</v>
      </c>
      <c r="F488" s="34" t="s">
        <v>90</v>
      </c>
      <c r="G488" s="70">
        <v>1.524</v>
      </c>
      <c r="H488" s="34" t="s">
        <v>62</v>
      </c>
      <c r="I488" s="36" t="s">
        <v>44</v>
      </c>
      <c r="J488" s="70">
        <v>45.72</v>
      </c>
      <c r="K488" s="37" t="s">
        <v>1355</v>
      </c>
      <c r="L488" s="37" t="s">
        <v>95</v>
      </c>
      <c r="M488" s="70">
        <v>30</v>
      </c>
      <c r="N488" s="37" t="s">
        <v>59</v>
      </c>
      <c r="O488" s="37" t="s">
        <v>1073</v>
      </c>
      <c r="P488" s="38" t="str">
        <f>VLOOKUP(E488,品牌型号对应工厂型号!A:C,2,0)</f>
        <v>1.5mil DABL-10（G-15)</v>
      </c>
      <c r="Q488" s="38" t="str">
        <f>VLOOKUP(E488,品牌型号对应工厂型号!A:C,3,0)</f>
        <v>G-15</v>
      </c>
      <c r="R488" s="39" t="str">
        <f t="shared" si="14"/>
        <v>D11N1549P004</v>
      </c>
      <c r="S488" s="40">
        <f>VLOOKUP(E488,品牌型号对应工厂型号!A:E,5,0)</f>
        <v>5</v>
      </c>
      <c r="T488" s="38" t="str">
        <f>VLOOKUP(E488,品牌型号对应工厂型号!A:I,9,0)</f>
        <v>99:1.5mil DABL-10(G-15)</v>
      </c>
      <c r="V488" s="41" t="str">
        <f t="shared" si="15"/>
        <v>广州七季 曾献平 13711641773 gd</v>
      </c>
      <c r="W488" s="42" t="str">
        <f>VLOOKUP(E488,品牌型号对应工厂型号!A:H,6)</f>
        <v>北极光</v>
      </c>
    </row>
    <row r="489" spans="1:23" s="37" customFormat="1">
      <c r="A489" s="34">
        <v>43122</v>
      </c>
      <c r="B489" s="34">
        <v>2.6847385416695033</v>
      </c>
      <c r="C489" s="35" t="s">
        <v>1070</v>
      </c>
      <c r="D489" s="34" t="s">
        <v>1356</v>
      </c>
      <c r="E489" s="35" t="s">
        <v>43</v>
      </c>
      <c r="F489" s="34" t="s">
        <v>90</v>
      </c>
      <c r="G489" s="70">
        <v>1.524</v>
      </c>
      <c r="H489" s="34" t="s">
        <v>62</v>
      </c>
      <c r="I489" s="36" t="s">
        <v>44</v>
      </c>
      <c r="J489" s="70">
        <v>45.72</v>
      </c>
      <c r="K489" s="37" t="s">
        <v>1357</v>
      </c>
      <c r="L489" s="37" t="s">
        <v>95</v>
      </c>
      <c r="M489" s="70">
        <v>30</v>
      </c>
      <c r="N489" s="37" t="s">
        <v>59</v>
      </c>
      <c r="O489" s="37" t="s">
        <v>1073</v>
      </c>
      <c r="P489" s="38" t="str">
        <f>VLOOKUP(E489,品牌型号对应工厂型号!A:C,2,0)</f>
        <v>1.5mil DABL-10（G-15)</v>
      </c>
      <c r="Q489" s="38" t="str">
        <f>VLOOKUP(E489,品牌型号对应工厂型号!A:C,3,0)</f>
        <v>G-15</v>
      </c>
      <c r="R489" s="39" t="str">
        <f t="shared" si="14"/>
        <v>D11N1549P003</v>
      </c>
      <c r="S489" s="40">
        <f>VLOOKUP(E489,品牌型号对应工厂型号!A:E,5,0)</f>
        <v>5</v>
      </c>
      <c r="T489" s="38" t="str">
        <f>VLOOKUP(E489,品牌型号对应工厂型号!A:I,9,0)</f>
        <v>99:1.5mil DABL-10(G-15)</v>
      </c>
      <c r="V489" s="41" t="str">
        <f t="shared" si="15"/>
        <v>广州七季 曾献平 13711641773 gd</v>
      </c>
      <c r="W489" s="42" t="str">
        <f>VLOOKUP(E489,品牌型号对应工厂型号!A:H,6)</f>
        <v>北极光</v>
      </c>
    </row>
    <row r="490" spans="1:23" s="37" customFormat="1">
      <c r="A490" s="34">
        <v>43122</v>
      </c>
      <c r="B490" s="34">
        <v>2.6847385416695033</v>
      </c>
      <c r="C490" s="35" t="s">
        <v>1070</v>
      </c>
      <c r="D490" s="34" t="s">
        <v>1358</v>
      </c>
      <c r="E490" s="35" t="s">
        <v>43</v>
      </c>
      <c r="F490" s="34" t="s">
        <v>90</v>
      </c>
      <c r="G490" s="70">
        <v>1.524</v>
      </c>
      <c r="H490" s="34" t="s">
        <v>62</v>
      </c>
      <c r="I490" s="36" t="s">
        <v>44</v>
      </c>
      <c r="J490" s="70">
        <v>45.72</v>
      </c>
      <c r="K490" s="37" t="s">
        <v>1359</v>
      </c>
      <c r="L490" s="37" t="s">
        <v>95</v>
      </c>
      <c r="M490" s="70">
        <v>30</v>
      </c>
      <c r="N490" s="37" t="s">
        <v>59</v>
      </c>
      <c r="O490" s="37" t="s">
        <v>1073</v>
      </c>
      <c r="P490" s="38" t="str">
        <f>VLOOKUP(E490,品牌型号对应工厂型号!A:C,2,0)</f>
        <v>1.5mil DABL-10（G-15)</v>
      </c>
      <c r="Q490" s="38" t="str">
        <f>VLOOKUP(E490,品牌型号对应工厂型号!A:C,3,0)</f>
        <v>G-15</v>
      </c>
      <c r="R490" s="39" t="str">
        <f t="shared" si="14"/>
        <v>D11N1549P002</v>
      </c>
      <c r="S490" s="40">
        <f>VLOOKUP(E490,品牌型号对应工厂型号!A:E,5,0)</f>
        <v>5</v>
      </c>
      <c r="T490" s="38" t="str">
        <f>VLOOKUP(E490,品牌型号对应工厂型号!A:I,9,0)</f>
        <v>99:1.5mil DABL-10(G-15)</v>
      </c>
      <c r="V490" s="41" t="str">
        <f t="shared" si="15"/>
        <v>广州七季 曾献平 13711641773 gd</v>
      </c>
      <c r="W490" s="42" t="str">
        <f>VLOOKUP(E490,品牌型号对应工厂型号!A:H,6)</f>
        <v>北极光</v>
      </c>
    </row>
    <row r="491" spans="1:23" s="37" customFormat="1">
      <c r="A491" s="34">
        <v>43122</v>
      </c>
      <c r="B491" s="34">
        <v>2.6847385416695033</v>
      </c>
      <c r="C491" s="35" t="s">
        <v>1070</v>
      </c>
      <c r="D491" s="34" t="s">
        <v>1360</v>
      </c>
      <c r="E491" s="35" t="s">
        <v>43</v>
      </c>
      <c r="F491" s="34" t="s">
        <v>90</v>
      </c>
      <c r="G491" s="70">
        <v>1.524</v>
      </c>
      <c r="H491" s="34" t="s">
        <v>62</v>
      </c>
      <c r="I491" s="36" t="s">
        <v>44</v>
      </c>
      <c r="J491" s="70">
        <v>45.72</v>
      </c>
      <c r="K491" s="37" t="s">
        <v>1361</v>
      </c>
      <c r="L491" s="37" t="s">
        <v>95</v>
      </c>
      <c r="M491" s="70">
        <v>30</v>
      </c>
      <c r="N491" s="37" t="s">
        <v>59</v>
      </c>
      <c r="O491" s="37" t="s">
        <v>1073</v>
      </c>
      <c r="P491" s="38" t="str">
        <f>VLOOKUP(E491,品牌型号对应工厂型号!A:C,2,0)</f>
        <v>1.5mil DABL-10（G-15)</v>
      </c>
      <c r="Q491" s="38" t="str">
        <f>VLOOKUP(E491,品牌型号对应工厂型号!A:C,3,0)</f>
        <v>G-15</v>
      </c>
      <c r="R491" s="39" t="str">
        <f t="shared" si="14"/>
        <v>D11N1549P001</v>
      </c>
      <c r="S491" s="40">
        <f>VLOOKUP(E491,品牌型号对应工厂型号!A:E,5,0)</f>
        <v>5</v>
      </c>
      <c r="T491" s="38" t="str">
        <f>VLOOKUP(E491,品牌型号对应工厂型号!A:I,9,0)</f>
        <v>99:1.5mil DABL-10(G-15)</v>
      </c>
      <c r="V491" s="41" t="str">
        <f t="shared" si="15"/>
        <v>广州七季 曾献平 13711641773 gd</v>
      </c>
      <c r="W491" s="42" t="str">
        <f>VLOOKUP(E491,品牌型号对应工厂型号!A:H,6)</f>
        <v>北极光</v>
      </c>
    </row>
    <row r="492" spans="1:23" s="37" customFormat="1">
      <c r="A492" s="34">
        <v>43122</v>
      </c>
      <c r="B492" s="34">
        <v>2.6847385416695033</v>
      </c>
      <c r="C492" s="35" t="s">
        <v>1070</v>
      </c>
      <c r="D492" s="34" t="s">
        <v>1362</v>
      </c>
      <c r="E492" s="35" t="s">
        <v>43</v>
      </c>
      <c r="F492" s="34" t="s">
        <v>90</v>
      </c>
      <c r="G492" s="70">
        <v>1.524</v>
      </c>
      <c r="H492" s="34" t="s">
        <v>62</v>
      </c>
      <c r="I492" s="36" t="s">
        <v>44</v>
      </c>
      <c r="J492" s="70">
        <v>45.72</v>
      </c>
      <c r="K492" s="37" t="s">
        <v>1363</v>
      </c>
      <c r="L492" s="37" t="s">
        <v>95</v>
      </c>
      <c r="M492" s="70">
        <v>30</v>
      </c>
      <c r="N492" s="37" t="s">
        <v>59</v>
      </c>
      <c r="O492" s="37" t="s">
        <v>1073</v>
      </c>
      <c r="P492" s="38" t="str">
        <f>VLOOKUP(E492,品牌型号对应工厂型号!A:C,2,0)</f>
        <v>1.5mil DABL-10（G-15)</v>
      </c>
      <c r="Q492" s="38" t="str">
        <f>VLOOKUP(E492,品牌型号对应工厂型号!A:C,3,0)</f>
        <v>G-15</v>
      </c>
      <c r="R492" s="39" t="str">
        <f t="shared" si="14"/>
        <v>D11N2137P007</v>
      </c>
      <c r="S492" s="40">
        <f>VLOOKUP(E492,品牌型号对应工厂型号!A:E,5,0)</f>
        <v>5</v>
      </c>
      <c r="T492" s="38" t="str">
        <f>VLOOKUP(E492,品牌型号对应工厂型号!A:I,9,0)</f>
        <v>99:1.5mil DABL-10(G-15)</v>
      </c>
      <c r="V492" s="41" t="str">
        <f t="shared" si="15"/>
        <v>广州七季 曾献平 13711641773 gd</v>
      </c>
      <c r="W492" s="42" t="str">
        <f>VLOOKUP(E492,品牌型号对应工厂型号!A:H,6)</f>
        <v>北极光</v>
      </c>
    </row>
    <row r="493" spans="1:23" s="37" customFormat="1">
      <c r="A493" s="34">
        <v>43122</v>
      </c>
      <c r="B493" s="34">
        <v>2.6847385416695033</v>
      </c>
      <c r="C493" s="35" t="s">
        <v>1070</v>
      </c>
      <c r="D493" s="34" t="s">
        <v>1364</v>
      </c>
      <c r="E493" s="35" t="s">
        <v>43</v>
      </c>
      <c r="F493" s="34" t="s">
        <v>90</v>
      </c>
      <c r="G493" s="70">
        <v>1.524</v>
      </c>
      <c r="H493" s="34" t="s">
        <v>62</v>
      </c>
      <c r="I493" s="36" t="s">
        <v>44</v>
      </c>
      <c r="J493" s="70">
        <v>45.72</v>
      </c>
      <c r="K493" s="37" t="s">
        <v>1365</v>
      </c>
      <c r="L493" s="37" t="s">
        <v>95</v>
      </c>
      <c r="M493" s="70">
        <v>30</v>
      </c>
      <c r="N493" s="37" t="s">
        <v>59</v>
      </c>
      <c r="O493" s="37" t="s">
        <v>1073</v>
      </c>
      <c r="P493" s="38" t="str">
        <f>VLOOKUP(E493,品牌型号对应工厂型号!A:C,2,0)</f>
        <v>1.5mil DABL-10（G-15)</v>
      </c>
      <c r="Q493" s="38" t="str">
        <f>VLOOKUP(E493,品牌型号对应工厂型号!A:C,3,0)</f>
        <v>G-15</v>
      </c>
      <c r="R493" s="39" t="str">
        <f t="shared" si="14"/>
        <v>D11N2137P005</v>
      </c>
      <c r="S493" s="40">
        <f>VLOOKUP(E493,品牌型号对应工厂型号!A:E,5,0)</f>
        <v>5</v>
      </c>
      <c r="T493" s="38" t="str">
        <f>VLOOKUP(E493,品牌型号对应工厂型号!A:I,9,0)</f>
        <v>99:1.5mil DABL-10(G-15)</v>
      </c>
      <c r="V493" s="41" t="str">
        <f t="shared" si="15"/>
        <v>广州七季 曾献平 13711641773 gd</v>
      </c>
      <c r="W493" s="42" t="str">
        <f>VLOOKUP(E493,品牌型号对应工厂型号!A:H,6)</f>
        <v>北极光</v>
      </c>
    </row>
    <row r="494" spans="1:23" s="37" customFormat="1">
      <c r="A494" s="34">
        <v>43122</v>
      </c>
      <c r="B494" s="34">
        <v>2.6847385416695033</v>
      </c>
      <c r="C494" s="35" t="s">
        <v>1070</v>
      </c>
      <c r="D494" s="34" t="s">
        <v>1366</v>
      </c>
      <c r="E494" s="35" t="s">
        <v>43</v>
      </c>
      <c r="F494" s="34" t="s">
        <v>90</v>
      </c>
      <c r="G494" s="70">
        <v>1.524</v>
      </c>
      <c r="H494" s="34" t="s">
        <v>62</v>
      </c>
      <c r="I494" s="36" t="s">
        <v>44</v>
      </c>
      <c r="J494" s="70">
        <v>45.72</v>
      </c>
      <c r="K494" s="37" t="s">
        <v>1367</v>
      </c>
      <c r="L494" s="37" t="s">
        <v>95</v>
      </c>
      <c r="M494" s="70">
        <v>30</v>
      </c>
      <c r="N494" s="37" t="s">
        <v>59</v>
      </c>
      <c r="O494" s="37" t="s">
        <v>1073</v>
      </c>
      <c r="P494" s="38" t="str">
        <f>VLOOKUP(E494,品牌型号对应工厂型号!A:C,2,0)</f>
        <v>1.5mil DABL-10（G-15)</v>
      </c>
      <c r="Q494" s="38" t="str">
        <f>VLOOKUP(E494,品牌型号对应工厂型号!A:C,3,0)</f>
        <v>G-15</v>
      </c>
      <c r="R494" s="39" t="str">
        <f t="shared" si="14"/>
        <v>D11N2137P013</v>
      </c>
      <c r="S494" s="40">
        <f>VLOOKUP(E494,品牌型号对应工厂型号!A:E,5,0)</f>
        <v>5</v>
      </c>
      <c r="T494" s="38" t="str">
        <f>VLOOKUP(E494,品牌型号对应工厂型号!A:I,9,0)</f>
        <v>99:1.5mil DABL-10(G-15)</v>
      </c>
      <c r="V494" s="41" t="str">
        <f t="shared" si="15"/>
        <v>广州七季 曾献平 13711641773 gd</v>
      </c>
      <c r="W494" s="42" t="str">
        <f>VLOOKUP(E494,品牌型号对应工厂型号!A:H,6)</f>
        <v>北极光</v>
      </c>
    </row>
    <row r="495" spans="1:23" s="37" customFormat="1">
      <c r="A495" s="34">
        <v>43122</v>
      </c>
      <c r="B495" s="34">
        <v>2.6847385416695033</v>
      </c>
      <c r="C495" s="35" t="s">
        <v>1070</v>
      </c>
      <c r="D495" s="34" t="s">
        <v>1368</v>
      </c>
      <c r="E495" s="35" t="s">
        <v>43</v>
      </c>
      <c r="F495" s="34" t="s">
        <v>90</v>
      </c>
      <c r="G495" s="70">
        <v>1.524</v>
      </c>
      <c r="H495" s="34" t="s">
        <v>62</v>
      </c>
      <c r="I495" s="36" t="s">
        <v>44</v>
      </c>
      <c r="J495" s="70">
        <v>45.72</v>
      </c>
      <c r="K495" s="37" t="s">
        <v>1369</v>
      </c>
      <c r="L495" s="37" t="s">
        <v>95</v>
      </c>
      <c r="M495" s="70">
        <v>30</v>
      </c>
      <c r="N495" s="37" t="s">
        <v>59</v>
      </c>
      <c r="O495" s="37" t="s">
        <v>1073</v>
      </c>
      <c r="P495" s="38" t="str">
        <f>VLOOKUP(E495,品牌型号对应工厂型号!A:C,2,0)</f>
        <v>1.5mil DABL-10（G-15)</v>
      </c>
      <c r="Q495" s="38" t="str">
        <f>VLOOKUP(E495,品牌型号对应工厂型号!A:C,3,0)</f>
        <v>G-15</v>
      </c>
      <c r="R495" s="39" t="str">
        <f t="shared" si="14"/>
        <v>D11N2137P001</v>
      </c>
      <c r="S495" s="40">
        <f>VLOOKUP(E495,品牌型号对应工厂型号!A:E,5,0)</f>
        <v>5</v>
      </c>
      <c r="T495" s="38" t="str">
        <f>VLOOKUP(E495,品牌型号对应工厂型号!A:I,9,0)</f>
        <v>99:1.5mil DABL-10(G-15)</v>
      </c>
      <c r="V495" s="41" t="str">
        <f t="shared" si="15"/>
        <v>广州七季 曾献平 13711641773 gd</v>
      </c>
      <c r="W495" s="42" t="str">
        <f>VLOOKUP(E495,品牌型号对应工厂型号!A:H,6)</f>
        <v>北极光</v>
      </c>
    </row>
    <row r="496" spans="1:23" s="37" customFormat="1">
      <c r="A496" s="34">
        <v>43122</v>
      </c>
      <c r="B496" s="34">
        <v>2.6847385416695033</v>
      </c>
      <c r="C496" s="35" t="s">
        <v>1070</v>
      </c>
      <c r="D496" s="34" t="s">
        <v>1370</v>
      </c>
      <c r="E496" s="35" t="s">
        <v>43</v>
      </c>
      <c r="F496" s="34" t="s">
        <v>90</v>
      </c>
      <c r="G496" s="70">
        <v>1.524</v>
      </c>
      <c r="H496" s="34" t="s">
        <v>62</v>
      </c>
      <c r="I496" s="36" t="s">
        <v>44</v>
      </c>
      <c r="J496" s="70">
        <v>45.72</v>
      </c>
      <c r="K496" s="37" t="s">
        <v>1371</v>
      </c>
      <c r="L496" s="37" t="s">
        <v>95</v>
      </c>
      <c r="M496" s="70">
        <v>30</v>
      </c>
      <c r="N496" s="37" t="s">
        <v>59</v>
      </c>
      <c r="O496" s="37" t="s">
        <v>1073</v>
      </c>
      <c r="P496" s="38" t="str">
        <f>VLOOKUP(E496,品牌型号对应工厂型号!A:C,2,0)</f>
        <v>1.5mil DABL-10（G-15)</v>
      </c>
      <c r="Q496" s="38" t="str">
        <f>VLOOKUP(E496,品牌型号对应工厂型号!A:C,3,0)</f>
        <v>G-15</v>
      </c>
      <c r="R496" s="39" t="str">
        <f t="shared" si="14"/>
        <v>D11N2137P002</v>
      </c>
      <c r="S496" s="40">
        <f>VLOOKUP(E496,品牌型号对应工厂型号!A:E,5,0)</f>
        <v>5</v>
      </c>
      <c r="T496" s="38" t="str">
        <f>VLOOKUP(E496,品牌型号对应工厂型号!A:I,9,0)</f>
        <v>99:1.5mil DABL-10(G-15)</v>
      </c>
      <c r="V496" s="41" t="str">
        <f t="shared" si="15"/>
        <v>广州七季 曾献平 13711641773 gd</v>
      </c>
      <c r="W496" s="42" t="str">
        <f>VLOOKUP(E496,品牌型号对应工厂型号!A:H,6)</f>
        <v>北极光</v>
      </c>
    </row>
    <row r="497" spans="1:23" s="37" customFormat="1">
      <c r="A497" s="34">
        <v>43122</v>
      </c>
      <c r="B497" s="34">
        <v>2.6847385416695033</v>
      </c>
      <c r="C497" s="35" t="s">
        <v>1070</v>
      </c>
      <c r="D497" s="34" t="s">
        <v>1372</v>
      </c>
      <c r="E497" s="35" t="s">
        <v>43</v>
      </c>
      <c r="F497" s="34" t="s">
        <v>90</v>
      </c>
      <c r="G497" s="70">
        <v>1.524</v>
      </c>
      <c r="H497" s="34" t="s">
        <v>62</v>
      </c>
      <c r="I497" s="36" t="s">
        <v>44</v>
      </c>
      <c r="J497" s="70">
        <v>45.72</v>
      </c>
      <c r="K497" s="37" t="s">
        <v>1373</v>
      </c>
      <c r="L497" s="37" t="s">
        <v>95</v>
      </c>
      <c r="M497" s="70">
        <v>30</v>
      </c>
      <c r="N497" s="37" t="s">
        <v>59</v>
      </c>
      <c r="O497" s="37" t="s">
        <v>1073</v>
      </c>
      <c r="P497" s="38" t="str">
        <f>VLOOKUP(E497,品牌型号对应工厂型号!A:C,2,0)</f>
        <v>1.5mil DABL-10（G-15)</v>
      </c>
      <c r="Q497" s="38" t="str">
        <f>VLOOKUP(E497,品牌型号对应工厂型号!A:C,3,0)</f>
        <v>G-15</v>
      </c>
      <c r="R497" s="39" t="str">
        <f t="shared" si="14"/>
        <v>D11N2137P003</v>
      </c>
      <c r="S497" s="40">
        <f>VLOOKUP(E497,品牌型号对应工厂型号!A:E,5,0)</f>
        <v>5</v>
      </c>
      <c r="T497" s="38" t="str">
        <f>VLOOKUP(E497,品牌型号对应工厂型号!A:I,9,0)</f>
        <v>99:1.5mil DABL-10(G-15)</v>
      </c>
      <c r="V497" s="41" t="str">
        <f t="shared" si="15"/>
        <v>广州七季 曾献平 13711641773 gd</v>
      </c>
      <c r="W497" s="42" t="str">
        <f>VLOOKUP(E497,品牌型号对应工厂型号!A:H,6)</f>
        <v>北极光</v>
      </c>
    </row>
    <row r="498" spans="1:23" s="37" customFormat="1">
      <c r="A498" s="34">
        <v>43122</v>
      </c>
      <c r="B498" s="34">
        <v>2.6847385416695033</v>
      </c>
      <c r="C498" s="35" t="s">
        <v>1070</v>
      </c>
      <c r="D498" s="34" t="s">
        <v>1374</v>
      </c>
      <c r="E498" s="35" t="s">
        <v>43</v>
      </c>
      <c r="F498" s="34" t="s">
        <v>90</v>
      </c>
      <c r="G498" s="70">
        <v>1.524</v>
      </c>
      <c r="H498" s="34" t="s">
        <v>62</v>
      </c>
      <c r="I498" s="36" t="s">
        <v>44</v>
      </c>
      <c r="J498" s="70">
        <v>45.72</v>
      </c>
      <c r="K498" s="37" t="s">
        <v>1375</v>
      </c>
      <c r="L498" s="37" t="s">
        <v>95</v>
      </c>
      <c r="M498" s="70">
        <v>30</v>
      </c>
      <c r="N498" s="37" t="s">
        <v>59</v>
      </c>
      <c r="O498" s="37" t="s">
        <v>1073</v>
      </c>
      <c r="P498" s="38" t="str">
        <f>VLOOKUP(E498,品牌型号对应工厂型号!A:C,2,0)</f>
        <v>1.5mil DABL-10（G-15)</v>
      </c>
      <c r="Q498" s="38" t="str">
        <f>VLOOKUP(E498,品牌型号对应工厂型号!A:C,3,0)</f>
        <v>G-15</v>
      </c>
      <c r="R498" s="39" t="str">
        <f t="shared" si="14"/>
        <v>D11N2137P004</v>
      </c>
      <c r="S498" s="40">
        <f>VLOOKUP(E498,品牌型号对应工厂型号!A:E,5,0)</f>
        <v>5</v>
      </c>
      <c r="T498" s="38" t="str">
        <f>VLOOKUP(E498,品牌型号对应工厂型号!A:I,9,0)</f>
        <v>99:1.5mil DABL-10(G-15)</v>
      </c>
      <c r="V498" s="41" t="str">
        <f t="shared" si="15"/>
        <v>广州七季 曾献平 13711641773 gd</v>
      </c>
      <c r="W498" s="42" t="str">
        <f>VLOOKUP(E498,品牌型号对应工厂型号!A:H,6)</f>
        <v>北极光</v>
      </c>
    </row>
    <row r="499" spans="1:23" s="37" customFormat="1">
      <c r="A499" s="34">
        <v>43122</v>
      </c>
      <c r="B499" s="34">
        <v>2.6847385416695033</v>
      </c>
      <c r="C499" s="35" t="s">
        <v>1070</v>
      </c>
      <c r="D499" s="34" t="s">
        <v>1376</v>
      </c>
      <c r="E499" s="35" t="s">
        <v>43</v>
      </c>
      <c r="F499" s="34" t="s">
        <v>90</v>
      </c>
      <c r="G499" s="70">
        <v>1.524</v>
      </c>
      <c r="H499" s="34" t="s">
        <v>62</v>
      </c>
      <c r="I499" s="36" t="s">
        <v>44</v>
      </c>
      <c r="J499" s="70">
        <v>45.72</v>
      </c>
      <c r="K499" s="37" t="s">
        <v>1377</v>
      </c>
      <c r="L499" s="37" t="s">
        <v>95</v>
      </c>
      <c r="M499" s="70">
        <v>30</v>
      </c>
      <c r="N499" s="37" t="s">
        <v>59</v>
      </c>
      <c r="O499" s="37" t="s">
        <v>1073</v>
      </c>
      <c r="P499" s="38" t="str">
        <f>VLOOKUP(E499,品牌型号对应工厂型号!A:C,2,0)</f>
        <v>1.5mil DABL-10（G-15)</v>
      </c>
      <c r="Q499" s="38" t="str">
        <f>VLOOKUP(E499,品牌型号对应工厂型号!A:C,3,0)</f>
        <v>G-15</v>
      </c>
      <c r="R499" s="39" t="str">
        <f t="shared" si="14"/>
        <v>D11N1549P008</v>
      </c>
      <c r="S499" s="40">
        <f>VLOOKUP(E499,品牌型号对应工厂型号!A:E,5,0)</f>
        <v>5</v>
      </c>
      <c r="T499" s="38" t="str">
        <f>VLOOKUP(E499,品牌型号对应工厂型号!A:I,9,0)</f>
        <v>99:1.5mil DABL-10(G-15)</v>
      </c>
      <c r="V499" s="41" t="str">
        <f t="shared" si="15"/>
        <v>广州七季 曾献平 13711641773 gd</v>
      </c>
      <c r="W499" s="42" t="str">
        <f>VLOOKUP(E499,品牌型号对应工厂型号!A:H,6)</f>
        <v>北极光</v>
      </c>
    </row>
    <row r="500" spans="1:23" s="37" customFormat="1">
      <c r="A500" s="34">
        <v>43122</v>
      </c>
      <c r="B500" s="34">
        <v>2.6847385416695033</v>
      </c>
      <c r="C500" s="35" t="s">
        <v>1070</v>
      </c>
      <c r="D500" s="34" t="s">
        <v>1378</v>
      </c>
      <c r="E500" s="35" t="s">
        <v>43</v>
      </c>
      <c r="F500" s="34" t="s">
        <v>90</v>
      </c>
      <c r="G500" s="70">
        <v>1.524</v>
      </c>
      <c r="H500" s="34" t="s">
        <v>62</v>
      </c>
      <c r="I500" s="36" t="s">
        <v>44</v>
      </c>
      <c r="J500" s="70">
        <v>45.72</v>
      </c>
      <c r="K500" s="37" t="s">
        <v>1379</v>
      </c>
      <c r="L500" s="37" t="s">
        <v>95</v>
      </c>
      <c r="M500" s="70">
        <v>30</v>
      </c>
      <c r="N500" s="37" t="s">
        <v>59</v>
      </c>
      <c r="O500" s="37" t="s">
        <v>1073</v>
      </c>
      <c r="P500" s="38" t="str">
        <f>VLOOKUP(E500,品牌型号对应工厂型号!A:C,2,0)</f>
        <v>1.5mil DABL-10（G-15)</v>
      </c>
      <c r="Q500" s="38" t="str">
        <f>VLOOKUP(E500,品牌型号对应工厂型号!A:C,3,0)</f>
        <v>G-15</v>
      </c>
      <c r="R500" s="39" t="str">
        <f t="shared" si="14"/>
        <v>D11N2137P020</v>
      </c>
      <c r="S500" s="40">
        <f>VLOOKUP(E500,品牌型号对应工厂型号!A:E,5,0)</f>
        <v>5</v>
      </c>
      <c r="T500" s="38" t="str">
        <f>VLOOKUP(E500,品牌型号对应工厂型号!A:I,9,0)</f>
        <v>99:1.5mil DABL-10(G-15)</v>
      </c>
      <c r="V500" s="41" t="str">
        <f t="shared" si="15"/>
        <v>广州七季 曾献平 13711641773 gd</v>
      </c>
      <c r="W500" s="42" t="str">
        <f>VLOOKUP(E500,品牌型号对应工厂型号!A:H,6)</f>
        <v>北极光</v>
      </c>
    </row>
    <row r="501" spans="1:23" s="37" customFormat="1">
      <c r="A501" s="34">
        <v>43122</v>
      </c>
      <c r="B501" s="34">
        <v>2.6847385416695033</v>
      </c>
      <c r="C501" s="35" t="s">
        <v>1070</v>
      </c>
      <c r="D501" s="34" t="s">
        <v>1380</v>
      </c>
      <c r="E501" s="35" t="s">
        <v>43</v>
      </c>
      <c r="F501" s="34" t="s">
        <v>90</v>
      </c>
      <c r="G501" s="70">
        <v>1.524</v>
      </c>
      <c r="H501" s="34" t="s">
        <v>62</v>
      </c>
      <c r="I501" s="36" t="s">
        <v>44</v>
      </c>
      <c r="J501" s="70">
        <v>45.72</v>
      </c>
      <c r="K501" s="37" t="s">
        <v>1381</v>
      </c>
      <c r="L501" s="37" t="s">
        <v>95</v>
      </c>
      <c r="M501" s="70">
        <v>30</v>
      </c>
      <c r="N501" s="37" t="s">
        <v>59</v>
      </c>
      <c r="O501" s="37" t="s">
        <v>1073</v>
      </c>
      <c r="P501" s="38" t="str">
        <f>VLOOKUP(E501,品牌型号对应工厂型号!A:C,2,0)</f>
        <v>1.5mil DABL-10（G-15)</v>
      </c>
      <c r="Q501" s="38" t="str">
        <f>VLOOKUP(E501,品牌型号对应工厂型号!A:C,3,0)</f>
        <v>G-15</v>
      </c>
      <c r="R501" s="39" t="str">
        <f t="shared" si="14"/>
        <v>D11N2137P017</v>
      </c>
      <c r="S501" s="40">
        <f>VLOOKUP(E501,品牌型号对应工厂型号!A:E,5,0)</f>
        <v>5</v>
      </c>
      <c r="T501" s="38" t="str">
        <f>VLOOKUP(E501,品牌型号对应工厂型号!A:I,9,0)</f>
        <v>99:1.5mil DABL-10(G-15)</v>
      </c>
      <c r="V501" s="41" t="str">
        <f t="shared" si="15"/>
        <v>广州七季 曾献平 13711641773 gd</v>
      </c>
      <c r="W501" s="42" t="str">
        <f>VLOOKUP(E501,品牌型号对应工厂型号!A:H,6)</f>
        <v>北极光</v>
      </c>
    </row>
    <row r="502" spans="1:23" s="37" customFormat="1">
      <c r="A502" s="34">
        <v>43122</v>
      </c>
      <c r="B502" s="34">
        <v>2.6847385416695033</v>
      </c>
      <c r="C502" s="35" t="s">
        <v>1070</v>
      </c>
      <c r="D502" s="34" t="s">
        <v>1382</v>
      </c>
      <c r="E502" s="35" t="s">
        <v>43</v>
      </c>
      <c r="F502" s="34" t="s">
        <v>90</v>
      </c>
      <c r="G502" s="70">
        <v>1.524</v>
      </c>
      <c r="H502" s="34" t="s">
        <v>62</v>
      </c>
      <c r="I502" s="36" t="s">
        <v>44</v>
      </c>
      <c r="J502" s="70">
        <v>45.72</v>
      </c>
      <c r="K502" s="37" t="s">
        <v>1383</v>
      </c>
      <c r="L502" s="37" t="s">
        <v>95</v>
      </c>
      <c r="M502" s="70">
        <v>30</v>
      </c>
      <c r="N502" s="37" t="s">
        <v>59</v>
      </c>
      <c r="O502" s="37" t="s">
        <v>1073</v>
      </c>
      <c r="P502" s="38" t="str">
        <f>VLOOKUP(E502,品牌型号对应工厂型号!A:C,2,0)</f>
        <v>1.5mil DABL-10（G-15)</v>
      </c>
      <c r="Q502" s="38" t="str">
        <f>VLOOKUP(E502,品牌型号对应工厂型号!A:C,3,0)</f>
        <v>G-15</v>
      </c>
      <c r="R502" s="39" t="str">
        <f t="shared" si="14"/>
        <v>D11N2137P011</v>
      </c>
      <c r="S502" s="40">
        <f>VLOOKUP(E502,品牌型号对应工厂型号!A:E,5,0)</f>
        <v>5</v>
      </c>
      <c r="T502" s="38" t="str">
        <f>VLOOKUP(E502,品牌型号对应工厂型号!A:I,9,0)</f>
        <v>99:1.5mil DABL-10(G-15)</v>
      </c>
      <c r="V502" s="41" t="str">
        <f t="shared" si="15"/>
        <v>广州七季 曾献平 13711641773 gd</v>
      </c>
      <c r="W502" s="42" t="str">
        <f>VLOOKUP(E502,品牌型号对应工厂型号!A:H,6)</f>
        <v>北极光</v>
      </c>
    </row>
    <row r="503" spans="1:23" s="37" customFormat="1">
      <c r="A503" s="34">
        <v>43122</v>
      </c>
      <c r="B503" s="34">
        <v>2.6847385416695033</v>
      </c>
      <c r="C503" s="35" t="s">
        <v>1070</v>
      </c>
      <c r="D503" s="34" t="s">
        <v>1384</v>
      </c>
      <c r="E503" s="35" t="s">
        <v>43</v>
      </c>
      <c r="F503" s="34" t="s">
        <v>90</v>
      </c>
      <c r="G503" s="70">
        <v>1.524</v>
      </c>
      <c r="H503" s="34" t="s">
        <v>62</v>
      </c>
      <c r="I503" s="36" t="s">
        <v>44</v>
      </c>
      <c r="J503" s="70">
        <v>45.72</v>
      </c>
      <c r="K503" s="37" t="s">
        <v>1385</v>
      </c>
      <c r="L503" s="37" t="s">
        <v>95</v>
      </c>
      <c r="M503" s="70">
        <v>30</v>
      </c>
      <c r="N503" s="37" t="s">
        <v>59</v>
      </c>
      <c r="O503" s="37" t="s">
        <v>1073</v>
      </c>
      <c r="P503" s="38" t="str">
        <f>VLOOKUP(E503,品牌型号对应工厂型号!A:C,2,0)</f>
        <v>1.5mil DABL-10（G-15)</v>
      </c>
      <c r="Q503" s="38" t="str">
        <f>VLOOKUP(E503,品牌型号对应工厂型号!A:C,3,0)</f>
        <v>G-15</v>
      </c>
      <c r="R503" s="39" t="str">
        <f t="shared" si="14"/>
        <v>D11N2137P012</v>
      </c>
      <c r="S503" s="40">
        <f>VLOOKUP(E503,品牌型号对应工厂型号!A:E,5,0)</f>
        <v>5</v>
      </c>
      <c r="T503" s="38" t="str">
        <f>VLOOKUP(E503,品牌型号对应工厂型号!A:I,9,0)</f>
        <v>99:1.5mil DABL-10(G-15)</v>
      </c>
      <c r="V503" s="41" t="str">
        <f t="shared" si="15"/>
        <v>广州七季 曾献平 13711641773 gd</v>
      </c>
      <c r="W503" s="42" t="str">
        <f>VLOOKUP(E503,品牌型号对应工厂型号!A:H,6)</f>
        <v>北极光</v>
      </c>
    </row>
    <row r="504" spans="1:23" s="37" customFormat="1">
      <c r="A504" s="34">
        <v>43122</v>
      </c>
      <c r="B504" s="34">
        <v>2.6847385416695033</v>
      </c>
      <c r="C504" s="35" t="s">
        <v>1070</v>
      </c>
      <c r="D504" s="34" t="s">
        <v>1386</v>
      </c>
      <c r="E504" s="35" t="s">
        <v>43</v>
      </c>
      <c r="F504" s="34" t="s">
        <v>90</v>
      </c>
      <c r="G504" s="70">
        <v>1.524</v>
      </c>
      <c r="H504" s="34" t="s">
        <v>62</v>
      </c>
      <c r="I504" s="36" t="s">
        <v>44</v>
      </c>
      <c r="J504" s="70">
        <v>45.72</v>
      </c>
      <c r="K504" s="37" t="s">
        <v>1387</v>
      </c>
      <c r="L504" s="37" t="s">
        <v>95</v>
      </c>
      <c r="M504" s="70">
        <v>30</v>
      </c>
      <c r="N504" s="37" t="s">
        <v>59</v>
      </c>
      <c r="O504" s="37" t="s">
        <v>1073</v>
      </c>
      <c r="P504" s="38" t="str">
        <f>VLOOKUP(E504,品牌型号对应工厂型号!A:C,2,0)</f>
        <v>1.5mil DABL-10（G-15)</v>
      </c>
      <c r="Q504" s="38" t="str">
        <f>VLOOKUP(E504,品牌型号对应工厂型号!A:C,3,0)</f>
        <v>G-15</v>
      </c>
      <c r="R504" s="39" t="str">
        <f t="shared" si="14"/>
        <v>D11N2137P010</v>
      </c>
      <c r="S504" s="40">
        <f>VLOOKUP(E504,品牌型号对应工厂型号!A:E,5,0)</f>
        <v>5</v>
      </c>
      <c r="T504" s="38" t="str">
        <f>VLOOKUP(E504,品牌型号对应工厂型号!A:I,9,0)</f>
        <v>99:1.5mil DABL-10(G-15)</v>
      </c>
      <c r="V504" s="41" t="str">
        <f t="shared" si="15"/>
        <v>广州七季 曾献平 13711641773 gd</v>
      </c>
      <c r="W504" s="42" t="str">
        <f>VLOOKUP(E504,品牌型号对应工厂型号!A:H,6)</f>
        <v>北极光</v>
      </c>
    </row>
    <row r="505" spans="1:23" s="37" customFormat="1">
      <c r="A505" s="34">
        <v>43122</v>
      </c>
      <c r="B505" s="34">
        <v>2.6847385416695033</v>
      </c>
      <c r="C505" s="35" t="s">
        <v>1070</v>
      </c>
      <c r="D505" s="34" t="s">
        <v>1388</v>
      </c>
      <c r="E505" s="35" t="s">
        <v>43</v>
      </c>
      <c r="F505" s="34" t="s">
        <v>90</v>
      </c>
      <c r="G505" s="70">
        <v>1.524</v>
      </c>
      <c r="H505" s="34" t="s">
        <v>62</v>
      </c>
      <c r="I505" s="36" t="s">
        <v>44</v>
      </c>
      <c r="J505" s="70">
        <v>45.72</v>
      </c>
      <c r="K505" s="37" t="s">
        <v>1389</v>
      </c>
      <c r="L505" s="37" t="s">
        <v>95</v>
      </c>
      <c r="M505" s="70">
        <v>30</v>
      </c>
      <c r="N505" s="37" t="s">
        <v>59</v>
      </c>
      <c r="O505" s="37" t="s">
        <v>1073</v>
      </c>
      <c r="P505" s="38" t="str">
        <f>VLOOKUP(E505,品牌型号对应工厂型号!A:C,2,0)</f>
        <v>1.5mil DABL-10（G-15)</v>
      </c>
      <c r="Q505" s="38" t="str">
        <f>VLOOKUP(E505,品牌型号对应工厂型号!A:C,3,0)</f>
        <v>G-15</v>
      </c>
      <c r="R505" s="39" t="str">
        <f t="shared" si="14"/>
        <v>D11N2137P009</v>
      </c>
      <c r="S505" s="40">
        <f>VLOOKUP(E505,品牌型号对应工厂型号!A:E,5,0)</f>
        <v>5</v>
      </c>
      <c r="T505" s="38" t="str">
        <f>VLOOKUP(E505,品牌型号对应工厂型号!A:I,9,0)</f>
        <v>99:1.5mil DABL-10(G-15)</v>
      </c>
      <c r="V505" s="41" t="str">
        <f t="shared" si="15"/>
        <v>广州七季 曾献平 13711641773 gd</v>
      </c>
      <c r="W505" s="42" t="str">
        <f>VLOOKUP(E505,品牌型号对应工厂型号!A:H,6)</f>
        <v>北极光</v>
      </c>
    </row>
    <row r="506" spans="1:23" s="37" customFormat="1">
      <c r="A506" s="34">
        <v>43122</v>
      </c>
      <c r="B506" s="34">
        <v>2.6847385416695033</v>
      </c>
      <c r="C506" s="35" t="s">
        <v>1070</v>
      </c>
      <c r="D506" s="34" t="s">
        <v>1390</v>
      </c>
      <c r="E506" s="35" t="s">
        <v>43</v>
      </c>
      <c r="F506" s="34" t="s">
        <v>90</v>
      </c>
      <c r="G506" s="70">
        <v>1.524</v>
      </c>
      <c r="H506" s="34" t="s">
        <v>62</v>
      </c>
      <c r="I506" s="36" t="s">
        <v>44</v>
      </c>
      <c r="J506" s="70">
        <v>45.72</v>
      </c>
      <c r="K506" s="37" t="s">
        <v>1391</v>
      </c>
      <c r="L506" s="37" t="s">
        <v>95</v>
      </c>
      <c r="M506" s="70">
        <v>30</v>
      </c>
      <c r="N506" s="37" t="s">
        <v>59</v>
      </c>
      <c r="O506" s="37" t="s">
        <v>1073</v>
      </c>
      <c r="P506" s="38" t="str">
        <f>VLOOKUP(E506,品牌型号对应工厂型号!A:C,2,0)</f>
        <v>1.5mil DABL-10（G-15)</v>
      </c>
      <c r="Q506" s="38" t="str">
        <f>VLOOKUP(E506,品牌型号对应工厂型号!A:C,3,0)</f>
        <v>G-15</v>
      </c>
      <c r="R506" s="39" t="str">
        <f t="shared" si="14"/>
        <v>D11N2137P008</v>
      </c>
      <c r="S506" s="40">
        <f>VLOOKUP(E506,品牌型号对应工厂型号!A:E,5,0)</f>
        <v>5</v>
      </c>
      <c r="T506" s="38" t="str">
        <f>VLOOKUP(E506,品牌型号对应工厂型号!A:I,9,0)</f>
        <v>99:1.5mil DABL-10(G-15)</v>
      </c>
      <c r="V506" s="41" t="str">
        <f t="shared" si="15"/>
        <v>广州七季 曾献平 13711641773 gd</v>
      </c>
      <c r="W506" s="42" t="str">
        <f>VLOOKUP(E506,品牌型号对应工厂型号!A:H,6)</f>
        <v>北极光</v>
      </c>
    </row>
    <row r="507" spans="1:23" s="37" customFormat="1">
      <c r="A507" s="34">
        <v>43122</v>
      </c>
      <c r="B507" s="34">
        <v>2.6847385416695033</v>
      </c>
      <c r="C507" s="35" t="s">
        <v>1070</v>
      </c>
      <c r="D507" s="34" t="s">
        <v>1392</v>
      </c>
      <c r="E507" s="35" t="s">
        <v>43</v>
      </c>
      <c r="F507" s="34" t="s">
        <v>90</v>
      </c>
      <c r="G507" s="70">
        <v>1.524</v>
      </c>
      <c r="H507" s="34" t="s">
        <v>62</v>
      </c>
      <c r="I507" s="36" t="s">
        <v>44</v>
      </c>
      <c r="J507" s="70">
        <v>45.72</v>
      </c>
      <c r="K507" s="37" t="s">
        <v>1393</v>
      </c>
      <c r="L507" s="37" t="s">
        <v>95</v>
      </c>
      <c r="M507" s="70">
        <v>30</v>
      </c>
      <c r="N507" s="37" t="s">
        <v>59</v>
      </c>
      <c r="O507" s="37" t="s">
        <v>1073</v>
      </c>
      <c r="P507" s="38" t="str">
        <f>VLOOKUP(E507,品牌型号对应工厂型号!A:C,2,0)</f>
        <v>1.5mil DABL-10（G-15)</v>
      </c>
      <c r="Q507" s="38" t="str">
        <f>VLOOKUP(E507,品牌型号对应工厂型号!A:C,3,0)</f>
        <v>G-15</v>
      </c>
      <c r="R507" s="39" t="str">
        <f t="shared" si="14"/>
        <v>D11N2137P018</v>
      </c>
      <c r="S507" s="40">
        <f>VLOOKUP(E507,品牌型号对应工厂型号!A:E,5,0)</f>
        <v>5</v>
      </c>
      <c r="T507" s="38" t="str">
        <f>VLOOKUP(E507,品牌型号对应工厂型号!A:I,9,0)</f>
        <v>99:1.5mil DABL-10(G-15)</v>
      </c>
      <c r="V507" s="41" t="str">
        <f t="shared" si="15"/>
        <v>广州七季 曾献平 13711641773 gd</v>
      </c>
      <c r="W507" s="42" t="str">
        <f>VLOOKUP(E507,品牌型号对应工厂型号!A:H,6)</f>
        <v>北极光</v>
      </c>
    </row>
    <row r="508" spans="1:23" s="37" customFormat="1">
      <c r="A508" s="34">
        <v>43122</v>
      </c>
      <c r="B508" s="34">
        <v>2.6847385416695033</v>
      </c>
      <c r="C508" s="35" t="s">
        <v>1070</v>
      </c>
      <c r="D508" s="34" t="s">
        <v>1394</v>
      </c>
      <c r="E508" s="35" t="s">
        <v>53</v>
      </c>
      <c r="F508" s="34" t="s">
        <v>90</v>
      </c>
      <c r="G508" s="70">
        <v>1.524</v>
      </c>
      <c r="H508" s="34" t="s">
        <v>60</v>
      </c>
      <c r="I508" s="36" t="s">
        <v>55</v>
      </c>
      <c r="J508" s="70">
        <v>45.72</v>
      </c>
      <c r="K508" s="37" t="s">
        <v>1395</v>
      </c>
      <c r="L508" s="37" t="s">
        <v>95</v>
      </c>
      <c r="M508" s="70">
        <v>30</v>
      </c>
      <c r="N508" s="37" t="s">
        <v>59</v>
      </c>
      <c r="O508" s="37" t="s">
        <v>1073</v>
      </c>
      <c r="P508" s="38" t="str">
        <f>VLOOKUP(E508,品牌型号对应工厂型号!A:C,2,0)</f>
        <v>1.5mil DABL-25（G-25)</v>
      </c>
      <c r="Q508" s="38" t="str">
        <f>VLOOKUP(E508,品牌型号对应工厂型号!A:C,3,0)</f>
        <v>G-25</v>
      </c>
      <c r="R508" s="39" t="str">
        <f t="shared" si="14"/>
        <v>S01D3178P038</v>
      </c>
      <c r="S508" s="40">
        <f>VLOOKUP(E508,品牌型号对应工厂型号!A:E,5,0)</f>
        <v>5</v>
      </c>
      <c r="T508" s="38" t="str">
        <f>VLOOKUP(E508,品牌型号对应工厂型号!A:I,9,0)</f>
        <v>100:1.5mil DABL-25(G-25)</v>
      </c>
      <c r="V508" s="41" t="str">
        <f t="shared" si="15"/>
        <v>广州七季 曾献平 13711641773 gd</v>
      </c>
      <c r="W508" s="42" t="str">
        <f>VLOOKUP(E508,品牌型号对应工厂型号!A:H,6)</f>
        <v>北极光</v>
      </c>
    </row>
    <row r="509" spans="1:23" s="37" customFormat="1">
      <c r="A509" s="34">
        <v>43122</v>
      </c>
      <c r="B509" s="34">
        <v>2.6847385416695033</v>
      </c>
      <c r="C509" s="35" t="s">
        <v>1070</v>
      </c>
      <c r="D509" s="34" t="s">
        <v>1396</v>
      </c>
      <c r="E509" s="35" t="s">
        <v>53</v>
      </c>
      <c r="F509" s="34" t="s">
        <v>90</v>
      </c>
      <c r="G509" s="70">
        <v>1.524</v>
      </c>
      <c r="H509" s="34" t="s">
        <v>60</v>
      </c>
      <c r="I509" s="36" t="s">
        <v>55</v>
      </c>
      <c r="J509" s="70">
        <v>45.72</v>
      </c>
      <c r="K509" s="37" t="s">
        <v>1397</v>
      </c>
      <c r="L509" s="37" t="s">
        <v>95</v>
      </c>
      <c r="M509" s="70">
        <v>30</v>
      </c>
      <c r="N509" s="37" t="s">
        <v>59</v>
      </c>
      <c r="O509" s="37" t="s">
        <v>1073</v>
      </c>
      <c r="P509" s="38" t="str">
        <f>VLOOKUP(E509,品牌型号对应工厂型号!A:C,2,0)</f>
        <v>1.5mil DABL-25（G-25)</v>
      </c>
      <c r="Q509" s="38" t="str">
        <f>VLOOKUP(E509,品牌型号对应工厂型号!A:C,3,0)</f>
        <v>G-25</v>
      </c>
      <c r="R509" s="39" t="str">
        <f t="shared" si="14"/>
        <v>S01D3178P039</v>
      </c>
      <c r="S509" s="40">
        <f>VLOOKUP(E509,品牌型号对应工厂型号!A:E,5,0)</f>
        <v>5</v>
      </c>
      <c r="T509" s="38" t="str">
        <f>VLOOKUP(E509,品牌型号对应工厂型号!A:I,9,0)</f>
        <v>100:1.5mil DABL-25(G-25)</v>
      </c>
      <c r="V509" s="41" t="str">
        <f t="shared" si="15"/>
        <v>广州七季 曾献平 13711641773 gd</v>
      </c>
      <c r="W509" s="42" t="str">
        <f>VLOOKUP(E509,品牌型号对应工厂型号!A:H,6)</f>
        <v>北极光</v>
      </c>
    </row>
    <row r="510" spans="1:23" s="37" customFormat="1">
      <c r="A510" s="34">
        <v>43122</v>
      </c>
      <c r="B510" s="34">
        <v>2.6847385416695033</v>
      </c>
      <c r="C510" s="35" t="s">
        <v>1070</v>
      </c>
      <c r="D510" s="34" t="s">
        <v>1398</v>
      </c>
      <c r="E510" s="35" t="s">
        <v>53</v>
      </c>
      <c r="F510" s="34" t="s">
        <v>90</v>
      </c>
      <c r="G510" s="70">
        <v>1.524</v>
      </c>
      <c r="H510" s="34" t="s">
        <v>60</v>
      </c>
      <c r="I510" s="36" t="s">
        <v>55</v>
      </c>
      <c r="J510" s="70">
        <v>45.72</v>
      </c>
      <c r="K510" s="37" t="s">
        <v>1399</v>
      </c>
      <c r="L510" s="37" t="s">
        <v>95</v>
      </c>
      <c r="M510" s="70">
        <v>30</v>
      </c>
      <c r="N510" s="37" t="s">
        <v>59</v>
      </c>
      <c r="O510" s="37" t="s">
        <v>1073</v>
      </c>
      <c r="P510" s="38" t="str">
        <f>VLOOKUP(E510,品牌型号对应工厂型号!A:C,2,0)</f>
        <v>1.5mil DABL-25（G-25)</v>
      </c>
      <c r="Q510" s="38" t="str">
        <f>VLOOKUP(E510,品牌型号对应工厂型号!A:C,3,0)</f>
        <v>G-25</v>
      </c>
      <c r="R510" s="39" t="str">
        <f t="shared" si="14"/>
        <v>S01D3178P040</v>
      </c>
      <c r="S510" s="40">
        <f>VLOOKUP(E510,品牌型号对应工厂型号!A:E,5,0)</f>
        <v>5</v>
      </c>
      <c r="T510" s="38" t="str">
        <f>VLOOKUP(E510,品牌型号对应工厂型号!A:I,9,0)</f>
        <v>100:1.5mil DABL-25(G-25)</v>
      </c>
      <c r="V510" s="41" t="str">
        <f t="shared" si="15"/>
        <v>广州七季 曾献平 13711641773 gd</v>
      </c>
      <c r="W510" s="42" t="str">
        <f>VLOOKUP(E510,品牌型号对应工厂型号!A:H,6)</f>
        <v>北极光</v>
      </c>
    </row>
    <row r="511" spans="1:23" s="37" customFormat="1">
      <c r="A511" s="34">
        <v>43122</v>
      </c>
      <c r="B511" s="34">
        <v>2.6847385416695033</v>
      </c>
      <c r="C511" s="35" t="s">
        <v>1070</v>
      </c>
      <c r="D511" s="34" t="s">
        <v>1400</v>
      </c>
      <c r="E511" s="35" t="s">
        <v>53</v>
      </c>
      <c r="F511" s="34" t="s">
        <v>90</v>
      </c>
      <c r="G511" s="70">
        <v>1.524</v>
      </c>
      <c r="H511" s="34" t="s">
        <v>60</v>
      </c>
      <c r="I511" s="36" t="s">
        <v>55</v>
      </c>
      <c r="J511" s="70">
        <v>45.72</v>
      </c>
      <c r="K511" s="37" t="s">
        <v>1401</v>
      </c>
      <c r="L511" s="37" t="s">
        <v>95</v>
      </c>
      <c r="M511" s="70">
        <v>30</v>
      </c>
      <c r="N511" s="37" t="s">
        <v>59</v>
      </c>
      <c r="O511" s="37" t="s">
        <v>1073</v>
      </c>
      <c r="P511" s="38" t="str">
        <f>VLOOKUP(E511,品牌型号对应工厂型号!A:C,2,0)</f>
        <v>1.5mil DABL-25（G-25)</v>
      </c>
      <c r="Q511" s="38" t="str">
        <f>VLOOKUP(E511,品牌型号对应工厂型号!A:C,3,0)</f>
        <v>G-25</v>
      </c>
      <c r="R511" s="39" t="str">
        <f t="shared" si="14"/>
        <v>S01D3178P041</v>
      </c>
      <c r="S511" s="40">
        <f>VLOOKUP(E511,品牌型号对应工厂型号!A:E,5,0)</f>
        <v>5</v>
      </c>
      <c r="T511" s="38" t="str">
        <f>VLOOKUP(E511,品牌型号对应工厂型号!A:I,9,0)</f>
        <v>100:1.5mil DABL-25(G-25)</v>
      </c>
      <c r="V511" s="41" t="str">
        <f t="shared" si="15"/>
        <v>广州七季 曾献平 13711641773 gd</v>
      </c>
      <c r="W511" s="42" t="str">
        <f>VLOOKUP(E511,品牌型号对应工厂型号!A:H,6)</f>
        <v>北极光</v>
      </c>
    </row>
    <row r="512" spans="1:23" s="37" customFormat="1">
      <c r="A512" s="34">
        <v>43122</v>
      </c>
      <c r="B512" s="34">
        <v>2.6847385416695033</v>
      </c>
      <c r="C512" s="35" t="s">
        <v>1070</v>
      </c>
      <c r="D512" s="34" t="s">
        <v>1402</v>
      </c>
      <c r="E512" s="35" t="s">
        <v>53</v>
      </c>
      <c r="F512" s="34" t="s">
        <v>90</v>
      </c>
      <c r="G512" s="70">
        <v>1.524</v>
      </c>
      <c r="H512" s="34" t="s">
        <v>60</v>
      </c>
      <c r="I512" s="36" t="s">
        <v>55</v>
      </c>
      <c r="J512" s="70">
        <v>45.72</v>
      </c>
      <c r="K512" s="37" t="s">
        <v>1403</v>
      </c>
      <c r="L512" s="37" t="s">
        <v>95</v>
      </c>
      <c r="M512" s="70">
        <v>30</v>
      </c>
      <c r="N512" s="37" t="s">
        <v>59</v>
      </c>
      <c r="O512" s="37" t="s">
        <v>1073</v>
      </c>
      <c r="P512" s="38" t="str">
        <f>VLOOKUP(E512,品牌型号对应工厂型号!A:C,2,0)</f>
        <v>1.5mil DABL-25（G-25)</v>
      </c>
      <c r="Q512" s="38" t="str">
        <f>VLOOKUP(E512,品牌型号对应工厂型号!A:C,3,0)</f>
        <v>G-25</v>
      </c>
      <c r="R512" s="39" t="str">
        <f t="shared" si="14"/>
        <v>S01D3178P046</v>
      </c>
      <c r="S512" s="40">
        <f>VLOOKUP(E512,品牌型号对应工厂型号!A:E,5,0)</f>
        <v>5</v>
      </c>
      <c r="T512" s="38" t="str">
        <f>VLOOKUP(E512,品牌型号对应工厂型号!A:I,9,0)</f>
        <v>100:1.5mil DABL-25(G-25)</v>
      </c>
      <c r="V512" s="41" t="str">
        <f t="shared" si="15"/>
        <v>广州七季 曾献平 13711641773 gd</v>
      </c>
      <c r="W512" s="42" t="str">
        <f>VLOOKUP(E512,品牌型号对应工厂型号!A:H,6)</f>
        <v>北极光</v>
      </c>
    </row>
    <row r="513" spans="1:23" s="37" customFormat="1">
      <c r="A513" s="34">
        <v>43122</v>
      </c>
      <c r="B513" s="34">
        <v>2.6847385416695033</v>
      </c>
      <c r="C513" s="35" t="s">
        <v>1070</v>
      </c>
      <c r="D513" s="34" t="s">
        <v>1404</v>
      </c>
      <c r="E513" s="35" t="s">
        <v>53</v>
      </c>
      <c r="F513" s="34" t="s">
        <v>90</v>
      </c>
      <c r="G513" s="70">
        <v>1.524</v>
      </c>
      <c r="H513" s="34" t="s">
        <v>60</v>
      </c>
      <c r="I513" s="36" t="s">
        <v>55</v>
      </c>
      <c r="J513" s="70">
        <v>45.72</v>
      </c>
      <c r="K513" s="37" t="s">
        <v>1405</v>
      </c>
      <c r="L513" s="37" t="s">
        <v>95</v>
      </c>
      <c r="M513" s="70">
        <v>30</v>
      </c>
      <c r="N513" s="37" t="s">
        <v>59</v>
      </c>
      <c r="O513" s="37" t="s">
        <v>1073</v>
      </c>
      <c r="P513" s="38" t="str">
        <f>VLOOKUP(E513,品牌型号对应工厂型号!A:C,2,0)</f>
        <v>1.5mil DABL-25（G-25)</v>
      </c>
      <c r="Q513" s="38" t="str">
        <f>VLOOKUP(E513,品牌型号对应工厂型号!A:C,3,0)</f>
        <v>G-25</v>
      </c>
      <c r="R513" s="39" t="str">
        <f t="shared" si="14"/>
        <v>S01D3178P045</v>
      </c>
      <c r="S513" s="40">
        <f>VLOOKUP(E513,品牌型号对应工厂型号!A:E,5,0)</f>
        <v>5</v>
      </c>
      <c r="T513" s="38" t="str">
        <f>VLOOKUP(E513,品牌型号对应工厂型号!A:I,9,0)</f>
        <v>100:1.5mil DABL-25(G-25)</v>
      </c>
      <c r="V513" s="41" t="str">
        <f t="shared" si="15"/>
        <v>广州七季 曾献平 13711641773 gd</v>
      </c>
      <c r="W513" s="42" t="str">
        <f>VLOOKUP(E513,品牌型号对应工厂型号!A:H,6)</f>
        <v>北极光</v>
      </c>
    </row>
    <row r="514" spans="1:23" s="37" customFormat="1">
      <c r="A514" s="34">
        <v>43122</v>
      </c>
      <c r="B514" s="34">
        <v>2.6847385416695033</v>
      </c>
      <c r="C514" s="35" t="s">
        <v>1070</v>
      </c>
      <c r="D514" s="34" t="s">
        <v>1406</v>
      </c>
      <c r="E514" s="35" t="s">
        <v>53</v>
      </c>
      <c r="F514" s="34" t="s">
        <v>90</v>
      </c>
      <c r="G514" s="70">
        <v>1.524</v>
      </c>
      <c r="H514" s="34" t="s">
        <v>60</v>
      </c>
      <c r="I514" s="36" t="s">
        <v>55</v>
      </c>
      <c r="J514" s="70">
        <v>45.72</v>
      </c>
      <c r="K514" s="37" t="s">
        <v>1407</v>
      </c>
      <c r="L514" s="37" t="s">
        <v>95</v>
      </c>
      <c r="M514" s="70">
        <v>30</v>
      </c>
      <c r="N514" s="37" t="s">
        <v>59</v>
      </c>
      <c r="O514" s="37" t="s">
        <v>1073</v>
      </c>
      <c r="P514" s="38" t="str">
        <f>VLOOKUP(E514,品牌型号对应工厂型号!A:C,2,0)</f>
        <v>1.5mil DABL-25（G-25)</v>
      </c>
      <c r="Q514" s="38" t="str">
        <f>VLOOKUP(E514,品牌型号对应工厂型号!A:C,3,0)</f>
        <v>G-25</v>
      </c>
      <c r="R514" s="39" t="str">
        <f t="shared" ref="R514:R577" si="16">K514</f>
        <v>S01D3178P047</v>
      </c>
      <c r="S514" s="40">
        <f>VLOOKUP(E514,品牌型号对应工厂型号!A:E,5,0)</f>
        <v>5</v>
      </c>
      <c r="T514" s="38" t="str">
        <f>VLOOKUP(E514,品牌型号对应工厂型号!A:I,9,0)</f>
        <v>100:1.5mil DABL-25(G-25)</v>
      </c>
      <c r="V514" s="41" t="str">
        <f t="shared" ref="V514:V577" si="17">O514</f>
        <v>广州七季 曾献平 13711641773 gd</v>
      </c>
      <c r="W514" s="42" t="str">
        <f>VLOOKUP(E514,品牌型号对应工厂型号!A:H,6)</f>
        <v>北极光</v>
      </c>
    </row>
    <row r="515" spans="1:23" s="37" customFormat="1">
      <c r="A515" s="34">
        <v>43122</v>
      </c>
      <c r="B515" s="34">
        <v>2.6847385416695033</v>
      </c>
      <c r="C515" s="35" t="s">
        <v>1070</v>
      </c>
      <c r="D515" s="34" t="s">
        <v>1408</v>
      </c>
      <c r="E515" s="35" t="s">
        <v>53</v>
      </c>
      <c r="F515" s="34" t="s">
        <v>90</v>
      </c>
      <c r="G515" s="70">
        <v>1.524</v>
      </c>
      <c r="H515" s="34" t="s">
        <v>60</v>
      </c>
      <c r="I515" s="36" t="s">
        <v>55</v>
      </c>
      <c r="J515" s="70">
        <v>45.72</v>
      </c>
      <c r="K515" s="37" t="s">
        <v>1409</v>
      </c>
      <c r="L515" s="37" t="s">
        <v>95</v>
      </c>
      <c r="M515" s="70">
        <v>30</v>
      </c>
      <c r="N515" s="37" t="s">
        <v>59</v>
      </c>
      <c r="O515" s="37" t="s">
        <v>1073</v>
      </c>
      <c r="P515" s="38" t="str">
        <f>VLOOKUP(E515,品牌型号对应工厂型号!A:C,2,0)</f>
        <v>1.5mil DABL-25（G-25)</v>
      </c>
      <c r="Q515" s="38" t="str">
        <f>VLOOKUP(E515,品牌型号对应工厂型号!A:C,3,0)</f>
        <v>G-25</v>
      </c>
      <c r="R515" s="39" t="str">
        <f t="shared" si="16"/>
        <v>D11D2362P045</v>
      </c>
      <c r="S515" s="40">
        <f>VLOOKUP(E515,品牌型号对应工厂型号!A:E,5,0)</f>
        <v>5</v>
      </c>
      <c r="T515" s="38" t="str">
        <f>VLOOKUP(E515,品牌型号对应工厂型号!A:I,9,0)</f>
        <v>100:1.5mil DABL-25(G-25)</v>
      </c>
      <c r="V515" s="41" t="str">
        <f t="shared" si="17"/>
        <v>广州七季 曾献平 13711641773 gd</v>
      </c>
      <c r="W515" s="42" t="str">
        <f>VLOOKUP(E515,品牌型号对应工厂型号!A:H,6)</f>
        <v>北极光</v>
      </c>
    </row>
    <row r="516" spans="1:23" s="37" customFormat="1">
      <c r="A516" s="34">
        <v>43122</v>
      </c>
      <c r="B516" s="34">
        <v>2.6847385416695033</v>
      </c>
      <c r="C516" s="35" t="s">
        <v>1070</v>
      </c>
      <c r="D516" s="34" t="s">
        <v>1410</v>
      </c>
      <c r="E516" s="35" t="s">
        <v>53</v>
      </c>
      <c r="F516" s="34" t="s">
        <v>90</v>
      </c>
      <c r="G516" s="70">
        <v>1.524</v>
      </c>
      <c r="H516" s="34" t="s">
        <v>60</v>
      </c>
      <c r="I516" s="36" t="s">
        <v>55</v>
      </c>
      <c r="J516" s="70">
        <v>45.72</v>
      </c>
      <c r="K516" s="37" t="s">
        <v>1411</v>
      </c>
      <c r="L516" s="37" t="s">
        <v>95</v>
      </c>
      <c r="M516" s="70">
        <v>30</v>
      </c>
      <c r="N516" s="37" t="s">
        <v>59</v>
      </c>
      <c r="O516" s="37" t="s">
        <v>1073</v>
      </c>
      <c r="P516" s="38" t="str">
        <f>VLOOKUP(E516,品牌型号对应工厂型号!A:C,2,0)</f>
        <v>1.5mil DABL-25（G-25)</v>
      </c>
      <c r="Q516" s="38" t="str">
        <f>VLOOKUP(E516,品牌型号对应工厂型号!A:C,3,0)</f>
        <v>G-25</v>
      </c>
      <c r="R516" s="39" t="str">
        <f t="shared" si="16"/>
        <v>D11D2388P009</v>
      </c>
      <c r="S516" s="40">
        <f>VLOOKUP(E516,品牌型号对应工厂型号!A:E,5,0)</f>
        <v>5</v>
      </c>
      <c r="T516" s="38" t="str">
        <f>VLOOKUP(E516,品牌型号对应工厂型号!A:I,9,0)</f>
        <v>100:1.5mil DABL-25(G-25)</v>
      </c>
      <c r="V516" s="41" t="str">
        <f t="shared" si="17"/>
        <v>广州七季 曾献平 13711641773 gd</v>
      </c>
      <c r="W516" s="42" t="str">
        <f>VLOOKUP(E516,品牌型号对应工厂型号!A:H,6)</f>
        <v>北极光</v>
      </c>
    </row>
    <row r="517" spans="1:23" s="37" customFormat="1">
      <c r="A517" s="34">
        <v>43122</v>
      </c>
      <c r="B517" s="34">
        <v>2.6847385416695033</v>
      </c>
      <c r="C517" s="35" t="s">
        <v>1070</v>
      </c>
      <c r="D517" s="34" t="s">
        <v>1412</v>
      </c>
      <c r="E517" s="35" t="s">
        <v>53</v>
      </c>
      <c r="F517" s="34" t="s">
        <v>90</v>
      </c>
      <c r="G517" s="70">
        <v>1.524</v>
      </c>
      <c r="H517" s="34" t="s">
        <v>60</v>
      </c>
      <c r="I517" s="36" t="s">
        <v>55</v>
      </c>
      <c r="J517" s="70">
        <v>45.72</v>
      </c>
      <c r="K517" s="37" t="s">
        <v>1413</v>
      </c>
      <c r="L517" s="37" t="s">
        <v>95</v>
      </c>
      <c r="M517" s="70">
        <v>30</v>
      </c>
      <c r="N517" s="37" t="s">
        <v>59</v>
      </c>
      <c r="O517" s="37" t="s">
        <v>1073</v>
      </c>
      <c r="P517" s="38" t="str">
        <f>VLOOKUP(E517,品牌型号对应工厂型号!A:C,2,0)</f>
        <v>1.5mil DABL-25（G-25)</v>
      </c>
      <c r="Q517" s="38" t="str">
        <f>VLOOKUP(E517,品牌型号对应工厂型号!A:C,3,0)</f>
        <v>G-25</v>
      </c>
      <c r="R517" s="39" t="str">
        <f t="shared" si="16"/>
        <v>D11D2388P004</v>
      </c>
      <c r="S517" s="40">
        <f>VLOOKUP(E517,品牌型号对应工厂型号!A:E,5,0)</f>
        <v>5</v>
      </c>
      <c r="T517" s="38" t="str">
        <f>VLOOKUP(E517,品牌型号对应工厂型号!A:I,9,0)</f>
        <v>100:1.5mil DABL-25(G-25)</v>
      </c>
      <c r="V517" s="41" t="str">
        <f t="shared" si="17"/>
        <v>广州七季 曾献平 13711641773 gd</v>
      </c>
      <c r="W517" s="42" t="str">
        <f>VLOOKUP(E517,品牌型号对应工厂型号!A:H,6)</f>
        <v>北极光</v>
      </c>
    </row>
    <row r="518" spans="1:23" s="37" customFormat="1">
      <c r="A518" s="34">
        <v>43122</v>
      </c>
      <c r="B518" s="34">
        <v>2.6847385416695033</v>
      </c>
      <c r="C518" s="35" t="s">
        <v>1070</v>
      </c>
      <c r="D518" s="34" t="s">
        <v>1414</v>
      </c>
      <c r="E518" s="35" t="s">
        <v>53</v>
      </c>
      <c r="F518" s="34" t="s">
        <v>90</v>
      </c>
      <c r="G518" s="70">
        <v>1.524</v>
      </c>
      <c r="H518" s="34" t="s">
        <v>60</v>
      </c>
      <c r="I518" s="36" t="s">
        <v>55</v>
      </c>
      <c r="J518" s="70">
        <v>45.72</v>
      </c>
      <c r="K518" s="37" t="s">
        <v>1415</v>
      </c>
      <c r="L518" s="37" t="s">
        <v>95</v>
      </c>
      <c r="M518" s="70">
        <v>30</v>
      </c>
      <c r="N518" s="37" t="s">
        <v>59</v>
      </c>
      <c r="O518" s="37" t="s">
        <v>1073</v>
      </c>
      <c r="P518" s="38" t="str">
        <f>VLOOKUP(E518,品牌型号对应工厂型号!A:C,2,0)</f>
        <v>1.5mil DABL-25（G-25)</v>
      </c>
      <c r="Q518" s="38" t="str">
        <f>VLOOKUP(E518,品牌型号对应工厂型号!A:C,3,0)</f>
        <v>G-25</v>
      </c>
      <c r="R518" s="39" t="str">
        <f t="shared" si="16"/>
        <v>D11D2388P007</v>
      </c>
      <c r="S518" s="40">
        <f>VLOOKUP(E518,品牌型号对应工厂型号!A:E,5,0)</f>
        <v>5</v>
      </c>
      <c r="T518" s="38" t="str">
        <f>VLOOKUP(E518,品牌型号对应工厂型号!A:I,9,0)</f>
        <v>100:1.5mil DABL-25(G-25)</v>
      </c>
      <c r="V518" s="41" t="str">
        <f t="shared" si="17"/>
        <v>广州七季 曾献平 13711641773 gd</v>
      </c>
      <c r="W518" s="42" t="str">
        <f>VLOOKUP(E518,品牌型号对应工厂型号!A:H,6)</f>
        <v>北极光</v>
      </c>
    </row>
    <row r="519" spans="1:23" s="37" customFormat="1">
      <c r="A519" s="34">
        <v>43122</v>
      </c>
      <c r="B519" s="34">
        <v>2.6847385416695033</v>
      </c>
      <c r="C519" s="35" t="s">
        <v>1070</v>
      </c>
      <c r="D519" s="34" t="s">
        <v>1416</v>
      </c>
      <c r="E519" s="35" t="s">
        <v>53</v>
      </c>
      <c r="F519" s="34" t="s">
        <v>90</v>
      </c>
      <c r="G519" s="70">
        <v>1.524</v>
      </c>
      <c r="H519" s="34" t="s">
        <v>60</v>
      </c>
      <c r="I519" s="36" t="s">
        <v>55</v>
      </c>
      <c r="J519" s="70">
        <v>45.72</v>
      </c>
      <c r="K519" s="37" t="s">
        <v>1417</v>
      </c>
      <c r="L519" s="37" t="s">
        <v>95</v>
      </c>
      <c r="M519" s="70">
        <v>30</v>
      </c>
      <c r="N519" s="37" t="s">
        <v>59</v>
      </c>
      <c r="O519" s="37" t="s">
        <v>1073</v>
      </c>
      <c r="P519" s="38" t="str">
        <f>VLOOKUP(E519,品牌型号对应工厂型号!A:C,2,0)</f>
        <v>1.5mil DABL-25（G-25)</v>
      </c>
      <c r="Q519" s="38" t="str">
        <f>VLOOKUP(E519,品牌型号对应工厂型号!A:C,3,0)</f>
        <v>G-25</v>
      </c>
      <c r="R519" s="39" t="str">
        <f t="shared" si="16"/>
        <v>D11D2388P008</v>
      </c>
      <c r="S519" s="40">
        <f>VLOOKUP(E519,品牌型号对应工厂型号!A:E,5,0)</f>
        <v>5</v>
      </c>
      <c r="T519" s="38" t="str">
        <f>VLOOKUP(E519,品牌型号对应工厂型号!A:I,9,0)</f>
        <v>100:1.5mil DABL-25(G-25)</v>
      </c>
      <c r="V519" s="41" t="str">
        <f t="shared" si="17"/>
        <v>广州七季 曾献平 13711641773 gd</v>
      </c>
      <c r="W519" s="42" t="str">
        <f>VLOOKUP(E519,品牌型号对应工厂型号!A:H,6)</f>
        <v>北极光</v>
      </c>
    </row>
    <row r="520" spans="1:23" s="37" customFormat="1">
      <c r="A520" s="34">
        <v>43122</v>
      </c>
      <c r="B520" s="34">
        <v>2.6847385416695033</v>
      </c>
      <c r="C520" s="35" t="s">
        <v>1070</v>
      </c>
      <c r="D520" s="34" t="s">
        <v>1418</v>
      </c>
      <c r="E520" s="35" t="s">
        <v>53</v>
      </c>
      <c r="F520" s="34" t="s">
        <v>90</v>
      </c>
      <c r="G520" s="70">
        <v>1.524</v>
      </c>
      <c r="H520" s="34" t="s">
        <v>60</v>
      </c>
      <c r="I520" s="36" t="s">
        <v>55</v>
      </c>
      <c r="J520" s="70">
        <v>45.72</v>
      </c>
      <c r="K520" s="37" t="s">
        <v>1419</v>
      </c>
      <c r="L520" s="37" t="s">
        <v>95</v>
      </c>
      <c r="M520" s="70">
        <v>30</v>
      </c>
      <c r="N520" s="37" t="s">
        <v>59</v>
      </c>
      <c r="O520" s="37" t="s">
        <v>1073</v>
      </c>
      <c r="P520" s="38" t="str">
        <f>VLOOKUP(E520,品牌型号对应工厂型号!A:C,2,0)</f>
        <v>1.5mil DABL-25（G-25)</v>
      </c>
      <c r="Q520" s="38" t="str">
        <f>VLOOKUP(E520,品牌型号对应工厂型号!A:C,3,0)</f>
        <v>G-25</v>
      </c>
      <c r="R520" s="39" t="str">
        <f t="shared" si="16"/>
        <v>D11D2388P006</v>
      </c>
      <c r="S520" s="40">
        <f>VLOOKUP(E520,品牌型号对应工厂型号!A:E,5,0)</f>
        <v>5</v>
      </c>
      <c r="T520" s="38" t="str">
        <f>VLOOKUP(E520,品牌型号对应工厂型号!A:I,9,0)</f>
        <v>100:1.5mil DABL-25(G-25)</v>
      </c>
      <c r="V520" s="41" t="str">
        <f t="shared" si="17"/>
        <v>广州七季 曾献平 13711641773 gd</v>
      </c>
      <c r="W520" s="42" t="str">
        <f>VLOOKUP(E520,品牌型号对应工厂型号!A:H,6)</f>
        <v>北极光</v>
      </c>
    </row>
    <row r="521" spans="1:23" s="37" customFormat="1">
      <c r="A521" s="34">
        <v>43122</v>
      </c>
      <c r="B521" s="34">
        <v>2.6847385416695033</v>
      </c>
      <c r="C521" s="35" t="s">
        <v>1070</v>
      </c>
      <c r="D521" s="34" t="s">
        <v>1420</v>
      </c>
      <c r="E521" s="35" t="s">
        <v>53</v>
      </c>
      <c r="F521" s="34" t="s">
        <v>90</v>
      </c>
      <c r="G521" s="70">
        <v>1.524</v>
      </c>
      <c r="H521" s="34" t="s">
        <v>60</v>
      </c>
      <c r="I521" s="36" t="s">
        <v>55</v>
      </c>
      <c r="J521" s="70">
        <v>45.72</v>
      </c>
      <c r="K521" s="37" t="s">
        <v>1421</v>
      </c>
      <c r="L521" s="37" t="s">
        <v>95</v>
      </c>
      <c r="M521" s="70">
        <v>30</v>
      </c>
      <c r="N521" s="37" t="s">
        <v>59</v>
      </c>
      <c r="O521" s="37" t="s">
        <v>1073</v>
      </c>
      <c r="P521" s="38" t="str">
        <f>VLOOKUP(E521,品牌型号对应工厂型号!A:C,2,0)</f>
        <v>1.5mil DABL-25（G-25)</v>
      </c>
      <c r="Q521" s="38" t="str">
        <f>VLOOKUP(E521,品牌型号对应工厂型号!A:C,3,0)</f>
        <v>G-25</v>
      </c>
      <c r="R521" s="39" t="str">
        <f t="shared" si="16"/>
        <v>D11D2388P005</v>
      </c>
      <c r="S521" s="40">
        <f>VLOOKUP(E521,品牌型号对应工厂型号!A:E,5,0)</f>
        <v>5</v>
      </c>
      <c r="T521" s="38" t="str">
        <f>VLOOKUP(E521,品牌型号对应工厂型号!A:I,9,0)</f>
        <v>100:1.5mil DABL-25(G-25)</v>
      </c>
      <c r="V521" s="41" t="str">
        <f t="shared" si="17"/>
        <v>广州七季 曾献平 13711641773 gd</v>
      </c>
      <c r="W521" s="42" t="str">
        <f>VLOOKUP(E521,品牌型号对应工厂型号!A:H,6)</f>
        <v>北极光</v>
      </c>
    </row>
    <row r="522" spans="1:23" s="37" customFormat="1">
      <c r="A522" s="34">
        <v>43122</v>
      </c>
      <c r="B522" s="34">
        <v>2.6847385416695033</v>
      </c>
      <c r="C522" s="35" t="s">
        <v>1070</v>
      </c>
      <c r="D522" s="34" t="s">
        <v>1422</v>
      </c>
      <c r="E522" s="35" t="s">
        <v>53</v>
      </c>
      <c r="F522" s="34" t="s">
        <v>90</v>
      </c>
      <c r="G522" s="70">
        <v>1.524</v>
      </c>
      <c r="H522" s="34" t="s">
        <v>60</v>
      </c>
      <c r="I522" s="36" t="s">
        <v>55</v>
      </c>
      <c r="J522" s="70">
        <v>45.72</v>
      </c>
      <c r="K522" s="37" t="s">
        <v>1423</v>
      </c>
      <c r="L522" s="37" t="s">
        <v>95</v>
      </c>
      <c r="M522" s="70">
        <v>30</v>
      </c>
      <c r="N522" s="37" t="s">
        <v>59</v>
      </c>
      <c r="O522" s="37" t="s">
        <v>1073</v>
      </c>
      <c r="P522" s="38" t="str">
        <f>VLOOKUP(E522,品牌型号对应工厂型号!A:C,2,0)</f>
        <v>1.5mil DABL-25（G-25)</v>
      </c>
      <c r="Q522" s="38" t="str">
        <f>VLOOKUP(E522,品牌型号对应工厂型号!A:C,3,0)</f>
        <v>G-25</v>
      </c>
      <c r="R522" s="39" t="str">
        <f t="shared" si="16"/>
        <v>D11D2362P044</v>
      </c>
      <c r="S522" s="40">
        <f>VLOOKUP(E522,品牌型号对应工厂型号!A:E,5,0)</f>
        <v>5</v>
      </c>
      <c r="T522" s="38" t="str">
        <f>VLOOKUP(E522,品牌型号对应工厂型号!A:I,9,0)</f>
        <v>100:1.5mil DABL-25(G-25)</v>
      </c>
      <c r="V522" s="41" t="str">
        <f t="shared" si="17"/>
        <v>广州七季 曾献平 13711641773 gd</v>
      </c>
      <c r="W522" s="42" t="str">
        <f>VLOOKUP(E522,品牌型号对应工厂型号!A:H,6)</f>
        <v>北极光</v>
      </c>
    </row>
    <row r="523" spans="1:23" s="37" customFormat="1">
      <c r="A523" s="34">
        <v>43122</v>
      </c>
      <c r="B523" s="34">
        <v>2.6847385416695033</v>
      </c>
      <c r="C523" s="35" t="s">
        <v>1070</v>
      </c>
      <c r="D523" s="34" t="s">
        <v>1424</v>
      </c>
      <c r="E523" s="35" t="s">
        <v>53</v>
      </c>
      <c r="F523" s="34" t="s">
        <v>90</v>
      </c>
      <c r="G523" s="70">
        <v>1.524</v>
      </c>
      <c r="H523" s="34" t="s">
        <v>60</v>
      </c>
      <c r="I523" s="36" t="s">
        <v>55</v>
      </c>
      <c r="J523" s="70">
        <v>45.72</v>
      </c>
      <c r="K523" s="37" t="s">
        <v>1425</v>
      </c>
      <c r="L523" s="37" t="s">
        <v>95</v>
      </c>
      <c r="M523" s="70">
        <v>30</v>
      </c>
      <c r="N523" s="37" t="s">
        <v>59</v>
      </c>
      <c r="O523" s="37" t="s">
        <v>1073</v>
      </c>
      <c r="P523" s="38" t="str">
        <f>VLOOKUP(E523,品牌型号对应工厂型号!A:C,2,0)</f>
        <v>1.5mil DABL-25（G-25)</v>
      </c>
      <c r="Q523" s="38" t="str">
        <f>VLOOKUP(E523,品牌型号对应工厂型号!A:C,3,0)</f>
        <v>G-25</v>
      </c>
      <c r="R523" s="39" t="str">
        <f t="shared" si="16"/>
        <v>D11D2362P047</v>
      </c>
      <c r="S523" s="40">
        <f>VLOOKUP(E523,品牌型号对应工厂型号!A:E,5,0)</f>
        <v>5</v>
      </c>
      <c r="T523" s="38" t="str">
        <f>VLOOKUP(E523,品牌型号对应工厂型号!A:I,9,0)</f>
        <v>100:1.5mil DABL-25(G-25)</v>
      </c>
      <c r="V523" s="41" t="str">
        <f t="shared" si="17"/>
        <v>广州七季 曾献平 13711641773 gd</v>
      </c>
      <c r="W523" s="42" t="str">
        <f>VLOOKUP(E523,品牌型号对应工厂型号!A:H,6)</f>
        <v>北极光</v>
      </c>
    </row>
    <row r="524" spans="1:23" s="37" customFormat="1">
      <c r="A524" s="34">
        <v>43122</v>
      </c>
      <c r="B524" s="34">
        <v>2.6847385416695033</v>
      </c>
      <c r="C524" s="35" t="s">
        <v>1070</v>
      </c>
      <c r="D524" s="34" t="s">
        <v>1426</v>
      </c>
      <c r="E524" s="35" t="s">
        <v>53</v>
      </c>
      <c r="F524" s="34" t="s">
        <v>90</v>
      </c>
      <c r="G524" s="70">
        <v>1.524</v>
      </c>
      <c r="H524" s="34" t="s">
        <v>60</v>
      </c>
      <c r="I524" s="36" t="s">
        <v>55</v>
      </c>
      <c r="J524" s="70">
        <v>45.72</v>
      </c>
      <c r="K524" s="37" t="s">
        <v>1427</v>
      </c>
      <c r="L524" s="37" t="s">
        <v>95</v>
      </c>
      <c r="M524" s="70">
        <v>30</v>
      </c>
      <c r="N524" s="37" t="s">
        <v>59</v>
      </c>
      <c r="O524" s="37" t="s">
        <v>1073</v>
      </c>
      <c r="P524" s="38" t="str">
        <f>VLOOKUP(E524,品牌型号对应工厂型号!A:C,2,0)</f>
        <v>1.5mil DABL-25（G-25)</v>
      </c>
      <c r="Q524" s="38" t="str">
        <f>VLOOKUP(E524,品牌型号对应工厂型号!A:C,3,0)</f>
        <v>G-25</v>
      </c>
      <c r="R524" s="39" t="str">
        <f t="shared" si="16"/>
        <v>D11D2388P003</v>
      </c>
      <c r="S524" s="40">
        <f>VLOOKUP(E524,品牌型号对应工厂型号!A:E,5,0)</f>
        <v>5</v>
      </c>
      <c r="T524" s="38" t="str">
        <f>VLOOKUP(E524,品牌型号对应工厂型号!A:I,9,0)</f>
        <v>100:1.5mil DABL-25(G-25)</v>
      </c>
      <c r="V524" s="41" t="str">
        <f t="shared" si="17"/>
        <v>广州七季 曾献平 13711641773 gd</v>
      </c>
      <c r="W524" s="42" t="str">
        <f>VLOOKUP(E524,品牌型号对应工厂型号!A:H,6)</f>
        <v>北极光</v>
      </c>
    </row>
    <row r="525" spans="1:23" s="37" customFormat="1">
      <c r="A525" s="34">
        <v>43122</v>
      </c>
      <c r="B525" s="34">
        <v>2.6847385416695033</v>
      </c>
      <c r="C525" s="35" t="s">
        <v>1070</v>
      </c>
      <c r="D525" s="34" t="s">
        <v>1428</v>
      </c>
      <c r="E525" s="35" t="s">
        <v>53</v>
      </c>
      <c r="F525" s="34" t="s">
        <v>90</v>
      </c>
      <c r="G525" s="70">
        <v>1.524</v>
      </c>
      <c r="H525" s="34" t="s">
        <v>60</v>
      </c>
      <c r="I525" s="36" t="s">
        <v>55</v>
      </c>
      <c r="J525" s="70">
        <v>45.72</v>
      </c>
      <c r="K525" s="37" t="s">
        <v>1429</v>
      </c>
      <c r="L525" s="37" t="s">
        <v>95</v>
      </c>
      <c r="M525" s="70">
        <v>30</v>
      </c>
      <c r="N525" s="37" t="s">
        <v>59</v>
      </c>
      <c r="O525" s="37" t="s">
        <v>1073</v>
      </c>
      <c r="P525" s="38" t="str">
        <f>VLOOKUP(E525,品牌型号对应工厂型号!A:C,2,0)</f>
        <v>1.5mil DABL-25（G-25)</v>
      </c>
      <c r="Q525" s="38" t="str">
        <f>VLOOKUP(E525,品牌型号对应工厂型号!A:C,3,0)</f>
        <v>G-25</v>
      </c>
      <c r="R525" s="39" t="str">
        <f t="shared" si="16"/>
        <v>D11D2362P046</v>
      </c>
      <c r="S525" s="40">
        <f>VLOOKUP(E525,品牌型号对应工厂型号!A:E,5,0)</f>
        <v>5</v>
      </c>
      <c r="T525" s="38" t="str">
        <f>VLOOKUP(E525,品牌型号对应工厂型号!A:I,9,0)</f>
        <v>100:1.5mil DABL-25(G-25)</v>
      </c>
      <c r="V525" s="41" t="str">
        <f t="shared" si="17"/>
        <v>广州七季 曾献平 13711641773 gd</v>
      </c>
      <c r="W525" s="42" t="str">
        <f>VLOOKUP(E525,品牌型号对应工厂型号!A:H,6)</f>
        <v>北极光</v>
      </c>
    </row>
    <row r="526" spans="1:23" s="37" customFormat="1">
      <c r="A526" s="34">
        <v>43122</v>
      </c>
      <c r="B526" s="34">
        <v>2.6847385416695033</v>
      </c>
      <c r="C526" s="35" t="s">
        <v>1070</v>
      </c>
      <c r="D526" s="34" t="s">
        <v>1430</v>
      </c>
      <c r="E526" s="35" t="s">
        <v>53</v>
      </c>
      <c r="F526" s="34" t="s">
        <v>90</v>
      </c>
      <c r="G526" s="70">
        <v>1.524</v>
      </c>
      <c r="H526" s="34" t="s">
        <v>60</v>
      </c>
      <c r="I526" s="36" t="s">
        <v>55</v>
      </c>
      <c r="J526" s="70">
        <v>45.72</v>
      </c>
      <c r="K526" s="37" t="s">
        <v>1431</v>
      </c>
      <c r="L526" s="37" t="s">
        <v>95</v>
      </c>
      <c r="M526" s="70">
        <v>30</v>
      </c>
      <c r="N526" s="37" t="s">
        <v>59</v>
      </c>
      <c r="O526" s="37" t="s">
        <v>1073</v>
      </c>
      <c r="P526" s="38" t="str">
        <f>VLOOKUP(E526,品牌型号对应工厂型号!A:C,2,0)</f>
        <v>1.5mil DABL-25（G-25)</v>
      </c>
      <c r="Q526" s="38" t="str">
        <f>VLOOKUP(E526,品牌型号对应工厂型号!A:C,3,0)</f>
        <v>G-25</v>
      </c>
      <c r="R526" s="39" t="str">
        <f t="shared" si="16"/>
        <v>D11D2362P043</v>
      </c>
      <c r="S526" s="40">
        <f>VLOOKUP(E526,品牌型号对应工厂型号!A:E,5,0)</f>
        <v>5</v>
      </c>
      <c r="T526" s="38" t="str">
        <f>VLOOKUP(E526,品牌型号对应工厂型号!A:I,9,0)</f>
        <v>100:1.5mil DABL-25(G-25)</v>
      </c>
      <c r="V526" s="41" t="str">
        <f t="shared" si="17"/>
        <v>广州七季 曾献平 13711641773 gd</v>
      </c>
      <c r="W526" s="42" t="str">
        <f>VLOOKUP(E526,品牌型号对应工厂型号!A:H,6)</f>
        <v>北极光</v>
      </c>
    </row>
    <row r="527" spans="1:23" s="37" customFormat="1">
      <c r="A527" s="34">
        <v>43122</v>
      </c>
      <c r="B527" s="34">
        <v>2.6847385416695033</v>
      </c>
      <c r="C527" s="35" t="s">
        <v>1070</v>
      </c>
      <c r="D527" s="34" t="s">
        <v>1432</v>
      </c>
      <c r="E527" s="35" t="s">
        <v>53</v>
      </c>
      <c r="F527" s="34" t="s">
        <v>90</v>
      </c>
      <c r="G527" s="70">
        <v>1.524</v>
      </c>
      <c r="H527" s="34" t="s">
        <v>60</v>
      </c>
      <c r="I527" s="36" t="s">
        <v>55</v>
      </c>
      <c r="J527" s="70">
        <v>45.72</v>
      </c>
      <c r="K527" s="37" t="s">
        <v>1433</v>
      </c>
      <c r="L527" s="37" t="s">
        <v>95</v>
      </c>
      <c r="M527" s="70">
        <v>30</v>
      </c>
      <c r="N527" s="37" t="s">
        <v>59</v>
      </c>
      <c r="O527" s="37" t="s">
        <v>1073</v>
      </c>
      <c r="P527" s="38" t="str">
        <f>VLOOKUP(E527,品牌型号对应工厂型号!A:C,2,0)</f>
        <v>1.5mil DABL-25（G-25)</v>
      </c>
      <c r="Q527" s="38" t="str">
        <f>VLOOKUP(E527,品牌型号对应工厂型号!A:C,3,0)</f>
        <v>G-25</v>
      </c>
      <c r="R527" s="39" t="str">
        <f t="shared" si="16"/>
        <v>D11D2388P001</v>
      </c>
      <c r="S527" s="40">
        <f>VLOOKUP(E527,品牌型号对应工厂型号!A:E,5,0)</f>
        <v>5</v>
      </c>
      <c r="T527" s="38" t="str">
        <f>VLOOKUP(E527,品牌型号对应工厂型号!A:I,9,0)</f>
        <v>100:1.5mil DABL-25(G-25)</v>
      </c>
      <c r="V527" s="41" t="str">
        <f t="shared" si="17"/>
        <v>广州七季 曾献平 13711641773 gd</v>
      </c>
      <c r="W527" s="42" t="str">
        <f>VLOOKUP(E527,品牌型号对应工厂型号!A:H,6)</f>
        <v>北极光</v>
      </c>
    </row>
    <row r="528" spans="1:23" s="37" customFormat="1">
      <c r="A528" s="34">
        <v>43122</v>
      </c>
      <c r="B528" s="34">
        <v>2.6847385416695033</v>
      </c>
      <c r="C528" s="35" t="s">
        <v>1070</v>
      </c>
      <c r="D528" s="34" t="s">
        <v>1434</v>
      </c>
      <c r="E528" s="35" t="s">
        <v>45</v>
      </c>
      <c r="F528" s="34" t="s">
        <v>90</v>
      </c>
      <c r="G528" s="70">
        <v>1.524</v>
      </c>
      <c r="H528" s="34" t="s">
        <v>61</v>
      </c>
      <c r="I528" s="36" t="s">
        <v>46</v>
      </c>
      <c r="J528" s="70">
        <v>45.72</v>
      </c>
      <c r="K528" s="37" t="s">
        <v>1435</v>
      </c>
      <c r="L528" s="37" t="s">
        <v>95</v>
      </c>
      <c r="M528" s="70">
        <v>30</v>
      </c>
      <c r="N528" s="37" t="s">
        <v>59</v>
      </c>
      <c r="O528" s="37" t="s">
        <v>1073</v>
      </c>
      <c r="P528" s="38" t="str">
        <f>VLOOKUP(E528,品牌型号对应工厂型号!A:C,2,0)</f>
        <v>1.5mil EASL-70（G-70)</v>
      </c>
      <c r="Q528" s="38" t="str">
        <f>VLOOKUP(E528,品牌型号对应工厂型号!A:C,3,0)</f>
        <v>G-70</v>
      </c>
      <c r="R528" s="39" t="str">
        <f t="shared" si="16"/>
        <v>D12N2572P025</v>
      </c>
      <c r="S528" s="40">
        <f>VLOOKUP(E528,品牌型号对应工厂型号!A:E,5,0)</f>
        <v>5</v>
      </c>
      <c r="T528" s="38" t="str">
        <f>VLOOKUP(E528,品牌型号对应工厂型号!A:I,9,0)</f>
        <v>98:1.5mil EASL-70(G-70)</v>
      </c>
      <c r="V528" s="41" t="str">
        <f t="shared" si="17"/>
        <v>广州七季 曾献平 13711641773 gd</v>
      </c>
      <c r="W528" s="42" t="str">
        <f>VLOOKUP(E528,品牌型号对应工厂型号!A:H,6)</f>
        <v>北极光</v>
      </c>
    </row>
    <row r="529" spans="1:23" s="37" customFormat="1">
      <c r="A529" s="34">
        <v>43122</v>
      </c>
      <c r="B529" s="34">
        <v>2.6847385416695033</v>
      </c>
      <c r="C529" s="35" t="s">
        <v>1070</v>
      </c>
      <c r="D529" s="34" t="s">
        <v>1436</v>
      </c>
      <c r="E529" s="35" t="s">
        <v>45</v>
      </c>
      <c r="F529" s="34" t="s">
        <v>90</v>
      </c>
      <c r="G529" s="70">
        <v>1.524</v>
      </c>
      <c r="H529" s="34" t="s">
        <v>61</v>
      </c>
      <c r="I529" s="36" t="s">
        <v>46</v>
      </c>
      <c r="J529" s="70">
        <v>45.72</v>
      </c>
      <c r="K529" s="37" t="s">
        <v>1437</v>
      </c>
      <c r="L529" s="37" t="s">
        <v>95</v>
      </c>
      <c r="M529" s="70">
        <v>30</v>
      </c>
      <c r="N529" s="37" t="s">
        <v>59</v>
      </c>
      <c r="O529" s="37" t="s">
        <v>1073</v>
      </c>
      <c r="P529" s="38" t="str">
        <f>VLOOKUP(E529,品牌型号对应工厂型号!A:C,2,0)</f>
        <v>1.5mil EASL-70（G-70)</v>
      </c>
      <c r="Q529" s="38" t="str">
        <f>VLOOKUP(E529,品牌型号对应工厂型号!A:C,3,0)</f>
        <v>G-70</v>
      </c>
      <c r="R529" s="39" t="str">
        <f t="shared" si="16"/>
        <v>D12N2572P029</v>
      </c>
      <c r="S529" s="40">
        <f>VLOOKUP(E529,品牌型号对应工厂型号!A:E,5,0)</f>
        <v>5</v>
      </c>
      <c r="T529" s="38" t="str">
        <f>VLOOKUP(E529,品牌型号对应工厂型号!A:I,9,0)</f>
        <v>98:1.5mil EASL-70(G-70)</v>
      </c>
      <c r="V529" s="41" t="str">
        <f t="shared" si="17"/>
        <v>广州七季 曾献平 13711641773 gd</v>
      </c>
      <c r="W529" s="42" t="str">
        <f>VLOOKUP(E529,品牌型号对应工厂型号!A:H,6)</f>
        <v>北极光</v>
      </c>
    </row>
    <row r="530" spans="1:23" s="37" customFormat="1">
      <c r="A530" s="34">
        <v>43122</v>
      </c>
      <c r="B530" s="34">
        <v>2.6847385416695033</v>
      </c>
      <c r="C530" s="35" t="s">
        <v>1070</v>
      </c>
      <c r="D530" s="34" t="s">
        <v>1438</v>
      </c>
      <c r="E530" s="35" t="s">
        <v>45</v>
      </c>
      <c r="F530" s="34" t="s">
        <v>90</v>
      </c>
      <c r="G530" s="70">
        <v>1.524</v>
      </c>
      <c r="H530" s="34" t="s">
        <v>61</v>
      </c>
      <c r="I530" s="36" t="s">
        <v>46</v>
      </c>
      <c r="J530" s="70">
        <v>45.72</v>
      </c>
      <c r="K530" s="37" t="s">
        <v>1439</v>
      </c>
      <c r="L530" s="37" t="s">
        <v>95</v>
      </c>
      <c r="M530" s="70">
        <v>30</v>
      </c>
      <c r="N530" s="37" t="s">
        <v>59</v>
      </c>
      <c r="O530" s="37" t="s">
        <v>1073</v>
      </c>
      <c r="P530" s="38" t="str">
        <f>VLOOKUP(E530,品牌型号对应工厂型号!A:C,2,0)</f>
        <v>1.5mil EASL-70（G-70)</v>
      </c>
      <c r="Q530" s="38" t="str">
        <f>VLOOKUP(E530,品牌型号对应工厂型号!A:C,3,0)</f>
        <v>G-70</v>
      </c>
      <c r="R530" s="39" t="str">
        <f t="shared" si="16"/>
        <v>D12N2572P028</v>
      </c>
      <c r="S530" s="40">
        <f>VLOOKUP(E530,品牌型号对应工厂型号!A:E,5,0)</f>
        <v>5</v>
      </c>
      <c r="T530" s="38" t="str">
        <f>VLOOKUP(E530,品牌型号对应工厂型号!A:I,9,0)</f>
        <v>98:1.5mil EASL-70(G-70)</v>
      </c>
      <c r="V530" s="41" t="str">
        <f t="shared" si="17"/>
        <v>广州七季 曾献平 13711641773 gd</v>
      </c>
      <c r="W530" s="42" t="str">
        <f>VLOOKUP(E530,品牌型号对应工厂型号!A:H,6)</f>
        <v>北极光</v>
      </c>
    </row>
    <row r="531" spans="1:23" s="37" customFormat="1">
      <c r="A531" s="34">
        <v>43122</v>
      </c>
      <c r="B531" s="34">
        <v>2.6847385416695033</v>
      </c>
      <c r="C531" s="35" t="s">
        <v>1070</v>
      </c>
      <c r="D531" s="34" t="s">
        <v>1440</v>
      </c>
      <c r="E531" s="35" t="s">
        <v>45</v>
      </c>
      <c r="F531" s="34" t="s">
        <v>90</v>
      </c>
      <c r="G531" s="70">
        <v>1.524</v>
      </c>
      <c r="H531" s="34" t="s">
        <v>61</v>
      </c>
      <c r="I531" s="36" t="s">
        <v>46</v>
      </c>
      <c r="J531" s="70">
        <v>45.72</v>
      </c>
      <c r="K531" s="37" t="s">
        <v>1441</v>
      </c>
      <c r="L531" s="37" t="s">
        <v>95</v>
      </c>
      <c r="M531" s="70">
        <v>30</v>
      </c>
      <c r="N531" s="37" t="s">
        <v>59</v>
      </c>
      <c r="O531" s="37" t="s">
        <v>1073</v>
      </c>
      <c r="P531" s="38" t="str">
        <f>VLOOKUP(E531,品牌型号对应工厂型号!A:C,2,0)</f>
        <v>1.5mil EASL-70（G-70)</v>
      </c>
      <c r="Q531" s="38" t="str">
        <f>VLOOKUP(E531,品牌型号对应工厂型号!A:C,3,0)</f>
        <v>G-70</v>
      </c>
      <c r="R531" s="39" t="str">
        <f t="shared" si="16"/>
        <v>D12N2572P022</v>
      </c>
      <c r="S531" s="40">
        <f>VLOOKUP(E531,品牌型号对应工厂型号!A:E,5,0)</f>
        <v>5</v>
      </c>
      <c r="T531" s="38" t="str">
        <f>VLOOKUP(E531,品牌型号对应工厂型号!A:I,9,0)</f>
        <v>98:1.5mil EASL-70(G-70)</v>
      </c>
      <c r="V531" s="41" t="str">
        <f t="shared" si="17"/>
        <v>广州七季 曾献平 13711641773 gd</v>
      </c>
      <c r="W531" s="42" t="str">
        <f>VLOOKUP(E531,品牌型号对应工厂型号!A:H,6)</f>
        <v>北极光</v>
      </c>
    </row>
    <row r="532" spans="1:23" s="37" customFormat="1">
      <c r="A532" s="34">
        <v>43122</v>
      </c>
      <c r="B532" s="34">
        <v>2.6847385416695033</v>
      </c>
      <c r="C532" s="35" t="s">
        <v>1070</v>
      </c>
      <c r="D532" s="34" t="s">
        <v>1442</v>
      </c>
      <c r="E532" s="35" t="s">
        <v>45</v>
      </c>
      <c r="F532" s="34" t="s">
        <v>90</v>
      </c>
      <c r="G532" s="70">
        <v>1.524</v>
      </c>
      <c r="H532" s="34" t="s">
        <v>61</v>
      </c>
      <c r="I532" s="36" t="s">
        <v>46</v>
      </c>
      <c r="J532" s="70">
        <v>45.72</v>
      </c>
      <c r="K532" s="37" t="s">
        <v>1443</v>
      </c>
      <c r="L532" s="37" t="s">
        <v>95</v>
      </c>
      <c r="M532" s="70">
        <v>30</v>
      </c>
      <c r="N532" s="37" t="s">
        <v>59</v>
      </c>
      <c r="O532" s="37" t="s">
        <v>1073</v>
      </c>
      <c r="P532" s="38" t="str">
        <f>VLOOKUP(E532,品牌型号对应工厂型号!A:C,2,0)</f>
        <v>1.5mil EASL-70（G-70)</v>
      </c>
      <c r="Q532" s="38" t="str">
        <f>VLOOKUP(E532,品牌型号对应工厂型号!A:C,3,0)</f>
        <v>G-70</v>
      </c>
      <c r="R532" s="39" t="str">
        <f t="shared" si="16"/>
        <v>D12N2572P026</v>
      </c>
      <c r="S532" s="40">
        <f>VLOOKUP(E532,品牌型号对应工厂型号!A:E,5,0)</f>
        <v>5</v>
      </c>
      <c r="T532" s="38" t="str">
        <f>VLOOKUP(E532,品牌型号对应工厂型号!A:I,9,0)</f>
        <v>98:1.5mil EASL-70(G-70)</v>
      </c>
      <c r="V532" s="41" t="str">
        <f t="shared" si="17"/>
        <v>广州七季 曾献平 13711641773 gd</v>
      </c>
      <c r="W532" s="42" t="str">
        <f>VLOOKUP(E532,品牌型号对应工厂型号!A:H,6)</f>
        <v>北极光</v>
      </c>
    </row>
    <row r="533" spans="1:23" s="37" customFormat="1">
      <c r="A533" s="34">
        <v>43122</v>
      </c>
      <c r="B533" s="34">
        <v>2.6847385416695033</v>
      </c>
      <c r="C533" s="35" t="s">
        <v>1070</v>
      </c>
      <c r="D533" s="34" t="s">
        <v>1444</v>
      </c>
      <c r="E533" s="35" t="s">
        <v>45</v>
      </c>
      <c r="F533" s="34" t="s">
        <v>90</v>
      </c>
      <c r="G533" s="70">
        <v>1.524</v>
      </c>
      <c r="H533" s="34" t="s">
        <v>61</v>
      </c>
      <c r="I533" s="36" t="s">
        <v>46</v>
      </c>
      <c r="J533" s="70">
        <v>45.72</v>
      </c>
      <c r="K533" s="37" t="s">
        <v>1445</v>
      </c>
      <c r="L533" s="37" t="s">
        <v>95</v>
      </c>
      <c r="M533" s="70">
        <v>30</v>
      </c>
      <c r="N533" s="37" t="s">
        <v>59</v>
      </c>
      <c r="O533" s="37" t="s">
        <v>1073</v>
      </c>
      <c r="P533" s="38" t="str">
        <f>VLOOKUP(E533,品牌型号对应工厂型号!A:C,2,0)</f>
        <v>1.5mil EASL-70（G-70)</v>
      </c>
      <c r="Q533" s="38" t="str">
        <f>VLOOKUP(E533,品牌型号对应工厂型号!A:C,3,0)</f>
        <v>G-70</v>
      </c>
      <c r="R533" s="39" t="str">
        <f t="shared" si="16"/>
        <v>D12N2572P027</v>
      </c>
      <c r="S533" s="40">
        <f>VLOOKUP(E533,品牌型号对应工厂型号!A:E,5,0)</f>
        <v>5</v>
      </c>
      <c r="T533" s="38" t="str">
        <f>VLOOKUP(E533,品牌型号对应工厂型号!A:I,9,0)</f>
        <v>98:1.5mil EASL-70(G-70)</v>
      </c>
      <c r="V533" s="41" t="str">
        <f t="shared" si="17"/>
        <v>广州七季 曾献平 13711641773 gd</v>
      </c>
      <c r="W533" s="42" t="str">
        <f>VLOOKUP(E533,品牌型号对应工厂型号!A:H,6)</f>
        <v>北极光</v>
      </c>
    </row>
    <row r="534" spans="1:23" s="37" customFormat="1">
      <c r="A534" s="34">
        <v>43122</v>
      </c>
      <c r="B534" s="34">
        <v>2.6847385416695033</v>
      </c>
      <c r="C534" s="35" t="s">
        <v>1070</v>
      </c>
      <c r="D534" s="34" t="s">
        <v>1446</v>
      </c>
      <c r="E534" s="35" t="s">
        <v>45</v>
      </c>
      <c r="F534" s="34" t="s">
        <v>90</v>
      </c>
      <c r="G534" s="70">
        <v>1.524</v>
      </c>
      <c r="H534" s="34" t="s">
        <v>61</v>
      </c>
      <c r="I534" s="36" t="s">
        <v>46</v>
      </c>
      <c r="J534" s="70">
        <v>45.72</v>
      </c>
      <c r="K534" s="37" t="s">
        <v>1447</v>
      </c>
      <c r="L534" s="37" t="s">
        <v>95</v>
      </c>
      <c r="M534" s="70">
        <v>30</v>
      </c>
      <c r="N534" s="37" t="s">
        <v>59</v>
      </c>
      <c r="O534" s="37" t="s">
        <v>1073</v>
      </c>
      <c r="P534" s="38" t="str">
        <f>VLOOKUP(E534,品牌型号对应工厂型号!A:C,2,0)</f>
        <v>1.5mil EASL-70（G-70)</v>
      </c>
      <c r="Q534" s="38" t="str">
        <f>VLOOKUP(E534,品牌型号对应工厂型号!A:C,3,0)</f>
        <v>G-70</v>
      </c>
      <c r="R534" s="39" t="str">
        <f t="shared" si="16"/>
        <v>D12N2572P024</v>
      </c>
      <c r="S534" s="40">
        <f>VLOOKUP(E534,品牌型号对应工厂型号!A:E,5,0)</f>
        <v>5</v>
      </c>
      <c r="T534" s="38" t="str">
        <f>VLOOKUP(E534,品牌型号对应工厂型号!A:I,9,0)</f>
        <v>98:1.5mil EASL-70(G-70)</v>
      </c>
      <c r="V534" s="41" t="str">
        <f t="shared" si="17"/>
        <v>广州七季 曾献平 13711641773 gd</v>
      </c>
      <c r="W534" s="42" t="str">
        <f>VLOOKUP(E534,品牌型号对应工厂型号!A:H,6)</f>
        <v>北极光</v>
      </c>
    </row>
    <row r="535" spans="1:23" s="37" customFormat="1">
      <c r="A535" s="34">
        <v>43122</v>
      </c>
      <c r="B535" s="34">
        <v>2.6847385416695033</v>
      </c>
      <c r="C535" s="35" t="s">
        <v>1070</v>
      </c>
      <c r="D535" s="34" t="s">
        <v>1448</v>
      </c>
      <c r="E535" s="35" t="s">
        <v>45</v>
      </c>
      <c r="F535" s="34" t="s">
        <v>90</v>
      </c>
      <c r="G535" s="70">
        <v>1.524</v>
      </c>
      <c r="H535" s="34" t="s">
        <v>61</v>
      </c>
      <c r="I535" s="36" t="s">
        <v>46</v>
      </c>
      <c r="J535" s="70">
        <v>45.72</v>
      </c>
      <c r="K535" s="37" t="s">
        <v>1449</v>
      </c>
      <c r="L535" s="37" t="s">
        <v>95</v>
      </c>
      <c r="M535" s="70">
        <v>30</v>
      </c>
      <c r="N535" s="37" t="s">
        <v>59</v>
      </c>
      <c r="O535" s="37" t="s">
        <v>1073</v>
      </c>
      <c r="P535" s="38" t="str">
        <f>VLOOKUP(E535,品牌型号对应工厂型号!A:C,2,0)</f>
        <v>1.5mil EASL-70（G-70)</v>
      </c>
      <c r="Q535" s="38" t="str">
        <f>VLOOKUP(E535,品牌型号对应工厂型号!A:C,3,0)</f>
        <v>G-70</v>
      </c>
      <c r="R535" s="39" t="str">
        <f t="shared" si="16"/>
        <v>D12N2572P023</v>
      </c>
      <c r="S535" s="40">
        <f>VLOOKUP(E535,品牌型号对应工厂型号!A:E,5,0)</f>
        <v>5</v>
      </c>
      <c r="T535" s="38" t="str">
        <f>VLOOKUP(E535,品牌型号对应工厂型号!A:I,9,0)</f>
        <v>98:1.5mil EASL-70(G-70)</v>
      </c>
      <c r="V535" s="41" t="str">
        <f t="shared" si="17"/>
        <v>广州七季 曾献平 13711641773 gd</v>
      </c>
      <c r="W535" s="42" t="str">
        <f>VLOOKUP(E535,品牌型号对应工厂型号!A:H,6)</f>
        <v>北极光</v>
      </c>
    </row>
    <row r="536" spans="1:23" s="37" customFormat="1">
      <c r="A536" s="34">
        <v>43122</v>
      </c>
      <c r="B536" s="34">
        <v>2.6847385416695033</v>
      </c>
      <c r="C536" s="35" t="s">
        <v>1070</v>
      </c>
      <c r="D536" s="34" t="s">
        <v>1450</v>
      </c>
      <c r="E536" s="35" t="s">
        <v>45</v>
      </c>
      <c r="F536" s="34" t="s">
        <v>90</v>
      </c>
      <c r="G536" s="70">
        <v>1.524</v>
      </c>
      <c r="H536" s="34" t="s">
        <v>61</v>
      </c>
      <c r="I536" s="36" t="s">
        <v>46</v>
      </c>
      <c r="J536" s="70">
        <v>45.72</v>
      </c>
      <c r="K536" s="37" t="s">
        <v>1451</v>
      </c>
      <c r="L536" s="37" t="s">
        <v>95</v>
      </c>
      <c r="M536" s="70">
        <v>30</v>
      </c>
      <c r="N536" s="37" t="s">
        <v>59</v>
      </c>
      <c r="O536" s="37" t="s">
        <v>1073</v>
      </c>
      <c r="P536" s="38" t="str">
        <f>VLOOKUP(E536,品牌型号对应工厂型号!A:C,2,0)</f>
        <v>1.5mil EASL-70（G-70)</v>
      </c>
      <c r="Q536" s="38" t="str">
        <f>VLOOKUP(E536,品牌型号对应工厂型号!A:C,3,0)</f>
        <v>G-70</v>
      </c>
      <c r="R536" s="39" t="str">
        <f t="shared" si="16"/>
        <v>D12N2572P032</v>
      </c>
      <c r="S536" s="40">
        <f>VLOOKUP(E536,品牌型号对应工厂型号!A:E,5,0)</f>
        <v>5</v>
      </c>
      <c r="T536" s="38" t="str">
        <f>VLOOKUP(E536,品牌型号对应工厂型号!A:I,9,0)</f>
        <v>98:1.5mil EASL-70(G-70)</v>
      </c>
      <c r="V536" s="41" t="str">
        <f t="shared" si="17"/>
        <v>广州七季 曾献平 13711641773 gd</v>
      </c>
      <c r="W536" s="42" t="str">
        <f>VLOOKUP(E536,品牌型号对应工厂型号!A:H,6)</f>
        <v>北极光</v>
      </c>
    </row>
    <row r="537" spans="1:23" s="37" customFormat="1">
      <c r="A537" s="34">
        <v>43122</v>
      </c>
      <c r="B537" s="34">
        <v>2.6847385416695033</v>
      </c>
      <c r="C537" s="35" t="s">
        <v>1070</v>
      </c>
      <c r="D537" s="34" t="s">
        <v>1452</v>
      </c>
      <c r="E537" s="35" t="s">
        <v>45</v>
      </c>
      <c r="F537" s="34" t="s">
        <v>90</v>
      </c>
      <c r="G537" s="70">
        <v>1.524</v>
      </c>
      <c r="H537" s="34" t="s">
        <v>61</v>
      </c>
      <c r="I537" s="36" t="s">
        <v>46</v>
      </c>
      <c r="J537" s="70">
        <v>45.72</v>
      </c>
      <c r="K537" s="37" t="s">
        <v>1453</v>
      </c>
      <c r="L537" s="37" t="s">
        <v>95</v>
      </c>
      <c r="M537" s="70">
        <v>30</v>
      </c>
      <c r="N537" s="37" t="s">
        <v>59</v>
      </c>
      <c r="O537" s="37" t="s">
        <v>1073</v>
      </c>
      <c r="P537" s="38" t="str">
        <f>VLOOKUP(E537,品牌型号对应工厂型号!A:C,2,0)</f>
        <v>1.5mil EASL-70（G-70)</v>
      </c>
      <c r="Q537" s="38" t="str">
        <f>VLOOKUP(E537,品牌型号对应工厂型号!A:C,3,0)</f>
        <v>G-70</v>
      </c>
      <c r="R537" s="39" t="str">
        <f t="shared" si="16"/>
        <v>D12N2572P020</v>
      </c>
      <c r="S537" s="40">
        <f>VLOOKUP(E537,品牌型号对应工厂型号!A:E,5,0)</f>
        <v>5</v>
      </c>
      <c r="T537" s="38" t="str">
        <f>VLOOKUP(E537,品牌型号对应工厂型号!A:I,9,0)</f>
        <v>98:1.5mil EASL-70(G-70)</v>
      </c>
      <c r="V537" s="41" t="str">
        <f t="shared" si="17"/>
        <v>广州七季 曾献平 13711641773 gd</v>
      </c>
      <c r="W537" s="42" t="str">
        <f>VLOOKUP(E537,品牌型号对应工厂型号!A:H,6)</f>
        <v>北极光</v>
      </c>
    </row>
    <row r="538" spans="1:23" s="37" customFormat="1">
      <c r="A538" s="34">
        <v>43122</v>
      </c>
      <c r="B538" s="34">
        <v>2.6847385416695033</v>
      </c>
      <c r="C538" s="35" t="s">
        <v>1070</v>
      </c>
      <c r="D538" s="34" t="s">
        <v>1454</v>
      </c>
      <c r="E538" s="35" t="s">
        <v>45</v>
      </c>
      <c r="F538" s="34" t="s">
        <v>90</v>
      </c>
      <c r="G538" s="70">
        <v>1.524</v>
      </c>
      <c r="H538" s="34" t="s">
        <v>61</v>
      </c>
      <c r="I538" s="36" t="s">
        <v>46</v>
      </c>
      <c r="J538" s="70">
        <v>45.72</v>
      </c>
      <c r="K538" s="37" t="s">
        <v>1455</v>
      </c>
      <c r="L538" s="37" t="s">
        <v>95</v>
      </c>
      <c r="M538" s="70">
        <v>30</v>
      </c>
      <c r="N538" s="37" t="s">
        <v>59</v>
      </c>
      <c r="O538" s="37" t="s">
        <v>1073</v>
      </c>
      <c r="P538" s="38" t="str">
        <f>VLOOKUP(E538,品牌型号对应工厂型号!A:C,2,0)</f>
        <v>1.5mil EASL-70（G-70)</v>
      </c>
      <c r="Q538" s="38" t="str">
        <f>VLOOKUP(E538,品牌型号对应工厂型号!A:C,3,0)</f>
        <v>G-70</v>
      </c>
      <c r="R538" s="39" t="str">
        <f t="shared" si="16"/>
        <v>D12N2572P030</v>
      </c>
      <c r="S538" s="40">
        <f>VLOOKUP(E538,品牌型号对应工厂型号!A:E,5,0)</f>
        <v>5</v>
      </c>
      <c r="T538" s="38" t="str">
        <f>VLOOKUP(E538,品牌型号对应工厂型号!A:I,9,0)</f>
        <v>98:1.5mil EASL-70(G-70)</v>
      </c>
      <c r="V538" s="41" t="str">
        <f t="shared" si="17"/>
        <v>广州七季 曾献平 13711641773 gd</v>
      </c>
      <c r="W538" s="42" t="str">
        <f>VLOOKUP(E538,品牌型号对应工厂型号!A:H,6)</f>
        <v>北极光</v>
      </c>
    </row>
    <row r="539" spans="1:23" s="37" customFormat="1">
      <c r="A539" s="34">
        <v>43122</v>
      </c>
      <c r="B539" s="34">
        <v>2.6847385416695033</v>
      </c>
      <c r="C539" s="35" t="s">
        <v>1070</v>
      </c>
      <c r="D539" s="34" t="s">
        <v>1456</v>
      </c>
      <c r="E539" s="35" t="s">
        <v>45</v>
      </c>
      <c r="F539" s="34" t="s">
        <v>90</v>
      </c>
      <c r="G539" s="70">
        <v>1.524</v>
      </c>
      <c r="H539" s="34" t="s">
        <v>61</v>
      </c>
      <c r="I539" s="36" t="s">
        <v>46</v>
      </c>
      <c r="J539" s="70">
        <v>45.72</v>
      </c>
      <c r="K539" s="37" t="s">
        <v>1457</v>
      </c>
      <c r="L539" s="37" t="s">
        <v>95</v>
      </c>
      <c r="M539" s="70">
        <v>30</v>
      </c>
      <c r="N539" s="37" t="s">
        <v>59</v>
      </c>
      <c r="O539" s="37" t="s">
        <v>1073</v>
      </c>
      <c r="P539" s="38" t="str">
        <f>VLOOKUP(E539,品牌型号对应工厂型号!A:C,2,0)</f>
        <v>1.5mil EASL-70（G-70)</v>
      </c>
      <c r="Q539" s="38" t="str">
        <f>VLOOKUP(E539,品牌型号对应工厂型号!A:C,3,0)</f>
        <v>G-70</v>
      </c>
      <c r="R539" s="39" t="str">
        <f t="shared" si="16"/>
        <v>D12N2572P021</v>
      </c>
      <c r="S539" s="40">
        <f>VLOOKUP(E539,品牌型号对应工厂型号!A:E,5,0)</f>
        <v>5</v>
      </c>
      <c r="T539" s="38" t="str">
        <f>VLOOKUP(E539,品牌型号对应工厂型号!A:I,9,0)</f>
        <v>98:1.5mil EASL-70(G-70)</v>
      </c>
      <c r="V539" s="41" t="str">
        <f t="shared" si="17"/>
        <v>广州七季 曾献平 13711641773 gd</v>
      </c>
      <c r="W539" s="42" t="str">
        <f>VLOOKUP(E539,品牌型号对应工厂型号!A:H,6)</f>
        <v>北极光</v>
      </c>
    </row>
    <row r="540" spans="1:23" s="37" customFormat="1">
      <c r="A540" s="34">
        <v>43122</v>
      </c>
      <c r="B540" s="34">
        <v>2.6847385416695033</v>
      </c>
      <c r="C540" s="35" t="s">
        <v>1070</v>
      </c>
      <c r="D540" s="34" t="s">
        <v>1458</v>
      </c>
      <c r="E540" s="35" t="s">
        <v>45</v>
      </c>
      <c r="F540" s="34" t="s">
        <v>90</v>
      </c>
      <c r="G540" s="70">
        <v>1.524</v>
      </c>
      <c r="H540" s="34" t="s">
        <v>61</v>
      </c>
      <c r="I540" s="36" t="s">
        <v>46</v>
      </c>
      <c r="J540" s="70">
        <v>45.72</v>
      </c>
      <c r="K540" s="37" t="s">
        <v>1459</v>
      </c>
      <c r="L540" s="37" t="s">
        <v>95</v>
      </c>
      <c r="M540" s="70">
        <v>30</v>
      </c>
      <c r="N540" s="37" t="s">
        <v>59</v>
      </c>
      <c r="O540" s="37" t="s">
        <v>1073</v>
      </c>
      <c r="P540" s="38" t="str">
        <f>VLOOKUP(E540,品牌型号对应工厂型号!A:C,2,0)</f>
        <v>1.5mil EASL-70（G-70)</v>
      </c>
      <c r="Q540" s="38" t="str">
        <f>VLOOKUP(E540,品牌型号对应工厂型号!A:C,3,0)</f>
        <v>G-70</v>
      </c>
      <c r="R540" s="39" t="str">
        <f t="shared" si="16"/>
        <v>D12N2572P031</v>
      </c>
      <c r="S540" s="40">
        <f>VLOOKUP(E540,品牌型号对应工厂型号!A:E,5,0)</f>
        <v>5</v>
      </c>
      <c r="T540" s="38" t="str">
        <f>VLOOKUP(E540,品牌型号对应工厂型号!A:I,9,0)</f>
        <v>98:1.5mil EASL-70(G-70)</v>
      </c>
      <c r="V540" s="41" t="str">
        <f t="shared" si="17"/>
        <v>广州七季 曾献平 13711641773 gd</v>
      </c>
      <c r="W540" s="42" t="str">
        <f>VLOOKUP(E540,品牌型号对应工厂型号!A:H,6)</f>
        <v>北极光</v>
      </c>
    </row>
    <row r="541" spans="1:23" s="37" customFormat="1">
      <c r="A541" s="34">
        <v>43122</v>
      </c>
      <c r="B541" s="34">
        <v>2.6847385416695033</v>
      </c>
      <c r="C541" s="35" t="s">
        <v>1070</v>
      </c>
      <c r="D541" s="34" t="s">
        <v>1460</v>
      </c>
      <c r="E541" s="35" t="s">
        <v>45</v>
      </c>
      <c r="F541" s="34" t="s">
        <v>90</v>
      </c>
      <c r="G541" s="70">
        <v>1.524</v>
      </c>
      <c r="H541" s="34" t="s">
        <v>61</v>
      </c>
      <c r="I541" s="36" t="s">
        <v>46</v>
      </c>
      <c r="J541" s="70">
        <v>45.72</v>
      </c>
      <c r="K541" s="37" t="s">
        <v>1461</v>
      </c>
      <c r="L541" s="37" t="s">
        <v>95</v>
      </c>
      <c r="M541" s="70">
        <v>30</v>
      </c>
      <c r="N541" s="37" t="s">
        <v>59</v>
      </c>
      <c r="O541" s="37" t="s">
        <v>1073</v>
      </c>
      <c r="P541" s="38" t="str">
        <f>VLOOKUP(E541,品牌型号对应工厂型号!A:C,2,0)</f>
        <v>1.5mil EASL-70（G-70)</v>
      </c>
      <c r="Q541" s="38" t="str">
        <f>VLOOKUP(E541,品牌型号对应工厂型号!A:C,3,0)</f>
        <v>G-70</v>
      </c>
      <c r="R541" s="39" t="str">
        <f t="shared" si="16"/>
        <v>D12N2572P019</v>
      </c>
      <c r="S541" s="40">
        <f>VLOOKUP(E541,品牌型号对应工厂型号!A:E,5,0)</f>
        <v>5</v>
      </c>
      <c r="T541" s="38" t="str">
        <f>VLOOKUP(E541,品牌型号对应工厂型号!A:I,9,0)</f>
        <v>98:1.5mil EASL-70(G-70)</v>
      </c>
      <c r="V541" s="41" t="str">
        <f t="shared" si="17"/>
        <v>广州七季 曾献平 13711641773 gd</v>
      </c>
      <c r="W541" s="42" t="str">
        <f>VLOOKUP(E541,品牌型号对应工厂型号!A:H,6)</f>
        <v>北极光</v>
      </c>
    </row>
    <row r="542" spans="1:23" s="37" customFormat="1">
      <c r="A542" s="34">
        <v>43122</v>
      </c>
      <c r="B542" s="34">
        <v>2.6847385416695033</v>
      </c>
      <c r="C542" s="35" t="s">
        <v>1070</v>
      </c>
      <c r="D542" s="34" t="s">
        <v>1462</v>
      </c>
      <c r="E542" s="35" t="s">
        <v>45</v>
      </c>
      <c r="F542" s="34" t="s">
        <v>90</v>
      </c>
      <c r="G542" s="70">
        <v>1.524</v>
      </c>
      <c r="H542" s="34" t="s">
        <v>61</v>
      </c>
      <c r="I542" s="36" t="s">
        <v>46</v>
      </c>
      <c r="J542" s="70">
        <v>45.72</v>
      </c>
      <c r="K542" s="37" t="s">
        <v>1463</v>
      </c>
      <c r="L542" s="37" t="s">
        <v>95</v>
      </c>
      <c r="M542" s="70">
        <v>30</v>
      </c>
      <c r="N542" s="37" t="s">
        <v>59</v>
      </c>
      <c r="O542" s="37" t="s">
        <v>1073</v>
      </c>
      <c r="P542" s="38" t="str">
        <f>VLOOKUP(E542,品牌型号对应工厂型号!A:C,2,0)</f>
        <v>1.5mil EASL-70（G-70)</v>
      </c>
      <c r="Q542" s="38" t="str">
        <f>VLOOKUP(E542,品牌型号对应工厂型号!A:C,3,0)</f>
        <v>G-70</v>
      </c>
      <c r="R542" s="39" t="str">
        <f t="shared" si="16"/>
        <v>D12N2572P018</v>
      </c>
      <c r="S542" s="40">
        <f>VLOOKUP(E542,品牌型号对应工厂型号!A:E,5,0)</f>
        <v>5</v>
      </c>
      <c r="T542" s="38" t="str">
        <f>VLOOKUP(E542,品牌型号对应工厂型号!A:I,9,0)</f>
        <v>98:1.5mil EASL-70(G-70)</v>
      </c>
      <c r="V542" s="41" t="str">
        <f t="shared" si="17"/>
        <v>广州七季 曾献平 13711641773 gd</v>
      </c>
      <c r="W542" s="42" t="str">
        <f>VLOOKUP(E542,品牌型号对应工厂型号!A:H,6)</f>
        <v>北极光</v>
      </c>
    </row>
    <row r="543" spans="1:23" s="37" customFormat="1">
      <c r="A543" s="34">
        <v>43122</v>
      </c>
      <c r="B543" s="34">
        <v>2.6847385416695033</v>
      </c>
      <c r="C543" s="35" t="s">
        <v>1070</v>
      </c>
      <c r="D543" s="34" t="s">
        <v>1464</v>
      </c>
      <c r="E543" s="35" t="s">
        <v>54</v>
      </c>
      <c r="F543" s="34" t="s">
        <v>93</v>
      </c>
      <c r="G543" s="70">
        <v>1.524</v>
      </c>
      <c r="H543" s="34" t="s">
        <v>68</v>
      </c>
      <c r="I543" s="36" t="s">
        <v>11</v>
      </c>
      <c r="J543" s="70">
        <v>45.72</v>
      </c>
      <c r="K543" s="37" t="s">
        <v>1465</v>
      </c>
      <c r="L543" s="37" t="s">
        <v>95</v>
      </c>
      <c r="M543" s="70">
        <v>30</v>
      </c>
      <c r="N543" s="37" t="s">
        <v>59</v>
      </c>
      <c r="O543" s="37" t="s">
        <v>1073</v>
      </c>
      <c r="P543" s="38" t="str">
        <f>VLOOKUP(E543,品牌型号对应工厂型号!A:C,2,0)</f>
        <v>2.0mil ENGD-70（H-70）</v>
      </c>
      <c r="Q543" s="38" t="str">
        <f>VLOOKUP(E543,品牌型号对应工厂型号!A:C,3,0)</f>
        <v>H-70</v>
      </c>
      <c r="R543" s="39" t="str">
        <f t="shared" si="16"/>
        <v>S01N2080P007</v>
      </c>
      <c r="S543" s="40">
        <f>VLOOKUP(E543,品牌型号对应工厂型号!A:E,5,0)</f>
        <v>8</v>
      </c>
      <c r="T543" s="38" t="str">
        <f>VLOOKUP(E543,品牌型号对应工厂型号!A:I,9,0)</f>
        <v>95:2.0mil ENLG-75(H-70)</v>
      </c>
      <c r="V543" s="41" t="str">
        <f t="shared" si="17"/>
        <v>广州七季 曾献平 13711641773 gd</v>
      </c>
      <c r="W543" s="42" t="str">
        <f>VLOOKUP(E543,品牌型号对应工厂型号!A:H,6)</f>
        <v>北极光</v>
      </c>
    </row>
    <row r="544" spans="1:23" s="37" customFormat="1">
      <c r="A544" s="34">
        <v>43122</v>
      </c>
      <c r="B544" s="34">
        <v>2.6847385416695033</v>
      </c>
      <c r="C544" s="35" t="s">
        <v>1070</v>
      </c>
      <c r="D544" s="34" t="s">
        <v>1466</v>
      </c>
      <c r="E544" s="35" t="s">
        <v>45</v>
      </c>
      <c r="F544" s="34" t="s">
        <v>90</v>
      </c>
      <c r="G544" s="70">
        <v>1.524</v>
      </c>
      <c r="H544" s="34" t="s">
        <v>61</v>
      </c>
      <c r="I544" s="36" t="s">
        <v>46</v>
      </c>
      <c r="J544" s="70">
        <v>45.72</v>
      </c>
      <c r="K544" s="37" t="s">
        <v>1467</v>
      </c>
      <c r="L544" s="37" t="s">
        <v>95</v>
      </c>
      <c r="M544" s="70">
        <v>30</v>
      </c>
      <c r="N544" s="37" t="s">
        <v>59</v>
      </c>
      <c r="O544" s="37" t="s">
        <v>1073</v>
      </c>
      <c r="P544" s="38" t="str">
        <f>VLOOKUP(E544,品牌型号对应工厂型号!A:C,2,0)</f>
        <v>1.5mil EASL-70（G-70)</v>
      </c>
      <c r="Q544" s="38" t="str">
        <f>VLOOKUP(E544,品牌型号对应工厂型号!A:C,3,0)</f>
        <v>G-70</v>
      </c>
      <c r="R544" s="39" t="str">
        <f t="shared" si="16"/>
        <v>D12N2572P015</v>
      </c>
      <c r="S544" s="40">
        <f>VLOOKUP(E544,品牌型号对应工厂型号!A:E,5,0)</f>
        <v>5</v>
      </c>
      <c r="T544" s="38" t="str">
        <f>VLOOKUP(E544,品牌型号对应工厂型号!A:I,9,0)</f>
        <v>98:1.5mil EASL-70(G-70)</v>
      </c>
      <c r="V544" s="41" t="str">
        <f t="shared" si="17"/>
        <v>广州七季 曾献平 13711641773 gd</v>
      </c>
      <c r="W544" s="42" t="str">
        <f>VLOOKUP(E544,品牌型号对应工厂型号!A:H,6)</f>
        <v>北极光</v>
      </c>
    </row>
    <row r="545" spans="1:23" s="37" customFormat="1">
      <c r="A545" s="34">
        <v>43122</v>
      </c>
      <c r="B545" s="34">
        <v>2.6847385416695033</v>
      </c>
      <c r="C545" s="35" t="s">
        <v>1070</v>
      </c>
      <c r="D545" s="34" t="s">
        <v>1468</v>
      </c>
      <c r="E545" s="35" t="s">
        <v>45</v>
      </c>
      <c r="F545" s="34" t="s">
        <v>90</v>
      </c>
      <c r="G545" s="70">
        <v>1.524</v>
      </c>
      <c r="H545" s="34" t="s">
        <v>61</v>
      </c>
      <c r="I545" s="36" t="s">
        <v>46</v>
      </c>
      <c r="J545" s="70">
        <v>45.72</v>
      </c>
      <c r="K545" s="37" t="s">
        <v>1469</v>
      </c>
      <c r="L545" s="37" t="s">
        <v>95</v>
      </c>
      <c r="M545" s="70">
        <v>30</v>
      </c>
      <c r="N545" s="37" t="s">
        <v>59</v>
      </c>
      <c r="O545" s="37" t="s">
        <v>1073</v>
      </c>
      <c r="P545" s="38" t="str">
        <f>VLOOKUP(E545,品牌型号对应工厂型号!A:C,2,0)</f>
        <v>1.5mil EASL-70（G-70)</v>
      </c>
      <c r="Q545" s="38" t="str">
        <f>VLOOKUP(E545,品牌型号对应工厂型号!A:C,3,0)</f>
        <v>G-70</v>
      </c>
      <c r="R545" s="39" t="str">
        <f t="shared" si="16"/>
        <v>D12N2572P014</v>
      </c>
      <c r="S545" s="40">
        <f>VLOOKUP(E545,品牌型号对应工厂型号!A:E,5,0)</f>
        <v>5</v>
      </c>
      <c r="T545" s="38" t="str">
        <f>VLOOKUP(E545,品牌型号对应工厂型号!A:I,9,0)</f>
        <v>98:1.5mil EASL-70(G-70)</v>
      </c>
      <c r="V545" s="41" t="str">
        <f t="shared" si="17"/>
        <v>广州七季 曾献平 13711641773 gd</v>
      </c>
      <c r="W545" s="42" t="str">
        <f>VLOOKUP(E545,品牌型号对应工厂型号!A:H,6)</f>
        <v>北极光</v>
      </c>
    </row>
    <row r="546" spans="1:23" s="37" customFormat="1">
      <c r="A546" s="34">
        <v>43122</v>
      </c>
      <c r="B546" s="34">
        <v>2.6847385416695033</v>
      </c>
      <c r="C546" s="35" t="s">
        <v>1070</v>
      </c>
      <c r="D546" s="34" t="s">
        <v>1470</v>
      </c>
      <c r="E546" s="35" t="s">
        <v>45</v>
      </c>
      <c r="F546" s="34" t="s">
        <v>90</v>
      </c>
      <c r="G546" s="70">
        <v>1.524</v>
      </c>
      <c r="H546" s="34" t="s">
        <v>61</v>
      </c>
      <c r="I546" s="36" t="s">
        <v>46</v>
      </c>
      <c r="J546" s="70">
        <v>45.72</v>
      </c>
      <c r="K546" s="37" t="s">
        <v>1471</v>
      </c>
      <c r="L546" s="37" t="s">
        <v>95</v>
      </c>
      <c r="M546" s="70">
        <v>30</v>
      </c>
      <c r="N546" s="37" t="s">
        <v>59</v>
      </c>
      <c r="O546" s="37" t="s">
        <v>1073</v>
      </c>
      <c r="P546" s="38" t="str">
        <f>VLOOKUP(E546,品牌型号对应工厂型号!A:C,2,0)</f>
        <v>1.5mil EASL-70（G-70)</v>
      </c>
      <c r="Q546" s="38" t="str">
        <f>VLOOKUP(E546,品牌型号对应工厂型号!A:C,3,0)</f>
        <v>G-70</v>
      </c>
      <c r="R546" s="39" t="str">
        <f t="shared" si="16"/>
        <v>D12N2572P011</v>
      </c>
      <c r="S546" s="40">
        <f>VLOOKUP(E546,品牌型号对应工厂型号!A:E,5,0)</f>
        <v>5</v>
      </c>
      <c r="T546" s="38" t="str">
        <f>VLOOKUP(E546,品牌型号对应工厂型号!A:I,9,0)</f>
        <v>98:1.5mil EASL-70(G-70)</v>
      </c>
      <c r="V546" s="41" t="str">
        <f t="shared" si="17"/>
        <v>广州七季 曾献平 13711641773 gd</v>
      </c>
      <c r="W546" s="42" t="str">
        <f>VLOOKUP(E546,品牌型号对应工厂型号!A:H,6)</f>
        <v>北极光</v>
      </c>
    </row>
    <row r="547" spans="1:23" s="37" customFormat="1">
      <c r="A547" s="34">
        <v>43122</v>
      </c>
      <c r="B547" s="34">
        <v>2.6847385416695033</v>
      </c>
      <c r="C547" s="35" t="s">
        <v>1070</v>
      </c>
      <c r="D547" s="34" t="s">
        <v>1472</v>
      </c>
      <c r="E547" s="35" t="s">
        <v>45</v>
      </c>
      <c r="F547" s="34" t="s">
        <v>90</v>
      </c>
      <c r="G547" s="70">
        <v>1.524</v>
      </c>
      <c r="H547" s="34" t="s">
        <v>61</v>
      </c>
      <c r="I547" s="36" t="s">
        <v>46</v>
      </c>
      <c r="J547" s="70">
        <v>45.72</v>
      </c>
      <c r="K547" s="37" t="s">
        <v>1473</v>
      </c>
      <c r="L547" s="37" t="s">
        <v>95</v>
      </c>
      <c r="M547" s="70">
        <v>30</v>
      </c>
      <c r="N547" s="37" t="s">
        <v>59</v>
      </c>
      <c r="O547" s="37" t="s">
        <v>1073</v>
      </c>
      <c r="P547" s="38" t="str">
        <f>VLOOKUP(E547,品牌型号对应工厂型号!A:C,2,0)</f>
        <v>1.5mil EASL-70（G-70)</v>
      </c>
      <c r="Q547" s="38" t="str">
        <f>VLOOKUP(E547,品牌型号对应工厂型号!A:C,3,0)</f>
        <v>G-70</v>
      </c>
      <c r="R547" s="39" t="str">
        <f t="shared" si="16"/>
        <v>D12N2572P012</v>
      </c>
      <c r="S547" s="40">
        <f>VLOOKUP(E547,品牌型号对应工厂型号!A:E,5,0)</f>
        <v>5</v>
      </c>
      <c r="T547" s="38" t="str">
        <f>VLOOKUP(E547,品牌型号对应工厂型号!A:I,9,0)</f>
        <v>98:1.5mil EASL-70(G-70)</v>
      </c>
      <c r="V547" s="41" t="str">
        <f t="shared" si="17"/>
        <v>广州七季 曾献平 13711641773 gd</v>
      </c>
      <c r="W547" s="42" t="str">
        <f>VLOOKUP(E547,品牌型号对应工厂型号!A:H,6)</f>
        <v>北极光</v>
      </c>
    </row>
    <row r="548" spans="1:23" s="37" customFormat="1">
      <c r="A548" s="34">
        <v>43122</v>
      </c>
      <c r="B548" s="34">
        <v>2.6847385416695033</v>
      </c>
      <c r="C548" s="35" t="s">
        <v>1070</v>
      </c>
      <c r="D548" s="34" t="s">
        <v>1474</v>
      </c>
      <c r="E548" s="35" t="s">
        <v>45</v>
      </c>
      <c r="F548" s="34" t="s">
        <v>90</v>
      </c>
      <c r="G548" s="70">
        <v>1.524</v>
      </c>
      <c r="H548" s="34" t="s">
        <v>61</v>
      </c>
      <c r="I548" s="36" t="s">
        <v>46</v>
      </c>
      <c r="J548" s="70">
        <v>45.72</v>
      </c>
      <c r="K548" s="37" t="s">
        <v>1475</v>
      </c>
      <c r="L548" s="37" t="s">
        <v>95</v>
      </c>
      <c r="M548" s="70">
        <v>30</v>
      </c>
      <c r="N548" s="37" t="s">
        <v>59</v>
      </c>
      <c r="O548" s="37" t="s">
        <v>1073</v>
      </c>
      <c r="P548" s="38" t="str">
        <f>VLOOKUP(E548,品牌型号对应工厂型号!A:C,2,0)</f>
        <v>1.5mil EASL-70（G-70)</v>
      </c>
      <c r="Q548" s="38" t="str">
        <f>VLOOKUP(E548,品牌型号对应工厂型号!A:C,3,0)</f>
        <v>G-70</v>
      </c>
      <c r="R548" s="39" t="str">
        <f t="shared" si="16"/>
        <v>D12N2572P013</v>
      </c>
      <c r="S548" s="40">
        <f>VLOOKUP(E548,品牌型号对应工厂型号!A:E,5,0)</f>
        <v>5</v>
      </c>
      <c r="T548" s="38" t="str">
        <f>VLOOKUP(E548,品牌型号对应工厂型号!A:I,9,0)</f>
        <v>98:1.5mil EASL-70(G-70)</v>
      </c>
      <c r="V548" s="41" t="str">
        <f t="shared" si="17"/>
        <v>广州七季 曾献平 13711641773 gd</v>
      </c>
      <c r="W548" s="42" t="str">
        <f>VLOOKUP(E548,品牌型号对应工厂型号!A:H,6)</f>
        <v>北极光</v>
      </c>
    </row>
    <row r="549" spans="1:23" s="37" customFormat="1">
      <c r="A549" s="34">
        <v>43123</v>
      </c>
      <c r="B549" s="34">
        <v>1.685672916668409</v>
      </c>
      <c r="C549" s="35" t="s">
        <v>1476</v>
      </c>
      <c r="D549" s="34" t="s">
        <v>1480</v>
      </c>
      <c r="E549" s="35" t="s">
        <v>1481</v>
      </c>
      <c r="F549" s="34" t="s">
        <v>94</v>
      </c>
      <c r="G549" s="70">
        <v>1.524</v>
      </c>
      <c r="H549" s="34" t="s">
        <v>929</v>
      </c>
      <c r="I549" s="36" t="s">
        <v>930</v>
      </c>
      <c r="J549" s="70">
        <v>45.72</v>
      </c>
      <c r="K549" s="37" t="s">
        <v>1482</v>
      </c>
      <c r="L549" s="37" t="s">
        <v>95</v>
      </c>
      <c r="M549" s="70">
        <v>30</v>
      </c>
      <c r="N549" s="37" t="s">
        <v>59</v>
      </c>
      <c r="O549" s="37" t="s">
        <v>676</v>
      </c>
      <c r="P549" s="38" t="str">
        <f>VLOOKUP(E549,品牌型号对应工厂型号!A:C,2,0)</f>
        <v>3.0mil ZXBL-15（X-15）</v>
      </c>
      <c r="Q549" s="38" t="str">
        <f>VLOOKUP(E549,品牌型号对应工厂型号!A:C,3,0)</f>
        <v>X-15</v>
      </c>
      <c r="R549" s="39" t="str">
        <f t="shared" si="16"/>
        <v>B09D1243P001R017</v>
      </c>
      <c r="S549" s="40">
        <f>VLOOKUP(E549,品牌型号对应工厂型号!A:E,5,0)</f>
        <v>10</v>
      </c>
      <c r="T549" s="38" t="str">
        <f>VLOOKUP(E549,品牌型号对应工厂型号!A:I,9,0)</f>
        <v>158:ZXBL-15 3.0mil（X-15）</v>
      </c>
      <c r="V549" s="41" t="str">
        <f t="shared" si="17"/>
        <v>山东诚泽 李书庭 13969993835 gd</v>
      </c>
      <c r="W549" s="42" t="str">
        <f>VLOOKUP(E549,品牌型号对应工厂型号!A:H,6)</f>
        <v>北极光</v>
      </c>
    </row>
    <row r="550" spans="1:23" s="37" customFormat="1">
      <c r="A550" s="34">
        <v>43123</v>
      </c>
      <c r="B550" s="34">
        <v>1.685672916668409</v>
      </c>
      <c r="C550" s="35" t="s">
        <v>1476</v>
      </c>
      <c r="D550" s="34" t="s">
        <v>1483</v>
      </c>
      <c r="E550" s="35" t="s">
        <v>918</v>
      </c>
      <c r="F550" s="34" t="s">
        <v>91</v>
      </c>
      <c r="G550" s="70">
        <v>1.524</v>
      </c>
      <c r="H550" s="34" t="s">
        <v>121</v>
      </c>
      <c r="I550" s="36" t="s">
        <v>111</v>
      </c>
      <c r="J550" s="70">
        <v>45.72</v>
      </c>
      <c r="K550" s="37" t="s">
        <v>1484</v>
      </c>
      <c r="L550" s="37" t="s">
        <v>95</v>
      </c>
      <c r="M550" s="70">
        <v>30</v>
      </c>
      <c r="N550" s="37" t="s">
        <v>59</v>
      </c>
      <c r="O550" s="37" t="s">
        <v>676</v>
      </c>
      <c r="P550" s="38" t="str">
        <f>VLOOKUP(E550,品牌型号对应工厂型号!A:C,2,0)</f>
        <v>2.0mil NWBL-70（C-73卓越系列）</v>
      </c>
      <c r="Q550" s="38" t="str">
        <f>VLOOKUP(E550,品牌型号对应工厂型号!A:C,3,0)</f>
        <v>C-73(卓越系列)</v>
      </c>
      <c r="R550" s="39" t="str">
        <f t="shared" si="16"/>
        <v>S01N2094P004</v>
      </c>
      <c r="S550" s="40">
        <f>VLOOKUP(E550,品牌型号对应工厂型号!A:E,5,0)</f>
        <v>10</v>
      </c>
      <c r="T550" s="38" t="str">
        <f>VLOOKUP(E550,品牌型号对应工厂型号!A:I,9,0)</f>
        <v>173:2.0mil ENCGR-65（C-73卓越系列）</v>
      </c>
      <c r="V550" s="41" t="str">
        <f t="shared" si="17"/>
        <v>山东诚泽 李书庭 13969993835 gd</v>
      </c>
      <c r="W550" s="42" t="str">
        <f>VLOOKUP(E550,品牌型号对应工厂型号!A:H,6)</f>
        <v>北极光</v>
      </c>
    </row>
    <row r="551" spans="1:23" s="37" customFormat="1">
      <c r="A551" s="34">
        <v>43123</v>
      </c>
      <c r="B551" s="34">
        <v>1.685672916668409</v>
      </c>
      <c r="C551" s="35" t="s">
        <v>1476</v>
      </c>
      <c r="D551" s="34" t="s">
        <v>1485</v>
      </c>
      <c r="E551" s="35" t="s">
        <v>918</v>
      </c>
      <c r="F551" s="34" t="s">
        <v>91</v>
      </c>
      <c r="G551" s="70">
        <v>1.524</v>
      </c>
      <c r="H551" s="34" t="s">
        <v>121</v>
      </c>
      <c r="I551" s="36" t="s">
        <v>111</v>
      </c>
      <c r="J551" s="70">
        <v>45.72</v>
      </c>
      <c r="K551" s="37" t="s">
        <v>1486</v>
      </c>
      <c r="L551" s="37" t="s">
        <v>95</v>
      </c>
      <c r="M551" s="70">
        <v>30</v>
      </c>
      <c r="N551" s="37" t="s">
        <v>59</v>
      </c>
      <c r="O551" s="37" t="s">
        <v>676</v>
      </c>
      <c r="P551" s="38" t="str">
        <f>VLOOKUP(E551,品牌型号对应工厂型号!A:C,2,0)</f>
        <v>2.0mil NWBL-70（C-73卓越系列）</v>
      </c>
      <c r="Q551" s="38" t="str">
        <f>VLOOKUP(E551,品牌型号对应工厂型号!A:C,3,0)</f>
        <v>C-73(卓越系列)</v>
      </c>
      <c r="R551" s="39" t="str">
        <f t="shared" si="16"/>
        <v>S01N2094P009</v>
      </c>
      <c r="S551" s="40">
        <f>VLOOKUP(E551,品牌型号对应工厂型号!A:E,5,0)</f>
        <v>10</v>
      </c>
      <c r="T551" s="38" t="str">
        <f>VLOOKUP(E551,品牌型号对应工厂型号!A:I,9,0)</f>
        <v>173:2.0mil ENCGR-65（C-73卓越系列）</v>
      </c>
      <c r="V551" s="41" t="str">
        <f t="shared" si="17"/>
        <v>山东诚泽 李书庭 13969993835 gd</v>
      </c>
      <c r="W551" s="42" t="str">
        <f>VLOOKUP(E551,品牌型号对应工厂型号!A:H,6)</f>
        <v>北极光</v>
      </c>
    </row>
    <row r="552" spans="1:23" s="37" customFormat="1">
      <c r="A552" s="34">
        <v>43123</v>
      </c>
      <c r="B552" s="34">
        <v>1.685672916668409</v>
      </c>
      <c r="C552" s="35" t="s">
        <v>1476</v>
      </c>
      <c r="D552" s="34" t="s">
        <v>1487</v>
      </c>
      <c r="E552" s="35" t="s">
        <v>918</v>
      </c>
      <c r="F552" s="34" t="s">
        <v>91</v>
      </c>
      <c r="G552" s="70">
        <v>1.524</v>
      </c>
      <c r="H552" s="34" t="s">
        <v>121</v>
      </c>
      <c r="I552" s="36" t="s">
        <v>111</v>
      </c>
      <c r="J552" s="70">
        <v>45.72</v>
      </c>
      <c r="K552" s="37" t="s">
        <v>1488</v>
      </c>
      <c r="L552" s="37" t="s">
        <v>95</v>
      </c>
      <c r="M552" s="70">
        <v>30</v>
      </c>
      <c r="N552" s="37" t="s">
        <v>59</v>
      </c>
      <c r="O552" s="37" t="s">
        <v>676</v>
      </c>
      <c r="P552" s="38" t="str">
        <f>VLOOKUP(E552,品牌型号对应工厂型号!A:C,2,0)</f>
        <v>2.0mil NWBL-70（C-73卓越系列）</v>
      </c>
      <c r="Q552" s="38" t="str">
        <f>VLOOKUP(E552,品牌型号对应工厂型号!A:C,3,0)</f>
        <v>C-73(卓越系列)</v>
      </c>
      <c r="R552" s="39" t="str">
        <f t="shared" si="16"/>
        <v>S01N2094P005</v>
      </c>
      <c r="S552" s="40">
        <f>VLOOKUP(E552,品牌型号对应工厂型号!A:E,5,0)</f>
        <v>10</v>
      </c>
      <c r="T552" s="38" t="str">
        <f>VLOOKUP(E552,品牌型号对应工厂型号!A:I,9,0)</f>
        <v>173:2.0mil ENCGR-65（C-73卓越系列）</v>
      </c>
      <c r="V552" s="41" t="str">
        <f t="shared" si="17"/>
        <v>山东诚泽 李书庭 13969993835 gd</v>
      </c>
      <c r="W552" s="42" t="str">
        <f>VLOOKUP(E552,品牌型号对应工厂型号!A:H,6)</f>
        <v>北极光</v>
      </c>
    </row>
    <row r="553" spans="1:23" s="37" customFormat="1">
      <c r="A553" s="34">
        <v>43123</v>
      </c>
      <c r="B553" s="34">
        <v>1.6872671296296176</v>
      </c>
      <c r="C553" s="35" t="s">
        <v>1489</v>
      </c>
      <c r="D553" s="34" t="s">
        <v>1490</v>
      </c>
      <c r="E553" s="35" t="s">
        <v>53</v>
      </c>
      <c r="F553" s="34" t="s">
        <v>90</v>
      </c>
      <c r="G553" s="70">
        <v>1.524</v>
      </c>
      <c r="H553" s="34" t="s">
        <v>60</v>
      </c>
      <c r="I553" s="36" t="s">
        <v>55</v>
      </c>
      <c r="J553" s="70">
        <v>45.72</v>
      </c>
      <c r="K553" s="37" t="s">
        <v>1491</v>
      </c>
      <c r="L553" s="37" t="s">
        <v>95</v>
      </c>
      <c r="M553" s="70">
        <v>30</v>
      </c>
      <c r="N553" s="37" t="s">
        <v>59</v>
      </c>
      <c r="O553" s="37" t="s">
        <v>1492</v>
      </c>
      <c r="P553" s="38" t="str">
        <f>VLOOKUP(E553,品牌型号对应工厂型号!A:C,2,0)</f>
        <v>1.5mil DABL-25（G-25)</v>
      </c>
      <c r="Q553" s="38" t="str">
        <f>VLOOKUP(E553,品牌型号对应工厂型号!A:C,3,0)</f>
        <v>G-25</v>
      </c>
      <c r="R553" s="39" t="str">
        <f t="shared" si="16"/>
        <v>D11D2388P002</v>
      </c>
      <c r="S553" s="40">
        <f>VLOOKUP(E553,品牌型号对应工厂型号!A:E,5,0)</f>
        <v>5</v>
      </c>
      <c r="T553" s="38" t="str">
        <f>VLOOKUP(E553,品牌型号对应工厂型号!A:I,9,0)</f>
        <v>100:1.5mil DABL-25(G-25)</v>
      </c>
      <c r="V553" s="41" t="str">
        <f t="shared" si="17"/>
        <v>程贤民 15180282618 gd</v>
      </c>
      <c r="W553" s="42" t="str">
        <f>VLOOKUP(E553,品牌型号对应工厂型号!A:H,6)</f>
        <v>北极光</v>
      </c>
    </row>
    <row r="554" spans="1:23" s="37" customFormat="1">
      <c r="A554" s="34">
        <v>43123</v>
      </c>
      <c r="B554" s="34">
        <v>1.6872671296296176</v>
      </c>
      <c r="C554" s="35" t="s">
        <v>1489</v>
      </c>
      <c r="D554" s="34" t="s">
        <v>1493</v>
      </c>
      <c r="E554" s="35" t="s">
        <v>53</v>
      </c>
      <c r="F554" s="34" t="s">
        <v>90</v>
      </c>
      <c r="G554" s="70">
        <v>1.524</v>
      </c>
      <c r="H554" s="34" t="s">
        <v>60</v>
      </c>
      <c r="I554" s="36" t="s">
        <v>55</v>
      </c>
      <c r="J554" s="70">
        <v>45.72</v>
      </c>
      <c r="K554" s="37" t="s">
        <v>1494</v>
      </c>
      <c r="L554" s="37" t="s">
        <v>95</v>
      </c>
      <c r="M554" s="70">
        <v>30</v>
      </c>
      <c r="N554" s="37" t="s">
        <v>59</v>
      </c>
      <c r="O554" s="37" t="s">
        <v>1492</v>
      </c>
      <c r="P554" s="38" t="str">
        <f>VLOOKUP(E554,品牌型号对应工厂型号!A:C,2,0)</f>
        <v>1.5mil DABL-25（G-25)</v>
      </c>
      <c r="Q554" s="38" t="str">
        <f>VLOOKUP(E554,品牌型号对应工厂型号!A:C,3,0)</f>
        <v>G-25</v>
      </c>
      <c r="R554" s="39" t="str">
        <f t="shared" si="16"/>
        <v>D11D2362P036</v>
      </c>
      <c r="S554" s="40">
        <f>VLOOKUP(E554,品牌型号对应工厂型号!A:E,5,0)</f>
        <v>5</v>
      </c>
      <c r="T554" s="38" t="str">
        <f>VLOOKUP(E554,品牌型号对应工厂型号!A:I,9,0)</f>
        <v>100:1.5mil DABL-25(G-25)</v>
      </c>
      <c r="V554" s="41" t="str">
        <f t="shared" si="17"/>
        <v>程贤民 15180282618 gd</v>
      </c>
      <c r="W554" s="42" t="str">
        <f>VLOOKUP(E554,品牌型号对应工厂型号!A:H,6)</f>
        <v>北极光</v>
      </c>
    </row>
    <row r="555" spans="1:23" s="37" customFormat="1">
      <c r="A555" s="34">
        <v>43123</v>
      </c>
      <c r="B555" s="34">
        <v>1.6872671296296176</v>
      </c>
      <c r="C555" s="35" t="s">
        <v>1489</v>
      </c>
      <c r="D555" s="34" t="s">
        <v>1495</v>
      </c>
      <c r="E555" s="35" t="s">
        <v>53</v>
      </c>
      <c r="F555" s="34" t="s">
        <v>90</v>
      </c>
      <c r="G555" s="70">
        <v>1.524</v>
      </c>
      <c r="H555" s="34" t="s">
        <v>60</v>
      </c>
      <c r="I555" s="36" t="s">
        <v>55</v>
      </c>
      <c r="J555" s="70">
        <v>45.72</v>
      </c>
      <c r="K555" s="37" t="s">
        <v>1496</v>
      </c>
      <c r="L555" s="37" t="s">
        <v>95</v>
      </c>
      <c r="M555" s="70">
        <v>30</v>
      </c>
      <c r="N555" s="37" t="s">
        <v>59</v>
      </c>
      <c r="O555" s="37" t="s">
        <v>1492</v>
      </c>
      <c r="P555" s="38" t="str">
        <f>VLOOKUP(E555,品牌型号对应工厂型号!A:C,2,0)</f>
        <v>1.5mil DABL-25（G-25)</v>
      </c>
      <c r="Q555" s="38" t="str">
        <f>VLOOKUP(E555,品牌型号对应工厂型号!A:C,3,0)</f>
        <v>G-25</v>
      </c>
      <c r="R555" s="39" t="str">
        <f t="shared" si="16"/>
        <v>D11D2362P037</v>
      </c>
      <c r="S555" s="40">
        <f>VLOOKUP(E555,品牌型号对应工厂型号!A:E,5,0)</f>
        <v>5</v>
      </c>
      <c r="T555" s="38" t="str">
        <f>VLOOKUP(E555,品牌型号对应工厂型号!A:I,9,0)</f>
        <v>100:1.5mil DABL-25(G-25)</v>
      </c>
      <c r="V555" s="41" t="str">
        <f t="shared" si="17"/>
        <v>程贤民 15180282618 gd</v>
      </c>
      <c r="W555" s="42" t="str">
        <f>VLOOKUP(E555,品牌型号对应工厂型号!A:H,6)</f>
        <v>北极光</v>
      </c>
    </row>
    <row r="556" spans="1:23" s="37" customFormat="1">
      <c r="A556" s="34">
        <v>43123</v>
      </c>
      <c r="B556" s="34">
        <v>1.6872671296296176</v>
      </c>
      <c r="C556" s="35" t="s">
        <v>1489</v>
      </c>
      <c r="D556" s="34" t="s">
        <v>1497</v>
      </c>
      <c r="E556" s="35" t="s">
        <v>53</v>
      </c>
      <c r="F556" s="34" t="s">
        <v>90</v>
      </c>
      <c r="G556" s="70">
        <v>1.524</v>
      </c>
      <c r="H556" s="34" t="s">
        <v>60</v>
      </c>
      <c r="I556" s="36" t="s">
        <v>55</v>
      </c>
      <c r="J556" s="70">
        <v>45.72</v>
      </c>
      <c r="K556" s="37" t="s">
        <v>1498</v>
      </c>
      <c r="L556" s="37" t="s">
        <v>95</v>
      </c>
      <c r="M556" s="70">
        <v>30</v>
      </c>
      <c r="N556" s="37" t="s">
        <v>59</v>
      </c>
      <c r="O556" s="37" t="s">
        <v>1492</v>
      </c>
      <c r="P556" s="38" t="str">
        <f>VLOOKUP(E556,品牌型号对应工厂型号!A:C,2,0)</f>
        <v>1.5mil DABL-25（G-25)</v>
      </c>
      <c r="Q556" s="38" t="str">
        <f>VLOOKUP(E556,品牌型号对应工厂型号!A:C,3,0)</f>
        <v>G-25</v>
      </c>
      <c r="R556" s="39" t="str">
        <f t="shared" si="16"/>
        <v>D11D2362P038</v>
      </c>
      <c r="S556" s="40">
        <f>VLOOKUP(E556,品牌型号对应工厂型号!A:E,5,0)</f>
        <v>5</v>
      </c>
      <c r="T556" s="38" t="str">
        <f>VLOOKUP(E556,品牌型号对应工厂型号!A:I,9,0)</f>
        <v>100:1.5mil DABL-25(G-25)</v>
      </c>
      <c r="V556" s="41" t="str">
        <f t="shared" si="17"/>
        <v>程贤民 15180282618 gd</v>
      </c>
      <c r="W556" s="42" t="str">
        <f>VLOOKUP(E556,品牌型号对应工厂型号!A:H,6)</f>
        <v>北极光</v>
      </c>
    </row>
    <row r="557" spans="1:23" s="37" customFormat="1">
      <c r="A557" s="34">
        <v>43123</v>
      </c>
      <c r="B557" s="34">
        <v>1.6872671296296176</v>
      </c>
      <c r="C557" s="35" t="s">
        <v>1489</v>
      </c>
      <c r="D557" s="34" t="s">
        <v>1499</v>
      </c>
      <c r="E557" s="35" t="s">
        <v>53</v>
      </c>
      <c r="F557" s="34" t="s">
        <v>90</v>
      </c>
      <c r="G557" s="70">
        <v>1.524</v>
      </c>
      <c r="H557" s="34" t="s">
        <v>60</v>
      </c>
      <c r="I557" s="36" t="s">
        <v>55</v>
      </c>
      <c r="J557" s="70">
        <v>45.72</v>
      </c>
      <c r="K557" s="37" t="s">
        <v>1500</v>
      </c>
      <c r="L557" s="37" t="s">
        <v>95</v>
      </c>
      <c r="M557" s="70">
        <v>30</v>
      </c>
      <c r="N557" s="37" t="s">
        <v>59</v>
      </c>
      <c r="O557" s="37" t="s">
        <v>1492</v>
      </c>
      <c r="P557" s="38" t="str">
        <f>VLOOKUP(E557,品牌型号对应工厂型号!A:C,2,0)</f>
        <v>1.5mil DABL-25（G-25)</v>
      </c>
      <c r="Q557" s="38" t="str">
        <f>VLOOKUP(E557,品牌型号对应工厂型号!A:C,3,0)</f>
        <v>G-25</v>
      </c>
      <c r="R557" s="39" t="str">
        <f t="shared" si="16"/>
        <v>D11D2362P039</v>
      </c>
      <c r="S557" s="40">
        <f>VLOOKUP(E557,品牌型号对应工厂型号!A:E,5,0)</f>
        <v>5</v>
      </c>
      <c r="T557" s="38" t="str">
        <f>VLOOKUP(E557,品牌型号对应工厂型号!A:I,9,0)</f>
        <v>100:1.5mil DABL-25(G-25)</v>
      </c>
      <c r="V557" s="41" t="str">
        <f t="shared" si="17"/>
        <v>程贤民 15180282618 gd</v>
      </c>
      <c r="W557" s="42" t="str">
        <f>VLOOKUP(E557,品牌型号对应工厂型号!A:H,6)</f>
        <v>北极光</v>
      </c>
    </row>
    <row r="558" spans="1:23" s="37" customFormat="1">
      <c r="A558" s="34">
        <v>43123</v>
      </c>
      <c r="B558" s="34">
        <v>1.6872671296296176</v>
      </c>
      <c r="C558" s="35" t="s">
        <v>1489</v>
      </c>
      <c r="D558" s="34" t="s">
        <v>1501</v>
      </c>
      <c r="E558" s="35" t="s">
        <v>53</v>
      </c>
      <c r="F558" s="34" t="s">
        <v>90</v>
      </c>
      <c r="G558" s="70">
        <v>1.524</v>
      </c>
      <c r="H558" s="34" t="s">
        <v>60</v>
      </c>
      <c r="I558" s="36" t="s">
        <v>55</v>
      </c>
      <c r="J558" s="70">
        <v>45.72</v>
      </c>
      <c r="K558" s="37" t="s">
        <v>1502</v>
      </c>
      <c r="L558" s="37" t="s">
        <v>95</v>
      </c>
      <c r="M558" s="70">
        <v>30</v>
      </c>
      <c r="N558" s="37" t="s">
        <v>59</v>
      </c>
      <c r="O558" s="37" t="s">
        <v>1492</v>
      </c>
      <c r="P558" s="38" t="str">
        <f>VLOOKUP(E558,品牌型号对应工厂型号!A:C,2,0)</f>
        <v>1.5mil DABL-25（G-25)</v>
      </c>
      <c r="Q558" s="38" t="str">
        <f>VLOOKUP(E558,品牌型号对应工厂型号!A:C,3,0)</f>
        <v>G-25</v>
      </c>
      <c r="R558" s="39" t="str">
        <f t="shared" si="16"/>
        <v>D11D2362P040</v>
      </c>
      <c r="S558" s="40">
        <f>VLOOKUP(E558,品牌型号对应工厂型号!A:E,5,0)</f>
        <v>5</v>
      </c>
      <c r="T558" s="38" t="str">
        <f>VLOOKUP(E558,品牌型号对应工厂型号!A:I,9,0)</f>
        <v>100:1.5mil DABL-25(G-25)</v>
      </c>
      <c r="V558" s="41" t="str">
        <f t="shared" si="17"/>
        <v>程贤民 15180282618 gd</v>
      </c>
      <c r="W558" s="42" t="str">
        <f>VLOOKUP(E558,品牌型号对应工厂型号!A:H,6)</f>
        <v>北极光</v>
      </c>
    </row>
    <row r="559" spans="1:23" s="37" customFormat="1">
      <c r="A559" s="34">
        <v>43123</v>
      </c>
      <c r="B559" s="34">
        <v>1.6872671296296176</v>
      </c>
      <c r="C559" s="35" t="s">
        <v>1489</v>
      </c>
      <c r="D559" s="34" t="s">
        <v>1503</v>
      </c>
      <c r="E559" s="35" t="s">
        <v>53</v>
      </c>
      <c r="F559" s="34" t="s">
        <v>90</v>
      </c>
      <c r="G559" s="70">
        <v>1.524</v>
      </c>
      <c r="H559" s="34" t="s">
        <v>60</v>
      </c>
      <c r="I559" s="36" t="s">
        <v>55</v>
      </c>
      <c r="J559" s="70">
        <v>45.72</v>
      </c>
      <c r="K559" s="37" t="s">
        <v>1504</v>
      </c>
      <c r="L559" s="37" t="s">
        <v>95</v>
      </c>
      <c r="M559" s="70">
        <v>30</v>
      </c>
      <c r="N559" s="37" t="s">
        <v>59</v>
      </c>
      <c r="O559" s="37" t="s">
        <v>1492</v>
      </c>
      <c r="P559" s="38" t="str">
        <f>VLOOKUP(E559,品牌型号对应工厂型号!A:C,2,0)</f>
        <v>1.5mil DABL-25（G-25)</v>
      </c>
      <c r="Q559" s="38" t="str">
        <f>VLOOKUP(E559,品牌型号对应工厂型号!A:C,3,0)</f>
        <v>G-25</v>
      </c>
      <c r="R559" s="39" t="str">
        <f t="shared" si="16"/>
        <v>D11D2362P041</v>
      </c>
      <c r="S559" s="40">
        <f>VLOOKUP(E559,品牌型号对应工厂型号!A:E,5,0)</f>
        <v>5</v>
      </c>
      <c r="T559" s="38" t="str">
        <f>VLOOKUP(E559,品牌型号对应工厂型号!A:I,9,0)</f>
        <v>100:1.5mil DABL-25(G-25)</v>
      </c>
      <c r="V559" s="41" t="str">
        <f t="shared" si="17"/>
        <v>程贤民 15180282618 gd</v>
      </c>
      <c r="W559" s="42" t="str">
        <f>VLOOKUP(E559,品牌型号对应工厂型号!A:H,6)</f>
        <v>北极光</v>
      </c>
    </row>
    <row r="560" spans="1:23" s="37" customFormat="1">
      <c r="A560" s="34">
        <v>43123</v>
      </c>
      <c r="B560" s="34">
        <v>1.6872671296296176</v>
      </c>
      <c r="C560" s="35" t="s">
        <v>1489</v>
      </c>
      <c r="D560" s="34" t="s">
        <v>1505</v>
      </c>
      <c r="E560" s="35" t="s">
        <v>45</v>
      </c>
      <c r="F560" s="34" t="s">
        <v>90</v>
      </c>
      <c r="G560" s="70">
        <v>1.524</v>
      </c>
      <c r="H560" s="34" t="s">
        <v>61</v>
      </c>
      <c r="I560" s="36" t="s">
        <v>46</v>
      </c>
      <c r="J560" s="70">
        <v>45.72</v>
      </c>
      <c r="K560" s="37" t="s">
        <v>1506</v>
      </c>
      <c r="L560" s="37" t="s">
        <v>95</v>
      </c>
      <c r="M560" s="70">
        <v>30</v>
      </c>
      <c r="N560" s="37" t="s">
        <v>59</v>
      </c>
      <c r="O560" s="37" t="s">
        <v>1492</v>
      </c>
      <c r="P560" s="38" t="str">
        <f>VLOOKUP(E560,品牌型号对应工厂型号!A:C,2,0)</f>
        <v>1.5mil EASL-70（G-70)</v>
      </c>
      <c r="Q560" s="38" t="str">
        <f>VLOOKUP(E560,品牌型号对应工厂型号!A:C,3,0)</f>
        <v>G-70</v>
      </c>
      <c r="R560" s="39" t="str">
        <f t="shared" si="16"/>
        <v>D12N2572P016</v>
      </c>
      <c r="S560" s="40">
        <f>VLOOKUP(E560,品牌型号对应工厂型号!A:E,5,0)</f>
        <v>5</v>
      </c>
      <c r="T560" s="38" t="str">
        <f>VLOOKUP(E560,品牌型号对应工厂型号!A:I,9,0)</f>
        <v>98:1.5mil EASL-70(G-70)</v>
      </c>
      <c r="V560" s="41" t="str">
        <f t="shared" si="17"/>
        <v>程贤民 15180282618 gd</v>
      </c>
      <c r="W560" s="42" t="str">
        <f>VLOOKUP(E560,品牌型号对应工厂型号!A:H,6)</f>
        <v>北极光</v>
      </c>
    </row>
    <row r="561" spans="1:23" s="37" customFormat="1">
      <c r="A561" s="34">
        <v>43123</v>
      </c>
      <c r="B561" s="34">
        <v>1.6872671296296176</v>
      </c>
      <c r="C561" s="35" t="s">
        <v>1489</v>
      </c>
      <c r="D561" s="34" t="s">
        <v>1507</v>
      </c>
      <c r="E561" s="35" t="s">
        <v>53</v>
      </c>
      <c r="F561" s="34" t="s">
        <v>90</v>
      </c>
      <c r="G561" s="70">
        <v>1.524</v>
      </c>
      <c r="H561" s="34" t="s">
        <v>60</v>
      </c>
      <c r="I561" s="36" t="s">
        <v>55</v>
      </c>
      <c r="J561" s="70">
        <v>45.72</v>
      </c>
      <c r="K561" s="37" t="s">
        <v>1508</v>
      </c>
      <c r="L561" s="37" t="s">
        <v>95</v>
      </c>
      <c r="M561" s="70">
        <v>30</v>
      </c>
      <c r="N561" s="37" t="s">
        <v>59</v>
      </c>
      <c r="O561" s="37" t="s">
        <v>1492</v>
      </c>
      <c r="P561" s="38" t="str">
        <f>VLOOKUP(E561,品牌型号对应工厂型号!A:C,2,0)</f>
        <v>1.5mil DABL-25（G-25)</v>
      </c>
      <c r="Q561" s="38" t="str">
        <f>VLOOKUP(E561,品牌型号对应工厂型号!A:C,3,0)</f>
        <v>G-25</v>
      </c>
      <c r="R561" s="39" t="str">
        <f t="shared" si="16"/>
        <v>D11D2362P031</v>
      </c>
      <c r="S561" s="40">
        <f>VLOOKUP(E561,品牌型号对应工厂型号!A:E,5,0)</f>
        <v>5</v>
      </c>
      <c r="T561" s="38" t="str">
        <f>VLOOKUP(E561,品牌型号对应工厂型号!A:I,9,0)</f>
        <v>100:1.5mil DABL-25(G-25)</v>
      </c>
      <c r="V561" s="41" t="str">
        <f t="shared" si="17"/>
        <v>程贤民 15180282618 gd</v>
      </c>
      <c r="W561" s="42" t="str">
        <f>VLOOKUP(E561,品牌型号对应工厂型号!A:H,6)</f>
        <v>北极光</v>
      </c>
    </row>
    <row r="562" spans="1:23" s="37" customFormat="1">
      <c r="A562" s="34">
        <v>43123</v>
      </c>
      <c r="B562" s="34">
        <v>1.6872671296296176</v>
      </c>
      <c r="C562" s="35" t="s">
        <v>1489</v>
      </c>
      <c r="D562" s="34" t="s">
        <v>1509</v>
      </c>
      <c r="E562" s="35" t="s">
        <v>53</v>
      </c>
      <c r="F562" s="34" t="s">
        <v>90</v>
      </c>
      <c r="G562" s="70">
        <v>1.524</v>
      </c>
      <c r="H562" s="34" t="s">
        <v>60</v>
      </c>
      <c r="I562" s="36" t="s">
        <v>55</v>
      </c>
      <c r="J562" s="70">
        <v>45.72</v>
      </c>
      <c r="K562" s="37" t="s">
        <v>1510</v>
      </c>
      <c r="L562" s="37" t="s">
        <v>95</v>
      </c>
      <c r="M562" s="70">
        <v>30</v>
      </c>
      <c r="N562" s="37" t="s">
        <v>59</v>
      </c>
      <c r="O562" s="37" t="s">
        <v>1492</v>
      </c>
      <c r="P562" s="38" t="str">
        <f>VLOOKUP(E562,品牌型号对应工厂型号!A:C,2,0)</f>
        <v>1.5mil DABL-25（G-25)</v>
      </c>
      <c r="Q562" s="38" t="str">
        <f>VLOOKUP(E562,品牌型号对应工厂型号!A:C,3,0)</f>
        <v>G-25</v>
      </c>
      <c r="R562" s="39" t="str">
        <f t="shared" si="16"/>
        <v>D11D2362P032</v>
      </c>
      <c r="S562" s="40">
        <f>VLOOKUP(E562,品牌型号对应工厂型号!A:E,5,0)</f>
        <v>5</v>
      </c>
      <c r="T562" s="38" t="str">
        <f>VLOOKUP(E562,品牌型号对应工厂型号!A:I,9,0)</f>
        <v>100:1.5mil DABL-25(G-25)</v>
      </c>
      <c r="V562" s="41" t="str">
        <f t="shared" si="17"/>
        <v>程贤民 15180282618 gd</v>
      </c>
      <c r="W562" s="42" t="str">
        <f>VLOOKUP(E562,品牌型号对应工厂型号!A:H,6)</f>
        <v>北极光</v>
      </c>
    </row>
    <row r="563" spans="1:23" s="37" customFormat="1">
      <c r="A563" s="34">
        <v>43123</v>
      </c>
      <c r="B563" s="34">
        <v>1.6872671296296176</v>
      </c>
      <c r="C563" s="35" t="s">
        <v>1489</v>
      </c>
      <c r="D563" s="34" t="s">
        <v>1511</v>
      </c>
      <c r="E563" s="35" t="s">
        <v>53</v>
      </c>
      <c r="F563" s="34" t="s">
        <v>90</v>
      </c>
      <c r="G563" s="70">
        <v>1.524</v>
      </c>
      <c r="H563" s="34" t="s">
        <v>60</v>
      </c>
      <c r="I563" s="36" t="s">
        <v>55</v>
      </c>
      <c r="J563" s="70">
        <v>45.72</v>
      </c>
      <c r="K563" s="37" t="s">
        <v>1512</v>
      </c>
      <c r="L563" s="37" t="s">
        <v>95</v>
      </c>
      <c r="M563" s="70">
        <v>30</v>
      </c>
      <c r="N563" s="37" t="s">
        <v>59</v>
      </c>
      <c r="O563" s="37" t="s">
        <v>1492</v>
      </c>
      <c r="P563" s="38" t="str">
        <f>VLOOKUP(E563,品牌型号对应工厂型号!A:C,2,0)</f>
        <v>1.5mil DABL-25（G-25)</v>
      </c>
      <c r="Q563" s="38" t="str">
        <f>VLOOKUP(E563,品牌型号对应工厂型号!A:C,3,0)</f>
        <v>G-25</v>
      </c>
      <c r="R563" s="39" t="str">
        <f t="shared" si="16"/>
        <v>D11D2362P033</v>
      </c>
      <c r="S563" s="40">
        <f>VLOOKUP(E563,品牌型号对应工厂型号!A:E,5,0)</f>
        <v>5</v>
      </c>
      <c r="T563" s="38" t="str">
        <f>VLOOKUP(E563,品牌型号对应工厂型号!A:I,9,0)</f>
        <v>100:1.5mil DABL-25(G-25)</v>
      </c>
      <c r="V563" s="41" t="str">
        <f t="shared" si="17"/>
        <v>程贤民 15180282618 gd</v>
      </c>
      <c r="W563" s="42" t="str">
        <f>VLOOKUP(E563,品牌型号对应工厂型号!A:H,6)</f>
        <v>北极光</v>
      </c>
    </row>
    <row r="564" spans="1:23" s="37" customFormat="1">
      <c r="A564" s="34">
        <v>43123</v>
      </c>
      <c r="B564" s="34">
        <v>1.6872671296296176</v>
      </c>
      <c r="C564" s="35" t="s">
        <v>1489</v>
      </c>
      <c r="D564" s="34" t="s">
        <v>1513</v>
      </c>
      <c r="E564" s="35" t="s">
        <v>53</v>
      </c>
      <c r="F564" s="34" t="s">
        <v>90</v>
      </c>
      <c r="G564" s="70">
        <v>1.524</v>
      </c>
      <c r="H564" s="34" t="s">
        <v>60</v>
      </c>
      <c r="I564" s="36" t="s">
        <v>55</v>
      </c>
      <c r="J564" s="70">
        <v>45.72</v>
      </c>
      <c r="K564" s="37" t="s">
        <v>1514</v>
      </c>
      <c r="L564" s="37" t="s">
        <v>95</v>
      </c>
      <c r="M564" s="70">
        <v>30</v>
      </c>
      <c r="N564" s="37" t="s">
        <v>59</v>
      </c>
      <c r="O564" s="37" t="s">
        <v>1492</v>
      </c>
      <c r="P564" s="38" t="str">
        <f>VLOOKUP(E564,品牌型号对应工厂型号!A:C,2,0)</f>
        <v>1.5mil DABL-25（G-25)</v>
      </c>
      <c r="Q564" s="38" t="str">
        <f>VLOOKUP(E564,品牌型号对应工厂型号!A:C,3,0)</f>
        <v>G-25</v>
      </c>
      <c r="R564" s="39" t="str">
        <f t="shared" si="16"/>
        <v>D11D2362P042</v>
      </c>
      <c r="S564" s="40">
        <f>VLOOKUP(E564,品牌型号对应工厂型号!A:E,5,0)</f>
        <v>5</v>
      </c>
      <c r="T564" s="38" t="str">
        <f>VLOOKUP(E564,品牌型号对应工厂型号!A:I,9,0)</f>
        <v>100:1.5mil DABL-25(G-25)</v>
      </c>
      <c r="V564" s="41" t="str">
        <f t="shared" si="17"/>
        <v>程贤民 15180282618 gd</v>
      </c>
      <c r="W564" s="42" t="str">
        <f>VLOOKUP(E564,品牌型号对应工厂型号!A:H,6)</f>
        <v>北极光</v>
      </c>
    </row>
    <row r="565" spans="1:23" s="37" customFormat="1">
      <c r="A565" s="34">
        <v>43123</v>
      </c>
      <c r="B565" s="34">
        <v>1.6872671296296176</v>
      </c>
      <c r="C565" s="35" t="s">
        <v>1489</v>
      </c>
      <c r="D565" s="34" t="s">
        <v>1515</v>
      </c>
      <c r="E565" s="35" t="s">
        <v>53</v>
      </c>
      <c r="F565" s="34" t="s">
        <v>90</v>
      </c>
      <c r="G565" s="70">
        <v>1.524</v>
      </c>
      <c r="H565" s="34" t="s">
        <v>60</v>
      </c>
      <c r="I565" s="36" t="s">
        <v>55</v>
      </c>
      <c r="J565" s="70">
        <v>45.72</v>
      </c>
      <c r="K565" s="37" t="s">
        <v>1516</v>
      </c>
      <c r="L565" s="37" t="s">
        <v>95</v>
      </c>
      <c r="M565" s="70">
        <v>30</v>
      </c>
      <c r="N565" s="37" t="s">
        <v>59</v>
      </c>
      <c r="O565" s="37" t="s">
        <v>1492</v>
      </c>
      <c r="P565" s="38" t="str">
        <f>VLOOKUP(E565,品牌型号对应工厂型号!A:C,2,0)</f>
        <v>1.5mil DABL-25（G-25)</v>
      </c>
      <c r="Q565" s="38" t="str">
        <f>VLOOKUP(E565,品牌型号对应工厂型号!A:C,3,0)</f>
        <v>G-25</v>
      </c>
      <c r="R565" s="39" t="str">
        <f t="shared" si="16"/>
        <v>D11D2362P035</v>
      </c>
      <c r="S565" s="40">
        <f>VLOOKUP(E565,品牌型号对应工厂型号!A:E,5,0)</f>
        <v>5</v>
      </c>
      <c r="T565" s="38" t="str">
        <f>VLOOKUP(E565,品牌型号对应工厂型号!A:I,9,0)</f>
        <v>100:1.5mil DABL-25(G-25)</v>
      </c>
      <c r="V565" s="41" t="str">
        <f t="shared" si="17"/>
        <v>程贤民 15180282618 gd</v>
      </c>
      <c r="W565" s="42" t="str">
        <f>VLOOKUP(E565,品牌型号对应工厂型号!A:H,6)</f>
        <v>北极光</v>
      </c>
    </row>
    <row r="566" spans="1:23" s="37" customFormat="1">
      <c r="A566" s="34">
        <v>43123</v>
      </c>
      <c r="B566" s="34">
        <v>1.6872671296296176</v>
      </c>
      <c r="C566" s="35" t="s">
        <v>1489</v>
      </c>
      <c r="D566" s="34" t="s">
        <v>1517</v>
      </c>
      <c r="E566" s="35" t="s">
        <v>53</v>
      </c>
      <c r="F566" s="34" t="s">
        <v>90</v>
      </c>
      <c r="G566" s="70">
        <v>1.524</v>
      </c>
      <c r="H566" s="34" t="s">
        <v>60</v>
      </c>
      <c r="I566" s="36" t="s">
        <v>55</v>
      </c>
      <c r="J566" s="70">
        <v>45.72</v>
      </c>
      <c r="K566" s="37" t="s">
        <v>1518</v>
      </c>
      <c r="L566" s="37" t="s">
        <v>95</v>
      </c>
      <c r="M566" s="70">
        <v>30</v>
      </c>
      <c r="N566" s="37" t="s">
        <v>59</v>
      </c>
      <c r="O566" s="37" t="s">
        <v>1492</v>
      </c>
      <c r="P566" s="38" t="str">
        <f>VLOOKUP(E566,品牌型号对应工厂型号!A:C,2,0)</f>
        <v>1.5mil DABL-25（G-25)</v>
      </c>
      <c r="Q566" s="38" t="str">
        <f>VLOOKUP(E566,品牌型号对应工厂型号!A:C,3,0)</f>
        <v>G-25</v>
      </c>
      <c r="R566" s="39" t="str">
        <f t="shared" si="16"/>
        <v>D11D2362P034</v>
      </c>
      <c r="S566" s="40">
        <f>VLOOKUP(E566,品牌型号对应工厂型号!A:E,5,0)</f>
        <v>5</v>
      </c>
      <c r="T566" s="38" t="str">
        <f>VLOOKUP(E566,品牌型号对应工厂型号!A:I,9,0)</f>
        <v>100:1.5mil DABL-25(G-25)</v>
      </c>
      <c r="V566" s="41" t="str">
        <f t="shared" si="17"/>
        <v>程贤民 15180282618 gd</v>
      </c>
      <c r="W566" s="42" t="str">
        <f>VLOOKUP(E566,品牌型号对应工厂型号!A:H,6)</f>
        <v>北极光</v>
      </c>
    </row>
    <row r="567" spans="1:23" s="37" customFormat="1">
      <c r="A567" s="34">
        <v>43123</v>
      </c>
      <c r="B567" s="34">
        <v>1.6872671296296176</v>
      </c>
      <c r="C567" s="35" t="s">
        <v>1489</v>
      </c>
      <c r="D567" s="34" t="s">
        <v>1519</v>
      </c>
      <c r="E567" s="35" t="s">
        <v>45</v>
      </c>
      <c r="F567" s="34" t="s">
        <v>90</v>
      </c>
      <c r="G567" s="70">
        <v>1.524</v>
      </c>
      <c r="H567" s="34" t="s">
        <v>61</v>
      </c>
      <c r="I567" s="36" t="s">
        <v>46</v>
      </c>
      <c r="J567" s="70">
        <v>45.72</v>
      </c>
      <c r="K567" s="37" t="s">
        <v>1520</v>
      </c>
      <c r="L567" s="37" t="s">
        <v>95</v>
      </c>
      <c r="M567" s="70">
        <v>30</v>
      </c>
      <c r="N567" s="37" t="s">
        <v>59</v>
      </c>
      <c r="O567" s="37" t="s">
        <v>1492</v>
      </c>
      <c r="P567" s="38" t="str">
        <f>VLOOKUP(E567,品牌型号对应工厂型号!A:C,2,0)</f>
        <v>1.5mil EASL-70（G-70)</v>
      </c>
      <c r="Q567" s="38" t="str">
        <f>VLOOKUP(E567,品牌型号对应工厂型号!A:C,3,0)</f>
        <v>G-70</v>
      </c>
      <c r="R567" s="39" t="str">
        <f t="shared" si="16"/>
        <v>D12N2572P008</v>
      </c>
      <c r="S567" s="40">
        <f>VLOOKUP(E567,品牌型号对应工厂型号!A:E,5,0)</f>
        <v>5</v>
      </c>
      <c r="T567" s="38" t="str">
        <f>VLOOKUP(E567,品牌型号对应工厂型号!A:I,9,0)</f>
        <v>98:1.5mil EASL-70(G-70)</v>
      </c>
      <c r="V567" s="41" t="str">
        <f t="shared" si="17"/>
        <v>程贤民 15180282618 gd</v>
      </c>
      <c r="W567" s="42" t="str">
        <f>VLOOKUP(E567,品牌型号对应工厂型号!A:H,6)</f>
        <v>北极光</v>
      </c>
    </row>
    <row r="568" spans="1:23" s="37" customFormat="1">
      <c r="A568" s="34">
        <v>43123</v>
      </c>
      <c r="B568" s="34">
        <v>1.6872671296296176</v>
      </c>
      <c r="C568" s="35" t="s">
        <v>1489</v>
      </c>
      <c r="D568" s="34" t="s">
        <v>1521</v>
      </c>
      <c r="E568" s="35" t="s">
        <v>45</v>
      </c>
      <c r="F568" s="34" t="s">
        <v>90</v>
      </c>
      <c r="G568" s="70">
        <v>1.524</v>
      </c>
      <c r="H568" s="34" t="s">
        <v>61</v>
      </c>
      <c r="I568" s="36" t="s">
        <v>46</v>
      </c>
      <c r="J568" s="70">
        <v>45.72</v>
      </c>
      <c r="K568" s="37" t="s">
        <v>1522</v>
      </c>
      <c r="L568" s="37" t="s">
        <v>95</v>
      </c>
      <c r="M568" s="70">
        <v>30</v>
      </c>
      <c r="N568" s="37" t="s">
        <v>59</v>
      </c>
      <c r="O568" s="37" t="s">
        <v>1492</v>
      </c>
      <c r="P568" s="38" t="str">
        <f>VLOOKUP(E568,品牌型号对应工厂型号!A:C,2,0)</f>
        <v>1.5mil EASL-70（G-70)</v>
      </c>
      <c r="Q568" s="38" t="str">
        <f>VLOOKUP(E568,品牌型号对应工厂型号!A:C,3,0)</f>
        <v>G-70</v>
      </c>
      <c r="R568" s="39" t="str">
        <f t="shared" si="16"/>
        <v>D12N2572P017</v>
      </c>
      <c r="S568" s="40">
        <f>VLOOKUP(E568,品牌型号对应工厂型号!A:E,5,0)</f>
        <v>5</v>
      </c>
      <c r="T568" s="38" t="str">
        <f>VLOOKUP(E568,品牌型号对应工厂型号!A:I,9,0)</f>
        <v>98:1.5mil EASL-70(G-70)</v>
      </c>
      <c r="V568" s="41" t="str">
        <f t="shared" si="17"/>
        <v>程贤民 15180282618 gd</v>
      </c>
      <c r="W568" s="42" t="str">
        <f>VLOOKUP(E568,品牌型号对应工厂型号!A:H,6)</f>
        <v>北极光</v>
      </c>
    </row>
    <row r="569" spans="1:23" s="37" customFormat="1">
      <c r="A569" s="34">
        <v>43123</v>
      </c>
      <c r="B569" s="34">
        <v>1.6872671296296176</v>
      </c>
      <c r="C569" s="35" t="s">
        <v>1489</v>
      </c>
      <c r="D569" s="34" t="s">
        <v>1523</v>
      </c>
      <c r="E569" s="35" t="s">
        <v>45</v>
      </c>
      <c r="F569" s="34" t="s">
        <v>90</v>
      </c>
      <c r="G569" s="70">
        <v>1.524</v>
      </c>
      <c r="H569" s="34" t="s">
        <v>61</v>
      </c>
      <c r="I569" s="36" t="s">
        <v>46</v>
      </c>
      <c r="J569" s="70">
        <v>45.72</v>
      </c>
      <c r="K569" s="37" t="s">
        <v>1524</v>
      </c>
      <c r="L569" s="37" t="s">
        <v>95</v>
      </c>
      <c r="M569" s="70">
        <v>30</v>
      </c>
      <c r="N569" s="37" t="s">
        <v>59</v>
      </c>
      <c r="O569" s="37" t="s">
        <v>1492</v>
      </c>
      <c r="P569" s="38" t="str">
        <f>VLOOKUP(E569,品牌型号对应工厂型号!A:C,2,0)</f>
        <v>1.5mil EASL-70（G-70)</v>
      </c>
      <c r="Q569" s="38" t="str">
        <f>VLOOKUP(E569,品牌型号对应工厂型号!A:C,3,0)</f>
        <v>G-70</v>
      </c>
      <c r="R569" s="39" t="str">
        <f t="shared" si="16"/>
        <v>D12N2572P010</v>
      </c>
      <c r="S569" s="40">
        <f>VLOOKUP(E569,品牌型号对应工厂型号!A:E,5,0)</f>
        <v>5</v>
      </c>
      <c r="T569" s="38" t="str">
        <f>VLOOKUP(E569,品牌型号对应工厂型号!A:I,9,0)</f>
        <v>98:1.5mil EASL-70(G-70)</v>
      </c>
      <c r="V569" s="41" t="str">
        <f t="shared" si="17"/>
        <v>程贤民 15180282618 gd</v>
      </c>
      <c r="W569" s="42" t="str">
        <f>VLOOKUP(E569,品牌型号对应工厂型号!A:H,6)</f>
        <v>北极光</v>
      </c>
    </row>
    <row r="570" spans="1:23" s="37" customFormat="1">
      <c r="A570" s="34">
        <v>43123</v>
      </c>
      <c r="B570" s="34">
        <v>1.6872671296296176</v>
      </c>
      <c r="C570" s="35" t="s">
        <v>1489</v>
      </c>
      <c r="D570" s="34" t="s">
        <v>1525</v>
      </c>
      <c r="E570" s="35" t="s">
        <v>45</v>
      </c>
      <c r="F570" s="34" t="s">
        <v>90</v>
      </c>
      <c r="G570" s="70">
        <v>1.524</v>
      </c>
      <c r="H570" s="34" t="s">
        <v>61</v>
      </c>
      <c r="I570" s="36" t="s">
        <v>46</v>
      </c>
      <c r="J570" s="70">
        <v>45.72</v>
      </c>
      <c r="K570" s="37" t="s">
        <v>1526</v>
      </c>
      <c r="L570" s="37" t="s">
        <v>95</v>
      </c>
      <c r="M570" s="70">
        <v>30</v>
      </c>
      <c r="N570" s="37" t="s">
        <v>59</v>
      </c>
      <c r="O570" s="37" t="s">
        <v>1492</v>
      </c>
      <c r="P570" s="38" t="str">
        <f>VLOOKUP(E570,品牌型号对应工厂型号!A:C,2,0)</f>
        <v>1.5mil EASL-70（G-70)</v>
      </c>
      <c r="Q570" s="38" t="str">
        <f>VLOOKUP(E570,品牌型号对应工厂型号!A:C,3,0)</f>
        <v>G-70</v>
      </c>
      <c r="R570" s="39" t="str">
        <f t="shared" si="16"/>
        <v>D12N2572P009</v>
      </c>
      <c r="S570" s="40">
        <f>VLOOKUP(E570,品牌型号对应工厂型号!A:E,5,0)</f>
        <v>5</v>
      </c>
      <c r="T570" s="38" t="str">
        <f>VLOOKUP(E570,品牌型号对应工厂型号!A:I,9,0)</f>
        <v>98:1.5mil EASL-70(G-70)</v>
      </c>
      <c r="V570" s="41" t="str">
        <f t="shared" si="17"/>
        <v>程贤民 15180282618 gd</v>
      </c>
      <c r="W570" s="42" t="str">
        <f>VLOOKUP(E570,品牌型号对应工厂型号!A:H,6)</f>
        <v>北极光</v>
      </c>
    </row>
    <row r="571" spans="1:23" s="37" customFormat="1">
      <c r="A571" s="34">
        <v>43123</v>
      </c>
      <c r="B571" s="34">
        <v>1.6872671296296176</v>
      </c>
      <c r="C571" s="35" t="s">
        <v>1489</v>
      </c>
      <c r="D571" s="34" t="s">
        <v>1527</v>
      </c>
      <c r="E571" s="35" t="s">
        <v>45</v>
      </c>
      <c r="F571" s="34" t="s">
        <v>90</v>
      </c>
      <c r="G571" s="70">
        <v>1.524</v>
      </c>
      <c r="H571" s="34" t="s">
        <v>61</v>
      </c>
      <c r="I571" s="36" t="s">
        <v>46</v>
      </c>
      <c r="J571" s="70">
        <v>45.72</v>
      </c>
      <c r="K571" s="37" t="s">
        <v>1528</v>
      </c>
      <c r="L571" s="37" t="s">
        <v>95</v>
      </c>
      <c r="M571" s="70">
        <v>30</v>
      </c>
      <c r="N571" s="37" t="s">
        <v>59</v>
      </c>
      <c r="O571" s="37" t="s">
        <v>1492</v>
      </c>
      <c r="P571" s="38" t="str">
        <f>VLOOKUP(E571,品牌型号对应工厂型号!A:C,2,0)</f>
        <v>1.5mil EASL-70（G-70)</v>
      </c>
      <c r="Q571" s="38" t="str">
        <f>VLOOKUP(E571,品牌型号对应工厂型号!A:C,3,0)</f>
        <v>G-70</v>
      </c>
      <c r="R571" s="39" t="str">
        <f t="shared" si="16"/>
        <v>D12N2572P007</v>
      </c>
      <c r="S571" s="40">
        <f>VLOOKUP(E571,品牌型号对应工厂型号!A:E,5,0)</f>
        <v>5</v>
      </c>
      <c r="T571" s="38" t="str">
        <f>VLOOKUP(E571,品牌型号对应工厂型号!A:I,9,0)</f>
        <v>98:1.5mil EASL-70(G-70)</v>
      </c>
      <c r="V571" s="41" t="str">
        <f t="shared" si="17"/>
        <v>程贤民 15180282618 gd</v>
      </c>
      <c r="W571" s="42" t="str">
        <f>VLOOKUP(E571,品牌型号对应工厂型号!A:H,6)</f>
        <v>北极光</v>
      </c>
    </row>
    <row r="572" spans="1:23" s="37" customFormat="1">
      <c r="A572" s="34">
        <v>43123</v>
      </c>
      <c r="B572" s="34">
        <v>1.6872671296296176</v>
      </c>
      <c r="C572" s="35" t="s">
        <v>1489</v>
      </c>
      <c r="D572" s="34" t="s">
        <v>1529</v>
      </c>
      <c r="E572" s="35" t="s">
        <v>45</v>
      </c>
      <c r="F572" s="34" t="s">
        <v>90</v>
      </c>
      <c r="G572" s="70">
        <v>1.524</v>
      </c>
      <c r="H572" s="34" t="s">
        <v>61</v>
      </c>
      <c r="I572" s="36" t="s">
        <v>46</v>
      </c>
      <c r="J572" s="70">
        <v>45.72</v>
      </c>
      <c r="K572" s="37" t="s">
        <v>1530</v>
      </c>
      <c r="L572" s="37" t="s">
        <v>95</v>
      </c>
      <c r="M572" s="70">
        <v>30</v>
      </c>
      <c r="N572" s="37" t="s">
        <v>59</v>
      </c>
      <c r="O572" s="37" t="s">
        <v>1492</v>
      </c>
      <c r="P572" s="38" t="str">
        <f>VLOOKUP(E572,品牌型号对应工厂型号!A:C,2,0)</f>
        <v>1.5mil EASL-70（G-70)</v>
      </c>
      <c r="Q572" s="38" t="str">
        <f>VLOOKUP(E572,品牌型号对应工厂型号!A:C,3,0)</f>
        <v>G-70</v>
      </c>
      <c r="R572" s="39" t="str">
        <f t="shared" si="16"/>
        <v>D12N2572P006</v>
      </c>
      <c r="S572" s="40">
        <f>VLOOKUP(E572,品牌型号对应工厂型号!A:E,5,0)</f>
        <v>5</v>
      </c>
      <c r="T572" s="38" t="str">
        <f>VLOOKUP(E572,品牌型号对应工厂型号!A:I,9,0)</f>
        <v>98:1.5mil EASL-70(G-70)</v>
      </c>
      <c r="V572" s="41" t="str">
        <f t="shared" si="17"/>
        <v>程贤民 15180282618 gd</v>
      </c>
      <c r="W572" s="42" t="str">
        <f>VLOOKUP(E572,品牌型号对应工厂型号!A:H,6)</f>
        <v>北极光</v>
      </c>
    </row>
    <row r="573" spans="1:23" s="37" customFormat="1">
      <c r="A573" s="34">
        <v>43123</v>
      </c>
      <c r="B573" s="34">
        <v>1.6872671296296176</v>
      </c>
      <c r="C573" s="35" t="s">
        <v>1489</v>
      </c>
      <c r="D573" s="34" t="s">
        <v>1531</v>
      </c>
      <c r="E573" s="35" t="s">
        <v>45</v>
      </c>
      <c r="F573" s="34" t="s">
        <v>90</v>
      </c>
      <c r="G573" s="70">
        <v>1.524</v>
      </c>
      <c r="H573" s="34" t="s">
        <v>61</v>
      </c>
      <c r="I573" s="36" t="s">
        <v>46</v>
      </c>
      <c r="J573" s="70">
        <v>45.72</v>
      </c>
      <c r="K573" s="37" t="s">
        <v>1532</v>
      </c>
      <c r="L573" s="37" t="s">
        <v>95</v>
      </c>
      <c r="M573" s="70">
        <v>30</v>
      </c>
      <c r="N573" s="37" t="s">
        <v>59</v>
      </c>
      <c r="O573" s="37" t="s">
        <v>1492</v>
      </c>
      <c r="P573" s="38" t="str">
        <f>VLOOKUP(E573,品牌型号对应工厂型号!A:C,2,0)</f>
        <v>1.5mil EASL-70（G-70)</v>
      </c>
      <c r="Q573" s="38" t="str">
        <f>VLOOKUP(E573,品牌型号对应工厂型号!A:C,3,0)</f>
        <v>G-70</v>
      </c>
      <c r="R573" s="39" t="str">
        <f t="shared" si="16"/>
        <v>D12N2572P005</v>
      </c>
      <c r="S573" s="40">
        <f>VLOOKUP(E573,品牌型号对应工厂型号!A:E,5,0)</f>
        <v>5</v>
      </c>
      <c r="T573" s="38" t="str">
        <f>VLOOKUP(E573,品牌型号对应工厂型号!A:I,9,0)</f>
        <v>98:1.5mil EASL-70(G-70)</v>
      </c>
      <c r="V573" s="41" t="str">
        <f t="shared" si="17"/>
        <v>程贤民 15180282618 gd</v>
      </c>
      <c r="W573" s="42" t="str">
        <f>VLOOKUP(E573,品牌型号对应工厂型号!A:H,6)</f>
        <v>北极光</v>
      </c>
    </row>
    <row r="574" spans="1:23" s="37" customFormat="1">
      <c r="A574" s="34">
        <v>43123</v>
      </c>
      <c r="B574" s="34">
        <v>1.6872671296296176</v>
      </c>
      <c r="C574" s="35" t="s">
        <v>1489</v>
      </c>
      <c r="D574" s="34" t="s">
        <v>1533</v>
      </c>
      <c r="E574" s="35" t="s">
        <v>661</v>
      </c>
      <c r="F574" s="34" t="s">
        <v>96</v>
      </c>
      <c r="G574" s="70">
        <v>1.524</v>
      </c>
      <c r="H574" s="34" t="s">
        <v>126</v>
      </c>
      <c r="I574" s="36" t="s">
        <v>44</v>
      </c>
      <c r="J574" s="70">
        <v>45.72</v>
      </c>
      <c r="K574" s="37" t="s">
        <v>1534</v>
      </c>
      <c r="L574" s="37" t="s">
        <v>95</v>
      </c>
      <c r="M574" s="70">
        <v>30</v>
      </c>
      <c r="N574" s="37" t="s">
        <v>59</v>
      </c>
      <c r="O574" s="37" t="s">
        <v>1492</v>
      </c>
      <c r="P574" s="38" t="str">
        <f>VLOOKUP(E574,品牌型号对应工厂型号!A:C,2,0)</f>
        <v>1.5mil DABL-20（G-15)</v>
      </c>
      <c r="Q574" s="38" t="str">
        <f>VLOOKUP(E574,品牌型号对应工厂型号!A:C,3,0)</f>
        <v>G-15</v>
      </c>
      <c r="R574" s="39" t="str">
        <f t="shared" si="16"/>
        <v>S01D3007P042</v>
      </c>
      <c r="S574" s="40">
        <f>VLOOKUP(E574,品牌型号对应工厂型号!A:E,5,0)</f>
        <v>5</v>
      </c>
      <c r="T574" s="38" t="str">
        <f>VLOOKUP(E574,品牌型号对应工厂型号!A:I,9,0)</f>
        <v>99:1.5mil DABL-10(G-15)</v>
      </c>
      <c r="V574" s="41" t="str">
        <f t="shared" si="17"/>
        <v>程贤民 15180282618 gd</v>
      </c>
      <c r="W574" s="42" t="str">
        <f>VLOOKUP(E574,品牌型号对应工厂型号!A:H,6)</f>
        <v>北极光</v>
      </c>
    </row>
    <row r="575" spans="1:23" s="37" customFormat="1">
      <c r="A575" s="34">
        <v>43123</v>
      </c>
      <c r="B575" s="34">
        <v>1.6872671296296176</v>
      </c>
      <c r="C575" s="35" t="s">
        <v>1489</v>
      </c>
      <c r="D575" s="34" t="s">
        <v>1535</v>
      </c>
      <c r="E575" s="35" t="s">
        <v>661</v>
      </c>
      <c r="F575" s="34" t="s">
        <v>96</v>
      </c>
      <c r="G575" s="70">
        <v>1.524</v>
      </c>
      <c r="H575" s="34" t="s">
        <v>126</v>
      </c>
      <c r="I575" s="36" t="s">
        <v>44</v>
      </c>
      <c r="J575" s="70">
        <v>45.72</v>
      </c>
      <c r="K575" s="37" t="s">
        <v>1536</v>
      </c>
      <c r="L575" s="37" t="s">
        <v>95</v>
      </c>
      <c r="M575" s="70">
        <v>30</v>
      </c>
      <c r="N575" s="37" t="s">
        <v>59</v>
      </c>
      <c r="O575" s="37" t="s">
        <v>1492</v>
      </c>
      <c r="P575" s="38" t="str">
        <f>VLOOKUP(E575,品牌型号对应工厂型号!A:C,2,0)</f>
        <v>1.5mil DABL-20（G-15)</v>
      </c>
      <c r="Q575" s="38" t="str">
        <f>VLOOKUP(E575,品牌型号对应工厂型号!A:C,3,0)</f>
        <v>G-15</v>
      </c>
      <c r="R575" s="39" t="str">
        <f t="shared" si="16"/>
        <v>S01D3007P041</v>
      </c>
      <c r="S575" s="40">
        <f>VLOOKUP(E575,品牌型号对应工厂型号!A:E,5,0)</f>
        <v>5</v>
      </c>
      <c r="T575" s="38" t="str">
        <f>VLOOKUP(E575,品牌型号对应工厂型号!A:I,9,0)</f>
        <v>99:1.5mil DABL-10(G-15)</v>
      </c>
      <c r="V575" s="41" t="str">
        <f t="shared" si="17"/>
        <v>程贤民 15180282618 gd</v>
      </c>
      <c r="W575" s="42" t="str">
        <f>VLOOKUP(E575,品牌型号对应工厂型号!A:H,6)</f>
        <v>北极光</v>
      </c>
    </row>
    <row r="576" spans="1:23" s="37" customFormat="1">
      <c r="A576" s="34">
        <v>43123</v>
      </c>
      <c r="B576" s="34">
        <v>1.6872671296296176</v>
      </c>
      <c r="C576" s="35" t="s">
        <v>1489</v>
      </c>
      <c r="D576" s="34" t="s">
        <v>1537</v>
      </c>
      <c r="E576" s="35" t="s">
        <v>661</v>
      </c>
      <c r="F576" s="34" t="s">
        <v>96</v>
      </c>
      <c r="G576" s="70">
        <v>1.524</v>
      </c>
      <c r="H576" s="34" t="s">
        <v>126</v>
      </c>
      <c r="I576" s="36" t="s">
        <v>44</v>
      </c>
      <c r="J576" s="70">
        <v>45.72</v>
      </c>
      <c r="K576" s="37" t="s">
        <v>1538</v>
      </c>
      <c r="L576" s="37" t="s">
        <v>95</v>
      </c>
      <c r="M576" s="70">
        <v>30</v>
      </c>
      <c r="N576" s="37" t="s">
        <v>59</v>
      </c>
      <c r="O576" s="37" t="s">
        <v>1492</v>
      </c>
      <c r="P576" s="38" t="str">
        <f>VLOOKUP(E576,品牌型号对应工厂型号!A:C,2,0)</f>
        <v>1.5mil DABL-20（G-15)</v>
      </c>
      <c r="Q576" s="38" t="str">
        <f>VLOOKUP(E576,品牌型号对应工厂型号!A:C,3,0)</f>
        <v>G-15</v>
      </c>
      <c r="R576" s="39" t="str">
        <f t="shared" si="16"/>
        <v>S01D3007P043</v>
      </c>
      <c r="S576" s="40">
        <f>VLOOKUP(E576,品牌型号对应工厂型号!A:E,5,0)</f>
        <v>5</v>
      </c>
      <c r="T576" s="38" t="str">
        <f>VLOOKUP(E576,品牌型号对应工厂型号!A:I,9,0)</f>
        <v>99:1.5mil DABL-10(G-15)</v>
      </c>
      <c r="V576" s="41" t="str">
        <f t="shared" si="17"/>
        <v>程贤民 15180282618 gd</v>
      </c>
      <c r="W576" s="42" t="str">
        <f>VLOOKUP(E576,品牌型号对应工厂型号!A:H,6)</f>
        <v>北极光</v>
      </c>
    </row>
    <row r="577" spans="1:23" s="37" customFormat="1">
      <c r="A577" s="34">
        <v>43123</v>
      </c>
      <c r="B577" s="34">
        <v>1.6872671296296176</v>
      </c>
      <c r="C577" s="35" t="s">
        <v>1489</v>
      </c>
      <c r="D577" s="34" t="s">
        <v>1539</v>
      </c>
      <c r="E577" s="35" t="s">
        <v>661</v>
      </c>
      <c r="F577" s="34" t="s">
        <v>96</v>
      </c>
      <c r="G577" s="70">
        <v>1.524</v>
      </c>
      <c r="H577" s="34" t="s">
        <v>126</v>
      </c>
      <c r="I577" s="36" t="s">
        <v>44</v>
      </c>
      <c r="J577" s="70">
        <v>45.72</v>
      </c>
      <c r="K577" s="37" t="s">
        <v>1540</v>
      </c>
      <c r="L577" s="37" t="s">
        <v>95</v>
      </c>
      <c r="M577" s="70">
        <v>30</v>
      </c>
      <c r="N577" s="37" t="s">
        <v>59</v>
      </c>
      <c r="O577" s="37" t="s">
        <v>1492</v>
      </c>
      <c r="P577" s="38" t="str">
        <f>VLOOKUP(E577,品牌型号对应工厂型号!A:C,2,0)</f>
        <v>1.5mil DABL-20（G-15)</v>
      </c>
      <c r="Q577" s="38" t="str">
        <f>VLOOKUP(E577,品牌型号对应工厂型号!A:C,3,0)</f>
        <v>G-15</v>
      </c>
      <c r="R577" s="39" t="str">
        <f t="shared" si="16"/>
        <v>S01D3007P044</v>
      </c>
      <c r="S577" s="40">
        <f>VLOOKUP(E577,品牌型号对应工厂型号!A:E,5,0)</f>
        <v>5</v>
      </c>
      <c r="T577" s="38" t="str">
        <f>VLOOKUP(E577,品牌型号对应工厂型号!A:I,9,0)</f>
        <v>99:1.5mil DABL-10(G-15)</v>
      </c>
      <c r="V577" s="41" t="str">
        <f t="shared" si="17"/>
        <v>程贤民 15180282618 gd</v>
      </c>
      <c r="W577" s="42" t="str">
        <f>VLOOKUP(E577,品牌型号对应工厂型号!A:H,6)</f>
        <v>北极光</v>
      </c>
    </row>
    <row r="578" spans="1:23" s="37" customFormat="1">
      <c r="A578" s="34">
        <v>43123</v>
      </c>
      <c r="B578" s="34">
        <v>1.6872671296296176</v>
      </c>
      <c r="C578" s="35" t="s">
        <v>1489</v>
      </c>
      <c r="D578" s="34" t="s">
        <v>1541</v>
      </c>
      <c r="E578" s="35" t="s">
        <v>661</v>
      </c>
      <c r="F578" s="34" t="s">
        <v>96</v>
      </c>
      <c r="G578" s="70">
        <v>1.524</v>
      </c>
      <c r="H578" s="34" t="s">
        <v>126</v>
      </c>
      <c r="I578" s="36" t="s">
        <v>44</v>
      </c>
      <c r="J578" s="70">
        <v>45.72</v>
      </c>
      <c r="K578" s="37" t="s">
        <v>1542</v>
      </c>
      <c r="L578" s="37" t="s">
        <v>95</v>
      </c>
      <c r="M578" s="70">
        <v>30</v>
      </c>
      <c r="N578" s="37" t="s">
        <v>59</v>
      </c>
      <c r="O578" s="37" t="s">
        <v>1492</v>
      </c>
      <c r="P578" s="38" t="str">
        <f>VLOOKUP(E578,品牌型号对应工厂型号!A:C,2,0)</f>
        <v>1.5mil DABL-20（G-15)</v>
      </c>
      <c r="Q578" s="38" t="str">
        <f>VLOOKUP(E578,品牌型号对应工厂型号!A:C,3,0)</f>
        <v>G-15</v>
      </c>
      <c r="R578" s="39" t="str">
        <f t="shared" ref="R578:R641" si="18">K578</f>
        <v>S01D3007P045</v>
      </c>
      <c r="S578" s="40">
        <f>VLOOKUP(E578,品牌型号对应工厂型号!A:E,5,0)</f>
        <v>5</v>
      </c>
      <c r="T578" s="38" t="str">
        <f>VLOOKUP(E578,品牌型号对应工厂型号!A:I,9,0)</f>
        <v>99:1.5mil DABL-10(G-15)</v>
      </c>
      <c r="V578" s="41" t="str">
        <f t="shared" ref="V578:V641" si="19">O578</f>
        <v>程贤民 15180282618 gd</v>
      </c>
      <c r="W578" s="42" t="str">
        <f>VLOOKUP(E578,品牌型号对应工厂型号!A:H,6)</f>
        <v>北极光</v>
      </c>
    </row>
    <row r="579" spans="1:23" s="37" customFormat="1">
      <c r="A579" s="34">
        <v>43123</v>
      </c>
      <c r="B579" s="34">
        <v>1.6872671296296176</v>
      </c>
      <c r="C579" s="35" t="s">
        <v>1489</v>
      </c>
      <c r="D579" s="34" t="s">
        <v>1543</v>
      </c>
      <c r="E579" s="35" t="s">
        <v>45</v>
      </c>
      <c r="F579" s="34" t="s">
        <v>90</v>
      </c>
      <c r="G579" s="70">
        <v>1.524</v>
      </c>
      <c r="H579" s="34" t="s">
        <v>61</v>
      </c>
      <c r="I579" s="36" t="s">
        <v>46</v>
      </c>
      <c r="J579" s="70">
        <v>45.72</v>
      </c>
      <c r="K579" s="37" t="s">
        <v>1544</v>
      </c>
      <c r="L579" s="37" t="s">
        <v>95</v>
      </c>
      <c r="M579" s="70">
        <v>30</v>
      </c>
      <c r="N579" s="37" t="s">
        <v>59</v>
      </c>
      <c r="O579" s="37" t="s">
        <v>1492</v>
      </c>
      <c r="P579" s="38" t="str">
        <f>VLOOKUP(E579,品牌型号对应工厂型号!A:C,2,0)</f>
        <v>1.5mil EASL-70（G-70)</v>
      </c>
      <c r="Q579" s="38" t="str">
        <f>VLOOKUP(E579,品牌型号对应工厂型号!A:C,3,0)</f>
        <v>G-70</v>
      </c>
      <c r="R579" s="39" t="str">
        <f t="shared" si="18"/>
        <v>D12N2572P004</v>
      </c>
      <c r="S579" s="40">
        <f>VLOOKUP(E579,品牌型号对应工厂型号!A:E,5,0)</f>
        <v>5</v>
      </c>
      <c r="T579" s="38" t="str">
        <f>VLOOKUP(E579,品牌型号对应工厂型号!A:I,9,0)</f>
        <v>98:1.5mil EASL-70(G-70)</v>
      </c>
      <c r="V579" s="41" t="str">
        <f t="shared" si="19"/>
        <v>程贤民 15180282618 gd</v>
      </c>
      <c r="W579" s="42" t="str">
        <f>VLOOKUP(E579,品牌型号对应工厂型号!A:H,6)</f>
        <v>北极光</v>
      </c>
    </row>
    <row r="580" spans="1:23" s="37" customFormat="1">
      <c r="A580" s="34">
        <v>43123</v>
      </c>
      <c r="B580" s="34">
        <v>1.6872671296296176</v>
      </c>
      <c r="C580" s="35" t="s">
        <v>1489</v>
      </c>
      <c r="D580" s="34" t="s">
        <v>1545</v>
      </c>
      <c r="E580" s="35" t="s">
        <v>45</v>
      </c>
      <c r="F580" s="34" t="s">
        <v>90</v>
      </c>
      <c r="G580" s="70">
        <v>1.524</v>
      </c>
      <c r="H580" s="34" t="s">
        <v>61</v>
      </c>
      <c r="I580" s="36" t="s">
        <v>46</v>
      </c>
      <c r="J580" s="70">
        <v>45.72</v>
      </c>
      <c r="K580" s="37" t="s">
        <v>1546</v>
      </c>
      <c r="L580" s="37" t="s">
        <v>95</v>
      </c>
      <c r="M580" s="70">
        <v>30</v>
      </c>
      <c r="N580" s="37" t="s">
        <v>59</v>
      </c>
      <c r="O580" s="37" t="s">
        <v>1492</v>
      </c>
      <c r="P580" s="38" t="str">
        <f>VLOOKUP(E580,品牌型号对应工厂型号!A:C,2,0)</f>
        <v>1.5mil EASL-70（G-70)</v>
      </c>
      <c r="Q580" s="38" t="str">
        <f>VLOOKUP(E580,品牌型号对应工厂型号!A:C,3,0)</f>
        <v>G-70</v>
      </c>
      <c r="R580" s="39" t="str">
        <f t="shared" si="18"/>
        <v>D12N2573P041</v>
      </c>
      <c r="S580" s="40">
        <f>VLOOKUP(E580,品牌型号对应工厂型号!A:E,5,0)</f>
        <v>5</v>
      </c>
      <c r="T580" s="38" t="str">
        <f>VLOOKUP(E580,品牌型号对应工厂型号!A:I,9,0)</f>
        <v>98:1.5mil EASL-70(G-70)</v>
      </c>
      <c r="V580" s="41" t="str">
        <f t="shared" si="19"/>
        <v>程贤民 15180282618 gd</v>
      </c>
      <c r="W580" s="42" t="str">
        <f>VLOOKUP(E580,品牌型号对应工厂型号!A:H,6)</f>
        <v>北极光</v>
      </c>
    </row>
    <row r="581" spans="1:23" s="37" customFormat="1">
      <c r="A581" s="34">
        <v>43123</v>
      </c>
      <c r="B581" s="34">
        <v>1.6872671296296176</v>
      </c>
      <c r="C581" s="35" t="s">
        <v>1489</v>
      </c>
      <c r="D581" s="34" t="s">
        <v>1547</v>
      </c>
      <c r="E581" s="35" t="s">
        <v>661</v>
      </c>
      <c r="F581" s="34" t="s">
        <v>96</v>
      </c>
      <c r="G581" s="70">
        <v>1.524</v>
      </c>
      <c r="H581" s="34" t="s">
        <v>126</v>
      </c>
      <c r="I581" s="36" t="s">
        <v>44</v>
      </c>
      <c r="J581" s="70">
        <v>45.72</v>
      </c>
      <c r="K581" s="37" t="s">
        <v>1548</v>
      </c>
      <c r="L581" s="37" t="s">
        <v>95</v>
      </c>
      <c r="M581" s="70">
        <v>30</v>
      </c>
      <c r="N581" s="37" t="s">
        <v>59</v>
      </c>
      <c r="O581" s="37" t="s">
        <v>1492</v>
      </c>
      <c r="P581" s="38" t="str">
        <f>VLOOKUP(E581,品牌型号对应工厂型号!A:C,2,0)</f>
        <v>1.5mil DABL-20（G-15)</v>
      </c>
      <c r="Q581" s="38" t="str">
        <f>VLOOKUP(E581,品牌型号对应工厂型号!A:C,3,0)</f>
        <v>G-15</v>
      </c>
      <c r="R581" s="39" t="str">
        <f t="shared" si="18"/>
        <v>S01D3007P040</v>
      </c>
      <c r="S581" s="40">
        <f>VLOOKUP(E581,品牌型号对应工厂型号!A:E,5,0)</f>
        <v>5</v>
      </c>
      <c r="T581" s="38" t="str">
        <f>VLOOKUP(E581,品牌型号对应工厂型号!A:I,9,0)</f>
        <v>99:1.5mil DABL-10(G-15)</v>
      </c>
      <c r="V581" s="41" t="str">
        <f t="shared" si="19"/>
        <v>程贤民 15180282618 gd</v>
      </c>
      <c r="W581" s="42" t="str">
        <f>VLOOKUP(E581,品牌型号对应工厂型号!A:H,6)</f>
        <v>北极光</v>
      </c>
    </row>
    <row r="582" spans="1:23" s="37" customFormat="1">
      <c r="A582" s="34">
        <v>43123</v>
      </c>
      <c r="B582" s="34">
        <v>1.6872671296296176</v>
      </c>
      <c r="C582" s="35" t="s">
        <v>1489</v>
      </c>
      <c r="D582" s="34" t="s">
        <v>1549</v>
      </c>
      <c r="E582" s="35" t="s">
        <v>661</v>
      </c>
      <c r="F582" s="34" t="s">
        <v>96</v>
      </c>
      <c r="G582" s="70">
        <v>1.524</v>
      </c>
      <c r="H582" s="34" t="s">
        <v>126</v>
      </c>
      <c r="I582" s="36" t="s">
        <v>44</v>
      </c>
      <c r="J582" s="70">
        <v>45.72</v>
      </c>
      <c r="K582" s="37" t="s">
        <v>1550</v>
      </c>
      <c r="L582" s="37" t="s">
        <v>95</v>
      </c>
      <c r="M582" s="70">
        <v>30</v>
      </c>
      <c r="N582" s="37" t="s">
        <v>59</v>
      </c>
      <c r="O582" s="37" t="s">
        <v>1492</v>
      </c>
      <c r="P582" s="38" t="str">
        <f>VLOOKUP(E582,品牌型号对应工厂型号!A:C,2,0)</f>
        <v>1.5mil DABL-20（G-15)</v>
      </c>
      <c r="Q582" s="38" t="str">
        <f>VLOOKUP(E582,品牌型号对应工厂型号!A:C,3,0)</f>
        <v>G-15</v>
      </c>
      <c r="R582" s="39" t="str">
        <f t="shared" si="18"/>
        <v>S01D3007P039</v>
      </c>
      <c r="S582" s="40">
        <f>VLOOKUP(E582,品牌型号对应工厂型号!A:E,5,0)</f>
        <v>5</v>
      </c>
      <c r="T582" s="38" t="str">
        <f>VLOOKUP(E582,品牌型号对应工厂型号!A:I,9,0)</f>
        <v>99:1.5mil DABL-10(G-15)</v>
      </c>
      <c r="V582" s="41" t="str">
        <f t="shared" si="19"/>
        <v>程贤民 15180282618 gd</v>
      </c>
      <c r="W582" s="42" t="str">
        <f>VLOOKUP(E582,品牌型号对应工厂型号!A:H,6)</f>
        <v>北极光</v>
      </c>
    </row>
    <row r="583" spans="1:23" s="37" customFormat="1">
      <c r="A583" s="34">
        <v>43125</v>
      </c>
      <c r="B583" s="34">
        <v>2.4038108796303277</v>
      </c>
      <c r="C583" s="35" t="s">
        <v>1592</v>
      </c>
      <c r="D583" s="34" t="s">
        <v>1593</v>
      </c>
      <c r="E583" s="35" t="s">
        <v>53</v>
      </c>
      <c r="F583" s="34" t="s">
        <v>90</v>
      </c>
      <c r="G583" s="70">
        <v>1.524</v>
      </c>
      <c r="H583" s="34" t="s">
        <v>60</v>
      </c>
      <c r="I583" s="36" t="s">
        <v>55</v>
      </c>
      <c r="J583" s="70">
        <v>45.72</v>
      </c>
      <c r="K583" s="37" t="s">
        <v>1594</v>
      </c>
      <c r="L583" s="37" t="s">
        <v>95</v>
      </c>
      <c r="M583" s="70">
        <v>30</v>
      </c>
      <c r="N583" s="37" t="s">
        <v>59</v>
      </c>
      <c r="O583" s="37" t="s">
        <v>1595</v>
      </c>
      <c r="P583" s="38" t="str">
        <f>VLOOKUP(E583,品牌型号对应工厂型号!A:C,2,0)</f>
        <v>1.5mil DABL-25（G-25)</v>
      </c>
      <c r="Q583" s="38" t="str">
        <f>VLOOKUP(E583,品牌型号对应工厂型号!A:C,3,0)</f>
        <v>G-25</v>
      </c>
      <c r="R583" s="39" t="str">
        <f t="shared" si="18"/>
        <v>D11D2362P030</v>
      </c>
      <c r="S583" s="40">
        <f>VLOOKUP(E583,品牌型号对应工厂型号!A:E,5,0)</f>
        <v>5</v>
      </c>
      <c r="T583" s="38" t="str">
        <f>VLOOKUP(E583,品牌型号对应工厂型号!A:I,9,0)</f>
        <v>100:1.5mil DABL-25(G-25)</v>
      </c>
      <c r="V583" s="41" t="str">
        <f t="shared" si="19"/>
        <v>北海友嘉 梁兴琪 18577903899 gd</v>
      </c>
      <c r="W583" s="42" t="str">
        <f>VLOOKUP(E583,品牌型号对应工厂型号!A:H,6)</f>
        <v>北极光</v>
      </c>
    </row>
    <row r="584" spans="1:23" s="37" customFormat="1">
      <c r="A584" s="34">
        <v>43125</v>
      </c>
      <c r="B584" s="34">
        <v>2.4038108796303277</v>
      </c>
      <c r="C584" s="35" t="s">
        <v>1592</v>
      </c>
      <c r="D584" s="34" t="s">
        <v>1596</v>
      </c>
      <c r="E584" s="35" t="s">
        <v>53</v>
      </c>
      <c r="F584" s="34" t="s">
        <v>90</v>
      </c>
      <c r="G584" s="70">
        <v>1.524</v>
      </c>
      <c r="H584" s="34" t="s">
        <v>60</v>
      </c>
      <c r="I584" s="36" t="s">
        <v>55</v>
      </c>
      <c r="J584" s="70">
        <v>45.72</v>
      </c>
      <c r="K584" s="37" t="s">
        <v>1597</v>
      </c>
      <c r="L584" s="37" t="s">
        <v>95</v>
      </c>
      <c r="M584" s="70">
        <v>30</v>
      </c>
      <c r="N584" s="37" t="s">
        <v>59</v>
      </c>
      <c r="O584" s="37" t="s">
        <v>1595</v>
      </c>
      <c r="P584" s="38" t="str">
        <f>VLOOKUP(E584,品牌型号对应工厂型号!A:C,2,0)</f>
        <v>1.5mil DABL-25（G-25)</v>
      </c>
      <c r="Q584" s="38" t="str">
        <f>VLOOKUP(E584,品牌型号对应工厂型号!A:C,3,0)</f>
        <v>G-25</v>
      </c>
      <c r="R584" s="39" t="str">
        <f t="shared" si="18"/>
        <v>D11D2362P029</v>
      </c>
      <c r="S584" s="40">
        <f>VLOOKUP(E584,品牌型号对应工厂型号!A:E,5,0)</f>
        <v>5</v>
      </c>
      <c r="T584" s="38" t="str">
        <f>VLOOKUP(E584,品牌型号对应工厂型号!A:I,9,0)</f>
        <v>100:1.5mil DABL-25(G-25)</v>
      </c>
      <c r="V584" s="41" t="str">
        <f t="shared" si="19"/>
        <v>北海友嘉 梁兴琪 18577903899 gd</v>
      </c>
      <c r="W584" s="42" t="str">
        <f>VLOOKUP(E584,品牌型号对应工厂型号!A:H,6)</f>
        <v>北极光</v>
      </c>
    </row>
    <row r="585" spans="1:23" s="37" customFormat="1">
      <c r="A585" s="34">
        <v>43125</v>
      </c>
      <c r="B585" s="34">
        <v>2.4046543981457944</v>
      </c>
      <c r="C585" s="35" t="s">
        <v>1598</v>
      </c>
      <c r="D585" s="34" t="s">
        <v>1599</v>
      </c>
      <c r="E585" s="35" t="s">
        <v>144</v>
      </c>
      <c r="F585" s="34" t="s">
        <v>91</v>
      </c>
      <c r="G585" s="70">
        <v>1.524</v>
      </c>
      <c r="H585" s="34" t="s">
        <v>65</v>
      </c>
      <c r="I585" s="36" t="s">
        <v>120</v>
      </c>
      <c r="J585" s="70">
        <v>45.72</v>
      </c>
      <c r="K585" s="37" t="s">
        <v>1600</v>
      </c>
      <c r="L585" s="37" t="s">
        <v>95</v>
      </c>
      <c r="M585" s="70">
        <v>30</v>
      </c>
      <c r="N585" s="37" t="s">
        <v>59</v>
      </c>
      <c r="O585" s="37" t="s">
        <v>1601</v>
      </c>
      <c r="P585" s="38" t="str">
        <f>VLOOKUP(E585,品牌型号对应工厂型号!A:C,2,0)</f>
        <v>2.0mil EXGR-70（C-75）</v>
      </c>
      <c r="Q585" s="38" t="str">
        <f>VLOOKUP(E585,品牌型号对应工厂型号!A:C,3,0)</f>
        <v>C-75</v>
      </c>
      <c r="R585" s="39" t="str">
        <f t="shared" si="18"/>
        <v>B04D2008P002</v>
      </c>
      <c r="S585" s="40">
        <f>VLOOKUP(E585,品牌型号对应工厂型号!A:E,5,0)</f>
        <v>10</v>
      </c>
      <c r="T585" s="38" t="str">
        <f>VLOOKUP(E585,品牌型号对应工厂型号!A:I,9,0)</f>
        <v>156:EXGR-70 2.0mil（C-75）</v>
      </c>
      <c r="V585" s="41" t="str">
        <f t="shared" si="19"/>
        <v>厦门卡迪 郭倩宏 18150115481 gd</v>
      </c>
      <c r="W585" s="42" t="str">
        <f>VLOOKUP(E585,品牌型号对应工厂型号!A:H,6)</f>
        <v>北极光</v>
      </c>
    </row>
    <row r="586" spans="1:23" s="37" customFormat="1">
      <c r="A586" s="34">
        <v>43125</v>
      </c>
      <c r="B586" s="34">
        <v>2.4046543981457944</v>
      </c>
      <c r="C586" s="35" t="s">
        <v>1598</v>
      </c>
      <c r="D586" s="34" t="s">
        <v>1602</v>
      </c>
      <c r="E586" s="35" t="s">
        <v>45</v>
      </c>
      <c r="F586" s="34" t="s">
        <v>90</v>
      </c>
      <c r="G586" s="70">
        <v>1.524</v>
      </c>
      <c r="H586" s="34" t="s">
        <v>61</v>
      </c>
      <c r="I586" s="36" t="s">
        <v>46</v>
      </c>
      <c r="J586" s="70">
        <v>45.72</v>
      </c>
      <c r="K586" s="37" t="s">
        <v>1603</v>
      </c>
      <c r="L586" s="37" t="s">
        <v>95</v>
      </c>
      <c r="M586" s="70">
        <v>30</v>
      </c>
      <c r="N586" s="37" t="s">
        <v>59</v>
      </c>
      <c r="O586" s="37" t="s">
        <v>1601</v>
      </c>
      <c r="P586" s="38" t="str">
        <f>VLOOKUP(E586,品牌型号对应工厂型号!A:C,2,0)</f>
        <v>1.5mil EASL-70（G-70)</v>
      </c>
      <c r="Q586" s="38" t="str">
        <f>VLOOKUP(E586,品牌型号对应工厂型号!A:C,3,0)</f>
        <v>G-70</v>
      </c>
      <c r="R586" s="39" t="str">
        <f t="shared" si="18"/>
        <v>D12N2572P002</v>
      </c>
      <c r="S586" s="40">
        <f>VLOOKUP(E586,品牌型号对应工厂型号!A:E,5,0)</f>
        <v>5</v>
      </c>
      <c r="T586" s="38" t="str">
        <f>VLOOKUP(E586,品牌型号对应工厂型号!A:I,9,0)</f>
        <v>98:1.5mil EASL-70(G-70)</v>
      </c>
      <c r="V586" s="41" t="str">
        <f t="shared" si="19"/>
        <v>厦门卡迪 郭倩宏 18150115481 gd</v>
      </c>
      <c r="W586" s="42" t="str">
        <f>VLOOKUP(E586,品牌型号对应工厂型号!A:H,6)</f>
        <v>北极光</v>
      </c>
    </row>
    <row r="587" spans="1:23" s="37" customFormat="1">
      <c r="A587" s="34">
        <v>43125</v>
      </c>
      <c r="B587" s="34">
        <v>2.4046543981457944</v>
      </c>
      <c r="C587" s="35" t="s">
        <v>1598</v>
      </c>
      <c r="D587" s="34" t="s">
        <v>1604</v>
      </c>
      <c r="E587" s="35" t="s">
        <v>45</v>
      </c>
      <c r="F587" s="34" t="s">
        <v>90</v>
      </c>
      <c r="G587" s="70">
        <v>1.524</v>
      </c>
      <c r="H587" s="34" t="s">
        <v>61</v>
      </c>
      <c r="I587" s="36" t="s">
        <v>46</v>
      </c>
      <c r="J587" s="70">
        <v>45.72</v>
      </c>
      <c r="K587" s="37" t="s">
        <v>1605</v>
      </c>
      <c r="L587" s="37" t="s">
        <v>95</v>
      </c>
      <c r="M587" s="70">
        <v>30</v>
      </c>
      <c r="N587" s="37" t="s">
        <v>59</v>
      </c>
      <c r="O587" s="37" t="s">
        <v>1601</v>
      </c>
      <c r="P587" s="38" t="str">
        <f>VLOOKUP(E587,品牌型号对应工厂型号!A:C,2,0)</f>
        <v>1.5mil EASL-70（G-70)</v>
      </c>
      <c r="Q587" s="38" t="str">
        <f>VLOOKUP(E587,品牌型号对应工厂型号!A:C,3,0)</f>
        <v>G-70</v>
      </c>
      <c r="R587" s="39" t="str">
        <f t="shared" si="18"/>
        <v>D12N2572P001</v>
      </c>
      <c r="S587" s="40">
        <f>VLOOKUP(E587,品牌型号对应工厂型号!A:E,5,0)</f>
        <v>5</v>
      </c>
      <c r="T587" s="38" t="str">
        <f>VLOOKUP(E587,品牌型号对应工厂型号!A:I,9,0)</f>
        <v>98:1.5mil EASL-70(G-70)</v>
      </c>
      <c r="V587" s="41" t="str">
        <f t="shared" si="19"/>
        <v>厦门卡迪 郭倩宏 18150115481 gd</v>
      </c>
      <c r="W587" s="42" t="str">
        <f>VLOOKUP(E587,品牌型号对应工厂型号!A:H,6)</f>
        <v>北极光</v>
      </c>
    </row>
    <row r="588" spans="1:23" s="37" customFormat="1">
      <c r="A588" s="34">
        <v>43125</v>
      </c>
      <c r="B588" s="34">
        <v>2.4046543981457944</v>
      </c>
      <c r="C588" s="35" t="s">
        <v>1598</v>
      </c>
      <c r="D588" s="34" t="s">
        <v>1606</v>
      </c>
      <c r="E588" s="35" t="s">
        <v>45</v>
      </c>
      <c r="F588" s="34" t="s">
        <v>90</v>
      </c>
      <c r="G588" s="70">
        <v>1.524</v>
      </c>
      <c r="H588" s="34" t="s">
        <v>61</v>
      </c>
      <c r="I588" s="36" t="s">
        <v>46</v>
      </c>
      <c r="J588" s="70">
        <v>45.72</v>
      </c>
      <c r="K588" s="37" t="s">
        <v>1607</v>
      </c>
      <c r="L588" s="37" t="s">
        <v>95</v>
      </c>
      <c r="M588" s="70">
        <v>30</v>
      </c>
      <c r="N588" s="37" t="s">
        <v>59</v>
      </c>
      <c r="O588" s="37" t="s">
        <v>1601</v>
      </c>
      <c r="P588" s="38" t="str">
        <f>VLOOKUP(E588,品牌型号对应工厂型号!A:C,2,0)</f>
        <v>1.5mil EASL-70（G-70)</v>
      </c>
      <c r="Q588" s="38" t="str">
        <f>VLOOKUP(E588,品牌型号对应工厂型号!A:C,3,0)</f>
        <v>G-70</v>
      </c>
      <c r="R588" s="39" t="str">
        <f t="shared" si="18"/>
        <v>D12N2573P044</v>
      </c>
      <c r="S588" s="40">
        <f>VLOOKUP(E588,品牌型号对应工厂型号!A:E,5,0)</f>
        <v>5</v>
      </c>
      <c r="T588" s="38" t="str">
        <f>VLOOKUP(E588,品牌型号对应工厂型号!A:I,9,0)</f>
        <v>98:1.5mil EASL-70(G-70)</v>
      </c>
      <c r="V588" s="41" t="str">
        <f t="shared" si="19"/>
        <v>厦门卡迪 郭倩宏 18150115481 gd</v>
      </c>
      <c r="W588" s="42" t="str">
        <f>VLOOKUP(E588,品牌型号对应工厂型号!A:H,6)</f>
        <v>北极光</v>
      </c>
    </row>
    <row r="589" spans="1:23" s="37" customFormat="1">
      <c r="A589" s="34">
        <v>43125</v>
      </c>
      <c r="B589" s="34">
        <v>2.4046543981457944</v>
      </c>
      <c r="C589" s="35" t="s">
        <v>1598</v>
      </c>
      <c r="D589" s="34" t="s">
        <v>1608</v>
      </c>
      <c r="E589" s="35" t="s">
        <v>45</v>
      </c>
      <c r="F589" s="34" t="s">
        <v>90</v>
      </c>
      <c r="G589" s="70">
        <v>1.524</v>
      </c>
      <c r="H589" s="34" t="s">
        <v>61</v>
      </c>
      <c r="I589" s="36" t="s">
        <v>46</v>
      </c>
      <c r="J589" s="70">
        <v>45.72</v>
      </c>
      <c r="K589" s="37" t="s">
        <v>1609</v>
      </c>
      <c r="L589" s="37" t="s">
        <v>95</v>
      </c>
      <c r="M589" s="70">
        <v>30</v>
      </c>
      <c r="N589" s="37" t="s">
        <v>59</v>
      </c>
      <c r="O589" s="37" t="s">
        <v>1601</v>
      </c>
      <c r="P589" s="38" t="str">
        <f>VLOOKUP(E589,品牌型号对应工厂型号!A:C,2,0)</f>
        <v>1.5mil EASL-70（G-70)</v>
      </c>
      <c r="Q589" s="38" t="str">
        <f>VLOOKUP(E589,品牌型号对应工厂型号!A:C,3,0)</f>
        <v>G-70</v>
      </c>
      <c r="R589" s="39" t="str">
        <f t="shared" si="18"/>
        <v>D12N2573P043</v>
      </c>
      <c r="S589" s="40">
        <f>VLOOKUP(E589,品牌型号对应工厂型号!A:E,5,0)</f>
        <v>5</v>
      </c>
      <c r="T589" s="38" t="str">
        <f>VLOOKUP(E589,品牌型号对应工厂型号!A:I,9,0)</f>
        <v>98:1.5mil EASL-70(G-70)</v>
      </c>
      <c r="V589" s="41" t="str">
        <f t="shared" si="19"/>
        <v>厦门卡迪 郭倩宏 18150115481 gd</v>
      </c>
      <c r="W589" s="42" t="str">
        <f>VLOOKUP(E589,品牌型号对应工厂型号!A:H,6)</f>
        <v>北极光</v>
      </c>
    </row>
    <row r="590" spans="1:23" s="37" customFormat="1">
      <c r="A590" s="34">
        <v>43125</v>
      </c>
      <c r="B590" s="34">
        <v>2.4046543981457944</v>
      </c>
      <c r="C590" s="35" t="s">
        <v>1598</v>
      </c>
      <c r="D590" s="34" t="s">
        <v>1610</v>
      </c>
      <c r="E590" s="35" t="s">
        <v>45</v>
      </c>
      <c r="F590" s="34" t="s">
        <v>90</v>
      </c>
      <c r="G590" s="70">
        <v>1.524</v>
      </c>
      <c r="H590" s="34" t="s">
        <v>61</v>
      </c>
      <c r="I590" s="36" t="s">
        <v>46</v>
      </c>
      <c r="J590" s="70">
        <v>45.72</v>
      </c>
      <c r="K590" s="37" t="s">
        <v>1611</v>
      </c>
      <c r="L590" s="37" t="s">
        <v>95</v>
      </c>
      <c r="M590" s="70">
        <v>30</v>
      </c>
      <c r="N590" s="37" t="s">
        <v>59</v>
      </c>
      <c r="O590" s="37" t="s">
        <v>1601</v>
      </c>
      <c r="P590" s="38" t="str">
        <f>VLOOKUP(E590,品牌型号对应工厂型号!A:C,2,0)</f>
        <v>1.5mil EASL-70（G-70)</v>
      </c>
      <c r="Q590" s="38" t="str">
        <f>VLOOKUP(E590,品牌型号对应工厂型号!A:C,3,0)</f>
        <v>G-70</v>
      </c>
      <c r="R590" s="39" t="str">
        <f t="shared" si="18"/>
        <v>D12N2573P042</v>
      </c>
      <c r="S590" s="40">
        <f>VLOOKUP(E590,品牌型号对应工厂型号!A:E,5,0)</f>
        <v>5</v>
      </c>
      <c r="T590" s="38" t="str">
        <f>VLOOKUP(E590,品牌型号对应工厂型号!A:I,9,0)</f>
        <v>98:1.5mil EASL-70(G-70)</v>
      </c>
      <c r="V590" s="41" t="str">
        <f t="shared" si="19"/>
        <v>厦门卡迪 郭倩宏 18150115481 gd</v>
      </c>
      <c r="W590" s="42" t="str">
        <f>VLOOKUP(E590,品牌型号对应工厂型号!A:H,6)</f>
        <v>北极光</v>
      </c>
    </row>
    <row r="591" spans="1:23" s="37" customFormat="1">
      <c r="A591" s="34">
        <v>43125</v>
      </c>
      <c r="B591" s="34">
        <v>2.4046543981457944</v>
      </c>
      <c r="C591" s="35" t="s">
        <v>1598</v>
      </c>
      <c r="D591" s="34" t="s">
        <v>1612</v>
      </c>
      <c r="E591" s="35" t="s">
        <v>53</v>
      </c>
      <c r="F591" s="34" t="s">
        <v>90</v>
      </c>
      <c r="G591" s="70">
        <v>1.524</v>
      </c>
      <c r="H591" s="34" t="s">
        <v>60</v>
      </c>
      <c r="I591" s="36" t="s">
        <v>55</v>
      </c>
      <c r="J591" s="70">
        <v>45.72</v>
      </c>
      <c r="K591" s="37" t="s">
        <v>1613</v>
      </c>
      <c r="L591" s="37" t="s">
        <v>95</v>
      </c>
      <c r="M591" s="70">
        <v>30</v>
      </c>
      <c r="N591" s="37" t="s">
        <v>59</v>
      </c>
      <c r="O591" s="37" t="s">
        <v>1601</v>
      </c>
      <c r="P591" s="38" t="str">
        <f>VLOOKUP(E591,品牌型号对应工厂型号!A:C,2,0)</f>
        <v>1.5mil DABL-25（G-25)</v>
      </c>
      <c r="Q591" s="38" t="str">
        <f>VLOOKUP(E591,品牌型号对应工厂型号!A:C,3,0)</f>
        <v>G-25</v>
      </c>
      <c r="R591" s="39" t="str">
        <f t="shared" si="18"/>
        <v>D11D2362P028</v>
      </c>
      <c r="S591" s="40">
        <f>VLOOKUP(E591,品牌型号对应工厂型号!A:E,5,0)</f>
        <v>5</v>
      </c>
      <c r="T591" s="38" t="str">
        <f>VLOOKUP(E591,品牌型号对应工厂型号!A:I,9,0)</f>
        <v>100:1.5mil DABL-25(G-25)</v>
      </c>
      <c r="V591" s="41" t="str">
        <f t="shared" si="19"/>
        <v>厦门卡迪 郭倩宏 18150115481 gd</v>
      </c>
      <c r="W591" s="42" t="str">
        <f>VLOOKUP(E591,品牌型号对应工厂型号!A:H,6)</f>
        <v>北极光</v>
      </c>
    </row>
    <row r="592" spans="1:23" s="37" customFormat="1">
      <c r="A592" s="34">
        <v>43125</v>
      </c>
      <c r="B592" s="34">
        <v>2.4046543981457944</v>
      </c>
      <c r="C592" s="35" t="s">
        <v>1598</v>
      </c>
      <c r="D592" s="34" t="s">
        <v>1614</v>
      </c>
      <c r="E592" s="35" t="s">
        <v>53</v>
      </c>
      <c r="F592" s="34" t="s">
        <v>90</v>
      </c>
      <c r="G592" s="70">
        <v>1.524</v>
      </c>
      <c r="H592" s="34" t="s">
        <v>60</v>
      </c>
      <c r="I592" s="36" t="s">
        <v>55</v>
      </c>
      <c r="J592" s="70">
        <v>45.72</v>
      </c>
      <c r="K592" s="37" t="s">
        <v>1615</v>
      </c>
      <c r="L592" s="37" t="s">
        <v>95</v>
      </c>
      <c r="M592" s="70">
        <v>30</v>
      </c>
      <c r="N592" s="37" t="s">
        <v>59</v>
      </c>
      <c r="O592" s="37" t="s">
        <v>1601</v>
      </c>
      <c r="P592" s="38" t="str">
        <f>VLOOKUP(E592,品牌型号对应工厂型号!A:C,2,0)</f>
        <v>1.5mil DABL-25（G-25)</v>
      </c>
      <c r="Q592" s="38" t="str">
        <f>VLOOKUP(E592,品牌型号对应工厂型号!A:C,3,0)</f>
        <v>G-25</v>
      </c>
      <c r="R592" s="39" t="str">
        <f t="shared" si="18"/>
        <v>D11D2362P027</v>
      </c>
      <c r="S592" s="40">
        <f>VLOOKUP(E592,品牌型号对应工厂型号!A:E,5,0)</f>
        <v>5</v>
      </c>
      <c r="T592" s="38" t="str">
        <f>VLOOKUP(E592,品牌型号对应工厂型号!A:I,9,0)</f>
        <v>100:1.5mil DABL-25(G-25)</v>
      </c>
      <c r="V592" s="41" t="str">
        <f t="shared" si="19"/>
        <v>厦门卡迪 郭倩宏 18150115481 gd</v>
      </c>
      <c r="W592" s="42" t="str">
        <f>VLOOKUP(E592,品牌型号对应工厂型号!A:H,6)</f>
        <v>北极光</v>
      </c>
    </row>
    <row r="593" spans="1:23" s="37" customFormat="1">
      <c r="A593" s="34">
        <v>43125</v>
      </c>
      <c r="B593" s="34">
        <v>2.4046543981457944</v>
      </c>
      <c r="C593" s="35" t="s">
        <v>1598</v>
      </c>
      <c r="D593" s="34" t="s">
        <v>1616</v>
      </c>
      <c r="E593" s="35" t="s">
        <v>53</v>
      </c>
      <c r="F593" s="34" t="s">
        <v>90</v>
      </c>
      <c r="G593" s="70">
        <v>1.524</v>
      </c>
      <c r="H593" s="34" t="s">
        <v>60</v>
      </c>
      <c r="I593" s="36" t="s">
        <v>55</v>
      </c>
      <c r="J593" s="70">
        <v>45.72</v>
      </c>
      <c r="K593" s="37" t="s">
        <v>1617</v>
      </c>
      <c r="L593" s="37" t="s">
        <v>95</v>
      </c>
      <c r="M593" s="70">
        <v>30</v>
      </c>
      <c r="N593" s="37" t="s">
        <v>59</v>
      </c>
      <c r="O593" s="37" t="s">
        <v>1601</v>
      </c>
      <c r="P593" s="38" t="str">
        <f>VLOOKUP(E593,品牌型号对应工厂型号!A:C,2,0)</f>
        <v>1.5mil DABL-25（G-25)</v>
      </c>
      <c r="Q593" s="38" t="str">
        <f>VLOOKUP(E593,品牌型号对应工厂型号!A:C,3,0)</f>
        <v>G-25</v>
      </c>
      <c r="R593" s="39" t="str">
        <f t="shared" si="18"/>
        <v>D11D2362P026</v>
      </c>
      <c r="S593" s="40">
        <f>VLOOKUP(E593,品牌型号对应工厂型号!A:E,5,0)</f>
        <v>5</v>
      </c>
      <c r="T593" s="38" t="str">
        <f>VLOOKUP(E593,品牌型号对应工厂型号!A:I,9,0)</f>
        <v>100:1.5mil DABL-25(G-25)</v>
      </c>
      <c r="V593" s="41" t="str">
        <f t="shared" si="19"/>
        <v>厦门卡迪 郭倩宏 18150115481 gd</v>
      </c>
      <c r="W593" s="42" t="str">
        <f>VLOOKUP(E593,品牌型号对应工厂型号!A:H,6)</f>
        <v>北极光</v>
      </c>
    </row>
    <row r="594" spans="1:23" s="37" customFormat="1">
      <c r="A594" s="34">
        <v>43125</v>
      </c>
      <c r="B594" s="34">
        <v>2.4046543981457944</v>
      </c>
      <c r="C594" s="35" t="s">
        <v>1598</v>
      </c>
      <c r="D594" s="34" t="s">
        <v>1618</v>
      </c>
      <c r="E594" s="35" t="s">
        <v>53</v>
      </c>
      <c r="F594" s="34" t="s">
        <v>90</v>
      </c>
      <c r="G594" s="70">
        <v>1.524</v>
      </c>
      <c r="H594" s="34" t="s">
        <v>60</v>
      </c>
      <c r="I594" s="36" t="s">
        <v>55</v>
      </c>
      <c r="J594" s="70">
        <v>45.72</v>
      </c>
      <c r="K594" s="37" t="s">
        <v>1619</v>
      </c>
      <c r="L594" s="37" t="s">
        <v>95</v>
      </c>
      <c r="M594" s="70">
        <v>30</v>
      </c>
      <c r="N594" s="37" t="s">
        <v>59</v>
      </c>
      <c r="O594" s="37" t="s">
        <v>1601</v>
      </c>
      <c r="P594" s="38" t="str">
        <f>VLOOKUP(E594,品牌型号对应工厂型号!A:C,2,0)</f>
        <v>1.5mil DABL-25（G-25)</v>
      </c>
      <c r="Q594" s="38" t="str">
        <f>VLOOKUP(E594,品牌型号对应工厂型号!A:C,3,0)</f>
        <v>G-25</v>
      </c>
      <c r="R594" s="39" t="str">
        <f t="shared" si="18"/>
        <v>D11D2362P025</v>
      </c>
      <c r="S594" s="40">
        <f>VLOOKUP(E594,品牌型号对应工厂型号!A:E,5,0)</f>
        <v>5</v>
      </c>
      <c r="T594" s="38" t="str">
        <f>VLOOKUP(E594,品牌型号对应工厂型号!A:I,9,0)</f>
        <v>100:1.5mil DABL-25(G-25)</v>
      </c>
      <c r="V594" s="41" t="str">
        <f t="shared" si="19"/>
        <v>厦门卡迪 郭倩宏 18150115481 gd</v>
      </c>
      <c r="W594" s="42" t="str">
        <f>VLOOKUP(E594,品牌型号对应工厂型号!A:H,6)</f>
        <v>北极光</v>
      </c>
    </row>
    <row r="595" spans="1:23" s="37" customFormat="1">
      <c r="A595" s="34">
        <v>43125</v>
      </c>
      <c r="B595" s="34">
        <v>2.4046543981457944</v>
      </c>
      <c r="C595" s="35" t="s">
        <v>1598</v>
      </c>
      <c r="D595" s="34" t="s">
        <v>1620</v>
      </c>
      <c r="E595" s="35" t="s">
        <v>53</v>
      </c>
      <c r="F595" s="34" t="s">
        <v>90</v>
      </c>
      <c r="G595" s="70">
        <v>1.524</v>
      </c>
      <c r="H595" s="34" t="s">
        <v>60</v>
      </c>
      <c r="I595" s="36" t="s">
        <v>55</v>
      </c>
      <c r="J595" s="70">
        <v>45.72</v>
      </c>
      <c r="K595" s="37" t="s">
        <v>1621</v>
      </c>
      <c r="L595" s="37" t="s">
        <v>95</v>
      </c>
      <c r="M595" s="70">
        <v>30</v>
      </c>
      <c r="N595" s="37" t="s">
        <v>59</v>
      </c>
      <c r="O595" s="37" t="s">
        <v>1601</v>
      </c>
      <c r="P595" s="38" t="str">
        <f>VLOOKUP(E595,品牌型号对应工厂型号!A:C,2,0)</f>
        <v>1.5mil DABL-25（G-25)</v>
      </c>
      <c r="Q595" s="38" t="str">
        <f>VLOOKUP(E595,品牌型号对应工厂型号!A:C,3,0)</f>
        <v>G-25</v>
      </c>
      <c r="R595" s="39" t="str">
        <f t="shared" si="18"/>
        <v>D11D2362P024</v>
      </c>
      <c r="S595" s="40">
        <f>VLOOKUP(E595,品牌型号对应工厂型号!A:E,5,0)</f>
        <v>5</v>
      </c>
      <c r="T595" s="38" t="str">
        <f>VLOOKUP(E595,品牌型号对应工厂型号!A:I,9,0)</f>
        <v>100:1.5mil DABL-25(G-25)</v>
      </c>
      <c r="V595" s="41" t="str">
        <f t="shared" si="19"/>
        <v>厦门卡迪 郭倩宏 18150115481 gd</v>
      </c>
      <c r="W595" s="42" t="str">
        <f>VLOOKUP(E595,品牌型号对应工厂型号!A:H,6)</f>
        <v>北极光</v>
      </c>
    </row>
    <row r="596" spans="1:23" s="37" customFormat="1">
      <c r="A596" s="34">
        <v>43125</v>
      </c>
      <c r="B596" s="34">
        <v>2.4046543981457944</v>
      </c>
      <c r="C596" s="35" t="s">
        <v>1598</v>
      </c>
      <c r="D596" s="34" t="s">
        <v>1622</v>
      </c>
      <c r="E596" s="35" t="s">
        <v>661</v>
      </c>
      <c r="F596" s="34" t="s">
        <v>96</v>
      </c>
      <c r="G596" s="70">
        <v>1.524</v>
      </c>
      <c r="H596" s="34" t="s">
        <v>126</v>
      </c>
      <c r="I596" s="36" t="s">
        <v>44</v>
      </c>
      <c r="J596" s="70">
        <v>45.72</v>
      </c>
      <c r="K596" s="37" t="s">
        <v>1623</v>
      </c>
      <c r="L596" s="37" t="s">
        <v>95</v>
      </c>
      <c r="M596" s="70">
        <v>30</v>
      </c>
      <c r="N596" s="37" t="s">
        <v>59</v>
      </c>
      <c r="O596" s="37" t="s">
        <v>1601</v>
      </c>
      <c r="P596" s="38" t="str">
        <f>VLOOKUP(E596,品牌型号对应工厂型号!A:C,2,0)</f>
        <v>1.5mil DABL-20（G-15)</v>
      </c>
      <c r="Q596" s="38" t="str">
        <f>VLOOKUP(E596,品牌型号对应工厂型号!A:C,3,0)</f>
        <v>G-15</v>
      </c>
      <c r="R596" s="39" t="str">
        <f t="shared" si="18"/>
        <v>S01D3007P011</v>
      </c>
      <c r="S596" s="40">
        <f>VLOOKUP(E596,品牌型号对应工厂型号!A:E,5,0)</f>
        <v>5</v>
      </c>
      <c r="T596" s="38" t="str">
        <f>VLOOKUP(E596,品牌型号对应工厂型号!A:I,9,0)</f>
        <v>99:1.5mil DABL-10(G-15)</v>
      </c>
      <c r="V596" s="41" t="str">
        <f t="shared" si="19"/>
        <v>厦门卡迪 郭倩宏 18150115481 gd</v>
      </c>
      <c r="W596" s="42" t="str">
        <f>VLOOKUP(E596,品牌型号对应工厂型号!A:H,6)</f>
        <v>北极光</v>
      </c>
    </row>
    <row r="597" spans="1:23" s="37" customFormat="1">
      <c r="A597" s="34">
        <v>43125</v>
      </c>
      <c r="B597" s="34">
        <v>2.4046543981457944</v>
      </c>
      <c r="C597" s="35" t="s">
        <v>1598</v>
      </c>
      <c r="D597" s="34" t="s">
        <v>1624</v>
      </c>
      <c r="E597" s="35" t="s">
        <v>661</v>
      </c>
      <c r="F597" s="34" t="s">
        <v>96</v>
      </c>
      <c r="G597" s="70">
        <v>1.524</v>
      </c>
      <c r="H597" s="34" t="s">
        <v>126</v>
      </c>
      <c r="I597" s="36" t="s">
        <v>44</v>
      </c>
      <c r="J597" s="70">
        <v>45.72</v>
      </c>
      <c r="K597" s="37" t="s">
        <v>1625</v>
      </c>
      <c r="L597" s="37" t="s">
        <v>95</v>
      </c>
      <c r="M597" s="70">
        <v>30</v>
      </c>
      <c r="N597" s="37" t="s">
        <v>59</v>
      </c>
      <c r="O597" s="37" t="s">
        <v>1601</v>
      </c>
      <c r="P597" s="38" t="str">
        <f>VLOOKUP(E597,品牌型号对应工厂型号!A:C,2,0)</f>
        <v>1.5mil DABL-20（G-15)</v>
      </c>
      <c r="Q597" s="38" t="str">
        <f>VLOOKUP(E597,品牌型号对应工厂型号!A:C,3,0)</f>
        <v>G-15</v>
      </c>
      <c r="R597" s="39" t="str">
        <f t="shared" si="18"/>
        <v>S01D3007P013</v>
      </c>
      <c r="S597" s="40">
        <f>VLOOKUP(E597,品牌型号对应工厂型号!A:E,5,0)</f>
        <v>5</v>
      </c>
      <c r="T597" s="38" t="str">
        <f>VLOOKUP(E597,品牌型号对应工厂型号!A:I,9,0)</f>
        <v>99:1.5mil DABL-10(G-15)</v>
      </c>
      <c r="V597" s="41" t="str">
        <f t="shared" si="19"/>
        <v>厦门卡迪 郭倩宏 18150115481 gd</v>
      </c>
      <c r="W597" s="42" t="str">
        <f>VLOOKUP(E597,品牌型号对应工厂型号!A:H,6)</f>
        <v>北极光</v>
      </c>
    </row>
    <row r="598" spans="1:23" s="37" customFormat="1">
      <c r="A598" s="34">
        <v>43125</v>
      </c>
      <c r="B598" s="34">
        <v>2.4046543981457944</v>
      </c>
      <c r="C598" s="35" t="s">
        <v>1598</v>
      </c>
      <c r="D598" s="34" t="s">
        <v>1626</v>
      </c>
      <c r="E598" s="35" t="s">
        <v>661</v>
      </c>
      <c r="F598" s="34" t="s">
        <v>96</v>
      </c>
      <c r="G598" s="70">
        <v>1.524</v>
      </c>
      <c r="H598" s="34" t="s">
        <v>126</v>
      </c>
      <c r="I598" s="36" t="s">
        <v>44</v>
      </c>
      <c r="J598" s="70">
        <v>45.72</v>
      </c>
      <c r="K598" s="37" t="s">
        <v>1627</v>
      </c>
      <c r="L598" s="37" t="s">
        <v>95</v>
      </c>
      <c r="M598" s="70">
        <v>30</v>
      </c>
      <c r="N598" s="37" t="s">
        <v>59</v>
      </c>
      <c r="O598" s="37" t="s">
        <v>1601</v>
      </c>
      <c r="P598" s="38" t="str">
        <f>VLOOKUP(E598,品牌型号对应工厂型号!A:C,2,0)</f>
        <v>1.5mil DABL-20（G-15)</v>
      </c>
      <c r="Q598" s="38" t="str">
        <f>VLOOKUP(E598,品牌型号对应工厂型号!A:C,3,0)</f>
        <v>G-15</v>
      </c>
      <c r="R598" s="39" t="str">
        <f t="shared" si="18"/>
        <v>S01D3007P015</v>
      </c>
      <c r="S598" s="40">
        <f>VLOOKUP(E598,品牌型号对应工厂型号!A:E,5,0)</f>
        <v>5</v>
      </c>
      <c r="T598" s="38" t="str">
        <f>VLOOKUP(E598,品牌型号对应工厂型号!A:I,9,0)</f>
        <v>99:1.5mil DABL-10(G-15)</v>
      </c>
      <c r="V598" s="41" t="str">
        <f t="shared" si="19"/>
        <v>厦门卡迪 郭倩宏 18150115481 gd</v>
      </c>
      <c r="W598" s="42" t="str">
        <f>VLOOKUP(E598,品牌型号对应工厂型号!A:H,6)</f>
        <v>北极光</v>
      </c>
    </row>
    <row r="599" spans="1:23" s="37" customFormat="1">
      <c r="A599" s="34">
        <v>43125</v>
      </c>
      <c r="B599" s="34">
        <v>2.4046543981457944</v>
      </c>
      <c r="C599" s="35" t="s">
        <v>1598</v>
      </c>
      <c r="D599" s="34" t="s">
        <v>1628</v>
      </c>
      <c r="E599" s="35" t="s">
        <v>661</v>
      </c>
      <c r="F599" s="34" t="s">
        <v>96</v>
      </c>
      <c r="G599" s="70">
        <v>1.524</v>
      </c>
      <c r="H599" s="34" t="s">
        <v>126</v>
      </c>
      <c r="I599" s="36" t="s">
        <v>44</v>
      </c>
      <c r="J599" s="70">
        <v>45.72</v>
      </c>
      <c r="K599" s="37" t="s">
        <v>1629</v>
      </c>
      <c r="L599" s="37" t="s">
        <v>95</v>
      </c>
      <c r="M599" s="70">
        <v>30</v>
      </c>
      <c r="N599" s="37" t="s">
        <v>59</v>
      </c>
      <c r="O599" s="37" t="s">
        <v>1601</v>
      </c>
      <c r="P599" s="38" t="str">
        <f>VLOOKUP(E599,品牌型号对应工厂型号!A:C,2,0)</f>
        <v>1.5mil DABL-20（G-15)</v>
      </c>
      <c r="Q599" s="38" t="str">
        <f>VLOOKUP(E599,品牌型号对应工厂型号!A:C,3,0)</f>
        <v>G-15</v>
      </c>
      <c r="R599" s="39" t="str">
        <f t="shared" si="18"/>
        <v>S01D3007P017</v>
      </c>
      <c r="S599" s="40">
        <f>VLOOKUP(E599,品牌型号对应工厂型号!A:E,5,0)</f>
        <v>5</v>
      </c>
      <c r="T599" s="38" t="str">
        <f>VLOOKUP(E599,品牌型号对应工厂型号!A:I,9,0)</f>
        <v>99:1.5mil DABL-10(G-15)</v>
      </c>
      <c r="V599" s="41" t="str">
        <f t="shared" si="19"/>
        <v>厦门卡迪 郭倩宏 18150115481 gd</v>
      </c>
      <c r="W599" s="42" t="str">
        <f>VLOOKUP(E599,品牌型号对应工厂型号!A:H,6)</f>
        <v>北极光</v>
      </c>
    </row>
    <row r="600" spans="1:23" s="37" customFormat="1">
      <c r="A600" s="34">
        <v>43125</v>
      </c>
      <c r="B600" s="34">
        <v>2.4046543981457944</v>
      </c>
      <c r="C600" s="35" t="s">
        <v>1598</v>
      </c>
      <c r="D600" s="34" t="s">
        <v>1630</v>
      </c>
      <c r="E600" s="35" t="s">
        <v>661</v>
      </c>
      <c r="F600" s="34" t="s">
        <v>96</v>
      </c>
      <c r="G600" s="70">
        <v>1.524</v>
      </c>
      <c r="H600" s="34" t="s">
        <v>126</v>
      </c>
      <c r="I600" s="36" t="s">
        <v>44</v>
      </c>
      <c r="J600" s="70">
        <v>45.72</v>
      </c>
      <c r="K600" s="37" t="s">
        <v>1631</v>
      </c>
      <c r="L600" s="37" t="s">
        <v>95</v>
      </c>
      <c r="M600" s="70">
        <v>30</v>
      </c>
      <c r="N600" s="37" t="s">
        <v>59</v>
      </c>
      <c r="O600" s="37" t="s">
        <v>1601</v>
      </c>
      <c r="P600" s="38" t="str">
        <f>VLOOKUP(E600,品牌型号对应工厂型号!A:C,2,0)</f>
        <v>1.5mil DABL-20（G-15)</v>
      </c>
      <c r="Q600" s="38" t="str">
        <f>VLOOKUP(E600,品牌型号对应工厂型号!A:C,3,0)</f>
        <v>G-15</v>
      </c>
      <c r="R600" s="39" t="str">
        <f t="shared" si="18"/>
        <v>S01D3007P019</v>
      </c>
      <c r="S600" s="40">
        <f>VLOOKUP(E600,品牌型号对应工厂型号!A:E,5,0)</f>
        <v>5</v>
      </c>
      <c r="T600" s="38" t="str">
        <f>VLOOKUP(E600,品牌型号对应工厂型号!A:I,9,0)</f>
        <v>99:1.5mil DABL-10(G-15)</v>
      </c>
      <c r="V600" s="41" t="str">
        <f t="shared" si="19"/>
        <v>厦门卡迪 郭倩宏 18150115481 gd</v>
      </c>
      <c r="W600" s="42" t="str">
        <f>VLOOKUP(E600,品牌型号对应工厂型号!A:H,6)</f>
        <v>北极光</v>
      </c>
    </row>
    <row r="601" spans="1:23" s="37" customFormat="1">
      <c r="A601" s="34">
        <v>43125</v>
      </c>
      <c r="B601" s="34">
        <v>2.4046543981457944</v>
      </c>
      <c r="C601" s="35" t="s">
        <v>1598</v>
      </c>
      <c r="D601" s="34" t="s">
        <v>1632</v>
      </c>
      <c r="E601" s="35" t="s">
        <v>661</v>
      </c>
      <c r="F601" s="34" t="s">
        <v>96</v>
      </c>
      <c r="G601" s="70">
        <v>1.524</v>
      </c>
      <c r="H601" s="34" t="s">
        <v>126</v>
      </c>
      <c r="I601" s="36" t="s">
        <v>44</v>
      </c>
      <c r="J601" s="70">
        <v>45.72</v>
      </c>
      <c r="K601" s="37" t="s">
        <v>1633</v>
      </c>
      <c r="L601" s="37" t="s">
        <v>95</v>
      </c>
      <c r="M601" s="70">
        <v>30</v>
      </c>
      <c r="N601" s="37" t="s">
        <v>59</v>
      </c>
      <c r="O601" s="37" t="s">
        <v>1601</v>
      </c>
      <c r="P601" s="38" t="str">
        <f>VLOOKUP(E601,品牌型号对应工厂型号!A:C,2,0)</f>
        <v>1.5mil DABL-20（G-15)</v>
      </c>
      <c r="Q601" s="38" t="str">
        <f>VLOOKUP(E601,品牌型号对应工厂型号!A:C,3,0)</f>
        <v>G-15</v>
      </c>
      <c r="R601" s="39" t="str">
        <f t="shared" si="18"/>
        <v>S01D3007P018</v>
      </c>
      <c r="S601" s="40">
        <f>VLOOKUP(E601,品牌型号对应工厂型号!A:E,5,0)</f>
        <v>5</v>
      </c>
      <c r="T601" s="38" t="str">
        <f>VLOOKUP(E601,品牌型号对应工厂型号!A:I,9,0)</f>
        <v>99:1.5mil DABL-10(G-15)</v>
      </c>
      <c r="V601" s="41" t="str">
        <f t="shared" si="19"/>
        <v>厦门卡迪 郭倩宏 18150115481 gd</v>
      </c>
      <c r="W601" s="42" t="str">
        <f>VLOOKUP(E601,品牌型号对应工厂型号!A:H,6)</f>
        <v>北极光</v>
      </c>
    </row>
    <row r="602" spans="1:23" s="37" customFormat="1">
      <c r="A602" s="34">
        <v>43125</v>
      </c>
      <c r="B602" s="34">
        <v>2.4046543981457944</v>
      </c>
      <c r="C602" s="35" t="s">
        <v>1598</v>
      </c>
      <c r="D602" s="34" t="s">
        <v>1634</v>
      </c>
      <c r="E602" s="35" t="s">
        <v>661</v>
      </c>
      <c r="F602" s="34" t="s">
        <v>96</v>
      </c>
      <c r="G602" s="70">
        <v>1.524</v>
      </c>
      <c r="H602" s="34" t="s">
        <v>126</v>
      </c>
      <c r="I602" s="36" t="s">
        <v>44</v>
      </c>
      <c r="J602" s="70">
        <v>45.72</v>
      </c>
      <c r="K602" s="37" t="s">
        <v>1635</v>
      </c>
      <c r="L602" s="37" t="s">
        <v>95</v>
      </c>
      <c r="M602" s="70">
        <v>30</v>
      </c>
      <c r="N602" s="37" t="s">
        <v>59</v>
      </c>
      <c r="O602" s="37" t="s">
        <v>1601</v>
      </c>
      <c r="P602" s="38" t="str">
        <f>VLOOKUP(E602,品牌型号对应工厂型号!A:C,2,0)</f>
        <v>1.5mil DABL-20（G-15)</v>
      </c>
      <c r="Q602" s="38" t="str">
        <f>VLOOKUP(E602,品牌型号对应工厂型号!A:C,3,0)</f>
        <v>G-15</v>
      </c>
      <c r="R602" s="39" t="str">
        <f t="shared" si="18"/>
        <v>S01D3007P016</v>
      </c>
      <c r="S602" s="40">
        <f>VLOOKUP(E602,品牌型号对应工厂型号!A:E,5,0)</f>
        <v>5</v>
      </c>
      <c r="T602" s="38" t="str">
        <f>VLOOKUP(E602,品牌型号对应工厂型号!A:I,9,0)</f>
        <v>99:1.5mil DABL-10(G-15)</v>
      </c>
      <c r="V602" s="41" t="str">
        <f t="shared" si="19"/>
        <v>厦门卡迪 郭倩宏 18150115481 gd</v>
      </c>
      <c r="W602" s="42" t="str">
        <f>VLOOKUP(E602,品牌型号对应工厂型号!A:H,6)</f>
        <v>北极光</v>
      </c>
    </row>
    <row r="603" spans="1:23" s="37" customFormat="1">
      <c r="A603" s="34">
        <v>43125</v>
      </c>
      <c r="B603" s="34">
        <v>2.4046543981457944</v>
      </c>
      <c r="C603" s="35" t="s">
        <v>1598</v>
      </c>
      <c r="D603" s="34" t="s">
        <v>1636</v>
      </c>
      <c r="E603" s="35" t="s">
        <v>661</v>
      </c>
      <c r="F603" s="34" t="s">
        <v>96</v>
      </c>
      <c r="G603" s="70">
        <v>1.524</v>
      </c>
      <c r="H603" s="34" t="s">
        <v>126</v>
      </c>
      <c r="I603" s="36" t="s">
        <v>44</v>
      </c>
      <c r="J603" s="70">
        <v>45.72</v>
      </c>
      <c r="K603" s="37" t="s">
        <v>1637</v>
      </c>
      <c r="L603" s="37" t="s">
        <v>95</v>
      </c>
      <c r="M603" s="70">
        <v>30</v>
      </c>
      <c r="N603" s="37" t="s">
        <v>59</v>
      </c>
      <c r="O603" s="37" t="s">
        <v>1601</v>
      </c>
      <c r="P603" s="38" t="str">
        <f>VLOOKUP(E603,品牌型号对应工厂型号!A:C,2,0)</f>
        <v>1.5mil DABL-20（G-15)</v>
      </c>
      <c r="Q603" s="38" t="str">
        <f>VLOOKUP(E603,品牌型号对应工厂型号!A:C,3,0)</f>
        <v>G-15</v>
      </c>
      <c r="R603" s="39" t="str">
        <f t="shared" si="18"/>
        <v>S01D3007P012</v>
      </c>
      <c r="S603" s="40">
        <f>VLOOKUP(E603,品牌型号对应工厂型号!A:E,5,0)</f>
        <v>5</v>
      </c>
      <c r="T603" s="38" t="str">
        <f>VLOOKUP(E603,品牌型号对应工厂型号!A:I,9,0)</f>
        <v>99:1.5mil DABL-10(G-15)</v>
      </c>
      <c r="V603" s="41" t="str">
        <f t="shared" si="19"/>
        <v>厦门卡迪 郭倩宏 18150115481 gd</v>
      </c>
      <c r="W603" s="42" t="str">
        <f>VLOOKUP(E603,品牌型号对应工厂型号!A:H,6)</f>
        <v>北极光</v>
      </c>
    </row>
    <row r="604" spans="1:23" s="37" customFormat="1">
      <c r="A604" s="34">
        <v>43125</v>
      </c>
      <c r="B604" s="34">
        <v>2.4046543981457944</v>
      </c>
      <c r="C604" s="35" t="s">
        <v>1598</v>
      </c>
      <c r="D604" s="34" t="s">
        <v>1638</v>
      </c>
      <c r="E604" s="35" t="s">
        <v>661</v>
      </c>
      <c r="F604" s="34" t="s">
        <v>96</v>
      </c>
      <c r="G604" s="70">
        <v>1.524</v>
      </c>
      <c r="H604" s="34" t="s">
        <v>126</v>
      </c>
      <c r="I604" s="36" t="s">
        <v>44</v>
      </c>
      <c r="J604" s="70">
        <v>45.72</v>
      </c>
      <c r="K604" s="37" t="s">
        <v>1639</v>
      </c>
      <c r="L604" s="37" t="s">
        <v>95</v>
      </c>
      <c r="M604" s="70">
        <v>30</v>
      </c>
      <c r="N604" s="37" t="s">
        <v>59</v>
      </c>
      <c r="O604" s="37" t="s">
        <v>1601</v>
      </c>
      <c r="P604" s="38" t="str">
        <f>VLOOKUP(E604,品牌型号对应工厂型号!A:C,2,0)</f>
        <v>1.5mil DABL-20（G-15)</v>
      </c>
      <c r="Q604" s="38" t="str">
        <f>VLOOKUP(E604,品牌型号对应工厂型号!A:C,3,0)</f>
        <v>G-15</v>
      </c>
      <c r="R604" s="39" t="str">
        <f t="shared" si="18"/>
        <v>S01D3007P014</v>
      </c>
      <c r="S604" s="40">
        <f>VLOOKUP(E604,品牌型号对应工厂型号!A:E,5,0)</f>
        <v>5</v>
      </c>
      <c r="T604" s="38" t="str">
        <f>VLOOKUP(E604,品牌型号对应工厂型号!A:I,9,0)</f>
        <v>99:1.5mil DABL-10(G-15)</v>
      </c>
      <c r="V604" s="41" t="str">
        <f t="shared" si="19"/>
        <v>厦门卡迪 郭倩宏 18150115481 gd</v>
      </c>
      <c r="W604" s="42" t="str">
        <f>VLOOKUP(E604,品牌型号对应工厂型号!A:H,6)</f>
        <v>北极光</v>
      </c>
    </row>
    <row r="605" spans="1:23" s="37" customFormat="1">
      <c r="A605" s="34">
        <v>43125</v>
      </c>
      <c r="B605" s="34">
        <v>2.4056449074050761</v>
      </c>
      <c r="C605" s="35" t="s">
        <v>1640</v>
      </c>
      <c r="D605" s="34" t="s">
        <v>1641</v>
      </c>
      <c r="E605" s="35" t="s">
        <v>918</v>
      </c>
      <c r="F605" s="34" t="s">
        <v>91</v>
      </c>
      <c r="G605" s="70">
        <v>1.524</v>
      </c>
      <c r="H605" s="34" t="s">
        <v>121</v>
      </c>
      <c r="I605" s="36" t="s">
        <v>111</v>
      </c>
      <c r="J605" s="70">
        <v>45.72</v>
      </c>
      <c r="K605" s="37" t="s">
        <v>1642</v>
      </c>
      <c r="L605" s="37" t="s">
        <v>95</v>
      </c>
      <c r="M605" s="70">
        <v>30</v>
      </c>
      <c r="N605" s="37" t="s">
        <v>59</v>
      </c>
      <c r="O605" s="37" t="s">
        <v>1643</v>
      </c>
      <c r="P605" s="38" t="str">
        <f>VLOOKUP(E605,品牌型号对应工厂型号!A:C,2,0)</f>
        <v>2.0mil NWBL-70（C-73卓越系列）</v>
      </c>
      <c r="Q605" s="38" t="str">
        <f>VLOOKUP(E605,品牌型号对应工厂型号!A:C,3,0)</f>
        <v>C-73(卓越系列)</v>
      </c>
      <c r="R605" s="39" t="str">
        <f t="shared" si="18"/>
        <v>S01N2094P008</v>
      </c>
      <c r="S605" s="40">
        <f>VLOOKUP(E605,品牌型号对应工厂型号!A:E,5,0)</f>
        <v>10</v>
      </c>
      <c r="T605" s="38" t="str">
        <f>VLOOKUP(E605,品牌型号对应工厂型号!A:I,9,0)</f>
        <v>173:2.0mil ENCGR-65（C-73卓越系列）</v>
      </c>
      <c r="V605" s="41" t="str">
        <f t="shared" si="19"/>
        <v>长沙威尔特 皮双喜 18874284835 gd</v>
      </c>
      <c r="W605" s="42" t="str">
        <f>VLOOKUP(E605,品牌型号对应工厂型号!A:H,6)</f>
        <v>北极光</v>
      </c>
    </row>
    <row r="606" spans="1:23" s="37" customFormat="1">
      <c r="A606" s="34">
        <v>43125</v>
      </c>
      <c r="B606" s="34">
        <v>2.4056449074050761</v>
      </c>
      <c r="C606" s="35" t="s">
        <v>1640</v>
      </c>
      <c r="D606" s="34" t="s">
        <v>1644</v>
      </c>
      <c r="E606" s="35" t="s">
        <v>918</v>
      </c>
      <c r="F606" s="34" t="s">
        <v>91</v>
      </c>
      <c r="G606" s="70">
        <v>1.524</v>
      </c>
      <c r="H606" s="34" t="s">
        <v>121</v>
      </c>
      <c r="I606" s="36" t="s">
        <v>111</v>
      </c>
      <c r="J606" s="70">
        <v>45.72</v>
      </c>
      <c r="K606" s="37" t="s">
        <v>1645</v>
      </c>
      <c r="L606" s="37" t="s">
        <v>95</v>
      </c>
      <c r="M606" s="70">
        <v>30</v>
      </c>
      <c r="N606" s="37" t="s">
        <v>59</v>
      </c>
      <c r="O606" s="37" t="s">
        <v>1643</v>
      </c>
      <c r="P606" s="38" t="str">
        <f>VLOOKUP(E606,品牌型号对应工厂型号!A:C,2,0)</f>
        <v>2.0mil NWBL-70（C-73卓越系列）</v>
      </c>
      <c r="Q606" s="38" t="str">
        <f>VLOOKUP(E606,品牌型号对应工厂型号!A:C,3,0)</f>
        <v>C-73(卓越系列)</v>
      </c>
      <c r="R606" s="39" t="str">
        <f t="shared" si="18"/>
        <v>S01N2094P001</v>
      </c>
      <c r="S606" s="40">
        <f>VLOOKUP(E606,品牌型号对应工厂型号!A:E,5,0)</f>
        <v>10</v>
      </c>
      <c r="T606" s="38" t="str">
        <f>VLOOKUP(E606,品牌型号对应工厂型号!A:I,9,0)</f>
        <v>173:2.0mil ENCGR-65（C-73卓越系列）</v>
      </c>
      <c r="V606" s="41" t="str">
        <f t="shared" si="19"/>
        <v>长沙威尔特 皮双喜 18874284835 gd</v>
      </c>
      <c r="W606" s="42" t="str">
        <f>VLOOKUP(E606,品牌型号对应工厂型号!A:H,6)</f>
        <v>北极光</v>
      </c>
    </row>
    <row r="607" spans="1:23" s="37" customFormat="1">
      <c r="A607" s="34">
        <v>43125</v>
      </c>
      <c r="B607" s="34">
        <v>2.4056449074050761</v>
      </c>
      <c r="C607" s="35" t="s">
        <v>1640</v>
      </c>
      <c r="D607" s="34" t="s">
        <v>1646</v>
      </c>
      <c r="E607" s="35" t="s">
        <v>918</v>
      </c>
      <c r="F607" s="34" t="s">
        <v>91</v>
      </c>
      <c r="G607" s="70">
        <v>1.524</v>
      </c>
      <c r="H607" s="34" t="s">
        <v>121</v>
      </c>
      <c r="I607" s="36" t="s">
        <v>111</v>
      </c>
      <c r="J607" s="70">
        <v>45.72</v>
      </c>
      <c r="K607" s="37" t="s">
        <v>1647</v>
      </c>
      <c r="L607" s="37" t="s">
        <v>95</v>
      </c>
      <c r="M607" s="70">
        <v>30</v>
      </c>
      <c r="N607" s="37" t="s">
        <v>59</v>
      </c>
      <c r="O607" s="37" t="s">
        <v>1643</v>
      </c>
      <c r="P607" s="38" t="str">
        <f>VLOOKUP(E607,品牌型号对应工厂型号!A:C,2,0)</f>
        <v>2.0mil NWBL-70（C-73卓越系列）</v>
      </c>
      <c r="Q607" s="38" t="str">
        <f>VLOOKUP(E607,品牌型号对应工厂型号!A:C,3,0)</f>
        <v>C-73(卓越系列)</v>
      </c>
      <c r="R607" s="39" t="str">
        <f t="shared" si="18"/>
        <v>S01N2094P002</v>
      </c>
      <c r="S607" s="40">
        <f>VLOOKUP(E607,品牌型号对应工厂型号!A:E,5,0)</f>
        <v>10</v>
      </c>
      <c r="T607" s="38" t="str">
        <f>VLOOKUP(E607,品牌型号对应工厂型号!A:I,9,0)</f>
        <v>173:2.0mil ENCGR-65（C-73卓越系列）</v>
      </c>
      <c r="V607" s="41" t="str">
        <f t="shared" si="19"/>
        <v>长沙威尔特 皮双喜 18874284835 gd</v>
      </c>
      <c r="W607" s="42" t="str">
        <f>VLOOKUP(E607,品牌型号对应工厂型号!A:H,6)</f>
        <v>北极光</v>
      </c>
    </row>
    <row r="608" spans="1:23" s="37" customFormat="1">
      <c r="A608" s="34">
        <v>43125</v>
      </c>
      <c r="B608" s="34">
        <v>2.4056449074050761</v>
      </c>
      <c r="C608" s="35" t="s">
        <v>1640</v>
      </c>
      <c r="D608" s="34" t="s">
        <v>1648</v>
      </c>
      <c r="E608" s="35" t="s">
        <v>918</v>
      </c>
      <c r="F608" s="34" t="s">
        <v>91</v>
      </c>
      <c r="G608" s="70">
        <v>1.524</v>
      </c>
      <c r="H608" s="34" t="s">
        <v>121</v>
      </c>
      <c r="I608" s="36" t="s">
        <v>111</v>
      </c>
      <c r="J608" s="70">
        <v>45.72</v>
      </c>
      <c r="K608" s="37" t="s">
        <v>1649</v>
      </c>
      <c r="L608" s="37" t="s">
        <v>95</v>
      </c>
      <c r="M608" s="70">
        <v>30</v>
      </c>
      <c r="N608" s="37" t="s">
        <v>59</v>
      </c>
      <c r="O608" s="37" t="s">
        <v>1643</v>
      </c>
      <c r="P608" s="38" t="str">
        <f>VLOOKUP(E608,品牌型号对应工厂型号!A:C,2,0)</f>
        <v>2.0mil NWBL-70（C-73卓越系列）</v>
      </c>
      <c r="Q608" s="38" t="str">
        <f>VLOOKUP(E608,品牌型号对应工厂型号!A:C,3,0)</f>
        <v>C-73(卓越系列)</v>
      </c>
      <c r="R608" s="39" t="str">
        <f t="shared" si="18"/>
        <v>S01N2094P010</v>
      </c>
      <c r="S608" s="40">
        <f>VLOOKUP(E608,品牌型号对应工厂型号!A:E,5,0)</f>
        <v>10</v>
      </c>
      <c r="T608" s="38" t="str">
        <f>VLOOKUP(E608,品牌型号对应工厂型号!A:I,9,0)</f>
        <v>173:2.0mil ENCGR-65（C-73卓越系列）</v>
      </c>
      <c r="V608" s="41" t="str">
        <f t="shared" si="19"/>
        <v>长沙威尔特 皮双喜 18874284835 gd</v>
      </c>
      <c r="W608" s="42" t="str">
        <f>VLOOKUP(E608,品牌型号对应工厂型号!A:H,6)</f>
        <v>北极光</v>
      </c>
    </row>
    <row r="609" spans="1:23" s="37" customFormat="1">
      <c r="A609" s="34">
        <v>43125</v>
      </c>
      <c r="B609" s="34">
        <v>2.4056449074050761</v>
      </c>
      <c r="C609" s="35" t="s">
        <v>1640</v>
      </c>
      <c r="D609" s="34" t="s">
        <v>1650</v>
      </c>
      <c r="E609" s="35" t="s">
        <v>918</v>
      </c>
      <c r="F609" s="34" t="s">
        <v>91</v>
      </c>
      <c r="G609" s="70">
        <v>1.524</v>
      </c>
      <c r="H609" s="34" t="s">
        <v>121</v>
      </c>
      <c r="I609" s="36" t="s">
        <v>111</v>
      </c>
      <c r="J609" s="70">
        <v>45.72</v>
      </c>
      <c r="K609" s="37" t="s">
        <v>1651</v>
      </c>
      <c r="L609" s="37" t="s">
        <v>95</v>
      </c>
      <c r="M609" s="70">
        <v>30</v>
      </c>
      <c r="N609" s="37" t="s">
        <v>59</v>
      </c>
      <c r="O609" s="37" t="s">
        <v>1643</v>
      </c>
      <c r="P609" s="38" t="str">
        <f>VLOOKUP(E609,品牌型号对应工厂型号!A:C,2,0)</f>
        <v>2.0mil NWBL-70（C-73卓越系列）</v>
      </c>
      <c r="Q609" s="38" t="str">
        <f>VLOOKUP(E609,品牌型号对应工厂型号!A:C,3,0)</f>
        <v>C-73(卓越系列)</v>
      </c>
      <c r="R609" s="39" t="str">
        <f t="shared" si="18"/>
        <v>S01N2094P007</v>
      </c>
      <c r="S609" s="40">
        <f>VLOOKUP(E609,品牌型号对应工厂型号!A:E,5,0)</f>
        <v>10</v>
      </c>
      <c r="T609" s="38" t="str">
        <f>VLOOKUP(E609,品牌型号对应工厂型号!A:I,9,0)</f>
        <v>173:2.0mil ENCGR-65（C-73卓越系列）</v>
      </c>
      <c r="V609" s="41" t="str">
        <f t="shared" si="19"/>
        <v>长沙威尔特 皮双喜 18874284835 gd</v>
      </c>
      <c r="W609" s="42" t="str">
        <f>VLOOKUP(E609,品牌型号对应工厂型号!A:H,6)</f>
        <v>北极光</v>
      </c>
    </row>
    <row r="610" spans="1:23" s="37" customFormat="1">
      <c r="A610" s="34">
        <v>43125</v>
      </c>
      <c r="B610" s="34">
        <v>2.4056449074050761</v>
      </c>
      <c r="C610" s="35" t="s">
        <v>1640</v>
      </c>
      <c r="D610" s="34" t="s">
        <v>1652</v>
      </c>
      <c r="E610" s="35" t="s">
        <v>144</v>
      </c>
      <c r="F610" s="34" t="s">
        <v>91</v>
      </c>
      <c r="G610" s="70">
        <v>1.524</v>
      </c>
      <c r="H610" s="34" t="s">
        <v>65</v>
      </c>
      <c r="I610" s="36" t="s">
        <v>120</v>
      </c>
      <c r="J610" s="70">
        <v>45.72</v>
      </c>
      <c r="K610" s="37" t="s">
        <v>1653</v>
      </c>
      <c r="L610" s="37" t="s">
        <v>95</v>
      </c>
      <c r="M610" s="70">
        <v>30</v>
      </c>
      <c r="N610" s="37" t="s">
        <v>59</v>
      </c>
      <c r="O610" s="37" t="s">
        <v>1643</v>
      </c>
      <c r="P610" s="38" t="str">
        <f>VLOOKUP(E610,品牌型号对应工厂型号!A:C,2,0)</f>
        <v>2.0mil EXGR-70（C-75）</v>
      </c>
      <c r="Q610" s="38" t="str">
        <f>VLOOKUP(E610,品牌型号对应工厂型号!A:C,3,0)</f>
        <v>C-75</v>
      </c>
      <c r="R610" s="39" t="str">
        <f t="shared" si="18"/>
        <v>B04D2006P003R003</v>
      </c>
      <c r="S610" s="40">
        <f>VLOOKUP(E610,品牌型号对应工厂型号!A:E,5,0)</f>
        <v>10</v>
      </c>
      <c r="T610" s="38" t="str">
        <f>VLOOKUP(E610,品牌型号对应工厂型号!A:I,9,0)</f>
        <v>156:EXGR-70 2.0mil（C-75）</v>
      </c>
      <c r="V610" s="41" t="str">
        <f t="shared" si="19"/>
        <v>长沙威尔特 皮双喜 18874284835 gd</v>
      </c>
      <c r="W610" s="42" t="str">
        <f>VLOOKUP(E610,品牌型号对应工厂型号!A:H,6)</f>
        <v>北极光</v>
      </c>
    </row>
    <row r="611" spans="1:23" s="37" customFormat="1">
      <c r="A611" s="34">
        <v>43125</v>
      </c>
      <c r="B611" s="34">
        <v>2.4056449074050761</v>
      </c>
      <c r="C611" s="35" t="s">
        <v>1640</v>
      </c>
      <c r="D611" s="34" t="s">
        <v>1654</v>
      </c>
      <c r="E611" s="35" t="s">
        <v>144</v>
      </c>
      <c r="F611" s="34" t="s">
        <v>91</v>
      </c>
      <c r="G611" s="70">
        <v>1.524</v>
      </c>
      <c r="H611" s="34" t="s">
        <v>65</v>
      </c>
      <c r="I611" s="36" t="s">
        <v>120</v>
      </c>
      <c r="J611" s="70">
        <v>45.72</v>
      </c>
      <c r="K611" s="37" t="s">
        <v>1655</v>
      </c>
      <c r="L611" s="37" t="s">
        <v>95</v>
      </c>
      <c r="M611" s="70">
        <v>30</v>
      </c>
      <c r="N611" s="37" t="s">
        <v>59</v>
      </c>
      <c r="O611" s="37" t="s">
        <v>1643</v>
      </c>
      <c r="P611" s="38" t="str">
        <f>VLOOKUP(E611,品牌型号对应工厂型号!A:C,2,0)</f>
        <v>2.0mil EXGR-70（C-75）</v>
      </c>
      <c r="Q611" s="38" t="str">
        <f>VLOOKUP(E611,品牌型号对应工厂型号!A:C,3,0)</f>
        <v>C-75</v>
      </c>
      <c r="R611" s="39" t="str">
        <f t="shared" si="18"/>
        <v>B04D2006P003R002</v>
      </c>
      <c r="S611" s="40">
        <f>VLOOKUP(E611,品牌型号对应工厂型号!A:E,5,0)</f>
        <v>10</v>
      </c>
      <c r="T611" s="38" t="str">
        <f>VLOOKUP(E611,品牌型号对应工厂型号!A:I,9,0)</f>
        <v>156:EXGR-70 2.0mil（C-75）</v>
      </c>
      <c r="V611" s="41" t="str">
        <f t="shared" si="19"/>
        <v>长沙威尔特 皮双喜 18874284835 gd</v>
      </c>
      <c r="W611" s="42" t="str">
        <f>VLOOKUP(E611,品牌型号对应工厂型号!A:H,6)</f>
        <v>北极光</v>
      </c>
    </row>
    <row r="612" spans="1:23" s="37" customFormat="1">
      <c r="A612" s="34">
        <v>43125</v>
      </c>
      <c r="B612" s="34">
        <v>2.4056449074050761</v>
      </c>
      <c r="C612" s="35" t="s">
        <v>1640</v>
      </c>
      <c r="D612" s="34" t="s">
        <v>1656</v>
      </c>
      <c r="E612" s="35" t="s">
        <v>661</v>
      </c>
      <c r="F612" s="34" t="s">
        <v>96</v>
      </c>
      <c r="G612" s="70">
        <v>1.524</v>
      </c>
      <c r="H612" s="34" t="s">
        <v>126</v>
      </c>
      <c r="I612" s="36" t="s">
        <v>44</v>
      </c>
      <c r="J612" s="70">
        <v>45.72</v>
      </c>
      <c r="K612" s="37" t="s">
        <v>1657</v>
      </c>
      <c r="L612" s="37" t="s">
        <v>95</v>
      </c>
      <c r="M612" s="70">
        <v>30</v>
      </c>
      <c r="N612" s="37" t="s">
        <v>59</v>
      </c>
      <c r="O612" s="37" t="s">
        <v>1643</v>
      </c>
      <c r="P612" s="38" t="str">
        <f>VLOOKUP(E612,品牌型号对应工厂型号!A:C,2,0)</f>
        <v>1.5mil DABL-20（G-15)</v>
      </c>
      <c r="Q612" s="38" t="str">
        <f>VLOOKUP(E612,品牌型号对应工厂型号!A:C,3,0)</f>
        <v>G-15</v>
      </c>
      <c r="R612" s="39" t="str">
        <f t="shared" si="18"/>
        <v>S01D3007P034</v>
      </c>
      <c r="S612" s="40">
        <f>VLOOKUP(E612,品牌型号对应工厂型号!A:E,5,0)</f>
        <v>5</v>
      </c>
      <c r="T612" s="38" t="str">
        <f>VLOOKUP(E612,品牌型号对应工厂型号!A:I,9,0)</f>
        <v>99:1.5mil DABL-10(G-15)</v>
      </c>
      <c r="V612" s="41" t="str">
        <f t="shared" si="19"/>
        <v>长沙威尔特 皮双喜 18874284835 gd</v>
      </c>
      <c r="W612" s="42" t="str">
        <f>VLOOKUP(E612,品牌型号对应工厂型号!A:H,6)</f>
        <v>北极光</v>
      </c>
    </row>
    <row r="613" spans="1:23" s="37" customFormat="1">
      <c r="A613" s="34">
        <v>43125</v>
      </c>
      <c r="B613" s="34">
        <v>2.4056449074050761</v>
      </c>
      <c r="C613" s="35" t="s">
        <v>1640</v>
      </c>
      <c r="D613" s="34" t="s">
        <v>1658</v>
      </c>
      <c r="E613" s="35" t="s">
        <v>661</v>
      </c>
      <c r="F613" s="34" t="s">
        <v>96</v>
      </c>
      <c r="G613" s="70">
        <v>1.524</v>
      </c>
      <c r="H613" s="34" t="s">
        <v>126</v>
      </c>
      <c r="I613" s="36" t="s">
        <v>44</v>
      </c>
      <c r="J613" s="70">
        <v>45.72</v>
      </c>
      <c r="K613" s="37" t="s">
        <v>1659</v>
      </c>
      <c r="L613" s="37" t="s">
        <v>95</v>
      </c>
      <c r="M613" s="70">
        <v>30</v>
      </c>
      <c r="N613" s="37" t="s">
        <v>59</v>
      </c>
      <c r="O613" s="37" t="s">
        <v>1643</v>
      </c>
      <c r="P613" s="38" t="str">
        <f>VLOOKUP(E613,品牌型号对应工厂型号!A:C,2,0)</f>
        <v>1.5mil DABL-20（G-15)</v>
      </c>
      <c r="Q613" s="38" t="str">
        <f>VLOOKUP(E613,品牌型号对应工厂型号!A:C,3,0)</f>
        <v>G-15</v>
      </c>
      <c r="R613" s="39" t="str">
        <f t="shared" si="18"/>
        <v>S01D3007P035</v>
      </c>
      <c r="S613" s="40">
        <f>VLOOKUP(E613,品牌型号对应工厂型号!A:E,5,0)</f>
        <v>5</v>
      </c>
      <c r="T613" s="38" t="str">
        <f>VLOOKUP(E613,品牌型号对应工厂型号!A:I,9,0)</f>
        <v>99:1.5mil DABL-10(G-15)</v>
      </c>
      <c r="V613" s="41" t="str">
        <f t="shared" si="19"/>
        <v>长沙威尔特 皮双喜 18874284835 gd</v>
      </c>
      <c r="W613" s="42" t="str">
        <f>VLOOKUP(E613,品牌型号对应工厂型号!A:H,6)</f>
        <v>北极光</v>
      </c>
    </row>
    <row r="614" spans="1:23" s="37" customFormat="1">
      <c r="A614" s="34">
        <v>43125</v>
      </c>
      <c r="B614" s="34">
        <v>2.4056449074050761</v>
      </c>
      <c r="C614" s="35" t="s">
        <v>1640</v>
      </c>
      <c r="D614" s="34" t="s">
        <v>1660</v>
      </c>
      <c r="E614" s="35" t="s">
        <v>661</v>
      </c>
      <c r="F614" s="34" t="s">
        <v>96</v>
      </c>
      <c r="G614" s="70">
        <v>1.524</v>
      </c>
      <c r="H614" s="34" t="s">
        <v>126</v>
      </c>
      <c r="I614" s="36" t="s">
        <v>44</v>
      </c>
      <c r="J614" s="70">
        <v>45.72</v>
      </c>
      <c r="K614" s="37" t="s">
        <v>1661</v>
      </c>
      <c r="L614" s="37" t="s">
        <v>95</v>
      </c>
      <c r="M614" s="70">
        <v>30</v>
      </c>
      <c r="N614" s="37" t="s">
        <v>59</v>
      </c>
      <c r="O614" s="37" t="s">
        <v>1643</v>
      </c>
      <c r="P614" s="38" t="str">
        <f>VLOOKUP(E614,品牌型号对应工厂型号!A:C,2,0)</f>
        <v>1.5mil DABL-20（G-15)</v>
      </c>
      <c r="Q614" s="38" t="str">
        <f>VLOOKUP(E614,品牌型号对应工厂型号!A:C,3,0)</f>
        <v>G-15</v>
      </c>
      <c r="R614" s="39" t="str">
        <f t="shared" si="18"/>
        <v>S01D3007P038</v>
      </c>
      <c r="S614" s="40">
        <f>VLOOKUP(E614,品牌型号对应工厂型号!A:E,5,0)</f>
        <v>5</v>
      </c>
      <c r="T614" s="38" t="str">
        <f>VLOOKUP(E614,品牌型号对应工厂型号!A:I,9,0)</f>
        <v>99:1.5mil DABL-10(G-15)</v>
      </c>
      <c r="V614" s="41" t="str">
        <f t="shared" si="19"/>
        <v>长沙威尔特 皮双喜 18874284835 gd</v>
      </c>
      <c r="W614" s="42" t="str">
        <f>VLOOKUP(E614,品牌型号对应工厂型号!A:H,6)</f>
        <v>北极光</v>
      </c>
    </row>
    <row r="615" spans="1:23" s="37" customFormat="1">
      <c r="A615" s="34">
        <v>43125</v>
      </c>
      <c r="B615" s="34">
        <v>2.4056449074050761</v>
      </c>
      <c r="C615" s="35" t="s">
        <v>1640</v>
      </c>
      <c r="D615" s="34" t="s">
        <v>1662</v>
      </c>
      <c r="E615" s="35" t="s">
        <v>661</v>
      </c>
      <c r="F615" s="34" t="s">
        <v>96</v>
      </c>
      <c r="G615" s="70">
        <v>1.524</v>
      </c>
      <c r="H615" s="34" t="s">
        <v>126</v>
      </c>
      <c r="I615" s="36" t="s">
        <v>44</v>
      </c>
      <c r="J615" s="70">
        <v>45.72</v>
      </c>
      <c r="K615" s="37" t="s">
        <v>1663</v>
      </c>
      <c r="L615" s="37" t="s">
        <v>95</v>
      </c>
      <c r="M615" s="70">
        <v>30</v>
      </c>
      <c r="N615" s="37" t="s">
        <v>59</v>
      </c>
      <c r="O615" s="37" t="s">
        <v>1643</v>
      </c>
      <c r="P615" s="38" t="str">
        <f>VLOOKUP(E615,品牌型号对应工厂型号!A:C,2,0)</f>
        <v>1.5mil DABL-20（G-15)</v>
      </c>
      <c r="Q615" s="38" t="str">
        <f>VLOOKUP(E615,品牌型号对应工厂型号!A:C,3,0)</f>
        <v>G-15</v>
      </c>
      <c r="R615" s="39" t="str">
        <f t="shared" si="18"/>
        <v>S01D3007P036</v>
      </c>
      <c r="S615" s="40">
        <f>VLOOKUP(E615,品牌型号对应工厂型号!A:E,5,0)</f>
        <v>5</v>
      </c>
      <c r="T615" s="38" t="str">
        <f>VLOOKUP(E615,品牌型号对应工厂型号!A:I,9,0)</f>
        <v>99:1.5mil DABL-10(G-15)</v>
      </c>
      <c r="V615" s="41" t="str">
        <f t="shared" si="19"/>
        <v>长沙威尔特 皮双喜 18874284835 gd</v>
      </c>
      <c r="W615" s="42" t="str">
        <f>VLOOKUP(E615,品牌型号对应工厂型号!A:H,6)</f>
        <v>北极光</v>
      </c>
    </row>
    <row r="616" spans="1:23" s="37" customFormat="1">
      <c r="A616" s="34">
        <v>43125</v>
      </c>
      <c r="B616" s="34">
        <v>2.4056449074050761</v>
      </c>
      <c r="C616" s="35" t="s">
        <v>1640</v>
      </c>
      <c r="D616" s="34" t="s">
        <v>1664</v>
      </c>
      <c r="E616" s="35" t="s">
        <v>661</v>
      </c>
      <c r="F616" s="34" t="s">
        <v>96</v>
      </c>
      <c r="G616" s="70">
        <v>1.524</v>
      </c>
      <c r="H616" s="34" t="s">
        <v>126</v>
      </c>
      <c r="I616" s="36" t="s">
        <v>44</v>
      </c>
      <c r="J616" s="70">
        <v>45.72</v>
      </c>
      <c r="K616" s="37" t="s">
        <v>1665</v>
      </c>
      <c r="L616" s="37" t="s">
        <v>95</v>
      </c>
      <c r="M616" s="70">
        <v>30</v>
      </c>
      <c r="N616" s="37" t="s">
        <v>59</v>
      </c>
      <c r="O616" s="37" t="s">
        <v>1643</v>
      </c>
      <c r="P616" s="38" t="str">
        <f>VLOOKUP(E616,品牌型号对应工厂型号!A:C,2,0)</f>
        <v>1.5mil DABL-20（G-15)</v>
      </c>
      <c r="Q616" s="38" t="str">
        <f>VLOOKUP(E616,品牌型号对应工厂型号!A:C,3,0)</f>
        <v>G-15</v>
      </c>
      <c r="R616" s="39" t="str">
        <f t="shared" si="18"/>
        <v>S01D3007P037</v>
      </c>
      <c r="S616" s="40">
        <f>VLOOKUP(E616,品牌型号对应工厂型号!A:E,5,0)</f>
        <v>5</v>
      </c>
      <c r="T616" s="38" t="str">
        <f>VLOOKUP(E616,品牌型号对应工厂型号!A:I,9,0)</f>
        <v>99:1.5mil DABL-10(G-15)</v>
      </c>
      <c r="V616" s="41" t="str">
        <f t="shared" si="19"/>
        <v>长沙威尔特 皮双喜 18874284835 gd</v>
      </c>
      <c r="W616" s="42" t="str">
        <f>VLOOKUP(E616,品牌型号对应工厂型号!A:H,6)</f>
        <v>北极光</v>
      </c>
    </row>
    <row r="617" spans="1:23" s="37" customFormat="1">
      <c r="A617" s="34">
        <v>43125</v>
      </c>
      <c r="B617" s="34">
        <v>2.4056449074050761</v>
      </c>
      <c r="C617" s="35" t="s">
        <v>1640</v>
      </c>
      <c r="D617" s="34" t="s">
        <v>1666</v>
      </c>
      <c r="E617" s="35" t="s">
        <v>918</v>
      </c>
      <c r="F617" s="34" t="s">
        <v>91</v>
      </c>
      <c r="G617" s="70">
        <v>1.524</v>
      </c>
      <c r="H617" s="34" t="s">
        <v>121</v>
      </c>
      <c r="I617" s="36" t="s">
        <v>111</v>
      </c>
      <c r="J617" s="70">
        <v>45.72</v>
      </c>
      <c r="K617" s="37" t="s">
        <v>1667</v>
      </c>
      <c r="L617" s="37" t="s">
        <v>95</v>
      </c>
      <c r="M617" s="70">
        <v>30</v>
      </c>
      <c r="N617" s="37" t="s">
        <v>59</v>
      </c>
      <c r="O617" s="37" t="s">
        <v>1643</v>
      </c>
      <c r="P617" s="38" t="str">
        <f>VLOOKUP(E617,品牌型号对应工厂型号!A:C,2,0)</f>
        <v>2.0mil NWBL-70（C-73卓越系列）</v>
      </c>
      <c r="Q617" s="38" t="str">
        <f>VLOOKUP(E617,品牌型号对应工厂型号!A:C,3,0)</f>
        <v>C-73(卓越系列)</v>
      </c>
      <c r="R617" s="39" t="str">
        <f t="shared" si="18"/>
        <v>S01N2094P003</v>
      </c>
      <c r="S617" s="40">
        <f>VLOOKUP(E617,品牌型号对应工厂型号!A:E,5,0)</f>
        <v>10</v>
      </c>
      <c r="T617" s="38" t="str">
        <f>VLOOKUP(E617,品牌型号对应工厂型号!A:I,9,0)</f>
        <v>173:2.0mil ENCGR-65（C-73卓越系列）</v>
      </c>
      <c r="V617" s="41" t="str">
        <f t="shared" si="19"/>
        <v>长沙威尔特 皮双喜 18874284835 gd</v>
      </c>
      <c r="W617" s="42" t="str">
        <f>VLOOKUP(E617,品牌型号对应工厂型号!A:H,6)</f>
        <v>北极光</v>
      </c>
    </row>
    <row r="618" spans="1:23" s="37" customFormat="1">
      <c r="A618" s="34">
        <v>43125</v>
      </c>
      <c r="B618" s="34">
        <v>2.4056449074050761</v>
      </c>
      <c r="C618" s="35" t="s">
        <v>1640</v>
      </c>
      <c r="D618" s="34" t="s">
        <v>1668</v>
      </c>
      <c r="E618" s="35" t="s">
        <v>661</v>
      </c>
      <c r="F618" s="34" t="s">
        <v>96</v>
      </c>
      <c r="G618" s="70">
        <v>1.524</v>
      </c>
      <c r="H618" s="34" t="s">
        <v>126</v>
      </c>
      <c r="I618" s="36" t="s">
        <v>44</v>
      </c>
      <c r="J618" s="70">
        <v>45.72</v>
      </c>
      <c r="K618" s="37" t="s">
        <v>1669</v>
      </c>
      <c r="L618" s="37" t="s">
        <v>95</v>
      </c>
      <c r="M618" s="70">
        <v>30</v>
      </c>
      <c r="N618" s="37" t="s">
        <v>59</v>
      </c>
      <c r="O618" s="37" t="s">
        <v>1643</v>
      </c>
      <c r="P618" s="38" t="str">
        <f>VLOOKUP(E618,品牌型号对应工厂型号!A:C,2,0)</f>
        <v>1.5mil DABL-20（G-15)</v>
      </c>
      <c r="Q618" s="38" t="str">
        <f>VLOOKUP(E618,品牌型号对应工厂型号!A:C,3,0)</f>
        <v>G-15</v>
      </c>
      <c r="R618" s="39" t="str">
        <f t="shared" si="18"/>
        <v>S01D3007P022</v>
      </c>
      <c r="S618" s="40">
        <f>VLOOKUP(E618,品牌型号对应工厂型号!A:E,5,0)</f>
        <v>5</v>
      </c>
      <c r="T618" s="38" t="str">
        <f>VLOOKUP(E618,品牌型号对应工厂型号!A:I,9,0)</f>
        <v>99:1.5mil DABL-10(G-15)</v>
      </c>
      <c r="V618" s="41" t="str">
        <f t="shared" si="19"/>
        <v>长沙威尔特 皮双喜 18874284835 gd</v>
      </c>
      <c r="W618" s="42" t="str">
        <f>VLOOKUP(E618,品牌型号对应工厂型号!A:H,6)</f>
        <v>北极光</v>
      </c>
    </row>
    <row r="619" spans="1:23" s="37" customFormat="1">
      <c r="A619" s="34">
        <v>43125</v>
      </c>
      <c r="B619" s="34">
        <v>2.4056449074050761</v>
      </c>
      <c r="C619" s="35" t="s">
        <v>1640</v>
      </c>
      <c r="D619" s="34" t="s">
        <v>1670</v>
      </c>
      <c r="E619" s="35" t="s">
        <v>661</v>
      </c>
      <c r="F619" s="34" t="s">
        <v>96</v>
      </c>
      <c r="G619" s="70">
        <v>1.524</v>
      </c>
      <c r="H619" s="34" t="s">
        <v>126</v>
      </c>
      <c r="I619" s="36" t="s">
        <v>44</v>
      </c>
      <c r="J619" s="70">
        <v>45.72</v>
      </c>
      <c r="K619" s="37" t="s">
        <v>1671</v>
      </c>
      <c r="L619" s="37" t="s">
        <v>95</v>
      </c>
      <c r="M619" s="70">
        <v>30</v>
      </c>
      <c r="N619" s="37" t="s">
        <v>59</v>
      </c>
      <c r="O619" s="37" t="s">
        <v>1643</v>
      </c>
      <c r="P619" s="38" t="str">
        <f>VLOOKUP(E619,品牌型号对应工厂型号!A:C,2,0)</f>
        <v>1.5mil DABL-20（G-15)</v>
      </c>
      <c r="Q619" s="38" t="str">
        <f>VLOOKUP(E619,品牌型号对应工厂型号!A:C,3,0)</f>
        <v>G-15</v>
      </c>
      <c r="R619" s="39" t="str">
        <f t="shared" si="18"/>
        <v>S01D3007P029</v>
      </c>
      <c r="S619" s="40">
        <f>VLOOKUP(E619,品牌型号对应工厂型号!A:E,5,0)</f>
        <v>5</v>
      </c>
      <c r="T619" s="38" t="str">
        <f>VLOOKUP(E619,品牌型号对应工厂型号!A:I,9,0)</f>
        <v>99:1.5mil DABL-10(G-15)</v>
      </c>
      <c r="V619" s="41" t="str">
        <f t="shared" si="19"/>
        <v>长沙威尔特 皮双喜 18874284835 gd</v>
      </c>
      <c r="W619" s="42" t="str">
        <f>VLOOKUP(E619,品牌型号对应工厂型号!A:H,6)</f>
        <v>北极光</v>
      </c>
    </row>
    <row r="620" spans="1:23" s="37" customFormat="1">
      <c r="A620" s="34">
        <v>43125</v>
      </c>
      <c r="B620" s="34">
        <v>2.4056449074050761</v>
      </c>
      <c r="C620" s="35" t="s">
        <v>1640</v>
      </c>
      <c r="D620" s="34" t="s">
        <v>1672</v>
      </c>
      <c r="E620" s="35" t="s">
        <v>661</v>
      </c>
      <c r="F620" s="34" t="s">
        <v>96</v>
      </c>
      <c r="G620" s="70">
        <v>1.524</v>
      </c>
      <c r="H620" s="34" t="s">
        <v>126</v>
      </c>
      <c r="I620" s="36" t="s">
        <v>44</v>
      </c>
      <c r="J620" s="70">
        <v>45.72</v>
      </c>
      <c r="K620" s="37" t="s">
        <v>1673</v>
      </c>
      <c r="L620" s="37" t="s">
        <v>95</v>
      </c>
      <c r="M620" s="70">
        <v>30</v>
      </c>
      <c r="N620" s="37" t="s">
        <v>59</v>
      </c>
      <c r="O620" s="37" t="s">
        <v>1643</v>
      </c>
      <c r="P620" s="38" t="str">
        <f>VLOOKUP(E620,品牌型号对应工厂型号!A:C,2,0)</f>
        <v>1.5mil DABL-20（G-15)</v>
      </c>
      <c r="Q620" s="38" t="str">
        <f>VLOOKUP(E620,品牌型号对应工厂型号!A:C,3,0)</f>
        <v>G-15</v>
      </c>
      <c r="R620" s="39" t="str">
        <f t="shared" si="18"/>
        <v>S01D3007P030</v>
      </c>
      <c r="S620" s="40">
        <f>VLOOKUP(E620,品牌型号对应工厂型号!A:E,5,0)</f>
        <v>5</v>
      </c>
      <c r="T620" s="38" t="str">
        <f>VLOOKUP(E620,品牌型号对应工厂型号!A:I,9,0)</f>
        <v>99:1.5mil DABL-10(G-15)</v>
      </c>
      <c r="V620" s="41" t="str">
        <f t="shared" si="19"/>
        <v>长沙威尔特 皮双喜 18874284835 gd</v>
      </c>
      <c r="W620" s="42" t="str">
        <f>VLOOKUP(E620,品牌型号对应工厂型号!A:H,6)</f>
        <v>北极光</v>
      </c>
    </row>
    <row r="621" spans="1:23" s="37" customFormat="1">
      <c r="A621" s="34">
        <v>43125</v>
      </c>
      <c r="B621" s="34">
        <v>2.4056449074050761</v>
      </c>
      <c r="C621" s="35" t="s">
        <v>1640</v>
      </c>
      <c r="D621" s="34" t="s">
        <v>1674</v>
      </c>
      <c r="E621" s="35" t="s">
        <v>661</v>
      </c>
      <c r="F621" s="34" t="s">
        <v>96</v>
      </c>
      <c r="G621" s="70">
        <v>1.524</v>
      </c>
      <c r="H621" s="34" t="s">
        <v>126</v>
      </c>
      <c r="I621" s="36" t="s">
        <v>44</v>
      </c>
      <c r="J621" s="70">
        <v>45.72</v>
      </c>
      <c r="K621" s="37" t="s">
        <v>1675</v>
      </c>
      <c r="L621" s="37" t="s">
        <v>95</v>
      </c>
      <c r="M621" s="70">
        <v>30</v>
      </c>
      <c r="N621" s="37" t="s">
        <v>59</v>
      </c>
      <c r="O621" s="37" t="s">
        <v>1643</v>
      </c>
      <c r="P621" s="38" t="str">
        <f>VLOOKUP(E621,品牌型号对应工厂型号!A:C,2,0)</f>
        <v>1.5mil DABL-20（G-15)</v>
      </c>
      <c r="Q621" s="38" t="str">
        <f>VLOOKUP(E621,品牌型号对应工厂型号!A:C,3,0)</f>
        <v>G-15</v>
      </c>
      <c r="R621" s="39" t="str">
        <f t="shared" si="18"/>
        <v>S01D3007P031</v>
      </c>
      <c r="S621" s="40">
        <f>VLOOKUP(E621,品牌型号对应工厂型号!A:E,5,0)</f>
        <v>5</v>
      </c>
      <c r="T621" s="38" t="str">
        <f>VLOOKUP(E621,品牌型号对应工厂型号!A:I,9,0)</f>
        <v>99:1.5mil DABL-10(G-15)</v>
      </c>
      <c r="V621" s="41" t="str">
        <f t="shared" si="19"/>
        <v>长沙威尔特 皮双喜 18874284835 gd</v>
      </c>
      <c r="W621" s="42" t="str">
        <f>VLOOKUP(E621,品牌型号对应工厂型号!A:H,6)</f>
        <v>北极光</v>
      </c>
    </row>
    <row r="622" spans="1:23" s="37" customFormat="1">
      <c r="A622" s="34">
        <v>43125</v>
      </c>
      <c r="B622" s="34">
        <v>2.4056449074050761</v>
      </c>
      <c r="C622" s="35" t="s">
        <v>1640</v>
      </c>
      <c r="D622" s="34" t="s">
        <v>1676</v>
      </c>
      <c r="E622" s="35" t="s">
        <v>661</v>
      </c>
      <c r="F622" s="34" t="s">
        <v>96</v>
      </c>
      <c r="G622" s="70">
        <v>1.524</v>
      </c>
      <c r="H622" s="34" t="s">
        <v>126</v>
      </c>
      <c r="I622" s="36" t="s">
        <v>44</v>
      </c>
      <c r="J622" s="70">
        <v>45.72</v>
      </c>
      <c r="K622" s="37" t="s">
        <v>1677</v>
      </c>
      <c r="L622" s="37" t="s">
        <v>95</v>
      </c>
      <c r="M622" s="70">
        <v>30</v>
      </c>
      <c r="N622" s="37" t="s">
        <v>59</v>
      </c>
      <c r="O622" s="37" t="s">
        <v>1643</v>
      </c>
      <c r="P622" s="38" t="str">
        <f>VLOOKUP(E622,品牌型号对应工厂型号!A:C,2,0)</f>
        <v>1.5mil DABL-20（G-15)</v>
      </c>
      <c r="Q622" s="38" t="str">
        <f>VLOOKUP(E622,品牌型号对应工厂型号!A:C,3,0)</f>
        <v>G-15</v>
      </c>
      <c r="R622" s="39" t="str">
        <f t="shared" si="18"/>
        <v>S01D3007P032</v>
      </c>
      <c r="S622" s="40">
        <f>VLOOKUP(E622,品牌型号对应工厂型号!A:E,5,0)</f>
        <v>5</v>
      </c>
      <c r="T622" s="38" t="str">
        <f>VLOOKUP(E622,品牌型号对应工厂型号!A:I,9,0)</f>
        <v>99:1.5mil DABL-10(G-15)</v>
      </c>
      <c r="V622" s="41" t="str">
        <f t="shared" si="19"/>
        <v>长沙威尔特 皮双喜 18874284835 gd</v>
      </c>
      <c r="W622" s="42" t="str">
        <f>VLOOKUP(E622,品牌型号对应工厂型号!A:H,6)</f>
        <v>北极光</v>
      </c>
    </row>
    <row r="623" spans="1:23" s="37" customFormat="1">
      <c r="A623" s="34">
        <v>43125</v>
      </c>
      <c r="B623" s="34">
        <v>2.4056449074050761</v>
      </c>
      <c r="C623" s="35" t="s">
        <v>1640</v>
      </c>
      <c r="D623" s="34" t="s">
        <v>1678</v>
      </c>
      <c r="E623" s="35" t="s">
        <v>661</v>
      </c>
      <c r="F623" s="34" t="s">
        <v>96</v>
      </c>
      <c r="G623" s="70">
        <v>1.524</v>
      </c>
      <c r="H623" s="34" t="s">
        <v>126</v>
      </c>
      <c r="I623" s="36" t="s">
        <v>44</v>
      </c>
      <c r="J623" s="70">
        <v>45.72</v>
      </c>
      <c r="K623" s="37" t="s">
        <v>1679</v>
      </c>
      <c r="L623" s="37" t="s">
        <v>95</v>
      </c>
      <c r="M623" s="70">
        <v>30</v>
      </c>
      <c r="N623" s="37" t="s">
        <v>59</v>
      </c>
      <c r="O623" s="37" t="s">
        <v>1643</v>
      </c>
      <c r="P623" s="38" t="str">
        <f>VLOOKUP(E623,品牌型号对应工厂型号!A:C,2,0)</f>
        <v>1.5mil DABL-20（G-15)</v>
      </c>
      <c r="Q623" s="38" t="str">
        <f>VLOOKUP(E623,品牌型号对应工厂型号!A:C,3,0)</f>
        <v>G-15</v>
      </c>
      <c r="R623" s="39" t="str">
        <f t="shared" si="18"/>
        <v>S01D3007P033</v>
      </c>
      <c r="S623" s="40">
        <f>VLOOKUP(E623,品牌型号对应工厂型号!A:E,5,0)</f>
        <v>5</v>
      </c>
      <c r="T623" s="38" t="str">
        <f>VLOOKUP(E623,品牌型号对应工厂型号!A:I,9,0)</f>
        <v>99:1.5mil DABL-10(G-15)</v>
      </c>
      <c r="V623" s="41" t="str">
        <f t="shared" si="19"/>
        <v>长沙威尔特 皮双喜 18874284835 gd</v>
      </c>
      <c r="W623" s="42" t="str">
        <f>VLOOKUP(E623,品牌型号对应工厂型号!A:H,6)</f>
        <v>北极光</v>
      </c>
    </row>
    <row r="624" spans="1:23" s="37" customFormat="1">
      <c r="A624" s="34">
        <v>43125</v>
      </c>
      <c r="B624" s="34">
        <v>2.4056449074050761</v>
      </c>
      <c r="C624" s="35" t="s">
        <v>1640</v>
      </c>
      <c r="D624" s="34" t="s">
        <v>1680</v>
      </c>
      <c r="E624" s="35" t="s">
        <v>661</v>
      </c>
      <c r="F624" s="34" t="s">
        <v>96</v>
      </c>
      <c r="G624" s="70">
        <v>1.524</v>
      </c>
      <c r="H624" s="34" t="s">
        <v>126</v>
      </c>
      <c r="I624" s="36" t="s">
        <v>44</v>
      </c>
      <c r="J624" s="70">
        <v>45.72</v>
      </c>
      <c r="K624" s="37" t="s">
        <v>1681</v>
      </c>
      <c r="L624" s="37" t="s">
        <v>95</v>
      </c>
      <c r="M624" s="70">
        <v>30</v>
      </c>
      <c r="N624" s="37" t="s">
        <v>59</v>
      </c>
      <c r="O624" s="37" t="s">
        <v>1643</v>
      </c>
      <c r="P624" s="38" t="str">
        <f>VLOOKUP(E624,品牌型号对应工厂型号!A:C,2,0)</f>
        <v>1.5mil DABL-20（G-15)</v>
      </c>
      <c r="Q624" s="38" t="str">
        <f>VLOOKUP(E624,品牌型号对应工厂型号!A:C,3,0)</f>
        <v>G-15</v>
      </c>
      <c r="R624" s="39" t="str">
        <f t="shared" si="18"/>
        <v>S01D3007P023</v>
      </c>
      <c r="S624" s="40">
        <f>VLOOKUP(E624,品牌型号对应工厂型号!A:E,5,0)</f>
        <v>5</v>
      </c>
      <c r="T624" s="38" t="str">
        <f>VLOOKUP(E624,品牌型号对应工厂型号!A:I,9,0)</f>
        <v>99:1.5mil DABL-10(G-15)</v>
      </c>
      <c r="V624" s="41" t="str">
        <f t="shared" si="19"/>
        <v>长沙威尔特 皮双喜 18874284835 gd</v>
      </c>
      <c r="W624" s="42" t="str">
        <f>VLOOKUP(E624,品牌型号对应工厂型号!A:H,6)</f>
        <v>北极光</v>
      </c>
    </row>
    <row r="625" spans="1:23" s="37" customFormat="1">
      <c r="A625" s="34">
        <v>43125</v>
      </c>
      <c r="B625" s="34">
        <v>2.4056449074050761</v>
      </c>
      <c r="C625" s="35" t="s">
        <v>1640</v>
      </c>
      <c r="D625" s="34" t="s">
        <v>1682</v>
      </c>
      <c r="E625" s="35" t="s">
        <v>661</v>
      </c>
      <c r="F625" s="34" t="s">
        <v>96</v>
      </c>
      <c r="G625" s="70">
        <v>1.524</v>
      </c>
      <c r="H625" s="34" t="s">
        <v>126</v>
      </c>
      <c r="I625" s="36" t="s">
        <v>44</v>
      </c>
      <c r="J625" s="70">
        <v>45.72</v>
      </c>
      <c r="K625" s="37" t="s">
        <v>1683</v>
      </c>
      <c r="L625" s="37" t="s">
        <v>95</v>
      </c>
      <c r="M625" s="70">
        <v>30</v>
      </c>
      <c r="N625" s="37" t="s">
        <v>59</v>
      </c>
      <c r="O625" s="37" t="s">
        <v>1643</v>
      </c>
      <c r="P625" s="38" t="str">
        <f>VLOOKUP(E625,品牌型号对应工厂型号!A:C,2,0)</f>
        <v>1.5mil DABL-20（G-15)</v>
      </c>
      <c r="Q625" s="38" t="str">
        <f>VLOOKUP(E625,品牌型号对应工厂型号!A:C,3,0)</f>
        <v>G-15</v>
      </c>
      <c r="R625" s="39" t="str">
        <f t="shared" si="18"/>
        <v>S01D3007P024</v>
      </c>
      <c r="S625" s="40">
        <f>VLOOKUP(E625,品牌型号对应工厂型号!A:E,5,0)</f>
        <v>5</v>
      </c>
      <c r="T625" s="38" t="str">
        <f>VLOOKUP(E625,品牌型号对应工厂型号!A:I,9,0)</f>
        <v>99:1.5mil DABL-10(G-15)</v>
      </c>
      <c r="V625" s="41" t="str">
        <f t="shared" si="19"/>
        <v>长沙威尔特 皮双喜 18874284835 gd</v>
      </c>
      <c r="W625" s="42" t="str">
        <f>VLOOKUP(E625,品牌型号对应工厂型号!A:H,6)</f>
        <v>北极光</v>
      </c>
    </row>
    <row r="626" spans="1:23" s="37" customFormat="1">
      <c r="A626" s="34">
        <v>43125</v>
      </c>
      <c r="B626" s="34">
        <v>2.4056449074050761</v>
      </c>
      <c r="C626" s="35" t="s">
        <v>1640</v>
      </c>
      <c r="D626" s="34" t="s">
        <v>1684</v>
      </c>
      <c r="E626" s="35" t="s">
        <v>661</v>
      </c>
      <c r="F626" s="34" t="s">
        <v>96</v>
      </c>
      <c r="G626" s="70">
        <v>1.524</v>
      </c>
      <c r="H626" s="34" t="s">
        <v>126</v>
      </c>
      <c r="I626" s="36" t="s">
        <v>44</v>
      </c>
      <c r="J626" s="70">
        <v>45.72</v>
      </c>
      <c r="K626" s="37" t="s">
        <v>1685</v>
      </c>
      <c r="L626" s="37" t="s">
        <v>95</v>
      </c>
      <c r="M626" s="70">
        <v>30</v>
      </c>
      <c r="N626" s="37" t="s">
        <v>59</v>
      </c>
      <c r="O626" s="37" t="s">
        <v>1643</v>
      </c>
      <c r="P626" s="38" t="str">
        <f>VLOOKUP(E626,品牌型号对应工厂型号!A:C,2,0)</f>
        <v>1.5mil DABL-20（G-15)</v>
      </c>
      <c r="Q626" s="38" t="str">
        <f>VLOOKUP(E626,品牌型号对应工厂型号!A:C,3,0)</f>
        <v>G-15</v>
      </c>
      <c r="R626" s="39" t="str">
        <f t="shared" si="18"/>
        <v>S01D3007P025</v>
      </c>
      <c r="S626" s="40">
        <f>VLOOKUP(E626,品牌型号对应工厂型号!A:E,5,0)</f>
        <v>5</v>
      </c>
      <c r="T626" s="38" t="str">
        <f>VLOOKUP(E626,品牌型号对应工厂型号!A:I,9,0)</f>
        <v>99:1.5mil DABL-10(G-15)</v>
      </c>
      <c r="V626" s="41" t="str">
        <f t="shared" si="19"/>
        <v>长沙威尔特 皮双喜 18874284835 gd</v>
      </c>
      <c r="W626" s="42" t="str">
        <f>VLOOKUP(E626,品牌型号对应工厂型号!A:H,6)</f>
        <v>北极光</v>
      </c>
    </row>
    <row r="627" spans="1:23" s="37" customFormat="1">
      <c r="A627" s="34">
        <v>43125</v>
      </c>
      <c r="B627" s="34">
        <v>2.4056449074050761</v>
      </c>
      <c r="C627" s="35" t="s">
        <v>1640</v>
      </c>
      <c r="D627" s="34" t="s">
        <v>1686</v>
      </c>
      <c r="E627" s="35" t="s">
        <v>661</v>
      </c>
      <c r="F627" s="34" t="s">
        <v>96</v>
      </c>
      <c r="G627" s="70">
        <v>1.524</v>
      </c>
      <c r="H627" s="34" t="s">
        <v>126</v>
      </c>
      <c r="I627" s="36" t="s">
        <v>44</v>
      </c>
      <c r="J627" s="70">
        <v>45.72</v>
      </c>
      <c r="K627" s="37" t="s">
        <v>1687</v>
      </c>
      <c r="L627" s="37" t="s">
        <v>95</v>
      </c>
      <c r="M627" s="70">
        <v>30</v>
      </c>
      <c r="N627" s="37" t="s">
        <v>59</v>
      </c>
      <c r="O627" s="37" t="s">
        <v>1643</v>
      </c>
      <c r="P627" s="38" t="str">
        <f>VLOOKUP(E627,品牌型号对应工厂型号!A:C,2,0)</f>
        <v>1.5mil DABL-20（G-15)</v>
      </c>
      <c r="Q627" s="38" t="str">
        <f>VLOOKUP(E627,品牌型号对应工厂型号!A:C,3,0)</f>
        <v>G-15</v>
      </c>
      <c r="R627" s="39" t="str">
        <f t="shared" si="18"/>
        <v>S01D3007P026</v>
      </c>
      <c r="S627" s="40">
        <f>VLOOKUP(E627,品牌型号对应工厂型号!A:E,5,0)</f>
        <v>5</v>
      </c>
      <c r="T627" s="38" t="str">
        <f>VLOOKUP(E627,品牌型号对应工厂型号!A:I,9,0)</f>
        <v>99:1.5mil DABL-10(G-15)</v>
      </c>
      <c r="V627" s="41" t="str">
        <f t="shared" si="19"/>
        <v>长沙威尔特 皮双喜 18874284835 gd</v>
      </c>
      <c r="W627" s="42" t="str">
        <f>VLOOKUP(E627,品牌型号对应工厂型号!A:H,6)</f>
        <v>北极光</v>
      </c>
    </row>
    <row r="628" spans="1:23" s="37" customFormat="1">
      <c r="A628" s="34">
        <v>43125</v>
      </c>
      <c r="B628" s="34">
        <v>2.4056449074050761</v>
      </c>
      <c r="C628" s="35" t="s">
        <v>1640</v>
      </c>
      <c r="D628" s="34" t="s">
        <v>1688</v>
      </c>
      <c r="E628" s="35" t="s">
        <v>661</v>
      </c>
      <c r="F628" s="34" t="s">
        <v>96</v>
      </c>
      <c r="G628" s="70">
        <v>1.524</v>
      </c>
      <c r="H628" s="34" t="s">
        <v>126</v>
      </c>
      <c r="I628" s="36" t="s">
        <v>44</v>
      </c>
      <c r="J628" s="70">
        <v>45.72</v>
      </c>
      <c r="K628" s="37" t="s">
        <v>1689</v>
      </c>
      <c r="L628" s="37" t="s">
        <v>95</v>
      </c>
      <c r="M628" s="70">
        <v>30</v>
      </c>
      <c r="N628" s="37" t="s">
        <v>59</v>
      </c>
      <c r="O628" s="37" t="s">
        <v>1643</v>
      </c>
      <c r="P628" s="38" t="str">
        <f>VLOOKUP(E628,品牌型号对应工厂型号!A:C,2,0)</f>
        <v>1.5mil DABL-20（G-15)</v>
      </c>
      <c r="Q628" s="38" t="str">
        <f>VLOOKUP(E628,品牌型号对应工厂型号!A:C,3,0)</f>
        <v>G-15</v>
      </c>
      <c r="R628" s="39" t="str">
        <f t="shared" si="18"/>
        <v>S01D3007P027</v>
      </c>
      <c r="S628" s="40">
        <f>VLOOKUP(E628,品牌型号对应工厂型号!A:E,5,0)</f>
        <v>5</v>
      </c>
      <c r="T628" s="38" t="str">
        <f>VLOOKUP(E628,品牌型号对应工厂型号!A:I,9,0)</f>
        <v>99:1.5mil DABL-10(G-15)</v>
      </c>
      <c r="V628" s="41" t="str">
        <f t="shared" si="19"/>
        <v>长沙威尔特 皮双喜 18874284835 gd</v>
      </c>
      <c r="W628" s="42" t="str">
        <f>VLOOKUP(E628,品牌型号对应工厂型号!A:H,6)</f>
        <v>北极光</v>
      </c>
    </row>
    <row r="629" spans="1:23" s="37" customFormat="1">
      <c r="A629" s="34">
        <v>43125</v>
      </c>
      <c r="B629" s="34">
        <v>2.4056449074050761</v>
      </c>
      <c r="C629" s="35" t="s">
        <v>1640</v>
      </c>
      <c r="D629" s="34" t="s">
        <v>1690</v>
      </c>
      <c r="E629" s="35" t="s">
        <v>661</v>
      </c>
      <c r="F629" s="34" t="s">
        <v>96</v>
      </c>
      <c r="G629" s="70">
        <v>1.524</v>
      </c>
      <c r="H629" s="34" t="s">
        <v>126</v>
      </c>
      <c r="I629" s="36" t="s">
        <v>44</v>
      </c>
      <c r="J629" s="70">
        <v>45.72</v>
      </c>
      <c r="K629" s="37" t="s">
        <v>1691</v>
      </c>
      <c r="L629" s="37" t="s">
        <v>95</v>
      </c>
      <c r="M629" s="70">
        <v>30</v>
      </c>
      <c r="N629" s="37" t="s">
        <v>59</v>
      </c>
      <c r="O629" s="37" t="s">
        <v>1643</v>
      </c>
      <c r="P629" s="38" t="str">
        <f>VLOOKUP(E629,品牌型号对应工厂型号!A:C,2,0)</f>
        <v>1.5mil DABL-20（G-15)</v>
      </c>
      <c r="Q629" s="38" t="str">
        <f>VLOOKUP(E629,品牌型号对应工厂型号!A:C,3,0)</f>
        <v>G-15</v>
      </c>
      <c r="R629" s="39" t="str">
        <f t="shared" si="18"/>
        <v>S01D3007P028</v>
      </c>
      <c r="S629" s="40">
        <f>VLOOKUP(E629,品牌型号对应工厂型号!A:E,5,0)</f>
        <v>5</v>
      </c>
      <c r="T629" s="38" t="str">
        <f>VLOOKUP(E629,品牌型号对应工厂型号!A:I,9,0)</f>
        <v>99:1.5mil DABL-10(G-15)</v>
      </c>
      <c r="V629" s="41" t="str">
        <f t="shared" si="19"/>
        <v>长沙威尔特 皮双喜 18874284835 gd</v>
      </c>
      <c r="W629" s="42" t="str">
        <f>VLOOKUP(E629,品牌型号对应工厂型号!A:H,6)</f>
        <v>北极光</v>
      </c>
    </row>
    <row r="630" spans="1:23" s="37" customFormat="1">
      <c r="A630" s="34">
        <v>43125</v>
      </c>
      <c r="B630" s="34">
        <v>2.4056449074050761</v>
      </c>
      <c r="C630" s="35" t="s">
        <v>1640</v>
      </c>
      <c r="D630" s="34" t="s">
        <v>1692</v>
      </c>
      <c r="E630" s="35" t="s">
        <v>661</v>
      </c>
      <c r="F630" s="34" t="s">
        <v>96</v>
      </c>
      <c r="G630" s="70">
        <v>1.524</v>
      </c>
      <c r="H630" s="34" t="s">
        <v>126</v>
      </c>
      <c r="I630" s="36" t="s">
        <v>44</v>
      </c>
      <c r="J630" s="70">
        <v>45.72</v>
      </c>
      <c r="K630" s="37" t="s">
        <v>1693</v>
      </c>
      <c r="L630" s="37" t="s">
        <v>95</v>
      </c>
      <c r="M630" s="70">
        <v>30</v>
      </c>
      <c r="N630" s="37" t="s">
        <v>59</v>
      </c>
      <c r="O630" s="37" t="s">
        <v>1643</v>
      </c>
      <c r="P630" s="38" t="str">
        <f>VLOOKUP(E630,品牌型号对应工厂型号!A:C,2,0)</f>
        <v>1.5mil DABL-20（G-15)</v>
      </c>
      <c r="Q630" s="38" t="str">
        <f>VLOOKUP(E630,品牌型号对应工厂型号!A:C,3,0)</f>
        <v>G-15</v>
      </c>
      <c r="R630" s="39" t="str">
        <f t="shared" si="18"/>
        <v>S01D3007P021</v>
      </c>
      <c r="S630" s="40">
        <f>VLOOKUP(E630,品牌型号对应工厂型号!A:E,5,0)</f>
        <v>5</v>
      </c>
      <c r="T630" s="38" t="str">
        <f>VLOOKUP(E630,品牌型号对应工厂型号!A:I,9,0)</f>
        <v>99:1.5mil DABL-10(G-15)</v>
      </c>
      <c r="V630" s="41" t="str">
        <f t="shared" si="19"/>
        <v>长沙威尔特 皮双喜 18874284835 gd</v>
      </c>
      <c r="W630" s="42" t="str">
        <f>VLOOKUP(E630,品牌型号对应工厂型号!A:H,6)</f>
        <v>北极光</v>
      </c>
    </row>
    <row r="631" spans="1:23" s="37" customFormat="1">
      <c r="A631" s="34">
        <v>43125</v>
      </c>
      <c r="B631" s="34">
        <v>2.4056449074050761</v>
      </c>
      <c r="C631" s="35" t="s">
        <v>1640</v>
      </c>
      <c r="D631" s="34" t="s">
        <v>1694</v>
      </c>
      <c r="E631" s="35" t="s">
        <v>661</v>
      </c>
      <c r="F631" s="34" t="s">
        <v>96</v>
      </c>
      <c r="G631" s="70">
        <v>1.524</v>
      </c>
      <c r="H631" s="34" t="s">
        <v>126</v>
      </c>
      <c r="I631" s="36" t="s">
        <v>44</v>
      </c>
      <c r="J631" s="70">
        <v>45.72</v>
      </c>
      <c r="K631" s="37" t="s">
        <v>1695</v>
      </c>
      <c r="L631" s="37" t="s">
        <v>95</v>
      </c>
      <c r="M631" s="70">
        <v>30</v>
      </c>
      <c r="N631" s="37" t="s">
        <v>59</v>
      </c>
      <c r="O631" s="37" t="s">
        <v>1643</v>
      </c>
      <c r="P631" s="38" t="str">
        <f>VLOOKUP(E631,品牌型号对应工厂型号!A:C,2,0)</f>
        <v>1.5mil DABL-20（G-15)</v>
      </c>
      <c r="Q631" s="38" t="str">
        <f>VLOOKUP(E631,品牌型号对应工厂型号!A:C,3,0)</f>
        <v>G-15</v>
      </c>
      <c r="R631" s="39" t="str">
        <f t="shared" si="18"/>
        <v>S01D3007P020</v>
      </c>
      <c r="S631" s="40">
        <f>VLOOKUP(E631,品牌型号对应工厂型号!A:E,5,0)</f>
        <v>5</v>
      </c>
      <c r="T631" s="38" t="str">
        <f>VLOOKUP(E631,品牌型号对应工厂型号!A:I,9,0)</f>
        <v>99:1.5mil DABL-10(G-15)</v>
      </c>
      <c r="V631" s="41" t="str">
        <f t="shared" si="19"/>
        <v>长沙威尔特 皮双喜 18874284835 gd</v>
      </c>
      <c r="W631" s="42" t="str">
        <f>VLOOKUP(E631,品牌型号对应工厂型号!A:H,6)</f>
        <v>北极光</v>
      </c>
    </row>
    <row r="632" spans="1:23" s="37" customFormat="1">
      <c r="A632" s="34">
        <v>43126</v>
      </c>
      <c r="B632" s="34">
        <v>1.4079053240711801</v>
      </c>
      <c r="C632" s="35" t="s">
        <v>1696</v>
      </c>
      <c r="D632" s="34" t="s">
        <v>1697</v>
      </c>
      <c r="E632" s="35" t="s">
        <v>661</v>
      </c>
      <c r="F632" s="34" t="s">
        <v>96</v>
      </c>
      <c r="G632" s="70">
        <v>1.524</v>
      </c>
      <c r="H632" s="34" t="s">
        <v>126</v>
      </c>
      <c r="I632" s="36" t="s">
        <v>44</v>
      </c>
      <c r="J632" s="70">
        <v>45.72</v>
      </c>
      <c r="K632" s="37" t="s">
        <v>1698</v>
      </c>
      <c r="L632" s="37" t="s">
        <v>95</v>
      </c>
      <c r="M632" s="70">
        <v>30</v>
      </c>
      <c r="N632" s="37" t="s">
        <v>59</v>
      </c>
      <c r="O632" s="37" t="s">
        <v>1699</v>
      </c>
      <c r="P632" s="38" t="str">
        <f>VLOOKUP(E632,品牌型号对应工厂型号!A:C,2,0)</f>
        <v>1.5mil DABL-20（G-15)</v>
      </c>
      <c r="Q632" s="38" t="str">
        <f>VLOOKUP(E632,品牌型号对应工厂型号!A:C,3,0)</f>
        <v>G-15</v>
      </c>
      <c r="R632" s="39" t="str">
        <f t="shared" si="18"/>
        <v>D12N2242P001</v>
      </c>
      <c r="S632" s="40">
        <f>VLOOKUP(E632,品牌型号对应工厂型号!A:E,5,0)</f>
        <v>5</v>
      </c>
      <c r="T632" s="38" t="str">
        <f>VLOOKUP(E632,品牌型号对应工厂型号!A:I,9,0)</f>
        <v>99:1.5mil DABL-10(G-15)</v>
      </c>
      <c r="V632" s="41" t="str">
        <f t="shared" si="19"/>
        <v>河南君行健 黄宝强 18939526901 gd</v>
      </c>
      <c r="W632" s="42" t="str">
        <f>VLOOKUP(E632,品牌型号对应工厂型号!A:H,6)</f>
        <v>北极光</v>
      </c>
    </row>
    <row r="633" spans="1:23" s="37" customFormat="1">
      <c r="A633" s="34">
        <v>43126</v>
      </c>
      <c r="B633" s="34">
        <v>1.4079053240711801</v>
      </c>
      <c r="C633" s="35" t="s">
        <v>1696</v>
      </c>
      <c r="D633" s="34" t="s">
        <v>1700</v>
      </c>
      <c r="E633" s="35" t="s">
        <v>661</v>
      </c>
      <c r="F633" s="34" t="s">
        <v>96</v>
      </c>
      <c r="G633" s="70">
        <v>1.524</v>
      </c>
      <c r="H633" s="34" t="s">
        <v>126</v>
      </c>
      <c r="I633" s="36" t="s">
        <v>44</v>
      </c>
      <c r="J633" s="70">
        <v>45.72</v>
      </c>
      <c r="K633" s="37" t="s">
        <v>1701</v>
      </c>
      <c r="L633" s="37" t="s">
        <v>95</v>
      </c>
      <c r="M633" s="70">
        <v>30</v>
      </c>
      <c r="N633" s="37" t="s">
        <v>59</v>
      </c>
      <c r="O633" s="37" t="s">
        <v>1699</v>
      </c>
      <c r="P633" s="38" t="str">
        <f>VLOOKUP(E633,品牌型号对应工厂型号!A:C,2,0)</f>
        <v>1.5mil DABL-20（G-15)</v>
      </c>
      <c r="Q633" s="38" t="str">
        <f>VLOOKUP(E633,品牌型号对应工厂型号!A:C,3,0)</f>
        <v>G-15</v>
      </c>
      <c r="R633" s="39" t="str">
        <f t="shared" si="18"/>
        <v>D12N2242P002</v>
      </c>
      <c r="S633" s="40">
        <f>VLOOKUP(E633,品牌型号对应工厂型号!A:E,5,0)</f>
        <v>5</v>
      </c>
      <c r="T633" s="38" t="str">
        <f>VLOOKUP(E633,品牌型号对应工厂型号!A:I,9,0)</f>
        <v>99:1.5mil DABL-10(G-15)</v>
      </c>
      <c r="V633" s="41" t="str">
        <f t="shared" si="19"/>
        <v>河南君行健 黄宝强 18939526901 gd</v>
      </c>
      <c r="W633" s="42" t="str">
        <f>VLOOKUP(E633,品牌型号对应工厂型号!A:H,6)</f>
        <v>北极光</v>
      </c>
    </row>
    <row r="634" spans="1:23" s="37" customFormat="1">
      <c r="A634" s="34">
        <v>43126</v>
      </c>
      <c r="B634" s="34">
        <v>1.4079053240711801</v>
      </c>
      <c r="C634" s="35" t="s">
        <v>1696</v>
      </c>
      <c r="D634" s="34" t="s">
        <v>1702</v>
      </c>
      <c r="E634" s="35" t="s">
        <v>661</v>
      </c>
      <c r="F634" s="34" t="s">
        <v>96</v>
      </c>
      <c r="G634" s="70">
        <v>1.524</v>
      </c>
      <c r="H634" s="34" t="s">
        <v>126</v>
      </c>
      <c r="I634" s="36" t="s">
        <v>44</v>
      </c>
      <c r="J634" s="70">
        <v>45.72</v>
      </c>
      <c r="K634" s="37" t="s">
        <v>1703</v>
      </c>
      <c r="L634" s="37" t="s">
        <v>95</v>
      </c>
      <c r="M634" s="70">
        <v>30</v>
      </c>
      <c r="N634" s="37" t="s">
        <v>59</v>
      </c>
      <c r="O634" s="37" t="s">
        <v>1699</v>
      </c>
      <c r="P634" s="38" t="str">
        <f>VLOOKUP(E634,品牌型号对应工厂型号!A:C,2,0)</f>
        <v>1.5mil DABL-20（G-15)</v>
      </c>
      <c r="Q634" s="38" t="str">
        <f>VLOOKUP(E634,品牌型号对应工厂型号!A:C,3,0)</f>
        <v>G-15</v>
      </c>
      <c r="R634" s="39" t="str">
        <f t="shared" si="18"/>
        <v>D12N2242P003</v>
      </c>
      <c r="S634" s="40">
        <f>VLOOKUP(E634,品牌型号对应工厂型号!A:E,5,0)</f>
        <v>5</v>
      </c>
      <c r="T634" s="38" t="str">
        <f>VLOOKUP(E634,品牌型号对应工厂型号!A:I,9,0)</f>
        <v>99:1.5mil DABL-10(G-15)</v>
      </c>
      <c r="V634" s="41" t="str">
        <f t="shared" si="19"/>
        <v>河南君行健 黄宝强 18939526901 gd</v>
      </c>
      <c r="W634" s="42" t="str">
        <f>VLOOKUP(E634,品牌型号对应工厂型号!A:H,6)</f>
        <v>北极光</v>
      </c>
    </row>
    <row r="635" spans="1:23" s="37" customFormat="1">
      <c r="A635" s="34">
        <v>43126</v>
      </c>
      <c r="B635" s="34">
        <v>1.4079053240711801</v>
      </c>
      <c r="C635" s="35" t="s">
        <v>1696</v>
      </c>
      <c r="D635" s="34" t="s">
        <v>1704</v>
      </c>
      <c r="E635" s="35" t="s">
        <v>661</v>
      </c>
      <c r="F635" s="34" t="s">
        <v>96</v>
      </c>
      <c r="G635" s="70">
        <v>1.524</v>
      </c>
      <c r="H635" s="34" t="s">
        <v>126</v>
      </c>
      <c r="I635" s="36" t="s">
        <v>44</v>
      </c>
      <c r="J635" s="70">
        <v>45.72</v>
      </c>
      <c r="K635" s="37" t="s">
        <v>1705</v>
      </c>
      <c r="L635" s="37" t="s">
        <v>95</v>
      </c>
      <c r="M635" s="70">
        <v>30</v>
      </c>
      <c r="N635" s="37" t="s">
        <v>59</v>
      </c>
      <c r="O635" s="37" t="s">
        <v>1699</v>
      </c>
      <c r="P635" s="38" t="str">
        <f>VLOOKUP(E635,品牌型号对应工厂型号!A:C,2,0)</f>
        <v>1.5mil DABL-20（G-15)</v>
      </c>
      <c r="Q635" s="38" t="str">
        <f>VLOOKUP(E635,品牌型号对应工厂型号!A:C,3,0)</f>
        <v>G-15</v>
      </c>
      <c r="R635" s="39" t="str">
        <f t="shared" si="18"/>
        <v>D12N2242P004</v>
      </c>
      <c r="S635" s="40">
        <f>VLOOKUP(E635,品牌型号对应工厂型号!A:E,5,0)</f>
        <v>5</v>
      </c>
      <c r="T635" s="38" t="str">
        <f>VLOOKUP(E635,品牌型号对应工厂型号!A:I,9,0)</f>
        <v>99:1.5mil DABL-10(G-15)</v>
      </c>
      <c r="V635" s="41" t="str">
        <f t="shared" si="19"/>
        <v>河南君行健 黄宝强 18939526901 gd</v>
      </c>
      <c r="W635" s="42" t="str">
        <f>VLOOKUP(E635,品牌型号对应工厂型号!A:H,6)</f>
        <v>北极光</v>
      </c>
    </row>
    <row r="636" spans="1:23" s="37" customFormat="1">
      <c r="A636" s="34">
        <v>43126</v>
      </c>
      <c r="B636" s="34">
        <v>1.4079053240711801</v>
      </c>
      <c r="C636" s="35" t="s">
        <v>1696</v>
      </c>
      <c r="D636" s="34" t="s">
        <v>1706</v>
      </c>
      <c r="E636" s="35" t="s">
        <v>661</v>
      </c>
      <c r="F636" s="34" t="s">
        <v>96</v>
      </c>
      <c r="G636" s="70">
        <v>1.524</v>
      </c>
      <c r="H636" s="34" t="s">
        <v>126</v>
      </c>
      <c r="I636" s="36" t="s">
        <v>44</v>
      </c>
      <c r="J636" s="70">
        <v>45.72</v>
      </c>
      <c r="K636" s="37" t="s">
        <v>1707</v>
      </c>
      <c r="L636" s="37" t="s">
        <v>95</v>
      </c>
      <c r="M636" s="70">
        <v>30</v>
      </c>
      <c r="N636" s="37" t="s">
        <v>59</v>
      </c>
      <c r="O636" s="37" t="s">
        <v>1699</v>
      </c>
      <c r="P636" s="38" t="str">
        <f>VLOOKUP(E636,品牌型号对应工厂型号!A:C,2,0)</f>
        <v>1.5mil DABL-20（G-15)</v>
      </c>
      <c r="Q636" s="38" t="str">
        <f>VLOOKUP(E636,品牌型号对应工厂型号!A:C,3,0)</f>
        <v>G-15</v>
      </c>
      <c r="R636" s="39" t="str">
        <f t="shared" si="18"/>
        <v>D12N2242P005</v>
      </c>
      <c r="S636" s="40">
        <f>VLOOKUP(E636,品牌型号对应工厂型号!A:E,5,0)</f>
        <v>5</v>
      </c>
      <c r="T636" s="38" t="str">
        <f>VLOOKUP(E636,品牌型号对应工厂型号!A:I,9,0)</f>
        <v>99:1.5mil DABL-10(G-15)</v>
      </c>
      <c r="V636" s="41" t="str">
        <f t="shared" si="19"/>
        <v>河南君行健 黄宝强 18939526901 gd</v>
      </c>
      <c r="W636" s="42" t="str">
        <f>VLOOKUP(E636,品牌型号对应工厂型号!A:H,6)</f>
        <v>北极光</v>
      </c>
    </row>
    <row r="637" spans="1:23" s="37" customFormat="1">
      <c r="A637" s="34">
        <v>43126</v>
      </c>
      <c r="B637" s="34">
        <v>1.4079053240711801</v>
      </c>
      <c r="C637" s="35" t="s">
        <v>1696</v>
      </c>
      <c r="D637" s="34" t="s">
        <v>1708</v>
      </c>
      <c r="E637" s="35" t="s">
        <v>661</v>
      </c>
      <c r="F637" s="34" t="s">
        <v>96</v>
      </c>
      <c r="G637" s="70">
        <v>1.524</v>
      </c>
      <c r="H637" s="34" t="s">
        <v>126</v>
      </c>
      <c r="I637" s="36" t="s">
        <v>44</v>
      </c>
      <c r="J637" s="70">
        <v>45.72</v>
      </c>
      <c r="K637" s="37" t="s">
        <v>1709</v>
      </c>
      <c r="L637" s="37" t="s">
        <v>95</v>
      </c>
      <c r="M637" s="70">
        <v>30</v>
      </c>
      <c r="N637" s="37" t="s">
        <v>59</v>
      </c>
      <c r="O637" s="37" t="s">
        <v>1699</v>
      </c>
      <c r="P637" s="38" t="str">
        <f>VLOOKUP(E637,品牌型号对应工厂型号!A:C,2,0)</f>
        <v>1.5mil DABL-20（G-15)</v>
      </c>
      <c r="Q637" s="38" t="str">
        <f>VLOOKUP(E637,品牌型号对应工厂型号!A:C,3,0)</f>
        <v>G-15</v>
      </c>
      <c r="R637" s="39" t="str">
        <f t="shared" si="18"/>
        <v>D12N2242P006</v>
      </c>
      <c r="S637" s="40">
        <f>VLOOKUP(E637,品牌型号对应工厂型号!A:E,5,0)</f>
        <v>5</v>
      </c>
      <c r="T637" s="38" t="str">
        <f>VLOOKUP(E637,品牌型号对应工厂型号!A:I,9,0)</f>
        <v>99:1.5mil DABL-10(G-15)</v>
      </c>
      <c r="V637" s="41" t="str">
        <f t="shared" si="19"/>
        <v>河南君行健 黄宝强 18939526901 gd</v>
      </c>
      <c r="W637" s="42" t="str">
        <f>VLOOKUP(E637,品牌型号对应工厂型号!A:H,6)</f>
        <v>北极光</v>
      </c>
    </row>
    <row r="638" spans="1:23" s="37" customFormat="1">
      <c r="A638" s="34">
        <v>43126</v>
      </c>
      <c r="B638" s="34">
        <v>1.4079053240711801</v>
      </c>
      <c r="C638" s="35" t="s">
        <v>1696</v>
      </c>
      <c r="D638" s="34" t="s">
        <v>1710</v>
      </c>
      <c r="E638" s="35" t="s">
        <v>661</v>
      </c>
      <c r="F638" s="34" t="s">
        <v>96</v>
      </c>
      <c r="G638" s="70">
        <v>1.524</v>
      </c>
      <c r="H638" s="34" t="s">
        <v>126</v>
      </c>
      <c r="I638" s="36" t="s">
        <v>44</v>
      </c>
      <c r="J638" s="70">
        <v>45.72</v>
      </c>
      <c r="K638" s="37" t="s">
        <v>1711</v>
      </c>
      <c r="L638" s="37" t="s">
        <v>95</v>
      </c>
      <c r="M638" s="70">
        <v>30</v>
      </c>
      <c r="N638" s="37" t="s">
        <v>59</v>
      </c>
      <c r="O638" s="37" t="s">
        <v>1699</v>
      </c>
      <c r="P638" s="38" t="str">
        <f>VLOOKUP(E638,品牌型号对应工厂型号!A:C,2,0)</f>
        <v>1.5mil DABL-20（G-15)</v>
      </c>
      <c r="Q638" s="38" t="str">
        <f>VLOOKUP(E638,品牌型号对应工厂型号!A:C,3,0)</f>
        <v>G-15</v>
      </c>
      <c r="R638" s="39" t="str">
        <f t="shared" si="18"/>
        <v>D12N2242P007</v>
      </c>
      <c r="S638" s="40">
        <f>VLOOKUP(E638,品牌型号对应工厂型号!A:E,5,0)</f>
        <v>5</v>
      </c>
      <c r="T638" s="38" t="str">
        <f>VLOOKUP(E638,品牌型号对应工厂型号!A:I,9,0)</f>
        <v>99:1.5mil DABL-10(G-15)</v>
      </c>
      <c r="V638" s="41" t="str">
        <f t="shared" si="19"/>
        <v>河南君行健 黄宝强 18939526901 gd</v>
      </c>
      <c r="W638" s="42" t="str">
        <f>VLOOKUP(E638,品牌型号对应工厂型号!A:H,6)</f>
        <v>北极光</v>
      </c>
    </row>
    <row r="639" spans="1:23" s="37" customFormat="1">
      <c r="A639" s="34">
        <v>43126</v>
      </c>
      <c r="B639" s="34">
        <v>1.4079053240711801</v>
      </c>
      <c r="C639" s="35" t="s">
        <v>1696</v>
      </c>
      <c r="D639" s="34" t="s">
        <v>1712</v>
      </c>
      <c r="E639" s="35" t="s">
        <v>661</v>
      </c>
      <c r="F639" s="34" t="s">
        <v>96</v>
      </c>
      <c r="G639" s="70">
        <v>1.524</v>
      </c>
      <c r="H639" s="34" t="s">
        <v>126</v>
      </c>
      <c r="I639" s="36" t="s">
        <v>44</v>
      </c>
      <c r="J639" s="70">
        <v>45.72</v>
      </c>
      <c r="K639" s="37" t="s">
        <v>1713</v>
      </c>
      <c r="L639" s="37" t="s">
        <v>95</v>
      </c>
      <c r="M639" s="70">
        <v>30</v>
      </c>
      <c r="N639" s="37" t="s">
        <v>59</v>
      </c>
      <c r="O639" s="37" t="s">
        <v>1699</v>
      </c>
      <c r="P639" s="38" t="str">
        <f>VLOOKUP(E639,品牌型号对应工厂型号!A:C,2,0)</f>
        <v>1.5mil DABL-20（G-15)</v>
      </c>
      <c r="Q639" s="38" t="str">
        <f>VLOOKUP(E639,品牌型号对应工厂型号!A:C,3,0)</f>
        <v>G-15</v>
      </c>
      <c r="R639" s="39" t="str">
        <f t="shared" si="18"/>
        <v>D12N2242P008</v>
      </c>
      <c r="S639" s="40">
        <f>VLOOKUP(E639,品牌型号对应工厂型号!A:E,5,0)</f>
        <v>5</v>
      </c>
      <c r="T639" s="38" t="str">
        <f>VLOOKUP(E639,品牌型号对应工厂型号!A:I,9,0)</f>
        <v>99:1.5mil DABL-10(G-15)</v>
      </c>
      <c r="V639" s="41" t="str">
        <f t="shared" si="19"/>
        <v>河南君行健 黄宝强 18939526901 gd</v>
      </c>
      <c r="W639" s="42" t="str">
        <f>VLOOKUP(E639,品牌型号对应工厂型号!A:H,6)</f>
        <v>北极光</v>
      </c>
    </row>
    <row r="640" spans="1:23" s="37" customFormat="1">
      <c r="A640" s="34">
        <v>43126</v>
      </c>
      <c r="B640" s="34">
        <v>1.4079053240711801</v>
      </c>
      <c r="C640" s="35" t="s">
        <v>1696</v>
      </c>
      <c r="D640" s="34" t="s">
        <v>1714</v>
      </c>
      <c r="E640" s="35" t="s">
        <v>661</v>
      </c>
      <c r="F640" s="34" t="s">
        <v>96</v>
      </c>
      <c r="G640" s="70">
        <v>1.524</v>
      </c>
      <c r="H640" s="34" t="s">
        <v>126</v>
      </c>
      <c r="I640" s="36" t="s">
        <v>44</v>
      </c>
      <c r="J640" s="70">
        <v>45.72</v>
      </c>
      <c r="K640" s="37" t="s">
        <v>1715</v>
      </c>
      <c r="L640" s="37" t="s">
        <v>95</v>
      </c>
      <c r="M640" s="70">
        <v>30</v>
      </c>
      <c r="N640" s="37" t="s">
        <v>59</v>
      </c>
      <c r="O640" s="37" t="s">
        <v>1699</v>
      </c>
      <c r="P640" s="38" t="str">
        <f>VLOOKUP(E640,品牌型号对应工厂型号!A:C,2,0)</f>
        <v>1.5mil DABL-20（G-15)</v>
      </c>
      <c r="Q640" s="38" t="str">
        <f>VLOOKUP(E640,品牌型号对应工厂型号!A:C,3,0)</f>
        <v>G-15</v>
      </c>
      <c r="R640" s="39" t="str">
        <f t="shared" si="18"/>
        <v>D12N2242P009</v>
      </c>
      <c r="S640" s="40">
        <f>VLOOKUP(E640,品牌型号对应工厂型号!A:E,5,0)</f>
        <v>5</v>
      </c>
      <c r="T640" s="38" t="str">
        <f>VLOOKUP(E640,品牌型号对应工厂型号!A:I,9,0)</f>
        <v>99:1.5mil DABL-10(G-15)</v>
      </c>
      <c r="V640" s="41" t="str">
        <f t="shared" si="19"/>
        <v>河南君行健 黄宝强 18939526901 gd</v>
      </c>
      <c r="W640" s="42" t="str">
        <f>VLOOKUP(E640,品牌型号对应工厂型号!A:H,6)</f>
        <v>北极光</v>
      </c>
    </row>
    <row r="641" spans="1:23" s="37" customFormat="1">
      <c r="A641" s="34">
        <v>43126</v>
      </c>
      <c r="B641" s="34">
        <v>1.4079053240711801</v>
      </c>
      <c r="C641" s="35" t="s">
        <v>1696</v>
      </c>
      <c r="D641" s="34" t="s">
        <v>1716</v>
      </c>
      <c r="E641" s="35" t="s">
        <v>661</v>
      </c>
      <c r="F641" s="34" t="s">
        <v>96</v>
      </c>
      <c r="G641" s="70">
        <v>1.524</v>
      </c>
      <c r="H641" s="34" t="s">
        <v>126</v>
      </c>
      <c r="I641" s="36" t="s">
        <v>44</v>
      </c>
      <c r="J641" s="70">
        <v>45.72</v>
      </c>
      <c r="K641" s="37" t="s">
        <v>1717</v>
      </c>
      <c r="L641" s="37" t="s">
        <v>95</v>
      </c>
      <c r="M641" s="70">
        <v>30</v>
      </c>
      <c r="N641" s="37" t="s">
        <v>59</v>
      </c>
      <c r="O641" s="37" t="s">
        <v>1699</v>
      </c>
      <c r="P641" s="38" t="str">
        <f>VLOOKUP(E641,品牌型号对应工厂型号!A:C,2,0)</f>
        <v>1.5mil DABL-20（G-15)</v>
      </c>
      <c r="Q641" s="38" t="str">
        <f>VLOOKUP(E641,品牌型号对应工厂型号!A:C,3,0)</f>
        <v>G-15</v>
      </c>
      <c r="R641" s="39" t="str">
        <f t="shared" si="18"/>
        <v>D12N2242P010</v>
      </c>
      <c r="S641" s="40">
        <f>VLOOKUP(E641,品牌型号对应工厂型号!A:E,5,0)</f>
        <v>5</v>
      </c>
      <c r="T641" s="38" t="str">
        <f>VLOOKUP(E641,品牌型号对应工厂型号!A:I,9,0)</f>
        <v>99:1.5mil DABL-10(G-15)</v>
      </c>
      <c r="V641" s="41" t="str">
        <f t="shared" si="19"/>
        <v>河南君行健 黄宝强 18939526901 gd</v>
      </c>
      <c r="W641" s="42" t="str">
        <f>VLOOKUP(E641,品牌型号对应工厂型号!A:H,6)</f>
        <v>北极光</v>
      </c>
    </row>
    <row r="642" spans="1:23" s="37" customFormat="1">
      <c r="A642" s="34">
        <v>43126</v>
      </c>
      <c r="B642" s="34">
        <v>1.4079053240711801</v>
      </c>
      <c r="C642" s="35" t="s">
        <v>1696</v>
      </c>
      <c r="D642" s="34" t="s">
        <v>1718</v>
      </c>
      <c r="E642" s="35" t="s">
        <v>661</v>
      </c>
      <c r="F642" s="34" t="s">
        <v>96</v>
      </c>
      <c r="G642" s="70">
        <v>1.524</v>
      </c>
      <c r="H642" s="34" t="s">
        <v>126</v>
      </c>
      <c r="I642" s="36" t="s">
        <v>44</v>
      </c>
      <c r="J642" s="70">
        <v>45.72</v>
      </c>
      <c r="K642" s="37" t="s">
        <v>1719</v>
      </c>
      <c r="L642" s="37" t="s">
        <v>95</v>
      </c>
      <c r="M642" s="70">
        <v>30</v>
      </c>
      <c r="N642" s="37" t="s">
        <v>59</v>
      </c>
      <c r="O642" s="37" t="s">
        <v>1699</v>
      </c>
      <c r="P642" s="38" t="str">
        <f>VLOOKUP(E642,品牌型号对应工厂型号!A:C,2,0)</f>
        <v>1.5mil DABL-20（G-15)</v>
      </c>
      <c r="Q642" s="38" t="str">
        <f>VLOOKUP(E642,品牌型号对应工厂型号!A:C,3,0)</f>
        <v>G-15</v>
      </c>
      <c r="R642" s="39" t="str">
        <f t="shared" ref="R642:R705" si="20">K642</f>
        <v>D12N2242P011</v>
      </c>
      <c r="S642" s="40">
        <f>VLOOKUP(E642,品牌型号对应工厂型号!A:E,5,0)</f>
        <v>5</v>
      </c>
      <c r="T642" s="38" t="str">
        <f>VLOOKUP(E642,品牌型号对应工厂型号!A:I,9,0)</f>
        <v>99:1.5mil DABL-10(G-15)</v>
      </c>
      <c r="V642" s="41" t="str">
        <f t="shared" ref="V642:V705" si="21">O642</f>
        <v>河南君行健 黄宝强 18939526901 gd</v>
      </c>
      <c r="W642" s="42" t="str">
        <f>VLOOKUP(E642,品牌型号对应工厂型号!A:H,6)</f>
        <v>北极光</v>
      </c>
    </row>
    <row r="643" spans="1:23" s="37" customFormat="1">
      <c r="A643" s="34">
        <v>43126</v>
      </c>
      <c r="B643" s="34">
        <v>1.4079053240711801</v>
      </c>
      <c r="C643" s="35" t="s">
        <v>1696</v>
      </c>
      <c r="D643" s="34" t="s">
        <v>1720</v>
      </c>
      <c r="E643" s="35" t="s">
        <v>661</v>
      </c>
      <c r="F643" s="34" t="s">
        <v>96</v>
      </c>
      <c r="G643" s="70">
        <v>1.524</v>
      </c>
      <c r="H643" s="34" t="s">
        <v>126</v>
      </c>
      <c r="I643" s="36" t="s">
        <v>44</v>
      </c>
      <c r="J643" s="70">
        <v>45.72</v>
      </c>
      <c r="K643" s="37" t="s">
        <v>1721</v>
      </c>
      <c r="L643" s="37" t="s">
        <v>95</v>
      </c>
      <c r="M643" s="70">
        <v>30</v>
      </c>
      <c r="N643" s="37" t="s">
        <v>59</v>
      </c>
      <c r="O643" s="37" t="s">
        <v>1699</v>
      </c>
      <c r="P643" s="38" t="str">
        <f>VLOOKUP(E643,品牌型号对应工厂型号!A:C,2,0)</f>
        <v>1.5mil DABL-20（G-15)</v>
      </c>
      <c r="Q643" s="38" t="str">
        <f>VLOOKUP(E643,品牌型号对应工厂型号!A:C,3,0)</f>
        <v>G-15</v>
      </c>
      <c r="R643" s="39" t="str">
        <f t="shared" si="20"/>
        <v>D12N2242P012</v>
      </c>
      <c r="S643" s="40">
        <f>VLOOKUP(E643,品牌型号对应工厂型号!A:E,5,0)</f>
        <v>5</v>
      </c>
      <c r="T643" s="38" t="str">
        <f>VLOOKUP(E643,品牌型号对应工厂型号!A:I,9,0)</f>
        <v>99:1.5mil DABL-10(G-15)</v>
      </c>
      <c r="V643" s="41" t="str">
        <f t="shared" si="21"/>
        <v>河南君行健 黄宝强 18939526901 gd</v>
      </c>
      <c r="W643" s="42" t="str">
        <f>VLOOKUP(E643,品牌型号对应工厂型号!A:H,6)</f>
        <v>北极光</v>
      </c>
    </row>
    <row r="644" spans="1:23" s="37" customFormat="1">
      <c r="A644" s="34">
        <v>43126</v>
      </c>
      <c r="B644" s="34">
        <v>1.4079053240711801</v>
      </c>
      <c r="C644" s="35" t="s">
        <v>1696</v>
      </c>
      <c r="D644" s="34" t="s">
        <v>1722</v>
      </c>
      <c r="E644" s="35" t="s">
        <v>661</v>
      </c>
      <c r="F644" s="34" t="s">
        <v>96</v>
      </c>
      <c r="G644" s="70">
        <v>1.524</v>
      </c>
      <c r="H644" s="34" t="s">
        <v>126</v>
      </c>
      <c r="I644" s="36" t="s">
        <v>44</v>
      </c>
      <c r="J644" s="70">
        <v>45.72</v>
      </c>
      <c r="K644" s="37" t="s">
        <v>1723</v>
      </c>
      <c r="L644" s="37" t="s">
        <v>95</v>
      </c>
      <c r="M644" s="70">
        <v>30</v>
      </c>
      <c r="N644" s="37" t="s">
        <v>59</v>
      </c>
      <c r="O644" s="37" t="s">
        <v>1699</v>
      </c>
      <c r="P644" s="38" t="str">
        <f>VLOOKUP(E644,品牌型号对应工厂型号!A:C,2,0)</f>
        <v>1.5mil DABL-20（G-15)</v>
      </c>
      <c r="Q644" s="38" t="str">
        <f>VLOOKUP(E644,品牌型号对应工厂型号!A:C,3,0)</f>
        <v>G-15</v>
      </c>
      <c r="R644" s="39" t="str">
        <f t="shared" si="20"/>
        <v>D12N2242P013</v>
      </c>
      <c r="S644" s="40">
        <f>VLOOKUP(E644,品牌型号对应工厂型号!A:E,5,0)</f>
        <v>5</v>
      </c>
      <c r="T644" s="38" t="str">
        <f>VLOOKUP(E644,品牌型号对应工厂型号!A:I,9,0)</f>
        <v>99:1.5mil DABL-10(G-15)</v>
      </c>
      <c r="V644" s="41" t="str">
        <f t="shared" si="21"/>
        <v>河南君行健 黄宝强 18939526901 gd</v>
      </c>
      <c r="W644" s="42" t="str">
        <f>VLOOKUP(E644,品牌型号对应工厂型号!A:H,6)</f>
        <v>北极光</v>
      </c>
    </row>
    <row r="645" spans="1:23" s="37" customFormat="1">
      <c r="A645" s="34">
        <v>43126</v>
      </c>
      <c r="B645" s="34">
        <v>1.4079053240711801</v>
      </c>
      <c r="C645" s="35" t="s">
        <v>1696</v>
      </c>
      <c r="D645" s="34" t="s">
        <v>1724</v>
      </c>
      <c r="E645" s="35" t="s">
        <v>661</v>
      </c>
      <c r="F645" s="34" t="s">
        <v>96</v>
      </c>
      <c r="G645" s="70">
        <v>1.524</v>
      </c>
      <c r="H645" s="34" t="s">
        <v>126</v>
      </c>
      <c r="I645" s="36" t="s">
        <v>44</v>
      </c>
      <c r="J645" s="70">
        <v>45.72</v>
      </c>
      <c r="K645" s="37" t="s">
        <v>1725</v>
      </c>
      <c r="L645" s="37" t="s">
        <v>95</v>
      </c>
      <c r="M645" s="70">
        <v>30</v>
      </c>
      <c r="N645" s="37" t="s">
        <v>59</v>
      </c>
      <c r="O645" s="37" t="s">
        <v>1699</v>
      </c>
      <c r="P645" s="38" t="str">
        <f>VLOOKUP(E645,品牌型号对应工厂型号!A:C,2,0)</f>
        <v>1.5mil DABL-20（G-15)</v>
      </c>
      <c r="Q645" s="38" t="str">
        <f>VLOOKUP(E645,品牌型号对应工厂型号!A:C,3,0)</f>
        <v>G-15</v>
      </c>
      <c r="R645" s="39" t="str">
        <f t="shared" si="20"/>
        <v>D12N2242P014</v>
      </c>
      <c r="S645" s="40">
        <f>VLOOKUP(E645,品牌型号对应工厂型号!A:E,5,0)</f>
        <v>5</v>
      </c>
      <c r="T645" s="38" t="str">
        <f>VLOOKUP(E645,品牌型号对应工厂型号!A:I,9,0)</f>
        <v>99:1.5mil DABL-10(G-15)</v>
      </c>
      <c r="V645" s="41" t="str">
        <f t="shared" si="21"/>
        <v>河南君行健 黄宝强 18939526901 gd</v>
      </c>
      <c r="W645" s="42" t="str">
        <f>VLOOKUP(E645,品牌型号对应工厂型号!A:H,6)</f>
        <v>北极光</v>
      </c>
    </row>
    <row r="646" spans="1:23" s="37" customFormat="1">
      <c r="A646" s="34">
        <v>43126</v>
      </c>
      <c r="B646" s="34">
        <v>1.4079053240711801</v>
      </c>
      <c r="C646" s="35" t="s">
        <v>1696</v>
      </c>
      <c r="D646" s="34" t="s">
        <v>1726</v>
      </c>
      <c r="E646" s="35" t="s">
        <v>661</v>
      </c>
      <c r="F646" s="34" t="s">
        <v>96</v>
      </c>
      <c r="G646" s="70">
        <v>1.524</v>
      </c>
      <c r="H646" s="34" t="s">
        <v>126</v>
      </c>
      <c r="I646" s="36" t="s">
        <v>44</v>
      </c>
      <c r="J646" s="70">
        <v>45.72</v>
      </c>
      <c r="K646" s="37" t="s">
        <v>1727</v>
      </c>
      <c r="L646" s="37" t="s">
        <v>95</v>
      </c>
      <c r="M646" s="70">
        <v>30</v>
      </c>
      <c r="N646" s="37" t="s">
        <v>59</v>
      </c>
      <c r="O646" s="37" t="s">
        <v>1699</v>
      </c>
      <c r="P646" s="38" t="str">
        <f>VLOOKUP(E646,品牌型号对应工厂型号!A:C,2,0)</f>
        <v>1.5mil DABL-20（G-15)</v>
      </c>
      <c r="Q646" s="38" t="str">
        <f>VLOOKUP(E646,品牌型号对应工厂型号!A:C,3,0)</f>
        <v>G-15</v>
      </c>
      <c r="R646" s="39" t="str">
        <f t="shared" si="20"/>
        <v>D12N2242P015</v>
      </c>
      <c r="S646" s="40">
        <f>VLOOKUP(E646,品牌型号对应工厂型号!A:E,5,0)</f>
        <v>5</v>
      </c>
      <c r="T646" s="38" t="str">
        <f>VLOOKUP(E646,品牌型号对应工厂型号!A:I,9,0)</f>
        <v>99:1.5mil DABL-10(G-15)</v>
      </c>
      <c r="V646" s="41" t="str">
        <f t="shared" si="21"/>
        <v>河南君行健 黄宝强 18939526901 gd</v>
      </c>
      <c r="W646" s="42" t="str">
        <f>VLOOKUP(E646,品牌型号对应工厂型号!A:H,6)</f>
        <v>北极光</v>
      </c>
    </row>
    <row r="647" spans="1:23" s="37" customFormat="1">
      <c r="A647" s="34">
        <v>43126</v>
      </c>
      <c r="B647" s="34">
        <v>1.4079053240711801</v>
      </c>
      <c r="C647" s="35" t="s">
        <v>1696</v>
      </c>
      <c r="D647" s="34" t="s">
        <v>1728</v>
      </c>
      <c r="E647" s="35" t="s">
        <v>661</v>
      </c>
      <c r="F647" s="34" t="s">
        <v>96</v>
      </c>
      <c r="G647" s="70">
        <v>1.524</v>
      </c>
      <c r="H647" s="34" t="s">
        <v>126</v>
      </c>
      <c r="I647" s="36" t="s">
        <v>44</v>
      </c>
      <c r="J647" s="70">
        <v>45.72</v>
      </c>
      <c r="K647" s="37" t="s">
        <v>1729</v>
      </c>
      <c r="L647" s="37" t="s">
        <v>95</v>
      </c>
      <c r="M647" s="70">
        <v>30</v>
      </c>
      <c r="N647" s="37" t="s">
        <v>59</v>
      </c>
      <c r="O647" s="37" t="s">
        <v>1699</v>
      </c>
      <c r="P647" s="38" t="str">
        <f>VLOOKUP(E647,品牌型号对应工厂型号!A:C,2,0)</f>
        <v>1.5mil DABL-20（G-15)</v>
      </c>
      <c r="Q647" s="38" t="str">
        <f>VLOOKUP(E647,品牌型号对应工厂型号!A:C,3,0)</f>
        <v>G-15</v>
      </c>
      <c r="R647" s="39" t="str">
        <f t="shared" si="20"/>
        <v>D12N2242P016</v>
      </c>
      <c r="S647" s="40">
        <f>VLOOKUP(E647,品牌型号对应工厂型号!A:E,5,0)</f>
        <v>5</v>
      </c>
      <c r="T647" s="38" t="str">
        <f>VLOOKUP(E647,品牌型号对应工厂型号!A:I,9,0)</f>
        <v>99:1.5mil DABL-10(G-15)</v>
      </c>
      <c r="V647" s="41" t="str">
        <f t="shared" si="21"/>
        <v>河南君行健 黄宝强 18939526901 gd</v>
      </c>
      <c r="W647" s="42" t="str">
        <f>VLOOKUP(E647,品牌型号对应工厂型号!A:H,6)</f>
        <v>北极光</v>
      </c>
    </row>
    <row r="648" spans="1:23" s="37" customFormat="1">
      <c r="A648" s="34">
        <v>43126</v>
      </c>
      <c r="B648" s="34">
        <v>1.4079053240711801</v>
      </c>
      <c r="C648" s="35" t="s">
        <v>1696</v>
      </c>
      <c r="D648" s="34" t="s">
        <v>1730</v>
      </c>
      <c r="E648" s="35" t="s">
        <v>661</v>
      </c>
      <c r="F648" s="34" t="s">
        <v>96</v>
      </c>
      <c r="G648" s="70">
        <v>1.524</v>
      </c>
      <c r="H648" s="34" t="s">
        <v>126</v>
      </c>
      <c r="I648" s="36" t="s">
        <v>44</v>
      </c>
      <c r="J648" s="70">
        <v>45.72</v>
      </c>
      <c r="K648" s="37" t="s">
        <v>1731</v>
      </c>
      <c r="L648" s="37" t="s">
        <v>95</v>
      </c>
      <c r="M648" s="70">
        <v>30</v>
      </c>
      <c r="N648" s="37" t="s">
        <v>59</v>
      </c>
      <c r="O648" s="37" t="s">
        <v>1699</v>
      </c>
      <c r="P648" s="38" t="str">
        <f>VLOOKUP(E648,品牌型号对应工厂型号!A:C,2,0)</f>
        <v>1.5mil DABL-20（G-15)</v>
      </c>
      <c r="Q648" s="38" t="str">
        <f>VLOOKUP(E648,品牌型号对应工厂型号!A:C,3,0)</f>
        <v>G-15</v>
      </c>
      <c r="R648" s="39" t="str">
        <f t="shared" si="20"/>
        <v>D12N2242P017</v>
      </c>
      <c r="S648" s="40">
        <f>VLOOKUP(E648,品牌型号对应工厂型号!A:E,5,0)</f>
        <v>5</v>
      </c>
      <c r="T648" s="38" t="str">
        <f>VLOOKUP(E648,品牌型号对应工厂型号!A:I,9,0)</f>
        <v>99:1.5mil DABL-10(G-15)</v>
      </c>
      <c r="V648" s="41" t="str">
        <f t="shared" si="21"/>
        <v>河南君行健 黄宝强 18939526901 gd</v>
      </c>
      <c r="W648" s="42" t="str">
        <f>VLOOKUP(E648,品牌型号对应工厂型号!A:H,6)</f>
        <v>北极光</v>
      </c>
    </row>
    <row r="649" spans="1:23" s="37" customFormat="1">
      <c r="A649" s="34">
        <v>43126</v>
      </c>
      <c r="B649" s="34">
        <v>1.4079053240711801</v>
      </c>
      <c r="C649" s="35" t="s">
        <v>1696</v>
      </c>
      <c r="D649" s="34" t="s">
        <v>1732</v>
      </c>
      <c r="E649" s="35" t="s">
        <v>661</v>
      </c>
      <c r="F649" s="34" t="s">
        <v>96</v>
      </c>
      <c r="G649" s="70">
        <v>1.524</v>
      </c>
      <c r="H649" s="34" t="s">
        <v>126</v>
      </c>
      <c r="I649" s="36" t="s">
        <v>44</v>
      </c>
      <c r="J649" s="70">
        <v>45.72</v>
      </c>
      <c r="K649" s="37" t="s">
        <v>1733</v>
      </c>
      <c r="L649" s="37" t="s">
        <v>95</v>
      </c>
      <c r="M649" s="70">
        <v>30</v>
      </c>
      <c r="N649" s="37" t="s">
        <v>59</v>
      </c>
      <c r="O649" s="37" t="s">
        <v>1699</v>
      </c>
      <c r="P649" s="38" t="str">
        <f>VLOOKUP(E649,品牌型号对应工厂型号!A:C,2,0)</f>
        <v>1.5mil DABL-20（G-15)</v>
      </c>
      <c r="Q649" s="38" t="str">
        <f>VLOOKUP(E649,品牌型号对应工厂型号!A:C,3,0)</f>
        <v>G-15</v>
      </c>
      <c r="R649" s="39" t="str">
        <f t="shared" si="20"/>
        <v>D12N2242P018</v>
      </c>
      <c r="S649" s="40">
        <f>VLOOKUP(E649,品牌型号对应工厂型号!A:E,5,0)</f>
        <v>5</v>
      </c>
      <c r="T649" s="38" t="str">
        <f>VLOOKUP(E649,品牌型号对应工厂型号!A:I,9,0)</f>
        <v>99:1.5mil DABL-10(G-15)</v>
      </c>
      <c r="V649" s="41" t="str">
        <f t="shared" si="21"/>
        <v>河南君行健 黄宝强 18939526901 gd</v>
      </c>
      <c r="W649" s="42" t="str">
        <f>VLOOKUP(E649,品牌型号对应工厂型号!A:H,6)</f>
        <v>北极光</v>
      </c>
    </row>
    <row r="650" spans="1:23" s="37" customFormat="1">
      <c r="A650" s="34">
        <v>43126</v>
      </c>
      <c r="B650" s="34">
        <v>1.4079053240711801</v>
      </c>
      <c r="C650" s="35" t="s">
        <v>1696</v>
      </c>
      <c r="D650" s="34" t="s">
        <v>1734</v>
      </c>
      <c r="E650" s="35" t="s">
        <v>661</v>
      </c>
      <c r="F650" s="34" t="s">
        <v>96</v>
      </c>
      <c r="G650" s="70">
        <v>1.524</v>
      </c>
      <c r="H650" s="34" t="s">
        <v>126</v>
      </c>
      <c r="I650" s="36" t="s">
        <v>44</v>
      </c>
      <c r="J650" s="70">
        <v>45.72</v>
      </c>
      <c r="K650" s="37" t="s">
        <v>1735</v>
      </c>
      <c r="L650" s="37" t="s">
        <v>95</v>
      </c>
      <c r="M650" s="70">
        <v>30</v>
      </c>
      <c r="N650" s="37" t="s">
        <v>59</v>
      </c>
      <c r="O650" s="37" t="s">
        <v>1699</v>
      </c>
      <c r="P650" s="38" t="str">
        <f>VLOOKUP(E650,品牌型号对应工厂型号!A:C,2,0)</f>
        <v>1.5mil DABL-20（G-15)</v>
      </c>
      <c r="Q650" s="38" t="str">
        <f>VLOOKUP(E650,品牌型号对应工厂型号!A:C,3,0)</f>
        <v>G-15</v>
      </c>
      <c r="R650" s="39" t="str">
        <f t="shared" si="20"/>
        <v>D12N2242P019</v>
      </c>
      <c r="S650" s="40">
        <f>VLOOKUP(E650,品牌型号对应工厂型号!A:E,5,0)</f>
        <v>5</v>
      </c>
      <c r="T650" s="38" t="str">
        <f>VLOOKUP(E650,品牌型号对应工厂型号!A:I,9,0)</f>
        <v>99:1.5mil DABL-10(G-15)</v>
      </c>
      <c r="V650" s="41" t="str">
        <f t="shared" si="21"/>
        <v>河南君行健 黄宝强 18939526901 gd</v>
      </c>
      <c r="W650" s="42" t="str">
        <f>VLOOKUP(E650,品牌型号对应工厂型号!A:H,6)</f>
        <v>北极光</v>
      </c>
    </row>
    <row r="651" spans="1:23" s="37" customFormat="1">
      <c r="A651" s="34">
        <v>43126</v>
      </c>
      <c r="B651" s="34">
        <v>1.4079053240711801</v>
      </c>
      <c r="C651" s="35" t="s">
        <v>1696</v>
      </c>
      <c r="D651" s="34" t="s">
        <v>1736</v>
      </c>
      <c r="E651" s="35" t="s">
        <v>661</v>
      </c>
      <c r="F651" s="34" t="s">
        <v>96</v>
      </c>
      <c r="G651" s="70">
        <v>1.524</v>
      </c>
      <c r="H651" s="34" t="s">
        <v>126</v>
      </c>
      <c r="I651" s="36" t="s">
        <v>44</v>
      </c>
      <c r="J651" s="70">
        <v>45.72</v>
      </c>
      <c r="K651" s="37" t="s">
        <v>1737</v>
      </c>
      <c r="L651" s="37" t="s">
        <v>95</v>
      </c>
      <c r="M651" s="70">
        <v>30</v>
      </c>
      <c r="N651" s="37" t="s">
        <v>59</v>
      </c>
      <c r="O651" s="37" t="s">
        <v>1699</v>
      </c>
      <c r="P651" s="38" t="str">
        <f>VLOOKUP(E651,品牌型号对应工厂型号!A:C,2,0)</f>
        <v>1.5mil DABL-20（G-15)</v>
      </c>
      <c r="Q651" s="38" t="str">
        <f>VLOOKUP(E651,品牌型号对应工厂型号!A:C,3,0)</f>
        <v>G-15</v>
      </c>
      <c r="R651" s="39" t="str">
        <f t="shared" si="20"/>
        <v>D12N2242P020</v>
      </c>
      <c r="S651" s="40">
        <f>VLOOKUP(E651,品牌型号对应工厂型号!A:E,5,0)</f>
        <v>5</v>
      </c>
      <c r="T651" s="38" t="str">
        <f>VLOOKUP(E651,品牌型号对应工厂型号!A:I,9,0)</f>
        <v>99:1.5mil DABL-10(G-15)</v>
      </c>
      <c r="V651" s="41" t="str">
        <f t="shared" si="21"/>
        <v>河南君行健 黄宝强 18939526901 gd</v>
      </c>
      <c r="W651" s="42" t="str">
        <f>VLOOKUP(E651,品牌型号对应工厂型号!A:H,6)</f>
        <v>北极光</v>
      </c>
    </row>
    <row r="652" spans="1:23" s="37" customFormat="1">
      <c r="A652" s="34">
        <v>43126</v>
      </c>
      <c r="B652" s="34">
        <v>1.4079053240711801</v>
      </c>
      <c r="C652" s="35" t="s">
        <v>1696</v>
      </c>
      <c r="D652" s="34" t="s">
        <v>1738</v>
      </c>
      <c r="E652" s="35" t="s">
        <v>661</v>
      </c>
      <c r="F652" s="34" t="s">
        <v>96</v>
      </c>
      <c r="G652" s="70">
        <v>1.524</v>
      </c>
      <c r="H652" s="34" t="s">
        <v>126</v>
      </c>
      <c r="I652" s="36" t="s">
        <v>44</v>
      </c>
      <c r="J652" s="70">
        <v>45.72</v>
      </c>
      <c r="K652" s="37" t="s">
        <v>1739</v>
      </c>
      <c r="L652" s="37" t="s">
        <v>95</v>
      </c>
      <c r="M652" s="70">
        <v>30</v>
      </c>
      <c r="N652" s="37" t="s">
        <v>59</v>
      </c>
      <c r="O652" s="37" t="s">
        <v>1699</v>
      </c>
      <c r="P652" s="38" t="str">
        <f>VLOOKUP(E652,品牌型号对应工厂型号!A:C,2,0)</f>
        <v>1.5mil DABL-20（G-15)</v>
      </c>
      <c r="Q652" s="38" t="str">
        <f>VLOOKUP(E652,品牌型号对应工厂型号!A:C,3,0)</f>
        <v>G-15</v>
      </c>
      <c r="R652" s="39" t="str">
        <f t="shared" si="20"/>
        <v>D12N2242P021</v>
      </c>
      <c r="S652" s="40">
        <f>VLOOKUP(E652,品牌型号对应工厂型号!A:E,5,0)</f>
        <v>5</v>
      </c>
      <c r="T652" s="38" t="str">
        <f>VLOOKUP(E652,品牌型号对应工厂型号!A:I,9,0)</f>
        <v>99:1.5mil DABL-10(G-15)</v>
      </c>
      <c r="V652" s="41" t="str">
        <f t="shared" si="21"/>
        <v>河南君行健 黄宝强 18939526901 gd</v>
      </c>
      <c r="W652" s="42" t="str">
        <f>VLOOKUP(E652,品牌型号对应工厂型号!A:H,6)</f>
        <v>北极光</v>
      </c>
    </row>
    <row r="653" spans="1:23" s="37" customFormat="1">
      <c r="A653" s="34">
        <v>43126</v>
      </c>
      <c r="B653" s="34">
        <v>1.4079053240711801</v>
      </c>
      <c r="C653" s="35" t="s">
        <v>1696</v>
      </c>
      <c r="D653" s="34" t="s">
        <v>1740</v>
      </c>
      <c r="E653" s="35" t="s">
        <v>661</v>
      </c>
      <c r="F653" s="34" t="s">
        <v>96</v>
      </c>
      <c r="G653" s="70">
        <v>1.524</v>
      </c>
      <c r="H653" s="34" t="s">
        <v>126</v>
      </c>
      <c r="I653" s="36" t="s">
        <v>44</v>
      </c>
      <c r="J653" s="70">
        <v>45.72</v>
      </c>
      <c r="K653" s="37" t="s">
        <v>1741</v>
      </c>
      <c r="L653" s="37" t="s">
        <v>95</v>
      </c>
      <c r="M653" s="70">
        <v>30</v>
      </c>
      <c r="N653" s="37" t="s">
        <v>59</v>
      </c>
      <c r="O653" s="37" t="s">
        <v>1699</v>
      </c>
      <c r="P653" s="38" t="str">
        <f>VLOOKUP(E653,品牌型号对应工厂型号!A:C,2,0)</f>
        <v>1.5mil DABL-20（G-15)</v>
      </c>
      <c r="Q653" s="38" t="str">
        <f>VLOOKUP(E653,品牌型号对应工厂型号!A:C,3,0)</f>
        <v>G-15</v>
      </c>
      <c r="R653" s="39" t="str">
        <f t="shared" si="20"/>
        <v>D12N2242P022</v>
      </c>
      <c r="S653" s="40">
        <f>VLOOKUP(E653,品牌型号对应工厂型号!A:E,5,0)</f>
        <v>5</v>
      </c>
      <c r="T653" s="38" t="str">
        <f>VLOOKUP(E653,品牌型号对应工厂型号!A:I,9,0)</f>
        <v>99:1.5mil DABL-10(G-15)</v>
      </c>
      <c r="V653" s="41" t="str">
        <f t="shared" si="21"/>
        <v>河南君行健 黄宝强 18939526901 gd</v>
      </c>
      <c r="W653" s="42" t="str">
        <f>VLOOKUP(E653,品牌型号对应工厂型号!A:H,6)</f>
        <v>北极光</v>
      </c>
    </row>
    <row r="654" spans="1:23" s="37" customFormat="1">
      <c r="A654" s="34">
        <v>43126</v>
      </c>
      <c r="B654" s="34">
        <v>1.4079053240711801</v>
      </c>
      <c r="C654" s="35" t="s">
        <v>1696</v>
      </c>
      <c r="D654" s="34" t="s">
        <v>1742</v>
      </c>
      <c r="E654" s="35" t="s">
        <v>661</v>
      </c>
      <c r="F654" s="34" t="s">
        <v>96</v>
      </c>
      <c r="G654" s="70">
        <v>1.524</v>
      </c>
      <c r="H654" s="34" t="s">
        <v>126</v>
      </c>
      <c r="I654" s="36" t="s">
        <v>44</v>
      </c>
      <c r="J654" s="70">
        <v>45.72</v>
      </c>
      <c r="K654" s="37" t="s">
        <v>1743</v>
      </c>
      <c r="L654" s="37" t="s">
        <v>95</v>
      </c>
      <c r="M654" s="70">
        <v>30</v>
      </c>
      <c r="N654" s="37" t="s">
        <v>59</v>
      </c>
      <c r="O654" s="37" t="s">
        <v>1699</v>
      </c>
      <c r="P654" s="38" t="str">
        <f>VLOOKUP(E654,品牌型号对应工厂型号!A:C,2,0)</f>
        <v>1.5mil DABL-20（G-15)</v>
      </c>
      <c r="Q654" s="38" t="str">
        <f>VLOOKUP(E654,品牌型号对应工厂型号!A:C,3,0)</f>
        <v>G-15</v>
      </c>
      <c r="R654" s="39" t="str">
        <f t="shared" si="20"/>
        <v>D12N2242P023</v>
      </c>
      <c r="S654" s="40">
        <f>VLOOKUP(E654,品牌型号对应工厂型号!A:E,5,0)</f>
        <v>5</v>
      </c>
      <c r="T654" s="38" t="str">
        <f>VLOOKUP(E654,品牌型号对应工厂型号!A:I,9,0)</f>
        <v>99:1.5mil DABL-10(G-15)</v>
      </c>
      <c r="V654" s="41" t="str">
        <f t="shared" si="21"/>
        <v>河南君行健 黄宝强 18939526901 gd</v>
      </c>
      <c r="W654" s="42" t="str">
        <f>VLOOKUP(E654,品牌型号对应工厂型号!A:H,6)</f>
        <v>北极光</v>
      </c>
    </row>
    <row r="655" spans="1:23" s="37" customFormat="1">
      <c r="A655" s="34">
        <v>43126</v>
      </c>
      <c r="B655" s="34">
        <v>1.4079053240711801</v>
      </c>
      <c r="C655" s="35" t="s">
        <v>1696</v>
      </c>
      <c r="D655" s="34" t="s">
        <v>1744</v>
      </c>
      <c r="E655" s="35" t="s">
        <v>661</v>
      </c>
      <c r="F655" s="34" t="s">
        <v>96</v>
      </c>
      <c r="G655" s="70">
        <v>1.524</v>
      </c>
      <c r="H655" s="34" t="s">
        <v>126</v>
      </c>
      <c r="I655" s="36" t="s">
        <v>44</v>
      </c>
      <c r="J655" s="70">
        <v>45.72</v>
      </c>
      <c r="K655" s="37" t="s">
        <v>1745</v>
      </c>
      <c r="L655" s="37" t="s">
        <v>95</v>
      </c>
      <c r="M655" s="70">
        <v>30</v>
      </c>
      <c r="N655" s="37" t="s">
        <v>59</v>
      </c>
      <c r="O655" s="37" t="s">
        <v>1699</v>
      </c>
      <c r="P655" s="38" t="str">
        <f>VLOOKUP(E655,品牌型号对应工厂型号!A:C,2,0)</f>
        <v>1.5mil DABL-20（G-15)</v>
      </c>
      <c r="Q655" s="38" t="str">
        <f>VLOOKUP(E655,品牌型号对应工厂型号!A:C,3,0)</f>
        <v>G-15</v>
      </c>
      <c r="R655" s="39" t="str">
        <f t="shared" si="20"/>
        <v>D12N2242P024</v>
      </c>
      <c r="S655" s="40">
        <f>VLOOKUP(E655,品牌型号对应工厂型号!A:E,5,0)</f>
        <v>5</v>
      </c>
      <c r="T655" s="38" t="str">
        <f>VLOOKUP(E655,品牌型号对应工厂型号!A:I,9,0)</f>
        <v>99:1.5mil DABL-10(G-15)</v>
      </c>
      <c r="V655" s="41" t="str">
        <f t="shared" si="21"/>
        <v>河南君行健 黄宝强 18939526901 gd</v>
      </c>
      <c r="W655" s="42" t="str">
        <f>VLOOKUP(E655,品牌型号对应工厂型号!A:H,6)</f>
        <v>北极光</v>
      </c>
    </row>
    <row r="656" spans="1:23" s="37" customFormat="1">
      <c r="A656" s="34">
        <v>43126</v>
      </c>
      <c r="B656" s="34">
        <v>1.4079053240711801</v>
      </c>
      <c r="C656" s="35" t="s">
        <v>1696</v>
      </c>
      <c r="D656" s="34" t="s">
        <v>1746</v>
      </c>
      <c r="E656" s="35" t="s">
        <v>661</v>
      </c>
      <c r="F656" s="34" t="s">
        <v>96</v>
      </c>
      <c r="G656" s="70">
        <v>1.524</v>
      </c>
      <c r="H656" s="34" t="s">
        <v>126</v>
      </c>
      <c r="I656" s="36" t="s">
        <v>44</v>
      </c>
      <c r="J656" s="70">
        <v>45.72</v>
      </c>
      <c r="K656" s="37" t="s">
        <v>1747</v>
      </c>
      <c r="L656" s="37" t="s">
        <v>95</v>
      </c>
      <c r="M656" s="70">
        <v>30</v>
      </c>
      <c r="N656" s="37" t="s">
        <v>59</v>
      </c>
      <c r="O656" s="37" t="s">
        <v>1699</v>
      </c>
      <c r="P656" s="38" t="str">
        <f>VLOOKUP(E656,品牌型号对应工厂型号!A:C,2,0)</f>
        <v>1.5mil DABL-20（G-15)</v>
      </c>
      <c r="Q656" s="38" t="str">
        <f>VLOOKUP(E656,品牌型号对应工厂型号!A:C,3,0)</f>
        <v>G-15</v>
      </c>
      <c r="R656" s="39" t="str">
        <f t="shared" si="20"/>
        <v>D12N2242P025</v>
      </c>
      <c r="S656" s="40">
        <f>VLOOKUP(E656,品牌型号对应工厂型号!A:E,5,0)</f>
        <v>5</v>
      </c>
      <c r="T656" s="38" t="str">
        <f>VLOOKUP(E656,品牌型号对应工厂型号!A:I,9,0)</f>
        <v>99:1.5mil DABL-10(G-15)</v>
      </c>
      <c r="V656" s="41" t="str">
        <f t="shared" si="21"/>
        <v>河南君行健 黄宝强 18939526901 gd</v>
      </c>
      <c r="W656" s="42" t="str">
        <f>VLOOKUP(E656,品牌型号对应工厂型号!A:H,6)</f>
        <v>北极光</v>
      </c>
    </row>
    <row r="657" spans="1:23" s="37" customFormat="1">
      <c r="A657" s="34">
        <v>43126</v>
      </c>
      <c r="B657" s="34">
        <v>1.4079053240711801</v>
      </c>
      <c r="C657" s="35" t="s">
        <v>1696</v>
      </c>
      <c r="D657" s="34" t="s">
        <v>1748</v>
      </c>
      <c r="E657" s="35" t="s">
        <v>661</v>
      </c>
      <c r="F657" s="34" t="s">
        <v>96</v>
      </c>
      <c r="G657" s="70">
        <v>1.524</v>
      </c>
      <c r="H657" s="34" t="s">
        <v>126</v>
      </c>
      <c r="I657" s="36" t="s">
        <v>44</v>
      </c>
      <c r="J657" s="70">
        <v>45.72</v>
      </c>
      <c r="K657" s="37" t="s">
        <v>1749</v>
      </c>
      <c r="L657" s="37" t="s">
        <v>95</v>
      </c>
      <c r="M657" s="70">
        <v>30</v>
      </c>
      <c r="N657" s="37" t="s">
        <v>59</v>
      </c>
      <c r="O657" s="37" t="s">
        <v>1699</v>
      </c>
      <c r="P657" s="38" t="str">
        <f>VLOOKUP(E657,品牌型号对应工厂型号!A:C,2,0)</f>
        <v>1.5mil DABL-20（G-15)</v>
      </c>
      <c r="Q657" s="38" t="str">
        <f>VLOOKUP(E657,品牌型号对应工厂型号!A:C,3,0)</f>
        <v>G-15</v>
      </c>
      <c r="R657" s="39" t="str">
        <f t="shared" si="20"/>
        <v>D12N2242P026</v>
      </c>
      <c r="S657" s="40">
        <f>VLOOKUP(E657,品牌型号对应工厂型号!A:E,5,0)</f>
        <v>5</v>
      </c>
      <c r="T657" s="38" t="str">
        <f>VLOOKUP(E657,品牌型号对应工厂型号!A:I,9,0)</f>
        <v>99:1.5mil DABL-10(G-15)</v>
      </c>
      <c r="V657" s="41" t="str">
        <f t="shared" si="21"/>
        <v>河南君行健 黄宝强 18939526901 gd</v>
      </c>
      <c r="W657" s="42" t="str">
        <f>VLOOKUP(E657,品牌型号对应工厂型号!A:H,6)</f>
        <v>北极光</v>
      </c>
    </row>
    <row r="658" spans="1:23" s="37" customFormat="1">
      <c r="A658" s="34">
        <v>43126</v>
      </c>
      <c r="B658" s="34">
        <v>1.4079053240711801</v>
      </c>
      <c r="C658" s="35" t="s">
        <v>1696</v>
      </c>
      <c r="D658" s="34" t="s">
        <v>1750</v>
      </c>
      <c r="E658" s="35" t="s">
        <v>661</v>
      </c>
      <c r="F658" s="34" t="s">
        <v>96</v>
      </c>
      <c r="G658" s="70">
        <v>1.524</v>
      </c>
      <c r="H658" s="34" t="s">
        <v>126</v>
      </c>
      <c r="I658" s="36" t="s">
        <v>44</v>
      </c>
      <c r="J658" s="70">
        <v>45.72</v>
      </c>
      <c r="K658" s="37" t="s">
        <v>1751</v>
      </c>
      <c r="L658" s="37" t="s">
        <v>95</v>
      </c>
      <c r="M658" s="70">
        <v>30</v>
      </c>
      <c r="N658" s="37" t="s">
        <v>59</v>
      </c>
      <c r="O658" s="37" t="s">
        <v>1699</v>
      </c>
      <c r="P658" s="38" t="str">
        <f>VLOOKUP(E658,品牌型号对应工厂型号!A:C,2,0)</f>
        <v>1.5mil DABL-20（G-15)</v>
      </c>
      <c r="Q658" s="38" t="str">
        <f>VLOOKUP(E658,品牌型号对应工厂型号!A:C,3,0)</f>
        <v>G-15</v>
      </c>
      <c r="R658" s="39" t="str">
        <f t="shared" si="20"/>
        <v>D12N2242P027</v>
      </c>
      <c r="S658" s="40">
        <f>VLOOKUP(E658,品牌型号对应工厂型号!A:E,5,0)</f>
        <v>5</v>
      </c>
      <c r="T658" s="38" t="str">
        <f>VLOOKUP(E658,品牌型号对应工厂型号!A:I,9,0)</f>
        <v>99:1.5mil DABL-10(G-15)</v>
      </c>
      <c r="V658" s="41" t="str">
        <f t="shared" si="21"/>
        <v>河南君行健 黄宝强 18939526901 gd</v>
      </c>
      <c r="W658" s="42" t="str">
        <f>VLOOKUP(E658,品牌型号对应工厂型号!A:H,6)</f>
        <v>北极光</v>
      </c>
    </row>
    <row r="659" spans="1:23" s="37" customFormat="1">
      <c r="A659" s="34">
        <v>43126</v>
      </c>
      <c r="B659" s="34">
        <v>1.4079053240711801</v>
      </c>
      <c r="C659" s="35" t="s">
        <v>1696</v>
      </c>
      <c r="D659" s="34" t="s">
        <v>1752</v>
      </c>
      <c r="E659" s="35" t="s">
        <v>661</v>
      </c>
      <c r="F659" s="34" t="s">
        <v>96</v>
      </c>
      <c r="G659" s="70">
        <v>1.524</v>
      </c>
      <c r="H659" s="34" t="s">
        <v>126</v>
      </c>
      <c r="I659" s="36" t="s">
        <v>44</v>
      </c>
      <c r="J659" s="70">
        <v>45.72</v>
      </c>
      <c r="K659" s="37" t="s">
        <v>1753</v>
      </c>
      <c r="L659" s="37" t="s">
        <v>95</v>
      </c>
      <c r="M659" s="70">
        <v>30</v>
      </c>
      <c r="N659" s="37" t="s">
        <v>59</v>
      </c>
      <c r="O659" s="37" t="s">
        <v>1699</v>
      </c>
      <c r="P659" s="38" t="str">
        <f>VLOOKUP(E659,品牌型号对应工厂型号!A:C,2,0)</f>
        <v>1.5mil DABL-20（G-15)</v>
      </c>
      <c r="Q659" s="38" t="str">
        <f>VLOOKUP(E659,品牌型号对应工厂型号!A:C,3,0)</f>
        <v>G-15</v>
      </c>
      <c r="R659" s="39" t="str">
        <f t="shared" si="20"/>
        <v>D12N2242P028</v>
      </c>
      <c r="S659" s="40">
        <f>VLOOKUP(E659,品牌型号对应工厂型号!A:E,5,0)</f>
        <v>5</v>
      </c>
      <c r="T659" s="38" t="str">
        <f>VLOOKUP(E659,品牌型号对应工厂型号!A:I,9,0)</f>
        <v>99:1.5mil DABL-10(G-15)</v>
      </c>
      <c r="V659" s="41" t="str">
        <f t="shared" si="21"/>
        <v>河南君行健 黄宝强 18939526901 gd</v>
      </c>
      <c r="W659" s="42" t="str">
        <f>VLOOKUP(E659,品牌型号对应工厂型号!A:H,6)</f>
        <v>北极光</v>
      </c>
    </row>
    <row r="660" spans="1:23" s="37" customFormat="1">
      <c r="A660" s="34">
        <v>43126</v>
      </c>
      <c r="B660" s="34">
        <v>1.4079053240711801</v>
      </c>
      <c r="C660" s="35" t="s">
        <v>1696</v>
      </c>
      <c r="D660" s="34" t="s">
        <v>1754</v>
      </c>
      <c r="E660" s="35" t="s">
        <v>661</v>
      </c>
      <c r="F660" s="34" t="s">
        <v>96</v>
      </c>
      <c r="G660" s="70">
        <v>1.524</v>
      </c>
      <c r="H660" s="34" t="s">
        <v>126</v>
      </c>
      <c r="I660" s="36" t="s">
        <v>44</v>
      </c>
      <c r="J660" s="70">
        <v>45.72</v>
      </c>
      <c r="K660" s="37" t="s">
        <v>1755</v>
      </c>
      <c r="L660" s="37" t="s">
        <v>95</v>
      </c>
      <c r="M660" s="70">
        <v>30</v>
      </c>
      <c r="N660" s="37" t="s">
        <v>59</v>
      </c>
      <c r="O660" s="37" t="s">
        <v>1699</v>
      </c>
      <c r="P660" s="38" t="str">
        <f>VLOOKUP(E660,品牌型号对应工厂型号!A:C,2,0)</f>
        <v>1.5mil DABL-20（G-15)</v>
      </c>
      <c r="Q660" s="38" t="str">
        <f>VLOOKUP(E660,品牌型号对应工厂型号!A:C,3,0)</f>
        <v>G-15</v>
      </c>
      <c r="R660" s="39" t="str">
        <f t="shared" si="20"/>
        <v>D12N2242P029</v>
      </c>
      <c r="S660" s="40">
        <f>VLOOKUP(E660,品牌型号对应工厂型号!A:E,5,0)</f>
        <v>5</v>
      </c>
      <c r="T660" s="38" t="str">
        <f>VLOOKUP(E660,品牌型号对应工厂型号!A:I,9,0)</f>
        <v>99:1.5mil DABL-10(G-15)</v>
      </c>
      <c r="V660" s="41" t="str">
        <f t="shared" si="21"/>
        <v>河南君行健 黄宝强 18939526901 gd</v>
      </c>
      <c r="W660" s="42" t="str">
        <f>VLOOKUP(E660,品牌型号对应工厂型号!A:H,6)</f>
        <v>北极光</v>
      </c>
    </row>
    <row r="661" spans="1:23" s="37" customFormat="1">
      <c r="A661" s="34">
        <v>43126</v>
      </c>
      <c r="B661" s="34">
        <v>1.4079053240711801</v>
      </c>
      <c r="C661" s="35" t="s">
        <v>1696</v>
      </c>
      <c r="D661" s="34" t="s">
        <v>1756</v>
      </c>
      <c r="E661" s="35" t="s">
        <v>661</v>
      </c>
      <c r="F661" s="34" t="s">
        <v>96</v>
      </c>
      <c r="G661" s="70">
        <v>1.524</v>
      </c>
      <c r="H661" s="34" t="s">
        <v>126</v>
      </c>
      <c r="I661" s="36" t="s">
        <v>44</v>
      </c>
      <c r="J661" s="70">
        <v>45.72</v>
      </c>
      <c r="K661" s="37" t="s">
        <v>1757</v>
      </c>
      <c r="L661" s="37" t="s">
        <v>95</v>
      </c>
      <c r="M661" s="70">
        <v>30</v>
      </c>
      <c r="N661" s="37" t="s">
        <v>59</v>
      </c>
      <c r="O661" s="37" t="s">
        <v>1699</v>
      </c>
      <c r="P661" s="38" t="str">
        <f>VLOOKUP(E661,品牌型号对应工厂型号!A:C,2,0)</f>
        <v>1.5mil DABL-20（G-15)</v>
      </c>
      <c r="Q661" s="38" t="str">
        <f>VLOOKUP(E661,品牌型号对应工厂型号!A:C,3,0)</f>
        <v>G-15</v>
      </c>
      <c r="R661" s="39" t="str">
        <f t="shared" si="20"/>
        <v>D12N2242P030</v>
      </c>
      <c r="S661" s="40">
        <f>VLOOKUP(E661,品牌型号对应工厂型号!A:E,5,0)</f>
        <v>5</v>
      </c>
      <c r="T661" s="38" t="str">
        <f>VLOOKUP(E661,品牌型号对应工厂型号!A:I,9,0)</f>
        <v>99:1.5mil DABL-10(G-15)</v>
      </c>
      <c r="V661" s="41" t="str">
        <f t="shared" si="21"/>
        <v>河南君行健 黄宝强 18939526901 gd</v>
      </c>
      <c r="W661" s="42" t="str">
        <f>VLOOKUP(E661,品牌型号对应工厂型号!A:H,6)</f>
        <v>北极光</v>
      </c>
    </row>
    <row r="662" spans="1:23" s="37" customFormat="1">
      <c r="A662" s="34">
        <v>43126</v>
      </c>
      <c r="B662" s="34">
        <v>1.4079053240711801</v>
      </c>
      <c r="C662" s="35" t="s">
        <v>1696</v>
      </c>
      <c r="D662" s="34" t="s">
        <v>1758</v>
      </c>
      <c r="E662" s="35" t="s">
        <v>661</v>
      </c>
      <c r="F662" s="34" t="s">
        <v>96</v>
      </c>
      <c r="G662" s="70">
        <v>1.524</v>
      </c>
      <c r="H662" s="34" t="s">
        <v>126</v>
      </c>
      <c r="I662" s="36" t="s">
        <v>44</v>
      </c>
      <c r="J662" s="70">
        <v>45.72</v>
      </c>
      <c r="K662" s="37" t="s">
        <v>1759</v>
      </c>
      <c r="L662" s="37" t="s">
        <v>95</v>
      </c>
      <c r="M662" s="70">
        <v>30</v>
      </c>
      <c r="N662" s="37" t="s">
        <v>59</v>
      </c>
      <c r="O662" s="37" t="s">
        <v>1699</v>
      </c>
      <c r="P662" s="38" t="str">
        <f>VLOOKUP(E662,品牌型号对应工厂型号!A:C,2,0)</f>
        <v>1.5mil DABL-20（G-15)</v>
      </c>
      <c r="Q662" s="38" t="str">
        <f>VLOOKUP(E662,品牌型号对应工厂型号!A:C,3,0)</f>
        <v>G-15</v>
      </c>
      <c r="R662" s="39" t="str">
        <f t="shared" si="20"/>
        <v>D12N2242P031</v>
      </c>
      <c r="S662" s="40">
        <f>VLOOKUP(E662,品牌型号对应工厂型号!A:E,5,0)</f>
        <v>5</v>
      </c>
      <c r="T662" s="38" t="str">
        <f>VLOOKUP(E662,品牌型号对应工厂型号!A:I,9,0)</f>
        <v>99:1.5mil DABL-10(G-15)</v>
      </c>
      <c r="V662" s="41" t="str">
        <f t="shared" si="21"/>
        <v>河南君行健 黄宝强 18939526901 gd</v>
      </c>
      <c r="W662" s="42" t="str">
        <f>VLOOKUP(E662,品牌型号对应工厂型号!A:H,6)</f>
        <v>北极光</v>
      </c>
    </row>
    <row r="663" spans="1:23" s="37" customFormat="1">
      <c r="A663" s="34">
        <v>43126</v>
      </c>
      <c r="B663" s="34">
        <v>1.4079053240711801</v>
      </c>
      <c r="C663" s="35" t="s">
        <v>1696</v>
      </c>
      <c r="D663" s="34" t="s">
        <v>1760</v>
      </c>
      <c r="E663" s="35" t="s">
        <v>661</v>
      </c>
      <c r="F663" s="34" t="s">
        <v>96</v>
      </c>
      <c r="G663" s="70">
        <v>1.524</v>
      </c>
      <c r="H663" s="34" t="s">
        <v>126</v>
      </c>
      <c r="I663" s="36" t="s">
        <v>44</v>
      </c>
      <c r="J663" s="70">
        <v>45.72</v>
      </c>
      <c r="K663" s="37" t="s">
        <v>1761</v>
      </c>
      <c r="L663" s="37" t="s">
        <v>95</v>
      </c>
      <c r="M663" s="70">
        <v>30</v>
      </c>
      <c r="N663" s="37" t="s">
        <v>59</v>
      </c>
      <c r="O663" s="37" t="s">
        <v>1699</v>
      </c>
      <c r="P663" s="38" t="str">
        <f>VLOOKUP(E663,品牌型号对应工厂型号!A:C,2,0)</f>
        <v>1.5mil DABL-20（G-15)</v>
      </c>
      <c r="Q663" s="38" t="str">
        <f>VLOOKUP(E663,品牌型号对应工厂型号!A:C,3,0)</f>
        <v>G-15</v>
      </c>
      <c r="R663" s="39" t="str">
        <f t="shared" si="20"/>
        <v>D12N2242P032</v>
      </c>
      <c r="S663" s="40">
        <f>VLOOKUP(E663,品牌型号对应工厂型号!A:E,5,0)</f>
        <v>5</v>
      </c>
      <c r="T663" s="38" t="str">
        <f>VLOOKUP(E663,品牌型号对应工厂型号!A:I,9,0)</f>
        <v>99:1.5mil DABL-10(G-15)</v>
      </c>
      <c r="V663" s="41" t="str">
        <f t="shared" si="21"/>
        <v>河南君行健 黄宝强 18939526901 gd</v>
      </c>
      <c r="W663" s="42" t="str">
        <f>VLOOKUP(E663,品牌型号对应工厂型号!A:H,6)</f>
        <v>北极光</v>
      </c>
    </row>
    <row r="664" spans="1:23" s="37" customFormat="1">
      <c r="A664" s="34">
        <v>43126</v>
      </c>
      <c r="B664" s="34">
        <v>1.4079053240711801</v>
      </c>
      <c r="C664" s="35" t="s">
        <v>1696</v>
      </c>
      <c r="D664" s="34" t="s">
        <v>1762</v>
      </c>
      <c r="E664" s="35" t="s">
        <v>661</v>
      </c>
      <c r="F664" s="34" t="s">
        <v>96</v>
      </c>
      <c r="G664" s="70">
        <v>1.524</v>
      </c>
      <c r="H664" s="34" t="s">
        <v>126</v>
      </c>
      <c r="I664" s="36" t="s">
        <v>44</v>
      </c>
      <c r="J664" s="70">
        <v>45.72</v>
      </c>
      <c r="K664" s="37" t="s">
        <v>1763</v>
      </c>
      <c r="L664" s="37" t="s">
        <v>95</v>
      </c>
      <c r="M664" s="70">
        <v>30</v>
      </c>
      <c r="N664" s="37" t="s">
        <v>59</v>
      </c>
      <c r="O664" s="37" t="s">
        <v>1699</v>
      </c>
      <c r="P664" s="38" t="str">
        <f>VLOOKUP(E664,品牌型号对应工厂型号!A:C,2,0)</f>
        <v>1.5mil DABL-20（G-15)</v>
      </c>
      <c r="Q664" s="38" t="str">
        <f>VLOOKUP(E664,品牌型号对应工厂型号!A:C,3,0)</f>
        <v>G-15</v>
      </c>
      <c r="R664" s="39" t="str">
        <f t="shared" si="20"/>
        <v>D12N2242P033</v>
      </c>
      <c r="S664" s="40">
        <f>VLOOKUP(E664,品牌型号对应工厂型号!A:E,5,0)</f>
        <v>5</v>
      </c>
      <c r="T664" s="38" t="str">
        <f>VLOOKUP(E664,品牌型号对应工厂型号!A:I,9,0)</f>
        <v>99:1.5mil DABL-10(G-15)</v>
      </c>
      <c r="V664" s="41" t="str">
        <f t="shared" si="21"/>
        <v>河南君行健 黄宝强 18939526901 gd</v>
      </c>
      <c r="W664" s="42" t="str">
        <f>VLOOKUP(E664,品牌型号对应工厂型号!A:H,6)</f>
        <v>北极光</v>
      </c>
    </row>
    <row r="665" spans="1:23" s="37" customFormat="1">
      <c r="A665" s="34">
        <v>43126</v>
      </c>
      <c r="B665" s="34">
        <v>1.4079053240711801</v>
      </c>
      <c r="C665" s="35" t="s">
        <v>1696</v>
      </c>
      <c r="D665" s="34" t="s">
        <v>1764</v>
      </c>
      <c r="E665" s="35" t="s">
        <v>661</v>
      </c>
      <c r="F665" s="34" t="s">
        <v>96</v>
      </c>
      <c r="G665" s="70">
        <v>1.524</v>
      </c>
      <c r="H665" s="34" t="s">
        <v>126</v>
      </c>
      <c r="I665" s="36" t="s">
        <v>44</v>
      </c>
      <c r="J665" s="70">
        <v>45.72</v>
      </c>
      <c r="K665" s="37" t="s">
        <v>1765</v>
      </c>
      <c r="L665" s="37" t="s">
        <v>95</v>
      </c>
      <c r="M665" s="70">
        <v>30</v>
      </c>
      <c r="N665" s="37" t="s">
        <v>59</v>
      </c>
      <c r="O665" s="37" t="s">
        <v>1699</v>
      </c>
      <c r="P665" s="38" t="str">
        <f>VLOOKUP(E665,品牌型号对应工厂型号!A:C,2,0)</f>
        <v>1.5mil DABL-20（G-15)</v>
      </c>
      <c r="Q665" s="38" t="str">
        <f>VLOOKUP(E665,品牌型号对应工厂型号!A:C,3,0)</f>
        <v>G-15</v>
      </c>
      <c r="R665" s="39" t="str">
        <f t="shared" si="20"/>
        <v>D12N2242P034</v>
      </c>
      <c r="S665" s="40">
        <f>VLOOKUP(E665,品牌型号对应工厂型号!A:E,5,0)</f>
        <v>5</v>
      </c>
      <c r="T665" s="38" t="str">
        <f>VLOOKUP(E665,品牌型号对应工厂型号!A:I,9,0)</f>
        <v>99:1.5mil DABL-10(G-15)</v>
      </c>
      <c r="V665" s="41" t="str">
        <f t="shared" si="21"/>
        <v>河南君行健 黄宝强 18939526901 gd</v>
      </c>
      <c r="W665" s="42" t="str">
        <f>VLOOKUP(E665,品牌型号对应工厂型号!A:H,6)</f>
        <v>北极光</v>
      </c>
    </row>
    <row r="666" spans="1:23" s="37" customFormat="1">
      <c r="A666" s="34">
        <v>43126</v>
      </c>
      <c r="B666" s="34">
        <v>1.4079053240711801</v>
      </c>
      <c r="C666" s="35" t="s">
        <v>1696</v>
      </c>
      <c r="D666" s="34" t="s">
        <v>1766</v>
      </c>
      <c r="E666" s="35" t="s">
        <v>661</v>
      </c>
      <c r="F666" s="34" t="s">
        <v>96</v>
      </c>
      <c r="G666" s="70">
        <v>1.524</v>
      </c>
      <c r="H666" s="34" t="s">
        <v>126</v>
      </c>
      <c r="I666" s="36" t="s">
        <v>44</v>
      </c>
      <c r="J666" s="70">
        <v>45.72</v>
      </c>
      <c r="K666" s="37" t="s">
        <v>1767</v>
      </c>
      <c r="L666" s="37" t="s">
        <v>95</v>
      </c>
      <c r="M666" s="70">
        <v>30</v>
      </c>
      <c r="N666" s="37" t="s">
        <v>59</v>
      </c>
      <c r="O666" s="37" t="s">
        <v>1699</v>
      </c>
      <c r="P666" s="38" t="str">
        <f>VLOOKUP(E666,品牌型号对应工厂型号!A:C,2,0)</f>
        <v>1.5mil DABL-20（G-15)</v>
      </c>
      <c r="Q666" s="38" t="str">
        <f>VLOOKUP(E666,品牌型号对应工厂型号!A:C,3,0)</f>
        <v>G-15</v>
      </c>
      <c r="R666" s="39" t="str">
        <f t="shared" si="20"/>
        <v>D12N2242P035</v>
      </c>
      <c r="S666" s="40">
        <f>VLOOKUP(E666,品牌型号对应工厂型号!A:E,5,0)</f>
        <v>5</v>
      </c>
      <c r="T666" s="38" t="str">
        <f>VLOOKUP(E666,品牌型号对应工厂型号!A:I,9,0)</f>
        <v>99:1.5mil DABL-10(G-15)</v>
      </c>
      <c r="V666" s="41" t="str">
        <f t="shared" si="21"/>
        <v>河南君行健 黄宝强 18939526901 gd</v>
      </c>
      <c r="W666" s="42" t="str">
        <f>VLOOKUP(E666,品牌型号对应工厂型号!A:H,6)</f>
        <v>北极光</v>
      </c>
    </row>
    <row r="667" spans="1:23" s="37" customFormat="1">
      <c r="A667" s="34">
        <v>43126</v>
      </c>
      <c r="B667" s="34">
        <v>1.4079053240711801</v>
      </c>
      <c r="C667" s="35" t="s">
        <v>1696</v>
      </c>
      <c r="D667" s="34" t="s">
        <v>1768</v>
      </c>
      <c r="E667" s="35" t="s">
        <v>661</v>
      </c>
      <c r="F667" s="34" t="s">
        <v>96</v>
      </c>
      <c r="G667" s="70">
        <v>1.524</v>
      </c>
      <c r="H667" s="34" t="s">
        <v>126</v>
      </c>
      <c r="I667" s="36" t="s">
        <v>44</v>
      </c>
      <c r="J667" s="70">
        <v>45.72</v>
      </c>
      <c r="K667" s="37" t="s">
        <v>1769</v>
      </c>
      <c r="L667" s="37" t="s">
        <v>95</v>
      </c>
      <c r="M667" s="70">
        <v>30</v>
      </c>
      <c r="N667" s="37" t="s">
        <v>59</v>
      </c>
      <c r="O667" s="37" t="s">
        <v>1699</v>
      </c>
      <c r="P667" s="38" t="str">
        <f>VLOOKUP(E667,品牌型号对应工厂型号!A:C,2,0)</f>
        <v>1.5mil DABL-20（G-15)</v>
      </c>
      <c r="Q667" s="38" t="str">
        <f>VLOOKUP(E667,品牌型号对应工厂型号!A:C,3,0)</f>
        <v>G-15</v>
      </c>
      <c r="R667" s="39" t="str">
        <f t="shared" si="20"/>
        <v>D12N2242P036</v>
      </c>
      <c r="S667" s="40">
        <f>VLOOKUP(E667,品牌型号对应工厂型号!A:E,5,0)</f>
        <v>5</v>
      </c>
      <c r="T667" s="38" t="str">
        <f>VLOOKUP(E667,品牌型号对应工厂型号!A:I,9,0)</f>
        <v>99:1.5mil DABL-10(G-15)</v>
      </c>
      <c r="V667" s="41" t="str">
        <f t="shared" si="21"/>
        <v>河南君行健 黄宝强 18939526901 gd</v>
      </c>
      <c r="W667" s="42" t="str">
        <f>VLOOKUP(E667,品牌型号对应工厂型号!A:H,6)</f>
        <v>北极光</v>
      </c>
    </row>
    <row r="668" spans="1:23" s="37" customFormat="1">
      <c r="A668" s="34">
        <v>43126</v>
      </c>
      <c r="B668" s="34">
        <v>1.4079053240711801</v>
      </c>
      <c r="C668" s="35" t="s">
        <v>1696</v>
      </c>
      <c r="D668" s="34" t="s">
        <v>1770</v>
      </c>
      <c r="E668" s="35" t="s">
        <v>661</v>
      </c>
      <c r="F668" s="34" t="s">
        <v>96</v>
      </c>
      <c r="G668" s="70">
        <v>1.524</v>
      </c>
      <c r="H668" s="34" t="s">
        <v>126</v>
      </c>
      <c r="I668" s="36" t="s">
        <v>44</v>
      </c>
      <c r="J668" s="70">
        <v>45.72</v>
      </c>
      <c r="K668" s="37" t="s">
        <v>1771</v>
      </c>
      <c r="L668" s="37" t="s">
        <v>95</v>
      </c>
      <c r="M668" s="70">
        <v>30</v>
      </c>
      <c r="N668" s="37" t="s">
        <v>59</v>
      </c>
      <c r="O668" s="37" t="s">
        <v>1699</v>
      </c>
      <c r="P668" s="38" t="str">
        <f>VLOOKUP(E668,品牌型号对应工厂型号!A:C,2,0)</f>
        <v>1.5mil DABL-20（G-15)</v>
      </c>
      <c r="Q668" s="38" t="str">
        <f>VLOOKUP(E668,品牌型号对应工厂型号!A:C,3,0)</f>
        <v>G-15</v>
      </c>
      <c r="R668" s="39" t="str">
        <f t="shared" si="20"/>
        <v>D12N2242P037</v>
      </c>
      <c r="S668" s="40">
        <f>VLOOKUP(E668,品牌型号对应工厂型号!A:E,5,0)</f>
        <v>5</v>
      </c>
      <c r="T668" s="38" t="str">
        <f>VLOOKUP(E668,品牌型号对应工厂型号!A:I,9,0)</f>
        <v>99:1.5mil DABL-10(G-15)</v>
      </c>
      <c r="V668" s="41" t="str">
        <f t="shared" si="21"/>
        <v>河南君行健 黄宝强 18939526901 gd</v>
      </c>
      <c r="W668" s="42" t="str">
        <f>VLOOKUP(E668,品牌型号对应工厂型号!A:H,6)</f>
        <v>北极光</v>
      </c>
    </row>
    <row r="669" spans="1:23" s="37" customFormat="1">
      <c r="A669" s="34">
        <v>43126</v>
      </c>
      <c r="B669" s="34">
        <v>1.4079053240711801</v>
      </c>
      <c r="C669" s="35" t="s">
        <v>1696</v>
      </c>
      <c r="D669" s="34" t="s">
        <v>1772</v>
      </c>
      <c r="E669" s="35" t="s">
        <v>661</v>
      </c>
      <c r="F669" s="34" t="s">
        <v>96</v>
      </c>
      <c r="G669" s="70">
        <v>1.524</v>
      </c>
      <c r="H669" s="34" t="s">
        <v>126</v>
      </c>
      <c r="I669" s="36" t="s">
        <v>44</v>
      </c>
      <c r="J669" s="70">
        <v>45.72</v>
      </c>
      <c r="K669" s="37" t="s">
        <v>1773</v>
      </c>
      <c r="L669" s="37" t="s">
        <v>95</v>
      </c>
      <c r="M669" s="70">
        <v>30</v>
      </c>
      <c r="N669" s="37" t="s">
        <v>59</v>
      </c>
      <c r="O669" s="37" t="s">
        <v>1699</v>
      </c>
      <c r="P669" s="38" t="str">
        <f>VLOOKUP(E669,品牌型号对应工厂型号!A:C,2,0)</f>
        <v>1.5mil DABL-20（G-15)</v>
      </c>
      <c r="Q669" s="38" t="str">
        <f>VLOOKUP(E669,品牌型号对应工厂型号!A:C,3,0)</f>
        <v>G-15</v>
      </c>
      <c r="R669" s="39" t="str">
        <f t="shared" si="20"/>
        <v>D12N2242P038</v>
      </c>
      <c r="S669" s="40">
        <f>VLOOKUP(E669,品牌型号对应工厂型号!A:E,5,0)</f>
        <v>5</v>
      </c>
      <c r="T669" s="38" t="str">
        <f>VLOOKUP(E669,品牌型号对应工厂型号!A:I,9,0)</f>
        <v>99:1.5mil DABL-10(G-15)</v>
      </c>
      <c r="V669" s="41" t="str">
        <f t="shared" si="21"/>
        <v>河南君行健 黄宝强 18939526901 gd</v>
      </c>
      <c r="W669" s="42" t="str">
        <f>VLOOKUP(E669,品牌型号对应工厂型号!A:H,6)</f>
        <v>北极光</v>
      </c>
    </row>
    <row r="670" spans="1:23" s="37" customFormat="1">
      <c r="A670" s="34">
        <v>43126</v>
      </c>
      <c r="B670" s="34">
        <v>1.4079053240711801</v>
      </c>
      <c r="C670" s="35" t="s">
        <v>1696</v>
      </c>
      <c r="D670" s="34" t="s">
        <v>1774</v>
      </c>
      <c r="E670" s="35" t="s">
        <v>661</v>
      </c>
      <c r="F670" s="34" t="s">
        <v>96</v>
      </c>
      <c r="G670" s="70">
        <v>1.524</v>
      </c>
      <c r="H670" s="34" t="s">
        <v>126</v>
      </c>
      <c r="I670" s="36" t="s">
        <v>44</v>
      </c>
      <c r="J670" s="70">
        <v>45.72</v>
      </c>
      <c r="K670" s="37" t="s">
        <v>1775</v>
      </c>
      <c r="L670" s="37" t="s">
        <v>95</v>
      </c>
      <c r="M670" s="70">
        <v>30</v>
      </c>
      <c r="N670" s="37" t="s">
        <v>59</v>
      </c>
      <c r="O670" s="37" t="s">
        <v>1699</v>
      </c>
      <c r="P670" s="38" t="str">
        <f>VLOOKUP(E670,品牌型号对应工厂型号!A:C,2,0)</f>
        <v>1.5mil DABL-20（G-15)</v>
      </c>
      <c r="Q670" s="38" t="str">
        <f>VLOOKUP(E670,品牌型号对应工厂型号!A:C,3,0)</f>
        <v>G-15</v>
      </c>
      <c r="R670" s="39" t="str">
        <f t="shared" si="20"/>
        <v>D12N2242P039</v>
      </c>
      <c r="S670" s="40">
        <f>VLOOKUP(E670,品牌型号对应工厂型号!A:E,5,0)</f>
        <v>5</v>
      </c>
      <c r="T670" s="38" t="str">
        <f>VLOOKUP(E670,品牌型号对应工厂型号!A:I,9,0)</f>
        <v>99:1.5mil DABL-10(G-15)</v>
      </c>
      <c r="V670" s="41" t="str">
        <f t="shared" si="21"/>
        <v>河南君行健 黄宝强 18939526901 gd</v>
      </c>
      <c r="W670" s="42" t="str">
        <f>VLOOKUP(E670,品牌型号对应工厂型号!A:H,6)</f>
        <v>北极光</v>
      </c>
    </row>
    <row r="671" spans="1:23" s="37" customFormat="1">
      <c r="A671" s="34">
        <v>43126</v>
      </c>
      <c r="B671" s="34">
        <v>1.4079053240711801</v>
      </c>
      <c r="C671" s="35" t="s">
        <v>1696</v>
      </c>
      <c r="D671" s="34" t="s">
        <v>1776</v>
      </c>
      <c r="E671" s="35" t="s">
        <v>661</v>
      </c>
      <c r="F671" s="34" t="s">
        <v>96</v>
      </c>
      <c r="G671" s="70">
        <v>1.524</v>
      </c>
      <c r="H671" s="34" t="s">
        <v>126</v>
      </c>
      <c r="I671" s="36" t="s">
        <v>44</v>
      </c>
      <c r="J671" s="70">
        <v>45.72</v>
      </c>
      <c r="K671" s="37" t="s">
        <v>1777</v>
      </c>
      <c r="L671" s="37" t="s">
        <v>95</v>
      </c>
      <c r="M671" s="70">
        <v>30</v>
      </c>
      <c r="N671" s="37" t="s">
        <v>59</v>
      </c>
      <c r="O671" s="37" t="s">
        <v>1699</v>
      </c>
      <c r="P671" s="38" t="str">
        <f>VLOOKUP(E671,品牌型号对应工厂型号!A:C,2,0)</f>
        <v>1.5mil DABL-20（G-15)</v>
      </c>
      <c r="Q671" s="38" t="str">
        <f>VLOOKUP(E671,品牌型号对应工厂型号!A:C,3,0)</f>
        <v>G-15</v>
      </c>
      <c r="R671" s="39" t="str">
        <f t="shared" si="20"/>
        <v>D12N2242P040</v>
      </c>
      <c r="S671" s="40">
        <f>VLOOKUP(E671,品牌型号对应工厂型号!A:E,5,0)</f>
        <v>5</v>
      </c>
      <c r="T671" s="38" t="str">
        <f>VLOOKUP(E671,品牌型号对应工厂型号!A:I,9,0)</f>
        <v>99:1.5mil DABL-10(G-15)</v>
      </c>
      <c r="V671" s="41" t="str">
        <f t="shared" si="21"/>
        <v>河南君行健 黄宝强 18939526901 gd</v>
      </c>
      <c r="W671" s="42" t="str">
        <f>VLOOKUP(E671,品牌型号对应工厂型号!A:H,6)</f>
        <v>北极光</v>
      </c>
    </row>
    <row r="672" spans="1:23" s="37" customFormat="1">
      <c r="A672" s="34">
        <v>43126</v>
      </c>
      <c r="B672" s="34">
        <v>1.4079053240711801</v>
      </c>
      <c r="C672" s="35" t="s">
        <v>1696</v>
      </c>
      <c r="D672" s="34" t="s">
        <v>1778</v>
      </c>
      <c r="E672" s="35" t="s">
        <v>661</v>
      </c>
      <c r="F672" s="34" t="s">
        <v>96</v>
      </c>
      <c r="G672" s="70">
        <v>1.524</v>
      </c>
      <c r="H672" s="34" t="s">
        <v>126</v>
      </c>
      <c r="I672" s="36" t="s">
        <v>44</v>
      </c>
      <c r="J672" s="70">
        <v>45.72</v>
      </c>
      <c r="K672" s="37" t="s">
        <v>1779</v>
      </c>
      <c r="L672" s="37" t="s">
        <v>95</v>
      </c>
      <c r="M672" s="70">
        <v>30</v>
      </c>
      <c r="N672" s="37" t="s">
        <v>59</v>
      </c>
      <c r="O672" s="37" t="s">
        <v>1699</v>
      </c>
      <c r="P672" s="38" t="str">
        <f>VLOOKUP(E672,品牌型号对应工厂型号!A:C,2,0)</f>
        <v>1.5mil DABL-20（G-15)</v>
      </c>
      <c r="Q672" s="38" t="str">
        <f>VLOOKUP(E672,品牌型号对应工厂型号!A:C,3,0)</f>
        <v>G-15</v>
      </c>
      <c r="R672" s="39" t="str">
        <f t="shared" si="20"/>
        <v>D12N2242P041</v>
      </c>
      <c r="S672" s="40">
        <f>VLOOKUP(E672,品牌型号对应工厂型号!A:E,5,0)</f>
        <v>5</v>
      </c>
      <c r="T672" s="38" t="str">
        <f>VLOOKUP(E672,品牌型号对应工厂型号!A:I,9,0)</f>
        <v>99:1.5mil DABL-10(G-15)</v>
      </c>
      <c r="V672" s="41" t="str">
        <f t="shared" si="21"/>
        <v>河南君行健 黄宝强 18939526901 gd</v>
      </c>
      <c r="W672" s="42" t="str">
        <f>VLOOKUP(E672,品牌型号对应工厂型号!A:H,6)</f>
        <v>北极光</v>
      </c>
    </row>
    <row r="673" spans="1:23" s="37" customFormat="1">
      <c r="A673" s="34">
        <v>43126</v>
      </c>
      <c r="B673" s="34">
        <v>1.4079053240711801</v>
      </c>
      <c r="C673" s="35" t="s">
        <v>1696</v>
      </c>
      <c r="D673" s="34" t="s">
        <v>1780</v>
      </c>
      <c r="E673" s="35" t="s">
        <v>661</v>
      </c>
      <c r="F673" s="34" t="s">
        <v>96</v>
      </c>
      <c r="G673" s="70">
        <v>1.524</v>
      </c>
      <c r="H673" s="34" t="s">
        <v>126</v>
      </c>
      <c r="I673" s="36" t="s">
        <v>44</v>
      </c>
      <c r="J673" s="70">
        <v>45.72</v>
      </c>
      <c r="K673" s="37" t="s">
        <v>1781</v>
      </c>
      <c r="L673" s="37" t="s">
        <v>95</v>
      </c>
      <c r="M673" s="70">
        <v>30</v>
      </c>
      <c r="N673" s="37" t="s">
        <v>59</v>
      </c>
      <c r="O673" s="37" t="s">
        <v>1699</v>
      </c>
      <c r="P673" s="38" t="str">
        <f>VLOOKUP(E673,品牌型号对应工厂型号!A:C,2,0)</f>
        <v>1.5mil DABL-20（G-15)</v>
      </c>
      <c r="Q673" s="38" t="str">
        <f>VLOOKUP(E673,品牌型号对应工厂型号!A:C,3,0)</f>
        <v>G-15</v>
      </c>
      <c r="R673" s="39" t="str">
        <f t="shared" si="20"/>
        <v>D12N2242P042</v>
      </c>
      <c r="S673" s="40">
        <f>VLOOKUP(E673,品牌型号对应工厂型号!A:E,5,0)</f>
        <v>5</v>
      </c>
      <c r="T673" s="38" t="str">
        <f>VLOOKUP(E673,品牌型号对应工厂型号!A:I,9,0)</f>
        <v>99:1.5mil DABL-10(G-15)</v>
      </c>
      <c r="V673" s="41" t="str">
        <f t="shared" si="21"/>
        <v>河南君行健 黄宝强 18939526901 gd</v>
      </c>
      <c r="W673" s="42" t="str">
        <f>VLOOKUP(E673,品牌型号对应工厂型号!A:H,6)</f>
        <v>北极光</v>
      </c>
    </row>
    <row r="674" spans="1:23" s="37" customFormat="1">
      <c r="A674" s="34">
        <v>43126</v>
      </c>
      <c r="B674" s="34">
        <v>1.4079053240711801</v>
      </c>
      <c r="C674" s="35" t="s">
        <v>1696</v>
      </c>
      <c r="D674" s="34" t="s">
        <v>1782</v>
      </c>
      <c r="E674" s="35" t="s">
        <v>661</v>
      </c>
      <c r="F674" s="34" t="s">
        <v>96</v>
      </c>
      <c r="G674" s="70">
        <v>1.524</v>
      </c>
      <c r="H674" s="34" t="s">
        <v>126</v>
      </c>
      <c r="I674" s="36" t="s">
        <v>44</v>
      </c>
      <c r="J674" s="70">
        <v>45.72</v>
      </c>
      <c r="K674" s="37" t="s">
        <v>1783</v>
      </c>
      <c r="L674" s="37" t="s">
        <v>95</v>
      </c>
      <c r="M674" s="70">
        <v>30</v>
      </c>
      <c r="N674" s="37" t="s">
        <v>59</v>
      </c>
      <c r="O674" s="37" t="s">
        <v>1699</v>
      </c>
      <c r="P674" s="38" t="str">
        <f>VLOOKUP(E674,品牌型号对应工厂型号!A:C,2,0)</f>
        <v>1.5mil DABL-20（G-15)</v>
      </c>
      <c r="Q674" s="38" t="str">
        <f>VLOOKUP(E674,品牌型号对应工厂型号!A:C,3,0)</f>
        <v>G-15</v>
      </c>
      <c r="R674" s="39" t="str">
        <f t="shared" si="20"/>
        <v>D12N2242P043</v>
      </c>
      <c r="S674" s="40">
        <f>VLOOKUP(E674,品牌型号对应工厂型号!A:E,5,0)</f>
        <v>5</v>
      </c>
      <c r="T674" s="38" t="str">
        <f>VLOOKUP(E674,品牌型号对应工厂型号!A:I,9,0)</f>
        <v>99:1.5mil DABL-10(G-15)</v>
      </c>
      <c r="V674" s="41" t="str">
        <f t="shared" si="21"/>
        <v>河南君行健 黄宝强 18939526901 gd</v>
      </c>
      <c r="W674" s="42" t="str">
        <f>VLOOKUP(E674,品牌型号对应工厂型号!A:H,6)</f>
        <v>北极光</v>
      </c>
    </row>
    <row r="675" spans="1:23" s="37" customFormat="1">
      <c r="A675" s="34">
        <v>43126</v>
      </c>
      <c r="B675" s="34">
        <v>1.4079053240711801</v>
      </c>
      <c r="C675" s="35" t="s">
        <v>1696</v>
      </c>
      <c r="D675" s="34" t="s">
        <v>1784</v>
      </c>
      <c r="E675" s="35" t="s">
        <v>661</v>
      </c>
      <c r="F675" s="34" t="s">
        <v>96</v>
      </c>
      <c r="G675" s="70">
        <v>1.524</v>
      </c>
      <c r="H675" s="34" t="s">
        <v>126</v>
      </c>
      <c r="I675" s="36" t="s">
        <v>44</v>
      </c>
      <c r="J675" s="70">
        <v>45.72</v>
      </c>
      <c r="K675" s="37" t="s">
        <v>1785</v>
      </c>
      <c r="L675" s="37" t="s">
        <v>95</v>
      </c>
      <c r="M675" s="70">
        <v>30</v>
      </c>
      <c r="N675" s="37" t="s">
        <v>59</v>
      </c>
      <c r="O675" s="37" t="s">
        <v>1699</v>
      </c>
      <c r="P675" s="38" t="str">
        <f>VLOOKUP(E675,品牌型号对应工厂型号!A:C,2,0)</f>
        <v>1.5mil DABL-20（G-15)</v>
      </c>
      <c r="Q675" s="38" t="str">
        <f>VLOOKUP(E675,品牌型号对应工厂型号!A:C,3,0)</f>
        <v>G-15</v>
      </c>
      <c r="R675" s="39" t="str">
        <f t="shared" si="20"/>
        <v>D12N2242P044</v>
      </c>
      <c r="S675" s="40">
        <f>VLOOKUP(E675,品牌型号对应工厂型号!A:E,5,0)</f>
        <v>5</v>
      </c>
      <c r="T675" s="38" t="str">
        <f>VLOOKUP(E675,品牌型号对应工厂型号!A:I,9,0)</f>
        <v>99:1.5mil DABL-10(G-15)</v>
      </c>
      <c r="V675" s="41" t="str">
        <f t="shared" si="21"/>
        <v>河南君行健 黄宝强 18939526901 gd</v>
      </c>
      <c r="W675" s="42" t="str">
        <f>VLOOKUP(E675,品牌型号对应工厂型号!A:H,6)</f>
        <v>北极光</v>
      </c>
    </row>
    <row r="676" spans="1:23" s="37" customFormat="1">
      <c r="A676" s="34">
        <v>43126</v>
      </c>
      <c r="B676" s="34">
        <v>1.4079053240711801</v>
      </c>
      <c r="C676" s="35" t="s">
        <v>1696</v>
      </c>
      <c r="D676" s="34" t="s">
        <v>1786</v>
      </c>
      <c r="E676" s="35" t="s">
        <v>661</v>
      </c>
      <c r="F676" s="34" t="s">
        <v>96</v>
      </c>
      <c r="G676" s="70">
        <v>1.524</v>
      </c>
      <c r="H676" s="34" t="s">
        <v>126</v>
      </c>
      <c r="I676" s="36" t="s">
        <v>44</v>
      </c>
      <c r="J676" s="70">
        <v>45.72</v>
      </c>
      <c r="K676" s="37" t="s">
        <v>1787</v>
      </c>
      <c r="L676" s="37" t="s">
        <v>95</v>
      </c>
      <c r="M676" s="70">
        <v>30</v>
      </c>
      <c r="N676" s="37" t="s">
        <v>59</v>
      </c>
      <c r="O676" s="37" t="s">
        <v>1699</v>
      </c>
      <c r="P676" s="38" t="str">
        <f>VLOOKUP(E676,品牌型号对应工厂型号!A:C,2,0)</f>
        <v>1.5mil DABL-20（G-15)</v>
      </c>
      <c r="Q676" s="38" t="str">
        <f>VLOOKUP(E676,品牌型号对应工厂型号!A:C,3,0)</f>
        <v>G-15</v>
      </c>
      <c r="R676" s="39" t="str">
        <f t="shared" si="20"/>
        <v>D12N2242P045</v>
      </c>
      <c r="S676" s="40">
        <f>VLOOKUP(E676,品牌型号对应工厂型号!A:E,5,0)</f>
        <v>5</v>
      </c>
      <c r="T676" s="38" t="str">
        <f>VLOOKUP(E676,品牌型号对应工厂型号!A:I,9,0)</f>
        <v>99:1.5mil DABL-10(G-15)</v>
      </c>
      <c r="V676" s="41" t="str">
        <f t="shared" si="21"/>
        <v>河南君行健 黄宝强 18939526901 gd</v>
      </c>
      <c r="W676" s="42" t="str">
        <f>VLOOKUP(E676,品牌型号对应工厂型号!A:H,6)</f>
        <v>北极光</v>
      </c>
    </row>
    <row r="677" spans="1:23" s="37" customFormat="1">
      <c r="A677" s="34">
        <v>43126</v>
      </c>
      <c r="B677" s="34">
        <v>1.4079053240711801</v>
      </c>
      <c r="C677" s="35" t="s">
        <v>1696</v>
      </c>
      <c r="D677" s="34" t="s">
        <v>1788</v>
      </c>
      <c r="E677" s="35" t="s">
        <v>661</v>
      </c>
      <c r="F677" s="34" t="s">
        <v>96</v>
      </c>
      <c r="G677" s="70">
        <v>1.524</v>
      </c>
      <c r="H677" s="34" t="s">
        <v>126</v>
      </c>
      <c r="I677" s="36" t="s">
        <v>44</v>
      </c>
      <c r="J677" s="70">
        <v>45.72</v>
      </c>
      <c r="K677" s="37" t="s">
        <v>1789</v>
      </c>
      <c r="L677" s="37" t="s">
        <v>95</v>
      </c>
      <c r="M677" s="70">
        <v>30</v>
      </c>
      <c r="N677" s="37" t="s">
        <v>59</v>
      </c>
      <c r="O677" s="37" t="s">
        <v>1699</v>
      </c>
      <c r="P677" s="38" t="str">
        <f>VLOOKUP(E677,品牌型号对应工厂型号!A:C,2,0)</f>
        <v>1.5mil DABL-20（G-15)</v>
      </c>
      <c r="Q677" s="38" t="str">
        <f>VLOOKUP(E677,品牌型号对应工厂型号!A:C,3,0)</f>
        <v>G-15</v>
      </c>
      <c r="R677" s="39" t="str">
        <f t="shared" si="20"/>
        <v>D12N2242P046</v>
      </c>
      <c r="S677" s="40">
        <f>VLOOKUP(E677,品牌型号对应工厂型号!A:E,5,0)</f>
        <v>5</v>
      </c>
      <c r="T677" s="38" t="str">
        <f>VLOOKUP(E677,品牌型号对应工厂型号!A:I,9,0)</f>
        <v>99:1.5mil DABL-10(G-15)</v>
      </c>
      <c r="V677" s="41" t="str">
        <f t="shared" si="21"/>
        <v>河南君行健 黄宝强 18939526901 gd</v>
      </c>
      <c r="W677" s="42" t="str">
        <f>VLOOKUP(E677,品牌型号对应工厂型号!A:H,6)</f>
        <v>北极光</v>
      </c>
    </row>
    <row r="678" spans="1:23" s="37" customFormat="1">
      <c r="A678" s="34">
        <v>43126</v>
      </c>
      <c r="B678" s="34">
        <v>1.4079053240711801</v>
      </c>
      <c r="C678" s="35" t="s">
        <v>1696</v>
      </c>
      <c r="D678" s="34" t="s">
        <v>1790</v>
      </c>
      <c r="E678" s="35" t="s">
        <v>661</v>
      </c>
      <c r="F678" s="34" t="s">
        <v>96</v>
      </c>
      <c r="G678" s="70">
        <v>1.524</v>
      </c>
      <c r="H678" s="34" t="s">
        <v>126</v>
      </c>
      <c r="I678" s="36" t="s">
        <v>44</v>
      </c>
      <c r="J678" s="70">
        <v>45.72</v>
      </c>
      <c r="K678" s="37" t="s">
        <v>1791</v>
      </c>
      <c r="L678" s="37" t="s">
        <v>95</v>
      </c>
      <c r="M678" s="70">
        <v>30</v>
      </c>
      <c r="N678" s="37" t="s">
        <v>59</v>
      </c>
      <c r="O678" s="37" t="s">
        <v>1699</v>
      </c>
      <c r="P678" s="38" t="str">
        <f>VLOOKUP(E678,品牌型号对应工厂型号!A:C,2,0)</f>
        <v>1.5mil DABL-20（G-15)</v>
      </c>
      <c r="Q678" s="38" t="str">
        <f>VLOOKUP(E678,品牌型号对应工厂型号!A:C,3,0)</f>
        <v>G-15</v>
      </c>
      <c r="R678" s="39" t="str">
        <f t="shared" si="20"/>
        <v>D12N2242P047</v>
      </c>
      <c r="S678" s="40">
        <f>VLOOKUP(E678,品牌型号对应工厂型号!A:E,5,0)</f>
        <v>5</v>
      </c>
      <c r="T678" s="38" t="str">
        <f>VLOOKUP(E678,品牌型号对应工厂型号!A:I,9,0)</f>
        <v>99:1.5mil DABL-10(G-15)</v>
      </c>
      <c r="V678" s="41" t="str">
        <f t="shared" si="21"/>
        <v>河南君行健 黄宝强 18939526901 gd</v>
      </c>
      <c r="W678" s="42" t="str">
        <f>VLOOKUP(E678,品牌型号对应工厂型号!A:H,6)</f>
        <v>北极光</v>
      </c>
    </row>
    <row r="679" spans="1:23" s="37" customFormat="1">
      <c r="A679" s="34">
        <v>43126</v>
      </c>
      <c r="B679" s="34">
        <v>1.4079053240711801</v>
      </c>
      <c r="C679" s="35" t="s">
        <v>1696</v>
      </c>
      <c r="D679" s="34" t="s">
        <v>1792</v>
      </c>
      <c r="E679" s="35" t="s">
        <v>661</v>
      </c>
      <c r="F679" s="34" t="s">
        <v>96</v>
      </c>
      <c r="G679" s="70">
        <v>1.524</v>
      </c>
      <c r="H679" s="34" t="s">
        <v>126</v>
      </c>
      <c r="I679" s="36" t="s">
        <v>44</v>
      </c>
      <c r="J679" s="70">
        <v>45.72</v>
      </c>
      <c r="K679" s="37" t="s">
        <v>1793</v>
      </c>
      <c r="L679" s="37" t="s">
        <v>95</v>
      </c>
      <c r="M679" s="70">
        <v>30</v>
      </c>
      <c r="N679" s="37" t="s">
        <v>59</v>
      </c>
      <c r="O679" s="37" t="s">
        <v>1699</v>
      </c>
      <c r="P679" s="38" t="str">
        <f>VLOOKUP(E679,品牌型号对应工厂型号!A:C,2,0)</f>
        <v>1.5mil DABL-20（G-15)</v>
      </c>
      <c r="Q679" s="38" t="str">
        <f>VLOOKUP(E679,品牌型号对应工厂型号!A:C,3,0)</f>
        <v>G-15</v>
      </c>
      <c r="R679" s="39" t="str">
        <f t="shared" si="20"/>
        <v>D12N2242P048</v>
      </c>
      <c r="S679" s="40">
        <f>VLOOKUP(E679,品牌型号对应工厂型号!A:E,5,0)</f>
        <v>5</v>
      </c>
      <c r="T679" s="38" t="str">
        <f>VLOOKUP(E679,品牌型号对应工厂型号!A:I,9,0)</f>
        <v>99:1.5mil DABL-10(G-15)</v>
      </c>
      <c r="V679" s="41" t="str">
        <f t="shared" si="21"/>
        <v>河南君行健 黄宝强 18939526901 gd</v>
      </c>
      <c r="W679" s="42" t="str">
        <f>VLOOKUP(E679,品牌型号对应工厂型号!A:H,6)</f>
        <v>北极光</v>
      </c>
    </row>
    <row r="680" spans="1:23" s="37" customFormat="1">
      <c r="A680" s="34">
        <v>43126</v>
      </c>
      <c r="B680" s="34">
        <v>1.4079053240711801</v>
      </c>
      <c r="C680" s="35" t="s">
        <v>1696</v>
      </c>
      <c r="D680" s="34" t="s">
        <v>1794</v>
      </c>
      <c r="E680" s="35" t="s">
        <v>661</v>
      </c>
      <c r="F680" s="34" t="s">
        <v>96</v>
      </c>
      <c r="G680" s="70">
        <v>1.524</v>
      </c>
      <c r="H680" s="34" t="s">
        <v>126</v>
      </c>
      <c r="I680" s="36" t="s">
        <v>44</v>
      </c>
      <c r="J680" s="70">
        <v>45.72</v>
      </c>
      <c r="K680" s="37" t="s">
        <v>1795</v>
      </c>
      <c r="L680" s="37" t="s">
        <v>95</v>
      </c>
      <c r="M680" s="70">
        <v>30</v>
      </c>
      <c r="N680" s="37" t="s">
        <v>59</v>
      </c>
      <c r="O680" s="37" t="s">
        <v>1699</v>
      </c>
      <c r="P680" s="38" t="str">
        <f>VLOOKUP(E680,品牌型号对应工厂型号!A:C,2,0)</f>
        <v>1.5mil DABL-20（G-15)</v>
      </c>
      <c r="Q680" s="38" t="str">
        <f>VLOOKUP(E680,品牌型号对应工厂型号!A:C,3,0)</f>
        <v>G-15</v>
      </c>
      <c r="R680" s="39" t="str">
        <f t="shared" si="20"/>
        <v>D12N2243P047</v>
      </c>
      <c r="S680" s="40">
        <f>VLOOKUP(E680,品牌型号对应工厂型号!A:E,5,0)</f>
        <v>5</v>
      </c>
      <c r="T680" s="38" t="str">
        <f>VLOOKUP(E680,品牌型号对应工厂型号!A:I,9,0)</f>
        <v>99:1.5mil DABL-10(G-15)</v>
      </c>
      <c r="V680" s="41" t="str">
        <f t="shared" si="21"/>
        <v>河南君行健 黄宝强 18939526901 gd</v>
      </c>
      <c r="W680" s="42" t="str">
        <f>VLOOKUP(E680,品牌型号对应工厂型号!A:H,6)</f>
        <v>北极光</v>
      </c>
    </row>
    <row r="681" spans="1:23" s="37" customFormat="1">
      <c r="A681" s="34">
        <v>43126</v>
      </c>
      <c r="B681" s="34">
        <v>1.4079053240711801</v>
      </c>
      <c r="C681" s="35" t="s">
        <v>1696</v>
      </c>
      <c r="D681" s="34" t="s">
        <v>1796</v>
      </c>
      <c r="E681" s="35" t="s">
        <v>661</v>
      </c>
      <c r="F681" s="34" t="s">
        <v>96</v>
      </c>
      <c r="G681" s="70">
        <v>1.524</v>
      </c>
      <c r="H681" s="34" t="s">
        <v>126</v>
      </c>
      <c r="I681" s="36" t="s">
        <v>44</v>
      </c>
      <c r="J681" s="70">
        <v>45.72</v>
      </c>
      <c r="K681" s="37" t="s">
        <v>1797</v>
      </c>
      <c r="L681" s="37" t="s">
        <v>95</v>
      </c>
      <c r="M681" s="70">
        <v>30</v>
      </c>
      <c r="N681" s="37" t="s">
        <v>59</v>
      </c>
      <c r="O681" s="37" t="s">
        <v>1699</v>
      </c>
      <c r="P681" s="38" t="str">
        <f>VLOOKUP(E681,品牌型号对应工厂型号!A:C,2,0)</f>
        <v>1.5mil DABL-20（G-15)</v>
      </c>
      <c r="Q681" s="38" t="str">
        <f>VLOOKUP(E681,品牌型号对应工厂型号!A:C,3,0)</f>
        <v>G-15</v>
      </c>
      <c r="R681" s="39" t="str">
        <f t="shared" si="20"/>
        <v>D12N2243P046</v>
      </c>
      <c r="S681" s="40">
        <f>VLOOKUP(E681,品牌型号对应工厂型号!A:E,5,0)</f>
        <v>5</v>
      </c>
      <c r="T681" s="38" t="str">
        <f>VLOOKUP(E681,品牌型号对应工厂型号!A:I,9,0)</f>
        <v>99:1.5mil DABL-10(G-15)</v>
      </c>
      <c r="V681" s="41" t="str">
        <f t="shared" si="21"/>
        <v>河南君行健 黄宝强 18939526901 gd</v>
      </c>
      <c r="W681" s="42" t="str">
        <f>VLOOKUP(E681,品牌型号对应工厂型号!A:H,6)</f>
        <v>北极光</v>
      </c>
    </row>
    <row r="682" spans="1:23" s="37" customFormat="1">
      <c r="A682" s="34">
        <v>43126</v>
      </c>
      <c r="B682" s="34">
        <v>1.4079053240711801</v>
      </c>
      <c r="C682" s="35" t="s">
        <v>1696</v>
      </c>
      <c r="D682" s="34" t="s">
        <v>1798</v>
      </c>
      <c r="E682" s="35" t="s">
        <v>661</v>
      </c>
      <c r="F682" s="34" t="s">
        <v>96</v>
      </c>
      <c r="G682" s="70">
        <v>1.524</v>
      </c>
      <c r="H682" s="34" t="s">
        <v>126</v>
      </c>
      <c r="I682" s="36" t="s">
        <v>44</v>
      </c>
      <c r="J682" s="70">
        <v>45.72</v>
      </c>
      <c r="K682" s="37" t="s">
        <v>1799</v>
      </c>
      <c r="L682" s="37" t="s">
        <v>95</v>
      </c>
      <c r="M682" s="70">
        <v>30</v>
      </c>
      <c r="N682" s="37" t="s">
        <v>59</v>
      </c>
      <c r="O682" s="37" t="s">
        <v>1699</v>
      </c>
      <c r="P682" s="38" t="str">
        <f>VLOOKUP(E682,品牌型号对应工厂型号!A:C,2,0)</f>
        <v>1.5mil DABL-20（G-15)</v>
      </c>
      <c r="Q682" s="38" t="str">
        <f>VLOOKUP(E682,品牌型号对应工厂型号!A:C,3,0)</f>
        <v>G-15</v>
      </c>
      <c r="R682" s="39" t="str">
        <f t="shared" si="20"/>
        <v>D12N2243P045</v>
      </c>
      <c r="S682" s="40">
        <f>VLOOKUP(E682,品牌型号对应工厂型号!A:E,5,0)</f>
        <v>5</v>
      </c>
      <c r="T682" s="38" t="str">
        <f>VLOOKUP(E682,品牌型号对应工厂型号!A:I,9,0)</f>
        <v>99:1.5mil DABL-10(G-15)</v>
      </c>
      <c r="V682" s="41" t="str">
        <f t="shared" si="21"/>
        <v>河南君行健 黄宝强 18939526901 gd</v>
      </c>
      <c r="W682" s="42" t="str">
        <f>VLOOKUP(E682,品牌型号对应工厂型号!A:H,6)</f>
        <v>北极光</v>
      </c>
    </row>
    <row r="683" spans="1:23" s="37" customFormat="1">
      <c r="A683" s="34">
        <v>43126</v>
      </c>
      <c r="B683" s="34">
        <v>1.4079053240711801</v>
      </c>
      <c r="C683" s="35" t="s">
        <v>1696</v>
      </c>
      <c r="D683" s="34" t="s">
        <v>1800</v>
      </c>
      <c r="E683" s="35" t="s">
        <v>661</v>
      </c>
      <c r="F683" s="34" t="s">
        <v>96</v>
      </c>
      <c r="G683" s="70">
        <v>1.524</v>
      </c>
      <c r="H683" s="34" t="s">
        <v>126</v>
      </c>
      <c r="I683" s="36" t="s">
        <v>44</v>
      </c>
      <c r="J683" s="70">
        <v>45.72</v>
      </c>
      <c r="K683" s="37" t="s">
        <v>1801</v>
      </c>
      <c r="L683" s="37" t="s">
        <v>95</v>
      </c>
      <c r="M683" s="70">
        <v>30</v>
      </c>
      <c r="N683" s="37" t="s">
        <v>59</v>
      </c>
      <c r="O683" s="37" t="s">
        <v>1699</v>
      </c>
      <c r="P683" s="38" t="str">
        <f>VLOOKUP(E683,品牌型号对应工厂型号!A:C,2,0)</f>
        <v>1.5mil DABL-20（G-15)</v>
      </c>
      <c r="Q683" s="38" t="str">
        <f>VLOOKUP(E683,品牌型号对应工厂型号!A:C,3,0)</f>
        <v>G-15</v>
      </c>
      <c r="R683" s="39" t="str">
        <f t="shared" si="20"/>
        <v>D12N2243P044</v>
      </c>
      <c r="S683" s="40">
        <f>VLOOKUP(E683,品牌型号对应工厂型号!A:E,5,0)</f>
        <v>5</v>
      </c>
      <c r="T683" s="38" t="str">
        <f>VLOOKUP(E683,品牌型号对应工厂型号!A:I,9,0)</f>
        <v>99:1.5mil DABL-10(G-15)</v>
      </c>
      <c r="V683" s="41" t="str">
        <f t="shared" si="21"/>
        <v>河南君行健 黄宝强 18939526901 gd</v>
      </c>
      <c r="W683" s="42" t="str">
        <f>VLOOKUP(E683,品牌型号对应工厂型号!A:H,6)</f>
        <v>北极光</v>
      </c>
    </row>
    <row r="684" spans="1:23" s="37" customFormat="1">
      <c r="A684" s="34">
        <v>43126</v>
      </c>
      <c r="B684" s="34">
        <v>1.4079053240711801</v>
      </c>
      <c r="C684" s="35" t="s">
        <v>1696</v>
      </c>
      <c r="D684" s="34" t="s">
        <v>1802</v>
      </c>
      <c r="E684" s="35" t="s">
        <v>661</v>
      </c>
      <c r="F684" s="34" t="s">
        <v>96</v>
      </c>
      <c r="G684" s="70">
        <v>1.524</v>
      </c>
      <c r="H684" s="34" t="s">
        <v>126</v>
      </c>
      <c r="I684" s="36" t="s">
        <v>44</v>
      </c>
      <c r="J684" s="70">
        <v>45.72</v>
      </c>
      <c r="K684" s="37" t="s">
        <v>1803</v>
      </c>
      <c r="L684" s="37" t="s">
        <v>95</v>
      </c>
      <c r="M684" s="70">
        <v>30</v>
      </c>
      <c r="N684" s="37" t="s">
        <v>59</v>
      </c>
      <c r="O684" s="37" t="s">
        <v>1699</v>
      </c>
      <c r="P684" s="38" t="str">
        <f>VLOOKUP(E684,品牌型号对应工厂型号!A:C,2,0)</f>
        <v>1.5mil DABL-20（G-15)</v>
      </c>
      <c r="Q684" s="38" t="str">
        <f>VLOOKUP(E684,品牌型号对应工厂型号!A:C,3,0)</f>
        <v>G-15</v>
      </c>
      <c r="R684" s="39" t="str">
        <f t="shared" si="20"/>
        <v>D12N2243P043</v>
      </c>
      <c r="S684" s="40">
        <f>VLOOKUP(E684,品牌型号对应工厂型号!A:E,5,0)</f>
        <v>5</v>
      </c>
      <c r="T684" s="38" t="str">
        <f>VLOOKUP(E684,品牌型号对应工厂型号!A:I,9,0)</f>
        <v>99:1.5mil DABL-10(G-15)</v>
      </c>
      <c r="V684" s="41" t="str">
        <f t="shared" si="21"/>
        <v>河南君行健 黄宝强 18939526901 gd</v>
      </c>
      <c r="W684" s="42" t="str">
        <f>VLOOKUP(E684,品牌型号对应工厂型号!A:H,6)</f>
        <v>北极光</v>
      </c>
    </row>
    <row r="685" spans="1:23" s="37" customFormat="1">
      <c r="A685" s="34">
        <v>43126</v>
      </c>
      <c r="B685" s="34">
        <v>1.4079053240711801</v>
      </c>
      <c r="C685" s="35" t="s">
        <v>1696</v>
      </c>
      <c r="D685" s="34" t="s">
        <v>1804</v>
      </c>
      <c r="E685" s="35" t="s">
        <v>661</v>
      </c>
      <c r="F685" s="34" t="s">
        <v>96</v>
      </c>
      <c r="G685" s="70">
        <v>1.524</v>
      </c>
      <c r="H685" s="34" t="s">
        <v>126</v>
      </c>
      <c r="I685" s="36" t="s">
        <v>44</v>
      </c>
      <c r="J685" s="70">
        <v>45.72</v>
      </c>
      <c r="K685" s="37" t="s">
        <v>1805</v>
      </c>
      <c r="L685" s="37" t="s">
        <v>95</v>
      </c>
      <c r="M685" s="70">
        <v>30</v>
      </c>
      <c r="N685" s="37" t="s">
        <v>59</v>
      </c>
      <c r="O685" s="37" t="s">
        <v>1699</v>
      </c>
      <c r="P685" s="38" t="str">
        <f>VLOOKUP(E685,品牌型号对应工厂型号!A:C,2,0)</f>
        <v>1.5mil DABL-20（G-15)</v>
      </c>
      <c r="Q685" s="38" t="str">
        <f>VLOOKUP(E685,品牌型号对应工厂型号!A:C,3,0)</f>
        <v>G-15</v>
      </c>
      <c r="R685" s="39" t="str">
        <f t="shared" si="20"/>
        <v>D12N2243P042</v>
      </c>
      <c r="S685" s="40">
        <f>VLOOKUP(E685,品牌型号对应工厂型号!A:E,5,0)</f>
        <v>5</v>
      </c>
      <c r="T685" s="38" t="str">
        <f>VLOOKUP(E685,品牌型号对应工厂型号!A:I,9,0)</f>
        <v>99:1.5mil DABL-10(G-15)</v>
      </c>
      <c r="V685" s="41" t="str">
        <f t="shared" si="21"/>
        <v>河南君行健 黄宝强 18939526901 gd</v>
      </c>
      <c r="W685" s="42" t="str">
        <f>VLOOKUP(E685,品牌型号对应工厂型号!A:H,6)</f>
        <v>北极光</v>
      </c>
    </row>
    <row r="686" spans="1:23" s="37" customFormat="1">
      <c r="A686" s="34">
        <v>43126</v>
      </c>
      <c r="B686" s="34">
        <v>1.4079053240711801</v>
      </c>
      <c r="C686" s="35" t="s">
        <v>1696</v>
      </c>
      <c r="D686" s="34" t="s">
        <v>1806</v>
      </c>
      <c r="E686" s="35" t="s">
        <v>661</v>
      </c>
      <c r="F686" s="34" t="s">
        <v>96</v>
      </c>
      <c r="G686" s="70">
        <v>1.524</v>
      </c>
      <c r="H686" s="34" t="s">
        <v>126</v>
      </c>
      <c r="I686" s="36" t="s">
        <v>44</v>
      </c>
      <c r="J686" s="70">
        <v>45.72</v>
      </c>
      <c r="K686" s="37" t="s">
        <v>1807</v>
      </c>
      <c r="L686" s="37" t="s">
        <v>95</v>
      </c>
      <c r="M686" s="70">
        <v>30</v>
      </c>
      <c r="N686" s="37" t="s">
        <v>59</v>
      </c>
      <c r="O686" s="37" t="s">
        <v>1699</v>
      </c>
      <c r="P686" s="38" t="str">
        <f>VLOOKUP(E686,品牌型号对应工厂型号!A:C,2,0)</f>
        <v>1.5mil DABL-20（G-15)</v>
      </c>
      <c r="Q686" s="38" t="str">
        <f>VLOOKUP(E686,品牌型号对应工厂型号!A:C,3,0)</f>
        <v>G-15</v>
      </c>
      <c r="R686" s="39" t="str">
        <f t="shared" si="20"/>
        <v>D12N2243P038</v>
      </c>
      <c r="S686" s="40">
        <f>VLOOKUP(E686,品牌型号对应工厂型号!A:E,5,0)</f>
        <v>5</v>
      </c>
      <c r="T686" s="38" t="str">
        <f>VLOOKUP(E686,品牌型号对应工厂型号!A:I,9,0)</f>
        <v>99:1.5mil DABL-10(G-15)</v>
      </c>
      <c r="V686" s="41" t="str">
        <f t="shared" si="21"/>
        <v>河南君行健 黄宝强 18939526901 gd</v>
      </c>
      <c r="W686" s="42" t="str">
        <f>VLOOKUP(E686,品牌型号对应工厂型号!A:H,6)</f>
        <v>北极光</v>
      </c>
    </row>
    <row r="687" spans="1:23" s="37" customFormat="1">
      <c r="A687" s="34">
        <v>43126</v>
      </c>
      <c r="B687" s="34">
        <v>1.4079053240711801</v>
      </c>
      <c r="C687" s="35" t="s">
        <v>1696</v>
      </c>
      <c r="D687" s="34" t="s">
        <v>1808</v>
      </c>
      <c r="E687" s="35" t="s">
        <v>661</v>
      </c>
      <c r="F687" s="34" t="s">
        <v>96</v>
      </c>
      <c r="G687" s="70">
        <v>1.524</v>
      </c>
      <c r="H687" s="34" t="s">
        <v>126</v>
      </c>
      <c r="I687" s="36" t="s">
        <v>44</v>
      </c>
      <c r="J687" s="70">
        <v>45.72</v>
      </c>
      <c r="K687" s="37" t="s">
        <v>1809</v>
      </c>
      <c r="L687" s="37" t="s">
        <v>95</v>
      </c>
      <c r="M687" s="70">
        <v>30</v>
      </c>
      <c r="N687" s="37" t="s">
        <v>59</v>
      </c>
      <c r="O687" s="37" t="s">
        <v>1699</v>
      </c>
      <c r="P687" s="38" t="str">
        <f>VLOOKUP(E687,品牌型号对应工厂型号!A:C,2,0)</f>
        <v>1.5mil DABL-20（G-15)</v>
      </c>
      <c r="Q687" s="38" t="str">
        <f>VLOOKUP(E687,品牌型号对应工厂型号!A:C,3,0)</f>
        <v>G-15</v>
      </c>
      <c r="R687" s="39" t="str">
        <f t="shared" si="20"/>
        <v>D12N2243P039</v>
      </c>
      <c r="S687" s="40">
        <f>VLOOKUP(E687,品牌型号对应工厂型号!A:E,5,0)</f>
        <v>5</v>
      </c>
      <c r="T687" s="38" t="str">
        <f>VLOOKUP(E687,品牌型号对应工厂型号!A:I,9,0)</f>
        <v>99:1.5mil DABL-10(G-15)</v>
      </c>
      <c r="V687" s="41" t="str">
        <f t="shared" si="21"/>
        <v>河南君行健 黄宝强 18939526901 gd</v>
      </c>
      <c r="W687" s="42" t="str">
        <f>VLOOKUP(E687,品牌型号对应工厂型号!A:H,6)</f>
        <v>北极光</v>
      </c>
    </row>
    <row r="688" spans="1:23" s="37" customFormat="1">
      <c r="A688" s="34">
        <v>43126</v>
      </c>
      <c r="B688" s="34">
        <v>1.4079053240711801</v>
      </c>
      <c r="C688" s="35" t="s">
        <v>1696</v>
      </c>
      <c r="D688" s="34" t="s">
        <v>1810</v>
      </c>
      <c r="E688" s="35" t="s">
        <v>661</v>
      </c>
      <c r="F688" s="34" t="s">
        <v>96</v>
      </c>
      <c r="G688" s="70">
        <v>1.524</v>
      </c>
      <c r="H688" s="34" t="s">
        <v>126</v>
      </c>
      <c r="I688" s="36" t="s">
        <v>44</v>
      </c>
      <c r="J688" s="70">
        <v>45.72</v>
      </c>
      <c r="K688" s="37" t="s">
        <v>1811</v>
      </c>
      <c r="L688" s="37" t="s">
        <v>95</v>
      </c>
      <c r="M688" s="70">
        <v>30</v>
      </c>
      <c r="N688" s="37" t="s">
        <v>59</v>
      </c>
      <c r="O688" s="37" t="s">
        <v>1699</v>
      </c>
      <c r="P688" s="38" t="str">
        <f>VLOOKUP(E688,品牌型号对应工厂型号!A:C,2,0)</f>
        <v>1.5mil DABL-20（G-15)</v>
      </c>
      <c r="Q688" s="38" t="str">
        <f>VLOOKUP(E688,品牌型号对应工厂型号!A:C,3,0)</f>
        <v>G-15</v>
      </c>
      <c r="R688" s="39" t="str">
        <f t="shared" si="20"/>
        <v>D12N2243P027</v>
      </c>
      <c r="S688" s="40">
        <f>VLOOKUP(E688,品牌型号对应工厂型号!A:E,5,0)</f>
        <v>5</v>
      </c>
      <c r="T688" s="38" t="str">
        <f>VLOOKUP(E688,品牌型号对应工厂型号!A:I,9,0)</f>
        <v>99:1.5mil DABL-10(G-15)</v>
      </c>
      <c r="V688" s="41" t="str">
        <f t="shared" si="21"/>
        <v>河南君行健 黄宝强 18939526901 gd</v>
      </c>
      <c r="W688" s="42" t="str">
        <f>VLOOKUP(E688,品牌型号对应工厂型号!A:H,6)</f>
        <v>北极光</v>
      </c>
    </row>
    <row r="689" spans="1:23" s="37" customFormat="1">
      <c r="A689" s="34">
        <v>43126</v>
      </c>
      <c r="B689" s="34">
        <v>1.4079053240711801</v>
      </c>
      <c r="C689" s="35" t="s">
        <v>1696</v>
      </c>
      <c r="D689" s="34" t="s">
        <v>1812</v>
      </c>
      <c r="E689" s="35" t="s">
        <v>661</v>
      </c>
      <c r="F689" s="34" t="s">
        <v>96</v>
      </c>
      <c r="G689" s="70">
        <v>1.524</v>
      </c>
      <c r="H689" s="34" t="s">
        <v>126</v>
      </c>
      <c r="I689" s="36" t="s">
        <v>44</v>
      </c>
      <c r="J689" s="70">
        <v>45.72</v>
      </c>
      <c r="K689" s="37" t="s">
        <v>1813</v>
      </c>
      <c r="L689" s="37" t="s">
        <v>95</v>
      </c>
      <c r="M689" s="70">
        <v>30</v>
      </c>
      <c r="N689" s="37" t="s">
        <v>59</v>
      </c>
      <c r="O689" s="37" t="s">
        <v>1699</v>
      </c>
      <c r="P689" s="38" t="str">
        <f>VLOOKUP(E689,品牌型号对应工厂型号!A:C,2,0)</f>
        <v>1.5mil DABL-20（G-15)</v>
      </c>
      <c r="Q689" s="38" t="str">
        <f>VLOOKUP(E689,品牌型号对应工厂型号!A:C,3,0)</f>
        <v>G-15</v>
      </c>
      <c r="R689" s="39" t="str">
        <f t="shared" si="20"/>
        <v>D12N2243P034</v>
      </c>
      <c r="S689" s="40">
        <f>VLOOKUP(E689,品牌型号对应工厂型号!A:E,5,0)</f>
        <v>5</v>
      </c>
      <c r="T689" s="38" t="str">
        <f>VLOOKUP(E689,品牌型号对应工厂型号!A:I,9,0)</f>
        <v>99:1.5mil DABL-10(G-15)</v>
      </c>
      <c r="V689" s="41" t="str">
        <f t="shared" si="21"/>
        <v>河南君行健 黄宝强 18939526901 gd</v>
      </c>
      <c r="W689" s="42" t="str">
        <f>VLOOKUP(E689,品牌型号对应工厂型号!A:H,6)</f>
        <v>北极光</v>
      </c>
    </row>
    <row r="690" spans="1:23" s="37" customFormat="1">
      <c r="A690" s="34">
        <v>43126</v>
      </c>
      <c r="B690" s="34">
        <v>1.4079053240711801</v>
      </c>
      <c r="C690" s="35" t="s">
        <v>1696</v>
      </c>
      <c r="D690" s="34" t="s">
        <v>1814</v>
      </c>
      <c r="E690" s="35" t="s">
        <v>661</v>
      </c>
      <c r="F690" s="34" t="s">
        <v>96</v>
      </c>
      <c r="G690" s="70">
        <v>1.524</v>
      </c>
      <c r="H690" s="34" t="s">
        <v>126</v>
      </c>
      <c r="I690" s="36" t="s">
        <v>44</v>
      </c>
      <c r="J690" s="70">
        <v>45.72</v>
      </c>
      <c r="K690" s="37" t="s">
        <v>1815</v>
      </c>
      <c r="L690" s="37" t="s">
        <v>95</v>
      </c>
      <c r="M690" s="70">
        <v>30</v>
      </c>
      <c r="N690" s="37" t="s">
        <v>59</v>
      </c>
      <c r="O690" s="37" t="s">
        <v>1699</v>
      </c>
      <c r="P690" s="38" t="str">
        <f>VLOOKUP(E690,品牌型号对应工厂型号!A:C,2,0)</f>
        <v>1.5mil DABL-20（G-15)</v>
      </c>
      <c r="Q690" s="38" t="str">
        <f>VLOOKUP(E690,品牌型号对应工厂型号!A:C,3,0)</f>
        <v>G-15</v>
      </c>
      <c r="R690" s="39" t="str">
        <f t="shared" si="20"/>
        <v>D12N2243P035</v>
      </c>
      <c r="S690" s="40">
        <f>VLOOKUP(E690,品牌型号对应工厂型号!A:E,5,0)</f>
        <v>5</v>
      </c>
      <c r="T690" s="38" t="str">
        <f>VLOOKUP(E690,品牌型号对应工厂型号!A:I,9,0)</f>
        <v>99:1.5mil DABL-10(G-15)</v>
      </c>
      <c r="V690" s="41" t="str">
        <f t="shared" si="21"/>
        <v>河南君行健 黄宝强 18939526901 gd</v>
      </c>
      <c r="W690" s="42" t="str">
        <f>VLOOKUP(E690,品牌型号对应工厂型号!A:H,6)</f>
        <v>北极光</v>
      </c>
    </row>
    <row r="691" spans="1:23" s="37" customFormat="1">
      <c r="A691" s="34">
        <v>43126</v>
      </c>
      <c r="B691" s="34">
        <v>1.4079053240711801</v>
      </c>
      <c r="C691" s="35" t="s">
        <v>1696</v>
      </c>
      <c r="D691" s="34" t="s">
        <v>1816</v>
      </c>
      <c r="E691" s="35" t="s">
        <v>661</v>
      </c>
      <c r="F691" s="34" t="s">
        <v>96</v>
      </c>
      <c r="G691" s="70">
        <v>1.524</v>
      </c>
      <c r="H691" s="34" t="s">
        <v>126</v>
      </c>
      <c r="I691" s="36" t="s">
        <v>44</v>
      </c>
      <c r="J691" s="70">
        <v>45.72</v>
      </c>
      <c r="K691" s="37" t="s">
        <v>1817</v>
      </c>
      <c r="L691" s="37" t="s">
        <v>95</v>
      </c>
      <c r="M691" s="70">
        <v>30</v>
      </c>
      <c r="N691" s="37" t="s">
        <v>59</v>
      </c>
      <c r="O691" s="37" t="s">
        <v>1699</v>
      </c>
      <c r="P691" s="38" t="str">
        <f>VLOOKUP(E691,品牌型号对应工厂型号!A:C,2,0)</f>
        <v>1.5mil DABL-20（G-15)</v>
      </c>
      <c r="Q691" s="38" t="str">
        <f>VLOOKUP(E691,品牌型号对应工厂型号!A:C,3,0)</f>
        <v>G-15</v>
      </c>
      <c r="R691" s="39" t="str">
        <f t="shared" si="20"/>
        <v>D12N2243P041</v>
      </c>
      <c r="S691" s="40">
        <f>VLOOKUP(E691,品牌型号对应工厂型号!A:E,5,0)</f>
        <v>5</v>
      </c>
      <c r="T691" s="38" t="str">
        <f>VLOOKUP(E691,品牌型号对应工厂型号!A:I,9,0)</f>
        <v>99:1.5mil DABL-10(G-15)</v>
      </c>
      <c r="V691" s="41" t="str">
        <f t="shared" si="21"/>
        <v>河南君行健 黄宝强 18939526901 gd</v>
      </c>
      <c r="W691" s="42" t="str">
        <f>VLOOKUP(E691,品牌型号对应工厂型号!A:H,6)</f>
        <v>北极光</v>
      </c>
    </row>
    <row r="692" spans="1:23" s="37" customFormat="1">
      <c r="A692" s="34">
        <v>43126</v>
      </c>
      <c r="B692" s="34">
        <v>1.4079053240711801</v>
      </c>
      <c r="C692" s="35" t="s">
        <v>1696</v>
      </c>
      <c r="D692" s="34" t="s">
        <v>1818</v>
      </c>
      <c r="E692" s="35" t="s">
        <v>661</v>
      </c>
      <c r="F692" s="34" t="s">
        <v>96</v>
      </c>
      <c r="G692" s="70">
        <v>1.524</v>
      </c>
      <c r="H692" s="34" t="s">
        <v>126</v>
      </c>
      <c r="I692" s="36" t="s">
        <v>44</v>
      </c>
      <c r="J692" s="70">
        <v>45.72</v>
      </c>
      <c r="K692" s="37" t="s">
        <v>1819</v>
      </c>
      <c r="L692" s="37" t="s">
        <v>95</v>
      </c>
      <c r="M692" s="70">
        <v>30</v>
      </c>
      <c r="N692" s="37" t="s">
        <v>59</v>
      </c>
      <c r="O692" s="37" t="s">
        <v>1699</v>
      </c>
      <c r="P692" s="38" t="str">
        <f>VLOOKUP(E692,品牌型号对应工厂型号!A:C,2,0)</f>
        <v>1.5mil DABL-20（G-15)</v>
      </c>
      <c r="Q692" s="38" t="str">
        <f>VLOOKUP(E692,品牌型号对应工厂型号!A:C,3,0)</f>
        <v>G-15</v>
      </c>
      <c r="R692" s="39" t="str">
        <f t="shared" si="20"/>
        <v>D12N2243P040</v>
      </c>
      <c r="S692" s="40">
        <f>VLOOKUP(E692,品牌型号对应工厂型号!A:E,5,0)</f>
        <v>5</v>
      </c>
      <c r="T692" s="38" t="str">
        <f>VLOOKUP(E692,品牌型号对应工厂型号!A:I,9,0)</f>
        <v>99:1.5mil DABL-10(G-15)</v>
      </c>
      <c r="V692" s="41" t="str">
        <f t="shared" si="21"/>
        <v>河南君行健 黄宝强 18939526901 gd</v>
      </c>
      <c r="W692" s="42" t="str">
        <f>VLOOKUP(E692,品牌型号对应工厂型号!A:H,6)</f>
        <v>北极光</v>
      </c>
    </row>
    <row r="693" spans="1:23" s="37" customFormat="1">
      <c r="A693" s="34">
        <v>43126</v>
      </c>
      <c r="B693" s="34">
        <v>1.4079053240711801</v>
      </c>
      <c r="C693" s="35" t="s">
        <v>1696</v>
      </c>
      <c r="D693" s="34" t="s">
        <v>1820</v>
      </c>
      <c r="E693" s="35" t="s">
        <v>661</v>
      </c>
      <c r="F693" s="34" t="s">
        <v>96</v>
      </c>
      <c r="G693" s="70">
        <v>1.524</v>
      </c>
      <c r="H693" s="34" t="s">
        <v>126</v>
      </c>
      <c r="I693" s="36" t="s">
        <v>44</v>
      </c>
      <c r="J693" s="70">
        <v>45.72</v>
      </c>
      <c r="K693" s="37" t="s">
        <v>1821</v>
      </c>
      <c r="L693" s="37" t="s">
        <v>95</v>
      </c>
      <c r="M693" s="70">
        <v>30</v>
      </c>
      <c r="N693" s="37" t="s">
        <v>59</v>
      </c>
      <c r="O693" s="37" t="s">
        <v>1699</v>
      </c>
      <c r="P693" s="38" t="str">
        <f>VLOOKUP(E693,品牌型号对应工厂型号!A:C,2,0)</f>
        <v>1.5mil DABL-20（G-15)</v>
      </c>
      <c r="Q693" s="38" t="str">
        <f>VLOOKUP(E693,品牌型号对应工厂型号!A:C,3,0)</f>
        <v>G-15</v>
      </c>
      <c r="R693" s="39" t="str">
        <f t="shared" si="20"/>
        <v>D12N2243P036</v>
      </c>
      <c r="S693" s="40">
        <f>VLOOKUP(E693,品牌型号对应工厂型号!A:E,5,0)</f>
        <v>5</v>
      </c>
      <c r="T693" s="38" t="str">
        <f>VLOOKUP(E693,品牌型号对应工厂型号!A:I,9,0)</f>
        <v>99:1.5mil DABL-10(G-15)</v>
      </c>
      <c r="V693" s="41" t="str">
        <f t="shared" si="21"/>
        <v>河南君行健 黄宝强 18939526901 gd</v>
      </c>
      <c r="W693" s="42" t="str">
        <f>VLOOKUP(E693,品牌型号对应工厂型号!A:H,6)</f>
        <v>北极光</v>
      </c>
    </row>
    <row r="694" spans="1:23" s="37" customFormat="1">
      <c r="A694" s="34">
        <v>43126</v>
      </c>
      <c r="B694" s="34">
        <v>1.4079053240711801</v>
      </c>
      <c r="C694" s="35" t="s">
        <v>1696</v>
      </c>
      <c r="D694" s="34" t="s">
        <v>1822</v>
      </c>
      <c r="E694" s="35" t="s">
        <v>661</v>
      </c>
      <c r="F694" s="34" t="s">
        <v>96</v>
      </c>
      <c r="G694" s="70">
        <v>1.524</v>
      </c>
      <c r="H694" s="34" t="s">
        <v>126</v>
      </c>
      <c r="I694" s="36" t="s">
        <v>44</v>
      </c>
      <c r="J694" s="70">
        <v>45.72</v>
      </c>
      <c r="K694" s="37" t="s">
        <v>1823</v>
      </c>
      <c r="L694" s="37" t="s">
        <v>95</v>
      </c>
      <c r="M694" s="70">
        <v>30</v>
      </c>
      <c r="N694" s="37" t="s">
        <v>59</v>
      </c>
      <c r="O694" s="37" t="s">
        <v>1699</v>
      </c>
      <c r="P694" s="38" t="str">
        <f>VLOOKUP(E694,品牌型号对应工厂型号!A:C,2,0)</f>
        <v>1.5mil DABL-20（G-15)</v>
      </c>
      <c r="Q694" s="38" t="str">
        <f>VLOOKUP(E694,品牌型号对应工厂型号!A:C,3,0)</f>
        <v>G-15</v>
      </c>
      <c r="R694" s="39" t="str">
        <f t="shared" si="20"/>
        <v>D12N2243P037</v>
      </c>
      <c r="S694" s="40">
        <f>VLOOKUP(E694,品牌型号对应工厂型号!A:E,5,0)</f>
        <v>5</v>
      </c>
      <c r="T694" s="38" t="str">
        <f>VLOOKUP(E694,品牌型号对应工厂型号!A:I,9,0)</f>
        <v>99:1.5mil DABL-10(G-15)</v>
      </c>
      <c r="V694" s="41" t="str">
        <f t="shared" si="21"/>
        <v>河南君行健 黄宝强 18939526901 gd</v>
      </c>
      <c r="W694" s="42" t="str">
        <f>VLOOKUP(E694,品牌型号对应工厂型号!A:H,6)</f>
        <v>北极光</v>
      </c>
    </row>
    <row r="695" spans="1:23" s="37" customFormat="1">
      <c r="A695" s="34">
        <v>43126</v>
      </c>
      <c r="B695" s="34">
        <v>1.4079053240711801</v>
      </c>
      <c r="C695" s="35" t="s">
        <v>1696</v>
      </c>
      <c r="D695" s="34" t="s">
        <v>1824</v>
      </c>
      <c r="E695" s="35" t="s">
        <v>661</v>
      </c>
      <c r="F695" s="34" t="s">
        <v>96</v>
      </c>
      <c r="G695" s="70">
        <v>1.524</v>
      </c>
      <c r="H695" s="34" t="s">
        <v>126</v>
      </c>
      <c r="I695" s="36" t="s">
        <v>44</v>
      </c>
      <c r="J695" s="70">
        <v>45.72</v>
      </c>
      <c r="K695" s="37" t="s">
        <v>1825</v>
      </c>
      <c r="L695" s="37" t="s">
        <v>95</v>
      </c>
      <c r="M695" s="70">
        <v>30</v>
      </c>
      <c r="N695" s="37" t="s">
        <v>59</v>
      </c>
      <c r="O695" s="37" t="s">
        <v>1699</v>
      </c>
      <c r="P695" s="38" t="str">
        <f>VLOOKUP(E695,品牌型号对应工厂型号!A:C,2,0)</f>
        <v>1.5mil DABL-20（G-15)</v>
      </c>
      <c r="Q695" s="38" t="str">
        <f>VLOOKUP(E695,品牌型号对应工厂型号!A:C,3,0)</f>
        <v>G-15</v>
      </c>
      <c r="R695" s="39" t="str">
        <f t="shared" si="20"/>
        <v>D12N2243P029</v>
      </c>
      <c r="S695" s="40">
        <f>VLOOKUP(E695,品牌型号对应工厂型号!A:E,5,0)</f>
        <v>5</v>
      </c>
      <c r="T695" s="38" t="str">
        <f>VLOOKUP(E695,品牌型号对应工厂型号!A:I,9,0)</f>
        <v>99:1.5mil DABL-10(G-15)</v>
      </c>
      <c r="V695" s="41" t="str">
        <f t="shared" si="21"/>
        <v>河南君行健 黄宝强 18939526901 gd</v>
      </c>
      <c r="W695" s="42" t="str">
        <f>VLOOKUP(E695,品牌型号对应工厂型号!A:H,6)</f>
        <v>北极光</v>
      </c>
    </row>
    <row r="696" spans="1:23" s="37" customFormat="1">
      <c r="A696" s="34">
        <v>43126</v>
      </c>
      <c r="B696" s="34">
        <v>1.4079053240711801</v>
      </c>
      <c r="C696" s="35" t="s">
        <v>1696</v>
      </c>
      <c r="D696" s="34" t="s">
        <v>1826</v>
      </c>
      <c r="E696" s="35" t="s">
        <v>661</v>
      </c>
      <c r="F696" s="34" t="s">
        <v>96</v>
      </c>
      <c r="G696" s="70">
        <v>1.524</v>
      </c>
      <c r="H696" s="34" t="s">
        <v>126</v>
      </c>
      <c r="I696" s="36" t="s">
        <v>44</v>
      </c>
      <c r="J696" s="70">
        <v>45.72</v>
      </c>
      <c r="K696" s="37" t="s">
        <v>1827</v>
      </c>
      <c r="L696" s="37" t="s">
        <v>95</v>
      </c>
      <c r="M696" s="70">
        <v>30</v>
      </c>
      <c r="N696" s="37" t="s">
        <v>59</v>
      </c>
      <c r="O696" s="37" t="s">
        <v>1699</v>
      </c>
      <c r="P696" s="38" t="str">
        <f>VLOOKUP(E696,品牌型号对应工厂型号!A:C,2,0)</f>
        <v>1.5mil DABL-20（G-15)</v>
      </c>
      <c r="Q696" s="38" t="str">
        <f>VLOOKUP(E696,品牌型号对应工厂型号!A:C,3,0)</f>
        <v>G-15</v>
      </c>
      <c r="R696" s="39" t="str">
        <f t="shared" si="20"/>
        <v>D12N2243P028</v>
      </c>
      <c r="S696" s="40">
        <f>VLOOKUP(E696,品牌型号对应工厂型号!A:E,5,0)</f>
        <v>5</v>
      </c>
      <c r="T696" s="38" t="str">
        <f>VLOOKUP(E696,品牌型号对应工厂型号!A:I,9,0)</f>
        <v>99:1.5mil DABL-10(G-15)</v>
      </c>
      <c r="V696" s="41" t="str">
        <f t="shared" si="21"/>
        <v>河南君行健 黄宝强 18939526901 gd</v>
      </c>
      <c r="W696" s="42" t="str">
        <f>VLOOKUP(E696,品牌型号对应工厂型号!A:H,6)</f>
        <v>北极光</v>
      </c>
    </row>
    <row r="697" spans="1:23" s="37" customFormat="1">
      <c r="A697" s="34">
        <v>43126</v>
      </c>
      <c r="B697" s="34">
        <v>1.4079053240711801</v>
      </c>
      <c r="C697" s="35" t="s">
        <v>1696</v>
      </c>
      <c r="D697" s="34" t="s">
        <v>1828</v>
      </c>
      <c r="E697" s="35" t="s">
        <v>661</v>
      </c>
      <c r="F697" s="34" t="s">
        <v>96</v>
      </c>
      <c r="G697" s="70">
        <v>1.524</v>
      </c>
      <c r="H697" s="34" t="s">
        <v>126</v>
      </c>
      <c r="I697" s="36" t="s">
        <v>44</v>
      </c>
      <c r="J697" s="70">
        <v>45.72</v>
      </c>
      <c r="K697" s="37" t="s">
        <v>1829</v>
      </c>
      <c r="L697" s="37" t="s">
        <v>95</v>
      </c>
      <c r="M697" s="70">
        <v>30</v>
      </c>
      <c r="N697" s="37" t="s">
        <v>59</v>
      </c>
      <c r="O697" s="37" t="s">
        <v>1699</v>
      </c>
      <c r="P697" s="38" t="str">
        <f>VLOOKUP(E697,品牌型号对应工厂型号!A:C,2,0)</f>
        <v>1.5mil DABL-20（G-15)</v>
      </c>
      <c r="Q697" s="38" t="str">
        <f>VLOOKUP(E697,品牌型号对应工厂型号!A:C,3,0)</f>
        <v>G-15</v>
      </c>
      <c r="R697" s="39" t="str">
        <f t="shared" si="20"/>
        <v>S01D3009P024</v>
      </c>
      <c r="S697" s="40">
        <f>VLOOKUP(E697,品牌型号对应工厂型号!A:E,5,0)</f>
        <v>5</v>
      </c>
      <c r="T697" s="38" t="str">
        <f>VLOOKUP(E697,品牌型号对应工厂型号!A:I,9,0)</f>
        <v>99:1.5mil DABL-10(G-15)</v>
      </c>
      <c r="V697" s="41" t="str">
        <f t="shared" si="21"/>
        <v>河南君行健 黄宝强 18939526901 gd</v>
      </c>
      <c r="W697" s="42" t="str">
        <f>VLOOKUP(E697,品牌型号对应工厂型号!A:H,6)</f>
        <v>北极光</v>
      </c>
    </row>
    <row r="698" spans="1:23" s="37" customFormat="1">
      <c r="A698" s="34">
        <v>43126</v>
      </c>
      <c r="B698" s="34">
        <v>1.4079053240711801</v>
      </c>
      <c r="C698" s="35" t="s">
        <v>1696</v>
      </c>
      <c r="D698" s="34" t="s">
        <v>1830</v>
      </c>
      <c r="E698" s="35" t="s">
        <v>661</v>
      </c>
      <c r="F698" s="34" t="s">
        <v>96</v>
      </c>
      <c r="G698" s="70">
        <v>1.524</v>
      </c>
      <c r="H698" s="34" t="s">
        <v>126</v>
      </c>
      <c r="I698" s="36" t="s">
        <v>44</v>
      </c>
      <c r="J698" s="70">
        <v>45.72</v>
      </c>
      <c r="K698" s="37" t="s">
        <v>1831</v>
      </c>
      <c r="L698" s="37" t="s">
        <v>95</v>
      </c>
      <c r="M698" s="70">
        <v>30</v>
      </c>
      <c r="N698" s="37" t="s">
        <v>59</v>
      </c>
      <c r="O698" s="37" t="s">
        <v>1699</v>
      </c>
      <c r="P698" s="38" t="str">
        <f>VLOOKUP(E698,品牌型号对应工厂型号!A:C,2,0)</f>
        <v>1.5mil DABL-20（G-15)</v>
      </c>
      <c r="Q698" s="38" t="str">
        <f>VLOOKUP(E698,品牌型号对应工厂型号!A:C,3,0)</f>
        <v>G-15</v>
      </c>
      <c r="R698" s="39" t="str">
        <f t="shared" si="20"/>
        <v>S01D3009P026</v>
      </c>
      <c r="S698" s="40">
        <f>VLOOKUP(E698,品牌型号对应工厂型号!A:E,5,0)</f>
        <v>5</v>
      </c>
      <c r="T698" s="38" t="str">
        <f>VLOOKUP(E698,品牌型号对应工厂型号!A:I,9,0)</f>
        <v>99:1.5mil DABL-10(G-15)</v>
      </c>
      <c r="V698" s="41" t="str">
        <f t="shared" si="21"/>
        <v>河南君行健 黄宝强 18939526901 gd</v>
      </c>
      <c r="W698" s="42" t="str">
        <f>VLOOKUP(E698,品牌型号对应工厂型号!A:H,6)</f>
        <v>北极光</v>
      </c>
    </row>
    <row r="699" spans="1:23" s="37" customFormat="1">
      <c r="A699" s="34">
        <v>43126</v>
      </c>
      <c r="B699" s="34">
        <v>1.4079053240711801</v>
      </c>
      <c r="C699" s="35" t="s">
        <v>1696</v>
      </c>
      <c r="D699" s="34" t="s">
        <v>1832</v>
      </c>
      <c r="E699" s="35" t="s">
        <v>661</v>
      </c>
      <c r="F699" s="34" t="s">
        <v>96</v>
      </c>
      <c r="G699" s="70">
        <v>1.524</v>
      </c>
      <c r="H699" s="34" t="s">
        <v>126</v>
      </c>
      <c r="I699" s="36" t="s">
        <v>44</v>
      </c>
      <c r="J699" s="70">
        <v>45.72</v>
      </c>
      <c r="K699" s="37" t="s">
        <v>1833</v>
      </c>
      <c r="L699" s="37" t="s">
        <v>95</v>
      </c>
      <c r="M699" s="70">
        <v>30</v>
      </c>
      <c r="N699" s="37" t="s">
        <v>59</v>
      </c>
      <c r="O699" s="37" t="s">
        <v>1699</v>
      </c>
      <c r="P699" s="38" t="str">
        <f>VLOOKUP(E699,品牌型号对应工厂型号!A:C,2,0)</f>
        <v>1.5mil DABL-20（G-15)</v>
      </c>
      <c r="Q699" s="38" t="str">
        <f>VLOOKUP(E699,品牌型号对应工厂型号!A:C,3,0)</f>
        <v>G-15</v>
      </c>
      <c r="R699" s="39" t="str">
        <f t="shared" si="20"/>
        <v>S01D3009P027</v>
      </c>
      <c r="S699" s="40">
        <f>VLOOKUP(E699,品牌型号对应工厂型号!A:E,5,0)</f>
        <v>5</v>
      </c>
      <c r="T699" s="38" t="str">
        <f>VLOOKUP(E699,品牌型号对应工厂型号!A:I,9,0)</f>
        <v>99:1.5mil DABL-10(G-15)</v>
      </c>
      <c r="V699" s="41" t="str">
        <f t="shared" si="21"/>
        <v>河南君行健 黄宝强 18939526901 gd</v>
      </c>
      <c r="W699" s="42" t="str">
        <f>VLOOKUP(E699,品牌型号对应工厂型号!A:H,6)</f>
        <v>北极光</v>
      </c>
    </row>
    <row r="700" spans="1:23" s="37" customFormat="1">
      <c r="A700" s="34">
        <v>43126</v>
      </c>
      <c r="B700" s="34">
        <v>1.4079053240711801</v>
      </c>
      <c r="C700" s="35" t="s">
        <v>1696</v>
      </c>
      <c r="D700" s="34" t="s">
        <v>1834</v>
      </c>
      <c r="E700" s="35" t="s">
        <v>45</v>
      </c>
      <c r="F700" s="34" t="s">
        <v>90</v>
      </c>
      <c r="G700" s="70">
        <v>1.524</v>
      </c>
      <c r="H700" s="34" t="s">
        <v>61</v>
      </c>
      <c r="I700" s="36" t="s">
        <v>46</v>
      </c>
      <c r="J700" s="70">
        <v>45.72</v>
      </c>
      <c r="K700" s="37" t="s">
        <v>1835</v>
      </c>
      <c r="L700" s="37" t="s">
        <v>95</v>
      </c>
      <c r="M700" s="70">
        <v>30</v>
      </c>
      <c r="N700" s="37" t="s">
        <v>59</v>
      </c>
      <c r="O700" s="37" t="s">
        <v>1699</v>
      </c>
      <c r="P700" s="38" t="str">
        <f>VLOOKUP(E700,品牌型号对应工厂型号!A:C,2,0)</f>
        <v>1.5mil EASL-70（G-70)</v>
      </c>
      <c r="Q700" s="38" t="str">
        <f>VLOOKUP(E700,品牌型号对应工厂型号!A:C,3,0)</f>
        <v>G-70</v>
      </c>
      <c r="R700" s="39" t="str">
        <f t="shared" si="20"/>
        <v>S01N3613P009</v>
      </c>
      <c r="S700" s="40">
        <f>VLOOKUP(E700,品牌型号对应工厂型号!A:E,5,0)</f>
        <v>5</v>
      </c>
      <c r="T700" s="38" t="str">
        <f>VLOOKUP(E700,品牌型号对应工厂型号!A:I,9,0)</f>
        <v>98:1.5mil EASL-70(G-70)</v>
      </c>
      <c r="V700" s="41" t="str">
        <f t="shared" si="21"/>
        <v>河南君行健 黄宝强 18939526901 gd</v>
      </c>
      <c r="W700" s="42" t="str">
        <f>VLOOKUP(E700,品牌型号对应工厂型号!A:H,6)</f>
        <v>北极光</v>
      </c>
    </row>
    <row r="701" spans="1:23" s="37" customFormat="1">
      <c r="A701" s="34">
        <v>43126</v>
      </c>
      <c r="B701" s="34">
        <v>1.4079053240711801</v>
      </c>
      <c r="C701" s="35" t="s">
        <v>1696</v>
      </c>
      <c r="D701" s="34" t="s">
        <v>1836</v>
      </c>
      <c r="E701" s="35" t="s">
        <v>45</v>
      </c>
      <c r="F701" s="34" t="s">
        <v>90</v>
      </c>
      <c r="G701" s="70">
        <v>1.524</v>
      </c>
      <c r="H701" s="34" t="s">
        <v>61</v>
      </c>
      <c r="I701" s="36" t="s">
        <v>46</v>
      </c>
      <c r="J701" s="70">
        <v>45.72</v>
      </c>
      <c r="K701" s="37" t="s">
        <v>1837</v>
      </c>
      <c r="L701" s="37" t="s">
        <v>95</v>
      </c>
      <c r="M701" s="70">
        <v>30</v>
      </c>
      <c r="N701" s="37" t="s">
        <v>59</v>
      </c>
      <c r="O701" s="37" t="s">
        <v>1699</v>
      </c>
      <c r="P701" s="38" t="str">
        <f>VLOOKUP(E701,品牌型号对应工厂型号!A:C,2,0)</f>
        <v>1.5mil EASL-70（G-70)</v>
      </c>
      <c r="Q701" s="38" t="str">
        <f>VLOOKUP(E701,品牌型号对应工厂型号!A:C,3,0)</f>
        <v>G-70</v>
      </c>
      <c r="R701" s="39" t="str">
        <f t="shared" si="20"/>
        <v>S01N3613P010</v>
      </c>
      <c r="S701" s="40">
        <f>VLOOKUP(E701,品牌型号对应工厂型号!A:E,5,0)</f>
        <v>5</v>
      </c>
      <c r="T701" s="38" t="str">
        <f>VLOOKUP(E701,品牌型号对应工厂型号!A:I,9,0)</f>
        <v>98:1.5mil EASL-70(G-70)</v>
      </c>
      <c r="V701" s="41" t="str">
        <f t="shared" si="21"/>
        <v>河南君行健 黄宝强 18939526901 gd</v>
      </c>
      <c r="W701" s="42" t="str">
        <f>VLOOKUP(E701,品牌型号对应工厂型号!A:H,6)</f>
        <v>北极光</v>
      </c>
    </row>
    <row r="702" spans="1:23" s="37" customFormat="1">
      <c r="A702" s="34">
        <v>43126</v>
      </c>
      <c r="B702" s="34">
        <v>1.4079053240711801</v>
      </c>
      <c r="C702" s="35" t="s">
        <v>1696</v>
      </c>
      <c r="D702" s="34" t="s">
        <v>1838</v>
      </c>
      <c r="E702" s="35" t="s">
        <v>45</v>
      </c>
      <c r="F702" s="34" t="s">
        <v>90</v>
      </c>
      <c r="G702" s="70">
        <v>1.524</v>
      </c>
      <c r="H702" s="34" t="s">
        <v>61</v>
      </c>
      <c r="I702" s="36" t="s">
        <v>46</v>
      </c>
      <c r="J702" s="70">
        <v>45.72</v>
      </c>
      <c r="K702" s="37" t="s">
        <v>1839</v>
      </c>
      <c r="L702" s="37" t="s">
        <v>95</v>
      </c>
      <c r="M702" s="70">
        <v>30</v>
      </c>
      <c r="N702" s="37" t="s">
        <v>59</v>
      </c>
      <c r="O702" s="37" t="s">
        <v>1699</v>
      </c>
      <c r="P702" s="38" t="str">
        <f>VLOOKUP(E702,品牌型号对应工厂型号!A:C,2,0)</f>
        <v>1.5mil EASL-70（G-70)</v>
      </c>
      <c r="Q702" s="38" t="str">
        <f>VLOOKUP(E702,品牌型号对应工厂型号!A:C,3,0)</f>
        <v>G-70</v>
      </c>
      <c r="R702" s="39" t="str">
        <f t="shared" si="20"/>
        <v>S01N3613P011</v>
      </c>
      <c r="S702" s="40">
        <f>VLOOKUP(E702,品牌型号对应工厂型号!A:E,5,0)</f>
        <v>5</v>
      </c>
      <c r="T702" s="38" t="str">
        <f>VLOOKUP(E702,品牌型号对应工厂型号!A:I,9,0)</f>
        <v>98:1.5mil EASL-70(G-70)</v>
      </c>
      <c r="V702" s="41" t="str">
        <f t="shared" si="21"/>
        <v>河南君行健 黄宝强 18939526901 gd</v>
      </c>
      <c r="W702" s="42" t="str">
        <f>VLOOKUP(E702,品牌型号对应工厂型号!A:H,6)</f>
        <v>北极光</v>
      </c>
    </row>
    <row r="703" spans="1:23" s="37" customFormat="1">
      <c r="A703" s="34">
        <v>43126</v>
      </c>
      <c r="B703" s="34">
        <v>1.4079053240711801</v>
      </c>
      <c r="C703" s="35" t="s">
        <v>1696</v>
      </c>
      <c r="D703" s="34" t="s">
        <v>1840</v>
      </c>
      <c r="E703" s="35" t="s">
        <v>45</v>
      </c>
      <c r="F703" s="34" t="s">
        <v>90</v>
      </c>
      <c r="G703" s="70">
        <v>1.524</v>
      </c>
      <c r="H703" s="34" t="s">
        <v>61</v>
      </c>
      <c r="I703" s="36" t="s">
        <v>46</v>
      </c>
      <c r="J703" s="70">
        <v>45.72</v>
      </c>
      <c r="K703" s="37" t="s">
        <v>1841</v>
      </c>
      <c r="L703" s="37" t="s">
        <v>95</v>
      </c>
      <c r="M703" s="70">
        <v>30</v>
      </c>
      <c r="N703" s="37" t="s">
        <v>59</v>
      </c>
      <c r="O703" s="37" t="s">
        <v>1699</v>
      </c>
      <c r="P703" s="38" t="str">
        <f>VLOOKUP(E703,品牌型号对应工厂型号!A:C,2,0)</f>
        <v>1.5mil EASL-70（G-70)</v>
      </c>
      <c r="Q703" s="38" t="str">
        <f>VLOOKUP(E703,品牌型号对应工厂型号!A:C,3,0)</f>
        <v>G-70</v>
      </c>
      <c r="R703" s="39" t="str">
        <f t="shared" si="20"/>
        <v>S01N3613P012</v>
      </c>
      <c r="S703" s="40">
        <f>VLOOKUP(E703,品牌型号对应工厂型号!A:E,5,0)</f>
        <v>5</v>
      </c>
      <c r="T703" s="38" t="str">
        <f>VLOOKUP(E703,品牌型号对应工厂型号!A:I,9,0)</f>
        <v>98:1.5mil EASL-70(G-70)</v>
      </c>
      <c r="V703" s="41" t="str">
        <f t="shared" si="21"/>
        <v>河南君行健 黄宝强 18939526901 gd</v>
      </c>
      <c r="W703" s="42" t="str">
        <f>VLOOKUP(E703,品牌型号对应工厂型号!A:H,6)</f>
        <v>北极光</v>
      </c>
    </row>
    <row r="704" spans="1:23" s="37" customFormat="1">
      <c r="A704" s="34">
        <v>43126</v>
      </c>
      <c r="B704" s="34">
        <v>1.4079053240711801</v>
      </c>
      <c r="C704" s="35" t="s">
        <v>1696</v>
      </c>
      <c r="D704" s="34" t="s">
        <v>1842</v>
      </c>
      <c r="E704" s="35" t="s">
        <v>45</v>
      </c>
      <c r="F704" s="34" t="s">
        <v>90</v>
      </c>
      <c r="G704" s="70">
        <v>1.524</v>
      </c>
      <c r="H704" s="34" t="s">
        <v>61</v>
      </c>
      <c r="I704" s="36" t="s">
        <v>46</v>
      </c>
      <c r="J704" s="70">
        <v>45.72</v>
      </c>
      <c r="K704" s="37" t="s">
        <v>1843</v>
      </c>
      <c r="L704" s="37" t="s">
        <v>95</v>
      </c>
      <c r="M704" s="70">
        <v>30</v>
      </c>
      <c r="N704" s="37" t="s">
        <v>59</v>
      </c>
      <c r="O704" s="37" t="s">
        <v>1699</v>
      </c>
      <c r="P704" s="38" t="str">
        <f>VLOOKUP(E704,品牌型号对应工厂型号!A:C,2,0)</f>
        <v>1.5mil EASL-70（G-70)</v>
      </c>
      <c r="Q704" s="38" t="str">
        <f>VLOOKUP(E704,品牌型号对应工厂型号!A:C,3,0)</f>
        <v>G-70</v>
      </c>
      <c r="R704" s="39" t="str">
        <f t="shared" si="20"/>
        <v>S01N3613P013</v>
      </c>
      <c r="S704" s="40">
        <f>VLOOKUP(E704,品牌型号对应工厂型号!A:E,5,0)</f>
        <v>5</v>
      </c>
      <c r="T704" s="38" t="str">
        <f>VLOOKUP(E704,品牌型号对应工厂型号!A:I,9,0)</f>
        <v>98:1.5mil EASL-70(G-70)</v>
      </c>
      <c r="V704" s="41" t="str">
        <f t="shared" si="21"/>
        <v>河南君行健 黄宝强 18939526901 gd</v>
      </c>
      <c r="W704" s="42" t="str">
        <f>VLOOKUP(E704,品牌型号对应工厂型号!A:H,6)</f>
        <v>北极光</v>
      </c>
    </row>
    <row r="705" spans="1:23" s="37" customFormat="1">
      <c r="A705" s="34">
        <v>43126</v>
      </c>
      <c r="B705" s="34">
        <v>1.4079053240711801</v>
      </c>
      <c r="C705" s="35" t="s">
        <v>1696</v>
      </c>
      <c r="D705" s="34" t="s">
        <v>1844</v>
      </c>
      <c r="E705" s="35" t="s">
        <v>45</v>
      </c>
      <c r="F705" s="34" t="s">
        <v>90</v>
      </c>
      <c r="G705" s="70">
        <v>1.524</v>
      </c>
      <c r="H705" s="34" t="s">
        <v>61</v>
      </c>
      <c r="I705" s="36" t="s">
        <v>46</v>
      </c>
      <c r="J705" s="70">
        <v>45.72</v>
      </c>
      <c r="K705" s="37" t="s">
        <v>1845</v>
      </c>
      <c r="L705" s="37" t="s">
        <v>95</v>
      </c>
      <c r="M705" s="70">
        <v>30</v>
      </c>
      <c r="N705" s="37" t="s">
        <v>59</v>
      </c>
      <c r="O705" s="37" t="s">
        <v>1699</v>
      </c>
      <c r="P705" s="38" t="str">
        <f>VLOOKUP(E705,品牌型号对应工厂型号!A:C,2,0)</f>
        <v>1.5mil EASL-70（G-70)</v>
      </c>
      <c r="Q705" s="38" t="str">
        <f>VLOOKUP(E705,品牌型号对应工厂型号!A:C,3,0)</f>
        <v>G-70</v>
      </c>
      <c r="R705" s="39" t="str">
        <f t="shared" si="20"/>
        <v>S01N3613P014</v>
      </c>
      <c r="S705" s="40">
        <f>VLOOKUP(E705,品牌型号对应工厂型号!A:E,5,0)</f>
        <v>5</v>
      </c>
      <c r="T705" s="38" t="str">
        <f>VLOOKUP(E705,品牌型号对应工厂型号!A:I,9,0)</f>
        <v>98:1.5mil EASL-70(G-70)</v>
      </c>
      <c r="V705" s="41" t="str">
        <f t="shared" si="21"/>
        <v>河南君行健 黄宝强 18939526901 gd</v>
      </c>
      <c r="W705" s="42" t="str">
        <f>VLOOKUP(E705,品牌型号对应工厂型号!A:H,6)</f>
        <v>北极光</v>
      </c>
    </row>
    <row r="706" spans="1:23" s="37" customFormat="1">
      <c r="A706" s="34">
        <v>43126</v>
      </c>
      <c r="B706" s="34">
        <v>1.4079053240711801</v>
      </c>
      <c r="C706" s="35" t="s">
        <v>1696</v>
      </c>
      <c r="D706" s="34" t="s">
        <v>1846</v>
      </c>
      <c r="E706" s="35" t="s">
        <v>45</v>
      </c>
      <c r="F706" s="34" t="s">
        <v>90</v>
      </c>
      <c r="G706" s="70">
        <v>1.524</v>
      </c>
      <c r="H706" s="34" t="s">
        <v>61</v>
      </c>
      <c r="I706" s="36" t="s">
        <v>46</v>
      </c>
      <c r="J706" s="70">
        <v>45.72</v>
      </c>
      <c r="K706" s="37" t="s">
        <v>1847</v>
      </c>
      <c r="L706" s="37" t="s">
        <v>95</v>
      </c>
      <c r="M706" s="70">
        <v>30</v>
      </c>
      <c r="N706" s="37" t="s">
        <v>59</v>
      </c>
      <c r="O706" s="37" t="s">
        <v>1699</v>
      </c>
      <c r="P706" s="38" t="str">
        <f>VLOOKUP(E706,品牌型号对应工厂型号!A:C,2,0)</f>
        <v>1.5mil EASL-70（G-70)</v>
      </c>
      <c r="Q706" s="38" t="str">
        <f>VLOOKUP(E706,品牌型号对应工厂型号!A:C,3,0)</f>
        <v>G-70</v>
      </c>
      <c r="R706" s="39" t="str">
        <f t="shared" ref="R706:R769" si="22">K706</f>
        <v>S01N3613P015</v>
      </c>
      <c r="S706" s="40">
        <f>VLOOKUP(E706,品牌型号对应工厂型号!A:E,5,0)</f>
        <v>5</v>
      </c>
      <c r="T706" s="38" t="str">
        <f>VLOOKUP(E706,品牌型号对应工厂型号!A:I,9,0)</f>
        <v>98:1.5mil EASL-70(G-70)</v>
      </c>
      <c r="V706" s="41" t="str">
        <f t="shared" ref="V706:V769" si="23">O706</f>
        <v>河南君行健 黄宝强 18939526901 gd</v>
      </c>
      <c r="W706" s="42" t="str">
        <f>VLOOKUP(E706,品牌型号对应工厂型号!A:H,6)</f>
        <v>北极光</v>
      </c>
    </row>
    <row r="707" spans="1:23" s="37" customFormat="1">
      <c r="A707" s="34">
        <v>43126</v>
      </c>
      <c r="B707" s="34">
        <v>1.4079053240711801</v>
      </c>
      <c r="C707" s="35" t="s">
        <v>1696</v>
      </c>
      <c r="D707" s="34" t="s">
        <v>1848</v>
      </c>
      <c r="E707" s="35" t="s">
        <v>45</v>
      </c>
      <c r="F707" s="34" t="s">
        <v>90</v>
      </c>
      <c r="G707" s="70">
        <v>1.524</v>
      </c>
      <c r="H707" s="34" t="s">
        <v>61</v>
      </c>
      <c r="I707" s="36" t="s">
        <v>46</v>
      </c>
      <c r="J707" s="70">
        <v>45.72</v>
      </c>
      <c r="K707" s="37" t="s">
        <v>1849</v>
      </c>
      <c r="L707" s="37" t="s">
        <v>95</v>
      </c>
      <c r="M707" s="70">
        <v>30</v>
      </c>
      <c r="N707" s="37" t="s">
        <v>59</v>
      </c>
      <c r="O707" s="37" t="s">
        <v>1699</v>
      </c>
      <c r="P707" s="38" t="str">
        <f>VLOOKUP(E707,品牌型号对应工厂型号!A:C,2,0)</f>
        <v>1.5mil EASL-70（G-70)</v>
      </c>
      <c r="Q707" s="38" t="str">
        <f>VLOOKUP(E707,品牌型号对应工厂型号!A:C,3,0)</f>
        <v>G-70</v>
      </c>
      <c r="R707" s="39" t="str">
        <f t="shared" si="22"/>
        <v>S01N3613P016</v>
      </c>
      <c r="S707" s="40">
        <f>VLOOKUP(E707,品牌型号对应工厂型号!A:E,5,0)</f>
        <v>5</v>
      </c>
      <c r="T707" s="38" t="str">
        <f>VLOOKUP(E707,品牌型号对应工厂型号!A:I,9,0)</f>
        <v>98:1.5mil EASL-70(G-70)</v>
      </c>
      <c r="V707" s="41" t="str">
        <f t="shared" si="23"/>
        <v>河南君行健 黄宝强 18939526901 gd</v>
      </c>
      <c r="W707" s="42" t="str">
        <f>VLOOKUP(E707,品牌型号对应工厂型号!A:H,6)</f>
        <v>北极光</v>
      </c>
    </row>
    <row r="708" spans="1:23" s="37" customFormat="1">
      <c r="A708" s="34">
        <v>43126</v>
      </c>
      <c r="B708" s="34">
        <v>1.4079053240711801</v>
      </c>
      <c r="C708" s="35" t="s">
        <v>1696</v>
      </c>
      <c r="D708" s="34" t="s">
        <v>1850</v>
      </c>
      <c r="E708" s="35" t="s">
        <v>45</v>
      </c>
      <c r="F708" s="34" t="s">
        <v>90</v>
      </c>
      <c r="G708" s="70">
        <v>1.524</v>
      </c>
      <c r="H708" s="34" t="s">
        <v>61</v>
      </c>
      <c r="I708" s="36" t="s">
        <v>46</v>
      </c>
      <c r="J708" s="70">
        <v>45.72</v>
      </c>
      <c r="K708" s="37" t="s">
        <v>1851</v>
      </c>
      <c r="L708" s="37" t="s">
        <v>95</v>
      </c>
      <c r="M708" s="70">
        <v>30</v>
      </c>
      <c r="N708" s="37" t="s">
        <v>59</v>
      </c>
      <c r="O708" s="37" t="s">
        <v>1699</v>
      </c>
      <c r="P708" s="38" t="str">
        <f>VLOOKUP(E708,品牌型号对应工厂型号!A:C,2,0)</f>
        <v>1.5mil EASL-70（G-70)</v>
      </c>
      <c r="Q708" s="38" t="str">
        <f>VLOOKUP(E708,品牌型号对应工厂型号!A:C,3,0)</f>
        <v>G-70</v>
      </c>
      <c r="R708" s="39" t="str">
        <f t="shared" si="22"/>
        <v>S01N3613P017</v>
      </c>
      <c r="S708" s="40">
        <f>VLOOKUP(E708,品牌型号对应工厂型号!A:E,5,0)</f>
        <v>5</v>
      </c>
      <c r="T708" s="38" t="str">
        <f>VLOOKUP(E708,品牌型号对应工厂型号!A:I,9,0)</f>
        <v>98:1.5mil EASL-70(G-70)</v>
      </c>
      <c r="V708" s="41" t="str">
        <f t="shared" si="23"/>
        <v>河南君行健 黄宝强 18939526901 gd</v>
      </c>
      <c r="W708" s="42" t="str">
        <f>VLOOKUP(E708,品牌型号对应工厂型号!A:H,6)</f>
        <v>北极光</v>
      </c>
    </row>
    <row r="709" spans="1:23" s="37" customFormat="1">
      <c r="A709" s="34">
        <v>43126</v>
      </c>
      <c r="B709" s="34">
        <v>1.4079053240711801</v>
      </c>
      <c r="C709" s="35" t="s">
        <v>1696</v>
      </c>
      <c r="D709" s="34" t="s">
        <v>1852</v>
      </c>
      <c r="E709" s="35" t="s">
        <v>45</v>
      </c>
      <c r="F709" s="34" t="s">
        <v>90</v>
      </c>
      <c r="G709" s="70">
        <v>1.524</v>
      </c>
      <c r="H709" s="34" t="s">
        <v>61</v>
      </c>
      <c r="I709" s="36" t="s">
        <v>46</v>
      </c>
      <c r="J709" s="70">
        <v>45.72</v>
      </c>
      <c r="K709" s="37" t="s">
        <v>1853</v>
      </c>
      <c r="L709" s="37" t="s">
        <v>95</v>
      </c>
      <c r="M709" s="70">
        <v>30</v>
      </c>
      <c r="N709" s="37" t="s">
        <v>59</v>
      </c>
      <c r="O709" s="37" t="s">
        <v>1699</v>
      </c>
      <c r="P709" s="38" t="str">
        <f>VLOOKUP(E709,品牌型号对应工厂型号!A:C,2,0)</f>
        <v>1.5mil EASL-70（G-70)</v>
      </c>
      <c r="Q709" s="38" t="str">
        <f>VLOOKUP(E709,品牌型号对应工厂型号!A:C,3,0)</f>
        <v>G-70</v>
      </c>
      <c r="R709" s="39" t="str">
        <f t="shared" si="22"/>
        <v>S01N3613P018</v>
      </c>
      <c r="S709" s="40">
        <f>VLOOKUP(E709,品牌型号对应工厂型号!A:E,5,0)</f>
        <v>5</v>
      </c>
      <c r="T709" s="38" t="str">
        <f>VLOOKUP(E709,品牌型号对应工厂型号!A:I,9,0)</f>
        <v>98:1.5mil EASL-70(G-70)</v>
      </c>
      <c r="V709" s="41" t="str">
        <f t="shared" si="23"/>
        <v>河南君行健 黄宝强 18939526901 gd</v>
      </c>
      <c r="W709" s="42" t="str">
        <f>VLOOKUP(E709,品牌型号对应工厂型号!A:H,6)</f>
        <v>北极光</v>
      </c>
    </row>
    <row r="710" spans="1:23" s="37" customFormat="1">
      <c r="A710" s="34">
        <v>43126</v>
      </c>
      <c r="B710" s="34">
        <v>1.4079053240711801</v>
      </c>
      <c r="C710" s="35" t="s">
        <v>1696</v>
      </c>
      <c r="D710" s="34" t="s">
        <v>1854</v>
      </c>
      <c r="E710" s="35" t="s">
        <v>45</v>
      </c>
      <c r="F710" s="34" t="s">
        <v>90</v>
      </c>
      <c r="G710" s="70">
        <v>1.524</v>
      </c>
      <c r="H710" s="34" t="s">
        <v>61</v>
      </c>
      <c r="I710" s="36" t="s">
        <v>46</v>
      </c>
      <c r="J710" s="70">
        <v>45.72</v>
      </c>
      <c r="K710" s="37" t="s">
        <v>1855</v>
      </c>
      <c r="L710" s="37" t="s">
        <v>95</v>
      </c>
      <c r="M710" s="70">
        <v>30</v>
      </c>
      <c r="N710" s="37" t="s">
        <v>59</v>
      </c>
      <c r="O710" s="37" t="s">
        <v>1699</v>
      </c>
      <c r="P710" s="38" t="str">
        <f>VLOOKUP(E710,品牌型号对应工厂型号!A:C,2,0)</f>
        <v>1.5mil EASL-70（G-70)</v>
      </c>
      <c r="Q710" s="38" t="str">
        <f>VLOOKUP(E710,品牌型号对应工厂型号!A:C,3,0)</f>
        <v>G-70</v>
      </c>
      <c r="R710" s="39" t="str">
        <f t="shared" si="22"/>
        <v>S01N3613P019</v>
      </c>
      <c r="S710" s="40">
        <f>VLOOKUP(E710,品牌型号对应工厂型号!A:E,5,0)</f>
        <v>5</v>
      </c>
      <c r="T710" s="38" t="str">
        <f>VLOOKUP(E710,品牌型号对应工厂型号!A:I,9,0)</f>
        <v>98:1.5mil EASL-70(G-70)</v>
      </c>
      <c r="V710" s="41" t="str">
        <f t="shared" si="23"/>
        <v>河南君行健 黄宝强 18939526901 gd</v>
      </c>
      <c r="W710" s="42" t="str">
        <f>VLOOKUP(E710,品牌型号对应工厂型号!A:H,6)</f>
        <v>北极光</v>
      </c>
    </row>
    <row r="711" spans="1:23" s="37" customFormat="1">
      <c r="A711" s="34">
        <v>43126</v>
      </c>
      <c r="B711" s="34">
        <v>1.4079053240711801</v>
      </c>
      <c r="C711" s="35" t="s">
        <v>1696</v>
      </c>
      <c r="D711" s="34" t="s">
        <v>1856</v>
      </c>
      <c r="E711" s="35" t="s">
        <v>45</v>
      </c>
      <c r="F711" s="34" t="s">
        <v>90</v>
      </c>
      <c r="G711" s="70">
        <v>1.524</v>
      </c>
      <c r="H711" s="34" t="s">
        <v>61</v>
      </c>
      <c r="I711" s="36" t="s">
        <v>46</v>
      </c>
      <c r="J711" s="70">
        <v>45.72</v>
      </c>
      <c r="K711" s="37" t="s">
        <v>1857</v>
      </c>
      <c r="L711" s="37" t="s">
        <v>95</v>
      </c>
      <c r="M711" s="70">
        <v>30</v>
      </c>
      <c r="N711" s="37" t="s">
        <v>59</v>
      </c>
      <c r="O711" s="37" t="s">
        <v>1699</v>
      </c>
      <c r="P711" s="38" t="str">
        <f>VLOOKUP(E711,品牌型号对应工厂型号!A:C,2,0)</f>
        <v>1.5mil EASL-70（G-70)</v>
      </c>
      <c r="Q711" s="38" t="str">
        <f>VLOOKUP(E711,品牌型号对应工厂型号!A:C,3,0)</f>
        <v>G-70</v>
      </c>
      <c r="R711" s="39" t="str">
        <f t="shared" si="22"/>
        <v>S01N3613P020</v>
      </c>
      <c r="S711" s="40">
        <f>VLOOKUP(E711,品牌型号对应工厂型号!A:E,5,0)</f>
        <v>5</v>
      </c>
      <c r="T711" s="38" t="str">
        <f>VLOOKUP(E711,品牌型号对应工厂型号!A:I,9,0)</f>
        <v>98:1.5mil EASL-70(G-70)</v>
      </c>
      <c r="V711" s="41" t="str">
        <f t="shared" si="23"/>
        <v>河南君行健 黄宝强 18939526901 gd</v>
      </c>
      <c r="W711" s="42" t="str">
        <f>VLOOKUP(E711,品牌型号对应工厂型号!A:H,6)</f>
        <v>北极光</v>
      </c>
    </row>
    <row r="712" spans="1:23" s="37" customFormat="1">
      <c r="A712" s="34">
        <v>43126</v>
      </c>
      <c r="B712" s="34">
        <v>1.4079053240711801</v>
      </c>
      <c r="C712" s="35" t="s">
        <v>1696</v>
      </c>
      <c r="D712" s="34" t="s">
        <v>1858</v>
      </c>
      <c r="E712" s="35" t="s">
        <v>45</v>
      </c>
      <c r="F712" s="34" t="s">
        <v>90</v>
      </c>
      <c r="G712" s="70">
        <v>1.524</v>
      </c>
      <c r="H712" s="34" t="s">
        <v>61</v>
      </c>
      <c r="I712" s="36" t="s">
        <v>46</v>
      </c>
      <c r="J712" s="70">
        <v>45.72</v>
      </c>
      <c r="K712" s="37" t="s">
        <v>1859</v>
      </c>
      <c r="L712" s="37" t="s">
        <v>95</v>
      </c>
      <c r="M712" s="70">
        <v>30</v>
      </c>
      <c r="N712" s="37" t="s">
        <v>59</v>
      </c>
      <c r="O712" s="37" t="s">
        <v>1699</v>
      </c>
      <c r="P712" s="38" t="str">
        <f>VLOOKUP(E712,品牌型号对应工厂型号!A:C,2,0)</f>
        <v>1.5mil EASL-70（G-70)</v>
      </c>
      <c r="Q712" s="38" t="str">
        <f>VLOOKUP(E712,品牌型号对应工厂型号!A:C,3,0)</f>
        <v>G-70</v>
      </c>
      <c r="R712" s="39" t="str">
        <f t="shared" si="22"/>
        <v>S01N3613P021</v>
      </c>
      <c r="S712" s="40">
        <f>VLOOKUP(E712,品牌型号对应工厂型号!A:E,5,0)</f>
        <v>5</v>
      </c>
      <c r="T712" s="38" t="str">
        <f>VLOOKUP(E712,品牌型号对应工厂型号!A:I,9,0)</f>
        <v>98:1.5mil EASL-70(G-70)</v>
      </c>
      <c r="V712" s="41" t="str">
        <f t="shared" si="23"/>
        <v>河南君行健 黄宝强 18939526901 gd</v>
      </c>
      <c r="W712" s="42" t="str">
        <f>VLOOKUP(E712,品牌型号对应工厂型号!A:H,6)</f>
        <v>北极光</v>
      </c>
    </row>
    <row r="713" spans="1:23" s="37" customFormat="1">
      <c r="A713" s="34">
        <v>43126</v>
      </c>
      <c r="B713" s="34">
        <v>1.4079053240711801</v>
      </c>
      <c r="C713" s="35" t="s">
        <v>1696</v>
      </c>
      <c r="D713" s="34" t="s">
        <v>1860</v>
      </c>
      <c r="E713" s="35" t="s">
        <v>45</v>
      </c>
      <c r="F713" s="34" t="s">
        <v>90</v>
      </c>
      <c r="G713" s="70">
        <v>1.524</v>
      </c>
      <c r="H713" s="34" t="s">
        <v>61</v>
      </c>
      <c r="I713" s="36" t="s">
        <v>46</v>
      </c>
      <c r="J713" s="70">
        <v>45.72</v>
      </c>
      <c r="K713" s="37" t="s">
        <v>1861</v>
      </c>
      <c r="L713" s="37" t="s">
        <v>95</v>
      </c>
      <c r="M713" s="70">
        <v>30</v>
      </c>
      <c r="N713" s="37" t="s">
        <v>59</v>
      </c>
      <c r="O713" s="37" t="s">
        <v>1699</v>
      </c>
      <c r="P713" s="38" t="str">
        <f>VLOOKUP(E713,品牌型号对应工厂型号!A:C,2,0)</f>
        <v>1.5mil EASL-70（G-70)</v>
      </c>
      <c r="Q713" s="38" t="str">
        <f>VLOOKUP(E713,品牌型号对应工厂型号!A:C,3,0)</f>
        <v>G-70</v>
      </c>
      <c r="R713" s="39" t="str">
        <f t="shared" si="22"/>
        <v>S01N3613P022</v>
      </c>
      <c r="S713" s="40">
        <f>VLOOKUP(E713,品牌型号对应工厂型号!A:E,5,0)</f>
        <v>5</v>
      </c>
      <c r="T713" s="38" t="str">
        <f>VLOOKUP(E713,品牌型号对应工厂型号!A:I,9,0)</f>
        <v>98:1.5mil EASL-70(G-70)</v>
      </c>
      <c r="V713" s="41" t="str">
        <f t="shared" si="23"/>
        <v>河南君行健 黄宝强 18939526901 gd</v>
      </c>
      <c r="W713" s="42" t="str">
        <f>VLOOKUP(E713,品牌型号对应工厂型号!A:H,6)</f>
        <v>北极光</v>
      </c>
    </row>
    <row r="714" spans="1:23" s="37" customFormat="1">
      <c r="A714" s="34">
        <v>43126</v>
      </c>
      <c r="B714" s="34">
        <v>1.4079053240711801</v>
      </c>
      <c r="C714" s="35" t="s">
        <v>1696</v>
      </c>
      <c r="D714" s="34" t="s">
        <v>1862</v>
      </c>
      <c r="E714" s="35" t="s">
        <v>45</v>
      </c>
      <c r="F714" s="34" t="s">
        <v>90</v>
      </c>
      <c r="G714" s="70">
        <v>1.524</v>
      </c>
      <c r="H714" s="34" t="s">
        <v>61</v>
      </c>
      <c r="I714" s="36" t="s">
        <v>46</v>
      </c>
      <c r="J714" s="70">
        <v>45.72</v>
      </c>
      <c r="K714" s="37" t="s">
        <v>1863</v>
      </c>
      <c r="L714" s="37" t="s">
        <v>95</v>
      </c>
      <c r="M714" s="70">
        <v>30</v>
      </c>
      <c r="N714" s="37" t="s">
        <v>59</v>
      </c>
      <c r="O714" s="37" t="s">
        <v>1699</v>
      </c>
      <c r="P714" s="38" t="str">
        <f>VLOOKUP(E714,品牌型号对应工厂型号!A:C,2,0)</f>
        <v>1.5mil EASL-70（G-70)</v>
      </c>
      <c r="Q714" s="38" t="str">
        <f>VLOOKUP(E714,品牌型号对应工厂型号!A:C,3,0)</f>
        <v>G-70</v>
      </c>
      <c r="R714" s="39" t="str">
        <f t="shared" si="22"/>
        <v>S01N3613P023</v>
      </c>
      <c r="S714" s="40">
        <f>VLOOKUP(E714,品牌型号对应工厂型号!A:E,5,0)</f>
        <v>5</v>
      </c>
      <c r="T714" s="38" t="str">
        <f>VLOOKUP(E714,品牌型号对应工厂型号!A:I,9,0)</f>
        <v>98:1.5mil EASL-70(G-70)</v>
      </c>
      <c r="V714" s="41" t="str">
        <f t="shared" si="23"/>
        <v>河南君行健 黄宝强 18939526901 gd</v>
      </c>
      <c r="W714" s="42" t="str">
        <f>VLOOKUP(E714,品牌型号对应工厂型号!A:H,6)</f>
        <v>北极光</v>
      </c>
    </row>
    <row r="715" spans="1:23" s="37" customFormat="1">
      <c r="A715" s="34">
        <v>43126</v>
      </c>
      <c r="B715" s="34">
        <v>1.4079053240711801</v>
      </c>
      <c r="C715" s="35" t="s">
        <v>1696</v>
      </c>
      <c r="D715" s="34" t="s">
        <v>1864</v>
      </c>
      <c r="E715" s="35" t="s">
        <v>45</v>
      </c>
      <c r="F715" s="34" t="s">
        <v>90</v>
      </c>
      <c r="G715" s="70">
        <v>1.524</v>
      </c>
      <c r="H715" s="34" t="s">
        <v>61</v>
      </c>
      <c r="I715" s="36" t="s">
        <v>46</v>
      </c>
      <c r="J715" s="70">
        <v>45.72</v>
      </c>
      <c r="K715" s="37" t="s">
        <v>1865</v>
      </c>
      <c r="L715" s="37" t="s">
        <v>95</v>
      </c>
      <c r="M715" s="70">
        <v>30</v>
      </c>
      <c r="N715" s="37" t="s">
        <v>59</v>
      </c>
      <c r="O715" s="37" t="s">
        <v>1699</v>
      </c>
      <c r="P715" s="38" t="str">
        <f>VLOOKUP(E715,品牌型号对应工厂型号!A:C,2,0)</f>
        <v>1.5mil EASL-70（G-70)</v>
      </c>
      <c r="Q715" s="38" t="str">
        <f>VLOOKUP(E715,品牌型号对应工厂型号!A:C,3,0)</f>
        <v>G-70</v>
      </c>
      <c r="R715" s="39" t="str">
        <f t="shared" si="22"/>
        <v>S01N3613P024</v>
      </c>
      <c r="S715" s="40">
        <f>VLOOKUP(E715,品牌型号对应工厂型号!A:E,5,0)</f>
        <v>5</v>
      </c>
      <c r="T715" s="38" t="str">
        <f>VLOOKUP(E715,品牌型号对应工厂型号!A:I,9,0)</f>
        <v>98:1.5mil EASL-70(G-70)</v>
      </c>
      <c r="V715" s="41" t="str">
        <f t="shared" si="23"/>
        <v>河南君行健 黄宝强 18939526901 gd</v>
      </c>
      <c r="W715" s="42" t="str">
        <f>VLOOKUP(E715,品牌型号对应工厂型号!A:H,6)</f>
        <v>北极光</v>
      </c>
    </row>
    <row r="716" spans="1:23" s="37" customFormat="1">
      <c r="A716" s="34">
        <v>43126</v>
      </c>
      <c r="B716" s="34">
        <v>1.4079053240711801</v>
      </c>
      <c r="C716" s="35" t="s">
        <v>1696</v>
      </c>
      <c r="D716" s="34" t="s">
        <v>1866</v>
      </c>
      <c r="E716" s="35" t="s">
        <v>45</v>
      </c>
      <c r="F716" s="34" t="s">
        <v>90</v>
      </c>
      <c r="G716" s="70">
        <v>1.524</v>
      </c>
      <c r="H716" s="34" t="s">
        <v>61</v>
      </c>
      <c r="I716" s="36" t="s">
        <v>46</v>
      </c>
      <c r="J716" s="70">
        <v>45.72</v>
      </c>
      <c r="K716" s="37" t="s">
        <v>1867</v>
      </c>
      <c r="L716" s="37" t="s">
        <v>95</v>
      </c>
      <c r="M716" s="70">
        <v>30</v>
      </c>
      <c r="N716" s="37" t="s">
        <v>59</v>
      </c>
      <c r="O716" s="37" t="s">
        <v>1699</v>
      </c>
      <c r="P716" s="38" t="str">
        <f>VLOOKUP(E716,品牌型号对应工厂型号!A:C,2,0)</f>
        <v>1.5mil EASL-70（G-70)</v>
      </c>
      <c r="Q716" s="38" t="str">
        <f>VLOOKUP(E716,品牌型号对应工厂型号!A:C,3,0)</f>
        <v>G-70</v>
      </c>
      <c r="R716" s="39" t="str">
        <f t="shared" si="22"/>
        <v>S01N3613P025</v>
      </c>
      <c r="S716" s="40">
        <f>VLOOKUP(E716,品牌型号对应工厂型号!A:E,5,0)</f>
        <v>5</v>
      </c>
      <c r="T716" s="38" t="str">
        <f>VLOOKUP(E716,品牌型号对应工厂型号!A:I,9,0)</f>
        <v>98:1.5mil EASL-70(G-70)</v>
      </c>
      <c r="V716" s="41" t="str">
        <f t="shared" si="23"/>
        <v>河南君行健 黄宝强 18939526901 gd</v>
      </c>
      <c r="W716" s="42" t="str">
        <f>VLOOKUP(E716,品牌型号对应工厂型号!A:H,6)</f>
        <v>北极光</v>
      </c>
    </row>
    <row r="717" spans="1:23" s="37" customFormat="1">
      <c r="A717" s="34">
        <v>43126</v>
      </c>
      <c r="B717" s="34">
        <v>1.4079053240711801</v>
      </c>
      <c r="C717" s="35" t="s">
        <v>1696</v>
      </c>
      <c r="D717" s="34" t="s">
        <v>1868</v>
      </c>
      <c r="E717" s="35" t="s">
        <v>45</v>
      </c>
      <c r="F717" s="34" t="s">
        <v>90</v>
      </c>
      <c r="G717" s="70">
        <v>1.524</v>
      </c>
      <c r="H717" s="34" t="s">
        <v>61</v>
      </c>
      <c r="I717" s="36" t="s">
        <v>46</v>
      </c>
      <c r="J717" s="70">
        <v>45.72</v>
      </c>
      <c r="K717" s="37" t="s">
        <v>1869</v>
      </c>
      <c r="L717" s="37" t="s">
        <v>95</v>
      </c>
      <c r="M717" s="70">
        <v>30</v>
      </c>
      <c r="N717" s="37" t="s">
        <v>59</v>
      </c>
      <c r="O717" s="37" t="s">
        <v>1699</v>
      </c>
      <c r="P717" s="38" t="str">
        <f>VLOOKUP(E717,品牌型号对应工厂型号!A:C,2,0)</f>
        <v>1.5mil EASL-70（G-70)</v>
      </c>
      <c r="Q717" s="38" t="str">
        <f>VLOOKUP(E717,品牌型号对应工厂型号!A:C,3,0)</f>
        <v>G-70</v>
      </c>
      <c r="R717" s="39" t="str">
        <f t="shared" si="22"/>
        <v>S01N3613P026</v>
      </c>
      <c r="S717" s="40">
        <f>VLOOKUP(E717,品牌型号对应工厂型号!A:E,5,0)</f>
        <v>5</v>
      </c>
      <c r="T717" s="38" t="str">
        <f>VLOOKUP(E717,品牌型号对应工厂型号!A:I,9,0)</f>
        <v>98:1.5mil EASL-70(G-70)</v>
      </c>
      <c r="V717" s="41" t="str">
        <f t="shared" si="23"/>
        <v>河南君行健 黄宝强 18939526901 gd</v>
      </c>
      <c r="W717" s="42" t="str">
        <f>VLOOKUP(E717,品牌型号对应工厂型号!A:H,6)</f>
        <v>北极光</v>
      </c>
    </row>
    <row r="718" spans="1:23" s="37" customFormat="1">
      <c r="A718" s="34">
        <v>43126</v>
      </c>
      <c r="B718" s="34">
        <v>1.4079053240711801</v>
      </c>
      <c r="C718" s="35" t="s">
        <v>1696</v>
      </c>
      <c r="D718" s="34" t="s">
        <v>1870</v>
      </c>
      <c r="E718" s="35" t="s">
        <v>45</v>
      </c>
      <c r="F718" s="34" t="s">
        <v>90</v>
      </c>
      <c r="G718" s="70">
        <v>1.524</v>
      </c>
      <c r="H718" s="34" t="s">
        <v>61</v>
      </c>
      <c r="I718" s="36" t="s">
        <v>46</v>
      </c>
      <c r="J718" s="70">
        <v>45.72</v>
      </c>
      <c r="K718" s="37" t="s">
        <v>1871</v>
      </c>
      <c r="L718" s="37" t="s">
        <v>95</v>
      </c>
      <c r="M718" s="70">
        <v>30</v>
      </c>
      <c r="N718" s="37" t="s">
        <v>59</v>
      </c>
      <c r="O718" s="37" t="s">
        <v>1699</v>
      </c>
      <c r="P718" s="38" t="str">
        <f>VLOOKUP(E718,品牌型号对应工厂型号!A:C,2,0)</f>
        <v>1.5mil EASL-70（G-70)</v>
      </c>
      <c r="Q718" s="38" t="str">
        <f>VLOOKUP(E718,品牌型号对应工厂型号!A:C,3,0)</f>
        <v>G-70</v>
      </c>
      <c r="R718" s="39" t="str">
        <f t="shared" si="22"/>
        <v>S01N3613P027</v>
      </c>
      <c r="S718" s="40">
        <f>VLOOKUP(E718,品牌型号对应工厂型号!A:E,5,0)</f>
        <v>5</v>
      </c>
      <c r="T718" s="38" t="str">
        <f>VLOOKUP(E718,品牌型号对应工厂型号!A:I,9,0)</f>
        <v>98:1.5mil EASL-70(G-70)</v>
      </c>
      <c r="V718" s="41" t="str">
        <f t="shared" si="23"/>
        <v>河南君行健 黄宝强 18939526901 gd</v>
      </c>
      <c r="W718" s="42" t="str">
        <f>VLOOKUP(E718,品牌型号对应工厂型号!A:H,6)</f>
        <v>北极光</v>
      </c>
    </row>
    <row r="719" spans="1:23" s="37" customFormat="1">
      <c r="A719" s="34">
        <v>43126</v>
      </c>
      <c r="B719" s="34">
        <v>1.4079053240711801</v>
      </c>
      <c r="C719" s="35" t="s">
        <v>1696</v>
      </c>
      <c r="D719" s="34" t="s">
        <v>1872</v>
      </c>
      <c r="E719" s="35" t="s">
        <v>45</v>
      </c>
      <c r="F719" s="34" t="s">
        <v>90</v>
      </c>
      <c r="G719" s="70">
        <v>1.524</v>
      </c>
      <c r="H719" s="34" t="s">
        <v>61</v>
      </c>
      <c r="I719" s="36" t="s">
        <v>46</v>
      </c>
      <c r="J719" s="70">
        <v>45.72</v>
      </c>
      <c r="K719" s="37" t="s">
        <v>1873</v>
      </c>
      <c r="L719" s="37" t="s">
        <v>95</v>
      </c>
      <c r="M719" s="70">
        <v>30</v>
      </c>
      <c r="N719" s="37" t="s">
        <v>59</v>
      </c>
      <c r="O719" s="37" t="s">
        <v>1699</v>
      </c>
      <c r="P719" s="38" t="str">
        <f>VLOOKUP(E719,品牌型号对应工厂型号!A:C,2,0)</f>
        <v>1.5mil EASL-70（G-70)</v>
      </c>
      <c r="Q719" s="38" t="str">
        <f>VLOOKUP(E719,品牌型号对应工厂型号!A:C,3,0)</f>
        <v>G-70</v>
      </c>
      <c r="R719" s="39" t="str">
        <f t="shared" si="22"/>
        <v>S01N3613P028</v>
      </c>
      <c r="S719" s="40">
        <f>VLOOKUP(E719,品牌型号对应工厂型号!A:E,5,0)</f>
        <v>5</v>
      </c>
      <c r="T719" s="38" t="str">
        <f>VLOOKUP(E719,品牌型号对应工厂型号!A:I,9,0)</f>
        <v>98:1.5mil EASL-70(G-70)</v>
      </c>
      <c r="V719" s="41" t="str">
        <f t="shared" si="23"/>
        <v>河南君行健 黄宝强 18939526901 gd</v>
      </c>
      <c r="W719" s="42" t="str">
        <f>VLOOKUP(E719,品牌型号对应工厂型号!A:H,6)</f>
        <v>北极光</v>
      </c>
    </row>
    <row r="720" spans="1:23" s="37" customFormat="1">
      <c r="A720" s="34">
        <v>43126</v>
      </c>
      <c r="B720" s="34">
        <v>1.4079053240711801</v>
      </c>
      <c r="C720" s="35" t="s">
        <v>1696</v>
      </c>
      <c r="D720" s="34" t="s">
        <v>1874</v>
      </c>
      <c r="E720" s="35" t="s">
        <v>45</v>
      </c>
      <c r="F720" s="34" t="s">
        <v>90</v>
      </c>
      <c r="G720" s="70">
        <v>1.524</v>
      </c>
      <c r="H720" s="34" t="s">
        <v>61</v>
      </c>
      <c r="I720" s="36" t="s">
        <v>46</v>
      </c>
      <c r="J720" s="70">
        <v>45.72</v>
      </c>
      <c r="K720" s="37" t="s">
        <v>1875</v>
      </c>
      <c r="L720" s="37" t="s">
        <v>95</v>
      </c>
      <c r="M720" s="70">
        <v>30</v>
      </c>
      <c r="N720" s="37" t="s">
        <v>59</v>
      </c>
      <c r="O720" s="37" t="s">
        <v>1699</v>
      </c>
      <c r="P720" s="38" t="str">
        <f>VLOOKUP(E720,品牌型号对应工厂型号!A:C,2,0)</f>
        <v>1.5mil EASL-70（G-70)</v>
      </c>
      <c r="Q720" s="38" t="str">
        <f>VLOOKUP(E720,品牌型号对应工厂型号!A:C,3,0)</f>
        <v>G-70</v>
      </c>
      <c r="R720" s="39" t="str">
        <f t="shared" si="22"/>
        <v>S01N3613P029</v>
      </c>
      <c r="S720" s="40">
        <f>VLOOKUP(E720,品牌型号对应工厂型号!A:E,5,0)</f>
        <v>5</v>
      </c>
      <c r="T720" s="38" t="str">
        <f>VLOOKUP(E720,品牌型号对应工厂型号!A:I,9,0)</f>
        <v>98:1.5mil EASL-70(G-70)</v>
      </c>
      <c r="V720" s="41" t="str">
        <f t="shared" si="23"/>
        <v>河南君行健 黄宝强 18939526901 gd</v>
      </c>
      <c r="W720" s="42" t="str">
        <f>VLOOKUP(E720,品牌型号对应工厂型号!A:H,6)</f>
        <v>北极光</v>
      </c>
    </row>
    <row r="721" spans="1:23" s="37" customFormat="1">
      <c r="A721" s="34">
        <v>43126</v>
      </c>
      <c r="B721" s="34">
        <v>1.4079053240711801</v>
      </c>
      <c r="C721" s="35" t="s">
        <v>1696</v>
      </c>
      <c r="D721" s="34" t="s">
        <v>1876</v>
      </c>
      <c r="E721" s="35" t="s">
        <v>45</v>
      </c>
      <c r="F721" s="34" t="s">
        <v>90</v>
      </c>
      <c r="G721" s="70">
        <v>1.524</v>
      </c>
      <c r="H721" s="34" t="s">
        <v>61</v>
      </c>
      <c r="I721" s="36" t="s">
        <v>46</v>
      </c>
      <c r="J721" s="70">
        <v>45.72</v>
      </c>
      <c r="K721" s="37" t="s">
        <v>1877</v>
      </c>
      <c r="L721" s="37" t="s">
        <v>95</v>
      </c>
      <c r="M721" s="70">
        <v>30</v>
      </c>
      <c r="N721" s="37" t="s">
        <v>59</v>
      </c>
      <c r="O721" s="37" t="s">
        <v>1699</v>
      </c>
      <c r="P721" s="38" t="str">
        <f>VLOOKUP(E721,品牌型号对应工厂型号!A:C,2,0)</f>
        <v>1.5mil EASL-70（G-70)</v>
      </c>
      <c r="Q721" s="38" t="str">
        <f>VLOOKUP(E721,品牌型号对应工厂型号!A:C,3,0)</f>
        <v>G-70</v>
      </c>
      <c r="R721" s="39" t="str">
        <f t="shared" si="22"/>
        <v>S01N3613P030</v>
      </c>
      <c r="S721" s="40">
        <f>VLOOKUP(E721,品牌型号对应工厂型号!A:E,5,0)</f>
        <v>5</v>
      </c>
      <c r="T721" s="38" t="str">
        <f>VLOOKUP(E721,品牌型号对应工厂型号!A:I,9,0)</f>
        <v>98:1.5mil EASL-70(G-70)</v>
      </c>
      <c r="V721" s="41" t="str">
        <f t="shared" si="23"/>
        <v>河南君行健 黄宝强 18939526901 gd</v>
      </c>
      <c r="W721" s="42" t="str">
        <f>VLOOKUP(E721,品牌型号对应工厂型号!A:H,6)</f>
        <v>北极光</v>
      </c>
    </row>
    <row r="722" spans="1:23" s="37" customFormat="1">
      <c r="A722" s="34">
        <v>43126</v>
      </c>
      <c r="B722" s="34">
        <v>1.4079053240711801</v>
      </c>
      <c r="C722" s="35" t="s">
        <v>1696</v>
      </c>
      <c r="D722" s="34" t="s">
        <v>1878</v>
      </c>
      <c r="E722" s="35" t="s">
        <v>45</v>
      </c>
      <c r="F722" s="34" t="s">
        <v>90</v>
      </c>
      <c r="G722" s="70">
        <v>1.524</v>
      </c>
      <c r="H722" s="34" t="s">
        <v>61</v>
      </c>
      <c r="I722" s="36" t="s">
        <v>46</v>
      </c>
      <c r="J722" s="70">
        <v>45.72</v>
      </c>
      <c r="K722" s="37" t="s">
        <v>1879</v>
      </c>
      <c r="L722" s="37" t="s">
        <v>95</v>
      </c>
      <c r="M722" s="70">
        <v>30</v>
      </c>
      <c r="N722" s="37" t="s">
        <v>59</v>
      </c>
      <c r="O722" s="37" t="s">
        <v>1699</v>
      </c>
      <c r="P722" s="38" t="str">
        <f>VLOOKUP(E722,品牌型号对应工厂型号!A:C,2,0)</f>
        <v>1.5mil EASL-70（G-70)</v>
      </c>
      <c r="Q722" s="38" t="str">
        <f>VLOOKUP(E722,品牌型号对应工厂型号!A:C,3,0)</f>
        <v>G-70</v>
      </c>
      <c r="R722" s="39" t="str">
        <f t="shared" si="22"/>
        <v>S01N3613P031</v>
      </c>
      <c r="S722" s="40">
        <f>VLOOKUP(E722,品牌型号对应工厂型号!A:E,5,0)</f>
        <v>5</v>
      </c>
      <c r="T722" s="38" t="str">
        <f>VLOOKUP(E722,品牌型号对应工厂型号!A:I,9,0)</f>
        <v>98:1.5mil EASL-70(G-70)</v>
      </c>
      <c r="V722" s="41" t="str">
        <f t="shared" si="23"/>
        <v>河南君行健 黄宝强 18939526901 gd</v>
      </c>
      <c r="W722" s="42" t="str">
        <f>VLOOKUP(E722,品牌型号对应工厂型号!A:H,6)</f>
        <v>北极光</v>
      </c>
    </row>
    <row r="723" spans="1:23" s="37" customFormat="1">
      <c r="A723" s="34">
        <v>43126</v>
      </c>
      <c r="B723" s="34">
        <v>1.4079053240711801</v>
      </c>
      <c r="C723" s="35" t="s">
        <v>1696</v>
      </c>
      <c r="D723" s="34" t="s">
        <v>1880</v>
      </c>
      <c r="E723" s="35" t="s">
        <v>45</v>
      </c>
      <c r="F723" s="34" t="s">
        <v>90</v>
      </c>
      <c r="G723" s="70">
        <v>1.524</v>
      </c>
      <c r="H723" s="34" t="s">
        <v>61</v>
      </c>
      <c r="I723" s="36" t="s">
        <v>46</v>
      </c>
      <c r="J723" s="70">
        <v>45.72</v>
      </c>
      <c r="K723" s="37" t="s">
        <v>1881</v>
      </c>
      <c r="L723" s="37" t="s">
        <v>95</v>
      </c>
      <c r="M723" s="70">
        <v>30</v>
      </c>
      <c r="N723" s="37" t="s">
        <v>59</v>
      </c>
      <c r="O723" s="37" t="s">
        <v>1699</v>
      </c>
      <c r="P723" s="38" t="str">
        <f>VLOOKUP(E723,品牌型号对应工厂型号!A:C,2,0)</f>
        <v>1.5mil EASL-70（G-70)</v>
      </c>
      <c r="Q723" s="38" t="str">
        <f>VLOOKUP(E723,品牌型号对应工厂型号!A:C,3,0)</f>
        <v>G-70</v>
      </c>
      <c r="R723" s="39" t="str">
        <f t="shared" si="22"/>
        <v>S01N3613P032</v>
      </c>
      <c r="S723" s="40">
        <f>VLOOKUP(E723,品牌型号对应工厂型号!A:E,5,0)</f>
        <v>5</v>
      </c>
      <c r="T723" s="38" t="str">
        <f>VLOOKUP(E723,品牌型号对应工厂型号!A:I,9,0)</f>
        <v>98:1.5mil EASL-70(G-70)</v>
      </c>
      <c r="V723" s="41" t="str">
        <f t="shared" si="23"/>
        <v>河南君行健 黄宝强 18939526901 gd</v>
      </c>
      <c r="W723" s="42" t="str">
        <f>VLOOKUP(E723,品牌型号对应工厂型号!A:H,6)</f>
        <v>北极光</v>
      </c>
    </row>
    <row r="724" spans="1:23" s="37" customFormat="1">
      <c r="A724" s="34">
        <v>43126</v>
      </c>
      <c r="B724" s="34">
        <v>1.4079053240711801</v>
      </c>
      <c r="C724" s="35" t="s">
        <v>1696</v>
      </c>
      <c r="D724" s="34" t="s">
        <v>1882</v>
      </c>
      <c r="E724" s="35" t="s">
        <v>45</v>
      </c>
      <c r="F724" s="34" t="s">
        <v>90</v>
      </c>
      <c r="G724" s="70">
        <v>1.524</v>
      </c>
      <c r="H724" s="34" t="s">
        <v>61</v>
      </c>
      <c r="I724" s="36" t="s">
        <v>46</v>
      </c>
      <c r="J724" s="70">
        <v>45.72</v>
      </c>
      <c r="K724" s="37" t="s">
        <v>1883</v>
      </c>
      <c r="L724" s="37" t="s">
        <v>95</v>
      </c>
      <c r="M724" s="70">
        <v>30</v>
      </c>
      <c r="N724" s="37" t="s">
        <v>59</v>
      </c>
      <c r="O724" s="37" t="s">
        <v>1699</v>
      </c>
      <c r="P724" s="38" t="str">
        <f>VLOOKUP(E724,品牌型号对应工厂型号!A:C,2,0)</f>
        <v>1.5mil EASL-70（G-70)</v>
      </c>
      <c r="Q724" s="38" t="str">
        <f>VLOOKUP(E724,品牌型号对应工厂型号!A:C,3,0)</f>
        <v>G-70</v>
      </c>
      <c r="R724" s="39" t="str">
        <f t="shared" si="22"/>
        <v>S01N3613P033</v>
      </c>
      <c r="S724" s="40">
        <f>VLOOKUP(E724,品牌型号对应工厂型号!A:E,5,0)</f>
        <v>5</v>
      </c>
      <c r="T724" s="38" t="str">
        <f>VLOOKUP(E724,品牌型号对应工厂型号!A:I,9,0)</f>
        <v>98:1.5mil EASL-70(G-70)</v>
      </c>
      <c r="V724" s="41" t="str">
        <f t="shared" si="23"/>
        <v>河南君行健 黄宝强 18939526901 gd</v>
      </c>
      <c r="W724" s="42" t="str">
        <f>VLOOKUP(E724,品牌型号对应工厂型号!A:H,6)</f>
        <v>北极光</v>
      </c>
    </row>
    <row r="725" spans="1:23" s="37" customFormat="1">
      <c r="A725" s="34">
        <v>43126</v>
      </c>
      <c r="B725" s="34">
        <v>1.4079053240711801</v>
      </c>
      <c r="C725" s="35" t="s">
        <v>1696</v>
      </c>
      <c r="D725" s="34" t="s">
        <v>1884</v>
      </c>
      <c r="E725" s="35" t="s">
        <v>45</v>
      </c>
      <c r="F725" s="34" t="s">
        <v>90</v>
      </c>
      <c r="G725" s="70">
        <v>1.524</v>
      </c>
      <c r="H725" s="34" t="s">
        <v>61</v>
      </c>
      <c r="I725" s="36" t="s">
        <v>46</v>
      </c>
      <c r="J725" s="70">
        <v>45.72</v>
      </c>
      <c r="K725" s="37" t="s">
        <v>1885</v>
      </c>
      <c r="L725" s="37" t="s">
        <v>95</v>
      </c>
      <c r="M725" s="70">
        <v>30</v>
      </c>
      <c r="N725" s="37" t="s">
        <v>59</v>
      </c>
      <c r="O725" s="37" t="s">
        <v>1699</v>
      </c>
      <c r="P725" s="38" t="str">
        <f>VLOOKUP(E725,品牌型号对应工厂型号!A:C,2,0)</f>
        <v>1.5mil EASL-70（G-70)</v>
      </c>
      <c r="Q725" s="38" t="str">
        <f>VLOOKUP(E725,品牌型号对应工厂型号!A:C,3,0)</f>
        <v>G-70</v>
      </c>
      <c r="R725" s="39" t="str">
        <f t="shared" si="22"/>
        <v>S01N3613P034</v>
      </c>
      <c r="S725" s="40">
        <f>VLOOKUP(E725,品牌型号对应工厂型号!A:E,5,0)</f>
        <v>5</v>
      </c>
      <c r="T725" s="38" t="str">
        <f>VLOOKUP(E725,品牌型号对应工厂型号!A:I,9,0)</f>
        <v>98:1.5mil EASL-70(G-70)</v>
      </c>
      <c r="V725" s="41" t="str">
        <f t="shared" si="23"/>
        <v>河南君行健 黄宝强 18939526901 gd</v>
      </c>
      <c r="W725" s="42" t="str">
        <f>VLOOKUP(E725,品牌型号对应工厂型号!A:H,6)</f>
        <v>北极光</v>
      </c>
    </row>
    <row r="726" spans="1:23" s="37" customFormat="1">
      <c r="A726" s="34">
        <v>43126</v>
      </c>
      <c r="B726" s="34">
        <v>1.4079053240711801</v>
      </c>
      <c r="C726" s="35" t="s">
        <v>1696</v>
      </c>
      <c r="D726" s="34" t="s">
        <v>1886</v>
      </c>
      <c r="E726" s="35" t="s">
        <v>45</v>
      </c>
      <c r="F726" s="34" t="s">
        <v>90</v>
      </c>
      <c r="G726" s="70">
        <v>1.524</v>
      </c>
      <c r="H726" s="34" t="s">
        <v>61</v>
      </c>
      <c r="I726" s="36" t="s">
        <v>46</v>
      </c>
      <c r="J726" s="70">
        <v>45.72</v>
      </c>
      <c r="K726" s="37" t="s">
        <v>1887</v>
      </c>
      <c r="L726" s="37" t="s">
        <v>95</v>
      </c>
      <c r="M726" s="70">
        <v>30</v>
      </c>
      <c r="N726" s="37" t="s">
        <v>59</v>
      </c>
      <c r="O726" s="37" t="s">
        <v>1699</v>
      </c>
      <c r="P726" s="38" t="str">
        <f>VLOOKUP(E726,品牌型号对应工厂型号!A:C,2,0)</f>
        <v>1.5mil EASL-70（G-70)</v>
      </c>
      <c r="Q726" s="38" t="str">
        <f>VLOOKUP(E726,品牌型号对应工厂型号!A:C,3,0)</f>
        <v>G-70</v>
      </c>
      <c r="R726" s="39" t="str">
        <f t="shared" si="22"/>
        <v>S01N3613P035</v>
      </c>
      <c r="S726" s="40">
        <f>VLOOKUP(E726,品牌型号对应工厂型号!A:E,5,0)</f>
        <v>5</v>
      </c>
      <c r="T726" s="38" t="str">
        <f>VLOOKUP(E726,品牌型号对应工厂型号!A:I,9,0)</f>
        <v>98:1.5mil EASL-70(G-70)</v>
      </c>
      <c r="V726" s="41" t="str">
        <f t="shared" si="23"/>
        <v>河南君行健 黄宝强 18939526901 gd</v>
      </c>
      <c r="W726" s="42" t="str">
        <f>VLOOKUP(E726,品牌型号对应工厂型号!A:H,6)</f>
        <v>北极光</v>
      </c>
    </row>
    <row r="727" spans="1:23" s="37" customFormat="1">
      <c r="A727" s="34">
        <v>43126</v>
      </c>
      <c r="B727" s="34">
        <v>1.4079053240711801</v>
      </c>
      <c r="C727" s="35" t="s">
        <v>1696</v>
      </c>
      <c r="D727" s="34" t="s">
        <v>1888</v>
      </c>
      <c r="E727" s="35" t="s">
        <v>45</v>
      </c>
      <c r="F727" s="34" t="s">
        <v>90</v>
      </c>
      <c r="G727" s="70">
        <v>1.524</v>
      </c>
      <c r="H727" s="34" t="s">
        <v>61</v>
      </c>
      <c r="I727" s="36" t="s">
        <v>46</v>
      </c>
      <c r="J727" s="70">
        <v>45.72</v>
      </c>
      <c r="K727" s="37" t="s">
        <v>1889</v>
      </c>
      <c r="L727" s="37" t="s">
        <v>95</v>
      </c>
      <c r="M727" s="70">
        <v>30</v>
      </c>
      <c r="N727" s="37" t="s">
        <v>59</v>
      </c>
      <c r="O727" s="37" t="s">
        <v>1699</v>
      </c>
      <c r="P727" s="38" t="str">
        <f>VLOOKUP(E727,品牌型号对应工厂型号!A:C,2,0)</f>
        <v>1.5mil EASL-70（G-70)</v>
      </c>
      <c r="Q727" s="38" t="str">
        <f>VLOOKUP(E727,品牌型号对应工厂型号!A:C,3,0)</f>
        <v>G-70</v>
      </c>
      <c r="R727" s="39" t="str">
        <f t="shared" si="22"/>
        <v>S01N3613P036</v>
      </c>
      <c r="S727" s="40">
        <f>VLOOKUP(E727,品牌型号对应工厂型号!A:E,5,0)</f>
        <v>5</v>
      </c>
      <c r="T727" s="38" t="str">
        <f>VLOOKUP(E727,品牌型号对应工厂型号!A:I,9,0)</f>
        <v>98:1.5mil EASL-70(G-70)</v>
      </c>
      <c r="V727" s="41" t="str">
        <f t="shared" si="23"/>
        <v>河南君行健 黄宝强 18939526901 gd</v>
      </c>
      <c r="W727" s="42" t="str">
        <f>VLOOKUP(E727,品牌型号对应工厂型号!A:H,6)</f>
        <v>北极光</v>
      </c>
    </row>
    <row r="728" spans="1:23" s="37" customFormat="1">
      <c r="A728" s="34">
        <v>43126</v>
      </c>
      <c r="B728" s="34">
        <v>1.4079053240711801</v>
      </c>
      <c r="C728" s="35" t="s">
        <v>1696</v>
      </c>
      <c r="D728" s="34" t="s">
        <v>1890</v>
      </c>
      <c r="E728" s="35" t="s">
        <v>45</v>
      </c>
      <c r="F728" s="34" t="s">
        <v>90</v>
      </c>
      <c r="G728" s="70">
        <v>1.524</v>
      </c>
      <c r="H728" s="34" t="s">
        <v>61</v>
      </c>
      <c r="I728" s="36" t="s">
        <v>46</v>
      </c>
      <c r="J728" s="70">
        <v>45.72</v>
      </c>
      <c r="K728" s="37" t="s">
        <v>1891</v>
      </c>
      <c r="L728" s="37" t="s">
        <v>95</v>
      </c>
      <c r="M728" s="70">
        <v>30</v>
      </c>
      <c r="N728" s="37" t="s">
        <v>59</v>
      </c>
      <c r="O728" s="37" t="s">
        <v>1699</v>
      </c>
      <c r="P728" s="38" t="str">
        <f>VLOOKUP(E728,品牌型号对应工厂型号!A:C,2,0)</f>
        <v>1.5mil EASL-70（G-70)</v>
      </c>
      <c r="Q728" s="38" t="str">
        <f>VLOOKUP(E728,品牌型号对应工厂型号!A:C,3,0)</f>
        <v>G-70</v>
      </c>
      <c r="R728" s="39" t="str">
        <f t="shared" si="22"/>
        <v>S01N3613P037</v>
      </c>
      <c r="S728" s="40">
        <f>VLOOKUP(E728,品牌型号对应工厂型号!A:E,5,0)</f>
        <v>5</v>
      </c>
      <c r="T728" s="38" t="str">
        <f>VLOOKUP(E728,品牌型号对应工厂型号!A:I,9,0)</f>
        <v>98:1.5mil EASL-70(G-70)</v>
      </c>
      <c r="V728" s="41" t="str">
        <f t="shared" si="23"/>
        <v>河南君行健 黄宝强 18939526901 gd</v>
      </c>
      <c r="W728" s="42" t="str">
        <f>VLOOKUP(E728,品牌型号对应工厂型号!A:H,6)</f>
        <v>北极光</v>
      </c>
    </row>
    <row r="729" spans="1:23" s="37" customFormat="1">
      <c r="A729" s="34">
        <v>43126</v>
      </c>
      <c r="B729" s="34">
        <v>1.4079053240711801</v>
      </c>
      <c r="C729" s="35" t="s">
        <v>1696</v>
      </c>
      <c r="D729" s="34" t="s">
        <v>1892</v>
      </c>
      <c r="E729" s="35" t="s">
        <v>45</v>
      </c>
      <c r="F729" s="34" t="s">
        <v>90</v>
      </c>
      <c r="G729" s="70">
        <v>1.524</v>
      </c>
      <c r="H729" s="34" t="s">
        <v>61</v>
      </c>
      <c r="I729" s="36" t="s">
        <v>46</v>
      </c>
      <c r="J729" s="70">
        <v>45.72</v>
      </c>
      <c r="K729" s="37" t="s">
        <v>1893</v>
      </c>
      <c r="L729" s="37" t="s">
        <v>95</v>
      </c>
      <c r="M729" s="70">
        <v>30</v>
      </c>
      <c r="N729" s="37" t="s">
        <v>59</v>
      </c>
      <c r="O729" s="37" t="s">
        <v>1699</v>
      </c>
      <c r="P729" s="38" t="str">
        <f>VLOOKUP(E729,品牌型号对应工厂型号!A:C,2,0)</f>
        <v>1.5mil EASL-70（G-70)</v>
      </c>
      <c r="Q729" s="38" t="str">
        <f>VLOOKUP(E729,品牌型号对应工厂型号!A:C,3,0)</f>
        <v>G-70</v>
      </c>
      <c r="R729" s="39" t="str">
        <f t="shared" si="22"/>
        <v>S01N3613P038</v>
      </c>
      <c r="S729" s="40">
        <f>VLOOKUP(E729,品牌型号对应工厂型号!A:E,5,0)</f>
        <v>5</v>
      </c>
      <c r="T729" s="38" t="str">
        <f>VLOOKUP(E729,品牌型号对应工厂型号!A:I,9,0)</f>
        <v>98:1.5mil EASL-70(G-70)</v>
      </c>
      <c r="V729" s="41" t="str">
        <f t="shared" si="23"/>
        <v>河南君行健 黄宝强 18939526901 gd</v>
      </c>
      <c r="W729" s="42" t="str">
        <f>VLOOKUP(E729,品牌型号对应工厂型号!A:H,6)</f>
        <v>北极光</v>
      </c>
    </row>
    <row r="730" spans="1:23" s="37" customFormat="1">
      <c r="A730" s="34">
        <v>43126</v>
      </c>
      <c r="B730" s="34">
        <v>1.4079053240711801</v>
      </c>
      <c r="C730" s="35" t="s">
        <v>1696</v>
      </c>
      <c r="D730" s="34" t="s">
        <v>1894</v>
      </c>
      <c r="E730" s="35" t="s">
        <v>45</v>
      </c>
      <c r="F730" s="34" t="s">
        <v>90</v>
      </c>
      <c r="G730" s="70">
        <v>1.524</v>
      </c>
      <c r="H730" s="34" t="s">
        <v>61</v>
      </c>
      <c r="I730" s="36" t="s">
        <v>46</v>
      </c>
      <c r="J730" s="70">
        <v>45.72</v>
      </c>
      <c r="K730" s="37" t="s">
        <v>1895</v>
      </c>
      <c r="L730" s="37" t="s">
        <v>95</v>
      </c>
      <c r="M730" s="70">
        <v>30</v>
      </c>
      <c r="N730" s="37" t="s">
        <v>59</v>
      </c>
      <c r="O730" s="37" t="s">
        <v>1699</v>
      </c>
      <c r="P730" s="38" t="str">
        <f>VLOOKUP(E730,品牌型号对应工厂型号!A:C,2,0)</f>
        <v>1.5mil EASL-70（G-70)</v>
      </c>
      <c r="Q730" s="38" t="str">
        <f>VLOOKUP(E730,品牌型号对应工厂型号!A:C,3,0)</f>
        <v>G-70</v>
      </c>
      <c r="R730" s="39" t="str">
        <f t="shared" si="22"/>
        <v>D12N2572P003</v>
      </c>
      <c r="S730" s="40">
        <f>VLOOKUP(E730,品牌型号对应工厂型号!A:E,5,0)</f>
        <v>5</v>
      </c>
      <c r="T730" s="38" t="str">
        <f>VLOOKUP(E730,品牌型号对应工厂型号!A:I,9,0)</f>
        <v>98:1.5mil EASL-70(G-70)</v>
      </c>
      <c r="V730" s="41" t="str">
        <f t="shared" si="23"/>
        <v>河南君行健 黄宝强 18939526901 gd</v>
      </c>
      <c r="W730" s="42" t="str">
        <f>VLOOKUP(E730,品牌型号对应工厂型号!A:H,6)</f>
        <v>北极光</v>
      </c>
    </row>
    <row r="731" spans="1:23" s="37" customFormat="1">
      <c r="A731" s="34">
        <v>43126</v>
      </c>
      <c r="B731" s="34">
        <v>1.4079053240711801</v>
      </c>
      <c r="C731" s="35" t="s">
        <v>1696</v>
      </c>
      <c r="D731" s="34" t="s">
        <v>1896</v>
      </c>
      <c r="E731" s="35" t="s">
        <v>45</v>
      </c>
      <c r="F731" s="34" t="s">
        <v>90</v>
      </c>
      <c r="G731" s="70">
        <v>1.524</v>
      </c>
      <c r="H731" s="34" t="s">
        <v>61</v>
      </c>
      <c r="I731" s="36" t="s">
        <v>46</v>
      </c>
      <c r="J731" s="70">
        <v>45.72</v>
      </c>
      <c r="K731" s="37" t="s">
        <v>1897</v>
      </c>
      <c r="L731" s="37" t="s">
        <v>95</v>
      </c>
      <c r="M731" s="70">
        <v>30</v>
      </c>
      <c r="N731" s="37" t="s">
        <v>59</v>
      </c>
      <c r="O731" s="37" t="s">
        <v>1699</v>
      </c>
      <c r="P731" s="38" t="str">
        <f>VLOOKUP(E731,品牌型号对应工厂型号!A:C,2,0)</f>
        <v>1.5mil EASL-70（G-70)</v>
      </c>
      <c r="Q731" s="38" t="str">
        <f>VLOOKUP(E731,品牌型号对应工厂型号!A:C,3,0)</f>
        <v>G-70</v>
      </c>
      <c r="R731" s="39" t="str">
        <f t="shared" si="22"/>
        <v>D12N2573P034</v>
      </c>
      <c r="S731" s="40">
        <f>VLOOKUP(E731,品牌型号对应工厂型号!A:E,5,0)</f>
        <v>5</v>
      </c>
      <c r="T731" s="38" t="str">
        <f>VLOOKUP(E731,品牌型号对应工厂型号!A:I,9,0)</f>
        <v>98:1.5mil EASL-70(G-70)</v>
      </c>
      <c r="V731" s="41" t="str">
        <f t="shared" si="23"/>
        <v>河南君行健 黄宝强 18939526901 gd</v>
      </c>
      <c r="W731" s="42" t="str">
        <f>VLOOKUP(E731,品牌型号对应工厂型号!A:H,6)</f>
        <v>北极光</v>
      </c>
    </row>
    <row r="732" spans="1:23" s="37" customFormat="1">
      <c r="A732" s="34">
        <v>43126</v>
      </c>
      <c r="B732" s="34">
        <v>1.4079053240711801</v>
      </c>
      <c r="C732" s="35" t="s">
        <v>1696</v>
      </c>
      <c r="D732" s="34" t="s">
        <v>1898</v>
      </c>
      <c r="E732" s="35" t="s">
        <v>45</v>
      </c>
      <c r="F732" s="34" t="s">
        <v>90</v>
      </c>
      <c r="G732" s="70">
        <v>1.524</v>
      </c>
      <c r="H732" s="34" t="s">
        <v>61</v>
      </c>
      <c r="I732" s="36" t="s">
        <v>46</v>
      </c>
      <c r="J732" s="70">
        <v>45.72</v>
      </c>
      <c r="K732" s="37" t="s">
        <v>1899</v>
      </c>
      <c r="L732" s="37" t="s">
        <v>95</v>
      </c>
      <c r="M732" s="70">
        <v>30</v>
      </c>
      <c r="N732" s="37" t="s">
        <v>59</v>
      </c>
      <c r="O732" s="37" t="s">
        <v>1699</v>
      </c>
      <c r="P732" s="38" t="str">
        <f>VLOOKUP(E732,品牌型号对应工厂型号!A:C,2,0)</f>
        <v>1.5mil EASL-70（G-70)</v>
      </c>
      <c r="Q732" s="38" t="str">
        <f>VLOOKUP(E732,品牌型号对应工厂型号!A:C,3,0)</f>
        <v>G-70</v>
      </c>
      <c r="R732" s="39" t="str">
        <f t="shared" si="22"/>
        <v>D12N2573P035</v>
      </c>
      <c r="S732" s="40">
        <f>VLOOKUP(E732,品牌型号对应工厂型号!A:E,5,0)</f>
        <v>5</v>
      </c>
      <c r="T732" s="38" t="str">
        <f>VLOOKUP(E732,品牌型号对应工厂型号!A:I,9,0)</f>
        <v>98:1.5mil EASL-70(G-70)</v>
      </c>
      <c r="V732" s="41" t="str">
        <f t="shared" si="23"/>
        <v>河南君行健 黄宝强 18939526901 gd</v>
      </c>
      <c r="W732" s="42" t="str">
        <f>VLOOKUP(E732,品牌型号对应工厂型号!A:H,6)</f>
        <v>北极光</v>
      </c>
    </row>
    <row r="733" spans="1:23" s="37" customFormat="1">
      <c r="A733" s="34">
        <v>43126</v>
      </c>
      <c r="B733" s="34">
        <v>1.4079053240711801</v>
      </c>
      <c r="C733" s="35" t="s">
        <v>1696</v>
      </c>
      <c r="D733" s="34" t="s">
        <v>1900</v>
      </c>
      <c r="E733" s="35" t="s">
        <v>45</v>
      </c>
      <c r="F733" s="34" t="s">
        <v>90</v>
      </c>
      <c r="G733" s="70">
        <v>1.524</v>
      </c>
      <c r="H733" s="34" t="s">
        <v>61</v>
      </c>
      <c r="I733" s="36" t="s">
        <v>46</v>
      </c>
      <c r="J733" s="70">
        <v>45.72</v>
      </c>
      <c r="K733" s="37" t="s">
        <v>1901</v>
      </c>
      <c r="L733" s="37" t="s">
        <v>95</v>
      </c>
      <c r="M733" s="70">
        <v>30</v>
      </c>
      <c r="N733" s="37" t="s">
        <v>59</v>
      </c>
      <c r="O733" s="37" t="s">
        <v>1699</v>
      </c>
      <c r="P733" s="38" t="str">
        <f>VLOOKUP(E733,品牌型号对应工厂型号!A:C,2,0)</f>
        <v>1.5mil EASL-70（G-70)</v>
      </c>
      <c r="Q733" s="38" t="str">
        <f>VLOOKUP(E733,品牌型号对应工厂型号!A:C,3,0)</f>
        <v>G-70</v>
      </c>
      <c r="R733" s="39" t="str">
        <f t="shared" si="22"/>
        <v>D12N2573P036</v>
      </c>
      <c r="S733" s="40">
        <f>VLOOKUP(E733,品牌型号对应工厂型号!A:E,5,0)</f>
        <v>5</v>
      </c>
      <c r="T733" s="38" t="str">
        <f>VLOOKUP(E733,品牌型号对应工厂型号!A:I,9,0)</f>
        <v>98:1.5mil EASL-70(G-70)</v>
      </c>
      <c r="V733" s="41" t="str">
        <f t="shared" si="23"/>
        <v>河南君行健 黄宝强 18939526901 gd</v>
      </c>
      <c r="W733" s="42" t="str">
        <f>VLOOKUP(E733,品牌型号对应工厂型号!A:H,6)</f>
        <v>北极光</v>
      </c>
    </row>
    <row r="734" spans="1:23" s="37" customFormat="1">
      <c r="A734" s="34">
        <v>43126</v>
      </c>
      <c r="B734" s="34">
        <v>1.4079053240711801</v>
      </c>
      <c r="C734" s="35" t="s">
        <v>1696</v>
      </c>
      <c r="D734" s="34" t="s">
        <v>1902</v>
      </c>
      <c r="E734" s="35" t="s">
        <v>45</v>
      </c>
      <c r="F734" s="34" t="s">
        <v>90</v>
      </c>
      <c r="G734" s="70">
        <v>1.524</v>
      </c>
      <c r="H734" s="34" t="s">
        <v>61</v>
      </c>
      <c r="I734" s="36" t="s">
        <v>46</v>
      </c>
      <c r="J734" s="70">
        <v>45.72</v>
      </c>
      <c r="K734" s="37" t="s">
        <v>1903</v>
      </c>
      <c r="L734" s="37" t="s">
        <v>95</v>
      </c>
      <c r="M734" s="70">
        <v>30</v>
      </c>
      <c r="N734" s="37" t="s">
        <v>59</v>
      </c>
      <c r="O734" s="37" t="s">
        <v>1699</v>
      </c>
      <c r="P734" s="38" t="str">
        <f>VLOOKUP(E734,品牌型号对应工厂型号!A:C,2,0)</f>
        <v>1.5mil EASL-70（G-70)</v>
      </c>
      <c r="Q734" s="38" t="str">
        <f>VLOOKUP(E734,品牌型号对应工厂型号!A:C,3,0)</f>
        <v>G-70</v>
      </c>
      <c r="R734" s="39" t="str">
        <f t="shared" si="22"/>
        <v>D12N2573P037</v>
      </c>
      <c r="S734" s="40">
        <f>VLOOKUP(E734,品牌型号对应工厂型号!A:E,5,0)</f>
        <v>5</v>
      </c>
      <c r="T734" s="38" t="str">
        <f>VLOOKUP(E734,品牌型号对应工厂型号!A:I,9,0)</f>
        <v>98:1.5mil EASL-70(G-70)</v>
      </c>
      <c r="V734" s="41" t="str">
        <f t="shared" si="23"/>
        <v>河南君行健 黄宝强 18939526901 gd</v>
      </c>
      <c r="W734" s="42" t="str">
        <f>VLOOKUP(E734,品牌型号对应工厂型号!A:H,6)</f>
        <v>北极光</v>
      </c>
    </row>
    <row r="735" spans="1:23" s="37" customFormat="1">
      <c r="A735" s="34">
        <v>43125</v>
      </c>
      <c r="B735" s="34"/>
      <c r="C735" s="35" t="s">
        <v>1904</v>
      </c>
      <c r="D735" s="34"/>
      <c r="E735" s="35" t="s">
        <v>141</v>
      </c>
      <c r="F735" s="34"/>
      <c r="G735" s="70"/>
      <c r="H735" s="34" t="s">
        <v>172</v>
      </c>
      <c r="I735" s="36" t="s">
        <v>142</v>
      </c>
      <c r="J735" s="70"/>
      <c r="K735" s="37" t="s">
        <v>1905</v>
      </c>
      <c r="M735" s="70"/>
      <c r="O735" s="37" t="s">
        <v>1601</v>
      </c>
      <c r="P735" s="38" t="str">
        <f>VLOOKUP(E735,品牌型号对应工厂型号!A:C,2,0)</f>
        <v>3.0mil PFGP-70R（X-75）</v>
      </c>
      <c r="Q735" s="38" t="str">
        <f>VLOOKUP(E735,品牌型号对应工厂型号!A:C,3,0)</f>
        <v>X-75</v>
      </c>
      <c r="R735" s="39" t="str">
        <f t="shared" si="22"/>
        <v>D11D2653P001</v>
      </c>
      <c r="S735" s="40">
        <f>VLOOKUP(E735,品牌型号对应工厂型号!A:E,5,0)</f>
        <v>10</v>
      </c>
      <c r="T735" s="38" t="str">
        <f>VLOOKUP(E735,品牌型号对应工厂型号!A:I,9,0)</f>
        <v>153:PFGP-70R 3.0mil（X-75）</v>
      </c>
      <c r="V735" s="41" t="str">
        <f t="shared" si="23"/>
        <v>厦门卡迪 郭倩宏 18150115481 gd</v>
      </c>
      <c r="W735" s="42" t="str">
        <f>VLOOKUP(E735,品牌型号对应工厂型号!A:H,6)</f>
        <v>北极光</v>
      </c>
    </row>
    <row r="736" spans="1:23" s="37" customFormat="1">
      <c r="A736" s="34">
        <v>43125</v>
      </c>
      <c r="B736" s="34"/>
      <c r="C736" s="35" t="s">
        <v>1904</v>
      </c>
      <c r="D736" s="34"/>
      <c r="E736" s="35" t="s">
        <v>145</v>
      </c>
      <c r="F736" s="34"/>
      <c r="G736" s="70"/>
      <c r="H736" s="34" t="s">
        <v>178</v>
      </c>
      <c r="I736" s="36" t="s">
        <v>179</v>
      </c>
      <c r="J736" s="70"/>
      <c r="K736" s="37" t="s">
        <v>1906</v>
      </c>
      <c r="M736" s="70"/>
      <c r="O736" s="37" t="s">
        <v>1601</v>
      </c>
      <c r="P736" s="38" t="str">
        <f>VLOOKUP(E736,品牌型号对应工厂型号!A:C,2,0)</f>
        <v>2.0mil CARBON 18（C-15）</v>
      </c>
      <c r="Q736" s="38" t="str">
        <f>VLOOKUP(E736,品牌型号对应工厂型号!A:C,3,0)</f>
        <v>C-15</v>
      </c>
      <c r="R736" s="39" t="str">
        <f t="shared" si="22"/>
        <v>D09D2905P042</v>
      </c>
      <c r="S736" s="40">
        <f>VLOOKUP(E736,品牌型号对应工厂型号!A:E,5,0)</f>
        <v>8</v>
      </c>
      <c r="T736" s="38" t="str">
        <f>VLOOKUP(E736,品牌型号对应工厂型号!A:I,9,0)</f>
        <v>160:CARBON 18 2.0mil（C-15）</v>
      </c>
      <c r="V736" s="41" t="str">
        <f t="shared" si="23"/>
        <v>厦门卡迪 郭倩宏 18150115481 gd</v>
      </c>
      <c r="W736" s="42" t="str">
        <f>VLOOKUP(E736,品牌型号对应工厂型号!A:H,6)</f>
        <v>北极光</v>
      </c>
    </row>
    <row r="737" spans="1:23" s="37" customFormat="1">
      <c r="A737" s="34">
        <v>43125</v>
      </c>
      <c r="B737" s="34"/>
      <c r="C737" s="35" t="s">
        <v>1904</v>
      </c>
      <c r="D737" s="34"/>
      <c r="E737" s="35" t="s">
        <v>145</v>
      </c>
      <c r="F737" s="34"/>
      <c r="G737" s="70"/>
      <c r="H737" s="34" t="s">
        <v>178</v>
      </c>
      <c r="I737" s="36" t="s">
        <v>179</v>
      </c>
      <c r="J737" s="70"/>
      <c r="K737" s="37" t="s">
        <v>1907</v>
      </c>
      <c r="M737" s="70"/>
      <c r="O737" s="37" t="s">
        <v>1601</v>
      </c>
      <c r="P737" s="38" t="str">
        <f>VLOOKUP(E737,品牌型号对应工厂型号!A:C,2,0)</f>
        <v>2.0mil CARBON 18（C-15）</v>
      </c>
      <c r="Q737" s="38" t="str">
        <f>VLOOKUP(E737,品牌型号对应工厂型号!A:C,3,0)</f>
        <v>C-15</v>
      </c>
      <c r="R737" s="39" t="str">
        <f t="shared" si="22"/>
        <v>D09D2905P050</v>
      </c>
      <c r="S737" s="40">
        <f>VLOOKUP(E737,品牌型号对应工厂型号!A:E,5,0)</f>
        <v>8</v>
      </c>
      <c r="T737" s="38" t="str">
        <f>VLOOKUP(E737,品牌型号对应工厂型号!A:I,9,0)</f>
        <v>160:CARBON 18 2.0mil（C-15）</v>
      </c>
      <c r="V737" s="41" t="str">
        <f t="shared" si="23"/>
        <v>厦门卡迪 郭倩宏 18150115481 gd</v>
      </c>
      <c r="W737" s="42" t="str">
        <f>VLOOKUP(E737,品牌型号对应工厂型号!A:H,6)</f>
        <v>北极光</v>
      </c>
    </row>
    <row r="738" spans="1:23" s="37" customFormat="1">
      <c r="A738" s="34">
        <v>43125</v>
      </c>
      <c r="B738" s="34"/>
      <c r="C738" s="35" t="s">
        <v>1908</v>
      </c>
      <c r="D738" s="34"/>
      <c r="E738" s="35" t="s">
        <v>141</v>
      </c>
      <c r="F738" s="34"/>
      <c r="G738" s="70"/>
      <c r="H738" s="34" t="s">
        <v>172</v>
      </c>
      <c r="I738" s="36" t="s">
        <v>142</v>
      </c>
      <c r="J738" s="70"/>
      <c r="K738" s="37" t="s">
        <v>1911</v>
      </c>
      <c r="M738" s="70"/>
      <c r="O738" s="37" t="s">
        <v>1643</v>
      </c>
      <c r="P738" s="38" t="str">
        <f>VLOOKUP(E738,品牌型号对应工厂型号!A:C,2,0)</f>
        <v>3.0mil PFGP-70R（X-75）</v>
      </c>
      <c r="Q738" s="38" t="str">
        <f>VLOOKUP(E738,品牌型号对应工厂型号!A:C,3,0)</f>
        <v>X-75</v>
      </c>
      <c r="R738" s="39" t="str">
        <f t="shared" si="22"/>
        <v>D11D2653P005</v>
      </c>
      <c r="S738" s="40">
        <f>VLOOKUP(E738,品牌型号对应工厂型号!A:E,5,0)</f>
        <v>10</v>
      </c>
      <c r="T738" s="38" t="str">
        <f>VLOOKUP(E738,品牌型号对应工厂型号!A:I,9,0)</f>
        <v>153:PFGP-70R 3.0mil（X-75）</v>
      </c>
      <c r="V738" s="41" t="str">
        <f t="shared" si="23"/>
        <v>长沙威尔特 皮双喜 18874284835 gd</v>
      </c>
      <c r="W738" s="42" t="str">
        <f>VLOOKUP(E738,品牌型号对应工厂型号!A:H,6)</f>
        <v>北极光</v>
      </c>
    </row>
    <row r="739" spans="1:23" s="37" customFormat="1">
      <c r="A739" s="34">
        <v>43125</v>
      </c>
      <c r="B739" s="34"/>
      <c r="C739" s="35" t="s">
        <v>1908</v>
      </c>
      <c r="D739" s="34"/>
      <c r="E739" s="35" t="s">
        <v>141</v>
      </c>
      <c r="F739" s="34"/>
      <c r="G739" s="70"/>
      <c r="H739" s="34" t="s">
        <v>172</v>
      </c>
      <c r="I739" s="36" t="s">
        <v>142</v>
      </c>
      <c r="J739" s="70"/>
      <c r="K739" s="37" t="s">
        <v>1912</v>
      </c>
      <c r="M739" s="70"/>
      <c r="O739" s="37" t="s">
        <v>1643</v>
      </c>
      <c r="P739" s="38" t="str">
        <f>VLOOKUP(E739,品牌型号对应工厂型号!A:C,2,0)</f>
        <v>3.0mil PFGP-70R（X-75）</v>
      </c>
      <c r="Q739" s="38" t="str">
        <f>VLOOKUP(E739,品牌型号对应工厂型号!A:C,3,0)</f>
        <v>X-75</v>
      </c>
      <c r="R739" s="39" t="str">
        <f t="shared" si="22"/>
        <v>D11D2653P003</v>
      </c>
      <c r="S739" s="40">
        <f>VLOOKUP(E739,品牌型号对应工厂型号!A:E,5,0)</f>
        <v>10</v>
      </c>
      <c r="T739" s="38" t="str">
        <f>VLOOKUP(E739,品牌型号对应工厂型号!A:I,9,0)</f>
        <v>153:PFGP-70R 3.0mil（X-75）</v>
      </c>
      <c r="V739" s="41" t="str">
        <f t="shared" si="23"/>
        <v>长沙威尔特 皮双喜 18874284835 gd</v>
      </c>
      <c r="W739" s="42" t="str">
        <f>VLOOKUP(E739,品牌型号对应工厂型号!A:H,6)</f>
        <v>北极光</v>
      </c>
    </row>
    <row r="740" spans="1:23" s="37" customFormat="1">
      <c r="A740" s="34">
        <v>43125</v>
      </c>
      <c r="B740" s="34"/>
      <c r="C740" s="35" t="s">
        <v>1908</v>
      </c>
      <c r="D740" s="34"/>
      <c r="E740" s="35" t="s">
        <v>145</v>
      </c>
      <c r="F740" s="34"/>
      <c r="G740" s="70"/>
      <c r="H740" s="34" t="s">
        <v>178</v>
      </c>
      <c r="I740" s="36" t="s">
        <v>179</v>
      </c>
      <c r="J740" s="70"/>
      <c r="K740" s="37" t="s">
        <v>1913</v>
      </c>
      <c r="M740" s="70"/>
      <c r="O740" s="37" t="s">
        <v>1643</v>
      </c>
      <c r="P740" s="38" t="str">
        <f>VLOOKUP(E740,品牌型号对应工厂型号!A:C,2,0)</f>
        <v>2.0mil CARBON 18（C-15）</v>
      </c>
      <c r="Q740" s="38" t="str">
        <f>VLOOKUP(E740,品牌型号对应工厂型号!A:C,3,0)</f>
        <v>C-15</v>
      </c>
      <c r="R740" s="39" t="str">
        <f t="shared" si="22"/>
        <v>D09D2907P030</v>
      </c>
      <c r="S740" s="40">
        <f>VLOOKUP(E740,品牌型号对应工厂型号!A:E,5,0)</f>
        <v>8</v>
      </c>
      <c r="T740" s="38" t="str">
        <f>VLOOKUP(E740,品牌型号对应工厂型号!A:I,9,0)</f>
        <v>160:CARBON 18 2.0mil（C-15）</v>
      </c>
      <c r="V740" s="41" t="str">
        <f t="shared" si="23"/>
        <v>长沙威尔特 皮双喜 18874284835 gd</v>
      </c>
      <c r="W740" s="42" t="str">
        <f>VLOOKUP(E740,品牌型号对应工厂型号!A:H,6)</f>
        <v>北极光</v>
      </c>
    </row>
    <row r="741" spans="1:23" s="37" customFormat="1">
      <c r="A741" s="34">
        <v>43125</v>
      </c>
      <c r="B741" s="34"/>
      <c r="C741" s="35" t="s">
        <v>1908</v>
      </c>
      <c r="D741" s="34"/>
      <c r="E741" s="35" t="s">
        <v>145</v>
      </c>
      <c r="F741" s="34"/>
      <c r="G741" s="70"/>
      <c r="H741" s="34" t="s">
        <v>178</v>
      </c>
      <c r="I741" s="36" t="s">
        <v>179</v>
      </c>
      <c r="J741" s="70"/>
      <c r="K741" s="37" t="s">
        <v>1914</v>
      </c>
      <c r="M741" s="70"/>
      <c r="O741" s="37" t="s">
        <v>1643</v>
      </c>
      <c r="P741" s="38" t="str">
        <f>VLOOKUP(E741,品牌型号对应工厂型号!A:C,2,0)</f>
        <v>2.0mil CARBON 18（C-15）</v>
      </c>
      <c r="Q741" s="38" t="str">
        <f>VLOOKUP(E741,品牌型号对应工厂型号!A:C,3,0)</f>
        <v>C-15</v>
      </c>
      <c r="R741" s="39" t="str">
        <f t="shared" si="22"/>
        <v>D09D2907P031</v>
      </c>
      <c r="S741" s="40">
        <f>VLOOKUP(E741,品牌型号对应工厂型号!A:E,5,0)</f>
        <v>8</v>
      </c>
      <c r="T741" s="38" t="str">
        <f>VLOOKUP(E741,品牌型号对应工厂型号!A:I,9,0)</f>
        <v>160:CARBON 18 2.0mil（C-15）</v>
      </c>
      <c r="V741" s="41" t="str">
        <f t="shared" si="23"/>
        <v>长沙威尔特 皮双喜 18874284835 gd</v>
      </c>
      <c r="W741" s="42" t="str">
        <f>VLOOKUP(E741,品牌型号对应工厂型号!A:H,6)</f>
        <v>北极光</v>
      </c>
    </row>
    <row r="742" spans="1:23" s="37" customFormat="1">
      <c r="A742" s="34">
        <v>43125</v>
      </c>
      <c r="B742" s="34"/>
      <c r="C742" s="35" t="s">
        <v>1908</v>
      </c>
      <c r="D742" s="34"/>
      <c r="E742" s="35" t="s">
        <v>145</v>
      </c>
      <c r="F742" s="34"/>
      <c r="G742" s="70"/>
      <c r="H742" s="34" t="s">
        <v>178</v>
      </c>
      <c r="I742" s="36" t="s">
        <v>179</v>
      </c>
      <c r="J742" s="70"/>
      <c r="K742" s="37" t="s">
        <v>1915</v>
      </c>
      <c r="M742" s="70"/>
      <c r="O742" s="37" t="s">
        <v>1643</v>
      </c>
      <c r="P742" s="38" t="str">
        <f>VLOOKUP(E742,品牌型号对应工厂型号!A:C,2,0)</f>
        <v>2.0mil CARBON 18（C-15）</v>
      </c>
      <c r="Q742" s="38" t="str">
        <f>VLOOKUP(E742,品牌型号对应工厂型号!A:C,3,0)</f>
        <v>C-15</v>
      </c>
      <c r="R742" s="39" t="str">
        <f t="shared" si="22"/>
        <v>D09D2905P048</v>
      </c>
      <c r="S742" s="40">
        <f>VLOOKUP(E742,品牌型号对应工厂型号!A:E,5,0)</f>
        <v>8</v>
      </c>
      <c r="T742" s="38" t="str">
        <f>VLOOKUP(E742,品牌型号对应工厂型号!A:I,9,0)</f>
        <v>160:CARBON 18 2.0mil（C-15）</v>
      </c>
      <c r="V742" s="41" t="str">
        <f t="shared" si="23"/>
        <v>长沙威尔特 皮双喜 18874284835 gd</v>
      </c>
      <c r="W742" s="42" t="str">
        <f>VLOOKUP(E742,品牌型号对应工厂型号!A:H,6)</f>
        <v>北极光</v>
      </c>
    </row>
    <row r="743" spans="1:23" s="37" customFormat="1">
      <c r="A743" s="34">
        <v>43125</v>
      </c>
      <c r="B743" s="34"/>
      <c r="C743" s="35" t="s">
        <v>1908</v>
      </c>
      <c r="D743" s="34"/>
      <c r="E743" s="35" t="s">
        <v>145</v>
      </c>
      <c r="F743" s="34"/>
      <c r="G743" s="70"/>
      <c r="H743" s="34" t="s">
        <v>178</v>
      </c>
      <c r="I743" s="36" t="s">
        <v>179</v>
      </c>
      <c r="J743" s="70"/>
      <c r="K743" s="37" t="s">
        <v>1916</v>
      </c>
      <c r="M743" s="70"/>
      <c r="O743" s="37" t="s">
        <v>1643</v>
      </c>
      <c r="P743" s="38" t="str">
        <f>VLOOKUP(E743,品牌型号对应工厂型号!A:C,2,0)</f>
        <v>2.0mil CARBON 18（C-15）</v>
      </c>
      <c r="Q743" s="38" t="str">
        <f>VLOOKUP(E743,品牌型号对应工厂型号!A:C,3,0)</f>
        <v>C-15</v>
      </c>
      <c r="R743" s="39" t="str">
        <f t="shared" si="22"/>
        <v>D09D2907P032</v>
      </c>
      <c r="S743" s="40">
        <f>VLOOKUP(E743,品牌型号对应工厂型号!A:E,5,0)</f>
        <v>8</v>
      </c>
      <c r="T743" s="38" t="str">
        <f>VLOOKUP(E743,品牌型号对应工厂型号!A:I,9,0)</f>
        <v>160:CARBON 18 2.0mil（C-15）</v>
      </c>
      <c r="V743" s="41" t="str">
        <f t="shared" si="23"/>
        <v>长沙威尔特 皮双喜 18874284835 gd</v>
      </c>
      <c r="W743" s="42" t="str">
        <f>VLOOKUP(E743,品牌型号对应工厂型号!A:H,6)</f>
        <v>北极光</v>
      </c>
    </row>
    <row r="744" spans="1:23" s="37" customFormat="1">
      <c r="A744" s="34">
        <v>43125</v>
      </c>
      <c r="B744" s="34"/>
      <c r="C744" s="35" t="s">
        <v>1908</v>
      </c>
      <c r="D744" s="34"/>
      <c r="E744" s="35" t="s">
        <v>145</v>
      </c>
      <c r="F744" s="34"/>
      <c r="G744" s="70"/>
      <c r="H744" s="34" t="s">
        <v>178</v>
      </c>
      <c r="I744" s="36" t="s">
        <v>179</v>
      </c>
      <c r="J744" s="70"/>
      <c r="K744" s="37" t="s">
        <v>1917</v>
      </c>
      <c r="M744" s="70"/>
      <c r="O744" s="37" t="s">
        <v>1643</v>
      </c>
      <c r="P744" s="38" t="str">
        <f>VLOOKUP(E744,品牌型号对应工厂型号!A:C,2,0)</f>
        <v>2.0mil CARBON 18（C-15）</v>
      </c>
      <c r="Q744" s="38" t="str">
        <f>VLOOKUP(E744,品牌型号对应工厂型号!A:C,3,0)</f>
        <v>C-15</v>
      </c>
      <c r="R744" s="39" t="str">
        <f t="shared" si="22"/>
        <v>D09D2905P047</v>
      </c>
      <c r="S744" s="40">
        <f>VLOOKUP(E744,品牌型号对应工厂型号!A:E,5,0)</f>
        <v>8</v>
      </c>
      <c r="T744" s="38" t="str">
        <f>VLOOKUP(E744,品牌型号对应工厂型号!A:I,9,0)</f>
        <v>160:CARBON 18 2.0mil（C-15）</v>
      </c>
      <c r="V744" s="41" t="str">
        <f t="shared" si="23"/>
        <v>长沙威尔特 皮双喜 18874284835 gd</v>
      </c>
      <c r="W744" s="42" t="str">
        <f>VLOOKUP(E744,品牌型号对应工厂型号!A:H,6)</f>
        <v>北极光</v>
      </c>
    </row>
    <row r="745" spans="1:23" s="37" customFormat="1">
      <c r="A745" s="34">
        <v>43125</v>
      </c>
      <c r="B745" s="34"/>
      <c r="C745" s="35" t="s">
        <v>1908</v>
      </c>
      <c r="D745" s="34"/>
      <c r="E745" s="35" t="s">
        <v>146</v>
      </c>
      <c r="F745" s="34"/>
      <c r="G745" s="70"/>
      <c r="H745" s="34" t="s">
        <v>1910</v>
      </c>
      <c r="I745" s="36" t="s">
        <v>1909</v>
      </c>
      <c r="J745" s="70"/>
      <c r="K745" s="37" t="s">
        <v>1918</v>
      </c>
      <c r="M745" s="70"/>
      <c r="O745" s="37" t="s">
        <v>1643</v>
      </c>
      <c r="P745" s="38" t="str">
        <f>VLOOKUP(E745,品牌型号对应工厂型号!A:C,2,0)</f>
        <v>2.0mil S-SRC305H30（C-25）</v>
      </c>
      <c r="Q745" s="38" t="str">
        <f>VLOOKUP(E745,品牌型号对应工厂型号!A:C,3,0)</f>
        <v>C-25</v>
      </c>
      <c r="R745" s="39" t="str">
        <f t="shared" si="22"/>
        <v>D09D2906P050</v>
      </c>
      <c r="S745" s="40">
        <f>VLOOKUP(E745,品牌型号对应工厂型号!A:E,5,0)</f>
        <v>8</v>
      </c>
      <c r="T745" s="38" t="str">
        <f>VLOOKUP(E745,品牌型号对应工厂型号!A:I,9,0)</f>
        <v>159:S-SRC305H30 2.0mil（C-25）</v>
      </c>
      <c r="V745" s="41" t="str">
        <f t="shared" si="23"/>
        <v>长沙威尔特 皮双喜 18874284835 gd</v>
      </c>
      <c r="W745" s="42" t="str">
        <f>VLOOKUP(E745,品牌型号对应工厂型号!A:H,6)</f>
        <v>北极光</v>
      </c>
    </row>
    <row r="746" spans="1:23" s="37" customFormat="1">
      <c r="A746" s="34">
        <v>43125</v>
      </c>
      <c r="B746" s="34"/>
      <c r="C746" s="35" t="s">
        <v>1908</v>
      </c>
      <c r="D746" s="34"/>
      <c r="E746" s="35" t="s">
        <v>146</v>
      </c>
      <c r="F746" s="34"/>
      <c r="G746" s="70"/>
      <c r="H746" s="34" t="s">
        <v>1910</v>
      </c>
      <c r="I746" s="36" t="s">
        <v>1909</v>
      </c>
      <c r="J746" s="70"/>
      <c r="K746" s="37" t="s">
        <v>1919</v>
      </c>
      <c r="M746" s="70"/>
      <c r="O746" s="37" t="s">
        <v>1643</v>
      </c>
      <c r="P746" s="38" t="str">
        <f>VLOOKUP(E746,品牌型号对应工厂型号!A:C,2,0)</f>
        <v>2.0mil S-SRC305H30（C-25）</v>
      </c>
      <c r="Q746" s="38" t="str">
        <f>VLOOKUP(E746,品牌型号对应工厂型号!A:C,3,0)</f>
        <v>C-25</v>
      </c>
      <c r="R746" s="39" t="str">
        <f t="shared" si="22"/>
        <v>D09D2906P049</v>
      </c>
      <c r="S746" s="40">
        <f>VLOOKUP(E746,品牌型号对应工厂型号!A:E,5,0)</f>
        <v>8</v>
      </c>
      <c r="T746" s="38" t="str">
        <f>VLOOKUP(E746,品牌型号对应工厂型号!A:I,9,0)</f>
        <v>159:S-SRC305H30 2.0mil（C-25）</v>
      </c>
      <c r="V746" s="41" t="str">
        <f t="shared" si="23"/>
        <v>长沙威尔特 皮双喜 18874284835 gd</v>
      </c>
      <c r="W746" s="42" t="str">
        <f>VLOOKUP(E746,品牌型号对应工厂型号!A:H,6)</f>
        <v>北极光</v>
      </c>
    </row>
    <row r="747" spans="1:23" s="37" customFormat="1">
      <c r="A747" s="34">
        <v>43125</v>
      </c>
      <c r="B747" s="34"/>
      <c r="C747" s="35" t="s">
        <v>1908</v>
      </c>
      <c r="D747" s="34"/>
      <c r="E747" s="35" t="s">
        <v>146</v>
      </c>
      <c r="F747" s="34"/>
      <c r="G747" s="70"/>
      <c r="H747" s="34" t="s">
        <v>1910</v>
      </c>
      <c r="I747" s="36" t="s">
        <v>1909</v>
      </c>
      <c r="J747" s="70"/>
      <c r="K747" s="37" t="s">
        <v>1920</v>
      </c>
      <c r="M747" s="70"/>
      <c r="O747" s="37" t="s">
        <v>1643</v>
      </c>
      <c r="P747" s="38" t="str">
        <f>VLOOKUP(E747,品牌型号对应工厂型号!A:C,2,0)</f>
        <v>2.0mil S-SRC305H30（C-25）</v>
      </c>
      <c r="Q747" s="38" t="str">
        <f>VLOOKUP(E747,品牌型号对应工厂型号!A:C,3,0)</f>
        <v>C-25</v>
      </c>
      <c r="R747" s="39" t="str">
        <f t="shared" si="22"/>
        <v>D09D2906P048</v>
      </c>
      <c r="S747" s="40">
        <f>VLOOKUP(E747,品牌型号对应工厂型号!A:E,5,0)</f>
        <v>8</v>
      </c>
      <c r="T747" s="38" t="str">
        <f>VLOOKUP(E747,品牌型号对应工厂型号!A:I,9,0)</f>
        <v>159:S-SRC305H30 2.0mil（C-25）</v>
      </c>
      <c r="V747" s="41" t="str">
        <f t="shared" si="23"/>
        <v>长沙威尔特 皮双喜 18874284835 gd</v>
      </c>
      <c r="W747" s="42" t="str">
        <f>VLOOKUP(E747,品牌型号对应工厂型号!A:H,6)</f>
        <v>北极光</v>
      </c>
    </row>
    <row r="748" spans="1:23" s="37" customFormat="1">
      <c r="A748" s="34">
        <v>43125</v>
      </c>
      <c r="B748" s="34"/>
      <c r="C748" s="35" t="s">
        <v>1908</v>
      </c>
      <c r="D748" s="34"/>
      <c r="E748" s="35" t="s">
        <v>146</v>
      </c>
      <c r="F748" s="34"/>
      <c r="G748" s="70"/>
      <c r="H748" s="34" t="s">
        <v>1910</v>
      </c>
      <c r="I748" s="36" t="s">
        <v>1909</v>
      </c>
      <c r="J748" s="70"/>
      <c r="K748" s="37" t="s">
        <v>1921</v>
      </c>
      <c r="M748" s="70"/>
      <c r="O748" s="37" t="s">
        <v>1643</v>
      </c>
      <c r="P748" s="38" t="str">
        <f>VLOOKUP(E748,品牌型号对应工厂型号!A:C,2,0)</f>
        <v>2.0mil S-SRC305H30（C-25）</v>
      </c>
      <c r="Q748" s="38" t="str">
        <f>VLOOKUP(E748,品牌型号对应工厂型号!A:C,3,0)</f>
        <v>C-25</v>
      </c>
      <c r="R748" s="39" t="str">
        <f t="shared" si="22"/>
        <v>D09D2906P047</v>
      </c>
      <c r="S748" s="40">
        <f>VLOOKUP(E748,品牌型号对应工厂型号!A:E,5,0)</f>
        <v>8</v>
      </c>
      <c r="T748" s="38" t="str">
        <f>VLOOKUP(E748,品牌型号对应工厂型号!A:I,9,0)</f>
        <v>159:S-SRC305H30 2.0mil（C-25）</v>
      </c>
      <c r="V748" s="41" t="str">
        <f t="shared" si="23"/>
        <v>长沙威尔特 皮双喜 18874284835 gd</v>
      </c>
      <c r="W748" s="42" t="str">
        <f>VLOOKUP(E748,品牌型号对应工厂型号!A:H,6)</f>
        <v>北极光</v>
      </c>
    </row>
    <row r="749" spans="1:23" s="37" customFormat="1">
      <c r="A749" s="34">
        <v>43125</v>
      </c>
      <c r="B749" s="34"/>
      <c r="C749" s="35" t="s">
        <v>1922</v>
      </c>
      <c r="D749" s="34"/>
      <c r="E749" s="35" t="s">
        <v>145</v>
      </c>
      <c r="F749" s="34"/>
      <c r="G749" s="70"/>
      <c r="H749" s="34" t="s">
        <v>178</v>
      </c>
      <c r="I749" s="36" t="s">
        <v>179</v>
      </c>
      <c r="J749" s="70"/>
      <c r="K749" s="37" t="s">
        <v>1923</v>
      </c>
      <c r="M749" s="70"/>
      <c r="O749" s="37" t="s">
        <v>1930</v>
      </c>
      <c r="P749" s="38" t="str">
        <f>VLOOKUP(E749,品牌型号对应工厂型号!A:C,2,0)</f>
        <v>2.0mil CARBON 18（C-15）</v>
      </c>
      <c r="Q749" s="38" t="str">
        <f>VLOOKUP(E749,品牌型号对应工厂型号!A:C,3,0)</f>
        <v>C-15</v>
      </c>
      <c r="R749" s="39" t="str">
        <f t="shared" si="22"/>
        <v>D09D2905P049</v>
      </c>
      <c r="S749" s="40">
        <f>VLOOKUP(E749,品牌型号对应工厂型号!A:E,5,0)</f>
        <v>8</v>
      </c>
      <c r="T749" s="38" t="str">
        <f>VLOOKUP(E749,品牌型号对应工厂型号!A:I,9,0)</f>
        <v>160:CARBON 18 2.0mil（C-15）</v>
      </c>
      <c r="V749" s="41" t="str">
        <f t="shared" si="23"/>
        <v>石家庄川革 徐万宏 13301011133 gd</v>
      </c>
      <c r="W749" s="42" t="str">
        <f>VLOOKUP(E749,品牌型号对应工厂型号!A:H,6)</f>
        <v>北极光</v>
      </c>
    </row>
    <row r="750" spans="1:23" s="37" customFormat="1">
      <c r="A750" s="34">
        <v>43125</v>
      </c>
      <c r="B750" s="34"/>
      <c r="C750" s="35" t="s">
        <v>1922</v>
      </c>
      <c r="D750" s="34"/>
      <c r="E750" s="35" t="s">
        <v>145</v>
      </c>
      <c r="F750" s="34"/>
      <c r="G750" s="70"/>
      <c r="H750" s="34" t="s">
        <v>178</v>
      </c>
      <c r="I750" s="36" t="s">
        <v>179</v>
      </c>
      <c r="J750" s="70"/>
      <c r="K750" s="37" t="s">
        <v>1924</v>
      </c>
      <c r="M750" s="70"/>
      <c r="O750" s="37" t="s">
        <v>1930</v>
      </c>
      <c r="P750" s="38" t="str">
        <f>VLOOKUP(E750,品牌型号对应工厂型号!A:C,2,0)</f>
        <v>2.0mil CARBON 18（C-15）</v>
      </c>
      <c r="Q750" s="38" t="str">
        <f>VLOOKUP(E750,品牌型号对应工厂型号!A:C,3,0)</f>
        <v>C-15</v>
      </c>
      <c r="R750" s="39" t="str">
        <f t="shared" si="22"/>
        <v>D09D2907P036</v>
      </c>
      <c r="S750" s="40">
        <f>VLOOKUP(E750,品牌型号对应工厂型号!A:E,5,0)</f>
        <v>8</v>
      </c>
      <c r="T750" s="38" t="str">
        <f>VLOOKUP(E750,品牌型号对应工厂型号!A:I,9,0)</f>
        <v>160:CARBON 18 2.0mil（C-15）</v>
      </c>
      <c r="V750" s="41" t="str">
        <f t="shared" si="23"/>
        <v>石家庄川革 徐万宏 13301011133 gd</v>
      </c>
      <c r="W750" s="42" t="str">
        <f>VLOOKUP(E750,品牌型号对应工厂型号!A:H,6)</f>
        <v>北极光</v>
      </c>
    </row>
    <row r="751" spans="1:23" s="37" customFormat="1">
      <c r="A751" s="34">
        <v>43125</v>
      </c>
      <c r="B751" s="34"/>
      <c r="C751" s="35" t="s">
        <v>1922</v>
      </c>
      <c r="D751" s="34"/>
      <c r="E751" s="35" t="s">
        <v>146</v>
      </c>
      <c r="F751" s="34"/>
      <c r="G751" s="70"/>
      <c r="H751" s="34" t="s">
        <v>1910</v>
      </c>
      <c r="I751" s="36" t="s">
        <v>1909</v>
      </c>
      <c r="J751" s="70"/>
      <c r="K751" s="37" t="s">
        <v>1925</v>
      </c>
      <c r="M751" s="70"/>
      <c r="O751" s="37" t="s">
        <v>1930</v>
      </c>
      <c r="P751" s="38" t="str">
        <f>VLOOKUP(E751,品牌型号对应工厂型号!A:C,2,0)</f>
        <v>2.0mil S-SRC305H30（C-25）</v>
      </c>
      <c r="Q751" s="38" t="str">
        <f>VLOOKUP(E751,品牌型号对应工厂型号!A:C,3,0)</f>
        <v>C-25</v>
      </c>
      <c r="R751" s="39" t="str">
        <f t="shared" si="22"/>
        <v>D09D2906P037</v>
      </c>
      <c r="S751" s="40">
        <f>VLOOKUP(E751,品牌型号对应工厂型号!A:E,5,0)</f>
        <v>8</v>
      </c>
      <c r="T751" s="38" t="str">
        <f>VLOOKUP(E751,品牌型号对应工厂型号!A:I,9,0)</f>
        <v>159:S-SRC305H30 2.0mil（C-25）</v>
      </c>
      <c r="V751" s="41" t="str">
        <f t="shared" si="23"/>
        <v>石家庄川革 徐万宏 13301011133 gd</v>
      </c>
      <c r="W751" s="42" t="str">
        <f>VLOOKUP(E751,品牌型号对应工厂型号!A:H,6)</f>
        <v>北极光</v>
      </c>
    </row>
    <row r="752" spans="1:23" s="37" customFormat="1">
      <c r="A752" s="34">
        <v>43125</v>
      </c>
      <c r="B752" s="34"/>
      <c r="C752" s="35" t="s">
        <v>1922</v>
      </c>
      <c r="D752" s="34"/>
      <c r="E752" s="35" t="s">
        <v>145</v>
      </c>
      <c r="F752" s="34"/>
      <c r="G752" s="70"/>
      <c r="H752" s="34" t="s">
        <v>178</v>
      </c>
      <c r="I752" s="36" t="s">
        <v>179</v>
      </c>
      <c r="J752" s="70"/>
      <c r="K752" s="37" t="s">
        <v>1926</v>
      </c>
      <c r="M752" s="70"/>
      <c r="O752" s="37" t="s">
        <v>1930</v>
      </c>
      <c r="P752" s="38" t="str">
        <f>VLOOKUP(E752,品牌型号对应工厂型号!A:C,2,0)</f>
        <v>2.0mil CARBON 18（C-15）</v>
      </c>
      <c r="Q752" s="38" t="str">
        <f>VLOOKUP(E752,品牌型号对应工厂型号!A:C,3,0)</f>
        <v>C-15</v>
      </c>
      <c r="R752" s="39" t="str">
        <f t="shared" si="22"/>
        <v>D09D2907P029</v>
      </c>
      <c r="S752" s="40">
        <f>VLOOKUP(E752,品牌型号对应工厂型号!A:E,5,0)</f>
        <v>8</v>
      </c>
      <c r="T752" s="38" t="str">
        <f>VLOOKUP(E752,品牌型号对应工厂型号!A:I,9,0)</f>
        <v>160:CARBON 18 2.0mil（C-15）</v>
      </c>
      <c r="V752" s="41" t="str">
        <f t="shared" si="23"/>
        <v>石家庄川革 徐万宏 13301011133 gd</v>
      </c>
      <c r="W752" s="42" t="str">
        <f>VLOOKUP(E752,品牌型号对应工厂型号!A:H,6)</f>
        <v>北极光</v>
      </c>
    </row>
    <row r="753" spans="1:23" s="37" customFormat="1">
      <c r="A753" s="34">
        <v>43125</v>
      </c>
      <c r="B753" s="34"/>
      <c r="C753" s="35" t="s">
        <v>1922</v>
      </c>
      <c r="D753" s="34"/>
      <c r="E753" s="35" t="s">
        <v>145</v>
      </c>
      <c r="F753" s="34"/>
      <c r="G753" s="70"/>
      <c r="H753" s="34" t="s">
        <v>178</v>
      </c>
      <c r="I753" s="36" t="s">
        <v>179</v>
      </c>
      <c r="J753" s="70"/>
      <c r="K753" s="37" t="s">
        <v>1927</v>
      </c>
      <c r="M753" s="70"/>
      <c r="O753" s="37" t="s">
        <v>1930</v>
      </c>
      <c r="P753" s="38" t="str">
        <f>VLOOKUP(E753,品牌型号对应工厂型号!A:C,2,0)</f>
        <v>2.0mil CARBON 18（C-15）</v>
      </c>
      <c r="Q753" s="38" t="str">
        <f>VLOOKUP(E753,品牌型号对应工厂型号!A:C,3,0)</f>
        <v>C-15</v>
      </c>
      <c r="R753" s="39" t="str">
        <f t="shared" si="22"/>
        <v>D09D2905P045</v>
      </c>
      <c r="S753" s="40">
        <f>VLOOKUP(E753,品牌型号对应工厂型号!A:E,5,0)</f>
        <v>8</v>
      </c>
      <c r="T753" s="38" t="str">
        <f>VLOOKUP(E753,品牌型号对应工厂型号!A:I,9,0)</f>
        <v>160:CARBON 18 2.0mil（C-15）</v>
      </c>
      <c r="V753" s="41" t="str">
        <f t="shared" si="23"/>
        <v>石家庄川革 徐万宏 13301011133 gd</v>
      </c>
      <c r="W753" s="42" t="str">
        <f>VLOOKUP(E753,品牌型号对应工厂型号!A:H,6)</f>
        <v>北极光</v>
      </c>
    </row>
    <row r="754" spans="1:23" s="37" customFormat="1">
      <c r="A754" s="34">
        <v>43125</v>
      </c>
      <c r="B754" s="34"/>
      <c r="C754" s="35" t="s">
        <v>1922</v>
      </c>
      <c r="D754" s="34"/>
      <c r="E754" s="35" t="s">
        <v>146</v>
      </c>
      <c r="F754" s="34"/>
      <c r="G754" s="70"/>
      <c r="H754" s="34" t="s">
        <v>1910</v>
      </c>
      <c r="I754" s="36" t="s">
        <v>1909</v>
      </c>
      <c r="J754" s="70"/>
      <c r="K754" s="37" t="s">
        <v>1928</v>
      </c>
      <c r="M754" s="70"/>
      <c r="O754" s="37" t="s">
        <v>1930</v>
      </c>
      <c r="P754" s="38" t="str">
        <f>VLOOKUP(E754,品牌型号对应工厂型号!A:C,2,0)</f>
        <v>2.0mil S-SRC305H30（C-25）</v>
      </c>
      <c r="Q754" s="38" t="str">
        <f>VLOOKUP(E754,品牌型号对应工厂型号!A:C,3,0)</f>
        <v>C-25</v>
      </c>
      <c r="R754" s="39" t="str">
        <f t="shared" si="22"/>
        <v>D09D2906P039</v>
      </c>
      <c r="S754" s="40">
        <f>VLOOKUP(E754,品牌型号对应工厂型号!A:E,5,0)</f>
        <v>8</v>
      </c>
      <c r="T754" s="38" t="str">
        <f>VLOOKUP(E754,品牌型号对应工厂型号!A:I,9,0)</f>
        <v>159:S-SRC305H30 2.0mil（C-25）</v>
      </c>
      <c r="V754" s="41" t="str">
        <f t="shared" si="23"/>
        <v>石家庄川革 徐万宏 13301011133 gd</v>
      </c>
      <c r="W754" s="42" t="str">
        <f>VLOOKUP(E754,品牌型号对应工厂型号!A:H,6)</f>
        <v>北极光</v>
      </c>
    </row>
    <row r="755" spans="1:23" s="37" customFormat="1">
      <c r="A755" s="34">
        <v>43125</v>
      </c>
      <c r="B755" s="34"/>
      <c r="C755" s="35" t="s">
        <v>1922</v>
      </c>
      <c r="D755" s="34"/>
      <c r="E755" s="35" t="s">
        <v>146</v>
      </c>
      <c r="F755" s="34"/>
      <c r="G755" s="70"/>
      <c r="H755" s="34" t="s">
        <v>1910</v>
      </c>
      <c r="I755" s="36" t="s">
        <v>1909</v>
      </c>
      <c r="J755" s="70"/>
      <c r="K755" s="37" t="s">
        <v>1929</v>
      </c>
      <c r="M755" s="70"/>
      <c r="O755" s="37" t="s">
        <v>1930</v>
      </c>
      <c r="P755" s="38" t="str">
        <f>VLOOKUP(E755,品牌型号对应工厂型号!A:C,2,0)</f>
        <v>2.0mil S-SRC305H30（C-25）</v>
      </c>
      <c r="Q755" s="38" t="str">
        <f>VLOOKUP(E755,品牌型号对应工厂型号!A:C,3,0)</f>
        <v>C-25</v>
      </c>
      <c r="R755" s="39" t="str">
        <f t="shared" si="22"/>
        <v>D09D2906P038</v>
      </c>
      <c r="S755" s="40">
        <f>VLOOKUP(E755,品牌型号对应工厂型号!A:E,5,0)</f>
        <v>8</v>
      </c>
      <c r="T755" s="38" t="str">
        <f>VLOOKUP(E755,品牌型号对应工厂型号!A:I,9,0)</f>
        <v>159:S-SRC305H30 2.0mil（C-25）</v>
      </c>
      <c r="V755" s="41" t="str">
        <f t="shared" si="23"/>
        <v>石家庄川革 徐万宏 13301011133 gd</v>
      </c>
      <c r="W755" s="42" t="str">
        <f>VLOOKUP(E755,品牌型号对应工厂型号!A:H,6)</f>
        <v>北极光</v>
      </c>
    </row>
    <row r="756" spans="1:23" s="37" customFormat="1">
      <c r="A756" s="34">
        <v>43126</v>
      </c>
      <c r="B756" s="34"/>
      <c r="C756" s="35" t="s">
        <v>1931</v>
      </c>
      <c r="D756" s="34"/>
      <c r="E756" s="35" t="s">
        <v>145</v>
      </c>
      <c r="F756" s="34"/>
      <c r="G756" s="70"/>
      <c r="H756" s="34" t="s">
        <v>178</v>
      </c>
      <c r="I756" s="36" t="s">
        <v>179</v>
      </c>
      <c r="J756" s="70"/>
      <c r="K756" s="37" t="s">
        <v>1932</v>
      </c>
      <c r="M756" s="70"/>
      <c r="O756" s="37" t="s">
        <v>1643</v>
      </c>
      <c r="P756" s="38" t="str">
        <f>VLOOKUP(E756,品牌型号对应工厂型号!A:C,2,0)</f>
        <v>2.0mil CARBON 18（C-15）</v>
      </c>
      <c r="Q756" s="38" t="str">
        <f>VLOOKUP(E756,品牌型号对应工厂型号!A:C,3,0)</f>
        <v>C-15</v>
      </c>
      <c r="R756" s="39" t="str">
        <f t="shared" si="22"/>
        <v>D09D2905P046</v>
      </c>
      <c r="S756" s="40">
        <f>VLOOKUP(E756,品牌型号对应工厂型号!A:E,5,0)</f>
        <v>8</v>
      </c>
      <c r="T756" s="38" t="str">
        <f>VLOOKUP(E756,品牌型号对应工厂型号!A:I,9,0)</f>
        <v>160:CARBON 18 2.0mil（C-15）</v>
      </c>
      <c r="V756" s="41" t="str">
        <f t="shared" si="23"/>
        <v>长沙威尔特 皮双喜 18874284835 gd</v>
      </c>
      <c r="W756" s="42" t="str">
        <f>VLOOKUP(E756,品牌型号对应工厂型号!A:H,6)</f>
        <v>北极光</v>
      </c>
    </row>
    <row r="757" spans="1:23" s="37" customFormat="1">
      <c r="A757" s="34">
        <v>43127</v>
      </c>
      <c r="B757" s="34">
        <v>12.636897916665475</v>
      </c>
      <c r="C757" s="35" t="s">
        <v>1965</v>
      </c>
      <c r="D757" s="34" t="s">
        <v>1966</v>
      </c>
      <c r="E757" s="35" t="s">
        <v>154</v>
      </c>
      <c r="F757" s="34" t="s">
        <v>91</v>
      </c>
      <c r="G757" s="70">
        <v>1.524</v>
      </c>
      <c r="H757" s="34" t="s">
        <v>1967</v>
      </c>
      <c r="I757" s="36" t="s">
        <v>1968</v>
      </c>
      <c r="J757" s="70">
        <v>45.72</v>
      </c>
      <c r="K757" s="37" t="s">
        <v>1969</v>
      </c>
      <c r="L757" s="37" t="s">
        <v>95</v>
      </c>
      <c r="M757" s="70">
        <v>30</v>
      </c>
      <c r="N757" s="37" t="s">
        <v>59</v>
      </c>
      <c r="O757" s="37" t="s">
        <v>1073</v>
      </c>
      <c r="P757" s="38" t="str">
        <f>VLOOKUP(E757,品牌型号对应工厂型号!A:C,2,0)</f>
        <v>2.0mil RSGY-35（ZYF-66）</v>
      </c>
      <c r="Q757" s="38" t="str">
        <f>VLOOKUP(E757,品牌型号对应工厂型号!A:C,3,0)</f>
        <v>ZYF-66</v>
      </c>
      <c r="R757" s="39" t="str">
        <f t="shared" si="22"/>
        <v>D11D2528P006</v>
      </c>
      <c r="S757" s="40">
        <f>VLOOKUP(E757,品牌型号对应工厂型号!A:E,5,0)</f>
        <v>10</v>
      </c>
      <c r="T757" s="38" t="str">
        <f>VLOOKUP(E757,品牌型号对应工厂型号!A:I,9,0)</f>
        <v>112:2.0mil USGY-35(ZYF-66)</v>
      </c>
      <c r="V757" s="41" t="str">
        <f t="shared" si="23"/>
        <v>广州七季 曾献平 13711641773 gd</v>
      </c>
      <c r="W757" s="42" t="str">
        <f>VLOOKUP(E757,品牌型号对应工厂型号!A:H,6)</f>
        <v>北极光</v>
      </c>
    </row>
    <row r="758" spans="1:23" s="37" customFormat="1">
      <c r="A758" s="34">
        <v>43127</v>
      </c>
      <c r="B758" s="34">
        <v>12.636897916665475</v>
      </c>
      <c r="C758" s="35" t="s">
        <v>1965</v>
      </c>
      <c r="D758" s="34" t="s">
        <v>1970</v>
      </c>
      <c r="E758" s="35" t="s">
        <v>154</v>
      </c>
      <c r="F758" s="34" t="s">
        <v>91</v>
      </c>
      <c r="G758" s="70">
        <v>1.524</v>
      </c>
      <c r="H758" s="34" t="s">
        <v>1967</v>
      </c>
      <c r="I758" s="36" t="s">
        <v>1968</v>
      </c>
      <c r="J758" s="70">
        <v>45.72</v>
      </c>
      <c r="K758" s="37" t="s">
        <v>1971</v>
      </c>
      <c r="L758" s="37" t="s">
        <v>95</v>
      </c>
      <c r="M758" s="70">
        <v>30</v>
      </c>
      <c r="N758" s="37" t="s">
        <v>59</v>
      </c>
      <c r="O758" s="37" t="s">
        <v>1073</v>
      </c>
      <c r="P758" s="38" t="str">
        <f>VLOOKUP(E758,品牌型号对应工厂型号!A:C,2,0)</f>
        <v>2.0mil RSGY-35（ZYF-66）</v>
      </c>
      <c r="Q758" s="38" t="str">
        <f>VLOOKUP(E758,品牌型号对应工厂型号!A:C,3,0)</f>
        <v>ZYF-66</v>
      </c>
      <c r="R758" s="39" t="str">
        <f t="shared" si="22"/>
        <v>D12D2552P002</v>
      </c>
      <c r="S758" s="40">
        <f>VLOOKUP(E758,品牌型号对应工厂型号!A:E,5,0)</f>
        <v>10</v>
      </c>
      <c r="T758" s="38" t="str">
        <f>VLOOKUP(E758,品牌型号对应工厂型号!A:I,9,0)</f>
        <v>112:2.0mil USGY-35(ZYF-66)</v>
      </c>
      <c r="V758" s="41" t="str">
        <f t="shared" si="23"/>
        <v>广州七季 曾献平 13711641773 gd</v>
      </c>
      <c r="W758" s="42" t="str">
        <f>VLOOKUP(E758,品牌型号对应工厂型号!A:H,6)</f>
        <v>北极光</v>
      </c>
    </row>
    <row r="759" spans="1:23" s="37" customFormat="1">
      <c r="A759" s="34">
        <v>43127</v>
      </c>
      <c r="B759" s="34">
        <v>12.636897916665475</v>
      </c>
      <c r="C759" s="35" t="s">
        <v>1965</v>
      </c>
      <c r="D759" s="34" t="s">
        <v>1972</v>
      </c>
      <c r="E759" s="35" t="s">
        <v>154</v>
      </c>
      <c r="F759" s="34" t="s">
        <v>91</v>
      </c>
      <c r="G759" s="70">
        <v>1.524</v>
      </c>
      <c r="H759" s="34" t="s">
        <v>1967</v>
      </c>
      <c r="I759" s="36" t="s">
        <v>1968</v>
      </c>
      <c r="J759" s="70">
        <v>45.72</v>
      </c>
      <c r="K759" s="37" t="s">
        <v>1973</v>
      </c>
      <c r="L759" s="37" t="s">
        <v>95</v>
      </c>
      <c r="M759" s="70">
        <v>30</v>
      </c>
      <c r="N759" s="37" t="s">
        <v>59</v>
      </c>
      <c r="O759" s="37" t="s">
        <v>1073</v>
      </c>
      <c r="P759" s="38" t="str">
        <f>VLOOKUP(E759,品牌型号对应工厂型号!A:C,2,0)</f>
        <v>2.0mil RSGY-35（ZYF-66）</v>
      </c>
      <c r="Q759" s="38" t="str">
        <f>VLOOKUP(E759,品牌型号对应工厂型号!A:C,3,0)</f>
        <v>ZYF-66</v>
      </c>
      <c r="R759" s="39" t="str">
        <f t="shared" si="22"/>
        <v>D12D2552P006</v>
      </c>
      <c r="S759" s="40">
        <f>VLOOKUP(E759,品牌型号对应工厂型号!A:E,5,0)</f>
        <v>10</v>
      </c>
      <c r="T759" s="38" t="str">
        <f>VLOOKUP(E759,品牌型号对应工厂型号!A:I,9,0)</f>
        <v>112:2.0mil USGY-35(ZYF-66)</v>
      </c>
      <c r="V759" s="41" t="str">
        <f t="shared" si="23"/>
        <v>广州七季 曾献平 13711641773 gd</v>
      </c>
      <c r="W759" s="42" t="str">
        <f>VLOOKUP(E759,品牌型号对应工厂型号!A:H,6)</f>
        <v>北极光</v>
      </c>
    </row>
    <row r="760" spans="1:23" s="37" customFormat="1">
      <c r="A760" s="34">
        <v>43131</v>
      </c>
      <c r="B760" s="34">
        <v>8.6368978009268176</v>
      </c>
      <c r="C760" s="35" t="s">
        <v>1974</v>
      </c>
      <c r="D760" s="34" t="s">
        <v>1975</v>
      </c>
      <c r="E760" s="35" t="s">
        <v>151</v>
      </c>
      <c r="F760" s="34" t="s">
        <v>91</v>
      </c>
      <c r="G760" s="70">
        <v>1.524</v>
      </c>
      <c r="H760" s="34" t="s">
        <v>131</v>
      </c>
      <c r="I760" s="36" t="s">
        <v>50</v>
      </c>
      <c r="J760" s="70">
        <v>45.72</v>
      </c>
      <c r="K760" s="37" t="s">
        <v>1976</v>
      </c>
      <c r="L760" s="37" t="s">
        <v>95</v>
      </c>
      <c r="M760" s="70">
        <v>30</v>
      </c>
      <c r="N760" s="37" t="s">
        <v>59</v>
      </c>
      <c r="O760" s="37" t="s">
        <v>1073</v>
      </c>
      <c r="P760" s="38" t="str">
        <f>VLOOKUP(E760,品牌型号对应工厂型号!A:C,2,0)</f>
        <v>2.0mil RUGY-70（ZYF-70）</v>
      </c>
      <c r="Q760" s="38" t="str">
        <f>VLOOKUP(E760,品牌型号对应工厂型号!A:C,3,0)</f>
        <v>ZYF-70</v>
      </c>
      <c r="R760" s="39" t="str">
        <f t="shared" si="22"/>
        <v>S01D1698P026</v>
      </c>
      <c r="S760" s="40">
        <f>VLOOKUP(E760,品牌型号对应工厂型号!A:E,5,0)</f>
        <v>10</v>
      </c>
      <c r="T760" s="38" t="str">
        <f>VLOOKUP(E760,品牌型号对应工厂型号!A:I,9,0)</f>
        <v>111:2.0mil UGGN-70(ZYF-70)</v>
      </c>
      <c r="V760" s="41" t="str">
        <f t="shared" si="23"/>
        <v>广州七季 曾献平 13711641773 gd</v>
      </c>
      <c r="W760" s="42" t="str">
        <f>VLOOKUP(E760,品牌型号对应工厂型号!A:H,6)</f>
        <v>北极光</v>
      </c>
    </row>
    <row r="761" spans="1:23" s="37" customFormat="1">
      <c r="A761" s="34">
        <v>43131</v>
      </c>
      <c r="B761" s="34">
        <v>8.6368978009268176</v>
      </c>
      <c r="C761" s="35" t="s">
        <v>1974</v>
      </c>
      <c r="D761" s="34" t="s">
        <v>1977</v>
      </c>
      <c r="E761" s="35" t="s">
        <v>151</v>
      </c>
      <c r="F761" s="34" t="s">
        <v>91</v>
      </c>
      <c r="G761" s="70">
        <v>1.524</v>
      </c>
      <c r="H761" s="34" t="s">
        <v>131</v>
      </c>
      <c r="I761" s="36" t="s">
        <v>50</v>
      </c>
      <c r="J761" s="70">
        <v>45.72</v>
      </c>
      <c r="K761" s="37" t="s">
        <v>1978</v>
      </c>
      <c r="L761" s="37" t="s">
        <v>95</v>
      </c>
      <c r="M761" s="70">
        <v>30</v>
      </c>
      <c r="N761" s="37" t="s">
        <v>59</v>
      </c>
      <c r="O761" s="37" t="s">
        <v>1073</v>
      </c>
      <c r="P761" s="38" t="str">
        <f>VLOOKUP(E761,品牌型号对应工厂型号!A:C,2,0)</f>
        <v>2.0mil RUGY-70（ZYF-70）</v>
      </c>
      <c r="Q761" s="38" t="str">
        <f>VLOOKUP(E761,品牌型号对应工厂型号!A:C,3,0)</f>
        <v>ZYF-70</v>
      </c>
      <c r="R761" s="39" t="str">
        <f t="shared" si="22"/>
        <v>S01D1698P027</v>
      </c>
      <c r="S761" s="40">
        <f>VLOOKUP(E761,品牌型号对应工厂型号!A:E,5,0)</f>
        <v>10</v>
      </c>
      <c r="T761" s="38" t="str">
        <f>VLOOKUP(E761,品牌型号对应工厂型号!A:I,9,0)</f>
        <v>111:2.0mil UGGN-70(ZYF-70)</v>
      </c>
      <c r="V761" s="41" t="str">
        <f t="shared" si="23"/>
        <v>广州七季 曾献平 13711641773 gd</v>
      </c>
      <c r="W761" s="42" t="str">
        <f>VLOOKUP(E761,品牌型号对应工厂型号!A:H,6)</f>
        <v>北极光</v>
      </c>
    </row>
    <row r="762" spans="1:23" s="37" customFormat="1">
      <c r="A762" s="34">
        <v>43131</v>
      </c>
      <c r="B762" s="34">
        <v>8.6368978009268176</v>
      </c>
      <c r="C762" s="35" t="s">
        <v>1974</v>
      </c>
      <c r="D762" s="34" t="s">
        <v>1979</v>
      </c>
      <c r="E762" s="35" t="s">
        <v>151</v>
      </c>
      <c r="F762" s="34" t="s">
        <v>91</v>
      </c>
      <c r="G762" s="70">
        <v>1.524</v>
      </c>
      <c r="H762" s="34" t="s">
        <v>131</v>
      </c>
      <c r="I762" s="36" t="s">
        <v>50</v>
      </c>
      <c r="J762" s="70">
        <v>45.72</v>
      </c>
      <c r="K762" s="37" t="s">
        <v>1980</v>
      </c>
      <c r="L762" s="37" t="s">
        <v>95</v>
      </c>
      <c r="M762" s="70">
        <v>30</v>
      </c>
      <c r="N762" s="37" t="s">
        <v>59</v>
      </c>
      <c r="O762" s="37" t="s">
        <v>1073</v>
      </c>
      <c r="P762" s="38" t="str">
        <f>VLOOKUP(E762,品牌型号对应工厂型号!A:C,2,0)</f>
        <v>2.0mil RUGY-70（ZYF-70）</v>
      </c>
      <c r="Q762" s="38" t="str">
        <f>VLOOKUP(E762,品牌型号对应工厂型号!A:C,3,0)</f>
        <v>ZYF-70</v>
      </c>
      <c r="R762" s="39" t="str">
        <f t="shared" si="22"/>
        <v>S01D1692P005</v>
      </c>
      <c r="S762" s="40">
        <f>VLOOKUP(E762,品牌型号对应工厂型号!A:E,5,0)</f>
        <v>10</v>
      </c>
      <c r="T762" s="38" t="str">
        <f>VLOOKUP(E762,品牌型号对应工厂型号!A:I,9,0)</f>
        <v>111:2.0mil UGGN-70(ZYF-70)</v>
      </c>
      <c r="V762" s="41" t="str">
        <f t="shared" si="23"/>
        <v>广州七季 曾献平 13711641773 gd</v>
      </c>
      <c r="W762" s="42" t="str">
        <f>VLOOKUP(E762,品牌型号对应工厂型号!A:H,6)</f>
        <v>北极光</v>
      </c>
    </row>
    <row r="763" spans="1:23" s="37" customFormat="1">
      <c r="A763" s="34">
        <v>43131</v>
      </c>
      <c r="B763" s="34">
        <v>8.6368978009268176</v>
      </c>
      <c r="C763" s="35" t="s">
        <v>1974</v>
      </c>
      <c r="D763" s="34" t="s">
        <v>1981</v>
      </c>
      <c r="E763" s="35" t="s">
        <v>151</v>
      </c>
      <c r="F763" s="34" t="s">
        <v>91</v>
      </c>
      <c r="G763" s="70">
        <v>1.524</v>
      </c>
      <c r="H763" s="34" t="s">
        <v>131</v>
      </c>
      <c r="I763" s="36" t="s">
        <v>50</v>
      </c>
      <c r="J763" s="70">
        <v>45.72</v>
      </c>
      <c r="K763" s="37" t="s">
        <v>1982</v>
      </c>
      <c r="L763" s="37" t="s">
        <v>95</v>
      </c>
      <c r="M763" s="70">
        <v>30</v>
      </c>
      <c r="N763" s="37" t="s">
        <v>59</v>
      </c>
      <c r="O763" s="37" t="s">
        <v>1073</v>
      </c>
      <c r="P763" s="38" t="str">
        <f>VLOOKUP(E763,品牌型号对应工厂型号!A:C,2,0)</f>
        <v>2.0mil RUGY-70（ZYF-70）</v>
      </c>
      <c r="Q763" s="38" t="str">
        <f>VLOOKUP(E763,品牌型号对应工厂型号!A:C,3,0)</f>
        <v>ZYF-70</v>
      </c>
      <c r="R763" s="39" t="str">
        <f t="shared" si="22"/>
        <v>S01D1692P006</v>
      </c>
      <c r="S763" s="40">
        <f>VLOOKUP(E763,品牌型号对应工厂型号!A:E,5,0)</f>
        <v>10</v>
      </c>
      <c r="T763" s="38" t="str">
        <f>VLOOKUP(E763,品牌型号对应工厂型号!A:I,9,0)</f>
        <v>111:2.0mil UGGN-70(ZYF-70)</v>
      </c>
      <c r="V763" s="41" t="str">
        <f t="shared" si="23"/>
        <v>广州七季 曾献平 13711641773 gd</v>
      </c>
      <c r="W763" s="42" t="str">
        <f>VLOOKUP(E763,品牌型号对应工厂型号!A:H,6)</f>
        <v>北极光</v>
      </c>
    </row>
    <row r="764" spans="1:23" s="37" customFormat="1">
      <c r="A764" s="34">
        <v>43131</v>
      </c>
      <c r="B764" s="34">
        <v>8.6368978009268176</v>
      </c>
      <c r="C764" s="35" t="s">
        <v>1974</v>
      </c>
      <c r="D764" s="34" t="s">
        <v>1983</v>
      </c>
      <c r="E764" s="35" t="s">
        <v>151</v>
      </c>
      <c r="F764" s="34" t="s">
        <v>91</v>
      </c>
      <c r="G764" s="70">
        <v>1.524</v>
      </c>
      <c r="H764" s="34" t="s">
        <v>131</v>
      </c>
      <c r="I764" s="36" t="s">
        <v>50</v>
      </c>
      <c r="J764" s="70">
        <v>45.72</v>
      </c>
      <c r="K764" s="37" t="s">
        <v>1984</v>
      </c>
      <c r="L764" s="37" t="s">
        <v>95</v>
      </c>
      <c r="M764" s="70">
        <v>30</v>
      </c>
      <c r="N764" s="37" t="s">
        <v>59</v>
      </c>
      <c r="O764" s="37" t="s">
        <v>1073</v>
      </c>
      <c r="P764" s="38" t="str">
        <f>VLOOKUP(E764,品牌型号对应工厂型号!A:C,2,0)</f>
        <v>2.0mil RUGY-70（ZYF-70）</v>
      </c>
      <c r="Q764" s="38" t="str">
        <f>VLOOKUP(E764,品牌型号对应工厂型号!A:C,3,0)</f>
        <v>ZYF-70</v>
      </c>
      <c r="R764" s="39" t="str">
        <f t="shared" si="22"/>
        <v>S01D1692P003</v>
      </c>
      <c r="S764" s="40">
        <f>VLOOKUP(E764,品牌型号对应工厂型号!A:E,5,0)</f>
        <v>10</v>
      </c>
      <c r="T764" s="38" t="str">
        <f>VLOOKUP(E764,品牌型号对应工厂型号!A:I,9,0)</f>
        <v>111:2.0mil UGGN-70(ZYF-70)</v>
      </c>
      <c r="V764" s="41" t="str">
        <f t="shared" si="23"/>
        <v>广州七季 曾献平 13711641773 gd</v>
      </c>
      <c r="W764" s="42" t="str">
        <f>VLOOKUP(E764,品牌型号对应工厂型号!A:H,6)</f>
        <v>北极光</v>
      </c>
    </row>
    <row r="765" spans="1:23" s="37" customFormat="1">
      <c r="A765" s="34">
        <v>43131</v>
      </c>
      <c r="B765" s="34">
        <v>8.6368978009268176</v>
      </c>
      <c r="C765" s="35" t="s">
        <v>1974</v>
      </c>
      <c r="D765" s="34" t="s">
        <v>1985</v>
      </c>
      <c r="E765" s="35" t="s">
        <v>151</v>
      </c>
      <c r="F765" s="34" t="s">
        <v>91</v>
      </c>
      <c r="G765" s="70">
        <v>1.524</v>
      </c>
      <c r="H765" s="34" t="s">
        <v>131</v>
      </c>
      <c r="I765" s="36" t="s">
        <v>50</v>
      </c>
      <c r="J765" s="70">
        <v>45.72</v>
      </c>
      <c r="K765" s="37" t="s">
        <v>1986</v>
      </c>
      <c r="L765" s="37" t="s">
        <v>95</v>
      </c>
      <c r="M765" s="70">
        <v>30</v>
      </c>
      <c r="N765" s="37" t="s">
        <v>59</v>
      </c>
      <c r="O765" s="37" t="s">
        <v>1073</v>
      </c>
      <c r="P765" s="38" t="str">
        <f>VLOOKUP(E765,品牌型号对应工厂型号!A:C,2,0)</f>
        <v>2.0mil RUGY-70（ZYF-70）</v>
      </c>
      <c r="Q765" s="38" t="str">
        <f>VLOOKUP(E765,品牌型号对应工厂型号!A:C,3,0)</f>
        <v>ZYF-70</v>
      </c>
      <c r="R765" s="39" t="str">
        <f t="shared" si="22"/>
        <v>S01D1692P002</v>
      </c>
      <c r="S765" s="40">
        <f>VLOOKUP(E765,品牌型号对应工厂型号!A:E,5,0)</f>
        <v>10</v>
      </c>
      <c r="T765" s="38" t="str">
        <f>VLOOKUP(E765,品牌型号对应工厂型号!A:I,9,0)</f>
        <v>111:2.0mil UGGN-70(ZYF-70)</v>
      </c>
      <c r="V765" s="41" t="str">
        <f t="shared" si="23"/>
        <v>广州七季 曾献平 13711641773 gd</v>
      </c>
      <c r="W765" s="42" t="str">
        <f>VLOOKUP(E765,品牌型号对应工厂型号!A:H,6)</f>
        <v>北极光</v>
      </c>
    </row>
    <row r="766" spans="1:23" s="37" customFormat="1">
      <c r="A766" s="34">
        <v>43131</v>
      </c>
      <c r="B766" s="34">
        <v>8.6368978009268176</v>
      </c>
      <c r="C766" s="35" t="s">
        <v>1974</v>
      </c>
      <c r="D766" s="34" t="s">
        <v>1987</v>
      </c>
      <c r="E766" s="35" t="s">
        <v>154</v>
      </c>
      <c r="F766" s="34" t="s">
        <v>91</v>
      </c>
      <c r="G766" s="70">
        <v>1.524</v>
      </c>
      <c r="H766" s="34" t="s">
        <v>1967</v>
      </c>
      <c r="I766" s="36" t="s">
        <v>1968</v>
      </c>
      <c r="J766" s="70">
        <v>45.72</v>
      </c>
      <c r="K766" s="37" t="s">
        <v>1988</v>
      </c>
      <c r="L766" s="37" t="s">
        <v>95</v>
      </c>
      <c r="M766" s="70">
        <v>30</v>
      </c>
      <c r="N766" s="37" t="s">
        <v>59</v>
      </c>
      <c r="O766" s="37" t="s">
        <v>1073</v>
      </c>
      <c r="P766" s="38" t="str">
        <f>VLOOKUP(E766,品牌型号对应工厂型号!A:C,2,0)</f>
        <v>2.0mil RSGY-35（ZYF-66）</v>
      </c>
      <c r="Q766" s="38" t="str">
        <f>VLOOKUP(E766,品牌型号对应工厂型号!A:C,3,0)</f>
        <v>ZYF-66</v>
      </c>
      <c r="R766" s="39" t="str">
        <f t="shared" si="22"/>
        <v>D12D2552P010</v>
      </c>
      <c r="S766" s="40">
        <f>VLOOKUP(E766,品牌型号对应工厂型号!A:E,5,0)</f>
        <v>10</v>
      </c>
      <c r="T766" s="38" t="str">
        <f>VLOOKUP(E766,品牌型号对应工厂型号!A:I,9,0)</f>
        <v>112:2.0mil USGY-35(ZYF-66)</v>
      </c>
      <c r="V766" s="41" t="str">
        <f t="shared" si="23"/>
        <v>广州七季 曾献平 13711641773 gd</v>
      </c>
      <c r="W766" s="42" t="str">
        <f>VLOOKUP(E766,品牌型号对应工厂型号!A:H,6)</f>
        <v>北极光</v>
      </c>
    </row>
    <row r="767" spans="1:23" s="37" customFormat="1">
      <c r="A767" s="34">
        <v>43131</v>
      </c>
      <c r="B767" s="34">
        <v>8.6368978009268176</v>
      </c>
      <c r="C767" s="35" t="s">
        <v>1974</v>
      </c>
      <c r="D767" s="34" t="s">
        <v>1989</v>
      </c>
      <c r="E767" s="35" t="s">
        <v>154</v>
      </c>
      <c r="F767" s="34" t="s">
        <v>91</v>
      </c>
      <c r="G767" s="70">
        <v>1.524</v>
      </c>
      <c r="H767" s="34" t="s">
        <v>1967</v>
      </c>
      <c r="I767" s="36" t="s">
        <v>1968</v>
      </c>
      <c r="J767" s="70">
        <v>45.72</v>
      </c>
      <c r="K767" s="37" t="s">
        <v>3156</v>
      </c>
      <c r="L767" s="37" t="s">
        <v>95</v>
      </c>
      <c r="M767" s="70">
        <v>30</v>
      </c>
      <c r="N767" s="37" t="s">
        <v>59</v>
      </c>
      <c r="O767" s="37" t="s">
        <v>1073</v>
      </c>
      <c r="P767" s="38" t="str">
        <f>VLOOKUP(E767,品牌型号对应工厂型号!A:C,2,0)</f>
        <v>2.0mil RSGY-35（ZYF-66）</v>
      </c>
      <c r="Q767" s="38" t="str">
        <f>VLOOKUP(E767,品牌型号对应工厂型号!A:C,3,0)</f>
        <v>ZYF-66</v>
      </c>
      <c r="R767" s="39" t="str">
        <f t="shared" si="22"/>
        <v>D11D2529P019</v>
      </c>
      <c r="S767" s="40">
        <f>VLOOKUP(E767,品牌型号对应工厂型号!A:E,5,0)</f>
        <v>10</v>
      </c>
      <c r="T767" s="38" t="str">
        <f>VLOOKUP(E767,品牌型号对应工厂型号!A:I,9,0)</f>
        <v>112:2.0mil USGY-35(ZYF-66)</v>
      </c>
      <c r="V767" s="41" t="str">
        <f t="shared" si="23"/>
        <v>广州七季 曾献平 13711641773 gd</v>
      </c>
      <c r="W767" s="42" t="str">
        <f>VLOOKUP(E767,品牌型号对应工厂型号!A:H,6)</f>
        <v>北极光</v>
      </c>
    </row>
    <row r="768" spans="1:23" s="37" customFormat="1">
      <c r="A768" s="34">
        <v>43131</v>
      </c>
      <c r="B768" s="34">
        <v>8.6368978009268176</v>
      </c>
      <c r="C768" s="35" t="s">
        <v>1974</v>
      </c>
      <c r="D768" s="34" t="s">
        <v>1990</v>
      </c>
      <c r="E768" s="35" t="s">
        <v>154</v>
      </c>
      <c r="F768" s="34" t="s">
        <v>91</v>
      </c>
      <c r="G768" s="70">
        <v>1.524</v>
      </c>
      <c r="H768" s="34" t="s">
        <v>1967</v>
      </c>
      <c r="I768" s="36" t="s">
        <v>1968</v>
      </c>
      <c r="J768" s="70">
        <v>45.72</v>
      </c>
      <c r="K768" s="37" t="s">
        <v>1991</v>
      </c>
      <c r="L768" s="37" t="s">
        <v>95</v>
      </c>
      <c r="M768" s="70">
        <v>30</v>
      </c>
      <c r="N768" s="37" t="s">
        <v>59</v>
      </c>
      <c r="O768" s="37" t="s">
        <v>1073</v>
      </c>
      <c r="P768" s="38" t="str">
        <f>VLOOKUP(E768,品牌型号对应工厂型号!A:C,2,0)</f>
        <v>2.0mil RSGY-35（ZYF-66）</v>
      </c>
      <c r="Q768" s="38" t="str">
        <f>VLOOKUP(E768,品牌型号对应工厂型号!A:C,3,0)</f>
        <v>ZYF-66</v>
      </c>
      <c r="R768" s="39" t="str">
        <f t="shared" si="22"/>
        <v>S01N1670P002</v>
      </c>
      <c r="S768" s="40">
        <f>VLOOKUP(E768,品牌型号对应工厂型号!A:E,5,0)</f>
        <v>10</v>
      </c>
      <c r="T768" s="38" t="str">
        <f>VLOOKUP(E768,品牌型号对应工厂型号!A:I,9,0)</f>
        <v>112:2.0mil USGY-35(ZYF-66)</v>
      </c>
      <c r="V768" s="41" t="str">
        <f t="shared" si="23"/>
        <v>广州七季 曾献平 13711641773 gd</v>
      </c>
      <c r="W768" s="42" t="str">
        <f>VLOOKUP(E768,品牌型号对应工厂型号!A:H,6)</f>
        <v>北极光</v>
      </c>
    </row>
    <row r="769" spans="1:23" s="37" customFormat="1">
      <c r="A769" s="34">
        <v>43131</v>
      </c>
      <c r="B769" s="34">
        <v>8.6368978009268176</v>
      </c>
      <c r="C769" s="35" t="s">
        <v>1974</v>
      </c>
      <c r="D769" s="34" t="s">
        <v>1992</v>
      </c>
      <c r="E769" s="35" t="s">
        <v>154</v>
      </c>
      <c r="F769" s="34" t="s">
        <v>91</v>
      </c>
      <c r="G769" s="70">
        <v>1.524</v>
      </c>
      <c r="H769" s="34" t="s">
        <v>1967</v>
      </c>
      <c r="I769" s="36" t="s">
        <v>1968</v>
      </c>
      <c r="J769" s="70">
        <v>45.72</v>
      </c>
      <c r="K769" s="37" t="s">
        <v>1993</v>
      </c>
      <c r="L769" s="37" t="s">
        <v>95</v>
      </c>
      <c r="M769" s="70">
        <v>30</v>
      </c>
      <c r="N769" s="37" t="s">
        <v>59</v>
      </c>
      <c r="O769" s="37" t="s">
        <v>1073</v>
      </c>
      <c r="P769" s="38" t="str">
        <f>VLOOKUP(E769,品牌型号对应工厂型号!A:C,2,0)</f>
        <v>2.0mil RSGY-35（ZYF-66）</v>
      </c>
      <c r="Q769" s="38" t="str">
        <f>VLOOKUP(E769,品牌型号对应工厂型号!A:C,3,0)</f>
        <v>ZYF-66</v>
      </c>
      <c r="R769" s="39" t="str">
        <f t="shared" si="22"/>
        <v>D12D2552P001</v>
      </c>
      <c r="S769" s="40">
        <f>VLOOKUP(E769,品牌型号对应工厂型号!A:E,5,0)</f>
        <v>10</v>
      </c>
      <c r="T769" s="38" t="str">
        <f>VLOOKUP(E769,品牌型号对应工厂型号!A:I,9,0)</f>
        <v>112:2.0mil USGY-35(ZYF-66)</v>
      </c>
      <c r="V769" s="41" t="str">
        <f t="shared" si="23"/>
        <v>广州七季 曾献平 13711641773 gd</v>
      </c>
      <c r="W769" s="42" t="str">
        <f>VLOOKUP(E769,品牌型号对应工厂型号!A:H,6)</f>
        <v>北极光</v>
      </c>
    </row>
    <row r="770" spans="1:23" s="37" customFormat="1">
      <c r="A770" s="34">
        <v>43131</v>
      </c>
      <c r="B770" s="34">
        <v>8.6368978009268176</v>
      </c>
      <c r="C770" s="35" t="s">
        <v>1974</v>
      </c>
      <c r="D770" s="34" t="s">
        <v>1994</v>
      </c>
      <c r="E770" s="35" t="s">
        <v>154</v>
      </c>
      <c r="F770" s="34" t="s">
        <v>91</v>
      </c>
      <c r="G770" s="70">
        <v>1.524</v>
      </c>
      <c r="H770" s="34" t="s">
        <v>1967</v>
      </c>
      <c r="I770" s="36" t="s">
        <v>1968</v>
      </c>
      <c r="J770" s="70">
        <v>45.72</v>
      </c>
      <c r="K770" s="37" t="s">
        <v>1995</v>
      </c>
      <c r="L770" s="37" t="s">
        <v>95</v>
      </c>
      <c r="M770" s="70">
        <v>30</v>
      </c>
      <c r="N770" s="37" t="s">
        <v>59</v>
      </c>
      <c r="O770" s="37" t="s">
        <v>1073</v>
      </c>
      <c r="P770" s="38" t="str">
        <f>VLOOKUP(E770,品牌型号对应工厂型号!A:C,2,0)</f>
        <v>2.0mil RSGY-35（ZYF-66）</v>
      </c>
      <c r="Q770" s="38" t="str">
        <f>VLOOKUP(E770,品牌型号对应工厂型号!A:C,3,0)</f>
        <v>ZYF-66</v>
      </c>
      <c r="R770" s="39" t="str">
        <f t="shared" ref="R770:R833" si="24">K770</f>
        <v>D11D2528P009</v>
      </c>
      <c r="S770" s="40">
        <f>VLOOKUP(E770,品牌型号对应工厂型号!A:E,5,0)</f>
        <v>10</v>
      </c>
      <c r="T770" s="38" t="str">
        <f>VLOOKUP(E770,品牌型号对应工厂型号!A:I,9,0)</f>
        <v>112:2.0mil USGY-35(ZYF-66)</v>
      </c>
      <c r="V770" s="41" t="str">
        <f t="shared" ref="V770:V833" si="25">O770</f>
        <v>广州七季 曾献平 13711641773 gd</v>
      </c>
      <c r="W770" s="42" t="str">
        <f>VLOOKUP(E770,品牌型号对应工厂型号!A:H,6)</f>
        <v>北极光</v>
      </c>
    </row>
    <row r="771" spans="1:23" s="37" customFormat="1">
      <c r="A771" s="34">
        <v>43131</v>
      </c>
      <c r="B771" s="34">
        <v>8.6368978009268176</v>
      </c>
      <c r="C771" s="35" t="s">
        <v>1974</v>
      </c>
      <c r="D771" s="34" t="s">
        <v>1996</v>
      </c>
      <c r="E771" s="35" t="s">
        <v>154</v>
      </c>
      <c r="F771" s="34" t="s">
        <v>91</v>
      </c>
      <c r="G771" s="70">
        <v>1.524</v>
      </c>
      <c r="H771" s="34" t="s">
        <v>1967</v>
      </c>
      <c r="I771" s="36" t="s">
        <v>1968</v>
      </c>
      <c r="J771" s="70">
        <v>45.72</v>
      </c>
      <c r="K771" s="37" t="s">
        <v>1997</v>
      </c>
      <c r="L771" s="37" t="s">
        <v>95</v>
      </c>
      <c r="M771" s="70">
        <v>30</v>
      </c>
      <c r="N771" s="37" t="s">
        <v>59</v>
      </c>
      <c r="O771" s="37" t="s">
        <v>1073</v>
      </c>
      <c r="P771" s="38" t="str">
        <f>VLOOKUP(E771,品牌型号对应工厂型号!A:C,2,0)</f>
        <v>2.0mil RSGY-35（ZYF-66）</v>
      </c>
      <c r="Q771" s="38" t="str">
        <f>VLOOKUP(E771,品牌型号对应工厂型号!A:C,3,0)</f>
        <v>ZYF-66</v>
      </c>
      <c r="R771" s="39" t="str">
        <f t="shared" si="24"/>
        <v>D11D2528P012</v>
      </c>
      <c r="S771" s="40">
        <f>VLOOKUP(E771,品牌型号对应工厂型号!A:E,5,0)</f>
        <v>10</v>
      </c>
      <c r="T771" s="38" t="str">
        <f>VLOOKUP(E771,品牌型号对应工厂型号!A:I,9,0)</f>
        <v>112:2.0mil USGY-35(ZYF-66)</v>
      </c>
      <c r="V771" s="41" t="str">
        <f t="shared" si="25"/>
        <v>广州七季 曾献平 13711641773 gd</v>
      </c>
      <c r="W771" s="42" t="str">
        <f>VLOOKUP(E771,品牌型号对应工厂型号!A:H,6)</f>
        <v>北极光</v>
      </c>
    </row>
    <row r="772" spans="1:23" s="37" customFormat="1">
      <c r="A772" s="34">
        <v>43131</v>
      </c>
      <c r="B772" s="34">
        <v>8.6368978009268176</v>
      </c>
      <c r="C772" s="35" t="s">
        <v>1974</v>
      </c>
      <c r="D772" s="34" t="s">
        <v>1998</v>
      </c>
      <c r="E772" s="35" t="s">
        <v>154</v>
      </c>
      <c r="F772" s="34" t="s">
        <v>91</v>
      </c>
      <c r="G772" s="70">
        <v>1.524</v>
      </c>
      <c r="H772" s="34" t="s">
        <v>1967</v>
      </c>
      <c r="I772" s="36" t="s">
        <v>1968</v>
      </c>
      <c r="J772" s="70">
        <v>45.72</v>
      </c>
      <c r="K772" s="37" t="s">
        <v>1999</v>
      </c>
      <c r="L772" s="37" t="s">
        <v>95</v>
      </c>
      <c r="M772" s="70">
        <v>30</v>
      </c>
      <c r="N772" s="37" t="s">
        <v>59</v>
      </c>
      <c r="O772" s="37" t="s">
        <v>1073</v>
      </c>
      <c r="P772" s="38" t="str">
        <f>VLOOKUP(E772,品牌型号对应工厂型号!A:C,2,0)</f>
        <v>2.0mil RSGY-35（ZYF-66）</v>
      </c>
      <c r="Q772" s="38" t="str">
        <f>VLOOKUP(E772,品牌型号对应工厂型号!A:C,3,0)</f>
        <v>ZYF-66</v>
      </c>
      <c r="R772" s="39" t="str">
        <f t="shared" si="24"/>
        <v>D11D2528P011</v>
      </c>
      <c r="S772" s="40">
        <f>VLOOKUP(E772,品牌型号对应工厂型号!A:E,5,0)</f>
        <v>10</v>
      </c>
      <c r="T772" s="38" t="str">
        <f>VLOOKUP(E772,品牌型号对应工厂型号!A:I,9,0)</f>
        <v>112:2.0mil USGY-35(ZYF-66)</v>
      </c>
      <c r="V772" s="41" t="str">
        <f t="shared" si="25"/>
        <v>广州七季 曾献平 13711641773 gd</v>
      </c>
      <c r="W772" s="42" t="str">
        <f>VLOOKUP(E772,品牌型号对应工厂型号!A:H,6)</f>
        <v>北极光</v>
      </c>
    </row>
    <row r="773" spans="1:23" s="37" customFormat="1">
      <c r="A773" s="34">
        <v>43131</v>
      </c>
      <c r="B773" s="34">
        <v>8.6368978009268176</v>
      </c>
      <c r="C773" s="35" t="s">
        <v>1974</v>
      </c>
      <c r="D773" s="34" t="s">
        <v>2000</v>
      </c>
      <c r="E773" s="35" t="s">
        <v>154</v>
      </c>
      <c r="F773" s="34" t="s">
        <v>91</v>
      </c>
      <c r="G773" s="70">
        <v>1.524</v>
      </c>
      <c r="H773" s="34" t="s">
        <v>1967</v>
      </c>
      <c r="I773" s="36" t="s">
        <v>1968</v>
      </c>
      <c r="J773" s="70">
        <v>45.72</v>
      </c>
      <c r="K773" s="37" t="s">
        <v>2001</v>
      </c>
      <c r="L773" s="37" t="s">
        <v>95</v>
      </c>
      <c r="M773" s="70">
        <v>30</v>
      </c>
      <c r="N773" s="37" t="s">
        <v>59</v>
      </c>
      <c r="O773" s="37" t="s">
        <v>1073</v>
      </c>
      <c r="P773" s="38" t="str">
        <f>VLOOKUP(E773,品牌型号对应工厂型号!A:C,2,0)</f>
        <v>2.0mil RSGY-35（ZYF-66）</v>
      </c>
      <c r="Q773" s="38" t="str">
        <f>VLOOKUP(E773,品牌型号对应工厂型号!A:C,3,0)</f>
        <v>ZYF-66</v>
      </c>
      <c r="R773" s="39" t="str">
        <f t="shared" si="24"/>
        <v>D11D2529P018</v>
      </c>
      <c r="S773" s="40">
        <f>VLOOKUP(E773,品牌型号对应工厂型号!A:E,5,0)</f>
        <v>10</v>
      </c>
      <c r="T773" s="38" t="str">
        <f>VLOOKUP(E773,品牌型号对应工厂型号!A:I,9,0)</f>
        <v>112:2.0mil USGY-35(ZYF-66)</v>
      </c>
      <c r="V773" s="41" t="str">
        <f t="shared" si="25"/>
        <v>广州七季 曾献平 13711641773 gd</v>
      </c>
      <c r="W773" s="42" t="str">
        <f>VLOOKUP(E773,品牌型号对应工厂型号!A:H,6)</f>
        <v>北极光</v>
      </c>
    </row>
    <row r="774" spans="1:23" s="37" customFormat="1">
      <c r="A774" s="34">
        <v>43131</v>
      </c>
      <c r="B774" s="34">
        <v>8.6368978009268176</v>
      </c>
      <c r="C774" s="35" t="s">
        <v>1974</v>
      </c>
      <c r="D774" s="34" t="s">
        <v>2002</v>
      </c>
      <c r="E774" s="35" t="s">
        <v>154</v>
      </c>
      <c r="F774" s="34" t="s">
        <v>91</v>
      </c>
      <c r="G774" s="70">
        <v>1.524</v>
      </c>
      <c r="H774" s="34" t="s">
        <v>1967</v>
      </c>
      <c r="I774" s="36" t="s">
        <v>1968</v>
      </c>
      <c r="J774" s="70">
        <v>45.72</v>
      </c>
      <c r="K774" s="37" t="s">
        <v>2003</v>
      </c>
      <c r="L774" s="37" t="s">
        <v>95</v>
      </c>
      <c r="M774" s="70">
        <v>30</v>
      </c>
      <c r="N774" s="37" t="s">
        <v>59</v>
      </c>
      <c r="O774" s="37" t="s">
        <v>1073</v>
      </c>
      <c r="P774" s="38" t="str">
        <f>VLOOKUP(E774,品牌型号对应工厂型号!A:C,2,0)</f>
        <v>2.0mil RSGY-35（ZYF-66）</v>
      </c>
      <c r="Q774" s="38" t="str">
        <f>VLOOKUP(E774,品牌型号对应工厂型号!A:C,3,0)</f>
        <v>ZYF-66</v>
      </c>
      <c r="R774" s="39" t="str">
        <f t="shared" si="24"/>
        <v>D11D2529P016</v>
      </c>
      <c r="S774" s="40">
        <f>VLOOKUP(E774,品牌型号对应工厂型号!A:E,5,0)</f>
        <v>10</v>
      </c>
      <c r="T774" s="38" t="str">
        <f>VLOOKUP(E774,品牌型号对应工厂型号!A:I,9,0)</f>
        <v>112:2.0mil USGY-35(ZYF-66)</v>
      </c>
      <c r="V774" s="41" t="str">
        <f t="shared" si="25"/>
        <v>广州七季 曾献平 13711641773 gd</v>
      </c>
      <c r="W774" s="42" t="str">
        <f>VLOOKUP(E774,品牌型号对应工厂型号!A:H,6)</f>
        <v>北极光</v>
      </c>
    </row>
    <row r="775" spans="1:23" s="37" customFormat="1">
      <c r="A775" s="34">
        <v>43131</v>
      </c>
      <c r="B775" s="34">
        <v>8.6368978009268176</v>
      </c>
      <c r="C775" s="35" t="s">
        <v>1974</v>
      </c>
      <c r="D775" s="34" t="s">
        <v>2004</v>
      </c>
      <c r="E775" s="35" t="s">
        <v>154</v>
      </c>
      <c r="F775" s="34" t="s">
        <v>91</v>
      </c>
      <c r="G775" s="70">
        <v>1.524</v>
      </c>
      <c r="H775" s="34" t="s">
        <v>1967</v>
      </c>
      <c r="I775" s="36" t="s">
        <v>1968</v>
      </c>
      <c r="J775" s="70">
        <v>45.72</v>
      </c>
      <c r="K775" s="37" t="s">
        <v>2005</v>
      </c>
      <c r="L775" s="37" t="s">
        <v>95</v>
      </c>
      <c r="M775" s="70">
        <v>30</v>
      </c>
      <c r="N775" s="37" t="s">
        <v>59</v>
      </c>
      <c r="O775" s="37" t="s">
        <v>1073</v>
      </c>
      <c r="P775" s="38" t="str">
        <f>VLOOKUP(E775,品牌型号对应工厂型号!A:C,2,0)</f>
        <v>2.0mil RSGY-35（ZYF-66）</v>
      </c>
      <c r="Q775" s="38" t="str">
        <f>VLOOKUP(E775,品牌型号对应工厂型号!A:C,3,0)</f>
        <v>ZYF-66</v>
      </c>
      <c r="R775" s="39" t="str">
        <f t="shared" si="24"/>
        <v>D11D2528P010</v>
      </c>
      <c r="S775" s="40">
        <f>VLOOKUP(E775,品牌型号对应工厂型号!A:E,5,0)</f>
        <v>10</v>
      </c>
      <c r="T775" s="38" t="str">
        <f>VLOOKUP(E775,品牌型号对应工厂型号!A:I,9,0)</f>
        <v>112:2.0mil USGY-35(ZYF-66)</v>
      </c>
      <c r="V775" s="41" t="str">
        <f t="shared" si="25"/>
        <v>广州七季 曾献平 13711641773 gd</v>
      </c>
      <c r="W775" s="42" t="str">
        <f>VLOOKUP(E775,品牌型号对应工厂型号!A:H,6)</f>
        <v>北极光</v>
      </c>
    </row>
    <row r="776" spans="1:23" s="37" customFormat="1">
      <c r="A776" s="34">
        <v>43131</v>
      </c>
      <c r="B776" s="34">
        <v>8.6368978009268176</v>
      </c>
      <c r="C776" s="35" t="s">
        <v>1974</v>
      </c>
      <c r="D776" s="34" t="s">
        <v>2006</v>
      </c>
      <c r="E776" s="35" t="s">
        <v>154</v>
      </c>
      <c r="F776" s="34" t="s">
        <v>91</v>
      </c>
      <c r="G776" s="70">
        <v>1.524</v>
      </c>
      <c r="H776" s="34" t="s">
        <v>1967</v>
      </c>
      <c r="I776" s="36" t="s">
        <v>1968</v>
      </c>
      <c r="J776" s="70">
        <v>45.72</v>
      </c>
      <c r="K776" s="37" t="s">
        <v>2007</v>
      </c>
      <c r="L776" s="37" t="s">
        <v>95</v>
      </c>
      <c r="M776" s="70">
        <v>30</v>
      </c>
      <c r="N776" s="37" t="s">
        <v>59</v>
      </c>
      <c r="O776" s="37" t="s">
        <v>1073</v>
      </c>
      <c r="P776" s="38" t="str">
        <f>VLOOKUP(E776,品牌型号对应工厂型号!A:C,2,0)</f>
        <v>2.0mil RSGY-35（ZYF-66）</v>
      </c>
      <c r="Q776" s="38" t="str">
        <f>VLOOKUP(E776,品牌型号对应工厂型号!A:C,3,0)</f>
        <v>ZYF-66</v>
      </c>
      <c r="R776" s="39" t="str">
        <f t="shared" si="24"/>
        <v>D11D2529P020</v>
      </c>
      <c r="S776" s="40">
        <f>VLOOKUP(E776,品牌型号对应工厂型号!A:E,5,0)</f>
        <v>10</v>
      </c>
      <c r="T776" s="38" t="str">
        <f>VLOOKUP(E776,品牌型号对应工厂型号!A:I,9,0)</f>
        <v>112:2.0mil USGY-35(ZYF-66)</v>
      </c>
      <c r="V776" s="41" t="str">
        <f t="shared" si="25"/>
        <v>广州七季 曾献平 13711641773 gd</v>
      </c>
      <c r="W776" s="42" t="str">
        <f>VLOOKUP(E776,品牌型号对应工厂型号!A:H,6)</f>
        <v>北极光</v>
      </c>
    </row>
    <row r="777" spans="1:23" s="37" customFormat="1">
      <c r="A777" s="34">
        <v>43129</v>
      </c>
      <c r="B777" s="34">
        <v>10.639390972224646</v>
      </c>
      <c r="C777" s="35" t="s">
        <v>2014</v>
      </c>
      <c r="D777" s="34" t="s">
        <v>2019</v>
      </c>
      <c r="E777" s="35" t="s">
        <v>45</v>
      </c>
      <c r="F777" s="34" t="s">
        <v>90</v>
      </c>
      <c r="G777" s="70">
        <v>1.524</v>
      </c>
      <c r="H777" s="34" t="s">
        <v>61</v>
      </c>
      <c r="I777" s="36" t="s">
        <v>46</v>
      </c>
      <c r="J777" s="70">
        <v>45.72</v>
      </c>
      <c r="K777" s="37" t="s">
        <v>2020</v>
      </c>
      <c r="L777" s="37" t="s">
        <v>95</v>
      </c>
      <c r="M777" s="70">
        <v>30</v>
      </c>
      <c r="N777" s="37" t="s">
        <v>59</v>
      </c>
      <c r="O777" s="37" t="s">
        <v>2009</v>
      </c>
      <c r="P777" s="38" t="str">
        <f>VLOOKUP(E777,品牌型号对应工厂型号!A:C,2,0)</f>
        <v>1.5mil EASL-70（G-70)</v>
      </c>
      <c r="Q777" s="38" t="str">
        <f>VLOOKUP(E777,品牌型号对应工厂型号!A:C,3,0)</f>
        <v>G-70</v>
      </c>
      <c r="R777" s="39" t="str">
        <f t="shared" si="24"/>
        <v>D12N2573P040</v>
      </c>
      <c r="S777" s="40">
        <f>VLOOKUP(E777,品牌型号对应工厂型号!A:E,5,0)</f>
        <v>5</v>
      </c>
      <c r="T777" s="38" t="str">
        <f>VLOOKUP(E777,品牌型号对应工厂型号!A:I,9,0)</f>
        <v>98:1.5mil EASL-70(G-70)</v>
      </c>
      <c r="V777" s="41" t="str">
        <f t="shared" si="25"/>
        <v>哈尔滨隆盛和 柴英军 18145345777 gd</v>
      </c>
      <c r="W777" s="42" t="str">
        <f>VLOOKUP(E777,品牌型号对应工厂型号!A:H,6)</f>
        <v>北极光</v>
      </c>
    </row>
    <row r="778" spans="1:23" s="37" customFormat="1">
      <c r="A778" s="34">
        <v>43129</v>
      </c>
      <c r="B778" s="34">
        <v>10.639390972224646</v>
      </c>
      <c r="C778" s="35" t="s">
        <v>2014</v>
      </c>
      <c r="D778" s="34" t="s">
        <v>2021</v>
      </c>
      <c r="E778" s="35" t="s">
        <v>53</v>
      </c>
      <c r="F778" s="34" t="s">
        <v>90</v>
      </c>
      <c r="G778" s="70">
        <v>1.524</v>
      </c>
      <c r="H778" s="34" t="s">
        <v>60</v>
      </c>
      <c r="I778" s="36" t="s">
        <v>55</v>
      </c>
      <c r="J778" s="70">
        <v>45.72</v>
      </c>
      <c r="K778" s="37" t="s">
        <v>2022</v>
      </c>
      <c r="L778" s="37" t="s">
        <v>95</v>
      </c>
      <c r="M778" s="70">
        <v>30</v>
      </c>
      <c r="N778" s="37" t="s">
        <v>59</v>
      </c>
      <c r="O778" s="37" t="s">
        <v>2009</v>
      </c>
      <c r="P778" s="38" t="str">
        <f>VLOOKUP(E778,品牌型号对应工厂型号!A:C,2,0)</f>
        <v>1.5mil DABL-25（G-25)</v>
      </c>
      <c r="Q778" s="38" t="str">
        <f>VLOOKUP(E778,品牌型号对应工厂型号!A:C,3,0)</f>
        <v>G-25</v>
      </c>
      <c r="R778" s="39" t="str">
        <f t="shared" si="24"/>
        <v>D11D2362P019</v>
      </c>
      <c r="S778" s="40">
        <f>VLOOKUP(E778,品牌型号对应工厂型号!A:E,5,0)</f>
        <v>5</v>
      </c>
      <c r="T778" s="38" t="str">
        <f>VLOOKUP(E778,品牌型号对应工厂型号!A:I,9,0)</f>
        <v>100:1.5mil DABL-25(G-25)</v>
      </c>
      <c r="V778" s="41" t="str">
        <f t="shared" si="25"/>
        <v>哈尔滨隆盛和 柴英军 18145345777 gd</v>
      </c>
      <c r="W778" s="42" t="str">
        <f>VLOOKUP(E778,品牌型号对应工厂型号!A:H,6)</f>
        <v>北极光</v>
      </c>
    </row>
    <row r="779" spans="1:23" s="37" customFormat="1">
      <c r="A779" s="34">
        <v>43129</v>
      </c>
      <c r="B779" s="34">
        <v>10.639390972224646</v>
      </c>
      <c r="C779" s="35" t="s">
        <v>2014</v>
      </c>
      <c r="D779" s="34" t="s">
        <v>2023</v>
      </c>
      <c r="E779" s="35" t="s">
        <v>53</v>
      </c>
      <c r="F779" s="34" t="s">
        <v>90</v>
      </c>
      <c r="G779" s="70">
        <v>1.524</v>
      </c>
      <c r="H779" s="34" t="s">
        <v>60</v>
      </c>
      <c r="I779" s="36" t="s">
        <v>55</v>
      </c>
      <c r="J779" s="70">
        <v>45.72</v>
      </c>
      <c r="K779" s="37" t="s">
        <v>2024</v>
      </c>
      <c r="L779" s="37" t="s">
        <v>95</v>
      </c>
      <c r="M779" s="70">
        <v>30</v>
      </c>
      <c r="N779" s="37" t="s">
        <v>59</v>
      </c>
      <c r="O779" s="37" t="s">
        <v>2009</v>
      </c>
      <c r="P779" s="38" t="str">
        <f>VLOOKUP(E779,品牌型号对应工厂型号!A:C,2,0)</f>
        <v>1.5mil DABL-25（G-25)</v>
      </c>
      <c r="Q779" s="38" t="str">
        <f>VLOOKUP(E779,品牌型号对应工厂型号!A:C,3,0)</f>
        <v>G-25</v>
      </c>
      <c r="R779" s="39" t="str">
        <f t="shared" si="24"/>
        <v>D11D2362P020</v>
      </c>
      <c r="S779" s="40">
        <f>VLOOKUP(E779,品牌型号对应工厂型号!A:E,5,0)</f>
        <v>5</v>
      </c>
      <c r="T779" s="38" t="str">
        <f>VLOOKUP(E779,品牌型号对应工厂型号!A:I,9,0)</f>
        <v>100:1.5mil DABL-25(G-25)</v>
      </c>
      <c r="V779" s="41" t="str">
        <f t="shared" si="25"/>
        <v>哈尔滨隆盛和 柴英军 18145345777 gd</v>
      </c>
      <c r="W779" s="42" t="str">
        <f>VLOOKUP(E779,品牌型号对应工厂型号!A:H,6)</f>
        <v>北极光</v>
      </c>
    </row>
    <row r="780" spans="1:23" s="37" customFormat="1">
      <c r="A780" s="34">
        <v>43129</v>
      </c>
      <c r="B780" s="34">
        <v>10.639390972224646</v>
      </c>
      <c r="C780" s="35" t="s">
        <v>2014</v>
      </c>
      <c r="D780" s="34" t="s">
        <v>2025</v>
      </c>
      <c r="E780" s="35" t="s">
        <v>53</v>
      </c>
      <c r="F780" s="34" t="s">
        <v>90</v>
      </c>
      <c r="G780" s="70">
        <v>1.524</v>
      </c>
      <c r="H780" s="34" t="s">
        <v>60</v>
      </c>
      <c r="I780" s="36" t="s">
        <v>55</v>
      </c>
      <c r="J780" s="70">
        <v>45.72</v>
      </c>
      <c r="K780" s="37" t="s">
        <v>2026</v>
      </c>
      <c r="L780" s="37" t="s">
        <v>95</v>
      </c>
      <c r="M780" s="70">
        <v>30</v>
      </c>
      <c r="N780" s="37" t="s">
        <v>59</v>
      </c>
      <c r="O780" s="37" t="s">
        <v>2009</v>
      </c>
      <c r="P780" s="38" t="str">
        <f>VLOOKUP(E780,品牌型号对应工厂型号!A:C,2,0)</f>
        <v>1.5mil DABL-25（G-25)</v>
      </c>
      <c r="Q780" s="38" t="str">
        <f>VLOOKUP(E780,品牌型号对应工厂型号!A:C,3,0)</f>
        <v>G-25</v>
      </c>
      <c r="R780" s="39" t="str">
        <f t="shared" si="24"/>
        <v>D11D2362P022</v>
      </c>
      <c r="S780" s="40">
        <f>VLOOKUP(E780,品牌型号对应工厂型号!A:E,5,0)</f>
        <v>5</v>
      </c>
      <c r="T780" s="38" t="str">
        <f>VLOOKUP(E780,品牌型号对应工厂型号!A:I,9,0)</f>
        <v>100:1.5mil DABL-25(G-25)</v>
      </c>
      <c r="V780" s="41" t="str">
        <f t="shared" si="25"/>
        <v>哈尔滨隆盛和 柴英军 18145345777 gd</v>
      </c>
      <c r="W780" s="42" t="str">
        <f>VLOOKUP(E780,品牌型号对应工厂型号!A:H,6)</f>
        <v>北极光</v>
      </c>
    </row>
    <row r="781" spans="1:23" s="37" customFormat="1">
      <c r="A781" s="34">
        <v>43129</v>
      </c>
      <c r="B781" s="34">
        <v>10.639390972224646</v>
      </c>
      <c r="C781" s="35" t="s">
        <v>2014</v>
      </c>
      <c r="D781" s="34" t="s">
        <v>2027</v>
      </c>
      <c r="E781" s="35" t="s">
        <v>53</v>
      </c>
      <c r="F781" s="34" t="s">
        <v>90</v>
      </c>
      <c r="G781" s="70">
        <v>1.524</v>
      </c>
      <c r="H781" s="34" t="s">
        <v>60</v>
      </c>
      <c r="I781" s="36" t="s">
        <v>55</v>
      </c>
      <c r="J781" s="70">
        <v>45.72</v>
      </c>
      <c r="K781" s="37" t="s">
        <v>2028</v>
      </c>
      <c r="L781" s="37" t="s">
        <v>95</v>
      </c>
      <c r="M781" s="70">
        <v>30</v>
      </c>
      <c r="N781" s="37" t="s">
        <v>59</v>
      </c>
      <c r="O781" s="37" t="s">
        <v>2009</v>
      </c>
      <c r="P781" s="38" t="str">
        <f>VLOOKUP(E781,品牌型号对应工厂型号!A:C,2,0)</f>
        <v>1.5mil DABL-25（G-25)</v>
      </c>
      <c r="Q781" s="38" t="str">
        <f>VLOOKUP(E781,品牌型号对应工厂型号!A:C,3,0)</f>
        <v>G-25</v>
      </c>
      <c r="R781" s="39" t="str">
        <f t="shared" si="24"/>
        <v>D11D2362P023</v>
      </c>
      <c r="S781" s="40">
        <f>VLOOKUP(E781,品牌型号对应工厂型号!A:E,5,0)</f>
        <v>5</v>
      </c>
      <c r="T781" s="38" t="str">
        <f>VLOOKUP(E781,品牌型号对应工厂型号!A:I,9,0)</f>
        <v>100:1.5mil DABL-25(G-25)</v>
      </c>
      <c r="V781" s="41" t="str">
        <f t="shared" si="25"/>
        <v>哈尔滨隆盛和 柴英军 18145345777 gd</v>
      </c>
      <c r="W781" s="42" t="str">
        <f>VLOOKUP(E781,品牌型号对应工厂型号!A:H,6)</f>
        <v>北极光</v>
      </c>
    </row>
    <row r="782" spans="1:23" s="37" customFormat="1">
      <c r="A782" s="34">
        <v>43129</v>
      </c>
      <c r="B782" s="34">
        <v>10.639390972224646</v>
      </c>
      <c r="C782" s="35" t="s">
        <v>2014</v>
      </c>
      <c r="D782" s="34" t="s">
        <v>2029</v>
      </c>
      <c r="E782" s="35" t="s">
        <v>53</v>
      </c>
      <c r="F782" s="34" t="s">
        <v>90</v>
      </c>
      <c r="G782" s="70">
        <v>1.524</v>
      </c>
      <c r="H782" s="34" t="s">
        <v>60</v>
      </c>
      <c r="I782" s="36" t="s">
        <v>55</v>
      </c>
      <c r="J782" s="70">
        <v>45.72</v>
      </c>
      <c r="K782" s="37" t="s">
        <v>2030</v>
      </c>
      <c r="L782" s="37" t="s">
        <v>95</v>
      </c>
      <c r="M782" s="70">
        <v>30</v>
      </c>
      <c r="N782" s="37" t="s">
        <v>59</v>
      </c>
      <c r="O782" s="37" t="s">
        <v>2009</v>
      </c>
      <c r="P782" s="38" t="str">
        <f>VLOOKUP(E782,品牌型号对应工厂型号!A:C,2,0)</f>
        <v>1.5mil DABL-25（G-25)</v>
      </c>
      <c r="Q782" s="38" t="str">
        <f>VLOOKUP(E782,品牌型号对应工厂型号!A:C,3,0)</f>
        <v>G-25</v>
      </c>
      <c r="R782" s="39" t="str">
        <f t="shared" si="24"/>
        <v>D11D2362P021</v>
      </c>
      <c r="S782" s="40">
        <f>VLOOKUP(E782,品牌型号对应工厂型号!A:E,5,0)</f>
        <v>5</v>
      </c>
      <c r="T782" s="38" t="str">
        <f>VLOOKUP(E782,品牌型号对应工厂型号!A:I,9,0)</f>
        <v>100:1.5mil DABL-25(G-25)</v>
      </c>
      <c r="V782" s="41" t="str">
        <f t="shared" si="25"/>
        <v>哈尔滨隆盛和 柴英军 18145345777 gd</v>
      </c>
      <c r="W782" s="42" t="str">
        <f>VLOOKUP(E782,品牌型号对应工厂型号!A:H,6)</f>
        <v>北极光</v>
      </c>
    </row>
    <row r="783" spans="1:23" s="37" customFormat="1">
      <c r="A783" s="34">
        <v>43129</v>
      </c>
      <c r="B783" s="34">
        <v>10.640976388887793</v>
      </c>
      <c r="C783" s="35" t="s">
        <v>2031</v>
      </c>
      <c r="D783" s="34" t="s">
        <v>2032</v>
      </c>
      <c r="E783" s="35" t="s">
        <v>45</v>
      </c>
      <c r="F783" s="34" t="s">
        <v>90</v>
      </c>
      <c r="G783" s="70">
        <v>1.524</v>
      </c>
      <c r="H783" s="34" t="s">
        <v>61</v>
      </c>
      <c r="I783" s="36" t="s">
        <v>46</v>
      </c>
      <c r="J783" s="70">
        <v>45.72</v>
      </c>
      <c r="K783" s="37" t="s">
        <v>2033</v>
      </c>
      <c r="L783" s="37" t="s">
        <v>95</v>
      </c>
      <c r="M783" s="70">
        <v>30</v>
      </c>
      <c r="N783" s="37" t="s">
        <v>59</v>
      </c>
      <c r="O783" s="37" t="s">
        <v>2034</v>
      </c>
      <c r="P783" s="38" t="str">
        <f>VLOOKUP(E783,品牌型号对应工厂型号!A:C,2,0)</f>
        <v>1.5mil EASL-70（G-70)</v>
      </c>
      <c r="Q783" s="38" t="str">
        <f>VLOOKUP(E783,品牌型号对应工厂型号!A:C,3,0)</f>
        <v>G-70</v>
      </c>
      <c r="R783" s="39" t="str">
        <f t="shared" si="24"/>
        <v>D12N2573P027</v>
      </c>
      <c r="S783" s="40">
        <f>VLOOKUP(E783,品牌型号对应工厂型号!A:E,5,0)</f>
        <v>5</v>
      </c>
      <c r="T783" s="38" t="str">
        <f>VLOOKUP(E783,品牌型号对应工厂型号!A:I,9,0)</f>
        <v>98:1.5mil EASL-70(G-70)</v>
      </c>
      <c r="V783" s="41" t="str">
        <f t="shared" si="25"/>
        <v>临沂尧都 李华峰 13015328345 gd</v>
      </c>
      <c r="W783" s="42" t="str">
        <f>VLOOKUP(E783,品牌型号对应工厂型号!A:H,6)</f>
        <v>北极光</v>
      </c>
    </row>
    <row r="784" spans="1:23" s="37" customFormat="1">
      <c r="A784" s="34">
        <v>43129</v>
      </c>
      <c r="B784" s="34">
        <v>10.640976388887793</v>
      </c>
      <c r="C784" s="35" t="s">
        <v>2031</v>
      </c>
      <c r="D784" s="34" t="s">
        <v>2035</v>
      </c>
      <c r="E784" s="35" t="s">
        <v>45</v>
      </c>
      <c r="F784" s="34" t="s">
        <v>90</v>
      </c>
      <c r="G784" s="70">
        <v>1.524</v>
      </c>
      <c r="H784" s="34" t="s">
        <v>61</v>
      </c>
      <c r="I784" s="36" t="s">
        <v>46</v>
      </c>
      <c r="J784" s="70">
        <v>45.72</v>
      </c>
      <c r="K784" s="37" t="s">
        <v>2036</v>
      </c>
      <c r="L784" s="37" t="s">
        <v>95</v>
      </c>
      <c r="M784" s="70">
        <v>30</v>
      </c>
      <c r="N784" s="37" t="s">
        <v>59</v>
      </c>
      <c r="O784" s="37" t="s">
        <v>2034</v>
      </c>
      <c r="P784" s="38" t="str">
        <f>VLOOKUP(E784,品牌型号对应工厂型号!A:C,2,0)</f>
        <v>1.5mil EASL-70（G-70)</v>
      </c>
      <c r="Q784" s="38" t="str">
        <f>VLOOKUP(E784,品牌型号对应工厂型号!A:C,3,0)</f>
        <v>G-70</v>
      </c>
      <c r="R784" s="39" t="str">
        <f t="shared" si="24"/>
        <v>D12N2573P028</v>
      </c>
      <c r="S784" s="40">
        <f>VLOOKUP(E784,品牌型号对应工厂型号!A:E,5,0)</f>
        <v>5</v>
      </c>
      <c r="T784" s="38" t="str">
        <f>VLOOKUP(E784,品牌型号对应工厂型号!A:I,9,0)</f>
        <v>98:1.5mil EASL-70(G-70)</v>
      </c>
      <c r="V784" s="41" t="str">
        <f t="shared" si="25"/>
        <v>临沂尧都 李华峰 13015328345 gd</v>
      </c>
      <c r="W784" s="42" t="str">
        <f>VLOOKUP(E784,品牌型号对应工厂型号!A:H,6)</f>
        <v>北极光</v>
      </c>
    </row>
    <row r="785" spans="1:23" s="37" customFormat="1">
      <c r="A785" s="34">
        <v>43129</v>
      </c>
      <c r="B785" s="34">
        <v>10.640976388887793</v>
      </c>
      <c r="C785" s="35" t="s">
        <v>2031</v>
      </c>
      <c r="D785" s="34" t="s">
        <v>2037</v>
      </c>
      <c r="E785" s="35" t="s">
        <v>45</v>
      </c>
      <c r="F785" s="34" t="s">
        <v>90</v>
      </c>
      <c r="G785" s="70">
        <v>1.524</v>
      </c>
      <c r="H785" s="34" t="s">
        <v>61</v>
      </c>
      <c r="I785" s="36" t="s">
        <v>46</v>
      </c>
      <c r="J785" s="70">
        <v>45.72</v>
      </c>
      <c r="K785" s="37" t="s">
        <v>2038</v>
      </c>
      <c r="L785" s="37" t="s">
        <v>95</v>
      </c>
      <c r="M785" s="70">
        <v>30</v>
      </c>
      <c r="N785" s="37" t="s">
        <v>59</v>
      </c>
      <c r="O785" s="37" t="s">
        <v>2034</v>
      </c>
      <c r="P785" s="38" t="str">
        <f>VLOOKUP(E785,品牌型号对应工厂型号!A:C,2,0)</f>
        <v>1.5mil EASL-70（G-70)</v>
      </c>
      <c r="Q785" s="38" t="str">
        <f>VLOOKUP(E785,品牌型号对应工厂型号!A:C,3,0)</f>
        <v>G-70</v>
      </c>
      <c r="R785" s="39" t="str">
        <f t="shared" si="24"/>
        <v>D12N2573P029</v>
      </c>
      <c r="S785" s="40">
        <f>VLOOKUP(E785,品牌型号对应工厂型号!A:E,5,0)</f>
        <v>5</v>
      </c>
      <c r="T785" s="38" t="str">
        <f>VLOOKUP(E785,品牌型号对应工厂型号!A:I,9,0)</f>
        <v>98:1.5mil EASL-70(G-70)</v>
      </c>
      <c r="V785" s="41" t="str">
        <f t="shared" si="25"/>
        <v>临沂尧都 李华峰 13015328345 gd</v>
      </c>
      <c r="W785" s="42" t="str">
        <f>VLOOKUP(E785,品牌型号对应工厂型号!A:H,6)</f>
        <v>北极光</v>
      </c>
    </row>
    <row r="786" spans="1:23" s="37" customFormat="1">
      <c r="A786" s="34">
        <v>43129</v>
      </c>
      <c r="B786" s="34">
        <v>10.640976388887793</v>
      </c>
      <c r="C786" s="35" t="s">
        <v>2031</v>
      </c>
      <c r="D786" s="34" t="s">
        <v>2039</v>
      </c>
      <c r="E786" s="35" t="s">
        <v>45</v>
      </c>
      <c r="F786" s="34" t="s">
        <v>90</v>
      </c>
      <c r="G786" s="70">
        <v>1.524</v>
      </c>
      <c r="H786" s="34" t="s">
        <v>61</v>
      </c>
      <c r="I786" s="36" t="s">
        <v>46</v>
      </c>
      <c r="J786" s="70">
        <v>45.72</v>
      </c>
      <c r="K786" s="37" t="s">
        <v>2040</v>
      </c>
      <c r="L786" s="37" t="s">
        <v>95</v>
      </c>
      <c r="M786" s="70">
        <v>30</v>
      </c>
      <c r="N786" s="37" t="s">
        <v>59</v>
      </c>
      <c r="O786" s="37" t="s">
        <v>2034</v>
      </c>
      <c r="P786" s="38" t="str">
        <f>VLOOKUP(E786,品牌型号对应工厂型号!A:C,2,0)</f>
        <v>1.5mil EASL-70（G-70)</v>
      </c>
      <c r="Q786" s="38" t="str">
        <f>VLOOKUP(E786,品牌型号对应工厂型号!A:C,3,0)</f>
        <v>G-70</v>
      </c>
      <c r="R786" s="39" t="str">
        <f t="shared" si="24"/>
        <v>D12N2573P030</v>
      </c>
      <c r="S786" s="40">
        <f>VLOOKUP(E786,品牌型号对应工厂型号!A:E,5,0)</f>
        <v>5</v>
      </c>
      <c r="T786" s="38" t="str">
        <f>VLOOKUP(E786,品牌型号对应工厂型号!A:I,9,0)</f>
        <v>98:1.5mil EASL-70(G-70)</v>
      </c>
      <c r="V786" s="41" t="str">
        <f t="shared" si="25"/>
        <v>临沂尧都 李华峰 13015328345 gd</v>
      </c>
      <c r="W786" s="42" t="str">
        <f>VLOOKUP(E786,品牌型号对应工厂型号!A:H,6)</f>
        <v>北极光</v>
      </c>
    </row>
    <row r="787" spans="1:23" s="37" customFormat="1">
      <c r="A787" s="34">
        <v>43129</v>
      </c>
      <c r="B787" s="34">
        <v>10.640976388887793</v>
      </c>
      <c r="C787" s="35" t="s">
        <v>2031</v>
      </c>
      <c r="D787" s="34" t="s">
        <v>2041</v>
      </c>
      <c r="E787" s="35" t="s">
        <v>45</v>
      </c>
      <c r="F787" s="34" t="s">
        <v>90</v>
      </c>
      <c r="G787" s="70">
        <v>1.524</v>
      </c>
      <c r="H787" s="34" t="s">
        <v>61</v>
      </c>
      <c r="I787" s="36" t="s">
        <v>46</v>
      </c>
      <c r="J787" s="70">
        <v>45.72</v>
      </c>
      <c r="K787" s="37" t="s">
        <v>2042</v>
      </c>
      <c r="L787" s="37" t="s">
        <v>95</v>
      </c>
      <c r="M787" s="70">
        <v>30</v>
      </c>
      <c r="N787" s="37" t="s">
        <v>59</v>
      </c>
      <c r="O787" s="37" t="s">
        <v>2034</v>
      </c>
      <c r="P787" s="38" t="str">
        <f>VLOOKUP(E787,品牌型号对应工厂型号!A:C,2,0)</f>
        <v>1.5mil EASL-70（G-70)</v>
      </c>
      <c r="Q787" s="38" t="str">
        <f>VLOOKUP(E787,品牌型号对应工厂型号!A:C,3,0)</f>
        <v>G-70</v>
      </c>
      <c r="R787" s="39" t="str">
        <f t="shared" si="24"/>
        <v>D12N2573P031</v>
      </c>
      <c r="S787" s="40">
        <f>VLOOKUP(E787,品牌型号对应工厂型号!A:E,5,0)</f>
        <v>5</v>
      </c>
      <c r="T787" s="38" t="str">
        <f>VLOOKUP(E787,品牌型号对应工厂型号!A:I,9,0)</f>
        <v>98:1.5mil EASL-70(G-70)</v>
      </c>
      <c r="V787" s="41" t="str">
        <f t="shared" si="25"/>
        <v>临沂尧都 李华峰 13015328345 gd</v>
      </c>
      <c r="W787" s="42" t="str">
        <f>VLOOKUP(E787,品牌型号对应工厂型号!A:H,6)</f>
        <v>北极光</v>
      </c>
    </row>
    <row r="788" spans="1:23" s="37" customFormat="1">
      <c r="A788" s="34">
        <v>43129</v>
      </c>
      <c r="B788" s="34">
        <v>10.640976388887793</v>
      </c>
      <c r="C788" s="35" t="s">
        <v>2031</v>
      </c>
      <c r="D788" s="34" t="s">
        <v>2043</v>
      </c>
      <c r="E788" s="35" t="s">
        <v>45</v>
      </c>
      <c r="F788" s="34" t="s">
        <v>90</v>
      </c>
      <c r="G788" s="70">
        <v>1.524</v>
      </c>
      <c r="H788" s="34" t="s">
        <v>61</v>
      </c>
      <c r="I788" s="36" t="s">
        <v>46</v>
      </c>
      <c r="J788" s="70">
        <v>45.72</v>
      </c>
      <c r="K788" s="37" t="s">
        <v>2044</v>
      </c>
      <c r="L788" s="37" t="s">
        <v>95</v>
      </c>
      <c r="M788" s="70">
        <v>30</v>
      </c>
      <c r="N788" s="37" t="s">
        <v>59</v>
      </c>
      <c r="O788" s="37" t="s">
        <v>2034</v>
      </c>
      <c r="P788" s="38" t="str">
        <f>VLOOKUP(E788,品牌型号对应工厂型号!A:C,2,0)</f>
        <v>1.5mil EASL-70（G-70)</v>
      </c>
      <c r="Q788" s="38" t="str">
        <f>VLOOKUP(E788,品牌型号对应工厂型号!A:C,3,0)</f>
        <v>G-70</v>
      </c>
      <c r="R788" s="39" t="str">
        <f t="shared" si="24"/>
        <v>D12N2573P032</v>
      </c>
      <c r="S788" s="40">
        <f>VLOOKUP(E788,品牌型号对应工厂型号!A:E,5,0)</f>
        <v>5</v>
      </c>
      <c r="T788" s="38" t="str">
        <f>VLOOKUP(E788,品牌型号对应工厂型号!A:I,9,0)</f>
        <v>98:1.5mil EASL-70(G-70)</v>
      </c>
      <c r="V788" s="41" t="str">
        <f t="shared" si="25"/>
        <v>临沂尧都 李华峰 13015328345 gd</v>
      </c>
      <c r="W788" s="42" t="str">
        <f>VLOOKUP(E788,品牌型号对应工厂型号!A:H,6)</f>
        <v>北极光</v>
      </c>
    </row>
    <row r="789" spans="1:23" s="37" customFormat="1">
      <c r="A789" s="34">
        <v>43129</v>
      </c>
      <c r="B789" s="34">
        <v>10.640976388887793</v>
      </c>
      <c r="C789" s="35" t="s">
        <v>2031</v>
      </c>
      <c r="D789" s="34" t="s">
        <v>2045</v>
      </c>
      <c r="E789" s="35" t="s">
        <v>45</v>
      </c>
      <c r="F789" s="34" t="s">
        <v>90</v>
      </c>
      <c r="G789" s="70">
        <v>1.524</v>
      </c>
      <c r="H789" s="34" t="s">
        <v>61</v>
      </c>
      <c r="I789" s="36" t="s">
        <v>46</v>
      </c>
      <c r="J789" s="70">
        <v>45.72</v>
      </c>
      <c r="K789" s="37" t="s">
        <v>2046</v>
      </c>
      <c r="L789" s="37" t="s">
        <v>95</v>
      </c>
      <c r="M789" s="70">
        <v>30</v>
      </c>
      <c r="N789" s="37" t="s">
        <v>59</v>
      </c>
      <c r="O789" s="37" t="s">
        <v>2034</v>
      </c>
      <c r="P789" s="38" t="str">
        <f>VLOOKUP(E789,品牌型号对应工厂型号!A:C,2,0)</f>
        <v>1.5mil EASL-70（G-70)</v>
      </c>
      <c r="Q789" s="38" t="str">
        <f>VLOOKUP(E789,品牌型号对应工厂型号!A:C,3,0)</f>
        <v>G-70</v>
      </c>
      <c r="R789" s="39" t="str">
        <f t="shared" si="24"/>
        <v>D12N2573P033</v>
      </c>
      <c r="S789" s="40">
        <f>VLOOKUP(E789,品牌型号对应工厂型号!A:E,5,0)</f>
        <v>5</v>
      </c>
      <c r="T789" s="38" t="str">
        <f>VLOOKUP(E789,品牌型号对应工厂型号!A:I,9,0)</f>
        <v>98:1.5mil EASL-70(G-70)</v>
      </c>
      <c r="V789" s="41" t="str">
        <f t="shared" si="25"/>
        <v>临沂尧都 李华峰 13015328345 gd</v>
      </c>
      <c r="W789" s="42" t="str">
        <f>VLOOKUP(E789,品牌型号对应工厂型号!A:H,6)</f>
        <v>北极光</v>
      </c>
    </row>
    <row r="790" spans="1:23" s="37" customFormat="1">
      <c r="A790" s="34">
        <v>43129</v>
      </c>
      <c r="B790" s="34">
        <v>10.640976388887793</v>
      </c>
      <c r="C790" s="35" t="s">
        <v>2031</v>
      </c>
      <c r="D790" s="34" t="s">
        <v>2047</v>
      </c>
      <c r="E790" s="35" t="s">
        <v>45</v>
      </c>
      <c r="F790" s="34" t="s">
        <v>90</v>
      </c>
      <c r="G790" s="70">
        <v>1.524</v>
      </c>
      <c r="H790" s="34" t="s">
        <v>61</v>
      </c>
      <c r="I790" s="36" t="s">
        <v>46</v>
      </c>
      <c r="J790" s="70">
        <v>45.72</v>
      </c>
      <c r="K790" s="37" t="s">
        <v>2048</v>
      </c>
      <c r="L790" s="37" t="s">
        <v>95</v>
      </c>
      <c r="M790" s="70">
        <v>30</v>
      </c>
      <c r="N790" s="37" t="s">
        <v>59</v>
      </c>
      <c r="O790" s="37" t="s">
        <v>2034</v>
      </c>
      <c r="P790" s="38" t="str">
        <f>VLOOKUP(E790,品牌型号对应工厂型号!A:C,2,0)</f>
        <v>1.5mil EASL-70（G-70)</v>
      </c>
      <c r="Q790" s="38" t="str">
        <f>VLOOKUP(E790,品牌型号对应工厂型号!A:C,3,0)</f>
        <v>G-70</v>
      </c>
      <c r="R790" s="39" t="str">
        <f t="shared" si="24"/>
        <v>S01N3613P004</v>
      </c>
      <c r="S790" s="40">
        <f>VLOOKUP(E790,品牌型号对应工厂型号!A:E,5,0)</f>
        <v>5</v>
      </c>
      <c r="T790" s="38" t="str">
        <f>VLOOKUP(E790,品牌型号对应工厂型号!A:I,9,0)</f>
        <v>98:1.5mil EASL-70(G-70)</v>
      </c>
      <c r="V790" s="41" t="str">
        <f t="shared" si="25"/>
        <v>临沂尧都 李华峰 13015328345 gd</v>
      </c>
      <c r="W790" s="42" t="str">
        <f>VLOOKUP(E790,品牌型号对应工厂型号!A:H,6)</f>
        <v>北极光</v>
      </c>
    </row>
    <row r="791" spans="1:23" s="37" customFormat="1">
      <c r="A791" s="34">
        <v>43129</v>
      </c>
      <c r="B791" s="34">
        <v>10.640976388887793</v>
      </c>
      <c r="C791" s="35" t="s">
        <v>2031</v>
      </c>
      <c r="D791" s="34" t="s">
        <v>2049</v>
      </c>
      <c r="E791" s="35" t="s">
        <v>45</v>
      </c>
      <c r="F791" s="34" t="s">
        <v>90</v>
      </c>
      <c r="G791" s="70">
        <v>1.524</v>
      </c>
      <c r="H791" s="34" t="s">
        <v>61</v>
      </c>
      <c r="I791" s="36" t="s">
        <v>46</v>
      </c>
      <c r="J791" s="70">
        <v>45.72</v>
      </c>
      <c r="K791" s="37" t="s">
        <v>2050</v>
      </c>
      <c r="L791" s="37" t="s">
        <v>95</v>
      </c>
      <c r="M791" s="70">
        <v>30</v>
      </c>
      <c r="N791" s="37" t="s">
        <v>59</v>
      </c>
      <c r="O791" s="37" t="s">
        <v>2034</v>
      </c>
      <c r="P791" s="38" t="str">
        <f>VLOOKUP(E791,品牌型号对应工厂型号!A:C,2,0)</f>
        <v>1.5mil EASL-70（G-70)</v>
      </c>
      <c r="Q791" s="38" t="str">
        <f>VLOOKUP(E791,品牌型号对应工厂型号!A:C,3,0)</f>
        <v>G-70</v>
      </c>
      <c r="R791" s="39" t="str">
        <f t="shared" si="24"/>
        <v>S01N3613P006</v>
      </c>
      <c r="S791" s="40">
        <f>VLOOKUP(E791,品牌型号对应工厂型号!A:E,5,0)</f>
        <v>5</v>
      </c>
      <c r="T791" s="38" t="str">
        <f>VLOOKUP(E791,品牌型号对应工厂型号!A:I,9,0)</f>
        <v>98:1.5mil EASL-70(G-70)</v>
      </c>
      <c r="V791" s="41" t="str">
        <f t="shared" si="25"/>
        <v>临沂尧都 李华峰 13015328345 gd</v>
      </c>
      <c r="W791" s="42" t="str">
        <f>VLOOKUP(E791,品牌型号对应工厂型号!A:H,6)</f>
        <v>北极光</v>
      </c>
    </row>
    <row r="792" spans="1:23" s="37" customFormat="1">
      <c r="A792" s="34">
        <v>43129</v>
      </c>
      <c r="B792" s="34">
        <v>10.640976388887793</v>
      </c>
      <c r="C792" s="35" t="s">
        <v>2031</v>
      </c>
      <c r="D792" s="34" t="s">
        <v>2051</v>
      </c>
      <c r="E792" s="35" t="s">
        <v>45</v>
      </c>
      <c r="F792" s="34" t="s">
        <v>90</v>
      </c>
      <c r="G792" s="70">
        <v>1.524</v>
      </c>
      <c r="H792" s="34" t="s">
        <v>61</v>
      </c>
      <c r="I792" s="36" t="s">
        <v>46</v>
      </c>
      <c r="J792" s="70">
        <v>45.72</v>
      </c>
      <c r="K792" s="37" t="s">
        <v>2052</v>
      </c>
      <c r="L792" s="37" t="s">
        <v>95</v>
      </c>
      <c r="M792" s="70">
        <v>30</v>
      </c>
      <c r="N792" s="37" t="s">
        <v>59</v>
      </c>
      <c r="O792" s="37" t="s">
        <v>2034</v>
      </c>
      <c r="P792" s="38" t="str">
        <f>VLOOKUP(E792,品牌型号对应工厂型号!A:C,2,0)</f>
        <v>1.5mil EASL-70（G-70)</v>
      </c>
      <c r="Q792" s="38" t="str">
        <f>VLOOKUP(E792,品牌型号对应工厂型号!A:C,3,0)</f>
        <v>G-70</v>
      </c>
      <c r="R792" s="39" t="str">
        <f t="shared" si="24"/>
        <v>S01N3613P007</v>
      </c>
      <c r="S792" s="40">
        <f>VLOOKUP(E792,品牌型号对应工厂型号!A:E,5,0)</f>
        <v>5</v>
      </c>
      <c r="T792" s="38" t="str">
        <f>VLOOKUP(E792,品牌型号对应工厂型号!A:I,9,0)</f>
        <v>98:1.5mil EASL-70(G-70)</v>
      </c>
      <c r="V792" s="41" t="str">
        <f t="shared" si="25"/>
        <v>临沂尧都 李华峰 13015328345 gd</v>
      </c>
      <c r="W792" s="42" t="str">
        <f>VLOOKUP(E792,品牌型号对应工厂型号!A:H,6)</f>
        <v>北极光</v>
      </c>
    </row>
    <row r="793" spans="1:23" s="37" customFormat="1">
      <c r="A793" s="34">
        <v>43129</v>
      </c>
      <c r="B793" s="34">
        <v>10.640976388887793</v>
      </c>
      <c r="C793" s="35" t="s">
        <v>2031</v>
      </c>
      <c r="D793" s="34" t="s">
        <v>2053</v>
      </c>
      <c r="E793" s="35" t="s">
        <v>45</v>
      </c>
      <c r="F793" s="34" t="s">
        <v>90</v>
      </c>
      <c r="G793" s="70">
        <v>1.524</v>
      </c>
      <c r="H793" s="34" t="s">
        <v>61</v>
      </c>
      <c r="I793" s="36" t="s">
        <v>46</v>
      </c>
      <c r="J793" s="70">
        <v>45.72</v>
      </c>
      <c r="K793" s="37" t="s">
        <v>2054</v>
      </c>
      <c r="L793" s="37" t="s">
        <v>95</v>
      </c>
      <c r="M793" s="70">
        <v>30</v>
      </c>
      <c r="N793" s="37" t="s">
        <v>59</v>
      </c>
      <c r="O793" s="37" t="s">
        <v>2034</v>
      </c>
      <c r="P793" s="38" t="str">
        <f>VLOOKUP(E793,品牌型号对应工厂型号!A:C,2,0)</f>
        <v>1.5mil EASL-70（G-70)</v>
      </c>
      <c r="Q793" s="38" t="str">
        <f>VLOOKUP(E793,品牌型号对应工厂型号!A:C,3,0)</f>
        <v>G-70</v>
      </c>
      <c r="R793" s="39" t="str">
        <f t="shared" si="24"/>
        <v>S01N3613P008</v>
      </c>
      <c r="S793" s="40">
        <f>VLOOKUP(E793,品牌型号对应工厂型号!A:E,5,0)</f>
        <v>5</v>
      </c>
      <c r="T793" s="38" t="str">
        <f>VLOOKUP(E793,品牌型号对应工厂型号!A:I,9,0)</f>
        <v>98:1.5mil EASL-70(G-70)</v>
      </c>
      <c r="V793" s="41" t="str">
        <f t="shared" si="25"/>
        <v>临沂尧都 李华峰 13015328345 gd</v>
      </c>
      <c r="W793" s="42" t="str">
        <f>VLOOKUP(E793,品牌型号对应工厂型号!A:H,6)</f>
        <v>北极光</v>
      </c>
    </row>
    <row r="794" spans="1:23" s="37" customFormat="1">
      <c r="A794" s="34">
        <v>43129</v>
      </c>
      <c r="B794" s="34">
        <v>10.640976388887793</v>
      </c>
      <c r="C794" s="35" t="s">
        <v>2031</v>
      </c>
      <c r="D794" s="34" t="s">
        <v>2055</v>
      </c>
      <c r="E794" s="35" t="s">
        <v>45</v>
      </c>
      <c r="F794" s="34" t="s">
        <v>90</v>
      </c>
      <c r="G794" s="70">
        <v>1.524</v>
      </c>
      <c r="H794" s="34" t="s">
        <v>61</v>
      </c>
      <c r="I794" s="36" t="s">
        <v>46</v>
      </c>
      <c r="J794" s="70">
        <v>45.72</v>
      </c>
      <c r="K794" s="37" t="s">
        <v>2056</v>
      </c>
      <c r="L794" s="37" t="s">
        <v>95</v>
      </c>
      <c r="M794" s="70">
        <v>30</v>
      </c>
      <c r="N794" s="37" t="s">
        <v>59</v>
      </c>
      <c r="O794" s="37" t="s">
        <v>2034</v>
      </c>
      <c r="P794" s="38" t="str">
        <f>VLOOKUP(E794,品牌型号对应工厂型号!A:C,2,0)</f>
        <v>1.5mil EASL-70（G-70)</v>
      </c>
      <c r="Q794" s="38" t="str">
        <f>VLOOKUP(E794,品牌型号对应工厂型号!A:C,3,0)</f>
        <v>G-70</v>
      </c>
      <c r="R794" s="39" t="str">
        <f t="shared" si="24"/>
        <v>D12N2573P038</v>
      </c>
      <c r="S794" s="40">
        <f>VLOOKUP(E794,品牌型号对应工厂型号!A:E,5,0)</f>
        <v>5</v>
      </c>
      <c r="T794" s="38" t="str">
        <f>VLOOKUP(E794,品牌型号对应工厂型号!A:I,9,0)</f>
        <v>98:1.5mil EASL-70(G-70)</v>
      </c>
      <c r="V794" s="41" t="str">
        <f t="shared" si="25"/>
        <v>临沂尧都 李华峰 13015328345 gd</v>
      </c>
      <c r="W794" s="42" t="str">
        <f>VLOOKUP(E794,品牌型号对应工厂型号!A:H,6)</f>
        <v>北极光</v>
      </c>
    </row>
    <row r="795" spans="1:23" s="37" customFormat="1">
      <c r="A795" s="34">
        <v>43129</v>
      </c>
      <c r="B795" s="34">
        <v>10.640976388887793</v>
      </c>
      <c r="C795" s="35" t="s">
        <v>2031</v>
      </c>
      <c r="D795" s="34" t="s">
        <v>2057</v>
      </c>
      <c r="E795" s="35" t="s">
        <v>45</v>
      </c>
      <c r="F795" s="34" t="s">
        <v>90</v>
      </c>
      <c r="G795" s="70">
        <v>1.524</v>
      </c>
      <c r="H795" s="34" t="s">
        <v>61</v>
      </c>
      <c r="I795" s="36" t="s">
        <v>46</v>
      </c>
      <c r="J795" s="70">
        <v>45.72</v>
      </c>
      <c r="K795" s="37" t="s">
        <v>2058</v>
      </c>
      <c r="L795" s="37" t="s">
        <v>95</v>
      </c>
      <c r="M795" s="70">
        <v>30</v>
      </c>
      <c r="N795" s="37" t="s">
        <v>59</v>
      </c>
      <c r="O795" s="37" t="s">
        <v>2034</v>
      </c>
      <c r="P795" s="38" t="str">
        <f>VLOOKUP(E795,品牌型号对应工厂型号!A:C,2,0)</f>
        <v>1.5mil EASL-70（G-70)</v>
      </c>
      <c r="Q795" s="38" t="str">
        <f>VLOOKUP(E795,品牌型号对应工厂型号!A:C,3,0)</f>
        <v>G-70</v>
      </c>
      <c r="R795" s="39" t="str">
        <f t="shared" si="24"/>
        <v>D12N2573P039</v>
      </c>
      <c r="S795" s="40">
        <f>VLOOKUP(E795,品牌型号对应工厂型号!A:E,5,0)</f>
        <v>5</v>
      </c>
      <c r="T795" s="38" t="str">
        <f>VLOOKUP(E795,品牌型号对应工厂型号!A:I,9,0)</f>
        <v>98:1.5mil EASL-70(G-70)</v>
      </c>
      <c r="V795" s="41" t="str">
        <f t="shared" si="25"/>
        <v>临沂尧都 李华峰 13015328345 gd</v>
      </c>
      <c r="W795" s="42" t="str">
        <f>VLOOKUP(E795,品牌型号对应工厂型号!A:H,6)</f>
        <v>北极光</v>
      </c>
    </row>
    <row r="796" spans="1:23" s="37" customFormat="1">
      <c r="A796" s="34">
        <v>43129</v>
      </c>
      <c r="B796" s="34">
        <v>10.640976388887793</v>
      </c>
      <c r="C796" s="35" t="s">
        <v>2031</v>
      </c>
      <c r="D796" s="34" t="s">
        <v>2059</v>
      </c>
      <c r="E796" s="35" t="s">
        <v>45</v>
      </c>
      <c r="F796" s="34" t="s">
        <v>90</v>
      </c>
      <c r="G796" s="70">
        <v>1.524</v>
      </c>
      <c r="H796" s="34" t="s">
        <v>61</v>
      </c>
      <c r="I796" s="36" t="s">
        <v>46</v>
      </c>
      <c r="J796" s="70">
        <v>45.72</v>
      </c>
      <c r="K796" s="37" t="s">
        <v>2060</v>
      </c>
      <c r="L796" s="37" t="s">
        <v>95</v>
      </c>
      <c r="M796" s="70">
        <v>30</v>
      </c>
      <c r="N796" s="37" t="s">
        <v>59</v>
      </c>
      <c r="O796" s="37" t="s">
        <v>2034</v>
      </c>
      <c r="P796" s="38" t="str">
        <f>VLOOKUP(E796,品牌型号对应工厂型号!A:C,2,0)</f>
        <v>1.5mil EASL-70（G-70)</v>
      </c>
      <c r="Q796" s="38" t="str">
        <f>VLOOKUP(E796,品牌型号对应工厂型号!A:C,3,0)</f>
        <v>G-70</v>
      </c>
      <c r="R796" s="39" t="str">
        <f t="shared" si="24"/>
        <v>S01N3613P005</v>
      </c>
      <c r="S796" s="40">
        <f>VLOOKUP(E796,品牌型号对应工厂型号!A:E,5,0)</f>
        <v>5</v>
      </c>
      <c r="T796" s="38" t="str">
        <f>VLOOKUP(E796,品牌型号对应工厂型号!A:I,9,0)</f>
        <v>98:1.5mil EASL-70(G-70)</v>
      </c>
      <c r="V796" s="41" t="str">
        <f t="shared" si="25"/>
        <v>临沂尧都 李华峰 13015328345 gd</v>
      </c>
      <c r="W796" s="42" t="str">
        <f>VLOOKUP(E796,品牌型号对应工厂型号!A:H,6)</f>
        <v>北极光</v>
      </c>
    </row>
    <row r="797" spans="1:23" s="37" customFormat="1">
      <c r="A797" s="34">
        <v>43129</v>
      </c>
      <c r="B797" s="34">
        <v>10.640976388887793</v>
      </c>
      <c r="C797" s="35" t="s">
        <v>2031</v>
      </c>
      <c r="D797" s="34" t="s">
        <v>2061</v>
      </c>
      <c r="E797" s="35" t="s">
        <v>45</v>
      </c>
      <c r="F797" s="34" t="s">
        <v>90</v>
      </c>
      <c r="G797" s="70">
        <v>1.524</v>
      </c>
      <c r="H797" s="34" t="s">
        <v>61</v>
      </c>
      <c r="I797" s="36" t="s">
        <v>46</v>
      </c>
      <c r="J797" s="70">
        <v>45.72</v>
      </c>
      <c r="K797" s="37" t="s">
        <v>2062</v>
      </c>
      <c r="L797" s="37" t="s">
        <v>95</v>
      </c>
      <c r="M797" s="70">
        <v>30</v>
      </c>
      <c r="N797" s="37" t="s">
        <v>59</v>
      </c>
      <c r="O797" s="37" t="s">
        <v>2034</v>
      </c>
      <c r="P797" s="38" t="str">
        <f>VLOOKUP(E797,品牌型号对应工厂型号!A:C,2,0)</f>
        <v>1.5mil EASL-70（G-70)</v>
      </c>
      <c r="Q797" s="38" t="str">
        <f>VLOOKUP(E797,品牌型号对应工厂型号!A:C,3,0)</f>
        <v>G-70</v>
      </c>
      <c r="R797" s="39" t="str">
        <f t="shared" si="24"/>
        <v>S01N2294P027</v>
      </c>
      <c r="S797" s="40">
        <f>VLOOKUP(E797,品牌型号对应工厂型号!A:E,5,0)</f>
        <v>5</v>
      </c>
      <c r="T797" s="38" t="str">
        <f>VLOOKUP(E797,品牌型号对应工厂型号!A:I,9,0)</f>
        <v>98:1.5mil EASL-70(G-70)</v>
      </c>
      <c r="V797" s="41" t="str">
        <f t="shared" si="25"/>
        <v>临沂尧都 李华峰 13015328345 gd</v>
      </c>
      <c r="W797" s="42" t="str">
        <f>VLOOKUP(E797,品牌型号对应工厂型号!A:H,6)</f>
        <v>北极光</v>
      </c>
    </row>
    <row r="798" spans="1:23" s="37" customFormat="1">
      <c r="A798" s="34">
        <v>43129</v>
      </c>
      <c r="B798" s="34">
        <v>10.640976388887793</v>
      </c>
      <c r="C798" s="35" t="s">
        <v>2031</v>
      </c>
      <c r="D798" s="34" t="s">
        <v>2063</v>
      </c>
      <c r="E798" s="35" t="s">
        <v>45</v>
      </c>
      <c r="F798" s="34" t="s">
        <v>90</v>
      </c>
      <c r="G798" s="70">
        <v>1.524</v>
      </c>
      <c r="H798" s="34" t="s">
        <v>61</v>
      </c>
      <c r="I798" s="36" t="s">
        <v>46</v>
      </c>
      <c r="J798" s="70">
        <v>45.72</v>
      </c>
      <c r="K798" s="37" t="s">
        <v>2064</v>
      </c>
      <c r="L798" s="37" t="s">
        <v>95</v>
      </c>
      <c r="M798" s="70">
        <v>30</v>
      </c>
      <c r="N798" s="37" t="s">
        <v>59</v>
      </c>
      <c r="O798" s="37" t="s">
        <v>2034</v>
      </c>
      <c r="P798" s="38" t="str">
        <f>VLOOKUP(E798,品牌型号对应工厂型号!A:C,2,0)</f>
        <v>1.5mil EASL-70（G-70)</v>
      </c>
      <c r="Q798" s="38" t="str">
        <f>VLOOKUP(E798,品牌型号对应工厂型号!A:C,3,0)</f>
        <v>G-70</v>
      </c>
      <c r="R798" s="39" t="str">
        <f t="shared" si="24"/>
        <v>S01N2294P026</v>
      </c>
      <c r="S798" s="40">
        <f>VLOOKUP(E798,品牌型号对应工厂型号!A:E,5,0)</f>
        <v>5</v>
      </c>
      <c r="T798" s="38" t="str">
        <f>VLOOKUP(E798,品牌型号对应工厂型号!A:I,9,0)</f>
        <v>98:1.5mil EASL-70(G-70)</v>
      </c>
      <c r="V798" s="41" t="str">
        <f t="shared" si="25"/>
        <v>临沂尧都 李华峰 13015328345 gd</v>
      </c>
      <c r="W798" s="42" t="str">
        <f>VLOOKUP(E798,品牌型号对应工厂型号!A:H,6)</f>
        <v>北极光</v>
      </c>
    </row>
    <row r="799" spans="1:23" s="37" customFormat="1">
      <c r="A799" s="34">
        <v>43129</v>
      </c>
      <c r="B799" s="34">
        <v>10.640976388887793</v>
      </c>
      <c r="C799" s="35" t="s">
        <v>2031</v>
      </c>
      <c r="D799" s="34" t="s">
        <v>2065</v>
      </c>
      <c r="E799" s="35" t="s">
        <v>45</v>
      </c>
      <c r="F799" s="34" t="s">
        <v>90</v>
      </c>
      <c r="G799" s="70">
        <v>1.524</v>
      </c>
      <c r="H799" s="34" t="s">
        <v>61</v>
      </c>
      <c r="I799" s="36" t="s">
        <v>46</v>
      </c>
      <c r="J799" s="70">
        <v>45.72</v>
      </c>
      <c r="K799" s="37" t="s">
        <v>2066</v>
      </c>
      <c r="L799" s="37" t="s">
        <v>95</v>
      </c>
      <c r="M799" s="70">
        <v>30</v>
      </c>
      <c r="N799" s="37" t="s">
        <v>59</v>
      </c>
      <c r="O799" s="37" t="s">
        <v>2034</v>
      </c>
      <c r="P799" s="38" t="str">
        <f>VLOOKUP(E799,品牌型号对应工厂型号!A:C,2,0)</f>
        <v>1.5mil EASL-70（G-70)</v>
      </c>
      <c r="Q799" s="38" t="str">
        <f>VLOOKUP(E799,品牌型号对应工厂型号!A:C,3,0)</f>
        <v>G-70</v>
      </c>
      <c r="R799" s="39" t="str">
        <f t="shared" si="24"/>
        <v>S01N3613P003</v>
      </c>
      <c r="S799" s="40">
        <f>VLOOKUP(E799,品牌型号对应工厂型号!A:E,5,0)</f>
        <v>5</v>
      </c>
      <c r="T799" s="38" t="str">
        <f>VLOOKUP(E799,品牌型号对应工厂型号!A:I,9,0)</f>
        <v>98:1.5mil EASL-70(G-70)</v>
      </c>
      <c r="V799" s="41" t="str">
        <f t="shared" si="25"/>
        <v>临沂尧都 李华峰 13015328345 gd</v>
      </c>
      <c r="W799" s="42" t="str">
        <f>VLOOKUP(E799,品牌型号对应工厂型号!A:H,6)</f>
        <v>北极光</v>
      </c>
    </row>
    <row r="800" spans="1:23" s="37" customFormat="1">
      <c r="A800" s="34">
        <v>43129</v>
      </c>
      <c r="B800" s="34">
        <v>10.640976388887793</v>
      </c>
      <c r="C800" s="35" t="s">
        <v>2031</v>
      </c>
      <c r="D800" s="34" t="s">
        <v>2067</v>
      </c>
      <c r="E800" s="35" t="s">
        <v>45</v>
      </c>
      <c r="F800" s="34" t="s">
        <v>90</v>
      </c>
      <c r="G800" s="70">
        <v>1.524</v>
      </c>
      <c r="H800" s="34" t="s">
        <v>61</v>
      </c>
      <c r="I800" s="36" t="s">
        <v>46</v>
      </c>
      <c r="J800" s="70">
        <v>45.72</v>
      </c>
      <c r="K800" s="37" t="s">
        <v>2068</v>
      </c>
      <c r="L800" s="37" t="s">
        <v>95</v>
      </c>
      <c r="M800" s="70">
        <v>30</v>
      </c>
      <c r="N800" s="37" t="s">
        <v>59</v>
      </c>
      <c r="O800" s="37" t="s">
        <v>2034</v>
      </c>
      <c r="P800" s="38" t="str">
        <f>VLOOKUP(E800,品牌型号对应工厂型号!A:C,2,0)</f>
        <v>1.5mil EASL-70（G-70)</v>
      </c>
      <c r="Q800" s="38" t="str">
        <f>VLOOKUP(E800,品牌型号对应工厂型号!A:C,3,0)</f>
        <v>G-70</v>
      </c>
      <c r="R800" s="39" t="str">
        <f t="shared" si="24"/>
        <v>S01N3613P002</v>
      </c>
      <c r="S800" s="40">
        <f>VLOOKUP(E800,品牌型号对应工厂型号!A:E,5,0)</f>
        <v>5</v>
      </c>
      <c r="T800" s="38" t="str">
        <f>VLOOKUP(E800,品牌型号对应工厂型号!A:I,9,0)</f>
        <v>98:1.5mil EASL-70(G-70)</v>
      </c>
      <c r="V800" s="41" t="str">
        <f t="shared" si="25"/>
        <v>临沂尧都 李华峰 13015328345 gd</v>
      </c>
      <c r="W800" s="42" t="str">
        <f>VLOOKUP(E800,品牌型号对应工厂型号!A:H,6)</f>
        <v>北极光</v>
      </c>
    </row>
    <row r="801" spans="1:23" s="37" customFormat="1">
      <c r="A801" s="34">
        <v>43129</v>
      </c>
      <c r="B801" s="34">
        <v>10.640976388887793</v>
      </c>
      <c r="C801" s="35" t="s">
        <v>2031</v>
      </c>
      <c r="D801" s="34" t="s">
        <v>2069</v>
      </c>
      <c r="E801" s="35" t="s">
        <v>45</v>
      </c>
      <c r="F801" s="34" t="s">
        <v>90</v>
      </c>
      <c r="G801" s="70">
        <v>1.524</v>
      </c>
      <c r="H801" s="34" t="s">
        <v>61</v>
      </c>
      <c r="I801" s="36" t="s">
        <v>46</v>
      </c>
      <c r="J801" s="70">
        <v>45.72</v>
      </c>
      <c r="K801" s="37" t="s">
        <v>2070</v>
      </c>
      <c r="L801" s="37" t="s">
        <v>95</v>
      </c>
      <c r="M801" s="70">
        <v>30</v>
      </c>
      <c r="N801" s="37" t="s">
        <v>59</v>
      </c>
      <c r="O801" s="37" t="s">
        <v>2034</v>
      </c>
      <c r="P801" s="38" t="str">
        <f>VLOOKUP(E801,品牌型号对应工厂型号!A:C,2,0)</f>
        <v>1.5mil EASL-70（G-70)</v>
      </c>
      <c r="Q801" s="38" t="str">
        <f>VLOOKUP(E801,品牌型号对应工厂型号!A:C,3,0)</f>
        <v>G-70</v>
      </c>
      <c r="R801" s="39" t="str">
        <f t="shared" si="24"/>
        <v>S01N2294P023</v>
      </c>
      <c r="S801" s="40">
        <f>VLOOKUP(E801,品牌型号对应工厂型号!A:E,5,0)</f>
        <v>5</v>
      </c>
      <c r="T801" s="38" t="str">
        <f>VLOOKUP(E801,品牌型号对应工厂型号!A:I,9,0)</f>
        <v>98:1.5mil EASL-70(G-70)</v>
      </c>
      <c r="V801" s="41" t="str">
        <f t="shared" si="25"/>
        <v>临沂尧都 李华峰 13015328345 gd</v>
      </c>
      <c r="W801" s="42" t="str">
        <f>VLOOKUP(E801,品牌型号对应工厂型号!A:H,6)</f>
        <v>北极光</v>
      </c>
    </row>
    <row r="802" spans="1:23" s="37" customFormat="1">
      <c r="A802" s="34">
        <v>43129</v>
      </c>
      <c r="B802" s="34">
        <v>10.640976388887793</v>
      </c>
      <c r="C802" s="35" t="s">
        <v>2031</v>
      </c>
      <c r="D802" s="34" t="s">
        <v>2071</v>
      </c>
      <c r="E802" s="35" t="s">
        <v>45</v>
      </c>
      <c r="F802" s="34" t="s">
        <v>90</v>
      </c>
      <c r="G802" s="70">
        <v>1.524</v>
      </c>
      <c r="H802" s="34" t="s">
        <v>61</v>
      </c>
      <c r="I802" s="36" t="s">
        <v>46</v>
      </c>
      <c r="J802" s="70">
        <v>45.72</v>
      </c>
      <c r="K802" s="37" t="s">
        <v>2072</v>
      </c>
      <c r="L802" s="37" t="s">
        <v>95</v>
      </c>
      <c r="M802" s="70">
        <v>30</v>
      </c>
      <c r="N802" s="37" t="s">
        <v>59</v>
      </c>
      <c r="O802" s="37" t="s">
        <v>2034</v>
      </c>
      <c r="P802" s="38" t="str">
        <f>VLOOKUP(E802,品牌型号对应工厂型号!A:C,2,0)</f>
        <v>1.5mil EASL-70（G-70)</v>
      </c>
      <c r="Q802" s="38" t="str">
        <f>VLOOKUP(E802,品牌型号对应工厂型号!A:C,3,0)</f>
        <v>G-70</v>
      </c>
      <c r="R802" s="39" t="str">
        <f t="shared" si="24"/>
        <v>S01N2294P024</v>
      </c>
      <c r="S802" s="40">
        <f>VLOOKUP(E802,品牌型号对应工厂型号!A:E,5,0)</f>
        <v>5</v>
      </c>
      <c r="T802" s="38" t="str">
        <f>VLOOKUP(E802,品牌型号对应工厂型号!A:I,9,0)</f>
        <v>98:1.5mil EASL-70(G-70)</v>
      </c>
      <c r="V802" s="41" t="str">
        <f t="shared" si="25"/>
        <v>临沂尧都 李华峰 13015328345 gd</v>
      </c>
      <c r="W802" s="42" t="str">
        <f>VLOOKUP(E802,品牌型号对应工厂型号!A:H,6)</f>
        <v>北极光</v>
      </c>
    </row>
    <row r="803" spans="1:23" s="37" customFormat="1">
      <c r="A803" s="34">
        <v>43129</v>
      </c>
      <c r="B803" s="34">
        <v>10.640976388887793</v>
      </c>
      <c r="C803" s="35" t="s">
        <v>2031</v>
      </c>
      <c r="D803" s="34" t="s">
        <v>2073</v>
      </c>
      <c r="E803" s="35" t="s">
        <v>45</v>
      </c>
      <c r="F803" s="34" t="s">
        <v>90</v>
      </c>
      <c r="G803" s="70">
        <v>1.524</v>
      </c>
      <c r="H803" s="34" t="s">
        <v>61</v>
      </c>
      <c r="I803" s="36" t="s">
        <v>46</v>
      </c>
      <c r="J803" s="70">
        <v>45.72</v>
      </c>
      <c r="K803" s="37" t="s">
        <v>2074</v>
      </c>
      <c r="L803" s="37" t="s">
        <v>95</v>
      </c>
      <c r="M803" s="70">
        <v>30</v>
      </c>
      <c r="N803" s="37" t="s">
        <v>59</v>
      </c>
      <c r="O803" s="37" t="s">
        <v>2034</v>
      </c>
      <c r="P803" s="38" t="str">
        <f>VLOOKUP(E803,品牌型号对应工厂型号!A:C,2,0)</f>
        <v>1.5mil EASL-70（G-70)</v>
      </c>
      <c r="Q803" s="38" t="str">
        <f>VLOOKUP(E803,品牌型号对应工厂型号!A:C,3,0)</f>
        <v>G-70</v>
      </c>
      <c r="R803" s="39" t="str">
        <f t="shared" si="24"/>
        <v>S01N2294P025</v>
      </c>
      <c r="S803" s="40">
        <f>VLOOKUP(E803,品牌型号对应工厂型号!A:E,5,0)</f>
        <v>5</v>
      </c>
      <c r="T803" s="38" t="str">
        <f>VLOOKUP(E803,品牌型号对应工厂型号!A:I,9,0)</f>
        <v>98:1.5mil EASL-70(G-70)</v>
      </c>
      <c r="V803" s="41" t="str">
        <f t="shared" si="25"/>
        <v>临沂尧都 李华峰 13015328345 gd</v>
      </c>
      <c r="W803" s="42" t="str">
        <f>VLOOKUP(E803,品牌型号对应工厂型号!A:H,6)</f>
        <v>北极光</v>
      </c>
    </row>
    <row r="804" spans="1:23" s="37" customFormat="1">
      <c r="A804" s="34">
        <v>43129</v>
      </c>
      <c r="B804" s="34">
        <v>10.640976388887793</v>
      </c>
      <c r="C804" s="35" t="s">
        <v>2031</v>
      </c>
      <c r="D804" s="34" t="s">
        <v>2075</v>
      </c>
      <c r="E804" s="35" t="s">
        <v>661</v>
      </c>
      <c r="F804" s="34" t="s">
        <v>96</v>
      </c>
      <c r="G804" s="70">
        <v>1.524</v>
      </c>
      <c r="H804" s="34" t="s">
        <v>126</v>
      </c>
      <c r="I804" s="36" t="s">
        <v>44</v>
      </c>
      <c r="J804" s="70">
        <v>45.72</v>
      </c>
      <c r="K804" s="37" t="s">
        <v>2076</v>
      </c>
      <c r="L804" s="37" t="s">
        <v>95</v>
      </c>
      <c r="M804" s="70">
        <v>30</v>
      </c>
      <c r="N804" s="37" t="s">
        <v>59</v>
      </c>
      <c r="O804" s="37" t="s">
        <v>2034</v>
      </c>
      <c r="P804" s="38" t="str">
        <f>VLOOKUP(E804,品牌型号对应工厂型号!A:C,2,0)</f>
        <v>1.5mil DABL-20（G-15)</v>
      </c>
      <c r="Q804" s="38" t="str">
        <f>VLOOKUP(E804,品牌型号对应工厂型号!A:C,3,0)</f>
        <v>G-15</v>
      </c>
      <c r="R804" s="39" t="str">
        <f t="shared" si="24"/>
        <v>S01D3007P008</v>
      </c>
      <c r="S804" s="40">
        <f>VLOOKUP(E804,品牌型号对应工厂型号!A:E,5,0)</f>
        <v>5</v>
      </c>
      <c r="T804" s="38" t="str">
        <f>VLOOKUP(E804,品牌型号对应工厂型号!A:I,9,0)</f>
        <v>99:1.5mil DABL-10(G-15)</v>
      </c>
      <c r="V804" s="41" t="str">
        <f t="shared" si="25"/>
        <v>临沂尧都 李华峰 13015328345 gd</v>
      </c>
      <c r="W804" s="42" t="str">
        <f>VLOOKUP(E804,品牌型号对应工厂型号!A:H,6)</f>
        <v>北极光</v>
      </c>
    </row>
    <row r="805" spans="1:23" s="37" customFormat="1">
      <c r="A805" s="34">
        <v>43129</v>
      </c>
      <c r="B805" s="34">
        <v>10.640976388887793</v>
      </c>
      <c r="C805" s="35" t="s">
        <v>2031</v>
      </c>
      <c r="D805" s="34" t="s">
        <v>2077</v>
      </c>
      <c r="E805" s="35" t="s">
        <v>661</v>
      </c>
      <c r="F805" s="34" t="s">
        <v>96</v>
      </c>
      <c r="G805" s="70">
        <v>1.524</v>
      </c>
      <c r="H805" s="34" t="s">
        <v>126</v>
      </c>
      <c r="I805" s="36" t="s">
        <v>44</v>
      </c>
      <c r="J805" s="70">
        <v>45.72</v>
      </c>
      <c r="K805" s="37" t="s">
        <v>2078</v>
      </c>
      <c r="L805" s="37" t="s">
        <v>95</v>
      </c>
      <c r="M805" s="70">
        <v>30</v>
      </c>
      <c r="N805" s="37" t="s">
        <v>59</v>
      </c>
      <c r="O805" s="37" t="s">
        <v>2034</v>
      </c>
      <c r="P805" s="38" t="str">
        <f>VLOOKUP(E805,品牌型号对应工厂型号!A:C,2,0)</f>
        <v>1.5mil DABL-20（G-15)</v>
      </c>
      <c r="Q805" s="38" t="str">
        <f>VLOOKUP(E805,品牌型号对应工厂型号!A:C,3,0)</f>
        <v>G-15</v>
      </c>
      <c r="R805" s="39" t="str">
        <f t="shared" si="24"/>
        <v>S01D3007P009</v>
      </c>
      <c r="S805" s="40">
        <f>VLOOKUP(E805,品牌型号对应工厂型号!A:E,5,0)</f>
        <v>5</v>
      </c>
      <c r="T805" s="38" t="str">
        <f>VLOOKUP(E805,品牌型号对应工厂型号!A:I,9,0)</f>
        <v>99:1.5mil DABL-10(G-15)</v>
      </c>
      <c r="V805" s="41" t="str">
        <f t="shared" si="25"/>
        <v>临沂尧都 李华峰 13015328345 gd</v>
      </c>
      <c r="W805" s="42" t="str">
        <f>VLOOKUP(E805,品牌型号对应工厂型号!A:H,6)</f>
        <v>北极光</v>
      </c>
    </row>
    <row r="806" spans="1:23" s="37" customFormat="1">
      <c r="A806" s="34">
        <v>43129</v>
      </c>
      <c r="B806" s="34">
        <v>10.640976388887793</v>
      </c>
      <c r="C806" s="35" t="s">
        <v>2031</v>
      </c>
      <c r="D806" s="34" t="s">
        <v>2079</v>
      </c>
      <c r="E806" s="35" t="s">
        <v>661</v>
      </c>
      <c r="F806" s="34" t="s">
        <v>96</v>
      </c>
      <c r="G806" s="70">
        <v>1.524</v>
      </c>
      <c r="H806" s="34" t="s">
        <v>126</v>
      </c>
      <c r="I806" s="36" t="s">
        <v>44</v>
      </c>
      <c r="J806" s="70">
        <v>45.72</v>
      </c>
      <c r="K806" s="37" t="s">
        <v>2080</v>
      </c>
      <c r="L806" s="37" t="s">
        <v>95</v>
      </c>
      <c r="M806" s="70">
        <v>30</v>
      </c>
      <c r="N806" s="37" t="s">
        <v>59</v>
      </c>
      <c r="O806" s="37" t="s">
        <v>2034</v>
      </c>
      <c r="P806" s="38" t="str">
        <f>VLOOKUP(E806,品牌型号对应工厂型号!A:C,2,0)</f>
        <v>1.5mil DABL-20（G-15)</v>
      </c>
      <c r="Q806" s="38" t="str">
        <f>VLOOKUP(E806,品牌型号对应工厂型号!A:C,3,0)</f>
        <v>G-15</v>
      </c>
      <c r="R806" s="39" t="str">
        <f t="shared" si="24"/>
        <v>D12N2243P031</v>
      </c>
      <c r="S806" s="40">
        <f>VLOOKUP(E806,品牌型号对应工厂型号!A:E,5,0)</f>
        <v>5</v>
      </c>
      <c r="T806" s="38" t="str">
        <f>VLOOKUP(E806,品牌型号对应工厂型号!A:I,9,0)</f>
        <v>99:1.5mil DABL-10(G-15)</v>
      </c>
      <c r="V806" s="41" t="str">
        <f t="shared" si="25"/>
        <v>临沂尧都 李华峰 13015328345 gd</v>
      </c>
      <c r="W806" s="42" t="str">
        <f>VLOOKUP(E806,品牌型号对应工厂型号!A:H,6)</f>
        <v>北极光</v>
      </c>
    </row>
    <row r="807" spans="1:23" s="37" customFormat="1">
      <c r="A807" s="34">
        <v>43129</v>
      </c>
      <c r="B807" s="34">
        <v>10.640976388887793</v>
      </c>
      <c r="C807" s="35" t="s">
        <v>2031</v>
      </c>
      <c r="D807" s="34" t="s">
        <v>2081</v>
      </c>
      <c r="E807" s="35" t="s">
        <v>661</v>
      </c>
      <c r="F807" s="34" t="s">
        <v>96</v>
      </c>
      <c r="G807" s="70">
        <v>1.524</v>
      </c>
      <c r="H807" s="34" t="s">
        <v>126</v>
      </c>
      <c r="I807" s="36" t="s">
        <v>44</v>
      </c>
      <c r="J807" s="70">
        <v>45.72</v>
      </c>
      <c r="K807" s="37" t="s">
        <v>2082</v>
      </c>
      <c r="L807" s="37" t="s">
        <v>95</v>
      </c>
      <c r="M807" s="70">
        <v>30</v>
      </c>
      <c r="N807" s="37" t="s">
        <v>59</v>
      </c>
      <c r="O807" s="37" t="s">
        <v>2034</v>
      </c>
      <c r="P807" s="38" t="str">
        <f>VLOOKUP(E807,品牌型号对应工厂型号!A:C,2,0)</f>
        <v>1.5mil DABL-20（G-15)</v>
      </c>
      <c r="Q807" s="38" t="str">
        <f>VLOOKUP(E807,品牌型号对应工厂型号!A:C,3,0)</f>
        <v>G-15</v>
      </c>
      <c r="R807" s="39" t="str">
        <f t="shared" si="24"/>
        <v>D12N2243P030</v>
      </c>
      <c r="S807" s="40">
        <f>VLOOKUP(E807,品牌型号对应工厂型号!A:E,5,0)</f>
        <v>5</v>
      </c>
      <c r="T807" s="38" t="str">
        <f>VLOOKUP(E807,品牌型号对应工厂型号!A:I,9,0)</f>
        <v>99:1.5mil DABL-10(G-15)</v>
      </c>
      <c r="V807" s="41" t="str">
        <f t="shared" si="25"/>
        <v>临沂尧都 李华峰 13015328345 gd</v>
      </c>
      <c r="W807" s="42" t="str">
        <f>VLOOKUP(E807,品牌型号对应工厂型号!A:H,6)</f>
        <v>北极光</v>
      </c>
    </row>
    <row r="808" spans="1:23" s="37" customFormat="1">
      <c r="A808" s="34">
        <v>43129</v>
      </c>
      <c r="B808" s="34">
        <v>10.640976388887793</v>
      </c>
      <c r="C808" s="35" t="s">
        <v>2031</v>
      </c>
      <c r="D808" s="34" t="s">
        <v>2083</v>
      </c>
      <c r="E808" s="35" t="s">
        <v>661</v>
      </c>
      <c r="F808" s="34" t="s">
        <v>96</v>
      </c>
      <c r="G808" s="70">
        <v>1.524</v>
      </c>
      <c r="H808" s="34" t="s">
        <v>126</v>
      </c>
      <c r="I808" s="36" t="s">
        <v>44</v>
      </c>
      <c r="J808" s="70">
        <v>45.72</v>
      </c>
      <c r="K808" s="37" t="s">
        <v>2084</v>
      </c>
      <c r="L808" s="37" t="s">
        <v>95</v>
      </c>
      <c r="M808" s="70">
        <v>30</v>
      </c>
      <c r="N808" s="37" t="s">
        <v>59</v>
      </c>
      <c r="O808" s="37" t="s">
        <v>2034</v>
      </c>
      <c r="P808" s="38" t="str">
        <f>VLOOKUP(E808,品牌型号对应工厂型号!A:C,2,0)</f>
        <v>1.5mil DABL-20（G-15)</v>
      </c>
      <c r="Q808" s="38" t="str">
        <f>VLOOKUP(E808,品牌型号对应工厂型号!A:C,3,0)</f>
        <v>G-15</v>
      </c>
      <c r="R808" s="39" t="str">
        <f t="shared" si="24"/>
        <v>S01D3007P010</v>
      </c>
      <c r="S808" s="40">
        <f>VLOOKUP(E808,品牌型号对应工厂型号!A:E,5,0)</f>
        <v>5</v>
      </c>
      <c r="T808" s="38" t="str">
        <f>VLOOKUP(E808,品牌型号对应工厂型号!A:I,9,0)</f>
        <v>99:1.5mil DABL-10(G-15)</v>
      </c>
      <c r="V808" s="41" t="str">
        <f t="shared" si="25"/>
        <v>临沂尧都 李华峰 13015328345 gd</v>
      </c>
      <c r="W808" s="42" t="str">
        <f>VLOOKUP(E808,品牌型号对应工厂型号!A:H,6)</f>
        <v>北极光</v>
      </c>
    </row>
    <row r="809" spans="1:23" s="37" customFormat="1">
      <c r="A809" s="34">
        <v>43129</v>
      </c>
      <c r="B809" s="34">
        <v>10.640976388887793</v>
      </c>
      <c r="C809" s="35" t="s">
        <v>2031</v>
      </c>
      <c r="D809" s="34" t="s">
        <v>2085</v>
      </c>
      <c r="E809" s="35" t="s">
        <v>661</v>
      </c>
      <c r="F809" s="34" t="s">
        <v>96</v>
      </c>
      <c r="G809" s="70">
        <v>1.524</v>
      </c>
      <c r="H809" s="34" t="s">
        <v>126</v>
      </c>
      <c r="I809" s="36" t="s">
        <v>44</v>
      </c>
      <c r="J809" s="70">
        <v>45.72</v>
      </c>
      <c r="K809" s="37" t="s">
        <v>2086</v>
      </c>
      <c r="L809" s="37" t="s">
        <v>95</v>
      </c>
      <c r="M809" s="70">
        <v>30</v>
      </c>
      <c r="N809" s="37" t="s">
        <v>59</v>
      </c>
      <c r="O809" s="37" t="s">
        <v>2034</v>
      </c>
      <c r="P809" s="38" t="str">
        <f>VLOOKUP(E809,品牌型号对应工厂型号!A:C,2,0)</f>
        <v>1.5mil DABL-20（G-15)</v>
      </c>
      <c r="Q809" s="38" t="str">
        <f>VLOOKUP(E809,品牌型号对应工厂型号!A:C,3,0)</f>
        <v>G-15</v>
      </c>
      <c r="R809" s="39" t="str">
        <f t="shared" si="24"/>
        <v>S01D3007P007</v>
      </c>
      <c r="S809" s="40">
        <f>VLOOKUP(E809,品牌型号对应工厂型号!A:E,5,0)</f>
        <v>5</v>
      </c>
      <c r="T809" s="38" t="str">
        <f>VLOOKUP(E809,品牌型号对应工厂型号!A:I,9,0)</f>
        <v>99:1.5mil DABL-10(G-15)</v>
      </c>
      <c r="V809" s="41" t="str">
        <f t="shared" si="25"/>
        <v>临沂尧都 李华峰 13015328345 gd</v>
      </c>
      <c r="W809" s="42" t="str">
        <f>VLOOKUP(E809,品牌型号对应工厂型号!A:H,6)</f>
        <v>北极光</v>
      </c>
    </row>
    <row r="810" spans="1:23" s="37" customFormat="1">
      <c r="A810" s="34">
        <v>43129</v>
      </c>
      <c r="B810" s="34">
        <v>10.640976388887793</v>
      </c>
      <c r="C810" s="35" t="s">
        <v>2031</v>
      </c>
      <c r="D810" s="34" t="s">
        <v>2087</v>
      </c>
      <c r="E810" s="35" t="s">
        <v>661</v>
      </c>
      <c r="F810" s="34" t="s">
        <v>96</v>
      </c>
      <c r="G810" s="70">
        <v>1.524</v>
      </c>
      <c r="H810" s="34" t="s">
        <v>126</v>
      </c>
      <c r="I810" s="36" t="s">
        <v>44</v>
      </c>
      <c r="J810" s="70">
        <v>45.72</v>
      </c>
      <c r="K810" s="37" t="s">
        <v>2088</v>
      </c>
      <c r="L810" s="37" t="s">
        <v>95</v>
      </c>
      <c r="M810" s="70">
        <v>30</v>
      </c>
      <c r="N810" s="37" t="s">
        <v>59</v>
      </c>
      <c r="O810" s="37" t="s">
        <v>2034</v>
      </c>
      <c r="P810" s="38" t="str">
        <f>VLOOKUP(E810,品牌型号对应工厂型号!A:C,2,0)</f>
        <v>1.5mil DABL-20（G-15)</v>
      </c>
      <c r="Q810" s="38" t="str">
        <f>VLOOKUP(E810,品牌型号对应工厂型号!A:C,3,0)</f>
        <v>G-15</v>
      </c>
      <c r="R810" s="39" t="str">
        <f t="shared" si="24"/>
        <v>S01D3007P006</v>
      </c>
      <c r="S810" s="40">
        <f>VLOOKUP(E810,品牌型号对应工厂型号!A:E,5,0)</f>
        <v>5</v>
      </c>
      <c r="T810" s="38" t="str">
        <f>VLOOKUP(E810,品牌型号对应工厂型号!A:I,9,0)</f>
        <v>99:1.5mil DABL-10(G-15)</v>
      </c>
      <c r="V810" s="41" t="str">
        <f t="shared" si="25"/>
        <v>临沂尧都 李华峰 13015328345 gd</v>
      </c>
      <c r="W810" s="42" t="str">
        <f>VLOOKUP(E810,品牌型号对应工厂型号!A:H,6)</f>
        <v>北极光</v>
      </c>
    </row>
    <row r="811" spans="1:23" s="37" customFormat="1">
      <c r="A811" s="34">
        <v>43129</v>
      </c>
      <c r="B811" s="34">
        <v>10.640976388887793</v>
      </c>
      <c r="C811" s="35" t="s">
        <v>2031</v>
      </c>
      <c r="D811" s="34" t="s">
        <v>2089</v>
      </c>
      <c r="E811" s="35" t="s">
        <v>661</v>
      </c>
      <c r="F811" s="34" t="s">
        <v>96</v>
      </c>
      <c r="G811" s="70">
        <v>1.524</v>
      </c>
      <c r="H811" s="34" t="s">
        <v>126</v>
      </c>
      <c r="I811" s="36" t="s">
        <v>44</v>
      </c>
      <c r="J811" s="70">
        <v>45.72</v>
      </c>
      <c r="K811" s="37" t="s">
        <v>2090</v>
      </c>
      <c r="L811" s="37" t="s">
        <v>95</v>
      </c>
      <c r="M811" s="70">
        <v>30</v>
      </c>
      <c r="N811" s="37" t="s">
        <v>59</v>
      </c>
      <c r="O811" s="37" t="s">
        <v>2034</v>
      </c>
      <c r="P811" s="38" t="str">
        <f>VLOOKUP(E811,品牌型号对应工厂型号!A:C,2,0)</f>
        <v>1.5mil DABL-20（G-15)</v>
      </c>
      <c r="Q811" s="38" t="str">
        <f>VLOOKUP(E811,品牌型号对应工厂型号!A:C,3,0)</f>
        <v>G-15</v>
      </c>
      <c r="R811" s="39" t="str">
        <f t="shared" si="24"/>
        <v>S01D3008P054</v>
      </c>
      <c r="S811" s="40">
        <f>VLOOKUP(E811,品牌型号对应工厂型号!A:E,5,0)</f>
        <v>5</v>
      </c>
      <c r="T811" s="38" t="str">
        <f>VLOOKUP(E811,品牌型号对应工厂型号!A:I,9,0)</f>
        <v>99:1.5mil DABL-10(G-15)</v>
      </c>
      <c r="V811" s="41" t="str">
        <f t="shared" si="25"/>
        <v>临沂尧都 李华峰 13015328345 gd</v>
      </c>
      <c r="W811" s="42" t="str">
        <f>VLOOKUP(E811,品牌型号对应工厂型号!A:H,6)</f>
        <v>北极光</v>
      </c>
    </row>
    <row r="812" spans="1:23" s="37" customFormat="1">
      <c r="A812" s="34">
        <v>43129</v>
      </c>
      <c r="B812" s="34">
        <v>10.640976388887793</v>
      </c>
      <c r="C812" s="35" t="s">
        <v>2031</v>
      </c>
      <c r="D812" s="34" t="s">
        <v>2091</v>
      </c>
      <c r="E812" s="35" t="s">
        <v>661</v>
      </c>
      <c r="F812" s="34" t="s">
        <v>96</v>
      </c>
      <c r="G812" s="70">
        <v>1.524</v>
      </c>
      <c r="H812" s="34" t="s">
        <v>126</v>
      </c>
      <c r="I812" s="36" t="s">
        <v>44</v>
      </c>
      <c r="J812" s="70">
        <v>45.72</v>
      </c>
      <c r="K812" s="37" t="s">
        <v>2092</v>
      </c>
      <c r="L812" s="37" t="s">
        <v>95</v>
      </c>
      <c r="M812" s="70">
        <v>30</v>
      </c>
      <c r="N812" s="37" t="s">
        <v>59</v>
      </c>
      <c r="O812" s="37" t="s">
        <v>2034</v>
      </c>
      <c r="P812" s="38" t="str">
        <f>VLOOKUP(E812,品牌型号对应工厂型号!A:C,2,0)</f>
        <v>1.5mil DABL-20（G-15)</v>
      </c>
      <c r="Q812" s="38" t="str">
        <f>VLOOKUP(E812,品牌型号对应工厂型号!A:C,3,0)</f>
        <v>G-15</v>
      </c>
      <c r="R812" s="39" t="str">
        <f t="shared" si="24"/>
        <v>S01D3008P053</v>
      </c>
      <c r="S812" s="40">
        <f>VLOOKUP(E812,品牌型号对应工厂型号!A:E,5,0)</f>
        <v>5</v>
      </c>
      <c r="T812" s="38" t="str">
        <f>VLOOKUP(E812,品牌型号对应工厂型号!A:I,9,0)</f>
        <v>99:1.5mil DABL-10(G-15)</v>
      </c>
      <c r="V812" s="41" t="str">
        <f t="shared" si="25"/>
        <v>临沂尧都 李华峰 13015328345 gd</v>
      </c>
      <c r="W812" s="42" t="str">
        <f>VLOOKUP(E812,品牌型号对应工厂型号!A:H,6)</f>
        <v>北极光</v>
      </c>
    </row>
    <row r="813" spans="1:23" s="37" customFormat="1">
      <c r="A813" s="34">
        <v>43129</v>
      </c>
      <c r="B813" s="34">
        <v>10.640976388887793</v>
      </c>
      <c r="C813" s="35" t="s">
        <v>2031</v>
      </c>
      <c r="D813" s="34" t="s">
        <v>2093</v>
      </c>
      <c r="E813" s="35" t="s">
        <v>661</v>
      </c>
      <c r="F813" s="34" t="s">
        <v>96</v>
      </c>
      <c r="G813" s="70">
        <v>1.524</v>
      </c>
      <c r="H813" s="34" t="s">
        <v>126</v>
      </c>
      <c r="I813" s="36" t="s">
        <v>44</v>
      </c>
      <c r="J813" s="70">
        <v>45.72</v>
      </c>
      <c r="K813" s="37" t="s">
        <v>2094</v>
      </c>
      <c r="L813" s="37" t="s">
        <v>95</v>
      </c>
      <c r="M813" s="70">
        <v>30</v>
      </c>
      <c r="N813" s="37" t="s">
        <v>59</v>
      </c>
      <c r="O813" s="37" t="s">
        <v>2034</v>
      </c>
      <c r="P813" s="38" t="str">
        <f>VLOOKUP(E813,品牌型号对应工厂型号!A:C,2,0)</f>
        <v>1.5mil DABL-20（G-15)</v>
      </c>
      <c r="Q813" s="38" t="str">
        <f>VLOOKUP(E813,品牌型号对应工厂型号!A:C,3,0)</f>
        <v>G-15</v>
      </c>
      <c r="R813" s="39" t="str">
        <f t="shared" si="24"/>
        <v>S01D3007P001</v>
      </c>
      <c r="S813" s="40">
        <f>VLOOKUP(E813,品牌型号对应工厂型号!A:E,5,0)</f>
        <v>5</v>
      </c>
      <c r="T813" s="38" t="str">
        <f>VLOOKUP(E813,品牌型号对应工厂型号!A:I,9,0)</f>
        <v>99:1.5mil DABL-10(G-15)</v>
      </c>
      <c r="V813" s="41" t="str">
        <f t="shared" si="25"/>
        <v>临沂尧都 李华峰 13015328345 gd</v>
      </c>
      <c r="W813" s="42" t="str">
        <f>VLOOKUP(E813,品牌型号对应工厂型号!A:H,6)</f>
        <v>北极光</v>
      </c>
    </row>
    <row r="814" spans="1:23" s="37" customFormat="1">
      <c r="A814" s="34">
        <v>43129</v>
      </c>
      <c r="B814" s="34">
        <v>10.640976388887793</v>
      </c>
      <c r="C814" s="35" t="s">
        <v>2031</v>
      </c>
      <c r="D814" s="34" t="s">
        <v>2095</v>
      </c>
      <c r="E814" s="35" t="s">
        <v>661</v>
      </c>
      <c r="F814" s="34" t="s">
        <v>96</v>
      </c>
      <c r="G814" s="70">
        <v>1.524</v>
      </c>
      <c r="H814" s="34" t="s">
        <v>126</v>
      </c>
      <c r="I814" s="36" t="s">
        <v>44</v>
      </c>
      <c r="J814" s="70">
        <v>45.72</v>
      </c>
      <c r="K814" s="37" t="s">
        <v>2096</v>
      </c>
      <c r="L814" s="37" t="s">
        <v>95</v>
      </c>
      <c r="M814" s="70">
        <v>30</v>
      </c>
      <c r="N814" s="37" t="s">
        <v>59</v>
      </c>
      <c r="O814" s="37" t="s">
        <v>2034</v>
      </c>
      <c r="P814" s="38" t="str">
        <f>VLOOKUP(E814,品牌型号对应工厂型号!A:C,2,0)</f>
        <v>1.5mil DABL-20（G-15)</v>
      </c>
      <c r="Q814" s="38" t="str">
        <f>VLOOKUP(E814,品牌型号对应工厂型号!A:C,3,0)</f>
        <v>G-15</v>
      </c>
      <c r="R814" s="39" t="str">
        <f t="shared" si="24"/>
        <v>S01D3007P002</v>
      </c>
      <c r="S814" s="40">
        <f>VLOOKUP(E814,品牌型号对应工厂型号!A:E,5,0)</f>
        <v>5</v>
      </c>
      <c r="T814" s="38" t="str">
        <f>VLOOKUP(E814,品牌型号对应工厂型号!A:I,9,0)</f>
        <v>99:1.5mil DABL-10(G-15)</v>
      </c>
      <c r="V814" s="41" t="str">
        <f t="shared" si="25"/>
        <v>临沂尧都 李华峰 13015328345 gd</v>
      </c>
      <c r="W814" s="42" t="str">
        <f>VLOOKUP(E814,品牌型号对应工厂型号!A:H,6)</f>
        <v>北极光</v>
      </c>
    </row>
    <row r="815" spans="1:23" s="37" customFormat="1">
      <c r="A815" s="34">
        <v>43129</v>
      </c>
      <c r="B815" s="34">
        <v>10.640976388887793</v>
      </c>
      <c r="C815" s="35" t="s">
        <v>2031</v>
      </c>
      <c r="D815" s="34" t="s">
        <v>2097</v>
      </c>
      <c r="E815" s="35" t="s">
        <v>661</v>
      </c>
      <c r="F815" s="34" t="s">
        <v>96</v>
      </c>
      <c r="G815" s="70">
        <v>1.524</v>
      </c>
      <c r="H815" s="34" t="s">
        <v>126</v>
      </c>
      <c r="I815" s="36" t="s">
        <v>44</v>
      </c>
      <c r="J815" s="70">
        <v>45.72</v>
      </c>
      <c r="K815" s="37" t="s">
        <v>2098</v>
      </c>
      <c r="L815" s="37" t="s">
        <v>95</v>
      </c>
      <c r="M815" s="70">
        <v>30</v>
      </c>
      <c r="N815" s="37" t="s">
        <v>59</v>
      </c>
      <c r="O815" s="37" t="s">
        <v>2034</v>
      </c>
      <c r="P815" s="38" t="str">
        <f>VLOOKUP(E815,品牌型号对应工厂型号!A:C,2,0)</f>
        <v>1.5mil DABL-20（G-15)</v>
      </c>
      <c r="Q815" s="38" t="str">
        <f>VLOOKUP(E815,品牌型号对应工厂型号!A:C,3,0)</f>
        <v>G-15</v>
      </c>
      <c r="R815" s="39" t="str">
        <f t="shared" si="24"/>
        <v>S01D3007P003</v>
      </c>
      <c r="S815" s="40">
        <f>VLOOKUP(E815,品牌型号对应工厂型号!A:E,5,0)</f>
        <v>5</v>
      </c>
      <c r="T815" s="38" t="str">
        <f>VLOOKUP(E815,品牌型号对应工厂型号!A:I,9,0)</f>
        <v>99:1.5mil DABL-10(G-15)</v>
      </c>
      <c r="V815" s="41" t="str">
        <f t="shared" si="25"/>
        <v>临沂尧都 李华峰 13015328345 gd</v>
      </c>
      <c r="W815" s="42" t="str">
        <f>VLOOKUP(E815,品牌型号对应工厂型号!A:H,6)</f>
        <v>北极光</v>
      </c>
    </row>
    <row r="816" spans="1:23" s="37" customFormat="1">
      <c r="A816" s="34">
        <v>43129</v>
      </c>
      <c r="B816" s="34">
        <v>10.640976388887793</v>
      </c>
      <c r="C816" s="35" t="s">
        <v>2031</v>
      </c>
      <c r="D816" s="34" t="s">
        <v>2099</v>
      </c>
      <c r="E816" s="35" t="s">
        <v>661</v>
      </c>
      <c r="F816" s="34" t="s">
        <v>96</v>
      </c>
      <c r="G816" s="70">
        <v>1.524</v>
      </c>
      <c r="H816" s="34" t="s">
        <v>126</v>
      </c>
      <c r="I816" s="36" t="s">
        <v>44</v>
      </c>
      <c r="J816" s="70">
        <v>45.72</v>
      </c>
      <c r="K816" s="37" t="s">
        <v>2100</v>
      </c>
      <c r="L816" s="37" t="s">
        <v>95</v>
      </c>
      <c r="M816" s="70">
        <v>30</v>
      </c>
      <c r="N816" s="37" t="s">
        <v>59</v>
      </c>
      <c r="O816" s="37" t="s">
        <v>2034</v>
      </c>
      <c r="P816" s="38" t="str">
        <f>VLOOKUP(E816,品牌型号对应工厂型号!A:C,2,0)</f>
        <v>1.5mil DABL-20（G-15)</v>
      </c>
      <c r="Q816" s="38" t="str">
        <f>VLOOKUP(E816,品牌型号对应工厂型号!A:C,3,0)</f>
        <v>G-15</v>
      </c>
      <c r="R816" s="39" t="str">
        <f t="shared" si="24"/>
        <v>S01D3007P005</v>
      </c>
      <c r="S816" s="40">
        <f>VLOOKUP(E816,品牌型号对应工厂型号!A:E,5,0)</f>
        <v>5</v>
      </c>
      <c r="T816" s="38" t="str">
        <f>VLOOKUP(E816,品牌型号对应工厂型号!A:I,9,0)</f>
        <v>99:1.5mil DABL-10(G-15)</v>
      </c>
      <c r="V816" s="41" t="str">
        <f t="shared" si="25"/>
        <v>临沂尧都 李华峰 13015328345 gd</v>
      </c>
      <c r="W816" s="42" t="str">
        <f>VLOOKUP(E816,品牌型号对应工厂型号!A:H,6)</f>
        <v>北极光</v>
      </c>
    </row>
    <row r="817" spans="1:23" s="37" customFormat="1">
      <c r="A817" s="34">
        <v>43129</v>
      </c>
      <c r="B817" s="34">
        <v>10.640976388887793</v>
      </c>
      <c r="C817" s="35" t="s">
        <v>2031</v>
      </c>
      <c r="D817" s="34" t="s">
        <v>2101</v>
      </c>
      <c r="E817" s="35" t="s">
        <v>661</v>
      </c>
      <c r="F817" s="34" t="s">
        <v>96</v>
      </c>
      <c r="G817" s="70">
        <v>1.524</v>
      </c>
      <c r="H817" s="34" t="s">
        <v>126</v>
      </c>
      <c r="I817" s="36" t="s">
        <v>44</v>
      </c>
      <c r="J817" s="70">
        <v>45.72</v>
      </c>
      <c r="K817" s="37" t="s">
        <v>2102</v>
      </c>
      <c r="L817" s="37" t="s">
        <v>95</v>
      </c>
      <c r="M817" s="70">
        <v>30</v>
      </c>
      <c r="N817" s="37" t="s">
        <v>59</v>
      </c>
      <c r="O817" s="37" t="s">
        <v>2034</v>
      </c>
      <c r="P817" s="38" t="str">
        <f>VLOOKUP(E817,品牌型号对应工厂型号!A:C,2,0)</f>
        <v>1.5mil DABL-20（G-15)</v>
      </c>
      <c r="Q817" s="38" t="str">
        <f>VLOOKUP(E817,品牌型号对应工厂型号!A:C,3,0)</f>
        <v>G-15</v>
      </c>
      <c r="R817" s="39" t="str">
        <f t="shared" si="24"/>
        <v>S01D3007P004</v>
      </c>
      <c r="S817" s="40">
        <f>VLOOKUP(E817,品牌型号对应工厂型号!A:E,5,0)</f>
        <v>5</v>
      </c>
      <c r="T817" s="38" t="str">
        <f>VLOOKUP(E817,品牌型号对应工厂型号!A:I,9,0)</f>
        <v>99:1.5mil DABL-10(G-15)</v>
      </c>
      <c r="V817" s="41" t="str">
        <f t="shared" si="25"/>
        <v>临沂尧都 李华峰 13015328345 gd</v>
      </c>
      <c r="W817" s="42" t="str">
        <f>VLOOKUP(E817,品牌型号对应工厂型号!A:H,6)</f>
        <v>北极光</v>
      </c>
    </row>
    <row r="818" spans="1:23" s="37" customFormat="1">
      <c r="A818" s="34">
        <v>43129</v>
      </c>
      <c r="B818" s="34">
        <v>10.640976388887793</v>
      </c>
      <c r="C818" s="35" t="s">
        <v>2031</v>
      </c>
      <c r="D818" s="34" t="s">
        <v>2103</v>
      </c>
      <c r="E818" s="35" t="s">
        <v>153</v>
      </c>
      <c r="F818" s="34" t="s">
        <v>91</v>
      </c>
      <c r="G818" s="70">
        <v>1.524</v>
      </c>
      <c r="H818" s="34" t="s">
        <v>180</v>
      </c>
      <c r="I818" s="36" t="s">
        <v>1478</v>
      </c>
      <c r="J818" s="70">
        <v>45.72</v>
      </c>
      <c r="K818" s="37" t="s">
        <v>3153</v>
      </c>
      <c r="L818" s="37" t="s">
        <v>95</v>
      </c>
      <c r="M818" s="70">
        <v>30</v>
      </c>
      <c r="N818" s="37" t="s">
        <v>59</v>
      </c>
      <c r="O818" s="37" t="s">
        <v>2034</v>
      </c>
      <c r="P818" s="38" t="str">
        <f>VLOOKUP(E818,品牌型号对应工厂型号!A:C,2,0)</f>
        <v>2.0mil RSGY-15（ZYF-88）</v>
      </c>
      <c r="Q818" s="38" t="str">
        <f>VLOOKUP(E818,品牌型号对应工厂型号!A:C,3,0)</f>
        <v>ZYF-88</v>
      </c>
      <c r="R818" s="39" t="str">
        <f t="shared" si="24"/>
        <v>S01N3773P029</v>
      </c>
      <c r="S818" s="40">
        <f>VLOOKUP(E818,品牌型号对应工厂型号!A:E,5,0)</f>
        <v>10</v>
      </c>
      <c r="T818" s="38" t="str">
        <f>VLOOKUP(E818,品牌型号对应工厂型号!A:I,9,0)</f>
        <v>113:2.0mil USGY-15(ZYF-88)</v>
      </c>
      <c r="V818" s="41" t="str">
        <f t="shared" si="25"/>
        <v>临沂尧都 李华峰 13015328345 gd</v>
      </c>
      <c r="W818" s="42" t="str">
        <f>VLOOKUP(E818,品牌型号对应工厂型号!A:H,6)</f>
        <v>北极光</v>
      </c>
    </row>
    <row r="819" spans="1:23" s="37" customFormat="1">
      <c r="A819" s="34">
        <v>43129</v>
      </c>
      <c r="B819" s="34">
        <v>10.640976388887793</v>
      </c>
      <c r="C819" s="35" t="s">
        <v>2031</v>
      </c>
      <c r="D819" s="34" t="s">
        <v>2104</v>
      </c>
      <c r="E819" s="35" t="s">
        <v>144</v>
      </c>
      <c r="F819" s="34" t="s">
        <v>91</v>
      </c>
      <c r="G819" s="70">
        <v>1.524</v>
      </c>
      <c r="H819" s="34" t="s">
        <v>65</v>
      </c>
      <c r="I819" s="36" t="s">
        <v>120</v>
      </c>
      <c r="J819" s="70">
        <v>45.72</v>
      </c>
      <c r="K819" s="37" t="s">
        <v>2105</v>
      </c>
      <c r="L819" s="37" t="s">
        <v>95</v>
      </c>
      <c r="M819" s="70">
        <v>30</v>
      </c>
      <c r="N819" s="37" t="s">
        <v>59</v>
      </c>
      <c r="O819" s="37" t="s">
        <v>2034</v>
      </c>
      <c r="P819" s="38" t="str">
        <f>VLOOKUP(E819,品牌型号对应工厂型号!A:C,2,0)</f>
        <v>2.0mil EXGR-70（C-75）</v>
      </c>
      <c r="Q819" s="38" t="str">
        <f>VLOOKUP(E819,品牌型号对应工厂型号!A:C,3,0)</f>
        <v>C-75</v>
      </c>
      <c r="R819" s="39" t="str">
        <f t="shared" si="24"/>
        <v>B04D2203P011</v>
      </c>
      <c r="S819" s="40">
        <f>VLOOKUP(E819,品牌型号对应工厂型号!A:E,5,0)</f>
        <v>10</v>
      </c>
      <c r="T819" s="38" t="str">
        <f>VLOOKUP(E819,品牌型号对应工厂型号!A:I,9,0)</f>
        <v>156:EXGR-70 2.0mil（C-75）</v>
      </c>
      <c r="V819" s="41" t="str">
        <f t="shared" si="25"/>
        <v>临沂尧都 李华峰 13015328345 gd</v>
      </c>
      <c r="W819" s="42" t="str">
        <f>VLOOKUP(E819,品牌型号对应工厂型号!A:H,6)</f>
        <v>北极光</v>
      </c>
    </row>
    <row r="820" spans="1:23" s="37" customFormat="1">
      <c r="A820" s="34">
        <v>43129</v>
      </c>
      <c r="B820" s="34">
        <v>10.640976388887793</v>
      </c>
      <c r="C820" s="35" t="s">
        <v>2031</v>
      </c>
      <c r="D820" s="34" t="s">
        <v>2106</v>
      </c>
      <c r="E820" s="35" t="s">
        <v>144</v>
      </c>
      <c r="F820" s="34" t="s">
        <v>91</v>
      </c>
      <c r="G820" s="70">
        <v>1.524</v>
      </c>
      <c r="H820" s="34" t="s">
        <v>65</v>
      </c>
      <c r="I820" s="36" t="s">
        <v>120</v>
      </c>
      <c r="J820" s="70">
        <v>45.72</v>
      </c>
      <c r="K820" s="37" t="s">
        <v>2107</v>
      </c>
      <c r="L820" s="37" t="s">
        <v>95</v>
      </c>
      <c r="M820" s="70">
        <v>30</v>
      </c>
      <c r="N820" s="37" t="s">
        <v>59</v>
      </c>
      <c r="O820" s="37" t="s">
        <v>2034</v>
      </c>
      <c r="P820" s="38" t="str">
        <f>VLOOKUP(E820,品牌型号对应工厂型号!A:C,2,0)</f>
        <v>2.0mil EXGR-70（C-75）</v>
      </c>
      <c r="Q820" s="38" t="str">
        <f>VLOOKUP(E820,品牌型号对应工厂型号!A:C,3,0)</f>
        <v>C-75</v>
      </c>
      <c r="R820" s="39" t="str">
        <f t="shared" si="24"/>
        <v>B04D2203P010</v>
      </c>
      <c r="S820" s="40">
        <f>VLOOKUP(E820,品牌型号对应工厂型号!A:E,5,0)</f>
        <v>10</v>
      </c>
      <c r="T820" s="38" t="str">
        <f>VLOOKUP(E820,品牌型号对应工厂型号!A:I,9,0)</f>
        <v>156:EXGR-70 2.0mil（C-75）</v>
      </c>
      <c r="V820" s="41" t="str">
        <f t="shared" si="25"/>
        <v>临沂尧都 李华峰 13015328345 gd</v>
      </c>
      <c r="W820" s="42" t="str">
        <f>VLOOKUP(E820,品牌型号对应工厂型号!A:H,6)</f>
        <v>北极光</v>
      </c>
    </row>
    <row r="821" spans="1:23" s="37" customFormat="1">
      <c r="A821" s="34">
        <v>43129</v>
      </c>
      <c r="B821" s="34">
        <v>10.640976388887793</v>
      </c>
      <c r="C821" s="35" t="s">
        <v>2031</v>
      </c>
      <c r="D821" s="34" t="s">
        <v>2108</v>
      </c>
      <c r="E821" s="35" t="s">
        <v>661</v>
      </c>
      <c r="F821" s="34" t="s">
        <v>96</v>
      </c>
      <c r="G821" s="70">
        <v>1.524</v>
      </c>
      <c r="H821" s="34" t="s">
        <v>126</v>
      </c>
      <c r="I821" s="36" t="s">
        <v>44</v>
      </c>
      <c r="J821" s="70">
        <v>45.72</v>
      </c>
      <c r="K821" s="37" t="s">
        <v>2109</v>
      </c>
      <c r="L821" s="37" t="s">
        <v>95</v>
      </c>
      <c r="M821" s="70">
        <v>30</v>
      </c>
      <c r="N821" s="37" t="s">
        <v>59</v>
      </c>
      <c r="O821" s="37" t="s">
        <v>2034</v>
      </c>
      <c r="P821" s="38" t="str">
        <f>VLOOKUP(E821,品牌型号对应工厂型号!A:C,2,0)</f>
        <v>1.5mil DABL-20（G-15)</v>
      </c>
      <c r="Q821" s="38" t="str">
        <f>VLOOKUP(E821,品牌型号对应工厂型号!A:C,3,0)</f>
        <v>G-15</v>
      </c>
      <c r="R821" s="39" t="str">
        <f t="shared" si="24"/>
        <v>S01D3008P058</v>
      </c>
      <c r="S821" s="40">
        <f>VLOOKUP(E821,品牌型号对应工厂型号!A:E,5,0)</f>
        <v>5</v>
      </c>
      <c r="T821" s="38" t="str">
        <f>VLOOKUP(E821,品牌型号对应工厂型号!A:I,9,0)</f>
        <v>99:1.5mil DABL-10(G-15)</v>
      </c>
      <c r="V821" s="41" t="str">
        <f t="shared" si="25"/>
        <v>临沂尧都 李华峰 13015328345 gd</v>
      </c>
      <c r="W821" s="42" t="str">
        <f>VLOOKUP(E821,品牌型号对应工厂型号!A:H,6)</f>
        <v>北极光</v>
      </c>
    </row>
    <row r="822" spans="1:23" s="37" customFormat="1">
      <c r="A822" s="34">
        <v>43129</v>
      </c>
      <c r="B822" s="34">
        <v>10.640976388887793</v>
      </c>
      <c r="C822" s="35" t="s">
        <v>2031</v>
      </c>
      <c r="D822" s="34" t="s">
        <v>2110</v>
      </c>
      <c r="E822" s="35" t="s">
        <v>661</v>
      </c>
      <c r="F822" s="34" t="s">
        <v>96</v>
      </c>
      <c r="G822" s="70">
        <v>1.524</v>
      </c>
      <c r="H822" s="34" t="s">
        <v>126</v>
      </c>
      <c r="I822" s="36" t="s">
        <v>44</v>
      </c>
      <c r="J822" s="70">
        <v>45.72</v>
      </c>
      <c r="K822" s="37" t="s">
        <v>2111</v>
      </c>
      <c r="L822" s="37" t="s">
        <v>95</v>
      </c>
      <c r="M822" s="70">
        <v>30</v>
      </c>
      <c r="N822" s="37" t="s">
        <v>59</v>
      </c>
      <c r="O822" s="37" t="s">
        <v>2034</v>
      </c>
      <c r="P822" s="38" t="str">
        <f>VLOOKUP(E822,品牌型号对应工厂型号!A:C,2,0)</f>
        <v>1.5mil DABL-20（G-15)</v>
      </c>
      <c r="Q822" s="38" t="str">
        <f>VLOOKUP(E822,品牌型号对应工厂型号!A:C,3,0)</f>
        <v>G-15</v>
      </c>
      <c r="R822" s="39" t="str">
        <f t="shared" si="24"/>
        <v>S01D3008P057</v>
      </c>
      <c r="S822" s="40">
        <f>VLOOKUP(E822,品牌型号对应工厂型号!A:E,5,0)</f>
        <v>5</v>
      </c>
      <c r="T822" s="38" t="str">
        <f>VLOOKUP(E822,品牌型号对应工厂型号!A:I,9,0)</f>
        <v>99:1.5mil DABL-10(G-15)</v>
      </c>
      <c r="V822" s="41" t="str">
        <f t="shared" si="25"/>
        <v>临沂尧都 李华峰 13015328345 gd</v>
      </c>
      <c r="W822" s="42" t="str">
        <f>VLOOKUP(E822,品牌型号对应工厂型号!A:H,6)</f>
        <v>北极光</v>
      </c>
    </row>
    <row r="823" spans="1:23" s="37" customFormat="1">
      <c r="A823" s="34">
        <v>43129</v>
      </c>
      <c r="B823" s="34">
        <v>10.640976388887793</v>
      </c>
      <c r="C823" s="35" t="s">
        <v>2031</v>
      </c>
      <c r="D823" s="34" t="s">
        <v>2112</v>
      </c>
      <c r="E823" s="35" t="s">
        <v>661</v>
      </c>
      <c r="F823" s="34" t="s">
        <v>96</v>
      </c>
      <c r="G823" s="70">
        <v>1.524</v>
      </c>
      <c r="H823" s="34" t="s">
        <v>126</v>
      </c>
      <c r="I823" s="36" t="s">
        <v>44</v>
      </c>
      <c r="J823" s="70">
        <v>45.72</v>
      </c>
      <c r="K823" s="37" t="s">
        <v>2113</v>
      </c>
      <c r="L823" s="37" t="s">
        <v>95</v>
      </c>
      <c r="M823" s="70">
        <v>30</v>
      </c>
      <c r="N823" s="37" t="s">
        <v>59</v>
      </c>
      <c r="O823" s="37" t="s">
        <v>2034</v>
      </c>
      <c r="P823" s="38" t="str">
        <f>VLOOKUP(E823,品牌型号对应工厂型号!A:C,2,0)</f>
        <v>1.5mil DABL-20（G-15)</v>
      </c>
      <c r="Q823" s="38" t="str">
        <f>VLOOKUP(E823,品牌型号对应工厂型号!A:C,3,0)</f>
        <v>G-15</v>
      </c>
      <c r="R823" s="39" t="str">
        <f t="shared" si="24"/>
        <v>S01D3008P055</v>
      </c>
      <c r="S823" s="40">
        <f>VLOOKUP(E823,品牌型号对应工厂型号!A:E,5,0)</f>
        <v>5</v>
      </c>
      <c r="T823" s="38" t="str">
        <f>VLOOKUP(E823,品牌型号对应工厂型号!A:I,9,0)</f>
        <v>99:1.5mil DABL-10(G-15)</v>
      </c>
      <c r="V823" s="41" t="str">
        <f t="shared" si="25"/>
        <v>临沂尧都 李华峰 13015328345 gd</v>
      </c>
      <c r="W823" s="42" t="str">
        <f>VLOOKUP(E823,品牌型号对应工厂型号!A:H,6)</f>
        <v>北极光</v>
      </c>
    </row>
    <row r="824" spans="1:23" s="37" customFormat="1">
      <c r="A824" s="34">
        <v>43129</v>
      </c>
      <c r="B824" s="34">
        <v>10.640976388887793</v>
      </c>
      <c r="C824" s="35" t="s">
        <v>2031</v>
      </c>
      <c r="D824" s="34" t="s">
        <v>2114</v>
      </c>
      <c r="E824" s="35" t="s">
        <v>661</v>
      </c>
      <c r="F824" s="34" t="s">
        <v>96</v>
      </c>
      <c r="G824" s="70">
        <v>1.524</v>
      </c>
      <c r="H824" s="34" t="s">
        <v>126</v>
      </c>
      <c r="I824" s="36" t="s">
        <v>44</v>
      </c>
      <c r="J824" s="70">
        <v>45.72</v>
      </c>
      <c r="K824" s="37" t="s">
        <v>2115</v>
      </c>
      <c r="L824" s="37" t="s">
        <v>95</v>
      </c>
      <c r="M824" s="70">
        <v>30</v>
      </c>
      <c r="N824" s="37" t="s">
        <v>59</v>
      </c>
      <c r="O824" s="37" t="s">
        <v>2034</v>
      </c>
      <c r="P824" s="38" t="str">
        <f>VLOOKUP(E824,品牌型号对应工厂型号!A:C,2,0)</f>
        <v>1.5mil DABL-20（G-15)</v>
      </c>
      <c r="Q824" s="38" t="str">
        <f>VLOOKUP(E824,品牌型号对应工厂型号!A:C,3,0)</f>
        <v>G-15</v>
      </c>
      <c r="R824" s="39" t="str">
        <f t="shared" si="24"/>
        <v>S01D3008P056</v>
      </c>
      <c r="S824" s="40">
        <f>VLOOKUP(E824,品牌型号对应工厂型号!A:E,5,0)</f>
        <v>5</v>
      </c>
      <c r="T824" s="38" t="str">
        <f>VLOOKUP(E824,品牌型号对应工厂型号!A:I,9,0)</f>
        <v>99:1.5mil DABL-10(G-15)</v>
      </c>
      <c r="V824" s="41" t="str">
        <f t="shared" si="25"/>
        <v>临沂尧都 李华峰 13015328345 gd</v>
      </c>
      <c r="W824" s="42" t="str">
        <f>VLOOKUP(E824,品牌型号对应工厂型号!A:H,6)</f>
        <v>北极光</v>
      </c>
    </row>
    <row r="825" spans="1:23" s="37" customFormat="1">
      <c r="A825" s="34">
        <v>43129</v>
      </c>
      <c r="B825" s="34">
        <v>10.640976388887793</v>
      </c>
      <c r="C825" s="35" t="s">
        <v>2031</v>
      </c>
      <c r="D825" s="34" t="s">
        <v>2116</v>
      </c>
      <c r="E825" s="35" t="s">
        <v>151</v>
      </c>
      <c r="F825" s="34" t="s">
        <v>91</v>
      </c>
      <c r="G825" s="70">
        <v>1.524</v>
      </c>
      <c r="H825" s="34" t="s">
        <v>131</v>
      </c>
      <c r="I825" s="36" t="s">
        <v>50</v>
      </c>
      <c r="J825" s="70">
        <v>45.72</v>
      </c>
      <c r="K825" s="37" t="s">
        <v>2117</v>
      </c>
      <c r="L825" s="37" t="s">
        <v>95</v>
      </c>
      <c r="M825" s="70">
        <v>30</v>
      </c>
      <c r="N825" s="37" t="s">
        <v>59</v>
      </c>
      <c r="O825" s="37" t="s">
        <v>2034</v>
      </c>
      <c r="P825" s="38" t="str">
        <f>VLOOKUP(E825,品牌型号对应工厂型号!A:C,2,0)</f>
        <v>2.0mil RUGY-70（ZYF-70）</v>
      </c>
      <c r="Q825" s="38" t="str">
        <f>VLOOKUP(E825,品牌型号对应工厂型号!A:C,3,0)</f>
        <v>ZYF-70</v>
      </c>
      <c r="R825" s="39" t="str">
        <f t="shared" si="24"/>
        <v>S01D1698P021</v>
      </c>
      <c r="S825" s="40">
        <f>VLOOKUP(E825,品牌型号对应工厂型号!A:E,5,0)</f>
        <v>10</v>
      </c>
      <c r="T825" s="38" t="str">
        <f>VLOOKUP(E825,品牌型号对应工厂型号!A:I,9,0)</f>
        <v>111:2.0mil UGGN-70(ZYF-70)</v>
      </c>
      <c r="V825" s="41" t="str">
        <f t="shared" si="25"/>
        <v>临沂尧都 李华峰 13015328345 gd</v>
      </c>
      <c r="W825" s="42" t="str">
        <f>VLOOKUP(E825,品牌型号对应工厂型号!A:H,6)</f>
        <v>北极光</v>
      </c>
    </row>
    <row r="826" spans="1:23" s="37" customFormat="1">
      <c r="A826" s="34">
        <v>43129</v>
      </c>
      <c r="B826" s="34">
        <v>10.640976388887793</v>
      </c>
      <c r="C826" s="35" t="s">
        <v>2031</v>
      </c>
      <c r="D826" s="34" t="s">
        <v>2118</v>
      </c>
      <c r="E826" s="35" t="s">
        <v>153</v>
      </c>
      <c r="F826" s="34" t="s">
        <v>91</v>
      </c>
      <c r="G826" s="70">
        <v>1.524</v>
      </c>
      <c r="H826" s="34" t="s">
        <v>180</v>
      </c>
      <c r="I826" s="36" t="s">
        <v>1478</v>
      </c>
      <c r="J826" s="70">
        <v>45.72</v>
      </c>
      <c r="K826" s="37" t="s">
        <v>2119</v>
      </c>
      <c r="L826" s="37" t="s">
        <v>95</v>
      </c>
      <c r="M826" s="70">
        <v>30</v>
      </c>
      <c r="N826" s="37" t="s">
        <v>59</v>
      </c>
      <c r="O826" s="37" t="s">
        <v>2034</v>
      </c>
      <c r="P826" s="38" t="str">
        <f>VLOOKUP(E826,品牌型号对应工厂型号!A:C,2,0)</f>
        <v>2.0mil RSGY-15（ZYF-88）</v>
      </c>
      <c r="Q826" s="38" t="str">
        <f>VLOOKUP(E826,品牌型号对应工厂型号!A:C,3,0)</f>
        <v>ZYF-88</v>
      </c>
      <c r="R826" s="39" t="str">
        <f t="shared" si="24"/>
        <v>S01N3773P017</v>
      </c>
      <c r="S826" s="40">
        <f>VLOOKUP(E826,品牌型号对应工厂型号!A:E,5,0)</f>
        <v>10</v>
      </c>
      <c r="T826" s="38" t="str">
        <f>VLOOKUP(E826,品牌型号对应工厂型号!A:I,9,0)</f>
        <v>113:2.0mil USGY-15(ZYF-88)</v>
      </c>
      <c r="V826" s="41" t="str">
        <f t="shared" si="25"/>
        <v>临沂尧都 李华峰 13015328345 gd</v>
      </c>
      <c r="W826" s="42" t="str">
        <f>VLOOKUP(E826,品牌型号对应工厂型号!A:H,6)</f>
        <v>北极光</v>
      </c>
    </row>
    <row r="827" spans="1:23" s="37" customFormat="1">
      <c r="A827" s="34">
        <v>43129</v>
      </c>
      <c r="B827" s="34">
        <v>10.640976388887793</v>
      </c>
      <c r="C827" s="35" t="s">
        <v>2031</v>
      </c>
      <c r="D827" s="34" t="s">
        <v>2120</v>
      </c>
      <c r="E827" s="35" t="s">
        <v>153</v>
      </c>
      <c r="F827" s="34" t="s">
        <v>91</v>
      </c>
      <c r="G827" s="70">
        <v>1.524</v>
      </c>
      <c r="H827" s="34" t="s">
        <v>180</v>
      </c>
      <c r="I827" s="36" t="s">
        <v>1478</v>
      </c>
      <c r="J827" s="70">
        <v>45.72</v>
      </c>
      <c r="K827" s="37" t="s">
        <v>2121</v>
      </c>
      <c r="L827" s="37" t="s">
        <v>95</v>
      </c>
      <c r="M827" s="70">
        <v>30</v>
      </c>
      <c r="N827" s="37" t="s">
        <v>59</v>
      </c>
      <c r="O827" s="37" t="s">
        <v>2034</v>
      </c>
      <c r="P827" s="38" t="str">
        <f>VLOOKUP(E827,品牌型号对应工厂型号!A:C,2,0)</f>
        <v>2.0mil RSGY-15（ZYF-88）</v>
      </c>
      <c r="Q827" s="38" t="str">
        <f>VLOOKUP(E827,品牌型号对应工厂型号!A:C,3,0)</f>
        <v>ZYF-88</v>
      </c>
      <c r="R827" s="39" t="str">
        <f t="shared" si="24"/>
        <v>S01N3773P016</v>
      </c>
      <c r="S827" s="40">
        <f>VLOOKUP(E827,品牌型号对应工厂型号!A:E,5,0)</f>
        <v>10</v>
      </c>
      <c r="T827" s="38" t="str">
        <f>VLOOKUP(E827,品牌型号对应工厂型号!A:I,9,0)</f>
        <v>113:2.0mil USGY-15(ZYF-88)</v>
      </c>
      <c r="V827" s="41" t="str">
        <f t="shared" si="25"/>
        <v>临沂尧都 李华峰 13015328345 gd</v>
      </c>
      <c r="W827" s="42" t="str">
        <f>VLOOKUP(E827,品牌型号对应工厂型号!A:H,6)</f>
        <v>北极光</v>
      </c>
    </row>
    <row r="828" spans="1:23" s="37" customFormat="1">
      <c r="A828" s="34">
        <v>43129</v>
      </c>
      <c r="B828" s="34">
        <v>10.640976388887793</v>
      </c>
      <c r="C828" s="35" t="s">
        <v>2031</v>
      </c>
      <c r="D828" s="34" t="s">
        <v>2122</v>
      </c>
      <c r="E828" s="35" t="s">
        <v>153</v>
      </c>
      <c r="F828" s="34" t="s">
        <v>91</v>
      </c>
      <c r="G828" s="70">
        <v>1.524</v>
      </c>
      <c r="H828" s="34" t="s">
        <v>180</v>
      </c>
      <c r="I828" s="36" t="s">
        <v>1478</v>
      </c>
      <c r="J828" s="70">
        <v>45.72</v>
      </c>
      <c r="K828" s="37" t="s">
        <v>2123</v>
      </c>
      <c r="L828" s="37" t="s">
        <v>95</v>
      </c>
      <c r="M828" s="70">
        <v>30</v>
      </c>
      <c r="N828" s="37" t="s">
        <v>59</v>
      </c>
      <c r="O828" s="37" t="s">
        <v>2034</v>
      </c>
      <c r="P828" s="38" t="str">
        <f>VLOOKUP(E828,品牌型号对应工厂型号!A:C,2,0)</f>
        <v>2.0mil RSGY-15（ZYF-88）</v>
      </c>
      <c r="Q828" s="38" t="str">
        <f>VLOOKUP(E828,品牌型号对应工厂型号!A:C,3,0)</f>
        <v>ZYF-88</v>
      </c>
      <c r="R828" s="39" t="str">
        <f t="shared" si="24"/>
        <v>S01N3773P015</v>
      </c>
      <c r="S828" s="40">
        <f>VLOOKUP(E828,品牌型号对应工厂型号!A:E,5,0)</f>
        <v>10</v>
      </c>
      <c r="T828" s="38" t="str">
        <f>VLOOKUP(E828,品牌型号对应工厂型号!A:I,9,0)</f>
        <v>113:2.0mil USGY-15(ZYF-88)</v>
      </c>
      <c r="V828" s="41" t="str">
        <f t="shared" si="25"/>
        <v>临沂尧都 李华峰 13015328345 gd</v>
      </c>
      <c r="W828" s="42" t="str">
        <f>VLOOKUP(E828,品牌型号对应工厂型号!A:H,6)</f>
        <v>北极光</v>
      </c>
    </row>
    <row r="829" spans="1:23" s="37" customFormat="1">
      <c r="A829" s="34">
        <v>43129</v>
      </c>
      <c r="B829" s="34">
        <v>10.640976388887793</v>
      </c>
      <c r="C829" s="35" t="s">
        <v>2031</v>
      </c>
      <c r="D829" s="34" t="s">
        <v>2124</v>
      </c>
      <c r="E829" s="35" t="s">
        <v>153</v>
      </c>
      <c r="F829" s="34" t="s">
        <v>91</v>
      </c>
      <c r="G829" s="70">
        <v>1.524</v>
      </c>
      <c r="H829" s="34" t="s">
        <v>180</v>
      </c>
      <c r="I829" s="36" t="s">
        <v>1478</v>
      </c>
      <c r="J829" s="70">
        <v>45.72</v>
      </c>
      <c r="K829" s="37" t="s">
        <v>2125</v>
      </c>
      <c r="L829" s="37" t="s">
        <v>95</v>
      </c>
      <c r="M829" s="70">
        <v>30</v>
      </c>
      <c r="N829" s="37" t="s">
        <v>59</v>
      </c>
      <c r="O829" s="37" t="s">
        <v>2034</v>
      </c>
      <c r="P829" s="38" t="str">
        <f>VLOOKUP(E829,品牌型号对应工厂型号!A:C,2,0)</f>
        <v>2.0mil RSGY-15（ZYF-88）</v>
      </c>
      <c r="Q829" s="38" t="str">
        <f>VLOOKUP(E829,品牌型号对应工厂型号!A:C,3,0)</f>
        <v>ZYF-88</v>
      </c>
      <c r="R829" s="39" t="str">
        <f t="shared" si="24"/>
        <v>S01N3773P028</v>
      </c>
      <c r="S829" s="40">
        <f>VLOOKUP(E829,品牌型号对应工厂型号!A:E,5,0)</f>
        <v>10</v>
      </c>
      <c r="T829" s="38" t="str">
        <f>VLOOKUP(E829,品牌型号对应工厂型号!A:I,9,0)</f>
        <v>113:2.0mil USGY-15(ZYF-88)</v>
      </c>
      <c r="V829" s="41" t="str">
        <f t="shared" si="25"/>
        <v>临沂尧都 李华峰 13015328345 gd</v>
      </c>
      <c r="W829" s="42" t="str">
        <f>VLOOKUP(E829,品牌型号对应工厂型号!A:H,6)</f>
        <v>北极光</v>
      </c>
    </row>
    <row r="830" spans="1:23" s="37" customFormat="1">
      <c r="A830" s="34">
        <v>43129</v>
      </c>
      <c r="B830" s="34">
        <v>10.640976388887793</v>
      </c>
      <c r="C830" s="35" t="s">
        <v>2031</v>
      </c>
      <c r="D830" s="34" t="s">
        <v>2126</v>
      </c>
      <c r="E830" s="35" t="s">
        <v>153</v>
      </c>
      <c r="F830" s="34" t="s">
        <v>91</v>
      </c>
      <c r="G830" s="70">
        <v>1.524</v>
      </c>
      <c r="H830" s="34" t="s">
        <v>180</v>
      </c>
      <c r="I830" s="36" t="s">
        <v>1478</v>
      </c>
      <c r="J830" s="70">
        <v>45.72</v>
      </c>
      <c r="K830" s="37" t="s">
        <v>2127</v>
      </c>
      <c r="L830" s="37" t="s">
        <v>95</v>
      </c>
      <c r="M830" s="70">
        <v>30</v>
      </c>
      <c r="N830" s="37" t="s">
        <v>59</v>
      </c>
      <c r="O830" s="37" t="s">
        <v>2034</v>
      </c>
      <c r="P830" s="38" t="str">
        <f>VLOOKUP(E830,品牌型号对应工厂型号!A:C,2,0)</f>
        <v>2.0mil RSGY-15（ZYF-88）</v>
      </c>
      <c r="Q830" s="38" t="str">
        <f>VLOOKUP(E830,品牌型号对应工厂型号!A:C,3,0)</f>
        <v>ZYF-88</v>
      </c>
      <c r="R830" s="39" t="str">
        <f t="shared" si="24"/>
        <v>S01N3773P026</v>
      </c>
      <c r="S830" s="40">
        <f>VLOOKUP(E830,品牌型号对应工厂型号!A:E,5,0)</f>
        <v>10</v>
      </c>
      <c r="T830" s="38" t="str">
        <f>VLOOKUP(E830,品牌型号对应工厂型号!A:I,9,0)</f>
        <v>113:2.0mil USGY-15(ZYF-88)</v>
      </c>
      <c r="V830" s="41" t="str">
        <f t="shared" si="25"/>
        <v>临沂尧都 李华峰 13015328345 gd</v>
      </c>
      <c r="W830" s="42" t="str">
        <f>VLOOKUP(E830,品牌型号对应工厂型号!A:H,6)</f>
        <v>北极光</v>
      </c>
    </row>
    <row r="831" spans="1:23" s="37" customFormat="1">
      <c r="A831" s="34">
        <v>43129</v>
      </c>
      <c r="B831" s="34">
        <v>10.640976388887793</v>
      </c>
      <c r="C831" s="35" t="s">
        <v>2031</v>
      </c>
      <c r="D831" s="34" t="s">
        <v>2128</v>
      </c>
      <c r="E831" s="35" t="s">
        <v>153</v>
      </c>
      <c r="F831" s="34" t="s">
        <v>91</v>
      </c>
      <c r="G831" s="70">
        <v>1.524</v>
      </c>
      <c r="H831" s="34" t="s">
        <v>180</v>
      </c>
      <c r="I831" s="36" t="s">
        <v>1478</v>
      </c>
      <c r="J831" s="70">
        <v>45.72</v>
      </c>
      <c r="K831" s="37" t="s">
        <v>2129</v>
      </c>
      <c r="L831" s="37" t="s">
        <v>95</v>
      </c>
      <c r="M831" s="70">
        <v>30</v>
      </c>
      <c r="N831" s="37" t="s">
        <v>59</v>
      </c>
      <c r="O831" s="37" t="s">
        <v>2034</v>
      </c>
      <c r="P831" s="38" t="str">
        <f>VLOOKUP(E831,品牌型号对应工厂型号!A:C,2,0)</f>
        <v>2.0mil RSGY-15（ZYF-88）</v>
      </c>
      <c r="Q831" s="38" t="str">
        <f>VLOOKUP(E831,品牌型号对应工厂型号!A:C,3,0)</f>
        <v>ZYF-88</v>
      </c>
      <c r="R831" s="39" t="str">
        <f t="shared" si="24"/>
        <v>S01N3773P027</v>
      </c>
      <c r="S831" s="40">
        <f>VLOOKUP(E831,品牌型号对应工厂型号!A:E,5,0)</f>
        <v>10</v>
      </c>
      <c r="T831" s="38" t="str">
        <f>VLOOKUP(E831,品牌型号对应工厂型号!A:I,9,0)</f>
        <v>113:2.0mil USGY-15(ZYF-88)</v>
      </c>
      <c r="V831" s="41" t="str">
        <f t="shared" si="25"/>
        <v>临沂尧都 李华峰 13015328345 gd</v>
      </c>
      <c r="W831" s="42" t="str">
        <f>VLOOKUP(E831,品牌型号对应工厂型号!A:H,6)</f>
        <v>北极光</v>
      </c>
    </row>
    <row r="832" spans="1:23" s="37" customFormat="1">
      <c r="A832" s="34">
        <v>43129</v>
      </c>
      <c r="B832" s="34">
        <v>10.640976388887793</v>
      </c>
      <c r="C832" s="35" t="s">
        <v>2031</v>
      </c>
      <c r="D832" s="34" t="s">
        <v>2130</v>
      </c>
      <c r="E832" s="35" t="s">
        <v>151</v>
      </c>
      <c r="F832" s="34" t="s">
        <v>91</v>
      </c>
      <c r="G832" s="70">
        <v>1.524</v>
      </c>
      <c r="H832" s="34" t="s">
        <v>131</v>
      </c>
      <c r="I832" s="36" t="s">
        <v>50</v>
      </c>
      <c r="J832" s="70">
        <v>45.72</v>
      </c>
      <c r="K832" s="37" t="s">
        <v>2131</v>
      </c>
      <c r="L832" s="37" t="s">
        <v>95</v>
      </c>
      <c r="M832" s="70">
        <v>30</v>
      </c>
      <c r="N832" s="37" t="s">
        <v>59</v>
      </c>
      <c r="O832" s="37" t="s">
        <v>2034</v>
      </c>
      <c r="P832" s="38" t="str">
        <f>VLOOKUP(E832,品牌型号对应工厂型号!A:C,2,0)</f>
        <v>2.0mil RUGY-70（ZYF-70）</v>
      </c>
      <c r="Q832" s="38" t="str">
        <f>VLOOKUP(E832,品牌型号对应工厂型号!A:C,3,0)</f>
        <v>ZYF-70</v>
      </c>
      <c r="R832" s="39" t="str">
        <f t="shared" si="24"/>
        <v>S01D1502P039</v>
      </c>
      <c r="S832" s="40">
        <f>VLOOKUP(E832,品牌型号对应工厂型号!A:E,5,0)</f>
        <v>10</v>
      </c>
      <c r="T832" s="38" t="str">
        <f>VLOOKUP(E832,品牌型号对应工厂型号!A:I,9,0)</f>
        <v>111:2.0mil UGGN-70(ZYF-70)</v>
      </c>
      <c r="V832" s="41" t="str">
        <f t="shared" si="25"/>
        <v>临沂尧都 李华峰 13015328345 gd</v>
      </c>
      <c r="W832" s="42" t="str">
        <f>VLOOKUP(E832,品牌型号对应工厂型号!A:H,6)</f>
        <v>北极光</v>
      </c>
    </row>
    <row r="833" spans="1:23" s="37" customFormat="1">
      <c r="A833" s="34">
        <v>43129</v>
      </c>
      <c r="B833" s="34">
        <v>10.640976388887793</v>
      </c>
      <c r="C833" s="35" t="s">
        <v>2031</v>
      </c>
      <c r="D833" s="34" t="s">
        <v>2132</v>
      </c>
      <c r="E833" s="35" t="s">
        <v>151</v>
      </c>
      <c r="F833" s="34" t="s">
        <v>91</v>
      </c>
      <c r="G833" s="70">
        <v>1.524</v>
      </c>
      <c r="H833" s="34" t="s">
        <v>131</v>
      </c>
      <c r="I833" s="36" t="s">
        <v>50</v>
      </c>
      <c r="J833" s="70">
        <v>45.72</v>
      </c>
      <c r="K833" s="37" t="s">
        <v>2133</v>
      </c>
      <c r="L833" s="37" t="s">
        <v>95</v>
      </c>
      <c r="M833" s="70">
        <v>30</v>
      </c>
      <c r="N833" s="37" t="s">
        <v>59</v>
      </c>
      <c r="O833" s="37" t="s">
        <v>2034</v>
      </c>
      <c r="P833" s="38" t="str">
        <f>VLOOKUP(E833,品牌型号对应工厂型号!A:C,2,0)</f>
        <v>2.0mil RUGY-70（ZYF-70）</v>
      </c>
      <c r="Q833" s="38" t="str">
        <f>VLOOKUP(E833,品牌型号对应工厂型号!A:C,3,0)</f>
        <v>ZYF-70</v>
      </c>
      <c r="R833" s="39" t="str">
        <f t="shared" si="24"/>
        <v>S01D1502P040</v>
      </c>
      <c r="S833" s="40">
        <f>VLOOKUP(E833,品牌型号对应工厂型号!A:E,5,0)</f>
        <v>10</v>
      </c>
      <c r="T833" s="38" t="str">
        <f>VLOOKUP(E833,品牌型号对应工厂型号!A:I,9,0)</f>
        <v>111:2.0mil UGGN-70(ZYF-70)</v>
      </c>
      <c r="V833" s="41" t="str">
        <f t="shared" si="25"/>
        <v>临沂尧都 李华峰 13015328345 gd</v>
      </c>
      <c r="W833" s="42" t="str">
        <f>VLOOKUP(E833,品牌型号对应工厂型号!A:H,6)</f>
        <v>北极光</v>
      </c>
    </row>
    <row r="834" spans="1:23" s="37" customFormat="1">
      <c r="A834" s="34">
        <v>43129</v>
      </c>
      <c r="B834" s="34">
        <v>10.640976388887793</v>
      </c>
      <c r="C834" s="35" t="s">
        <v>2031</v>
      </c>
      <c r="D834" s="34" t="s">
        <v>2134</v>
      </c>
      <c r="E834" s="35" t="s">
        <v>151</v>
      </c>
      <c r="F834" s="34" t="s">
        <v>91</v>
      </c>
      <c r="G834" s="70">
        <v>1.524</v>
      </c>
      <c r="H834" s="34" t="s">
        <v>131</v>
      </c>
      <c r="I834" s="36" t="s">
        <v>50</v>
      </c>
      <c r="J834" s="70">
        <v>45.72</v>
      </c>
      <c r="K834" s="37" t="s">
        <v>2135</v>
      </c>
      <c r="L834" s="37" t="s">
        <v>95</v>
      </c>
      <c r="M834" s="70">
        <v>30</v>
      </c>
      <c r="N834" s="37" t="s">
        <v>59</v>
      </c>
      <c r="O834" s="37" t="s">
        <v>2034</v>
      </c>
      <c r="P834" s="38" t="str">
        <f>VLOOKUP(E834,品牌型号对应工厂型号!A:C,2,0)</f>
        <v>2.0mil RUGY-70（ZYF-70）</v>
      </c>
      <c r="Q834" s="38" t="str">
        <f>VLOOKUP(E834,品牌型号对应工厂型号!A:C,3,0)</f>
        <v>ZYF-70</v>
      </c>
      <c r="R834" s="39" t="str">
        <f t="shared" ref="R834:R897" si="26">K834</f>
        <v>S01D1502P042</v>
      </c>
      <c r="S834" s="40">
        <f>VLOOKUP(E834,品牌型号对应工厂型号!A:E,5,0)</f>
        <v>10</v>
      </c>
      <c r="T834" s="38" t="str">
        <f>VLOOKUP(E834,品牌型号对应工厂型号!A:I,9,0)</f>
        <v>111:2.0mil UGGN-70(ZYF-70)</v>
      </c>
      <c r="V834" s="41" t="str">
        <f t="shared" ref="V834:V897" si="27">O834</f>
        <v>临沂尧都 李华峰 13015328345 gd</v>
      </c>
      <c r="W834" s="42" t="str">
        <f>VLOOKUP(E834,品牌型号对应工厂型号!A:H,6)</f>
        <v>北极光</v>
      </c>
    </row>
    <row r="835" spans="1:23" s="37" customFormat="1">
      <c r="A835" s="34">
        <v>43129</v>
      </c>
      <c r="B835" s="34">
        <v>10.640976388887793</v>
      </c>
      <c r="C835" s="35" t="s">
        <v>2031</v>
      </c>
      <c r="D835" s="34" t="s">
        <v>2136</v>
      </c>
      <c r="E835" s="35" t="s">
        <v>151</v>
      </c>
      <c r="F835" s="34" t="s">
        <v>91</v>
      </c>
      <c r="G835" s="70">
        <v>1.524</v>
      </c>
      <c r="H835" s="34" t="s">
        <v>131</v>
      </c>
      <c r="I835" s="36" t="s">
        <v>50</v>
      </c>
      <c r="J835" s="70">
        <v>45.72</v>
      </c>
      <c r="K835" s="37" t="s">
        <v>2137</v>
      </c>
      <c r="L835" s="37" t="s">
        <v>95</v>
      </c>
      <c r="M835" s="70">
        <v>30</v>
      </c>
      <c r="N835" s="37" t="s">
        <v>59</v>
      </c>
      <c r="O835" s="37" t="s">
        <v>2034</v>
      </c>
      <c r="P835" s="38" t="str">
        <f>VLOOKUP(E835,品牌型号对应工厂型号!A:C,2,0)</f>
        <v>2.0mil RUGY-70（ZYF-70）</v>
      </c>
      <c r="Q835" s="38" t="str">
        <f>VLOOKUP(E835,品牌型号对应工厂型号!A:C,3,0)</f>
        <v>ZYF-70</v>
      </c>
      <c r="R835" s="39" t="str">
        <f t="shared" si="26"/>
        <v>S01D2069P026</v>
      </c>
      <c r="S835" s="40">
        <f>VLOOKUP(E835,品牌型号对应工厂型号!A:E,5,0)</f>
        <v>10</v>
      </c>
      <c r="T835" s="38" t="str">
        <f>VLOOKUP(E835,品牌型号对应工厂型号!A:I,9,0)</f>
        <v>111:2.0mil UGGN-70(ZYF-70)</v>
      </c>
      <c r="V835" s="41" t="str">
        <f t="shared" si="27"/>
        <v>临沂尧都 李华峰 13015328345 gd</v>
      </c>
      <c r="W835" s="42" t="str">
        <f>VLOOKUP(E835,品牌型号对应工厂型号!A:H,6)</f>
        <v>北极光</v>
      </c>
    </row>
    <row r="836" spans="1:23" s="37" customFormat="1">
      <c r="A836" s="34">
        <v>43129</v>
      </c>
      <c r="B836" s="34">
        <v>10.640976388887793</v>
      </c>
      <c r="C836" s="35" t="s">
        <v>2031</v>
      </c>
      <c r="D836" s="34" t="s">
        <v>2138</v>
      </c>
      <c r="E836" s="35" t="s">
        <v>151</v>
      </c>
      <c r="F836" s="34" t="s">
        <v>91</v>
      </c>
      <c r="G836" s="70">
        <v>1.524</v>
      </c>
      <c r="H836" s="34" t="s">
        <v>131</v>
      </c>
      <c r="I836" s="36" t="s">
        <v>50</v>
      </c>
      <c r="J836" s="70">
        <v>45.72</v>
      </c>
      <c r="K836" s="37" t="s">
        <v>3154</v>
      </c>
      <c r="L836" s="37" t="s">
        <v>95</v>
      </c>
      <c r="M836" s="70">
        <v>30</v>
      </c>
      <c r="N836" s="37" t="s">
        <v>59</v>
      </c>
      <c r="O836" s="37" t="s">
        <v>2034</v>
      </c>
      <c r="P836" s="38" t="str">
        <f>VLOOKUP(E836,品牌型号对应工厂型号!A:C,2,0)</f>
        <v>2.0mil RUGY-70（ZYF-70）</v>
      </c>
      <c r="Q836" s="38" t="str">
        <f>VLOOKUP(E836,品牌型号对应工厂型号!A:C,3,0)</f>
        <v>ZYF-70</v>
      </c>
      <c r="R836" s="39" t="str">
        <f t="shared" si="26"/>
        <v>S01D2069P013</v>
      </c>
      <c r="S836" s="40">
        <f>VLOOKUP(E836,品牌型号对应工厂型号!A:E,5,0)</f>
        <v>10</v>
      </c>
      <c r="T836" s="38" t="str">
        <f>VLOOKUP(E836,品牌型号对应工厂型号!A:I,9,0)</f>
        <v>111:2.0mil UGGN-70(ZYF-70)</v>
      </c>
      <c r="V836" s="41" t="str">
        <f t="shared" si="27"/>
        <v>临沂尧都 李华峰 13015328345 gd</v>
      </c>
      <c r="W836" s="42" t="str">
        <f>VLOOKUP(E836,品牌型号对应工厂型号!A:H,6)</f>
        <v>北极光</v>
      </c>
    </row>
    <row r="837" spans="1:23" s="37" customFormat="1">
      <c r="A837" s="34">
        <v>43129</v>
      </c>
      <c r="B837" s="34">
        <v>10.640976388887793</v>
      </c>
      <c r="C837" s="35" t="s">
        <v>2031</v>
      </c>
      <c r="D837" s="34" t="s">
        <v>2139</v>
      </c>
      <c r="E837" s="35" t="s">
        <v>151</v>
      </c>
      <c r="F837" s="34" t="s">
        <v>91</v>
      </c>
      <c r="G837" s="70">
        <v>1.524</v>
      </c>
      <c r="H837" s="34" t="s">
        <v>131</v>
      </c>
      <c r="I837" s="36" t="s">
        <v>50</v>
      </c>
      <c r="J837" s="70">
        <v>45.72</v>
      </c>
      <c r="K837" s="37" t="s">
        <v>2140</v>
      </c>
      <c r="L837" s="37" t="s">
        <v>95</v>
      </c>
      <c r="M837" s="70">
        <v>30</v>
      </c>
      <c r="N837" s="37" t="s">
        <v>59</v>
      </c>
      <c r="O837" s="37" t="s">
        <v>2034</v>
      </c>
      <c r="P837" s="38" t="str">
        <f>VLOOKUP(E837,品牌型号对应工厂型号!A:C,2,0)</f>
        <v>2.0mil RUGY-70（ZYF-70）</v>
      </c>
      <c r="Q837" s="38" t="str">
        <f>VLOOKUP(E837,品牌型号对应工厂型号!A:C,3,0)</f>
        <v>ZYF-70</v>
      </c>
      <c r="R837" s="39" t="str">
        <f t="shared" si="26"/>
        <v>S01D2069P029</v>
      </c>
      <c r="S837" s="40">
        <f>VLOOKUP(E837,品牌型号对应工厂型号!A:E,5,0)</f>
        <v>10</v>
      </c>
      <c r="T837" s="38" t="str">
        <f>VLOOKUP(E837,品牌型号对应工厂型号!A:I,9,0)</f>
        <v>111:2.0mil UGGN-70(ZYF-70)</v>
      </c>
      <c r="V837" s="41" t="str">
        <f t="shared" si="27"/>
        <v>临沂尧都 李华峰 13015328345 gd</v>
      </c>
      <c r="W837" s="42" t="str">
        <f>VLOOKUP(E837,品牌型号对应工厂型号!A:H,6)</f>
        <v>北极光</v>
      </c>
    </row>
    <row r="838" spans="1:23" s="37" customFormat="1">
      <c r="A838" s="34">
        <v>43129</v>
      </c>
      <c r="B838" s="34">
        <v>10.640976388887793</v>
      </c>
      <c r="C838" s="35" t="s">
        <v>2031</v>
      </c>
      <c r="D838" s="34" t="s">
        <v>2141</v>
      </c>
      <c r="E838" s="35" t="s">
        <v>151</v>
      </c>
      <c r="F838" s="34" t="s">
        <v>91</v>
      </c>
      <c r="G838" s="70">
        <v>1.524</v>
      </c>
      <c r="H838" s="34" t="s">
        <v>131</v>
      </c>
      <c r="I838" s="36" t="s">
        <v>50</v>
      </c>
      <c r="J838" s="70">
        <v>45.72</v>
      </c>
      <c r="K838" s="37" t="s">
        <v>2142</v>
      </c>
      <c r="L838" s="37" t="s">
        <v>95</v>
      </c>
      <c r="M838" s="70">
        <v>30</v>
      </c>
      <c r="N838" s="37" t="s">
        <v>59</v>
      </c>
      <c r="O838" s="37" t="s">
        <v>2034</v>
      </c>
      <c r="P838" s="38" t="str">
        <f>VLOOKUP(E838,品牌型号对应工厂型号!A:C,2,0)</f>
        <v>2.0mil RUGY-70（ZYF-70）</v>
      </c>
      <c r="Q838" s="38" t="str">
        <f>VLOOKUP(E838,品牌型号对应工厂型号!A:C,3,0)</f>
        <v>ZYF-70</v>
      </c>
      <c r="R838" s="39" t="str">
        <f t="shared" si="26"/>
        <v>S01D2069P027</v>
      </c>
      <c r="S838" s="40">
        <f>VLOOKUP(E838,品牌型号对应工厂型号!A:E,5,0)</f>
        <v>10</v>
      </c>
      <c r="T838" s="38" t="str">
        <f>VLOOKUP(E838,品牌型号对应工厂型号!A:I,9,0)</f>
        <v>111:2.0mil UGGN-70(ZYF-70)</v>
      </c>
      <c r="V838" s="41" t="str">
        <f t="shared" si="27"/>
        <v>临沂尧都 李华峰 13015328345 gd</v>
      </c>
      <c r="W838" s="42" t="str">
        <f>VLOOKUP(E838,品牌型号对应工厂型号!A:H,6)</f>
        <v>北极光</v>
      </c>
    </row>
    <row r="839" spans="1:23" s="37" customFormat="1">
      <c r="A839" s="34">
        <v>43129</v>
      </c>
      <c r="B839" s="34">
        <v>10.640976388887793</v>
      </c>
      <c r="C839" s="35" t="s">
        <v>2031</v>
      </c>
      <c r="D839" s="34" t="s">
        <v>2143</v>
      </c>
      <c r="E839" s="35" t="s">
        <v>151</v>
      </c>
      <c r="F839" s="34" t="s">
        <v>91</v>
      </c>
      <c r="G839" s="70">
        <v>1.524</v>
      </c>
      <c r="H839" s="34" t="s">
        <v>131</v>
      </c>
      <c r="I839" s="36" t="s">
        <v>50</v>
      </c>
      <c r="J839" s="70">
        <v>45.72</v>
      </c>
      <c r="K839" s="37" t="s">
        <v>2144</v>
      </c>
      <c r="L839" s="37" t="s">
        <v>95</v>
      </c>
      <c r="M839" s="70">
        <v>30</v>
      </c>
      <c r="N839" s="37" t="s">
        <v>59</v>
      </c>
      <c r="O839" s="37" t="s">
        <v>2034</v>
      </c>
      <c r="P839" s="38" t="str">
        <f>VLOOKUP(E839,品牌型号对应工厂型号!A:C,2,0)</f>
        <v>2.0mil RUGY-70（ZYF-70）</v>
      </c>
      <c r="Q839" s="38" t="str">
        <f>VLOOKUP(E839,品牌型号对应工厂型号!A:C,3,0)</f>
        <v>ZYF-70</v>
      </c>
      <c r="R839" s="39" t="str">
        <f t="shared" si="26"/>
        <v>S01D1698P016</v>
      </c>
      <c r="S839" s="40">
        <f>VLOOKUP(E839,品牌型号对应工厂型号!A:E,5,0)</f>
        <v>10</v>
      </c>
      <c r="T839" s="38" t="str">
        <f>VLOOKUP(E839,品牌型号对应工厂型号!A:I,9,0)</f>
        <v>111:2.0mil UGGN-70(ZYF-70)</v>
      </c>
      <c r="V839" s="41" t="str">
        <f t="shared" si="27"/>
        <v>临沂尧都 李华峰 13015328345 gd</v>
      </c>
      <c r="W839" s="42" t="str">
        <f>VLOOKUP(E839,品牌型号对应工厂型号!A:H,6)</f>
        <v>北极光</v>
      </c>
    </row>
    <row r="840" spans="1:23" s="37" customFormat="1">
      <c r="A840" s="34">
        <v>43129</v>
      </c>
      <c r="B840" s="34">
        <v>10.640976388887793</v>
      </c>
      <c r="C840" s="35" t="s">
        <v>2031</v>
      </c>
      <c r="D840" s="34" t="s">
        <v>2145</v>
      </c>
      <c r="E840" s="35" t="s">
        <v>151</v>
      </c>
      <c r="F840" s="34" t="s">
        <v>91</v>
      </c>
      <c r="G840" s="70">
        <v>1.524</v>
      </c>
      <c r="H840" s="34" t="s">
        <v>131</v>
      </c>
      <c r="I840" s="36" t="s">
        <v>50</v>
      </c>
      <c r="J840" s="70">
        <v>45.72</v>
      </c>
      <c r="K840" s="37" t="s">
        <v>2146</v>
      </c>
      <c r="L840" s="37" t="s">
        <v>95</v>
      </c>
      <c r="M840" s="70">
        <v>30</v>
      </c>
      <c r="N840" s="37" t="s">
        <v>59</v>
      </c>
      <c r="O840" s="37" t="s">
        <v>2034</v>
      </c>
      <c r="P840" s="38" t="str">
        <f>VLOOKUP(E840,品牌型号对应工厂型号!A:C,2,0)</f>
        <v>2.0mil RUGY-70（ZYF-70）</v>
      </c>
      <c r="Q840" s="38" t="str">
        <f>VLOOKUP(E840,品牌型号对应工厂型号!A:C,3,0)</f>
        <v>ZYF-70</v>
      </c>
      <c r="R840" s="39" t="str">
        <f t="shared" si="26"/>
        <v>S01D2069P014</v>
      </c>
      <c r="S840" s="40">
        <f>VLOOKUP(E840,品牌型号对应工厂型号!A:E,5,0)</f>
        <v>10</v>
      </c>
      <c r="T840" s="38" t="str">
        <f>VLOOKUP(E840,品牌型号对应工厂型号!A:I,9,0)</f>
        <v>111:2.0mil UGGN-70(ZYF-70)</v>
      </c>
      <c r="V840" s="41" t="str">
        <f t="shared" si="27"/>
        <v>临沂尧都 李华峰 13015328345 gd</v>
      </c>
      <c r="W840" s="42" t="str">
        <f>VLOOKUP(E840,品牌型号对应工厂型号!A:H,6)</f>
        <v>北极光</v>
      </c>
    </row>
    <row r="841" spans="1:23" s="37" customFormat="1">
      <c r="A841" s="34">
        <v>43129</v>
      </c>
      <c r="B841" s="34">
        <v>10.642286574075115</v>
      </c>
      <c r="C841" s="35" t="s">
        <v>2147</v>
      </c>
      <c r="D841" s="34" t="s">
        <v>2148</v>
      </c>
      <c r="E841" s="35" t="s">
        <v>2149</v>
      </c>
      <c r="F841" s="34" t="s">
        <v>2150</v>
      </c>
      <c r="G841" s="70">
        <v>1.524</v>
      </c>
      <c r="H841" s="34" t="s">
        <v>2151</v>
      </c>
      <c r="I841" s="36" t="s">
        <v>2152</v>
      </c>
      <c r="J841" s="70">
        <v>45.72</v>
      </c>
      <c r="K841" s="37" t="s">
        <v>2153</v>
      </c>
      <c r="L841" s="37" t="s">
        <v>95</v>
      </c>
      <c r="M841" s="70">
        <v>30</v>
      </c>
      <c r="N841" s="37" t="s">
        <v>59</v>
      </c>
      <c r="O841" s="37" t="s">
        <v>1930</v>
      </c>
      <c r="P841" s="38" t="str">
        <f>VLOOKUP(E841,品牌型号对应工厂型号!A:C,2,0)</f>
        <v>4.0mil DABL-35（SAF-35）</v>
      </c>
      <c r="Q841" s="38" t="str">
        <f>VLOOKUP(E841,品牌型号对应工厂型号!A:C,3,0)</f>
        <v>SAF-35</v>
      </c>
      <c r="R841" s="39" t="str">
        <f t="shared" si="26"/>
        <v>C03D1836P002R010</v>
      </c>
      <c r="S841" s="40">
        <f>VLOOKUP(E841,品牌型号对应工厂型号!A:E,5,0)</f>
        <v>5</v>
      </c>
      <c r="T841" s="38" t="str">
        <f>VLOOKUP(E841,品牌型号对应工厂型号!A:I,9,0)</f>
        <v>110:4.0mil DABL-35(SAF-35)</v>
      </c>
      <c r="V841" s="41" t="str">
        <f t="shared" si="27"/>
        <v>石家庄川革 徐万宏 13301011133 gd</v>
      </c>
      <c r="W841" s="42" t="str">
        <f>VLOOKUP(E841,品牌型号对应工厂型号!A:H,6)</f>
        <v>北极光</v>
      </c>
    </row>
    <row r="842" spans="1:23" s="37" customFormat="1">
      <c r="A842" s="34">
        <v>43129</v>
      </c>
      <c r="B842" s="34">
        <v>10.642286574075115</v>
      </c>
      <c r="C842" s="35" t="s">
        <v>2147</v>
      </c>
      <c r="D842" s="34" t="s">
        <v>2154</v>
      </c>
      <c r="E842" s="35" t="s">
        <v>2149</v>
      </c>
      <c r="F842" s="34" t="s">
        <v>2150</v>
      </c>
      <c r="G842" s="70">
        <v>1.524</v>
      </c>
      <c r="H842" s="34" t="s">
        <v>2151</v>
      </c>
      <c r="I842" s="36" t="s">
        <v>2152</v>
      </c>
      <c r="J842" s="70">
        <v>45.72</v>
      </c>
      <c r="K842" s="37" t="s">
        <v>2155</v>
      </c>
      <c r="L842" s="37" t="s">
        <v>95</v>
      </c>
      <c r="M842" s="70">
        <v>30</v>
      </c>
      <c r="N842" s="37" t="s">
        <v>59</v>
      </c>
      <c r="O842" s="37" t="s">
        <v>1930</v>
      </c>
      <c r="P842" s="38" t="str">
        <f>VLOOKUP(E842,品牌型号对应工厂型号!A:C,2,0)</f>
        <v>4.0mil DABL-35（SAF-35）</v>
      </c>
      <c r="Q842" s="38" t="str">
        <f>VLOOKUP(E842,品牌型号对应工厂型号!A:C,3,0)</f>
        <v>SAF-35</v>
      </c>
      <c r="R842" s="39" t="str">
        <f t="shared" si="26"/>
        <v>C03D1836P002R009</v>
      </c>
      <c r="S842" s="40">
        <f>VLOOKUP(E842,品牌型号对应工厂型号!A:E,5,0)</f>
        <v>5</v>
      </c>
      <c r="T842" s="38" t="str">
        <f>VLOOKUP(E842,品牌型号对应工厂型号!A:I,9,0)</f>
        <v>110:4.0mil DABL-35(SAF-35)</v>
      </c>
      <c r="V842" s="41" t="str">
        <f t="shared" si="27"/>
        <v>石家庄川革 徐万宏 13301011133 gd</v>
      </c>
      <c r="W842" s="42" t="str">
        <f>VLOOKUP(E842,品牌型号对应工厂型号!A:H,6)</f>
        <v>北极光</v>
      </c>
    </row>
    <row r="843" spans="1:23" s="37" customFormat="1">
      <c r="A843" s="34">
        <v>43129</v>
      </c>
      <c r="B843" s="34">
        <v>10.642286574075115</v>
      </c>
      <c r="C843" s="35" t="s">
        <v>2147</v>
      </c>
      <c r="D843" s="34" t="s">
        <v>2156</v>
      </c>
      <c r="E843" s="35" t="s">
        <v>2149</v>
      </c>
      <c r="F843" s="34" t="s">
        <v>2150</v>
      </c>
      <c r="G843" s="70">
        <v>1.524</v>
      </c>
      <c r="H843" s="34" t="s">
        <v>2151</v>
      </c>
      <c r="I843" s="36" t="s">
        <v>2152</v>
      </c>
      <c r="J843" s="70">
        <v>45.72</v>
      </c>
      <c r="K843" s="37" t="s">
        <v>2157</v>
      </c>
      <c r="L843" s="37" t="s">
        <v>95</v>
      </c>
      <c r="M843" s="70">
        <v>30</v>
      </c>
      <c r="N843" s="37" t="s">
        <v>59</v>
      </c>
      <c r="O843" s="37" t="s">
        <v>1930</v>
      </c>
      <c r="P843" s="38" t="str">
        <f>VLOOKUP(E843,品牌型号对应工厂型号!A:C,2,0)</f>
        <v>4.0mil DABL-35（SAF-35）</v>
      </c>
      <c r="Q843" s="38" t="str">
        <f>VLOOKUP(E843,品牌型号对应工厂型号!A:C,3,0)</f>
        <v>SAF-35</v>
      </c>
      <c r="R843" s="39" t="str">
        <f t="shared" si="26"/>
        <v>C03D1836P002R005</v>
      </c>
      <c r="S843" s="40">
        <f>VLOOKUP(E843,品牌型号对应工厂型号!A:E,5,0)</f>
        <v>5</v>
      </c>
      <c r="T843" s="38" t="str">
        <f>VLOOKUP(E843,品牌型号对应工厂型号!A:I,9,0)</f>
        <v>110:4.0mil DABL-35(SAF-35)</v>
      </c>
      <c r="V843" s="41" t="str">
        <f t="shared" si="27"/>
        <v>石家庄川革 徐万宏 13301011133 gd</v>
      </c>
      <c r="W843" s="42" t="str">
        <f>VLOOKUP(E843,品牌型号对应工厂型号!A:H,6)</f>
        <v>北极光</v>
      </c>
    </row>
    <row r="844" spans="1:23" s="37" customFormat="1">
      <c r="A844" s="34">
        <v>43129</v>
      </c>
      <c r="B844" s="34">
        <v>10.642286574075115</v>
      </c>
      <c r="C844" s="35" t="s">
        <v>2147</v>
      </c>
      <c r="D844" s="34" t="s">
        <v>2164</v>
      </c>
      <c r="E844" s="35" t="s">
        <v>139</v>
      </c>
      <c r="F844" s="34" t="s">
        <v>94</v>
      </c>
      <c r="G844" s="70">
        <v>0.91400000000000003</v>
      </c>
      <c r="H844" s="34" t="s">
        <v>2165</v>
      </c>
      <c r="I844" s="36" t="s">
        <v>140</v>
      </c>
      <c r="J844" s="70">
        <v>27.42</v>
      </c>
      <c r="K844" s="37" t="s">
        <v>2166</v>
      </c>
      <c r="L844" s="37" t="s">
        <v>95</v>
      </c>
      <c r="M844" s="70">
        <v>30</v>
      </c>
      <c r="N844" s="37" t="s">
        <v>59</v>
      </c>
      <c r="O844" s="37" t="s">
        <v>1930</v>
      </c>
      <c r="P844" s="38" t="str">
        <f>VLOOKUP(E844,品牌型号对应工厂型号!A:C,2,0)</f>
        <v>3.0mil PFGP-70（K-70S极致系列短装）</v>
      </c>
      <c r="Q844" s="38" t="str">
        <f>VLOOKUP(E844,品牌型号对应工厂型号!A:C,3,0)</f>
        <v>K-70S(极致系列短装）</v>
      </c>
      <c r="R844" s="39" t="str">
        <f t="shared" si="26"/>
        <v>D10D2395P002</v>
      </c>
      <c r="S844" s="40">
        <f>VLOOKUP(E844,品牌型号对应工厂型号!A:E,5,0)</f>
        <v>10</v>
      </c>
      <c r="T844" s="38" t="str">
        <f>VLOOKUP(E844,品牌型号对应工厂型号!A:I,9,0)</f>
        <v>129:3.0mil EXGR-70(K-70S）</v>
      </c>
      <c r="V844" s="41" t="str">
        <f t="shared" si="27"/>
        <v>石家庄川革 徐万宏 13301011133 gd</v>
      </c>
      <c r="W844" s="42" t="str">
        <f>VLOOKUP(E844,品牌型号对应工厂型号!A:H,6)</f>
        <v>北极光</v>
      </c>
    </row>
    <row r="845" spans="1:23" s="37" customFormat="1">
      <c r="A845" s="34">
        <v>43129</v>
      </c>
      <c r="B845" s="34">
        <v>10.642286574075115</v>
      </c>
      <c r="C845" s="35" t="s">
        <v>2147</v>
      </c>
      <c r="D845" s="34" t="s">
        <v>2167</v>
      </c>
      <c r="E845" s="35" t="s">
        <v>144</v>
      </c>
      <c r="F845" s="34" t="s">
        <v>91</v>
      </c>
      <c r="G845" s="70">
        <v>1.524</v>
      </c>
      <c r="H845" s="34" t="s">
        <v>65</v>
      </c>
      <c r="I845" s="36" t="s">
        <v>120</v>
      </c>
      <c r="J845" s="70">
        <v>45.72</v>
      </c>
      <c r="K845" s="37" t="s">
        <v>2168</v>
      </c>
      <c r="L845" s="37" t="s">
        <v>95</v>
      </c>
      <c r="M845" s="70">
        <v>30</v>
      </c>
      <c r="N845" s="37" t="s">
        <v>59</v>
      </c>
      <c r="O845" s="37" t="s">
        <v>1930</v>
      </c>
      <c r="P845" s="38" t="str">
        <f>VLOOKUP(E845,品牌型号对应工厂型号!A:C,2,0)</f>
        <v>2.0mil EXGR-70（C-75）</v>
      </c>
      <c r="Q845" s="38" t="str">
        <f>VLOOKUP(E845,品牌型号对应工厂型号!A:C,3,0)</f>
        <v>C-75</v>
      </c>
      <c r="R845" s="39" t="str">
        <f t="shared" si="26"/>
        <v>B04D2203P003</v>
      </c>
      <c r="S845" s="40">
        <f>VLOOKUP(E845,品牌型号对应工厂型号!A:E,5,0)</f>
        <v>10</v>
      </c>
      <c r="T845" s="38" t="str">
        <f>VLOOKUP(E845,品牌型号对应工厂型号!A:I,9,0)</f>
        <v>156:EXGR-70 2.0mil（C-75）</v>
      </c>
      <c r="V845" s="41" t="str">
        <f t="shared" si="27"/>
        <v>石家庄川革 徐万宏 13301011133 gd</v>
      </c>
      <c r="W845" s="42" t="str">
        <f>VLOOKUP(E845,品牌型号对应工厂型号!A:H,6)</f>
        <v>北极光</v>
      </c>
    </row>
    <row r="846" spans="1:23" s="37" customFormat="1">
      <c r="A846" s="34">
        <v>43129</v>
      </c>
      <c r="B846" s="34">
        <v>10.642286574075115</v>
      </c>
      <c r="C846" s="35" t="s">
        <v>2147</v>
      </c>
      <c r="D846" s="34" t="s">
        <v>2169</v>
      </c>
      <c r="E846" s="35" t="s">
        <v>144</v>
      </c>
      <c r="F846" s="34" t="s">
        <v>91</v>
      </c>
      <c r="G846" s="70">
        <v>1.524</v>
      </c>
      <c r="H846" s="34" t="s">
        <v>65</v>
      </c>
      <c r="I846" s="36" t="s">
        <v>120</v>
      </c>
      <c r="J846" s="70">
        <v>45.72</v>
      </c>
      <c r="K846" s="37" t="s">
        <v>2170</v>
      </c>
      <c r="L846" s="37" t="s">
        <v>95</v>
      </c>
      <c r="M846" s="70">
        <v>30</v>
      </c>
      <c r="N846" s="37" t="s">
        <v>59</v>
      </c>
      <c r="O846" s="37" t="s">
        <v>1930</v>
      </c>
      <c r="P846" s="38" t="str">
        <f>VLOOKUP(E846,品牌型号对应工厂型号!A:C,2,0)</f>
        <v>2.0mil EXGR-70（C-75）</v>
      </c>
      <c r="Q846" s="38" t="str">
        <f>VLOOKUP(E846,品牌型号对应工厂型号!A:C,3,0)</f>
        <v>C-75</v>
      </c>
      <c r="R846" s="39" t="str">
        <f t="shared" si="26"/>
        <v>B04D2203P016</v>
      </c>
      <c r="S846" s="40">
        <f>VLOOKUP(E846,品牌型号对应工厂型号!A:E,5,0)</f>
        <v>10</v>
      </c>
      <c r="T846" s="38" t="str">
        <f>VLOOKUP(E846,品牌型号对应工厂型号!A:I,9,0)</f>
        <v>156:EXGR-70 2.0mil（C-75）</v>
      </c>
      <c r="V846" s="41" t="str">
        <f t="shared" si="27"/>
        <v>石家庄川革 徐万宏 13301011133 gd</v>
      </c>
      <c r="W846" s="42" t="str">
        <f>VLOOKUP(E846,品牌型号对应工厂型号!A:H,6)</f>
        <v>北极光</v>
      </c>
    </row>
    <row r="847" spans="1:23" s="37" customFormat="1">
      <c r="A847" s="34">
        <v>43129</v>
      </c>
      <c r="B847" s="34">
        <v>10.642286574075115</v>
      </c>
      <c r="C847" s="35" t="s">
        <v>2147</v>
      </c>
      <c r="D847" s="34" t="s">
        <v>2171</v>
      </c>
      <c r="E847" s="35" t="s">
        <v>144</v>
      </c>
      <c r="F847" s="34" t="s">
        <v>91</v>
      </c>
      <c r="G847" s="70">
        <v>1.524</v>
      </c>
      <c r="H847" s="34" t="s">
        <v>65</v>
      </c>
      <c r="I847" s="36" t="s">
        <v>120</v>
      </c>
      <c r="J847" s="70">
        <v>45.72</v>
      </c>
      <c r="K847" s="37" t="s">
        <v>2172</v>
      </c>
      <c r="L847" s="37" t="s">
        <v>95</v>
      </c>
      <c r="M847" s="70">
        <v>30</v>
      </c>
      <c r="N847" s="37" t="s">
        <v>59</v>
      </c>
      <c r="O847" s="37" t="s">
        <v>1930</v>
      </c>
      <c r="P847" s="38" t="str">
        <f>VLOOKUP(E847,品牌型号对应工厂型号!A:C,2,0)</f>
        <v>2.0mil EXGR-70（C-75）</v>
      </c>
      <c r="Q847" s="38" t="str">
        <f>VLOOKUP(E847,品牌型号对应工厂型号!A:C,3,0)</f>
        <v>C-75</v>
      </c>
      <c r="R847" s="39" t="str">
        <f t="shared" si="26"/>
        <v>B04D2203P005</v>
      </c>
      <c r="S847" s="40">
        <f>VLOOKUP(E847,品牌型号对应工厂型号!A:E,5,0)</f>
        <v>10</v>
      </c>
      <c r="T847" s="38" t="str">
        <f>VLOOKUP(E847,品牌型号对应工厂型号!A:I,9,0)</f>
        <v>156:EXGR-70 2.0mil（C-75）</v>
      </c>
      <c r="V847" s="41" t="str">
        <f t="shared" si="27"/>
        <v>石家庄川革 徐万宏 13301011133 gd</v>
      </c>
      <c r="W847" s="42" t="str">
        <f>VLOOKUP(E847,品牌型号对应工厂型号!A:H,6)</f>
        <v>北极光</v>
      </c>
    </row>
    <row r="848" spans="1:23" s="37" customFormat="1">
      <c r="A848" s="34">
        <v>43129</v>
      </c>
      <c r="B848" s="34">
        <v>10.642286574075115</v>
      </c>
      <c r="C848" s="35" t="s">
        <v>2147</v>
      </c>
      <c r="D848" s="34" t="s">
        <v>2173</v>
      </c>
      <c r="E848" s="35" t="s">
        <v>144</v>
      </c>
      <c r="F848" s="34" t="s">
        <v>91</v>
      </c>
      <c r="G848" s="70">
        <v>1.524</v>
      </c>
      <c r="H848" s="34" t="s">
        <v>65</v>
      </c>
      <c r="I848" s="36" t="s">
        <v>120</v>
      </c>
      <c r="J848" s="70">
        <v>45.72</v>
      </c>
      <c r="K848" s="37" t="s">
        <v>2174</v>
      </c>
      <c r="L848" s="37" t="s">
        <v>95</v>
      </c>
      <c r="M848" s="70">
        <v>30</v>
      </c>
      <c r="N848" s="37" t="s">
        <v>59</v>
      </c>
      <c r="O848" s="37" t="s">
        <v>1930</v>
      </c>
      <c r="P848" s="38" t="str">
        <f>VLOOKUP(E848,品牌型号对应工厂型号!A:C,2,0)</f>
        <v>2.0mil EXGR-70（C-75）</v>
      </c>
      <c r="Q848" s="38" t="str">
        <f>VLOOKUP(E848,品牌型号对应工厂型号!A:C,3,0)</f>
        <v>C-75</v>
      </c>
      <c r="R848" s="39" t="str">
        <f t="shared" si="26"/>
        <v>B04D2006P003R011</v>
      </c>
      <c r="S848" s="40">
        <f>VLOOKUP(E848,品牌型号对应工厂型号!A:E,5,0)</f>
        <v>10</v>
      </c>
      <c r="T848" s="38" t="str">
        <f>VLOOKUP(E848,品牌型号对应工厂型号!A:I,9,0)</f>
        <v>156:EXGR-70 2.0mil（C-75）</v>
      </c>
      <c r="V848" s="41" t="str">
        <f t="shared" si="27"/>
        <v>石家庄川革 徐万宏 13301011133 gd</v>
      </c>
      <c r="W848" s="42" t="str">
        <f>VLOOKUP(E848,品牌型号对应工厂型号!A:H,6)</f>
        <v>北极光</v>
      </c>
    </row>
    <row r="849" spans="1:23" s="37" customFormat="1">
      <c r="A849" s="34">
        <v>43129</v>
      </c>
      <c r="B849" s="34">
        <v>10.643276041664649</v>
      </c>
      <c r="C849" s="35" t="s">
        <v>2175</v>
      </c>
      <c r="D849" s="34" t="s">
        <v>2176</v>
      </c>
      <c r="E849" s="35" t="s">
        <v>45</v>
      </c>
      <c r="F849" s="34" t="s">
        <v>90</v>
      </c>
      <c r="G849" s="70">
        <v>1.524</v>
      </c>
      <c r="H849" s="34" t="s">
        <v>61</v>
      </c>
      <c r="I849" s="36" t="s">
        <v>46</v>
      </c>
      <c r="J849" s="70">
        <v>45.72</v>
      </c>
      <c r="K849" s="37" t="s">
        <v>2177</v>
      </c>
      <c r="L849" s="37" t="s">
        <v>95</v>
      </c>
      <c r="M849" s="70">
        <v>30</v>
      </c>
      <c r="N849" s="37" t="s">
        <v>59</v>
      </c>
      <c r="O849" s="37" t="s">
        <v>2178</v>
      </c>
      <c r="P849" s="38" t="str">
        <f>VLOOKUP(E849,品牌型号对应工厂型号!A:C,2,0)</f>
        <v>1.5mil EASL-70（G-70)</v>
      </c>
      <c r="Q849" s="38" t="str">
        <f>VLOOKUP(E849,品牌型号对应工厂型号!A:C,3,0)</f>
        <v>G-70</v>
      </c>
      <c r="R849" s="39" t="str">
        <f t="shared" si="26"/>
        <v>S01N2294P028</v>
      </c>
      <c r="S849" s="40">
        <f>VLOOKUP(E849,品牌型号对应工厂型号!A:E,5,0)</f>
        <v>5</v>
      </c>
      <c r="T849" s="38" t="str">
        <f>VLOOKUP(E849,品牌型号对应工厂型号!A:I,9,0)</f>
        <v>98:1.5mil EASL-70(G-70)</v>
      </c>
      <c r="V849" s="41" t="str">
        <f t="shared" si="27"/>
        <v>广州蔚博 何铨太 13929700711 gd</v>
      </c>
      <c r="W849" s="42" t="str">
        <f>VLOOKUP(E849,品牌型号对应工厂型号!A:H,6)</f>
        <v>北极光</v>
      </c>
    </row>
    <row r="850" spans="1:23" s="37" customFormat="1">
      <c r="A850" s="34">
        <v>43129</v>
      </c>
      <c r="B850" s="34">
        <v>10.643276041664649</v>
      </c>
      <c r="C850" s="35" t="s">
        <v>2175</v>
      </c>
      <c r="D850" s="34" t="s">
        <v>2179</v>
      </c>
      <c r="E850" s="35" t="s">
        <v>45</v>
      </c>
      <c r="F850" s="34" t="s">
        <v>90</v>
      </c>
      <c r="G850" s="70">
        <v>1.524</v>
      </c>
      <c r="H850" s="34" t="s">
        <v>61</v>
      </c>
      <c r="I850" s="36" t="s">
        <v>46</v>
      </c>
      <c r="J850" s="70">
        <v>45.72</v>
      </c>
      <c r="K850" s="37" t="s">
        <v>2180</v>
      </c>
      <c r="L850" s="37" t="s">
        <v>95</v>
      </c>
      <c r="M850" s="70">
        <v>30</v>
      </c>
      <c r="N850" s="37" t="s">
        <v>59</v>
      </c>
      <c r="O850" s="37" t="s">
        <v>2178</v>
      </c>
      <c r="P850" s="38" t="str">
        <f>VLOOKUP(E850,品牌型号对应工厂型号!A:C,2,0)</f>
        <v>1.5mil EASL-70（G-70)</v>
      </c>
      <c r="Q850" s="38" t="str">
        <f>VLOOKUP(E850,品牌型号对应工厂型号!A:C,3,0)</f>
        <v>G-70</v>
      </c>
      <c r="R850" s="39" t="str">
        <f t="shared" si="26"/>
        <v>S01N3613P001</v>
      </c>
      <c r="S850" s="40">
        <f>VLOOKUP(E850,品牌型号对应工厂型号!A:E,5,0)</f>
        <v>5</v>
      </c>
      <c r="T850" s="38" t="str">
        <f>VLOOKUP(E850,品牌型号对应工厂型号!A:I,9,0)</f>
        <v>98:1.5mil EASL-70(G-70)</v>
      </c>
      <c r="V850" s="41" t="str">
        <f t="shared" si="27"/>
        <v>广州蔚博 何铨太 13929700711 gd</v>
      </c>
      <c r="W850" s="42" t="str">
        <f>VLOOKUP(E850,品牌型号对应工厂型号!A:H,6)</f>
        <v>北极光</v>
      </c>
    </row>
    <row r="851" spans="1:23" s="37" customFormat="1">
      <c r="A851" s="34">
        <v>43129</v>
      </c>
      <c r="B851" s="34">
        <v>10.643276041664649</v>
      </c>
      <c r="C851" s="35" t="s">
        <v>2175</v>
      </c>
      <c r="D851" s="34" t="s">
        <v>2181</v>
      </c>
      <c r="E851" s="35" t="s">
        <v>661</v>
      </c>
      <c r="F851" s="34" t="s">
        <v>96</v>
      </c>
      <c r="G851" s="70">
        <v>1.524</v>
      </c>
      <c r="H851" s="34" t="s">
        <v>126</v>
      </c>
      <c r="I851" s="36" t="s">
        <v>44</v>
      </c>
      <c r="J851" s="70">
        <v>45.72</v>
      </c>
      <c r="K851" s="37" t="s">
        <v>2182</v>
      </c>
      <c r="L851" s="37" t="s">
        <v>95</v>
      </c>
      <c r="M851" s="70">
        <v>30</v>
      </c>
      <c r="N851" s="37" t="s">
        <v>59</v>
      </c>
      <c r="O851" s="37" t="s">
        <v>2178</v>
      </c>
      <c r="P851" s="38" t="str">
        <f>VLOOKUP(E851,品牌型号对应工厂型号!A:C,2,0)</f>
        <v>1.5mil DABL-20（G-15)</v>
      </c>
      <c r="Q851" s="38" t="str">
        <f>VLOOKUP(E851,品牌型号对应工厂型号!A:C,3,0)</f>
        <v>G-15</v>
      </c>
      <c r="R851" s="39" t="str">
        <f t="shared" si="26"/>
        <v>S01D3008P052</v>
      </c>
      <c r="S851" s="40">
        <f>VLOOKUP(E851,品牌型号对应工厂型号!A:E,5,0)</f>
        <v>5</v>
      </c>
      <c r="T851" s="38" t="str">
        <f>VLOOKUP(E851,品牌型号对应工厂型号!A:I,9,0)</f>
        <v>99:1.5mil DABL-10(G-15)</v>
      </c>
      <c r="V851" s="41" t="str">
        <f t="shared" si="27"/>
        <v>广州蔚博 何铨太 13929700711 gd</v>
      </c>
      <c r="W851" s="42" t="str">
        <f>VLOOKUP(E851,品牌型号对应工厂型号!A:H,6)</f>
        <v>北极光</v>
      </c>
    </row>
    <row r="852" spans="1:23" s="37" customFormat="1">
      <c r="A852" s="34">
        <v>43130</v>
      </c>
      <c r="B852" s="34">
        <v>9.6442670138858375</v>
      </c>
      <c r="C852" s="35" t="s">
        <v>2183</v>
      </c>
      <c r="D852" s="34" t="s">
        <v>2184</v>
      </c>
      <c r="E852" s="35" t="s">
        <v>69</v>
      </c>
      <c r="F852" s="34" t="s">
        <v>93</v>
      </c>
      <c r="G852" s="70">
        <v>1.524</v>
      </c>
      <c r="H852" s="34" t="s">
        <v>66</v>
      </c>
      <c r="I852" s="36" t="s">
        <v>70</v>
      </c>
      <c r="J852" s="70">
        <v>45.72</v>
      </c>
      <c r="K852" s="37" t="s">
        <v>2185</v>
      </c>
      <c r="L852" s="37" t="s">
        <v>95</v>
      </c>
      <c r="M852" s="70">
        <v>30</v>
      </c>
      <c r="N852" s="37" t="s">
        <v>59</v>
      </c>
      <c r="O852" s="37" t="s">
        <v>2186</v>
      </c>
      <c r="P852" s="38" t="str">
        <f>VLOOKUP(E852,品牌型号对应工厂型号!A:C,2,0)</f>
        <v>2.0mil DTBL-10（H-10）</v>
      </c>
      <c r="Q852" s="38" t="str">
        <f>VLOOKUP(E852,品牌型号对应工厂型号!A:C,3,0)</f>
        <v>H-10</v>
      </c>
      <c r="R852" s="39" t="str">
        <f t="shared" si="26"/>
        <v>C06D2286P002R014</v>
      </c>
      <c r="S852" s="40">
        <f>VLOOKUP(E852,品牌型号对应工厂型号!A:E,5,0)</f>
        <v>8</v>
      </c>
      <c r="T852" s="38" t="str">
        <f>VLOOKUP(E852,品牌型号对应工厂型号!A:I,9,0)</f>
        <v>96:2.0mil DTBL-10(H-10)</v>
      </c>
      <c r="V852" s="41" t="str">
        <f t="shared" si="27"/>
        <v>云南力魔 马杰 13888888581 gd</v>
      </c>
      <c r="W852" s="42" t="str">
        <f>VLOOKUP(E852,品牌型号对应工厂型号!A:H,6)</f>
        <v>北极光</v>
      </c>
    </row>
    <row r="853" spans="1:23" s="37" customFormat="1">
      <c r="A853" s="34">
        <v>43130</v>
      </c>
      <c r="B853" s="34">
        <v>9.6442670138858375</v>
      </c>
      <c r="C853" s="35" t="s">
        <v>2183</v>
      </c>
      <c r="D853" s="34" t="s">
        <v>2187</v>
      </c>
      <c r="E853" s="35" t="s">
        <v>69</v>
      </c>
      <c r="F853" s="34" t="s">
        <v>93</v>
      </c>
      <c r="G853" s="70">
        <v>1.524</v>
      </c>
      <c r="H853" s="34" t="s">
        <v>66</v>
      </c>
      <c r="I853" s="36" t="s">
        <v>70</v>
      </c>
      <c r="J853" s="70">
        <v>45.72</v>
      </c>
      <c r="K853" s="37" t="s">
        <v>2188</v>
      </c>
      <c r="L853" s="37" t="s">
        <v>95</v>
      </c>
      <c r="M853" s="70">
        <v>30</v>
      </c>
      <c r="N853" s="37" t="s">
        <v>59</v>
      </c>
      <c r="O853" s="37" t="s">
        <v>2186</v>
      </c>
      <c r="P853" s="38" t="str">
        <f>VLOOKUP(E853,品牌型号对应工厂型号!A:C,2,0)</f>
        <v>2.0mil DTBL-10（H-10）</v>
      </c>
      <c r="Q853" s="38" t="str">
        <f>VLOOKUP(E853,品牌型号对应工厂型号!A:C,3,0)</f>
        <v>H-10</v>
      </c>
      <c r="R853" s="39" t="str">
        <f t="shared" si="26"/>
        <v>C06D2286P002R013</v>
      </c>
      <c r="S853" s="40">
        <f>VLOOKUP(E853,品牌型号对应工厂型号!A:E,5,0)</f>
        <v>8</v>
      </c>
      <c r="T853" s="38" t="str">
        <f>VLOOKUP(E853,品牌型号对应工厂型号!A:I,9,0)</f>
        <v>96:2.0mil DTBL-10(H-10)</v>
      </c>
      <c r="V853" s="41" t="str">
        <f t="shared" si="27"/>
        <v>云南力魔 马杰 13888888581 gd</v>
      </c>
      <c r="W853" s="42" t="str">
        <f>VLOOKUP(E853,品牌型号对应工厂型号!A:H,6)</f>
        <v>北极光</v>
      </c>
    </row>
    <row r="854" spans="1:23" s="37" customFormat="1">
      <c r="A854" s="34">
        <v>43130</v>
      </c>
      <c r="B854" s="34">
        <v>9.6442670138858375</v>
      </c>
      <c r="C854" s="35" t="s">
        <v>2183</v>
      </c>
      <c r="D854" s="34" t="s">
        <v>2189</v>
      </c>
      <c r="E854" s="35" t="s">
        <v>69</v>
      </c>
      <c r="F854" s="34" t="s">
        <v>93</v>
      </c>
      <c r="G854" s="70">
        <v>1.524</v>
      </c>
      <c r="H854" s="34" t="s">
        <v>66</v>
      </c>
      <c r="I854" s="36" t="s">
        <v>70</v>
      </c>
      <c r="J854" s="70">
        <v>45.72</v>
      </c>
      <c r="K854" s="37" t="s">
        <v>2190</v>
      </c>
      <c r="L854" s="37" t="s">
        <v>95</v>
      </c>
      <c r="M854" s="70">
        <v>30</v>
      </c>
      <c r="N854" s="37" t="s">
        <v>59</v>
      </c>
      <c r="O854" s="37" t="s">
        <v>2186</v>
      </c>
      <c r="P854" s="38" t="str">
        <f>VLOOKUP(E854,品牌型号对应工厂型号!A:C,2,0)</f>
        <v>2.0mil DTBL-10（H-10）</v>
      </c>
      <c r="Q854" s="38" t="str">
        <f>VLOOKUP(E854,品牌型号对应工厂型号!A:C,3,0)</f>
        <v>H-10</v>
      </c>
      <c r="R854" s="39" t="str">
        <f t="shared" si="26"/>
        <v>C06D2288P002R007</v>
      </c>
      <c r="S854" s="40">
        <f>VLOOKUP(E854,品牌型号对应工厂型号!A:E,5,0)</f>
        <v>8</v>
      </c>
      <c r="T854" s="38" t="str">
        <f>VLOOKUP(E854,品牌型号对应工厂型号!A:I,9,0)</f>
        <v>96:2.0mil DTBL-10(H-10)</v>
      </c>
      <c r="V854" s="41" t="str">
        <f t="shared" si="27"/>
        <v>云南力魔 马杰 13888888581 gd</v>
      </c>
      <c r="W854" s="42" t="str">
        <f>VLOOKUP(E854,品牌型号对应工厂型号!A:H,6)</f>
        <v>北极光</v>
      </c>
    </row>
    <row r="855" spans="1:23" s="37" customFormat="1">
      <c r="A855" s="34">
        <v>43130</v>
      </c>
      <c r="B855" s="34">
        <v>9.6442670138858375</v>
      </c>
      <c r="C855" s="35" t="s">
        <v>2183</v>
      </c>
      <c r="D855" s="34" t="s">
        <v>2191</v>
      </c>
      <c r="E855" s="35" t="s">
        <v>69</v>
      </c>
      <c r="F855" s="34" t="s">
        <v>93</v>
      </c>
      <c r="G855" s="70">
        <v>1.524</v>
      </c>
      <c r="H855" s="34" t="s">
        <v>66</v>
      </c>
      <c r="I855" s="36" t="s">
        <v>70</v>
      </c>
      <c r="J855" s="70">
        <v>45.72</v>
      </c>
      <c r="K855" s="37" t="s">
        <v>2192</v>
      </c>
      <c r="L855" s="37" t="s">
        <v>95</v>
      </c>
      <c r="M855" s="70">
        <v>30</v>
      </c>
      <c r="N855" s="37" t="s">
        <v>59</v>
      </c>
      <c r="O855" s="37" t="s">
        <v>2186</v>
      </c>
      <c r="P855" s="38" t="str">
        <f>VLOOKUP(E855,品牌型号对应工厂型号!A:C,2,0)</f>
        <v>2.0mil DTBL-10（H-10）</v>
      </c>
      <c r="Q855" s="38" t="str">
        <f>VLOOKUP(E855,品牌型号对应工厂型号!A:C,3,0)</f>
        <v>H-10</v>
      </c>
      <c r="R855" s="39" t="str">
        <f t="shared" si="26"/>
        <v>C06D2288P002R008</v>
      </c>
      <c r="S855" s="40">
        <f>VLOOKUP(E855,品牌型号对应工厂型号!A:E,5,0)</f>
        <v>8</v>
      </c>
      <c r="T855" s="38" t="str">
        <f>VLOOKUP(E855,品牌型号对应工厂型号!A:I,9,0)</f>
        <v>96:2.0mil DTBL-10(H-10)</v>
      </c>
      <c r="V855" s="41" t="str">
        <f t="shared" si="27"/>
        <v>云南力魔 马杰 13888888581 gd</v>
      </c>
      <c r="W855" s="42" t="str">
        <f>VLOOKUP(E855,品牌型号对应工厂型号!A:H,6)</f>
        <v>北极光</v>
      </c>
    </row>
    <row r="856" spans="1:23" s="37" customFormat="1">
      <c r="A856" s="34">
        <v>43130</v>
      </c>
      <c r="B856" s="34">
        <v>9.6442670138858375</v>
      </c>
      <c r="C856" s="35" t="s">
        <v>2183</v>
      </c>
      <c r="D856" s="34" t="s">
        <v>2193</v>
      </c>
      <c r="E856" s="35" t="s">
        <v>69</v>
      </c>
      <c r="F856" s="34" t="s">
        <v>93</v>
      </c>
      <c r="G856" s="70">
        <v>1.524</v>
      </c>
      <c r="H856" s="34" t="s">
        <v>66</v>
      </c>
      <c r="I856" s="36" t="s">
        <v>70</v>
      </c>
      <c r="J856" s="70">
        <v>45.72</v>
      </c>
      <c r="K856" s="37" t="s">
        <v>2194</v>
      </c>
      <c r="L856" s="37" t="s">
        <v>95</v>
      </c>
      <c r="M856" s="70">
        <v>30</v>
      </c>
      <c r="N856" s="37" t="s">
        <v>59</v>
      </c>
      <c r="O856" s="37" t="s">
        <v>2186</v>
      </c>
      <c r="P856" s="38" t="str">
        <f>VLOOKUP(E856,品牌型号对应工厂型号!A:C,2,0)</f>
        <v>2.0mil DTBL-10（H-10）</v>
      </c>
      <c r="Q856" s="38" t="str">
        <f>VLOOKUP(E856,品牌型号对应工厂型号!A:C,3,0)</f>
        <v>H-10</v>
      </c>
      <c r="R856" s="39" t="str">
        <f t="shared" si="26"/>
        <v>C06D2288P002R009</v>
      </c>
      <c r="S856" s="40">
        <f>VLOOKUP(E856,品牌型号对应工厂型号!A:E,5,0)</f>
        <v>8</v>
      </c>
      <c r="T856" s="38" t="str">
        <f>VLOOKUP(E856,品牌型号对应工厂型号!A:I,9,0)</f>
        <v>96:2.0mil DTBL-10(H-10)</v>
      </c>
      <c r="V856" s="41" t="str">
        <f t="shared" si="27"/>
        <v>云南力魔 马杰 13888888581 gd</v>
      </c>
      <c r="W856" s="42" t="str">
        <f>VLOOKUP(E856,品牌型号对应工厂型号!A:H,6)</f>
        <v>北极光</v>
      </c>
    </row>
    <row r="857" spans="1:23" s="37" customFormat="1">
      <c r="A857" s="34">
        <v>43130</v>
      </c>
      <c r="B857" s="34">
        <v>9.6442670138858375</v>
      </c>
      <c r="C857" s="35" t="s">
        <v>2183</v>
      </c>
      <c r="D857" s="34" t="s">
        <v>2195</v>
      </c>
      <c r="E857" s="35" t="s">
        <v>69</v>
      </c>
      <c r="F857" s="34" t="s">
        <v>93</v>
      </c>
      <c r="G857" s="70">
        <v>1.524</v>
      </c>
      <c r="H857" s="34" t="s">
        <v>66</v>
      </c>
      <c r="I857" s="36" t="s">
        <v>70</v>
      </c>
      <c r="J857" s="70">
        <v>45.72</v>
      </c>
      <c r="K857" s="37" t="s">
        <v>2196</v>
      </c>
      <c r="L857" s="37" t="s">
        <v>95</v>
      </c>
      <c r="M857" s="70">
        <v>30</v>
      </c>
      <c r="N857" s="37" t="s">
        <v>59</v>
      </c>
      <c r="O857" s="37" t="s">
        <v>2186</v>
      </c>
      <c r="P857" s="38" t="str">
        <f>VLOOKUP(E857,品牌型号对应工厂型号!A:C,2,0)</f>
        <v>2.0mil DTBL-10（H-10）</v>
      </c>
      <c r="Q857" s="38" t="str">
        <f>VLOOKUP(E857,品牌型号对应工厂型号!A:C,3,0)</f>
        <v>H-10</v>
      </c>
      <c r="R857" s="39" t="str">
        <f t="shared" si="26"/>
        <v>C06D2286P002R018</v>
      </c>
      <c r="S857" s="40">
        <f>VLOOKUP(E857,品牌型号对应工厂型号!A:E,5,0)</f>
        <v>8</v>
      </c>
      <c r="T857" s="38" t="str">
        <f>VLOOKUP(E857,品牌型号对应工厂型号!A:I,9,0)</f>
        <v>96:2.0mil DTBL-10(H-10)</v>
      </c>
      <c r="V857" s="41" t="str">
        <f t="shared" si="27"/>
        <v>云南力魔 马杰 13888888581 gd</v>
      </c>
      <c r="W857" s="42" t="str">
        <f>VLOOKUP(E857,品牌型号对应工厂型号!A:H,6)</f>
        <v>北极光</v>
      </c>
    </row>
    <row r="858" spans="1:23" s="37" customFormat="1">
      <c r="A858" s="34">
        <v>43130</v>
      </c>
      <c r="B858" s="34">
        <v>9.6442670138858375</v>
      </c>
      <c r="C858" s="35" t="s">
        <v>2183</v>
      </c>
      <c r="D858" s="34" t="s">
        <v>2197</v>
      </c>
      <c r="E858" s="35" t="s">
        <v>69</v>
      </c>
      <c r="F858" s="34" t="s">
        <v>93</v>
      </c>
      <c r="G858" s="70">
        <v>1.524</v>
      </c>
      <c r="H858" s="34" t="s">
        <v>66</v>
      </c>
      <c r="I858" s="36" t="s">
        <v>70</v>
      </c>
      <c r="J858" s="70">
        <v>45.72</v>
      </c>
      <c r="K858" s="37" t="s">
        <v>2198</v>
      </c>
      <c r="L858" s="37" t="s">
        <v>95</v>
      </c>
      <c r="M858" s="70">
        <v>30</v>
      </c>
      <c r="N858" s="37" t="s">
        <v>59</v>
      </c>
      <c r="O858" s="37" t="s">
        <v>2186</v>
      </c>
      <c r="P858" s="38" t="str">
        <f>VLOOKUP(E858,品牌型号对应工厂型号!A:C,2,0)</f>
        <v>2.0mil DTBL-10（H-10）</v>
      </c>
      <c r="Q858" s="38" t="str">
        <f>VLOOKUP(E858,品牌型号对应工厂型号!A:C,3,0)</f>
        <v>H-10</v>
      </c>
      <c r="R858" s="39" t="str">
        <f t="shared" si="26"/>
        <v>C06D2286P002R020</v>
      </c>
      <c r="S858" s="40">
        <f>VLOOKUP(E858,品牌型号对应工厂型号!A:E,5,0)</f>
        <v>8</v>
      </c>
      <c r="T858" s="38" t="str">
        <f>VLOOKUP(E858,品牌型号对应工厂型号!A:I,9,0)</f>
        <v>96:2.0mil DTBL-10(H-10)</v>
      </c>
      <c r="V858" s="41" t="str">
        <f t="shared" si="27"/>
        <v>云南力魔 马杰 13888888581 gd</v>
      </c>
      <c r="W858" s="42" t="str">
        <f>VLOOKUP(E858,品牌型号对应工厂型号!A:H,6)</f>
        <v>北极光</v>
      </c>
    </row>
    <row r="859" spans="1:23" s="37" customFormat="1">
      <c r="A859" s="34">
        <v>43130</v>
      </c>
      <c r="B859" s="34">
        <v>9.6442670138858375</v>
      </c>
      <c r="C859" s="35" t="s">
        <v>2183</v>
      </c>
      <c r="D859" s="34" t="s">
        <v>2199</v>
      </c>
      <c r="E859" s="35" t="s">
        <v>661</v>
      </c>
      <c r="F859" s="34" t="s">
        <v>96</v>
      </c>
      <c r="G859" s="70">
        <v>1.524</v>
      </c>
      <c r="H859" s="34" t="s">
        <v>126</v>
      </c>
      <c r="I859" s="36" t="s">
        <v>44</v>
      </c>
      <c r="J859" s="70">
        <v>45.72</v>
      </c>
      <c r="K859" s="37" t="s">
        <v>2200</v>
      </c>
      <c r="L859" s="37" t="s">
        <v>95</v>
      </c>
      <c r="M859" s="70">
        <v>30</v>
      </c>
      <c r="N859" s="37" t="s">
        <v>59</v>
      </c>
      <c r="O859" s="37" t="s">
        <v>2186</v>
      </c>
      <c r="P859" s="38" t="str">
        <f>VLOOKUP(E859,品牌型号对应工厂型号!A:C,2,0)</f>
        <v>1.5mil DABL-20（G-15)</v>
      </c>
      <c r="Q859" s="38" t="str">
        <f>VLOOKUP(E859,品牌型号对应工厂型号!A:C,3,0)</f>
        <v>G-15</v>
      </c>
      <c r="R859" s="39" t="str">
        <f t="shared" si="26"/>
        <v>S01D3008P047</v>
      </c>
      <c r="S859" s="40">
        <f>VLOOKUP(E859,品牌型号对应工厂型号!A:E,5,0)</f>
        <v>5</v>
      </c>
      <c r="T859" s="38" t="str">
        <f>VLOOKUP(E859,品牌型号对应工厂型号!A:I,9,0)</f>
        <v>99:1.5mil DABL-10(G-15)</v>
      </c>
      <c r="V859" s="41" t="str">
        <f t="shared" si="27"/>
        <v>云南力魔 马杰 13888888581 gd</v>
      </c>
      <c r="W859" s="42" t="str">
        <f>VLOOKUP(E859,品牌型号对应工厂型号!A:H,6)</f>
        <v>北极光</v>
      </c>
    </row>
    <row r="860" spans="1:23" s="37" customFormat="1">
      <c r="A860" s="34">
        <v>43130</v>
      </c>
      <c r="B860" s="34">
        <v>9.6442670138858375</v>
      </c>
      <c r="C860" s="35" t="s">
        <v>2183</v>
      </c>
      <c r="D860" s="34" t="s">
        <v>2201</v>
      </c>
      <c r="E860" s="35" t="s">
        <v>661</v>
      </c>
      <c r="F860" s="34" t="s">
        <v>96</v>
      </c>
      <c r="G860" s="70">
        <v>1.524</v>
      </c>
      <c r="H860" s="34" t="s">
        <v>126</v>
      </c>
      <c r="I860" s="36" t="s">
        <v>44</v>
      </c>
      <c r="J860" s="70">
        <v>45.72</v>
      </c>
      <c r="K860" s="37" t="s">
        <v>2202</v>
      </c>
      <c r="L860" s="37" t="s">
        <v>95</v>
      </c>
      <c r="M860" s="70">
        <v>30</v>
      </c>
      <c r="N860" s="37" t="s">
        <v>59</v>
      </c>
      <c r="O860" s="37" t="s">
        <v>2186</v>
      </c>
      <c r="P860" s="38" t="str">
        <f>VLOOKUP(E860,品牌型号对应工厂型号!A:C,2,0)</f>
        <v>1.5mil DABL-20（G-15)</v>
      </c>
      <c r="Q860" s="38" t="str">
        <f>VLOOKUP(E860,品牌型号对应工厂型号!A:C,3,0)</f>
        <v>G-15</v>
      </c>
      <c r="R860" s="39" t="str">
        <f t="shared" si="26"/>
        <v>S01D3008P048</v>
      </c>
      <c r="S860" s="40">
        <f>VLOOKUP(E860,品牌型号对应工厂型号!A:E,5,0)</f>
        <v>5</v>
      </c>
      <c r="T860" s="38" t="str">
        <f>VLOOKUP(E860,品牌型号对应工厂型号!A:I,9,0)</f>
        <v>99:1.5mil DABL-10(G-15)</v>
      </c>
      <c r="V860" s="41" t="str">
        <f t="shared" si="27"/>
        <v>云南力魔 马杰 13888888581 gd</v>
      </c>
      <c r="W860" s="42" t="str">
        <f>VLOOKUP(E860,品牌型号对应工厂型号!A:H,6)</f>
        <v>北极光</v>
      </c>
    </row>
    <row r="861" spans="1:23" s="37" customFormat="1">
      <c r="A861" s="34">
        <v>43130</v>
      </c>
      <c r="B861" s="34">
        <v>9.6442670138858375</v>
      </c>
      <c r="C861" s="35" t="s">
        <v>2183</v>
      </c>
      <c r="D861" s="34" t="s">
        <v>2203</v>
      </c>
      <c r="E861" s="35" t="s">
        <v>661</v>
      </c>
      <c r="F861" s="34" t="s">
        <v>96</v>
      </c>
      <c r="G861" s="70">
        <v>1.524</v>
      </c>
      <c r="H861" s="34" t="s">
        <v>126</v>
      </c>
      <c r="I861" s="36" t="s">
        <v>44</v>
      </c>
      <c r="J861" s="70">
        <v>45.72</v>
      </c>
      <c r="K861" s="37" t="s">
        <v>2204</v>
      </c>
      <c r="L861" s="37" t="s">
        <v>95</v>
      </c>
      <c r="M861" s="70">
        <v>30</v>
      </c>
      <c r="N861" s="37" t="s">
        <v>59</v>
      </c>
      <c r="O861" s="37" t="s">
        <v>2186</v>
      </c>
      <c r="P861" s="38" t="str">
        <f>VLOOKUP(E861,品牌型号对应工厂型号!A:C,2,0)</f>
        <v>1.5mil DABL-20（G-15)</v>
      </c>
      <c r="Q861" s="38" t="str">
        <f>VLOOKUP(E861,品牌型号对应工厂型号!A:C,3,0)</f>
        <v>G-15</v>
      </c>
      <c r="R861" s="39" t="str">
        <f t="shared" si="26"/>
        <v>S01D3008P049</v>
      </c>
      <c r="S861" s="40">
        <f>VLOOKUP(E861,品牌型号对应工厂型号!A:E,5,0)</f>
        <v>5</v>
      </c>
      <c r="T861" s="38" t="str">
        <f>VLOOKUP(E861,品牌型号对应工厂型号!A:I,9,0)</f>
        <v>99:1.5mil DABL-10(G-15)</v>
      </c>
      <c r="V861" s="41" t="str">
        <f t="shared" si="27"/>
        <v>云南力魔 马杰 13888888581 gd</v>
      </c>
      <c r="W861" s="42" t="str">
        <f>VLOOKUP(E861,品牌型号对应工厂型号!A:H,6)</f>
        <v>北极光</v>
      </c>
    </row>
    <row r="862" spans="1:23" s="37" customFormat="1">
      <c r="A862" s="34">
        <v>43130</v>
      </c>
      <c r="B862" s="34">
        <v>9.6442670138858375</v>
      </c>
      <c r="C862" s="35" t="s">
        <v>2183</v>
      </c>
      <c r="D862" s="34" t="s">
        <v>2205</v>
      </c>
      <c r="E862" s="35" t="s">
        <v>661</v>
      </c>
      <c r="F862" s="34" t="s">
        <v>96</v>
      </c>
      <c r="G862" s="70">
        <v>1.524</v>
      </c>
      <c r="H862" s="34" t="s">
        <v>126</v>
      </c>
      <c r="I862" s="36" t="s">
        <v>44</v>
      </c>
      <c r="J862" s="70">
        <v>45.72</v>
      </c>
      <c r="K862" s="37" t="s">
        <v>2206</v>
      </c>
      <c r="L862" s="37" t="s">
        <v>95</v>
      </c>
      <c r="M862" s="70">
        <v>30</v>
      </c>
      <c r="N862" s="37" t="s">
        <v>59</v>
      </c>
      <c r="O862" s="37" t="s">
        <v>2186</v>
      </c>
      <c r="P862" s="38" t="str">
        <f>VLOOKUP(E862,品牌型号对应工厂型号!A:C,2,0)</f>
        <v>1.5mil DABL-20（G-15)</v>
      </c>
      <c r="Q862" s="38" t="str">
        <f>VLOOKUP(E862,品牌型号对应工厂型号!A:C,3,0)</f>
        <v>G-15</v>
      </c>
      <c r="R862" s="39" t="str">
        <f t="shared" si="26"/>
        <v>S01D3008P050</v>
      </c>
      <c r="S862" s="40">
        <f>VLOOKUP(E862,品牌型号对应工厂型号!A:E,5,0)</f>
        <v>5</v>
      </c>
      <c r="T862" s="38" t="str">
        <f>VLOOKUP(E862,品牌型号对应工厂型号!A:I,9,0)</f>
        <v>99:1.5mil DABL-10(G-15)</v>
      </c>
      <c r="V862" s="41" t="str">
        <f t="shared" si="27"/>
        <v>云南力魔 马杰 13888888581 gd</v>
      </c>
      <c r="W862" s="42" t="str">
        <f>VLOOKUP(E862,品牌型号对应工厂型号!A:H,6)</f>
        <v>北极光</v>
      </c>
    </row>
    <row r="863" spans="1:23" s="37" customFormat="1">
      <c r="A863" s="34">
        <v>43130</v>
      </c>
      <c r="B863" s="34">
        <v>9.6442670138858375</v>
      </c>
      <c r="C863" s="35" t="s">
        <v>2183</v>
      </c>
      <c r="D863" s="34" t="s">
        <v>2207</v>
      </c>
      <c r="E863" s="35" t="s">
        <v>661</v>
      </c>
      <c r="F863" s="34" t="s">
        <v>96</v>
      </c>
      <c r="G863" s="70">
        <v>1.524</v>
      </c>
      <c r="H863" s="34" t="s">
        <v>126</v>
      </c>
      <c r="I863" s="36" t="s">
        <v>44</v>
      </c>
      <c r="J863" s="70">
        <v>45.72</v>
      </c>
      <c r="K863" s="37" t="s">
        <v>2208</v>
      </c>
      <c r="L863" s="37" t="s">
        <v>95</v>
      </c>
      <c r="M863" s="70">
        <v>30</v>
      </c>
      <c r="N863" s="37" t="s">
        <v>59</v>
      </c>
      <c r="O863" s="37" t="s">
        <v>2186</v>
      </c>
      <c r="P863" s="38" t="str">
        <f>VLOOKUP(E863,品牌型号对应工厂型号!A:C,2,0)</f>
        <v>1.5mil DABL-20（G-15)</v>
      </c>
      <c r="Q863" s="38" t="str">
        <f>VLOOKUP(E863,品牌型号对应工厂型号!A:C,3,0)</f>
        <v>G-15</v>
      </c>
      <c r="R863" s="39" t="str">
        <f t="shared" si="26"/>
        <v>S01D3008P051</v>
      </c>
      <c r="S863" s="40">
        <f>VLOOKUP(E863,品牌型号对应工厂型号!A:E,5,0)</f>
        <v>5</v>
      </c>
      <c r="T863" s="38" t="str">
        <f>VLOOKUP(E863,品牌型号对应工厂型号!A:I,9,0)</f>
        <v>99:1.5mil DABL-10(G-15)</v>
      </c>
      <c r="V863" s="41" t="str">
        <f t="shared" si="27"/>
        <v>云南力魔 马杰 13888888581 gd</v>
      </c>
      <c r="W863" s="42" t="str">
        <f>VLOOKUP(E863,品牌型号对应工厂型号!A:H,6)</f>
        <v>北极光</v>
      </c>
    </row>
    <row r="864" spans="1:23" s="37" customFormat="1">
      <c r="A864" s="34">
        <v>43130</v>
      </c>
      <c r="B864" s="34">
        <v>9.6442670138858375</v>
      </c>
      <c r="C864" s="35" t="s">
        <v>2183</v>
      </c>
      <c r="D864" s="34" t="s">
        <v>2209</v>
      </c>
      <c r="E864" s="35" t="s">
        <v>661</v>
      </c>
      <c r="F864" s="34" t="s">
        <v>96</v>
      </c>
      <c r="G864" s="70">
        <v>1.524</v>
      </c>
      <c r="H864" s="34" t="s">
        <v>126</v>
      </c>
      <c r="I864" s="36" t="s">
        <v>44</v>
      </c>
      <c r="J864" s="70">
        <v>45.72</v>
      </c>
      <c r="K864" s="37" t="s">
        <v>2210</v>
      </c>
      <c r="L864" s="37" t="s">
        <v>95</v>
      </c>
      <c r="M864" s="70">
        <v>30</v>
      </c>
      <c r="N864" s="37" t="s">
        <v>59</v>
      </c>
      <c r="O864" s="37" t="s">
        <v>2186</v>
      </c>
      <c r="P864" s="38" t="str">
        <f>VLOOKUP(E864,品牌型号对应工厂型号!A:C,2,0)</f>
        <v>1.5mil DABL-20（G-15)</v>
      </c>
      <c r="Q864" s="38" t="str">
        <f>VLOOKUP(E864,品牌型号对应工厂型号!A:C,3,0)</f>
        <v>G-15</v>
      </c>
      <c r="R864" s="39" t="str">
        <f t="shared" si="26"/>
        <v>S01D3009P025</v>
      </c>
      <c r="S864" s="40">
        <f>VLOOKUP(E864,品牌型号对应工厂型号!A:E,5,0)</f>
        <v>5</v>
      </c>
      <c r="T864" s="38" t="str">
        <f>VLOOKUP(E864,品牌型号对应工厂型号!A:I,9,0)</f>
        <v>99:1.5mil DABL-10(G-15)</v>
      </c>
      <c r="V864" s="41" t="str">
        <f t="shared" si="27"/>
        <v>云南力魔 马杰 13888888581 gd</v>
      </c>
      <c r="W864" s="42" t="str">
        <f>VLOOKUP(E864,品牌型号对应工厂型号!A:H,6)</f>
        <v>北极光</v>
      </c>
    </row>
    <row r="865" spans="1:23" s="37" customFormat="1">
      <c r="A865" s="34">
        <v>43130</v>
      </c>
      <c r="B865" s="34">
        <v>9.6442670138858375</v>
      </c>
      <c r="C865" s="35" t="s">
        <v>2183</v>
      </c>
      <c r="D865" s="34" t="s">
        <v>2211</v>
      </c>
      <c r="E865" s="35" t="s">
        <v>69</v>
      </c>
      <c r="F865" s="34" t="s">
        <v>93</v>
      </c>
      <c r="G865" s="70">
        <v>1.524</v>
      </c>
      <c r="H865" s="34" t="s">
        <v>66</v>
      </c>
      <c r="I865" s="36" t="s">
        <v>70</v>
      </c>
      <c r="J865" s="70">
        <v>45.72</v>
      </c>
      <c r="K865" s="37" t="s">
        <v>2212</v>
      </c>
      <c r="L865" s="37" t="s">
        <v>95</v>
      </c>
      <c r="M865" s="70">
        <v>30</v>
      </c>
      <c r="N865" s="37" t="s">
        <v>59</v>
      </c>
      <c r="O865" s="37" t="s">
        <v>2186</v>
      </c>
      <c r="P865" s="38" t="str">
        <f>VLOOKUP(E865,品牌型号对应工厂型号!A:C,2,0)</f>
        <v>2.0mil DTBL-10（H-10）</v>
      </c>
      <c r="Q865" s="38" t="str">
        <f>VLOOKUP(E865,品牌型号对应工厂型号!A:C,3,0)</f>
        <v>H-10</v>
      </c>
      <c r="R865" s="39" t="str">
        <f t="shared" si="26"/>
        <v>C06D2286P002R011</v>
      </c>
      <c r="S865" s="40">
        <f>VLOOKUP(E865,品牌型号对应工厂型号!A:E,5,0)</f>
        <v>8</v>
      </c>
      <c r="T865" s="38" t="str">
        <f>VLOOKUP(E865,品牌型号对应工厂型号!A:I,9,0)</f>
        <v>96:2.0mil DTBL-10(H-10)</v>
      </c>
      <c r="V865" s="41" t="str">
        <f t="shared" si="27"/>
        <v>云南力魔 马杰 13888888581 gd</v>
      </c>
      <c r="W865" s="42" t="str">
        <f>VLOOKUP(E865,品牌型号对应工厂型号!A:H,6)</f>
        <v>北极光</v>
      </c>
    </row>
    <row r="866" spans="1:23" s="37" customFormat="1">
      <c r="A866" s="34">
        <v>43130</v>
      </c>
      <c r="B866" s="34">
        <v>9.6442670138858375</v>
      </c>
      <c r="C866" s="35" t="s">
        <v>2183</v>
      </c>
      <c r="D866" s="34" t="s">
        <v>2213</v>
      </c>
      <c r="E866" s="35" t="s">
        <v>53</v>
      </c>
      <c r="F866" s="34" t="s">
        <v>90</v>
      </c>
      <c r="G866" s="70">
        <v>1.524</v>
      </c>
      <c r="H866" s="34" t="s">
        <v>60</v>
      </c>
      <c r="I866" s="36" t="s">
        <v>55</v>
      </c>
      <c r="J866" s="70">
        <v>45.72</v>
      </c>
      <c r="K866" s="37" t="s">
        <v>2214</v>
      </c>
      <c r="L866" s="37" t="s">
        <v>95</v>
      </c>
      <c r="M866" s="70">
        <v>30</v>
      </c>
      <c r="N866" s="37" t="s">
        <v>59</v>
      </c>
      <c r="O866" s="37" t="s">
        <v>2186</v>
      </c>
      <c r="P866" s="38" t="str">
        <f>VLOOKUP(E866,品牌型号对应工厂型号!A:C,2,0)</f>
        <v>1.5mil DABL-25（G-25)</v>
      </c>
      <c r="Q866" s="38" t="str">
        <f>VLOOKUP(E866,品牌型号对应工厂型号!A:C,3,0)</f>
        <v>G-25</v>
      </c>
      <c r="R866" s="39" t="str">
        <f t="shared" si="26"/>
        <v>D11D2362P016</v>
      </c>
      <c r="S866" s="40">
        <f>VLOOKUP(E866,品牌型号对应工厂型号!A:E,5,0)</f>
        <v>5</v>
      </c>
      <c r="T866" s="38" t="str">
        <f>VLOOKUP(E866,品牌型号对应工厂型号!A:I,9,0)</f>
        <v>100:1.5mil DABL-25(G-25)</v>
      </c>
      <c r="V866" s="41" t="str">
        <f t="shared" si="27"/>
        <v>云南力魔 马杰 13888888581 gd</v>
      </c>
      <c r="W866" s="42" t="str">
        <f>VLOOKUP(E866,品牌型号对应工厂型号!A:H,6)</f>
        <v>北极光</v>
      </c>
    </row>
    <row r="867" spans="1:23" s="37" customFormat="1">
      <c r="A867" s="34">
        <v>43130</v>
      </c>
      <c r="B867" s="34">
        <v>9.6442670138858375</v>
      </c>
      <c r="C867" s="35" t="s">
        <v>2183</v>
      </c>
      <c r="D867" s="34" t="s">
        <v>2215</v>
      </c>
      <c r="E867" s="35" t="s">
        <v>53</v>
      </c>
      <c r="F867" s="34" t="s">
        <v>90</v>
      </c>
      <c r="G867" s="70">
        <v>1.524</v>
      </c>
      <c r="H867" s="34" t="s">
        <v>60</v>
      </c>
      <c r="I867" s="36" t="s">
        <v>55</v>
      </c>
      <c r="J867" s="70">
        <v>45.72</v>
      </c>
      <c r="K867" s="37" t="s">
        <v>2216</v>
      </c>
      <c r="L867" s="37" t="s">
        <v>95</v>
      </c>
      <c r="M867" s="70">
        <v>30</v>
      </c>
      <c r="N867" s="37" t="s">
        <v>59</v>
      </c>
      <c r="O867" s="37" t="s">
        <v>2186</v>
      </c>
      <c r="P867" s="38" t="str">
        <f>VLOOKUP(E867,品牌型号对应工厂型号!A:C,2,0)</f>
        <v>1.5mil DABL-25（G-25)</v>
      </c>
      <c r="Q867" s="38" t="str">
        <f>VLOOKUP(E867,品牌型号对应工厂型号!A:C,3,0)</f>
        <v>G-25</v>
      </c>
      <c r="R867" s="39" t="str">
        <f t="shared" si="26"/>
        <v>D11D2362P017</v>
      </c>
      <c r="S867" s="40">
        <f>VLOOKUP(E867,品牌型号对应工厂型号!A:E,5,0)</f>
        <v>5</v>
      </c>
      <c r="T867" s="38" t="str">
        <f>VLOOKUP(E867,品牌型号对应工厂型号!A:I,9,0)</f>
        <v>100:1.5mil DABL-25(G-25)</v>
      </c>
      <c r="V867" s="41" t="str">
        <f t="shared" si="27"/>
        <v>云南力魔 马杰 13888888581 gd</v>
      </c>
      <c r="W867" s="42" t="str">
        <f>VLOOKUP(E867,品牌型号对应工厂型号!A:H,6)</f>
        <v>北极光</v>
      </c>
    </row>
    <row r="868" spans="1:23" s="37" customFormat="1">
      <c r="A868" s="34">
        <v>43130</v>
      </c>
      <c r="B868" s="34">
        <v>9.6442670138858375</v>
      </c>
      <c r="C868" s="35" t="s">
        <v>2183</v>
      </c>
      <c r="D868" s="34" t="s">
        <v>2217</v>
      </c>
      <c r="E868" s="35" t="s">
        <v>53</v>
      </c>
      <c r="F868" s="34" t="s">
        <v>90</v>
      </c>
      <c r="G868" s="70">
        <v>1.524</v>
      </c>
      <c r="H868" s="34" t="s">
        <v>60</v>
      </c>
      <c r="I868" s="36" t="s">
        <v>55</v>
      </c>
      <c r="J868" s="70">
        <v>45.72</v>
      </c>
      <c r="K868" s="37" t="s">
        <v>2218</v>
      </c>
      <c r="L868" s="37" t="s">
        <v>95</v>
      </c>
      <c r="M868" s="70">
        <v>30</v>
      </c>
      <c r="N868" s="37" t="s">
        <v>59</v>
      </c>
      <c r="O868" s="37" t="s">
        <v>2186</v>
      </c>
      <c r="P868" s="38" t="str">
        <f>VLOOKUP(E868,品牌型号对应工厂型号!A:C,2,0)</f>
        <v>1.5mil DABL-25（G-25)</v>
      </c>
      <c r="Q868" s="38" t="str">
        <f>VLOOKUP(E868,品牌型号对应工厂型号!A:C,3,0)</f>
        <v>G-25</v>
      </c>
      <c r="R868" s="39" t="str">
        <f t="shared" si="26"/>
        <v>D11D2362P018</v>
      </c>
      <c r="S868" s="40">
        <f>VLOOKUP(E868,品牌型号对应工厂型号!A:E,5,0)</f>
        <v>5</v>
      </c>
      <c r="T868" s="38" t="str">
        <f>VLOOKUP(E868,品牌型号对应工厂型号!A:I,9,0)</f>
        <v>100:1.5mil DABL-25(G-25)</v>
      </c>
      <c r="V868" s="41" t="str">
        <f t="shared" si="27"/>
        <v>云南力魔 马杰 13888888581 gd</v>
      </c>
      <c r="W868" s="42" t="str">
        <f>VLOOKUP(E868,品牌型号对应工厂型号!A:H,6)</f>
        <v>北极光</v>
      </c>
    </row>
    <row r="869" spans="1:23" s="37" customFormat="1">
      <c r="A869" s="34">
        <v>43130</v>
      </c>
      <c r="B869" s="34">
        <v>9.6442670138858375</v>
      </c>
      <c r="C869" s="35" t="s">
        <v>2183</v>
      </c>
      <c r="D869" s="34" t="s">
        <v>2219</v>
      </c>
      <c r="E869" s="35" t="s">
        <v>661</v>
      </c>
      <c r="F869" s="34" t="s">
        <v>96</v>
      </c>
      <c r="G869" s="70">
        <v>1.524</v>
      </c>
      <c r="H869" s="34" t="s">
        <v>126</v>
      </c>
      <c r="I869" s="36" t="s">
        <v>44</v>
      </c>
      <c r="J869" s="70">
        <v>45.72</v>
      </c>
      <c r="K869" s="37" t="s">
        <v>2220</v>
      </c>
      <c r="L869" s="37" t="s">
        <v>95</v>
      </c>
      <c r="M869" s="70">
        <v>30</v>
      </c>
      <c r="N869" s="37" t="s">
        <v>59</v>
      </c>
      <c r="O869" s="37" t="s">
        <v>2186</v>
      </c>
      <c r="P869" s="38" t="str">
        <f>VLOOKUP(E869,品牌型号对应工厂型号!A:C,2,0)</f>
        <v>1.5mil DABL-20（G-15)</v>
      </c>
      <c r="Q869" s="38" t="str">
        <f>VLOOKUP(E869,品牌型号对应工厂型号!A:C,3,0)</f>
        <v>G-15</v>
      </c>
      <c r="R869" s="39" t="str">
        <f t="shared" si="26"/>
        <v>S01D3008P046</v>
      </c>
      <c r="S869" s="40">
        <f>VLOOKUP(E869,品牌型号对应工厂型号!A:E,5,0)</f>
        <v>5</v>
      </c>
      <c r="T869" s="38" t="str">
        <f>VLOOKUP(E869,品牌型号对应工厂型号!A:I,9,0)</f>
        <v>99:1.5mil DABL-10(G-15)</v>
      </c>
      <c r="V869" s="41" t="str">
        <f t="shared" si="27"/>
        <v>云南力魔 马杰 13888888581 gd</v>
      </c>
      <c r="W869" s="42" t="str">
        <f>VLOOKUP(E869,品牌型号对应工厂型号!A:H,6)</f>
        <v>北极光</v>
      </c>
    </row>
    <row r="870" spans="1:23" s="37" customFormat="1">
      <c r="A870" s="34">
        <v>43130</v>
      </c>
      <c r="B870" s="34">
        <v>9.6442670138858375</v>
      </c>
      <c r="C870" s="35" t="s">
        <v>2183</v>
      </c>
      <c r="D870" s="34" t="s">
        <v>2221</v>
      </c>
      <c r="E870" s="35" t="s">
        <v>661</v>
      </c>
      <c r="F870" s="34" t="s">
        <v>96</v>
      </c>
      <c r="G870" s="70">
        <v>1.524</v>
      </c>
      <c r="H870" s="34" t="s">
        <v>126</v>
      </c>
      <c r="I870" s="36" t="s">
        <v>44</v>
      </c>
      <c r="J870" s="70">
        <v>45.72</v>
      </c>
      <c r="K870" s="37" t="s">
        <v>2222</v>
      </c>
      <c r="L870" s="37" t="s">
        <v>95</v>
      </c>
      <c r="M870" s="70">
        <v>30</v>
      </c>
      <c r="N870" s="37" t="s">
        <v>59</v>
      </c>
      <c r="O870" s="37" t="s">
        <v>2186</v>
      </c>
      <c r="P870" s="38" t="str">
        <f>VLOOKUP(E870,品牌型号对应工厂型号!A:C,2,0)</f>
        <v>1.5mil DABL-20（G-15)</v>
      </c>
      <c r="Q870" s="38" t="str">
        <f>VLOOKUP(E870,品牌型号对应工厂型号!A:C,3,0)</f>
        <v>G-15</v>
      </c>
      <c r="R870" s="39" t="str">
        <f t="shared" si="26"/>
        <v>S01D3008P039</v>
      </c>
      <c r="S870" s="40">
        <f>VLOOKUP(E870,品牌型号对应工厂型号!A:E,5,0)</f>
        <v>5</v>
      </c>
      <c r="T870" s="38" t="str">
        <f>VLOOKUP(E870,品牌型号对应工厂型号!A:I,9,0)</f>
        <v>99:1.5mil DABL-10(G-15)</v>
      </c>
      <c r="V870" s="41" t="str">
        <f t="shared" si="27"/>
        <v>云南力魔 马杰 13888888581 gd</v>
      </c>
      <c r="W870" s="42" t="str">
        <f>VLOOKUP(E870,品牌型号对应工厂型号!A:H,6)</f>
        <v>北极光</v>
      </c>
    </row>
    <row r="871" spans="1:23" s="37" customFormat="1">
      <c r="A871" s="34">
        <v>43130</v>
      </c>
      <c r="B871" s="34">
        <v>9.6442670138858375</v>
      </c>
      <c r="C871" s="35" t="s">
        <v>2183</v>
      </c>
      <c r="D871" s="34" t="s">
        <v>2223</v>
      </c>
      <c r="E871" s="35" t="s">
        <v>661</v>
      </c>
      <c r="F871" s="34" t="s">
        <v>96</v>
      </c>
      <c r="G871" s="70">
        <v>1.524</v>
      </c>
      <c r="H871" s="34" t="s">
        <v>126</v>
      </c>
      <c r="I871" s="36" t="s">
        <v>44</v>
      </c>
      <c r="J871" s="70">
        <v>45.72</v>
      </c>
      <c r="K871" s="37" t="s">
        <v>2224</v>
      </c>
      <c r="L871" s="37" t="s">
        <v>95</v>
      </c>
      <c r="M871" s="70">
        <v>30</v>
      </c>
      <c r="N871" s="37" t="s">
        <v>59</v>
      </c>
      <c r="O871" s="37" t="s">
        <v>2186</v>
      </c>
      <c r="P871" s="38" t="str">
        <f>VLOOKUP(E871,品牌型号对应工厂型号!A:C,2,0)</f>
        <v>1.5mil DABL-20（G-15)</v>
      </c>
      <c r="Q871" s="38" t="str">
        <f>VLOOKUP(E871,品牌型号对应工厂型号!A:C,3,0)</f>
        <v>G-15</v>
      </c>
      <c r="R871" s="39" t="str">
        <f t="shared" si="26"/>
        <v>S01D3008P040</v>
      </c>
      <c r="S871" s="40">
        <f>VLOOKUP(E871,品牌型号对应工厂型号!A:E,5,0)</f>
        <v>5</v>
      </c>
      <c r="T871" s="38" t="str">
        <f>VLOOKUP(E871,品牌型号对应工厂型号!A:I,9,0)</f>
        <v>99:1.5mil DABL-10(G-15)</v>
      </c>
      <c r="V871" s="41" t="str">
        <f t="shared" si="27"/>
        <v>云南力魔 马杰 13888888581 gd</v>
      </c>
      <c r="W871" s="42" t="str">
        <f>VLOOKUP(E871,品牌型号对应工厂型号!A:H,6)</f>
        <v>北极光</v>
      </c>
    </row>
    <row r="872" spans="1:23" s="37" customFormat="1">
      <c r="A872" s="34">
        <v>43130</v>
      </c>
      <c r="B872" s="34">
        <v>9.6442670138858375</v>
      </c>
      <c r="C872" s="35" t="s">
        <v>2183</v>
      </c>
      <c r="D872" s="34" t="s">
        <v>2225</v>
      </c>
      <c r="E872" s="35" t="s">
        <v>661</v>
      </c>
      <c r="F872" s="34" t="s">
        <v>96</v>
      </c>
      <c r="G872" s="70">
        <v>1.524</v>
      </c>
      <c r="H872" s="34" t="s">
        <v>126</v>
      </c>
      <c r="I872" s="36" t="s">
        <v>44</v>
      </c>
      <c r="J872" s="70">
        <v>45.72</v>
      </c>
      <c r="K872" s="37" t="s">
        <v>2226</v>
      </c>
      <c r="L872" s="37" t="s">
        <v>95</v>
      </c>
      <c r="M872" s="70">
        <v>30</v>
      </c>
      <c r="N872" s="37" t="s">
        <v>59</v>
      </c>
      <c r="O872" s="37" t="s">
        <v>2186</v>
      </c>
      <c r="P872" s="38" t="str">
        <f>VLOOKUP(E872,品牌型号对应工厂型号!A:C,2,0)</f>
        <v>1.5mil DABL-20（G-15)</v>
      </c>
      <c r="Q872" s="38" t="str">
        <f>VLOOKUP(E872,品牌型号对应工厂型号!A:C,3,0)</f>
        <v>G-15</v>
      </c>
      <c r="R872" s="39" t="str">
        <f t="shared" si="26"/>
        <v>S01D3008P041</v>
      </c>
      <c r="S872" s="40">
        <f>VLOOKUP(E872,品牌型号对应工厂型号!A:E,5,0)</f>
        <v>5</v>
      </c>
      <c r="T872" s="38" t="str">
        <f>VLOOKUP(E872,品牌型号对应工厂型号!A:I,9,0)</f>
        <v>99:1.5mil DABL-10(G-15)</v>
      </c>
      <c r="V872" s="41" t="str">
        <f t="shared" si="27"/>
        <v>云南力魔 马杰 13888888581 gd</v>
      </c>
      <c r="W872" s="42" t="str">
        <f>VLOOKUP(E872,品牌型号对应工厂型号!A:H,6)</f>
        <v>北极光</v>
      </c>
    </row>
    <row r="873" spans="1:23" s="37" customFormat="1">
      <c r="A873" s="34">
        <v>43130</v>
      </c>
      <c r="B873" s="34">
        <v>9.6442670138858375</v>
      </c>
      <c r="C873" s="35" t="s">
        <v>2183</v>
      </c>
      <c r="D873" s="34" t="s">
        <v>2227</v>
      </c>
      <c r="E873" s="35" t="s">
        <v>45</v>
      </c>
      <c r="F873" s="34" t="s">
        <v>90</v>
      </c>
      <c r="G873" s="70">
        <v>1.524</v>
      </c>
      <c r="H873" s="34" t="s">
        <v>61</v>
      </c>
      <c r="I873" s="36" t="s">
        <v>46</v>
      </c>
      <c r="J873" s="70">
        <v>45.72</v>
      </c>
      <c r="K873" s="37" t="s">
        <v>2228</v>
      </c>
      <c r="L873" s="37" t="s">
        <v>95</v>
      </c>
      <c r="M873" s="70">
        <v>30</v>
      </c>
      <c r="N873" s="37" t="s">
        <v>59</v>
      </c>
      <c r="O873" s="37" t="s">
        <v>2186</v>
      </c>
      <c r="P873" s="38" t="str">
        <f>VLOOKUP(E873,品牌型号对应工厂型号!A:C,2,0)</f>
        <v>1.5mil EASL-70（G-70)</v>
      </c>
      <c r="Q873" s="38" t="str">
        <f>VLOOKUP(E873,品牌型号对应工厂型号!A:C,3,0)</f>
        <v>G-70</v>
      </c>
      <c r="R873" s="39" t="str">
        <f t="shared" si="26"/>
        <v>S01N2294P018</v>
      </c>
      <c r="S873" s="40">
        <f>VLOOKUP(E873,品牌型号对应工厂型号!A:E,5,0)</f>
        <v>5</v>
      </c>
      <c r="T873" s="38" t="str">
        <f>VLOOKUP(E873,品牌型号对应工厂型号!A:I,9,0)</f>
        <v>98:1.5mil EASL-70(G-70)</v>
      </c>
      <c r="V873" s="41" t="str">
        <f t="shared" si="27"/>
        <v>云南力魔 马杰 13888888581 gd</v>
      </c>
      <c r="W873" s="42" t="str">
        <f>VLOOKUP(E873,品牌型号对应工厂型号!A:H,6)</f>
        <v>北极光</v>
      </c>
    </row>
    <row r="874" spans="1:23" s="37" customFormat="1">
      <c r="A874" s="34">
        <v>43130</v>
      </c>
      <c r="B874" s="34">
        <v>9.6442670138858375</v>
      </c>
      <c r="C874" s="35" t="s">
        <v>2183</v>
      </c>
      <c r="D874" s="34" t="s">
        <v>2229</v>
      </c>
      <c r="E874" s="35" t="s">
        <v>45</v>
      </c>
      <c r="F874" s="34" t="s">
        <v>90</v>
      </c>
      <c r="G874" s="70">
        <v>1.524</v>
      </c>
      <c r="H874" s="34" t="s">
        <v>61</v>
      </c>
      <c r="I874" s="36" t="s">
        <v>46</v>
      </c>
      <c r="J874" s="70">
        <v>45.72</v>
      </c>
      <c r="K874" s="37" t="s">
        <v>2230</v>
      </c>
      <c r="L874" s="37" t="s">
        <v>95</v>
      </c>
      <c r="M874" s="70">
        <v>30</v>
      </c>
      <c r="N874" s="37" t="s">
        <v>59</v>
      </c>
      <c r="O874" s="37" t="s">
        <v>2186</v>
      </c>
      <c r="P874" s="38" t="str">
        <f>VLOOKUP(E874,品牌型号对应工厂型号!A:C,2,0)</f>
        <v>1.5mil EASL-70（G-70)</v>
      </c>
      <c r="Q874" s="38" t="str">
        <f>VLOOKUP(E874,品牌型号对应工厂型号!A:C,3,0)</f>
        <v>G-70</v>
      </c>
      <c r="R874" s="39" t="str">
        <f t="shared" si="26"/>
        <v>S01N2294P019</v>
      </c>
      <c r="S874" s="40">
        <f>VLOOKUP(E874,品牌型号对应工厂型号!A:E,5,0)</f>
        <v>5</v>
      </c>
      <c r="T874" s="38" t="str">
        <f>VLOOKUP(E874,品牌型号对应工厂型号!A:I,9,0)</f>
        <v>98:1.5mil EASL-70(G-70)</v>
      </c>
      <c r="V874" s="41" t="str">
        <f t="shared" si="27"/>
        <v>云南力魔 马杰 13888888581 gd</v>
      </c>
      <c r="W874" s="42" t="str">
        <f>VLOOKUP(E874,品牌型号对应工厂型号!A:H,6)</f>
        <v>北极光</v>
      </c>
    </row>
    <row r="875" spans="1:23" s="37" customFormat="1">
      <c r="A875" s="34">
        <v>43130</v>
      </c>
      <c r="B875" s="34">
        <v>9.6442670138858375</v>
      </c>
      <c r="C875" s="35" t="s">
        <v>2183</v>
      </c>
      <c r="D875" s="34" t="s">
        <v>2231</v>
      </c>
      <c r="E875" s="35" t="s">
        <v>45</v>
      </c>
      <c r="F875" s="34" t="s">
        <v>90</v>
      </c>
      <c r="G875" s="70">
        <v>1.524</v>
      </c>
      <c r="H875" s="34" t="s">
        <v>61</v>
      </c>
      <c r="I875" s="36" t="s">
        <v>46</v>
      </c>
      <c r="J875" s="70">
        <v>45.72</v>
      </c>
      <c r="K875" s="37" t="s">
        <v>2232</v>
      </c>
      <c r="L875" s="37" t="s">
        <v>95</v>
      </c>
      <c r="M875" s="70">
        <v>30</v>
      </c>
      <c r="N875" s="37" t="s">
        <v>59</v>
      </c>
      <c r="O875" s="37" t="s">
        <v>2186</v>
      </c>
      <c r="P875" s="38" t="str">
        <f>VLOOKUP(E875,品牌型号对应工厂型号!A:C,2,0)</f>
        <v>1.5mil EASL-70（G-70)</v>
      </c>
      <c r="Q875" s="38" t="str">
        <f>VLOOKUP(E875,品牌型号对应工厂型号!A:C,3,0)</f>
        <v>G-70</v>
      </c>
      <c r="R875" s="39" t="str">
        <f t="shared" si="26"/>
        <v>S01N2294P020</v>
      </c>
      <c r="S875" s="40">
        <f>VLOOKUP(E875,品牌型号对应工厂型号!A:E,5,0)</f>
        <v>5</v>
      </c>
      <c r="T875" s="38" t="str">
        <f>VLOOKUP(E875,品牌型号对应工厂型号!A:I,9,0)</f>
        <v>98:1.5mil EASL-70(G-70)</v>
      </c>
      <c r="V875" s="41" t="str">
        <f t="shared" si="27"/>
        <v>云南力魔 马杰 13888888581 gd</v>
      </c>
      <c r="W875" s="42" t="str">
        <f>VLOOKUP(E875,品牌型号对应工厂型号!A:H,6)</f>
        <v>北极光</v>
      </c>
    </row>
    <row r="876" spans="1:23" s="37" customFormat="1">
      <c r="A876" s="34">
        <v>43130</v>
      </c>
      <c r="B876" s="34">
        <v>9.6442670138858375</v>
      </c>
      <c r="C876" s="35" t="s">
        <v>2183</v>
      </c>
      <c r="D876" s="34" t="s">
        <v>2233</v>
      </c>
      <c r="E876" s="35" t="s">
        <v>45</v>
      </c>
      <c r="F876" s="34" t="s">
        <v>90</v>
      </c>
      <c r="G876" s="70">
        <v>1.524</v>
      </c>
      <c r="H876" s="34" t="s">
        <v>61</v>
      </c>
      <c r="I876" s="36" t="s">
        <v>46</v>
      </c>
      <c r="J876" s="70">
        <v>45.72</v>
      </c>
      <c r="K876" s="37" t="s">
        <v>2234</v>
      </c>
      <c r="L876" s="37" t="s">
        <v>95</v>
      </c>
      <c r="M876" s="70">
        <v>30</v>
      </c>
      <c r="N876" s="37" t="s">
        <v>59</v>
      </c>
      <c r="O876" s="37" t="s">
        <v>2186</v>
      </c>
      <c r="P876" s="38" t="str">
        <f>VLOOKUP(E876,品牌型号对应工厂型号!A:C,2,0)</f>
        <v>1.5mil EASL-70（G-70)</v>
      </c>
      <c r="Q876" s="38" t="str">
        <f>VLOOKUP(E876,品牌型号对应工厂型号!A:C,3,0)</f>
        <v>G-70</v>
      </c>
      <c r="R876" s="39" t="str">
        <f t="shared" si="26"/>
        <v>S01N2294P021</v>
      </c>
      <c r="S876" s="40">
        <f>VLOOKUP(E876,品牌型号对应工厂型号!A:E,5,0)</f>
        <v>5</v>
      </c>
      <c r="T876" s="38" t="str">
        <f>VLOOKUP(E876,品牌型号对应工厂型号!A:I,9,0)</f>
        <v>98:1.5mil EASL-70(G-70)</v>
      </c>
      <c r="V876" s="41" t="str">
        <f t="shared" si="27"/>
        <v>云南力魔 马杰 13888888581 gd</v>
      </c>
      <c r="W876" s="42" t="str">
        <f>VLOOKUP(E876,品牌型号对应工厂型号!A:H,6)</f>
        <v>北极光</v>
      </c>
    </row>
    <row r="877" spans="1:23" s="37" customFormat="1">
      <c r="A877" s="34">
        <v>43130</v>
      </c>
      <c r="B877" s="34">
        <v>9.6442670138858375</v>
      </c>
      <c r="C877" s="35" t="s">
        <v>2183</v>
      </c>
      <c r="D877" s="34" t="s">
        <v>2235</v>
      </c>
      <c r="E877" s="35" t="s">
        <v>45</v>
      </c>
      <c r="F877" s="34" t="s">
        <v>90</v>
      </c>
      <c r="G877" s="70">
        <v>1.524</v>
      </c>
      <c r="H877" s="34" t="s">
        <v>61</v>
      </c>
      <c r="I877" s="36" t="s">
        <v>46</v>
      </c>
      <c r="J877" s="70">
        <v>45.72</v>
      </c>
      <c r="K877" s="37" t="s">
        <v>2236</v>
      </c>
      <c r="L877" s="37" t="s">
        <v>95</v>
      </c>
      <c r="M877" s="70">
        <v>30</v>
      </c>
      <c r="N877" s="37" t="s">
        <v>59</v>
      </c>
      <c r="O877" s="37" t="s">
        <v>2186</v>
      </c>
      <c r="P877" s="38" t="str">
        <f>VLOOKUP(E877,品牌型号对应工厂型号!A:C,2,0)</f>
        <v>1.5mil EASL-70（G-70)</v>
      </c>
      <c r="Q877" s="38" t="str">
        <f>VLOOKUP(E877,品牌型号对应工厂型号!A:C,3,0)</f>
        <v>G-70</v>
      </c>
      <c r="R877" s="39" t="str">
        <f t="shared" si="26"/>
        <v>S01N2294P022</v>
      </c>
      <c r="S877" s="40">
        <f>VLOOKUP(E877,品牌型号对应工厂型号!A:E,5,0)</f>
        <v>5</v>
      </c>
      <c r="T877" s="38" t="str">
        <f>VLOOKUP(E877,品牌型号对应工厂型号!A:I,9,0)</f>
        <v>98:1.5mil EASL-70(G-70)</v>
      </c>
      <c r="V877" s="41" t="str">
        <f t="shared" si="27"/>
        <v>云南力魔 马杰 13888888581 gd</v>
      </c>
      <c r="W877" s="42" t="str">
        <f>VLOOKUP(E877,品牌型号对应工厂型号!A:H,6)</f>
        <v>北极光</v>
      </c>
    </row>
    <row r="878" spans="1:23" s="37" customFormat="1">
      <c r="A878" s="34">
        <v>43130</v>
      </c>
      <c r="B878" s="34">
        <v>9.6442670138858375</v>
      </c>
      <c r="C878" s="35" t="s">
        <v>2183</v>
      </c>
      <c r="D878" s="34" t="s">
        <v>2237</v>
      </c>
      <c r="E878" s="35" t="s">
        <v>53</v>
      </c>
      <c r="F878" s="34" t="s">
        <v>90</v>
      </c>
      <c r="G878" s="70">
        <v>1.524</v>
      </c>
      <c r="H878" s="34" t="s">
        <v>60</v>
      </c>
      <c r="I878" s="36" t="s">
        <v>55</v>
      </c>
      <c r="J878" s="70">
        <v>45.72</v>
      </c>
      <c r="K878" s="37" t="s">
        <v>2238</v>
      </c>
      <c r="L878" s="37" t="s">
        <v>95</v>
      </c>
      <c r="M878" s="70">
        <v>30</v>
      </c>
      <c r="N878" s="37" t="s">
        <v>59</v>
      </c>
      <c r="O878" s="37" t="s">
        <v>2186</v>
      </c>
      <c r="P878" s="38" t="str">
        <f>VLOOKUP(E878,品牌型号对应工厂型号!A:C,2,0)</f>
        <v>1.5mil DABL-25（G-25)</v>
      </c>
      <c r="Q878" s="38" t="str">
        <f>VLOOKUP(E878,品牌型号对应工厂型号!A:C,3,0)</f>
        <v>G-25</v>
      </c>
      <c r="R878" s="39" t="str">
        <f t="shared" si="26"/>
        <v>D11D2362P015</v>
      </c>
      <c r="S878" s="40">
        <f>VLOOKUP(E878,品牌型号对应工厂型号!A:E,5,0)</f>
        <v>5</v>
      </c>
      <c r="T878" s="38" t="str">
        <f>VLOOKUP(E878,品牌型号对应工厂型号!A:I,9,0)</f>
        <v>100:1.5mil DABL-25(G-25)</v>
      </c>
      <c r="V878" s="41" t="str">
        <f t="shared" si="27"/>
        <v>云南力魔 马杰 13888888581 gd</v>
      </c>
      <c r="W878" s="42" t="str">
        <f>VLOOKUP(E878,品牌型号对应工厂型号!A:H,6)</f>
        <v>北极光</v>
      </c>
    </row>
    <row r="879" spans="1:23" s="37" customFormat="1">
      <c r="A879" s="34">
        <v>43130</v>
      </c>
      <c r="B879" s="34">
        <v>9.6442670138858375</v>
      </c>
      <c r="C879" s="35" t="s">
        <v>2183</v>
      </c>
      <c r="D879" s="34" t="s">
        <v>2239</v>
      </c>
      <c r="E879" s="35" t="s">
        <v>53</v>
      </c>
      <c r="F879" s="34" t="s">
        <v>90</v>
      </c>
      <c r="G879" s="70">
        <v>1.524</v>
      </c>
      <c r="H879" s="34" t="s">
        <v>60</v>
      </c>
      <c r="I879" s="36" t="s">
        <v>55</v>
      </c>
      <c r="J879" s="70">
        <v>45.72</v>
      </c>
      <c r="K879" s="37" t="s">
        <v>2240</v>
      </c>
      <c r="L879" s="37" t="s">
        <v>95</v>
      </c>
      <c r="M879" s="70">
        <v>30</v>
      </c>
      <c r="N879" s="37" t="s">
        <v>59</v>
      </c>
      <c r="O879" s="37" t="s">
        <v>2186</v>
      </c>
      <c r="P879" s="38" t="str">
        <f>VLOOKUP(E879,品牌型号对应工厂型号!A:C,2,0)</f>
        <v>1.5mil DABL-25（G-25)</v>
      </c>
      <c r="Q879" s="38" t="str">
        <f>VLOOKUP(E879,品牌型号对应工厂型号!A:C,3,0)</f>
        <v>G-25</v>
      </c>
      <c r="R879" s="39" t="str">
        <f t="shared" si="26"/>
        <v>D11D2362P014</v>
      </c>
      <c r="S879" s="40">
        <f>VLOOKUP(E879,品牌型号对应工厂型号!A:E,5,0)</f>
        <v>5</v>
      </c>
      <c r="T879" s="38" t="str">
        <f>VLOOKUP(E879,品牌型号对应工厂型号!A:I,9,0)</f>
        <v>100:1.5mil DABL-25(G-25)</v>
      </c>
      <c r="V879" s="41" t="str">
        <f t="shared" si="27"/>
        <v>云南力魔 马杰 13888888581 gd</v>
      </c>
      <c r="W879" s="42" t="str">
        <f>VLOOKUP(E879,品牌型号对应工厂型号!A:H,6)</f>
        <v>北极光</v>
      </c>
    </row>
    <row r="880" spans="1:23" s="37" customFormat="1">
      <c r="A880" s="34">
        <v>43130</v>
      </c>
      <c r="B880" s="34">
        <v>9.6442670138858375</v>
      </c>
      <c r="C880" s="35" t="s">
        <v>2183</v>
      </c>
      <c r="D880" s="34" t="s">
        <v>2241</v>
      </c>
      <c r="E880" s="35" t="s">
        <v>139</v>
      </c>
      <c r="F880" s="34" t="s">
        <v>94</v>
      </c>
      <c r="G880" s="70">
        <v>0.91400000000000003</v>
      </c>
      <c r="H880" s="34" t="s">
        <v>2165</v>
      </c>
      <c r="I880" s="36" t="s">
        <v>140</v>
      </c>
      <c r="J880" s="70">
        <v>27.42</v>
      </c>
      <c r="K880" s="37" t="s">
        <v>2242</v>
      </c>
      <c r="L880" s="37" t="s">
        <v>95</v>
      </c>
      <c r="M880" s="70">
        <v>30</v>
      </c>
      <c r="N880" s="37" t="s">
        <v>59</v>
      </c>
      <c r="O880" s="37" t="s">
        <v>2186</v>
      </c>
      <c r="P880" s="38" t="str">
        <f>VLOOKUP(E880,品牌型号对应工厂型号!A:C,2,0)</f>
        <v>3.0mil PFGP-70（K-70S极致系列短装）</v>
      </c>
      <c r="Q880" s="38" t="str">
        <f>VLOOKUP(E880,品牌型号对应工厂型号!A:C,3,0)</f>
        <v>K-70S(极致系列短装）</v>
      </c>
      <c r="R880" s="39" t="str">
        <f t="shared" si="26"/>
        <v>D10D2394P007</v>
      </c>
      <c r="S880" s="40">
        <f>VLOOKUP(E880,品牌型号对应工厂型号!A:E,5,0)</f>
        <v>10</v>
      </c>
      <c r="T880" s="38" t="str">
        <f>VLOOKUP(E880,品牌型号对应工厂型号!A:I,9,0)</f>
        <v>129:3.0mil EXGR-70(K-70S）</v>
      </c>
      <c r="V880" s="41" t="str">
        <f t="shared" si="27"/>
        <v>云南力魔 马杰 13888888581 gd</v>
      </c>
      <c r="W880" s="42" t="str">
        <f>VLOOKUP(E880,品牌型号对应工厂型号!A:H,6)</f>
        <v>北极光</v>
      </c>
    </row>
    <row r="881" spans="1:23" s="37" customFormat="1">
      <c r="A881" s="34">
        <v>43130</v>
      </c>
      <c r="B881" s="34">
        <v>9.6442670138858375</v>
      </c>
      <c r="C881" s="35" t="s">
        <v>2183</v>
      </c>
      <c r="D881" s="34" t="s">
        <v>2243</v>
      </c>
      <c r="E881" s="35" t="s">
        <v>139</v>
      </c>
      <c r="F881" s="34" t="s">
        <v>94</v>
      </c>
      <c r="G881" s="70">
        <v>0.91400000000000003</v>
      </c>
      <c r="H881" s="34" t="s">
        <v>2165</v>
      </c>
      <c r="I881" s="36" t="s">
        <v>140</v>
      </c>
      <c r="J881" s="70">
        <v>27.42</v>
      </c>
      <c r="K881" s="37" t="s">
        <v>2244</v>
      </c>
      <c r="L881" s="37" t="s">
        <v>95</v>
      </c>
      <c r="M881" s="70">
        <v>30</v>
      </c>
      <c r="N881" s="37" t="s">
        <v>59</v>
      </c>
      <c r="O881" s="37" t="s">
        <v>2186</v>
      </c>
      <c r="P881" s="38" t="str">
        <f>VLOOKUP(E881,品牌型号对应工厂型号!A:C,2,0)</f>
        <v>3.0mil PFGP-70（K-70S极致系列短装）</v>
      </c>
      <c r="Q881" s="38" t="str">
        <f>VLOOKUP(E881,品牌型号对应工厂型号!A:C,3,0)</f>
        <v>K-70S(极致系列短装）</v>
      </c>
      <c r="R881" s="39" t="str">
        <f t="shared" si="26"/>
        <v>D10D2395P003</v>
      </c>
      <c r="S881" s="40">
        <f>VLOOKUP(E881,品牌型号对应工厂型号!A:E,5,0)</f>
        <v>10</v>
      </c>
      <c r="T881" s="38" t="str">
        <f>VLOOKUP(E881,品牌型号对应工厂型号!A:I,9,0)</f>
        <v>129:3.0mil EXGR-70(K-70S）</v>
      </c>
      <c r="V881" s="41" t="str">
        <f t="shared" si="27"/>
        <v>云南力魔 马杰 13888888581 gd</v>
      </c>
      <c r="W881" s="42" t="str">
        <f>VLOOKUP(E881,品牌型号对应工厂型号!A:H,6)</f>
        <v>北极光</v>
      </c>
    </row>
    <row r="882" spans="1:23" s="37" customFormat="1">
      <c r="A882" s="34">
        <v>43130</v>
      </c>
      <c r="B882" s="34">
        <v>9.6452576388910529</v>
      </c>
      <c r="C882" s="35" t="s">
        <v>2245</v>
      </c>
      <c r="D882" s="34" t="s">
        <v>2249</v>
      </c>
      <c r="E882" s="35" t="s">
        <v>144</v>
      </c>
      <c r="F882" s="34" t="s">
        <v>91</v>
      </c>
      <c r="G882" s="70">
        <v>1.524</v>
      </c>
      <c r="H882" s="34" t="s">
        <v>65</v>
      </c>
      <c r="I882" s="36" t="s">
        <v>120</v>
      </c>
      <c r="J882" s="70">
        <v>45.72</v>
      </c>
      <c r="K882" s="37" t="s">
        <v>2250</v>
      </c>
      <c r="L882" s="37" t="s">
        <v>95</v>
      </c>
      <c r="M882" s="70">
        <v>30</v>
      </c>
      <c r="N882" s="37" t="s">
        <v>59</v>
      </c>
      <c r="O882" s="37" t="s">
        <v>2247</v>
      </c>
      <c r="P882" s="38" t="str">
        <f>VLOOKUP(E882,品牌型号对应工厂型号!A:C,2,0)</f>
        <v>2.0mil EXGR-70（C-75）</v>
      </c>
      <c r="Q882" s="38" t="str">
        <f>VLOOKUP(E882,品牌型号对应工厂型号!A:C,3,0)</f>
        <v>C-75</v>
      </c>
      <c r="R882" s="39" t="str">
        <f t="shared" si="26"/>
        <v>B04D2203P002</v>
      </c>
      <c r="S882" s="40">
        <f>VLOOKUP(E882,品牌型号对应工厂型号!A:E,5,0)</f>
        <v>10</v>
      </c>
      <c r="T882" s="38" t="str">
        <f>VLOOKUP(E882,品牌型号对应工厂型号!A:I,9,0)</f>
        <v>156:EXGR-70 2.0mil（C-75）</v>
      </c>
      <c r="V882" s="41" t="str">
        <f t="shared" si="27"/>
        <v>西安未央 杨团兴 15929318268 gd</v>
      </c>
      <c r="W882" s="42" t="str">
        <f>VLOOKUP(E882,品牌型号对应工厂型号!A:H,6)</f>
        <v>北极光</v>
      </c>
    </row>
    <row r="883" spans="1:23" s="37" customFormat="1">
      <c r="A883" s="34">
        <v>43130</v>
      </c>
      <c r="B883" s="34">
        <v>9.6463712962940917</v>
      </c>
      <c r="C883" s="35" t="s">
        <v>2253</v>
      </c>
      <c r="D883" s="34" t="s">
        <v>2254</v>
      </c>
      <c r="E883" s="35" t="s">
        <v>45</v>
      </c>
      <c r="F883" s="34" t="s">
        <v>90</v>
      </c>
      <c r="G883" s="70">
        <v>1.524</v>
      </c>
      <c r="H883" s="34" t="s">
        <v>61</v>
      </c>
      <c r="I883" s="36" t="s">
        <v>46</v>
      </c>
      <c r="J883" s="70">
        <v>45.72</v>
      </c>
      <c r="K883" s="37" t="s">
        <v>2255</v>
      </c>
      <c r="L883" s="37" t="s">
        <v>95</v>
      </c>
      <c r="M883" s="70">
        <v>30</v>
      </c>
      <c r="N883" s="37" t="s">
        <v>59</v>
      </c>
      <c r="O883" s="37" t="s">
        <v>129</v>
      </c>
      <c r="P883" s="38" t="str">
        <f>VLOOKUP(E883,品牌型号对应工厂型号!A:C,2,0)</f>
        <v>1.5mil EASL-70（G-70)</v>
      </c>
      <c r="Q883" s="38" t="str">
        <f>VLOOKUP(E883,品牌型号对应工厂型号!A:C,3,0)</f>
        <v>G-70</v>
      </c>
      <c r="R883" s="39" t="str">
        <f t="shared" si="26"/>
        <v>S01N3612P001</v>
      </c>
      <c r="S883" s="40">
        <f>VLOOKUP(E883,品牌型号对应工厂型号!A:E,5,0)</f>
        <v>5</v>
      </c>
      <c r="T883" s="38" t="str">
        <f>VLOOKUP(E883,品牌型号对应工厂型号!A:I,9,0)</f>
        <v>98:1.5mil EASL-70(G-70)</v>
      </c>
      <c r="V883" s="41" t="str">
        <f t="shared" si="27"/>
        <v>湖北武汉远鑫 韩治纲 13297086553 gd</v>
      </c>
      <c r="W883" s="42" t="str">
        <f>VLOOKUP(E883,品牌型号对应工厂型号!A:H,6)</f>
        <v>北极光</v>
      </c>
    </row>
    <row r="884" spans="1:23" s="37" customFormat="1">
      <c r="A884" s="34">
        <v>43130</v>
      </c>
      <c r="B884" s="34">
        <v>9.6463712962940917</v>
      </c>
      <c r="C884" s="35" t="s">
        <v>2253</v>
      </c>
      <c r="D884" s="34" t="s">
        <v>2256</v>
      </c>
      <c r="E884" s="35" t="s">
        <v>45</v>
      </c>
      <c r="F884" s="34" t="s">
        <v>90</v>
      </c>
      <c r="G884" s="70">
        <v>1.524</v>
      </c>
      <c r="H884" s="34" t="s">
        <v>61</v>
      </c>
      <c r="I884" s="36" t="s">
        <v>46</v>
      </c>
      <c r="J884" s="70">
        <v>45.72</v>
      </c>
      <c r="K884" s="37" t="s">
        <v>2257</v>
      </c>
      <c r="L884" s="37" t="s">
        <v>95</v>
      </c>
      <c r="M884" s="70">
        <v>30</v>
      </c>
      <c r="N884" s="37" t="s">
        <v>59</v>
      </c>
      <c r="O884" s="37" t="s">
        <v>129</v>
      </c>
      <c r="P884" s="38" t="str">
        <f>VLOOKUP(E884,品牌型号对应工厂型号!A:C,2,0)</f>
        <v>1.5mil EASL-70（G-70)</v>
      </c>
      <c r="Q884" s="38" t="str">
        <f>VLOOKUP(E884,品牌型号对应工厂型号!A:C,3,0)</f>
        <v>G-70</v>
      </c>
      <c r="R884" s="39" t="str">
        <f t="shared" si="26"/>
        <v>S01N3612P002</v>
      </c>
      <c r="S884" s="40">
        <f>VLOOKUP(E884,品牌型号对应工厂型号!A:E,5,0)</f>
        <v>5</v>
      </c>
      <c r="T884" s="38" t="str">
        <f>VLOOKUP(E884,品牌型号对应工厂型号!A:I,9,0)</f>
        <v>98:1.5mil EASL-70(G-70)</v>
      </c>
      <c r="V884" s="41" t="str">
        <f t="shared" si="27"/>
        <v>湖北武汉远鑫 韩治纲 13297086553 gd</v>
      </c>
      <c r="W884" s="42" t="str">
        <f>VLOOKUP(E884,品牌型号对应工厂型号!A:H,6)</f>
        <v>北极光</v>
      </c>
    </row>
    <row r="885" spans="1:23" s="37" customFormat="1">
      <c r="A885" s="34">
        <v>43130</v>
      </c>
      <c r="B885" s="34">
        <v>9.6463712962940917</v>
      </c>
      <c r="C885" s="35" t="s">
        <v>2253</v>
      </c>
      <c r="D885" s="34" t="s">
        <v>2258</v>
      </c>
      <c r="E885" s="35" t="s">
        <v>45</v>
      </c>
      <c r="F885" s="34" t="s">
        <v>90</v>
      </c>
      <c r="G885" s="70">
        <v>1.524</v>
      </c>
      <c r="H885" s="34" t="s">
        <v>61</v>
      </c>
      <c r="I885" s="36" t="s">
        <v>46</v>
      </c>
      <c r="J885" s="70">
        <v>45.72</v>
      </c>
      <c r="K885" s="37" t="s">
        <v>2259</v>
      </c>
      <c r="L885" s="37" t="s">
        <v>95</v>
      </c>
      <c r="M885" s="70">
        <v>30</v>
      </c>
      <c r="N885" s="37" t="s">
        <v>59</v>
      </c>
      <c r="O885" s="37" t="s">
        <v>129</v>
      </c>
      <c r="P885" s="38" t="str">
        <f>VLOOKUP(E885,品牌型号对应工厂型号!A:C,2,0)</f>
        <v>1.5mil EASL-70（G-70)</v>
      </c>
      <c r="Q885" s="38" t="str">
        <f>VLOOKUP(E885,品牌型号对应工厂型号!A:C,3,0)</f>
        <v>G-70</v>
      </c>
      <c r="R885" s="39" t="str">
        <f t="shared" si="26"/>
        <v>S01N3612P003</v>
      </c>
      <c r="S885" s="40">
        <f>VLOOKUP(E885,品牌型号对应工厂型号!A:E,5,0)</f>
        <v>5</v>
      </c>
      <c r="T885" s="38" t="str">
        <f>VLOOKUP(E885,品牌型号对应工厂型号!A:I,9,0)</f>
        <v>98:1.5mil EASL-70(G-70)</v>
      </c>
      <c r="V885" s="41" t="str">
        <f t="shared" si="27"/>
        <v>湖北武汉远鑫 韩治纲 13297086553 gd</v>
      </c>
      <c r="W885" s="42" t="str">
        <f>VLOOKUP(E885,品牌型号对应工厂型号!A:H,6)</f>
        <v>北极光</v>
      </c>
    </row>
    <row r="886" spans="1:23" s="37" customFormat="1">
      <c r="A886" s="34">
        <v>43130</v>
      </c>
      <c r="B886" s="34">
        <v>9.6463712962940917</v>
      </c>
      <c r="C886" s="35" t="s">
        <v>2253</v>
      </c>
      <c r="D886" s="34" t="s">
        <v>2260</v>
      </c>
      <c r="E886" s="35" t="s">
        <v>45</v>
      </c>
      <c r="F886" s="34" t="s">
        <v>90</v>
      </c>
      <c r="G886" s="70">
        <v>1.524</v>
      </c>
      <c r="H886" s="34" t="s">
        <v>61</v>
      </c>
      <c r="I886" s="36" t="s">
        <v>46</v>
      </c>
      <c r="J886" s="70">
        <v>45.72</v>
      </c>
      <c r="K886" s="37" t="s">
        <v>2261</v>
      </c>
      <c r="L886" s="37" t="s">
        <v>95</v>
      </c>
      <c r="M886" s="70">
        <v>30</v>
      </c>
      <c r="N886" s="37" t="s">
        <v>59</v>
      </c>
      <c r="O886" s="37" t="s">
        <v>129</v>
      </c>
      <c r="P886" s="38" t="str">
        <f>VLOOKUP(E886,品牌型号对应工厂型号!A:C,2,0)</f>
        <v>1.5mil EASL-70（G-70)</v>
      </c>
      <c r="Q886" s="38" t="str">
        <f>VLOOKUP(E886,品牌型号对应工厂型号!A:C,3,0)</f>
        <v>G-70</v>
      </c>
      <c r="R886" s="39" t="str">
        <f t="shared" si="26"/>
        <v>S01N3612P004</v>
      </c>
      <c r="S886" s="40">
        <f>VLOOKUP(E886,品牌型号对应工厂型号!A:E,5,0)</f>
        <v>5</v>
      </c>
      <c r="T886" s="38" t="str">
        <f>VLOOKUP(E886,品牌型号对应工厂型号!A:I,9,0)</f>
        <v>98:1.5mil EASL-70(G-70)</v>
      </c>
      <c r="V886" s="41" t="str">
        <f t="shared" si="27"/>
        <v>湖北武汉远鑫 韩治纲 13297086553 gd</v>
      </c>
      <c r="W886" s="42" t="str">
        <f>VLOOKUP(E886,品牌型号对应工厂型号!A:H,6)</f>
        <v>北极光</v>
      </c>
    </row>
    <row r="887" spans="1:23" s="37" customFormat="1">
      <c r="A887" s="34">
        <v>43130</v>
      </c>
      <c r="B887" s="34">
        <v>9.6463712962940917</v>
      </c>
      <c r="C887" s="35" t="s">
        <v>2253</v>
      </c>
      <c r="D887" s="34" t="s">
        <v>2262</v>
      </c>
      <c r="E887" s="35" t="s">
        <v>45</v>
      </c>
      <c r="F887" s="34" t="s">
        <v>90</v>
      </c>
      <c r="G887" s="70">
        <v>1.524</v>
      </c>
      <c r="H887" s="34" t="s">
        <v>61</v>
      </c>
      <c r="I887" s="36" t="s">
        <v>46</v>
      </c>
      <c r="J887" s="70">
        <v>45.72</v>
      </c>
      <c r="K887" s="37" t="s">
        <v>2263</v>
      </c>
      <c r="L887" s="37" t="s">
        <v>95</v>
      </c>
      <c r="M887" s="70">
        <v>30</v>
      </c>
      <c r="N887" s="37" t="s">
        <v>59</v>
      </c>
      <c r="O887" s="37" t="s">
        <v>129</v>
      </c>
      <c r="P887" s="38" t="str">
        <f>VLOOKUP(E887,品牌型号对应工厂型号!A:C,2,0)</f>
        <v>1.5mil EASL-70（G-70)</v>
      </c>
      <c r="Q887" s="38" t="str">
        <f>VLOOKUP(E887,品牌型号对应工厂型号!A:C,3,0)</f>
        <v>G-70</v>
      </c>
      <c r="R887" s="39" t="str">
        <f t="shared" si="26"/>
        <v>S01N3612P005</v>
      </c>
      <c r="S887" s="40">
        <f>VLOOKUP(E887,品牌型号对应工厂型号!A:E,5,0)</f>
        <v>5</v>
      </c>
      <c r="T887" s="38" t="str">
        <f>VLOOKUP(E887,品牌型号对应工厂型号!A:I,9,0)</f>
        <v>98:1.5mil EASL-70(G-70)</v>
      </c>
      <c r="V887" s="41" t="str">
        <f t="shared" si="27"/>
        <v>湖北武汉远鑫 韩治纲 13297086553 gd</v>
      </c>
      <c r="W887" s="42" t="str">
        <f>VLOOKUP(E887,品牌型号对应工厂型号!A:H,6)</f>
        <v>北极光</v>
      </c>
    </row>
    <row r="888" spans="1:23" s="37" customFormat="1">
      <c r="A888" s="34">
        <v>43130</v>
      </c>
      <c r="B888" s="34">
        <v>9.6463712962940917</v>
      </c>
      <c r="C888" s="35" t="s">
        <v>2253</v>
      </c>
      <c r="D888" s="34" t="s">
        <v>2264</v>
      </c>
      <c r="E888" s="35" t="s">
        <v>45</v>
      </c>
      <c r="F888" s="34" t="s">
        <v>90</v>
      </c>
      <c r="G888" s="70">
        <v>1.524</v>
      </c>
      <c r="H888" s="34" t="s">
        <v>61</v>
      </c>
      <c r="I888" s="36" t="s">
        <v>46</v>
      </c>
      <c r="J888" s="70">
        <v>45.72</v>
      </c>
      <c r="K888" s="37" t="s">
        <v>2265</v>
      </c>
      <c r="L888" s="37" t="s">
        <v>95</v>
      </c>
      <c r="M888" s="70">
        <v>30</v>
      </c>
      <c r="N888" s="37" t="s">
        <v>59</v>
      </c>
      <c r="O888" s="37" t="s">
        <v>129</v>
      </c>
      <c r="P888" s="38" t="str">
        <f>VLOOKUP(E888,品牌型号对应工厂型号!A:C,2,0)</f>
        <v>1.5mil EASL-70（G-70)</v>
      </c>
      <c r="Q888" s="38" t="str">
        <f>VLOOKUP(E888,品牌型号对应工厂型号!A:C,3,0)</f>
        <v>G-70</v>
      </c>
      <c r="R888" s="39" t="str">
        <f t="shared" si="26"/>
        <v>S01N3612P006</v>
      </c>
      <c r="S888" s="40">
        <f>VLOOKUP(E888,品牌型号对应工厂型号!A:E,5,0)</f>
        <v>5</v>
      </c>
      <c r="T888" s="38" t="str">
        <f>VLOOKUP(E888,品牌型号对应工厂型号!A:I,9,0)</f>
        <v>98:1.5mil EASL-70(G-70)</v>
      </c>
      <c r="V888" s="41" t="str">
        <f t="shared" si="27"/>
        <v>湖北武汉远鑫 韩治纲 13297086553 gd</v>
      </c>
      <c r="W888" s="42" t="str">
        <f>VLOOKUP(E888,品牌型号对应工厂型号!A:H,6)</f>
        <v>北极光</v>
      </c>
    </row>
    <row r="889" spans="1:23" s="37" customFormat="1">
      <c r="A889" s="34">
        <v>43130</v>
      </c>
      <c r="B889" s="34">
        <v>9.6463712962940917</v>
      </c>
      <c r="C889" s="35" t="s">
        <v>2253</v>
      </c>
      <c r="D889" s="34" t="s">
        <v>2266</v>
      </c>
      <c r="E889" s="35" t="s">
        <v>45</v>
      </c>
      <c r="F889" s="34" t="s">
        <v>90</v>
      </c>
      <c r="G889" s="70">
        <v>1.524</v>
      </c>
      <c r="H889" s="34" t="s">
        <v>61</v>
      </c>
      <c r="I889" s="36" t="s">
        <v>46</v>
      </c>
      <c r="J889" s="70">
        <v>45.72</v>
      </c>
      <c r="K889" s="37" t="s">
        <v>2267</v>
      </c>
      <c r="L889" s="37" t="s">
        <v>95</v>
      </c>
      <c r="M889" s="70">
        <v>30</v>
      </c>
      <c r="N889" s="37" t="s">
        <v>59</v>
      </c>
      <c r="O889" s="37" t="s">
        <v>129</v>
      </c>
      <c r="P889" s="38" t="str">
        <f>VLOOKUP(E889,品牌型号对应工厂型号!A:C,2,0)</f>
        <v>1.5mil EASL-70（G-70)</v>
      </c>
      <c r="Q889" s="38" t="str">
        <f>VLOOKUP(E889,品牌型号对应工厂型号!A:C,3,0)</f>
        <v>G-70</v>
      </c>
      <c r="R889" s="39" t="str">
        <f t="shared" si="26"/>
        <v>S01N3612P007</v>
      </c>
      <c r="S889" s="40">
        <f>VLOOKUP(E889,品牌型号对应工厂型号!A:E,5,0)</f>
        <v>5</v>
      </c>
      <c r="T889" s="38" t="str">
        <f>VLOOKUP(E889,品牌型号对应工厂型号!A:I,9,0)</f>
        <v>98:1.5mil EASL-70(G-70)</v>
      </c>
      <c r="V889" s="41" t="str">
        <f t="shared" si="27"/>
        <v>湖北武汉远鑫 韩治纲 13297086553 gd</v>
      </c>
      <c r="W889" s="42" t="str">
        <f>VLOOKUP(E889,品牌型号对应工厂型号!A:H,6)</f>
        <v>北极光</v>
      </c>
    </row>
    <row r="890" spans="1:23" s="37" customFormat="1">
      <c r="A890" s="34">
        <v>43130</v>
      </c>
      <c r="B890" s="34">
        <v>9.6463712962940917</v>
      </c>
      <c r="C890" s="35" t="s">
        <v>2253</v>
      </c>
      <c r="D890" s="34" t="s">
        <v>2268</v>
      </c>
      <c r="E890" s="35" t="s">
        <v>45</v>
      </c>
      <c r="F890" s="34" t="s">
        <v>90</v>
      </c>
      <c r="G890" s="70">
        <v>1.524</v>
      </c>
      <c r="H890" s="34" t="s">
        <v>61</v>
      </c>
      <c r="I890" s="36" t="s">
        <v>46</v>
      </c>
      <c r="J890" s="70">
        <v>45.72</v>
      </c>
      <c r="K890" s="37" t="s">
        <v>2269</v>
      </c>
      <c r="L890" s="37" t="s">
        <v>95</v>
      </c>
      <c r="M890" s="70">
        <v>30</v>
      </c>
      <c r="N890" s="37" t="s">
        <v>59</v>
      </c>
      <c r="O890" s="37" t="s">
        <v>129</v>
      </c>
      <c r="P890" s="38" t="str">
        <f>VLOOKUP(E890,品牌型号对应工厂型号!A:C,2,0)</f>
        <v>1.5mil EASL-70（G-70)</v>
      </c>
      <c r="Q890" s="38" t="str">
        <f>VLOOKUP(E890,品牌型号对应工厂型号!A:C,3,0)</f>
        <v>G-70</v>
      </c>
      <c r="R890" s="39" t="str">
        <f t="shared" si="26"/>
        <v>S01N3612P008</v>
      </c>
      <c r="S890" s="40">
        <f>VLOOKUP(E890,品牌型号对应工厂型号!A:E,5,0)</f>
        <v>5</v>
      </c>
      <c r="T890" s="38" t="str">
        <f>VLOOKUP(E890,品牌型号对应工厂型号!A:I,9,0)</f>
        <v>98:1.5mil EASL-70(G-70)</v>
      </c>
      <c r="V890" s="41" t="str">
        <f t="shared" si="27"/>
        <v>湖北武汉远鑫 韩治纲 13297086553 gd</v>
      </c>
      <c r="W890" s="42" t="str">
        <f>VLOOKUP(E890,品牌型号对应工厂型号!A:H,6)</f>
        <v>北极光</v>
      </c>
    </row>
    <row r="891" spans="1:23" s="37" customFormat="1">
      <c r="A891" s="34">
        <v>43130</v>
      </c>
      <c r="B891" s="34">
        <v>9.6463712962940917</v>
      </c>
      <c r="C891" s="35" t="s">
        <v>2253</v>
      </c>
      <c r="D891" s="34" t="s">
        <v>2270</v>
      </c>
      <c r="E891" s="35" t="s">
        <v>45</v>
      </c>
      <c r="F891" s="34" t="s">
        <v>90</v>
      </c>
      <c r="G891" s="70">
        <v>1.524</v>
      </c>
      <c r="H891" s="34" t="s">
        <v>61</v>
      </c>
      <c r="I891" s="36" t="s">
        <v>46</v>
      </c>
      <c r="J891" s="70">
        <v>45.72</v>
      </c>
      <c r="K891" s="37" t="s">
        <v>2271</v>
      </c>
      <c r="L891" s="37" t="s">
        <v>95</v>
      </c>
      <c r="M891" s="70">
        <v>30</v>
      </c>
      <c r="N891" s="37" t="s">
        <v>59</v>
      </c>
      <c r="O891" s="37" t="s">
        <v>129</v>
      </c>
      <c r="P891" s="38" t="str">
        <f>VLOOKUP(E891,品牌型号对应工厂型号!A:C,2,0)</f>
        <v>1.5mil EASL-70（G-70)</v>
      </c>
      <c r="Q891" s="38" t="str">
        <f>VLOOKUP(E891,品牌型号对应工厂型号!A:C,3,0)</f>
        <v>G-70</v>
      </c>
      <c r="R891" s="39" t="str">
        <f t="shared" si="26"/>
        <v>S01N3612P009</v>
      </c>
      <c r="S891" s="40">
        <f>VLOOKUP(E891,品牌型号对应工厂型号!A:E,5,0)</f>
        <v>5</v>
      </c>
      <c r="T891" s="38" t="str">
        <f>VLOOKUP(E891,品牌型号对应工厂型号!A:I,9,0)</f>
        <v>98:1.5mil EASL-70(G-70)</v>
      </c>
      <c r="V891" s="41" t="str">
        <f t="shared" si="27"/>
        <v>湖北武汉远鑫 韩治纲 13297086553 gd</v>
      </c>
      <c r="W891" s="42" t="str">
        <f>VLOOKUP(E891,品牌型号对应工厂型号!A:H,6)</f>
        <v>北极光</v>
      </c>
    </row>
    <row r="892" spans="1:23" s="37" customFormat="1">
      <c r="A892" s="34">
        <v>43130</v>
      </c>
      <c r="B892" s="34">
        <v>9.6463712962940917</v>
      </c>
      <c r="C892" s="35" t="s">
        <v>2253</v>
      </c>
      <c r="D892" s="34" t="s">
        <v>2272</v>
      </c>
      <c r="E892" s="35" t="s">
        <v>45</v>
      </c>
      <c r="F892" s="34" t="s">
        <v>90</v>
      </c>
      <c r="G892" s="70">
        <v>1.524</v>
      </c>
      <c r="H892" s="34" t="s">
        <v>61</v>
      </c>
      <c r="I892" s="36" t="s">
        <v>46</v>
      </c>
      <c r="J892" s="70">
        <v>45.72</v>
      </c>
      <c r="K892" s="37" t="s">
        <v>2273</v>
      </c>
      <c r="L892" s="37" t="s">
        <v>95</v>
      </c>
      <c r="M892" s="70">
        <v>30</v>
      </c>
      <c r="N892" s="37" t="s">
        <v>59</v>
      </c>
      <c r="O892" s="37" t="s">
        <v>129</v>
      </c>
      <c r="P892" s="38" t="str">
        <f>VLOOKUP(E892,品牌型号对应工厂型号!A:C,2,0)</f>
        <v>1.5mil EASL-70（G-70)</v>
      </c>
      <c r="Q892" s="38" t="str">
        <f>VLOOKUP(E892,品牌型号对应工厂型号!A:C,3,0)</f>
        <v>G-70</v>
      </c>
      <c r="R892" s="39" t="str">
        <f t="shared" si="26"/>
        <v>S01N3611P001</v>
      </c>
      <c r="S892" s="40">
        <f>VLOOKUP(E892,品牌型号对应工厂型号!A:E,5,0)</f>
        <v>5</v>
      </c>
      <c r="T892" s="38" t="str">
        <f>VLOOKUP(E892,品牌型号对应工厂型号!A:I,9,0)</f>
        <v>98:1.5mil EASL-70(G-70)</v>
      </c>
      <c r="V892" s="41" t="str">
        <f t="shared" si="27"/>
        <v>湖北武汉远鑫 韩治纲 13297086553 gd</v>
      </c>
      <c r="W892" s="42" t="str">
        <f>VLOOKUP(E892,品牌型号对应工厂型号!A:H,6)</f>
        <v>北极光</v>
      </c>
    </row>
    <row r="893" spans="1:23" s="37" customFormat="1">
      <c r="A893" s="34">
        <v>43130</v>
      </c>
      <c r="B893" s="34">
        <v>9.6463712962940917</v>
      </c>
      <c r="C893" s="35" t="s">
        <v>2253</v>
      </c>
      <c r="D893" s="34" t="s">
        <v>2274</v>
      </c>
      <c r="E893" s="35" t="s">
        <v>45</v>
      </c>
      <c r="F893" s="34" t="s">
        <v>90</v>
      </c>
      <c r="G893" s="70">
        <v>1.524</v>
      </c>
      <c r="H893" s="34" t="s">
        <v>61</v>
      </c>
      <c r="I893" s="36" t="s">
        <v>46</v>
      </c>
      <c r="J893" s="70">
        <v>45.72</v>
      </c>
      <c r="K893" s="37" t="s">
        <v>2275</v>
      </c>
      <c r="L893" s="37" t="s">
        <v>95</v>
      </c>
      <c r="M893" s="70">
        <v>30</v>
      </c>
      <c r="N893" s="37" t="s">
        <v>59</v>
      </c>
      <c r="O893" s="37" t="s">
        <v>129</v>
      </c>
      <c r="P893" s="38" t="str">
        <f>VLOOKUP(E893,品牌型号对应工厂型号!A:C,2,0)</f>
        <v>1.5mil EASL-70（G-70)</v>
      </c>
      <c r="Q893" s="38" t="str">
        <f>VLOOKUP(E893,品牌型号对应工厂型号!A:C,3,0)</f>
        <v>G-70</v>
      </c>
      <c r="R893" s="39" t="str">
        <f t="shared" si="26"/>
        <v>S01N3611P002</v>
      </c>
      <c r="S893" s="40">
        <f>VLOOKUP(E893,品牌型号对应工厂型号!A:E,5,0)</f>
        <v>5</v>
      </c>
      <c r="T893" s="38" t="str">
        <f>VLOOKUP(E893,品牌型号对应工厂型号!A:I,9,0)</f>
        <v>98:1.5mil EASL-70(G-70)</v>
      </c>
      <c r="V893" s="41" t="str">
        <f t="shared" si="27"/>
        <v>湖北武汉远鑫 韩治纲 13297086553 gd</v>
      </c>
      <c r="W893" s="42" t="str">
        <f>VLOOKUP(E893,品牌型号对应工厂型号!A:H,6)</f>
        <v>北极光</v>
      </c>
    </row>
    <row r="894" spans="1:23" s="37" customFormat="1">
      <c r="A894" s="34">
        <v>43130</v>
      </c>
      <c r="B894" s="34">
        <v>9.6463712962940917</v>
      </c>
      <c r="C894" s="35" t="s">
        <v>2253</v>
      </c>
      <c r="D894" s="34" t="s">
        <v>2276</v>
      </c>
      <c r="E894" s="35" t="s">
        <v>45</v>
      </c>
      <c r="F894" s="34" t="s">
        <v>90</v>
      </c>
      <c r="G894" s="70">
        <v>1.524</v>
      </c>
      <c r="H894" s="34" t="s">
        <v>61</v>
      </c>
      <c r="I894" s="36" t="s">
        <v>46</v>
      </c>
      <c r="J894" s="70">
        <v>45.72</v>
      </c>
      <c r="K894" s="37" t="s">
        <v>2277</v>
      </c>
      <c r="L894" s="37" t="s">
        <v>95</v>
      </c>
      <c r="M894" s="70">
        <v>30</v>
      </c>
      <c r="N894" s="37" t="s">
        <v>59</v>
      </c>
      <c r="O894" s="37" t="s">
        <v>129</v>
      </c>
      <c r="P894" s="38" t="str">
        <f>VLOOKUP(E894,品牌型号对应工厂型号!A:C,2,0)</f>
        <v>1.5mil EASL-70（G-70)</v>
      </c>
      <c r="Q894" s="38" t="str">
        <f>VLOOKUP(E894,品牌型号对应工厂型号!A:C,3,0)</f>
        <v>G-70</v>
      </c>
      <c r="R894" s="39" t="str">
        <f t="shared" si="26"/>
        <v>S01N3611P003</v>
      </c>
      <c r="S894" s="40">
        <f>VLOOKUP(E894,品牌型号对应工厂型号!A:E,5,0)</f>
        <v>5</v>
      </c>
      <c r="T894" s="38" t="str">
        <f>VLOOKUP(E894,品牌型号对应工厂型号!A:I,9,0)</f>
        <v>98:1.5mil EASL-70(G-70)</v>
      </c>
      <c r="V894" s="41" t="str">
        <f t="shared" si="27"/>
        <v>湖北武汉远鑫 韩治纲 13297086553 gd</v>
      </c>
      <c r="W894" s="42" t="str">
        <f>VLOOKUP(E894,品牌型号对应工厂型号!A:H,6)</f>
        <v>北极光</v>
      </c>
    </row>
    <row r="895" spans="1:23" s="37" customFormat="1">
      <c r="A895" s="34">
        <v>43130</v>
      </c>
      <c r="B895" s="34">
        <v>9.6463712962940917</v>
      </c>
      <c r="C895" s="35" t="s">
        <v>2253</v>
      </c>
      <c r="D895" s="34" t="s">
        <v>2278</v>
      </c>
      <c r="E895" s="35" t="s">
        <v>45</v>
      </c>
      <c r="F895" s="34" t="s">
        <v>90</v>
      </c>
      <c r="G895" s="70">
        <v>1.524</v>
      </c>
      <c r="H895" s="34" t="s">
        <v>61</v>
      </c>
      <c r="I895" s="36" t="s">
        <v>46</v>
      </c>
      <c r="J895" s="70">
        <v>45.72</v>
      </c>
      <c r="K895" s="37" t="s">
        <v>2279</v>
      </c>
      <c r="L895" s="37" t="s">
        <v>95</v>
      </c>
      <c r="M895" s="70">
        <v>30</v>
      </c>
      <c r="N895" s="37" t="s">
        <v>59</v>
      </c>
      <c r="O895" s="37" t="s">
        <v>129</v>
      </c>
      <c r="P895" s="38" t="str">
        <f>VLOOKUP(E895,品牌型号对应工厂型号!A:C,2,0)</f>
        <v>1.5mil EASL-70（G-70)</v>
      </c>
      <c r="Q895" s="38" t="str">
        <f>VLOOKUP(E895,品牌型号对应工厂型号!A:C,3,0)</f>
        <v>G-70</v>
      </c>
      <c r="R895" s="39" t="str">
        <f t="shared" si="26"/>
        <v>S01N3611P004</v>
      </c>
      <c r="S895" s="40">
        <f>VLOOKUP(E895,品牌型号对应工厂型号!A:E,5,0)</f>
        <v>5</v>
      </c>
      <c r="T895" s="38" t="str">
        <f>VLOOKUP(E895,品牌型号对应工厂型号!A:I,9,0)</f>
        <v>98:1.5mil EASL-70(G-70)</v>
      </c>
      <c r="V895" s="41" t="str">
        <f t="shared" si="27"/>
        <v>湖北武汉远鑫 韩治纲 13297086553 gd</v>
      </c>
      <c r="W895" s="42" t="str">
        <f>VLOOKUP(E895,品牌型号对应工厂型号!A:H,6)</f>
        <v>北极光</v>
      </c>
    </row>
    <row r="896" spans="1:23" s="37" customFormat="1">
      <c r="A896" s="34">
        <v>43130</v>
      </c>
      <c r="B896" s="34">
        <v>9.6463712962940917</v>
      </c>
      <c r="C896" s="35" t="s">
        <v>2253</v>
      </c>
      <c r="D896" s="34" t="s">
        <v>2280</v>
      </c>
      <c r="E896" s="35" t="s">
        <v>45</v>
      </c>
      <c r="F896" s="34" t="s">
        <v>90</v>
      </c>
      <c r="G896" s="70">
        <v>1.524</v>
      </c>
      <c r="H896" s="34" t="s">
        <v>61</v>
      </c>
      <c r="I896" s="36" t="s">
        <v>46</v>
      </c>
      <c r="J896" s="70">
        <v>45.72</v>
      </c>
      <c r="K896" s="37" t="s">
        <v>2281</v>
      </c>
      <c r="L896" s="37" t="s">
        <v>95</v>
      </c>
      <c r="M896" s="70">
        <v>30</v>
      </c>
      <c r="N896" s="37" t="s">
        <v>59</v>
      </c>
      <c r="O896" s="37" t="s">
        <v>129</v>
      </c>
      <c r="P896" s="38" t="str">
        <f>VLOOKUP(E896,品牌型号对应工厂型号!A:C,2,0)</f>
        <v>1.5mil EASL-70（G-70)</v>
      </c>
      <c r="Q896" s="38" t="str">
        <f>VLOOKUP(E896,品牌型号对应工厂型号!A:C,3,0)</f>
        <v>G-70</v>
      </c>
      <c r="R896" s="39" t="str">
        <f t="shared" si="26"/>
        <v>S01N3611P005</v>
      </c>
      <c r="S896" s="40">
        <f>VLOOKUP(E896,品牌型号对应工厂型号!A:E,5,0)</f>
        <v>5</v>
      </c>
      <c r="T896" s="38" t="str">
        <f>VLOOKUP(E896,品牌型号对应工厂型号!A:I,9,0)</f>
        <v>98:1.5mil EASL-70(G-70)</v>
      </c>
      <c r="V896" s="41" t="str">
        <f t="shared" si="27"/>
        <v>湖北武汉远鑫 韩治纲 13297086553 gd</v>
      </c>
      <c r="W896" s="42" t="str">
        <f>VLOOKUP(E896,品牌型号对应工厂型号!A:H,6)</f>
        <v>北极光</v>
      </c>
    </row>
    <row r="897" spans="1:23" s="37" customFormat="1">
      <c r="A897" s="34">
        <v>43130</v>
      </c>
      <c r="B897" s="34">
        <v>9.6463712962940917</v>
      </c>
      <c r="C897" s="35" t="s">
        <v>2253</v>
      </c>
      <c r="D897" s="34" t="s">
        <v>2282</v>
      </c>
      <c r="E897" s="35" t="s">
        <v>45</v>
      </c>
      <c r="F897" s="34" t="s">
        <v>90</v>
      </c>
      <c r="G897" s="70">
        <v>1.524</v>
      </c>
      <c r="H897" s="34" t="s">
        <v>61</v>
      </c>
      <c r="I897" s="36" t="s">
        <v>46</v>
      </c>
      <c r="J897" s="70">
        <v>45.72</v>
      </c>
      <c r="K897" s="37" t="s">
        <v>2283</v>
      </c>
      <c r="L897" s="37" t="s">
        <v>95</v>
      </c>
      <c r="M897" s="70">
        <v>30</v>
      </c>
      <c r="N897" s="37" t="s">
        <v>59</v>
      </c>
      <c r="O897" s="37" t="s">
        <v>129</v>
      </c>
      <c r="P897" s="38" t="str">
        <f>VLOOKUP(E897,品牌型号对应工厂型号!A:C,2,0)</f>
        <v>1.5mil EASL-70（G-70)</v>
      </c>
      <c r="Q897" s="38" t="str">
        <f>VLOOKUP(E897,品牌型号对应工厂型号!A:C,3,0)</f>
        <v>G-70</v>
      </c>
      <c r="R897" s="39" t="str">
        <f t="shared" si="26"/>
        <v>S01N3611P006</v>
      </c>
      <c r="S897" s="40">
        <f>VLOOKUP(E897,品牌型号对应工厂型号!A:E,5,0)</f>
        <v>5</v>
      </c>
      <c r="T897" s="38" t="str">
        <f>VLOOKUP(E897,品牌型号对应工厂型号!A:I,9,0)</f>
        <v>98:1.5mil EASL-70(G-70)</v>
      </c>
      <c r="V897" s="41" t="str">
        <f t="shared" si="27"/>
        <v>湖北武汉远鑫 韩治纲 13297086553 gd</v>
      </c>
      <c r="W897" s="42" t="str">
        <f>VLOOKUP(E897,品牌型号对应工厂型号!A:H,6)</f>
        <v>北极光</v>
      </c>
    </row>
    <row r="898" spans="1:23" s="37" customFormat="1">
      <c r="A898" s="34">
        <v>43130</v>
      </c>
      <c r="B898" s="34">
        <v>9.6463712962940917</v>
      </c>
      <c r="C898" s="35" t="s">
        <v>2253</v>
      </c>
      <c r="D898" s="34" t="s">
        <v>2284</v>
      </c>
      <c r="E898" s="35" t="s">
        <v>45</v>
      </c>
      <c r="F898" s="34" t="s">
        <v>90</v>
      </c>
      <c r="G898" s="70">
        <v>1.524</v>
      </c>
      <c r="H898" s="34" t="s">
        <v>61</v>
      </c>
      <c r="I898" s="36" t="s">
        <v>46</v>
      </c>
      <c r="J898" s="70">
        <v>45.72</v>
      </c>
      <c r="K898" s="37" t="s">
        <v>2285</v>
      </c>
      <c r="L898" s="37" t="s">
        <v>95</v>
      </c>
      <c r="M898" s="70">
        <v>30</v>
      </c>
      <c r="N898" s="37" t="s">
        <v>59</v>
      </c>
      <c r="O898" s="37" t="s">
        <v>129</v>
      </c>
      <c r="P898" s="38" t="str">
        <f>VLOOKUP(E898,品牌型号对应工厂型号!A:C,2,0)</f>
        <v>1.5mil EASL-70（G-70)</v>
      </c>
      <c r="Q898" s="38" t="str">
        <f>VLOOKUP(E898,品牌型号对应工厂型号!A:C,3,0)</f>
        <v>G-70</v>
      </c>
      <c r="R898" s="39" t="str">
        <f t="shared" ref="R898:R961" si="28">K898</f>
        <v>S01N3611P007</v>
      </c>
      <c r="S898" s="40">
        <f>VLOOKUP(E898,品牌型号对应工厂型号!A:E,5,0)</f>
        <v>5</v>
      </c>
      <c r="T898" s="38" t="str">
        <f>VLOOKUP(E898,品牌型号对应工厂型号!A:I,9,0)</f>
        <v>98:1.5mil EASL-70(G-70)</v>
      </c>
      <c r="V898" s="41" t="str">
        <f t="shared" ref="V898:V961" si="29">O898</f>
        <v>湖北武汉远鑫 韩治纲 13297086553 gd</v>
      </c>
      <c r="W898" s="42" t="str">
        <f>VLOOKUP(E898,品牌型号对应工厂型号!A:H,6)</f>
        <v>北极光</v>
      </c>
    </row>
    <row r="899" spans="1:23" s="37" customFormat="1">
      <c r="A899" s="34">
        <v>43130</v>
      </c>
      <c r="B899" s="34">
        <v>9.6463712962940917</v>
      </c>
      <c r="C899" s="35" t="s">
        <v>2253</v>
      </c>
      <c r="D899" s="34" t="s">
        <v>2286</v>
      </c>
      <c r="E899" s="35" t="s">
        <v>45</v>
      </c>
      <c r="F899" s="34" t="s">
        <v>90</v>
      </c>
      <c r="G899" s="70">
        <v>1.524</v>
      </c>
      <c r="H899" s="34" t="s">
        <v>61</v>
      </c>
      <c r="I899" s="36" t="s">
        <v>46</v>
      </c>
      <c r="J899" s="70">
        <v>45.72</v>
      </c>
      <c r="K899" s="37" t="s">
        <v>2287</v>
      </c>
      <c r="L899" s="37" t="s">
        <v>95</v>
      </c>
      <c r="M899" s="70">
        <v>30</v>
      </c>
      <c r="N899" s="37" t="s">
        <v>59</v>
      </c>
      <c r="O899" s="37" t="s">
        <v>129</v>
      </c>
      <c r="P899" s="38" t="str">
        <f>VLOOKUP(E899,品牌型号对应工厂型号!A:C,2,0)</f>
        <v>1.5mil EASL-70（G-70)</v>
      </c>
      <c r="Q899" s="38" t="str">
        <f>VLOOKUP(E899,品牌型号对应工厂型号!A:C,3,0)</f>
        <v>G-70</v>
      </c>
      <c r="R899" s="39" t="str">
        <f t="shared" si="28"/>
        <v>S01N3611P008</v>
      </c>
      <c r="S899" s="40">
        <f>VLOOKUP(E899,品牌型号对应工厂型号!A:E,5,0)</f>
        <v>5</v>
      </c>
      <c r="T899" s="38" t="str">
        <f>VLOOKUP(E899,品牌型号对应工厂型号!A:I,9,0)</f>
        <v>98:1.5mil EASL-70(G-70)</v>
      </c>
      <c r="V899" s="41" t="str">
        <f t="shared" si="29"/>
        <v>湖北武汉远鑫 韩治纲 13297086553 gd</v>
      </c>
      <c r="W899" s="42" t="str">
        <f>VLOOKUP(E899,品牌型号对应工厂型号!A:H,6)</f>
        <v>北极光</v>
      </c>
    </row>
    <row r="900" spans="1:23" s="37" customFormat="1">
      <c r="A900" s="34">
        <v>43130</v>
      </c>
      <c r="B900" s="34">
        <v>9.6463712962940917</v>
      </c>
      <c r="C900" s="35" t="s">
        <v>2253</v>
      </c>
      <c r="D900" s="34" t="s">
        <v>2288</v>
      </c>
      <c r="E900" s="35" t="s">
        <v>45</v>
      </c>
      <c r="F900" s="34" t="s">
        <v>90</v>
      </c>
      <c r="G900" s="70">
        <v>1.524</v>
      </c>
      <c r="H900" s="34" t="s">
        <v>61</v>
      </c>
      <c r="I900" s="36" t="s">
        <v>46</v>
      </c>
      <c r="J900" s="70">
        <v>45.72</v>
      </c>
      <c r="K900" s="37" t="s">
        <v>2289</v>
      </c>
      <c r="L900" s="37" t="s">
        <v>95</v>
      </c>
      <c r="M900" s="70">
        <v>30</v>
      </c>
      <c r="N900" s="37" t="s">
        <v>59</v>
      </c>
      <c r="O900" s="37" t="s">
        <v>129</v>
      </c>
      <c r="P900" s="38" t="str">
        <f>VLOOKUP(E900,品牌型号对应工厂型号!A:C,2,0)</f>
        <v>1.5mil EASL-70（G-70)</v>
      </c>
      <c r="Q900" s="38" t="str">
        <f>VLOOKUP(E900,品牌型号对应工厂型号!A:C,3,0)</f>
        <v>G-70</v>
      </c>
      <c r="R900" s="39" t="str">
        <f t="shared" si="28"/>
        <v>S01N3611P009</v>
      </c>
      <c r="S900" s="40">
        <f>VLOOKUP(E900,品牌型号对应工厂型号!A:E,5,0)</f>
        <v>5</v>
      </c>
      <c r="T900" s="38" t="str">
        <f>VLOOKUP(E900,品牌型号对应工厂型号!A:I,9,0)</f>
        <v>98:1.5mil EASL-70(G-70)</v>
      </c>
      <c r="V900" s="41" t="str">
        <f t="shared" si="29"/>
        <v>湖北武汉远鑫 韩治纲 13297086553 gd</v>
      </c>
      <c r="W900" s="42" t="str">
        <f>VLOOKUP(E900,品牌型号对应工厂型号!A:H,6)</f>
        <v>北极光</v>
      </c>
    </row>
    <row r="901" spans="1:23" s="37" customFormat="1">
      <c r="A901" s="34">
        <v>43130</v>
      </c>
      <c r="B901" s="34">
        <v>9.6463712962940917</v>
      </c>
      <c r="C901" s="35" t="s">
        <v>2253</v>
      </c>
      <c r="D901" s="34" t="s">
        <v>2290</v>
      </c>
      <c r="E901" s="35" t="s">
        <v>45</v>
      </c>
      <c r="F901" s="34" t="s">
        <v>90</v>
      </c>
      <c r="G901" s="70">
        <v>1.524</v>
      </c>
      <c r="H901" s="34" t="s">
        <v>61</v>
      </c>
      <c r="I901" s="36" t="s">
        <v>46</v>
      </c>
      <c r="J901" s="70">
        <v>45.72</v>
      </c>
      <c r="K901" s="37" t="s">
        <v>2291</v>
      </c>
      <c r="L901" s="37" t="s">
        <v>95</v>
      </c>
      <c r="M901" s="70">
        <v>30</v>
      </c>
      <c r="N901" s="37" t="s">
        <v>59</v>
      </c>
      <c r="O901" s="37" t="s">
        <v>129</v>
      </c>
      <c r="P901" s="38" t="str">
        <f>VLOOKUP(E901,品牌型号对应工厂型号!A:C,2,0)</f>
        <v>1.5mil EASL-70（G-70)</v>
      </c>
      <c r="Q901" s="38" t="str">
        <f>VLOOKUP(E901,品牌型号对应工厂型号!A:C,3,0)</f>
        <v>G-70</v>
      </c>
      <c r="R901" s="39" t="str">
        <f t="shared" si="28"/>
        <v>S01N3611P010</v>
      </c>
      <c r="S901" s="40">
        <f>VLOOKUP(E901,品牌型号对应工厂型号!A:E,5,0)</f>
        <v>5</v>
      </c>
      <c r="T901" s="38" t="str">
        <f>VLOOKUP(E901,品牌型号对应工厂型号!A:I,9,0)</f>
        <v>98:1.5mil EASL-70(G-70)</v>
      </c>
      <c r="V901" s="41" t="str">
        <f t="shared" si="29"/>
        <v>湖北武汉远鑫 韩治纲 13297086553 gd</v>
      </c>
      <c r="W901" s="42" t="str">
        <f>VLOOKUP(E901,品牌型号对应工厂型号!A:H,6)</f>
        <v>北极光</v>
      </c>
    </row>
    <row r="902" spans="1:23" s="37" customFormat="1">
      <c r="A902" s="34">
        <v>43130</v>
      </c>
      <c r="B902" s="34">
        <v>9.6463712962940917</v>
      </c>
      <c r="C902" s="35" t="s">
        <v>2253</v>
      </c>
      <c r="D902" s="34" t="s">
        <v>2292</v>
      </c>
      <c r="E902" s="35" t="s">
        <v>45</v>
      </c>
      <c r="F902" s="34" t="s">
        <v>90</v>
      </c>
      <c r="G902" s="70">
        <v>1.524</v>
      </c>
      <c r="H902" s="34" t="s">
        <v>61</v>
      </c>
      <c r="I902" s="36" t="s">
        <v>46</v>
      </c>
      <c r="J902" s="70">
        <v>45.72</v>
      </c>
      <c r="K902" s="37" t="s">
        <v>2293</v>
      </c>
      <c r="L902" s="37" t="s">
        <v>95</v>
      </c>
      <c r="M902" s="70">
        <v>30</v>
      </c>
      <c r="N902" s="37" t="s">
        <v>59</v>
      </c>
      <c r="O902" s="37" t="s">
        <v>129</v>
      </c>
      <c r="P902" s="38" t="str">
        <f>VLOOKUP(E902,品牌型号对应工厂型号!A:C,2,0)</f>
        <v>1.5mil EASL-70（G-70)</v>
      </c>
      <c r="Q902" s="38" t="str">
        <f>VLOOKUP(E902,品牌型号对应工厂型号!A:C,3,0)</f>
        <v>G-70</v>
      </c>
      <c r="R902" s="39" t="str">
        <f t="shared" si="28"/>
        <v>S01N3611P011</v>
      </c>
      <c r="S902" s="40">
        <f>VLOOKUP(E902,品牌型号对应工厂型号!A:E,5,0)</f>
        <v>5</v>
      </c>
      <c r="T902" s="38" t="str">
        <f>VLOOKUP(E902,品牌型号对应工厂型号!A:I,9,0)</f>
        <v>98:1.5mil EASL-70(G-70)</v>
      </c>
      <c r="V902" s="41" t="str">
        <f t="shared" si="29"/>
        <v>湖北武汉远鑫 韩治纲 13297086553 gd</v>
      </c>
      <c r="W902" s="42" t="str">
        <f>VLOOKUP(E902,品牌型号对应工厂型号!A:H,6)</f>
        <v>北极光</v>
      </c>
    </row>
    <row r="903" spans="1:23" s="37" customFormat="1">
      <c r="A903" s="34">
        <v>43130</v>
      </c>
      <c r="B903" s="34">
        <v>9.6463712962940917</v>
      </c>
      <c r="C903" s="35" t="s">
        <v>2253</v>
      </c>
      <c r="D903" s="34" t="s">
        <v>2294</v>
      </c>
      <c r="E903" s="35" t="s">
        <v>45</v>
      </c>
      <c r="F903" s="34" t="s">
        <v>90</v>
      </c>
      <c r="G903" s="70">
        <v>1.524</v>
      </c>
      <c r="H903" s="34" t="s">
        <v>61</v>
      </c>
      <c r="I903" s="36" t="s">
        <v>46</v>
      </c>
      <c r="J903" s="70">
        <v>45.72</v>
      </c>
      <c r="K903" s="37" t="s">
        <v>2295</v>
      </c>
      <c r="L903" s="37" t="s">
        <v>95</v>
      </c>
      <c r="M903" s="70">
        <v>30</v>
      </c>
      <c r="N903" s="37" t="s">
        <v>59</v>
      </c>
      <c r="O903" s="37" t="s">
        <v>129</v>
      </c>
      <c r="P903" s="38" t="str">
        <f>VLOOKUP(E903,品牌型号对应工厂型号!A:C,2,0)</f>
        <v>1.5mil EASL-70（G-70)</v>
      </c>
      <c r="Q903" s="38" t="str">
        <f>VLOOKUP(E903,品牌型号对应工厂型号!A:C,3,0)</f>
        <v>G-70</v>
      </c>
      <c r="R903" s="39" t="str">
        <f t="shared" si="28"/>
        <v>S01N3611P012</v>
      </c>
      <c r="S903" s="40">
        <f>VLOOKUP(E903,品牌型号对应工厂型号!A:E,5,0)</f>
        <v>5</v>
      </c>
      <c r="T903" s="38" t="str">
        <f>VLOOKUP(E903,品牌型号对应工厂型号!A:I,9,0)</f>
        <v>98:1.5mil EASL-70(G-70)</v>
      </c>
      <c r="V903" s="41" t="str">
        <f t="shared" si="29"/>
        <v>湖北武汉远鑫 韩治纲 13297086553 gd</v>
      </c>
      <c r="W903" s="42" t="str">
        <f>VLOOKUP(E903,品牌型号对应工厂型号!A:H,6)</f>
        <v>北极光</v>
      </c>
    </row>
    <row r="904" spans="1:23" s="37" customFormat="1">
      <c r="A904" s="34">
        <v>43130</v>
      </c>
      <c r="B904" s="34">
        <v>9.6463712962940917</v>
      </c>
      <c r="C904" s="35" t="s">
        <v>2253</v>
      </c>
      <c r="D904" s="34" t="s">
        <v>2296</v>
      </c>
      <c r="E904" s="35" t="s">
        <v>45</v>
      </c>
      <c r="F904" s="34" t="s">
        <v>90</v>
      </c>
      <c r="G904" s="70">
        <v>1.524</v>
      </c>
      <c r="H904" s="34" t="s">
        <v>61</v>
      </c>
      <c r="I904" s="36" t="s">
        <v>46</v>
      </c>
      <c r="J904" s="70">
        <v>45.72</v>
      </c>
      <c r="K904" s="37" t="s">
        <v>2297</v>
      </c>
      <c r="L904" s="37" t="s">
        <v>95</v>
      </c>
      <c r="M904" s="70">
        <v>30</v>
      </c>
      <c r="N904" s="37" t="s">
        <v>59</v>
      </c>
      <c r="O904" s="37" t="s">
        <v>129</v>
      </c>
      <c r="P904" s="38" t="str">
        <f>VLOOKUP(E904,品牌型号对应工厂型号!A:C,2,0)</f>
        <v>1.5mil EASL-70（G-70)</v>
      </c>
      <c r="Q904" s="38" t="str">
        <f>VLOOKUP(E904,品牌型号对应工厂型号!A:C,3,0)</f>
        <v>G-70</v>
      </c>
      <c r="R904" s="39" t="str">
        <f t="shared" si="28"/>
        <v>S01N3611P013</v>
      </c>
      <c r="S904" s="40">
        <f>VLOOKUP(E904,品牌型号对应工厂型号!A:E,5,0)</f>
        <v>5</v>
      </c>
      <c r="T904" s="38" t="str">
        <f>VLOOKUP(E904,品牌型号对应工厂型号!A:I,9,0)</f>
        <v>98:1.5mil EASL-70(G-70)</v>
      </c>
      <c r="V904" s="41" t="str">
        <f t="shared" si="29"/>
        <v>湖北武汉远鑫 韩治纲 13297086553 gd</v>
      </c>
      <c r="W904" s="42" t="str">
        <f>VLOOKUP(E904,品牌型号对应工厂型号!A:H,6)</f>
        <v>北极光</v>
      </c>
    </row>
    <row r="905" spans="1:23" s="37" customFormat="1">
      <c r="A905" s="34">
        <v>43130</v>
      </c>
      <c r="B905" s="34">
        <v>9.6463712962940917</v>
      </c>
      <c r="C905" s="35" t="s">
        <v>2253</v>
      </c>
      <c r="D905" s="34" t="s">
        <v>2298</v>
      </c>
      <c r="E905" s="35" t="s">
        <v>45</v>
      </c>
      <c r="F905" s="34" t="s">
        <v>90</v>
      </c>
      <c r="G905" s="70">
        <v>1.524</v>
      </c>
      <c r="H905" s="34" t="s">
        <v>61</v>
      </c>
      <c r="I905" s="36" t="s">
        <v>46</v>
      </c>
      <c r="J905" s="70">
        <v>45.72</v>
      </c>
      <c r="K905" s="37" t="s">
        <v>2299</v>
      </c>
      <c r="L905" s="37" t="s">
        <v>95</v>
      </c>
      <c r="M905" s="70">
        <v>30</v>
      </c>
      <c r="N905" s="37" t="s">
        <v>59</v>
      </c>
      <c r="O905" s="37" t="s">
        <v>129</v>
      </c>
      <c r="P905" s="38" t="str">
        <f>VLOOKUP(E905,品牌型号对应工厂型号!A:C,2,0)</f>
        <v>1.5mil EASL-70（G-70)</v>
      </c>
      <c r="Q905" s="38" t="str">
        <f>VLOOKUP(E905,品牌型号对应工厂型号!A:C,3,0)</f>
        <v>G-70</v>
      </c>
      <c r="R905" s="39" t="str">
        <f t="shared" si="28"/>
        <v>S01N3611P014</v>
      </c>
      <c r="S905" s="40">
        <f>VLOOKUP(E905,品牌型号对应工厂型号!A:E,5,0)</f>
        <v>5</v>
      </c>
      <c r="T905" s="38" t="str">
        <f>VLOOKUP(E905,品牌型号对应工厂型号!A:I,9,0)</f>
        <v>98:1.5mil EASL-70(G-70)</v>
      </c>
      <c r="V905" s="41" t="str">
        <f t="shared" si="29"/>
        <v>湖北武汉远鑫 韩治纲 13297086553 gd</v>
      </c>
      <c r="W905" s="42" t="str">
        <f>VLOOKUP(E905,品牌型号对应工厂型号!A:H,6)</f>
        <v>北极光</v>
      </c>
    </row>
    <row r="906" spans="1:23" s="37" customFormat="1">
      <c r="A906" s="34">
        <v>43130</v>
      </c>
      <c r="B906" s="34">
        <v>9.6463712962940917</v>
      </c>
      <c r="C906" s="35" t="s">
        <v>2253</v>
      </c>
      <c r="D906" s="34" t="s">
        <v>2300</v>
      </c>
      <c r="E906" s="35" t="s">
        <v>45</v>
      </c>
      <c r="F906" s="34" t="s">
        <v>90</v>
      </c>
      <c r="G906" s="70">
        <v>1.524</v>
      </c>
      <c r="H906" s="34" t="s">
        <v>61</v>
      </c>
      <c r="I906" s="36" t="s">
        <v>46</v>
      </c>
      <c r="J906" s="70">
        <v>45.72</v>
      </c>
      <c r="K906" s="37" t="s">
        <v>2301</v>
      </c>
      <c r="L906" s="37" t="s">
        <v>95</v>
      </c>
      <c r="M906" s="70">
        <v>30</v>
      </c>
      <c r="N906" s="37" t="s">
        <v>59</v>
      </c>
      <c r="O906" s="37" t="s">
        <v>129</v>
      </c>
      <c r="P906" s="38" t="str">
        <f>VLOOKUP(E906,品牌型号对应工厂型号!A:C,2,0)</f>
        <v>1.5mil EASL-70（G-70)</v>
      </c>
      <c r="Q906" s="38" t="str">
        <f>VLOOKUP(E906,品牌型号对应工厂型号!A:C,3,0)</f>
        <v>G-70</v>
      </c>
      <c r="R906" s="39" t="str">
        <f t="shared" si="28"/>
        <v>S01N3611P015</v>
      </c>
      <c r="S906" s="40">
        <f>VLOOKUP(E906,品牌型号对应工厂型号!A:E,5,0)</f>
        <v>5</v>
      </c>
      <c r="T906" s="38" t="str">
        <f>VLOOKUP(E906,品牌型号对应工厂型号!A:I,9,0)</f>
        <v>98:1.5mil EASL-70(G-70)</v>
      </c>
      <c r="V906" s="41" t="str">
        <f t="shared" si="29"/>
        <v>湖北武汉远鑫 韩治纲 13297086553 gd</v>
      </c>
      <c r="W906" s="42" t="str">
        <f>VLOOKUP(E906,品牌型号对应工厂型号!A:H,6)</f>
        <v>北极光</v>
      </c>
    </row>
    <row r="907" spans="1:23" s="37" customFormat="1">
      <c r="A907" s="34">
        <v>43130</v>
      </c>
      <c r="B907" s="34">
        <v>9.6463712962940917</v>
      </c>
      <c r="C907" s="35" t="s">
        <v>2253</v>
      </c>
      <c r="D907" s="34" t="s">
        <v>2302</v>
      </c>
      <c r="E907" s="35" t="s">
        <v>45</v>
      </c>
      <c r="F907" s="34" t="s">
        <v>90</v>
      </c>
      <c r="G907" s="70">
        <v>1.524</v>
      </c>
      <c r="H907" s="34" t="s">
        <v>61</v>
      </c>
      <c r="I907" s="36" t="s">
        <v>46</v>
      </c>
      <c r="J907" s="70">
        <v>45.72</v>
      </c>
      <c r="K907" s="37" t="s">
        <v>2303</v>
      </c>
      <c r="L907" s="37" t="s">
        <v>95</v>
      </c>
      <c r="M907" s="70">
        <v>30</v>
      </c>
      <c r="N907" s="37" t="s">
        <v>59</v>
      </c>
      <c r="O907" s="37" t="s">
        <v>129</v>
      </c>
      <c r="P907" s="38" t="str">
        <f>VLOOKUP(E907,品牌型号对应工厂型号!A:C,2,0)</f>
        <v>1.5mil EASL-70（G-70)</v>
      </c>
      <c r="Q907" s="38" t="str">
        <f>VLOOKUP(E907,品牌型号对应工厂型号!A:C,3,0)</f>
        <v>G-70</v>
      </c>
      <c r="R907" s="39" t="str">
        <f t="shared" si="28"/>
        <v>S01N3611P016</v>
      </c>
      <c r="S907" s="40">
        <f>VLOOKUP(E907,品牌型号对应工厂型号!A:E,5,0)</f>
        <v>5</v>
      </c>
      <c r="T907" s="38" t="str">
        <f>VLOOKUP(E907,品牌型号对应工厂型号!A:I,9,0)</f>
        <v>98:1.5mil EASL-70(G-70)</v>
      </c>
      <c r="V907" s="41" t="str">
        <f t="shared" si="29"/>
        <v>湖北武汉远鑫 韩治纲 13297086553 gd</v>
      </c>
      <c r="W907" s="42" t="str">
        <f>VLOOKUP(E907,品牌型号对应工厂型号!A:H,6)</f>
        <v>北极光</v>
      </c>
    </row>
    <row r="908" spans="1:23" s="37" customFormat="1">
      <c r="A908" s="34">
        <v>43130</v>
      </c>
      <c r="B908" s="34">
        <v>9.6463712962940917</v>
      </c>
      <c r="C908" s="35" t="s">
        <v>2253</v>
      </c>
      <c r="D908" s="34" t="s">
        <v>2304</v>
      </c>
      <c r="E908" s="35" t="s">
        <v>45</v>
      </c>
      <c r="F908" s="34" t="s">
        <v>90</v>
      </c>
      <c r="G908" s="70">
        <v>1.524</v>
      </c>
      <c r="H908" s="34" t="s">
        <v>61</v>
      </c>
      <c r="I908" s="36" t="s">
        <v>46</v>
      </c>
      <c r="J908" s="70">
        <v>45.72</v>
      </c>
      <c r="K908" s="37" t="s">
        <v>2305</v>
      </c>
      <c r="L908" s="37" t="s">
        <v>95</v>
      </c>
      <c r="M908" s="70">
        <v>30</v>
      </c>
      <c r="N908" s="37" t="s">
        <v>59</v>
      </c>
      <c r="O908" s="37" t="s">
        <v>129</v>
      </c>
      <c r="P908" s="38" t="str">
        <f>VLOOKUP(E908,品牌型号对应工厂型号!A:C,2,0)</f>
        <v>1.5mil EASL-70（G-70)</v>
      </c>
      <c r="Q908" s="38" t="str">
        <f>VLOOKUP(E908,品牌型号对应工厂型号!A:C,3,0)</f>
        <v>G-70</v>
      </c>
      <c r="R908" s="39" t="str">
        <f t="shared" si="28"/>
        <v>S01N3611P017</v>
      </c>
      <c r="S908" s="40">
        <f>VLOOKUP(E908,品牌型号对应工厂型号!A:E,5,0)</f>
        <v>5</v>
      </c>
      <c r="T908" s="38" t="str">
        <f>VLOOKUP(E908,品牌型号对应工厂型号!A:I,9,0)</f>
        <v>98:1.5mil EASL-70(G-70)</v>
      </c>
      <c r="V908" s="41" t="str">
        <f t="shared" si="29"/>
        <v>湖北武汉远鑫 韩治纲 13297086553 gd</v>
      </c>
      <c r="W908" s="42" t="str">
        <f>VLOOKUP(E908,品牌型号对应工厂型号!A:H,6)</f>
        <v>北极光</v>
      </c>
    </row>
    <row r="909" spans="1:23" s="37" customFormat="1">
      <c r="A909" s="34">
        <v>43130</v>
      </c>
      <c r="B909" s="34">
        <v>9.6463712962940917</v>
      </c>
      <c r="C909" s="35" t="s">
        <v>2253</v>
      </c>
      <c r="D909" s="34" t="s">
        <v>2306</v>
      </c>
      <c r="E909" s="35" t="s">
        <v>45</v>
      </c>
      <c r="F909" s="34" t="s">
        <v>90</v>
      </c>
      <c r="G909" s="70">
        <v>1.524</v>
      </c>
      <c r="H909" s="34" t="s">
        <v>61</v>
      </c>
      <c r="I909" s="36" t="s">
        <v>46</v>
      </c>
      <c r="J909" s="70">
        <v>45.72</v>
      </c>
      <c r="K909" s="37" t="s">
        <v>2307</v>
      </c>
      <c r="L909" s="37" t="s">
        <v>95</v>
      </c>
      <c r="M909" s="70">
        <v>30</v>
      </c>
      <c r="N909" s="37" t="s">
        <v>59</v>
      </c>
      <c r="O909" s="37" t="s">
        <v>129</v>
      </c>
      <c r="P909" s="38" t="str">
        <f>VLOOKUP(E909,品牌型号对应工厂型号!A:C,2,0)</f>
        <v>1.5mil EASL-70（G-70)</v>
      </c>
      <c r="Q909" s="38" t="str">
        <f>VLOOKUP(E909,品牌型号对应工厂型号!A:C,3,0)</f>
        <v>G-70</v>
      </c>
      <c r="R909" s="39" t="str">
        <f t="shared" si="28"/>
        <v>S01N3611P018</v>
      </c>
      <c r="S909" s="40">
        <f>VLOOKUP(E909,品牌型号对应工厂型号!A:E,5,0)</f>
        <v>5</v>
      </c>
      <c r="T909" s="38" t="str">
        <f>VLOOKUP(E909,品牌型号对应工厂型号!A:I,9,0)</f>
        <v>98:1.5mil EASL-70(G-70)</v>
      </c>
      <c r="V909" s="41" t="str">
        <f t="shared" si="29"/>
        <v>湖北武汉远鑫 韩治纲 13297086553 gd</v>
      </c>
      <c r="W909" s="42" t="str">
        <f>VLOOKUP(E909,品牌型号对应工厂型号!A:H,6)</f>
        <v>北极光</v>
      </c>
    </row>
    <row r="910" spans="1:23" s="37" customFormat="1">
      <c r="A910" s="34">
        <v>43130</v>
      </c>
      <c r="B910" s="34">
        <v>9.6463712962940917</v>
      </c>
      <c r="C910" s="35" t="s">
        <v>2253</v>
      </c>
      <c r="D910" s="34" t="s">
        <v>2308</v>
      </c>
      <c r="E910" s="35" t="s">
        <v>45</v>
      </c>
      <c r="F910" s="34" t="s">
        <v>90</v>
      </c>
      <c r="G910" s="70">
        <v>1.524</v>
      </c>
      <c r="H910" s="34" t="s">
        <v>61</v>
      </c>
      <c r="I910" s="36" t="s">
        <v>46</v>
      </c>
      <c r="J910" s="70">
        <v>45.72</v>
      </c>
      <c r="K910" s="37" t="s">
        <v>2309</v>
      </c>
      <c r="L910" s="37" t="s">
        <v>95</v>
      </c>
      <c r="M910" s="70">
        <v>30</v>
      </c>
      <c r="N910" s="37" t="s">
        <v>59</v>
      </c>
      <c r="O910" s="37" t="s">
        <v>129</v>
      </c>
      <c r="P910" s="38" t="str">
        <f>VLOOKUP(E910,品牌型号对应工厂型号!A:C,2,0)</f>
        <v>1.5mil EASL-70（G-70)</v>
      </c>
      <c r="Q910" s="38" t="str">
        <f>VLOOKUP(E910,品牌型号对应工厂型号!A:C,3,0)</f>
        <v>G-70</v>
      </c>
      <c r="R910" s="39" t="str">
        <f t="shared" si="28"/>
        <v>S01N3611P019</v>
      </c>
      <c r="S910" s="40">
        <f>VLOOKUP(E910,品牌型号对应工厂型号!A:E,5,0)</f>
        <v>5</v>
      </c>
      <c r="T910" s="38" t="str">
        <f>VLOOKUP(E910,品牌型号对应工厂型号!A:I,9,0)</f>
        <v>98:1.5mil EASL-70(G-70)</v>
      </c>
      <c r="V910" s="41" t="str">
        <f t="shared" si="29"/>
        <v>湖北武汉远鑫 韩治纲 13297086553 gd</v>
      </c>
      <c r="W910" s="42" t="str">
        <f>VLOOKUP(E910,品牌型号对应工厂型号!A:H,6)</f>
        <v>北极光</v>
      </c>
    </row>
    <row r="911" spans="1:23" s="37" customFormat="1">
      <c r="A911" s="34">
        <v>43130</v>
      </c>
      <c r="B911" s="34">
        <v>9.6463712962940917</v>
      </c>
      <c r="C911" s="35" t="s">
        <v>2253</v>
      </c>
      <c r="D911" s="34" t="s">
        <v>2310</v>
      </c>
      <c r="E911" s="35" t="s">
        <v>661</v>
      </c>
      <c r="F911" s="34" t="s">
        <v>96</v>
      </c>
      <c r="G911" s="70">
        <v>1.524</v>
      </c>
      <c r="H911" s="34" t="s">
        <v>126</v>
      </c>
      <c r="I911" s="36" t="s">
        <v>44</v>
      </c>
      <c r="J911" s="70">
        <v>45.72</v>
      </c>
      <c r="K911" s="37" t="s">
        <v>2311</v>
      </c>
      <c r="L911" s="37" t="s">
        <v>95</v>
      </c>
      <c r="M911" s="70">
        <v>30</v>
      </c>
      <c r="N911" s="37" t="s">
        <v>59</v>
      </c>
      <c r="O911" s="37" t="s">
        <v>129</v>
      </c>
      <c r="P911" s="38" t="str">
        <f>VLOOKUP(E911,品牌型号对应工厂型号!A:C,2,0)</f>
        <v>1.5mil DABL-20（G-15)</v>
      </c>
      <c r="Q911" s="38" t="str">
        <f>VLOOKUP(E911,品牌型号对应工厂型号!A:C,3,0)</f>
        <v>G-15</v>
      </c>
      <c r="R911" s="39" t="str">
        <f t="shared" si="28"/>
        <v>S01D3008P023</v>
      </c>
      <c r="S911" s="40">
        <f>VLOOKUP(E911,品牌型号对应工厂型号!A:E,5,0)</f>
        <v>5</v>
      </c>
      <c r="T911" s="38" t="str">
        <f>VLOOKUP(E911,品牌型号对应工厂型号!A:I,9,0)</f>
        <v>99:1.5mil DABL-10(G-15)</v>
      </c>
      <c r="V911" s="41" t="str">
        <f t="shared" si="29"/>
        <v>湖北武汉远鑫 韩治纲 13297086553 gd</v>
      </c>
      <c r="W911" s="42" t="str">
        <f>VLOOKUP(E911,品牌型号对应工厂型号!A:H,6)</f>
        <v>北极光</v>
      </c>
    </row>
    <row r="912" spans="1:23" s="37" customFormat="1">
      <c r="A912" s="34">
        <v>43130</v>
      </c>
      <c r="B912" s="34">
        <v>9.6463712962940917</v>
      </c>
      <c r="C912" s="35" t="s">
        <v>2253</v>
      </c>
      <c r="D912" s="34" t="s">
        <v>2312</v>
      </c>
      <c r="E912" s="35" t="s">
        <v>661</v>
      </c>
      <c r="F912" s="34" t="s">
        <v>96</v>
      </c>
      <c r="G912" s="70">
        <v>1.524</v>
      </c>
      <c r="H912" s="34" t="s">
        <v>126</v>
      </c>
      <c r="I912" s="36" t="s">
        <v>44</v>
      </c>
      <c r="J912" s="70">
        <v>45.72</v>
      </c>
      <c r="K912" s="37" t="s">
        <v>2313</v>
      </c>
      <c r="L912" s="37" t="s">
        <v>95</v>
      </c>
      <c r="M912" s="70">
        <v>30</v>
      </c>
      <c r="N912" s="37" t="s">
        <v>59</v>
      </c>
      <c r="O912" s="37" t="s">
        <v>129</v>
      </c>
      <c r="P912" s="38" t="str">
        <f>VLOOKUP(E912,品牌型号对应工厂型号!A:C,2,0)</f>
        <v>1.5mil DABL-20（G-15)</v>
      </c>
      <c r="Q912" s="38" t="str">
        <f>VLOOKUP(E912,品牌型号对应工厂型号!A:C,3,0)</f>
        <v>G-15</v>
      </c>
      <c r="R912" s="39" t="str">
        <f t="shared" si="28"/>
        <v>S01D3008P024</v>
      </c>
      <c r="S912" s="40">
        <f>VLOOKUP(E912,品牌型号对应工厂型号!A:E,5,0)</f>
        <v>5</v>
      </c>
      <c r="T912" s="38" t="str">
        <f>VLOOKUP(E912,品牌型号对应工厂型号!A:I,9,0)</f>
        <v>99:1.5mil DABL-10(G-15)</v>
      </c>
      <c r="V912" s="41" t="str">
        <f t="shared" si="29"/>
        <v>湖北武汉远鑫 韩治纲 13297086553 gd</v>
      </c>
      <c r="W912" s="42" t="str">
        <f>VLOOKUP(E912,品牌型号对应工厂型号!A:H,6)</f>
        <v>北极光</v>
      </c>
    </row>
    <row r="913" spans="1:23" s="37" customFormat="1">
      <c r="A913" s="34">
        <v>43130</v>
      </c>
      <c r="B913" s="34">
        <v>9.6463712962940917</v>
      </c>
      <c r="C913" s="35" t="s">
        <v>2253</v>
      </c>
      <c r="D913" s="34" t="s">
        <v>2314</v>
      </c>
      <c r="E913" s="35" t="s">
        <v>661</v>
      </c>
      <c r="F913" s="34" t="s">
        <v>96</v>
      </c>
      <c r="G913" s="70">
        <v>1.524</v>
      </c>
      <c r="H913" s="34" t="s">
        <v>126</v>
      </c>
      <c r="I913" s="36" t="s">
        <v>44</v>
      </c>
      <c r="J913" s="70">
        <v>45.72</v>
      </c>
      <c r="K913" s="37" t="s">
        <v>2315</v>
      </c>
      <c r="L913" s="37" t="s">
        <v>95</v>
      </c>
      <c r="M913" s="70">
        <v>30</v>
      </c>
      <c r="N913" s="37" t="s">
        <v>59</v>
      </c>
      <c r="O913" s="37" t="s">
        <v>129</v>
      </c>
      <c r="P913" s="38" t="str">
        <f>VLOOKUP(E913,品牌型号对应工厂型号!A:C,2,0)</f>
        <v>1.5mil DABL-20（G-15)</v>
      </c>
      <c r="Q913" s="38" t="str">
        <f>VLOOKUP(E913,品牌型号对应工厂型号!A:C,3,0)</f>
        <v>G-15</v>
      </c>
      <c r="R913" s="39" t="str">
        <f t="shared" si="28"/>
        <v>S01D3008P020</v>
      </c>
      <c r="S913" s="40">
        <f>VLOOKUP(E913,品牌型号对应工厂型号!A:E,5,0)</f>
        <v>5</v>
      </c>
      <c r="T913" s="38" t="str">
        <f>VLOOKUP(E913,品牌型号对应工厂型号!A:I,9,0)</f>
        <v>99:1.5mil DABL-10(G-15)</v>
      </c>
      <c r="V913" s="41" t="str">
        <f t="shared" si="29"/>
        <v>湖北武汉远鑫 韩治纲 13297086553 gd</v>
      </c>
      <c r="W913" s="42" t="str">
        <f>VLOOKUP(E913,品牌型号对应工厂型号!A:H,6)</f>
        <v>北极光</v>
      </c>
    </row>
    <row r="914" spans="1:23" s="37" customFormat="1">
      <c r="A914" s="34">
        <v>43130</v>
      </c>
      <c r="B914" s="34">
        <v>9.6463712962940917</v>
      </c>
      <c r="C914" s="35" t="s">
        <v>2253</v>
      </c>
      <c r="D914" s="34" t="s">
        <v>2316</v>
      </c>
      <c r="E914" s="35" t="s">
        <v>661</v>
      </c>
      <c r="F914" s="34" t="s">
        <v>96</v>
      </c>
      <c r="G914" s="70">
        <v>1.524</v>
      </c>
      <c r="H914" s="34" t="s">
        <v>126</v>
      </c>
      <c r="I914" s="36" t="s">
        <v>44</v>
      </c>
      <c r="J914" s="70">
        <v>45.72</v>
      </c>
      <c r="K914" s="37" t="s">
        <v>2317</v>
      </c>
      <c r="L914" s="37" t="s">
        <v>95</v>
      </c>
      <c r="M914" s="70">
        <v>30</v>
      </c>
      <c r="N914" s="37" t="s">
        <v>59</v>
      </c>
      <c r="O914" s="37" t="s">
        <v>129</v>
      </c>
      <c r="P914" s="38" t="str">
        <f>VLOOKUP(E914,品牌型号对应工厂型号!A:C,2,0)</f>
        <v>1.5mil DABL-20（G-15)</v>
      </c>
      <c r="Q914" s="38" t="str">
        <f>VLOOKUP(E914,品牌型号对应工厂型号!A:C,3,0)</f>
        <v>G-15</v>
      </c>
      <c r="R914" s="39" t="str">
        <f t="shared" si="28"/>
        <v>S01D3008P019</v>
      </c>
      <c r="S914" s="40">
        <f>VLOOKUP(E914,品牌型号对应工厂型号!A:E,5,0)</f>
        <v>5</v>
      </c>
      <c r="T914" s="38" t="str">
        <f>VLOOKUP(E914,品牌型号对应工厂型号!A:I,9,0)</f>
        <v>99:1.5mil DABL-10(G-15)</v>
      </c>
      <c r="V914" s="41" t="str">
        <f t="shared" si="29"/>
        <v>湖北武汉远鑫 韩治纲 13297086553 gd</v>
      </c>
      <c r="W914" s="42" t="str">
        <f>VLOOKUP(E914,品牌型号对应工厂型号!A:H,6)</f>
        <v>北极光</v>
      </c>
    </row>
    <row r="915" spans="1:23" s="37" customFormat="1">
      <c r="A915" s="34">
        <v>43130</v>
      </c>
      <c r="B915" s="34">
        <v>9.6463712962940917</v>
      </c>
      <c r="C915" s="35" t="s">
        <v>2253</v>
      </c>
      <c r="D915" s="34" t="s">
        <v>2318</v>
      </c>
      <c r="E915" s="35" t="s">
        <v>661</v>
      </c>
      <c r="F915" s="34" t="s">
        <v>96</v>
      </c>
      <c r="G915" s="70">
        <v>1.524</v>
      </c>
      <c r="H915" s="34" t="s">
        <v>126</v>
      </c>
      <c r="I915" s="36" t="s">
        <v>44</v>
      </c>
      <c r="J915" s="70">
        <v>45.72</v>
      </c>
      <c r="K915" s="37" t="s">
        <v>2319</v>
      </c>
      <c r="L915" s="37" t="s">
        <v>95</v>
      </c>
      <c r="M915" s="70">
        <v>30</v>
      </c>
      <c r="N915" s="37" t="s">
        <v>59</v>
      </c>
      <c r="O915" s="37" t="s">
        <v>129</v>
      </c>
      <c r="P915" s="38" t="str">
        <f>VLOOKUP(E915,品牌型号对应工厂型号!A:C,2,0)</f>
        <v>1.5mil DABL-20（G-15)</v>
      </c>
      <c r="Q915" s="38" t="str">
        <f>VLOOKUP(E915,品牌型号对应工厂型号!A:C,3,0)</f>
        <v>G-15</v>
      </c>
      <c r="R915" s="39" t="str">
        <f t="shared" si="28"/>
        <v>S01D3008P018</v>
      </c>
      <c r="S915" s="40">
        <f>VLOOKUP(E915,品牌型号对应工厂型号!A:E,5,0)</f>
        <v>5</v>
      </c>
      <c r="T915" s="38" t="str">
        <f>VLOOKUP(E915,品牌型号对应工厂型号!A:I,9,0)</f>
        <v>99:1.5mil DABL-10(G-15)</v>
      </c>
      <c r="V915" s="41" t="str">
        <f t="shared" si="29"/>
        <v>湖北武汉远鑫 韩治纲 13297086553 gd</v>
      </c>
      <c r="W915" s="42" t="str">
        <f>VLOOKUP(E915,品牌型号对应工厂型号!A:H,6)</f>
        <v>北极光</v>
      </c>
    </row>
    <row r="916" spans="1:23" s="37" customFormat="1">
      <c r="A916" s="34">
        <v>43130</v>
      </c>
      <c r="B916" s="34">
        <v>9.6463712962940917</v>
      </c>
      <c r="C916" s="35" t="s">
        <v>2253</v>
      </c>
      <c r="D916" s="34" t="s">
        <v>2320</v>
      </c>
      <c r="E916" s="35" t="s">
        <v>661</v>
      </c>
      <c r="F916" s="34" t="s">
        <v>96</v>
      </c>
      <c r="G916" s="70">
        <v>1.524</v>
      </c>
      <c r="H916" s="34" t="s">
        <v>126</v>
      </c>
      <c r="I916" s="36" t="s">
        <v>44</v>
      </c>
      <c r="J916" s="70">
        <v>45.72</v>
      </c>
      <c r="K916" s="37" t="s">
        <v>2321</v>
      </c>
      <c r="L916" s="37" t="s">
        <v>95</v>
      </c>
      <c r="M916" s="70">
        <v>30</v>
      </c>
      <c r="N916" s="37" t="s">
        <v>59</v>
      </c>
      <c r="O916" s="37" t="s">
        <v>129</v>
      </c>
      <c r="P916" s="38" t="str">
        <f>VLOOKUP(E916,品牌型号对应工厂型号!A:C,2,0)</f>
        <v>1.5mil DABL-20（G-15)</v>
      </c>
      <c r="Q916" s="38" t="str">
        <f>VLOOKUP(E916,品牌型号对应工厂型号!A:C,3,0)</f>
        <v>G-15</v>
      </c>
      <c r="R916" s="39" t="str">
        <f t="shared" si="28"/>
        <v>S01D3008P017</v>
      </c>
      <c r="S916" s="40">
        <f>VLOOKUP(E916,品牌型号对应工厂型号!A:E,5,0)</f>
        <v>5</v>
      </c>
      <c r="T916" s="38" t="str">
        <f>VLOOKUP(E916,品牌型号对应工厂型号!A:I,9,0)</f>
        <v>99:1.5mil DABL-10(G-15)</v>
      </c>
      <c r="V916" s="41" t="str">
        <f t="shared" si="29"/>
        <v>湖北武汉远鑫 韩治纲 13297086553 gd</v>
      </c>
      <c r="W916" s="42" t="str">
        <f>VLOOKUP(E916,品牌型号对应工厂型号!A:H,6)</f>
        <v>北极光</v>
      </c>
    </row>
    <row r="917" spans="1:23" s="37" customFormat="1">
      <c r="A917" s="34">
        <v>43130</v>
      </c>
      <c r="B917" s="34">
        <v>9.6463712962940917</v>
      </c>
      <c r="C917" s="35" t="s">
        <v>2253</v>
      </c>
      <c r="D917" s="34" t="s">
        <v>2322</v>
      </c>
      <c r="E917" s="35" t="s">
        <v>661</v>
      </c>
      <c r="F917" s="34" t="s">
        <v>96</v>
      </c>
      <c r="G917" s="70">
        <v>1.524</v>
      </c>
      <c r="H917" s="34" t="s">
        <v>126</v>
      </c>
      <c r="I917" s="36" t="s">
        <v>44</v>
      </c>
      <c r="J917" s="70">
        <v>45.72</v>
      </c>
      <c r="K917" s="37" t="s">
        <v>2323</v>
      </c>
      <c r="L917" s="37" t="s">
        <v>95</v>
      </c>
      <c r="M917" s="70">
        <v>30</v>
      </c>
      <c r="N917" s="37" t="s">
        <v>59</v>
      </c>
      <c r="O917" s="37" t="s">
        <v>129</v>
      </c>
      <c r="P917" s="38" t="str">
        <f>VLOOKUP(E917,品牌型号对应工厂型号!A:C,2,0)</f>
        <v>1.5mil DABL-20（G-15)</v>
      </c>
      <c r="Q917" s="38" t="str">
        <f>VLOOKUP(E917,品牌型号对应工厂型号!A:C,3,0)</f>
        <v>G-15</v>
      </c>
      <c r="R917" s="39" t="str">
        <f t="shared" si="28"/>
        <v>S01D3008P016</v>
      </c>
      <c r="S917" s="40">
        <f>VLOOKUP(E917,品牌型号对应工厂型号!A:E,5,0)</f>
        <v>5</v>
      </c>
      <c r="T917" s="38" t="str">
        <f>VLOOKUP(E917,品牌型号对应工厂型号!A:I,9,0)</f>
        <v>99:1.5mil DABL-10(G-15)</v>
      </c>
      <c r="V917" s="41" t="str">
        <f t="shared" si="29"/>
        <v>湖北武汉远鑫 韩治纲 13297086553 gd</v>
      </c>
      <c r="W917" s="42" t="str">
        <f>VLOOKUP(E917,品牌型号对应工厂型号!A:H,6)</f>
        <v>北极光</v>
      </c>
    </row>
    <row r="918" spans="1:23" s="37" customFormat="1">
      <c r="A918" s="34">
        <v>43130</v>
      </c>
      <c r="B918" s="34">
        <v>9.6469270833331393</v>
      </c>
      <c r="C918" s="35" t="s">
        <v>2253</v>
      </c>
      <c r="D918" s="34" t="s">
        <v>2324</v>
      </c>
      <c r="E918" s="35" t="s">
        <v>661</v>
      </c>
      <c r="F918" s="34" t="s">
        <v>96</v>
      </c>
      <c r="G918" s="70">
        <v>1.524</v>
      </c>
      <c r="H918" s="34" t="s">
        <v>126</v>
      </c>
      <c r="I918" s="36" t="s">
        <v>44</v>
      </c>
      <c r="J918" s="70">
        <v>45.72</v>
      </c>
      <c r="K918" s="37" t="s">
        <v>2325</v>
      </c>
      <c r="L918" s="37" t="s">
        <v>95</v>
      </c>
      <c r="M918" s="70">
        <v>30</v>
      </c>
      <c r="N918" s="37" t="s">
        <v>59</v>
      </c>
      <c r="O918" s="37" t="s">
        <v>129</v>
      </c>
      <c r="P918" s="38" t="str">
        <f>VLOOKUP(E918,品牌型号对应工厂型号!A:C,2,0)</f>
        <v>1.5mil DABL-20（G-15)</v>
      </c>
      <c r="Q918" s="38" t="str">
        <f>VLOOKUP(E918,品牌型号对应工厂型号!A:C,3,0)</f>
        <v>G-15</v>
      </c>
      <c r="R918" s="39" t="str">
        <f t="shared" si="28"/>
        <v>S01D3008P015</v>
      </c>
      <c r="S918" s="40">
        <f>VLOOKUP(E918,品牌型号对应工厂型号!A:E,5,0)</f>
        <v>5</v>
      </c>
      <c r="T918" s="38" t="str">
        <f>VLOOKUP(E918,品牌型号对应工厂型号!A:I,9,0)</f>
        <v>99:1.5mil DABL-10(G-15)</v>
      </c>
      <c r="V918" s="41" t="str">
        <f t="shared" si="29"/>
        <v>湖北武汉远鑫 韩治纲 13297086553 gd</v>
      </c>
      <c r="W918" s="42" t="str">
        <f>VLOOKUP(E918,品牌型号对应工厂型号!A:H,6)</f>
        <v>北极光</v>
      </c>
    </row>
    <row r="919" spans="1:23" s="37" customFormat="1">
      <c r="A919" s="34">
        <v>43130</v>
      </c>
      <c r="B919" s="34">
        <v>9.6469270833331393</v>
      </c>
      <c r="C919" s="35" t="s">
        <v>2253</v>
      </c>
      <c r="D919" s="34" t="s">
        <v>2326</v>
      </c>
      <c r="E919" s="35" t="s">
        <v>661</v>
      </c>
      <c r="F919" s="34" t="s">
        <v>96</v>
      </c>
      <c r="G919" s="70">
        <v>1.524</v>
      </c>
      <c r="H919" s="34" t="s">
        <v>126</v>
      </c>
      <c r="I919" s="36" t="s">
        <v>44</v>
      </c>
      <c r="J919" s="70">
        <v>45.72</v>
      </c>
      <c r="K919" s="37" t="s">
        <v>2327</v>
      </c>
      <c r="L919" s="37" t="s">
        <v>95</v>
      </c>
      <c r="M919" s="70">
        <v>30</v>
      </c>
      <c r="N919" s="37" t="s">
        <v>59</v>
      </c>
      <c r="O919" s="37" t="s">
        <v>129</v>
      </c>
      <c r="P919" s="38" t="str">
        <f>VLOOKUP(E919,品牌型号对应工厂型号!A:C,2,0)</f>
        <v>1.5mil DABL-20（G-15)</v>
      </c>
      <c r="Q919" s="38" t="str">
        <f>VLOOKUP(E919,品牌型号对应工厂型号!A:C,3,0)</f>
        <v>G-15</v>
      </c>
      <c r="R919" s="39" t="str">
        <f t="shared" si="28"/>
        <v>S01D3008P014</v>
      </c>
      <c r="S919" s="40">
        <f>VLOOKUP(E919,品牌型号对应工厂型号!A:E,5,0)</f>
        <v>5</v>
      </c>
      <c r="T919" s="38" t="str">
        <f>VLOOKUP(E919,品牌型号对应工厂型号!A:I,9,0)</f>
        <v>99:1.5mil DABL-10(G-15)</v>
      </c>
      <c r="V919" s="41" t="str">
        <f t="shared" si="29"/>
        <v>湖北武汉远鑫 韩治纲 13297086553 gd</v>
      </c>
      <c r="W919" s="42" t="str">
        <f>VLOOKUP(E919,品牌型号对应工厂型号!A:H,6)</f>
        <v>北极光</v>
      </c>
    </row>
    <row r="920" spans="1:23" s="37" customFormat="1">
      <c r="A920" s="34">
        <v>43130</v>
      </c>
      <c r="B920" s="34">
        <v>9.6469270833331393</v>
      </c>
      <c r="C920" s="35" t="s">
        <v>2253</v>
      </c>
      <c r="D920" s="34" t="s">
        <v>2328</v>
      </c>
      <c r="E920" s="35" t="s">
        <v>661</v>
      </c>
      <c r="F920" s="34" t="s">
        <v>96</v>
      </c>
      <c r="G920" s="70">
        <v>1.524</v>
      </c>
      <c r="H920" s="34" t="s">
        <v>126</v>
      </c>
      <c r="I920" s="36" t="s">
        <v>44</v>
      </c>
      <c r="J920" s="70">
        <v>45.72</v>
      </c>
      <c r="K920" s="37" t="s">
        <v>2329</v>
      </c>
      <c r="L920" s="37" t="s">
        <v>95</v>
      </c>
      <c r="M920" s="70">
        <v>30</v>
      </c>
      <c r="N920" s="37" t="s">
        <v>59</v>
      </c>
      <c r="O920" s="37" t="s">
        <v>129</v>
      </c>
      <c r="P920" s="38" t="str">
        <f>VLOOKUP(E920,品牌型号对应工厂型号!A:C,2,0)</f>
        <v>1.5mil DABL-20（G-15)</v>
      </c>
      <c r="Q920" s="38" t="str">
        <f>VLOOKUP(E920,品牌型号对应工厂型号!A:C,3,0)</f>
        <v>G-15</v>
      </c>
      <c r="R920" s="39" t="str">
        <f t="shared" si="28"/>
        <v>S01D3008P013</v>
      </c>
      <c r="S920" s="40">
        <f>VLOOKUP(E920,品牌型号对应工厂型号!A:E,5,0)</f>
        <v>5</v>
      </c>
      <c r="T920" s="38" t="str">
        <f>VLOOKUP(E920,品牌型号对应工厂型号!A:I,9,0)</f>
        <v>99:1.5mil DABL-10(G-15)</v>
      </c>
      <c r="V920" s="41" t="str">
        <f t="shared" si="29"/>
        <v>湖北武汉远鑫 韩治纲 13297086553 gd</v>
      </c>
      <c r="W920" s="42" t="str">
        <f>VLOOKUP(E920,品牌型号对应工厂型号!A:H,6)</f>
        <v>北极光</v>
      </c>
    </row>
    <row r="921" spans="1:23" s="37" customFormat="1">
      <c r="A921" s="34">
        <v>43130</v>
      </c>
      <c r="B921" s="34">
        <v>9.6490918981508003</v>
      </c>
      <c r="C921" s="35" t="s">
        <v>2330</v>
      </c>
      <c r="D921" s="34" t="s">
        <v>2331</v>
      </c>
      <c r="E921" s="35" t="s">
        <v>661</v>
      </c>
      <c r="F921" s="34" t="s">
        <v>96</v>
      </c>
      <c r="G921" s="70">
        <v>1.524</v>
      </c>
      <c r="H921" s="34" t="s">
        <v>126</v>
      </c>
      <c r="I921" s="36" t="s">
        <v>44</v>
      </c>
      <c r="J921" s="70">
        <v>45.72</v>
      </c>
      <c r="K921" s="37" t="s">
        <v>2332</v>
      </c>
      <c r="L921" s="37" t="s">
        <v>95</v>
      </c>
      <c r="M921" s="70">
        <v>30</v>
      </c>
      <c r="N921" s="37" t="s">
        <v>59</v>
      </c>
      <c r="O921" s="37" t="s">
        <v>132</v>
      </c>
      <c r="P921" s="38" t="str">
        <f>VLOOKUP(E921,品牌型号对应工厂型号!A:C,2,0)</f>
        <v>1.5mil DABL-20（G-15)</v>
      </c>
      <c r="Q921" s="38" t="str">
        <f>VLOOKUP(E921,品牌型号对应工厂型号!A:C,3,0)</f>
        <v>G-15</v>
      </c>
      <c r="R921" s="39" t="str">
        <f t="shared" si="28"/>
        <v>S01D3008P042</v>
      </c>
      <c r="S921" s="40">
        <f>VLOOKUP(E921,品牌型号对应工厂型号!A:E,5,0)</f>
        <v>5</v>
      </c>
      <c r="T921" s="38" t="str">
        <f>VLOOKUP(E921,品牌型号对应工厂型号!A:I,9,0)</f>
        <v>99:1.5mil DABL-10(G-15)</v>
      </c>
      <c r="V921" s="41" t="str">
        <f t="shared" si="29"/>
        <v>郑州新龙驰 路新建 18603862266 gd</v>
      </c>
      <c r="W921" s="42" t="str">
        <f>VLOOKUP(E921,品牌型号对应工厂型号!A:H,6)</f>
        <v>北极光</v>
      </c>
    </row>
    <row r="922" spans="1:23" s="37" customFormat="1">
      <c r="A922" s="34">
        <v>43130</v>
      </c>
      <c r="B922" s="34">
        <v>9.6490918981508003</v>
      </c>
      <c r="C922" s="35" t="s">
        <v>2330</v>
      </c>
      <c r="D922" s="34" t="s">
        <v>2333</v>
      </c>
      <c r="E922" s="35" t="s">
        <v>153</v>
      </c>
      <c r="F922" s="34" t="s">
        <v>91</v>
      </c>
      <c r="G922" s="70">
        <v>1.524</v>
      </c>
      <c r="H922" s="34" t="s">
        <v>180</v>
      </c>
      <c r="I922" s="36" t="s">
        <v>1478</v>
      </c>
      <c r="J922" s="70">
        <v>45.72</v>
      </c>
      <c r="K922" s="37" t="s">
        <v>2334</v>
      </c>
      <c r="L922" s="37" t="s">
        <v>95</v>
      </c>
      <c r="M922" s="70">
        <v>30</v>
      </c>
      <c r="N922" s="37" t="s">
        <v>59</v>
      </c>
      <c r="O922" s="37" t="s">
        <v>132</v>
      </c>
      <c r="P922" s="38" t="str">
        <f>VLOOKUP(E922,品牌型号对应工厂型号!A:C,2,0)</f>
        <v>2.0mil RSGY-15（ZYF-88）</v>
      </c>
      <c r="Q922" s="38" t="str">
        <f>VLOOKUP(E922,品牌型号对应工厂型号!A:C,3,0)</f>
        <v>ZYF-88</v>
      </c>
      <c r="R922" s="39" t="str">
        <f t="shared" si="28"/>
        <v>S01N3773P011</v>
      </c>
      <c r="S922" s="40">
        <f>VLOOKUP(E922,品牌型号对应工厂型号!A:E,5,0)</f>
        <v>10</v>
      </c>
      <c r="T922" s="38" t="str">
        <f>VLOOKUP(E922,品牌型号对应工厂型号!A:I,9,0)</f>
        <v>113:2.0mil USGY-15(ZYF-88)</v>
      </c>
      <c r="V922" s="41" t="str">
        <f t="shared" si="29"/>
        <v>郑州新龙驰 路新建 18603862266 gd</v>
      </c>
      <c r="W922" s="42" t="str">
        <f>VLOOKUP(E922,品牌型号对应工厂型号!A:H,6)</f>
        <v>北极光</v>
      </c>
    </row>
    <row r="923" spans="1:23" s="37" customFormat="1">
      <c r="A923" s="34">
        <v>43130</v>
      </c>
      <c r="B923" s="34">
        <v>9.6490918981508003</v>
      </c>
      <c r="C923" s="35" t="s">
        <v>2330</v>
      </c>
      <c r="D923" s="34" t="s">
        <v>2335</v>
      </c>
      <c r="E923" s="35" t="s">
        <v>153</v>
      </c>
      <c r="F923" s="34" t="s">
        <v>91</v>
      </c>
      <c r="G923" s="70">
        <v>1.524</v>
      </c>
      <c r="H923" s="34" t="s">
        <v>180</v>
      </c>
      <c r="I923" s="36" t="s">
        <v>1478</v>
      </c>
      <c r="J923" s="70">
        <v>45.72</v>
      </c>
      <c r="K923" s="37" t="s">
        <v>2336</v>
      </c>
      <c r="L923" s="37" t="s">
        <v>95</v>
      </c>
      <c r="M923" s="70">
        <v>30</v>
      </c>
      <c r="N923" s="37" t="s">
        <v>59</v>
      </c>
      <c r="O923" s="37" t="s">
        <v>132</v>
      </c>
      <c r="P923" s="38" t="str">
        <f>VLOOKUP(E923,品牌型号对应工厂型号!A:C,2,0)</f>
        <v>2.0mil RSGY-15（ZYF-88）</v>
      </c>
      <c r="Q923" s="38" t="str">
        <f>VLOOKUP(E923,品牌型号对应工厂型号!A:C,3,0)</f>
        <v>ZYF-88</v>
      </c>
      <c r="R923" s="39" t="str">
        <f t="shared" si="28"/>
        <v>S01N3773P004</v>
      </c>
      <c r="S923" s="40">
        <f>VLOOKUP(E923,品牌型号对应工厂型号!A:E,5,0)</f>
        <v>10</v>
      </c>
      <c r="T923" s="38" t="str">
        <f>VLOOKUP(E923,品牌型号对应工厂型号!A:I,9,0)</f>
        <v>113:2.0mil USGY-15(ZYF-88)</v>
      </c>
      <c r="V923" s="41" t="str">
        <f t="shared" si="29"/>
        <v>郑州新龙驰 路新建 18603862266 gd</v>
      </c>
      <c r="W923" s="42" t="str">
        <f>VLOOKUP(E923,品牌型号对应工厂型号!A:H,6)</f>
        <v>北极光</v>
      </c>
    </row>
    <row r="924" spans="1:23" s="37" customFormat="1">
      <c r="A924" s="34">
        <v>43130</v>
      </c>
      <c r="B924" s="34">
        <v>9.6490918981508003</v>
      </c>
      <c r="C924" s="35" t="s">
        <v>2330</v>
      </c>
      <c r="D924" s="34" t="s">
        <v>2337</v>
      </c>
      <c r="E924" s="35" t="s">
        <v>153</v>
      </c>
      <c r="F924" s="34" t="s">
        <v>91</v>
      </c>
      <c r="G924" s="70">
        <v>1.524</v>
      </c>
      <c r="H924" s="34" t="s">
        <v>180</v>
      </c>
      <c r="I924" s="36" t="s">
        <v>1478</v>
      </c>
      <c r="J924" s="70">
        <v>45.72</v>
      </c>
      <c r="K924" s="37" t="s">
        <v>2338</v>
      </c>
      <c r="L924" s="37" t="s">
        <v>95</v>
      </c>
      <c r="M924" s="70">
        <v>30</v>
      </c>
      <c r="N924" s="37" t="s">
        <v>59</v>
      </c>
      <c r="O924" s="37" t="s">
        <v>132</v>
      </c>
      <c r="P924" s="38" t="str">
        <f>VLOOKUP(E924,品牌型号对应工厂型号!A:C,2,0)</f>
        <v>2.0mil RSGY-15（ZYF-88）</v>
      </c>
      <c r="Q924" s="38" t="str">
        <f>VLOOKUP(E924,品牌型号对应工厂型号!A:C,3,0)</f>
        <v>ZYF-88</v>
      </c>
      <c r="R924" s="39" t="str">
        <f t="shared" si="28"/>
        <v>S01N3773P009</v>
      </c>
      <c r="S924" s="40">
        <f>VLOOKUP(E924,品牌型号对应工厂型号!A:E,5,0)</f>
        <v>10</v>
      </c>
      <c r="T924" s="38" t="str">
        <f>VLOOKUP(E924,品牌型号对应工厂型号!A:I,9,0)</f>
        <v>113:2.0mil USGY-15(ZYF-88)</v>
      </c>
      <c r="V924" s="41" t="str">
        <f t="shared" si="29"/>
        <v>郑州新龙驰 路新建 18603862266 gd</v>
      </c>
      <c r="W924" s="42" t="str">
        <f>VLOOKUP(E924,品牌型号对应工厂型号!A:H,6)</f>
        <v>北极光</v>
      </c>
    </row>
    <row r="925" spans="1:23" s="37" customFormat="1">
      <c r="A925" s="34">
        <v>43130</v>
      </c>
      <c r="B925" s="34">
        <v>9.6490918981508003</v>
      </c>
      <c r="C925" s="35" t="s">
        <v>2330</v>
      </c>
      <c r="D925" s="34" t="s">
        <v>2339</v>
      </c>
      <c r="E925" s="35" t="s">
        <v>153</v>
      </c>
      <c r="F925" s="34" t="s">
        <v>91</v>
      </c>
      <c r="G925" s="70">
        <v>1.524</v>
      </c>
      <c r="H925" s="34" t="s">
        <v>180</v>
      </c>
      <c r="I925" s="36" t="s">
        <v>1478</v>
      </c>
      <c r="J925" s="70">
        <v>45.72</v>
      </c>
      <c r="K925" s="37" t="s">
        <v>2340</v>
      </c>
      <c r="L925" s="37" t="s">
        <v>95</v>
      </c>
      <c r="M925" s="70">
        <v>30</v>
      </c>
      <c r="N925" s="37" t="s">
        <v>59</v>
      </c>
      <c r="O925" s="37" t="s">
        <v>132</v>
      </c>
      <c r="P925" s="38" t="str">
        <f>VLOOKUP(E925,品牌型号对应工厂型号!A:C,2,0)</f>
        <v>2.0mil RSGY-15（ZYF-88）</v>
      </c>
      <c r="Q925" s="38" t="str">
        <f>VLOOKUP(E925,品牌型号对应工厂型号!A:C,3,0)</f>
        <v>ZYF-88</v>
      </c>
      <c r="R925" s="39" t="str">
        <f t="shared" si="28"/>
        <v>S01N3773P008</v>
      </c>
      <c r="S925" s="40">
        <f>VLOOKUP(E925,品牌型号对应工厂型号!A:E,5,0)</f>
        <v>10</v>
      </c>
      <c r="T925" s="38" t="str">
        <f>VLOOKUP(E925,品牌型号对应工厂型号!A:I,9,0)</f>
        <v>113:2.0mil USGY-15(ZYF-88)</v>
      </c>
      <c r="V925" s="41" t="str">
        <f t="shared" si="29"/>
        <v>郑州新龙驰 路新建 18603862266 gd</v>
      </c>
      <c r="W925" s="42" t="str">
        <f>VLOOKUP(E925,品牌型号对应工厂型号!A:H,6)</f>
        <v>北极光</v>
      </c>
    </row>
    <row r="926" spans="1:23" s="37" customFormat="1">
      <c r="A926" s="34">
        <v>43130</v>
      </c>
      <c r="B926" s="34">
        <v>9.6490918981508003</v>
      </c>
      <c r="C926" s="35" t="s">
        <v>2330</v>
      </c>
      <c r="D926" s="34" t="s">
        <v>2341</v>
      </c>
      <c r="E926" s="35" t="s">
        <v>153</v>
      </c>
      <c r="F926" s="34" t="s">
        <v>91</v>
      </c>
      <c r="G926" s="70">
        <v>1.524</v>
      </c>
      <c r="H926" s="34" t="s">
        <v>180</v>
      </c>
      <c r="I926" s="36" t="s">
        <v>1478</v>
      </c>
      <c r="J926" s="70">
        <v>45.72</v>
      </c>
      <c r="K926" s="37" t="s">
        <v>2342</v>
      </c>
      <c r="L926" s="37" t="s">
        <v>95</v>
      </c>
      <c r="M926" s="70">
        <v>30</v>
      </c>
      <c r="N926" s="37" t="s">
        <v>59</v>
      </c>
      <c r="O926" s="37" t="s">
        <v>132</v>
      </c>
      <c r="P926" s="38" t="str">
        <f>VLOOKUP(E926,品牌型号对应工厂型号!A:C,2,0)</f>
        <v>2.0mil RSGY-15（ZYF-88）</v>
      </c>
      <c r="Q926" s="38" t="str">
        <f>VLOOKUP(E926,品牌型号对应工厂型号!A:C,3,0)</f>
        <v>ZYF-88</v>
      </c>
      <c r="R926" s="39" t="str">
        <f t="shared" si="28"/>
        <v>S01N3773P005</v>
      </c>
      <c r="S926" s="40">
        <f>VLOOKUP(E926,品牌型号对应工厂型号!A:E,5,0)</f>
        <v>10</v>
      </c>
      <c r="T926" s="38" t="str">
        <f>VLOOKUP(E926,品牌型号对应工厂型号!A:I,9,0)</f>
        <v>113:2.0mil USGY-15(ZYF-88)</v>
      </c>
      <c r="V926" s="41" t="str">
        <f t="shared" si="29"/>
        <v>郑州新龙驰 路新建 18603862266 gd</v>
      </c>
      <c r="W926" s="42" t="str">
        <f>VLOOKUP(E926,品牌型号对应工厂型号!A:H,6)</f>
        <v>北极光</v>
      </c>
    </row>
    <row r="927" spans="1:23" s="37" customFormat="1">
      <c r="A927" s="34">
        <v>43130</v>
      </c>
      <c r="B927" s="34">
        <v>9.6490918981508003</v>
      </c>
      <c r="C927" s="35" t="s">
        <v>2330</v>
      </c>
      <c r="D927" s="34" t="s">
        <v>2343</v>
      </c>
      <c r="E927" s="35" t="s">
        <v>153</v>
      </c>
      <c r="F927" s="34" t="s">
        <v>91</v>
      </c>
      <c r="G927" s="70">
        <v>1.524</v>
      </c>
      <c r="H927" s="34" t="s">
        <v>180</v>
      </c>
      <c r="I927" s="36" t="s">
        <v>1478</v>
      </c>
      <c r="J927" s="70">
        <v>45.72</v>
      </c>
      <c r="K927" s="37" t="s">
        <v>2344</v>
      </c>
      <c r="L927" s="37" t="s">
        <v>95</v>
      </c>
      <c r="M927" s="70">
        <v>30</v>
      </c>
      <c r="N927" s="37" t="s">
        <v>59</v>
      </c>
      <c r="O927" s="37" t="s">
        <v>132</v>
      </c>
      <c r="P927" s="38" t="str">
        <f>VLOOKUP(E927,品牌型号对应工厂型号!A:C,2,0)</f>
        <v>2.0mil RSGY-15（ZYF-88）</v>
      </c>
      <c r="Q927" s="38" t="str">
        <f>VLOOKUP(E927,品牌型号对应工厂型号!A:C,3,0)</f>
        <v>ZYF-88</v>
      </c>
      <c r="R927" s="39" t="str">
        <f t="shared" si="28"/>
        <v>S01N3773P010</v>
      </c>
      <c r="S927" s="40">
        <f>VLOOKUP(E927,品牌型号对应工厂型号!A:E,5,0)</f>
        <v>10</v>
      </c>
      <c r="T927" s="38" t="str">
        <f>VLOOKUP(E927,品牌型号对应工厂型号!A:I,9,0)</f>
        <v>113:2.0mil USGY-15(ZYF-88)</v>
      </c>
      <c r="V927" s="41" t="str">
        <f t="shared" si="29"/>
        <v>郑州新龙驰 路新建 18603862266 gd</v>
      </c>
      <c r="W927" s="42" t="str">
        <f>VLOOKUP(E927,品牌型号对应工厂型号!A:H,6)</f>
        <v>北极光</v>
      </c>
    </row>
    <row r="928" spans="1:23" s="37" customFormat="1">
      <c r="A928" s="34">
        <v>43130</v>
      </c>
      <c r="B928" s="34">
        <v>9.6490918981508003</v>
      </c>
      <c r="C928" s="35" t="s">
        <v>2330</v>
      </c>
      <c r="D928" s="34" t="s">
        <v>2345</v>
      </c>
      <c r="E928" s="35" t="s">
        <v>661</v>
      </c>
      <c r="F928" s="34" t="s">
        <v>96</v>
      </c>
      <c r="G928" s="70">
        <v>1.524</v>
      </c>
      <c r="H928" s="34" t="s">
        <v>126</v>
      </c>
      <c r="I928" s="36" t="s">
        <v>44</v>
      </c>
      <c r="J928" s="70">
        <v>45.72</v>
      </c>
      <c r="K928" s="37" t="s">
        <v>2346</v>
      </c>
      <c r="L928" s="37" t="s">
        <v>95</v>
      </c>
      <c r="M928" s="70">
        <v>30</v>
      </c>
      <c r="N928" s="37" t="s">
        <v>59</v>
      </c>
      <c r="O928" s="37" t="s">
        <v>132</v>
      </c>
      <c r="P928" s="38" t="str">
        <f>VLOOKUP(E928,品牌型号对应工厂型号!A:C,2,0)</f>
        <v>1.5mil DABL-20（G-15)</v>
      </c>
      <c r="Q928" s="38" t="str">
        <f>VLOOKUP(E928,品牌型号对应工厂型号!A:C,3,0)</f>
        <v>G-15</v>
      </c>
      <c r="R928" s="39" t="str">
        <f t="shared" si="28"/>
        <v>S01D3008P037</v>
      </c>
      <c r="S928" s="40">
        <f>VLOOKUP(E928,品牌型号对应工厂型号!A:E,5,0)</f>
        <v>5</v>
      </c>
      <c r="T928" s="38" t="str">
        <f>VLOOKUP(E928,品牌型号对应工厂型号!A:I,9,0)</f>
        <v>99:1.5mil DABL-10(G-15)</v>
      </c>
      <c r="V928" s="41" t="str">
        <f t="shared" si="29"/>
        <v>郑州新龙驰 路新建 18603862266 gd</v>
      </c>
      <c r="W928" s="42" t="str">
        <f>VLOOKUP(E928,品牌型号对应工厂型号!A:H,6)</f>
        <v>北极光</v>
      </c>
    </row>
    <row r="929" spans="1:23" s="37" customFormat="1">
      <c r="A929" s="34">
        <v>43130</v>
      </c>
      <c r="B929" s="34">
        <v>9.6490918981508003</v>
      </c>
      <c r="C929" s="35" t="s">
        <v>2330</v>
      </c>
      <c r="D929" s="34" t="s">
        <v>2347</v>
      </c>
      <c r="E929" s="35" t="s">
        <v>661</v>
      </c>
      <c r="F929" s="34" t="s">
        <v>96</v>
      </c>
      <c r="G929" s="70">
        <v>1.524</v>
      </c>
      <c r="H929" s="34" t="s">
        <v>126</v>
      </c>
      <c r="I929" s="36" t="s">
        <v>44</v>
      </c>
      <c r="J929" s="70">
        <v>45.72</v>
      </c>
      <c r="K929" s="37" t="s">
        <v>2348</v>
      </c>
      <c r="L929" s="37" t="s">
        <v>95</v>
      </c>
      <c r="M929" s="70">
        <v>30</v>
      </c>
      <c r="N929" s="37" t="s">
        <v>59</v>
      </c>
      <c r="O929" s="37" t="s">
        <v>132</v>
      </c>
      <c r="P929" s="38" t="str">
        <f>VLOOKUP(E929,品牌型号对应工厂型号!A:C,2,0)</f>
        <v>1.5mil DABL-20（G-15)</v>
      </c>
      <c r="Q929" s="38" t="str">
        <f>VLOOKUP(E929,品牌型号对应工厂型号!A:C,3,0)</f>
        <v>G-15</v>
      </c>
      <c r="R929" s="39" t="str">
        <f t="shared" si="28"/>
        <v>S01D3008P045</v>
      </c>
      <c r="S929" s="40">
        <f>VLOOKUP(E929,品牌型号对应工厂型号!A:E,5,0)</f>
        <v>5</v>
      </c>
      <c r="T929" s="38" t="str">
        <f>VLOOKUP(E929,品牌型号对应工厂型号!A:I,9,0)</f>
        <v>99:1.5mil DABL-10(G-15)</v>
      </c>
      <c r="V929" s="41" t="str">
        <f t="shared" si="29"/>
        <v>郑州新龙驰 路新建 18603862266 gd</v>
      </c>
      <c r="W929" s="42" t="str">
        <f>VLOOKUP(E929,品牌型号对应工厂型号!A:H,6)</f>
        <v>北极光</v>
      </c>
    </row>
    <row r="930" spans="1:23" s="37" customFormat="1">
      <c r="A930" s="34">
        <v>43130</v>
      </c>
      <c r="B930" s="34">
        <v>9.6490918981508003</v>
      </c>
      <c r="C930" s="35" t="s">
        <v>2330</v>
      </c>
      <c r="D930" s="34" t="s">
        <v>2349</v>
      </c>
      <c r="E930" s="35" t="s">
        <v>661</v>
      </c>
      <c r="F930" s="34" t="s">
        <v>96</v>
      </c>
      <c r="G930" s="70">
        <v>1.524</v>
      </c>
      <c r="H930" s="34" t="s">
        <v>126</v>
      </c>
      <c r="I930" s="36" t="s">
        <v>44</v>
      </c>
      <c r="J930" s="70">
        <v>45.72</v>
      </c>
      <c r="K930" s="37" t="s">
        <v>2350</v>
      </c>
      <c r="L930" s="37" t="s">
        <v>95</v>
      </c>
      <c r="M930" s="70">
        <v>30</v>
      </c>
      <c r="N930" s="37" t="s">
        <v>59</v>
      </c>
      <c r="O930" s="37" t="s">
        <v>132</v>
      </c>
      <c r="P930" s="38" t="str">
        <f>VLOOKUP(E930,品牌型号对应工厂型号!A:C,2,0)</f>
        <v>1.5mil DABL-20（G-15)</v>
      </c>
      <c r="Q930" s="38" t="str">
        <f>VLOOKUP(E930,品牌型号对应工厂型号!A:C,3,0)</f>
        <v>G-15</v>
      </c>
      <c r="R930" s="39" t="str">
        <f t="shared" si="28"/>
        <v>S01D3008P044</v>
      </c>
      <c r="S930" s="40">
        <f>VLOOKUP(E930,品牌型号对应工厂型号!A:E,5,0)</f>
        <v>5</v>
      </c>
      <c r="T930" s="38" t="str">
        <f>VLOOKUP(E930,品牌型号对应工厂型号!A:I,9,0)</f>
        <v>99:1.5mil DABL-10(G-15)</v>
      </c>
      <c r="V930" s="41" t="str">
        <f t="shared" si="29"/>
        <v>郑州新龙驰 路新建 18603862266 gd</v>
      </c>
      <c r="W930" s="42" t="str">
        <f>VLOOKUP(E930,品牌型号对应工厂型号!A:H,6)</f>
        <v>北极光</v>
      </c>
    </row>
    <row r="931" spans="1:23" s="37" customFormat="1">
      <c r="A931" s="34">
        <v>43130</v>
      </c>
      <c r="B931" s="34">
        <v>9.6490918981508003</v>
      </c>
      <c r="C931" s="35" t="s">
        <v>2330</v>
      </c>
      <c r="D931" s="34" t="s">
        <v>2351</v>
      </c>
      <c r="E931" s="35" t="s">
        <v>661</v>
      </c>
      <c r="F931" s="34" t="s">
        <v>96</v>
      </c>
      <c r="G931" s="70">
        <v>1.524</v>
      </c>
      <c r="H931" s="34" t="s">
        <v>126</v>
      </c>
      <c r="I931" s="36" t="s">
        <v>44</v>
      </c>
      <c r="J931" s="70">
        <v>45.72</v>
      </c>
      <c r="K931" s="37" t="s">
        <v>2352</v>
      </c>
      <c r="L931" s="37" t="s">
        <v>95</v>
      </c>
      <c r="M931" s="70">
        <v>30</v>
      </c>
      <c r="N931" s="37" t="s">
        <v>59</v>
      </c>
      <c r="O931" s="37" t="s">
        <v>132</v>
      </c>
      <c r="P931" s="38" t="str">
        <f>VLOOKUP(E931,品牌型号对应工厂型号!A:C,2,0)</f>
        <v>1.5mil DABL-20（G-15)</v>
      </c>
      <c r="Q931" s="38" t="str">
        <f>VLOOKUP(E931,品牌型号对应工厂型号!A:C,3,0)</f>
        <v>G-15</v>
      </c>
      <c r="R931" s="39" t="str">
        <f t="shared" si="28"/>
        <v>S01D3008P043</v>
      </c>
      <c r="S931" s="40">
        <f>VLOOKUP(E931,品牌型号对应工厂型号!A:E,5,0)</f>
        <v>5</v>
      </c>
      <c r="T931" s="38" t="str">
        <f>VLOOKUP(E931,品牌型号对应工厂型号!A:I,9,0)</f>
        <v>99:1.5mil DABL-10(G-15)</v>
      </c>
      <c r="V931" s="41" t="str">
        <f t="shared" si="29"/>
        <v>郑州新龙驰 路新建 18603862266 gd</v>
      </c>
      <c r="W931" s="42" t="str">
        <f>VLOOKUP(E931,品牌型号对应工厂型号!A:H,6)</f>
        <v>北极光</v>
      </c>
    </row>
    <row r="932" spans="1:23" s="37" customFormat="1">
      <c r="A932" s="34">
        <v>43130</v>
      </c>
      <c r="B932" s="34">
        <v>9.6490918981508003</v>
      </c>
      <c r="C932" s="35" t="s">
        <v>2330</v>
      </c>
      <c r="D932" s="34" t="s">
        <v>2353</v>
      </c>
      <c r="E932" s="35" t="s">
        <v>661</v>
      </c>
      <c r="F932" s="34" t="s">
        <v>96</v>
      </c>
      <c r="G932" s="70">
        <v>1.524</v>
      </c>
      <c r="H932" s="34" t="s">
        <v>126</v>
      </c>
      <c r="I932" s="36" t="s">
        <v>44</v>
      </c>
      <c r="J932" s="70">
        <v>45.72</v>
      </c>
      <c r="K932" s="37" t="s">
        <v>2354</v>
      </c>
      <c r="L932" s="37" t="s">
        <v>95</v>
      </c>
      <c r="M932" s="70">
        <v>30</v>
      </c>
      <c r="N932" s="37" t="s">
        <v>59</v>
      </c>
      <c r="O932" s="37" t="s">
        <v>132</v>
      </c>
      <c r="P932" s="38" t="str">
        <f>VLOOKUP(E932,品牌型号对应工厂型号!A:C,2,0)</f>
        <v>1.5mil DABL-20（G-15)</v>
      </c>
      <c r="Q932" s="38" t="str">
        <f>VLOOKUP(E932,品牌型号对应工厂型号!A:C,3,0)</f>
        <v>G-15</v>
      </c>
      <c r="R932" s="39" t="str">
        <f t="shared" si="28"/>
        <v>S01D3008P038</v>
      </c>
      <c r="S932" s="40">
        <f>VLOOKUP(E932,品牌型号对应工厂型号!A:E,5,0)</f>
        <v>5</v>
      </c>
      <c r="T932" s="38" t="str">
        <f>VLOOKUP(E932,品牌型号对应工厂型号!A:I,9,0)</f>
        <v>99:1.5mil DABL-10(G-15)</v>
      </c>
      <c r="V932" s="41" t="str">
        <f t="shared" si="29"/>
        <v>郑州新龙驰 路新建 18603862266 gd</v>
      </c>
      <c r="W932" s="42" t="str">
        <f>VLOOKUP(E932,品牌型号对应工厂型号!A:H,6)</f>
        <v>北极光</v>
      </c>
    </row>
    <row r="933" spans="1:23" s="37" customFormat="1">
      <c r="A933" s="34">
        <v>43130</v>
      </c>
      <c r="B933" s="34">
        <v>9.6490918981508003</v>
      </c>
      <c r="C933" s="35" t="s">
        <v>2330</v>
      </c>
      <c r="D933" s="34" t="s">
        <v>2355</v>
      </c>
      <c r="E933" s="35" t="s">
        <v>661</v>
      </c>
      <c r="F933" s="34" t="s">
        <v>96</v>
      </c>
      <c r="G933" s="70">
        <v>1.524</v>
      </c>
      <c r="H933" s="34" t="s">
        <v>126</v>
      </c>
      <c r="I933" s="36" t="s">
        <v>44</v>
      </c>
      <c r="J933" s="70">
        <v>45.72</v>
      </c>
      <c r="K933" s="37" t="s">
        <v>2356</v>
      </c>
      <c r="L933" s="37" t="s">
        <v>95</v>
      </c>
      <c r="M933" s="70">
        <v>30</v>
      </c>
      <c r="N933" s="37" t="s">
        <v>59</v>
      </c>
      <c r="O933" s="37" t="s">
        <v>132</v>
      </c>
      <c r="P933" s="38" t="str">
        <f>VLOOKUP(E933,品牌型号对应工厂型号!A:C,2,0)</f>
        <v>1.5mil DABL-20（G-15)</v>
      </c>
      <c r="Q933" s="38" t="str">
        <f>VLOOKUP(E933,品牌型号对应工厂型号!A:C,3,0)</f>
        <v>G-15</v>
      </c>
      <c r="R933" s="39" t="str">
        <f t="shared" si="28"/>
        <v>S01D3008P036</v>
      </c>
      <c r="S933" s="40">
        <f>VLOOKUP(E933,品牌型号对应工厂型号!A:E,5,0)</f>
        <v>5</v>
      </c>
      <c r="T933" s="38" t="str">
        <f>VLOOKUP(E933,品牌型号对应工厂型号!A:I,9,0)</f>
        <v>99:1.5mil DABL-10(G-15)</v>
      </c>
      <c r="V933" s="41" t="str">
        <f t="shared" si="29"/>
        <v>郑州新龙驰 路新建 18603862266 gd</v>
      </c>
      <c r="W933" s="42" t="str">
        <f>VLOOKUP(E933,品牌型号对应工厂型号!A:H,6)</f>
        <v>北极光</v>
      </c>
    </row>
    <row r="934" spans="1:23" s="37" customFormat="1">
      <c r="A934" s="34">
        <v>43130</v>
      </c>
      <c r="B934" s="34">
        <v>9.6490918981508003</v>
      </c>
      <c r="C934" s="35" t="s">
        <v>2330</v>
      </c>
      <c r="D934" s="34" t="s">
        <v>2357</v>
      </c>
      <c r="E934" s="35" t="s">
        <v>661</v>
      </c>
      <c r="F934" s="34" t="s">
        <v>96</v>
      </c>
      <c r="G934" s="70">
        <v>1.524</v>
      </c>
      <c r="H934" s="34" t="s">
        <v>126</v>
      </c>
      <c r="I934" s="36" t="s">
        <v>44</v>
      </c>
      <c r="J934" s="70">
        <v>45.72</v>
      </c>
      <c r="K934" s="37" t="s">
        <v>2358</v>
      </c>
      <c r="L934" s="37" t="s">
        <v>95</v>
      </c>
      <c r="M934" s="70">
        <v>30</v>
      </c>
      <c r="N934" s="37" t="s">
        <v>59</v>
      </c>
      <c r="O934" s="37" t="s">
        <v>132</v>
      </c>
      <c r="P934" s="38" t="str">
        <f>VLOOKUP(E934,品牌型号对应工厂型号!A:C,2,0)</f>
        <v>1.5mil DABL-20（G-15)</v>
      </c>
      <c r="Q934" s="38" t="str">
        <f>VLOOKUP(E934,品牌型号对应工厂型号!A:C,3,0)</f>
        <v>G-15</v>
      </c>
      <c r="R934" s="39" t="str">
        <f t="shared" si="28"/>
        <v>S01D3008P035</v>
      </c>
      <c r="S934" s="40">
        <f>VLOOKUP(E934,品牌型号对应工厂型号!A:E,5,0)</f>
        <v>5</v>
      </c>
      <c r="T934" s="38" t="str">
        <f>VLOOKUP(E934,品牌型号对应工厂型号!A:I,9,0)</f>
        <v>99:1.5mil DABL-10(G-15)</v>
      </c>
      <c r="V934" s="41" t="str">
        <f t="shared" si="29"/>
        <v>郑州新龙驰 路新建 18603862266 gd</v>
      </c>
      <c r="W934" s="42" t="str">
        <f>VLOOKUP(E934,品牌型号对应工厂型号!A:H,6)</f>
        <v>北极光</v>
      </c>
    </row>
    <row r="935" spans="1:23" s="37" customFormat="1">
      <c r="A935" s="34">
        <v>43130</v>
      </c>
      <c r="B935" s="34">
        <v>9.6490918981508003</v>
      </c>
      <c r="C935" s="35" t="s">
        <v>2330</v>
      </c>
      <c r="D935" s="34" t="s">
        <v>2359</v>
      </c>
      <c r="E935" s="35" t="s">
        <v>661</v>
      </c>
      <c r="F935" s="34" t="s">
        <v>96</v>
      </c>
      <c r="G935" s="70">
        <v>1.524</v>
      </c>
      <c r="H935" s="34" t="s">
        <v>126</v>
      </c>
      <c r="I935" s="36" t="s">
        <v>44</v>
      </c>
      <c r="J935" s="70">
        <v>45.72</v>
      </c>
      <c r="K935" s="37" t="s">
        <v>2360</v>
      </c>
      <c r="L935" s="37" t="s">
        <v>95</v>
      </c>
      <c r="M935" s="70">
        <v>30</v>
      </c>
      <c r="N935" s="37" t="s">
        <v>59</v>
      </c>
      <c r="O935" s="37" t="s">
        <v>132</v>
      </c>
      <c r="P935" s="38" t="str">
        <f>VLOOKUP(E935,品牌型号对应工厂型号!A:C,2,0)</f>
        <v>1.5mil DABL-20（G-15)</v>
      </c>
      <c r="Q935" s="38" t="str">
        <f>VLOOKUP(E935,品牌型号对应工厂型号!A:C,3,0)</f>
        <v>G-15</v>
      </c>
      <c r="R935" s="39" t="str">
        <f t="shared" si="28"/>
        <v>S01D3008P026</v>
      </c>
      <c r="S935" s="40">
        <f>VLOOKUP(E935,品牌型号对应工厂型号!A:E,5,0)</f>
        <v>5</v>
      </c>
      <c r="T935" s="38" t="str">
        <f>VLOOKUP(E935,品牌型号对应工厂型号!A:I,9,0)</f>
        <v>99:1.5mil DABL-10(G-15)</v>
      </c>
      <c r="V935" s="41" t="str">
        <f t="shared" si="29"/>
        <v>郑州新龙驰 路新建 18603862266 gd</v>
      </c>
      <c r="W935" s="42" t="str">
        <f>VLOOKUP(E935,品牌型号对应工厂型号!A:H,6)</f>
        <v>北极光</v>
      </c>
    </row>
    <row r="936" spans="1:23" s="37" customFormat="1">
      <c r="A936" s="34">
        <v>43130</v>
      </c>
      <c r="B936" s="34">
        <v>9.6490918981508003</v>
      </c>
      <c r="C936" s="35" t="s">
        <v>2330</v>
      </c>
      <c r="D936" s="34" t="s">
        <v>2361</v>
      </c>
      <c r="E936" s="35" t="s">
        <v>661</v>
      </c>
      <c r="F936" s="34" t="s">
        <v>96</v>
      </c>
      <c r="G936" s="70">
        <v>1.524</v>
      </c>
      <c r="H936" s="34" t="s">
        <v>126</v>
      </c>
      <c r="I936" s="36" t="s">
        <v>44</v>
      </c>
      <c r="J936" s="70">
        <v>45.72</v>
      </c>
      <c r="K936" s="37" t="s">
        <v>2362</v>
      </c>
      <c r="L936" s="37" t="s">
        <v>95</v>
      </c>
      <c r="M936" s="70">
        <v>30</v>
      </c>
      <c r="N936" s="37" t="s">
        <v>59</v>
      </c>
      <c r="O936" s="37" t="s">
        <v>132</v>
      </c>
      <c r="P936" s="38" t="str">
        <f>VLOOKUP(E936,品牌型号对应工厂型号!A:C,2,0)</f>
        <v>1.5mil DABL-20（G-15)</v>
      </c>
      <c r="Q936" s="38" t="str">
        <f>VLOOKUP(E936,品牌型号对应工厂型号!A:C,3,0)</f>
        <v>G-15</v>
      </c>
      <c r="R936" s="39" t="str">
        <f t="shared" si="28"/>
        <v>S01D3008P027</v>
      </c>
      <c r="S936" s="40">
        <f>VLOOKUP(E936,品牌型号对应工厂型号!A:E,5,0)</f>
        <v>5</v>
      </c>
      <c r="T936" s="38" t="str">
        <f>VLOOKUP(E936,品牌型号对应工厂型号!A:I,9,0)</f>
        <v>99:1.5mil DABL-10(G-15)</v>
      </c>
      <c r="V936" s="41" t="str">
        <f t="shared" si="29"/>
        <v>郑州新龙驰 路新建 18603862266 gd</v>
      </c>
      <c r="W936" s="42" t="str">
        <f>VLOOKUP(E936,品牌型号对应工厂型号!A:H,6)</f>
        <v>北极光</v>
      </c>
    </row>
    <row r="937" spans="1:23" s="37" customFormat="1">
      <c r="A937" s="34">
        <v>43130</v>
      </c>
      <c r="B937" s="34">
        <v>9.6490918981508003</v>
      </c>
      <c r="C937" s="35" t="s">
        <v>2330</v>
      </c>
      <c r="D937" s="34" t="s">
        <v>2363</v>
      </c>
      <c r="E937" s="35" t="s">
        <v>661</v>
      </c>
      <c r="F937" s="34" t="s">
        <v>96</v>
      </c>
      <c r="G937" s="70">
        <v>1.524</v>
      </c>
      <c r="H937" s="34" t="s">
        <v>126</v>
      </c>
      <c r="I937" s="36" t="s">
        <v>44</v>
      </c>
      <c r="J937" s="70">
        <v>45.72</v>
      </c>
      <c r="K937" s="37" t="s">
        <v>2364</v>
      </c>
      <c r="L937" s="37" t="s">
        <v>95</v>
      </c>
      <c r="M937" s="70">
        <v>30</v>
      </c>
      <c r="N937" s="37" t="s">
        <v>59</v>
      </c>
      <c r="O937" s="37" t="s">
        <v>132</v>
      </c>
      <c r="P937" s="38" t="str">
        <f>VLOOKUP(E937,品牌型号对应工厂型号!A:C,2,0)</f>
        <v>1.5mil DABL-20（G-15)</v>
      </c>
      <c r="Q937" s="38" t="str">
        <f>VLOOKUP(E937,品牌型号对应工厂型号!A:C,3,0)</f>
        <v>G-15</v>
      </c>
      <c r="R937" s="39" t="str">
        <f t="shared" si="28"/>
        <v>S01D3008P028</v>
      </c>
      <c r="S937" s="40">
        <f>VLOOKUP(E937,品牌型号对应工厂型号!A:E,5,0)</f>
        <v>5</v>
      </c>
      <c r="T937" s="38" t="str">
        <f>VLOOKUP(E937,品牌型号对应工厂型号!A:I,9,0)</f>
        <v>99:1.5mil DABL-10(G-15)</v>
      </c>
      <c r="V937" s="41" t="str">
        <f t="shared" si="29"/>
        <v>郑州新龙驰 路新建 18603862266 gd</v>
      </c>
      <c r="W937" s="42" t="str">
        <f>VLOOKUP(E937,品牌型号对应工厂型号!A:H,6)</f>
        <v>北极光</v>
      </c>
    </row>
    <row r="938" spans="1:23" s="37" customFormat="1">
      <c r="A938" s="34">
        <v>43130</v>
      </c>
      <c r="B938" s="34">
        <v>9.6490918981508003</v>
      </c>
      <c r="C938" s="35" t="s">
        <v>2330</v>
      </c>
      <c r="D938" s="34" t="s">
        <v>2365</v>
      </c>
      <c r="E938" s="35" t="s">
        <v>661</v>
      </c>
      <c r="F938" s="34" t="s">
        <v>96</v>
      </c>
      <c r="G938" s="70">
        <v>1.524</v>
      </c>
      <c r="H938" s="34" t="s">
        <v>126</v>
      </c>
      <c r="I938" s="36" t="s">
        <v>44</v>
      </c>
      <c r="J938" s="70">
        <v>45.72</v>
      </c>
      <c r="K938" s="37" t="s">
        <v>2366</v>
      </c>
      <c r="L938" s="37" t="s">
        <v>95</v>
      </c>
      <c r="M938" s="70">
        <v>30</v>
      </c>
      <c r="N938" s="37" t="s">
        <v>59</v>
      </c>
      <c r="O938" s="37" t="s">
        <v>132</v>
      </c>
      <c r="P938" s="38" t="str">
        <f>VLOOKUP(E938,品牌型号对应工厂型号!A:C,2,0)</f>
        <v>1.5mil DABL-20（G-15)</v>
      </c>
      <c r="Q938" s="38" t="str">
        <f>VLOOKUP(E938,品牌型号对应工厂型号!A:C,3,0)</f>
        <v>G-15</v>
      </c>
      <c r="R938" s="39" t="str">
        <f t="shared" si="28"/>
        <v>S01D3008P034</v>
      </c>
      <c r="S938" s="40">
        <f>VLOOKUP(E938,品牌型号对应工厂型号!A:E,5,0)</f>
        <v>5</v>
      </c>
      <c r="T938" s="38" t="str">
        <f>VLOOKUP(E938,品牌型号对应工厂型号!A:I,9,0)</f>
        <v>99:1.5mil DABL-10(G-15)</v>
      </c>
      <c r="V938" s="41" t="str">
        <f t="shared" si="29"/>
        <v>郑州新龙驰 路新建 18603862266 gd</v>
      </c>
      <c r="W938" s="42" t="str">
        <f>VLOOKUP(E938,品牌型号对应工厂型号!A:H,6)</f>
        <v>北极光</v>
      </c>
    </row>
    <row r="939" spans="1:23" s="37" customFormat="1">
      <c r="A939" s="34">
        <v>43130</v>
      </c>
      <c r="B939" s="34">
        <v>9.6490918981508003</v>
      </c>
      <c r="C939" s="35" t="s">
        <v>2330</v>
      </c>
      <c r="D939" s="34" t="s">
        <v>2367</v>
      </c>
      <c r="E939" s="35" t="s">
        <v>661</v>
      </c>
      <c r="F939" s="34" t="s">
        <v>96</v>
      </c>
      <c r="G939" s="70">
        <v>1.524</v>
      </c>
      <c r="H939" s="34" t="s">
        <v>126</v>
      </c>
      <c r="I939" s="36" t="s">
        <v>44</v>
      </c>
      <c r="J939" s="70">
        <v>45.72</v>
      </c>
      <c r="K939" s="37" t="s">
        <v>2368</v>
      </c>
      <c r="L939" s="37" t="s">
        <v>95</v>
      </c>
      <c r="M939" s="70">
        <v>30</v>
      </c>
      <c r="N939" s="37" t="s">
        <v>59</v>
      </c>
      <c r="O939" s="37" t="s">
        <v>132</v>
      </c>
      <c r="P939" s="38" t="str">
        <f>VLOOKUP(E939,品牌型号对应工厂型号!A:C,2,0)</f>
        <v>1.5mil DABL-20（G-15)</v>
      </c>
      <c r="Q939" s="38" t="str">
        <f>VLOOKUP(E939,品牌型号对应工厂型号!A:C,3,0)</f>
        <v>G-15</v>
      </c>
      <c r="R939" s="39" t="str">
        <f t="shared" si="28"/>
        <v>S01D3008P033</v>
      </c>
      <c r="S939" s="40">
        <f>VLOOKUP(E939,品牌型号对应工厂型号!A:E,5,0)</f>
        <v>5</v>
      </c>
      <c r="T939" s="38" t="str">
        <f>VLOOKUP(E939,品牌型号对应工厂型号!A:I,9,0)</f>
        <v>99:1.5mil DABL-10(G-15)</v>
      </c>
      <c r="V939" s="41" t="str">
        <f t="shared" si="29"/>
        <v>郑州新龙驰 路新建 18603862266 gd</v>
      </c>
      <c r="W939" s="42" t="str">
        <f>VLOOKUP(E939,品牌型号对应工厂型号!A:H,6)</f>
        <v>北极光</v>
      </c>
    </row>
    <row r="940" spans="1:23" s="37" customFormat="1">
      <c r="A940" s="34">
        <v>43130</v>
      </c>
      <c r="B940" s="34">
        <v>9.6490918981508003</v>
      </c>
      <c r="C940" s="35" t="s">
        <v>2330</v>
      </c>
      <c r="D940" s="34" t="s">
        <v>2369</v>
      </c>
      <c r="E940" s="35" t="s">
        <v>661</v>
      </c>
      <c r="F940" s="34" t="s">
        <v>96</v>
      </c>
      <c r="G940" s="70">
        <v>1.524</v>
      </c>
      <c r="H940" s="34" t="s">
        <v>126</v>
      </c>
      <c r="I940" s="36" t="s">
        <v>44</v>
      </c>
      <c r="J940" s="70">
        <v>45.72</v>
      </c>
      <c r="K940" s="37" t="s">
        <v>2370</v>
      </c>
      <c r="L940" s="37" t="s">
        <v>95</v>
      </c>
      <c r="M940" s="70">
        <v>30</v>
      </c>
      <c r="N940" s="37" t="s">
        <v>59</v>
      </c>
      <c r="O940" s="37" t="s">
        <v>132</v>
      </c>
      <c r="P940" s="38" t="str">
        <f>VLOOKUP(E940,品牌型号对应工厂型号!A:C,2,0)</f>
        <v>1.5mil DABL-20（G-15)</v>
      </c>
      <c r="Q940" s="38" t="str">
        <f>VLOOKUP(E940,品牌型号对应工厂型号!A:C,3,0)</f>
        <v>G-15</v>
      </c>
      <c r="R940" s="39" t="str">
        <f t="shared" si="28"/>
        <v>S01D3008P032</v>
      </c>
      <c r="S940" s="40">
        <f>VLOOKUP(E940,品牌型号对应工厂型号!A:E,5,0)</f>
        <v>5</v>
      </c>
      <c r="T940" s="38" t="str">
        <f>VLOOKUP(E940,品牌型号对应工厂型号!A:I,9,0)</f>
        <v>99:1.5mil DABL-10(G-15)</v>
      </c>
      <c r="V940" s="41" t="str">
        <f t="shared" si="29"/>
        <v>郑州新龙驰 路新建 18603862266 gd</v>
      </c>
      <c r="W940" s="42" t="str">
        <f>VLOOKUP(E940,品牌型号对应工厂型号!A:H,6)</f>
        <v>北极光</v>
      </c>
    </row>
    <row r="941" spans="1:23" s="37" customFormat="1">
      <c r="A941" s="34">
        <v>43130</v>
      </c>
      <c r="B941" s="34">
        <v>9.6490918981508003</v>
      </c>
      <c r="C941" s="35" t="s">
        <v>2330</v>
      </c>
      <c r="D941" s="34" t="s">
        <v>2371</v>
      </c>
      <c r="E941" s="35" t="s">
        <v>661</v>
      </c>
      <c r="F941" s="34" t="s">
        <v>96</v>
      </c>
      <c r="G941" s="70">
        <v>1.524</v>
      </c>
      <c r="H941" s="34" t="s">
        <v>126</v>
      </c>
      <c r="I941" s="36" t="s">
        <v>44</v>
      </c>
      <c r="J941" s="70">
        <v>45.72</v>
      </c>
      <c r="K941" s="37" t="s">
        <v>2372</v>
      </c>
      <c r="L941" s="37" t="s">
        <v>95</v>
      </c>
      <c r="M941" s="70">
        <v>30</v>
      </c>
      <c r="N941" s="37" t="s">
        <v>59</v>
      </c>
      <c r="O941" s="37" t="s">
        <v>132</v>
      </c>
      <c r="P941" s="38" t="str">
        <f>VLOOKUP(E941,品牌型号对应工厂型号!A:C,2,0)</f>
        <v>1.5mil DABL-20（G-15)</v>
      </c>
      <c r="Q941" s="38" t="str">
        <f>VLOOKUP(E941,品牌型号对应工厂型号!A:C,3,0)</f>
        <v>G-15</v>
      </c>
      <c r="R941" s="39" t="str">
        <f t="shared" si="28"/>
        <v>S01D3008P029</v>
      </c>
      <c r="S941" s="40">
        <f>VLOOKUP(E941,品牌型号对应工厂型号!A:E,5,0)</f>
        <v>5</v>
      </c>
      <c r="T941" s="38" t="str">
        <f>VLOOKUP(E941,品牌型号对应工厂型号!A:I,9,0)</f>
        <v>99:1.5mil DABL-10(G-15)</v>
      </c>
      <c r="V941" s="41" t="str">
        <f t="shared" si="29"/>
        <v>郑州新龙驰 路新建 18603862266 gd</v>
      </c>
      <c r="W941" s="42" t="str">
        <f>VLOOKUP(E941,品牌型号对应工厂型号!A:H,6)</f>
        <v>北极光</v>
      </c>
    </row>
    <row r="942" spans="1:23" s="37" customFormat="1">
      <c r="A942" s="34">
        <v>43130</v>
      </c>
      <c r="B942" s="34">
        <v>9.6490918981508003</v>
      </c>
      <c r="C942" s="35" t="s">
        <v>2330</v>
      </c>
      <c r="D942" s="34" t="s">
        <v>2373</v>
      </c>
      <c r="E942" s="35" t="s">
        <v>661</v>
      </c>
      <c r="F942" s="34" t="s">
        <v>96</v>
      </c>
      <c r="G942" s="70">
        <v>1.524</v>
      </c>
      <c r="H942" s="34" t="s">
        <v>126</v>
      </c>
      <c r="I942" s="36" t="s">
        <v>44</v>
      </c>
      <c r="J942" s="70">
        <v>45.72</v>
      </c>
      <c r="K942" s="37" t="s">
        <v>2374</v>
      </c>
      <c r="L942" s="37" t="s">
        <v>95</v>
      </c>
      <c r="M942" s="70">
        <v>30</v>
      </c>
      <c r="N942" s="37" t="s">
        <v>59</v>
      </c>
      <c r="O942" s="37" t="s">
        <v>132</v>
      </c>
      <c r="P942" s="38" t="str">
        <f>VLOOKUP(E942,品牌型号对应工厂型号!A:C,2,0)</f>
        <v>1.5mil DABL-20（G-15)</v>
      </c>
      <c r="Q942" s="38" t="str">
        <f>VLOOKUP(E942,品牌型号对应工厂型号!A:C,3,0)</f>
        <v>G-15</v>
      </c>
      <c r="R942" s="39" t="str">
        <f t="shared" si="28"/>
        <v>S01D3008P021</v>
      </c>
      <c r="S942" s="40">
        <f>VLOOKUP(E942,品牌型号对应工厂型号!A:E,5,0)</f>
        <v>5</v>
      </c>
      <c r="T942" s="38" t="str">
        <f>VLOOKUP(E942,品牌型号对应工厂型号!A:I,9,0)</f>
        <v>99:1.5mil DABL-10(G-15)</v>
      </c>
      <c r="V942" s="41" t="str">
        <f t="shared" si="29"/>
        <v>郑州新龙驰 路新建 18603862266 gd</v>
      </c>
      <c r="W942" s="42" t="str">
        <f>VLOOKUP(E942,品牌型号对应工厂型号!A:H,6)</f>
        <v>北极光</v>
      </c>
    </row>
    <row r="943" spans="1:23" s="37" customFormat="1">
      <c r="A943" s="34">
        <v>43130</v>
      </c>
      <c r="B943" s="34">
        <v>9.6490918981508003</v>
      </c>
      <c r="C943" s="35" t="s">
        <v>2330</v>
      </c>
      <c r="D943" s="34" t="s">
        <v>2375</v>
      </c>
      <c r="E943" s="35" t="s">
        <v>661</v>
      </c>
      <c r="F943" s="34" t="s">
        <v>96</v>
      </c>
      <c r="G943" s="70">
        <v>1.524</v>
      </c>
      <c r="H943" s="34" t="s">
        <v>126</v>
      </c>
      <c r="I943" s="36" t="s">
        <v>44</v>
      </c>
      <c r="J943" s="70">
        <v>45.72</v>
      </c>
      <c r="K943" s="37" t="s">
        <v>2376</v>
      </c>
      <c r="L943" s="37" t="s">
        <v>95</v>
      </c>
      <c r="M943" s="70">
        <v>30</v>
      </c>
      <c r="N943" s="37" t="s">
        <v>59</v>
      </c>
      <c r="O943" s="37" t="s">
        <v>132</v>
      </c>
      <c r="P943" s="38" t="str">
        <f>VLOOKUP(E943,品牌型号对应工厂型号!A:C,2,0)</f>
        <v>1.5mil DABL-20（G-15)</v>
      </c>
      <c r="Q943" s="38" t="str">
        <f>VLOOKUP(E943,品牌型号对应工厂型号!A:C,3,0)</f>
        <v>G-15</v>
      </c>
      <c r="R943" s="39" t="str">
        <f t="shared" si="28"/>
        <v>S01D3008P031</v>
      </c>
      <c r="S943" s="40">
        <f>VLOOKUP(E943,品牌型号对应工厂型号!A:E,5,0)</f>
        <v>5</v>
      </c>
      <c r="T943" s="38" t="str">
        <f>VLOOKUP(E943,品牌型号对应工厂型号!A:I,9,0)</f>
        <v>99:1.5mil DABL-10(G-15)</v>
      </c>
      <c r="V943" s="41" t="str">
        <f t="shared" si="29"/>
        <v>郑州新龙驰 路新建 18603862266 gd</v>
      </c>
      <c r="W943" s="42" t="str">
        <f>VLOOKUP(E943,品牌型号对应工厂型号!A:H,6)</f>
        <v>北极光</v>
      </c>
    </row>
    <row r="944" spans="1:23" s="37" customFormat="1">
      <c r="A944" s="34">
        <v>43130</v>
      </c>
      <c r="B944" s="34">
        <v>9.6490918981508003</v>
      </c>
      <c r="C944" s="35" t="s">
        <v>2330</v>
      </c>
      <c r="D944" s="34" t="s">
        <v>2377</v>
      </c>
      <c r="E944" s="35" t="s">
        <v>661</v>
      </c>
      <c r="F944" s="34" t="s">
        <v>96</v>
      </c>
      <c r="G944" s="70">
        <v>1.524</v>
      </c>
      <c r="H944" s="34" t="s">
        <v>126</v>
      </c>
      <c r="I944" s="36" t="s">
        <v>44</v>
      </c>
      <c r="J944" s="70">
        <v>45.72</v>
      </c>
      <c r="K944" s="37" t="s">
        <v>2378</v>
      </c>
      <c r="L944" s="37" t="s">
        <v>95</v>
      </c>
      <c r="M944" s="70">
        <v>30</v>
      </c>
      <c r="N944" s="37" t="s">
        <v>59</v>
      </c>
      <c r="O944" s="37" t="s">
        <v>132</v>
      </c>
      <c r="P944" s="38" t="str">
        <f>VLOOKUP(E944,品牌型号对应工厂型号!A:C,2,0)</f>
        <v>1.5mil DABL-20（G-15)</v>
      </c>
      <c r="Q944" s="38" t="str">
        <f>VLOOKUP(E944,品牌型号对应工厂型号!A:C,3,0)</f>
        <v>G-15</v>
      </c>
      <c r="R944" s="39" t="str">
        <f t="shared" si="28"/>
        <v>S01D3008P030</v>
      </c>
      <c r="S944" s="40">
        <f>VLOOKUP(E944,品牌型号对应工厂型号!A:E,5,0)</f>
        <v>5</v>
      </c>
      <c r="T944" s="38" t="str">
        <f>VLOOKUP(E944,品牌型号对应工厂型号!A:I,9,0)</f>
        <v>99:1.5mil DABL-10(G-15)</v>
      </c>
      <c r="V944" s="41" t="str">
        <f t="shared" si="29"/>
        <v>郑州新龙驰 路新建 18603862266 gd</v>
      </c>
      <c r="W944" s="42" t="str">
        <f>VLOOKUP(E944,品牌型号对应工厂型号!A:H,6)</f>
        <v>北极光</v>
      </c>
    </row>
    <row r="945" spans="1:23" s="37" customFormat="1">
      <c r="A945" s="34">
        <v>43130</v>
      </c>
      <c r="B945" s="34">
        <v>9.6490918981508003</v>
      </c>
      <c r="C945" s="35" t="s">
        <v>2330</v>
      </c>
      <c r="D945" s="34" t="s">
        <v>2379</v>
      </c>
      <c r="E945" s="35" t="s">
        <v>661</v>
      </c>
      <c r="F945" s="34" t="s">
        <v>96</v>
      </c>
      <c r="G945" s="70">
        <v>1.524</v>
      </c>
      <c r="H945" s="34" t="s">
        <v>126</v>
      </c>
      <c r="I945" s="36" t="s">
        <v>44</v>
      </c>
      <c r="J945" s="70">
        <v>45.72</v>
      </c>
      <c r="K945" s="37" t="s">
        <v>2380</v>
      </c>
      <c r="L945" s="37" t="s">
        <v>95</v>
      </c>
      <c r="M945" s="70">
        <v>30</v>
      </c>
      <c r="N945" s="37" t="s">
        <v>59</v>
      </c>
      <c r="O945" s="37" t="s">
        <v>132</v>
      </c>
      <c r="P945" s="38" t="str">
        <f>VLOOKUP(E945,品牌型号对应工厂型号!A:C,2,0)</f>
        <v>1.5mil DABL-20（G-15)</v>
      </c>
      <c r="Q945" s="38" t="str">
        <f>VLOOKUP(E945,品牌型号对应工厂型号!A:C,3,0)</f>
        <v>G-15</v>
      </c>
      <c r="R945" s="39" t="str">
        <f t="shared" si="28"/>
        <v>S01D3008P025</v>
      </c>
      <c r="S945" s="40">
        <f>VLOOKUP(E945,品牌型号对应工厂型号!A:E,5,0)</f>
        <v>5</v>
      </c>
      <c r="T945" s="38" t="str">
        <f>VLOOKUP(E945,品牌型号对应工厂型号!A:I,9,0)</f>
        <v>99:1.5mil DABL-10(G-15)</v>
      </c>
      <c r="V945" s="41" t="str">
        <f t="shared" si="29"/>
        <v>郑州新龙驰 路新建 18603862266 gd</v>
      </c>
      <c r="W945" s="42" t="str">
        <f>VLOOKUP(E945,品牌型号对应工厂型号!A:H,6)</f>
        <v>北极光</v>
      </c>
    </row>
    <row r="946" spans="1:23" s="37" customFormat="1">
      <c r="A946" s="34">
        <v>43130</v>
      </c>
      <c r="B946" s="34">
        <v>9.6490918981508003</v>
      </c>
      <c r="C946" s="35" t="s">
        <v>2330</v>
      </c>
      <c r="D946" s="34" t="s">
        <v>2381</v>
      </c>
      <c r="E946" s="35" t="s">
        <v>661</v>
      </c>
      <c r="F946" s="34" t="s">
        <v>96</v>
      </c>
      <c r="G946" s="70">
        <v>1.524</v>
      </c>
      <c r="H946" s="34" t="s">
        <v>126</v>
      </c>
      <c r="I946" s="36" t="s">
        <v>44</v>
      </c>
      <c r="J946" s="70">
        <v>45.72</v>
      </c>
      <c r="K946" s="37" t="s">
        <v>2382</v>
      </c>
      <c r="L946" s="37" t="s">
        <v>95</v>
      </c>
      <c r="M946" s="70">
        <v>30</v>
      </c>
      <c r="N946" s="37" t="s">
        <v>59</v>
      </c>
      <c r="O946" s="37" t="s">
        <v>132</v>
      </c>
      <c r="P946" s="38" t="str">
        <f>VLOOKUP(E946,品牌型号对应工厂型号!A:C,2,0)</f>
        <v>1.5mil DABL-20（G-15)</v>
      </c>
      <c r="Q946" s="38" t="str">
        <f>VLOOKUP(E946,品牌型号对应工厂型号!A:C,3,0)</f>
        <v>G-15</v>
      </c>
      <c r="R946" s="39" t="str">
        <f t="shared" si="28"/>
        <v>S01D3008P022</v>
      </c>
      <c r="S946" s="40">
        <f>VLOOKUP(E946,品牌型号对应工厂型号!A:E,5,0)</f>
        <v>5</v>
      </c>
      <c r="T946" s="38" t="str">
        <f>VLOOKUP(E946,品牌型号对应工厂型号!A:I,9,0)</f>
        <v>99:1.5mil DABL-10(G-15)</v>
      </c>
      <c r="V946" s="41" t="str">
        <f t="shared" si="29"/>
        <v>郑州新龙驰 路新建 18603862266 gd</v>
      </c>
      <c r="W946" s="42" t="str">
        <f>VLOOKUP(E946,品牌型号对应工厂型号!A:H,6)</f>
        <v>北极光</v>
      </c>
    </row>
    <row r="947" spans="1:23" s="37" customFormat="1">
      <c r="A947" s="34">
        <v>43130</v>
      </c>
      <c r="B947" s="34">
        <v>9.6490918981508003</v>
      </c>
      <c r="C947" s="35" t="s">
        <v>2330</v>
      </c>
      <c r="D947" s="34" t="s">
        <v>2383</v>
      </c>
      <c r="E947" s="35" t="s">
        <v>45</v>
      </c>
      <c r="F947" s="34" t="s">
        <v>90</v>
      </c>
      <c r="G947" s="70">
        <v>1.524</v>
      </c>
      <c r="H947" s="34" t="s">
        <v>61</v>
      </c>
      <c r="I947" s="36" t="s">
        <v>46</v>
      </c>
      <c r="J947" s="70">
        <v>45.72</v>
      </c>
      <c r="K947" s="37" t="s">
        <v>2384</v>
      </c>
      <c r="L947" s="37" t="s">
        <v>95</v>
      </c>
      <c r="M947" s="70">
        <v>30</v>
      </c>
      <c r="N947" s="37" t="s">
        <v>59</v>
      </c>
      <c r="O947" s="37" t="s">
        <v>132</v>
      </c>
      <c r="P947" s="38" t="str">
        <f>VLOOKUP(E947,品牌型号对应工厂型号!A:C,2,0)</f>
        <v>1.5mil EASL-70（G-70)</v>
      </c>
      <c r="Q947" s="38" t="str">
        <f>VLOOKUP(E947,品牌型号对应工厂型号!A:C,3,0)</f>
        <v>G-70</v>
      </c>
      <c r="R947" s="39" t="str">
        <f t="shared" si="28"/>
        <v>S01N2294P017</v>
      </c>
      <c r="S947" s="40">
        <f>VLOOKUP(E947,品牌型号对应工厂型号!A:E,5,0)</f>
        <v>5</v>
      </c>
      <c r="T947" s="38" t="str">
        <f>VLOOKUP(E947,品牌型号对应工厂型号!A:I,9,0)</f>
        <v>98:1.5mil EASL-70(G-70)</v>
      </c>
      <c r="V947" s="41" t="str">
        <f t="shared" si="29"/>
        <v>郑州新龙驰 路新建 18603862266 gd</v>
      </c>
      <c r="W947" s="42" t="str">
        <f>VLOOKUP(E947,品牌型号对应工厂型号!A:H,6)</f>
        <v>北极光</v>
      </c>
    </row>
    <row r="948" spans="1:23" s="37" customFormat="1">
      <c r="A948" s="34">
        <v>43130</v>
      </c>
      <c r="B948" s="34">
        <v>9.6490918981508003</v>
      </c>
      <c r="C948" s="35" t="s">
        <v>2330</v>
      </c>
      <c r="D948" s="34" t="s">
        <v>2385</v>
      </c>
      <c r="E948" s="35" t="s">
        <v>45</v>
      </c>
      <c r="F948" s="34" t="s">
        <v>90</v>
      </c>
      <c r="G948" s="70">
        <v>1.524</v>
      </c>
      <c r="H948" s="34" t="s">
        <v>61</v>
      </c>
      <c r="I948" s="36" t="s">
        <v>46</v>
      </c>
      <c r="J948" s="70">
        <v>45.72</v>
      </c>
      <c r="K948" s="37" t="s">
        <v>2386</v>
      </c>
      <c r="L948" s="37" t="s">
        <v>95</v>
      </c>
      <c r="M948" s="70">
        <v>30</v>
      </c>
      <c r="N948" s="37" t="s">
        <v>59</v>
      </c>
      <c r="O948" s="37" t="s">
        <v>132</v>
      </c>
      <c r="P948" s="38" t="str">
        <f>VLOOKUP(E948,品牌型号对应工厂型号!A:C,2,0)</f>
        <v>1.5mil EASL-70（G-70)</v>
      </c>
      <c r="Q948" s="38" t="str">
        <f>VLOOKUP(E948,品牌型号对应工厂型号!A:C,3,0)</f>
        <v>G-70</v>
      </c>
      <c r="R948" s="39" t="str">
        <f t="shared" si="28"/>
        <v>S01N2294P009</v>
      </c>
      <c r="S948" s="40">
        <f>VLOOKUP(E948,品牌型号对应工厂型号!A:E,5,0)</f>
        <v>5</v>
      </c>
      <c r="T948" s="38" t="str">
        <f>VLOOKUP(E948,品牌型号对应工厂型号!A:I,9,0)</f>
        <v>98:1.5mil EASL-70(G-70)</v>
      </c>
      <c r="V948" s="41" t="str">
        <f t="shared" si="29"/>
        <v>郑州新龙驰 路新建 18603862266 gd</v>
      </c>
      <c r="W948" s="42" t="str">
        <f>VLOOKUP(E948,品牌型号对应工厂型号!A:H,6)</f>
        <v>北极光</v>
      </c>
    </row>
    <row r="949" spans="1:23" s="37" customFormat="1">
      <c r="A949" s="34">
        <v>43130</v>
      </c>
      <c r="B949" s="34">
        <v>9.6490918981508003</v>
      </c>
      <c r="C949" s="35" t="s">
        <v>2330</v>
      </c>
      <c r="D949" s="34" t="s">
        <v>2387</v>
      </c>
      <c r="E949" s="35" t="s">
        <v>45</v>
      </c>
      <c r="F949" s="34" t="s">
        <v>90</v>
      </c>
      <c r="G949" s="70">
        <v>1.524</v>
      </c>
      <c r="H949" s="34" t="s">
        <v>61</v>
      </c>
      <c r="I949" s="36" t="s">
        <v>46</v>
      </c>
      <c r="J949" s="70">
        <v>45.72</v>
      </c>
      <c r="K949" s="37" t="s">
        <v>2388</v>
      </c>
      <c r="L949" s="37" t="s">
        <v>95</v>
      </c>
      <c r="M949" s="70">
        <v>30</v>
      </c>
      <c r="N949" s="37" t="s">
        <v>59</v>
      </c>
      <c r="O949" s="37" t="s">
        <v>132</v>
      </c>
      <c r="P949" s="38" t="str">
        <f>VLOOKUP(E949,品牌型号对应工厂型号!A:C,2,0)</f>
        <v>1.5mil EASL-70（G-70)</v>
      </c>
      <c r="Q949" s="38" t="str">
        <f>VLOOKUP(E949,品牌型号对应工厂型号!A:C,3,0)</f>
        <v>G-70</v>
      </c>
      <c r="R949" s="39" t="str">
        <f t="shared" si="28"/>
        <v>S01N2294P013</v>
      </c>
      <c r="S949" s="40">
        <f>VLOOKUP(E949,品牌型号对应工厂型号!A:E,5,0)</f>
        <v>5</v>
      </c>
      <c r="T949" s="38" t="str">
        <f>VLOOKUP(E949,品牌型号对应工厂型号!A:I,9,0)</f>
        <v>98:1.5mil EASL-70(G-70)</v>
      </c>
      <c r="V949" s="41" t="str">
        <f t="shared" si="29"/>
        <v>郑州新龙驰 路新建 18603862266 gd</v>
      </c>
      <c r="W949" s="42" t="str">
        <f>VLOOKUP(E949,品牌型号对应工厂型号!A:H,6)</f>
        <v>北极光</v>
      </c>
    </row>
    <row r="950" spans="1:23" s="37" customFormat="1">
      <c r="A950" s="34">
        <v>43130</v>
      </c>
      <c r="B950" s="34">
        <v>9.6490918981508003</v>
      </c>
      <c r="C950" s="35" t="s">
        <v>2330</v>
      </c>
      <c r="D950" s="34" t="s">
        <v>2389</v>
      </c>
      <c r="E950" s="35" t="s">
        <v>45</v>
      </c>
      <c r="F950" s="34" t="s">
        <v>90</v>
      </c>
      <c r="G950" s="70">
        <v>1.524</v>
      </c>
      <c r="H950" s="34" t="s">
        <v>61</v>
      </c>
      <c r="I950" s="36" t="s">
        <v>46</v>
      </c>
      <c r="J950" s="70">
        <v>45.72</v>
      </c>
      <c r="K950" s="37" t="s">
        <v>2390</v>
      </c>
      <c r="L950" s="37" t="s">
        <v>95</v>
      </c>
      <c r="M950" s="70">
        <v>30</v>
      </c>
      <c r="N950" s="37" t="s">
        <v>59</v>
      </c>
      <c r="O950" s="37" t="s">
        <v>132</v>
      </c>
      <c r="P950" s="38" t="str">
        <f>VLOOKUP(E950,品牌型号对应工厂型号!A:C,2,0)</f>
        <v>1.5mil EASL-70（G-70)</v>
      </c>
      <c r="Q950" s="38" t="str">
        <f>VLOOKUP(E950,品牌型号对应工厂型号!A:C,3,0)</f>
        <v>G-70</v>
      </c>
      <c r="R950" s="39" t="str">
        <f t="shared" si="28"/>
        <v>S01N2294P012</v>
      </c>
      <c r="S950" s="40">
        <f>VLOOKUP(E950,品牌型号对应工厂型号!A:E,5,0)</f>
        <v>5</v>
      </c>
      <c r="T950" s="38" t="str">
        <f>VLOOKUP(E950,品牌型号对应工厂型号!A:I,9,0)</f>
        <v>98:1.5mil EASL-70(G-70)</v>
      </c>
      <c r="V950" s="41" t="str">
        <f t="shared" si="29"/>
        <v>郑州新龙驰 路新建 18603862266 gd</v>
      </c>
      <c r="W950" s="42" t="str">
        <f>VLOOKUP(E950,品牌型号对应工厂型号!A:H,6)</f>
        <v>北极光</v>
      </c>
    </row>
    <row r="951" spans="1:23" s="37" customFormat="1">
      <c r="A951" s="34">
        <v>43130</v>
      </c>
      <c r="B951" s="34">
        <v>9.6490918981508003</v>
      </c>
      <c r="C951" s="35" t="s">
        <v>2330</v>
      </c>
      <c r="D951" s="34" t="s">
        <v>2391</v>
      </c>
      <c r="E951" s="35" t="s">
        <v>45</v>
      </c>
      <c r="F951" s="34" t="s">
        <v>90</v>
      </c>
      <c r="G951" s="70">
        <v>1.524</v>
      </c>
      <c r="H951" s="34" t="s">
        <v>61</v>
      </c>
      <c r="I951" s="36" t="s">
        <v>46</v>
      </c>
      <c r="J951" s="70">
        <v>45.72</v>
      </c>
      <c r="K951" s="37" t="s">
        <v>2392</v>
      </c>
      <c r="L951" s="37" t="s">
        <v>95</v>
      </c>
      <c r="M951" s="70">
        <v>30</v>
      </c>
      <c r="N951" s="37" t="s">
        <v>59</v>
      </c>
      <c r="O951" s="37" t="s">
        <v>132</v>
      </c>
      <c r="P951" s="38" t="str">
        <f>VLOOKUP(E951,品牌型号对应工厂型号!A:C,2,0)</f>
        <v>1.5mil EASL-70（G-70)</v>
      </c>
      <c r="Q951" s="38" t="str">
        <f>VLOOKUP(E951,品牌型号对应工厂型号!A:C,3,0)</f>
        <v>G-70</v>
      </c>
      <c r="R951" s="39" t="str">
        <f t="shared" si="28"/>
        <v>S01N2294P011</v>
      </c>
      <c r="S951" s="40">
        <f>VLOOKUP(E951,品牌型号对应工厂型号!A:E,5,0)</f>
        <v>5</v>
      </c>
      <c r="T951" s="38" t="str">
        <f>VLOOKUP(E951,品牌型号对应工厂型号!A:I,9,0)</f>
        <v>98:1.5mil EASL-70(G-70)</v>
      </c>
      <c r="V951" s="41" t="str">
        <f t="shared" si="29"/>
        <v>郑州新龙驰 路新建 18603862266 gd</v>
      </c>
      <c r="W951" s="42" t="str">
        <f>VLOOKUP(E951,品牌型号对应工厂型号!A:H,6)</f>
        <v>北极光</v>
      </c>
    </row>
    <row r="952" spans="1:23" s="37" customFormat="1">
      <c r="A952" s="34">
        <v>43130</v>
      </c>
      <c r="B952" s="34">
        <v>9.6490918981508003</v>
      </c>
      <c r="C952" s="35" t="s">
        <v>2330</v>
      </c>
      <c r="D952" s="34" t="s">
        <v>2393</v>
      </c>
      <c r="E952" s="35" t="s">
        <v>45</v>
      </c>
      <c r="F952" s="34" t="s">
        <v>90</v>
      </c>
      <c r="G952" s="70">
        <v>1.524</v>
      </c>
      <c r="H952" s="34" t="s">
        <v>61</v>
      </c>
      <c r="I952" s="36" t="s">
        <v>46</v>
      </c>
      <c r="J952" s="70">
        <v>45.72</v>
      </c>
      <c r="K952" s="37" t="s">
        <v>2394</v>
      </c>
      <c r="L952" s="37" t="s">
        <v>95</v>
      </c>
      <c r="M952" s="70">
        <v>30</v>
      </c>
      <c r="N952" s="37" t="s">
        <v>59</v>
      </c>
      <c r="O952" s="37" t="s">
        <v>132</v>
      </c>
      <c r="P952" s="38" t="str">
        <f>VLOOKUP(E952,品牌型号对应工厂型号!A:C,2,0)</f>
        <v>1.5mil EASL-70（G-70)</v>
      </c>
      <c r="Q952" s="38" t="str">
        <f>VLOOKUP(E952,品牌型号对应工厂型号!A:C,3,0)</f>
        <v>G-70</v>
      </c>
      <c r="R952" s="39" t="str">
        <f t="shared" si="28"/>
        <v>S01N2294P010</v>
      </c>
      <c r="S952" s="40">
        <f>VLOOKUP(E952,品牌型号对应工厂型号!A:E,5,0)</f>
        <v>5</v>
      </c>
      <c r="T952" s="38" t="str">
        <f>VLOOKUP(E952,品牌型号对应工厂型号!A:I,9,0)</f>
        <v>98:1.5mil EASL-70(G-70)</v>
      </c>
      <c r="V952" s="41" t="str">
        <f t="shared" si="29"/>
        <v>郑州新龙驰 路新建 18603862266 gd</v>
      </c>
      <c r="W952" s="42" t="str">
        <f>VLOOKUP(E952,品牌型号对应工厂型号!A:H,6)</f>
        <v>北极光</v>
      </c>
    </row>
    <row r="953" spans="1:23" s="37" customFormat="1">
      <c r="A953" s="34">
        <v>43130</v>
      </c>
      <c r="B953" s="34">
        <v>9.6490918981508003</v>
      </c>
      <c r="C953" s="35" t="s">
        <v>2330</v>
      </c>
      <c r="D953" s="34" t="s">
        <v>2395</v>
      </c>
      <c r="E953" s="35" t="s">
        <v>45</v>
      </c>
      <c r="F953" s="34" t="s">
        <v>90</v>
      </c>
      <c r="G953" s="70">
        <v>1.524</v>
      </c>
      <c r="H953" s="34" t="s">
        <v>61</v>
      </c>
      <c r="I953" s="36" t="s">
        <v>46</v>
      </c>
      <c r="J953" s="70">
        <v>45.72</v>
      </c>
      <c r="K953" s="37" t="s">
        <v>2396</v>
      </c>
      <c r="L953" s="37" t="s">
        <v>95</v>
      </c>
      <c r="M953" s="70">
        <v>30</v>
      </c>
      <c r="N953" s="37" t="s">
        <v>59</v>
      </c>
      <c r="O953" s="37" t="s">
        <v>132</v>
      </c>
      <c r="P953" s="38" t="str">
        <f>VLOOKUP(E953,品牌型号对应工厂型号!A:C,2,0)</f>
        <v>1.5mil EASL-70（G-70)</v>
      </c>
      <c r="Q953" s="38" t="str">
        <f>VLOOKUP(E953,品牌型号对应工厂型号!A:C,3,0)</f>
        <v>G-70</v>
      </c>
      <c r="R953" s="39" t="str">
        <f t="shared" si="28"/>
        <v>S01N2294P016</v>
      </c>
      <c r="S953" s="40">
        <f>VLOOKUP(E953,品牌型号对应工厂型号!A:E,5,0)</f>
        <v>5</v>
      </c>
      <c r="T953" s="38" t="str">
        <f>VLOOKUP(E953,品牌型号对应工厂型号!A:I,9,0)</f>
        <v>98:1.5mil EASL-70(G-70)</v>
      </c>
      <c r="V953" s="41" t="str">
        <f t="shared" si="29"/>
        <v>郑州新龙驰 路新建 18603862266 gd</v>
      </c>
      <c r="W953" s="42" t="str">
        <f>VLOOKUP(E953,品牌型号对应工厂型号!A:H,6)</f>
        <v>北极光</v>
      </c>
    </row>
    <row r="954" spans="1:23" s="37" customFormat="1">
      <c r="A954" s="34">
        <v>43130</v>
      </c>
      <c r="B954" s="34">
        <v>9.6490918981508003</v>
      </c>
      <c r="C954" s="35" t="s">
        <v>2330</v>
      </c>
      <c r="D954" s="34" t="s">
        <v>2397</v>
      </c>
      <c r="E954" s="35" t="s">
        <v>45</v>
      </c>
      <c r="F954" s="34" t="s">
        <v>90</v>
      </c>
      <c r="G954" s="70">
        <v>1.524</v>
      </c>
      <c r="H954" s="34" t="s">
        <v>61</v>
      </c>
      <c r="I954" s="36" t="s">
        <v>46</v>
      </c>
      <c r="J954" s="70">
        <v>45.72</v>
      </c>
      <c r="K954" s="37" t="s">
        <v>2398</v>
      </c>
      <c r="L954" s="37" t="s">
        <v>95</v>
      </c>
      <c r="M954" s="70">
        <v>30</v>
      </c>
      <c r="N954" s="37" t="s">
        <v>59</v>
      </c>
      <c r="O954" s="37" t="s">
        <v>132</v>
      </c>
      <c r="P954" s="38" t="str">
        <f>VLOOKUP(E954,品牌型号对应工厂型号!A:C,2,0)</f>
        <v>1.5mil EASL-70（G-70)</v>
      </c>
      <c r="Q954" s="38" t="str">
        <f>VLOOKUP(E954,品牌型号对应工厂型号!A:C,3,0)</f>
        <v>G-70</v>
      </c>
      <c r="R954" s="39" t="str">
        <f t="shared" si="28"/>
        <v>S01N2294P014</v>
      </c>
      <c r="S954" s="40">
        <f>VLOOKUP(E954,品牌型号对应工厂型号!A:E,5,0)</f>
        <v>5</v>
      </c>
      <c r="T954" s="38" t="str">
        <f>VLOOKUP(E954,品牌型号对应工厂型号!A:I,9,0)</f>
        <v>98:1.5mil EASL-70(G-70)</v>
      </c>
      <c r="V954" s="41" t="str">
        <f t="shared" si="29"/>
        <v>郑州新龙驰 路新建 18603862266 gd</v>
      </c>
      <c r="W954" s="42" t="str">
        <f>VLOOKUP(E954,品牌型号对应工厂型号!A:H,6)</f>
        <v>北极光</v>
      </c>
    </row>
    <row r="955" spans="1:23" s="37" customFormat="1">
      <c r="A955" s="34">
        <v>43130</v>
      </c>
      <c r="B955" s="34">
        <v>9.6490918981508003</v>
      </c>
      <c r="C955" s="35" t="s">
        <v>2330</v>
      </c>
      <c r="D955" s="34" t="s">
        <v>2399</v>
      </c>
      <c r="E955" s="35" t="s">
        <v>45</v>
      </c>
      <c r="F955" s="34" t="s">
        <v>90</v>
      </c>
      <c r="G955" s="70">
        <v>1.524</v>
      </c>
      <c r="H955" s="34" t="s">
        <v>61</v>
      </c>
      <c r="I955" s="36" t="s">
        <v>46</v>
      </c>
      <c r="J955" s="70">
        <v>45.72</v>
      </c>
      <c r="K955" s="37" t="s">
        <v>2400</v>
      </c>
      <c r="L955" s="37" t="s">
        <v>95</v>
      </c>
      <c r="M955" s="70">
        <v>30</v>
      </c>
      <c r="N955" s="37" t="s">
        <v>59</v>
      </c>
      <c r="O955" s="37" t="s">
        <v>132</v>
      </c>
      <c r="P955" s="38" t="str">
        <f>VLOOKUP(E955,品牌型号对应工厂型号!A:C,2,0)</f>
        <v>1.5mil EASL-70（G-70)</v>
      </c>
      <c r="Q955" s="38" t="str">
        <f>VLOOKUP(E955,品牌型号对应工厂型号!A:C,3,0)</f>
        <v>G-70</v>
      </c>
      <c r="R955" s="39" t="str">
        <f t="shared" si="28"/>
        <v>S01N2294P015</v>
      </c>
      <c r="S955" s="40">
        <f>VLOOKUP(E955,品牌型号对应工厂型号!A:E,5,0)</f>
        <v>5</v>
      </c>
      <c r="T955" s="38" t="str">
        <f>VLOOKUP(E955,品牌型号对应工厂型号!A:I,9,0)</f>
        <v>98:1.5mil EASL-70(G-70)</v>
      </c>
      <c r="V955" s="41" t="str">
        <f t="shared" si="29"/>
        <v>郑州新龙驰 路新建 18603862266 gd</v>
      </c>
      <c r="W955" s="42" t="str">
        <f>VLOOKUP(E955,品牌型号对应工厂型号!A:H,6)</f>
        <v>北极光</v>
      </c>
    </row>
    <row r="956" spans="1:23" s="37" customFormat="1">
      <c r="A956" s="34">
        <v>43130</v>
      </c>
      <c r="B956" s="34">
        <v>9.6490918981508003</v>
      </c>
      <c r="C956" s="35" t="s">
        <v>2330</v>
      </c>
      <c r="D956" s="34" t="s">
        <v>2401</v>
      </c>
      <c r="E956" s="35" t="s">
        <v>45</v>
      </c>
      <c r="F956" s="34" t="s">
        <v>90</v>
      </c>
      <c r="G956" s="70">
        <v>1.524</v>
      </c>
      <c r="H956" s="34" t="s">
        <v>61</v>
      </c>
      <c r="I956" s="36" t="s">
        <v>46</v>
      </c>
      <c r="J956" s="70">
        <v>45.72</v>
      </c>
      <c r="K956" s="37" t="s">
        <v>2402</v>
      </c>
      <c r="L956" s="37" t="s">
        <v>95</v>
      </c>
      <c r="M956" s="70">
        <v>30</v>
      </c>
      <c r="N956" s="37" t="s">
        <v>59</v>
      </c>
      <c r="O956" s="37" t="s">
        <v>132</v>
      </c>
      <c r="P956" s="38" t="str">
        <f>VLOOKUP(E956,品牌型号对应工厂型号!A:C,2,0)</f>
        <v>1.5mil EASL-70（G-70)</v>
      </c>
      <c r="Q956" s="38" t="str">
        <f>VLOOKUP(E956,品牌型号对应工厂型号!A:C,3,0)</f>
        <v>G-70</v>
      </c>
      <c r="R956" s="39" t="str">
        <f t="shared" si="28"/>
        <v>S01N2294P008</v>
      </c>
      <c r="S956" s="40">
        <f>VLOOKUP(E956,品牌型号对应工厂型号!A:E,5,0)</f>
        <v>5</v>
      </c>
      <c r="T956" s="38" t="str">
        <f>VLOOKUP(E956,品牌型号对应工厂型号!A:I,9,0)</f>
        <v>98:1.5mil EASL-70(G-70)</v>
      </c>
      <c r="V956" s="41" t="str">
        <f t="shared" si="29"/>
        <v>郑州新龙驰 路新建 18603862266 gd</v>
      </c>
      <c r="W956" s="42" t="str">
        <f>VLOOKUP(E956,品牌型号对应工厂型号!A:H,6)</f>
        <v>北极光</v>
      </c>
    </row>
    <row r="957" spans="1:23" s="37" customFormat="1">
      <c r="A957" s="34">
        <v>43131</v>
      </c>
      <c r="B957" s="34">
        <v>8.6511228009258048</v>
      </c>
      <c r="C957" s="35" t="s">
        <v>2405</v>
      </c>
      <c r="D957" s="34" t="s">
        <v>2406</v>
      </c>
      <c r="E957" s="35" t="s">
        <v>150</v>
      </c>
      <c r="F957" s="34" t="s">
        <v>94</v>
      </c>
      <c r="G957" s="70">
        <v>0.91400000000000003</v>
      </c>
      <c r="H957" s="34" t="s">
        <v>2407</v>
      </c>
      <c r="I957" s="36" t="s">
        <v>140</v>
      </c>
      <c r="J957" s="70">
        <v>27.42</v>
      </c>
      <c r="K957" s="37" t="s">
        <v>2408</v>
      </c>
      <c r="L957" s="37" t="s">
        <v>95</v>
      </c>
      <c r="M957" s="70">
        <v>30</v>
      </c>
      <c r="N957" s="37" t="s">
        <v>59</v>
      </c>
      <c r="O957" s="37" t="s">
        <v>1935</v>
      </c>
      <c r="P957" s="38" t="str">
        <f>VLOOKUP(E957,品牌型号对应工厂型号!A:C,2,0)</f>
        <v>3.0mil PFGH-70（K-70S极致系列短装）</v>
      </c>
      <c r="Q957" s="38" t="str">
        <f>VLOOKUP(E957,品牌型号对应工厂型号!A:C,3,0)</f>
        <v>K-70S(极致系列短装）</v>
      </c>
      <c r="R957" s="39" t="str">
        <f t="shared" si="28"/>
        <v>C02D2252P003R010</v>
      </c>
      <c r="S957" s="40">
        <f>VLOOKUP(E957,品牌型号对应工厂型号!A:E,5,0)</f>
        <v>10</v>
      </c>
      <c r="T957" s="38" t="str">
        <f>VLOOKUP(E957,品牌型号对应工厂型号!A:I,9,0)</f>
        <v>129:3.0mil EXGR-70(K-70S）</v>
      </c>
      <c r="V957" s="41" t="str">
        <f t="shared" si="29"/>
        <v>成都经和纬 严红军 13880279606 gd</v>
      </c>
      <c r="W957" s="42" t="str">
        <f>VLOOKUP(E957,品牌型号对应工厂型号!A:H,6)</f>
        <v>北极光</v>
      </c>
    </row>
    <row r="958" spans="1:23" s="37" customFormat="1">
      <c r="A958" s="34">
        <v>43127</v>
      </c>
      <c r="B958" s="34"/>
      <c r="C958" s="35" t="s">
        <v>2415</v>
      </c>
      <c r="D958" s="34"/>
      <c r="E958" s="35" t="s">
        <v>922</v>
      </c>
      <c r="F958" s="34"/>
      <c r="G958" s="70"/>
      <c r="H958" s="34" t="s">
        <v>923</v>
      </c>
      <c r="I958" s="36" t="s">
        <v>111</v>
      </c>
      <c r="J958" s="70"/>
      <c r="K958" s="37" t="s">
        <v>2416</v>
      </c>
      <c r="M958" s="70"/>
      <c r="O958" s="37" t="s">
        <v>2417</v>
      </c>
      <c r="P958" s="38" t="str">
        <f>VLOOKUP(E958,品牌型号对应工厂型号!A:C,2,0)</f>
        <v>2.0mil ENCGR-65（C-73卓越系列）</v>
      </c>
      <c r="Q958" s="38" t="str">
        <f>VLOOKUP(E958,品牌型号对应工厂型号!A:C,3,0)</f>
        <v>C-73(卓越系列)</v>
      </c>
      <c r="R958" s="39" t="str">
        <f t="shared" si="28"/>
        <v>D05D2393P017</v>
      </c>
      <c r="S958" s="40">
        <f>VLOOKUP(E958,品牌型号对应工厂型号!A:E,5,0)</f>
        <v>10</v>
      </c>
      <c r="T958" s="38" t="str">
        <f>VLOOKUP(E958,品牌型号对应工厂型号!A:I,9,0)</f>
        <v>173:2.0mil ENCGR-65（C-73卓越系列）</v>
      </c>
      <c r="V958" s="41" t="str">
        <f t="shared" si="29"/>
        <v>广东康得新 马泉辉 13826143754</v>
      </c>
      <c r="W958" s="42" t="str">
        <f>VLOOKUP(E958,品牌型号对应工厂型号!A:H,6)</f>
        <v>北极光</v>
      </c>
    </row>
    <row r="959" spans="1:23" s="37" customFormat="1">
      <c r="A959" s="34">
        <v>43132</v>
      </c>
      <c r="B959" s="34">
        <v>7.656159606478468</v>
      </c>
      <c r="C959" s="35" t="s">
        <v>2418</v>
      </c>
      <c r="D959" s="34" t="s">
        <v>2419</v>
      </c>
      <c r="E959" s="35" t="s">
        <v>416</v>
      </c>
      <c r="F959" s="34" t="s">
        <v>92</v>
      </c>
      <c r="G959" s="70">
        <v>1.524</v>
      </c>
      <c r="H959" s="34" t="s">
        <v>417</v>
      </c>
      <c r="I959" s="36" t="s">
        <v>418</v>
      </c>
      <c r="J959" s="70">
        <v>45.72</v>
      </c>
      <c r="K959" s="37" t="s">
        <v>2420</v>
      </c>
      <c r="L959" s="37" t="s">
        <v>95</v>
      </c>
      <c r="M959" s="70">
        <v>30</v>
      </c>
      <c r="N959" s="37" t="s">
        <v>59</v>
      </c>
      <c r="O959" s="37" t="s">
        <v>2009</v>
      </c>
      <c r="P959" s="38" t="str">
        <f>VLOOKUP(E959,品牌型号对应工厂型号!A:C,2,0)</f>
        <v>4.0mil NWPV-70（GZ-70）</v>
      </c>
      <c r="Q959" s="38" t="str">
        <f>VLOOKUP(E959,品牌型号对应工厂型号!A:C,3,0)</f>
        <v>GZ-70</v>
      </c>
      <c r="R959" s="39" t="str">
        <f t="shared" si="28"/>
        <v>D07D2627P009R009</v>
      </c>
      <c r="S959" s="40">
        <f>VLOOKUP(E959,品牌型号对应工厂型号!A:E,5,0)</f>
        <v>5</v>
      </c>
      <c r="T959" s="38" t="str">
        <f>VLOOKUP(E959,品牌型号对应工厂型号!A:I,9,0)</f>
        <v>187:4.0mil NWPV-70（GZ-70）</v>
      </c>
      <c r="V959" s="41" t="str">
        <f t="shared" si="29"/>
        <v>哈尔滨隆盛和 柴英军 18145345777 gd</v>
      </c>
      <c r="W959" s="42" t="str">
        <f>VLOOKUP(E959,品牌型号对应工厂型号!A:H,6)</f>
        <v>北极光</v>
      </c>
    </row>
    <row r="960" spans="1:23" s="37" customFormat="1">
      <c r="A960" s="34">
        <v>43132</v>
      </c>
      <c r="B960" s="34">
        <v>7.656159606478468</v>
      </c>
      <c r="C960" s="35" t="s">
        <v>2418</v>
      </c>
      <c r="D960" s="34" t="s">
        <v>2421</v>
      </c>
      <c r="E960" s="35" t="s">
        <v>416</v>
      </c>
      <c r="F960" s="34" t="s">
        <v>92</v>
      </c>
      <c r="G960" s="70">
        <v>1.524</v>
      </c>
      <c r="H960" s="34" t="s">
        <v>417</v>
      </c>
      <c r="I960" s="36" t="s">
        <v>418</v>
      </c>
      <c r="J960" s="70">
        <v>45.72</v>
      </c>
      <c r="K960" s="37" t="s">
        <v>2422</v>
      </c>
      <c r="L960" s="37" t="s">
        <v>95</v>
      </c>
      <c r="M960" s="70">
        <v>30</v>
      </c>
      <c r="N960" s="37" t="s">
        <v>59</v>
      </c>
      <c r="O960" s="37" t="s">
        <v>2009</v>
      </c>
      <c r="P960" s="38" t="str">
        <f>VLOOKUP(E960,品牌型号对应工厂型号!A:C,2,0)</f>
        <v>4.0mil NWPV-70（GZ-70）</v>
      </c>
      <c r="Q960" s="38" t="str">
        <f>VLOOKUP(E960,品牌型号对应工厂型号!A:C,3,0)</f>
        <v>GZ-70</v>
      </c>
      <c r="R960" s="39" t="str">
        <f t="shared" si="28"/>
        <v>D07D2627P009R007</v>
      </c>
      <c r="S960" s="40">
        <f>VLOOKUP(E960,品牌型号对应工厂型号!A:E,5,0)</f>
        <v>5</v>
      </c>
      <c r="T960" s="38" t="str">
        <f>VLOOKUP(E960,品牌型号对应工厂型号!A:I,9,0)</f>
        <v>187:4.0mil NWPV-70（GZ-70）</v>
      </c>
      <c r="V960" s="41" t="str">
        <f t="shared" si="29"/>
        <v>哈尔滨隆盛和 柴英军 18145345777 gd</v>
      </c>
      <c r="W960" s="42" t="str">
        <f>VLOOKUP(E960,品牌型号对应工厂型号!A:H,6)</f>
        <v>北极光</v>
      </c>
    </row>
    <row r="961" spans="1:23" s="37" customFormat="1">
      <c r="A961" s="34">
        <v>43132</v>
      </c>
      <c r="B961" s="34">
        <v>7.656159606478468</v>
      </c>
      <c r="C961" s="35" t="s">
        <v>2418</v>
      </c>
      <c r="D961" s="34" t="s">
        <v>2423</v>
      </c>
      <c r="E961" s="35" t="s">
        <v>2403</v>
      </c>
      <c r="F961" s="34" t="s">
        <v>92</v>
      </c>
      <c r="G961" s="70">
        <v>1.524</v>
      </c>
      <c r="H961" s="34" t="s">
        <v>61</v>
      </c>
      <c r="I961" s="36" t="s">
        <v>2404</v>
      </c>
      <c r="J961" s="70">
        <v>45.72</v>
      </c>
      <c r="K961" s="37" t="s">
        <v>2424</v>
      </c>
      <c r="L961" s="37" t="s">
        <v>95</v>
      </c>
      <c r="M961" s="70">
        <v>30</v>
      </c>
      <c r="N961" s="37" t="s">
        <v>59</v>
      </c>
      <c r="O961" s="37" t="s">
        <v>2009</v>
      </c>
      <c r="P961" s="38" t="str">
        <f>VLOOKUP(E961,品牌型号对应工厂型号!A:C,2,0)</f>
        <v>4.0mil EASL-70（SAF-70）</v>
      </c>
      <c r="Q961" s="38" t="str">
        <f>VLOOKUP(E961,品牌型号对应工厂型号!A:C,3,0)</f>
        <v>SAF-70</v>
      </c>
      <c r="R961" s="39" t="str">
        <f t="shared" si="28"/>
        <v>S01D1726P047</v>
      </c>
      <c r="S961" s="40">
        <f>VLOOKUP(E961,品牌型号对应工厂型号!A:E,5,0)</f>
        <v>5</v>
      </c>
      <c r="T961" s="38" t="str">
        <f>VLOOKUP(E961,品牌型号对应工厂型号!A:I,9,0)</f>
        <v>169:EASL-70 4.0mil（SAF-70）</v>
      </c>
      <c r="V961" s="41" t="str">
        <f t="shared" si="29"/>
        <v>哈尔滨隆盛和 柴英军 18145345777 gd</v>
      </c>
      <c r="W961" s="42" t="str">
        <f>VLOOKUP(E961,品牌型号对应工厂型号!A:H,6)</f>
        <v>北极光</v>
      </c>
    </row>
    <row r="962" spans="1:23" s="37" customFormat="1">
      <c r="A962" s="34">
        <v>43132</v>
      </c>
      <c r="B962" s="34">
        <v>7.656159606478468</v>
      </c>
      <c r="C962" s="35" t="s">
        <v>2418</v>
      </c>
      <c r="D962" s="34" t="s">
        <v>2425</v>
      </c>
      <c r="E962" s="35" t="s">
        <v>2403</v>
      </c>
      <c r="F962" s="34" t="s">
        <v>92</v>
      </c>
      <c r="G962" s="70">
        <v>1.524</v>
      </c>
      <c r="H962" s="34" t="s">
        <v>61</v>
      </c>
      <c r="I962" s="36" t="s">
        <v>2404</v>
      </c>
      <c r="J962" s="70">
        <v>45.72</v>
      </c>
      <c r="K962" s="37" t="s">
        <v>2426</v>
      </c>
      <c r="L962" s="37" t="s">
        <v>95</v>
      </c>
      <c r="M962" s="70">
        <v>30</v>
      </c>
      <c r="N962" s="37" t="s">
        <v>59</v>
      </c>
      <c r="O962" s="37" t="s">
        <v>2009</v>
      </c>
      <c r="P962" s="38" t="str">
        <f>VLOOKUP(E962,品牌型号对应工厂型号!A:C,2,0)</f>
        <v>4.0mil EASL-70（SAF-70）</v>
      </c>
      <c r="Q962" s="38" t="str">
        <f>VLOOKUP(E962,品牌型号对应工厂型号!A:C,3,0)</f>
        <v>SAF-70</v>
      </c>
      <c r="R962" s="39" t="str">
        <f t="shared" ref="R962:R1025" si="30">K962</f>
        <v>S01D1727P001</v>
      </c>
      <c r="S962" s="40">
        <f>VLOOKUP(E962,品牌型号对应工厂型号!A:E,5,0)</f>
        <v>5</v>
      </c>
      <c r="T962" s="38" t="str">
        <f>VLOOKUP(E962,品牌型号对应工厂型号!A:I,9,0)</f>
        <v>169:EASL-70 4.0mil（SAF-70）</v>
      </c>
      <c r="V962" s="41" t="str">
        <f t="shared" ref="V962:V1025" si="31">O962</f>
        <v>哈尔滨隆盛和 柴英军 18145345777 gd</v>
      </c>
      <c r="W962" s="42" t="str">
        <f>VLOOKUP(E962,品牌型号对应工厂型号!A:H,6)</f>
        <v>北极光</v>
      </c>
    </row>
    <row r="963" spans="1:23" s="37" customFormat="1">
      <c r="A963" s="34">
        <v>43132</v>
      </c>
      <c r="B963" s="34">
        <v>7.656159606478468</v>
      </c>
      <c r="C963" s="35" t="s">
        <v>2418</v>
      </c>
      <c r="D963" s="34" t="s">
        <v>2427</v>
      </c>
      <c r="E963" s="35" t="s">
        <v>2403</v>
      </c>
      <c r="F963" s="34" t="s">
        <v>92</v>
      </c>
      <c r="G963" s="70">
        <v>1.524</v>
      </c>
      <c r="H963" s="34" t="s">
        <v>61</v>
      </c>
      <c r="I963" s="36" t="s">
        <v>2404</v>
      </c>
      <c r="J963" s="70">
        <v>45.72</v>
      </c>
      <c r="K963" s="37" t="s">
        <v>2428</v>
      </c>
      <c r="L963" s="37" t="s">
        <v>95</v>
      </c>
      <c r="M963" s="70">
        <v>30</v>
      </c>
      <c r="N963" s="37" t="s">
        <v>59</v>
      </c>
      <c r="O963" s="37" t="s">
        <v>2009</v>
      </c>
      <c r="P963" s="38" t="str">
        <f>VLOOKUP(E963,品牌型号对应工厂型号!A:C,2,0)</f>
        <v>4.0mil EASL-70（SAF-70）</v>
      </c>
      <c r="Q963" s="38" t="str">
        <f>VLOOKUP(E963,品牌型号对应工厂型号!A:C,3,0)</f>
        <v>SAF-70</v>
      </c>
      <c r="R963" s="39" t="str">
        <f t="shared" si="30"/>
        <v>S01D1727P004</v>
      </c>
      <c r="S963" s="40">
        <f>VLOOKUP(E963,品牌型号对应工厂型号!A:E,5,0)</f>
        <v>5</v>
      </c>
      <c r="T963" s="38" t="str">
        <f>VLOOKUP(E963,品牌型号对应工厂型号!A:I,9,0)</f>
        <v>169:EASL-70 4.0mil（SAF-70）</v>
      </c>
      <c r="V963" s="41" t="str">
        <f t="shared" si="31"/>
        <v>哈尔滨隆盛和 柴英军 18145345777 gd</v>
      </c>
      <c r="W963" s="42" t="str">
        <f>VLOOKUP(E963,品牌型号对应工厂型号!A:H,6)</f>
        <v>北极光</v>
      </c>
    </row>
    <row r="964" spans="1:23" s="37" customFormat="1">
      <c r="A964" s="34">
        <v>43132</v>
      </c>
      <c r="B964" s="34">
        <v>7.656159606478468</v>
      </c>
      <c r="C964" s="35" t="s">
        <v>2418</v>
      </c>
      <c r="D964" s="34" t="s">
        <v>2429</v>
      </c>
      <c r="E964" s="35" t="s">
        <v>2403</v>
      </c>
      <c r="F964" s="34" t="s">
        <v>92</v>
      </c>
      <c r="G964" s="70">
        <v>1.524</v>
      </c>
      <c r="H964" s="34" t="s">
        <v>61</v>
      </c>
      <c r="I964" s="36" t="s">
        <v>2404</v>
      </c>
      <c r="J964" s="70">
        <v>45.72</v>
      </c>
      <c r="K964" s="37" t="s">
        <v>2430</v>
      </c>
      <c r="L964" s="37" t="s">
        <v>95</v>
      </c>
      <c r="M964" s="70">
        <v>30</v>
      </c>
      <c r="N964" s="37" t="s">
        <v>59</v>
      </c>
      <c r="O964" s="37" t="s">
        <v>2009</v>
      </c>
      <c r="P964" s="38" t="str">
        <f>VLOOKUP(E964,品牌型号对应工厂型号!A:C,2,0)</f>
        <v>4.0mil EASL-70（SAF-70）</v>
      </c>
      <c r="Q964" s="38" t="str">
        <f>VLOOKUP(E964,品牌型号对应工厂型号!A:C,3,0)</f>
        <v>SAF-70</v>
      </c>
      <c r="R964" s="39" t="str">
        <f t="shared" si="30"/>
        <v>S01D1727P005</v>
      </c>
      <c r="S964" s="40">
        <f>VLOOKUP(E964,品牌型号对应工厂型号!A:E,5,0)</f>
        <v>5</v>
      </c>
      <c r="T964" s="38" t="str">
        <f>VLOOKUP(E964,品牌型号对应工厂型号!A:I,9,0)</f>
        <v>169:EASL-70 4.0mil（SAF-70）</v>
      </c>
      <c r="V964" s="41" t="str">
        <f t="shared" si="31"/>
        <v>哈尔滨隆盛和 柴英军 18145345777 gd</v>
      </c>
      <c r="W964" s="42" t="str">
        <f>VLOOKUP(E964,品牌型号对应工厂型号!A:H,6)</f>
        <v>北极光</v>
      </c>
    </row>
    <row r="965" spans="1:23" s="37" customFormat="1">
      <c r="A965" s="34">
        <v>43132</v>
      </c>
      <c r="B965" s="34">
        <v>7.6565145833301358</v>
      </c>
      <c r="C965" s="35" t="s">
        <v>2431</v>
      </c>
      <c r="D965" s="34" t="s">
        <v>2432</v>
      </c>
      <c r="E965" s="35" t="s">
        <v>69</v>
      </c>
      <c r="F965" s="34" t="s">
        <v>93</v>
      </c>
      <c r="G965" s="70">
        <v>1.524</v>
      </c>
      <c r="H965" s="34" t="s">
        <v>66</v>
      </c>
      <c r="I965" s="36" t="s">
        <v>70</v>
      </c>
      <c r="J965" s="70">
        <v>45.72</v>
      </c>
      <c r="K965" s="37" t="s">
        <v>2433</v>
      </c>
      <c r="L965" s="37" t="s">
        <v>95</v>
      </c>
      <c r="M965" s="70">
        <v>30</v>
      </c>
      <c r="N965" s="37" t="s">
        <v>59</v>
      </c>
      <c r="O965" s="37" t="s">
        <v>130</v>
      </c>
      <c r="P965" s="38" t="str">
        <f>VLOOKUP(E965,品牌型号对应工厂型号!A:C,2,0)</f>
        <v>2.0mil DTBL-10（H-10）</v>
      </c>
      <c r="Q965" s="38" t="str">
        <f>VLOOKUP(E965,品牌型号对应工厂型号!A:C,3,0)</f>
        <v>H-10</v>
      </c>
      <c r="R965" s="39" t="str">
        <f t="shared" si="30"/>
        <v>C06D2282P001R004</v>
      </c>
      <c r="S965" s="40">
        <f>VLOOKUP(E965,品牌型号对应工厂型号!A:E,5,0)</f>
        <v>8</v>
      </c>
      <c r="T965" s="38" t="str">
        <f>VLOOKUP(E965,品牌型号对应工厂型号!A:I,9,0)</f>
        <v>96:2.0mil DTBL-10(H-10)</v>
      </c>
      <c r="V965" s="41" t="str">
        <f t="shared" si="31"/>
        <v>云南力魔 马杰 18388116506 gd</v>
      </c>
      <c r="W965" s="42" t="str">
        <f>VLOOKUP(E965,品牌型号对应工厂型号!A:H,6)</f>
        <v>北极光</v>
      </c>
    </row>
    <row r="966" spans="1:23" s="37" customFormat="1">
      <c r="A966" s="34">
        <v>43132</v>
      </c>
      <c r="B966" s="34">
        <v>7.656514467591478</v>
      </c>
      <c r="C966" s="35" t="s">
        <v>2431</v>
      </c>
      <c r="D966" s="34" t="s">
        <v>2434</v>
      </c>
      <c r="E966" s="35" t="s">
        <v>69</v>
      </c>
      <c r="F966" s="34" t="s">
        <v>93</v>
      </c>
      <c r="G966" s="70">
        <v>1.524</v>
      </c>
      <c r="H966" s="34" t="s">
        <v>66</v>
      </c>
      <c r="I966" s="36" t="s">
        <v>70</v>
      </c>
      <c r="J966" s="70">
        <v>45.72</v>
      </c>
      <c r="K966" s="37" t="s">
        <v>2435</v>
      </c>
      <c r="L966" s="37" t="s">
        <v>95</v>
      </c>
      <c r="M966" s="70">
        <v>30</v>
      </c>
      <c r="N966" s="37" t="s">
        <v>59</v>
      </c>
      <c r="O966" s="37" t="s">
        <v>130</v>
      </c>
      <c r="P966" s="38" t="str">
        <f>VLOOKUP(E966,品牌型号对应工厂型号!A:C,2,0)</f>
        <v>2.0mil DTBL-10（H-10）</v>
      </c>
      <c r="Q966" s="38" t="str">
        <f>VLOOKUP(E966,品牌型号对应工厂型号!A:C,3,0)</f>
        <v>H-10</v>
      </c>
      <c r="R966" s="39" t="str">
        <f t="shared" si="30"/>
        <v>C06D2282P001R003</v>
      </c>
      <c r="S966" s="40">
        <f>VLOOKUP(E966,品牌型号对应工厂型号!A:E,5,0)</f>
        <v>8</v>
      </c>
      <c r="T966" s="38" t="str">
        <f>VLOOKUP(E966,品牌型号对应工厂型号!A:I,9,0)</f>
        <v>96:2.0mil DTBL-10(H-10)</v>
      </c>
      <c r="V966" s="41" t="str">
        <f t="shared" si="31"/>
        <v>云南力魔 马杰 18388116506 gd</v>
      </c>
      <c r="W966" s="42" t="str">
        <f>VLOOKUP(E966,品牌型号对应工厂型号!A:H,6)</f>
        <v>北极光</v>
      </c>
    </row>
    <row r="967" spans="1:23" s="37" customFormat="1">
      <c r="A967" s="34">
        <v>43132</v>
      </c>
      <c r="B967" s="34">
        <v>7.6568592592593632</v>
      </c>
      <c r="C967" s="35" t="s">
        <v>2436</v>
      </c>
      <c r="D967" s="34" t="s">
        <v>2437</v>
      </c>
      <c r="E967" s="35" t="s">
        <v>416</v>
      </c>
      <c r="F967" s="34" t="s">
        <v>92</v>
      </c>
      <c r="G967" s="70">
        <v>1.524</v>
      </c>
      <c r="H967" s="34" t="s">
        <v>417</v>
      </c>
      <c r="I967" s="36" t="s">
        <v>418</v>
      </c>
      <c r="J967" s="70">
        <v>45.72</v>
      </c>
      <c r="K967" s="37" t="s">
        <v>2438</v>
      </c>
      <c r="L967" s="37" t="s">
        <v>95</v>
      </c>
      <c r="M967" s="70">
        <v>30</v>
      </c>
      <c r="N967" s="37" t="s">
        <v>59</v>
      </c>
      <c r="O967" s="37" t="s">
        <v>1601</v>
      </c>
      <c r="P967" s="38" t="str">
        <f>VLOOKUP(E967,品牌型号对应工厂型号!A:C,2,0)</f>
        <v>4.0mil NWPV-70（GZ-70）</v>
      </c>
      <c r="Q967" s="38" t="str">
        <f>VLOOKUP(E967,品牌型号对应工厂型号!A:C,3,0)</f>
        <v>GZ-70</v>
      </c>
      <c r="R967" s="39" t="str">
        <f t="shared" si="30"/>
        <v>D07D2626P001R002</v>
      </c>
      <c r="S967" s="40">
        <f>VLOOKUP(E967,品牌型号对应工厂型号!A:E,5,0)</f>
        <v>5</v>
      </c>
      <c r="T967" s="38" t="str">
        <f>VLOOKUP(E967,品牌型号对应工厂型号!A:I,9,0)</f>
        <v>187:4.0mil NWPV-70（GZ-70）</v>
      </c>
      <c r="V967" s="41" t="str">
        <f t="shared" si="31"/>
        <v>厦门卡迪 郭倩宏 18150115481 gd</v>
      </c>
      <c r="W967" s="42" t="str">
        <f>VLOOKUP(E967,品牌型号对应工厂型号!A:H,6)</f>
        <v>北极光</v>
      </c>
    </row>
    <row r="968" spans="1:23" s="37" customFormat="1">
      <c r="A968" s="34">
        <v>43133</v>
      </c>
      <c r="B968" s="34">
        <v>6.6571614583299379</v>
      </c>
      <c r="C968" s="35" t="s">
        <v>2439</v>
      </c>
      <c r="D968" s="34" t="s">
        <v>2440</v>
      </c>
      <c r="E968" s="35" t="s">
        <v>661</v>
      </c>
      <c r="F968" s="34" t="s">
        <v>96</v>
      </c>
      <c r="G968" s="70">
        <v>1.524</v>
      </c>
      <c r="H968" s="34" t="s">
        <v>126</v>
      </c>
      <c r="I968" s="36" t="s">
        <v>44</v>
      </c>
      <c r="J968" s="70">
        <v>45.72</v>
      </c>
      <c r="K968" s="37" t="s">
        <v>2441</v>
      </c>
      <c r="L968" s="37" t="s">
        <v>95</v>
      </c>
      <c r="M968" s="70">
        <v>30</v>
      </c>
      <c r="N968" s="37" t="s">
        <v>59</v>
      </c>
      <c r="O968" s="37" t="s">
        <v>133</v>
      </c>
      <c r="P968" s="38" t="str">
        <f>VLOOKUP(E968,品牌型号对应工厂型号!A:C,2,0)</f>
        <v>1.5mil DABL-20（G-15)</v>
      </c>
      <c r="Q968" s="38" t="str">
        <f>VLOOKUP(E968,品牌型号对应工厂型号!A:C,3,0)</f>
        <v>G-15</v>
      </c>
      <c r="R968" s="39" t="str">
        <f t="shared" si="30"/>
        <v>S01D3008P011</v>
      </c>
      <c r="S968" s="40">
        <f>VLOOKUP(E968,品牌型号对应工厂型号!A:E,5,0)</f>
        <v>5</v>
      </c>
      <c r="T968" s="38" t="str">
        <f>VLOOKUP(E968,品牌型号对应工厂型号!A:I,9,0)</f>
        <v>99:1.5mil DABL-10(G-15)</v>
      </c>
      <c r="V968" s="41" t="str">
        <f t="shared" si="31"/>
        <v>济宁众诚 祁润梅 18653778302 gd</v>
      </c>
      <c r="W968" s="42" t="str">
        <f>VLOOKUP(E968,品牌型号对应工厂型号!A:H,6)</f>
        <v>北极光</v>
      </c>
    </row>
    <row r="969" spans="1:23" s="37" customFormat="1">
      <c r="A969" s="34">
        <v>43133</v>
      </c>
      <c r="B969" s="34">
        <v>6.6571614583299379</v>
      </c>
      <c r="C969" s="35" t="s">
        <v>2439</v>
      </c>
      <c r="D969" s="34" t="s">
        <v>2442</v>
      </c>
      <c r="E969" s="35" t="s">
        <v>661</v>
      </c>
      <c r="F969" s="34" t="s">
        <v>96</v>
      </c>
      <c r="G969" s="70">
        <v>1.524</v>
      </c>
      <c r="H969" s="34" t="s">
        <v>126</v>
      </c>
      <c r="I969" s="36" t="s">
        <v>44</v>
      </c>
      <c r="J969" s="70">
        <v>45.72</v>
      </c>
      <c r="K969" s="37" t="s">
        <v>2443</v>
      </c>
      <c r="L969" s="37" t="s">
        <v>95</v>
      </c>
      <c r="M969" s="70">
        <v>30</v>
      </c>
      <c r="N969" s="37" t="s">
        <v>59</v>
      </c>
      <c r="O969" s="37" t="s">
        <v>133</v>
      </c>
      <c r="P969" s="38" t="str">
        <f>VLOOKUP(E969,品牌型号对应工厂型号!A:C,2,0)</f>
        <v>1.5mil DABL-20（G-15)</v>
      </c>
      <c r="Q969" s="38" t="str">
        <f>VLOOKUP(E969,品牌型号对应工厂型号!A:C,3,0)</f>
        <v>G-15</v>
      </c>
      <c r="R969" s="39" t="str">
        <f t="shared" si="30"/>
        <v>S01D3008P010</v>
      </c>
      <c r="S969" s="40">
        <f>VLOOKUP(E969,品牌型号对应工厂型号!A:E,5,0)</f>
        <v>5</v>
      </c>
      <c r="T969" s="38" t="str">
        <f>VLOOKUP(E969,品牌型号对应工厂型号!A:I,9,0)</f>
        <v>99:1.5mil DABL-10(G-15)</v>
      </c>
      <c r="V969" s="41" t="str">
        <f t="shared" si="31"/>
        <v>济宁众诚 祁润梅 18653778302 gd</v>
      </c>
      <c r="W969" s="42" t="str">
        <f>VLOOKUP(E969,品牌型号对应工厂型号!A:H,6)</f>
        <v>北极光</v>
      </c>
    </row>
    <row r="970" spans="1:23" s="37" customFormat="1">
      <c r="A970" s="34">
        <v>43133</v>
      </c>
      <c r="B970" s="34">
        <v>6.6571614583299379</v>
      </c>
      <c r="C970" s="35" t="s">
        <v>2439</v>
      </c>
      <c r="D970" s="34" t="s">
        <v>2444</v>
      </c>
      <c r="E970" s="35" t="s">
        <v>661</v>
      </c>
      <c r="F970" s="34" t="s">
        <v>96</v>
      </c>
      <c r="G970" s="70">
        <v>1.524</v>
      </c>
      <c r="H970" s="34" t="s">
        <v>126</v>
      </c>
      <c r="I970" s="36" t="s">
        <v>44</v>
      </c>
      <c r="J970" s="70">
        <v>45.72</v>
      </c>
      <c r="K970" s="37" t="s">
        <v>2445</v>
      </c>
      <c r="L970" s="37" t="s">
        <v>95</v>
      </c>
      <c r="M970" s="70">
        <v>30</v>
      </c>
      <c r="N970" s="37" t="s">
        <v>59</v>
      </c>
      <c r="O970" s="37" t="s">
        <v>133</v>
      </c>
      <c r="P970" s="38" t="str">
        <f>VLOOKUP(E970,品牌型号对应工厂型号!A:C,2,0)</f>
        <v>1.5mil DABL-20（G-15)</v>
      </c>
      <c r="Q970" s="38" t="str">
        <f>VLOOKUP(E970,品牌型号对应工厂型号!A:C,3,0)</f>
        <v>G-15</v>
      </c>
      <c r="R970" s="39" t="str">
        <f t="shared" si="30"/>
        <v>S01D3008P012</v>
      </c>
      <c r="S970" s="40">
        <f>VLOOKUP(E970,品牌型号对应工厂型号!A:E,5,0)</f>
        <v>5</v>
      </c>
      <c r="T970" s="38" t="str">
        <f>VLOOKUP(E970,品牌型号对应工厂型号!A:I,9,0)</f>
        <v>99:1.5mil DABL-10(G-15)</v>
      </c>
      <c r="V970" s="41" t="str">
        <f t="shared" si="31"/>
        <v>济宁众诚 祁润梅 18653778302 gd</v>
      </c>
      <c r="W970" s="42" t="str">
        <f>VLOOKUP(E970,品牌型号对应工厂型号!A:H,6)</f>
        <v>北极光</v>
      </c>
    </row>
    <row r="971" spans="1:23" s="37" customFormat="1">
      <c r="A971" s="34">
        <v>43133</v>
      </c>
      <c r="B971" s="34">
        <v>6.6571614583299379</v>
      </c>
      <c r="C971" s="35" t="s">
        <v>2439</v>
      </c>
      <c r="D971" s="34" t="s">
        <v>2446</v>
      </c>
      <c r="E971" s="35" t="s">
        <v>661</v>
      </c>
      <c r="F971" s="34" t="s">
        <v>96</v>
      </c>
      <c r="G971" s="70">
        <v>1.524</v>
      </c>
      <c r="H971" s="34" t="s">
        <v>126</v>
      </c>
      <c r="I971" s="36" t="s">
        <v>44</v>
      </c>
      <c r="J971" s="70">
        <v>45.72</v>
      </c>
      <c r="K971" s="37" t="s">
        <v>2447</v>
      </c>
      <c r="L971" s="37" t="s">
        <v>95</v>
      </c>
      <c r="M971" s="70">
        <v>30</v>
      </c>
      <c r="N971" s="37" t="s">
        <v>59</v>
      </c>
      <c r="O971" s="37" t="s">
        <v>133</v>
      </c>
      <c r="P971" s="38" t="str">
        <f>VLOOKUP(E971,品牌型号对应工厂型号!A:C,2,0)</f>
        <v>1.5mil DABL-20（G-15)</v>
      </c>
      <c r="Q971" s="38" t="str">
        <f>VLOOKUP(E971,品牌型号对应工厂型号!A:C,3,0)</f>
        <v>G-15</v>
      </c>
      <c r="R971" s="39" t="str">
        <f t="shared" si="30"/>
        <v>S01D3008P009</v>
      </c>
      <c r="S971" s="40">
        <f>VLOOKUP(E971,品牌型号对应工厂型号!A:E,5,0)</f>
        <v>5</v>
      </c>
      <c r="T971" s="38" t="str">
        <f>VLOOKUP(E971,品牌型号对应工厂型号!A:I,9,0)</f>
        <v>99:1.5mil DABL-10(G-15)</v>
      </c>
      <c r="V971" s="41" t="str">
        <f t="shared" si="31"/>
        <v>济宁众诚 祁润梅 18653778302 gd</v>
      </c>
      <c r="W971" s="42" t="str">
        <f>VLOOKUP(E971,品牌型号对应工厂型号!A:H,6)</f>
        <v>北极光</v>
      </c>
    </row>
    <row r="972" spans="1:23" s="37" customFormat="1">
      <c r="A972" s="34">
        <v>43133</v>
      </c>
      <c r="B972" s="34">
        <v>6.6571614583299379</v>
      </c>
      <c r="C972" s="35" t="s">
        <v>2439</v>
      </c>
      <c r="D972" s="34" t="s">
        <v>2448</v>
      </c>
      <c r="E972" s="35" t="s">
        <v>661</v>
      </c>
      <c r="F972" s="34" t="s">
        <v>96</v>
      </c>
      <c r="G972" s="70">
        <v>1.524</v>
      </c>
      <c r="H972" s="34" t="s">
        <v>126</v>
      </c>
      <c r="I972" s="36" t="s">
        <v>44</v>
      </c>
      <c r="J972" s="70">
        <v>45.72</v>
      </c>
      <c r="K972" s="37" t="s">
        <v>2449</v>
      </c>
      <c r="L972" s="37" t="s">
        <v>95</v>
      </c>
      <c r="M972" s="70">
        <v>30</v>
      </c>
      <c r="N972" s="37" t="s">
        <v>59</v>
      </c>
      <c r="O972" s="37" t="s">
        <v>133</v>
      </c>
      <c r="P972" s="38" t="str">
        <f>VLOOKUP(E972,品牌型号对应工厂型号!A:C,2,0)</f>
        <v>1.5mil DABL-20（G-15)</v>
      </c>
      <c r="Q972" s="38" t="str">
        <f>VLOOKUP(E972,品牌型号对应工厂型号!A:C,3,0)</f>
        <v>G-15</v>
      </c>
      <c r="R972" s="39" t="str">
        <f t="shared" si="30"/>
        <v>S01D3008P007</v>
      </c>
      <c r="S972" s="40">
        <f>VLOOKUP(E972,品牌型号对应工厂型号!A:E,5,0)</f>
        <v>5</v>
      </c>
      <c r="T972" s="38" t="str">
        <f>VLOOKUP(E972,品牌型号对应工厂型号!A:I,9,0)</f>
        <v>99:1.5mil DABL-10(G-15)</v>
      </c>
      <c r="V972" s="41" t="str">
        <f t="shared" si="31"/>
        <v>济宁众诚 祁润梅 18653778302 gd</v>
      </c>
      <c r="W972" s="42" t="str">
        <f>VLOOKUP(E972,品牌型号对应工厂型号!A:H,6)</f>
        <v>北极光</v>
      </c>
    </row>
    <row r="973" spans="1:23" s="37" customFormat="1">
      <c r="A973" s="34">
        <v>43133</v>
      </c>
      <c r="B973" s="34">
        <v>6.6571614583299379</v>
      </c>
      <c r="C973" s="35" t="s">
        <v>2439</v>
      </c>
      <c r="D973" s="34" t="s">
        <v>2450</v>
      </c>
      <c r="E973" s="35" t="s">
        <v>661</v>
      </c>
      <c r="F973" s="34" t="s">
        <v>96</v>
      </c>
      <c r="G973" s="70">
        <v>1.524</v>
      </c>
      <c r="H973" s="34" t="s">
        <v>126</v>
      </c>
      <c r="I973" s="36" t="s">
        <v>44</v>
      </c>
      <c r="J973" s="70">
        <v>45.72</v>
      </c>
      <c r="K973" s="37" t="s">
        <v>2451</v>
      </c>
      <c r="L973" s="37" t="s">
        <v>95</v>
      </c>
      <c r="M973" s="70">
        <v>30</v>
      </c>
      <c r="N973" s="37" t="s">
        <v>59</v>
      </c>
      <c r="O973" s="37" t="s">
        <v>133</v>
      </c>
      <c r="P973" s="38" t="str">
        <f>VLOOKUP(E973,品牌型号对应工厂型号!A:C,2,0)</f>
        <v>1.5mil DABL-20（G-15)</v>
      </c>
      <c r="Q973" s="38" t="str">
        <f>VLOOKUP(E973,品牌型号对应工厂型号!A:C,3,0)</f>
        <v>G-15</v>
      </c>
      <c r="R973" s="39" t="str">
        <f t="shared" si="30"/>
        <v>S01D3008P005</v>
      </c>
      <c r="S973" s="40">
        <f>VLOOKUP(E973,品牌型号对应工厂型号!A:E,5,0)</f>
        <v>5</v>
      </c>
      <c r="T973" s="38" t="str">
        <f>VLOOKUP(E973,品牌型号对应工厂型号!A:I,9,0)</f>
        <v>99:1.5mil DABL-10(G-15)</v>
      </c>
      <c r="V973" s="41" t="str">
        <f t="shared" si="31"/>
        <v>济宁众诚 祁润梅 18653778302 gd</v>
      </c>
      <c r="W973" s="42" t="str">
        <f>VLOOKUP(E973,品牌型号对应工厂型号!A:H,6)</f>
        <v>北极光</v>
      </c>
    </row>
    <row r="974" spans="1:23" s="37" customFormat="1">
      <c r="A974" s="34">
        <v>43133</v>
      </c>
      <c r="B974" s="34">
        <v>6.6571614583299379</v>
      </c>
      <c r="C974" s="35" t="s">
        <v>2439</v>
      </c>
      <c r="D974" s="34" t="s">
        <v>2452</v>
      </c>
      <c r="E974" s="35" t="s">
        <v>661</v>
      </c>
      <c r="F974" s="34" t="s">
        <v>96</v>
      </c>
      <c r="G974" s="70">
        <v>1.524</v>
      </c>
      <c r="H974" s="34" t="s">
        <v>126</v>
      </c>
      <c r="I974" s="36" t="s">
        <v>44</v>
      </c>
      <c r="J974" s="70">
        <v>45.72</v>
      </c>
      <c r="K974" s="37" t="s">
        <v>2453</v>
      </c>
      <c r="L974" s="37" t="s">
        <v>95</v>
      </c>
      <c r="M974" s="70">
        <v>30</v>
      </c>
      <c r="N974" s="37" t="s">
        <v>59</v>
      </c>
      <c r="O974" s="37" t="s">
        <v>133</v>
      </c>
      <c r="P974" s="38" t="str">
        <f>VLOOKUP(E974,品牌型号对应工厂型号!A:C,2,0)</f>
        <v>1.5mil DABL-20（G-15)</v>
      </c>
      <c r="Q974" s="38" t="str">
        <f>VLOOKUP(E974,品牌型号对应工厂型号!A:C,3,0)</f>
        <v>G-15</v>
      </c>
      <c r="R974" s="39" t="str">
        <f t="shared" si="30"/>
        <v>S01D3008P006</v>
      </c>
      <c r="S974" s="40">
        <f>VLOOKUP(E974,品牌型号对应工厂型号!A:E,5,0)</f>
        <v>5</v>
      </c>
      <c r="T974" s="38" t="str">
        <f>VLOOKUP(E974,品牌型号对应工厂型号!A:I,9,0)</f>
        <v>99:1.5mil DABL-10(G-15)</v>
      </c>
      <c r="V974" s="41" t="str">
        <f t="shared" si="31"/>
        <v>济宁众诚 祁润梅 18653778302 gd</v>
      </c>
      <c r="W974" s="42" t="str">
        <f>VLOOKUP(E974,品牌型号对应工厂型号!A:H,6)</f>
        <v>北极光</v>
      </c>
    </row>
    <row r="975" spans="1:23" s="37" customFormat="1">
      <c r="A975" s="34">
        <v>43133</v>
      </c>
      <c r="B975" s="34">
        <v>6.6571614583299379</v>
      </c>
      <c r="C975" s="35" t="s">
        <v>2439</v>
      </c>
      <c r="D975" s="34" t="s">
        <v>2454</v>
      </c>
      <c r="E975" s="35" t="s">
        <v>661</v>
      </c>
      <c r="F975" s="34" t="s">
        <v>96</v>
      </c>
      <c r="G975" s="70">
        <v>1.524</v>
      </c>
      <c r="H975" s="34" t="s">
        <v>126</v>
      </c>
      <c r="I975" s="36" t="s">
        <v>44</v>
      </c>
      <c r="J975" s="70">
        <v>45.72</v>
      </c>
      <c r="K975" s="37" t="s">
        <v>2455</v>
      </c>
      <c r="L975" s="37" t="s">
        <v>95</v>
      </c>
      <c r="M975" s="70">
        <v>30</v>
      </c>
      <c r="N975" s="37" t="s">
        <v>59</v>
      </c>
      <c r="O975" s="37" t="s">
        <v>133</v>
      </c>
      <c r="P975" s="38" t="str">
        <f>VLOOKUP(E975,品牌型号对应工厂型号!A:C,2,0)</f>
        <v>1.5mil DABL-20（G-15)</v>
      </c>
      <c r="Q975" s="38" t="str">
        <f>VLOOKUP(E975,品牌型号对应工厂型号!A:C,3,0)</f>
        <v>G-15</v>
      </c>
      <c r="R975" s="39" t="str">
        <f t="shared" si="30"/>
        <v>S01D3008P008</v>
      </c>
      <c r="S975" s="40">
        <f>VLOOKUP(E975,品牌型号对应工厂型号!A:E,5,0)</f>
        <v>5</v>
      </c>
      <c r="T975" s="38" t="str">
        <f>VLOOKUP(E975,品牌型号对应工厂型号!A:I,9,0)</f>
        <v>99:1.5mil DABL-10(G-15)</v>
      </c>
      <c r="V975" s="41" t="str">
        <f t="shared" si="31"/>
        <v>济宁众诚 祁润梅 18653778302 gd</v>
      </c>
      <c r="W975" s="42" t="str">
        <f>VLOOKUP(E975,品牌型号对应工厂型号!A:H,6)</f>
        <v>北极光</v>
      </c>
    </row>
    <row r="976" spans="1:23" s="37" customFormat="1">
      <c r="A976" s="34">
        <v>43133</v>
      </c>
      <c r="B976" s="34">
        <v>6.6574593749974156</v>
      </c>
      <c r="C976" s="35" t="s">
        <v>2456</v>
      </c>
      <c r="D976" s="34" t="s">
        <v>2457</v>
      </c>
      <c r="E976" s="35" t="s">
        <v>45</v>
      </c>
      <c r="F976" s="34" t="s">
        <v>90</v>
      </c>
      <c r="G976" s="70">
        <v>1.524</v>
      </c>
      <c r="H976" s="34" t="s">
        <v>61</v>
      </c>
      <c r="I976" s="36" t="s">
        <v>46</v>
      </c>
      <c r="J976" s="70">
        <v>45.72</v>
      </c>
      <c r="K976" s="37" t="s">
        <v>2458</v>
      </c>
      <c r="L976" s="37" t="s">
        <v>95</v>
      </c>
      <c r="M976" s="70">
        <v>30</v>
      </c>
      <c r="N976" s="37" t="s">
        <v>59</v>
      </c>
      <c r="O976" s="37" t="s">
        <v>2459</v>
      </c>
      <c r="P976" s="38" t="str">
        <f>VLOOKUP(E976,品牌型号对应工厂型号!A:C,2,0)</f>
        <v>1.5mil EASL-70（G-70)</v>
      </c>
      <c r="Q976" s="38" t="str">
        <f>VLOOKUP(E976,品牌型号对应工厂型号!A:C,3,0)</f>
        <v>G-70</v>
      </c>
      <c r="R976" s="39" t="str">
        <f t="shared" si="30"/>
        <v>S01N3610P003</v>
      </c>
      <c r="S976" s="40">
        <f>VLOOKUP(E976,品牌型号对应工厂型号!A:E,5,0)</f>
        <v>5</v>
      </c>
      <c r="T976" s="38" t="str">
        <f>VLOOKUP(E976,品牌型号对应工厂型号!A:I,9,0)</f>
        <v>98:1.5mil EASL-70(G-70)</v>
      </c>
      <c r="V976" s="41" t="str">
        <f t="shared" si="31"/>
        <v>广州蔚博 农永江 13517513202 gd</v>
      </c>
      <c r="W976" s="42" t="str">
        <f>VLOOKUP(E976,品牌型号对应工厂型号!A:H,6)</f>
        <v>北极光</v>
      </c>
    </row>
    <row r="977" spans="1:23" s="37" customFormat="1">
      <c r="A977" s="34">
        <v>43133</v>
      </c>
      <c r="B977" s="34">
        <v>6.6574593749974156</v>
      </c>
      <c r="C977" s="35" t="s">
        <v>2456</v>
      </c>
      <c r="D977" s="34" t="s">
        <v>2460</v>
      </c>
      <c r="E977" s="35" t="s">
        <v>661</v>
      </c>
      <c r="F977" s="34" t="s">
        <v>96</v>
      </c>
      <c r="G977" s="70">
        <v>1.524</v>
      </c>
      <c r="H977" s="34" t="s">
        <v>126</v>
      </c>
      <c r="I977" s="36" t="s">
        <v>44</v>
      </c>
      <c r="J977" s="70">
        <v>45.72</v>
      </c>
      <c r="K977" s="37" t="s">
        <v>2461</v>
      </c>
      <c r="L977" s="37" t="s">
        <v>95</v>
      </c>
      <c r="M977" s="70">
        <v>30</v>
      </c>
      <c r="N977" s="37" t="s">
        <v>59</v>
      </c>
      <c r="O977" s="37" t="s">
        <v>2459</v>
      </c>
      <c r="P977" s="38" t="str">
        <f>VLOOKUP(E977,品牌型号对应工厂型号!A:C,2,0)</f>
        <v>1.5mil DABL-20（G-15)</v>
      </c>
      <c r="Q977" s="38" t="str">
        <f>VLOOKUP(E977,品牌型号对应工厂型号!A:C,3,0)</f>
        <v>G-15</v>
      </c>
      <c r="R977" s="39" t="str">
        <f t="shared" si="30"/>
        <v>S01D3008P004</v>
      </c>
      <c r="S977" s="40">
        <f>VLOOKUP(E977,品牌型号对应工厂型号!A:E,5,0)</f>
        <v>5</v>
      </c>
      <c r="T977" s="38" t="str">
        <f>VLOOKUP(E977,品牌型号对应工厂型号!A:I,9,0)</f>
        <v>99:1.5mil DABL-10(G-15)</v>
      </c>
      <c r="V977" s="41" t="str">
        <f t="shared" si="31"/>
        <v>广州蔚博 农永江 13517513202 gd</v>
      </c>
      <c r="W977" s="42" t="str">
        <f>VLOOKUP(E977,品牌型号对应工厂型号!A:H,6)</f>
        <v>北极光</v>
      </c>
    </row>
    <row r="978" spans="1:23" s="37" customFormat="1">
      <c r="A978" s="34">
        <v>43137</v>
      </c>
      <c r="B978" s="34">
        <v>2.6576908564820769</v>
      </c>
      <c r="C978" s="35" t="s">
        <v>2462</v>
      </c>
      <c r="D978" s="34" t="s">
        <v>2463</v>
      </c>
      <c r="E978" s="35" t="s">
        <v>1481</v>
      </c>
      <c r="F978" s="34" t="s">
        <v>94</v>
      </c>
      <c r="G978" s="70">
        <v>1.524</v>
      </c>
      <c r="H978" s="34" t="s">
        <v>929</v>
      </c>
      <c r="I978" s="36" t="s">
        <v>930</v>
      </c>
      <c r="J978" s="70">
        <v>45.72</v>
      </c>
      <c r="K978" s="37" t="s">
        <v>2464</v>
      </c>
      <c r="L978" s="37" t="s">
        <v>95</v>
      </c>
      <c r="M978" s="70">
        <v>30</v>
      </c>
      <c r="N978" s="37" t="s">
        <v>59</v>
      </c>
      <c r="O978" s="37" t="s">
        <v>1492</v>
      </c>
      <c r="P978" s="38" t="str">
        <f>VLOOKUP(E978,品牌型号对应工厂型号!A:C,2,0)</f>
        <v>3.0mil ZXBL-15（X-15）</v>
      </c>
      <c r="Q978" s="38" t="str">
        <f>VLOOKUP(E978,品牌型号对应工厂型号!A:C,3,0)</f>
        <v>X-15</v>
      </c>
      <c r="R978" s="39" t="str">
        <f t="shared" si="30"/>
        <v>B09D1243P002R008</v>
      </c>
      <c r="S978" s="40">
        <f>VLOOKUP(E978,品牌型号对应工厂型号!A:E,5,0)</f>
        <v>10</v>
      </c>
      <c r="T978" s="38" t="str">
        <f>VLOOKUP(E978,品牌型号对应工厂型号!A:I,9,0)</f>
        <v>158:ZXBL-15 3.0mil（X-15）</v>
      </c>
      <c r="V978" s="41" t="str">
        <f t="shared" si="31"/>
        <v>程贤民 15180282618 gd</v>
      </c>
      <c r="W978" s="42" t="str">
        <f>VLOOKUP(E978,品牌型号对应工厂型号!A:H,6)</f>
        <v>北极光</v>
      </c>
    </row>
    <row r="979" spans="1:23" s="37" customFormat="1">
      <c r="A979" s="34">
        <v>43157</v>
      </c>
      <c r="B979" s="34">
        <v>9.4918748842610512</v>
      </c>
      <c r="C979" s="35" t="s">
        <v>2555</v>
      </c>
      <c r="D979" s="34" t="s">
        <v>2556</v>
      </c>
      <c r="E979" s="35" t="s">
        <v>1481</v>
      </c>
      <c r="F979" s="34" t="s">
        <v>94</v>
      </c>
      <c r="G979" s="70">
        <v>1.524</v>
      </c>
      <c r="H979" s="34" t="s">
        <v>929</v>
      </c>
      <c r="I979" s="36" t="s">
        <v>930</v>
      </c>
      <c r="J979" s="70">
        <v>45.72</v>
      </c>
      <c r="K979" s="37" t="s">
        <v>2557</v>
      </c>
      <c r="L979" s="37" t="s">
        <v>95</v>
      </c>
      <c r="M979" s="70">
        <v>30</v>
      </c>
      <c r="N979" s="37" t="s">
        <v>59</v>
      </c>
      <c r="O979" s="37" t="s">
        <v>2247</v>
      </c>
      <c r="P979" s="38" t="str">
        <f>VLOOKUP(E979,品牌型号对应工厂型号!A:C,2,0)</f>
        <v>3.0mil ZXBL-15（X-15）</v>
      </c>
      <c r="Q979" s="38" t="str">
        <f>VLOOKUP(E979,品牌型号对应工厂型号!A:C,3,0)</f>
        <v>X-15</v>
      </c>
      <c r="R979" s="39" t="str">
        <f t="shared" si="30"/>
        <v>B09D1242P001R003</v>
      </c>
      <c r="S979" s="40">
        <f>VLOOKUP(E979,品牌型号对应工厂型号!A:E,5,0)</f>
        <v>10</v>
      </c>
      <c r="T979" s="38" t="str">
        <f>VLOOKUP(E979,品牌型号对应工厂型号!A:I,9,0)</f>
        <v>158:ZXBL-15 3.0mil（X-15）</v>
      </c>
      <c r="V979" s="41" t="str">
        <f t="shared" si="31"/>
        <v>西安未央 杨团兴 15929318268 gd</v>
      </c>
      <c r="W979" s="42" t="str">
        <f>VLOOKUP(E979,品牌型号对应工厂型号!A:H,6)</f>
        <v>北极光</v>
      </c>
    </row>
    <row r="980" spans="1:23" s="37" customFormat="1">
      <c r="A980" s="34">
        <v>43157</v>
      </c>
      <c r="B980" s="34">
        <v>9.4918748842610512</v>
      </c>
      <c r="C980" s="35" t="s">
        <v>2555</v>
      </c>
      <c r="D980" s="34" t="s">
        <v>2558</v>
      </c>
      <c r="E980" s="35" t="s">
        <v>1481</v>
      </c>
      <c r="F980" s="34" t="s">
        <v>94</v>
      </c>
      <c r="G980" s="70">
        <v>1.524</v>
      </c>
      <c r="H980" s="34" t="s">
        <v>929</v>
      </c>
      <c r="I980" s="36" t="s">
        <v>930</v>
      </c>
      <c r="J980" s="70">
        <v>45.72</v>
      </c>
      <c r="K980" s="37" t="s">
        <v>2559</v>
      </c>
      <c r="L980" s="37" t="s">
        <v>95</v>
      </c>
      <c r="M980" s="70">
        <v>30</v>
      </c>
      <c r="N980" s="37" t="s">
        <v>59</v>
      </c>
      <c r="O980" s="37" t="s">
        <v>2247</v>
      </c>
      <c r="P980" s="38" t="str">
        <f>VLOOKUP(E980,品牌型号对应工厂型号!A:C,2,0)</f>
        <v>3.0mil ZXBL-15（X-15）</v>
      </c>
      <c r="Q980" s="38" t="str">
        <f>VLOOKUP(E980,品牌型号对应工厂型号!A:C,3,0)</f>
        <v>X-15</v>
      </c>
      <c r="R980" s="39" t="str">
        <f t="shared" si="30"/>
        <v>B09D1242P001R002</v>
      </c>
      <c r="S980" s="40">
        <f>VLOOKUP(E980,品牌型号对应工厂型号!A:E,5,0)</f>
        <v>10</v>
      </c>
      <c r="T980" s="38" t="str">
        <f>VLOOKUP(E980,品牌型号对应工厂型号!A:I,9,0)</f>
        <v>158:ZXBL-15 3.0mil（X-15）</v>
      </c>
      <c r="V980" s="41" t="str">
        <f t="shared" si="31"/>
        <v>西安未央 杨团兴 15929318268 gd</v>
      </c>
      <c r="W980" s="42" t="str">
        <f>VLOOKUP(E980,品牌型号对应工厂型号!A:H,6)</f>
        <v>北极光</v>
      </c>
    </row>
    <row r="981" spans="1:23" s="37" customFormat="1">
      <c r="A981" s="34">
        <v>43157</v>
      </c>
      <c r="B981" s="34">
        <v>9.4918748842610512</v>
      </c>
      <c r="C981" s="35" t="s">
        <v>2555</v>
      </c>
      <c r="D981" s="34" t="s">
        <v>2560</v>
      </c>
      <c r="E981" s="35" t="s">
        <v>918</v>
      </c>
      <c r="F981" s="34" t="s">
        <v>91</v>
      </c>
      <c r="G981" s="70">
        <v>1.524</v>
      </c>
      <c r="H981" s="34" t="s">
        <v>121</v>
      </c>
      <c r="I981" s="36" t="s">
        <v>111</v>
      </c>
      <c r="J981" s="70">
        <v>45.72</v>
      </c>
      <c r="K981" s="37" t="s">
        <v>2561</v>
      </c>
      <c r="L981" s="37" t="s">
        <v>95</v>
      </c>
      <c r="M981" s="70">
        <v>30</v>
      </c>
      <c r="N981" s="37" t="s">
        <v>59</v>
      </c>
      <c r="O981" s="37" t="s">
        <v>2247</v>
      </c>
      <c r="P981" s="38" t="str">
        <f>VLOOKUP(E981,品牌型号对应工厂型号!A:C,2,0)</f>
        <v>2.0mil NWBL-70（C-73卓越系列）</v>
      </c>
      <c r="Q981" s="38" t="str">
        <f>VLOOKUP(E981,品牌型号对应工厂型号!A:C,3,0)</f>
        <v>C-73(卓越系列)</v>
      </c>
      <c r="R981" s="39" t="str">
        <f t="shared" si="30"/>
        <v>S02N2147P022</v>
      </c>
      <c r="S981" s="40">
        <f>VLOOKUP(E981,品牌型号对应工厂型号!A:E,5,0)</f>
        <v>10</v>
      </c>
      <c r="T981" s="38" t="str">
        <f>VLOOKUP(E981,品牌型号对应工厂型号!A:I,9,0)</f>
        <v>173:2.0mil ENCGR-65（C-73卓越系列）</v>
      </c>
      <c r="V981" s="41" t="str">
        <f t="shared" si="31"/>
        <v>西安未央 杨团兴 15929318268 gd</v>
      </c>
      <c r="W981" s="42" t="str">
        <f>VLOOKUP(E981,品牌型号对应工厂型号!A:H,6)</f>
        <v>北极光</v>
      </c>
    </row>
    <row r="982" spans="1:23" s="37" customFormat="1">
      <c r="A982" s="34">
        <v>43157</v>
      </c>
      <c r="B982" s="34">
        <v>9.4927961805587984</v>
      </c>
      <c r="C982" s="35" t="s">
        <v>2562</v>
      </c>
      <c r="D982" s="34" t="s">
        <v>2563</v>
      </c>
      <c r="E982" s="35" t="s">
        <v>2564</v>
      </c>
      <c r="F982" s="34" t="s">
        <v>91</v>
      </c>
      <c r="G982" s="70">
        <v>1.524</v>
      </c>
      <c r="H982" s="34" t="s">
        <v>121</v>
      </c>
      <c r="I982" s="36" t="s">
        <v>2891</v>
      </c>
      <c r="J982" s="70">
        <v>45.72</v>
      </c>
      <c r="K982" s="37" t="s">
        <v>2566</v>
      </c>
      <c r="L982" s="37" t="s">
        <v>95</v>
      </c>
      <c r="M982" s="70">
        <v>30</v>
      </c>
      <c r="N982" s="37" t="s">
        <v>59</v>
      </c>
      <c r="O982" s="37" t="s">
        <v>2567</v>
      </c>
      <c r="P982" s="38" t="str">
        <f>VLOOKUP(E982,品牌型号对应工厂型号!A:C,2,0)</f>
        <v>2.0mil NWBL-70(B-80)</v>
      </c>
      <c r="Q982" s="38" t="str">
        <f>VLOOKUP(E982,品牌型号对应工厂型号!A:C,3,0)</f>
        <v>B-80</v>
      </c>
      <c r="R982" s="39" t="str">
        <f t="shared" si="30"/>
        <v>S02D2153P002</v>
      </c>
      <c r="S982" s="40">
        <f>VLOOKUP(E982,品牌型号对应工厂型号!A:E,5,0)</f>
        <v>10</v>
      </c>
      <c r="T982" s="38" t="str">
        <f>VLOOKUP(E982,品牌型号对应工厂型号!A:I,9,0)</f>
        <v>190:2.0mil NWBL-70(B-80)</v>
      </c>
      <c r="V982" s="41" t="str">
        <f t="shared" si="31"/>
        <v>广州七季 陈兰 13985180234</v>
      </c>
      <c r="W982" s="42" t="str">
        <f>VLOOKUP(E982,品牌型号对应工厂型号!A:H,6)</f>
        <v>北极光</v>
      </c>
    </row>
    <row r="983" spans="1:23" s="37" customFormat="1">
      <c r="A983" s="34">
        <v>43157</v>
      </c>
      <c r="B983" s="34">
        <v>9.4927946759271435</v>
      </c>
      <c r="C983" s="35" t="s">
        <v>2562</v>
      </c>
      <c r="D983" s="34" t="s">
        <v>2568</v>
      </c>
      <c r="E983" s="35" t="s">
        <v>2564</v>
      </c>
      <c r="F983" s="34" t="s">
        <v>91</v>
      </c>
      <c r="G983" s="70">
        <v>1.524</v>
      </c>
      <c r="H983" s="34" t="s">
        <v>121</v>
      </c>
      <c r="I983" s="36" t="s">
        <v>2565</v>
      </c>
      <c r="J983" s="70">
        <v>45.72</v>
      </c>
      <c r="K983" s="37" t="s">
        <v>2569</v>
      </c>
      <c r="L983" s="37" t="s">
        <v>95</v>
      </c>
      <c r="M983" s="70">
        <v>30</v>
      </c>
      <c r="N983" s="37" t="s">
        <v>59</v>
      </c>
      <c r="O983" s="37" t="s">
        <v>2567</v>
      </c>
      <c r="P983" s="38" t="str">
        <f>VLOOKUP(E983,品牌型号对应工厂型号!A:C,2,0)</f>
        <v>2.0mil NWBL-70(B-80)</v>
      </c>
      <c r="Q983" s="38" t="str">
        <f>VLOOKUP(E983,品牌型号对应工厂型号!A:C,3,0)</f>
        <v>B-80</v>
      </c>
      <c r="R983" s="39" t="str">
        <f t="shared" si="30"/>
        <v>S02D2153P003</v>
      </c>
      <c r="S983" s="40">
        <f>VLOOKUP(E983,品牌型号对应工厂型号!A:E,5,0)</f>
        <v>10</v>
      </c>
      <c r="T983" s="38" t="str">
        <f>VLOOKUP(E983,品牌型号对应工厂型号!A:I,9,0)</f>
        <v>190:2.0mil NWBL-70(B-80)</v>
      </c>
      <c r="V983" s="41" t="str">
        <f t="shared" si="31"/>
        <v>广州七季 陈兰 13985180234</v>
      </c>
      <c r="W983" s="42" t="str">
        <f>VLOOKUP(E983,品牌型号对应工厂型号!A:H,6)</f>
        <v>北极光</v>
      </c>
    </row>
    <row r="984" spans="1:23" s="37" customFormat="1">
      <c r="A984" s="34">
        <v>43157</v>
      </c>
      <c r="B984" s="34">
        <v>9.4933248842571629</v>
      </c>
      <c r="C984" s="35" t="s">
        <v>2570</v>
      </c>
      <c r="D984" s="34" t="s">
        <v>2571</v>
      </c>
      <c r="E984" s="35" t="s">
        <v>2564</v>
      </c>
      <c r="F984" s="34" t="s">
        <v>91</v>
      </c>
      <c r="G984" s="70">
        <v>1.524</v>
      </c>
      <c r="H984" s="34" t="s">
        <v>121</v>
      </c>
      <c r="I984" s="36" t="s">
        <v>2565</v>
      </c>
      <c r="J984" s="70">
        <v>45.72</v>
      </c>
      <c r="K984" s="37" t="s">
        <v>2572</v>
      </c>
      <c r="L984" s="37" t="s">
        <v>95</v>
      </c>
      <c r="M984" s="70">
        <v>30</v>
      </c>
      <c r="N984" s="37" t="s">
        <v>59</v>
      </c>
      <c r="O984" s="37" t="s">
        <v>1073</v>
      </c>
      <c r="P984" s="38" t="str">
        <f>VLOOKUP(E984,品牌型号对应工厂型号!A:C,2,0)</f>
        <v>2.0mil NWBL-70(B-80)</v>
      </c>
      <c r="Q984" s="38" t="str">
        <f>VLOOKUP(E984,品牌型号对应工厂型号!A:C,3,0)</f>
        <v>B-80</v>
      </c>
      <c r="R984" s="39" t="str">
        <f t="shared" si="30"/>
        <v>S02D2153P001</v>
      </c>
      <c r="S984" s="40">
        <f>VLOOKUP(E984,品牌型号对应工厂型号!A:E,5,0)</f>
        <v>10</v>
      </c>
      <c r="T984" s="38" t="str">
        <f>VLOOKUP(E984,品牌型号对应工厂型号!A:I,9,0)</f>
        <v>190:2.0mil NWBL-70(B-80)</v>
      </c>
      <c r="V984" s="41" t="str">
        <f t="shared" si="31"/>
        <v>广州七季 曾献平 13711641773 gd</v>
      </c>
      <c r="W984" s="42" t="str">
        <f>VLOOKUP(E984,品牌型号对应工厂型号!A:H,6)</f>
        <v>北极光</v>
      </c>
    </row>
    <row r="985" spans="1:23" s="37" customFormat="1">
      <c r="A985" s="34">
        <v>43157</v>
      </c>
      <c r="B985" s="34">
        <v>9.4937145833318937</v>
      </c>
      <c r="C985" s="35" t="s">
        <v>2573</v>
      </c>
      <c r="D985" s="34" t="s">
        <v>2574</v>
      </c>
      <c r="E985" s="35" t="s">
        <v>1481</v>
      </c>
      <c r="F985" s="34" t="s">
        <v>94</v>
      </c>
      <c r="G985" s="70">
        <v>1.524</v>
      </c>
      <c r="H985" s="34" t="s">
        <v>929</v>
      </c>
      <c r="I985" s="36" t="s">
        <v>930</v>
      </c>
      <c r="J985" s="70">
        <v>45.72</v>
      </c>
      <c r="K985" s="37" t="s">
        <v>2575</v>
      </c>
      <c r="L985" s="37" t="s">
        <v>95</v>
      </c>
      <c r="M985" s="70">
        <v>30</v>
      </c>
      <c r="N985" s="37" t="s">
        <v>59</v>
      </c>
      <c r="O985" s="37" t="s">
        <v>1601</v>
      </c>
      <c r="P985" s="38" t="str">
        <f>VLOOKUP(E985,品牌型号对应工厂型号!A:C,2,0)</f>
        <v>3.0mil ZXBL-15（X-15）</v>
      </c>
      <c r="Q985" s="38" t="str">
        <f>VLOOKUP(E985,品牌型号对应工厂型号!A:C,3,0)</f>
        <v>X-15</v>
      </c>
      <c r="R985" s="39" t="str">
        <f t="shared" si="30"/>
        <v>B09D1242P001R004</v>
      </c>
      <c r="S985" s="40">
        <f>VLOOKUP(E985,品牌型号对应工厂型号!A:E,5,0)</f>
        <v>10</v>
      </c>
      <c r="T985" s="38" t="str">
        <f>VLOOKUP(E985,品牌型号对应工厂型号!A:I,9,0)</f>
        <v>158:ZXBL-15 3.0mil（X-15）</v>
      </c>
      <c r="V985" s="41" t="str">
        <f t="shared" si="31"/>
        <v>厦门卡迪 郭倩宏 18150115481 gd</v>
      </c>
      <c r="W985" s="42" t="str">
        <f>VLOOKUP(E985,品牌型号对应工厂型号!A:H,6)</f>
        <v>北极光</v>
      </c>
    </row>
    <row r="986" spans="1:23" s="37" customFormat="1">
      <c r="A986" s="34">
        <v>43157</v>
      </c>
      <c r="B986" s="34">
        <v>9.4937145833318937</v>
      </c>
      <c r="C986" s="35" t="s">
        <v>2573</v>
      </c>
      <c r="D986" s="34" t="s">
        <v>2576</v>
      </c>
      <c r="E986" s="35" t="s">
        <v>918</v>
      </c>
      <c r="F986" s="34" t="s">
        <v>91</v>
      </c>
      <c r="G986" s="70">
        <v>1.524</v>
      </c>
      <c r="H986" s="34" t="s">
        <v>121</v>
      </c>
      <c r="I986" s="36" t="s">
        <v>111</v>
      </c>
      <c r="J986" s="70">
        <v>45.72</v>
      </c>
      <c r="K986" s="37" t="s">
        <v>2577</v>
      </c>
      <c r="L986" s="37" t="s">
        <v>95</v>
      </c>
      <c r="M986" s="70">
        <v>30</v>
      </c>
      <c r="N986" s="37" t="s">
        <v>59</v>
      </c>
      <c r="O986" s="37" t="s">
        <v>1601</v>
      </c>
      <c r="P986" s="38" t="str">
        <f>VLOOKUP(E986,品牌型号对应工厂型号!A:C,2,0)</f>
        <v>2.0mil NWBL-70（C-73卓越系列）</v>
      </c>
      <c r="Q986" s="38" t="str">
        <f>VLOOKUP(E986,品牌型号对应工厂型号!A:C,3,0)</f>
        <v>C-73(卓越系列)</v>
      </c>
      <c r="R986" s="39" t="str">
        <f t="shared" si="30"/>
        <v>S02N2147P025</v>
      </c>
      <c r="S986" s="40">
        <f>VLOOKUP(E986,品牌型号对应工厂型号!A:E,5,0)</f>
        <v>10</v>
      </c>
      <c r="T986" s="38" t="str">
        <f>VLOOKUP(E986,品牌型号对应工厂型号!A:I,9,0)</f>
        <v>173:2.0mil ENCGR-65（C-73卓越系列）</v>
      </c>
      <c r="V986" s="41" t="str">
        <f t="shared" si="31"/>
        <v>厦门卡迪 郭倩宏 18150115481 gd</v>
      </c>
      <c r="W986" s="42" t="str">
        <f>VLOOKUP(E986,品牌型号对应工厂型号!A:H,6)</f>
        <v>北极光</v>
      </c>
    </row>
    <row r="987" spans="1:23" s="37" customFormat="1">
      <c r="A987" s="34">
        <v>43157</v>
      </c>
      <c r="B987" s="34">
        <v>9.4941339120341581</v>
      </c>
      <c r="C987" s="35" t="s">
        <v>2578</v>
      </c>
      <c r="D987" s="34" t="s">
        <v>2579</v>
      </c>
      <c r="E987" s="35" t="s">
        <v>416</v>
      </c>
      <c r="F987" s="34" t="s">
        <v>92</v>
      </c>
      <c r="G987" s="70">
        <v>1.524</v>
      </c>
      <c r="H987" s="34" t="s">
        <v>417</v>
      </c>
      <c r="I987" s="36" t="s">
        <v>418</v>
      </c>
      <c r="J987" s="70">
        <v>45.72</v>
      </c>
      <c r="K987" s="37" t="s">
        <v>2580</v>
      </c>
      <c r="L987" s="37" t="s">
        <v>95</v>
      </c>
      <c r="M987" s="70">
        <v>30</v>
      </c>
      <c r="N987" s="37" t="s">
        <v>59</v>
      </c>
      <c r="O987" s="37" t="s">
        <v>1930</v>
      </c>
      <c r="P987" s="38" t="str">
        <f>VLOOKUP(E987,品牌型号对应工厂型号!A:C,2,0)</f>
        <v>4.0mil NWPV-70（GZ-70）</v>
      </c>
      <c r="Q987" s="38" t="str">
        <f>VLOOKUP(E987,品牌型号对应工厂型号!A:C,3,0)</f>
        <v>GZ-70</v>
      </c>
      <c r="R987" s="39" t="str">
        <f t="shared" si="30"/>
        <v>D07D2627P009R005</v>
      </c>
      <c r="S987" s="40">
        <f>VLOOKUP(E987,品牌型号对应工厂型号!A:E,5,0)</f>
        <v>5</v>
      </c>
      <c r="T987" s="38" t="str">
        <f>VLOOKUP(E987,品牌型号对应工厂型号!A:I,9,0)</f>
        <v>187:4.0mil NWPV-70（GZ-70）</v>
      </c>
      <c r="V987" s="41" t="str">
        <f t="shared" si="31"/>
        <v>石家庄川革 徐万宏 13301011133 gd</v>
      </c>
      <c r="W987" s="42" t="str">
        <f>VLOOKUP(E987,品牌型号对应工厂型号!A:H,6)</f>
        <v>北极光</v>
      </c>
    </row>
    <row r="988" spans="1:23" s="37" customFormat="1">
      <c r="A988" s="34">
        <v>43157</v>
      </c>
      <c r="B988" s="34">
        <v>9.4941339120341581</v>
      </c>
      <c r="C988" s="35" t="s">
        <v>2578</v>
      </c>
      <c r="D988" s="34" t="s">
        <v>2581</v>
      </c>
      <c r="E988" s="35" t="s">
        <v>918</v>
      </c>
      <c r="F988" s="34" t="s">
        <v>91</v>
      </c>
      <c r="G988" s="70">
        <v>1.524</v>
      </c>
      <c r="H988" s="34" t="s">
        <v>121</v>
      </c>
      <c r="I988" s="36" t="s">
        <v>111</v>
      </c>
      <c r="J988" s="70">
        <v>45.72</v>
      </c>
      <c r="K988" s="37" t="s">
        <v>2582</v>
      </c>
      <c r="L988" s="37" t="s">
        <v>95</v>
      </c>
      <c r="M988" s="70">
        <v>30</v>
      </c>
      <c r="N988" s="37" t="s">
        <v>59</v>
      </c>
      <c r="O988" s="37" t="s">
        <v>1930</v>
      </c>
      <c r="P988" s="38" t="str">
        <f>VLOOKUP(E988,品牌型号对应工厂型号!A:C,2,0)</f>
        <v>2.0mil NWBL-70（C-73卓越系列）</v>
      </c>
      <c r="Q988" s="38" t="str">
        <f>VLOOKUP(E988,品牌型号对应工厂型号!A:C,3,0)</f>
        <v>C-73(卓越系列)</v>
      </c>
      <c r="R988" s="39" t="str">
        <f t="shared" si="30"/>
        <v>S02N2147P024</v>
      </c>
      <c r="S988" s="40">
        <f>VLOOKUP(E988,品牌型号对应工厂型号!A:E,5,0)</f>
        <v>10</v>
      </c>
      <c r="T988" s="38" t="str">
        <f>VLOOKUP(E988,品牌型号对应工厂型号!A:I,9,0)</f>
        <v>173:2.0mil ENCGR-65（C-73卓越系列）</v>
      </c>
      <c r="V988" s="41" t="str">
        <f t="shared" si="31"/>
        <v>石家庄川革 徐万宏 13301011133 gd</v>
      </c>
      <c r="W988" s="42" t="str">
        <f>VLOOKUP(E988,品牌型号对应工厂型号!A:H,6)</f>
        <v>北极光</v>
      </c>
    </row>
    <row r="989" spans="1:23" s="75" customFormat="1">
      <c r="A989" s="71">
        <v>43157</v>
      </c>
      <c r="B989" s="71">
        <v>9.4941339120341581</v>
      </c>
      <c r="C989" s="72" t="s">
        <v>2578</v>
      </c>
      <c r="D989" s="71" t="s">
        <v>2583</v>
      </c>
      <c r="E989" s="72" t="s">
        <v>2403</v>
      </c>
      <c r="F989" s="71" t="s">
        <v>92</v>
      </c>
      <c r="G989" s="73">
        <v>1.524</v>
      </c>
      <c r="H989" s="71" t="s">
        <v>61</v>
      </c>
      <c r="I989" s="74" t="s">
        <v>2404</v>
      </c>
      <c r="J989" s="73">
        <v>45.72</v>
      </c>
      <c r="K989" s="75" t="s">
        <v>2584</v>
      </c>
      <c r="L989" s="75" t="s">
        <v>95</v>
      </c>
      <c r="M989" s="73">
        <v>30</v>
      </c>
      <c r="N989" s="75" t="s">
        <v>59</v>
      </c>
      <c r="O989" s="75" t="s">
        <v>1930</v>
      </c>
      <c r="P989" s="76" t="str">
        <f>VLOOKUP(E989,品牌型号对应工厂型号!A:C,2,0)</f>
        <v>4.0mil EASL-70（SAF-70）</v>
      </c>
      <c r="Q989" s="76" t="str">
        <f>VLOOKUP(E989,品牌型号对应工厂型号!A:C,3,0)</f>
        <v>SAF-70</v>
      </c>
      <c r="R989" s="77" t="str">
        <f t="shared" si="30"/>
        <v>S01D1727P003</v>
      </c>
      <c r="S989" s="78">
        <f>VLOOKUP(E989,品牌型号对应工厂型号!A:E,5,0)</f>
        <v>5</v>
      </c>
      <c r="T989" s="76" t="str">
        <f>VLOOKUP(E989,品牌型号对应工厂型号!A:I,9,0)</f>
        <v>169:EASL-70 4.0mil（SAF-70）</v>
      </c>
      <c r="V989" s="79" t="str">
        <f t="shared" si="31"/>
        <v>石家庄川革 徐万宏 13301011133 gd</v>
      </c>
      <c r="W989" s="80" t="str">
        <f>VLOOKUP(E989,品牌型号对应工厂型号!A:H,6)</f>
        <v>北极光</v>
      </c>
    </row>
    <row r="990" spans="1:23" s="75" customFormat="1">
      <c r="A990" s="71">
        <v>43157</v>
      </c>
      <c r="B990" s="71">
        <v>9.4941339120341581</v>
      </c>
      <c r="C990" s="72" t="s">
        <v>2578</v>
      </c>
      <c r="D990" s="71" t="s">
        <v>2585</v>
      </c>
      <c r="E990" s="72" t="s">
        <v>2403</v>
      </c>
      <c r="F990" s="71" t="s">
        <v>92</v>
      </c>
      <c r="G990" s="73">
        <v>1.524</v>
      </c>
      <c r="H990" s="71" t="s">
        <v>61</v>
      </c>
      <c r="I990" s="74" t="s">
        <v>2404</v>
      </c>
      <c r="J990" s="73">
        <v>45.72</v>
      </c>
      <c r="K990" s="75" t="s">
        <v>2586</v>
      </c>
      <c r="L990" s="75" t="s">
        <v>95</v>
      </c>
      <c r="M990" s="73">
        <v>30</v>
      </c>
      <c r="N990" s="75" t="s">
        <v>59</v>
      </c>
      <c r="O990" s="75" t="s">
        <v>1930</v>
      </c>
      <c r="P990" s="76" t="str">
        <f>VLOOKUP(E990,品牌型号对应工厂型号!A:C,2,0)</f>
        <v>4.0mil EASL-70（SAF-70）</v>
      </c>
      <c r="Q990" s="76" t="str">
        <f>VLOOKUP(E990,品牌型号对应工厂型号!A:C,3,0)</f>
        <v>SAF-70</v>
      </c>
      <c r="R990" s="77" t="str">
        <f t="shared" si="30"/>
        <v>S01D1727P002</v>
      </c>
      <c r="S990" s="78">
        <f>VLOOKUP(E990,品牌型号对应工厂型号!A:E,5,0)</f>
        <v>5</v>
      </c>
      <c r="T990" s="76" t="str">
        <f>VLOOKUP(E990,品牌型号对应工厂型号!A:I,9,0)</f>
        <v>169:EASL-70 4.0mil（SAF-70）</v>
      </c>
      <c r="V990" s="79" t="str">
        <f t="shared" si="31"/>
        <v>石家庄川革 徐万宏 13301011133 gd</v>
      </c>
      <c r="W990" s="80" t="str">
        <f>VLOOKUP(E990,品牌型号对应工厂型号!A:H,6)</f>
        <v>北极光</v>
      </c>
    </row>
    <row r="991" spans="1:23" s="75" customFormat="1">
      <c r="A991" s="71">
        <v>43157</v>
      </c>
      <c r="B991" s="71">
        <v>9.4941339120341581</v>
      </c>
      <c r="C991" s="72" t="s">
        <v>2578</v>
      </c>
      <c r="D991" s="71" t="s">
        <v>2587</v>
      </c>
      <c r="E991" s="72" t="s">
        <v>2403</v>
      </c>
      <c r="F991" s="71" t="s">
        <v>92</v>
      </c>
      <c r="G991" s="73">
        <v>1.524</v>
      </c>
      <c r="H991" s="71" t="s">
        <v>61</v>
      </c>
      <c r="I991" s="74" t="s">
        <v>2404</v>
      </c>
      <c r="J991" s="73">
        <v>45.72</v>
      </c>
      <c r="K991" s="75" t="s">
        <v>2588</v>
      </c>
      <c r="L991" s="75" t="s">
        <v>95</v>
      </c>
      <c r="M991" s="73">
        <v>30</v>
      </c>
      <c r="N991" s="75" t="s">
        <v>59</v>
      </c>
      <c r="O991" s="75" t="s">
        <v>1930</v>
      </c>
      <c r="P991" s="76" t="str">
        <f>VLOOKUP(E991,品牌型号对应工厂型号!A:C,2,0)</f>
        <v>4.0mil EASL-70（SAF-70）</v>
      </c>
      <c r="Q991" s="76" t="str">
        <f>VLOOKUP(E991,品牌型号对应工厂型号!A:C,3,0)</f>
        <v>SAF-70</v>
      </c>
      <c r="R991" s="77" t="str">
        <f t="shared" si="30"/>
        <v>S01D1726P048</v>
      </c>
      <c r="S991" s="78">
        <f>VLOOKUP(E991,品牌型号对应工厂型号!A:E,5,0)</f>
        <v>5</v>
      </c>
      <c r="T991" s="76" t="str">
        <f>VLOOKUP(E991,品牌型号对应工厂型号!A:I,9,0)</f>
        <v>169:EASL-70 4.0mil（SAF-70）</v>
      </c>
      <c r="V991" s="79" t="str">
        <f t="shared" si="31"/>
        <v>石家庄川革 徐万宏 13301011133 gd</v>
      </c>
      <c r="W991" s="80" t="str">
        <f>VLOOKUP(E991,品牌型号对应工厂型号!A:H,6)</f>
        <v>北极光</v>
      </c>
    </row>
    <row r="992" spans="1:23" s="37" customFormat="1">
      <c r="A992" s="34">
        <v>43157</v>
      </c>
      <c r="B992" s="34">
        <v>9.4946020833303919</v>
      </c>
      <c r="C992" s="35" t="s">
        <v>2589</v>
      </c>
      <c r="D992" s="34" t="s">
        <v>2590</v>
      </c>
      <c r="E992" s="35" t="s">
        <v>416</v>
      </c>
      <c r="F992" s="34" t="s">
        <v>92</v>
      </c>
      <c r="G992" s="70">
        <v>1.524</v>
      </c>
      <c r="H992" s="34" t="s">
        <v>417</v>
      </c>
      <c r="I992" s="36" t="s">
        <v>418</v>
      </c>
      <c r="J992" s="70">
        <v>45.72</v>
      </c>
      <c r="K992" s="37" t="s">
        <v>2591</v>
      </c>
      <c r="L992" s="37" t="s">
        <v>95</v>
      </c>
      <c r="M992" s="70">
        <v>30</v>
      </c>
      <c r="N992" s="37" t="s">
        <v>59</v>
      </c>
      <c r="O992" s="37" t="s">
        <v>1643</v>
      </c>
      <c r="P992" s="38" t="str">
        <f>VLOOKUP(E992,品牌型号对应工厂型号!A:C,2,0)</f>
        <v>4.0mil NWPV-70（GZ-70）</v>
      </c>
      <c r="Q992" s="38" t="str">
        <f>VLOOKUP(E992,品牌型号对应工厂型号!A:C,3,0)</f>
        <v>GZ-70</v>
      </c>
      <c r="R992" s="39" t="str">
        <f t="shared" si="30"/>
        <v>D07D2627P009R006</v>
      </c>
      <c r="S992" s="40">
        <f>VLOOKUP(E992,品牌型号对应工厂型号!A:E,5,0)</f>
        <v>5</v>
      </c>
      <c r="T992" s="38" t="str">
        <f>VLOOKUP(E992,品牌型号对应工厂型号!A:I,9,0)</f>
        <v>187:4.0mil NWPV-70（GZ-70）</v>
      </c>
      <c r="V992" s="41" t="str">
        <f t="shared" si="31"/>
        <v>长沙威尔特 皮双喜 18874284835 gd</v>
      </c>
      <c r="W992" s="42" t="str">
        <f>VLOOKUP(E992,品牌型号对应工厂型号!A:H,6)</f>
        <v>北极光</v>
      </c>
    </row>
    <row r="993" spans="1:23" s="37" customFormat="1">
      <c r="A993" s="34">
        <v>43157</v>
      </c>
      <c r="B993" s="34">
        <v>9.4946020833303919</v>
      </c>
      <c r="C993" s="35" t="s">
        <v>2589</v>
      </c>
      <c r="D993" s="34" t="s">
        <v>2592</v>
      </c>
      <c r="E993" s="35" t="s">
        <v>1481</v>
      </c>
      <c r="F993" s="34" t="s">
        <v>94</v>
      </c>
      <c r="G993" s="70">
        <v>1.524</v>
      </c>
      <c r="H993" s="34" t="s">
        <v>929</v>
      </c>
      <c r="I993" s="36" t="s">
        <v>930</v>
      </c>
      <c r="J993" s="70">
        <v>45.72</v>
      </c>
      <c r="K993" s="37" t="s">
        <v>2593</v>
      </c>
      <c r="L993" s="37" t="s">
        <v>95</v>
      </c>
      <c r="M993" s="70">
        <v>30</v>
      </c>
      <c r="N993" s="37" t="s">
        <v>59</v>
      </c>
      <c r="O993" s="37" t="s">
        <v>1643</v>
      </c>
      <c r="P993" s="38" t="str">
        <f>VLOOKUP(E993,品牌型号对应工厂型号!A:C,2,0)</f>
        <v>3.0mil ZXBL-15（X-15）</v>
      </c>
      <c r="Q993" s="38" t="str">
        <f>VLOOKUP(E993,品牌型号对应工厂型号!A:C,3,0)</f>
        <v>X-15</v>
      </c>
      <c r="R993" s="39" t="str">
        <f t="shared" si="30"/>
        <v>B09D1242P001R001</v>
      </c>
      <c r="S993" s="40">
        <f>VLOOKUP(E993,品牌型号对应工厂型号!A:E,5,0)</f>
        <v>10</v>
      </c>
      <c r="T993" s="38" t="str">
        <f>VLOOKUP(E993,品牌型号对应工厂型号!A:I,9,0)</f>
        <v>158:ZXBL-15 3.0mil（X-15）</v>
      </c>
      <c r="V993" s="41" t="str">
        <f t="shared" si="31"/>
        <v>长沙威尔特 皮双喜 18874284835 gd</v>
      </c>
      <c r="W993" s="42" t="str">
        <f>VLOOKUP(E993,品牌型号对应工厂型号!A:H,6)</f>
        <v>北极光</v>
      </c>
    </row>
    <row r="994" spans="1:23" s="37" customFormat="1">
      <c r="A994" s="34">
        <v>43157</v>
      </c>
      <c r="B994" s="34">
        <v>9.4978200231489609</v>
      </c>
      <c r="C994" s="35" t="s">
        <v>2595</v>
      </c>
      <c r="D994" s="34" t="s">
        <v>2596</v>
      </c>
      <c r="E994" s="35" t="s">
        <v>661</v>
      </c>
      <c r="F994" s="34" t="s">
        <v>96</v>
      </c>
      <c r="G994" s="70">
        <v>1.524</v>
      </c>
      <c r="H994" s="34" t="s">
        <v>126</v>
      </c>
      <c r="I994" s="36" t="s">
        <v>44</v>
      </c>
      <c r="J994" s="70">
        <v>45.72</v>
      </c>
      <c r="K994" s="37" t="s">
        <v>2597</v>
      </c>
      <c r="L994" s="37" t="s">
        <v>95</v>
      </c>
      <c r="M994" s="70">
        <v>30</v>
      </c>
      <c r="N994" s="37" t="s">
        <v>59</v>
      </c>
      <c r="O994" s="37" t="s">
        <v>2598</v>
      </c>
      <c r="P994" s="38" t="str">
        <f>VLOOKUP(E994,品牌型号对应工厂型号!A:C,2,0)</f>
        <v>1.5mil DABL-20（G-15)</v>
      </c>
      <c r="Q994" s="38" t="str">
        <f>VLOOKUP(E994,品牌型号对应工厂型号!A:C,3,0)</f>
        <v>G-15</v>
      </c>
      <c r="R994" s="39" t="str">
        <f t="shared" si="30"/>
        <v>S01D3009P032</v>
      </c>
      <c r="S994" s="40">
        <f>VLOOKUP(E994,品牌型号对应工厂型号!A:E,5,0)</f>
        <v>5</v>
      </c>
      <c r="T994" s="38" t="str">
        <f>VLOOKUP(E994,品牌型号对应工厂型号!A:I,9,0)</f>
        <v>99:1.5mil DABL-10(G-15)</v>
      </c>
      <c r="V994" s="41" t="str">
        <f t="shared" si="31"/>
        <v>重庆宜昆 郑秋菊 13220293531 gd</v>
      </c>
      <c r="W994" s="42" t="str">
        <f>VLOOKUP(E994,品牌型号对应工厂型号!A:H,6)</f>
        <v>北极光</v>
      </c>
    </row>
    <row r="995" spans="1:23" s="37" customFormat="1">
      <c r="A995" s="34">
        <v>43157</v>
      </c>
      <c r="B995" s="34">
        <v>9.4978200231489609</v>
      </c>
      <c r="C995" s="35" t="s">
        <v>2595</v>
      </c>
      <c r="D995" s="34" t="s">
        <v>2599</v>
      </c>
      <c r="E995" s="35" t="s">
        <v>661</v>
      </c>
      <c r="F995" s="34" t="s">
        <v>96</v>
      </c>
      <c r="G995" s="70">
        <v>1.524</v>
      </c>
      <c r="H995" s="34" t="s">
        <v>126</v>
      </c>
      <c r="I995" s="36" t="s">
        <v>44</v>
      </c>
      <c r="J995" s="70">
        <v>45.72</v>
      </c>
      <c r="K995" s="37" t="s">
        <v>2600</v>
      </c>
      <c r="L995" s="37" t="s">
        <v>95</v>
      </c>
      <c r="M995" s="70">
        <v>30</v>
      </c>
      <c r="N995" s="37" t="s">
        <v>59</v>
      </c>
      <c r="O995" s="37" t="s">
        <v>2598</v>
      </c>
      <c r="P995" s="38" t="str">
        <f>VLOOKUP(E995,品牌型号对应工厂型号!A:C,2,0)</f>
        <v>1.5mil DABL-20（G-15)</v>
      </c>
      <c r="Q995" s="38" t="str">
        <f>VLOOKUP(E995,品牌型号对应工厂型号!A:C,3,0)</f>
        <v>G-15</v>
      </c>
      <c r="R995" s="39" t="str">
        <f t="shared" si="30"/>
        <v>S01D3009P033</v>
      </c>
      <c r="S995" s="40">
        <f>VLOOKUP(E995,品牌型号对应工厂型号!A:E,5,0)</f>
        <v>5</v>
      </c>
      <c r="T995" s="38" t="str">
        <f>VLOOKUP(E995,品牌型号对应工厂型号!A:I,9,0)</f>
        <v>99:1.5mil DABL-10(G-15)</v>
      </c>
      <c r="V995" s="41" t="str">
        <f t="shared" si="31"/>
        <v>重庆宜昆 郑秋菊 13220293531 gd</v>
      </c>
      <c r="W995" s="42" t="str">
        <f>VLOOKUP(E995,品牌型号对应工厂型号!A:H,6)</f>
        <v>北极光</v>
      </c>
    </row>
    <row r="996" spans="1:23" s="37" customFormat="1">
      <c r="A996" s="34">
        <v>43157</v>
      </c>
      <c r="B996" s="34">
        <v>9.4978200231489609</v>
      </c>
      <c r="C996" s="35" t="s">
        <v>2595</v>
      </c>
      <c r="D996" s="34" t="s">
        <v>2601</v>
      </c>
      <c r="E996" s="35" t="s">
        <v>661</v>
      </c>
      <c r="F996" s="34" t="s">
        <v>96</v>
      </c>
      <c r="G996" s="70">
        <v>1.524</v>
      </c>
      <c r="H996" s="34" t="s">
        <v>126</v>
      </c>
      <c r="I996" s="36" t="s">
        <v>44</v>
      </c>
      <c r="J996" s="70">
        <v>45.72</v>
      </c>
      <c r="K996" s="37" t="s">
        <v>2602</v>
      </c>
      <c r="L996" s="37" t="s">
        <v>95</v>
      </c>
      <c r="M996" s="70">
        <v>30</v>
      </c>
      <c r="N996" s="37" t="s">
        <v>59</v>
      </c>
      <c r="O996" s="37" t="s">
        <v>2598</v>
      </c>
      <c r="P996" s="38" t="str">
        <f>VLOOKUP(E996,品牌型号对应工厂型号!A:C,2,0)</f>
        <v>1.5mil DABL-20（G-15)</v>
      </c>
      <c r="Q996" s="38" t="str">
        <f>VLOOKUP(E996,品牌型号对应工厂型号!A:C,3,0)</f>
        <v>G-15</v>
      </c>
      <c r="R996" s="39" t="str">
        <f t="shared" si="30"/>
        <v>S01D3009P034</v>
      </c>
      <c r="S996" s="40">
        <f>VLOOKUP(E996,品牌型号对应工厂型号!A:E,5,0)</f>
        <v>5</v>
      </c>
      <c r="T996" s="38" t="str">
        <f>VLOOKUP(E996,品牌型号对应工厂型号!A:I,9,0)</f>
        <v>99:1.5mil DABL-10(G-15)</v>
      </c>
      <c r="V996" s="41" t="str">
        <f t="shared" si="31"/>
        <v>重庆宜昆 郑秋菊 13220293531 gd</v>
      </c>
      <c r="W996" s="42" t="str">
        <f>VLOOKUP(E996,品牌型号对应工厂型号!A:H,6)</f>
        <v>北极光</v>
      </c>
    </row>
    <row r="997" spans="1:23" s="37" customFormat="1">
      <c r="A997" s="34">
        <v>43157</v>
      </c>
      <c r="B997" s="34">
        <v>9.4978200231489609</v>
      </c>
      <c r="C997" s="35" t="s">
        <v>2595</v>
      </c>
      <c r="D997" s="34" t="s">
        <v>2603</v>
      </c>
      <c r="E997" s="35" t="s">
        <v>661</v>
      </c>
      <c r="F997" s="34" t="s">
        <v>96</v>
      </c>
      <c r="G997" s="70">
        <v>1.524</v>
      </c>
      <c r="H997" s="34" t="s">
        <v>126</v>
      </c>
      <c r="I997" s="36" t="s">
        <v>44</v>
      </c>
      <c r="J997" s="70">
        <v>45.72</v>
      </c>
      <c r="K997" s="37" t="s">
        <v>2604</v>
      </c>
      <c r="L997" s="37" t="s">
        <v>95</v>
      </c>
      <c r="M997" s="70">
        <v>30</v>
      </c>
      <c r="N997" s="37" t="s">
        <v>59</v>
      </c>
      <c r="O997" s="37" t="s">
        <v>2598</v>
      </c>
      <c r="P997" s="38" t="str">
        <f>VLOOKUP(E997,品牌型号对应工厂型号!A:C,2,0)</f>
        <v>1.5mil DABL-20（G-15)</v>
      </c>
      <c r="Q997" s="38" t="str">
        <f>VLOOKUP(E997,品牌型号对应工厂型号!A:C,3,0)</f>
        <v>G-15</v>
      </c>
      <c r="R997" s="39" t="str">
        <f t="shared" si="30"/>
        <v>S01D3009P035</v>
      </c>
      <c r="S997" s="40">
        <f>VLOOKUP(E997,品牌型号对应工厂型号!A:E,5,0)</f>
        <v>5</v>
      </c>
      <c r="T997" s="38" t="str">
        <f>VLOOKUP(E997,品牌型号对应工厂型号!A:I,9,0)</f>
        <v>99:1.5mil DABL-10(G-15)</v>
      </c>
      <c r="V997" s="41" t="str">
        <f t="shared" si="31"/>
        <v>重庆宜昆 郑秋菊 13220293531 gd</v>
      </c>
      <c r="W997" s="42" t="str">
        <f>VLOOKUP(E997,品牌型号对应工厂型号!A:H,6)</f>
        <v>北极光</v>
      </c>
    </row>
    <row r="998" spans="1:23" s="37" customFormat="1">
      <c r="A998" s="34">
        <v>43157</v>
      </c>
      <c r="B998" s="34">
        <v>9.4978200231489609</v>
      </c>
      <c r="C998" s="35" t="s">
        <v>2595</v>
      </c>
      <c r="D998" s="34" t="s">
        <v>2605</v>
      </c>
      <c r="E998" s="35" t="s">
        <v>661</v>
      </c>
      <c r="F998" s="34" t="s">
        <v>96</v>
      </c>
      <c r="G998" s="70">
        <v>1.524</v>
      </c>
      <c r="H998" s="34" t="s">
        <v>126</v>
      </c>
      <c r="I998" s="36" t="s">
        <v>44</v>
      </c>
      <c r="J998" s="70">
        <v>45.72</v>
      </c>
      <c r="K998" s="37" t="s">
        <v>2606</v>
      </c>
      <c r="L998" s="37" t="s">
        <v>95</v>
      </c>
      <c r="M998" s="70">
        <v>30</v>
      </c>
      <c r="N998" s="37" t="s">
        <v>59</v>
      </c>
      <c r="O998" s="37" t="s">
        <v>2598</v>
      </c>
      <c r="P998" s="38" t="str">
        <f>VLOOKUP(E998,品牌型号对应工厂型号!A:C,2,0)</f>
        <v>1.5mil DABL-20（G-15)</v>
      </c>
      <c r="Q998" s="38" t="str">
        <f>VLOOKUP(E998,品牌型号对应工厂型号!A:C,3,0)</f>
        <v>G-15</v>
      </c>
      <c r="R998" s="39" t="str">
        <f t="shared" si="30"/>
        <v>S01D3009P036</v>
      </c>
      <c r="S998" s="40">
        <f>VLOOKUP(E998,品牌型号对应工厂型号!A:E,5,0)</f>
        <v>5</v>
      </c>
      <c r="T998" s="38" t="str">
        <f>VLOOKUP(E998,品牌型号对应工厂型号!A:I,9,0)</f>
        <v>99:1.5mil DABL-10(G-15)</v>
      </c>
      <c r="V998" s="41" t="str">
        <f t="shared" si="31"/>
        <v>重庆宜昆 郑秋菊 13220293531 gd</v>
      </c>
      <c r="W998" s="42" t="str">
        <f>VLOOKUP(E998,品牌型号对应工厂型号!A:H,6)</f>
        <v>北极光</v>
      </c>
    </row>
    <row r="999" spans="1:23" s="37" customFormat="1">
      <c r="A999" s="34">
        <v>43157</v>
      </c>
      <c r="B999" s="34">
        <v>9.4978200231489609</v>
      </c>
      <c r="C999" s="35" t="s">
        <v>2595</v>
      </c>
      <c r="D999" s="34" t="s">
        <v>2607</v>
      </c>
      <c r="E999" s="35" t="s">
        <v>661</v>
      </c>
      <c r="F999" s="34" t="s">
        <v>96</v>
      </c>
      <c r="G999" s="70">
        <v>1.524</v>
      </c>
      <c r="H999" s="34" t="s">
        <v>126</v>
      </c>
      <c r="I999" s="36" t="s">
        <v>44</v>
      </c>
      <c r="J999" s="70">
        <v>45.72</v>
      </c>
      <c r="K999" s="37" t="s">
        <v>2608</v>
      </c>
      <c r="L999" s="37" t="s">
        <v>95</v>
      </c>
      <c r="M999" s="70">
        <v>30</v>
      </c>
      <c r="N999" s="37" t="s">
        <v>59</v>
      </c>
      <c r="O999" s="37" t="s">
        <v>2598</v>
      </c>
      <c r="P999" s="38" t="str">
        <f>VLOOKUP(E999,品牌型号对应工厂型号!A:C,2,0)</f>
        <v>1.5mil DABL-20（G-15)</v>
      </c>
      <c r="Q999" s="38" t="str">
        <f>VLOOKUP(E999,品牌型号对应工厂型号!A:C,3,0)</f>
        <v>G-15</v>
      </c>
      <c r="R999" s="39" t="str">
        <f t="shared" si="30"/>
        <v>S01D3009P037</v>
      </c>
      <c r="S999" s="40">
        <f>VLOOKUP(E999,品牌型号对应工厂型号!A:E,5,0)</f>
        <v>5</v>
      </c>
      <c r="T999" s="38" t="str">
        <f>VLOOKUP(E999,品牌型号对应工厂型号!A:I,9,0)</f>
        <v>99:1.5mil DABL-10(G-15)</v>
      </c>
      <c r="V999" s="41" t="str">
        <f t="shared" si="31"/>
        <v>重庆宜昆 郑秋菊 13220293531 gd</v>
      </c>
      <c r="W999" s="42" t="str">
        <f>VLOOKUP(E999,品牌型号对应工厂型号!A:H,6)</f>
        <v>北极光</v>
      </c>
    </row>
    <row r="1000" spans="1:23" s="37" customFormat="1">
      <c r="A1000" s="34">
        <v>43157</v>
      </c>
      <c r="B1000" s="34">
        <v>9.4978200231489609</v>
      </c>
      <c r="C1000" s="35" t="s">
        <v>2595</v>
      </c>
      <c r="D1000" s="34" t="s">
        <v>2609</v>
      </c>
      <c r="E1000" s="35" t="s">
        <v>661</v>
      </c>
      <c r="F1000" s="34" t="s">
        <v>96</v>
      </c>
      <c r="G1000" s="70">
        <v>1.524</v>
      </c>
      <c r="H1000" s="34" t="s">
        <v>126</v>
      </c>
      <c r="I1000" s="36" t="s">
        <v>44</v>
      </c>
      <c r="J1000" s="70">
        <v>45.72</v>
      </c>
      <c r="K1000" s="37" t="s">
        <v>2610</v>
      </c>
      <c r="L1000" s="37" t="s">
        <v>95</v>
      </c>
      <c r="M1000" s="70">
        <v>30</v>
      </c>
      <c r="N1000" s="37" t="s">
        <v>59</v>
      </c>
      <c r="O1000" s="37" t="s">
        <v>2598</v>
      </c>
      <c r="P1000" s="38" t="str">
        <f>VLOOKUP(E1000,品牌型号对应工厂型号!A:C,2,0)</f>
        <v>1.5mil DABL-20（G-15)</v>
      </c>
      <c r="Q1000" s="38" t="str">
        <f>VLOOKUP(E1000,品牌型号对应工厂型号!A:C,3,0)</f>
        <v>G-15</v>
      </c>
      <c r="R1000" s="39" t="str">
        <f t="shared" si="30"/>
        <v>S01D3009P038</v>
      </c>
      <c r="S1000" s="40">
        <f>VLOOKUP(E1000,品牌型号对应工厂型号!A:E,5,0)</f>
        <v>5</v>
      </c>
      <c r="T1000" s="38" t="str">
        <f>VLOOKUP(E1000,品牌型号对应工厂型号!A:I,9,0)</f>
        <v>99:1.5mil DABL-10(G-15)</v>
      </c>
      <c r="V1000" s="41" t="str">
        <f t="shared" si="31"/>
        <v>重庆宜昆 郑秋菊 13220293531 gd</v>
      </c>
      <c r="W1000" s="42" t="str">
        <f>VLOOKUP(E1000,品牌型号对应工厂型号!A:H,6)</f>
        <v>北极光</v>
      </c>
    </row>
    <row r="1001" spans="1:23" s="37" customFormat="1">
      <c r="A1001" s="34">
        <v>43157</v>
      </c>
      <c r="B1001" s="34">
        <v>9.4978200231489609</v>
      </c>
      <c r="C1001" s="35" t="s">
        <v>2595</v>
      </c>
      <c r="D1001" s="34" t="s">
        <v>2611</v>
      </c>
      <c r="E1001" s="35" t="s">
        <v>661</v>
      </c>
      <c r="F1001" s="34" t="s">
        <v>96</v>
      </c>
      <c r="G1001" s="70">
        <v>1.524</v>
      </c>
      <c r="H1001" s="34" t="s">
        <v>126</v>
      </c>
      <c r="I1001" s="36" t="s">
        <v>44</v>
      </c>
      <c r="J1001" s="70">
        <v>45.72</v>
      </c>
      <c r="K1001" s="37" t="s">
        <v>2612</v>
      </c>
      <c r="L1001" s="37" t="s">
        <v>95</v>
      </c>
      <c r="M1001" s="70">
        <v>30</v>
      </c>
      <c r="N1001" s="37" t="s">
        <v>59</v>
      </c>
      <c r="O1001" s="37" t="s">
        <v>2598</v>
      </c>
      <c r="P1001" s="38" t="str">
        <f>VLOOKUP(E1001,品牌型号对应工厂型号!A:C,2,0)</f>
        <v>1.5mil DABL-20（G-15)</v>
      </c>
      <c r="Q1001" s="38" t="str">
        <f>VLOOKUP(E1001,品牌型号对应工厂型号!A:C,3,0)</f>
        <v>G-15</v>
      </c>
      <c r="R1001" s="39" t="str">
        <f t="shared" si="30"/>
        <v>S01D3009P039</v>
      </c>
      <c r="S1001" s="40">
        <f>VLOOKUP(E1001,品牌型号对应工厂型号!A:E,5,0)</f>
        <v>5</v>
      </c>
      <c r="T1001" s="38" t="str">
        <f>VLOOKUP(E1001,品牌型号对应工厂型号!A:I,9,0)</f>
        <v>99:1.5mil DABL-10(G-15)</v>
      </c>
      <c r="V1001" s="41" t="str">
        <f t="shared" si="31"/>
        <v>重庆宜昆 郑秋菊 13220293531 gd</v>
      </c>
      <c r="W1001" s="42" t="str">
        <f>VLOOKUP(E1001,品牌型号对应工厂型号!A:H,6)</f>
        <v>北极光</v>
      </c>
    </row>
    <row r="1002" spans="1:23" s="37" customFormat="1">
      <c r="A1002" s="34">
        <v>43157</v>
      </c>
      <c r="B1002" s="34">
        <v>9.4978200231489609</v>
      </c>
      <c r="C1002" s="35" t="s">
        <v>2595</v>
      </c>
      <c r="D1002" s="34" t="s">
        <v>2613</v>
      </c>
      <c r="E1002" s="35" t="s">
        <v>661</v>
      </c>
      <c r="F1002" s="34" t="s">
        <v>96</v>
      </c>
      <c r="G1002" s="70">
        <v>1.524</v>
      </c>
      <c r="H1002" s="34" t="s">
        <v>126</v>
      </c>
      <c r="I1002" s="36" t="s">
        <v>44</v>
      </c>
      <c r="J1002" s="70">
        <v>45.72</v>
      </c>
      <c r="K1002" s="37" t="s">
        <v>2614</v>
      </c>
      <c r="L1002" s="37" t="s">
        <v>95</v>
      </c>
      <c r="M1002" s="70">
        <v>30</v>
      </c>
      <c r="N1002" s="37" t="s">
        <v>59</v>
      </c>
      <c r="O1002" s="37" t="s">
        <v>2598</v>
      </c>
      <c r="P1002" s="38" t="str">
        <f>VLOOKUP(E1002,品牌型号对应工厂型号!A:C,2,0)</f>
        <v>1.5mil DABL-20（G-15)</v>
      </c>
      <c r="Q1002" s="38" t="str">
        <f>VLOOKUP(E1002,品牌型号对应工厂型号!A:C,3,0)</f>
        <v>G-15</v>
      </c>
      <c r="R1002" s="39" t="str">
        <f t="shared" si="30"/>
        <v>S01D3009P040</v>
      </c>
      <c r="S1002" s="40">
        <f>VLOOKUP(E1002,品牌型号对应工厂型号!A:E,5,0)</f>
        <v>5</v>
      </c>
      <c r="T1002" s="38" t="str">
        <f>VLOOKUP(E1002,品牌型号对应工厂型号!A:I,9,0)</f>
        <v>99:1.5mil DABL-10(G-15)</v>
      </c>
      <c r="V1002" s="41" t="str">
        <f t="shared" si="31"/>
        <v>重庆宜昆 郑秋菊 13220293531 gd</v>
      </c>
      <c r="W1002" s="42" t="str">
        <f>VLOOKUP(E1002,品牌型号对应工厂型号!A:H,6)</f>
        <v>北极光</v>
      </c>
    </row>
    <row r="1003" spans="1:23" s="37" customFormat="1">
      <c r="A1003" s="34">
        <v>43157</v>
      </c>
      <c r="B1003" s="34">
        <v>9.4978200231489609</v>
      </c>
      <c r="C1003" s="35" t="s">
        <v>2595</v>
      </c>
      <c r="D1003" s="34" t="s">
        <v>2615</v>
      </c>
      <c r="E1003" s="35" t="s">
        <v>661</v>
      </c>
      <c r="F1003" s="34" t="s">
        <v>96</v>
      </c>
      <c r="G1003" s="70">
        <v>1.524</v>
      </c>
      <c r="H1003" s="34" t="s">
        <v>126</v>
      </c>
      <c r="I1003" s="36" t="s">
        <v>44</v>
      </c>
      <c r="J1003" s="70">
        <v>45.72</v>
      </c>
      <c r="K1003" s="37" t="s">
        <v>2616</v>
      </c>
      <c r="L1003" s="37" t="s">
        <v>95</v>
      </c>
      <c r="M1003" s="70">
        <v>30</v>
      </c>
      <c r="N1003" s="37" t="s">
        <v>59</v>
      </c>
      <c r="O1003" s="37" t="s">
        <v>2598</v>
      </c>
      <c r="P1003" s="38" t="str">
        <f>VLOOKUP(E1003,品牌型号对应工厂型号!A:C,2,0)</f>
        <v>1.5mil DABL-20（G-15)</v>
      </c>
      <c r="Q1003" s="38" t="str">
        <f>VLOOKUP(E1003,品牌型号对应工厂型号!A:C,3,0)</f>
        <v>G-15</v>
      </c>
      <c r="R1003" s="39" t="str">
        <f t="shared" si="30"/>
        <v>S01D3009P041</v>
      </c>
      <c r="S1003" s="40">
        <f>VLOOKUP(E1003,品牌型号对应工厂型号!A:E,5,0)</f>
        <v>5</v>
      </c>
      <c r="T1003" s="38" t="str">
        <f>VLOOKUP(E1003,品牌型号对应工厂型号!A:I,9,0)</f>
        <v>99:1.5mil DABL-10(G-15)</v>
      </c>
      <c r="V1003" s="41" t="str">
        <f t="shared" si="31"/>
        <v>重庆宜昆 郑秋菊 13220293531 gd</v>
      </c>
      <c r="W1003" s="42" t="str">
        <f>VLOOKUP(E1003,品牌型号对应工厂型号!A:H,6)</f>
        <v>北极光</v>
      </c>
    </row>
    <row r="1004" spans="1:23" s="37" customFormat="1">
      <c r="A1004" s="34">
        <v>43157</v>
      </c>
      <c r="B1004" s="34">
        <v>9.4978200231489609</v>
      </c>
      <c r="C1004" s="35" t="s">
        <v>2595</v>
      </c>
      <c r="D1004" s="34" t="s">
        <v>2617</v>
      </c>
      <c r="E1004" s="35" t="s">
        <v>661</v>
      </c>
      <c r="F1004" s="34" t="s">
        <v>96</v>
      </c>
      <c r="G1004" s="70">
        <v>1.524</v>
      </c>
      <c r="H1004" s="34" t="s">
        <v>126</v>
      </c>
      <c r="I1004" s="36" t="s">
        <v>44</v>
      </c>
      <c r="J1004" s="70">
        <v>45.72</v>
      </c>
      <c r="K1004" s="37" t="s">
        <v>2618</v>
      </c>
      <c r="L1004" s="37" t="s">
        <v>95</v>
      </c>
      <c r="M1004" s="70">
        <v>30</v>
      </c>
      <c r="N1004" s="37" t="s">
        <v>59</v>
      </c>
      <c r="O1004" s="37" t="s">
        <v>2598</v>
      </c>
      <c r="P1004" s="38" t="str">
        <f>VLOOKUP(E1004,品牌型号对应工厂型号!A:C,2,0)</f>
        <v>1.5mil DABL-20（G-15)</v>
      </c>
      <c r="Q1004" s="38" t="str">
        <f>VLOOKUP(E1004,品牌型号对应工厂型号!A:C,3,0)</f>
        <v>G-15</v>
      </c>
      <c r="R1004" s="39" t="str">
        <f t="shared" si="30"/>
        <v>S01D3009P042</v>
      </c>
      <c r="S1004" s="40">
        <f>VLOOKUP(E1004,品牌型号对应工厂型号!A:E,5,0)</f>
        <v>5</v>
      </c>
      <c r="T1004" s="38" t="str">
        <f>VLOOKUP(E1004,品牌型号对应工厂型号!A:I,9,0)</f>
        <v>99:1.5mil DABL-10(G-15)</v>
      </c>
      <c r="V1004" s="41" t="str">
        <f t="shared" si="31"/>
        <v>重庆宜昆 郑秋菊 13220293531 gd</v>
      </c>
      <c r="W1004" s="42" t="str">
        <f>VLOOKUP(E1004,品牌型号对应工厂型号!A:H,6)</f>
        <v>北极光</v>
      </c>
    </row>
    <row r="1005" spans="1:23" s="37" customFormat="1">
      <c r="A1005" s="34">
        <v>43157</v>
      </c>
      <c r="B1005" s="34">
        <v>9.4978200231489609</v>
      </c>
      <c r="C1005" s="35" t="s">
        <v>2595</v>
      </c>
      <c r="D1005" s="34" t="s">
        <v>2619</v>
      </c>
      <c r="E1005" s="35" t="s">
        <v>661</v>
      </c>
      <c r="F1005" s="34" t="s">
        <v>96</v>
      </c>
      <c r="G1005" s="70">
        <v>1.524</v>
      </c>
      <c r="H1005" s="34" t="s">
        <v>126</v>
      </c>
      <c r="I1005" s="36" t="s">
        <v>44</v>
      </c>
      <c r="J1005" s="70">
        <v>45.72</v>
      </c>
      <c r="K1005" s="37" t="s">
        <v>2620</v>
      </c>
      <c r="L1005" s="37" t="s">
        <v>95</v>
      </c>
      <c r="M1005" s="70">
        <v>30</v>
      </c>
      <c r="N1005" s="37" t="s">
        <v>59</v>
      </c>
      <c r="O1005" s="37" t="s">
        <v>2598</v>
      </c>
      <c r="P1005" s="38" t="str">
        <f>VLOOKUP(E1005,品牌型号对应工厂型号!A:C,2,0)</f>
        <v>1.5mil DABL-20（G-15)</v>
      </c>
      <c r="Q1005" s="38" t="str">
        <f>VLOOKUP(E1005,品牌型号对应工厂型号!A:C,3,0)</f>
        <v>G-15</v>
      </c>
      <c r="R1005" s="39" t="str">
        <f t="shared" si="30"/>
        <v>S01D3008P001</v>
      </c>
      <c r="S1005" s="40">
        <f>VLOOKUP(E1005,品牌型号对应工厂型号!A:E,5,0)</f>
        <v>5</v>
      </c>
      <c r="T1005" s="38" t="str">
        <f>VLOOKUP(E1005,品牌型号对应工厂型号!A:I,9,0)</f>
        <v>99:1.5mil DABL-10(G-15)</v>
      </c>
      <c r="V1005" s="41" t="str">
        <f t="shared" si="31"/>
        <v>重庆宜昆 郑秋菊 13220293531 gd</v>
      </c>
      <c r="W1005" s="42" t="str">
        <f>VLOOKUP(E1005,品牌型号对应工厂型号!A:H,6)</f>
        <v>北极光</v>
      </c>
    </row>
    <row r="1006" spans="1:23" s="37" customFormat="1">
      <c r="A1006" s="34">
        <v>43157</v>
      </c>
      <c r="B1006" s="34">
        <v>9.4978200231489609</v>
      </c>
      <c r="C1006" s="35" t="s">
        <v>2595</v>
      </c>
      <c r="D1006" s="34" t="s">
        <v>2621</v>
      </c>
      <c r="E1006" s="35" t="s">
        <v>661</v>
      </c>
      <c r="F1006" s="34" t="s">
        <v>96</v>
      </c>
      <c r="G1006" s="70">
        <v>1.524</v>
      </c>
      <c r="H1006" s="34" t="s">
        <v>126</v>
      </c>
      <c r="I1006" s="36" t="s">
        <v>44</v>
      </c>
      <c r="J1006" s="70">
        <v>45.72</v>
      </c>
      <c r="K1006" s="37" t="s">
        <v>2622</v>
      </c>
      <c r="L1006" s="37" t="s">
        <v>95</v>
      </c>
      <c r="M1006" s="70">
        <v>30</v>
      </c>
      <c r="N1006" s="37" t="s">
        <v>59</v>
      </c>
      <c r="O1006" s="37" t="s">
        <v>2598</v>
      </c>
      <c r="P1006" s="38" t="str">
        <f>VLOOKUP(E1006,品牌型号对应工厂型号!A:C,2,0)</f>
        <v>1.5mil DABL-20（G-15)</v>
      </c>
      <c r="Q1006" s="38" t="str">
        <f>VLOOKUP(E1006,品牌型号对应工厂型号!A:C,3,0)</f>
        <v>G-15</v>
      </c>
      <c r="R1006" s="39" t="str">
        <f t="shared" si="30"/>
        <v>S01D3008P002</v>
      </c>
      <c r="S1006" s="40">
        <f>VLOOKUP(E1006,品牌型号对应工厂型号!A:E,5,0)</f>
        <v>5</v>
      </c>
      <c r="T1006" s="38" t="str">
        <f>VLOOKUP(E1006,品牌型号对应工厂型号!A:I,9,0)</f>
        <v>99:1.5mil DABL-10(G-15)</v>
      </c>
      <c r="V1006" s="41" t="str">
        <f t="shared" si="31"/>
        <v>重庆宜昆 郑秋菊 13220293531 gd</v>
      </c>
      <c r="W1006" s="42" t="str">
        <f>VLOOKUP(E1006,品牌型号对应工厂型号!A:H,6)</f>
        <v>北极光</v>
      </c>
    </row>
    <row r="1007" spans="1:23" s="37" customFormat="1">
      <c r="A1007" s="34">
        <v>43157</v>
      </c>
      <c r="B1007" s="34">
        <v>9.4978200231489609</v>
      </c>
      <c r="C1007" s="35" t="s">
        <v>2595</v>
      </c>
      <c r="D1007" s="34" t="s">
        <v>2623</v>
      </c>
      <c r="E1007" s="35" t="s">
        <v>661</v>
      </c>
      <c r="F1007" s="34" t="s">
        <v>96</v>
      </c>
      <c r="G1007" s="70">
        <v>1.524</v>
      </c>
      <c r="H1007" s="34" t="s">
        <v>126</v>
      </c>
      <c r="I1007" s="36" t="s">
        <v>44</v>
      </c>
      <c r="J1007" s="70">
        <v>45.72</v>
      </c>
      <c r="K1007" s="37" t="s">
        <v>2624</v>
      </c>
      <c r="L1007" s="37" t="s">
        <v>95</v>
      </c>
      <c r="M1007" s="70">
        <v>30</v>
      </c>
      <c r="N1007" s="37" t="s">
        <v>59</v>
      </c>
      <c r="O1007" s="37" t="s">
        <v>2598</v>
      </c>
      <c r="P1007" s="38" t="str">
        <f>VLOOKUP(E1007,品牌型号对应工厂型号!A:C,2,0)</f>
        <v>1.5mil DABL-20（G-15)</v>
      </c>
      <c r="Q1007" s="38" t="str">
        <f>VLOOKUP(E1007,品牌型号对应工厂型号!A:C,3,0)</f>
        <v>G-15</v>
      </c>
      <c r="R1007" s="39" t="str">
        <f t="shared" si="30"/>
        <v>S01D3008P003</v>
      </c>
      <c r="S1007" s="40">
        <f>VLOOKUP(E1007,品牌型号对应工厂型号!A:E,5,0)</f>
        <v>5</v>
      </c>
      <c r="T1007" s="38" t="str">
        <f>VLOOKUP(E1007,品牌型号对应工厂型号!A:I,9,0)</f>
        <v>99:1.5mil DABL-10(G-15)</v>
      </c>
      <c r="V1007" s="41" t="str">
        <f t="shared" si="31"/>
        <v>重庆宜昆 郑秋菊 13220293531 gd</v>
      </c>
      <c r="W1007" s="42" t="str">
        <f>VLOOKUP(E1007,品牌型号对应工厂型号!A:H,6)</f>
        <v>北极光</v>
      </c>
    </row>
    <row r="1008" spans="1:23" s="37" customFormat="1">
      <c r="A1008" s="34">
        <v>43157</v>
      </c>
      <c r="B1008" s="34">
        <v>9.4978200231489609</v>
      </c>
      <c r="C1008" s="35" t="s">
        <v>2595</v>
      </c>
      <c r="D1008" s="34" t="s">
        <v>2625</v>
      </c>
      <c r="E1008" s="35" t="s">
        <v>661</v>
      </c>
      <c r="F1008" s="34" t="s">
        <v>96</v>
      </c>
      <c r="G1008" s="70">
        <v>1.524</v>
      </c>
      <c r="H1008" s="34" t="s">
        <v>126</v>
      </c>
      <c r="I1008" s="36" t="s">
        <v>44</v>
      </c>
      <c r="J1008" s="70">
        <v>45.72</v>
      </c>
      <c r="K1008" s="37" t="s">
        <v>2626</v>
      </c>
      <c r="L1008" s="37" t="s">
        <v>95</v>
      </c>
      <c r="M1008" s="70">
        <v>30</v>
      </c>
      <c r="N1008" s="37" t="s">
        <v>59</v>
      </c>
      <c r="O1008" s="37" t="s">
        <v>2598</v>
      </c>
      <c r="P1008" s="38" t="str">
        <f>VLOOKUP(E1008,品牌型号对应工厂型号!A:C,2,0)</f>
        <v>1.5mil DABL-20（G-15)</v>
      </c>
      <c r="Q1008" s="38" t="str">
        <f>VLOOKUP(E1008,品牌型号对应工厂型号!A:C,3,0)</f>
        <v>G-15</v>
      </c>
      <c r="R1008" s="39" t="str">
        <f t="shared" si="30"/>
        <v>S02D3138P012</v>
      </c>
      <c r="S1008" s="40">
        <f>VLOOKUP(E1008,品牌型号对应工厂型号!A:E,5,0)</f>
        <v>5</v>
      </c>
      <c r="T1008" s="38" t="str">
        <f>VLOOKUP(E1008,品牌型号对应工厂型号!A:I,9,0)</f>
        <v>99:1.5mil DABL-10(G-15)</v>
      </c>
      <c r="V1008" s="41" t="str">
        <f t="shared" si="31"/>
        <v>重庆宜昆 郑秋菊 13220293531 gd</v>
      </c>
      <c r="W1008" s="42" t="str">
        <f>VLOOKUP(E1008,品牌型号对应工厂型号!A:H,6)</f>
        <v>北极光</v>
      </c>
    </row>
    <row r="1009" spans="1:23" s="37" customFormat="1">
      <c r="A1009" s="34">
        <v>43157</v>
      </c>
      <c r="B1009" s="34">
        <v>9.4978200231489609</v>
      </c>
      <c r="C1009" s="35" t="s">
        <v>2595</v>
      </c>
      <c r="D1009" s="34" t="s">
        <v>2627</v>
      </c>
      <c r="E1009" s="35" t="s">
        <v>661</v>
      </c>
      <c r="F1009" s="34" t="s">
        <v>96</v>
      </c>
      <c r="G1009" s="70">
        <v>1.524</v>
      </c>
      <c r="H1009" s="34" t="s">
        <v>126</v>
      </c>
      <c r="I1009" s="36" t="s">
        <v>44</v>
      </c>
      <c r="J1009" s="70">
        <v>45.72</v>
      </c>
      <c r="K1009" s="37" t="s">
        <v>2628</v>
      </c>
      <c r="L1009" s="37" t="s">
        <v>95</v>
      </c>
      <c r="M1009" s="70">
        <v>30</v>
      </c>
      <c r="N1009" s="37" t="s">
        <v>59</v>
      </c>
      <c r="O1009" s="37" t="s">
        <v>2598</v>
      </c>
      <c r="P1009" s="38" t="str">
        <f>VLOOKUP(E1009,品牌型号对应工厂型号!A:C,2,0)</f>
        <v>1.5mil DABL-20（G-15)</v>
      </c>
      <c r="Q1009" s="38" t="str">
        <f>VLOOKUP(E1009,品牌型号对应工厂型号!A:C,3,0)</f>
        <v>G-15</v>
      </c>
      <c r="R1009" s="39" t="str">
        <f t="shared" si="30"/>
        <v>S02N3162P013</v>
      </c>
      <c r="S1009" s="40">
        <f>VLOOKUP(E1009,品牌型号对应工厂型号!A:E,5,0)</f>
        <v>5</v>
      </c>
      <c r="T1009" s="38" t="str">
        <f>VLOOKUP(E1009,品牌型号对应工厂型号!A:I,9,0)</f>
        <v>99:1.5mil DABL-10(G-15)</v>
      </c>
      <c r="V1009" s="41" t="str">
        <f t="shared" si="31"/>
        <v>重庆宜昆 郑秋菊 13220293531 gd</v>
      </c>
      <c r="W1009" s="42" t="str">
        <f>VLOOKUP(E1009,品牌型号对应工厂型号!A:H,6)</f>
        <v>北极光</v>
      </c>
    </row>
    <row r="1010" spans="1:23" s="37" customFormat="1">
      <c r="A1010" s="34">
        <v>43157</v>
      </c>
      <c r="B1010" s="34">
        <v>9.4978200231489609</v>
      </c>
      <c r="C1010" s="35" t="s">
        <v>2595</v>
      </c>
      <c r="D1010" s="34" t="s">
        <v>2629</v>
      </c>
      <c r="E1010" s="35" t="s">
        <v>53</v>
      </c>
      <c r="F1010" s="34" t="s">
        <v>90</v>
      </c>
      <c r="G1010" s="70">
        <v>1.524</v>
      </c>
      <c r="H1010" s="34" t="s">
        <v>60</v>
      </c>
      <c r="I1010" s="36" t="s">
        <v>55</v>
      </c>
      <c r="J1010" s="70">
        <v>45.72</v>
      </c>
      <c r="K1010" s="37" t="s">
        <v>2630</v>
      </c>
      <c r="L1010" s="37" t="s">
        <v>95</v>
      </c>
      <c r="M1010" s="70">
        <v>30</v>
      </c>
      <c r="N1010" s="37" t="s">
        <v>59</v>
      </c>
      <c r="O1010" s="37" t="s">
        <v>2598</v>
      </c>
      <c r="P1010" s="38" t="str">
        <f>VLOOKUP(E1010,品牌型号对应工厂型号!A:C,2,0)</f>
        <v>1.5mil DABL-25（G-25)</v>
      </c>
      <c r="Q1010" s="38" t="str">
        <f>VLOOKUP(E1010,品牌型号对应工厂型号!A:C,3,0)</f>
        <v>G-25</v>
      </c>
      <c r="R1010" s="39" t="str">
        <f t="shared" si="30"/>
        <v>S02D3231P014</v>
      </c>
      <c r="S1010" s="40">
        <f>VLOOKUP(E1010,品牌型号对应工厂型号!A:E,5,0)</f>
        <v>5</v>
      </c>
      <c r="T1010" s="38" t="str">
        <f>VLOOKUP(E1010,品牌型号对应工厂型号!A:I,9,0)</f>
        <v>100:1.5mil DABL-25(G-25)</v>
      </c>
      <c r="V1010" s="41" t="str">
        <f t="shared" si="31"/>
        <v>重庆宜昆 郑秋菊 13220293531 gd</v>
      </c>
      <c r="W1010" s="42" t="str">
        <f>VLOOKUP(E1010,品牌型号对应工厂型号!A:H,6)</f>
        <v>北极光</v>
      </c>
    </row>
    <row r="1011" spans="1:23" s="37" customFormat="1">
      <c r="A1011" s="34">
        <v>43157</v>
      </c>
      <c r="B1011" s="34">
        <v>9.4978200231489609</v>
      </c>
      <c r="C1011" s="35" t="s">
        <v>2595</v>
      </c>
      <c r="D1011" s="34" t="s">
        <v>2631</v>
      </c>
      <c r="E1011" s="35" t="s">
        <v>53</v>
      </c>
      <c r="F1011" s="34" t="s">
        <v>90</v>
      </c>
      <c r="G1011" s="70">
        <v>1.524</v>
      </c>
      <c r="H1011" s="34" t="s">
        <v>60</v>
      </c>
      <c r="I1011" s="36" t="s">
        <v>55</v>
      </c>
      <c r="J1011" s="70">
        <v>45.72</v>
      </c>
      <c r="K1011" s="37" t="s">
        <v>2632</v>
      </c>
      <c r="L1011" s="37" t="s">
        <v>95</v>
      </c>
      <c r="M1011" s="70">
        <v>30</v>
      </c>
      <c r="N1011" s="37" t="s">
        <v>59</v>
      </c>
      <c r="O1011" s="37" t="s">
        <v>2598</v>
      </c>
      <c r="P1011" s="38" t="str">
        <f>VLOOKUP(E1011,品牌型号对应工厂型号!A:C,2,0)</f>
        <v>1.5mil DABL-25（G-25)</v>
      </c>
      <c r="Q1011" s="38" t="str">
        <f>VLOOKUP(E1011,品牌型号对应工厂型号!A:C,3,0)</f>
        <v>G-25</v>
      </c>
      <c r="R1011" s="39" t="str">
        <f t="shared" si="30"/>
        <v>S02D3239P011</v>
      </c>
      <c r="S1011" s="40">
        <f>VLOOKUP(E1011,品牌型号对应工厂型号!A:E,5,0)</f>
        <v>5</v>
      </c>
      <c r="T1011" s="38" t="str">
        <f>VLOOKUP(E1011,品牌型号对应工厂型号!A:I,9,0)</f>
        <v>100:1.5mil DABL-25(G-25)</v>
      </c>
      <c r="V1011" s="41" t="str">
        <f t="shared" si="31"/>
        <v>重庆宜昆 郑秋菊 13220293531 gd</v>
      </c>
      <c r="W1011" s="42" t="str">
        <f>VLOOKUP(E1011,品牌型号对应工厂型号!A:H,6)</f>
        <v>北极光</v>
      </c>
    </row>
    <row r="1012" spans="1:23" s="37" customFormat="1">
      <c r="A1012" s="34">
        <v>43157</v>
      </c>
      <c r="B1012" s="34">
        <v>9.4978200231489609</v>
      </c>
      <c r="C1012" s="35" t="s">
        <v>2595</v>
      </c>
      <c r="D1012" s="34" t="s">
        <v>2633</v>
      </c>
      <c r="E1012" s="35" t="s">
        <v>53</v>
      </c>
      <c r="F1012" s="34" t="s">
        <v>90</v>
      </c>
      <c r="G1012" s="70">
        <v>1.524</v>
      </c>
      <c r="H1012" s="34" t="s">
        <v>60</v>
      </c>
      <c r="I1012" s="36" t="s">
        <v>55</v>
      </c>
      <c r="J1012" s="70">
        <v>45.72</v>
      </c>
      <c r="K1012" s="37" t="s">
        <v>2634</v>
      </c>
      <c r="L1012" s="37" t="s">
        <v>95</v>
      </c>
      <c r="M1012" s="70">
        <v>30</v>
      </c>
      <c r="N1012" s="37" t="s">
        <v>59</v>
      </c>
      <c r="O1012" s="37" t="s">
        <v>2598</v>
      </c>
      <c r="P1012" s="38" t="str">
        <f>VLOOKUP(E1012,品牌型号对应工厂型号!A:C,2,0)</f>
        <v>1.5mil DABL-25（G-25)</v>
      </c>
      <c r="Q1012" s="38" t="str">
        <f>VLOOKUP(E1012,品牌型号对应工厂型号!A:C,3,0)</f>
        <v>G-25</v>
      </c>
      <c r="R1012" s="39" t="str">
        <f t="shared" si="30"/>
        <v>S02N3218P014</v>
      </c>
      <c r="S1012" s="40">
        <f>VLOOKUP(E1012,品牌型号对应工厂型号!A:E,5,0)</f>
        <v>5</v>
      </c>
      <c r="T1012" s="38" t="str">
        <f>VLOOKUP(E1012,品牌型号对应工厂型号!A:I,9,0)</f>
        <v>100:1.5mil DABL-25(G-25)</v>
      </c>
      <c r="V1012" s="41" t="str">
        <f t="shared" si="31"/>
        <v>重庆宜昆 郑秋菊 13220293531 gd</v>
      </c>
      <c r="W1012" s="42" t="str">
        <f>VLOOKUP(E1012,品牌型号对应工厂型号!A:H,6)</f>
        <v>北极光</v>
      </c>
    </row>
    <row r="1013" spans="1:23" s="37" customFormat="1">
      <c r="A1013" s="34">
        <v>43157</v>
      </c>
      <c r="B1013" s="34">
        <v>9.4978200231489609</v>
      </c>
      <c r="C1013" s="35" t="s">
        <v>2595</v>
      </c>
      <c r="D1013" s="34" t="s">
        <v>2635</v>
      </c>
      <c r="E1013" s="35" t="s">
        <v>53</v>
      </c>
      <c r="F1013" s="34" t="s">
        <v>90</v>
      </c>
      <c r="G1013" s="70">
        <v>1.524</v>
      </c>
      <c r="H1013" s="34" t="s">
        <v>60</v>
      </c>
      <c r="I1013" s="36" t="s">
        <v>55</v>
      </c>
      <c r="J1013" s="70">
        <v>45.72</v>
      </c>
      <c r="K1013" s="37" t="s">
        <v>2636</v>
      </c>
      <c r="L1013" s="37" t="s">
        <v>95</v>
      </c>
      <c r="M1013" s="70">
        <v>30</v>
      </c>
      <c r="N1013" s="37" t="s">
        <v>59</v>
      </c>
      <c r="O1013" s="37" t="s">
        <v>2598</v>
      </c>
      <c r="P1013" s="38" t="str">
        <f>VLOOKUP(E1013,品牌型号对应工厂型号!A:C,2,0)</f>
        <v>1.5mil DABL-25（G-25)</v>
      </c>
      <c r="Q1013" s="38" t="str">
        <f>VLOOKUP(E1013,品牌型号对应工厂型号!A:C,3,0)</f>
        <v>G-25</v>
      </c>
      <c r="R1013" s="39" t="str">
        <f t="shared" si="30"/>
        <v>S02N3223P012</v>
      </c>
      <c r="S1013" s="40">
        <f>VLOOKUP(E1013,品牌型号对应工厂型号!A:E,5,0)</f>
        <v>5</v>
      </c>
      <c r="T1013" s="38" t="str">
        <f>VLOOKUP(E1013,品牌型号对应工厂型号!A:I,9,0)</f>
        <v>100:1.5mil DABL-25(G-25)</v>
      </c>
      <c r="V1013" s="41" t="str">
        <f t="shared" si="31"/>
        <v>重庆宜昆 郑秋菊 13220293531 gd</v>
      </c>
      <c r="W1013" s="42" t="str">
        <f>VLOOKUP(E1013,品牌型号对应工厂型号!A:H,6)</f>
        <v>北极光</v>
      </c>
    </row>
    <row r="1014" spans="1:23" s="37" customFormat="1">
      <c r="A1014" s="34">
        <v>43157</v>
      </c>
      <c r="B1014" s="34">
        <v>9.4978200231489609</v>
      </c>
      <c r="C1014" s="35" t="s">
        <v>2595</v>
      </c>
      <c r="D1014" s="34" t="s">
        <v>2637</v>
      </c>
      <c r="E1014" s="35" t="s">
        <v>53</v>
      </c>
      <c r="F1014" s="34" t="s">
        <v>90</v>
      </c>
      <c r="G1014" s="70">
        <v>1.524</v>
      </c>
      <c r="H1014" s="34" t="s">
        <v>60</v>
      </c>
      <c r="I1014" s="36" t="s">
        <v>55</v>
      </c>
      <c r="J1014" s="70">
        <v>45.72</v>
      </c>
      <c r="K1014" s="37" t="s">
        <v>2638</v>
      </c>
      <c r="L1014" s="37" t="s">
        <v>95</v>
      </c>
      <c r="M1014" s="70">
        <v>30</v>
      </c>
      <c r="N1014" s="37" t="s">
        <v>59</v>
      </c>
      <c r="O1014" s="37" t="s">
        <v>2598</v>
      </c>
      <c r="P1014" s="38" t="str">
        <f>VLOOKUP(E1014,品牌型号对应工厂型号!A:C,2,0)</f>
        <v>1.5mil DABL-25（G-25)</v>
      </c>
      <c r="Q1014" s="38" t="str">
        <f>VLOOKUP(E1014,品牌型号对应工厂型号!A:C,3,0)</f>
        <v>G-25</v>
      </c>
      <c r="R1014" s="39" t="str">
        <f t="shared" si="30"/>
        <v>S02D3233P015</v>
      </c>
      <c r="S1014" s="40">
        <f>VLOOKUP(E1014,品牌型号对应工厂型号!A:E,5,0)</f>
        <v>5</v>
      </c>
      <c r="T1014" s="38" t="str">
        <f>VLOOKUP(E1014,品牌型号对应工厂型号!A:I,9,0)</f>
        <v>100:1.5mil DABL-25(G-25)</v>
      </c>
      <c r="V1014" s="41" t="str">
        <f t="shared" si="31"/>
        <v>重庆宜昆 郑秋菊 13220293531 gd</v>
      </c>
      <c r="W1014" s="42" t="str">
        <f>VLOOKUP(E1014,品牌型号对应工厂型号!A:H,6)</f>
        <v>北极光</v>
      </c>
    </row>
    <row r="1015" spans="1:23" s="37" customFormat="1">
      <c r="A1015" s="34">
        <v>43157</v>
      </c>
      <c r="B1015" s="34">
        <v>9.4978200231489609</v>
      </c>
      <c r="C1015" s="35" t="s">
        <v>2595</v>
      </c>
      <c r="D1015" s="34" t="s">
        <v>2639</v>
      </c>
      <c r="E1015" s="35" t="s">
        <v>53</v>
      </c>
      <c r="F1015" s="34" t="s">
        <v>90</v>
      </c>
      <c r="G1015" s="70">
        <v>1.524</v>
      </c>
      <c r="H1015" s="34" t="s">
        <v>60</v>
      </c>
      <c r="I1015" s="36" t="s">
        <v>55</v>
      </c>
      <c r="J1015" s="70">
        <v>45.72</v>
      </c>
      <c r="K1015" s="37" t="s">
        <v>2640</v>
      </c>
      <c r="L1015" s="37" t="s">
        <v>95</v>
      </c>
      <c r="M1015" s="70">
        <v>30</v>
      </c>
      <c r="N1015" s="37" t="s">
        <v>59</v>
      </c>
      <c r="O1015" s="37" t="s">
        <v>2598</v>
      </c>
      <c r="P1015" s="38" t="str">
        <f>VLOOKUP(E1015,品牌型号对应工厂型号!A:C,2,0)</f>
        <v>1.5mil DABL-25（G-25)</v>
      </c>
      <c r="Q1015" s="38" t="str">
        <f>VLOOKUP(E1015,品牌型号对应工厂型号!A:C,3,0)</f>
        <v>G-25</v>
      </c>
      <c r="R1015" s="39" t="str">
        <f t="shared" si="30"/>
        <v>S02N3218P012</v>
      </c>
      <c r="S1015" s="40">
        <f>VLOOKUP(E1015,品牌型号对应工厂型号!A:E,5,0)</f>
        <v>5</v>
      </c>
      <c r="T1015" s="38" t="str">
        <f>VLOOKUP(E1015,品牌型号对应工厂型号!A:I,9,0)</f>
        <v>100:1.5mil DABL-25(G-25)</v>
      </c>
      <c r="V1015" s="41" t="str">
        <f t="shared" si="31"/>
        <v>重庆宜昆 郑秋菊 13220293531 gd</v>
      </c>
      <c r="W1015" s="42" t="str">
        <f>VLOOKUP(E1015,品牌型号对应工厂型号!A:H,6)</f>
        <v>北极光</v>
      </c>
    </row>
    <row r="1016" spans="1:23" s="37" customFormat="1">
      <c r="A1016" s="34">
        <v>43157</v>
      </c>
      <c r="B1016" s="34">
        <v>9.4978200231489609</v>
      </c>
      <c r="C1016" s="35" t="s">
        <v>2595</v>
      </c>
      <c r="D1016" s="34" t="s">
        <v>2641</v>
      </c>
      <c r="E1016" s="35" t="s">
        <v>53</v>
      </c>
      <c r="F1016" s="34" t="s">
        <v>90</v>
      </c>
      <c r="G1016" s="70">
        <v>1.524</v>
      </c>
      <c r="H1016" s="34" t="s">
        <v>60</v>
      </c>
      <c r="I1016" s="36" t="s">
        <v>55</v>
      </c>
      <c r="J1016" s="70">
        <v>45.72</v>
      </c>
      <c r="K1016" s="37" t="s">
        <v>2642</v>
      </c>
      <c r="L1016" s="37" t="s">
        <v>95</v>
      </c>
      <c r="M1016" s="70">
        <v>30</v>
      </c>
      <c r="N1016" s="37" t="s">
        <v>59</v>
      </c>
      <c r="O1016" s="37" t="s">
        <v>2598</v>
      </c>
      <c r="P1016" s="38" t="str">
        <f>VLOOKUP(E1016,品牌型号对应工厂型号!A:C,2,0)</f>
        <v>1.5mil DABL-25（G-25)</v>
      </c>
      <c r="Q1016" s="38" t="str">
        <f>VLOOKUP(E1016,品牌型号对应工厂型号!A:C,3,0)</f>
        <v>G-25</v>
      </c>
      <c r="R1016" s="39" t="str">
        <f t="shared" si="30"/>
        <v>S02N3222P012</v>
      </c>
      <c r="S1016" s="40">
        <f>VLOOKUP(E1016,品牌型号对应工厂型号!A:E,5,0)</f>
        <v>5</v>
      </c>
      <c r="T1016" s="38" t="str">
        <f>VLOOKUP(E1016,品牌型号对应工厂型号!A:I,9,0)</f>
        <v>100:1.5mil DABL-25(G-25)</v>
      </c>
      <c r="V1016" s="41" t="str">
        <f t="shared" si="31"/>
        <v>重庆宜昆 郑秋菊 13220293531 gd</v>
      </c>
      <c r="W1016" s="42" t="str">
        <f>VLOOKUP(E1016,品牌型号对应工厂型号!A:H,6)</f>
        <v>北极光</v>
      </c>
    </row>
    <row r="1017" spans="1:23" s="37" customFormat="1">
      <c r="A1017" s="34">
        <v>43157</v>
      </c>
      <c r="B1017" s="34">
        <v>9.4978200231489609</v>
      </c>
      <c r="C1017" s="35" t="s">
        <v>2595</v>
      </c>
      <c r="D1017" s="34" t="s">
        <v>2643</v>
      </c>
      <c r="E1017" s="35" t="s">
        <v>53</v>
      </c>
      <c r="F1017" s="34" t="s">
        <v>90</v>
      </c>
      <c r="G1017" s="70">
        <v>1.524</v>
      </c>
      <c r="H1017" s="34" t="s">
        <v>60</v>
      </c>
      <c r="I1017" s="36" t="s">
        <v>55</v>
      </c>
      <c r="J1017" s="70">
        <v>45.72</v>
      </c>
      <c r="K1017" s="37" t="s">
        <v>2644</v>
      </c>
      <c r="L1017" s="37" t="s">
        <v>95</v>
      </c>
      <c r="M1017" s="70">
        <v>30</v>
      </c>
      <c r="N1017" s="37" t="s">
        <v>59</v>
      </c>
      <c r="O1017" s="37" t="s">
        <v>2598</v>
      </c>
      <c r="P1017" s="38" t="str">
        <f>VLOOKUP(E1017,品牌型号对应工厂型号!A:C,2,0)</f>
        <v>1.5mil DABL-25（G-25)</v>
      </c>
      <c r="Q1017" s="38" t="str">
        <f>VLOOKUP(E1017,品牌型号对应工厂型号!A:C,3,0)</f>
        <v>G-25</v>
      </c>
      <c r="R1017" s="39" t="str">
        <f t="shared" si="30"/>
        <v>S02N3219P012</v>
      </c>
      <c r="S1017" s="40">
        <f>VLOOKUP(E1017,品牌型号对应工厂型号!A:E,5,0)</f>
        <v>5</v>
      </c>
      <c r="T1017" s="38" t="str">
        <f>VLOOKUP(E1017,品牌型号对应工厂型号!A:I,9,0)</f>
        <v>100:1.5mil DABL-25(G-25)</v>
      </c>
      <c r="V1017" s="41" t="str">
        <f t="shared" si="31"/>
        <v>重庆宜昆 郑秋菊 13220293531 gd</v>
      </c>
      <c r="W1017" s="42" t="str">
        <f>VLOOKUP(E1017,品牌型号对应工厂型号!A:H,6)</f>
        <v>北极光</v>
      </c>
    </row>
    <row r="1018" spans="1:23" s="37" customFormat="1">
      <c r="A1018" s="34">
        <v>43157</v>
      </c>
      <c r="B1018" s="34">
        <v>9.4978200231489609</v>
      </c>
      <c r="C1018" s="35" t="s">
        <v>2595</v>
      </c>
      <c r="D1018" s="34" t="s">
        <v>2645</v>
      </c>
      <c r="E1018" s="35" t="s">
        <v>53</v>
      </c>
      <c r="F1018" s="34" t="s">
        <v>90</v>
      </c>
      <c r="G1018" s="70">
        <v>1.524</v>
      </c>
      <c r="H1018" s="34" t="s">
        <v>60</v>
      </c>
      <c r="I1018" s="36" t="s">
        <v>55</v>
      </c>
      <c r="J1018" s="70">
        <v>45.72</v>
      </c>
      <c r="K1018" s="37" t="s">
        <v>2646</v>
      </c>
      <c r="L1018" s="37" t="s">
        <v>95</v>
      </c>
      <c r="M1018" s="70">
        <v>30</v>
      </c>
      <c r="N1018" s="37" t="s">
        <v>59</v>
      </c>
      <c r="O1018" s="37" t="s">
        <v>2598</v>
      </c>
      <c r="P1018" s="38" t="str">
        <f>VLOOKUP(E1018,品牌型号对应工厂型号!A:C,2,0)</f>
        <v>1.5mil DABL-25（G-25)</v>
      </c>
      <c r="Q1018" s="38" t="str">
        <f>VLOOKUP(E1018,品牌型号对应工厂型号!A:C,3,0)</f>
        <v>G-25</v>
      </c>
      <c r="R1018" s="39" t="str">
        <f t="shared" si="30"/>
        <v>S02N3218P013</v>
      </c>
      <c r="S1018" s="40">
        <f>VLOOKUP(E1018,品牌型号对应工厂型号!A:E,5,0)</f>
        <v>5</v>
      </c>
      <c r="T1018" s="38" t="str">
        <f>VLOOKUP(E1018,品牌型号对应工厂型号!A:I,9,0)</f>
        <v>100:1.5mil DABL-25(G-25)</v>
      </c>
      <c r="V1018" s="41" t="str">
        <f t="shared" si="31"/>
        <v>重庆宜昆 郑秋菊 13220293531 gd</v>
      </c>
      <c r="W1018" s="42" t="str">
        <f>VLOOKUP(E1018,品牌型号对应工厂型号!A:H,6)</f>
        <v>北极光</v>
      </c>
    </row>
    <row r="1019" spans="1:23" s="37" customFormat="1">
      <c r="A1019" s="34">
        <v>43157</v>
      </c>
      <c r="B1019" s="34">
        <v>9.4978200231489609</v>
      </c>
      <c r="C1019" s="35" t="s">
        <v>2595</v>
      </c>
      <c r="D1019" s="34" t="s">
        <v>2647</v>
      </c>
      <c r="E1019" s="35" t="s">
        <v>53</v>
      </c>
      <c r="F1019" s="34" t="s">
        <v>90</v>
      </c>
      <c r="G1019" s="70">
        <v>1.524</v>
      </c>
      <c r="H1019" s="34" t="s">
        <v>60</v>
      </c>
      <c r="I1019" s="36" t="s">
        <v>55</v>
      </c>
      <c r="J1019" s="70">
        <v>45.72</v>
      </c>
      <c r="K1019" s="37" t="s">
        <v>2648</v>
      </c>
      <c r="L1019" s="37" t="s">
        <v>95</v>
      </c>
      <c r="M1019" s="70">
        <v>30</v>
      </c>
      <c r="N1019" s="37" t="s">
        <v>59</v>
      </c>
      <c r="O1019" s="37" t="s">
        <v>2598</v>
      </c>
      <c r="P1019" s="38" t="str">
        <f>VLOOKUP(E1019,品牌型号对应工厂型号!A:C,2,0)</f>
        <v>1.5mil DABL-25（G-25)</v>
      </c>
      <c r="Q1019" s="38" t="str">
        <f>VLOOKUP(E1019,品牌型号对应工厂型号!A:C,3,0)</f>
        <v>G-25</v>
      </c>
      <c r="R1019" s="39" t="str">
        <f t="shared" si="30"/>
        <v>S02N3219P014</v>
      </c>
      <c r="S1019" s="40">
        <f>VLOOKUP(E1019,品牌型号对应工厂型号!A:E,5,0)</f>
        <v>5</v>
      </c>
      <c r="T1019" s="38" t="str">
        <f>VLOOKUP(E1019,品牌型号对应工厂型号!A:I,9,0)</f>
        <v>100:1.5mil DABL-25(G-25)</v>
      </c>
      <c r="V1019" s="41" t="str">
        <f t="shared" si="31"/>
        <v>重庆宜昆 郑秋菊 13220293531 gd</v>
      </c>
      <c r="W1019" s="42" t="str">
        <f>VLOOKUP(E1019,品牌型号对应工厂型号!A:H,6)</f>
        <v>北极光</v>
      </c>
    </row>
    <row r="1020" spans="1:23" s="37" customFormat="1">
      <c r="A1020" s="34">
        <v>43157</v>
      </c>
      <c r="B1020" s="34">
        <v>9.4978200231489609</v>
      </c>
      <c r="C1020" s="35" t="s">
        <v>2595</v>
      </c>
      <c r="D1020" s="34" t="s">
        <v>2649</v>
      </c>
      <c r="E1020" s="35" t="s">
        <v>53</v>
      </c>
      <c r="F1020" s="34" t="s">
        <v>90</v>
      </c>
      <c r="G1020" s="70">
        <v>1.524</v>
      </c>
      <c r="H1020" s="34" t="s">
        <v>60</v>
      </c>
      <c r="I1020" s="36" t="s">
        <v>55</v>
      </c>
      <c r="J1020" s="70">
        <v>45.72</v>
      </c>
      <c r="K1020" s="37" t="s">
        <v>2650</v>
      </c>
      <c r="L1020" s="37" t="s">
        <v>95</v>
      </c>
      <c r="M1020" s="70">
        <v>30</v>
      </c>
      <c r="N1020" s="37" t="s">
        <v>59</v>
      </c>
      <c r="O1020" s="37" t="s">
        <v>2598</v>
      </c>
      <c r="P1020" s="38" t="str">
        <f>VLOOKUP(E1020,品牌型号对应工厂型号!A:C,2,0)</f>
        <v>1.5mil DABL-25（G-25)</v>
      </c>
      <c r="Q1020" s="38" t="str">
        <f>VLOOKUP(E1020,品牌型号对应工厂型号!A:C,3,0)</f>
        <v>G-25</v>
      </c>
      <c r="R1020" s="39" t="str">
        <f t="shared" si="30"/>
        <v>S02N3223P013</v>
      </c>
      <c r="S1020" s="40">
        <f>VLOOKUP(E1020,品牌型号对应工厂型号!A:E,5,0)</f>
        <v>5</v>
      </c>
      <c r="T1020" s="38" t="str">
        <f>VLOOKUP(E1020,品牌型号对应工厂型号!A:I,9,0)</f>
        <v>100:1.5mil DABL-25(G-25)</v>
      </c>
      <c r="V1020" s="41" t="str">
        <f t="shared" si="31"/>
        <v>重庆宜昆 郑秋菊 13220293531 gd</v>
      </c>
      <c r="W1020" s="42" t="str">
        <f>VLOOKUP(E1020,品牌型号对应工厂型号!A:H,6)</f>
        <v>北极光</v>
      </c>
    </row>
    <row r="1021" spans="1:23" s="37" customFormat="1">
      <c r="A1021" s="34">
        <v>43157</v>
      </c>
      <c r="B1021" s="34">
        <v>9.4978200231489609</v>
      </c>
      <c r="C1021" s="35" t="s">
        <v>2595</v>
      </c>
      <c r="D1021" s="34" t="s">
        <v>2651</v>
      </c>
      <c r="E1021" s="35" t="s">
        <v>53</v>
      </c>
      <c r="F1021" s="34" t="s">
        <v>90</v>
      </c>
      <c r="G1021" s="70">
        <v>1.524</v>
      </c>
      <c r="H1021" s="34" t="s">
        <v>60</v>
      </c>
      <c r="I1021" s="36" t="s">
        <v>55</v>
      </c>
      <c r="J1021" s="70">
        <v>45.72</v>
      </c>
      <c r="K1021" s="37" t="s">
        <v>2652</v>
      </c>
      <c r="L1021" s="37" t="s">
        <v>95</v>
      </c>
      <c r="M1021" s="70">
        <v>30</v>
      </c>
      <c r="N1021" s="37" t="s">
        <v>59</v>
      </c>
      <c r="O1021" s="37" t="s">
        <v>2598</v>
      </c>
      <c r="P1021" s="38" t="str">
        <f>VLOOKUP(E1021,品牌型号对应工厂型号!A:C,2,0)</f>
        <v>1.5mil DABL-25（G-25)</v>
      </c>
      <c r="Q1021" s="38" t="str">
        <f>VLOOKUP(E1021,品牌型号对应工厂型号!A:C,3,0)</f>
        <v>G-25</v>
      </c>
      <c r="R1021" s="39" t="str">
        <f t="shared" si="30"/>
        <v>S02D3233P013</v>
      </c>
      <c r="S1021" s="40">
        <f>VLOOKUP(E1021,品牌型号对应工厂型号!A:E,5,0)</f>
        <v>5</v>
      </c>
      <c r="T1021" s="38" t="str">
        <f>VLOOKUP(E1021,品牌型号对应工厂型号!A:I,9,0)</f>
        <v>100:1.5mil DABL-25(G-25)</v>
      </c>
      <c r="V1021" s="41" t="str">
        <f t="shared" si="31"/>
        <v>重庆宜昆 郑秋菊 13220293531 gd</v>
      </c>
      <c r="W1021" s="42" t="str">
        <f>VLOOKUP(E1021,品牌型号对应工厂型号!A:H,6)</f>
        <v>北极光</v>
      </c>
    </row>
    <row r="1022" spans="1:23" s="37" customFormat="1">
      <c r="A1022" s="34">
        <v>43157</v>
      </c>
      <c r="B1022" s="34">
        <v>9.4978200231489609</v>
      </c>
      <c r="C1022" s="35" t="s">
        <v>2595</v>
      </c>
      <c r="D1022" s="34" t="s">
        <v>2653</v>
      </c>
      <c r="E1022" s="35" t="s">
        <v>53</v>
      </c>
      <c r="F1022" s="34" t="s">
        <v>90</v>
      </c>
      <c r="G1022" s="70">
        <v>1.524</v>
      </c>
      <c r="H1022" s="34" t="s">
        <v>60</v>
      </c>
      <c r="I1022" s="36" t="s">
        <v>55</v>
      </c>
      <c r="J1022" s="70">
        <v>45.72</v>
      </c>
      <c r="K1022" s="37" t="s">
        <v>2654</v>
      </c>
      <c r="L1022" s="37" t="s">
        <v>95</v>
      </c>
      <c r="M1022" s="70">
        <v>30</v>
      </c>
      <c r="N1022" s="37" t="s">
        <v>59</v>
      </c>
      <c r="O1022" s="37" t="s">
        <v>2598</v>
      </c>
      <c r="P1022" s="38" t="str">
        <f>VLOOKUP(E1022,品牌型号对应工厂型号!A:C,2,0)</f>
        <v>1.5mil DABL-25（G-25)</v>
      </c>
      <c r="Q1022" s="38" t="str">
        <f>VLOOKUP(E1022,品牌型号对应工厂型号!A:C,3,0)</f>
        <v>G-25</v>
      </c>
      <c r="R1022" s="39" t="str">
        <f t="shared" si="30"/>
        <v>S02D3231P013</v>
      </c>
      <c r="S1022" s="40">
        <f>VLOOKUP(E1022,品牌型号对应工厂型号!A:E,5,0)</f>
        <v>5</v>
      </c>
      <c r="T1022" s="38" t="str">
        <f>VLOOKUP(E1022,品牌型号对应工厂型号!A:I,9,0)</f>
        <v>100:1.5mil DABL-25(G-25)</v>
      </c>
      <c r="V1022" s="41" t="str">
        <f t="shared" si="31"/>
        <v>重庆宜昆 郑秋菊 13220293531 gd</v>
      </c>
      <c r="W1022" s="42" t="str">
        <f>VLOOKUP(E1022,品牌型号对应工厂型号!A:H,6)</f>
        <v>北极光</v>
      </c>
    </row>
    <row r="1023" spans="1:23" s="37" customFormat="1">
      <c r="A1023" s="34">
        <v>43157</v>
      </c>
      <c r="B1023" s="34">
        <v>9.4978200231489609</v>
      </c>
      <c r="C1023" s="35" t="s">
        <v>2595</v>
      </c>
      <c r="D1023" s="34" t="s">
        <v>2655</v>
      </c>
      <c r="E1023" s="35" t="s">
        <v>53</v>
      </c>
      <c r="F1023" s="34" t="s">
        <v>90</v>
      </c>
      <c r="G1023" s="70">
        <v>1.524</v>
      </c>
      <c r="H1023" s="34" t="s">
        <v>60</v>
      </c>
      <c r="I1023" s="36" t="s">
        <v>55</v>
      </c>
      <c r="J1023" s="70">
        <v>45.72</v>
      </c>
      <c r="K1023" s="37" t="s">
        <v>2656</v>
      </c>
      <c r="L1023" s="37" t="s">
        <v>95</v>
      </c>
      <c r="M1023" s="70">
        <v>30</v>
      </c>
      <c r="N1023" s="37" t="s">
        <v>59</v>
      </c>
      <c r="O1023" s="37" t="s">
        <v>2598</v>
      </c>
      <c r="P1023" s="38" t="str">
        <f>VLOOKUP(E1023,品牌型号对应工厂型号!A:C,2,0)</f>
        <v>1.5mil DABL-25（G-25)</v>
      </c>
      <c r="Q1023" s="38" t="str">
        <f>VLOOKUP(E1023,品牌型号对应工厂型号!A:C,3,0)</f>
        <v>G-25</v>
      </c>
      <c r="R1023" s="39" t="str">
        <f t="shared" si="30"/>
        <v>S02D3239P012</v>
      </c>
      <c r="S1023" s="40">
        <f>VLOOKUP(E1023,品牌型号对应工厂型号!A:E,5,0)</f>
        <v>5</v>
      </c>
      <c r="T1023" s="38" t="str">
        <f>VLOOKUP(E1023,品牌型号对应工厂型号!A:I,9,0)</f>
        <v>100:1.5mil DABL-25(G-25)</v>
      </c>
      <c r="V1023" s="41" t="str">
        <f t="shared" si="31"/>
        <v>重庆宜昆 郑秋菊 13220293531 gd</v>
      </c>
      <c r="W1023" s="42" t="str">
        <f>VLOOKUP(E1023,品牌型号对应工厂型号!A:H,6)</f>
        <v>北极光</v>
      </c>
    </row>
    <row r="1024" spans="1:23" s="37" customFormat="1">
      <c r="A1024" s="34">
        <v>43157</v>
      </c>
      <c r="B1024" s="34">
        <v>9.4978200231489609</v>
      </c>
      <c r="C1024" s="35" t="s">
        <v>2595</v>
      </c>
      <c r="D1024" s="34" t="s">
        <v>2657</v>
      </c>
      <c r="E1024" s="35" t="s">
        <v>53</v>
      </c>
      <c r="F1024" s="34" t="s">
        <v>90</v>
      </c>
      <c r="G1024" s="70">
        <v>1.524</v>
      </c>
      <c r="H1024" s="34" t="s">
        <v>60</v>
      </c>
      <c r="I1024" s="36" t="s">
        <v>55</v>
      </c>
      <c r="J1024" s="70">
        <v>45.72</v>
      </c>
      <c r="K1024" s="37" t="s">
        <v>2658</v>
      </c>
      <c r="L1024" s="37" t="s">
        <v>95</v>
      </c>
      <c r="M1024" s="70">
        <v>30</v>
      </c>
      <c r="N1024" s="37" t="s">
        <v>59</v>
      </c>
      <c r="O1024" s="37" t="s">
        <v>2598</v>
      </c>
      <c r="P1024" s="38" t="str">
        <f>VLOOKUP(E1024,品牌型号对应工厂型号!A:C,2,0)</f>
        <v>1.5mil DABL-25（G-25)</v>
      </c>
      <c r="Q1024" s="38" t="str">
        <f>VLOOKUP(E1024,品牌型号对应工厂型号!A:C,3,0)</f>
        <v>G-25</v>
      </c>
      <c r="R1024" s="39" t="str">
        <f t="shared" si="30"/>
        <v>S02N3089P007</v>
      </c>
      <c r="S1024" s="40">
        <f>VLOOKUP(E1024,品牌型号对应工厂型号!A:E,5,0)</f>
        <v>5</v>
      </c>
      <c r="T1024" s="38" t="str">
        <f>VLOOKUP(E1024,品牌型号对应工厂型号!A:I,9,0)</f>
        <v>100:1.5mil DABL-25(G-25)</v>
      </c>
      <c r="V1024" s="41" t="str">
        <f t="shared" si="31"/>
        <v>重庆宜昆 郑秋菊 13220293531 gd</v>
      </c>
      <c r="W1024" s="42" t="str">
        <f>VLOOKUP(E1024,品牌型号对应工厂型号!A:H,6)</f>
        <v>北极光</v>
      </c>
    </row>
    <row r="1025" spans="1:23" s="37" customFormat="1">
      <c r="A1025" s="34">
        <v>43157</v>
      </c>
      <c r="B1025" s="34">
        <v>9.4978200231489609</v>
      </c>
      <c r="C1025" s="35" t="s">
        <v>2595</v>
      </c>
      <c r="D1025" s="34" t="s">
        <v>2659</v>
      </c>
      <c r="E1025" s="35" t="s">
        <v>53</v>
      </c>
      <c r="F1025" s="34" t="s">
        <v>90</v>
      </c>
      <c r="G1025" s="70">
        <v>1.524</v>
      </c>
      <c r="H1025" s="34" t="s">
        <v>60</v>
      </c>
      <c r="I1025" s="36" t="s">
        <v>55</v>
      </c>
      <c r="J1025" s="70">
        <v>45.72</v>
      </c>
      <c r="K1025" s="37" t="s">
        <v>2660</v>
      </c>
      <c r="L1025" s="37" t="s">
        <v>95</v>
      </c>
      <c r="M1025" s="70">
        <v>30</v>
      </c>
      <c r="N1025" s="37" t="s">
        <v>59</v>
      </c>
      <c r="O1025" s="37" t="s">
        <v>2598</v>
      </c>
      <c r="P1025" s="38" t="str">
        <f>VLOOKUP(E1025,品牌型号对应工厂型号!A:C,2,0)</f>
        <v>1.5mil DABL-25（G-25)</v>
      </c>
      <c r="Q1025" s="38" t="str">
        <f>VLOOKUP(E1025,品牌型号对应工厂型号!A:C,3,0)</f>
        <v>G-25</v>
      </c>
      <c r="R1025" s="39" t="str">
        <f t="shared" si="30"/>
        <v>S02N3219P013</v>
      </c>
      <c r="S1025" s="40">
        <f>VLOOKUP(E1025,品牌型号对应工厂型号!A:E,5,0)</f>
        <v>5</v>
      </c>
      <c r="T1025" s="38" t="str">
        <f>VLOOKUP(E1025,品牌型号对应工厂型号!A:I,9,0)</f>
        <v>100:1.5mil DABL-25(G-25)</v>
      </c>
      <c r="V1025" s="41" t="str">
        <f t="shared" si="31"/>
        <v>重庆宜昆 郑秋菊 13220293531 gd</v>
      </c>
      <c r="W1025" s="42" t="str">
        <f>VLOOKUP(E1025,品牌型号对应工厂型号!A:H,6)</f>
        <v>北极光</v>
      </c>
    </row>
    <row r="1026" spans="1:23" s="37" customFormat="1">
      <c r="A1026" s="34">
        <v>43157</v>
      </c>
      <c r="B1026" s="34">
        <v>9.4978200231489609</v>
      </c>
      <c r="C1026" s="35" t="s">
        <v>2595</v>
      </c>
      <c r="D1026" s="34" t="s">
        <v>2661</v>
      </c>
      <c r="E1026" s="35" t="s">
        <v>53</v>
      </c>
      <c r="F1026" s="34" t="s">
        <v>90</v>
      </c>
      <c r="G1026" s="70">
        <v>1.524</v>
      </c>
      <c r="H1026" s="34" t="s">
        <v>60</v>
      </c>
      <c r="I1026" s="36" t="s">
        <v>55</v>
      </c>
      <c r="J1026" s="70">
        <v>45.72</v>
      </c>
      <c r="K1026" s="37" t="s">
        <v>2662</v>
      </c>
      <c r="L1026" s="37" t="s">
        <v>95</v>
      </c>
      <c r="M1026" s="70">
        <v>30</v>
      </c>
      <c r="N1026" s="37" t="s">
        <v>59</v>
      </c>
      <c r="O1026" s="37" t="s">
        <v>2598</v>
      </c>
      <c r="P1026" s="38" t="str">
        <f>VLOOKUP(E1026,品牌型号对应工厂型号!A:C,2,0)</f>
        <v>1.5mil DABL-25（G-25)</v>
      </c>
      <c r="Q1026" s="38" t="str">
        <f>VLOOKUP(E1026,品牌型号对应工厂型号!A:C,3,0)</f>
        <v>G-25</v>
      </c>
      <c r="R1026" s="39" t="str">
        <f t="shared" ref="R1026:R1089" si="32">K1026</f>
        <v>S02N3089P006</v>
      </c>
      <c r="S1026" s="40">
        <f>VLOOKUP(E1026,品牌型号对应工厂型号!A:E,5,0)</f>
        <v>5</v>
      </c>
      <c r="T1026" s="38" t="str">
        <f>VLOOKUP(E1026,品牌型号对应工厂型号!A:I,9,0)</f>
        <v>100:1.5mil DABL-25(G-25)</v>
      </c>
      <c r="V1026" s="41" t="str">
        <f t="shared" ref="V1026:V1089" si="33">O1026</f>
        <v>重庆宜昆 郑秋菊 13220293531 gd</v>
      </c>
      <c r="W1026" s="42" t="str">
        <f>VLOOKUP(E1026,品牌型号对应工厂型号!A:H,6)</f>
        <v>北极光</v>
      </c>
    </row>
    <row r="1027" spans="1:23" s="37" customFormat="1">
      <c r="A1027" s="34">
        <v>43157</v>
      </c>
      <c r="B1027" s="34">
        <v>9.4978200231489609</v>
      </c>
      <c r="C1027" s="35" t="s">
        <v>2595</v>
      </c>
      <c r="D1027" s="34" t="s">
        <v>2663</v>
      </c>
      <c r="E1027" s="35" t="s">
        <v>45</v>
      </c>
      <c r="F1027" s="34" t="s">
        <v>90</v>
      </c>
      <c r="G1027" s="70">
        <v>1.524</v>
      </c>
      <c r="H1027" s="34" t="s">
        <v>61</v>
      </c>
      <c r="I1027" s="36" t="s">
        <v>46</v>
      </c>
      <c r="J1027" s="70">
        <v>45.72</v>
      </c>
      <c r="K1027" s="37" t="s">
        <v>2664</v>
      </c>
      <c r="L1027" s="37" t="s">
        <v>95</v>
      </c>
      <c r="M1027" s="70">
        <v>30</v>
      </c>
      <c r="N1027" s="37" t="s">
        <v>59</v>
      </c>
      <c r="O1027" s="37" t="s">
        <v>2598</v>
      </c>
      <c r="P1027" s="38" t="str">
        <f>VLOOKUP(E1027,品牌型号对应工厂型号!A:C,2,0)</f>
        <v>1.5mil EASL-70（G-70)</v>
      </c>
      <c r="Q1027" s="38" t="str">
        <f>VLOOKUP(E1027,品牌型号对应工厂型号!A:C,3,0)</f>
        <v>G-70</v>
      </c>
      <c r="R1027" s="39" t="str">
        <f t="shared" si="32"/>
        <v>S01N3610P002</v>
      </c>
      <c r="S1027" s="40">
        <f>VLOOKUP(E1027,品牌型号对应工厂型号!A:E,5,0)</f>
        <v>5</v>
      </c>
      <c r="T1027" s="38" t="str">
        <f>VLOOKUP(E1027,品牌型号对应工厂型号!A:I,9,0)</f>
        <v>98:1.5mil EASL-70(G-70)</v>
      </c>
      <c r="V1027" s="41" t="str">
        <f t="shared" si="33"/>
        <v>重庆宜昆 郑秋菊 13220293531 gd</v>
      </c>
      <c r="W1027" s="42" t="str">
        <f>VLOOKUP(E1027,品牌型号对应工厂型号!A:H,6)</f>
        <v>北极光</v>
      </c>
    </row>
    <row r="1028" spans="1:23" s="37" customFormat="1">
      <c r="A1028" s="34">
        <v>43157</v>
      </c>
      <c r="B1028" s="34">
        <v>9.4978200231489609</v>
      </c>
      <c r="C1028" s="35" t="s">
        <v>2595</v>
      </c>
      <c r="D1028" s="34" t="s">
        <v>2665</v>
      </c>
      <c r="E1028" s="35" t="s">
        <v>45</v>
      </c>
      <c r="F1028" s="34" t="s">
        <v>90</v>
      </c>
      <c r="G1028" s="70">
        <v>1.524</v>
      </c>
      <c r="H1028" s="34" t="s">
        <v>61</v>
      </c>
      <c r="I1028" s="36" t="s">
        <v>46</v>
      </c>
      <c r="J1028" s="70">
        <v>45.72</v>
      </c>
      <c r="K1028" s="37" t="s">
        <v>2666</v>
      </c>
      <c r="L1028" s="37" t="s">
        <v>95</v>
      </c>
      <c r="M1028" s="70">
        <v>30</v>
      </c>
      <c r="N1028" s="37" t="s">
        <v>59</v>
      </c>
      <c r="O1028" s="37" t="s">
        <v>2598</v>
      </c>
      <c r="P1028" s="38" t="str">
        <f>VLOOKUP(E1028,品牌型号对应工厂型号!A:C,2,0)</f>
        <v>1.5mil EASL-70（G-70)</v>
      </c>
      <c r="Q1028" s="38" t="str">
        <f>VLOOKUP(E1028,品牌型号对应工厂型号!A:C,3,0)</f>
        <v>G-70</v>
      </c>
      <c r="R1028" s="39" t="str">
        <f t="shared" si="32"/>
        <v>S01N3611P021</v>
      </c>
      <c r="S1028" s="40">
        <f>VLOOKUP(E1028,品牌型号对应工厂型号!A:E,5,0)</f>
        <v>5</v>
      </c>
      <c r="T1028" s="38" t="str">
        <f>VLOOKUP(E1028,品牌型号对应工厂型号!A:I,9,0)</f>
        <v>98:1.5mil EASL-70(G-70)</v>
      </c>
      <c r="V1028" s="41" t="str">
        <f t="shared" si="33"/>
        <v>重庆宜昆 郑秋菊 13220293531 gd</v>
      </c>
      <c r="W1028" s="42" t="str">
        <f>VLOOKUP(E1028,品牌型号对应工厂型号!A:H,6)</f>
        <v>北极光</v>
      </c>
    </row>
    <row r="1029" spans="1:23" s="37" customFormat="1">
      <c r="A1029" s="34">
        <v>43157</v>
      </c>
      <c r="B1029" s="34">
        <v>9.4978200231489609</v>
      </c>
      <c r="C1029" s="35" t="s">
        <v>2595</v>
      </c>
      <c r="D1029" s="34" t="s">
        <v>2667</v>
      </c>
      <c r="E1029" s="35" t="s">
        <v>45</v>
      </c>
      <c r="F1029" s="34" t="s">
        <v>90</v>
      </c>
      <c r="G1029" s="70">
        <v>1.524</v>
      </c>
      <c r="H1029" s="34" t="s">
        <v>61</v>
      </c>
      <c r="I1029" s="36" t="s">
        <v>46</v>
      </c>
      <c r="J1029" s="70">
        <v>45.72</v>
      </c>
      <c r="K1029" s="37" t="s">
        <v>2668</v>
      </c>
      <c r="L1029" s="37" t="s">
        <v>95</v>
      </c>
      <c r="M1029" s="70">
        <v>30</v>
      </c>
      <c r="N1029" s="37" t="s">
        <v>59</v>
      </c>
      <c r="O1029" s="37" t="s">
        <v>2598</v>
      </c>
      <c r="P1029" s="38" t="str">
        <f>VLOOKUP(E1029,品牌型号对应工厂型号!A:C,2,0)</f>
        <v>1.5mil EASL-70（G-70)</v>
      </c>
      <c r="Q1029" s="38" t="str">
        <f>VLOOKUP(E1029,品牌型号对应工厂型号!A:C,3,0)</f>
        <v>G-70</v>
      </c>
      <c r="R1029" s="39" t="str">
        <f t="shared" si="32"/>
        <v>S01N2294P007</v>
      </c>
      <c r="S1029" s="40">
        <f>VLOOKUP(E1029,品牌型号对应工厂型号!A:E,5,0)</f>
        <v>5</v>
      </c>
      <c r="T1029" s="38" t="str">
        <f>VLOOKUP(E1029,品牌型号对应工厂型号!A:I,9,0)</f>
        <v>98:1.5mil EASL-70(G-70)</v>
      </c>
      <c r="V1029" s="41" t="str">
        <f t="shared" si="33"/>
        <v>重庆宜昆 郑秋菊 13220293531 gd</v>
      </c>
      <c r="W1029" s="42" t="str">
        <f>VLOOKUP(E1029,品牌型号对应工厂型号!A:H,6)</f>
        <v>北极光</v>
      </c>
    </row>
    <row r="1030" spans="1:23" s="37" customFormat="1">
      <c r="A1030" s="34">
        <v>43157</v>
      </c>
      <c r="B1030" s="34">
        <v>9.4978200231489609</v>
      </c>
      <c r="C1030" s="35" t="s">
        <v>2595</v>
      </c>
      <c r="D1030" s="34" t="s">
        <v>2669</v>
      </c>
      <c r="E1030" s="35" t="s">
        <v>45</v>
      </c>
      <c r="F1030" s="34" t="s">
        <v>90</v>
      </c>
      <c r="G1030" s="70">
        <v>1.524</v>
      </c>
      <c r="H1030" s="34" t="s">
        <v>61</v>
      </c>
      <c r="I1030" s="36" t="s">
        <v>46</v>
      </c>
      <c r="J1030" s="70">
        <v>45.72</v>
      </c>
      <c r="K1030" s="37" t="s">
        <v>2670</v>
      </c>
      <c r="L1030" s="37" t="s">
        <v>95</v>
      </c>
      <c r="M1030" s="70">
        <v>30</v>
      </c>
      <c r="N1030" s="37" t="s">
        <v>59</v>
      </c>
      <c r="O1030" s="37" t="s">
        <v>2598</v>
      </c>
      <c r="P1030" s="38" t="str">
        <f>VLOOKUP(E1030,品牌型号对应工厂型号!A:C,2,0)</f>
        <v>1.5mil EASL-70（G-70)</v>
      </c>
      <c r="Q1030" s="38" t="str">
        <f>VLOOKUP(E1030,品牌型号对应工厂型号!A:C,3,0)</f>
        <v>G-70</v>
      </c>
      <c r="R1030" s="39" t="str">
        <f t="shared" si="32"/>
        <v>S01N2294P003</v>
      </c>
      <c r="S1030" s="40">
        <f>VLOOKUP(E1030,品牌型号对应工厂型号!A:E,5,0)</f>
        <v>5</v>
      </c>
      <c r="T1030" s="38" t="str">
        <f>VLOOKUP(E1030,品牌型号对应工厂型号!A:I,9,0)</f>
        <v>98:1.5mil EASL-70(G-70)</v>
      </c>
      <c r="V1030" s="41" t="str">
        <f t="shared" si="33"/>
        <v>重庆宜昆 郑秋菊 13220293531 gd</v>
      </c>
      <c r="W1030" s="42" t="str">
        <f>VLOOKUP(E1030,品牌型号对应工厂型号!A:H,6)</f>
        <v>北极光</v>
      </c>
    </row>
    <row r="1031" spans="1:23" s="37" customFormat="1">
      <c r="A1031" s="34">
        <v>43157</v>
      </c>
      <c r="B1031" s="34">
        <v>9.4978200231489609</v>
      </c>
      <c r="C1031" s="35" t="s">
        <v>2595</v>
      </c>
      <c r="D1031" s="34" t="s">
        <v>2671</v>
      </c>
      <c r="E1031" s="35" t="s">
        <v>45</v>
      </c>
      <c r="F1031" s="34" t="s">
        <v>90</v>
      </c>
      <c r="G1031" s="70">
        <v>1.524</v>
      </c>
      <c r="H1031" s="34" t="s">
        <v>61</v>
      </c>
      <c r="I1031" s="36" t="s">
        <v>46</v>
      </c>
      <c r="J1031" s="70">
        <v>45.72</v>
      </c>
      <c r="K1031" s="37" t="s">
        <v>2672</v>
      </c>
      <c r="L1031" s="37" t="s">
        <v>95</v>
      </c>
      <c r="M1031" s="70">
        <v>30</v>
      </c>
      <c r="N1031" s="37" t="s">
        <v>59</v>
      </c>
      <c r="O1031" s="37" t="s">
        <v>2598</v>
      </c>
      <c r="P1031" s="38" t="str">
        <f>VLOOKUP(E1031,品牌型号对应工厂型号!A:C,2,0)</f>
        <v>1.5mil EASL-70（G-70)</v>
      </c>
      <c r="Q1031" s="38" t="str">
        <f>VLOOKUP(E1031,品牌型号对应工厂型号!A:C,3,0)</f>
        <v>G-70</v>
      </c>
      <c r="R1031" s="39" t="str">
        <f t="shared" si="32"/>
        <v>S01N2294P002</v>
      </c>
      <c r="S1031" s="40">
        <f>VLOOKUP(E1031,品牌型号对应工厂型号!A:E,5,0)</f>
        <v>5</v>
      </c>
      <c r="T1031" s="38" t="str">
        <f>VLOOKUP(E1031,品牌型号对应工厂型号!A:I,9,0)</f>
        <v>98:1.5mil EASL-70(G-70)</v>
      </c>
      <c r="V1031" s="41" t="str">
        <f t="shared" si="33"/>
        <v>重庆宜昆 郑秋菊 13220293531 gd</v>
      </c>
      <c r="W1031" s="42" t="str">
        <f>VLOOKUP(E1031,品牌型号对应工厂型号!A:H,6)</f>
        <v>北极光</v>
      </c>
    </row>
    <row r="1032" spans="1:23" s="37" customFormat="1">
      <c r="A1032" s="34">
        <v>43157</v>
      </c>
      <c r="B1032" s="34">
        <v>9.4978200231489609</v>
      </c>
      <c r="C1032" s="35" t="s">
        <v>2595</v>
      </c>
      <c r="D1032" s="34" t="s">
        <v>2673</v>
      </c>
      <c r="E1032" s="35" t="s">
        <v>45</v>
      </c>
      <c r="F1032" s="34" t="s">
        <v>90</v>
      </c>
      <c r="G1032" s="70">
        <v>1.524</v>
      </c>
      <c r="H1032" s="34" t="s">
        <v>61</v>
      </c>
      <c r="I1032" s="36" t="s">
        <v>46</v>
      </c>
      <c r="J1032" s="70">
        <v>45.72</v>
      </c>
      <c r="K1032" s="37" t="s">
        <v>2674</v>
      </c>
      <c r="L1032" s="37" t="s">
        <v>95</v>
      </c>
      <c r="M1032" s="70">
        <v>30</v>
      </c>
      <c r="N1032" s="37" t="s">
        <v>59</v>
      </c>
      <c r="O1032" s="37" t="s">
        <v>2598</v>
      </c>
      <c r="P1032" s="38" t="str">
        <f>VLOOKUP(E1032,品牌型号对应工厂型号!A:C,2,0)</f>
        <v>1.5mil EASL-70（G-70)</v>
      </c>
      <c r="Q1032" s="38" t="str">
        <f>VLOOKUP(E1032,品牌型号对应工厂型号!A:C,3,0)</f>
        <v>G-70</v>
      </c>
      <c r="R1032" s="39" t="str">
        <f t="shared" si="32"/>
        <v>S01N3611P020</v>
      </c>
      <c r="S1032" s="40">
        <f>VLOOKUP(E1032,品牌型号对应工厂型号!A:E,5,0)</f>
        <v>5</v>
      </c>
      <c r="T1032" s="38" t="str">
        <f>VLOOKUP(E1032,品牌型号对应工厂型号!A:I,9,0)</f>
        <v>98:1.5mil EASL-70(G-70)</v>
      </c>
      <c r="V1032" s="41" t="str">
        <f t="shared" si="33"/>
        <v>重庆宜昆 郑秋菊 13220293531 gd</v>
      </c>
      <c r="W1032" s="42" t="str">
        <f>VLOOKUP(E1032,品牌型号对应工厂型号!A:H,6)</f>
        <v>北极光</v>
      </c>
    </row>
    <row r="1033" spans="1:23" s="37" customFormat="1">
      <c r="A1033" s="34">
        <v>43157</v>
      </c>
      <c r="B1033" s="34">
        <v>9.4978200231489609</v>
      </c>
      <c r="C1033" s="35" t="s">
        <v>2595</v>
      </c>
      <c r="D1033" s="34" t="s">
        <v>2675</v>
      </c>
      <c r="E1033" s="35" t="s">
        <v>45</v>
      </c>
      <c r="F1033" s="34" t="s">
        <v>90</v>
      </c>
      <c r="G1033" s="70">
        <v>1.524</v>
      </c>
      <c r="H1033" s="34" t="s">
        <v>61</v>
      </c>
      <c r="I1033" s="36" t="s">
        <v>46</v>
      </c>
      <c r="J1033" s="70">
        <v>45.72</v>
      </c>
      <c r="K1033" s="37" t="s">
        <v>2676</v>
      </c>
      <c r="L1033" s="37" t="s">
        <v>95</v>
      </c>
      <c r="M1033" s="70">
        <v>30</v>
      </c>
      <c r="N1033" s="37" t="s">
        <v>59</v>
      </c>
      <c r="O1033" s="37" t="s">
        <v>2598</v>
      </c>
      <c r="P1033" s="38" t="str">
        <f>VLOOKUP(E1033,品牌型号对应工厂型号!A:C,2,0)</f>
        <v>1.5mil EASL-70（G-70)</v>
      </c>
      <c r="Q1033" s="38" t="str">
        <f>VLOOKUP(E1033,品牌型号对应工厂型号!A:C,3,0)</f>
        <v>G-70</v>
      </c>
      <c r="R1033" s="39" t="str">
        <f t="shared" si="32"/>
        <v>S01N2294P001</v>
      </c>
      <c r="S1033" s="40">
        <f>VLOOKUP(E1033,品牌型号对应工厂型号!A:E,5,0)</f>
        <v>5</v>
      </c>
      <c r="T1033" s="38" t="str">
        <f>VLOOKUP(E1033,品牌型号对应工厂型号!A:I,9,0)</f>
        <v>98:1.5mil EASL-70(G-70)</v>
      </c>
      <c r="V1033" s="41" t="str">
        <f t="shared" si="33"/>
        <v>重庆宜昆 郑秋菊 13220293531 gd</v>
      </c>
      <c r="W1033" s="42" t="str">
        <f>VLOOKUP(E1033,品牌型号对应工厂型号!A:H,6)</f>
        <v>北极光</v>
      </c>
    </row>
    <row r="1034" spans="1:23" s="37" customFormat="1">
      <c r="A1034" s="34">
        <v>43157</v>
      </c>
      <c r="B1034" s="34">
        <v>9.4978200231489609</v>
      </c>
      <c r="C1034" s="35" t="s">
        <v>2595</v>
      </c>
      <c r="D1034" s="34" t="s">
        <v>2677</v>
      </c>
      <c r="E1034" s="35" t="s">
        <v>45</v>
      </c>
      <c r="F1034" s="34" t="s">
        <v>90</v>
      </c>
      <c r="G1034" s="70">
        <v>1.524</v>
      </c>
      <c r="H1034" s="34" t="s">
        <v>61</v>
      </c>
      <c r="I1034" s="36" t="s">
        <v>46</v>
      </c>
      <c r="J1034" s="70">
        <v>45.72</v>
      </c>
      <c r="K1034" s="37" t="s">
        <v>2678</v>
      </c>
      <c r="L1034" s="37" t="s">
        <v>95</v>
      </c>
      <c r="M1034" s="70">
        <v>30</v>
      </c>
      <c r="N1034" s="37" t="s">
        <v>59</v>
      </c>
      <c r="O1034" s="37" t="s">
        <v>2598</v>
      </c>
      <c r="P1034" s="38" t="str">
        <f>VLOOKUP(E1034,品牌型号对应工厂型号!A:C,2,0)</f>
        <v>1.5mil EASL-70（G-70)</v>
      </c>
      <c r="Q1034" s="38" t="str">
        <f>VLOOKUP(E1034,品牌型号对应工厂型号!A:C,3,0)</f>
        <v>G-70</v>
      </c>
      <c r="R1034" s="39" t="str">
        <f t="shared" si="32"/>
        <v>S01N3610P001</v>
      </c>
      <c r="S1034" s="40">
        <f>VLOOKUP(E1034,品牌型号对应工厂型号!A:E,5,0)</f>
        <v>5</v>
      </c>
      <c r="T1034" s="38" t="str">
        <f>VLOOKUP(E1034,品牌型号对应工厂型号!A:I,9,0)</f>
        <v>98:1.5mil EASL-70(G-70)</v>
      </c>
      <c r="V1034" s="41" t="str">
        <f t="shared" si="33"/>
        <v>重庆宜昆 郑秋菊 13220293531 gd</v>
      </c>
      <c r="W1034" s="42" t="str">
        <f>VLOOKUP(E1034,品牌型号对应工厂型号!A:H,6)</f>
        <v>北极光</v>
      </c>
    </row>
    <row r="1035" spans="1:23" s="37" customFormat="1">
      <c r="A1035" s="34">
        <v>43157</v>
      </c>
      <c r="B1035" s="34">
        <v>9.4978200231489609</v>
      </c>
      <c r="C1035" s="35" t="s">
        <v>2595</v>
      </c>
      <c r="D1035" s="34" t="s">
        <v>2679</v>
      </c>
      <c r="E1035" s="35" t="s">
        <v>45</v>
      </c>
      <c r="F1035" s="34" t="s">
        <v>90</v>
      </c>
      <c r="G1035" s="70">
        <v>1.524</v>
      </c>
      <c r="H1035" s="34" t="s">
        <v>61</v>
      </c>
      <c r="I1035" s="36" t="s">
        <v>46</v>
      </c>
      <c r="J1035" s="70">
        <v>45.72</v>
      </c>
      <c r="K1035" s="37" t="s">
        <v>2680</v>
      </c>
      <c r="L1035" s="37" t="s">
        <v>95</v>
      </c>
      <c r="M1035" s="70">
        <v>30</v>
      </c>
      <c r="N1035" s="37" t="s">
        <v>59</v>
      </c>
      <c r="O1035" s="37" t="s">
        <v>2598</v>
      </c>
      <c r="P1035" s="38" t="str">
        <f>VLOOKUP(E1035,品牌型号对应工厂型号!A:C,2,0)</f>
        <v>1.5mil EASL-70（G-70)</v>
      </c>
      <c r="Q1035" s="38" t="str">
        <f>VLOOKUP(E1035,品牌型号对应工厂型号!A:C,3,0)</f>
        <v>G-70</v>
      </c>
      <c r="R1035" s="39" t="str">
        <f t="shared" si="32"/>
        <v>S01N3611P022</v>
      </c>
      <c r="S1035" s="40">
        <f>VLOOKUP(E1035,品牌型号对应工厂型号!A:E,5,0)</f>
        <v>5</v>
      </c>
      <c r="T1035" s="38" t="str">
        <f>VLOOKUP(E1035,品牌型号对应工厂型号!A:I,9,0)</f>
        <v>98:1.5mil EASL-70(G-70)</v>
      </c>
      <c r="V1035" s="41" t="str">
        <f t="shared" si="33"/>
        <v>重庆宜昆 郑秋菊 13220293531 gd</v>
      </c>
      <c r="W1035" s="42" t="str">
        <f>VLOOKUP(E1035,品牌型号对应工厂型号!A:H,6)</f>
        <v>北极光</v>
      </c>
    </row>
    <row r="1036" spans="1:23" s="37" customFormat="1">
      <c r="A1036" s="34">
        <v>43157</v>
      </c>
      <c r="B1036" s="34">
        <v>9.4978200231489609</v>
      </c>
      <c r="C1036" s="35" t="s">
        <v>2595</v>
      </c>
      <c r="D1036" s="34" t="s">
        <v>2681</v>
      </c>
      <c r="E1036" s="35" t="s">
        <v>56</v>
      </c>
      <c r="F1036" s="34" t="s">
        <v>93</v>
      </c>
      <c r="G1036" s="70">
        <v>1.524</v>
      </c>
      <c r="H1036" s="34" t="s">
        <v>67</v>
      </c>
      <c r="I1036" s="36" t="s">
        <v>57</v>
      </c>
      <c r="J1036" s="70">
        <v>45.72</v>
      </c>
      <c r="K1036" s="37" t="s">
        <v>2682</v>
      </c>
      <c r="L1036" s="37" t="s">
        <v>95</v>
      </c>
      <c r="M1036" s="70">
        <v>30</v>
      </c>
      <c r="N1036" s="37" t="s">
        <v>59</v>
      </c>
      <c r="O1036" s="37" t="s">
        <v>2598</v>
      </c>
      <c r="P1036" s="38" t="str">
        <f>VLOOKUP(E1036,品牌型号对应工厂型号!A:C,2,0)</f>
        <v>2.0mil DTBL-20（H-18）</v>
      </c>
      <c r="Q1036" s="38" t="str">
        <f>VLOOKUP(E1036,品牌型号对应工厂型号!A:C,3,0)</f>
        <v>H-18</v>
      </c>
      <c r="R1036" s="39" t="str">
        <f t="shared" si="32"/>
        <v>S01N2082P010</v>
      </c>
      <c r="S1036" s="40">
        <f>VLOOKUP(E1036,品牌型号对应工厂型号!A:E,5,0)</f>
        <v>8</v>
      </c>
      <c r="T1036" s="38" t="str">
        <f>VLOOKUP(E1036,品牌型号对应工厂型号!A:I,9,0)</f>
        <v>97:2.0mil DTBL-20(H-18)</v>
      </c>
      <c r="V1036" s="41" t="str">
        <f t="shared" si="33"/>
        <v>重庆宜昆 郑秋菊 13220293531 gd</v>
      </c>
      <c r="W1036" s="42" t="str">
        <f>VLOOKUP(E1036,品牌型号对应工厂型号!A:H,6)</f>
        <v>北极光</v>
      </c>
    </row>
    <row r="1037" spans="1:23" s="37" customFormat="1">
      <c r="A1037" s="34">
        <v>43157</v>
      </c>
      <c r="B1037" s="34">
        <v>9.4978200231489609</v>
      </c>
      <c r="C1037" s="35" t="s">
        <v>2595</v>
      </c>
      <c r="D1037" s="34" t="s">
        <v>2683</v>
      </c>
      <c r="E1037" s="35" t="s">
        <v>56</v>
      </c>
      <c r="F1037" s="34" t="s">
        <v>93</v>
      </c>
      <c r="G1037" s="70">
        <v>1.524</v>
      </c>
      <c r="H1037" s="34" t="s">
        <v>67</v>
      </c>
      <c r="I1037" s="36" t="s">
        <v>57</v>
      </c>
      <c r="J1037" s="70">
        <v>45.72</v>
      </c>
      <c r="K1037" s="37" t="s">
        <v>2684</v>
      </c>
      <c r="L1037" s="37" t="s">
        <v>95</v>
      </c>
      <c r="M1037" s="70">
        <v>30</v>
      </c>
      <c r="N1037" s="37" t="s">
        <v>59</v>
      </c>
      <c r="O1037" s="37" t="s">
        <v>2598</v>
      </c>
      <c r="P1037" s="38" t="str">
        <f>VLOOKUP(E1037,品牌型号对应工厂型号!A:C,2,0)</f>
        <v>2.0mil DTBL-20（H-18）</v>
      </c>
      <c r="Q1037" s="38" t="str">
        <f>VLOOKUP(E1037,品牌型号对应工厂型号!A:C,3,0)</f>
        <v>H-18</v>
      </c>
      <c r="R1037" s="39" t="str">
        <f t="shared" si="32"/>
        <v>S01N2082P014</v>
      </c>
      <c r="S1037" s="40">
        <f>VLOOKUP(E1037,品牌型号对应工厂型号!A:E,5,0)</f>
        <v>8</v>
      </c>
      <c r="T1037" s="38" t="str">
        <f>VLOOKUP(E1037,品牌型号对应工厂型号!A:I,9,0)</f>
        <v>97:2.0mil DTBL-20(H-18)</v>
      </c>
      <c r="V1037" s="41" t="str">
        <f t="shared" si="33"/>
        <v>重庆宜昆 郑秋菊 13220293531 gd</v>
      </c>
      <c r="W1037" s="42" t="str">
        <f>VLOOKUP(E1037,品牌型号对应工厂型号!A:H,6)</f>
        <v>北极光</v>
      </c>
    </row>
    <row r="1038" spans="1:23" s="37" customFormat="1">
      <c r="A1038" s="34">
        <v>43157</v>
      </c>
      <c r="B1038" s="34">
        <v>9.4978200231489609</v>
      </c>
      <c r="C1038" s="35" t="s">
        <v>2595</v>
      </c>
      <c r="D1038" s="34" t="s">
        <v>2685</v>
      </c>
      <c r="E1038" s="35" t="s">
        <v>56</v>
      </c>
      <c r="F1038" s="34" t="s">
        <v>93</v>
      </c>
      <c r="G1038" s="70">
        <v>1.524</v>
      </c>
      <c r="H1038" s="34" t="s">
        <v>67</v>
      </c>
      <c r="I1038" s="36" t="s">
        <v>57</v>
      </c>
      <c r="J1038" s="70">
        <v>45.72</v>
      </c>
      <c r="K1038" s="37" t="s">
        <v>2686</v>
      </c>
      <c r="L1038" s="37" t="s">
        <v>95</v>
      </c>
      <c r="M1038" s="70">
        <v>30</v>
      </c>
      <c r="N1038" s="37" t="s">
        <v>59</v>
      </c>
      <c r="O1038" s="37" t="s">
        <v>2598</v>
      </c>
      <c r="P1038" s="38" t="str">
        <f>VLOOKUP(E1038,品牌型号对应工厂型号!A:C,2,0)</f>
        <v>2.0mil DTBL-20（H-18）</v>
      </c>
      <c r="Q1038" s="38" t="str">
        <f>VLOOKUP(E1038,品牌型号对应工厂型号!A:C,3,0)</f>
        <v>H-18</v>
      </c>
      <c r="R1038" s="39" t="str">
        <f t="shared" si="32"/>
        <v>S01N2082P016</v>
      </c>
      <c r="S1038" s="40">
        <f>VLOOKUP(E1038,品牌型号对应工厂型号!A:E,5,0)</f>
        <v>8</v>
      </c>
      <c r="T1038" s="38" t="str">
        <f>VLOOKUP(E1038,品牌型号对应工厂型号!A:I,9,0)</f>
        <v>97:2.0mil DTBL-20(H-18)</v>
      </c>
      <c r="V1038" s="41" t="str">
        <f t="shared" si="33"/>
        <v>重庆宜昆 郑秋菊 13220293531 gd</v>
      </c>
      <c r="W1038" s="42" t="str">
        <f>VLOOKUP(E1038,品牌型号对应工厂型号!A:H,6)</f>
        <v>北极光</v>
      </c>
    </row>
    <row r="1039" spans="1:23" s="37" customFormat="1">
      <c r="A1039" s="34">
        <v>43157</v>
      </c>
      <c r="B1039" s="34">
        <v>9.4978200231489609</v>
      </c>
      <c r="C1039" s="35" t="s">
        <v>2595</v>
      </c>
      <c r="D1039" s="34" t="s">
        <v>2687</v>
      </c>
      <c r="E1039" s="35" t="s">
        <v>56</v>
      </c>
      <c r="F1039" s="34" t="s">
        <v>93</v>
      </c>
      <c r="G1039" s="70">
        <v>1.524</v>
      </c>
      <c r="H1039" s="34" t="s">
        <v>67</v>
      </c>
      <c r="I1039" s="36" t="s">
        <v>57</v>
      </c>
      <c r="J1039" s="70">
        <v>45.72</v>
      </c>
      <c r="K1039" s="37" t="s">
        <v>2688</v>
      </c>
      <c r="L1039" s="37" t="s">
        <v>95</v>
      </c>
      <c r="M1039" s="70">
        <v>30</v>
      </c>
      <c r="N1039" s="37" t="s">
        <v>59</v>
      </c>
      <c r="O1039" s="37" t="s">
        <v>2598</v>
      </c>
      <c r="P1039" s="38" t="str">
        <f>VLOOKUP(E1039,品牌型号对应工厂型号!A:C,2,0)</f>
        <v>2.0mil DTBL-20（H-18）</v>
      </c>
      <c r="Q1039" s="38" t="str">
        <f>VLOOKUP(E1039,品牌型号对应工厂型号!A:C,3,0)</f>
        <v>H-18</v>
      </c>
      <c r="R1039" s="39" t="str">
        <f t="shared" si="32"/>
        <v>S01N2082P013</v>
      </c>
      <c r="S1039" s="40">
        <f>VLOOKUP(E1039,品牌型号对应工厂型号!A:E,5,0)</f>
        <v>8</v>
      </c>
      <c r="T1039" s="38" t="str">
        <f>VLOOKUP(E1039,品牌型号对应工厂型号!A:I,9,0)</f>
        <v>97:2.0mil DTBL-20(H-18)</v>
      </c>
      <c r="V1039" s="41" t="str">
        <f t="shared" si="33"/>
        <v>重庆宜昆 郑秋菊 13220293531 gd</v>
      </c>
      <c r="W1039" s="42" t="str">
        <f>VLOOKUP(E1039,品牌型号对应工厂型号!A:H,6)</f>
        <v>北极光</v>
      </c>
    </row>
    <row r="1040" spans="1:23" s="37" customFormat="1">
      <c r="A1040" s="34">
        <v>43157</v>
      </c>
      <c r="B1040" s="34">
        <v>9.4978200231489609</v>
      </c>
      <c r="C1040" s="35" t="s">
        <v>2595</v>
      </c>
      <c r="D1040" s="34" t="s">
        <v>2689</v>
      </c>
      <c r="E1040" s="35" t="s">
        <v>45</v>
      </c>
      <c r="F1040" s="34" t="s">
        <v>90</v>
      </c>
      <c r="G1040" s="70">
        <v>1.524</v>
      </c>
      <c r="H1040" s="34" t="s">
        <v>61</v>
      </c>
      <c r="I1040" s="36" t="s">
        <v>46</v>
      </c>
      <c r="J1040" s="70">
        <v>45.72</v>
      </c>
      <c r="K1040" s="37" t="s">
        <v>2690</v>
      </c>
      <c r="L1040" s="37" t="s">
        <v>95</v>
      </c>
      <c r="M1040" s="70">
        <v>30</v>
      </c>
      <c r="N1040" s="37" t="s">
        <v>59</v>
      </c>
      <c r="O1040" s="37" t="s">
        <v>2598</v>
      </c>
      <c r="P1040" s="38" t="str">
        <f>VLOOKUP(E1040,品牌型号对应工厂型号!A:C,2,0)</f>
        <v>1.5mil EASL-70（G-70)</v>
      </c>
      <c r="Q1040" s="38" t="str">
        <f>VLOOKUP(E1040,品牌型号对应工厂型号!A:C,3,0)</f>
        <v>G-70</v>
      </c>
      <c r="R1040" s="39" t="str">
        <f t="shared" si="32"/>
        <v>S01N2294P006</v>
      </c>
      <c r="S1040" s="40">
        <f>VLOOKUP(E1040,品牌型号对应工厂型号!A:E,5,0)</f>
        <v>5</v>
      </c>
      <c r="T1040" s="38" t="str">
        <f>VLOOKUP(E1040,品牌型号对应工厂型号!A:I,9,0)</f>
        <v>98:1.5mil EASL-70(G-70)</v>
      </c>
      <c r="V1040" s="41" t="str">
        <f t="shared" si="33"/>
        <v>重庆宜昆 郑秋菊 13220293531 gd</v>
      </c>
      <c r="W1040" s="42" t="str">
        <f>VLOOKUP(E1040,品牌型号对应工厂型号!A:H,6)</f>
        <v>北极光</v>
      </c>
    </row>
    <row r="1041" spans="1:23" s="37" customFormat="1">
      <c r="A1041" s="34">
        <v>43157</v>
      </c>
      <c r="B1041" s="34">
        <v>9.4978200231489609</v>
      </c>
      <c r="C1041" s="35" t="s">
        <v>2595</v>
      </c>
      <c r="D1041" s="34" t="s">
        <v>2694</v>
      </c>
      <c r="E1041" s="35" t="s">
        <v>54</v>
      </c>
      <c r="F1041" s="34" t="s">
        <v>93</v>
      </c>
      <c r="G1041" s="70">
        <v>1.524</v>
      </c>
      <c r="H1041" s="34" t="s">
        <v>68</v>
      </c>
      <c r="I1041" s="36" t="s">
        <v>11</v>
      </c>
      <c r="J1041" s="70">
        <v>45.72</v>
      </c>
      <c r="K1041" s="37" t="s">
        <v>2695</v>
      </c>
      <c r="L1041" s="37" t="s">
        <v>95</v>
      </c>
      <c r="M1041" s="70">
        <v>30</v>
      </c>
      <c r="N1041" s="37" t="s">
        <v>59</v>
      </c>
      <c r="O1041" s="37" t="s">
        <v>2598</v>
      </c>
      <c r="P1041" s="38" t="str">
        <f>VLOOKUP(E1041,品牌型号对应工厂型号!A:C,2,0)</f>
        <v>2.0mil ENGD-70（H-70）</v>
      </c>
      <c r="Q1041" s="38" t="str">
        <f>VLOOKUP(E1041,品牌型号对应工厂型号!A:C,3,0)</f>
        <v>H-70</v>
      </c>
      <c r="R1041" s="39" t="str">
        <f t="shared" si="32"/>
        <v>S01N2080P008</v>
      </c>
      <c r="S1041" s="40">
        <f>VLOOKUP(E1041,品牌型号对应工厂型号!A:E,5,0)</f>
        <v>8</v>
      </c>
      <c r="T1041" s="38" t="str">
        <f>VLOOKUP(E1041,品牌型号对应工厂型号!A:I,9,0)</f>
        <v>95:2.0mil ENLG-75(H-70)</v>
      </c>
      <c r="V1041" s="41" t="str">
        <f t="shared" si="33"/>
        <v>重庆宜昆 郑秋菊 13220293531 gd</v>
      </c>
      <c r="W1041" s="42" t="str">
        <f>VLOOKUP(E1041,品牌型号对应工厂型号!A:H,6)</f>
        <v>北极光</v>
      </c>
    </row>
    <row r="1042" spans="1:23" s="37" customFormat="1">
      <c r="A1042" s="34">
        <v>43158</v>
      </c>
      <c r="B1042" s="34">
        <v>8.4983681712983525</v>
      </c>
      <c r="C1042" s="35" t="s">
        <v>2700</v>
      </c>
      <c r="D1042" s="34" t="s">
        <v>2701</v>
      </c>
      <c r="E1042" s="35" t="s">
        <v>53</v>
      </c>
      <c r="F1042" s="34" t="s">
        <v>90</v>
      </c>
      <c r="G1042" s="70">
        <v>1.524</v>
      </c>
      <c r="H1042" s="34" t="s">
        <v>60</v>
      </c>
      <c r="I1042" s="36" t="s">
        <v>55</v>
      </c>
      <c r="J1042" s="70">
        <v>45.72</v>
      </c>
      <c r="K1042" s="37" t="s">
        <v>2702</v>
      </c>
      <c r="L1042" s="37" t="s">
        <v>95</v>
      </c>
      <c r="M1042" s="70">
        <v>30</v>
      </c>
      <c r="N1042" s="37" t="s">
        <v>59</v>
      </c>
      <c r="O1042" s="37" t="s">
        <v>132</v>
      </c>
      <c r="P1042" s="38" t="str">
        <f>VLOOKUP(E1042,品牌型号对应工厂型号!A:C,2,0)</f>
        <v>1.5mil DABL-25（G-25)</v>
      </c>
      <c r="Q1042" s="38" t="str">
        <f>VLOOKUP(E1042,品牌型号对应工厂型号!A:C,3,0)</f>
        <v>G-25</v>
      </c>
      <c r="R1042" s="39" t="str">
        <f t="shared" si="32"/>
        <v>S02D3233P014</v>
      </c>
      <c r="S1042" s="40">
        <f>VLOOKUP(E1042,品牌型号对应工厂型号!A:E,5,0)</f>
        <v>5</v>
      </c>
      <c r="T1042" s="38" t="str">
        <f>VLOOKUP(E1042,品牌型号对应工厂型号!A:I,9,0)</f>
        <v>100:1.5mil DABL-25(G-25)</v>
      </c>
      <c r="V1042" s="41" t="str">
        <f t="shared" si="33"/>
        <v>郑州新龙驰 路新建 18603862266 gd</v>
      </c>
      <c r="W1042" s="42" t="str">
        <f>VLOOKUP(E1042,品牌型号对应工厂型号!A:H,6)</f>
        <v>北极光</v>
      </c>
    </row>
    <row r="1043" spans="1:23" s="37" customFormat="1">
      <c r="A1043" s="34">
        <v>43158</v>
      </c>
      <c r="B1043" s="34">
        <v>8.4983681712983525</v>
      </c>
      <c r="C1043" s="35" t="s">
        <v>2700</v>
      </c>
      <c r="D1043" s="34" t="s">
        <v>2703</v>
      </c>
      <c r="E1043" s="35" t="s">
        <v>53</v>
      </c>
      <c r="F1043" s="34" t="s">
        <v>90</v>
      </c>
      <c r="G1043" s="70">
        <v>1.524</v>
      </c>
      <c r="H1043" s="34" t="s">
        <v>60</v>
      </c>
      <c r="I1043" s="36" t="s">
        <v>55</v>
      </c>
      <c r="J1043" s="70">
        <v>45.72</v>
      </c>
      <c r="K1043" s="37" t="s">
        <v>2704</v>
      </c>
      <c r="L1043" s="37" t="s">
        <v>95</v>
      </c>
      <c r="M1043" s="70">
        <v>30</v>
      </c>
      <c r="N1043" s="37" t="s">
        <v>59</v>
      </c>
      <c r="O1043" s="37" t="s">
        <v>132</v>
      </c>
      <c r="P1043" s="38" t="str">
        <f>VLOOKUP(E1043,品牌型号对应工厂型号!A:C,2,0)</f>
        <v>1.5mil DABL-25（G-25)</v>
      </c>
      <c r="Q1043" s="38" t="str">
        <f>VLOOKUP(E1043,品牌型号对应工厂型号!A:C,3,0)</f>
        <v>G-25</v>
      </c>
      <c r="R1043" s="39" t="str">
        <f t="shared" si="32"/>
        <v>S02N3222P013</v>
      </c>
      <c r="S1043" s="40">
        <f>VLOOKUP(E1043,品牌型号对应工厂型号!A:E,5,0)</f>
        <v>5</v>
      </c>
      <c r="T1043" s="38" t="str">
        <f>VLOOKUP(E1043,品牌型号对应工厂型号!A:I,9,0)</f>
        <v>100:1.5mil DABL-25(G-25)</v>
      </c>
      <c r="V1043" s="41" t="str">
        <f t="shared" si="33"/>
        <v>郑州新龙驰 路新建 18603862266 gd</v>
      </c>
      <c r="W1043" s="42" t="str">
        <f>VLOOKUP(E1043,品牌型号对应工厂型号!A:H,6)</f>
        <v>北极光</v>
      </c>
    </row>
    <row r="1044" spans="1:23" s="37" customFormat="1">
      <c r="A1044" s="34">
        <v>43158</v>
      </c>
      <c r="B1044" s="34">
        <v>8.4983681712983525</v>
      </c>
      <c r="C1044" s="35" t="s">
        <v>2700</v>
      </c>
      <c r="D1044" s="34" t="s">
        <v>2705</v>
      </c>
      <c r="E1044" s="35" t="s">
        <v>53</v>
      </c>
      <c r="F1044" s="34" t="s">
        <v>90</v>
      </c>
      <c r="G1044" s="70">
        <v>1.524</v>
      </c>
      <c r="H1044" s="34" t="s">
        <v>60</v>
      </c>
      <c r="I1044" s="36" t="s">
        <v>55</v>
      </c>
      <c r="J1044" s="70">
        <v>45.72</v>
      </c>
      <c r="K1044" s="37" t="s">
        <v>2706</v>
      </c>
      <c r="L1044" s="37" t="s">
        <v>95</v>
      </c>
      <c r="M1044" s="70">
        <v>30</v>
      </c>
      <c r="N1044" s="37" t="s">
        <v>59</v>
      </c>
      <c r="O1044" s="37" t="s">
        <v>132</v>
      </c>
      <c r="P1044" s="38" t="str">
        <f>VLOOKUP(E1044,品牌型号对应工厂型号!A:C,2,0)</f>
        <v>1.5mil DABL-25（G-25)</v>
      </c>
      <c r="Q1044" s="38" t="str">
        <f>VLOOKUP(E1044,品牌型号对应工厂型号!A:C,3,0)</f>
        <v>G-25</v>
      </c>
      <c r="R1044" s="39" t="str">
        <f t="shared" si="32"/>
        <v>S02N3089P005</v>
      </c>
      <c r="S1044" s="40">
        <f>VLOOKUP(E1044,品牌型号对应工厂型号!A:E,5,0)</f>
        <v>5</v>
      </c>
      <c r="T1044" s="38" t="str">
        <f>VLOOKUP(E1044,品牌型号对应工厂型号!A:I,9,0)</f>
        <v>100:1.5mil DABL-25(G-25)</v>
      </c>
      <c r="V1044" s="41" t="str">
        <f t="shared" si="33"/>
        <v>郑州新龙驰 路新建 18603862266 gd</v>
      </c>
      <c r="W1044" s="42" t="str">
        <f>VLOOKUP(E1044,品牌型号对应工厂型号!A:H,6)</f>
        <v>北极光</v>
      </c>
    </row>
    <row r="1045" spans="1:23" s="37" customFormat="1">
      <c r="A1045" s="34">
        <v>43158</v>
      </c>
      <c r="B1045" s="34">
        <v>8.4983681712983525</v>
      </c>
      <c r="C1045" s="35" t="s">
        <v>2700</v>
      </c>
      <c r="D1045" s="34" t="s">
        <v>2707</v>
      </c>
      <c r="E1045" s="35" t="s">
        <v>53</v>
      </c>
      <c r="F1045" s="34" t="s">
        <v>90</v>
      </c>
      <c r="G1045" s="70">
        <v>1.524</v>
      </c>
      <c r="H1045" s="34" t="s">
        <v>60</v>
      </c>
      <c r="I1045" s="36" t="s">
        <v>55</v>
      </c>
      <c r="J1045" s="70">
        <v>45.72</v>
      </c>
      <c r="K1045" s="37" t="s">
        <v>2708</v>
      </c>
      <c r="L1045" s="37" t="s">
        <v>95</v>
      </c>
      <c r="M1045" s="70">
        <v>30</v>
      </c>
      <c r="N1045" s="37" t="s">
        <v>59</v>
      </c>
      <c r="O1045" s="37" t="s">
        <v>132</v>
      </c>
      <c r="P1045" s="38" t="str">
        <f>VLOOKUP(E1045,品牌型号对应工厂型号!A:C,2,0)</f>
        <v>1.5mil DABL-25（G-25)</v>
      </c>
      <c r="Q1045" s="38" t="str">
        <f>VLOOKUP(E1045,品牌型号对应工厂型号!A:C,3,0)</f>
        <v>G-25</v>
      </c>
      <c r="R1045" s="39" t="str">
        <f t="shared" si="32"/>
        <v>S02N3089P004</v>
      </c>
      <c r="S1045" s="40">
        <f>VLOOKUP(E1045,品牌型号对应工厂型号!A:E,5,0)</f>
        <v>5</v>
      </c>
      <c r="T1045" s="38" t="str">
        <f>VLOOKUP(E1045,品牌型号对应工厂型号!A:I,9,0)</f>
        <v>100:1.5mil DABL-25(G-25)</v>
      </c>
      <c r="V1045" s="41" t="str">
        <f t="shared" si="33"/>
        <v>郑州新龙驰 路新建 18603862266 gd</v>
      </c>
      <c r="W1045" s="42" t="str">
        <f>VLOOKUP(E1045,品牌型号对应工厂型号!A:H,6)</f>
        <v>北极光</v>
      </c>
    </row>
    <row r="1046" spans="1:23" s="37" customFormat="1">
      <c r="A1046" s="34">
        <v>43158</v>
      </c>
      <c r="B1046" s="34">
        <v>8.4983681712983525</v>
      </c>
      <c r="C1046" s="35" t="s">
        <v>2700</v>
      </c>
      <c r="D1046" s="34" t="s">
        <v>2709</v>
      </c>
      <c r="E1046" s="35" t="s">
        <v>53</v>
      </c>
      <c r="F1046" s="34" t="s">
        <v>90</v>
      </c>
      <c r="G1046" s="70">
        <v>1.524</v>
      </c>
      <c r="H1046" s="34" t="s">
        <v>60</v>
      </c>
      <c r="I1046" s="36" t="s">
        <v>55</v>
      </c>
      <c r="J1046" s="70">
        <v>45.72</v>
      </c>
      <c r="K1046" s="37" t="s">
        <v>2710</v>
      </c>
      <c r="L1046" s="37" t="s">
        <v>95</v>
      </c>
      <c r="M1046" s="70">
        <v>30</v>
      </c>
      <c r="N1046" s="37" t="s">
        <v>59</v>
      </c>
      <c r="O1046" s="37" t="s">
        <v>132</v>
      </c>
      <c r="P1046" s="38" t="str">
        <f>VLOOKUP(E1046,品牌型号对应工厂型号!A:C,2,0)</f>
        <v>1.5mil DABL-25（G-25)</v>
      </c>
      <c r="Q1046" s="38" t="str">
        <f>VLOOKUP(E1046,品牌型号对应工厂型号!A:C,3,0)</f>
        <v>G-25</v>
      </c>
      <c r="R1046" s="39" t="str">
        <f t="shared" si="32"/>
        <v>S02N3089P013</v>
      </c>
      <c r="S1046" s="40">
        <f>VLOOKUP(E1046,品牌型号对应工厂型号!A:E,5,0)</f>
        <v>5</v>
      </c>
      <c r="T1046" s="38" t="str">
        <f>VLOOKUP(E1046,品牌型号对应工厂型号!A:I,9,0)</f>
        <v>100:1.5mil DABL-25(G-25)</v>
      </c>
      <c r="V1046" s="41" t="str">
        <f t="shared" si="33"/>
        <v>郑州新龙驰 路新建 18603862266 gd</v>
      </c>
      <c r="W1046" s="42" t="str">
        <f>VLOOKUP(E1046,品牌型号对应工厂型号!A:H,6)</f>
        <v>北极光</v>
      </c>
    </row>
    <row r="1047" spans="1:23" s="37" customFormat="1">
      <c r="A1047" s="34">
        <v>43158</v>
      </c>
      <c r="B1047" s="34">
        <v>8.4983681712983525</v>
      </c>
      <c r="C1047" s="35" t="s">
        <v>2700</v>
      </c>
      <c r="D1047" s="34" t="s">
        <v>2711</v>
      </c>
      <c r="E1047" s="35" t="s">
        <v>53</v>
      </c>
      <c r="F1047" s="34" t="s">
        <v>90</v>
      </c>
      <c r="G1047" s="70">
        <v>1.524</v>
      </c>
      <c r="H1047" s="34" t="s">
        <v>60</v>
      </c>
      <c r="I1047" s="36" t="s">
        <v>55</v>
      </c>
      <c r="J1047" s="70">
        <v>45.72</v>
      </c>
      <c r="K1047" s="37" t="s">
        <v>2712</v>
      </c>
      <c r="L1047" s="37" t="s">
        <v>95</v>
      </c>
      <c r="M1047" s="70">
        <v>30</v>
      </c>
      <c r="N1047" s="37" t="s">
        <v>59</v>
      </c>
      <c r="O1047" s="37" t="s">
        <v>132</v>
      </c>
      <c r="P1047" s="38" t="str">
        <f>VLOOKUP(E1047,品牌型号对应工厂型号!A:C,2,0)</f>
        <v>1.5mil DABL-25（G-25)</v>
      </c>
      <c r="Q1047" s="38" t="str">
        <f>VLOOKUP(E1047,品牌型号对应工厂型号!A:C,3,0)</f>
        <v>G-25</v>
      </c>
      <c r="R1047" s="39" t="str">
        <f t="shared" si="32"/>
        <v>S02N3089P001</v>
      </c>
      <c r="S1047" s="40">
        <f>VLOOKUP(E1047,品牌型号对应工厂型号!A:E,5,0)</f>
        <v>5</v>
      </c>
      <c r="T1047" s="38" t="str">
        <f>VLOOKUP(E1047,品牌型号对应工厂型号!A:I,9,0)</f>
        <v>100:1.5mil DABL-25(G-25)</v>
      </c>
      <c r="V1047" s="41" t="str">
        <f t="shared" si="33"/>
        <v>郑州新龙驰 路新建 18603862266 gd</v>
      </c>
      <c r="W1047" s="42" t="str">
        <f>VLOOKUP(E1047,品牌型号对应工厂型号!A:H,6)</f>
        <v>北极光</v>
      </c>
    </row>
    <row r="1048" spans="1:23" s="37" customFormat="1">
      <c r="A1048" s="34">
        <v>43158</v>
      </c>
      <c r="B1048" s="34">
        <v>8.4983681712983525</v>
      </c>
      <c r="C1048" s="35" t="s">
        <v>2700</v>
      </c>
      <c r="D1048" s="34" t="s">
        <v>2713</v>
      </c>
      <c r="E1048" s="35" t="s">
        <v>53</v>
      </c>
      <c r="F1048" s="34" t="s">
        <v>90</v>
      </c>
      <c r="G1048" s="70">
        <v>1.524</v>
      </c>
      <c r="H1048" s="34" t="s">
        <v>60</v>
      </c>
      <c r="I1048" s="36" t="s">
        <v>55</v>
      </c>
      <c r="J1048" s="70">
        <v>45.72</v>
      </c>
      <c r="K1048" s="37" t="s">
        <v>2714</v>
      </c>
      <c r="L1048" s="37" t="s">
        <v>95</v>
      </c>
      <c r="M1048" s="70">
        <v>30</v>
      </c>
      <c r="N1048" s="37" t="s">
        <v>59</v>
      </c>
      <c r="O1048" s="37" t="s">
        <v>132</v>
      </c>
      <c r="P1048" s="38" t="str">
        <f>VLOOKUP(E1048,品牌型号对应工厂型号!A:C,2,0)</f>
        <v>1.5mil DABL-25（G-25)</v>
      </c>
      <c r="Q1048" s="38" t="str">
        <f>VLOOKUP(E1048,品牌型号对应工厂型号!A:C,3,0)</f>
        <v>G-25</v>
      </c>
      <c r="R1048" s="39" t="str">
        <f t="shared" si="32"/>
        <v>S02N3089P014</v>
      </c>
      <c r="S1048" s="40">
        <f>VLOOKUP(E1048,品牌型号对应工厂型号!A:E,5,0)</f>
        <v>5</v>
      </c>
      <c r="T1048" s="38" t="str">
        <f>VLOOKUP(E1048,品牌型号对应工厂型号!A:I,9,0)</f>
        <v>100:1.5mil DABL-25(G-25)</v>
      </c>
      <c r="V1048" s="41" t="str">
        <f t="shared" si="33"/>
        <v>郑州新龙驰 路新建 18603862266 gd</v>
      </c>
      <c r="W1048" s="42" t="str">
        <f>VLOOKUP(E1048,品牌型号对应工厂型号!A:H,6)</f>
        <v>北极光</v>
      </c>
    </row>
    <row r="1049" spans="1:23" s="37" customFormat="1">
      <c r="A1049" s="34">
        <v>43158</v>
      </c>
      <c r="B1049" s="34">
        <v>8.4983681712983525</v>
      </c>
      <c r="C1049" s="35" t="s">
        <v>2700</v>
      </c>
      <c r="D1049" s="34" t="s">
        <v>2715</v>
      </c>
      <c r="E1049" s="35" t="s">
        <v>53</v>
      </c>
      <c r="F1049" s="34" t="s">
        <v>90</v>
      </c>
      <c r="G1049" s="70">
        <v>1.524</v>
      </c>
      <c r="H1049" s="34" t="s">
        <v>60</v>
      </c>
      <c r="I1049" s="36" t="s">
        <v>55</v>
      </c>
      <c r="J1049" s="70">
        <v>45.72</v>
      </c>
      <c r="K1049" s="37" t="s">
        <v>2716</v>
      </c>
      <c r="L1049" s="37" t="s">
        <v>95</v>
      </c>
      <c r="M1049" s="70">
        <v>30</v>
      </c>
      <c r="N1049" s="37" t="s">
        <v>59</v>
      </c>
      <c r="O1049" s="37" t="s">
        <v>132</v>
      </c>
      <c r="P1049" s="38" t="str">
        <f>VLOOKUP(E1049,品牌型号对应工厂型号!A:C,2,0)</f>
        <v>1.5mil DABL-25（G-25)</v>
      </c>
      <c r="Q1049" s="38" t="str">
        <f>VLOOKUP(E1049,品牌型号对应工厂型号!A:C,3,0)</f>
        <v>G-25</v>
      </c>
      <c r="R1049" s="39" t="str">
        <f t="shared" si="32"/>
        <v>S02N3089P002</v>
      </c>
      <c r="S1049" s="40">
        <f>VLOOKUP(E1049,品牌型号对应工厂型号!A:E,5,0)</f>
        <v>5</v>
      </c>
      <c r="T1049" s="38" t="str">
        <f>VLOOKUP(E1049,品牌型号对应工厂型号!A:I,9,0)</f>
        <v>100:1.5mil DABL-25(G-25)</v>
      </c>
      <c r="V1049" s="41" t="str">
        <f t="shared" si="33"/>
        <v>郑州新龙驰 路新建 18603862266 gd</v>
      </c>
      <c r="W1049" s="42" t="str">
        <f>VLOOKUP(E1049,品牌型号对应工厂型号!A:H,6)</f>
        <v>北极光</v>
      </c>
    </row>
    <row r="1050" spans="1:23" s="37" customFormat="1">
      <c r="A1050" s="34">
        <v>43158</v>
      </c>
      <c r="B1050" s="34">
        <v>8.4983681712983525</v>
      </c>
      <c r="C1050" s="35" t="s">
        <v>2700</v>
      </c>
      <c r="D1050" s="34" t="s">
        <v>2717</v>
      </c>
      <c r="E1050" s="35" t="s">
        <v>53</v>
      </c>
      <c r="F1050" s="34" t="s">
        <v>90</v>
      </c>
      <c r="G1050" s="70">
        <v>1.524</v>
      </c>
      <c r="H1050" s="34" t="s">
        <v>60</v>
      </c>
      <c r="I1050" s="36" t="s">
        <v>55</v>
      </c>
      <c r="J1050" s="70">
        <v>45.72</v>
      </c>
      <c r="K1050" s="37" t="s">
        <v>2718</v>
      </c>
      <c r="L1050" s="37" t="s">
        <v>95</v>
      </c>
      <c r="M1050" s="70">
        <v>30</v>
      </c>
      <c r="N1050" s="37" t="s">
        <v>59</v>
      </c>
      <c r="O1050" s="37" t="s">
        <v>132</v>
      </c>
      <c r="P1050" s="38" t="str">
        <f>VLOOKUP(E1050,品牌型号对应工厂型号!A:C,2,0)</f>
        <v>1.5mil DABL-25（G-25)</v>
      </c>
      <c r="Q1050" s="38" t="str">
        <f>VLOOKUP(E1050,品牌型号对应工厂型号!A:C,3,0)</f>
        <v>G-25</v>
      </c>
      <c r="R1050" s="39" t="str">
        <f t="shared" si="32"/>
        <v>S02N3089P003</v>
      </c>
      <c r="S1050" s="40">
        <f>VLOOKUP(E1050,品牌型号对应工厂型号!A:E,5,0)</f>
        <v>5</v>
      </c>
      <c r="T1050" s="38" t="str">
        <f>VLOOKUP(E1050,品牌型号对应工厂型号!A:I,9,0)</f>
        <v>100:1.5mil DABL-25(G-25)</v>
      </c>
      <c r="V1050" s="41" t="str">
        <f t="shared" si="33"/>
        <v>郑州新龙驰 路新建 18603862266 gd</v>
      </c>
      <c r="W1050" s="42" t="str">
        <f>VLOOKUP(E1050,品牌型号对应工厂型号!A:H,6)</f>
        <v>北极光</v>
      </c>
    </row>
    <row r="1051" spans="1:23" s="37" customFormat="1">
      <c r="A1051" s="34">
        <v>43158</v>
      </c>
      <c r="B1051" s="34">
        <v>8.4983681712983525</v>
      </c>
      <c r="C1051" s="35" t="s">
        <v>2700</v>
      </c>
      <c r="D1051" s="34" t="s">
        <v>2719</v>
      </c>
      <c r="E1051" s="35" t="s">
        <v>53</v>
      </c>
      <c r="F1051" s="34" t="s">
        <v>90</v>
      </c>
      <c r="G1051" s="70">
        <v>1.524</v>
      </c>
      <c r="H1051" s="34" t="s">
        <v>60</v>
      </c>
      <c r="I1051" s="36" t="s">
        <v>55</v>
      </c>
      <c r="J1051" s="70">
        <v>45.72</v>
      </c>
      <c r="K1051" s="37" t="s">
        <v>2720</v>
      </c>
      <c r="L1051" s="37" t="s">
        <v>95</v>
      </c>
      <c r="M1051" s="70">
        <v>30</v>
      </c>
      <c r="N1051" s="37" t="s">
        <v>59</v>
      </c>
      <c r="O1051" s="37" t="s">
        <v>132</v>
      </c>
      <c r="P1051" s="38" t="str">
        <f>VLOOKUP(E1051,品牌型号对应工厂型号!A:C,2,0)</f>
        <v>1.5mil DABL-25（G-25)</v>
      </c>
      <c r="Q1051" s="38" t="str">
        <f>VLOOKUP(E1051,品牌型号对应工厂型号!A:C,3,0)</f>
        <v>G-25</v>
      </c>
      <c r="R1051" s="39" t="str">
        <f t="shared" si="32"/>
        <v>S01D3882P017</v>
      </c>
      <c r="S1051" s="40">
        <f>VLOOKUP(E1051,品牌型号对应工厂型号!A:E,5,0)</f>
        <v>5</v>
      </c>
      <c r="T1051" s="38" t="str">
        <f>VLOOKUP(E1051,品牌型号对应工厂型号!A:I,9,0)</f>
        <v>100:1.5mil DABL-25(G-25)</v>
      </c>
      <c r="V1051" s="41" t="str">
        <f t="shared" si="33"/>
        <v>郑州新龙驰 路新建 18603862266 gd</v>
      </c>
      <c r="W1051" s="42" t="str">
        <f>VLOOKUP(E1051,品牌型号对应工厂型号!A:H,6)</f>
        <v>北极光</v>
      </c>
    </row>
    <row r="1052" spans="1:23" s="37" customFormat="1">
      <c r="A1052" s="34">
        <v>43159</v>
      </c>
      <c r="B1052" s="34">
        <v>7.4988221064850222</v>
      </c>
      <c r="C1052" s="35" t="s">
        <v>2721</v>
      </c>
      <c r="D1052" s="34" t="s">
        <v>2722</v>
      </c>
      <c r="E1052" s="35" t="s">
        <v>661</v>
      </c>
      <c r="F1052" s="34" t="s">
        <v>96</v>
      </c>
      <c r="G1052" s="70">
        <v>1.524</v>
      </c>
      <c r="H1052" s="34" t="s">
        <v>126</v>
      </c>
      <c r="I1052" s="36" t="s">
        <v>44</v>
      </c>
      <c r="J1052" s="70">
        <v>45.72</v>
      </c>
      <c r="K1052" s="37" t="s">
        <v>2723</v>
      </c>
      <c r="L1052" s="37" t="s">
        <v>95</v>
      </c>
      <c r="M1052" s="70">
        <v>30</v>
      </c>
      <c r="N1052" s="37" t="s">
        <v>59</v>
      </c>
      <c r="O1052" s="37" t="s">
        <v>130</v>
      </c>
      <c r="P1052" s="38" t="str">
        <f>VLOOKUP(E1052,品牌型号对应工厂型号!A:C,2,0)</f>
        <v>1.5mil DABL-20（G-15)</v>
      </c>
      <c r="Q1052" s="38" t="str">
        <f>VLOOKUP(E1052,品牌型号对应工厂型号!A:C,3,0)</f>
        <v>G-15</v>
      </c>
      <c r="R1052" s="39" t="str">
        <f t="shared" si="32"/>
        <v>S02D3137P036</v>
      </c>
      <c r="S1052" s="40">
        <f>VLOOKUP(E1052,品牌型号对应工厂型号!A:E,5,0)</f>
        <v>5</v>
      </c>
      <c r="T1052" s="38" t="str">
        <f>VLOOKUP(E1052,品牌型号对应工厂型号!A:I,9,0)</f>
        <v>99:1.5mil DABL-10(G-15)</v>
      </c>
      <c r="V1052" s="41" t="str">
        <f t="shared" si="33"/>
        <v>云南力魔 马杰 18388116506 gd</v>
      </c>
      <c r="W1052" s="42" t="str">
        <f>VLOOKUP(E1052,品牌型号对应工厂型号!A:H,6)</f>
        <v>北极光</v>
      </c>
    </row>
    <row r="1053" spans="1:23" s="37" customFormat="1">
      <c r="A1053" s="34">
        <v>43159</v>
      </c>
      <c r="B1053" s="34">
        <v>7.4988221064850222</v>
      </c>
      <c r="C1053" s="35" t="s">
        <v>2721</v>
      </c>
      <c r="D1053" s="34" t="s">
        <v>2724</v>
      </c>
      <c r="E1053" s="35" t="s">
        <v>661</v>
      </c>
      <c r="F1053" s="34" t="s">
        <v>96</v>
      </c>
      <c r="G1053" s="70">
        <v>1.524</v>
      </c>
      <c r="H1053" s="34" t="s">
        <v>126</v>
      </c>
      <c r="I1053" s="36" t="s">
        <v>44</v>
      </c>
      <c r="J1053" s="70">
        <v>45.72</v>
      </c>
      <c r="K1053" s="37" t="s">
        <v>2725</v>
      </c>
      <c r="L1053" s="37" t="s">
        <v>95</v>
      </c>
      <c r="M1053" s="70">
        <v>30</v>
      </c>
      <c r="N1053" s="37" t="s">
        <v>59</v>
      </c>
      <c r="O1053" s="37" t="s">
        <v>130</v>
      </c>
      <c r="P1053" s="38" t="str">
        <f>VLOOKUP(E1053,品牌型号对应工厂型号!A:C,2,0)</f>
        <v>1.5mil DABL-20（G-15)</v>
      </c>
      <c r="Q1053" s="38" t="str">
        <f>VLOOKUP(E1053,品牌型号对应工厂型号!A:C,3,0)</f>
        <v>G-15</v>
      </c>
      <c r="R1053" s="39" t="str">
        <f t="shared" si="32"/>
        <v>S02D3137P037</v>
      </c>
      <c r="S1053" s="40">
        <f>VLOOKUP(E1053,品牌型号对应工厂型号!A:E,5,0)</f>
        <v>5</v>
      </c>
      <c r="T1053" s="38" t="str">
        <f>VLOOKUP(E1053,品牌型号对应工厂型号!A:I,9,0)</f>
        <v>99:1.5mil DABL-10(G-15)</v>
      </c>
      <c r="V1053" s="41" t="str">
        <f t="shared" si="33"/>
        <v>云南力魔 马杰 18388116506 gd</v>
      </c>
      <c r="W1053" s="42" t="str">
        <f>VLOOKUP(E1053,品牌型号对应工厂型号!A:H,6)</f>
        <v>北极光</v>
      </c>
    </row>
    <row r="1054" spans="1:23" s="37" customFormat="1">
      <c r="A1054" s="34">
        <v>43159</v>
      </c>
      <c r="B1054" s="34">
        <v>7.4988221064850222</v>
      </c>
      <c r="C1054" s="35" t="s">
        <v>2721</v>
      </c>
      <c r="D1054" s="34" t="s">
        <v>2726</v>
      </c>
      <c r="E1054" s="35" t="s">
        <v>661</v>
      </c>
      <c r="F1054" s="34" t="s">
        <v>96</v>
      </c>
      <c r="G1054" s="70">
        <v>1.524</v>
      </c>
      <c r="H1054" s="34" t="s">
        <v>126</v>
      </c>
      <c r="I1054" s="36" t="s">
        <v>44</v>
      </c>
      <c r="J1054" s="70">
        <v>45.72</v>
      </c>
      <c r="K1054" s="37" t="s">
        <v>2727</v>
      </c>
      <c r="L1054" s="37" t="s">
        <v>95</v>
      </c>
      <c r="M1054" s="70">
        <v>30</v>
      </c>
      <c r="N1054" s="37" t="s">
        <v>59</v>
      </c>
      <c r="O1054" s="37" t="s">
        <v>130</v>
      </c>
      <c r="P1054" s="38" t="str">
        <f>VLOOKUP(E1054,品牌型号对应工厂型号!A:C,2,0)</f>
        <v>1.5mil DABL-20（G-15)</v>
      </c>
      <c r="Q1054" s="38" t="str">
        <f>VLOOKUP(E1054,品牌型号对应工厂型号!A:C,3,0)</f>
        <v>G-15</v>
      </c>
      <c r="R1054" s="39" t="str">
        <f t="shared" si="32"/>
        <v>S02D3137P035</v>
      </c>
      <c r="S1054" s="40">
        <f>VLOOKUP(E1054,品牌型号对应工厂型号!A:E,5,0)</f>
        <v>5</v>
      </c>
      <c r="T1054" s="38" t="str">
        <f>VLOOKUP(E1054,品牌型号对应工厂型号!A:I,9,0)</f>
        <v>99:1.5mil DABL-10(G-15)</v>
      </c>
      <c r="V1054" s="41" t="str">
        <f t="shared" si="33"/>
        <v>云南力魔 马杰 18388116506 gd</v>
      </c>
      <c r="W1054" s="42" t="str">
        <f>VLOOKUP(E1054,品牌型号对应工厂型号!A:H,6)</f>
        <v>北极光</v>
      </c>
    </row>
    <row r="1055" spans="1:23" s="37" customFormat="1">
      <c r="A1055" s="34">
        <v>43159</v>
      </c>
      <c r="B1055" s="34">
        <v>7.4988221064850222</v>
      </c>
      <c r="C1055" s="35" t="s">
        <v>2721</v>
      </c>
      <c r="D1055" s="34" t="s">
        <v>2728</v>
      </c>
      <c r="E1055" s="35" t="s">
        <v>661</v>
      </c>
      <c r="F1055" s="34" t="s">
        <v>96</v>
      </c>
      <c r="G1055" s="70">
        <v>1.524</v>
      </c>
      <c r="H1055" s="34" t="s">
        <v>126</v>
      </c>
      <c r="I1055" s="36" t="s">
        <v>44</v>
      </c>
      <c r="J1055" s="70">
        <v>45.72</v>
      </c>
      <c r="K1055" s="37" t="s">
        <v>2729</v>
      </c>
      <c r="L1055" s="37" t="s">
        <v>95</v>
      </c>
      <c r="M1055" s="70">
        <v>30</v>
      </c>
      <c r="N1055" s="37" t="s">
        <v>59</v>
      </c>
      <c r="O1055" s="37" t="s">
        <v>130</v>
      </c>
      <c r="P1055" s="38" t="str">
        <f>VLOOKUP(E1055,品牌型号对应工厂型号!A:C,2,0)</f>
        <v>1.5mil DABL-20（G-15)</v>
      </c>
      <c r="Q1055" s="38" t="str">
        <f>VLOOKUP(E1055,品牌型号对应工厂型号!A:C,3,0)</f>
        <v>G-15</v>
      </c>
      <c r="R1055" s="39" t="str">
        <f t="shared" si="32"/>
        <v>S02D3137P034</v>
      </c>
      <c r="S1055" s="40">
        <f>VLOOKUP(E1055,品牌型号对应工厂型号!A:E,5,0)</f>
        <v>5</v>
      </c>
      <c r="T1055" s="38" t="str">
        <f>VLOOKUP(E1055,品牌型号对应工厂型号!A:I,9,0)</f>
        <v>99:1.5mil DABL-10(G-15)</v>
      </c>
      <c r="V1055" s="41" t="str">
        <f t="shared" si="33"/>
        <v>云南力魔 马杰 18388116506 gd</v>
      </c>
      <c r="W1055" s="42" t="str">
        <f>VLOOKUP(E1055,品牌型号对应工厂型号!A:H,6)</f>
        <v>北极光</v>
      </c>
    </row>
    <row r="1056" spans="1:23" s="37" customFormat="1">
      <c r="A1056" s="34">
        <v>43159</v>
      </c>
      <c r="B1056" s="34">
        <v>7.4988221064850222</v>
      </c>
      <c r="C1056" s="35" t="s">
        <v>2721</v>
      </c>
      <c r="D1056" s="34" t="s">
        <v>2730</v>
      </c>
      <c r="E1056" s="35" t="s">
        <v>661</v>
      </c>
      <c r="F1056" s="34" t="s">
        <v>96</v>
      </c>
      <c r="G1056" s="70">
        <v>1.524</v>
      </c>
      <c r="H1056" s="34" t="s">
        <v>126</v>
      </c>
      <c r="I1056" s="36" t="s">
        <v>44</v>
      </c>
      <c r="J1056" s="70">
        <v>45.72</v>
      </c>
      <c r="K1056" s="37" t="s">
        <v>2731</v>
      </c>
      <c r="L1056" s="37" t="s">
        <v>95</v>
      </c>
      <c r="M1056" s="70">
        <v>30</v>
      </c>
      <c r="N1056" s="37" t="s">
        <v>59</v>
      </c>
      <c r="O1056" s="37" t="s">
        <v>130</v>
      </c>
      <c r="P1056" s="38" t="str">
        <f>VLOOKUP(E1056,品牌型号对应工厂型号!A:C,2,0)</f>
        <v>1.5mil DABL-20（G-15)</v>
      </c>
      <c r="Q1056" s="38" t="str">
        <f>VLOOKUP(E1056,品牌型号对应工厂型号!A:C,3,0)</f>
        <v>G-15</v>
      </c>
      <c r="R1056" s="39" t="str">
        <f t="shared" si="32"/>
        <v>S02D3137P033</v>
      </c>
      <c r="S1056" s="40">
        <f>VLOOKUP(E1056,品牌型号对应工厂型号!A:E,5,0)</f>
        <v>5</v>
      </c>
      <c r="T1056" s="38" t="str">
        <f>VLOOKUP(E1056,品牌型号对应工厂型号!A:I,9,0)</f>
        <v>99:1.5mil DABL-10(G-15)</v>
      </c>
      <c r="V1056" s="41" t="str">
        <f t="shared" si="33"/>
        <v>云南力魔 马杰 18388116506 gd</v>
      </c>
      <c r="W1056" s="42" t="str">
        <f>VLOOKUP(E1056,品牌型号对应工厂型号!A:H,6)</f>
        <v>北极光</v>
      </c>
    </row>
    <row r="1057" spans="1:23" s="37" customFormat="1">
      <c r="A1057" s="34">
        <v>43159</v>
      </c>
      <c r="B1057" s="34">
        <v>7.4988221064850222</v>
      </c>
      <c r="C1057" s="35" t="s">
        <v>2721</v>
      </c>
      <c r="D1057" s="34" t="s">
        <v>2732</v>
      </c>
      <c r="E1057" s="35" t="s">
        <v>661</v>
      </c>
      <c r="F1057" s="34" t="s">
        <v>96</v>
      </c>
      <c r="G1057" s="70">
        <v>1.524</v>
      </c>
      <c r="H1057" s="34" t="s">
        <v>126</v>
      </c>
      <c r="I1057" s="36" t="s">
        <v>44</v>
      </c>
      <c r="J1057" s="70">
        <v>45.72</v>
      </c>
      <c r="K1057" s="37" t="s">
        <v>2733</v>
      </c>
      <c r="L1057" s="37" t="s">
        <v>95</v>
      </c>
      <c r="M1057" s="70">
        <v>30</v>
      </c>
      <c r="N1057" s="37" t="s">
        <v>59</v>
      </c>
      <c r="O1057" s="37" t="s">
        <v>130</v>
      </c>
      <c r="P1057" s="38" t="str">
        <f>VLOOKUP(E1057,品牌型号对应工厂型号!A:C,2,0)</f>
        <v>1.5mil DABL-20（G-15)</v>
      </c>
      <c r="Q1057" s="38" t="str">
        <f>VLOOKUP(E1057,品牌型号对应工厂型号!A:C,3,0)</f>
        <v>G-15</v>
      </c>
      <c r="R1057" s="39" t="str">
        <f t="shared" si="32"/>
        <v>S02D3137P032</v>
      </c>
      <c r="S1057" s="40">
        <f>VLOOKUP(E1057,品牌型号对应工厂型号!A:E,5,0)</f>
        <v>5</v>
      </c>
      <c r="T1057" s="38" t="str">
        <f>VLOOKUP(E1057,品牌型号对应工厂型号!A:I,9,0)</f>
        <v>99:1.5mil DABL-10(G-15)</v>
      </c>
      <c r="V1057" s="41" t="str">
        <f t="shared" si="33"/>
        <v>云南力魔 马杰 18388116506 gd</v>
      </c>
      <c r="W1057" s="42" t="str">
        <f>VLOOKUP(E1057,品牌型号对应工厂型号!A:H,6)</f>
        <v>北极光</v>
      </c>
    </row>
    <row r="1058" spans="1:23" s="37" customFormat="1">
      <c r="A1058" s="34">
        <v>43159</v>
      </c>
      <c r="B1058" s="34">
        <v>7.4988221064850222</v>
      </c>
      <c r="C1058" s="35" t="s">
        <v>2721</v>
      </c>
      <c r="D1058" s="34" t="s">
        <v>2734</v>
      </c>
      <c r="E1058" s="35" t="s">
        <v>661</v>
      </c>
      <c r="F1058" s="34" t="s">
        <v>96</v>
      </c>
      <c r="G1058" s="70">
        <v>1.524</v>
      </c>
      <c r="H1058" s="34" t="s">
        <v>126</v>
      </c>
      <c r="I1058" s="36" t="s">
        <v>44</v>
      </c>
      <c r="J1058" s="70">
        <v>45.72</v>
      </c>
      <c r="K1058" s="37" t="s">
        <v>2735</v>
      </c>
      <c r="L1058" s="37" t="s">
        <v>95</v>
      </c>
      <c r="M1058" s="70">
        <v>30</v>
      </c>
      <c r="N1058" s="37" t="s">
        <v>59</v>
      </c>
      <c r="O1058" s="37" t="s">
        <v>130</v>
      </c>
      <c r="P1058" s="38" t="str">
        <f>VLOOKUP(E1058,品牌型号对应工厂型号!A:C,2,0)</f>
        <v>1.5mil DABL-20（G-15)</v>
      </c>
      <c r="Q1058" s="38" t="str">
        <f>VLOOKUP(E1058,品牌型号对应工厂型号!A:C,3,0)</f>
        <v>G-15</v>
      </c>
      <c r="R1058" s="39" t="str">
        <f t="shared" si="32"/>
        <v>S02D3137P024</v>
      </c>
      <c r="S1058" s="40">
        <f>VLOOKUP(E1058,品牌型号对应工厂型号!A:E,5,0)</f>
        <v>5</v>
      </c>
      <c r="T1058" s="38" t="str">
        <f>VLOOKUP(E1058,品牌型号对应工厂型号!A:I,9,0)</f>
        <v>99:1.5mil DABL-10(G-15)</v>
      </c>
      <c r="V1058" s="41" t="str">
        <f t="shared" si="33"/>
        <v>云南力魔 马杰 18388116506 gd</v>
      </c>
      <c r="W1058" s="42" t="str">
        <f>VLOOKUP(E1058,品牌型号对应工厂型号!A:H,6)</f>
        <v>北极光</v>
      </c>
    </row>
    <row r="1059" spans="1:23" s="37" customFormat="1">
      <c r="A1059" s="34">
        <v>43159</v>
      </c>
      <c r="B1059" s="34">
        <v>7.4988221064850222</v>
      </c>
      <c r="C1059" s="35" t="s">
        <v>2721</v>
      </c>
      <c r="D1059" s="34" t="s">
        <v>2736</v>
      </c>
      <c r="E1059" s="35" t="s">
        <v>661</v>
      </c>
      <c r="F1059" s="34" t="s">
        <v>96</v>
      </c>
      <c r="G1059" s="70">
        <v>1.524</v>
      </c>
      <c r="H1059" s="34" t="s">
        <v>126</v>
      </c>
      <c r="I1059" s="36" t="s">
        <v>44</v>
      </c>
      <c r="J1059" s="70">
        <v>45.72</v>
      </c>
      <c r="K1059" s="37" t="s">
        <v>2737</v>
      </c>
      <c r="L1059" s="37" t="s">
        <v>95</v>
      </c>
      <c r="M1059" s="70">
        <v>30</v>
      </c>
      <c r="N1059" s="37" t="s">
        <v>59</v>
      </c>
      <c r="O1059" s="37" t="s">
        <v>130</v>
      </c>
      <c r="P1059" s="38" t="str">
        <f>VLOOKUP(E1059,品牌型号对应工厂型号!A:C,2,0)</f>
        <v>1.5mil DABL-20（G-15)</v>
      </c>
      <c r="Q1059" s="38" t="str">
        <f>VLOOKUP(E1059,品牌型号对应工厂型号!A:C,3,0)</f>
        <v>G-15</v>
      </c>
      <c r="R1059" s="39" t="str">
        <f t="shared" si="32"/>
        <v>S02D3137P020</v>
      </c>
      <c r="S1059" s="40">
        <f>VLOOKUP(E1059,品牌型号对应工厂型号!A:E,5,0)</f>
        <v>5</v>
      </c>
      <c r="T1059" s="38" t="str">
        <f>VLOOKUP(E1059,品牌型号对应工厂型号!A:I,9,0)</f>
        <v>99:1.5mil DABL-10(G-15)</v>
      </c>
      <c r="V1059" s="41" t="str">
        <f t="shared" si="33"/>
        <v>云南力魔 马杰 18388116506 gd</v>
      </c>
      <c r="W1059" s="42" t="str">
        <f>VLOOKUP(E1059,品牌型号对应工厂型号!A:H,6)</f>
        <v>北极光</v>
      </c>
    </row>
    <row r="1060" spans="1:23" s="37" customFormat="1">
      <c r="A1060" s="34">
        <v>43159</v>
      </c>
      <c r="B1060" s="34">
        <v>7.4988221064850222</v>
      </c>
      <c r="C1060" s="35" t="s">
        <v>2721</v>
      </c>
      <c r="D1060" s="34" t="s">
        <v>2738</v>
      </c>
      <c r="E1060" s="35" t="s">
        <v>661</v>
      </c>
      <c r="F1060" s="34" t="s">
        <v>96</v>
      </c>
      <c r="G1060" s="70">
        <v>1.524</v>
      </c>
      <c r="H1060" s="34" t="s">
        <v>126</v>
      </c>
      <c r="I1060" s="36" t="s">
        <v>44</v>
      </c>
      <c r="J1060" s="70">
        <v>45.72</v>
      </c>
      <c r="K1060" s="37" t="s">
        <v>2739</v>
      </c>
      <c r="L1060" s="37" t="s">
        <v>95</v>
      </c>
      <c r="M1060" s="70">
        <v>30</v>
      </c>
      <c r="N1060" s="37" t="s">
        <v>59</v>
      </c>
      <c r="O1060" s="37" t="s">
        <v>130</v>
      </c>
      <c r="P1060" s="38" t="str">
        <f>VLOOKUP(E1060,品牌型号对应工厂型号!A:C,2,0)</f>
        <v>1.5mil DABL-20（G-15)</v>
      </c>
      <c r="Q1060" s="38" t="str">
        <f>VLOOKUP(E1060,品牌型号对应工厂型号!A:C,3,0)</f>
        <v>G-15</v>
      </c>
      <c r="R1060" s="39" t="str">
        <f t="shared" si="32"/>
        <v>S02D3137P025</v>
      </c>
      <c r="S1060" s="40">
        <f>VLOOKUP(E1060,品牌型号对应工厂型号!A:E,5,0)</f>
        <v>5</v>
      </c>
      <c r="T1060" s="38" t="str">
        <f>VLOOKUP(E1060,品牌型号对应工厂型号!A:I,9,0)</f>
        <v>99:1.5mil DABL-10(G-15)</v>
      </c>
      <c r="V1060" s="41" t="str">
        <f t="shared" si="33"/>
        <v>云南力魔 马杰 18388116506 gd</v>
      </c>
      <c r="W1060" s="42" t="str">
        <f>VLOOKUP(E1060,品牌型号对应工厂型号!A:H,6)</f>
        <v>北极光</v>
      </c>
    </row>
    <row r="1061" spans="1:23" s="37" customFormat="1">
      <c r="A1061" s="34">
        <v>43159</v>
      </c>
      <c r="B1061" s="34">
        <v>7.4988221064850222</v>
      </c>
      <c r="C1061" s="35" t="s">
        <v>2721</v>
      </c>
      <c r="D1061" s="34" t="s">
        <v>2740</v>
      </c>
      <c r="E1061" s="35" t="s">
        <v>661</v>
      </c>
      <c r="F1061" s="34" t="s">
        <v>96</v>
      </c>
      <c r="G1061" s="70">
        <v>1.524</v>
      </c>
      <c r="H1061" s="34" t="s">
        <v>126</v>
      </c>
      <c r="I1061" s="36" t="s">
        <v>44</v>
      </c>
      <c r="J1061" s="70">
        <v>45.72</v>
      </c>
      <c r="K1061" s="37" t="s">
        <v>2741</v>
      </c>
      <c r="L1061" s="37" t="s">
        <v>95</v>
      </c>
      <c r="M1061" s="70">
        <v>30</v>
      </c>
      <c r="N1061" s="37" t="s">
        <v>59</v>
      </c>
      <c r="O1061" s="37" t="s">
        <v>130</v>
      </c>
      <c r="P1061" s="38" t="str">
        <f>VLOOKUP(E1061,品牌型号对应工厂型号!A:C,2,0)</f>
        <v>1.5mil DABL-20（G-15)</v>
      </c>
      <c r="Q1061" s="38" t="str">
        <f>VLOOKUP(E1061,品牌型号对应工厂型号!A:C,3,0)</f>
        <v>G-15</v>
      </c>
      <c r="R1061" s="39" t="str">
        <f t="shared" si="32"/>
        <v>S02D3137P021</v>
      </c>
      <c r="S1061" s="40">
        <f>VLOOKUP(E1061,品牌型号对应工厂型号!A:E,5,0)</f>
        <v>5</v>
      </c>
      <c r="T1061" s="38" t="str">
        <f>VLOOKUP(E1061,品牌型号对应工厂型号!A:I,9,0)</f>
        <v>99:1.5mil DABL-10(G-15)</v>
      </c>
      <c r="V1061" s="41" t="str">
        <f t="shared" si="33"/>
        <v>云南力魔 马杰 18388116506 gd</v>
      </c>
      <c r="W1061" s="42" t="str">
        <f>VLOOKUP(E1061,品牌型号对应工厂型号!A:H,6)</f>
        <v>北极光</v>
      </c>
    </row>
    <row r="1062" spans="1:23" s="37" customFormat="1">
      <c r="A1062" s="34">
        <v>43159</v>
      </c>
      <c r="B1062" s="34">
        <v>7.4988221064850222</v>
      </c>
      <c r="C1062" s="35" t="s">
        <v>2721</v>
      </c>
      <c r="D1062" s="34" t="s">
        <v>2742</v>
      </c>
      <c r="E1062" s="35" t="s">
        <v>661</v>
      </c>
      <c r="F1062" s="34" t="s">
        <v>96</v>
      </c>
      <c r="G1062" s="70">
        <v>1.524</v>
      </c>
      <c r="H1062" s="34" t="s">
        <v>126</v>
      </c>
      <c r="I1062" s="36" t="s">
        <v>44</v>
      </c>
      <c r="J1062" s="70">
        <v>45.72</v>
      </c>
      <c r="K1062" s="37" t="s">
        <v>2743</v>
      </c>
      <c r="L1062" s="37" t="s">
        <v>95</v>
      </c>
      <c r="M1062" s="70">
        <v>30</v>
      </c>
      <c r="N1062" s="37" t="s">
        <v>59</v>
      </c>
      <c r="O1062" s="37" t="s">
        <v>130</v>
      </c>
      <c r="P1062" s="38" t="str">
        <f>VLOOKUP(E1062,品牌型号对应工厂型号!A:C,2,0)</f>
        <v>1.5mil DABL-20（G-15)</v>
      </c>
      <c r="Q1062" s="38" t="str">
        <f>VLOOKUP(E1062,品牌型号对应工厂型号!A:C,3,0)</f>
        <v>G-15</v>
      </c>
      <c r="R1062" s="39" t="str">
        <f t="shared" si="32"/>
        <v>S02D3137P022</v>
      </c>
      <c r="S1062" s="40">
        <f>VLOOKUP(E1062,品牌型号对应工厂型号!A:E,5,0)</f>
        <v>5</v>
      </c>
      <c r="T1062" s="38" t="str">
        <f>VLOOKUP(E1062,品牌型号对应工厂型号!A:I,9,0)</f>
        <v>99:1.5mil DABL-10(G-15)</v>
      </c>
      <c r="V1062" s="41" t="str">
        <f t="shared" si="33"/>
        <v>云南力魔 马杰 18388116506 gd</v>
      </c>
      <c r="W1062" s="42" t="str">
        <f>VLOOKUP(E1062,品牌型号对应工厂型号!A:H,6)</f>
        <v>北极光</v>
      </c>
    </row>
    <row r="1063" spans="1:23" s="37" customFormat="1">
      <c r="A1063" s="34">
        <v>43159</v>
      </c>
      <c r="B1063" s="34">
        <v>7.4988221064850222</v>
      </c>
      <c r="C1063" s="35" t="s">
        <v>2721</v>
      </c>
      <c r="D1063" s="34" t="s">
        <v>2744</v>
      </c>
      <c r="E1063" s="35" t="s">
        <v>661</v>
      </c>
      <c r="F1063" s="34" t="s">
        <v>96</v>
      </c>
      <c r="G1063" s="70">
        <v>1.524</v>
      </c>
      <c r="H1063" s="34" t="s">
        <v>126</v>
      </c>
      <c r="I1063" s="36" t="s">
        <v>44</v>
      </c>
      <c r="J1063" s="70">
        <v>45.72</v>
      </c>
      <c r="K1063" s="37" t="s">
        <v>2745</v>
      </c>
      <c r="L1063" s="37" t="s">
        <v>95</v>
      </c>
      <c r="M1063" s="70">
        <v>30</v>
      </c>
      <c r="N1063" s="37" t="s">
        <v>59</v>
      </c>
      <c r="O1063" s="37" t="s">
        <v>130</v>
      </c>
      <c r="P1063" s="38" t="str">
        <f>VLOOKUP(E1063,品牌型号对应工厂型号!A:C,2,0)</f>
        <v>1.5mil DABL-20（G-15)</v>
      </c>
      <c r="Q1063" s="38" t="str">
        <f>VLOOKUP(E1063,品牌型号对应工厂型号!A:C,3,0)</f>
        <v>G-15</v>
      </c>
      <c r="R1063" s="39" t="str">
        <f t="shared" si="32"/>
        <v>S02D3137P023</v>
      </c>
      <c r="S1063" s="40">
        <f>VLOOKUP(E1063,品牌型号对应工厂型号!A:E,5,0)</f>
        <v>5</v>
      </c>
      <c r="T1063" s="38" t="str">
        <f>VLOOKUP(E1063,品牌型号对应工厂型号!A:I,9,0)</f>
        <v>99:1.5mil DABL-10(G-15)</v>
      </c>
      <c r="V1063" s="41" t="str">
        <f t="shared" si="33"/>
        <v>云南力魔 马杰 18388116506 gd</v>
      </c>
      <c r="W1063" s="42" t="str">
        <f>VLOOKUP(E1063,品牌型号对应工厂型号!A:H,6)</f>
        <v>北极光</v>
      </c>
    </row>
    <row r="1064" spans="1:23" s="37" customFormat="1">
      <c r="A1064" s="34">
        <v>43159</v>
      </c>
      <c r="B1064" s="34">
        <v>7.4988221064850222</v>
      </c>
      <c r="C1064" s="35" t="s">
        <v>2721</v>
      </c>
      <c r="D1064" s="34" t="s">
        <v>2746</v>
      </c>
      <c r="E1064" s="35" t="s">
        <v>661</v>
      </c>
      <c r="F1064" s="34" t="s">
        <v>96</v>
      </c>
      <c r="G1064" s="70">
        <v>1.524</v>
      </c>
      <c r="H1064" s="34" t="s">
        <v>126</v>
      </c>
      <c r="I1064" s="36" t="s">
        <v>44</v>
      </c>
      <c r="J1064" s="70">
        <v>45.72</v>
      </c>
      <c r="K1064" s="37" t="s">
        <v>2747</v>
      </c>
      <c r="L1064" s="37" t="s">
        <v>95</v>
      </c>
      <c r="M1064" s="70">
        <v>30</v>
      </c>
      <c r="N1064" s="37" t="s">
        <v>59</v>
      </c>
      <c r="O1064" s="37" t="s">
        <v>130</v>
      </c>
      <c r="P1064" s="38" t="str">
        <f>VLOOKUP(E1064,品牌型号对应工厂型号!A:C,2,0)</f>
        <v>1.5mil DABL-20（G-15)</v>
      </c>
      <c r="Q1064" s="38" t="str">
        <f>VLOOKUP(E1064,品牌型号对应工厂型号!A:C,3,0)</f>
        <v>G-15</v>
      </c>
      <c r="R1064" s="39" t="str">
        <f t="shared" si="32"/>
        <v>S02D3137P030</v>
      </c>
      <c r="S1064" s="40">
        <f>VLOOKUP(E1064,品牌型号对应工厂型号!A:E,5,0)</f>
        <v>5</v>
      </c>
      <c r="T1064" s="38" t="str">
        <f>VLOOKUP(E1064,品牌型号对应工厂型号!A:I,9,0)</f>
        <v>99:1.5mil DABL-10(G-15)</v>
      </c>
      <c r="V1064" s="41" t="str">
        <f t="shared" si="33"/>
        <v>云南力魔 马杰 18388116506 gd</v>
      </c>
      <c r="W1064" s="42" t="str">
        <f>VLOOKUP(E1064,品牌型号对应工厂型号!A:H,6)</f>
        <v>北极光</v>
      </c>
    </row>
    <row r="1065" spans="1:23" s="37" customFormat="1">
      <c r="A1065" s="34">
        <v>43159</v>
      </c>
      <c r="B1065" s="34">
        <v>7.4988221064850222</v>
      </c>
      <c r="C1065" s="35" t="s">
        <v>2721</v>
      </c>
      <c r="D1065" s="34" t="s">
        <v>2748</v>
      </c>
      <c r="E1065" s="35" t="s">
        <v>661</v>
      </c>
      <c r="F1065" s="34" t="s">
        <v>96</v>
      </c>
      <c r="G1065" s="70">
        <v>1.524</v>
      </c>
      <c r="H1065" s="34" t="s">
        <v>126</v>
      </c>
      <c r="I1065" s="36" t="s">
        <v>44</v>
      </c>
      <c r="J1065" s="70">
        <v>45.72</v>
      </c>
      <c r="K1065" s="37" t="s">
        <v>2749</v>
      </c>
      <c r="L1065" s="37" t="s">
        <v>95</v>
      </c>
      <c r="M1065" s="70">
        <v>30</v>
      </c>
      <c r="N1065" s="37" t="s">
        <v>59</v>
      </c>
      <c r="O1065" s="37" t="s">
        <v>130</v>
      </c>
      <c r="P1065" s="38" t="str">
        <f>VLOOKUP(E1065,品牌型号对应工厂型号!A:C,2,0)</f>
        <v>1.5mil DABL-20（G-15)</v>
      </c>
      <c r="Q1065" s="38" t="str">
        <f>VLOOKUP(E1065,品牌型号对应工厂型号!A:C,3,0)</f>
        <v>G-15</v>
      </c>
      <c r="R1065" s="39" t="str">
        <f t="shared" si="32"/>
        <v>S02D3137P031</v>
      </c>
      <c r="S1065" s="40">
        <f>VLOOKUP(E1065,品牌型号对应工厂型号!A:E,5,0)</f>
        <v>5</v>
      </c>
      <c r="T1065" s="38" t="str">
        <f>VLOOKUP(E1065,品牌型号对应工厂型号!A:I,9,0)</f>
        <v>99:1.5mil DABL-10(G-15)</v>
      </c>
      <c r="V1065" s="41" t="str">
        <f t="shared" si="33"/>
        <v>云南力魔 马杰 18388116506 gd</v>
      </c>
      <c r="W1065" s="42" t="str">
        <f>VLOOKUP(E1065,品牌型号对应工厂型号!A:H,6)</f>
        <v>北极光</v>
      </c>
    </row>
    <row r="1066" spans="1:23" s="37" customFormat="1">
      <c r="A1066" s="34">
        <v>43159</v>
      </c>
      <c r="B1066" s="34">
        <v>7.4988221064850222</v>
      </c>
      <c r="C1066" s="35" t="s">
        <v>2721</v>
      </c>
      <c r="D1066" s="34" t="s">
        <v>2750</v>
      </c>
      <c r="E1066" s="35" t="s">
        <v>53</v>
      </c>
      <c r="F1066" s="34" t="s">
        <v>90</v>
      </c>
      <c r="G1066" s="70">
        <v>1.524</v>
      </c>
      <c r="H1066" s="34" t="s">
        <v>60</v>
      </c>
      <c r="I1066" s="36" t="s">
        <v>55</v>
      </c>
      <c r="J1066" s="70">
        <v>45.72</v>
      </c>
      <c r="K1066" s="37" t="s">
        <v>2751</v>
      </c>
      <c r="L1066" s="37" t="s">
        <v>95</v>
      </c>
      <c r="M1066" s="70">
        <v>30</v>
      </c>
      <c r="N1066" s="37" t="s">
        <v>59</v>
      </c>
      <c r="O1066" s="37" t="s">
        <v>130</v>
      </c>
      <c r="P1066" s="38" t="str">
        <f>VLOOKUP(E1066,品牌型号对应工厂型号!A:C,2,0)</f>
        <v>1.5mil DABL-25（G-25)</v>
      </c>
      <c r="Q1066" s="38" t="str">
        <f>VLOOKUP(E1066,品牌型号对应工厂型号!A:C,3,0)</f>
        <v>G-25</v>
      </c>
      <c r="R1066" s="39" t="str">
        <f t="shared" si="32"/>
        <v>S01D3882P018</v>
      </c>
      <c r="S1066" s="40">
        <f>VLOOKUP(E1066,品牌型号对应工厂型号!A:E,5,0)</f>
        <v>5</v>
      </c>
      <c r="T1066" s="38" t="str">
        <f>VLOOKUP(E1066,品牌型号对应工厂型号!A:I,9,0)</f>
        <v>100:1.5mil DABL-25(G-25)</v>
      </c>
      <c r="V1066" s="41" t="str">
        <f t="shared" si="33"/>
        <v>云南力魔 马杰 18388116506 gd</v>
      </c>
      <c r="W1066" s="42" t="str">
        <f>VLOOKUP(E1066,品牌型号对应工厂型号!A:H,6)</f>
        <v>北极光</v>
      </c>
    </row>
    <row r="1067" spans="1:23" s="37" customFormat="1">
      <c r="A1067" s="34">
        <v>43159</v>
      </c>
      <c r="B1067" s="34">
        <v>7.4988221064850222</v>
      </c>
      <c r="C1067" s="35" t="s">
        <v>2721</v>
      </c>
      <c r="D1067" s="34" t="s">
        <v>2752</v>
      </c>
      <c r="E1067" s="35" t="s">
        <v>661</v>
      </c>
      <c r="F1067" s="34" t="s">
        <v>96</v>
      </c>
      <c r="G1067" s="70">
        <v>1.524</v>
      </c>
      <c r="H1067" s="34" t="s">
        <v>126</v>
      </c>
      <c r="I1067" s="36" t="s">
        <v>44</v>
      </c>
      <c r="J1067" s="70">
        <v>45.72</v>
      </c>
      <c r="K1067" s="37" t="s">
        <v>2753</v>
      </c>
      <c r="L1067" s="37" t="s">
        <v>95</v>
      </c>
      <c r="M1067" s="70">
        <v>30</v>
      </c>
      <c r="N1067" s="37" t="s">
        <v>59</v>
      </c>
      <c r="O1067" s="37" t="s">
        <v>130</v>
      </c>
      <c r="P1067" s="38" t="str">
        <f>VLOOKUP(E1067,品牌型号对应工厂型号!A:C,2,0)</f>
        <v>1.5mil DABL-20（G-15)</v>
      </c>
      <c r="Q1067" s="38" t="str">
        <f>VLOOKUP(E1067,品牌型号对应工厂型号!A:C,3,0)</f>
        <v>G-15</v>
      </c>
      <c r="R1067" s="39" t="str">
        <f t="shared" si="32"/>
        <v>S02D3137P029</v>
      </c>
      <c r="S1067" s="40">
        <f>VLOOKUP(E1067,品牌型号对应工厂型号!A:E,5,0)</f>
        <v>5</v>
      </c>
      <c r="T1067" s="38" t="str">
        <f>VLOOKUP(E1067,品牌型号对应工厂型号!A:I,9,0)</f>
        <v>99:1.5mil DABL-10(G-15)</v>
      </c>
      <c r="V1067" s="41" t="str">
        <f t="shared" si="33"/>
        <v>云南力魔 马杰 18388116506 gd</v>
      </c>
      <c r="W1067" s="42" t="str">
        <f>VLOOKUP(E1067,品牌型号对应工厂型号!A:H,6)</f>
        <v>北极光</v>
      </c>
    </row>
    <row r="1068" spans="1:23" s="37" customFormat="1">
      <c r="A1068" s="34">
        <v>43159</v>
      </c>
      <c r="B1068" s="34">
        <v>7.4988221064850222</v>
      </c>
      <c r="C1068" s="35" t="s">
        <v>2721</v>
      </c>
      <c r="D1068" s="34" t="s">
        <v>2754</v>
      </c>
      <c r="E1068" s="35" t="s">
        <v>661</v>
      </c>
      <c r="F1068" s="34" t="s">
        <v>96</v>
      </c>
      <c r="G1068" s="70">
        <v>1.524</v>
      </c>
      <c r="H1068" s="34" t="s">
        <v>126</v>
      </c>
      <c r="I1068" s="36" t="s">
        <v>44</v>
      </c>
      <c r="J1068" s="70">
        <v>45.72</v>
      </c>
      <c r="K1068" s="37" t="s">
        <v>2755</v>
      </c>
      <c r="L1068" s="37" t="s">
        <v>95</v>
      </c>
      <c r="M1068" s="70">
        <v>30</v>
      </c>
      <c r="N1068" s="37" t="s">
        <v>59</v>
      </c>
      <c r="O1068" s="37" t="s">
        <v>130</v>
      </c>
      <c r="P1068" s="38" t="str">
        <f>VLOOKUP(E1068,品牌型号对应工厂型号!A:C,2,0)</f>
        <v>1.5mil DABL-20（G-15)</v>
      </c>
      <c r="Q1068" s="38" t="str">
        <f>VLOOKUP(E1068,品牌型号对应工厂型号!A:C,3,0)</f>
        <v>G-15</v>
      </c>
      <c r="R1068" s="39" t="str">
        <f t="shared" si="32"/>
        <v>S02D3137P026</v>
      </c>
      <c r="S1068" s="40">
        <f>VLOOKUP(E1068,品牌型号对应工厂型号!A:E,5,0)</f>
        <v>5</v>
      </c>
      <c r="T1068" s="38" t="str">
        <f>VLOOKUP(E1068,品牌型号对应工厂型号!A:I,9,0)</f>
        <v>99:1.5mil DABL-10(G-15)</v>
      </c>
      <c r="V1068" s="41" t="str">
        <f t="shared" si="33"/>
        <v>云南力魔 马杰 18388116506 gd</v>
      </c>
      <c r="W1068" s="42" t="str">
        <f>VLOOKUP(E1068,品牌型号对应工厂型号!A:H,6)</f>
        <v>北极光</v>
      </c>
    </row>
    <row r="1069" spans="1:23" s="37" customFormat="1">
      <c r="A1069" s="34">
        <v>43159</v>
      </c>
      <c r="B1069" s="34">
        <v>7.4988221064850222</v>
      </c>
      <c r="C1069" s="35" t="s">
        <v>2721</v>
      </c>
      <c r="D1069" s="34" t="s">
        <v>2756</v>
      </c>
      <c r="E1069" s="35" t="s">
        <v>661</v>
      </c>
      <c r="F1069" s="34" t="s">
        <v>96</v>
      </c>
      <c r="G1069" s="70">
        <v>1.524</v>
      </c>
      <c r="H1069" s="34" t="s">
        <v>126</v>
      </c>
      <c r="I1069" s="36" t="s">
        <v>44</v>
      </c>
      <c r="J1069" s="70">
        <v>45.72</v>
      </c>
      <c r="K1069" s="37" t="s">
        <v>2757</v>
      </c>
      <c r="L1069" s="37" t="s">
        <v>95</v>
      </c>
      <c r="M1069" s="70">
        <v>30</v>
      </c>
      <c r="N1069" s="37" t="s">
        <v>59</v>
      </c>
      <c r="O1069" s="37" t="s">
        <v>130</v>
      </c>
      <c r="P1069" s="38" t="str">
        <f>VLOOKUP(E1069,品牌型号对应工厂型号!A:C,2,0)</f>
        <v>1.5mil DABL-20（G-15)</v>
      </c>
      <c r="Q1069" s="38" t="str">
        <f>VLOOKUP(E1069,品牌型号对应工厂型号!A:C,3,0)</f>
        <v>G-15</v>
      </c>
      <c r="R1069" s="39" t="str">
        <f t="shared" si="32"/>
        <v>S02D3137P019</v>
      </c>
      <c r="S1069" s="40">
        <f>VLOOKUP(E1069,品牌型号对应工厂型号!A:E,5,0)</f>
        <v>5</v>
      </c>
      <c r="T1069" s="38" t="str">
        <f>VLOOKUP(E1069,品牌型号对应工厂型号!A:I,9,0)</f>
        <v>99:1.5mil DABL-10(G-15)</v>
      </c>
      <c r="V1069" s="41" t="str">
        <f t="shared" si="33"/>
        <v>云南力魔 马杰 18388116506 gd</v>
      </c>
      <c r="W1069" s="42" t="str">
        <f>VLOOKUP(E1069,品牌型号对应工厂型号!A:H,6)</f>
        <v>北极光</v>
      </c>
    </row>
    <row r="1070" spans="1:23" s="37" customFormat="1">
      <c r="A1070" s="34">
        <v>43159</v>
      </c>
      <c r="B1070" s="34">
        <v>7.4988221064850222</v>
      </c>
      <c r="C1070" s="35" t="s">
        <v>2721</v>
      </c>
      <c r="D1070" s="34" t="s">
        <v>2758</v>
      </c>
      <c r="E1070" s="35" t="s">
        <v>661</v>
      </c>
      <c r="F1070" s="34" t="s">
        <v>96</v>
      </c>
      <c r="G1070" s="70">
        <v>1.524</v>
      </c>
      <c r="H1070" s="34" t="s">
        <v>126</v>
      </c>
      <c r="I1070" s="36" t="s">
        <v>44</v>
      </c>
      <c r="J1070" s="70">
        <v>45.72</v>
      </c>
      <c r="K1070" s="37" t="s">
        <v>2759</v>
      </c>
      <c r="L1070" s="37" t="s">
        <v>95</v>
      </c>
      <c r="M1070" s="70">
        <v>30</v>
      </c>
      <c r="N1070" s="37" t="s">
        <v>59</v>
      </c>
      <c r="O1070" s="37" t="s">
        <v>130</v>
      </c>
      <c r="P1070" s="38" t="str">
        <f>VLOOKUP(E1070,品牌型号对应工厂型号!A:C,2,0)</f>
        <v>1.5mil DABL-20（G-15)</v>
      </c>
      <c r="Q1070" s="38" t="str">
        <f>VLOOKUP(E1070,品牌型号对应工厂型号!A:C,3,0)</f>
        <v>G-15</v>
      </c>
      <c r="R1070" s="39" t="str">
        <f t="shared" si="32"/>
        <v>S02D3137P027</v>
      </c>
      <c r="S1070" s="40">
        <f>VLOOKUP(E1070,品牌型号对应工厂型号!A:E,5,0)</f>
        <v>5</v>
      </c>
      <c r="T1070" s="38" t="str">
        <f>VLOOKUP(E1070,品牌型号对应工厂型号!A:I,9,0)</f>
        <v>99:1.5mil DABL-10(G-15)</v>
      </c>
      <c r="V1070" s="41" t="str">
        <f t="shared" si="33"/>
        <v>云南力魔 马杰 18388116506 gd</v>
      </c>
      <c r="W1070" s="42" t="str">
        <f>VLOOKUP(E1070,品牌型号对应工厂型号!A:H,6)</f>
        <v>北极光</v>
      </c>
    </row>
    <row r="1071" spans="1:23" s="37" customFormat="1">
      <c r="A1071" s="34">
        <v>43159</v>
      </c>
      <c r="B1071" s="34">
        <v>7.4988221064850222</v>
      </c>
      <c r="C1071" s="35" t="s">
        <v>2721</v>
      </c>
      <c r="D1071" s="34" t="s">
        <v>2760</v>
      </c>
      <c r="E1071" s="35" t="s">
        <v>661</v>
      </c>
      <c r="F1071" s="34" t="s">
        <v>96</v>
      </c>
      <c r="G1071" s="70">
        <v>1.524</v>
      </c>
      <c r="H1071" s="34" t="s">
        <v>126</v>
      </c>
      <c r="I1071" s="36" t="s">
        <v>44</v>
      </c>
      <c r="J1071" s="70">
        <v>45.72</v>
      </c>
      <c r="K1071" s="37" t="s">
        <v>2761</v>
      </c>
      <c r="L1071" s="37" t="s">
        <v>95</v>
      </c>
      <c r="M1071" s="70">
        <v>30</v>
      </c>
      <c r="N1071" s="37" t="s">
        <v>59</v>
      </c>
      <c r="O1071" s="37" t="s">
        <v>130</v>
      </c>
      <c r="P1071" s="38" t="str">
        <f>VLOOKUP(E1071,品牌型号对应工厂型号!A:C,2,0)</f>
        <v>1.5mil DABL-20（G-15)</v>
      </c>
      <c r="Q1071" s="38" t="str">
        <f>VLOOKUP(E1071,品牌型号对应工厂型号!A:C,3,0)</f>
        <v>G-15</v>
      </c>
      <c r="R1071" s="39" t="str">
        <f t="shared" si="32"/>
        <v>S02D3137P018</v>
      </c>
      <c r="S1071" s="40">
        <f>VLOOKUP(E1071,品牌型号对应工厂型号!A:E,5,0)</f>
        <v>5</v>
      </c>
      <c r="T1071" s="38" t="str">
        <f>VLOOKUP(E1071,品牌型号对应工厂型号!A:I,9,0)</f>
        <v>99:1.5mil DABL-10(G-15)</v>
      </c>
      <c r="V1071" s="41" t="str">
        <f t="shared" si="33"/>
        <v>云南力魔 马杰 18388116506 gd</v>
      </c>
      <c r="W1071" s="42" t="str">
        <f>VLOOKUP(E1071,品牌型号对应工厂型号!A:H,6)</f>
        <v>北极光</v>
      </c>
    </row>
    <row r="1072" spans="1:23" s="37" customFormat="1">
      <c r="A1072" s="34">
        <v>43159</v>
      </c>
      <c r="B1072" s="34">
        <v>7.4988221064850222</v>
      </c>
      <c r="C1072" s="35" t="s">
        <v>2721</v>
      </c>
      <c r="D1072" s="34" t="s">
        <v>2762</v>
      </c>
      <c r="E1072" s="35" t="s">
        <v>661</v>
      </c>
      <c r="F1072" s="34" t="s">
        <v>96</v>
      </c>
      <c r="G1072" s="70">
        <v>1.524</v>
      </c>
      <c r="H1072" s="34" t="s">
        <v>126</v>
      </c>
      <c r="I1072" s="36" t="s">
        <v>44</v>
      </c>
      <c r="J1072" s="70">
        <v>45.72</v>
      </c>
      <c r="K1072" s="37" t="s">
        <v>2763</v>
      </c>
      <c r="L1072" s="37" t="s">
        <v>95</v>
      </c>
      <c r="M1072" s="70">
        <v>30</v>
      </c>
      <c r="N1072" s="37" t="s">
        <v>59</v>
      </c>
      <c r="O1072" s="37" t="s">
        <v>130</v>
      </c>
      <c r="P1072" s="38" t="str">
        <f>VLOOKUP(E1072,品牌型号对应工厂型号!A:C,2,0)</f>
        <v>1.5mil DABL-20（G-15)</v>
      </c>
      <c r="Q1072" s="38" t="str">
        <f>VLOOKUP(E1072,品牌型号对应工厂型号!A:C,3,0)</f>
        <v>G-15</v>
      </c>
      <c r="R1072" s="39" t="str">
        <f t="shared" si="32"/>
        <v>S02D3137P028</v>
      </c>
      <c r="S1072" s="40">
        <f>VLOOKUP(E1072,品牌型号对应工厂型号!A:E,5,0)</f>
        <v>5</v>
      </c>
      <c r="T1072" s="38" t="str">
        <f>VLOOKUP(E1072,品牌型号对应工厂型号!A:I,9,0)</f>
        <v>99:1.5mil DABL-10(G-15)</v>
      </c>
      <c r="V1072" s="41" t="str">
        <f t="shared" si="33"/>
        <v>云南力魔 马杰 18388116506 gd</v>
      </c>
      <c r="W1072" s="42" t="str">
        <f>VLOOKUP(E1072,品牌型号对应工厂型号!A:H,6)</f>
        <v>北极光</v>
      </c>
    </row>
    <row r="1073" spans="1:23" s="37" customFormat="1">
      <c r="A1073" s="34">
        <v>43159</v>
      </c>
      <c r="B1073" s="34">
        <v>7.4988221064850222</v>
      </c>
      <c r="C1073" s="35" t="s">
        <v>2721</v>
      </c>
      <c r="D1073" s="34" t="s">
        <v>2764</v>
      </c>
      <c r="E1073" s="35" t="s">
        <v>53</v>
      </c>
      <c r="F1073" s="34" t="s">
        <v>90</v>
      </c>
      <c r="G1073" s="70">
        <v>1.524</v>
      </c>
      <c r="H1073" s="34" t="s">
        <v>60</v>
      </c>
      <c r="I1073" s="36" t="s">
        <v>55</v>
      </c>
      <c r="J1073" s="70">
        <v>45.72</v>
      </c>
      <c r="K1073" s="37" t="s">
        <v>2765</v>
      </c>
      <c r="L1073" s="37" t="s">
        <v>95</v>
      </c>
      <c r="M1073" s="70">
        <v>30</v>
      </c>
      <c r="N1073" s="37" t="s">
        <v>59</v>
      </c>
      <c r="O1073" s="37" t="s">
        <v>130</v>
      </c>
      <c r="P1073" s="38" t="str">
        <f>VLOOKUP(E1073,品牌型号对应工厂型号!A:C,2,0)</f>
        <v>1.5mil DABL-25（G-25)</v>
      </c>
      <c r="Q1073" s="38" t="str">
        <f>VLOOKUP(E1073,品牌型号对应工厂型号!A:C,3,0)</f>
        <v>G-25</v>
      </c>
      <c r="R1073" s="39" t="str">
        <f t="shared" si="32"/>
        <v>S01D3882P010</v>
      </c>
      <c r="S1073" s="40">
        <f>VLOOKUP(E1073,品牌型号对应工厂型号!A:E,5,0)</f>
        <v>5</v>
      </c>
      <c r="T1073" s="38" t="str">
        <f>VLOOKUP(E1073,品牌型号对应工厂型号!A:I,9,0)</f>
        <v>100:1.5mil DABL-25(G-25)</v>
      </c>
      <c r="V1073" s="41" t="str">
        <f t="shared" si="33"/>
        <v>云南力魔 马杰 18388116506 gd</v>
      </c>
      <c r="W1073" s="42" t="str">
        <f>VLOOKUP(E1073,品牌型号对应工厂型号!A:H,6)</f>
        <v>北极光</v>
      </c>
    </row>
    <row r="1074" spans="1:23" s="37" customFormat="1">
      <c r="A1074" s="34">
        <v>43159</v>
      </c>
      <c r="B1074" s="34">
        <v>7.4988221064850222</v>
      </c>
      <c r="C1074" s="35" t="s">
        <v>2721</v>
      </c>
      <c r="D1074" s="34" t="s">
        <v>2766</v>
      </c>
      <c r="E1074" s="35" t="s">
        <v>53</v>
      </c>
      <c r="F1074" s="34" t="s">
        <v>90</v>
      </c>
      <c r="G1074" s="70">
        <v>1.524</v>
      </c>
      <c r="H1074" s="34" t="s">
        <v>60</v>
      </c>
      <c r="I1074" s="36" t="s">
        <v>55</v>
      </c>
      <c r="J1074" s="70">
        <v>45.72</v>
      </c>
      <c r="K1074" s="37" t="s">
        <v>2767</v>
      </c>
      <c r="L1074" s="37" t="s">
        <v>95</v>
      </c>
      <c r="M1074" s="70">
        <v>30</v>
      </c>
      <c r="N1074" s="37" t="s">
        <v>59</v>
      </c>
      <c r="O1074" s="37" t="s">
        <v>130</v>
      </c>
      <c r="P1074" s="38" t="str">
        <f>VLOOKUP(E1074,品牌型号对应工厂型号!A:C,2,0)</f>
        <v>1.5mil DABL-25（G-25)</v>
      </c>
      <c r="Q1074" s="38" t="str">
        <f>VLOOKUP(E1074,品牌型号对应工厂型号!A:C,3,0)</f>
        <v>G-25</v>
      </c>
      <c r="R1074" s="39" t="str">
        <f t="shared" si="32"/>
        <v>S01D3882P011</v>
      </c>
      <c r="S1074" s="40">
        <f>VLOOKUP(E1074,品牌型号对应工厂型号!A:E,5,0)</f>
        <v>5</v>
      </c>
      <c r="T1074" s="38" t="str">
        <f>VLOOKUP(E1074,品牌型号对应工厂型号!A:I,9,0)</f>
        <v>100:1.5mil DABL-25(G-25)</v>
      </c>
      <c r="V1074" s="41" t="str">
        <f t="shared" si="33"/>
        <v>云南力魔 马杰 18388116506 gd</v>
      </c>
      <c r="W1074" s="42" t="str">
        <f>VLOOKUP(E1074,品牌型号对应工厂型号!A:H,6)</f>
        <v>北极光</v>
      </c>
    </row>
    <row r="1075" spans="1:23" s="37" customFormat="1">
      <c r="A1075" s="34">
        <v>43159</v>
      </c>
      <c r="B1075" s="34">
        <v>7.4988221064850222</v>
      </c>
      <c r="C1075" s="35" t="s">
        <v>2721</v>
      </c>
      <c r="D1075" s="34" t="s">
        <v>2768</v>
      </c>
      <c r="E1075" s="35" t="s">
        <v>53</v>
      </c>
      <c r="F1075" s="34" t="s">
        <v>90</v>
      </c>
      <c r="G1075" s="70">
        <v>1.524</v>
      </c>
      <c r="H1075" s="34" t="s">
        <v>60</v>
      </c>
      <c r="I1075" s="36" t="s">
        <v>55</v>
      </c>
      <c r="J1075" s="70">
        <v>45.72</v>
      </c>
      <c r="K1075" s="37" t="s">
        <v>2769</v>
      </c>
      <c r="L1075" s="37" t="s">
        <v>95</v>
      </c>
      <c r="M1075" s="70">
        <v>30</v>
      </c>
      <c r="N1075" s="37" t="s">
        <v>59</v>
      </c>
      <c r="O1075" s="37" t="s">
        <v>130</v>
      </c>
      <c r="P1075" s="38" t="str">
        <f>VLOOKUP(E1075,品牌型号对应工厂型号!A:C,2,0)</f>
        <v>1.5mil DABL-25（G-25)</v>
      </c>
      <c r="Q1075" s="38" t="str">
        <f>VLOOKUP(E1075,品牌型号对应工厂型号!A:C,3,0)</f>
        <v>G-25</v>
      </c>
      <c r="R1075" s="39" t="str">
        <f t="shared" si="32"/>
        <v>S01D3882P020</v>
      </c>
      <c r="S1075" s="40">
        <f>VLOOKUP(E1075,品牌型号对应工厂型号!A:E,5,0)</f>
        <v>5</v>
      </c>
      <c r="T1075" s="38" t="str">
        <f>VLOOKUP(E1075,品牌型号对应工厂型号!A:I,9,0)</f>
        <v>100:1.5mil DABL-25(G-25)</v>
      </c>
      <c r="V1075" s="41" t="str">
        <f t="shared" si="33"/>
        <v>云南力魔 马杰 18388116506 gd</v>
      </c>
      <c r="W1075" s="42" t="str">
        <f>VLOOKUP(E1075,品牌型号对应工厂型号!A:H,6)</f>
        <v>北极光</v>
      </c>
    </row>
    <row r="1076" spans="1:23" s="37" customFormat="1">
      <c r="A1076" s="34">
        <v>43159</v>
      </c>
      <c r="B1076" s="34">
        <v>7.4988221064850222</v>
      </c>
      <c r="C1076" s="35" t="s">
        <v>2721</v>
      </c>
      <c r="D1076" s="34" t="s">
        <v>2770</v>
      </c>
      <c r="E1076" s="35" t="s">
        <v>53</v>
      </c>
      <c r="F1076" s="34" t="s">
        <v>90</v>
      </c>
      <c r="G1076" s="70">
        <v>1.524</v>
      </c>
      <c r="H1076" s="34" t="s">
        <v>60</v>
      </c>
      <c r="I1076" s="36" t="s">
        <v>55</v>
      </c>
      <c r="J1076" s="70">
        <v>45.72</v>
      </c>
      <c r="K1076" s="37" t="s">
        <v>2771</v>
      </c>
      <c r="L1076" s="37" t="s">
        <v>95</v>
      </c>
      <c r="M1076" s="70">
        <v>30</v>
      </c>
      <c r="N1076" s="37" t="s">
        <v>59</v>
      </c>
      <c r="O1076" s="37" t="s">
        <v>130</v>
      </c>
      <c r="P1076" s="38" t="str">
        <f>VLOOKUP(E1076,品牌型号对应工厂型号!A:C,2,0)</f>
        <v>1.5mil DABL-25（G-25)</v>
      </c>
      <c r="Q1076" s="38" t="str">
        <f>VLOOKUP(E1076,品牌型号对应工厂型号!A:C,3,0)</f>
        <v>G-25</v>
      </c>
      <c r="R1076" s="39" t="str">
        <f t="shared" si="32"/>
        <v>S01D3882P019</v>
      </c>
      <c r="S1076" s="40">
        <f>VLOOKUP(E1076,品牌型号对应工厂型号!A:E,5,0)</f>
        <v>5</v>
      </c>
      <c r="T1076" s="38" t="str">
        <f>VLOOKUP(E1076,品牌型号对应工厂型号!A:I,9,0)</f>
        <v>100:1.5mil DABL-25(G-25)</v>
      </c>
      <c r="V1076" s="41" t="str">
        <f t="shared" si="33"/>
        <v>云南力魔 马杰 18388116506 gd</v>
      </c>
      <c r="W1076" s="42" t="str">
        <f>VLOOKUP(E1076,品牌型号对应工厂型号!A:H,6)</f>
        <v>北极光</v>
      </c>
    </row>
    <row r="1077" spans="1:23" s="37" customFormat="1">
      <c r="A1077" s="34">
        <v>43159</v>
      </c>
      <c r="B1077" s="34">
        <v>7.4988221064850222</v>
      </c>
      <c r="C1077" s="35" t="s">
        <v>2721</v>
      </c>
      <c r="D1077" s="34" t="s">
        <v>2772</v>
      </c>
      <c r="E1077" s="35" t="s">
        <v>53</v>
      </c>
      <c r="F1077" s="34" t="s">
        <v>90</v>
      </c>
      <c r="G1077" s="70">
        <v>1.524</v>
      </c>
      <c r="H1077" s="34" t="s">
        <v>60</v>
      </c>
      <c r="I1077" s="36" t="s">
        <v>55</v>
      </c>
      <c r="J1077" s="70">
        <v>45.72</v>
      </c>
      <c r="K1077" s="37" t="s">
        <v>2773</v>
      </c>
      <c r="L1077" s="37" t="s">
        <v>95</v>
      </c>
      <c r="M1077" s="70">
        <v>30</v>
      </c>
      <c r="N1077" s="37" t="s">
        <v>59</v>
      </c>
      <c r="O1077" s="37" t="s">
        <v>130</v>
      </c>
      <c r="P1077" s="38" t="str">
        <f>VLOOKUP(E1077,品牌型号对应工厂型号!A:C,2,0)</f>
        <v>1.5mil DABL-25（G-25)</v>
      </c>
      <c r="Q1077" s="38" t="str">
        <f>VLOOKUP(E1077,品牌型号对应工厂型号!A:C,3,0)</f>
        <v>G-25</v>
      </c>
      <c r="R1077" s="39" t="str">
        <f t="shared" si="32"/>
        <v>S01D3882P021</v>
      </c>
      <c r="S1077" s="40">
        <f>VLOOKUP(E1077,品牌型号对应工厂型号!A:E,5,0)</f>
        <v>5</v>
      </c>
      <c r="T1077" s="38" t="str">
        <f>VLOOKUP(E1077,品牌型号对应工厂型号!A:I,9,0)</f>
        <v>100:1.5mil DABL-25(G-25)</v>
      </c>
      <c r="V1077" s="41" t="str">
        <f t="shared" si="33"/>
        <v>云南力魔 马杰 18388116506 gd</v>
      </c>
      <c r="W1077" s="42" t="str">
        <f>VLOOKUP(E1077,品牌型号对应工厂型号!A:H,6)</f>
        <v>北极光</v>
      </c>
    </row>
    <row r="1078" spans="1:23" s="37" customFormat="1">
      <c r="A1078" s="34">
        <v>43159</v>
      </c>
      <c r="B1078" s="34">
        <v>7.4988221064850222</v>
      </c>
      <c r="C1078" s="35" t="s">
        <v>2721</v>
      </c>
      <c r="D1078" s="34" t="s">
        <v>2774</v>
      </c>
      <c r="E1078" s="35" t="s">
        <v>53</v>
      </c>
      <c r="F1078" s="34" t="s">
        <v>90</v>
      </c>
      <c r="G1078" s="70">
        <v>1.524</v>
      </c>
      <c r="H1078" s="34" t="s">
        <v>60</v>
      </c>
      <c r="I1078" s="36" t="s">
        <v>55</v>
      </c>
      <c r="J1078" s="70">
        <v>45.72</v>
      </c>
      <c r="K1078" s="37" t="s">
        <v>2775</v>
      </c>
      <c r="L1078" s="37" t="s">
        <v>95</v>
      </c>
      <c r="M1078" s="70">
        <v>30</v>
      </c>
      <c r="N1078" s="37" t="s">
        <v>59</v>
      </c>
      <c r="O1078" s="37" t="s">
        <v>130</v>
      </c>
      <c r="P1078" s="38" t="str">
        <f>VLOOKUP(E1078,品牌型号对应工厂型号!A:C,2,0)</f>
        <v>1.5mil DABL-25（G-25)</v>
      </c>
      <c r="Q1078" s="38" t="str">
        <f>VLOOKUP(E1078,品牌型号对应工厂型号!A:C,3,0)</f>
        <v>G-25</v>
      </c>
      <c r="R1078" s="39" t="str">
        <f t="shared" si="32"/>
        <v>S01D3882P022</v>
      </c>
      <c r="S1078" s="40">
        <f>VLOOKUP(E1078,品牌型号对应工厂型号!A:E,5,0)</f>
        <v>5</v>
      </c>
      <c r="T1078" s="38" t="str">
        <f>VLOOKUP(E1078,品牌型号对应工厂型号!A:I,9,0)</f>
        <v>100:1.5mil DABL-25(G-25)</v>
      </c>
      <c r="V1078" s="41" t="str">
        <f t="shared" si="33"/>
        <v>云南力魔 马杰 18388116506 gd</v>
      </c>
      <c r="W1078" s="42" t="str">
        <f>VLOOKUP(E1078,品牌型号对应工厂型号!A:H,6)</f>
        <v>北极光</v>
      </c>
    </row>
    <row r="1079" spans="1:23" s="37" customFormat="1">
      <c r="A1079" s="34">
        <v>43159</v>
      </c>
      <c r="B1079" s="34">
        <v>7.4988221064850222</v>
      </c>
      <c r="C1079" s="35" t="s">
        <v>2721</v>
      </c>
      <c r="D1079" s="34" t="s">
        <v>2776</v>
      </c>
      <c r="E1079" s="35" t="s">
        <v>53</v>
      </c>
      <c r="F1079" s="34" t="s">
        <v>90</v>
      </c>
      <c r="G1079" s="70">
        <v>1.524</v>
      </c>
      <c r="H1079" s="34" t="s">
        <v>60</v>
      </c>
      <c r="I1079" s="36" t="s">
        <v>55</v>
      </c>
      <c r="J1079" s="70">
        <v>45.72</v>
      </c>
      <c r="K1079" s="37" t="s">
        <v>2777</v>
      </c>
      <c r="L1079" s="37" t="s">
        <v>95</v>
      </c>
      <c r="M1079" s="70">
        <v>30</v>
      </c>
      <c r="N1079" s="37" t="s">
        <v>59</v>
      </c>
      <c r="O1079" s="37" t="s">
        <v>130</v>
      </c>
      <c r="P1079" s="38" t="str">
        <f>VLOOKUP(E1079,品牌型号对应工厂型号!A:C,2,0)</f>
        <v>1.5mil DABL-25（G-25)</v>
      </c>
      <c r="Q1079" s="38" t="str">
        <f>VLOOKUP(E1079,品牌型号对应工厂型号!A:C,3,0)</f>
        <v>G-25</v>
      </c>
      <c r="R1079" s="39" t="str">
        <f t="shared" si="32"/>
        <v>S01D3882P023</v>
      </c>
      <c r="S1079" s="40">
        <f>VLOOKUP(E1079,品牌型号对应工厂型号!A:E,5,0)</f>
        <v>5</v>
      </c>
      <c r="T1079" s="38" t="str">
        <f>VLOOKUP(E1079,品牌型号对应工厂型号!A:I,9,0)</f>
        <v>100:1.5mil DABL-25(G-25)</v>
      </c>
      <c r="V1079" s="41" t="str">
        <f t="shared" si="33"/>
        <v>云南力魔 马杰 18388116506 gd</v>
      </c>
      <c r="W1079" s="42" t="str">
        <f>VLOOKUP(E1079,品牌型号对应工厂型号!A:H,6)</f>
        <v>北极光</v>
      </c>
    </row>
    <row r="1080" spans="1:23" s="37" customFormat="1">
      <c r="A1080" s="34">
        <v>43159</v>
      </c>
      <c r="B1080" s="34">
        <v>7.4988221064850222</v>
      </c>
      <c r="C1080" s="35" t="s">
        <v>2721</v>
      </c>
      <c r="D1080" s="34" t="s">
        <v>2778</v>
      </c>
      <c r="E1080" s="35" t="s">
        <v>54</v>
      </c>
      <c r="F1080" s="34" t="s">
        <v>93</v>
      </c>
      <c r="G1080" s="70">
        <v>1.524</v>
      </c>
      <c r="H1080" s="34" t="s">
        <v>68</v>
      </c>
      <c r="I1080" s="36" t="s">
        <v>11</v>
      </c>
      <c r="J1080" s="70">
        <v>45.72</v>
      </c>
      <c r="K1080" s="37" t="s">
        <v>2779</v>
      </c>
      <c r="L1080" s="37" t="s">
        <v>95</v>
      </c>
      <c r="M1080" s="70">
        <v>30</v>
      </c>
      <c r="N1080" s="37" t="s">
        <v>59</v>
      </c>
      <c r="O1080" s="37" t="s">
        <v>130</v>
      </c>
      <c r="P1080" s="38" t="str">
        <f>VLOOKUP(E1080,品牌型号对应工厂型号!A:C,2,0)</f>
        <v>2.0mil ENGD-70（H-70）</v>
      </c>
      <c r="Q1080" s="38" t="str">
        <f>VLOOKUP(E1080,品牌型号对应工厂型号!A:C,3,0)</f>
        <v>H-70</v>
      </c>
      <c r="R1080" s="39" t="str">
        <f t="shared" si="32"/>
        <v>S01N2080P004</v>
      </c>
      <c r="S1080" s="40">
        <f>VLOOKUP(E1080,品牌型号对应工厂型号!A:E,5,0)</f>
        <v>8</v>
      </c>
      <c r="T1080" s="38" t="str">
        <f>VLOOKUP(E1080,品牌型号对应工厂型号!A:I,9,0)</f>
        <v>95:2.0mil ENLG-75(H-70)</v>
      </c>
      <c r="V1080" s="41" t="str">
        <f t="shared" si="33"/>
        <v>云南力魔 马杰 18388116506 gd</v>
      </c>
      <c r="W1080" s="42" t="str">
        <f>VLOOKUP(E1080,品牌型号对应工厂型号!A:H,6)</f>
        <v>北极光</v>
      </c>
    </row>
    <row r="1081" spans="1:23" s="37" customFormat="1">
      <c r="A1081" s="34">
        <v>43159</v>
      </c>
      <c r="B1081" s="34">
        <v>7.4988221064850222</v>
      </c>
      <c r="C1081" s="35" t="s">
        <v>2721</v>
      </c>
      <c r="D1081" s="34" t="s">
        <v>2780</v>
      </c>
      <c r="E1081" s="35" t="s">
        <v>54</v>
      </c>
      <c r="F1081" s="34" t="s">
        <v>93</v>
      </c>
      <c r="G1081" s="70">
        <v>1.524</v>
      </c>
      <c r="H1081" s="34" t="s">
        <v>68</v>
      </c>
      <c r="I1081" s="36" t="s">
        <v>11</v>
      </c>
      <c r="J1081" s="70">
        <v>45.72</v>
      </c>
      <c r="K1081" s="37" t="s">
        <v>2781</v>
      </c>
      <c r="L1081" s="37" t="s">
        <v>95</v>
      </c>
      <c r="M1081" s="70">
        <v>30</v>
      </c>
      <c r="N1081" s="37" t="s">
        <v>59</v>
      </c>
      <c r="O1081" s="37" t="s">
        <v>130</v>
      </c>
      <c r="P1081" s="38" t="str">
        <f>VLOOKUP(E1081,品牌型号对应工厂型号!A:C,2,0)</f>
        <v>2.0mil ENGD-70（H-70）</v>
      </c>
      <c r="Q1081" s="38" t="str">
        <f>VLOOKUP(E1081,品牌型号对应工厂型号!A:C,3,0)</f>
        <v>H-70</v>
      </c>
      <c r="R1081" s="39" t="str">
        <f t="shared" si="32"/>
        <v>S01N2080P005</v>
      </c>
      <c r="S1081" s="40">
        <f>VLOOKUP(E1081,品牌型号对应工厂型号!A:E,5,0)</f>
        <v>8</v>
      </c>
      <c r="T1081" s="38" t="str">
        <f>VLOOKUP(E1081,品牌型号对应工厂型号!A:I,9,0)</f>
        <v>95:2.0mil ENLG-75(H-70)</v>
      </c>
      <c r="V1081" s="41" t="str">
        <f t="shared" si="33"/>
        <v>云南力魔 马杰 18388116506 gd</v>
      </c>
      <c r="W1081" s="42" t="str">
        <f>VLOOKUP(E1081,品牌型号对应工厂型号!A:H,6)</f>
        <v>北极光</v>
      </c>
    </row>
    <row r="1082" spans="1:23" s="37" customFormat="1">
      <c r="A1082" s="34">
        <v>43159</v>
      </c>
      <c r="B1082" s="34">
        <v>7.4988221064850222</v>
      </c>
      <c r="C1082" s="35" t="s">
        <v>2721</v>
      </c>
      <c r="D1082" s="34" t="s">
        <v>2782</v>
      </c>
      <c r="E1082" s="35" t="s">
        <v>53</v>
      </c>
      <c r="F1082" s="34" t="s">
        <v>90</v>
      </c>
      <c r="G1082" s="70">
        <v>1.524</v>
      </c>
      <c r="H1082" s="34" t="s">
        <v>60</v>
      </c>
      <c r="I1082" s="36" t="s">
        <v>55</v>
      </c>
      <c r="J1082" s="70">
        <v>45.72</v>
      </c>
      <c r="K1082" s="37" t="s">
        <v>2783</v>
      </c>
      <c r="L1082" s="37" t="s">
        <v>95</v>
      </c>
      <c r="M1082" s="70">
        <v>30</v>
      </c>
      <c r="N1082" s="37" t="s">
        <v>59</v>
      </c>
      <c r="O1082" s="37" t="s">
        <v>130</v>
      </c>
      <c r="P1082" s="38" t="str">
        <f>VLOOKUP(E1082,品牌型号对应工厂型号!A:C,2,0)</f>
        <v>1.5mil DABL-25（G-25)</v>
      </c>
      <c r="Q1082" s="38" t="str">
        <f>VLOOKUP(E1082,品牌型号对应工厂型号!A:C,3,0)</f>
        <v>G-25</v>
      </c>
      <c r="R1082" s="39" t="str">
        <f t="shared" si="32"/>
        <v>S01D3882P013</v>
      </c>
      <c r="S1082" s="40">
        <f>VLOOKUP(E1082,品牌型号对应工厂型号!A:E,5,0)</f>
        <v>5</v>
      </c>
      <c r="T1082" s="38" t="str">
        <f>VLOOKUP(E1082,品牌型号对应工厂型号!A:I,9,0)</f>
        <v>100:1.5mil DABL-25(G-25)</v>
      </c>
      <c r="V1082" s="41" t="str">
        <f t="shared" si="33"/>
        <v>云南力魔 马杰 18388116506 gd</v>
      </c>
      <c r="W1082" s="42" t="str">
        <f>VLOOKUP(E1082,品牌型号对应工厂型号!A:H,6)</f>
        <v>北极光</v>
      </c>
    </row>
    <row r="1083" spans="1:23" s="37" customFormat="1">
      <c r="A1083" s="34">
        <v>43159</v>
      </c>
      <c r="B1083" s="34">
        <v>7.4988221064850222</v>
      </c>
      <c r="C1083" s="35" t="s">
        <v>2721</v>
      </c>
      <c r="D1083" s="34" t="s">
        <v>2784</v>
      </c>
      <c r="E1083" s="35" t="s">
        <v>53</v>
      </c>
      <c r="F1083" s="34" t="s">
        <v>90</v>
      </c>
      <c r="G1083" s="70">
        <v>1.524</v>
      </c>
      <c r="H1083" s="34" t="s">
        <v>60</v>
      </c>
      <c r="I1083" s="36" t="s">
        <v>55</v>
      </c>
      <c r="J1083" s="70">
        <v>45.72</v>
      </c>
      <c r="K1083" s="37" t="s">
        <v>2785</v>
      </c>
      <c r="L1083" s="37" t="s">
        <v>95</v>
      </c>
      <c r="M1083" s="70">
        <v>30</v>
      </c>
      <c r="N1083" s="37" t="s">
        <v>59</v>
      </c>
      <c r="O1083" s="37" t="s">
        <v>130</v>
      </c>
      <c r="P1083" s="38" t="str">
        <f>VLOOKUP(E1083,品牌型号对应工厂型号!A:C,2,0)</f>
        <v>1.5mil DABL-25（G-25)</v>
      </c>
      <c r="Q1083" s="38" t="str">
        <f>VLOOKUP(E1083,品牌型号对应工厂型号!A:C,3,0)</f>
        <v>G-25</v>
      </c>
      <c r="R1083" s="39" t="str">
        <f t="shared" si="32"/>
        <v>S01D3882P012</v>
      </c>
      <c r="S1083" s="40">
        <f>VLOOKUP(E1083,品牌型号对应工厂型号!A:E,5,0)</f>
        <v>5</v>
      </c>
      <c r="T1083" s="38" t="str">
        <f>VLOOKUP(E1083,品牌型号对应工厂型号!A:I,9,0)</f>
        <v>100:1.5mil DABL-25(G-25)</v>
      </c>
      <c r="V1083" s="41" t="str">
        <f t="shared" si="33"/>
        <v>云南力魔 马杰 18388116506 gd</v>
      </c>
      <c r="W1083" s="42" t="str">
        <f>VLOOKUP(E1083,品牌型号对应工厂型号!A:H,6)</f>
        <v>北极光</v>
      </c>
    </row>
    <row r="1084" spans="1:23" s="37" customFormat="1">
      <c r="A1084" s="34">
        <v>43159</v>
      </c>
      <c r="B1084" s="34">
        <v>7.4994053240734502</v>
      </c>
      <c r="C1084" s="35" t="s">
        <v>2786</v>
      </c>
      <c r="D1084" s="34" t="s">
        <v>2787</v>
      </c>
      <c r="E1084" s="35" t="s">
        <v>661</v>
      </c>
      <c r="F1084" s="34" t="s">
        <v>96</v>
      </c>
      <c r="G1084" s="70">
        <v>1.524</v>
      </c>
      <c r="H1084" s="34" t="s">
        <v>126</v>
      </c>
      <c r="I1084" s="36" t="s">
        <v>44</v>
      </c>
      <c r="J1084" s="70">
        <v>45.72</v>
      </c>
      <c r="K1084" s="37" t="s">
        <v>2788</v>
      </c>
      <c r="L1084" s="37" t="s">
        <v>95</v>
      </c>
      <c r="M1084" s="70">
        <v>30</v>
      </c>
      <c r="N1084" s="37" t="s">
        <v>59</v>
      </c>
      <c r="O1084" s="37" t="s">
        <v>132</v>
      </c>
      <c r="P1084" s="38" t="str">
        <f>VLOOKUP(E1084,品牌型号对应工厂型号!A:C,2,0)</f>
        <v>1.5mil DABL-20（G-15)</v>
      </c>
      <c r="Q1084" s="38" t="str">
        <f>VLOOKUP(E1084,品牌型号对应工厂型号!A:C,3,0)</f>
        <v>G-15</v>
      </c>
      <c r="R1084" s="39" t="str">
        <f t="shared" si="32"/>
        <v>S02N3158P001</v>
      </c>
      <c r="S1084" s="40">
        <f>VLOOKUP(E1084,品牌型号对应工厂型号!A:E,5,0)</f>
        <v>5</v>
      </c>
      <c r="T1084" s="38" t="str">
        <f>VLOOKUP(E1084,品牌型号对应工厂型号!A:I,9,0)</f>
        <v>99:1.5mil DABL-10(G-15)</v>
      </c>
      <c r="V1084" s="41" t="str">
        <f t="shared" si="33"/>
        <v>郑州新龙驰 路新建 18603862266 gd</v>
      </c>
      <c r="W1084" s="42" t="str">
        <f>VLOOKUP(E1084,品牌型号对应工厂型号!A:H,6)</f>
        <v>北极光</v>
      </c>
    </row>
    <row r="1085" spans="1:23" s="37" customFormat="1">
      <c r="A1085" s="34">
        <v>43159</v>
      </c>
      <c r="B1085" s="34">
        <v>7.4994053240734502</v>
      </c>
      <c r="C1085" s="35" t="s">
        <v>2786</v>
      </c>
      <c r="D1085" s="34" t="s">
        <v>2789</v>
      </c>
      <c r="E1085" s="35" t="s">
        <v>661</v>
      </c>
      <c r="F1085" s="34" t="s">
        <v>96</v>
      </c>
      <c r="G1085" s="70">
        <v>1.524</v>
      </c>
      <c r="H1085" s="34" t="s">
        <v>126</v>
      </c>
      <c r="I1085" s="36" t="s">
        <v>44</v>
      </c>
      <c r="J1085" s="70">
        <v>45.72</v>
      </c>
      <c r="K1085" s="37" t="s">
        <v>2790</v>
      </c>
      <c r="L1085" s="37" t="s">
        <v>95</v>
      </c>
      <c r="M1085" s="70">
        <v>30</v>
      </c>
      <c r="N1085" s="37" t="s">
        <v>59</v>
      </c>
      <c r="O1085" s="37" t="s">
        <v>132</v>
      </c>
      <c r="P1085" s="38" t="str">
        <f>VLOOKUP(E1085,品牌型号对应工厂型号!A:C,2,0)</f>
        <v>1.5mil DABL-20（G-15)</v>
      </c>
      <c r="Q1085" s="38" t="str">
        <f>VLOOKUP(E1085,品牌型号对应工厂型号!A:C,3,0)</f>
        <v>G-15</v>
      </c>
      <c r="R1085" s="39" t="str">
        <f t="shared" si="32"/>
        <v>S02N3158P002</v>
      </c>
      <c r="S1085" s="40">
        <f>VLOOKUP(E1085,品牌型号对应工厂型号!A:E,5,0)</f>
        <v>5</v>
      </c>
      <c r="T1085" s="38" t="str">
        <f>VLOOKUP(E1085,品牌型号对应工厂型号!A:I,9,0)</f>
        <v>99:1.5mil DABL-10(G-15)</v>
      </c>
      <c r="V1085" s="41" t="str">
        <f t="shared" si="33"/>
        <v>郑州新龙驰 路新建 18603862266 gd</v>
      </c>
      <c r="W1085" s="42" t="str">
        <f>VLOOKUP(E1085,品牌型号对应工厂型号!A:H,6)</f>
        <v>北极光</v>
      </c>
    </row>
    <row r="1086" spans="1:23" s="37" customFormat="1">
      <c r="A1086" s="34">
        <v>43159</v>
      </c>
      <c r="B1086" s="34">
        <v>7.4994053240734502</v>
      </c>
      <c r="C1086" s="35" t="s">
        <v>2786</v>
      </c>
      <c r="D1086" s="34" t="s">
        <v>2791</v>
      </c>
      <c r="E1086" s="35" t="s">
        <v>661</v>
      </c>
      <c r="F1086" s="34" t="s">
        <v>96</v>
      </c>
      <c r="G1086" s="70">
        <v>1.524</v>
      </c>
      <c r="H1086" s="34" t="s">
        <v>126</v>
      </c>
      <c r="I1086" s="36" t="s">
        <v>44</v>
      </c>
      <c r="J1086" s="70">
        <v>45.72</v>
      </c>
      <c r="K1086" s="37" t="s">
        <v>2792</v>
      </c>
      <c r="L1086" s="37" t="s">
        <v>95</v>
      </c>
      <c r="M1086" s="70">
        <v>30</v>
      </c>
      <c r="N1086" s="37" t="s">
        <v>59</v>
      </c>
      <c r="O1086" s="37" t="s">
        <v>132</v>
      </c>
      <c r="P1086" s="38" t="str">
        <f>VLOOKUP(E1086,品牌型号对应工厂型号!A:C,2,0)</f>
        <v>1.5mil DABL-20（G-15)</v>
      </c>
      <c r="Q1086" s="38" t="str">
        <f>VLOOKUP(E1086,品牌型号对应工厂型号!A:C,3,0)</f>
        <v>G-15</v>
      </c>
      <c r="R1086" s="39" t="str">
        <f t="shared" si="32"/>
        <v>S02N3158P003</v>
      </c>
      <c r="S1086" s="40">
        <f>VLOOKUP(E1086,品牌型号对应工厂型号!A:E,5,0)</f>
        <v>5</v>
      </c>
      <c r="T1086" s="38" t="str">
        <f>VLOOKUP(E1086,品牌型号对应工厂型号!A:I,9,0)</f>
        <v>99:1.5mil DABL-10(G-15)</v>
      </c>
      <c r="V1086" s="41" t="str">
        <f t="shared" si="33"/>
        <v>郑州新龙驰 路新建 18603862266 gd</v>
      </c>
      <c r="W1086" s="42" t="str">
        <f>VLOOKUP(E1086,品牌型号对应工厂型号!A:H,6)</f>
        <v>北极光</v>
      </c>
    </row>
    <row r="1087" spans="1:23" s="37" customFormat="1">
      <c r="A1087" s="34">
        <v>43159</v>
      </c>
      <c r="B1087" s="34">
        <v>7.4994053240734502</v>
      </c>
      <c r="C1087" s="35" t="s">
        <v>2786</v>
      </c>
      <c r="D1087" s="34" t="s">
        <v>2793</v>
      </c>
      <c r="E1087" s="35" t="s">
        <v>661</v>
      </c>
      <c r="F1087" s="34" t="s">
        <v>96</v>
      </c>
      <c r="G1087" s="70">
        <v>1.524</v>
      </c>
      <c r="H1087" s="34" t="s">
        <v>126</v>
      </c>
      <c r="I1087" s="36" t="s">
        <v>44</v>
      </c>
      <c r="J1087" s="70">
        <v>45.72</v>
      </c>
      <c r="K1087" s="37" t="s">
        <v>2794</v>
      </c>
      <c r="L1087" s="37" t="s">
        <v>95</v>
      </c>
      <c r="M1087" s="70">
        <v>30</v>
      </c>
      <c r="N1087" s="37" t="s">
        <v>59</v>
      </c>
      <c r="O1087" s="37" t="s">
        <v>132</v>
      </c>
      <c r="P1087" s="38" t="str">
        <f>VLOOKUP(E1087,品牌型号对应工厂型号!A:C,2,0)</f>
        <v>1.5mil DABL-20（G-15)</v>
      </c>
      <c r="Q1087" s="38" t="str">
        <f>VLOOKUP(E1087,品牌型号对应工厂型号!A:C,3,0)</f>
        <v>G-15</v>
      </c>
      <c r="R1087" s="39" t="str">
        <f t="shared" si="32"/>
        <v>S02N3158P004</v>
      </c>
      <c r="S1087" s="40">
        <f>VLOOKUP(E1087,品牌型号对应工厂型号!A:E,5,0)</f>
        <v>5</v>
      </c>
      <c r="T1087" s="38" t="str">
        <f>VLOOKUP(E1087,品牌型号对应工厂型号!A:I,9,0)</f>
        <v>99:1.5mil DABL-10(G-15)</v>
      </c>
      <c r="V1087" s="41" t="str">
        <f t="shared" si="33"/>
        <v>郑州新龙驰 路新建 18603862266 gd</v>
      </c>
      <c r="W1087" s="42" t="str">
        <f>VLOOKUP(E1087,品牌型号对应工厂型号!A:H,6)</f>
        <v>北极光</v>
      </c>
    </row>
    <row r="1088" spans="1:23" s="37" customFormat="1">
      <c r="A1088" s="34">
        <v>43159</v>
      </c>
      <c r="B1088" s="34">
        <v>7.4994053240734502</v>
      </c>
      <c r="C1088" s="35" t="s">
        <v>2786</v>
      </c>
      <c r="D1088" s="34" t="s">
        <v>2795</v>
      </c>
      <c r="E1088" s="35" t="s">
        <v>661</v>
      </c>
      <c r="F1088" s="34" t="s">
        <v>96</v>
      </c>
      <c r="G1088" s="70">
        <v>1.524</v>
      </c>
      <c r="H1088" s="34" t="s">
        <v>126</v>
      </c>
      <c r="I1088" s="36" t="s">
        <v>44</v>
      </c>
      <c r="J1088" s="70">
        <v>45.72</v>
      </c>
      <c r="K1088" s="37" t="s">
        <v>2796</v>
      </c>
      <c r="L1088" s="37" t="s">
        <v>95</v>
      </c>
      <c r="M1088" s="70">
        <v>30</v>
      </c>
      <c r="N1088" s="37" t="s">
        <v>59</v>
      </c>
      <c r="O1088" s="37" t="s">
        <v>132</v>
      </c>
      <c r="P1088" s="38" t="str">
        <f>VLOOKUP(E1088,品牌型号对应工厂型号!A:C,2,0)</f>
        <v>1.5mil DABL-20（G-15)</v>
      </c>
      <c r="Q1088" s="38" t="str">
        <f>VLOOKUP(E1088,品牌型号对应工厂型号!A:C,3,0)</f>
        <v>G-15</v>
      </c>
      <c r="R1088" s="39" t="str">
        <f t="shared" si="32"/>
        <v>S02N3158P005</v>
      </c>
      <c r="S1088" s="40">
        <f>VLOOKUP(E1088,品牌型号对应工厂型号!A:E,5,0)</f>
        <v>5</v>
      </c>
      <c r="T1088" s="38" t="str">
        <f>VLOOKUP(E1088,品牌型号对应工厂型号!A:I,9,0)</f>
        <v>99:1.5mil DABL-10(G-15)</v>
      </c>
      <c r="V1088" s="41" t="str">
        <f t="shared" si="33"/>
        <v>郑州新龙驰 路新建 18603862266 gd</v>
      </c>
      <c r="W1088" s="42" t="str">
        <f>VLOOKUP(E1088,品牌型号对应工厂型号!A:H,6)</f>
        <v>北极光</v>
      </c>
    </row>
    <row r="1089" spans="1:23" s="37" customFormat="1">
      <c r="A1089" s="34">
        <v>43159</v>
      </c>
      <c r="B1089" s="34">
        <v>7.4994053240734502</v>
      </c>
      <c r="C1089" s="35" t="s">
        <v>2786</v>
      </c>
      <c r="D1089" s="34" t="s">
        <v>2797</v>
      </c>
      <c r="E1089" s="35" t="s">
        <v>661</v>
      </c>
      <c r="F1089" s="34" t="s">
        <v>96</v>
      </c>
      <c r="G1089" s="70">
        <v>1.524</v>
      </c>
      <c r="H1089" s="34" t="s">
        <v>126</v>
      </c>
      <c r="I1089" s="36" t="s">
        <v>44</v>
      </c>
      <c r="J1089" s="70">
        <v>45.72</v>
      </c>
      <c r="K1089" s="37" t="s">
        <v>2798</v>
      </c>
      <c r="L1089" s="37" t="s">
        <v>95</v>
      </c>
      <c r="M1089" s="70">
        <v>30</v>
      </c>
      <c r="N1089" s="37" t="s">
        <v>59</v>
      </c>
      <c r="O1089" s="37" t="s">
        <v>132</v>
      </c>
      <c r="P1089" s="38" t="str">
        <f>VLOOKUP(E1089,品牌型号对应工厂型号!A:C,2,0)</f>
        <v>1.5mil DABL-20（G-15)</v>
      </c>
      <c r="Q1089" s="38" t="str">
        <f>VLOOKUP(E1089,品牌型号对应工厂型号!A:C,3,0)</f>
        <v>G-15</v>
      </c>
      <c r="R1089" s="39" t="str">
        <f t="shared" si="32"/>
        <v>S02N3158P006</v>
      </c>
      <c r="S1089" s="40">
        <f>VLOOKUP(E1089,品牌型号对应工厂型号!A:E,5,0)</f>
        <v>5</v>
      </c>
      <c r="T1089" s="38" t="str">
        <f>VLOOKUP(E1089,品牌型号对应工厂型号!A:I,9,0)</f>
        <v>99:1.5mil DABL-10(G-15)</v>
      </c>
      <c r="V1089" s="41" t="str">
        <f t="shared" si="33"/>
        <v>郑州新龙驰 路新建 18603862266 gd</v>
      </c>
      <c r="W1089" s="42" t="str">
        <f>VLOOKUP(E1089,品牌型号对应工厂型号!A:H,6)</f>
        <v>北极光</v>
      </c>
    </row>
    <row r="1090" spans="1:23" s="37" customFormat="1">
      <c r="A1090" s="34">
        <v>43159</v>
      </c>
      <c r="B1090" s="34">
        <v>7.4994053240734502</v>
      </c>
      <c r="C1090" s="35" t="s">
        <v>2786</v>
      </c>
      <c r="D1090" s="34" t="s">
        <v>2799</v>
      </c>
      <c r="E1090" s="35" t="s">
        <v>661</v>
      </c>
      <c r="F1090" s="34" t="s">
        <v>96</v>
      </c>
      <c r="G1090" s="70">
        <v>1.524</v>
      </c>
      <c r="H1090" s="34" t="s">
        <v>126</v>
      </c>
      <c r="I1090" s="36" t="s">
        <v>44</v>
      </c>
      <c r="J1090" s="70">
        <v>45.72</v>
      </c>
      <c r="K1090" s="37" t="s">
        <v>2800</v>
      </c>
      <c r="L1090" s="37" t="s">
        <v>95</v>
      </c>
      <c r="M1090" s="70">
        <v>30</v>
      </c>
      <c r="N1090" s="37" t="s">
        <v>59</v>
      </c>
      <c r="O1090" s="37" t="s">
        <v>132</v>
      </c>
      <c r="P1090" s="38" t="str">
        <f>VLOOKUP(E1090,品牌型号对应工厂型号!A:C,2,0)</f>
        <v>1.5mil DABL-20（G-15)</v>
      </c>
      <c r="Q1090" s="38" t="str">
        <f>VLOOKUP(E1090,品牌型号对应工厂型号!A:C,3,0)</f>
        <v>G-15</v>
      </c>
      <c r="R1090" s="39" t="str">
        <f t="shared" ref="R1090:R1153" si="34">K1090</f>
        <v>S02N3158P007</v>
      </c>
      <c r="S1090" s="40">
        <f>VLOOKUP(E1090,品牌型号对应工厂型号!A:E,5,0)</f>
        <v>5</v>
      </c>
      <c r="T1090" s="38" t="str">
        <f>VLOOKUP(E1090,品牌型号对应工厂型号!A:I,9,0)</f>
        <v>99:1.5mil DABL-10(G-15)</v>
      </c>
      <c r="V1090" s="41" t="str">
        <f t="shared" ref="V1090:V1153" si="35">O1090</f>
        <v>郑州新龙驰 路新建 18603862266 gd</v>
      </c>
      <c r="W1090" s="42" t="str">
        <f>VLOOKUP(E1090,品牌型号对应工厂型号!A:H,6)</f>
        <v>北极光</v>
      </c>
    </row>
    <row r="1091" spans="1:23" s="37" customFormat="1">
      <c r="A1091" s="34">
        <v>43159</v>
      </c>
      <c r="B1091" s="34">
        <v>7.4994053240734502</v>
      </c>
      <c r="C1091" s="35" t="s">
        <v>2786</v>
      </c>
      <c r="D1091" s="34" t="s">
        <v>2801</v>
      </c>
      <c r="E1091" s="35" t="s">
        <v>661</v>
      </c>
      <c r="F1091" s="34" t="s">
        <v>96</v>
      </c>
      <c r="G1091" s="70">
        <v>1.524</v>
      </c>
      <c r="H1091" s="34" t="s">
        <v>126</v>
      </c>
      <c r="I1091" s="36" t="s">
        <v>44</v>
      </c>
      <c r="J1091" s="70">
        <v>45.72</v>
      </c>
      <c r="K1091" s="37" t="s">
        <v>2802</v>
      </c>
      <c r="L1091" s="37" t="s">
        <v>95</v>
      </c>
      <c r="M1091" s="70">
        <v>30</v>
      </c>
      <c r="N1091" s="37" t="s">
        <v>59</v>
      </c>
      <c r="O1091" s="37" t="s">
        <v>132</v>
      </c>
      <c r="P1091" s="38" t="str">
        <f>VLOOKUP(E1091,品牌型号对应工厂型号!A:C,2,0)</f>
        <v>1.5mil DABL-20（G-15)</v>
      </c>
      <c r="Q1091" s="38" t="str">
        <f>VLOOKUP(E1091,品牌型号对应工厂型号!A:C,3,0)</f>
        <v>G-15</v>
      </c>
      <c r="R1091" s="39" t="str">
        <f t="shared" si="34"/>
        <v>S02N3158P008</v>
      </c>
      <c r="S1091" s="40">
        <f>VLOOKUP(E1091,品牌型号对应工厂型号!A:E,5,0)</f>
        <v>5</v>
      </c>
      <c r="T1091" s="38" t="str">
        <f>VLOOKUP(E1091,品牌型号对应工厂型号!A:I,9,0)</f>
        <v>99:1.5mil DABL-10(G-15)</v>
      </c>
      <c r="V1091" s="41" t="str">
        <f t="shared" si="35"/>
        <v>郑州新龙驰 路新建 18603862266 gd</v>
      </c>
      <c r="W1091" s="42" t="str">
        <f>VLOOKUP(E1091,品牌型号对应工厂型号!A:H,6)</f>
        <v>北极光</v>
      </c>
    </row>
    <row r="1092" spans="1:23" s="37" customFormat="1">
      <c r="A1092" s="34">
        <v>43159</v>
      </c>
      <c r="B1092" s="34">
        <v>7.4994053240734502</v>
      </c>
      <c r="C1092" s="35" t="s">
        <v>2786</v>
      </c>
      <c r="D1092" s="34" t="s">
        <v>2803</v>
      </c>
      <c r="E1092" s="35" t="s">
        <v>661</v>
      </c>
      <c r="F1092" s="34" t="s">
        <v>96</v>
      </c>
      <c r="G1092" s="70">
        <v>1.524</v>
      </c>
      <c r="H1092" s="34" t="s">
        <v>126</v>
      </c>
      <c r="I1092" s="36" t="s">
        <v>44</v>
      </c>
      <c r="J1092" s="70">
        <v>45.72</v>
      </c>
      <c r="K1092" s="37" t="s">
        <v>2804</v>
      </c>
      <c r="L1092" s="37" t="s">
        <v>95</v>
      </c>
      <c r="M1092" s="70">
        <v>30</v>
      </c>
      <c r="N1092" s="37" t="s">
        <v>59</v>
      </c>
      <c r="O1092" s="37" t="s">
        <v>132</v>
      </c>
      <c r="P1092" s="38" t="str">
        <f>VLOOKUP(E1092,品牌型号对应工厂型号!A:C,2,0)</f>
        <v>1.5mil DABL-20（G-15)</v>
      </c>
      <c r="Q1092" s="38" t="str">
        <f>VLOOKUP(E1092,品牌型号对应工厂型号!A:C,3,0)</f>
        <v>G-15</v>
      </c>
      <c r="R1092" s="39" t="str">
        <f t="shared" si="34"/>
        <v>S02N3158P009</v>
      </c>
      <c r="S1092" s="40">
        <f>VLOOKUP(E1092,品牌型号对应工厂型号!A:E,5,0)</f>
        <v>5</v>
      </c>
      <c r="T1092" s="38" t="str">
        <f>VLOOKUP(E1092,品牌型号对应工厂型号!A:I,9,0)</f>
        <v>99:1.5mil DABL-10(G-15)</v>
      </c>
      <c r="V1092" s="41" t="str">
        <f t="shared" si="35"/>
        <v>郑州新龙驰 路新建 18603862266 gd</v>
      </c>
      <c r="W1092" s="42" t="str">
        <f>VLOOKUP(E1092,品牌型号对应工厂型号!A:H,6)</f>
        <v>北极光</v>
      </c>
    </row>
    <row r="1093" spans="1:23" s="37" customFormat="1">
      <c r="A1093" s="34">
        <v>43159</v>
      </c>
      <c r="B1093" s="34">
        <v>7.4994053240734502</v>
      </c>
      <c r="C1093" s="35" t="s">
        <v>2786</v>
      </c>
      <c r="D1093" s="34" t="s">
        <v>2805</v>
      </c>
      <c r="E1093" s="35" t="s">
        <v>661</v>
      </c>
      <c r="F1093" s="34" t="s">
        <v>96</v>
      </c>
      <c r="G1093" s="70">
        <v>1.524</v>
      </c>
      <c r="H1093" s="34" t="s">
        <v>126</v>
      </c>
      <c r="I1093" s="36" t="s">
        <v>44</v>
      </c>
      <c r="J1093" s="70">
        <v>45.72</v>
      </c>
      <c r="K1093" s="37" t="s">
        <v>2806</v>
      </c>
      <c r="L1093" s="37" t="s">
        <v>95</v>
      </c>
      <c r="M1093" s="70">
        <v>30</v>
      </c>
      <c r="N1093" s="37" t="s">
        <v>59</v>
      </c>
      <c r="O1093" s="37" t="s">
        <v>132</v>
      </c>
      <c r="P1093" s="38" t="str">
        <f>VLOOKUP(E1093,品牌型号对应工厂型号!A:C,2,0)</f>
        <v>1.5mil DABL-20（G-15)</v>
      </c>
      <c r="Q1093" s="38" t="str">
        <f>VLOOKUP(E1093,品牌型号对应工厂型号!A:C,3,0)</f>
        <v>G-15</v>
      </c>
      <c r="R1093" s="39" t="str">
        <f t="shared" si="34"/>
        <v>S02N3158P010</v>
      </c>
      <c r="S1093" s="40">
        <f>VLOOKUP(E1093,品牌型号对应工厂型号!A:E,5,0)</f>
        <v>5</v>
      </c>
      <c r="T1093" s="38" t="str">
        <f>VLOOKUP(E1093,品牌型号对应工厂型号!A:I,9,0)</f>
        <v>99:1.5mil DABL-10(G-15)</v>
      </c>
      <c r="V1093" s="41" t="str">
        <f t="shared" si="35"/>
        <v>郑州新龙驰 路新建 18603862266 gd</v>
      </c>
      <c r="W1093" s="42" t="str">
        <f>VLOOKUP(E1093,品牌型号对应工厂型号!A:H,6)</f>
        <v>北极光</v>
      </c>
    </row>
    <row r="1094" spans="1:23" s="37" customFormat="1">
      <c r="A1094" s="34">
        <v>43159</v>
      </c>
      <c r="B1094" s="34">
        <v>7.4994053240734502</v>
      </c>
      <c r="C1094" s="35" t="s">
        <v>2786</v>
      </c>
      <c r="D1094" s="34" t="s">
        <v>2807</v>
      </c>
      <c r="E1094" s="35" t="s">
        <v>661</v>
      </c>
      <c r="F1094" s="34" t="s">
        <v>96</v>
      </c>
      <c r="G1094" s="70">
        <v>1.524</v>
      </c>
      <c r="H1094" s="34" t="s">
        <v>126</v>
      </c>
      <c r="I1094" s="36" t="s">
        <v>44</v>
      </c>
      <c r="J1094" s="70">
        <v>45.72</v>
      </c>
      <c r="K1094" s="37" t="s">
        <v>2808</v>
      </c>
      <c r="L1094" s="37" t="s">
        <v>95</v>
      </c>
      <c r="M1094" s="70">
        <v>30</v>
      </c>
      <c r="N1094" s="37" t="s">
        <v>59</v>
      </c>
      <c r="O1094" s="37" t="s">
        <v>132</v>
      </c>
      <c r="P1094" s="38" t="str">
        <f>VLOOKUP(E1094,品牌型号对应工厂型号!A:C,2,0)</f>
        <v>1.5mil DABL-20（G-15)</v>
      </c>
      <c r="Q1094" s="38" t="str">
        <f>VLOOKUP(E1094,品牌型号对应工厂型号!A:C,3,0)</f>
        <v>G-15</v>
      </c>
      <c r="R1094" s="39" t="str">
        <f t="shared" si="34"/>
        <v>S02N3158P011</v>
      </c>
      <c r="S1094" s="40">
        <f>VLOOKUP(E1094,品牌型号对应工厂型号!A:E,5,0)</f>
        <v>5</v>
      </c>
      <c r="T1094" s="38" t="str">
        <f>VLOOKUP(E1094,品牌型号对应工厂型号!A:I,9,0)</f>
        <v>99:1.5mil DABL-10(G-15)</v>
      </c>
      <c r="V1094" s="41" t="str">
        <f t="shared" si="35"/>
        <v>郑州新龙驰 路新建 18603862266 gd</v>
      </c>
      <c r="W1094" s="42" t="str">
        <f>VLOOKUP(E1094,品牌型号对应工厂型号!A:H,6)</f>
        <v>北极光</v>
      </c>
    </row>
    <row r="1095" spans="1:23" s="37" customFormat="1">
      <c r="A1095" s="34">
        <v>43159</v>
      </c>
      <c r="B1095" s="34">
        <v>7.4994053240734502</v>
      </c>
      <c r="C1095" s="35" t="s">
        <v>2786</v>
      </c>
      <c r="D1095" s="34" t="s">
        <v>2809</v>
      </c>
      <c r="E1095" s="35" t="s">
        <v>661</v>
      </c>
      <c r="F1095" s="34" t="s">
        <v>96</v>
      </c>
      <c r="G1095" s="70">
        <v>1.524</v>
      </c>
      <c r="H1095" s="34" t="s">
        <v>126</v>
      </c>
      <c r="I1095" s="36" t="s">
        <v>44</v>
      </c>
      <c r="J1095" s="70">
        <v>45.72</v>
      </c>
      <c r="K1095" s="37" t="s">
        <v>2810</v>
      </c>
      <c r="L1095" s="37" t="s">
        <v>95</v>
      </c>
      <c r="M1095" s="70">
        <v>30</v>
      </c>
      <c r="N1095" s="37" t="s">
        <v>59</v>
      </c>
      <c r="O1095" s="37" t="s">
        <v>132</v>
      </c>
      <c r="P1095" s="38" t="str">
        <f>VLOOKUP(E1095,品牌型号对应工厂型号!A:C,2,0)</f>
        <v>1.5mil DABL-20（G-15)</v>
      </c>
      <c r="Q1095" s="38" t="str">
        <f>VLOOKUP(E1095,品牌型号对应工厂型号!A:C,3,0)</f>
        <v>G-15</v>
      </c>
      <c r="R1095" s="39" t="str">
        <f t="shared" si="34"/>
        <v>S02N3158P012</v>
      </c>
      <c r="S1095" s="40">
        <f>VLOOKUP(E1095,品牌型号对应工厂型号!A:E,5,0)</f>
        <v>5</v>
      </c>
      <c r="T1095" s="38" t="str">
        <f>VLOOKUP(E1095,品牌型号对应工厂型号!A:I,9,0)</f>
        <v>99:1.5mil DABL-10(G-15)</v>
      </c>
      <c r="V1095" s="41" t="str">
        <f t="shared" si="35"/>
        <v>郑州新龙驰 路新建 18603862266 gd</v>
      </c>
      <c r="W1095" s="42" t="str">
        <f>VLOOKUP(E1095,品牌型号对应工厂型号!A:H,6)</f>
        <v>北极光</v>
      </c>
    </row>
    <row r="1096" spans="1:23" s="37" customFormat="1">
      <c r="A1096" s="34">
        <v>43159</v>
      </c>
      <c r="B1096" s="34">
        <v>7.4994053240734502</v>
      </c>
      <c r="C1096" s="35" t="s">
        <v>2786</v>
      </c>
      <c r="D1096" s="34" t="s">
        <v>2811</v>
      </c>
      <c r="E1096" s="35" t="s">
        <v>661</v>
      </c>
      <c r="F1096" s="34" t="s">
        <v>96</v>
      </c>
      <c r="G1096" s="70">
        <v>1.524</v>
      </c>
      <c r="H1096" s="34" t="s">
        <v>126</v>
      </c>
      <c r="I1096" s="36" t="s">
        <v>44</v>
      </c>
      <c r="J1096" s="70">
        <v>45.72</v>
      </c>
      <c r="K1096" s="37" t="s">
        <v>2812</v>
      </c>
      <c r="L1096" s="37" t="s">
        <v>95</v>
      </c>
      <c r="M1096" s="70">
        <v>30</v>
      </c>
      <c r="N1096" s="37" t="s">
        <v>59</v>
      </c>
      <c r="O1096" s="37" t="s">
        <v>132</v>
      </c>
      <c r="P1096" s="38" t="str">
        <f>VLOOKUP(E1096,品牌型号对应工厂型号!A:C,2,0)</f>
        <v>1.5mil DABL-20（G-15)</v>
      </c>
      <c r="Q1096" s="38" t="str">
        <f>VLOOKUP(E1096,品牌型号对应工厂型号!A:C,3,0)</f>
        <v>G-15</v>
      </c>
      <c r="R1096" s="39" t="str">
        <f t="shared" si="34"/>
        <v>S02N3158P013</v>
      </c>
      <c r="S1096" s="40">
        <f>VLOOKUP(E1096,品牌型号对应工厂型号!A:E,5,0)</f>
        <v>5</v>
      </c>
      <c r="T1096" s="38" t="str">
        <f>VLOOKUP(E1096,品牌型号对应工厂型号!A:I,9,0)</f>
        <v>99:1.5mil DABL-10(G-15)</v>
      </c>
      <c r="V1096" s="41" t="str">
        <f t="shared" si="35"/>
        <v>郑州新龙驰 路新建 18603862266 gd</v>
      </c>
      <c r="W1096" s="42" t="str">
        <f>VLOOKUP(E1096,品牌型号对应工厂型号!A:H,6)</f>
        <v>北极光</v>
      </c>
    </row>
    <row r="1097" spans="1:23" s="37" customFormat="1">
      <c r="A1097" s="34">
        <v>43159</v>
      </c>
      <c r="B1097" s="34">
        <v>7.4994053240734502</v>
      </c>
      <c r="C1097" s="35" t="s">
        <v>2786</v>
      </c>
      <c r="D1097" s="34" t="s">
        <v>2813</v>
      </c>
      <c r="E1097" s="35" t="s">
        <v>661</v>
      </c>
      <c r="F1097" s="34" t="s">
        <v>96</v>
      </c>
      <c r="G1097" s="70">
        <v>1.524</v>
      </c>
      <c r="H1097" s="34" t="s">
        <v>126</v>
      </c>
      <c r="I1097" s="36" t="s">
        <v>44</v>
      </c>
      <c r="J1097" s="70">
        <v>45.72</v>
      </c>
      <c r="K1097" s="37" t="s">
        <v>2814</v>
      </c>
      <c r="L1097" s="37" t="s">
        <v>95</v>
      </c>
      <c r="M1097" s="70">
        <v>30</v>
      </c>
      <c r="N1097" s="37" t="s">
        <v>59</v>
      </c>
      <c r="O1097" s="37" t="s">
        <v>132</v>
      </c>
      <c r="P1097" s="38" t="str">
        <f>VLOOKUP(E1097,品牌型号对应工厂型号!A:C,2,0)</f>
        <v>1.5mil DABL-20（G-15)</v>
      </c>
      <c r="Q1097" s="38" t="str">
        <f>VLOOKUP(E1097,品牌型号对应工厂型号!A:C,3,0)</f>
        <v>G-15</v>
      </c>
      <c r="R1097" s="39" t="str">
        <f t="shared" si="34"/>
        <v>S02N3158P014</v>
      </c>
      <c r="S1097" s="40">
        <f>VLOOKUP(E1097,品牌型号对应工厂型号!A:E,5,0)</f>
        <v>5</v>
      </c>
      <c r="T1097" s="38" t="str">
        <f>VLOOKUP(E1097,品牌型号对应工厂型号!A:I,9,0)</f>
        <v>99:1.5mil DABL-10(G-15)</v>
      </c>
      <c r="V1097" s="41" t="str">
        <f t="shared" si="35"/>
        <v>郑州新龙驰 路新建 18603862266 gd</v>
      </c>
      <c r="W1097" s="42" t="str">
        <f>VLOOKUP(E1097,品牌型号对应工厂型号!A:H,6)</f>
        <v>北极光</v>
      </c>
    </row>
    <row r="1098" spans="1:23" s="37" customFormat="1">
      <c r="A1098" s="34">
        <v>43159</v>
      </c>
      <c r="B1098" s="34">
        <v>7.4994053240734502</v>
      </c>
      <c r="C1098" s="35" t="s">
        <v>2786</v>
      </c>
      <c r="D1098" s="34" t="s">
        <v>2815</v>
      </c>
      <c r="E1098" s="35" t="s">
        <v>661</v>
      </c>
      <c r="F1098" s="34" t="s">
        <v>96</v>
      </c>
      <c r="G1098" s="70">
        <v>1.524</v>
      </c>
      <c r="H1098" s="34" t="s">
        <v>126</v>
      </c>
      <c r="I1098" s="36" t="s">
        <v>44</v>
      </c>
      <c r="J1098" s="70">
        <v>45.72</v>
      </c>
      <c r="K1098" s="37" t="s">
        <v>2816</v>
      </c>
      <c r="L1098" s="37" t="s">
        <v>95</v>
      </c>
      <c r="M1098" s="70">
        <v>30</v>
      </c>
      <c r="N1098" s="37" t="s">
        <v>59</v>
      </c>
      <c r="O1098" s="37" t="s">
        <v>132</v>
      </c>
      <c r="P1098" s="38" t="str">
        <f>VLOOKUP(E1098,品牌型号对应工厂型号!A:C,2,0)</f>
        <v>1.5mil DABL-20（G-15)</v>
      </c>
      <c r="Q1098" s="38" t="str">
        <f>VLOOKUP(E1098,品牌型号对应工厂型号!A:C,3,0)</f>
        <v>G-15</v>
      </c>
      <c r="R1098" s="39" t="str">
        <f t="shared" si="34"/>
        <v>S02N3158P015</v>
      </c>
      <c r="S1098" s="40">
        <f>VLOOKUP(E1098,品牌型号对应工厂型号!A:E,5,0)</f>
        <v>5</v>
      </c>
      <c r="T1098" s="38" t="str">
        <f>VLOOKUP(E1098,品牌型号对应工厂型号!A:I,9,0)</f>
        <v>99:1.5mil DABL-10(G-15)</v>
      </c>
      <c r="V1098" s="41" t="str">
        <f t="shared" si="35"/>
        <v>郑州新龙驰 路新建 18603862266 gd</v>
      </c>
      <c r="W1098" s="42" t="str">
        <f>VLOOKUP(E1098,品牌型号对应工厂型号!A:H,6)</f>
        <v>北极光</v>
      </c>
    </row>
    <row r="1099" spans="1:23" s="37" customFormat="1">
      <c r="A1099" s="34">
        <v>43159</v>
      </c>
      <c r="B1099" s="34">
        <v>7.4994053240734502</v>
      </c>
      <c r="C1099" s="35" t="s">
        <v>2786</v>
      </c>
      <c r="D1099" s="34" t="s">
        <v>2817</v>
      </c>
      <c r="E1099" s="35" t="s">
        <v>661</v>
      </c>
      <c r="F1099" s="34" t="s">
        <v>96</v>
      </c>
      <c r="G1099" s="70">
        <v>1.524</v>
      </c>
      <c r="H1099" s="34" t="s">
        <v>126</v>
      </c>
      <c r="I1099" s="36" t="s">
        <v>44</v>
      </c>
      <c r="J1099" s="70">
        <v>45.72</v>
      </c>
      <c r="K1099" s="37" t="s">
        <v>2818</v>
      </c>
      <c r="L1099" s="37" t="s">
        <v>95</v>
      </c>
      <c r="M1099" s="70">
        <v>30</v>
      </c>
      <c r="N1099" s="37" t="s">
        <v>59</v>
      </c>
      <c r="O1099" s="37" t="s">
        <v>132</v>
      </c>
      <c r="P1099" s="38" t="str">
        <f>VLOOKUP(E1099,品牌型号对应工厂型号!A:C,2,0)</f>
        <v>1.5mil DABL-20（G-15)</v>
      </c>
      <c r="Q1099" s="38" t="str">
        <f>VLOOKUP(E1099,品牌型号对应工厂型号!A:C,3,0)</f>
        <v>G-15</v>
      </c>
      <c r="R1099" s="39" t="str">
        <f t="shared" si="34"/>
        <v>S02N3158P016</v>
      </c>
      <c r="S1099" s="40">
        <f>VLOOKUP(E1099,品牌型号对应工厂型号!A:E,5,0)</f>
        <v>5</v>
      </c>
      <c r="T1099" s="38" t="str">
        <f>VLOOKUP(E1099,品牌型号对应工厂型号!A:I,9,0)</f>
        <v>99:1.5mil DABL-10(G-15)</v>
      </c>
      <c r="V1099" s="41" t="str">
        <f t="shared" si="35"/>
        <v>郑州新龙驰 路新建 18603862266 gd</v>
      </c>
      <c r="W1099" s="42" t="str">
        <f>VLOOKUP(E1099,品牌型号对应工厂型号!A:H,6)</f>
        <v>北极光</v>
      </c>
    </row>
    <row r="1100" spans="1:23" s="37" customFormat="1">
      <c r="A1100" s="34">
        <v>43159</v>
      </c>
      <c r="B1100" s="34">
        <v>7.4994053240734502</v>
      </c>
      <c r="C1100" s="35" t="s">
        <v>2786</v>
      </c>
      <c r="D1100" s="34" t="s">
        <v>2819</v>
      </c>
      <c r="E1100" s="35" t="s">
        <v>661</v>
      </c>
      <c r="F1100" s="34" t="s">
        <v>96</v>
      </c>
      <c r="G1100" s="70">
        <v>1.524</v>
      </c>
      <c r="H1100" s="34" t="s">
        <v>126</v>
      </c>
      <c r="I1100" s="36" t="s">
        <v>44</v>
      </c>
      <c r="J1100" s="70">
        <v>45.72</v>
      </c>
      <c r="K1100" s="37" t="s">
        <v>2820</v>
      </c>
      <c r="L1100" s="37" t="s">
        <v>95</v>
      </c>
      <c r="M1100" s="70">
        <v>30</v>
      </c>
      <c r="N1100" s="37" t="s">
        <v>59</v>
      </c>
      <c r="O1100" s="37" t="s">
        <v>132</v>
      </c>
      <c r="P1100" s="38" t="str">
        <f>VLOOKUP(E1100,品牌型号对应工厂型号!A:C,2,0)</f>
        <v>1.5mil DABL-20（G-15)</v>
      </c>
      <c r="Q1100" s="38" t="str">
        <f>VLOOKUP(E1100,品牌型号对应工厂型号!A:C,3,0)</f>
        <v>G-15</v>
      </c>
      <c r="R1100" s="39" t="str">
        <f t="shared" si="34"/>
        <v>S02N3158P017</v>
      </c>
      <c r="S1100" s="40">
        <f>VLOOKUP(E1100,品牌型号对应工厂型号!A:E,5,0)</f>
        <v>5</v>
      </c>
      <c r="T1100" s="38" t="str">
        <f>VLOOKUP(E1100,品牌型号对应工厂型号!A:I,9,0)</f>
        <v>99:1.5mil DABL-10(G-15)</v>
      </c>
      <c r="V1100" s="41" t="str">
        <f t="shared" si="35"/>
        <v>郑州新龙驰 路新建 18603862266 gd</v>
      </c>
      <c r="W1100" s="42" t="str">
        <f>VLOOKUP(E1100,品牌型号对应工厂型号!A:H,6)</f>
        <v>北极光</v>
      </c>
    </row>
    <row r="1101" spans="1:23" s="37" customFormat="1">
      <c r="A1101" s="34">
        <v>43159</v>
      </c>
      <c r="B1101" s="34">
        <v>7.4994053240734502</v>
      </c>
      <c r="C1101" s="35" t="s">
        <v>2786</v>
      </c>
      <c r="D1101" s="34" t="s">
        <v>2821</v>
      </c>
      <c r="E1101" s="35" t="s">
        <v>661</v>
      </c>
      <c r="F1101" s="34" t="s">
        <v>96</v>
      </c>
      <c r="G1101" s="70">
        <v>1.524</v>
      </c>
      <c r="H1101" s="34" t="s">
        <v>126</v>
      </c>
      <c r="I1101" s="36" t="s">
        <v>44</v>
      </c>
      <c r="J1101" s="70">
        <v>45.72</v>
      </c>
      <c r="K1101" s="37" t="s">
        <v>2822</v>
      </c>
      <c r="L1101" s="37" t="s">
        <v>95</v>
      </c>
      <c r="M1101" s="70">
        <v>30</v>
      </c>
      <c r="N1101" s="37" t="s">
        <v>59</v>
      </c>
      <c r="O1101" s="37" t="s">
        <v>132</v>
      </c>
      <c r="P1101" s="38" t="str">
        <f>VLOOKUP(E1101,品牌型号对应工厂型号!A:C,2,0)</f>
        <v>1.5mil DABL-20（G-15)</v>
      </c>
      <c r="Q1101" s="38" t="str">
        <f>VLOOKUP(E1101,品牌型号对应工厂型号!A:C,3,0)</f>
        <v>G-15</v>
      </c>
      <c r="R1101" s="39" t="str">
        <f t="shared" si="34"/>
        <v>S02N3158P018</v>
      </c>
      <c r="S1101" s="40">
        <f>VLOOKUP(E1101,品牌型号对应工厂型号!A:E,5,0)</f>
        <v>5</v>
      </c>
      <c r="T1101" s="38" t="str">
        <f>VLOOKUP(E1101,品牌型号对应工厂型号!A:I,9,0)</f>
        <v>99:1.5mil DABL-10(G-15)</v>
      </c>
      <c r="V1101" s="41" t="str">
        <f t="shared" si="35"/>
        <v>郑州新龙驰 路新建 18603862266 gd</v>
      </c>
      <c r="W1101" s="42" t="str">
        <f>VLOOKUP(E1101,品牌型号对应工厂型号!A:H,6)</f>
        <v>北极光</v>
      </c>
    </row>
    <row r="1102" spans="1:23" s="37" customFormat="1">
      <c r="A1102" s="34">
        <v>43159</v>
      </c>
      <c r="B1102" s="34">
        <v>7.4994053240734502</v>
      </c>
      <c r="C1102" s="35" t="s">
        <v>2786</v>
      </c>
      <c r="D1102" s="34" t="s">
        <v>2823</v>
      </c>
      <c r="E1102" s="35" t="s">
        <v>661</v>
      </c>
      <c r="F1102" s="34" t="s">
        <v>96</v>
      </c>
      <c r="G1102" s="70">
        <v>1.524</v>
      </c>
      <c r="H1102" s="34" t="s">
        <v>126</v>
      </c>
      <c r="I1102" s="36" t="s">
        <v>44</v>
      </c>
      <c r="J1102" s="70">
        <v>45.72</v>
      </c>
      <c r="K1102" s="37" t="s">
        <v>2824</v>
      </c>
      <c r="L1102" s="37" t="s">
        <v>95</v>
      </c>
      <c r="M1102" s="70">
        <v>30</v>
      </c>
      <c r="N1102" s="37" t="s">
        <v>59</v>
      </c>
      <c r="O1102" s="37" t="s">
        <v>132</v>
      </c>
      <c r="P1102" s="38" t="str">
        <f>VLOOKUP(E1102,品牌型号对应工厂型号!A:C,2,0)</f>
        <v>1.5mil DABL-20（G-15)</v>
      </c>
      <c r="Q1102" s="38" t="str">
        <f>VLOOKUP(E1102,品牌型号对应工厂型号!A:C,3,0)</f>
        <v>G-15</v>
      </c>
      <c r="R1102" s="39" t="str">
        <f t="shared" si="34"/>
        <v>S02N3159P001</v>
      </c>
      <c r="S1102" s="40">
        <f>VLOOKUP(E1102,品牌型号对应工厂型号!A:E,5,0)</f>
        <v>5</v>
      </c>
      <c r="T1102" s="38" t="str">
        <f>VLOOKUP(E1102,品牌型号对应工厂型号!A:I,9,0)</f>
        <v>99:1.5mil DABL-10(G-15)</v>
      </c>
      <c r="V1102" s="41" t="str">
        <f t="shared" si="35"/>
        <v>郑州新龙驰 路新建 18603862266 gd</v>
      </c>
      <c r="W1102" s="42" t="str">
        <f>VLOOKUP(E1102,品牌型号对应工厂型号!A:H,6)</f>
        <v>北极光</v>
      </c>
    </row>
    <row r="1103" spans="1:23" s="37" customFormat="1">
      <c r="A1103" s="34">
        <v>43159</v>
      </c>
      <c r="B1103" s="34">
        <v>7.4994053240734502</v>
      </c>
      <c r="C1103" s="35" t="s">
        <v>2786</v>
      </c>
      <c r="D1103" s="34" t="s">
        <v>2825</v>
      </c>
      <c r="E1103" s="35" t="s">
        <v>661</v>
      </c>
      <c r="F1103" s="34" t="s">
        <v>96</v>
      </c>
      <c r="G1103" s="70">
        <v>1.524</v>
      </c>
      <c r="H1103" s="34" t="s">
        <v>126</v>
      </c>
      <c r="I1103" s="36" t="s">
        <v>44</v>
      </c>
      <c r="J1103" s="70">
        <v>45.72</v>
      </c>
      <c r="K1103" s="37" t="s">
        <v>2826</v>
      </c>
      <c r="L1103" s="37" t="s">
        <v>95</v>
      </c>
      <c r="M1103" s="70">
        <v>30</v>
      </c>
      <c r="N1103" s="37" t="s">
        <v>59</v>
      </c>
      <c r="O1103" s="37" t="s">
        <v>132</v>
      </c>
      <c r="P1103" s="38" t="str">
        <f>VLOOKUP(E1103,品牌型号对应工厂型号!A:C,2,0)</f>
        <v>1.5mil DABL-20（G-15)</v>
      </c>
      <c r="Q1103" s="38" t="str">
        <f>VLOOKUP(E1103,品牌型号对应工厂型号!A:C,3,0)</f>
        <v>G-15</v>
      </c>
      <c r="R1103" s="39" t="str">
        <f t="shared" si="34"/>
        <v>S02N3159P002</v>
      </c>
      <c r="S1103" s="40">
        <f>VLOOKUP(E1103,品牌型号对应工厂型号!A:E,5,0)</f>
        <v>5</v>
      </c>
      <c r="T1103" s="38" t="str">
        <f>VLOOKUP(E1103,品牌型号对应工厂型号!A:I,9,0)</f>
        <v>99:1.5mil DABL-10(G-15)</v>
      </c>
      <c r="V1103" s="41" t="str">
        <f t="shared" si="35"/>
        <v>郑州新龙驰 路新建 18603862266 gd</v>
      </c>
      <c r="W1103" s="42" t="str">
        <f>VLOOKUP(E1103,品牌型号对应工厂型号!A:H,6)</f>
        <v>北极光</v>
      </c>
    </row>
    <row r="1104" spans="1:23" s="37" customFormat="1">
      <c r="A1104" s="34">
        <v>43159</v>
      </c>
      <c r="B1104" s="34">
        <v>7.4994053240734502</v>
      </c>
      <c r="C1104" s="35" t="s">
        <v>2786</v>
      </c>
      <c r="D1104" s="34" t="s">
        <v>2827</v>
      </c>
      <c r="E1104" s="35" t="s">
        <v>661</v>
      </c>
      <c r="F1104" s="34" t="s">
        <v>96</v>
      </c>
      <c r="G1104" s="70">
        <v>1.524</v>
      </c>
      <c r="H1104" s="34" t="s">
        <v>126</v>
      </c>
      <c r="I1104" s="36" t="s">
        <v>44</v>
      </c>
      <c r="J1104" s="70">
        <v>45.72</v>
      </c>
      <c r="K1104" s="37" t="s">
        <v>2828</v>
      </c>
      <c r="L1104" s="37" t="s">
        <v>95</v>
      </c>
      <c r="M1104" s="70">
        <v>30</v>
      </c>
      <c r="N1104" s="37" t="s">
        <v>59</v>
      </c>
      <c r="O1104" s="37" t="s">
        <v>132</v>
      </c>
      <c r="P1104" s="38" t="str">
        <f>VLOOKUP(E1104,品牌型号对应工厂型号!A:C,2,0)</f>
        <v>1.5mil DABL-20（G-15)</v>
      </c>
      <c r="Q1104" s="38" t="str">
        <f>VLOOKUP(E1104,品牌型号对应工厂型号!A:C,3,0)</f>
        <v>G-15</v>
      </c>
      <c r="R1104" s="39" t="str">
        <f t="shared" si="34"/>
        <v>S02N3159P003</v>
      </c>
      <c r="S1104" s="40">
        <f>VLOOKUP(E1104,品牌型号对应工厂型号!A:E,5,0)</f>
        <v>5</v>
      </c>
      <c r="T1104" s="38" t="str">
        <f>VLOOKUP(E1104,品牌型号对应工厂型号!A:I,9,0)</f>
        <v>99:1.5mil DABL-10(G-15)</v>
      </c>
      <c r="V1104" s="41" t="str">
        <f t="shared" si="35"/>
        <v>郑州新龙驰 路新建 18603862266 gd</v>
      </c>
      <c r="W1104" s="42" t="str">
        <f>VLOOKUP(E1104,品牌型号对应工厂型号!A:H,6)</f>
        <v>北极光</v>
      </c>
    </row>
    <row r="1105" spans="1:23" s="37" customFormat="1">
      <c r="A1105" s="34">
        <v>43159</v>
      </c>
      <c r="B1105" s="34">
        <v>7.4994053240734502</v>
      </c>
      <c r="C1105" s="35" t="s">
        <v>2786</v>
      </c>
      <c r="D1105" s="34" t="s">
        <v>2829</v>
      </c>
      <c r="E1105" s="35" t="s">
        <v>661</v>
      </c>
      <c r="F1105" s="34" t="s">
        <v>96</v>
      </c>
      <c r="G1105" s="70">
        <v>1.524</v>
      </c>
      <c r="H1105" s="34" t="s">
        <v>126</v>
      </c>
      <c r="I1105" s="36" t="s">
        <v>44</v>
      </c>
      <c r="J1105" s="70">
        <v>45.72</v>
      </c>
      <c r="K1105" s="37" t="s">
        <v>2830</v>
      </c>
      <c r="L1105" s="37" t="s">
        <v>95</v>
      </c>
      <c r="M1105" s="70">
        <v>30</v>
      </c>
      <c r="N1105" s="37" t="s">
        <v>59</v>
      </c>
      <c r="O1105" s="37" t="s">
        <v>132</v>
      </c>
      <c r="P1105" s="38" t="str">
        <f>VLOOKUP(E1105,品牌型号对应工厂型号!A:C,2,0)</f>
        <v>1.5mil DABL-20（G-15)</v>
      </c>
      <c r="Q1105" s="38" t="str">
        <f>VLOOKUP(E1105,品牌型号对应工厂型号!A:C,3,0)</f>
        <v>G-15</v>
      </c>
      <c r="R1105" s="39" t="str">
        <f t="shared" si="34"/>
        <v>S02N3159P004</v>
      </c>
      <c r="S1105" s="40">
        <f>VLOOKUP(E1105,品牌型号对应工厂型号!A:E,5,0)</f>
        <v>5</v>
      </c>
      <c r="T1105" s="38" t="str">
        <f>VLOOKUP(E1105,品牌型号对应工厂型号!A:I,9,0)</f>
        <v>99:1.5mil DABL-10(G-15)</v>
      </c>
      <c r="V1105" s="41" t="str">
        <f t="shared" si="35"/>
        <v>郑州新龙驰 路新建 18603862266 gd</v>
      </c>
      <c r="W1105" s="42" t="str">
        <f>VLOOKUP(E1105,品牌型号对应工厂型号!A:H,6)</f>
        <v>北极光</v>
      </c>
    </row>
    <row r="1106" spans="1:23" s="37" customFormat="1">
      <c r="A1106" s="34">
        <v>43159</v>
      </c>
      <c r="B1106" s="34">
        <v>7.4994053240734502</v>
      </c>
      <c r="C1106" s="35" t="s">
        <v>2786</v>
      </c>
      <c r="D1106" s="34" t="s">
        <v>2831</v>
      </c>
      <c r="E1106" s="35" t="s">
        <v>661</v>
      </c>
      <c r="F1106" s="34" t="s">
        <v>96</v>
      </c>
      <c r="G1106" s="70">
        <v>1.524</v>
      </c>
      <c r="H1106" s="34" t="s">
        <v>126</v>
      </c>
      <c r="I1106" s="36" t="s">
        <v>44</v>
      </c>
      <c r="J1106" s="70">
        <v>45.72</v>
      </c>
      <c r="K1106" s="37" t="s">
        <v>2832</v>
      </c>
      <c r="L1106" s="37" t="s">
        <v>95</v>
      </c>
      <c r="M1106" s="70">
        <v>30</v>
      </c>
      <c r="N1106" s="37" t="s">
        <v>59</v>
      </c>
      <c r="O1106" s="37" t="s">
        <v>132</v>
      </c>
      <c r="P1106" s="38" t="str">
        <f>VLOOKUP(E1106,品牌型号对应工厂型号!A:C,2,0)</f>
        <v>1.5mil DABL-20（G-15)</v>
      </c>
      <c r="Q1106" s="38" t="str">
        <f>VLOOKUP(E1106,品牌型号对应工厂型号!A:C,3,0)</f>
        <v>G-15</v>
      </c>
      <c r="R1106" s="39" t="str">
        <f t="shared" si="34"/>
        <v>S02N3159P005</v>
      </c>
      <c r="S1106" s="40">
        <f>VLOOKUP(E1106,品牌型号对应工厂型号!A:E,5,0)</f>
        <v>5</v>
      </c>
      <c r="T1106" s="38" t="str">
        <f>VLOOKUP(E1106,品牌型号对应工厂型号!A:I,9,0)</f>
        <v>99:1.5mil DABL-10(G-15)</v>
      </c>
      <c r="V1106" s="41" t="str">
        <f t="shared" si="35"/>
        <v>郑州新龙驰 路新建 18603862266 gd</v>
      </c>
      <c r="W1106" s="42" t="str">
        <f>VLOOKUP(E1106,品牌型号对应工厂型号!A:H,6)</f>
        <v>北极光</v>
      </c>
    </row>
    <row r="1107" spans="1:23" s="37" customFormat="1">
      <c r="A1107" s="34">
        <v>43159</v>
      </c>
      <c r="B1107" s="34">
        <v>7.4994053240734502</v>
      </c>
      <c r="C1107" s="35" t="s">
        <v>2786</v>
      </c>
      <c r="D1107" s="34" t="s">
        <v>2833</v>
      </c>
      <c r="E1107" s="35" t="s">
        <v>661</v>
      </c>
      <c r="F1107" s="34" t="s">
        <v>96</v>
      </c>
      <c r="G1107" s="70">
        <v>1.524</v>
      </c>
      <c r="H1107" s="34" t="s">
        <v>126</v>
      </c>
      <c r="I1107" s="36" t="s">
        <v>44</v>
      </c>
      <c r="J1107" s="70">
        <v>45.72</v>
      </c>
      <c r="K1107" s="37" t="s">
        <v>2834</v>
      </c>
      <c r="L1107" s="37" t="s">
        <v>95</v>
      </c>
      <c r="M1107" s="70">
        <v>30</v>
      </c>
      <c r="N1107" s="37" t="s">
        <v>59</v>
      </c>
      <c r="O1107" s="37" t="s">
        <v>132</v>
      </c>
      <c r="P1107" s="38" t="str">
        <f>VLOOKUP(E1107,品牌型号对应工厂型号!A:C,2,0)</f>
        <v>1.5mil DABL-20（G-15)</v>
      </c>
      <c r="Q1107" s="38" t="str">
        <f>VLOOKUP(E1107,品牌型号对应工厂型号!A:C,3,0)</f>
        <v>G-15</v>
      </c>
      <c r="R1107" s="39" t="str">
        <f t="shared" si="34"/>
        <v>S02N3159P006</v>
      </c>
      <c r="S1107" s="40">
        <f>VLOOKUP(E1107,品牌型号对应工厂型号!A:E,5,0)</f>
        <v>5</v>
      </c>
      <c r="T1107" s="38" t="str">
        <f>VLOOKUP(E1107,品牌型号对应工厂型号!A:I,9,0)</f>
        <v>99:1.5mil DABL-10(G-15)</v>
      </c>
      <c r="V1107" s="41" t="str">
        <f t="shared" si="35"/>
        <v>郑州新龙驰 路新建 18603862266 gd</v>
      </c>
      <c r="W1107" s="42" t="str">
        <f>VLOOKUP(E1107,品牌型号对应工厂型号!A:H,6)</f>
        <v>北极光</v>
      </c>
    </row>
    <row r="1108" spans="1:23" s="37" customFormat="1">
      <c r="A1108" s="34">
        <v>43159</v>
      </c>
      <c r="B1108" s="34">
        <v>7.4994053240734502</v>
      </c>
      <c r="C1108" s="35" t="s">
        <v>2786</v>
      </c>
      <c r="D1108" s="34" t="s">
        <v>2835</v>
      </c>
      <c r="E1108" s="35" t="s">
        <v>661</v>
      </c>
      <c r="F1108" s="34" t="s">
        <v>96</v>
      </c>
      <c r="G1108" s="70">
        <v>1.524</v>
      </c>
      <c r="H1108" s="34" t="s">
        <v>126</v>
      </c>
      <c r="I1108" s="36" t="s">
        <v>44</v>
      </c>
      <c r="J1108" s="70">
        <v>45.72</v>
      </c>
      <c r="K1108" s="37" t="s">
        <v>2836</v>
      </c>
      <c r="L1108" s="37" t="s">
        <v>95</v>
      </c>
      <c r="M1108" s="70">
        <v>30</v>
      </c>
      <c r="N1108" s="37" t="s">
        <v>59</v>
      </c>
      <c r="O1108" s="37" t="s">
        <v>132</v>
      </c>
      <c r="P1108" s="38" t="str">
        <f>VLOOKUP(E1108,品牌型号对应工厂型号!A:C,2,0)</f>
        <v>1.5mil DABL-20（G-15)</v>
      </c>
      <c r="Q1108" s="38" t="str">
        <f>VLOOKUP(E1108,品牌型号对应工厂型号!A:C,3,0)</f>
        <v>G-15</v>
      </c>
      <c r="R1108" s="39" t="str">
        <f t="shared" si="34"/>
        <v>S02N3159P007</v>
      </c>
      <c r="S1108" s="40">
        <f>VLOOKUP(E1108,品牌型号对应工厂型号!A:E,5,0)</f>
        <v>5</v>
      </c>
      <c r="T1108" s="38" t="str">
        <f>VLOOKUP(E1108,品牌型号对应工厂型号!A:I,9,0)</f>
        <v>99:1.5mil DABL-10(G-15)</v>
      </c>
      <c r="V1108" s="41" t="str">
        <f t="shared" si="35"/>
        <v>郑州新龙驰 路新建 18603862266 gd</v>
      </c>
      <c r="W1108" s="42" t="str">
        <f>VLOOKUP(E1108,品牌型号对应工厂型号!A:H,6)</f>
        <v>北极光</v>
      </c>
    </row>
    <row r="1109" spans="1:23" s="37" customFormat="1">
      <c r="A1109" s="34">
        <v>43159</v>
      </c>
      <c r="B1109" s="34">
        <v>7.4994053240734502</v>
      </c>
      <c r="C1109" s="35" t="s">
        <v>2786</v>
      </c>
      <c r="D1109" s="34" t="s">
        <v>2837</v>
      </c>
      <c r="E1109" s="35" t="s">
        <v>661</v>
      </c>
      <c r="F1109" s="34" t="s">
        <v>96</v>
      </c>
      <c r="G1109" s="70">
        <v>1.524</v>
      </c>
      <c r="H1109" s="34" t="s">
        <v>126</v>
      </c>
      <c r="I1109" s="36" t="s">
        <v>44</v>
      </c>
      <c r="J1109" s="70">
        <v>45.72</v>
      </c>
      <c r="K1109" s="37" t="s">
        <v>2838</v>
      </c>
      <c r="L1109" s="37" t="s">
        <v>95</v>
      </c>
      <c r="M1109" s="70">
        <v>30</v>
      </c>
      <c r="N1109" s="37" t="s">
        <v>59</v>
      </c>
      <c r="O1109" s="37" t="s">
        <v>132</v>
      </c>
      <c r="P1109" s="38" t="str">
        <f>VLOOKUP(E1109,品牌型号对应工厂型号!A:C,2,0)</f>
        <v>1.5mil DABL-20（G-15)</v>
      </c>
      <c r="Q1109" s="38" t="str">
        <f>VLOOKUP(E1109,品牌型号对应工厂型号!A:C,3,0)</f>
        <v>G-15</v>
      </c>
      <c r="R1109" s="39" t="str">
        <f t="shared" si="34"/>
        <v>S02N3159P008</v>
      </c>
      <c r="S1109" s="40">
        <f>VLOOKUP(E1109,品牌型号对应工厂型号!A:E,5,0)</f>
        <v>5</v>
      </c>
      <c r="T1109" s="38" t="str">
        <f>VLOOKUP(E1109,品牌型号对应工厂型号!A:I,9,0)</f>
        <v>99:1.5mil DABL-10(G-15)</v>
      </c>
      <c r="V1109" s="41" t="str">
        <f t="shared" si="35"/>
        <v>郑州新龙驰 路新建 18603862266 gd</v>
      </c>
      <c r="W1109" s="42" t="str">
        <f>VLOOKUP(E1109,品牌型号对应工厂型号!A:H,6)</f>
        <v>北极光</v>
      </c>
    </row>
    <row r="1110" spans="1:23" s="37" customFormat="1">
      <c r="A1110" s="34">
        <v>43159</v>
      </c>
      <c r="B1110" s="34">
        <v>7.4994053240734502</v>
      </c>
      <c r="C1110" s="35" t="s">
        <v>2786</v>
      </c>
      <c r="D1110" s="34" t="s">
        <v>2839</v>
      </c>
      <c r="E1110" s="35" t="s">
        <v>661</v>
      </c>
      <c r="F1110" s="34" t="s">
        <v>96</v>
      </c>
      <c r="G1110" s="70">
        <v>1.524</v>
      </c>
      <c r="H1110" s="34" t="s">
        <v>126</v>
      </c>
      <c r="I1110" s="36" t="s">
        <v>44</v>
      </c>
      <c r="J1110" s="70">
        <v>45.72</v>
      </c>
      <c r="K1110" s="37" t="s">
        <v>2840</v>
      </c>
      <c r="L1110" s="37" t="s">
        <v>95</v>
      </c>
      <c r="M1110" s="70">
        <v>30</v>
      </c>
      <c r="N1110" s="37" t="s">
        <v>59</v>
      </c>
      <c r="O1110" s="37" t="s">
        <v>132</v>
      </c>
      <c r="P1110" s="38" t="str">
        <f>VLOOKUP(E1110,品牌型号对应工厂型号!A:C,2,0)</f>
        <v>1.5mil DABL-20（G-15)</v>
      </c>
      <c r="Q1110" s="38" t="str">
        <f>VLOOKUP(E1110,品牌型号对应工厂型号!A:C,3,0)</f>
        <v>G-15</v>
      </c>
      <c r="R1110" s="39" t="str">
        <f t="shared" si="34"/>
        <v>S02N3159P009</v>
      </c>
      <c r="S1110" s="40">
        <f>VLOOKUP(E1110,品牌型号对应工厂型号!A:E,5,0)</f>
        <v>5</v>
      </c>
      <c r="T1110" s="38" t="str">
        <f>VLOOKUP(E1110,品牌型号对应工厂型号!A:I,9,0)</f>
        <v>99:1.5mil DABL-10(G-15)</v>
      </c>
      <c r="V1110" s="41" t="str">
        <f t="shared" si="35"/>
        <v>郑州新龙驰 路新建 18603862266 gd</v>
      </c>
      <c r="W1110" s="42" t="str">
        <f>VLOOKUP(E1110,品牌型号对应工厂型号!A:H,6)</f>
        <v>北极光</v>
      </c>
    </row>
    <row r="1111" spans="1:23" s="37" customFormat="1">
      <c r="A1111" s="34">
        <v>43159</v>
      </c>
      <c r="B1111" s="34">
        <v>7.4994053240734502</v>
      </c>
      <c r="C1111" s="35" t="s">
        <v>2786</v>
      </c>
      <c r="D1111" s="34" t="s">
        <v>2841</v>
      </c>
      <c r="E1111" s="35" t="s">
        <v>661</v>
      </c>
      <c r="F1111" s="34" t="s">
        <v>96</v>
      </c>
      <c r="G1111" s="70">
        <v>1.524</v>
      </c>
      <c r="H1111" s="34" t="s">
        <v>126</v>
      </c>
      <c r="I1111" s="36" t="s">
        <v>44</v>
      </c>
      <c r="J1111" s="70">
        <v>45.72</v>
      </c>
      <c r="K1111" s="37" t="s">
        <v>2842</v>
      </c>
      <c r="L1111" s="37" t="s">
        <v>95</v>
      </c>
      <c r="M1111" s="70">
        <v>30</v>
      </c>
      <c r="N1111" s="37" t="s">
        <v>59</v>
      </c>
      <c r="O1111" s="37" t="s">
        <v>132</v>
      </c>
      <c r="P1111" s="38" t="str">
        <f>VLOOKUP(E1111,品牌型号对应工厂型号!A:C,2,0)</f>
        <v>1.5mil DABL-20（G-15)</v>
      </c>
      <c r="Q1111" s="38" t="str">
        <f>VLOOKUP(E1111,品牌型号对应工厂型号!A:C,3,0)</f>
        <v>G-15</v>
      </c>
      <c r="R1111" s="39" t="str">
        <f t="shared" si="34"/>
        <v>S02N3159P010</v>
      </c>
      <c r="S1111" s="40">
        <f>VLOOKUP(E1111,品牌型号对应工厂型号!A:E,5,0)</f>
        <v>5</v>
      </c>
      <c r="T1111" s="38" t="str">
        <f>VLOOKUP(E1111,品牌型号对应工厂型号!A:I,9,0)</f>
        <v>99:1.5mil DABL-10(G-15)</v>
      </c>
      <c r="V1111" s="41" t="str">
        <f t="shared" si="35"/>
        <v>郑州新龙驰 路新建 18603862266 gd</v>
      </c>
      <c r="W1111" s="42" t="str">
        <f>VLOOKUP(E1111,品牌型号对应工厂型号!A:H,6)</f>
        <v>北极光</v>
      </c>
    </row>
    <row r="1112" spans="1:23" s="37" customFormat="1">
      <c r="A1112" s="34">
        <v>43159</v>
      </c>
      <c r="B1112" s="34">
        <v>7.4994053240734502</v>
      </c>
      <c r="C1112" s="35" t="s">
        <v>2786</v>
      </c>
      <c r="D1112" s="34" t="s">
        <v>2843</v>
      </c>
      <c r="E1112" s="35" t="s">
        <v>661</v>
      </c>
      <c r="F1112" s="34" t="s">
        <v>96</v>
      </c>
      <c r="G1112" s="70">
        <v>1.524</v>
      </c>
      <c r="H1112" s="34" t="s">
        <v>126</v>
      </c>
      <c r="I1112" s="36" t="s">
        <v>44</v>
      </c>
      <c r="J1112" s="70">
        <v>45.72</v>
      </c>
      <c r="K1112" s="37" t="s">
        <v>2844</v>
      </c>
      <c r="L1112" s="37" t="s">
        <v>95</v>
      </c>
      <c r="M1112" s="70">
        <v>30</v>
      </c>
      <c r="N1112" s="37" t="s">
        <v>59</v>
      </c>
      <c r="O1112" s="37" t="s">
        <v>132</v>
      </c>
      <c r="P1112" s="38" t="str">
        <f>VLOOKUP(E1112,品牌型号对应工厂型号!A:C,2,0)</f>
        <v>1.5mil DABL-20（G-15)</v>
      </c>
      <c r="Q1112" s="38" t="str">
        <f>VLOOKUP(E1112,品牌型号对应工厂型号!A:C,3,0)</f>
        <v>G-15</v>
      </c>
      <c r="R1112" s="39" t="str">
        <f t="shared" si="34"/>
        <v>S02N3159P011</v>
      </c>
      <c r="S1112" s="40">
        <f>VLOOKUP(E1112,品牌型号对应工厂型号!A:E,5,0)</f>
        <v>5</v>
      </c>
      <c r="T1112" s="38" t="str">
        <f>VLOOKUP(E1112,品牌型号对应工厂型号!A:I,9,0)</f>
        <v>99:1.5mil DABL-10(G-15)</v>
      </c>
      <c r="V1112" s="41" t="str">
        <f t="shared" si="35"/>
        <v>郑州新龙驰 路新建 18603862266 gd</v>
      </c>
      <c r="W1112" s="42" t="str">
        <f>VLOOKUP(E1112,品牌型号对应工厂型号!A:H,6)</f>
        <v>北极光</v>
      </c>
    </row>
    <row r="1113" spans="1:23" s="37" customFormat="1">
      <c r="A1113" s="34">
        <v>43159</v>
      </c>
      <c r="B1113" s="34">
        <v>7.4994053240734502</v>
      </c>
      <c r="C1113" s="35" t="s">
        <v>2786</v>
      </c>
      <c r="D1113" s="34" t="s">
        <v>2845</v>
      </c>
      <c r="E1113" s="35" t="s">
        <v>661</v>
      </c>
      <c r="F1113" s="34" t="s">
        <v>96</v>
      </c>
      <c r="G1113" s="70">
        <v>1.524</v>
      </c>
      <c r="H1113" s="34" t="s">
        <v>126</v>
      </c>
      <c r="I1113" s="36" t="s">
        <v>44</v>
      </c>
      <c r="J1113" s="70">
        <v>45.72</v>
      </c>
      <c r="K1113" s="37" t="s">
        <v>2846</v>
      </c>
      <c r="L1113" s="37" t="s">
        <v>95</v>
      </c>
      <c r="M1113" s="70">
        <v>30</v>
      </c>
      <c r="N1113" s="37" t="s">
        <v>59</v>
      </c>
      <c r="O1113" s="37" t="s">
        <v>132</v>
      </c>
      <c r="P1113" s="38" t="str">
        <f>VLOOKUP(E1113,品牌型号对应工厂型号!A:C,2,0)</f>
        <v>1.5mil DABL-20（G-15)</v>
      </c>
      <c r="Q1113" s="38" t="str">
        <f>VLOOKUP(E1113,品牌型号对应工厂型号!A:C,3,0)</f>
        <v>G-15</v>
      </c>
      <c r="R1113" s="39" t="str">
        <f t="shared" si="34"/>
        <v>S02N3159P012</v>
      </c>
      <c r="S1113" s="40">
        <f>VLOOKUP(E1113,品牌型号对应工厂型号!A:E,5,0)</f>
        <v>5</v>
      </c>
      <c r="T1113" s="38" t="str">
        <f>VLOOKUP(E1113,品牌型号对应工厂型号!A:I,9,0)</f>
        <v>99:1.5mil DABL-10(G-15)</v>
      </c>
      <c r="V1113" s="41" t="str">
        <f t="shared" si="35"/>
        <v>郑州新龙驰 路新建 18603862266 gd</v>
      </c>
      <c r="W1113" s="42" t="str">
        <f>VLOOKUP(E1113,品牌型号对应工厂型号!A:H,6)</f>
        <v>北极光</v>
      </c>
    </row>
    <row r="1114" spans="1:23" s="37" customFormat="1">
      <c r="A1114" s="34">
        <v>43159</v>
      </c>
      <c r="B1114" s="34">
        <v>7.4994053240734502</v>
      </c>
      <c r="C1114" s="35" t="s">
        <v>2786</v>
      </c>
      <c r="D1114" s="34" t="s">
        <v>2847</v>
      </c>
      <c r="E1114" s="35" t="s">
        <v>661</v>
      </c>
      <c r="F1114" s="34" t="s">
        <v>96</v>
      </c>
      <c r="G1114" s="70">
        <v>1.524</v>
      </c>
      <c r="H1114" s="34" t="s">
        <v>126</v>
      </c>
      <c r="I1114" s="36" t="s">
        <v>44</v>
      </c>
      <c r="J1114" s="70">
        <v>45.72</v>
      </c>
      <c r="K1114" s="37" t="s">
        <v>2848</v>
      </c>
      <c r="L1114" s="37" t="s">
        <v>95</v>
      </c>
      <c r="M1114" s="70">
        <v>30</v>
      </c>
      <c r="N1114" s="37" t="s">
        <v>59</v>
      </c>
      <c r="O1114" s="37" t="s">
        <v>132</v>
      </c>
      <c r="P1114" s="38" t="str">
        <f>VLOOKUP(E1114,品牌型号对应工厂型号!A:C,2,0)</f>
        <v>1.5mil DABL-20（G-15)</v>
      </c>
      <c r="Q1114" s="38" t="str">
        <f>VLOOKUP(E1114,品牌型号对应工厂型号!A:C,3,0)</f>
        <v>G-15</v>
      </c>
      <c r="R1114" s="39" t="str">
        <f t="shared" si="34"/>
        <v>S02N3159P013</v>
      </c>
      <c r="S1114" s="40">
        <f>VLOOKUP(E1114,品牌型号对应工厂型号!A:E,5,0)</f>
        <v>5</v>
      </c>
      <c r="T1114" s="38" t="str">
        <f>VLOOKUP(E1114,品牌型号对应工厂型号!A:I,9,0)</f>
        <v>99:1.5mil DABL-10(G-15)</v>
      </c>
      <c r="V1114" s="41" t="str">
        <f t="shared" si="35"/>
        <v>郑州新龙驰 路新建 18603862266 gd</v>
      </c>
      <c r="W1114" s="42" t="str">
        <f>VLOOKUP(E1114,品牌型号对应工厂型号!A:H,6)</f>
        <v>北极光</v>
      </c>
    </row>
    <row r="1115" spans="1:23" s="37" customFormat="1">
      <c r="A1115" s="34">
        <v>43159</v>
      </c>
      <c r="B1115" s="34">
        <v>7.4994053240734502</v>
      </c>
      <c r="C1115" s="35" t="s">
        <v>2786</v>
      </c>
      <c r="D1115" s="34" t="s">
        <v>2849</v>
      </c>
      <c r="E1115" s="35" t="s">
        <v>661</v>
      </c>
      <c r="F1115" s="34" t="s">
        <v>96</v>
      </c>
      <c r="G1115" s="70">
        <v>1.524</v>
      </c>
      <c r="H1115" s="34" t="s">
        <v>126</v>
      </c>
      <c r="I1115" s="36" t="s">
        <v>44</v>
      </c>
      <c r="J1115" s="70">
        <v>45.72</v>
      </c>
      <c r="K1115" s="37" t="s">
        <v>2850</v>
      </c>
      <c r="L1115" s="37" t="s">
        <v>95</v>
      </c>
      <c r="M1115" s="70">
        <v>30</v>
      </c>
      <c r="N1115" s="37" t="s">
        <v>59</v>
      </c>
      <c r="O1115" s="37" t="s">
        <v>132</v>
      </c>
      <c r="P1115" s="38" t="str">
        <f>VLOOKUP(E1115,品牌型号对应工厂型号!A:C,2,0)</f>
        <v>1.5mil DABL-20（G-15)</v>
      </c>
      <c r="Q1115" s="38" t="str">
        <f>VLOOKUP(E1115,品牌型号对应工厂型号!A:C,3,0)</f>
        <v>G-15</v>
      </c>
      <c r="R1115" s="39" t="str">
        <f t="shared" si="34"/>
        <v>S02N3159P014</v>
      </c>
      <c r="S1115" s="40">
        <f>VLOOKUP(E1115,品牌型号对应工厂型号!A:E,5,0)</f>
        <v>5</v>
      </c>
      <c r="T1115" s="38" t="str">
        <f>VLOOKUP(E1115,品牌型号对应工厂型号!A:I,9,0)</f>
        <v>99:1.5mil DABL-10(G-15)</v>
      </c>
      <c r="V1115" s="41" t="str">
        <f t="shared" si="35"/>
        <v>郑州新龙驰 路新建 18603862266 gd</v>
      </c>
      <c r="W1115" s="42" t="str">
        <f>VLOOKUP(E1115,品牌型号对应工厂型号!A:H,6)</f>
        <v>北极光</v>
      </c>
    </row>
    <row r="1116" spans="1:23" s="37" customFormat="1">
      <c r="A1116" s="34">
        <v>43159</v>
      </c>
      <c r="B1116" s="34">
        <v>7.4994053240734502</v>
      </c>
      <c r="C1116" s="35" t="s">
        <v>2786</v>
      </c>
      <c r="D1116" s="34" t="s">
        <v>2851</v>
      </c>
      <c r="E1116" s="35" t="s">
        <v>661</v>
      </c>
      <c r="F1116" s="34" t="s">
        <v>96</v>
      </c>
      <c r="G1116" s="70">
        <v>1.524</v>
      </c>
      <c r="H1116" s="34" t="s">
        <v>126</v>
      </c>
      <c r="I1116" s="36" t="s">
        <v>44</v>
      </c>
      <c r="J1116" s="70">
        <v>45.72</v>
      </c>
      <c r="K1116" s="37" t="s">
        <v>2852</v>
      </c>
      <c r="L1116" s="37" t="s">
        <v>95</v>
      </c>
      <c r="M1116" s="70">
        <v>30</v>
      </c>
      <c r="N1116" s="37" t="s">
        <v>59</v>
      </c>
      <c r="O1116" s="37" t="s">
        <v>132</v>
      </c>
      <c r="P1116" s="38" t="str">
        <f>VLOOKUP(E1116,品牌型号对应工厂型号!A:C,2,0)</f>
        <v>1.5mil DABL-20（G-15)</v>
      </c>
      <c r="Q1116" s="38" t="str">
        <f>VLOOKUP(E1116,品牌型号对应工厂型号!A:C,3,0)</f>
        <v>G-15</v>
      </c>
      <c r="R1116" s="39" t="str">
        <f t="shared" si="34"/>
        <v>S02N3159P015</v>
      </c>
      <c r="S1116" s="40">
        <f>VLOOKUP(E1116,品牌型号对应工厂型号!A:E,5,0)</f>
        <v>5</v>
      </c>
      <c r="T1116" s="38" t="str">
        <f>VLOOKUP(E1116,品牌型号对应工厂型号!A:I,9,0)</f>
        <v>99:1.5mil DABL-10(G-15)</v>
      </c>
      <c r="V1116" s="41" t="str">
        <f t="shared" si="35"/>
        <v>郑州新龙驰 路新建 18603862266 gd</v>
      </c>
      <c r="W1116" s="42" t="str">
        <f>VLOOKUP(E1116,品牌型号对应工厂型号!A:H,6)</f>
        <v>北极光</v>
      </c>
    </row>
    <row r="1117" spans="1:23" s="37" customFormat="1">
      <c r="A1117" s="34">
        <v>43159</v>
      </c>
      <c r="B1117" s="34">
        <v>7.4994053240734502</v>
      </c>
      <c r="C1117" s="35" t="s">
        <v>2786</v>
      </c>
      <c r="D1117" s="34" t="s">
        <v>2853</v>
      </c>
      <c r="E1117" s="35" t="s">
        <v>661</v>
      </c>
      <c r="F1117" s="34" t="s">
        <v>96</v>
      </c>
      <c r="G1117" s="70">
        <v>1.524</v>
      </c>
      <c r="H1117" s="34" t="s">
        <v>126</v>
      </c>
      <c r="I1117" s="36" t="s">
        <v>44</v>
      </c>
      <c r="J1117" s="70">
        <v>45.72</v>
      </c>
      <c r="K1117" s="37" t="s">
        <v>2854</v>
      </c>
      <c r="L1117" s="37" t="s">
        <v>95</v>
      </c>
      <c r="M1117" s="70">
        <v>30</v>
      </c>
      <c r="N1117" s="37" t="s">
        <v>59</v>
      </c>
      <c r="O1117" s="37" t="s">
        <v>132</v>
      </c>
      <c r="P1117" s="38" t="str">
        <f>VLOOKUP(E1117,品牌型号对应工厂型号!A:C,2,0)</f>
        <v>1.5mil DABL-20（G-15)</v>
      </c>
      <c r="Q1117" s="38" t="str">
        <f>VLOOKUP(E1117,品牌型号对应工厂型号!A:C,3,0)</f>
        <v>G-15</v>
      </c>
      <c r="R1117" s="39" t="str">
        <f t="shared" si="34"/>
        <v>S02N3159P016</v>
      </c>
      <c r="S1117" s="40">
        <f>VLOOKUP(E1117,品牌型号对应工厂型号!A:E,5,0)</f>
        <v>5</v>
      </c>
      <c r="T1117" s="38" t="str">
        <f>VLOOKUP(E1117,品牌型号对应工厂型号!A:I,9,0)</f>
        <v>99:1.5mil DABL-10(G-15)</v>
      </c>
      <c r="V1117" s="41" t="str">
        <f t="shared" si="35"/>
        <v>郑州新龙驰 路新建 18603862266 gd</v>
      </c>
      <c r="W1117" s="42" t="str">
        <f>VLOOKUP(E1117,品牌型号对应工厂型号!A:H,6)</f>
        <v>北极光</v>
      </c>
    </row>
    <row r="1118" spans="1:23" s="37" customFormat="1">
      <c r="A1118" s="34">
        <v>43159</v>
      </c>
      <c r="B1118" s="34">
        <v>7.4994053240734502</v>
      </c>
      <c r="C1118" s="35" t="s">
        <v>2786</v>
      </c>
      <c r="D1118" s="34" t="s">
        <v>2855</v>
      </c>
      <c r="E1118" s="35" t="s">
        <v>661</v>
      </c>
      <c r="F1118" s="34" t="s">
        <v>96</v>
      </c>
      <c r="G1118" s="70">
        <v>1.524</v>
      </c>
      <c r="H1118" s="34" t="s">
        <v>126</v>
      </c>
      <c r="I1118" s="36" t="s">
        <v>44</v>
      </c>
      <c r="J1118" s="70">
        <v>45.72</v>
      </c>
      <c r="K1118" s="37" t="s">
        <v>2856</v>
      </c>
      <c r="L1118" s="37" t="s">
        <v>95</v>
      </c>
      <c r="M1118" s="70">
        <v>30</v>
      </c>
      <c r="N1118" s="37" t="s">
        <v>59</v>
      </c>
      <c r="O1118" s="37" t="s">
        <v>132</v>
      </c>
      <c r="P1118" s="38" t="str">
        <f>VLOOKUP(E1118,品牌型号对应工厂型号!A:C,2,0)</f>
        <v>1.5mil DABL-20（G-15)</v>
      </c>
      <c r="Q1118" s="38" t="str">
        <f>VLOOKUP(E1118,品牌型号对应工厂型号!A:C,3,0)</f>
        <v>G-15</v>
      </c>
      <c r="R1118" s="39" t="str">
        <f t="shared" si="34"/>
        <v>S02N3159P017</v>
      </c>
      <c r="S1118" s="40">
        <f>VLOOKUP(E1118,品牌型号对应工厂型号!A:E,5,0)</f>
        <v>5</v>
      </c>
      <c r="T1118" s="38" t="str">
        <f>VLOOKUP(E1118,品牌型号对应工厂型号!A:I,9,0)</f>
        <v>99:1.5mil DABL-10(G-15)</v>
      </c>
      <c r="V1118" s="41" t="str">
        <f t="shared" si="35"/>
        <v>郑州新龙驰 路新建 18603862266 gd</v>
      </c>
      <c r="W1118" s="42" t="str">
        <f>VLOOKUP(E1118,品牌型号对应工厂型号!A:H,6)</f>
        <v>北极光</v>
      </c>
    </row>
    <row r="1119" spans="1:23" s="37" customFormat="1">
      <c r="A1119" s="34">
        <v>43159</v>
      </c>
      <c r="B1119" s="34">
        <v>7.4994053240734502</v>
      </c>
      <c r="C1119" s="35" t="s">
        <v>2786</v>
      </c>
      <c r="D1119" s="34" t="s">
        <v>2857</v>
      </c>
      <c r="E1119" s="35" t="s">
        <v>661</v>
      </c>
      <c r="F1119" s="34" t="s">
        <v>96</v>
      </c>
      <c r="G1119" s="70">
        <v>1.524</v>
      </c>
      <c r="H1119" s="34" t="s">
        <v>126</v>
      </c>
      <c r="I1119" s="36" t="s">
        <v>44</v>
      </c>
      <c r="J1119" s="70">
        <v>45.72</v>
      </c>
      <c r="K1119" s="37" t="s">
        <v>2858</v>
      </c>
      <c r="L1119" s="37" t="s">
        <v>95</v>
      </c>
      <c r="M1119" s="70">
        <v>30</v>
      </c>
      <c r="N1119" s="37" t="s">
        <v>59</v>
      </c>
      <c r="O1119" s="37" t="s">
        <v>132</v>
      </c>
      <c r="P1119" s="38" t="str">
        <f>VLOOKUP(E1119,品牌型号对应工厂型号!A:C,2,0)</f>
        <v>1.5mil DABL-20（G-15)</v>
      </c>
      <c r="Q1119" s="38" t="str">
        <f>VLOOKUP(E1119,品牌型号对应工厂型号!A:C,3,0)</f>
        <v>G-15</v>
      </c>
      <c r="R1119" s="39" t="str">
        <f t="shared" si="34"/>
        <v>S02N3159P020</v>
      </c>
      <c r="S1119" s="40">
        <f>VLOOKUP(E1119,品牌型号对应工厂型号!A:E,5,0)</f>
        <v>5</v>
      </c>
      <c r="T1119" s="38" t="str">
        <f>VLOOKUP(E1119,品牌型号对应工厂型号!A:I,9,0)</f>
        <v>99:1.5mil DABL-10(G-15)</v>
      </c>
      <c r="V1119" s="41" t="str">
        <f t="shared" si="35"/>
        <v>郑州新龙驰 路新建 18603862266 gd</v>
      </c>
      <c r="W1119" s="42" t="str">
        <f>VLOOKUP(E1119,品牌型号对应工厂型号!A:H,6)</f>
        <v>北极光</v>
      </c>
    </row>
    <row r="1120" spans="1:23" s="37" customFormat="1">
      <c r="A1120" s="34">
        <v>43159</v>
      </c>
      <c r="B1120" s="34">
        <v>7.4994053240734502</v>
      </c>
      <c r="C1120" s="35" t="s">
        <v>2786</v>
      </c>
      <c r="D1120" s="34" t="s">
        <v>2859</v>
      </c>
      <c r="E1120" s="35" t="s">
        <v>661</v>
      </c>
      <c r="F1120" s="34" t="s">
        <v>96</v>
      </c>
      <c r="G1120" s="70">
        <v>1.524</v>
      </c>
      <c r="H1120" s="34" t="s">
        <v>126</v>
      </c>
      <c r="I1120" s="36" t="s">
        <v>44</v>
      </c>
      <c r="J1120" s="70">
        <v>45.72</v>
      </c>
      <c r="K1120" s="37" t="s">
        <v>2860</v>
      </c>
      <c r="L1120" s="37" t="s">
        <v>95</v>
      </c>
      <c r="M1120" s="70">
        <v>30</v>
      </c>
      <c r="N1120" s="37" t="s">
        <v>59</v>
      </c>
      <c r="O1120" s="37" t="s">
        <v>132</v>
      </c>
      <c r="P1120" s="38" t="str">
        <f>VLOOKUP(E1120,品牌型号对应工厂型号!A:C,2,0)</f>
        <v>1.5mil DABL-20（G-15)</v>
      </c>
      <c r="Q1120" s="38" t="str">
        <f>VLOOKUP(E1120,品牌型号对应工厂型号!A:C,3,0)</f>
        <v>G-15</v>
      </c>
      <c r="R1120" s="39" t="str">
        <f t="shared" si="34"/>
        <v>S02N3159P021</v>
      </c>
      <c r="S1120" s="40">
        <f>VLOOKUP(E1120,品牌型号对应工厂型号!A:E,5,0)</f>
        <v>5</v>
      </c>
      <c r="T1120" s="38" t="str">
        <f>VLOOKUP(E1120,品牌型号对应工厂型号!A:I,9,0)</f>
        <v>99:1.5mil DABL-10(G-15)</v>
      </c>
      <c r="V1120" s="41" t="str">
        <f t="shared" si="35"/>
        <v>郑州新龙驰 路新建 18603862266 gd</v>
      </c>
      <c r="W1120" s="42" t="str">
        <f>VLOOKUP(E1120,品牌型号对应工厂型号!A:H,6)</f>
        <v>北极光</v>
      </c>
    </row>
    <row r="1121" spans="1:23" s="37" customFormat="1">
      <c r="A1121" s="34">
        <v>43159</v>
      </c>
      <c r="B1121" s="34">
        <v>7.4994053240734502</v>
      </c>
      <c r="C1121" s="35" t="s">
        <v>2786</v>
      </c>
      <c r="D1121" s="34" t="s">
        <v>2861</v>
      </c>
      <c r="E1121" s="35" t="s">
        <v>661</v>
      </c>
      <c r="F1121" s="34" t="s">
        <v>96</v>
      </c>
      <c r="G1121" s="70">
        <v>1.524</v>
      </c>
      <c r="H1121" s="34" t="s">
        <v>126</v>
      </c>
      <c r="I1121" s="36" t="s">
        <v>44</v>
      </c>
      <c r="J1121" s="70">
        <v>45.72</v>
      </c>
      <c r="K1121" s="37" t="s">
        <v>2862</v>
      </c>
      <c r="L1121" s="37" t="s">
        <v>95</v>
      </c>
      <c r="M1121" s="70">
        <v>30</v>
      </c>
      <c r="N1121" s="37" t="s">
        <v>59</v>
      </c>
      <c r="O1121" s="37" t="s">
        <v>132</v>
      </c>
      <c r="P1121" s="38" t="str">
        <f>VLOOKUP(E1121,品牌型号对应工厂型号!A:C,2,0)</f>
        <v>1.5mil DABL-20（G-15)</v>
      </c>
      <c r="Q1121" s="38" t="str">
        <f>VLOOKUP(E1121,品牌型号对应工厂型号!A:C,3,0)</f>
        <v>G-15</v>
      </c>
      <c r="R1121" s="39" t="str">
        <f t="shared" si="34"/>
        <v>S02N3159P022</v>
      </c>
      <c r="S1121" s="40">
        <f>VLOOKUP(E1121,品牌型号对应工厂型号!A:E,5,0)</f>
        <v>5</v>
      </c>
      <c r="T1121" s="38" t="str">
        <f>VLOOKUP(E1121,品牌型号对应工厂型号!A:I,9,0)</f>
        <v>99:1.5mil DABL-10(G-15)</v>
      </c>
      <c r="V1121" s="41" t="str">
        <f t="shared" si="35"/>
        <v>郑州新龙驰 路新建 18603862266 gd</v>
      </c>
      <c r="W1121" s="42" t="str">
        <f>VLOOKUP(E1121,品牌型号对应工厂型号!A:H,6)</f>
        <v>北极光</v>
      </c>
    </row>
    <row r="1122" spans="1:23" s="37" customFormat="1">
      <c r="A1122" s="34">
        <v>43159</v>
      </c>
      <c r="B1122" s="34">
        <v>7.4994053240734502</v>
      </c>
      <c r="C1122" s="35" t="s">
        <v>2786</v>
      </c>
      <c r="D1122" s="34" t="s">
        <v>2863</v>
      </c>
      <c r="E1122" s="35" t="s">
        <v>661</v>
      </c>
      <c r="F1122" s="34" t="s">
        <v>96</v>
      </c>
      <c r="G1122" s="70">
        <v>1.524</v>
      </c>
      <c r="H1122" s="34" t="s">
        <v>126</v>
      </c>
      <c r="I1122" s="36" t="s">
        <v>44</v>
      </c>
      <c r="J1122" s="70">
        <v>45.72</v>
      </c>
      <c r="K1122" s="37" t="s">
        <v>2864</v>
      </c>
      <c r="L1122" s="37" t="s">
        <v>95</v>
      </c>
      <c r="M1122" s="70">
        <v>30</v>
      </c>
      <c r="N1122" s="37" t="s">
        <v>59</v>
      </c>
      <c r="O1122" s="37" t="s">
        <v>132</v>
      </c>
      <c r="P1122" s="38" t="str">
        <f>VLOOKUP(E1122,品牌型号对应工厂型号!A:C,2,0)</f>
        <v>1.5mil DABL-20（G-15)</v>
      </c>
      <c r="Q1122" s="38" t="str">
        <f>VLOOKUP(E1122,品牌型号对应工厂型号!A:C,3,0)</f>
        <v>G-15</v>
      </c>
      <c r="R1122" s="39" t="str">
        <f t="shared" si="34"/>
        <v>S02N3159P023</v>
      </c>
      <c r="S1122" s="40">
        <f>VLOOKUP(E1122,品牌型号对应工厂型号!A:E,5,0)</f>
        <v>5</v>
      </c>
      <c r="T1122" s="38" t="str">
        <f>VLOOKUP(E1122,品牌型号对应工厂型号!A:I,9,0)</f>
        <v>99:1.5mil DABL-10(G-15)</v>
      </c>
      <c r="V1122" s="41" t="str">
        <f t="shared" si="35"/>
        <v>郑州新龙驰 路新建 18603862266 gd</v>
      </c>
      <c r="W1122" s="42" t="str">
        <f>VLOOKUP(E1122,品牌型号对应工厂型号!A:H,6)</f>
        <v>北极光</v>
      </c>
    </row>
    <row r="1123" spans="1:23" s="37" customFormat="1">
      <c r="A1123" s="34">
        <v>43159</v>
      </c>
      <c r="B1123" s="34">
        <v>7.4994053240734502</v>
      </c>
      <c r="C1123" s="35" t="s">
        <v>2786</v>
      </c>
      <c r="D1123" s="34" t="s">
        <v>2865</v>
      </c>
      <c r="E1123" s="35" t="s">
        <v>661</v>
      </c>
      <c r="F1123" s="34" t="s">
        <v>96</v>
      </c>
      <c r="G1123" s="70">
        <v>1.524</v>
      </c>
      <c r="H1123" s="34" t="s">
        <v>126</v>
      </c>
      <c r="I1123" s="36" t="s">
        <v>44</v>
      </c>
      <c r="J1123" s="70">
        <v>45.72</v>
      </c>
      <c r="K1123" s="37" t="s">
        <v>2866</v>
      </c>
      <c r="L1123" s="37" t="s">
        <v>95</v>
      </c>
      <c r="M1123" s="70">
        <v>30</v>
      </c>
      <c r="N1123" s="37" t="s">
        <v>59</v>
      </c>
      <c r="O1123" s="37" t="s">
        <v>132</v>
      </c>
      <c r="P1123" s="38" t="str">
        <f>VLOOKUP(E1123,品牌型号对应工厂型号!A:C,2,0)</f>
        <v>1.5mil DABL-20（G-15)</v>
      </c>
      <c r="Q1123" s="38" t="str">
        <f>VLOOKUP(E1123,品牌型号对应工厂型号!A:C,3,0)</f>
        <v>G-15</v>
      </c>
      <c r="R1123" s="39" t="str">
        <f t="shared" si="34"/>
        <v>S02N3159P024</v>
      </c>
      <c r="S1123" s="40">
        <f>VLOOKUP(E1123,品牌型号对应工厂型号!A:E,5,0)</f>
        <v>5</v>
      </c>
      <c r="T1123" s="38" t="str">
        <f>VLOOKUP(E1123,品牌型号对应工厂型号!A:I,9,0)</f>
        <v>99:1.5mil DABL-10(G-15)</v>
      </c>
      <c r="V1123" s="41" t="str">
        <f t="shared" si="35"/>
        <v>郑州新龙驰 路新建 18603862266 gd</v>
      </c>
      <c r="W1123" s="42" t="str">
        <f>VLOOKUP(E1123,品牌型号对应工厂型号!A:H,6)</f>
        <v>北极光</v>
      </c>
    </row>
    <row r="1124" spans="1:23" s="37" customFormat="1">
      <c r="A1124" s="34">
        <v>43157</v>
      </c>
      <c r="B1124" s="34"/>
      <c r="C1124" s="35" t="s">
        <v>2867</v>
      </c>
      <c r="D1124" s="34"/>
      <c r="E1124" s="35" t="s">
        <v>141</v>
      </c>
      <c r="F1124" s="34"/>
      <c r="G1124" s="70"/>
      <c r="H1124" s="34" t="s">
        <v>172</v>
      </c>
      <c r="I1124" s="36" t="s">
        <v>142</v>
      </c>
      <c r="J1124" s="70"/>
      <c r="K1124" s="37" t="s">
        <v>2868</v>
      </c>
      <c r="M1124" s="70"/>
      <c r="O1124" s="37" t="s">
        <v>130</v>
      </c>
      <c r="P1124" s="38" t="str">
        <f>VLOOKUP(E1124,品牌型号对应工厂型号!A:C,2,0)</f>
        <v>3.0mil PFGP-70R（X-75）</v>
      </c>
      <c r="Q1124" s="38" t="str">
        <f>VLOOKUP(E1124,品牌型号对应工厂型号!A:C,3,0)</f>
        <v>X-75</v>
      </c>
      <c r="R1124" s="39" t="str">
        <f t="shared" si="34"/>
        <v>D11D2652P003-2</v>
      </c>
      <c r="S1124" s="40">
        <f>VLOOKUP(E1124,品牌型号对应工厂型号!A:E,5,0)</f>
        <v>10</v>
      </c>
      <c r="T1124" s="38" t="str">
        <f>VLOOKUP(E1124,品牌型号对应工厂型号!A:I,9,0)</f>
        <v>153:PFGP-70R 3.0mil（X-75）</v>
      </c>
      <c r="V1124" s="41" t="str">
        <f t="shared" si="35"/>
        <v>云南力魔 马杰 18388116506 gd</v>
      </c>
      <c r="W1124" s="42" t="str">
        <f>VLOOKUP(E1124,品牌型号对应工厂型号!A:H,6)</f>
        <v>北极光</v>
      </c>
    </row>
    <row r="1125" spans="1:23" s="37" customFormat="1">
      <c r="A1125" s="34">
        <v>43157</v>
      </c>
      <c r="B1125" s="34"/>
      <c r="C1125" s="35" t="s">
        <v>2867</v>
      </c>
      <c r="D1125" s="34"/>
      <c r="E1125" s="35" t="s">
        <v>141</v>
      </c>
      <c r="F1125" s="34"/>
      <c r="G1125" s="70"/>
      <c r="H1125" s="34" t="s">
        <v>172</v>
      </c>
      <c r="I1125" s="36" t="s">
        <v>142</v>
      </c>
      <c r="J1125" s="70"/>
      <c r="K1125" s="37" t="s">
        <v>2869</v>
      </c>
      <c r="M1125" s="70"/>
      <c r="O1125" s="37" t="s">
        <v>130</v>
      </c>
      <c r="P1125" s="38" t="str">
        <f>VLOOKUP(E1125,品牌型号对应工厂型号!A:C,2,0)</f>
        <v>3.0mil PFGP-70R（X-75）</v>
      </c>
      <c r="Q1125" s="38" t="str">
        <f>VLOOKUP(E1125,品牌型号对应工厂型号!A:C,3,0)</f>
        <v>X-75</v>
      </c>
      <c r="R1125" s="39" t="str">
        <f t="shared" si="34"/>
        <v>D11D2652P003-1</v>
      </c>
      <c r="S1125" s="40">
        <f>VLOOKUP(E1125,品牌型号对应工厂型号!A:E,5,0)</f>
        <v>10</v>
      </c>
      <c r="T1125" s="38" t="str">
        <f>VLOOKUP(E1125,品牌型号对应工厂型号!A:I,9,0)</f>
        <v>153:PFGP-70R 3.0mil（X-75）</v>
      </c>
      <c r="V1125" s="41" t="str">
        <f t="shared" si="35"/>
        <v>云南力魔 马杰 18388116506 gd</v>
      </c>
      <c r="W1125" s="42" t="str">
        <f>VLOOKUP(E1125,品牌型号对应工厂型号!A:H,6)</f>
        <v>北极光</v>
      </c>
    </row>
    <row r="1126" spans="1:23" s="37" customFormat="1">
      <c r="A1126" s="34">
        <v>43157</v>
      </c>
      <c r="B1126" s="34"/>
      <c r="C1126" s="35" t="s">
        <v>2867</v>
      </c>
      <c r="D1126" s="34"/>
      <c r="E1126" s="35" t="s">
        <v>141</v>
      </c>
      <c r="F1126" s="34"/>
      <c r="G1126" s="70"/>
      <c r="H1126" s="34" t="s">
        <v>172</v>
      </c>
      <c r="I1126" s="36" t="s">
        <v>142</v>
      </c>
      <c r="J1126" s="70"/>
      <c r="K1126" s="37" t="s">
        <v>2870</v>
      </c>
      <c r="M1126" s="70"/>
      <c r="O1126" s="37" t="s">
        <v>130</v>
      </c>
      <c r="P1126" s="38" t="str">
        <f>VLOOKUP(E1126,品牌型号对应工厂型号!A:C,2,0)</f>
        <v>3.0mil PFGP-70R（X-75）</v>
      </c>
      <c r="Q1126" s="38" t="str">
        <f>VLOOKUP(E1126,品牌型号对应工厂型号!A:C,3,0)</f>
        <v>X-75</v>
      </c>
      <c r="R1126" s="39" t="str">
        <f t="shared" si="34"/>
        <v>D11D2652P004-1</v>
      </c>
      <c r="S1126" s="40">
        <f>VLOOKUP(E1126,品牌型号对应工厂型号!A:E,5,0)</f>
        <v>10</v>
      </c>
      <c r="T1126" s="38" t="str">
        <f>VLOOKUP(E1126,品牌型号对应工厂型号!A:I,9,0)</f>
        <v>153:PFGP-70R 3.0mil（X-75）</v>
      </c>
      <c r="V1126" s="41" t="str">
        <f t="shared" si="35"/>
        <v>云南力魔 马杰 18388116506 gd</v>
      </c>
      <c r="W1126" s="42" t="str">
        <f>VLOOKUP(E1126,品牌型号对应工厂型号!A:H,6)</f>
        <v>北极光</v>
      </c>
    </row>
    <row r="1127" spans="1:23" s="37" customFormat="1">
      <c r="A1127" s="34">
        <v>43157</v>
      </c>
      <c r="B1127" s="34"/>
      <c r="C1127" s="35" t="s">
        <v>2867</v>
      </c>
      <c r="D1127" s="34"/>
      <c r="E1127" s="35" t="s">
        <v>141</v>
      </c>
      <c r="F1127" s="34"/>
      <c r="G1127" s="70"/>
      <c r="H1127" s="34" t="s">
        <v>172</v>
      </c>
      <c r="I1127" s="36" t="s">
        <v>142</v>
      </c>
      <c r="J1127" s="70"/>
      <c r="K1127" s="37" t="s">
        <v>2871</v>
      </c>
      <c r="M1127" s="70"/>
      <c r="O1127" s="37" t="s">
        <v>130</v>
      </c>
      <c r="P1127" s="38" t="str">
        <f>VLOOKUP(E1127,品牌型号对应工厂型号!A:C,2,0)</f>
        <v>3.0mil PFGP-70R（X-75）</v>
      </c>
      <c r="Q1127" s="38" t="str">
        <f>VLOOKUP(E1127,品牌型号对应工厂型号!A:C,3,0)</f>
        <v>X-75</v>
      </c>
      <c r="R1127" s="39" t="str">
        <f t="shared" si="34"/>
        <v>D11D2646P002-2</v>
      </c>
      <c r="S1127" s="40">
        <f>VLOOKUP(E1127,品牌型号对应工厂型号!A:E,5,0)</f>
        <v>10</v>
      </c>
      <c r="T1127" s="38" t="str">
        <f>VLOOKUP(E1127,品牌型号对应工厂型号!A:I,9,0)</f>
        <v>153:PFGP-70R 3.0mil（X-75）</v>
      </c>
      <c r="V1127" s="41" t="str">
        <f t="shared" si="35"/>
        <v>云南力魔 马杰 18388116506 gd</v>
      </c>
      <c r="W1127" s="42" t="str">
        <f>VLOOKUP(E1127,品牌型号对应工厂型号!A:H,6)</f>
        <v>北极光</v>
      </c>
    </row>
    <row r="1128" spans="1:23" s="37" customFormat="1">
      <c r="A1128" s="34">
        <v>43157</v>
      </c>
      <c r="B1128" s="34"/>
      <c r="C1128" s="35" t="s">
        <v>2867</v>
      </c>
      <c r="D1128" s="34"/>
      <c r="E1128" s="35" t="s">
        <v>141</v>
      </c>
      <c r="F1128" s="34"/>
      <c r="G1128" s="70"/>
      <c r="H1128" s="34" t="s">
        <v>172</v>
      </c>
      <c r="I1128" s="36" t="s">
        <v>142</v>
      </c>
      <c r="J1128" s="70"/>
      <c r="K1128" s="37" t="s">
        <v>2872</v>
      </c>
      <c r="M1128" s="70"/>
      <c r="O1128" s="37" t="s">
        <v>130</v>
      </c>
      <c r="P1128" s="38" t="str">
        <f>VLOOKUP(E1128,品牌型号对应工厂型号!A:C,2,0)</f>
        <v>3.0mil PFGP-70R（X-75）</v>
      </c>
      <c r="Q1128" s="38" t="str">
        <f>VLOOKUP(E1128,品牌型号对应工厂型号!A:C,3,0)</f>
        <v>X-75</v>
      </c>
      <c r="R1128" s="39" t="str">
        <f t="shared" si="34"/>
        <v>D11D2652P001-1</v>
      </c>
      <c r="S1128" s="40">
        <f>VLOOKUP(E1128,品牌型号对应工厂型号!A:E,5,0)</f>
        <v>10</v>
      </c>
      <c r="T1128" s="38" t="str">
        <f>VLOOKUP(E1128,品牌型号对应工厂型号!A:I,9,0)</f>
        <v>153:PFGP-70R 3.0mil（X-75）</v>
      </c>
      <c r="V1128" s="41" t="str">
        <f t="shared" si="35"/>
        <v>云南力魔 马杰 18388116506 gd</v>
      </c>
      <c r="W1128" s="42" t="str">
        <f>VLOOKUP(E1128,品牌型号对应工厂型号!A:H,6)</f>
        <v>北极光</v>
      </c>
    </row>
    <row r="1129" spans="1:23" s="37" customFormat="1">
      <c r="A1129" s="34">
        <v>43157</v>
      </c>
      <c r="B1129" s="34"/>
      <c r="C1129" s="35" t="s">
        <v>2867</v>
      </c>
      <c r="D1129" s="34"/>
      <c r="E1129" s="35" t="s">
        <v>141</v>
      </c>
      <c r="F1129" s="34"/>
      <c r="G1129" s="70"/>
      <c r="H1129" s="34" t="s">
        <v>172</v>
      </c>
      <c r="I1129" s="36" t="s">
        <v>142</v>
      </c>
      <c r="J1129" s="70"/>
      <c r="K1129" s="37" t="s">
        <v>2873</v>
      </c>
      <c r="M1129" s="70"/>
      <c r="O1129" s="37" t="s">
        <v>130</v>
      </c>
      <c r="P1129" s="38" t="str">
        <f>VLOOKUP(E1129,品牌型号对应工厂型号!A:C,2,0)</f>
        <v>3.0mil PFGP-70R（X-75）</v>
      </c>
      <c r="Q1129" s="38" t="str">
        <f>VLOOKUP(E1129,品牌型号对应工厂型号!A:C,3,0)</f>
        <v>X-75</v>
      </c>
      <c r="R1129" s="39" t="str">
        <f t="shared" si="34"/>
        <v>D11D2652P002-2</v>
      </c>
      <c r="S1129" s="40">
        <f>VLOOKUP(E1129,品牌型号对应工厂型号!A:E,5,0)</f>
        <v>10</v>
      </c>
      <c r="T1129" s="38" t="str">
        <f>VLOOKUP(E1129,品牌型号对应工厂型号!A:I,9,0)</f>
        <v>153:PFGP-70R 3.0mil（X-75）</v>
      </c>
      <c r="V1129" s="41" t="str">
        <f t="shared" si="35"/>
        <v>云南力魔 马杰 18388116506 gd</v>
      </c>
      <c r="W1129" s="42" t="str">
        <f>VLOOKUP(E1129,品牌型号对应工厂型号!A:H,6)</f>
        <v>北极光</v>
      </c>
    </row>
    <row r="1130" spans="1:23" s="37" customFormat="1">
      <c r="A1130" s="34">
        <v>43157</v>
      </c>
      <c r="B1130" s="34"/>
      <c r="C1130" s="35" t="s">
        <v>2874</v>
      </c>
      <c r="D1130" s="34"/>
      <c r="E1130" s="35" t="s">
        <v>141</v>
      </c>
      <c r="F1130" s="34"/>
      <c r="G1130" s="70"/>
      <c r="H1130" s="34" t="s">
        <v>172</v>
      </c>
      <c r="I1130" s="36" t="s">
        <v>142</v>
      </c>
      <c r="J1130" s="70"/>
      <c r="K1130" s="37" t="s">
        <v>2875</v>
      </c>
      <c r="M1130" s="70"/>
      <c r="O1130" s="37" t="s">
        <v>1935</v>
      </c>
      <c r="P1130" s="38" t="str">
        <f>VLOOKUP(E1130,品牌型号对应工厂型号!A:C,2,0)</f>
        <v>3.0mil PFGP-70R（X-75）</v>
      </c>
      <c r="Q1130" s="38" t="str">
        <f>VLOOKUP(E1130,品牌型号对应工厂型号!A:C,3,0)</f>
        <v>X-75</v>
      </c>
      <c r="R1130" s="39" t="str">
        <f t="shared" si="34"/>
        <v>D11D2652P004-2</v>
      </c>
      <c r="S1130" s="40">
        <f>VLOOKUP(E1130,品牌型号对应工厂型号!A:E,5,0)</f>
        <v>10</v>
      </c>
      <c r="T1130" s="38" t="str">
        <f>VLOOKUP(E1130,品牌型号对应工厂型号!A:I,9,0)</f>
        <v>153:PFGP-70R 3.0mil（X-75）</v>
      </c>
      <c r="V1130" s="41" t="str">
        <f t="shared" si="35"/>
        <v>成都经和纬 严红军 13880279606 gd</v>
      </c>
      <c r="W1130" s="42" t="str">
        <f>VLOOKUP(E1130,品牌型号对应工厂型号!A:H,6)</f>
        <v>北极光</v>
      </c>
    </row>
    <row r="1131" spans="1:23" s="37" customFormat="1">
      <c r="A1131" s="34">
        <v>43157</v>
      </c>
      <c r="B1131" s="34"/>
      <c r="C1131" s="35" t="s">
        <v>2874</v>
      </c>
      <c r="D1131" s="34"/>
      <c r="E1131" s="35" t="s">
        <v>141</v>
      </c>
      <c r="F1131" s="34"/>
      <c r="G1131" s="70"/>
      <c r="H1131" s="34" t="s">
        <v>172</v>
      </c>
      <c r="I1131" s="36" t="s">
        <v>142</v>
      </c>
      <c r="J1131" s="70"/>
      <c r="K1131" s="37" t="s">
        <v>2876</v>
      </c>
      <c r="M1131" s="70"/>
      <c r="O1131" s="37" t="s">
        <v>1935</v>
      </c>
      <c r="P1131" s="38" t="str">
        <f>VLOOKUP(E1131,品牌型号对应工厂型号!A:C,2,0)</f>
        <v>3.0mil PFGP-70R（X-75）</v>
      </c>
      <c r="Q1131" s="38" t="str">
        <f>VLOOKUP(E1131,品牌型号对应工厂型号!A:C,3,0)</f>
        <v>X-75</v>
      </c>
      <c r="R1131" s="39" t="str">
        <f t="shared" si="34"/>
        <v>D11N2657P003-1</v>
      </c>
      <c r="S1131" s="40">
        <f>VLOOKUP(E1131,品牌型号对应工厂型号!A:E,5,0)</f>
        <v>10</v>
      </c>
      <c r="T1131" s="38" t="str">
        <f>VLOOKUP(E1131,品牌型号对应工厂型号!A:I,9,0)</f>
        <v>153:PFGP-70R 3.0mil（X-75）</v>
      </c>
      <c r="V1131" s="41" t="str">
        <f t="shared" si="35"/>
        <v>成都经和纬 严红军 13880279606 gd</v>
      </c>
      <c r="W1131" s="42" t="str">
        <f>VLOOKUP(E1131,品牌型号对应工厂型号!A:H,6)</f>
        <v>北极光</v>
      </c>
    </row>
    <row r="1132" spans="1:23" s="37" customFormat="1">
      <c r="A1132" s="34">
        <v>43157</v>
      </c>
      <c r="B1132" s="34"/>
      <c r="C1132" s="35" t="s">
        <v>2874</v>
      </c>
      <c r="D1132" s="34"/>
      <c r="E1132" s="35" t="s">
        <v>141</v>
      </c>
      <c r="F1132" s="34"/>
      <c r="G1132" s="70"/>
      <c r="H1132" s="34" t="s">
        <v>172</v>
      </c>
      <c r="I1132" s="36" t="s">
        <v>142</v>
      </c>
      <c r="J1132" s="70"/>
      <c r="K1132" s="37" t="s">
        <v>2877</v>
      </c>
      <c r="M1132" s="70"/>
      <c r="O1132" s="37" t="s">
        <v>1935</v>
      </c>
      <c r="P1132" s="38" t="str">
        <f>VLOOKUP(E1132,品牌型号对应工厂型号!A:C,2,0)</f>
        <v>3.0mil PFGP-70R（X-75）</v>
      </c>
      <c r="Q1132" s="38" t="str">
        <f>VLOOKUP(E1132,品牌型号对应工厂型号!A:C,3,0)</f>
        <v>X-75</v>
      </c>
      <c r="R1132" s="39" t="str">
        <f t="shared" si="34"/>
        <v>D11N2657P007-1</v>
      </c>
      <c r="S1132" s="40">
        <f>VLOOKUP(E1132,品牌型号对应工厂型号!A:E,5,0)</f>
        <v>10</v>
      </c>
      <c r="T1132" s="38" t="str">
        <f>VLOOKUP(E1132,品牌型号对应工厂型号!A:I,9,0)</f>
        <v>153:PFGP-70R 3.0mil（X-75）</v>
      </c>
      <c r="V1132" s="41" t="str">
        <f t="shared" si="35"/>
        <v>成都经和纬 严红军 13880279606 gd</v>
      </c>
      <c r="W1132" s="42" t="str">
        <f>VLOOKUP(E1132,品牌型号对应工厂型号!A:H,6)</f>
        <v>北极光</v>
      </c>
    </row>
    <row r="1133" spans="1:23" s="37" customFormat="1">
      <c r="A1133" s="34">
        <v>43157</v>
      </c>
      <c r="B1133" s="34"/>
      <c r="C1133" s="35" t="s">
        <v>2874</v>
      </c>
      <c r="D1133" s="34"/>
      <c r="E1133" s="35" t="s">
        <v>141</v>
      </c>
      <c r="F1133" s="34"/>
      <c r="G1133" s="70"/>
      <c r="H1133" s="34" t="s">
        <v>172</v>
      </c>
      <c r="I1133" s="36" t="s">
        <v>142</v>
      </c>
      <c r="J1133" s="70"/>
      <c r="K1133" s="37" t="s">
        <v>2878</v>
      </c>
      <c r="M1133" s="70"/>
      <c r="O1133" s="37" t="s">
        <v>1935</v>
      </c>
      <c r="P1133" s="38" t="str">
        <f>VLOOKUP(E1133,品牌型号对应工厂型号!A:C,2,0)</f>
        <v>3.0mil PFGP-70R（X-75）</v>
      </c>
      <c r="Q1133" s="38" t="str">
        <f>VLOOKUP(E1133,品牌型号对应工厂型号!A:C,3,0)</f>
        <v>X-75</v>
      </c>
      <c r="R1133" s="39" t="str">
        <f t="shared" si="34"/>
        <v>D11N2657P003-2</v>
      </c>
      <c r="S1133" s="40">
        <f>VLOOKUP(E1133,品牌型号对应工厂型号!A:E,5,0)</f>
        <v>10</v>
      </c>
      <c r="T1133" s="38" t="str">
        <f>VLOOKUP(E1133,品牌型号对应工厂型号!A:I,9,0)</f>
        <v>153:PFGP-70R 3.0mil（X-75）</v>
      </c>
      <c r="V1133" s="41" t="str">
        <f t="shared" si="35"/>
        <v>成都经和纬 严红军 13880279606 gd</v>
      </c>
      <c r="W1133" s="42" t="str">
        <f>VLOOKUP(E1133,品牌型号对应工厂型号!A:H,6)</f>
        <v>北极光</v>
      </c>
    </row>
    <row r="1134" spans="1:23" s="37" customFormat="1">
      <c r="A1134" s="34">
        <v>43158</v>
      </c>
      <c r="B1134" s="34"/>
      <c r="C1134" s="35" t="s">
        <v>2879</v>
      </c>
      <c r="D1134" s="34"/>
      <c r="E1134" s="35" t="s">
        <v>922</v>
      </c>
      <c r="F1134" s="34"/>
      <c r="G1134" s="70"/>
      <c r="H1134" s="34" t="s">
        <v>923</v>
      </c>
      <c r="I1134" s="36" t="s">
        <v>111</v>
      </c>
      <c r="J1134" s="70"/>
      <c r="K1134" s="37" t="s">
        <v>2880</v>
      </c>
      <c r="M1134" s="70"/>
      <c r="O1134" s="37" t="s">
        <v>2598</v>
      </c>
      <c r="P1134" s="38" t="str">
        <f>VLOOKUP(E1134,品牌型号对应工厂型号!A:C,2,0)</f>
        <v>2.0mil ENCGR-65（C-73卓越系列）</v>
      </c>
      <c r="Q1134" s="38" t="str">
        <f>VLOOKUP(E1134,品牌型号对应工厂型号!A:C,3,0)</f>
        <v>C-73(卓越系列)</v>
      </c>
      <c r="R1134" s="39" t="str">
        <f t="shared" si="34"/>
        <v>D05D2394P010</v>
      </c>
      <c r="S1134" s="40">
        <f>VLOOKUP(E1134,品牌型号对应工厂型号!A:E,5,0)</f>
        <v>10</v>
      </c>
      <c r="T1134" s="38" t="str">
        <f>VLOOKUP(E1134,品牌型号对应工厂型号!A:I,9,0)</f>
        <v>173:2.0mil ENCGR-65（C-73卓越系列）</v>
      </c>
      <c r="V1134" s="41" t="str">
        <f t="shared" si="35"/>
        <v>重庆宜昆 郑秋菊 13220293531 gd</v>
      </c>
      <c r="W1134" s="42" t="str">
        <f>VLOOKUP(E1134,品牌型号对应工厂型号!A:H,6)</f>
        <v>北极光</v>
      </c>
    </row>
    <row r="1135" spans="1:23" s="37" customFormat="1">
      <c r="A1135" s="34">
        <v>43158</v>
      </c>
      <c r="B1135" s="34"/>
      <c r="C1135" s="35" t="s">
        <v>2879</v>
      </c>
      <c r="D1135" s="34"/>
      <c r="E1135" s="35" t="s">
        <v>922</v>
      </c>
      <c r="F1135" s="34"/>
      <c r="G1135" s="70"/>
      <c r="H1135" s="34" t="s">
        <v>923</v>
      </c>
      <c r="I1135" s="36" t="s">
        <v>111</v>
      </c>
      <c r="J1135" s="70"/>
      <c r="K1135" s="37" t="s">
        <v>2881</v>
      </c>
      <c r="M1135" s="70"/>
      <c r="O1135" s="37" t="s">
        <v>2598</v>
      </c>
      <c r="P1135" s="38" t="str">
        <f>VLOOKUP(E1135,品牌型号对应工厂型号!A:C,2,0)</f>
        <v>2.0mil ENCGR-65（C-73卓越系列）</v>
      </c>
      <c r="Q1135" s="38" t="str">
        <f>VLOOKUP(E1135,品牌型号对应工厂型号!A:C,3,0)</f>
        <v>C-73(卓越系列)</v>
      </c>
      <c r="R1135" s="39" t="str">
        <f t="shared" si="34"/>
        <v>D05D2397P022</v>
      </c>
      <c r="S1135" s="40">
        <f>VLOOKUP(E1135,品牌型号对应工厂型号!A:E,5,0)</f>
        <v>10</v>
      </c>
      <c r="T1135" s="38" t="str">
        <f>VLOOKUP(E1135,品牌型号对应工厂型号!A:I,9,0)</f>
        <v>173:2.0mil ENCGR-65（C-73卓越系列）</v>
      </c>
      <c r="V1135" s="41" t="str">
        <f t="shared" si="35"/>
        <v>重庆宜昆 郑秋菊 13220293531 gd</v>
      </c>
      <c r="W1135" s="42" t="str">
        <f>VLOOKUP(E1135,品牌型号对应工厂型号!A:H,6)</f>
        <v>北极光</v>
      </c>
    </row>
    <row r="1136" spans="1:23" s="37" customFormat="1">
      <c r="A1136" s="34">
        <v>43158</v>
      </c>
      <c r="B1136" s="34"/>
      <c r="C1136" s="35" t="s">
        <v>2879</v>
      </c>
      <c r="D1136" s="34"/>
      <c r="E1136" s="35" t="s">
        <v>922</v>
      </c>
      <c r="F1136" s="34"/>
      <c r="G1136" s="70"/>
      <c r="H1136" s="34" t="s">
        <v>923</v>
      </c>
      <c r="I1136" s="36" t="s">
        <v>111</v>
      </c>
      <c r="J1136" s="70"/>
      <c r="K1136" s="37" t="s">
        <v>2882</v>
      </c>
      <c r="M1136" s="70"/>
      <c r="O1136" s="37" t="s">
        <v>2598</v>
      </c>
      <c r="P1136" s="38" t="str">
        <f>VLOOKUP(E1136,品牌型号对应工厂型号!A:C,2,0)</f>
        <v>2.0mil ENCGR-65（C-73卓越系列）</v>
      </c>
      <c r="Q1136" s="38" t="str">
        <f>VLOOKUP(E1136,品牌型号对应工厂型号!A:C,3,0)</f>
        <v>C-73(卓越系列)</v>
      </c>
      <c r="R1136" s="39" t="str">
        <f t="shared" si="34"/>
        <v>D05D2397P017</v>
      </c>
      <c r="S1136" s="40">
        <f>VLOOKUP(E1136,品牌型号对应工厂型号!A:E,5,0)</f>
        <v>10</v>
      </c>
      <c r="T1136" s="38" t="str">
        <f>VLOOKUP(E1136,品牌型号对应工厂型号!A:I,9,0)</f>
        <v>173:2.0mil ENCGR-65（C-73卓越系列）</v>
      </c>
      <c r="V1136" s="41" t="str">
        <f t="shared" si="35"/>
        <v>重庆宜昆 郑秋菊 13220293531 gd</v>
      </c>
      <c r="W1136" s="42" t="str">
        <f>VLOOKUP(E1136,品牌型号对应工厂型号!A:H,6)</f>
        <v>北极光</v>
      </c>
    </row>
    <row r="1137" spans="1:23" s="37" customFormat="1">
      <c r="A1137" s="34">
        <v>43158</v>
      </c>
      <c r="B1137" s="34"/>
      <c r="C1137" s="35" t="s">
        <v>2879</v>
      </c>
      <c r="D1137" s="34"/>
      <c r="E1137" s="35" t="s">
        <v>922</v>
      </c>
      <c r="F1137" s="34"/>
      <c r="G1137" s="70"/>
      <c r="H1137" s="34" t="s">
        <v>923</v>
      </c>
      <c r="I1137" s="36" t="s">
        <v>111</v>
      </c>
      <c r="J1137" s="70"/>
      <c r="K1137" s="37" t="s">
        <v>2883</v>
      </c>
      <c r="M1137" s="70"/>
      <c r="O1137" s="37" t="s">
        <v>2598</v>
      </c>
      <c r="P1137" s="38" t="str">
        <f>VLOOKUP(E1137,品牌型号对应工厂型号!A:C,2,0)</f>
        <v>2.0mil ENCGR-65（C-73卓越系列）</v>
      </c>
      <c r="Q1137" s="38" t="str">
        <f>VLOOKUP(E1137,品牌型号对应工厂型号!A:C,3,0)</f>
        <v>C-73(卓越系列)</v>
      </c>
      <c r="R1137" s="39" t="str">
        <f t="shared" si="34"/>
        <v>D05D2397P012</v>
      </c>
      <c r="S1137" s="40">
        <f>VLOOKUP(E1137,品牌型号对应工厂型号!A:E,5,0)</f>
        <v>10</v>
      </c>
      <c r="T1137" s="38" t="str">
        <f>VLOOKUP(E1137,品牌型号对应工厂型号!A:I,9,0)</f>
        <v>173:2.0mil ENCGR-65（C-73卓越系列）</v>
      </c>
      <c r="V1137" s="41" t="str">
        <f t="shared" si="35"/>
        <v>重庆宜昆 郑秋菊 13220293531 gd</v>
      </c>
      <c r="W1137" s="42" t="str">
        <f>VLOOKUP(E1137,品牌型号对应工厂型号!A:H,6)</f>
        <v>北极光</v>
      </c>
    </row>
    <row r="1138" spans="1:23" s="37" customFormat="1">
      <c r="A1138" s="34">
        <v>43158</v>
      </c>
      <c r="B1138" s="34"/>
      <c r="C1138" s="35" t="s">
        <v>2879</v>
      </c>
      <c r="D1138" s="34"/>
      <c r="E1138" s="35" t="s">
        <v>922</v>
      </c>
      <c r="F1138" s="34"/>
      <c r="G1138" s="70"/>
      <c r="H1138" s="34" t="s">
        <v>923</v>
      </c>
      <c r="I1138" s="36" t="s">
        <v>111</v>
      </c>
      <c r="J1138" s="70"/>
      <c r="K1138" s="37" t="s">
        <v>2884</v>
      </c>
      <c r="M1138" s="70"/>
      <c r="O1138" s="37" t="s">
        <v>2598</v>
      </c>
      <c r="P1138" s="38" t="str">
        <f>VLOOKUP(E1138,品牌型号对应工厂型号!A:C,2,0)</f>
        <v>2.0mil ENCGR-65（C-73卓越系列）</v>
      </c>
      <c r="Q1138" s="38" t="str">
        <f>VLOOKUP(E1138,品牌型号对应工厂型号!A:C,3,0)</f>
        <v>C-73(卓越系列)</v>
      </c>
      <c r="R1138" s="39" t="str">
        <f t="shared" si="34"/>
        <v>D05D2395P008</v>
      </c>
      <c r="S1138" s="40">
        <f>VLOOKUP(E1138,品牌型号对应工厂型号!A:E,5,0)</f>
        <v>10</v>
      </c>
      <c r="T1138" s="38" t="str">
        <f>VLOOKUP(E1138,品牌型号对应工厂型号!A:I,9,0)</f>
        <v>173:2.0mil ENCGR-65（C-73卓越系列）</v>
      </c>
      <c r="V1138" s="41" t="str">
        <f t="shared" si="35"/>
        <v>重庆宜昆 郑秋菊 13220293531 gd</v>
      </c>
      <c r="W1138" s="42" t="str">
        <f>VLOOKUP(E1138,品牌型号对应工厂型号!A:H,6)</f>
        <v>北极光</v>
      </c>
    </row>
    <row r="1139" spans="1:23" s="37" customFormat="1">
      <c r="A1139" s="34">
        <v>43158</v>
      </c>
      <c r="B1139" s="34"/>
      <c r="C1139" s="35" t="s">
        <v>2879</v>
      </c>
      <c r="D1139" s="34"/>
      <c r="E1139" s="35" t="s">
        <v>922</v>
      </c>
      <c r="F1139" s="34"/>
      <c r="G1139" s="70"/>
      <c r="H1139" s="34" t="s">
        <v>923</v>
      </c>
      <c r="I1139" s="36" t="s">
        <v>111</v>
      </c>
      <c r="J1139" s="70"/>
      <c r="K1139" s="37" t="s">
        <v>2885</v>
      </c>
      <c r="M1139" s="70"/>
      <c r="O1139" s="37" t="s">
        <v>2598</v>
      </c>
      <c r="P1139" s="38" t="str">
        <f>VLOOKUP(E1139,品牌型号对应工厂型号!A:C,2,0)</f>
        <v>2.0mil ENCGR-65（C-73卓越系列）</v>
      </c>
      <c r="Q1139" s="38" t="str">
        <f>VLOOKUP(E1139,品牌型号对应工厂型号!A:C,3,0)</f>
        <v>C-73(卓越系列)</v>
      </c>
      <c r="R1139" s="39" t="str">
        <f t="shared" si="34"/>
        <v>D05D2395P007</v>
      </c>
      <c r="S1139" s="40">
        <f>VLOOKUP(E1139,品牌型号对应工厂型号!A:E,5,0)</f>
        <v>10</v>
      </c>
      <c r="T1139" s="38" t="str">
        <f>VLOOKUP(E1139,品牌型号对应工厂型号!A:I,9,0)</f>
        <v>173:2.0mil ENCGR-65（C-73卓越系列）</v>
      </c>
      <c r="V1139" s="41" t="str">
        <f t="shared" si="35"/>
        <v>重庆宜昆 郑秋菊 13220293531 gd</v>
      </c>
      <c r="W1139" s="42" t="str">
        <f>VLOOKUP(E1139,品牌型号对应工厂型号!A:H,6)</f>
        <v>北极光</v>
      </c>
    </row>
    <row r="1140" spans="1:23" s="37" customFormat="1">
      <c r="A1140" s="34">
        <v>43157</v>
      </c>
      <c r="B1140" s="34">
        <v>9.5304526620384422</v>
      </c>
      <c r="C1140" s="35" t="s">
        <v>2886</v>
      </c>
      <c r="D1140" s="34" t="s">
        <v>2887</v>
      </c>
      <c r="E1140" s="35" t="s">
        <v>928</v>
      </c>
      <c r="F1140" s="34" t="s">
        <v>94</v>
      </c>
      <c r="G1140" s="70">
        <v>1.524</v>
      </c>
      <c r="H1140" s="34" t="s">
        <v>929</v>
      </c>
      <c r="I1140" s="36" t="s">
        <v>930</v>
      </c>
      <c r="J1140" s="70">
        <v>22.86</v>
      </c>
      <c r="K1140" s="37" t="s">
        <v>2888</v>
      </c>
      <c r="L1140" s="37" t="s">
        <v>95</v>
      </c>
      <c r="M1140" s="70">
        <v>15</v>
      </c>
      <c r="N1140" s="37" t="s">
        <v>59</v>
      </c>
      <c r="O1140" s="37" t="s">
        <v>1935</v>
      </c>
      <c r="P1140" s="38" t="str">
        <f>VLOOKUP(E1140,品牌型号对应工厂型号!A:C,2,0)</f>
        <v>3.0mil ZXBL-15（X-15）</v>
      </c>
      <c r="Q1140" s="38" t="str">
        <f>VLOOKUP(E1140,品牌型号对应工厂型号!A:C,3,0)</f>
        <v>X-15</v>
      </c>
      <c r="R1140" s="39" t="str">
        <f t="shared" si="34"/>
        <v>B09D1242P002R016-1</v>
      </c>
      <c r="S1140" s="40">
        <f>VLOOKUP(E1140,品牌型号对应工厂型号!A:E,5,0)</f>
        <v>10</v>
      </c>
      <c r="T1140" s="38" t="str">
        <f>VLOOKUP(E1140,品牌型号对应工厂型号!A:I,9,0)</f>
        <v>158:ZXBL-15 3.0mil（X-15）</v>
      </c>
      <c r="V1140" s="41" t="str">
        <f t="shared" si="35"/>
        <v>成都经和纬 严红军 13880279606 gd</v>
      </c>
      <c r="W1140" s="42" t="str">
        <f>VLOOKUP(E1140,品牌型号对应工厂型号!A:H,6)</f>
        <v>北极光</v>
      </c>
    </row>
    <row r="1141" spans="1:23" s="37" customFormat="1">
      <c r="A1141" s="34">
        <v>43157</v>
      </c>
      <c r="B1141" s="34">
        <v>9.5304524305538507</v>
      </c>
      <c r="C1141" s="35" t="s">
        <v>2886</v>
      </c>
      <c r="D1141" s="34" t="s">
        <v>2889</v>
      </c>
      <c r="E1141" s="35" t="s">
        <v>928</v>
      </c>
      <c r="F1141" s="34" t="s">
        <v>94</v>
      </c>
      <c r="G1141" s="70">
        <v>1.524</v>
      </c>
      <c r="H1141" s="34" t="s">
        <v>929</v>
      </c>
      <c r="I1141" s="36" t="s">
        <v>930</v>
      </c>
      <c r="J1141" s="70">
        <v>22.86</v>
      </c>
      <c r="K1141" s="37" t="s">
        <v>2890</v>
      </c>
      <c r="L1141" s="37" t="s">
        <v>95</v>
      </c>
      <c r="M1141" s="70">
        <v>15</v>
      </c>
      <c r="N1141" s="37" t="s">
        <v>59</v>
      </c>
      <c r="O1141" s="37" t="s">
        <v>1935</v>
      </c>
      <c r="P1141" s="38" t="str">
        <f>VLOOKUP(E1141,品牌型号对应工厂型号!A:C,2,0)</f>
        <v>3.0mil ZXBL-15（X-15）</v>
      </c>
      <c r="Q1141" s="38" t="str">
        <f>VLOOKUP(E1141,品牌型号对应工厂型号!A:C,3,0)</f>
        <v>X-15</v>
      </c>
      <c r="R1141" s="39" t="str">
        <f t="shared" si="34"/>
        <v>B09D1242P002R016-2</v>
      </c>
      <c r="S1141" s="40">
        <f>VLOOKUP(E1141,品牌型号对应工厂型号!A:E,5,0)</f>
        <v>10</v>
      </c>
      <c r="T1141" s="38" t="str">
        <f>VLOOKUP(E1141,品牌型号对应工厂型号!A:I,9,0)</f>
        <v>158:ZXBL-15 3.0mil（X-15）</v>
      </c>
      <c r="V1141" s="41" t="str">
        <f t="shared" si="35"/>
        <v>成都经和纬 严红军 13880279606 gd</v>
      </c>
      <c r="W1141" s="42" t="str">
        <f>VLOOKUP(E1141,品牌型号对应工厂型号!A:H,6)</f>
        <v>北极光</v>
      </c>
    </row>
    <row r="1142" spans="1:23" s="37" customFormat="1">
      <c r="A1142" s="34">
        <v>43160</v>
      </c>
      <c r="B1142" s="34">
        <v>6.5363482638858841</v>
      </c>
      <c r="C1142" s="35" t="s">
        <v>2893</v>
      </c>
      <c r="D1142" s="34" t="s">
        <v>2894</v>
      </c>
      <c r="E1142" s="35" t="s">
        <v>45</v>
      </c>
      <c r="F1142" s="34" t="s">
        <v>90</v>
      </c>
      <c r="G1142" s="70">
        <v>1.524</v>
      </c>
      <c r="H1142" s="34" t="s">
        <v>61</v>
      </c>
      <c r="I1142" s="36" t="s">
        <v>46</v>
      </c>
      <c r="J1142" s="70">
        <v>45.72</v>
      </c>
      <c r="K1142" s="37" t="s">
        <v>2895</v>
      </c>
      <c r="L1142" s="37" t="s">
        <v>95</v>
      </c>
      <c r="M1142" s="70">
        <v>30</v>
      </c>
      <c r="N1142" s="37" t="s">
        <v>59</v>
      </c>
      <c r="O1142" s="37" t="s">
        <v>1595</v>
      </c>
      <c r="P1142" s="38" t="str">
        <f>VLOOKUP(E1142,品牌型号对应工厂型号!A:C,2,0)</f>
        <v>1.5mil EASL-70（G-70)</v>
      </c>
      <c r="Q1142" s="38" t="str">
        <f>VLOOKUP(E1142,品牌型号对应工厂型号!A:C,3,0)</f>
        <v>G-70</v>
      </c>
      <c r="R1142" s="39" t="str">
        <f t="shared" si="34"/>
        <v>S01N2294P005</v>
      </c>
      <c r="S1142" s="40">
        <f>VLOOKUP(E1142,品牌型号对应工厂型号!A:E,5,0)</f>
        <v>5</v>
      </c>
      <c r="T1142" s="38" t="str">
        <f>VLOOKUP(E1142,品牌型号对应工厂型号!A:I,9,0)</f>
        <v>98:1.5mil EASL-70(G-70)</v>
      </c>
      <c r="V1142" s="41" t="str">
        <f t="shared" si="35"/>
        <v>北海友嘉 梁兴琪 18577903899 gd</v>
      </c>
      <c r="W1142" s="42" t="str">
        <f>VLOOKUP(E1142,品牌型号对应工厂型号!A:H,6)</f>
        <v>北极光</v>
      </c>
    </row>
    <row r="1143" spans="1:23" s="37" customFormat="1">
      <c r="A1143" s="34">
        <v>43160</v>
      </c>
      <c r="B1143" s="34">
        <v>6.5363482638858841</v>
      </c>
      <c r="C1143" s="35" t="s">
        <v>2893</v>
      </c>
      <c r="D1143" s="34" t="s">
        <v>2896</v>
      </c>
      <c r="E1143" s="35" t="s">
        <v>45</v>
      </c>
      <c r="F1143" s="34" t="s">
        <v>90</v>
      </c>
      <c r="G1143" s="70">
        <v>1.524</v>
      </c>
      <c r="H1143" s="34" t="s">
        <v>61</v>
      </c>
      <c r="I1143" s="36" t="s">
        <v>46</v>
      </c>
      <c r="J1143" s="70">
        <v>45.72</v>
      </c>
      <c r="K1143" s="37" t="s">
        <v>2897</v>
      </c>
      <c r="L1143" s="37" t="s">
        <v>95</v>
      </c>
      <c r="M1143" s="70">
        <v>30</v>
      </c>
      <c r="N1143" s="37" t="s">
        <v>59</v>
      </c>
      <c r="O1143" s="37" t="s">
        <v>1595</v>
      </c>
      <c r="P1143" s="38" t="str">
        <f>VLOOKUP(E1143,品牌型号对应工厂型号!A:C,2,0)</f>
        <v>1.5mil EASL-70（G-70)</v>
      </c>
      <c r="Q1143" s="38" t="str">
        <f>VLOOKUP(E1143,品牌型号对应工厂型号!A:C,3,0)</f>
        <v>G-70</v>
      </c>
      <c r="R1143" s="39" t="str">
        <f t="shared" si="34"/>
        <v>S01N2294P004</v>
      </c>
      <c r="S1143" s="40">
        <f>VLOOKUP(E1143,品牌型号对应工厂型号!A:E,5,0)</f>
        <v>5</v>
      </c>
      <c r="T1143" s="38" t="str">
        <f>VLOOKUP(E1143,品牌型号对应工厂型号!A:I,9,0)</f>
        <v>98:1.5mil EASL-70(G-70)</v>
      </c>
      <c r="V1143" s="41" t="str">
        <f t="shared" si="35"/>
        <v>北海友嘉 梁兴琪 18577903899 gd</v>
      </c>
      <c r="W1143" s="42" t="str">
        <f>VLOOKUP(E1143,品牌型号对应工厂型号!A:H,6)</f>
        <v>北极光</v>
      </c>
    </row>
    <row r="1144" spans="1:23" s="37" customFormat="1">
      <c r="A1144" s="34">
        <v>43160</v>
      </c>
      <c r="B1144" s="34">
        <v>6.5363482638858841</v>
      </c>
      <c r="C1144" s="35" t="s">
        <v>2893</v>
      </c>
      <c r="D1144" s="34" t="s">
        <v>2898</v>
      </c>
      <c r="E1144" s="35" t="s">
        <v>53</v>
      </c>
      <c r="F1144" s="34" t="s">
        <v>90</v>
      </c>
      <c r="G1144" s="70">
        <v>1.524</v>
      </c>
      <c r="H1144" s="34" t="s">
        <v>60</v>
      </c>
      <c r="I1144" s="36" t="s">
        <v>55</v>
      </c>
      <c r="J1144" s="70">
        <v>45.72</v>
      </c>
      <c r="K1144" s="37" t="s">
        <v>2899</v>
      </c>
      <c r="L1144" s="37" t="s">
        <v>95</v>
      </c>
      <c r="M1144" s="70">
        <v>30</v>
      </c>
      <c r="N1144" s="37" t="s">
        <v>59</v>
      </c>
      <c r="O1144" s="37" t="s">
        <v>1595</v>
      </c>
      <c r="P1144" s="38" t="str">
        <f>VLOOKUP(E1144,品牌型号对应工厂型号!A:C,2,0)</f>
        <v>1.5mil DABL-25（G-25)</v>
      </c>
      <c r="Q1144" s="38" t="str">
        <f>VLOOKUP(E1144,品牌型号对应工厂型号!A:C,3,0)</f>
        <v>G-25</v>
      </c>
      <c r="R1144" s="39" t="str">
        <f t="shared" si="34"/>
        <v>S01D3882P003</v>
      </c>
      <c r="S1144" s="40">
        <f>VLOOKUP(E1144,品牌型号对应工厂型号!A:E,5,0)</f>
        <v>5</v>
      </c>
      <c r="T1144" s="38" t="str">
        <f>VLOOKUP(E1144,品牌型号对应工厂型号!A:I,9,0)</f>
        <v>100:1.5mil DABL-25(G-25)</v>
      </c>
      <c r="V1144" s="41" t="str">
        <f t="shared" si="35"/>
        <v>北海友嘉 梁兴琪 18577903899 gd</v>
      </c>
      <c r="W1144" s="42" t="str">
        <f>VLOOKUP(E1144,品牌型号对应工厂型号!A:H,6)</f>
        <v>北极光</v>
      </c>
    </row>
    <row r="1145" spans="1:23" s="37" customFormat="1">
      <c r="A1145" s="34">
        <v>43160</v>
      </c>
      <c r="B1145" s="34">
        <v>6.5363482638858841</v>
      </c>
      <c r="C1145" s="35" t="s">
        <v>2893</v>
      </c>
      <c r="D1145" s="34" t="s">
        <v>2900</v>
      </c>
      <c r="E1145" s="35" t="s">
        <v>53</v>
      </c>
      <c r="F1145" s="34" t="s">
        <v>90</v>
      </c>
      <c r="G1145" s="70">
        <v>1.524</v>
      </c>
      <c r="H1145" s="34" t="s">
        <v>60</v>
      </c>
      <c r="I1145" s="36" t="s">
        <v>55</v>
      </c>
      <c r="J1145" s="70">
        <v>45.72</v>
      </c>
      <c r="K1145" s="37" t="s">
        <v>2901</v>
      </c>
      <c r="L1145" s="37" t="s">
        <v>95</v>
      </c>
      <c r="M1145" s="70">
        <v>30</v>
      </c>
      <c r="N1145" s="37" t="s">
        <v>59</v>
      </c>
      <c r="O1145" s="37" t="s">
        <v>1595</v>
      </c>
      <c r="P1145" s="38" t="str">
        <f>VLOOKUP(E1145,品牌型号对应工厂型号!A:C,2,0)</f>
        <v>1.5mil DABL-25（G-25)</v>
      </c>
      <c r="Q1145" s="38" t="str">
        <f>VLOOKUP(E1145,品牌型号对应工厂型号!A:C,3,0)</f>
        <v>G-25</v>
      </c>
      <c r="R1145" s="39" t="str">
        <f t="shared" si="34"/>
        <v>S01D3882P015</v>
      </c>
      <c r="S1145" s="40">
        <f>VLOOKUP(E1145,品牌型号对应工厂型号!A:E,5,0)</f>
        <v>5</v>
      </c>
      <c r="T1145" s="38" t="str">
        <f>VLOOKUP(E1145,品牌型号对应工厂型号!A:I,9,0)</f>
        <v>100:1.5mil DABL-25(G-25)</v>
      </c>
      <c r="V1145" s="41" t="str">
        <f t="shared" si="35"/>
        <v>北海友嘉 梁兴琪 18577903899 gd</v>
      </c>
      <c r="W1145" s="42" t="str">
        <f>VLOOKUP(E1145,品牌型号对应工厂型号!A:H,6)</f>
        <v>北极光</v>
      </c>
    </row>
    <row r="1146" spans="1:23" s="37" customFormat="1">
      <c r="A1146" s="34">
        <v>43160</v>
      </c>
      <c r="B1146" s="34">
        <v>6.5363482638858841</v>
      </c>
      <c r="C1146" s="35" t="s">
        <v>2893</v>
      </c>
      <c r="D1146" s="34" t="s">
        <v>2902</v>
      </c>
      <c r="E1146" s="35" t="s">
        <v>53</v>
      </c>
      <c r="F1146" s="34" t="s">
        <v>90</v>
      </c>
      <c r="G1146" s="70">
        <v>1.524</v>
      </c>
      <c r="H1146" s="34" t="s">
        <v>60</v>
      </c>
      <c r="I1146" s="36" t="s">
        <v>55</v>
      </c>
      <c r="J1146" s="70">
        <v>45.72</v>
      </c>
      <c r="K1146" s="37" t="s">
        <v>2903</v>
      </c>
      <c r="L1146" s="37" t="s">
        <v>95</v>
      </c>
      <c r="M1146" s="70">
        <v>30</v>
      </c>
      <c r="N1146" s="37" t="s">
        <v>59</v>
      </c>
      <c r="O1146" s="37" t="s">
        <v>1595</v>
      </c>
      <c r="P1146" s="38" t="str">
        <f>VLOOKUP(E1146,品牌型号对应工厂型号!A:C,2,0)</f>
        <v>1.5mil DABL-25（G-25)</v>
      </c>
      <c r="Q1146" s="38" t="str">
        <f>VLOOKUP(E1146,品牌型号对应工厂型号!A:C,3,0)</f>
        <v>G-25</v>
      </c>
      <c r="R1146" s="39" t="str">
        <f t="shared" si="34"/>
        <v>S01D3882P014</v>
      </c>
      <c r="S1146" s="40">
        <f>VLOOKUP(E1146,品牌型号对应工厂型号!A:E,5,0)</f>
        <v>5</v>
      </c>
      <c r="T1146" s="38" t="str">
        <f>VLOOKUP(E1146,品牌型号对应工厂型号!A:I,9,0)</f>
        <v>100:1.5mil DABL-25(G-25)</v>
      </c>
      <c r="V1146" s="41" t="str">
        <f t="shared" si="35"/>
        <v>北海友嘉 梁兴琪 18577903899 gd</v>
      </c>
      <c r="W1146" s="42" t="str">
        <f>VLOOKUP(E1146,品牌型号对应工厂型号!A:H,6)</f>
        <v>北极光</v>
      </c>
    </row>
    <row r="1147" spans="1:23" s="37" customFormat="1">
      <c r="A1147" s="34">
        <v>43160</v>
      </c>
      <c r="B1147" s="34">
        <v>6.5363482638858841</v>
      </c>
      <c r="C1147" s="35" t="s">
        <v>2893</v>
      </c>
      <c r="D1147" s="34" t="s">
        <v>2904</v>
      </c>
      <c r="E1147" s="35" t="s">
        <v>53</v>
      </c>
      <c r="F1147" s="34" t="s">
        <v>90</v>
      </c>
      <c r="G1147" s="70">
        <v>1.524</v>
      </c>
      <c r="H1147" s="34" t="s">
        <v>60</v>
      </c>
      <c r="I1147" s="36" t="s">
        <v>55</v>
      </c>
      <c r="J1147" s="70">
        <v>45.72</v>
      </c>
      <c r="K1147" s="37" t="s">
        <v>2905</v>
      </c>
      <c r="L1147" s="37" t="s">
        <v>95</v>
      </c>
      <c r="M1147" s="70">
        <v>30</v>
      </c>
      <c r="N1147" s="37" t="s">
        <v>59</v>
      </c>
      <c r="O1147" s="37" t="s">
        <v>1595</v>
      </c>
      <c r="P1147" s="38" t="str">
        <f>VLOOKUP(E1147,品牌型号对应工厂型号!A:C,2,0)</f>
        <v>1.5mil DABL-25（G-25)</v>
      </c>
      <c r="Q1147" s="38" t="str">
        <f>VLOOKUP(E1147,品牌型号对应工厂型号!A:C,3,0)</f>
        <v>G-25</v>
      </c>
      <c r="R1147" s="39" t="str">
        <f t="shared" si="34"/>
        <v>S01D3882P016</v>
      </c>
      <c r="S1147" s="40">
        <f>VLOOKUP(E1147,品牌型号对应工厂型号!A:E,5,0)</f>
        <v>5</v>
      </c>
      <c r="T1147" s="38" t="str">
        <f>VLOOKUP(E1147,品牌型号对应工厂型号!A:I,9,0)</f>
        <v>100:1.5mil DABL-25(G-25)</v>
      </c>
      <c r="V1147" s="41" t="str">
        <f t="shared" si="35"/>
        <v>北海友嘉 梁兴琪 18577903899 gd</v>
      </c>
      <c r="W1147" s="42" t="str">
        <f>VLOOKUP(E1147,品牌型号对应工厂型号!A:H,6)</f>
        <v>北极光</v>
      </c>
    </row>
    <row r="1148" spans="1:23" s="37" customFormat="1">
      <c r="A1148" s="34">
        <v>43162</v>
      </c>
      <c r="B1148" s="34">
        <v>4.5367675925954245</v>
      </c>
      <c r="C1148" s="35" t="s">
        <v>2906</v>
      </c>
      <c r="D1148" s="34" t="s">
        <v>2907</v>
      </c>
      <c r="E1148" s="35" t="s">
        <v>147</v>
      </c>
      <c r="F1148" s="34" t="s">
        <v>94</v>
      </c>
      <c r="G1148" s="70">
        <v>0.91400000000000003</v>
      </c>
      <c r="H1148" s="34" t="s">
        <v>2908</v>
      </c>
      <c r="I1148" s="36" t="s">
        <v>140</v>
      </c>
      <c r="J1148" s="70">
        <v>27.42</v>
      </c>
      <c r="K1148" s="37" t="s">
        <v>2909</v>
      </c>
      <c r="L1148" s="37" t="s">
        <v>95</v>
      </c>
      <c r="M1148" s="70">
        <v>30</v>
      </c>
      <c r="N1148" s="37" t="s">
        <v>59</v>
      </c>
      <c r="O1148" s="37" t="s">
        <v>129</v>
      </c>
      <c r="P1148" s="38" t="str">
        <f>VLOOKUP(E1148,品牌型号对应工厂型号!A:C,2,0)</f>
        <v>3.0mil EXSP-70（K-70S极致系列短装）</v>
      </c>
      <c r="Q1148" s="38" t="str">
        <f>VLOOKUP(E1148,品牌型号对应工厂型号!A:C,3,0)</f>
        <v>K-70S(极致系列短装）</v>
      </c>
      <c r="R1148" s="39" t="str">
        <f t="shared" si="34"/>
        <v>B06D2016P003R009</v>
      </c>
      <c r="S1148" s="40">
        <f>VLOOKUP(E1148,品牌型号对应工厂型号!A:E,5,0)</f>
        <v>10</v>
      </c>
      <c r="T1148" s="38" t="str">
        <f>VLOOKUP(E1148,品牌型号对应工厂型号!A:I,9,0)</f>
        <v>129:3.0mil EXGR-70(K-70S）</v>
      </c>
      <c r="V1148" s="41" t="str">
        <f t="shared" si="35"/>
        <v>湖北武汉远鑫 韩治纲 13297086553 gd</v>
      </c>
      <c r="W1148" s="42" t="str">
        <f>VLOOKUP(E1148,品牌型号对应工厂型号!A:H,6)</f>
        <v>北极光</v>
      </c>
    </row>
    <row r="1149" spans="1:23" s="37" customFormat="1">
      <c r="A1149" s="34">
        <v>43162</v>
      </c>
      <c r="B1149" s="34">
        <v>4.5367674768494908</v>
      </c>
      <c r="C1149" s="35" t="s">
        <v>2906</v>
      </c>
      <c r="D1149" s="34" t="s">
        <v>2910</v>
      </c>
      <c r="E1149" s="35" t="s">
        <v>147</v>
      </c>
      <c r="F1149" s="34" t="s">
        <v>94</v>
      </c>
      <c r="G1149" s="70">
        <v>0.91400000000000003</v>
      </c>
      <c r="H1149" s="34" t="s">
        <v>2908</v>
      </c>
      <c r="I1149" s="36" t="s">
        <v>140</v>
      </c>
      <c r="J1149" s="70">
        <v>27.42</v>
      </c>
      <c r="K1149" s="37" t="s">
        <v>2911</v>
      </c>
      <c r="L1149" s="37" t="s">
        <v>95</v>
      </c>
      <c r="M1149" s="70">
        <v>30</v>
      </c>
      <c r="N1149" s="37" t="s">
        <v>59</v>
      </c>
      <c r="O1149" s="37" t="s">
        <v>129</v>
      </c>
      <c r="P1149" s="38" t="str">
        <f>VLOOKUP(E1149,品牌型号对应工厂型号!A:C,2,0)</f>
        <v>3.0mil EXSP-70（K-70S极致系列短装）</v>
      </c>
      <c r="Q1149" s="38" t="str">
        <f>VLOOKUP(E1149,品牌型号对应工厂型号!A:C,3,0)</f>
        <v>K-70S(极致系列短装）</v>
      </c>
      <c r="R1149" s="39" t="str">
        <f t="shared" si="34"/>
        <v>B06D2016P003R007</v>
      </c>
      <c r="S1149" s="40">
        <f>VLOOKUP(E1149,品牌型号对应工厂型号!A:E,5,0)</f>
        <v>10</v>
      </c>
      <c r="T1149" s="38" t="str">
        <f>VLOOKUP(E1149,品牌型号对应工厂型号!A:I,9,0)</f>
        <v>129:3.0mil EXGR-70(K-70S）</v>
      </c>
      <c r="V1149" s="41" t="str">
        <f t="shared" si="35"/>
        <v>湖北武汉远鑫 韩治纲 13297086553 gd</v>
      </c>
      <c r="W1149" s="42" t="str">
        <f>VLOOKUP(E1149,品牌型号对应工厂型号!A:H,6)</f>
        <v>北极光</v>
      </c>
    </row>
    <row r="1150" spans="1:23" s="37" customFormat="1">
      <c r="A1150" s="34">
        <v>43162</v>
      </c>
      <c r="B1150" s="34">
        <v>4.5367674768494908</v>
      </c>
      <c r="C1150" s="35" t="s">
        <v>2906</v>
      </c>
      <c r="D1150" s="34" t="s">
        <v>2912</v>
      </c>
      <c r="E1150" s="35" t="s">
        <v>147</v>
      </c>
      <c r="F1150" s="34" t="s">
        <v>94</v>
      </c>
      <c r="G1150" s="70">
        <v>0.91400000000000003</v>
      </c>
      <c r="H1150" s="34" t="s">
        <v>2908</v>
      </c>
      <c r="I1150" s="36" t="s">
        <v>140</v>
      </c>
      <c r="J1150" s="70">
        <v>27.42</v>
      </c>
      <c r="K1150" s="37" t="s">
        <v>2913</v>
      </c>
      <c r="L1150" s="37" t="s">
        <v>95</v>
      </c>
      <c r="M1150" s="70">
        <v>30</v>
      </c>
      <c r="N1150" s="37" t="s">
        <v>59</v>
      </c>
      <c r="O1150" s="37" t="s">
        <v>129</v>
      </c>
      <c r="P1150" s="38" t="str">
        <f>VLOOKUP(E1150,品牌型号对应工厂型号!A:C,2,0)</f>
        <v>3.0mil EXSP-70（K-70S极致系列短装）</v>
      </c>
      <c r="Q1150" s="38" t="str">
        <f>VLOOKUP(E1150,品牌型号对应工厂型号!A:C,3,0)</f>
        <v>K-70S(极致系列短装）</v>
      </c>
      <c r="R1150" s="39" t="str">
        <f t="shared" si="34"/>
        <v>B06D2016P003R008</v>
      </c>
      <c r="S1150" s="40">
        <f>VLOOKUP(E1150,品牌型号对应工厂型号!A:E,5,0)</f>
        <v>10</v>
      </c>
      <c r="T1150" s="38" t="str">
        <f>VLOOKUP(E1150,品牌型号对应工厂型号!A:I,9,0)</f>
        <v>129:3.0mil EXGR-70(K-70S）</v>
      </c>
      <c r="V1150" s="41" t="str">
        <f t="shared" si="35"/>
        <v>湖北武汉远鑫 韩治纲 13297086553 gd</v>
      </c>
      <c r="W1150" s="42" t="str">
        <f>VLOOKUP(E1150,品牌型号对应工厂型号!A:H,6)</f>
        <v>北极光</v>
      </c>
    </row>
    <row r="1151" spans="1:23" s="37" customFormat="1">
      <c r="A1151" s="34">
        <v>43162</v>
      </c>
      <c r="B1151" s="34">
        <v>4.5367674768494908</v>
      </c>
      <c r="C1151" s="35" t="s">
        <v>2906</v>
      </c>
      <c r="D1151" s="34" t="s">
        <v>2914</v>
      </c>
      <c r="E1151" s="35" t="s">
        <v>147</v>
      </c>
      <c r="F1151" s="34" t="s">
        <v>94</v>
      </c>
      <c r="G1151" s="70">
        <v>0.91400000000000003</v>
      </c>
      <c r="H1151" s="34" t="s">
        <v>2908</v>
      </c>
      <c r="I1151" s="36" t="s">
        <v>140</v>
      </c>
      <c r="J1151" s="70">
        <v>27.42</v>
      </c>
      <c r="K1151" s="37" t="s">
        <v>2915</v>
      </c>
      <c r="L1151" s="37" t="s">
        <v>95</v>
      </c>
      <c r="M1151" s="70">
        <v>30</v>
      </c>
      <c r="N1151" s="37" t="s">
        <v>59</v>
      </c>
      <c r="O1151" s="37" t="s">
        <v>129</v>
      </c>
      <c r="P1151" s="38" t="str">
        <f>VLOOKUP(E1151,品牌型号对应工厂型号!A:C,2,0)</f>
        <v>3.0mil EXSP-70（K-70S极致系列短装）</v>
      </c>
      <c r="Q1151" s="38" t="str">
        <f>VLOOKUP(E1151,品牌型号对应工厂型号!A:C,3,0)</f>
        <v>K-70S(极致系列短装）</v>
      </c>
      <c r="R1151" s="39" t="str">
        <f t="shared" si="34"/>
        <v>B06D2016P003R004</v>
      </c>
      <c r="S1151" s="40">
        <f>VLOOKUP(E1151,品牌型号对应工厂型号!A:E,5,0)</f>
        <v>10</v>
      </c>
      <c r="T1151" s="38" t="str">
        <f>VLOOKUP(E1151,品牌型号对应工厂型号!A:I,9,0)</f>
        <v>129:3.0mil EXGR-70(K-70S）</v>
      </c>
      <c r="V1151" s="41" t="str">
        <f t="shared" si="35"/>
        <v>湖北武汉远鑫 韩治纲 13297086553 gd</v>
      </c>
      <c r="W1151" s="42" t="str">
        <f>VLOOKUP(E1151,品牌型号对应工厂型号!A:H,6)</f>
        <v>北极光</v>
      </c>
    </row>
    <row r="1152" spans="1:23" s="37" customFormat="1">
      <c r="A1152" s="34">
        <v>43162</v>
      </c>
      <c r="B1152" s="34">
        <v>4.5367674768494908</v>
      </c>
      <c r="C1152" s="35" t="s">
        <v>2906</v>
      </c>
      <c r="D1152" s="34" t="s">
        <v>2916</v>
      </c>
      <c r="E1152" s="35" t="s">
        <v>147</v>
      </c>
      <c r="F1152" s="34" t="s">
        <v>94</v>
      </c>
      <c r="G1152" s="70">
        <v>0.91400000000000003</v>
      </c>
      <c r="H1152" s="34" t="s">
        <v>2908</v>
      </c>
      <c r="I1152" s="36" t="s">
        <v>140</v>
      </c>
      <c r="J1152" s="70">
        <v>27.42</v>
      </c>
      <c r="K1152" s="37" t="s">
        <v>2917</v>
      </c>
      <c r="L1152" s="37" t="s">
        <v>95</v>
      </c>
      <c r="M1152" s="70">
        <v>30</v>
      </c>
      <c r="N1152" s="37" t="s">
        <v>59</v>
      </c>
      <c r="O1152" s="37" t="s">
        <v>129</v>
      </c>
      <c r="P1152" s="38" t="str">
        <f>VLOOKUP(E1152,品牌型号对应工厂型号!A:C,2,0)</f>
        <v>3.0mil EXSP-70（K-70S极致系列短装）</v>
      </c>
      <c r="Q1152" s="38" t="str">
        <f>VLOOKUP(E1152,品牌型号对应工厂型号!A:C,3,0)</f>
        <v>K-70S(极致系列短装）</v>
      </c>
      <c r="R1152" s="39" t="str">
        <f t="shared" si="34"/>
        <v>B06D2016P003R003</v>
      </c>
      <c r="S1152" s="40">
        <f>VLOOKUP(E1152,品牌型号对应工厂型号!A:E,5,0)</f>
        <v>10</v>
      </c>
      <c r="T1152" s="38" t="str">
        <f>VLOOKUP(E1152,品牌型号对应工厂型号!A:I,9,0)</f>
        <v>129:3.0mil EXGR-70(K-70S）</v>
      </c>
      <c r="V1152" s="41" t="str">
        <f t="shared" si="35"/>
        <v>湖北武汉远鑫 韩治纲 13297086553 gd</v>
      </c>
      <c r="W1152" s="42" t="str">
        <f>VLOOKUP(E1152,品牌型号对应工厂型号!A:H,6)</f>
        <v>北极光</v>
      </c>
    </row>
    <row r="1153" spans="1:23" s="37" customFormat="1">
      <c r="A1153" s="34">
        <v>43162</v>
      </c>
      <c r="B1153" s="34">
        <v>4.5369921296296525</v>
      </c>
      <c r="C1153" s="35" t="s">
        <v>2918</v>
      </c>
      <c r="D1153" s="34" t="s">
        <v>2919</v>
      </c>
      <c r="E1153" s="35" t="s">
        <v>918</v>
      </c>
      <c r="F1153" s="34" t="s">
        <v>91</v>
      </c>
      <c r="G1153" s="70">
        <v>1.524</v>
      </c>
      <c r="H1153" s="34" t="s">
        <v>121</v>
      </c>
      <c r="I1153" s="36" t="s">
        <v>111</v>
      </c>
      <c r="J1153" s="70">
        <v>45.72</v>
      </c>
      <c r="K1153" s="37" t="s">
        <v>2920</v>
      </c>
      <c r="L1153" s="37" t="s">
        <v>95</v>
      </c>
      <c r="M1153" s="70">
        <v>30</v>
      </c>
      <c r="N1153" s="37" t="s">
        <v>59</v>
      </c>
      <c r="O1153" s="37" t="s">
        <v>130</v>
      </c>
      <c r="P1153" s="38" t="str">
        <f>VLOOKUP(E1153,品牌型号对应工厂型号!A:C,2,0)</f>
        <v>2.0mil NWBL-70（C-73卓越系列）</v>
      </c>
      <c r="Q1153" s="38" t="str">
        <f>VLOOKUP(E1153,品牌型号对应工厂型号!A:C,3,0)</f>
        <v>C-73(卓越系列)</v>
      </c>
      <c r="R1153" s="39" t="str">
        <f t="shared" si="34"/>
        <v>S02N2147P023</v>
      </c>
      <c r="S1153" s="40">
        <f>VLOOKUP(E1153,品牌型号对应工厂型号!A:E,5,0)</f>
        <v>10</v>
      </c>
      <c r="T1153" s="38" t="str">
        <f>VLOOKUP(E1153,品牌型号对应工厂型号!A:I,9,0)</f>
        <v>173:2.0mil ENCGR-65（C-73卓越系列）</v>
      </c>
      <c r="V1153" s="41" t="str">
        <f t="shared" si="35"/>
        <v>云南力魔 马杰 18388116506 gd</v>
      </c>
      <c r="W1153" s="42" t="str">
        <f>VLOOKUP(E1153,品牌型号对应工厂型号!A:H,6)</f>
        <v>北极光</v>
      </c>
    </row>
    <row r="1154" spans="1:23" s="37" customFormat="1">
      <c r="A1154" s="34">
        <v>43164</v>
      </c>
      <c r="B1154" s="34">
        <v>2.537295833331882</v>
      </c>
      <c r="C1154" s="35" t="s">
        <v>2921</v>
      </c>
      <c r="D1154" s="34" t="s">
        <v>2922</v>
      </c>
      <c r="E1154" s="35" t="s">
        <v>45</v>
      </c>
      <c r="F1154" s="34" t="s">
        <v>90</v>
      </c>
      <c r="G1154" s="70">
        <v>1.524</v>
      </c>
      <c r="H1154" s="34" t="s">
        <v>61</v>
      </c>
      <c r="I1154" s="36" t="s">
        <v>46</v>
      </c>
      <c r="J1154" s="70">
        <v>45.72</v>
      </c>
      <c r="K1154" s="37" t="s">
        <v>2923</v>
      </c>
      <c r="L1154" s="37" t="s">
        <v>95</v>
      </c>
      <c r="M1154" s="70">
        <v>30</v>
      </c>
      <c r="N1154" s="37" t="s">
        <v>59</v>
      </c>
      <c r="O1154" s="37" t="s">
        <v>2924</v>
      </c>
      <c r="P1154" s="38" t="str">
        <f>VLOOKUP(E1154,品牌型号对应工厂型号!A:C,2,0)</f>
        <v>1.5mil EASL-70（G-70)</v>
      </c>
      <c r="Q1154" s="38" t="str">
        <f>VLOOKUP(E1154,品牌型号对应工厂型号!A:C,3,0)</f>
        <v>G-70</v>
      </c>
      <c r="R1154" s="39" t="str">
        <f t="shared" ref="R1154:R1217" si="36">K1154</f>
        <v>D12D2449P048</v>
      </c>
      <c r="S1154" s="40">
        <f>VLOOKUP(E1154,品牌型号对应工厂型号!A:E,5,0)</f>
        <v>5</v>
      </c>
      <c r="T1154" s="38" t="str">
        <f>VLOOKUP(E1154,品牌型号对应工厂型号!A:I,9,0)</f>
        <v>98:1.5mil EASL-70(G-70)</v>
      </c>
      <c r="V1154" s="41" t="str">
        <f t="shared" ref="V1154:V1217" si="37">O1154</f>
        <v>佛山市睿珀 江丽燕 13925993122 gd</v>
      </c>
      <c r="W1154" s="42" t="str">
        <f>VLOOKUP(E1154,品牌型号对应工厂型号!A:H,6)</f>
        <v>北极光</v>
      </c>
    </row>
    <row r="1155" spans="1:23" s="37" customFormat="1">
      <c r="A1155" s="34">
        <v>43164</v>
      </c>
      <c r="B1155" s="34">
        <v>2.537295833331882</v>
      </c>
      <c r="C1155" s="35" t="s">
        <v>2921</v>
      </c>
      <c r="D1155" s="34" t="s">
        <v>2925</v>
      </c>
      <c r="E1155" s="35" t="s">
        <v>45</v>
      </c>
      <c r="F1155" s="34" t="s">
        <v>90</v>
      </c>
      <c r="G1155" s="70">
        <v>1.524</v>
      </c>
      <c r="H1155" s="34" t="s">
        <v>61</v>
      </c>
      <c r="I1155" s="36" t="s">
        <v>46</v>
      </c>
      <c r="J1155" s="70">
        <v>45.72</v>
      </c>
      <c r="K1155" s="37" t="s">
        <v>2926</v>
      </c>
      <c r="L1155" s="37" t="s">
        <v>95</v>
      </c>
      <c r="M1155" s="70">
        <v>30</v>
      </c>
      <c r="N1155" s="37" t="s">
        <v>59</v>
      </c>
      <c r="O1155" s="37" t="s">
        <v>2924</v>
      </c>
      <c r="P1155" s="38" t="str">
        <f>VLOOKUP(E1155,品牌型号对应工厂型号!A:C,2,0)</f>
        <v>1.5mil EASL-70（G-70)</v>
      </c>
      <c r="Q1155" s="38" t="str">
        <f>VLOOKUP(E1155,品牌型号对应工厂型号!A:C,3,0)</f>
        <v>G-70</v>
      </c>
      <c r="R1155" s="39" t="str">
        <f t="shared" si="36"/>
        <v>D12D2449P021</v>
      </c>
      <c r="S1155" s="40">
        <f>VLOOKUP(E1155,品牌型号对应工厂型号!A:E,5,0)</f>
        <v>5</v>
      </c>
      <c r="T1155" s="38" t="str">
        <f>VLOOKUP(E1155,品牌型号对应工厂型号!A:I,9,0)</f>
        <v>98:1.5mil EASL-70(G-70)</v>
      </c>
      <c r="V1155" s="41" t="str">
        <f t="shared" si="37"/>
        <v>佛山市睿珀 江丽燕 13925993122 gd</v>
      </c>
      <c r="W1155" s="42" t="str">
        <f>VLOOKUP(E1155,品牌型号对应工厂型号!A:H,6)</f>
        <v>北极光</v>
      </c>
    </row>
    <row r="1156" spans="1:23" s="37" customFormat="1">
      <c r="A1156" s="34">
        <v>43164</v>
      </c>
      <c r="B1156" s="34">
        <v>2.537295833331882</v>
      </c>
      <c r="C1156" s="35" t="s">
        <v>2921</v>
      </c>
      <c r="D1156" s="34" t="s">
        <v>2927</v>
      </c>
      <c r="E1156" s="35" t="s">
        <v>53</v>
      </c>
      <c r="F1156" s="34" t="s">
        <v>90</v>
      </c>
      <c r="G1156" s="70">
        <v>1.524</v>
      </c>
      <c r="H1156" s="34" t="s">
        <v>60</v>
      </c>
      <c r="I1156" s="36" t="s">
        <v>55</v>
      </c>
      <c r="J1156" s="70">
        <v>45.72</v>
      </c>
      <c r="K1156" s="37" t="s">
        <v>2928</v>
      </c>
      <c r="L1156" s="37" t="s">
        <v>95</v>
      </c>
      <c r="M1156" s="70">
        <v>30</v>
      </c>
      <c r="N1156" s="37" t="s">
        <v>59</v>
      </c>
      <c r="O1156" s="37" t="s">
        <v>2924</v>
      </c>
      <c r="P1156" s="38" t="str">
        <f>VLOOKUP(E1156,品牌型号对应工厂型号!A:C,2,0)</f>
        <v>1.5mil DABL-25（G-25)</v>
      </c>
      <c r="Q1156" s="38" t="str">
        <f>VLOOKUP(E1156,品牌型号对应工厂型号!A:C,3,0)</f>
        <v>G-25</v>
      </c>
      <c r="R1156" s="39" t="str">
        <f t="shared" si="36"/>
        <v>S01D3882P002</v>
      </c>
      <c r="S1156" s="40">
        <f>VLOOKUP(E1156,品牌型号对应工厂型号!A:E,5,0)</f>
        <v>5</v>
      </c>
      <c r="T1156" s="38" t="str">
        <f>VLOOKUP(E1156,品牌型号对应工厂型号!A:I,9,0)</f>
        <v>100:1.5mil DABL-25(G-25)</v>
      </c>
      <c r="V1156" s="41" t="str">
        <f t="shared" si="37"/>
        <v>佛山市睿珀 江丽燕 13925993122 gd</v>
      </c>
      <c r="W1156" s="42" t="str">
        <f>VLOOKUP(E1156,品牌型号对应工厂型号!A:H,6)</f>
        <v>北极光</v>
      </c>
    </row>
    <row r="1157" spans="1:23" s="37" customFormat="1">
      <c r="A1157" s="34">
        <v>43164</v>
      </c>
      <c r="B1157" s="34">
        <v>2.537295833331882</v>
      </c>
      <c r="C1157" s="35" t="s">
        <v>2921</v>
      </c>
      <c r="D1157" s="34" t="s">
        <v>2929</v>
      </c>
      <c r="E1157" s="35" t="s">
        <v>53</v>
      </c>
      <c r="F1157" s="34" t="s">
        <v>90</v>
      </c>
      <c r="G1157" s="70">
        <v>1.524</v>
      </c>
      <c r="H1157" s="34" t="s">
        <v>60</v>
      </c>
      <c r="I1157" s="36" t="s">
        <v>55</v>
      </c>
      <c r="J1157" s="70">
        <v>45.72</v>
      </c>
      <c r="K1157" s="37" t="s">
        <v>2930</v>
      </c>
      <c r="L1157" s="37" t="s">
        <v>95</v>
      </c>
      <c r="M1157" s="70">
        <v>30</v>
      </c>
      <c r="N1157" s="37" t="s">
        <v>59</v>
      </c>
      <c r="O1157" s="37" t="s">
        <v>2924</v>
      </c>
      <c r="P1157" s="38" t="str">
        <f>VLOOKUP(E1157,品牌型号对应工厂型号!A:C,2,0)</f>
        <v>1.5mil DABL-25（G-25)</v>
      </c>
      <c r="Q1157" s="38" t="str">
        <f>VLOOKUP(E1157,品牌型号对应工厂型号!A:C,3,0)</f>
        <v>G-25</v>
      </c>
      <c r="R1157" s="39" t="str">
        <f t="shared" si="36"/>
        <v>S01D3882P008</v>
      </c>
      <c r="S1157" s="40">
        <f>VLOOKUP(E1157,品牌型号对应工厂型号!A:E,5,0)</f>
        <v>5</v>
      </c>
      <c r="T1157" s="38" t="str">
        <f>VLOOKUP(E1157,品牌型号对应工厂型号!A:I,9,0)</f>
        <v>100:1.5mil DABL-25(G-25)</v>
      </c>
      <c r="V1157" s="41" t="str">
        <f t="shared" si="37"/>
        <v>佛山市睿珀 江丽燕 13925993122 gd</v>
      </c>
      <c r="W1157" s="42" t="str">
        <f>VLOOKUP(E1157,品牌型号对应工厂型号!A:H,6)</f>
        <v>北极光</v>
      </c>
    </row>
    <row r="1158" spans="1:23" s="37" customFormat="1">
      <c r="A1158" s="34">
        <v>43164</v>
      </c>
      <c r="B1158" s="34">
        <v>2.537295833331882</v>
      </c>
      <c r="C1158" s="35" t="s">
        <v>2921</v>
      </c>
      <c r="D1158" s="34" t="s">
        <v>2931</v>
      </c>
      <c r="E1158" s="35" t="s">
        <v>53</v>
      </c>
      <c r="F1158" s="34" t="s">
        <v>90</v>
      </c>
      <c r="G1158" s="70">
        <v>1.524</v>
      </c>
      <c r="H1158" s="34" t="s">
        <v>60</v>
      </c>
      <c r="I1158" s="36" t="s">
        <v>55</v>
      </c>
      <c r="J1158" s="70">
        <v>45.72</v>
      </c>
      <c r="K1158" s="37" t="s">
        <v>2932</v>
      </c>
      <c r="L1158" s="37" t="s">
        <v>95</v>
      </c>
      <c r="M1158" s="70">
        <v>30</v>
      </c>
      <c r="N1158" s="37" t="s">
        <v>59</v>
      </c>
      <c r="O1158" s="37" t="s">
        <v>2924</v>
      </c>
      <c r="P1158" s="38" t="str">
        <f>VLOOKUP(E1158,品牌型号对应工厂型号!A:C,2,0)</f>
        <v>1.5mil DABL-25（G-25)</v>
      </c>
      <c r="Q1158" s="38" t="str">
        <f>VLOOKUP(E1158,品牌型号对应工厂型号!A:C,3,0)</f>
        <v>G-25</v>
      </c>
      <c r="R1158" s="39" t="str">
        <f t="shared" si="36"/>
        <v>S01D3882P006</v>
      </c>
      <c r="S1158" s="40">
        <f>VLOOKUP(E1158,品牌型号对应工厂型号!A:E,5,0)</f>
        <v>5</v>
      </c>
      <c r="T1158" s="38" t="str">
        <f>VLOOKUP(E1158,品牌型号对应工厂型号!A:I,9,0)</f>
        <v>100:1.5mil DABL-25(G-25)</v>
      </c>
      <c r="V1158" s="41" t="str">
        <f t="shared" si="37"/>
        <v>佛山市睿珀 江丽燕 13925993122 gd</v>
      </c>
      <c r="W1158" s="42" t="str">
        <f>VLOOKUP(E1158,品牌型号对应工厂型号!A:H,6)</f>
        <v>北极光</v>
      </c>
    </row>
    <row r="1159" spans="1:23" s="37" customFormat="1">
      <c r="A1159" s="34">
        <v>43164</v>
      </c>
      <c r="B1159" s="34">
        <v>2.537295833331882</v>
      </c>
      <c r="C1159" s="35" t="s">
        <v>2921</v>
      </c>
      <c r="D1159" s="34" t="s">
        <v>2933</v>
      </c>
      <c r="E1159" s="35" t="s">
        <v>53</v>
      </c>
      <c r="F1159" s="34" t="s">
        <v>90</v>
      </c>
      <c r="G1159" s="70">
        <v>1.524</v>
      </c>
      <c r="H1159" s="34" t="s">
        <v>60</v>
      </c>
      <c r="I1159" s="36" t="s">
        <v>55</v>
      </c>
      <c r="J1159" s="70">
        <v>45.72</v>
      </c>
      <c r="K1159" s="37" t="s">
        <v>2934</v>
      </c>
      <c r="L1159" s="37" t="s">
        <v>95</v>
      </c>
      <c r="M1159" s="70">
        <v>30</v>
      </c>
      <c r="N1159" s="37" t="s">
        <v>59</v>
      </c>
      <c r="O1159" s="37" t="s">
        <v>2924</v>
      </c>
      <c r="P1159" s="38" t="str">
        <f>VLOOKUP(E1159,品牌型号对应工厂型号!A:C,2,0)</f>
        <v>1.5mil DABL-25（G-25)</v>
      </c>
      <c r="Q1159" s="38" t="str">
        <f>VLOOKUP(E1159,品牌型号对应工厂型号!A:C,3,0)</f>
        <v>G-25</v>
      </c>
      <c r="R1159" s="39" t="str">
        <f t="shared" si="36"/>
        <v>S01D3882P004</v>
      </c>
      <c r="S1159" s="40">
        <f>VLOOKUP(E1159,品牌型号对应工厂型号!A:E,5,0)</f>
        <v>5</v>
      </c>
      <c r="T1159" s="38" t="str">
        <f>VLOOKUP(E1159,品牌型号对应工厂型号!A:I,9,0)</f>
        <v>100:1.5mil DABL-25(G-25)</v>
      </c>
      <c r="V1159" s="41" t="str">
        <f t="shared" si="37"/>
        <v>佛山市睿珀 江丽燕 13925993122 gd</v>
      </c>
      <c r="W1159" s="42" t="str">
        <f>VLOOKUP(E1159,品牌型号对应工厂型号!A:H,6)</f>
        <v>北极光</v>
      </c>
    </row>
    <row r="1160" spans="1:23" s="37" customFormat="1">
      <c r="A1160" s="34">
        <v>43164</v>
      </c>
      <c r="B1160" s="34">
        <v>2.537295833331882</v>
      </c>
      <c r="C1160" s="35" t="s">
        <v>2921</v>
      </c>
      <c r="D1160" s="34" t="s">
        <v>2935</v>
      </c>
      <c r="E1160" s="35" t="s">
        <v>53</v>
      </c>
      <c r="F1160" s="34" t="s">
        <v>90</v>
      </c>
      <c r="G1160" s="70">
        <v>1.524</v>
      </c>
      <c r="H1160" s="34" t="s">
        <v>60</v>
      </c>
      <c r="I1160" s="36" t="s">
        <v>55</v>
      </c>
      <c r="J1160" s="70">
        <v>45.72</v>
      </c>
      <c r="K1160" s="37" t="s">
        <v>2936</v>
      </c>
      <c r="L1160" s="37" t="s">
        <v>95</v>
      </c>
      <c r="M1160" s="70">
        <v>30</v>
      </c>
      <c r="N1160" s="37" t="s">
        <v>59</v>
      </c>
      <c r="O1160" s="37" t="s">
        <v>2924</v>
      </c>
      <c r="P1160" s="38" t="str">
        <f>VLOOKUP(E1160,品牌型号对应工厂型号!A:C,2,0)</f>
        <v>1.5mil DABL-25（G-25)</v>
      </c>
      <c r="Q1160" s="38" t="str">
        <f>VLOOKUP(E1160,品牌型号对应工厂型号!A:C,3,0)</f>
        <v>G-25</v>
      </c>
      <c r="R1160" s="39" t="str">
        <f t="shared" si="36"/>
        <v>S01D3882P005</v>
      </c>
      <c r="S1160" s="40">
        <f>VLOOKUP(E1160,品牌型号对应工厂型号!A:E,5,0)</f>
        <v>5</v>
      </c>
      <c r="T1160" s="38" t="str">
        <f>VLOOKUP(E1160,品牌型号对应工厂型号!A:I,9,0)</f>
        <v>100:1.5mil DABL-25(G-25)</v>
      </c>
      <c r="V1160" s="41" t="str">
        <f t="shared" si="37"/>
        <v>佛山市睿珀 江丽燕 13925993122 gd</v>
      </c>
      <c r="W1160" s="42" t="str">
        <f>VLOOKUP(E1160,品牌型号对应工厂型号!A:H,6)</f>
        <v>北极光</v>
      </c>
    </row>
    <row r="1161" spans="1:23" s="37" customFormat="1">
      <c r="A1161" s="34">
        <v>43164</v>
      </c>
      <c r="B1161" s="34">
        <v>2.537295833331882</v>
      </c>
      <c r="C1161" s="35" t="s">
        <v>2921</v>
      </c>
      <c r="D1161" s="34" t="s">
        <v>2937</v>
      </c>
      <c r="E1161" s="35" t="s">
        <v>53</v>
      </c>
      <c r="F1161" s="34" t="s">
        <v>90</v>
      </c>
      <c r="G1161" s="70">
        <v>1.524</v>
      </c>
      <c r="H1161" s="34" t="s">
        <v>60</v>
      </c>
      <c r="I1161" s="36" t="s">
        <v>55</v>
      </c>
      <c r="J1161" s="70">
        <v>45.72</v>
      </c>
      <c r="K1161" s="37" t="s">
        <v>2938</v>
      </c>
      <c r="L1161" s="37" t="s">
        <v>95</v>
      </c>
      <c r="M1161" s="70">
        <v>30</v>
      </c>
      <c r="N1161" s="37" t="s">
        <v>59</v>
      </c>
      <c r="O1161" s="37" t="s">
        <v>2924</v>
      </c>
      <c r="P1161" s="38" t="str">
        <f>VLOOKUP(E1161,品牌型号对应工厂型号!A:C,2,0)</f>
        <v>1.5mil DABL-25（G-25)</v>
      </c>
      <c r="Q1161" s="38" t="str">
        <f>VLOOKUP(E1161,品牌型号对应工厂型号!A:C,3,0)</f>
        <v>G-25</v>
      </c>
      <c r="R1161" s="39" t="str">
        <f t="shared" si="36"/>
        <v>S01D3882P007</v>
      </c>
      <c r="S1161" s="40">
        <f>VLOOKUP(E1161,品牌型号对应工厂型号!A:E,5,0)</f>
        <v>5</v>
      </c>
      <c r="T1161" s="38" t="str">
        <f>VLOOKUP(E1161,品牌型号对应工厂型号!A:I,9,0)</f>
        <v>100:1.5mil DABL-25(G-25)</v>
      </c>
      <c r="V1161" s="41" t="str">
        <f t="shared" si="37"/>
        <v>佛山市睿珀 江丽燕 13925993122 gd</v>
      </c>
      <c r="W1161" s="42" t="str">
        <f>VLOOKUP(E1161,品牌型号对应工厂型号!A:H,6)</f>
        <v>北极光</v>
      </c>
    </row>
    <row r="1162" spans="1:23" s="37" customFormat="1">
      <c r="A1162" s="34">
        <v>43164</v>
      </c>
      <c r="B1162" s="34">
        <v>2.537295833331882</v>
      </c>
      <c r="C1162" s="35" t="s">
        <v>2921</v>
      </c>
      <c r="D1162" s="34" t="s">
        <v>2939</v>
      </c>
      <c r="E1162" s="35" t="s">
        <v>53</v>
      </c>
      <c r="F1162" s="34" t="s">
        <v>90</v>
      </c>
      <c r="G1162" s="70">
        <v>1.524</v>
      </c>
      <c r="H1162" s="34" t="s">
        <v>60</v>
      </c>
      <c r="I1162" s="36" t="s">
        <v>55</v>
      </c>
      <c r="J1162" s="70">
        <v>45.72</v>
      </c>
      <c r="K1162" s="37" t="s">
        <v>2940</v>
      </c>
      <c r="L1162" s="37" t="s">
        <v>95</v>
      </c>
      <c r="M1162" s="70">
        <v>30</v>
      </c>
      <c r="N1162" s="37" t="s">
        <v>59</v>
      </c>
      <c r="O1162" s="37" t="s">
        <v>2924</v>
      </c>
      <c r="P1162" s="38" t="str">
        <f>VLOOKUP(E1162,品牌型号对应工厂型号!A:C,2,0)</f>
        <v>1.5mil DABL-25（G-25)</v>
      </c>
      <c r="Q1162" s="38" t="str">
        <f>VLOOKUP(E1162,品牌型号对应工厂型号!A:C,3,0)</f>
        <v>G-25</v>
      </c>
      <c r="R1162" s="39" t="str">
        <f t="shared" si="36"/>
        <v>S01D3882P009</v>
      </c>
      <c r="S1162" s="40">
        <f>VLOOKUP(E1162,品牌型号对应工厂型号!A:E,5,0)</f>
        <v>5</v>
      </c>
      <c r="T1162" s="38" t="str">
        <f>VLOOKUP(E1162,品牌型号对应工厂型号!A:I,9,0)</f>
        <v>100:1.5mil DABL-25(G-25)</v>
      </c>
      <c r="V1162" s="41" t="str">
        <f t="shared" si="37"/>
        <v>佛山市睿珀 江丽燕 13925993122 gd</v>
      </c>
      <c r="W1162" s="42" t="str">
        <f>VLOOKUP(E1162,品牌型号对应工厂型号!A:H,6)</f>
        <v>北极光</v>
      </c>
    </row>
    <row r="1163" spans="1:23" s="37" customFormat="1">
      <c r="A1163" s="34">
        <v>43164</v>
      </c>
      <c r="B1163" s="34">
        <v>2.537295833331882</v>
      </c>
      <c r="C1163" s="35" t="s">
        <v>2921</v>
      </c>
      <c r="D1163" s="34" t="s">
        <v>2941</v>
      </c>
      <c r="E1163" s="35" t="s">
        <v>53</v>
      </c>
      <c r="F1163" s="34" t="s">
        <v>90</v>
      </c>
      <c r="G1163" s="70">
        <v>1.524</v>
      </c>
      <c r="H1163" s="34" t="s">
        <v>60</v>
      </c>
      <c r="I1163" s="36" t="s">
        <v>55</v>
      </c>
      <c r="J1163" s="70">
        <v>45.72</v>
      </c>
      <c r="K1163" s="37" t="s">
        <v>2942</v>
      </c>
      <c r="L1163" s="37" t="s">
        <v>95</v>
      </c>
      <c r="M1163" s="70">
        <v>30</v>
      </c>
      <c r="N1163" s="37" t="s">
        <v>59</v>
      </c>
      <c r="O1163" s="37" t="s">
        <v>2924</v>
      </c>
      <c r="P1163" s="38" t="str">
        <f>VLOOKUP(E1163,品牌型号对应工厂型号!A:C,2,0)</f>
        <v>1.5mil DABL-25（G-25)</v>
      </c>
      <c r="Q1163" s="38" t="str">
        <f>VLOOKUP(E1163,品牌型号对应工厂型号!A:C,3,0)</f>
        <v>G-25</v>
      </c>
      <c r="R1163" s="39" t="str">
        <f t="shared" si="36"/>
        <v>S01D3882P001</v>
      </c>
      <c r="S1163" s="40">
        <f>VLOOKUP(E1163,品牌型号对应工厂型号!A:E,5,0)</f>
        <v>5</v>
      </c>
      <c r="T1163" s="38" t="str">
        <f>VLOOKUP(E1163,品牌型号对应工厂型号!A:I,9,0)</f>
        <v>100:1.5mil DABL-25(G-25)</v>
      </c>
      <c r="V1163" s="41" t="str">
        <f t="shared" si="37"/>
        <v>佛山市睿珀 江丽燕 13925993122 gd</v>
      </c>
      <c r="W1163" s="42" t="str">
        <f>VLOOKUP(E1163,品牌型号对应工厂型号!A:H,6)</f>
        <v>北极光</v>
      </c>
    </row>
    <row r="1164" spans="1:23" s="37" customFormat="1">
      <c r="A1164" s="34">
        <v>43164</v>
      </c>
      <c r="B1164" s="34">
        <v>2.537633101848769</v>
      </c>
      <c r="C1164" s="35" t="s">
        <v>2943</v>
      </c>
      <c r="D1164" s="34" t="s">
        <v>2944</v>
      </c>
      <c r="E1164" s="35" t="s">
        <v>2945</v>
      </c>
      <c r="F1164" s="34" t="s">
        <v>91</v>
      </c>
      <c r="G1164" s="70">
        <v>1.524</v>
      </c>
      <c r="H1164" s="34" t="s">
        <v>2165</v>
      </c>
      <c r="I1164" s="36" t="s">
        <v>120</v>
      </c>
      <c r="J1164" s="70">
        <v>45.72</v>
      </c>
      <c r="K1164" s="37" t="s">
        <v>2946</v>
      </c>
      <c r="L1164" s="37" t="s">
        <v>95</v>
      </c>
      <c r="M1164" s="70">
        <v>30</v>
      </c>
      <c r="N1164" s="37" t="s">
        <v>59</v>
      </c>
      <c r="O1164" s="37" t="s">
        <v>130</v>
      </c>
      <c r="P1164" s="38" t="str">
        <f>VLOOKUP(E1164,品牌型号对应工厂型号!A:C,2,0)</f>
        <v>2.0mil PFGP-70（C-75）</v>
      </c>
      <c r="Q1164" s="38" t="str">
        <f>VLOOKUP(E1164,品牌型号对应工厂型号!A:C,3,0)</f>
        <v>C-75</v>
      </c>
      <c r="R1164" s="39" t="str">
        <f t="shared" si="36"/>
        <v>B08D2495P002R004</v>
      </c>
      <c r="S1164" s="40">
        <f>VLOOKUP(E1164,品牌型号对应工厂型号!A:E,5,0)</f>
        <v>10</v>
      </c>
      <c r="T1164" s="38" t="str">
        <f>VLOOKUP(E1164,品牌型号对应工厂型号!A:I,9,0)</f>
        <v>156:EXGR-70 2.0mil（C-75）</v>
      </c>
      <c r="V1164" s="41" t="str">
        <f t="shared" si="37"/>
        <v>云南力魔 马杰 18388116506 gd</v>
      </c>
      <c r="W1164" s="42" t="str">
        <f>VLOOKUP(E1164,品牌型号对应工厂型号!A:H,6)</f>
        <v>北极光</v>
      </c>
    </row>
    <row r="1165" spans="1:23" s="37" customFormat="1">
      <c r="A1165" s="34">
        <v>43164</v>
      </c>
      <c r="B1165" s="34">
        <v>2.537633101848769</v>
      </c>
      <c r="C1165" s="35" t="s">
        <v>2943</v>
      </c>
      <c r="D1165" s="34" t="s">
        <v>2947</v>
      </c>
      <c r="E1165" s="35" t="s">
        <v>2945</v>
      </c>
      <c r="F1165" s="34" t="s">
        <v>91</v>
      </c>
      <c r="G1165" s="70">
        <v>1.524</v>
      </c>
      <c r="H1165" s="34" t="s">
        <v>2165</v>
      </c>
      <c r="I1165" s="36" t="s">
        <v>120</v>
      </c>
      <c r="J1165" s="70">
        <v>45.72</v>
      </c>
      <c r="K1165" s="37" t="s">
        <v>2948</v>
      </c>
      <c r="L1165" s="37" t="s">
        <v>95</v>
      </c>
      <c r="M1165" s="70">
        <v>30</v>
      </c>
      <c r="N1165" s="37" t="s">
        <v>59</v>
      </c>
      <c r="O1165" s="37" t="s">
        <v>130</v>
      </c>
      <c r="P1165" s="38" t="str">
        <f>VLOOKUP(E1165,品牌型号对应工厂型号!A:C,2,0)</f>
        <v>2.0mil PFGP-70（C-75）</v>
      </c>
      <c r="Q1165" s="38" t="str">
        <f>VLOOKUP(E1165,品牌型号对应工厂型号!A:C,3,0)</f>
        <v>C-75</v>
      </c>
      <c r="R1165" s="39" t="str">
        <f t="shared" si="36"/>
        <v>B11D2448P002R006</v>
      </c>
      <c r="S1165" s="40">
        <f>VLOOKUP(E1165,品牌型号对应工厂型号!A:E,5,0)</f>
        <v>10</v>
      </c>
      <c r="T1165" s="38" t="str">
        <f>VLOOKUP(E1165,品牌型号对应工厂型号!A:I,9,0)</f>
        <v>156:EXGR-70 2.0mil（C-75）</v>
      </c>
      <c r="V1165" s="41" t="str">
        <f t="shared" si="37"/>
        <v>云南力魔 马杰 18388116506 gd</v>
      </c>
      <c r="W1165" s="42" t="str">
        <f>VLOOKUP(E1165,品牌型号对应工厂型号!A:H,6)</f>
        <v>北极光</v>
      </c>
    </row>
    <row r="1166" spans="1:23" s="37" customFormat="1">
      <c r="A1166" s="34">
        <v>43164</v>
      </c>
      <c r="B1166" s="34">
        <v>2.537633101848769</v>
      </c>
      <c r="C1166" s="35" t="s">
        <v>2943</v>
      </c>
      <c r="D1166" s="34" t="s">
        <v>2949</v>
      </c>
      <c r="E1166" s="35" t="s">
        <v>2945</v>
      </c>
      <c r="F1166" s="34" t="s">
        <v>91</v>
      </c>
      <c r="G1166" s="70">
        <v>1.524</v>
      </c>
      <c r="H1166" s="34" t="s">
        <v>2165</v>
      </c>
      <c r="I1166" s="36" t="s">
        <v>120</v>
      </c>
      <c r="J1166" s="70">
        <v>45.72</v>
      </c>
      <c r="K1166" s="37" t="s">
        <v>2950</v>
      </c>
      <c r="L1166" s="37" t="s">
        <v>95</v>
      </c>
      <c r="M1166" s="70">
        <v>30</v>
      </c>
      <c r="N1166" s="37" t="s">
        <v>59</v>
      </c>
      <c r="O1166" s="37" t="s">
        <v>130</v>
      </c>
      <c r="P1166" s="38" t="str">
        <f>VLOOKUP(E1166,品牌型号对应工厂型号!A:C,2,0)</f>
        <v>2.0mil PFGP-70（C-75）</v>
      </c>
      <c r="Q1166" s="38" t="str">
        <f>VLOOKUP(E1166,品牌型号对应工厂型号!A:C,3,0)</f>
        <v>C-75</v>
      </c>
      <c r="R1166" s="39" t="str">
        <f t="shared" si="36"/>
        <v>B11D2448P002R008</v>
      </c>
      <c r="S1166" s="40">
        <f>VLOOKUP(E1166,品牌型号对应工厂型号!A:E,5,0)</f>
        <v>10</v>
      </c>
      <c r="T1166" s="38" t="str">
        <f>VLOOKUP(E1166,品牌型号对应工厂型号!A:I,9,0)</f>
        <v>156:EXGR-70 2.0mil（C-75）</v>
      </c>
      <c r="V1166" s="41" t="str">
        <f t="shared" si="37"/>
        <v>云南力魔 马杰 18388116506 gd</v>
      </c>
      <c r="W1166" s="42" t="str">
        <f>VLOOKUP(E1166,品牌型号对应工厂型号!A:H,6)</f>
        <v>北极光</v>
      </c>
    </row>
    <row r="1167" spans="1:23" s="37" customFormat="1">
      <c r="A1167" s="34">
        <v>43164</v>
      </c>
      <c r="B1167" s="34">
        <v>2.537633101848769</v>
      </c>
      <c r="C1167" s="35" t="s">
        <v>2943</v>
      </c>
      <c r="D1167" s="34" t="s">
        <v>2951</v>
      </c>
      <c r="E1167" s="35" t="s">
        <v>2945</v>
      </c>
      <c r="F1167" s="34" t="s">
        <v>91</v>
      </c>
      <c r="G1167" s="70">
        <v>1.524</v>
      </c>
      <c r="H1167" s="34" t="s">
        <v>2165</v>
      </c>
      <c r="I1167" s="36" t="s">
        <v>120</v>
      </c>
      <c r="J1167" s="70">
        <v>45.72</v>
      </c>
      <c r="K1167" s="37" t="s">
        <v>2952</v>
      </c>
      <c r="L1167" s="37" t="s">
        <v>95</v>
      </c>
      <c r="M1167" s="70">
        <v>30</v>
      </c>
      <c r="N1167" s="37" t="s">
        <v>59</v>
      </c>
      <c r="O1167" s="37" t="s">
        <v>130</v>
      </c>
      <c r="P1167" s="38" t="str">
        <f>VLOOKUP(E1167,品牌型号对应工厂型号!A:C,2,0)</f>
        <v>2.0mil PFGP-70（C-75）</v>
      </c>
      <c r="Q1167" s="38" t="str">
        <f>VLOOKUP(E1167,品牌型号对应工厂型号!A:C,3,0)</f>
        <v>C-75</v>
      </c>
      <c r="R1167" s="39" t="str">
        <f t="shared" si="36"/>
        <v>B11D2448P002R003</v>
      </c>
      <c r="S1167" s="40">
        <f>VLOOKUP(E1167,品牌型号对应工厂型号!A:E,5,0)</f>
        <v>10</v>
      </c>
      <c r="T1167" s="38" t="str">
        <f>VLOOKUP(E1167,品牌型号对应工厂型号!A:I,9,0)</f>
        <v>156:EXGR-70 2.0mil（C-75）</v>
      </c>
      <c r="V1167" s="41" t="str">
        <f t="shared" si="37"/>
        <v>云南力魔 马杰 18388116506 gd</v>
      </c>
      <c r="W1167" s="42" t="str">
        <f>VLOOKUP(E1167,品牌型号对应工厂型号!A:H,6)</f>
        <v>北极光</v>
      </c>
    </row>
    <row r="1168" spans="1:23" s="37" customFormat="1">
      <c r="A1168" s="34">
        <v>43164</v>
      </c>
      <c r="B1168" s="34">
        <v>2.537633101848769</v>
      </c>
      <c r="C1168" s="35" t="s">
        <v>2943</v>
      </c>
      <c r="D1168" s="34" t="s">
        <v>2953</v>
      </c>
      <c r="E1168" s="35" t="s">
        <v>45</v>
      </c>
      <c r="F1168" s="34" t="s">
        <v>90</v>
      </c>
      <c r="G1168" s="70">
        <v>1.524</v>
      </c>
      <c r="H1168" s="34" t="s">
        <v>61</v>
      </c>
      <c r="I1168" s="36" t="s">
        <v>46</v>
      </c>
      <c r="J1168" s="70">
        <v>45.72</v>
      </c>
      <c r="K1168" s="37" t="s">
        <v>2954</v>
      </c>
      <c r="L1168" s="37" t="s">
        <v>95</v>
      </c>
      <c r="M1168" s="70">
        <v>30</v>
      </c>
      <c r="N1168" s="37" t="s">
        <v>59</v>
      </c>
      <c r="O1168" s="37" t="s">
        <v>130</v>
      </c>
      <c r="P1168" s="38" t="str">
        <f>VLOOKUP(E1168,品牌型号对应工厂型号!A:C,2,0)</f>
        <v>1.5mil EASL-70（G-70)</v>
      </c>
      <c r="Q1168" s="38" t="str">
        <f>VLOOKUP(E1168,品牌型号对应工厂型号!A:C,3,0)</f>
        <v>G-70</v>
      </c>
      <c r="R1168" s="39" t="str">
        <f t="shared" si="36"/>
        <v>D12D2428P040</v>
      </c>
      <c r="S1168" s="40">
        <f>VLOOKUP(E1168,品牌型号对应工厂型号!A:E,5,0)</f>
        <v>5</v>
      </c>
      <c r="T1168" s="38" t="str">
        <f>VLOOKUP(E1168,品牌型号对应工厂型号!A:I,9,0)</f>
        <v>98:1.5mil EASL-70(G-70)</v>
      </c>
      <c r="V1168" s="41" t="str">
        <f t="shared" si="37"/>
        <v>云南力魔 马杰 18388116506 gd</v>
      </c>
      <c r="W1168" s="42" t="str">
        <f>VLOOKUP(E1168,品牌型号对应工厂型号!A:H,6)</f>
        <v>北极光</v>
      </c>
    </row>
    <row r="1169" spans="1:23" s="37" customFormat="1">
      <c r="A1169" s="34">
        <v>43164</v>
      </c>
      <c r="B1169" s="34">
        <v>2.537633101848769</v>
      </c>
      <c r="C1169" s="35" t="s">
        <v>2943</v>
      </c>
      <c r="D1169" s="34" t="s">
        <v>2955</v>
      </c>
      <c r="E1169" s="35" t="s">
        <v>45</v>
      </c>
      <c r="F1169" s="34" t="s">
        <v>90</v>
      </c>
      <c r="G1169" s="70">
        <v>1.524</v>
      </c>
      <c r="H1169" s="34" t="s">
        <v>61</v>
      </c>
      <c r="I1169" s="36" t="s">
        <v>46</v>
      </c>
      <c r="J1169" s="70">
        <v>45.72</v>
      </c>
      <c r="K1169" s="37" t="s">
        <v>2956</v>
      </c>
      <c r="L1169" s="37" t="s">
        <v>95</v>
      </c>
      <c r="M1169" s="70">
        <v>30</v>
      </c>
      <c r="N1169" s="37" t="s">
        <v>59</v>
      </c>
      <c r="O1169" s="37" t="s">
        <v>130</v>
      </c>
      <c r="P1169" s="38" t="str">
        <f>VLOOKUP(E1169,品牌型号对应工厂型号!A:C,2,0)</f>
        <v>1.5mil EASL-70（G-70)</v>
      </c>
      <c r="Q1169" s="38" t="str">
        <f>VLOOKUP(E1169,品牌型号对应工厂型号!A:C,3,0)</f>
        <v>G-70</v>
      </c>
      <c r="R1169" s="39" t="str">
        <f t="shared" si="36"/>
        <v>D12D2449P030</v>
      </c>
      <c r="S1169" s="40">
        <f>VLOOKUP(E1169,品牌型号对应工厂型号!A:E,5,0)</f>
        <v>5</v>
      </c>
      <c r="T1169" s="38" t="str">
        <f>VLOOKUP(E1169,品牌型号对应工厂型号!A:I,9,0)</f>
        <v>98:1.5mil EASL-70(G-70)</v>
      </c>
      <c r="V1169" s="41" t="str">
        <f t="shared" si="37"/>
        <v>云南力魔 马杰 18388116506 gd</v>
      </c>
      <c r="W1169" s="42" t="str">
        <f>VLOOKUP(E1169,品牌型号对应工厂型号!A:H,6)</f>
        <v>北极光</v>
      </c>
    </row>
    <row r="1170" spans="1:23" s="37" customFormat="1">
      <c r="A1170" s="34">
        <v>43164</v>
      </c>
      <c r="B1170" s="34">
        <v>2.537633101848769</v>
      </c>
      <c r="C1170" s="35" t="s">
        <v>2943</v>
      </c>
      <c r="D1170" s="34" t="s">
        <v>2957</v>
      </c>
      <c r="E1170" s="35" t="s">
        <v>45</v>
      </c>
      <c r="F1170" s="34" t="s">
        <v>90</v>
      </c>
      <c r="G1170" s="70">
        <v>1.524</v>
      </c>
      <c r="H1170" s="34" t="s">
        <v>61</v>
      </c>
      <c r="I1170" s="36" t="s">
        <v>46</v>
      </c>
      <c r="J1170" s="70">
        <v>45.72</v>
      </c>
      <c r="K1170" s="37" t="s">
        <v>2958</v>
      </c>
      <c r="L1170" s="37" t="s">
        <v>95</v>
      </c>
      <c r="M1170" s="70">
        <v>30</v>
      </c>
      <c r="N1170" s="37" t="s">
        <v>59</v>
      </c>
      <c r="O1170" s="37" t="s">
        <v>130</v>
      </c>
      <c r="P1170" s="38" t="str">
        <f>VLOOKUP(E1170,品牌型号对应工厂型号!A:C,2,0)</f>
        <v>1.5mil EASL-70（G-70)</v>
      </c>
      <c r="Q1170" s="38" t="str">
        <f>VLOOKUP(E1170,品牌型号对应工厂型号!A:C,3,0)</f>
        <v>G-70</v>
      </c>
      <c r="R1170" s="39" t="str">
        <f t="shared" si="36"/>
        <v>D06D2423P036</v>
      </c>
      <c r="S1170" s="40">
        <f>VLOOKUP(E1170,品牌型号对应工厂型号!A:E,5,0)</f>
        <v>5</v>
      </c>
      <c r="T1170" s="38" t="str">
        <f>VLOOKUP(E1170,品牌型号对应工厂型号!A:I,9,0)</f>
        <v>98:1.5mil EASL-70(G-70)</v>
      </c>
      <c r="V1170" s="41" t="str">
        <f t="shared" si="37"/>
        <v>云南力魔 马杰 18388116506 gd</v>
      </c>
      <c r="W1170" s="42" t="str">
        <f>VLOOKUP(E1170,品牌型号对应工厂型号!A:H,6)</f>
        <v>北极光</v>
      </c>
    </row>
    <row r="1171" spans="1:23" s="37" customFormat="1">
      <c r="A1171" s="34">
        <v>43164</v>
      </c>
      <c r="B1171" s="34">
        <v>2.537633101848769</v>
      </c>
      <c r="C1171" s="35" t="s">
        <v>2943</v>
      </c>
      <c r="D1171" s="34" t="s">
        <v>2959</v>
      </c>
      <c r="E1171" s="35" t="s">
        <v>45</v>
      </c>
      <c r="F1171" s="34" t="s">
        <v>90</v>
      </c>
      <c r="G1171" s="70">
        <v>1.524</v>
      </c>
      <c r="H1171" s="34" t="s">
        <v>61</v>
      </c>
      <c r="I1171" s="36" t="s">
        <v>46</v>
      </c>
      <c r="J1171" s="70">
        <v>45.72</v>
      </c>
      <c r="K1171" s="37" t="s">
        <v>2960</v>
      </c>
      <c r="L1171" s="37" t="s">
        <v>95</v>
      </c>
      <c r="M1171" s="70">
        <v>30</v>
      </c>
      <c r="N1171" s="37" t="s">
        <v>59</v>
      </c>
      <c r="O1171" s="37" t="s">
        <v>130</v>
      </c>
      <c r="P1171" s="38" t="str">
        <f>VLOOKUP(E1171,品牌型号对应工厂型号!A:C,2,0)</f>
        <v>1.5mil EASL-70（G-70)</v>
      </c>
      <c r="Q1171" s="38" t="str">
        <f>VLOOKUP(E1171,品牌型号对应工厂型号!A:C,3,0)</f>
        <v>G-70</v>
      </c>
      <c r="R1171" s="39" t="str">
        <f t="shared" si="36"/>
        <v>D06D2423P042</v>
      </c>
      <c r="S1171" s="40">
        <f>VLOOKUP(E1171,品牌型号对应工厂型号!A:E,5,0)</f>
        <v>5</v>
      </c>
      <c r="T1171" s="38" t="str">
        <f>VLOOKUP(E1171,品牌型号对应工厂型号!A:I,9,0)</f>
        <v>98:1.5mil EASL-70(G-70)</v>
      </c>
      <c r="V1171" s="41" t="str">
        <f t="shared" si="37"/>
        <v>云南力魔 马杰 18388116506 gd</v>
      </c>
      <c r="W1171" s="42" t="str">
        <f>VLOOKUP(E1171,品牌型号对应工厂型号!A:H,6)</f>
        <v>北极光</v>
      </c>
    </row>
    <row r="1172" spans="1:23" s="37" customFormat="1">
      <c r="A1172" s="34">
        <v>43164</v>
      </c>
      <c r="B1172" s="34">
        <v>2.537633101848769</v>
      </c>
      <c r="C1172" s="35" t="s">
        <v>2943</v>
      </c>
      <c r="D1172" s="34" t="s">
        <v>2961</v>
      </c>
      <c r="E1172" s="35" t="s">
        <v>45</v>
      </c>
      <c r="F1172" s="34" t="s">
        <v>90</v>
      </c>
      <c r="G1172" s="70">
        <v>1.524</v>
      </c>
      <c r="H1172" s="34" t="s">
        <v>61</v>
      </c>
      <c r="I1172" s="36" t="s">
        <v>46</v>
      </c>
      <c r="J1172" s="70">
        <v>45.72</v>
      </c>
      <c r="K1172" s="37" t="s">
        <v>2962</v>
      </c>
      <c r="L1172" s="37" t="s">
        <v>95</v>
      </c>
      <c r="M1172" s="70">
        <v>30</v>
      </c>
      <c r="N1172" s="37" t="s">
        <v>59</v>
      </c>
      <c r="O1172" s="37" t="s">
        <v>130</v>
      </c>
      <c r="P1172" s="38" t="str">
        <f>VLOOKUP(E1172,品牌型号对应工厂型号!A:C,2,0)</f>
        <v>1.5mil EASL-70（G-70)</v>
      </c>
      <c r="Q1172" s="38" t="str">
        <f>VLOOKUP(E1172,品牌型号对应工厂型号!A:C,3,0)</f>
        <v>G-70</v>
      </c>
      <c r="R1172" s="39" t="str">
        <f t="shared" si="36"/>
        <v>D06D2423P034</v>
      </c>
      <c r="S1172" s="40">
        <f>VLOOKUP(E1172,品牌型号对应工厂型号!A:E,5,0)</f>
        <v>5</v>
      </c>
      <c r="T1172" s="38" t="str">
        <f>VLOOKUP(E1172,品牌型号对应工厂型号!A:I,9,0)</f>
        <v>98:1.5mil EASL-70(G-70)</v>
      </c>
      <c r="V1172" s="41" t="str">
        <f t="shared" si="37"/>
        <v>云南力魔 马杰 18388116506 gd</v>
      </c>
      <c r="W1172" s="42" t="str">
        <f>VLOOKUP(E1172,品牌型号对应工厂型号!A:H,6)</f>
        <v>北极光</v>
      </c>
    </row>
    <row r="1173" spans="1:23" s="37" customFormat="1">
      <c r="A1173" s="34">
        <v>43164</v>
      </c>
      <c r="B1173" s="34">
        <v>2.537633101848769</v>
      </c>
      <c r="C1173" s="35" t="s">
        <v>2943</v>
      </c>
      <c r="D1173" s="34" t="s">
        <v>2963</v>
      </c>
      <c r="E1173" s="35" t="s">
        <v>45</v>
      </c>
      <c r="F1173" s="34" t="s">
        <v>90</v>
      </c>
      <c r="G1173" s="70">
        <v>1.524</v>
      </c>
      <c r="H1173" s="34" t="s">
        <v>61</v>
      </c>
      <c r="I1173" s="36" t="s">
        <v>46</v>
      </c>
      <c r="J1173" s="70">
        <v>45.72</v>
      </c>
      <c r="K1173" s="37" t="s">
        <v>2964</v>
      </c>
      <c r="L1173" s="37" t="s">
        <v>95</v>
      </c>
      <c r="M1173" s="70">
        <v>30</v>
      </c>
      <c r="N1173" s="37" t="s">
        <v>59</v>
      </c>
      <c r="O1173" s="37" t="s">
        <v>130</v>
      </c>
      <c r="P1173" s="38" t="str">
        <f>VLOOKUP(E1173,品牌型号对应工厂型号!A:C,2,0)</f>
        <v>1.5mil EASL-70（G-70)</v>
      </c>
      <c r="Q1173" s="38" t="str">
        <f>VLOOKUP(E1173,品牌型号对应工厂型号!A:C,3,0)</f>
        <v>G-70</v>
      </c>
      <c r="R1173" s="39" t="str">
        <f t="shared" si="36"/>
        <v>D06D2423P044</v>
      </c>
      <c r="S1173" s="40">
        <f>VLOOKUP(E1173,品牌型号对应工厂型号!A:E,5,0)</f>
        <v>5</v>
      </c>
      <c r="T1173" s="38" t="str">
        <f>VLOOKUP(E1173,品牌型号对应工厂型号!A:I,9,0)</f>
        <v>98:1.5mil EASL-70(G-70)</v>
      </c>
      <c r="V1173" s="41" t="str">
        <f t="shared" si="37"/>
        <v>云南力魔 马杰 18388116506 gd</v>
      </c>
      <c r="W1173" s="42" t="str">
        <f>VLOOKUP(E1173,品牌型号对应工厂型号!A:H,6)</f>
        <v>北极光</v>
      </c>
    </row>
    <row r="1174" spans="1:23" s="37" customFormat="1">
      <c r="A1174" s="34">
        <v>43164</v>
      </c>
      <c r="B1174" s="34">
        <v>2.537633101848769</v>
      </c>
      <c r="C1174" s="35" t="s">
        <v>2943</v>
      </c>
      <c r="D1174" s="34" t="s">
        <v>2965</v>
      </c>
      <c r="E1174" s="35" t="s">
        <v>45</v>
      </c>
      <c r="F1174" s="34" t="s">
        <v>90</v>
      </c>
      <c r="G1174" s="70">
        <v>1.524</v>
      </c>
      <c r="H1174" s="34" t="s">
        <v>61</v>
      </c>
      <c r="I1174" s="36" t="s">
        <v>46</v>
      </c>
      <c r="J1174" s="70">
        <v>45.72</v>
      </c>
      <c r="K1174" s="37" t="s">
        <v>2966</v>
      </c>
      <c r="L1174" s="37" t="s">
        <v>95</v>
      </c>
      <c r="M1174" s="70">
        <v>30</v>
      </c>
      <c r="N1174" s="37" t="s">
        <v>59</v>
      </c>
      <c r="O1174" s="37" t="s">
        <v>130</v>
      </c>
      <c r="P1174" s="38" t="str">
        <f>VLOOKUP(E1174,品牌型号对应工厂型号!A:C,2,0)</f>
        <v>1.5mil EASL-70（G-70)</v>
      </c>
      <c r="Q1174" s="38" t="str">
        <f>VLOOKUP(E1174,品牌型号对应工厂型号!A:C,3,0)</f>
        <v>G-70</v>
      </c>
      <c r="R1174" s="39" t="str">
        <f t="shared" si="36"/>
        <v>D06D2423P033</v>
      </c>
      <c r="S1174" s="40">
        <f>VLOOKUP(E1174,品牌型号对应工厂型号!A:E,5,0)</f>
        <v>5</v>
      </c>
      <c r="T1174" s="38" t="str">
        <f>VLOOKUP(E1174,品牌型号对应工厂型号!A:I,9,0)</f>
        <v>98:1.5mil EASL-70(G-70)</v>
      </c>
      <c r="V1174" s="41" t="str">
        <f t="shared" si="37"/>
        <v>云南力魔 马杰 18388116506 gd</v>
      </c>
      <c r="W1174" s="42" t="str">
        <f>VLOOKUP(E1174,品牌型号对应工厂型号!A:H,6)</f>
        <v>北极光</v>
      </c>
    </row>
    <row r="1175" spans="1:23" s="37" customFormat="1">
      <c r="A1175" s="34">
        <v>43164</v>
      </c>
      <c r="B1175" s="34">
        <v>2.537633101848769</v>
      </c>
      <c r="C1175" s="35" t="s">
        <v>2943</v>
      </c>
      <c r="D1175" s="34" t="s">
        <v>2967</v>
      </c>
      <c r="E1175" s="35" t="s">
        <v>45</v>
      </c>
      <c r="F1175" s="34" t="s">
        <v>90</v>
      </c>
      <c r="G1175" s="70">
        <v>1.524</v>
      </c>
      <c r="H1175" s="34" t="s">
        <v>61</v>
      </c>
      <c r="I1175" s="36" t="s">
        <v>46</v>
      </c>
      <c r="J1175" s="70">
        <v>45.72</v>
      </c>
      <c r="K1175" s="37" t="s">
        <v>2968</v>
      </c>
      <c r="L1175" s="37" t="s">
        <v>95</v>
      </c>
      <c r="M1175" s="70">
        <v>30</v>
      </c>
      <c r="N1175" s="37" t="s">
        <v>59</v>
      </c>
      <c r="O1175" s="37" t="s">
        <v>130</v>
      </c>
      <c r="P1175" s="38" t="str">
        <f>VLOOKUP(E1175,品牌型号对应工厂型号!A:C,2,0)</f>
        <v>1.5mil EASL-70（G-70)</v>
      </c>
      <c r="Q1175" s="38" t="str">
        <f>VLOOKUP(E1175,品牌型号对应工厂型号!A:C,3,0)</f>
        <v>G-70</v>
      </c>
      <c r="R1175" s="39" t="str">
        <f t="shared" si="36"/>
        <v>D06D2423P045</v>
      </c>
      <c r="S1175" s="40">
        <f>VLOOKUP(E1175,品牌型号对应工厂型号!A:E,5,0)</f>
        <v>5</v>
      </c>
      <c r="T1175" s="38" t="str">
        <f>VLOOKUP(E1175,品牌型号对应工厂型号!A:I,9,0)</f>
        <v>98:1.5mil EASL-70(G-70)</v>
      </c>
      <c r="V1175" s="41" t="str">
        <f t="shared" si="37"/>
        <v>云南力魔 马杰 18388116506 gd</v>
      </c>
      <c r="W1175" s="42" t="str">
        <f>VLOOKUP(E1175,品牌型号对应工厂型号!A:H,6)</f>
        <v>北极光</v>
      </c>
    </row>
    <row r="1176" spans="1:23" s="37" customFormat="1">
      <c r="A1176" s="34">
        <v>43164</v>
      </c>
      <c r="B1176" s="34">
        <v>2.537633101848769</v>
      </c>
      <c r="C1176" s="35" t="s">
        <v>2943</v>
      </c>
      <c r="D1176" s="34" t="s">
        <v>2969</v>
      </c>
      <c r="E1176" s="35" t="s">
        <v>45</v>
      </c>
      <c r="F1176" s="34" t="s">
        <v>90</v>
      </c>
      <c r="G1176" s="70">
        <v>1.524</v>
      </c>
      <c r="H1176" s="34" t="s">
        <v>61</v>
      </c>
      <c r="I1176" s="36" t="s">
        <v>46</v>
      </c>
      <c r="J1176" s="70">
        <v>45.72</v>
      </c>
      <c r="K1176" s="37" t="s">
        <v>2970</v>
      </c>
      <c r="L1176" s="37" t="s">
        <v>95</v>
      </c>
      <c r="M1176" s="70">
        <v>30</v>
      </c>
      <c r="N1176" s="37" t="s">
        <v>59</v>
      </c>
      <c r="O1176" s="37" t="s">
        <v>130</v>
      </c>
      <c r="P1176" s="38" t="str">
        <f>VLOOKUP(E1176,品牌型号对应工厂型号!A:C,2,0)</f>
        <v>1.5mil EASL-70（G-70)</v>
      </c>
      <c r="Q1176" s="38" t="str">
        <f>VLOOKUP(E1176,品牌型号对应工厂型号!A:C,3,0)</f>
        <v>G-70</v>
      </c>
      <c r="R1176" s="39" t="str">
        <f t="shared" si="36"/>
        <v>D06D2423P021</v>
      </c>
      <c r="S1176" s="40">
        <f>VLOOKUP(E1176,品牌型号对应工厂型号!A:E,5,0)</f>
        <v>5</v>
      </c>
      <c r="T1176" s="38" t="str">
        <f>VLOOKUP(E1176,品牌型号对应工厂型号!A:I,9,0)</f>
        <v>98:1.5mil EASL-70(G-70)</v>
      </c>
      <c r="V1176" s="41" t="str">
        <f t="shared" si="37"/>
        <v>云南力魔 马杰 18388116506 gd</v>
      </c>
      <c r="W1176" s="42" t="str">
        <f>VLOOKUP(E1176,品牌型号对应工厂型号!A:H,6)</f>
        <v>北极光</v>
      </c>
    </row>
    <row r="1177" spans="1:23" s="37" customFormat="1">
      <c r="A1177" s="34">
        <v>43164</v>
      </c>
      <c r="B1177" s="34">
        <v>2.537633101848769</v>
      </c>
      <c r="C1177" s="35" t="s">
        <v>2943</v>
      </c>
      <c r="D1177" s="34" t="s">
        <v>2971</v>
      </c>
      <c r="E1177" s="35" t="s">
        <v>45</v>
      </c>
      <c r="F1177" s="34" t="s">
        <v>90</v>
      </c>
      <c r="G1177" s="70">
        <v>1.524</v>
      </c>
      <c r="H1177" s="34" t="s">
        <v>61</v>
      </c>
      <c r="I1177" s="36" t="s">
        <v>46</v>
      </c>
      <c r="J1177" s="70">
        <v>45.72</v>
      </c>
      <c r="K1177" s="37" t="s">
        <v>2972</v>
      </c>
      <c r="L1177" s="37" t="s">
        <v>95</v>
      </c>
      <c r="M1177" s="70">
        <v>30</v>
      </c>
      <c r="N1177" s="37" t="s">
        <v>59</v>
      </c>
      <c r="O1177" s="37" t="s">
        <v>130</v>
      </c>
      <c r="P1177" s="38" t="str">
        <f>VLOOKUP(E1177,品牌型号对应工厂型号!A:C,2,0)</f>
        <v>1.5mil EASL-70（G-70)</v>
      </c>
      <c r="Q1177" s="38" t="str">
        <f>VLOOKUP(E1177,品牌型号对应工厂型号!A:C,3,0)</f>
        <v>G-70</v>
      </c>
      <c r="R1177" s="39" t="str">
        <f t="shared" si="36"/>
        <v>D06D2423P035</v>
      </c>
      <c r="S1177" s="40">
        <f>VLOOKUP(E1177,品牌型号对应工厂型号!A:E,5,0)</f>
        <v>5</v>
      </c>
      <c r="T1177" s="38" t="str">
        <f>VLOOKUP(E1177,品牌型号对应工厂型号!A:I,9,0)</f>
        <v>98:1.5mil EASL-70(G-70)</v>
      </c>
      <c r="V1177" s="41" t="str">
        <f t="shared" si="37"/>
        <v>云南力魔 马杰 18388116506 gd</v>
      </c>
      <c r="W1177" s="42" t="str">
        <f>VLOOKUP(E1177,品牌型号对应工厂型号!A:H,6)</f>
        <v>北极光</v>
      </c>
    </row>
    <row r="1178" spans="1:23" s="37" customFormat="1">
      <c r="A1178" s="34">
        <v>43164</v>
      </c>
      <c r="B1178" s="34">
        <v>2.537633101848769</v>
      </c>
      <c r="C1178" s="35" t="s">
        <v>2943</v>
      </c>
      <c r="D1178" s="34" t="s">
        <v>2973</v>
      </c>
      <c r="E1178" s="35" t="s">
        <v>45</v>
      </c>
      <c r="F1178" s="34" t="s">
        <v>90</v>
      </c>
      <c r="G1178" s="70">
        <v>1.524</v>
      </c>
      <c r="H1178" s="34" t="s">
        <v>61</v>
      </c>
      <c r="I1178" s="36" t="s">
        <v>46</v>
      </c>
      <c r="J1178" s="70">
        <v>45.72</v>
      </c>
      <c r="K1178" s="37" t="s">
        <v>2974</v>
      </c>
      <c r="L1178" s="37" t="s">
        <v>95</v>
      </c>
      <c r="M1178" s="70">
        <v>30</v>
      </c>
      <c r="N1178" s="37" t="s">
        <v>59</v>
      </c>
      <c r="O1178" s="37" t="s">
        <v>130</v>
      </c>
      <c r="P1178" s="38" t="str">
        <f>VLOOKUP(E1178,品牌型号对应工厂型号!A:C,2,0)</f>
        <v>1.5mil EASL-70（G-70)</v>
      </c>
      <c r="Q1178" s="38" t="str">
        <f>VLOOKUP(E1178,品牌型号对应工厂型号!A:C,3,0)</f>
        <v>G-70</v>
      </c>
      <c r="R1178" s="39" t="str">
        <f t="shared" si="36"/>
        <v>D06D2423P019</v>
      </c>
      <c r="S1178" s="40">
        <f>VLOOKUP(E1178,品牌型号对应工厂型号!A:E,5,0)</f>
        <v>5</v>
      </c>
      <c r="T1178" s="38" t="str">
        <f>VLOOKUP(E1178,品牌型号对应工厂型号!A:I,9,0)</f>
        <v>98:1.5mil EASL-70(G-70)</v>
      </c>
      <c r="V1178" s="41" t="str">
        <f t="shared" si="37"/>
        <v>云南力魔 马杰 18388116506 gd</v>
      </c>
      <c r="W1178" s="42" t="str">
        <f>VLOOKUP(E1178,品牌型号对应工厂型号!A:H,6)</f>
        <v>北极光</v>
      </c>
    </row>
    <row r="1179" spans="1:23" s="37" customFormat="1">
      <c r="A1179" s="34">
        <v>43164</v>
      </c>
      <c r="B1179" s="34">
        <v>2.537633101848769</v>
      </c>
      <c r="C1179" s="35" t="s">
        <v>2943</v>
      </c>
      <c r="D1179" s="34" t="s">
        <v>2975</v>
      </c>
      <c r="E1179" s="35" t="s">
        <v>45</v>
      </c>
      <c r="F1179" s="34" t="s">
        <v>90</v>
      </c>
      <c r="G1179" s="70">
        <v>1.524</v>
      </c>
      <c r="H1179" s="34" t="s">
        <v>61</v>
      </c>
      <c r="I1179" s="36" t="s">
        <v>46</v>
      </c>
      <c r="J1179" s="70">
        <v>45.72</v>
      </c>
      <c r="K1179" s="37" t="s">
        <v>2976</v>
      </c>
      <c r="L1179" s="37" t="s">
        <v>95</v>
      </c>
      <c r="M1179" s="70">
        <v>30</v>
      </c>
      <c r="N1179" s="37" t="s">
        <v>59</v>
      </c>
      <c r="O1179" s="37" t="s">
        <v>130</v>
      </c>
      <c r="P1179" s="38" t="str">
        <f>VLOOKUP(E1179,品牌型号对应工厂型号!A:C,2,0)</f>
        <v>1.5mil EASL-70（G-70)</v>
      </c>
      <c r="Q1179" s="38" t="str">
        <f>VLOOKUP(E1179,品牌型号对应工厂型号!A:C,3,0)</f>
        <v>G-70</v>
      </c>
      <c r="R1179" s="39" t="str">
        <f t="shared" si="36"/>
        <v>D12D2449P045</v>
      </c>
      <c r="S1179" s="40">
        <f>VLOOKUP(E1179,品牌型号对应工厂型号!A:E,5,0)</f>
        <v>5</v>
      </c>
      <c r="T1179" s="38" t="str">
        <f>VLOOKUP(E1179,品牌型号对应工厂型号!A:I,9,0)</f>
        <v>98:1.5mil EASL-70(G-70)</v>
      </c>
      <c r="V1179" s="41" t="str">
        <f t="shared" si="37"/>
        <v>云南力魔 马杰 18388116506 gd</v>
      </c>
      <c r="W1179" s="42" t="str">
        <f>VLOOKUP(E1179,品牌型号对应工厂型号!A:H,6)</f>
        <v>北极光</v>
      </c>
    </row>
    <row r="1180" spans="1:23" s="37" customFormat="1">
      <c r="A1180" s="34">
        <v>43164</v>
      </c>
      <c r="B1180" s="34">
        <v>2.537633101848769</v>
      </c>
      <c r="C1180" s="35" t="s">
        <v>2943</v>
      </c>
      <c r="D1180" s="34" t="s">
        <v>2977</v>
      </c>
      <c r="E1180" s="35" t="s">
        <v>45</v>
      </c>
      <c r="F1180" s="34" t="s">
        <v>90</v>
      </c>
      <c r="G1180" s="70">
        <v>1.524</v>
      </c>
      <c r="H1180" s="34" t="s">
        <v>61</v>
      </c>
      <c r="I1180" s="36" t="s">
        <v>46</v>
      </c>
      <c r="J1180" s="70">
        <v>45.72</v>
      </c>
      <c r="K1180" s="37" t="s">
        <v>2978</v>
      </c>
      <c r="L1180" s="37" t="s">
        <v>95</v>
      </c>
      <c r="M1180" s="70">
        <v>30</v>
      </c>
      <c r="N1180" s="37" t="s">
        <v>59</v>
      </c>
      <c r="O1180" s="37" t="s">
        <v>130</v>
      </c>
      <c r="P1180" s="38" t="str">
        <f>VLOOKUP(E1180,品牌型号对应工厂型号!A:C,2,0)</f>
        <v>1.5mil EASL-70（G-70)</v>
      </c>
      <c r="Q1180" s="38" t="str">
        <f>VLOOKUP(E1180,品牌型号对应工厂型号!A:C,3,0)</f>
        <v>G-70</v>
      </c>
      <c r="R1180" s="39" t="str">
        <f t="shared" si="36"/>
        <v>D12D2449P022</v>
      </c>
      <c r="S1180" s="40">
        <f>VLOOKUP(E1180,品牌型号对应工厂型号!A:E,5,0)</f>
        <v>5</v>
      </c>
      <c r="T1180" s="38" t="str">
        <f>VLOOKUP(E1180,品牌型号对应工厂型号!A:I,9,0)</f>
        <v>98:1.5mil EASL-70(G-70)</v>
      </c>
      <c r="V1180" s="41" t="str">
        <f t="shared" si="37"/>
        <v>云南力魔 马杰 18388116506 gd</v>
      </c>
      <c r="W1180" s="42" t="str">
        <f>VLOOKUP(E1180,品牌型号对应工厂型号!A:H,6)</f>
        <v>北极光</v>
      </c>
    </row>
    <row r="1181" spans="1:23" s="37" customFormat="1">
      <c r="A1181" s="34">
        <v>43164</v>
      </c>
      <c r="B1181" s="34">
        <v>2.537633101848769</v>
      </c>
      <c r="C1181" s="35" t="s">
        <v>2943</v>
      </c>
      <c r="D1181" s="34" t="s">
        <v>2979</v>
      </c>
      <c r="E1181" s="35" t="s">
        <v>45</v>
      </c>
      <c r="F1181" s="34" t="s">
        <v>90</v>
      </c>
      <c r="G1181" s="70">
        <v>1.524</v>
      </c>
      <c r="H1181" s="34" t="s">
        <v>61</v>
      </c>
      <c r="I1181" s="36" t="s">
        <v>46</v>
      </c>
      <c r="J1181" s="70">
        <v>45.72</v>
      </c>
      <c r="K1181" s="37" t="s">
        <v>2980</v>
      </c>
      <c r="L1181" s="37" t="s">
        <v>95</v>
      </c>
      <c r="M1181" s="70">
        <v>30</v>
      </c>
      <c r="N1181" s="37" t="s">
        <v>59</v>
      </c>
      <c r="O1181" s="37" t="s">
        <v>130</v>
      </c>
      <c r="P1181" s="38" t="str">
        <f>VLOOKUP(E1181,品牌型号对应工厂型号!A:C,2,0)</f>
        <v>1.5mil EASL-70（G-70)</v>
      </c>
      <c r="Q1181" s="38" t="str">
        <f>VLOOKUP(E1181,品牌型号对应工厂型号!A:C,3,0)</f>
        <v>G-70</v>
      </c>
      <c r="R1181" s="39" t="str">
        <f t="shared" si="36"/>
        <v>D12D2449P024</v>
      </c>
      <c r="S1181" s="40">
        <f>VLOOKUP(E1181,品牌型号对应工厂型号!A:E,5,0)</f>
        <v>5</v>
      </c>
      <c r="T1181" s="38" t="str">
        <f>VLOOKUP(E1181,品牌型号对应工厂型号!A:I,9,0)</f>
        <v>98:1.5mil EASL-70(G-70)</v>
      </c>
      <c r="V1181" s="41" t="str">
        <f t="shared" si="37"/>
        <v>云南力魔 马杰 18388116506 gd</v>
      </c>
      <c r="W1181" s="42" t="str">
        <f>VLOOKUP(E1181,品牌型号对应工厂型号!A:H,6)</f>
        <v>北极光</v>
      </c>
    </row>
    <row r="1182" spans="1:23" s="37" customFormat="1">
      <c r="A1182" s="34">
        <v>43164</v>
      </c>
      <c r="B1182" s="34">
        <v>2.537633101848769</v>
      </c>
      <c r="C1182" s="35" t="s">
        <v>2943</v>
      </c>
      <c r="D1182" s="34" t="s">
        <v>2981</v>
      </c>
      <c r="E1182" s="35" t="s">
        <v>45</v>
      </c>
      <c r="F1182" s="34" t="s">
        <v>90</v>
      </c>
      <c r="G1182" s="70">
        <v>1.524</v>
      </c>
      <c r="H1182" s="34" t="s">
        <v>61</v>
      </c>
      <c r="I1182" s="36" t="s">
        <v>46</v>
      </c>
      <c r="J1182" s="70">
        <v>45.72</v>
      </c>
      <c r="K1182" s="37" t="s">
        <v>2982</v>
      </c>
      <c r="L1182" s="37" t="s">
        <v>95</v>
      </c>
      <c r="M1182" s="70">
        <v>30</v>
      </c>
      <c r="N1182" s="37" t="s">
        <v>59</v>
      </c>
      <c r="O1182" s="37" t="s">
        <v>130</v>
      </c>
      <c r="P1182" s="38" t="str">
        <f>VLOOKUP(E1182,品牌型号对应工厂型号!A:C,2,0)</f>
        <v>1.5mil EASL-70（G-70)</v>
      </c>
      <c r="Q1182" s="38" t="str">
        <f>VLOOKUP(E1182,品牌型号对应工厂型号!A:C,3,0)</f>
        <v>G-70</v>
      </c>
      <c r="R1182" s="39" t="str">
        <f t="shared" si="36"/>
        <v>D12D2449P046</v>
      </c>
      <c r="S1182" s="40">
        <f>VLOOKUP(E1182,品牌型号对应工厂型号!A:E,5,0)</f>
        <v>5</v>
      </c>
      <c r="T1182" s="38" t="str">
        <f>VLOOKUP(E1182,品牌型号对应工厂型号!A:I,9,0)</f>
        <v>98:1.5mil EASL-70(G-70)</v>
      </c>
      <c r="V1182" s="41" t="str">
        <f t="shared" si="37"/>
        <v>云南力魔 马杰 18388116506 gd</v>
      </c>
      <c r="W1182" s="42" t="str">
        <f>VLOOKUP(E1182,品牌型号对应工厂型号!A:H,6)</f>
        <v>北极光</v>
      </c>
    </row>
    <row r="1183" spans="1:23" s="37" customFormat="1">
      <c r="A1183" s="34">
        <v>43164</v>
      </c>
      <c r="B1183" s="34">
        <v>2.537633101848769</v>
      </c>
      <c r="C1183" s="35" t="s">
        <v>2943</v>
      </c>
      <c r="D1183" s="34" t="s">
        <v>2983</v>
      </c>
      <c r="E1183" s="35" t="s">
        <v>45</v>
      </c>
      <c r="F1183" s="34" t="s">
        <v>90</v>
      </c>
      <c r="G1183" s="70">
        <v>1.524</v>
      </c>
      <c r="H1183" s="34" t="s">
        <v>61</v>
      </c>
      <c r="I1183" s="36" t="s">
        <v>46</v>
      </c>
      <c r="J1183" s="70">
        <v>45.72</v>
      </c>
      <c r="K1183" s="37" t="s">
        <v>2984</v>
      </c>
      <c r="L1183" s="37" t="s">
        <v>95</v>
      </c>
      <c r="M1183" s="70">
        <v>30</v>
      </c>
      <c r="N1183" s="37" t="s">
        <v>59</v>
      </c>
      <c r="O1183" s="37" t="s">
        <v>130</v>
      </c>
      <c r="P1183" s="38" t="str">
        <f>VLOOKUP(E1183,品牌型号对应工厂型号!A:C,2,0)</f>
        <v>1.5mil EASL-70（G-70)</v>
      </c>
      <c r="Q1183" s="38" t="str">
        <f>VLOOKUP(E1183,品牌型号对应工厂型号!A:C,3,0)</f>
        <v>G-70</v>
      </c>
      <c r="R1183" s="39" t="str">
        <f t="shared" si="36"/>
        <v>D12D2451P002</v>
      </c>
      <c r="S1183" s="40">
        <f>VLOOKUP(E1183,品牌型号对应工厂型号!A:E,5,0)</f>
        <v>5</v>
      </c>
      <c r="T1183" s="38" t="str">
        <f>VLOOKUP(E1183,品牌型号对应工厂型号!A:I,9,0)</f>
        <v>98:1.5mil EASL-70(G-70)</v>
      </c>
      <c r="V1183" s="41" t="str">
        <f t="shared" si="37"/>
        <v>云南力魔 马杰 18388116506 gd</v>
      </c>
      <c r="W1183" s="42" t="str">
        <f>VLOOKUP(E1183,品牌型号对应工厂型号!A:H,6)</f>
        <v>北极光</v>
      </c>
    </row>
    <row r="1184" spans="1:23" s="37" customFormat="1">
      <c r="A1184" s="34">
        <v>43164</v>
      </c>
      <c r="B1184" s="34">
        <v>2.537633101848769</v>
      </c>
      <c r="C1184" s="35" t="s">
        <v>2943</v>
      </c>
      <c r="D1184" s="34" t="s">
        <v>2985</v>
      </c>
      <c r="E1184" s="35" t="s">
        <v>45</v>
      </c>
      <c r="F1184" s="34" t="s">
        <v>90</v>
      </c>
      <c r="G1184" s="70">
        <v>1.524</v>
      </c>
      <c r="H1184" s="34" t="s">
        <v>61</v>
      </c>
      <c r="I1184" s="36" t="s">
        <v>46</v>
      </c>
      <c r="J1184" s="70">
        <v>45.72</v>
      </c>
      <c r="K1184" s="37" t="s">
        <v>2986</v>
      </c>
      <c r="L1184" s="37" t="s">
        <v>95</v>
      </c>
      <c r="M1184" s="70">
        <v>30</v>
      </c>
      <c r="N1184" s="37" t="s">
        <v>59</v>
      </c>
      <c r="O1184" s="37" t="s">
        <v>130</v>
      </c>
      <c r="P1184" s="38" t="str">
        <f>VLOOKUP(E1184,品牌型号对应工厂型号!A:C,2,0)</f>
        <v>1.5mil EASL-70（G-70)</v>
      </c>
      <c r="Q1184" s="38" t="str">
        <f>VLOOKUP(E1184,品牌型号对应工厂型号!A:C,3,0)</f>
        <v>G-70</v>
      </c>
      <c r="R1184" s="39" t="str">
        <f t="shared" si="36"/>
        <v>D12D2449P023</v>
      </c>
      <c r="S1184" s="40">
        <f>VLOOKUP(E1184,品牌型号对应工厂型号!A:E,5,0)</f>
        <v>5</v>
      </c>
      <c r="T1184" s="38" t="str">
        <f>VLOOKUP(E1184,品牌型号对应工厂型号!A:I,9,0)</f>
        <v>98:1.5mil EASL-70(G-70)</v>
      </c>
      <c r="V1184" s="41" t="str">
        <f t="shared" si="37"/>
        <v>云南力魔 马杰 18388116506 gd</v>
      </c>
      <c r="W1184" s="42" t="str">
        <f>VLOOKUP(E1184,品牌型号对应工厂型号!A:H,6)</f>
        <v>北极光</v>
      </c>
    </row>
    <row r="1185" spans="1:23" s="37" customFormat="1">
      <c r="A1185" s="34">
        <v>43164</v>
      </c>
      <c r="B1185" s="34">
        <v>2.537633101848769</v>
      </c>
      <c r="C1185" s="35" t="s">
        <v>2943</v>
      </c>
      <c r="D1185" s="34" t="s">
        <v>2987</v>
      </c>
      <c r="E1185" s="35" t="s">
        <v>45</v>
      </c>
      <c r="F1185" s="34" t="s">
        <v>90</v>
      </c>
      <c r="G1185" s="70">
        <v>1.524</v>
      </c>
      <c r="H1185" s="34" t="s">
        <v>61</v>
      </c>
      <c r="I1185" s="36" t="s">
        <v>46</v>
      </c>
      <c r="J1185" s="70">
        <v>45.72</v>
      </c>
      <c r="K1185" s="37" t="s">
        <v>2988</v>
      </c>
      <c r="L1185" s="37" t="s">
        <v>95</v>
      </c>
      <c r="M1185" s="70">
        <v>30</v>
      </c>
      <c r="N1185" s="37" t="s">
        <v>59</v>
      </c>
      <c r="O1185" s="37" t="s">
        <v>130</v>
      </c>
      <c r="P1185" s="38" t="str">
        <f>VLOOKUP(E1185,品牌型号对应工厂型号!A:C,2,0)</f>
        <v>1.5mil EASL-70（G-70)</v>
      </c>
      <c r="Q1185" s="38" t="str">
        <f>VLOOKUP(E1185,品牌型号对应工厂型号!A:C,3,0)</f>
        <v>G-70</v>
      </c>
      <c r="R1185" s="39" t="str">
        <f t="shared" si="36"/>
        <v>D12D2449P047</v>
      </c>
      <c r="S1185" s="40">
        <f>VLOOKUP(E1185,品牌型号对应工厂型号!A:E,5,0)</f>
        <v>5</v>
      </c>
      <c r="T1185" s="38" t="str">
        <f>VLOOKUP(E1185,品牌型号对应工厂型号!A:I,9,0)</f>
        <v>98:1.5mil EASL-70(G-70)</v>
      </c>
      <c r="V1185" s="41" t="str">
        <f t="shared" si="37"/>
        <v>云南力魔 马杰 18388116506 gd</v>
      </c>
      <c r="W1185" s="42" t="str">
        <f>VLOOKUP(E1185,品牌型号对应工厂型号!A:H,6)</f>
        <v>北极光</v>
      </c>
    </row>
    <row r="1186" spans="1:23" s="37" customFormat="1">
      <c r="A1186" s="34">
        <v>43164</v>
      </c>
      <c r="B1186" s="34">
        <v>2.537633101848769</v>
      </c>
      <c r="C1186" s="35" t="s">
        <v>2943</v>
      </c>
      <c r="D1186" s="34" t="s">
        <v>2989</v>
      </c>
      <c r="E1186" s="35" t="s">
        <v>45</v>
      </c>
      <c r="F1186" s="34" t="s">
        <v>90</v>
      </c>
      <c r="G1186" s="70">
        <v>1.524</v>
      </c>
      <c r="H1186" s="34" t="s">
        <v>61</v>
      </c>
      <c r="I1186" s="36" t="s">
        <v>46</v>
      </c>
      <c r="J1186" s="70">
        <v>45.72</v>
      </c>
      <c r="K1186" s="37" t="s">
        <v>2990</v>
      </c>
      <c r="L1186" s="37" t="s">
        <v>95</v>
      </c>
      <c r="M1186" s="70">
        <v>30</v>
      </c>
      <c r="N1186" s="37" t="s">
        <v>59</v>
      </c>
      <c r="O1186" s="37" t="s">
        <v>130</v>
      </c>
      <c r="P1186" s="38" t="str">
        <f>VLOOKUP(E1186,品牌型号对应工厂型号!A:C,2,0)</f>
        <v>1.5mil EASL-70（G-70)</v>
      </c>
      <c r="Q1186" s="38" t="str">
        <f>VLOOKUP(E1186,品牌型号对应工厂型号!A:C,3,0)</f>
        <v>G-70</v>
      </c>
      <c r="R1186" s="39" t="str">
        <f t="shared" si="36"/>
        <v>D12D2451P003</v>
      </c>
      <c r="S1186" s="40">
        <f>VLOOKUP(E1186,品牌型号对应工厂型号!A:E,5,0)</f>
        <v>5</v>
      </c>
      <c r="T1186" s="38" t="str">
        <f>VLOOKUP(E1186,品牌型号对应工厂型号!A:I,9,0)</f>
        <v>98:1.5mil EASL-70(G-70)</v>
      </c>
      <c r="V1186" s="41" t="str">
        <f t="shared" si="37"/>
        <v>云南力魔 马杰 18388116506 gd</v>
      </c>
      <c r="W1186" s="42" t="str">
        <f>VLOOKUP(E1186,品牌型号对应工厂型号!A:H,6)</f>
        <v>北极光</v>
      </c>
    </row>
    <row r="1187" spans="1:23" s="37" customFormat="1">
      <c r="A1187" s="34">
        <v>43164</v>
      </c>
      <c r="B1187" s="34">
        <v>2.5378965277777752</v>
      </c>
      <c r="C1187" s="35" t="s">
        <v>2991</v>
      </c>
      <c r="D1187" s="34" t="s">
        <v>2992</v>
      </c>
      <c r="E1187" s="35" t="s">
        <v>661</v>
      </c>
      <c r="F1187" s="34" t="s">
        <v>96</v>
      </c>
      <c r="G1187" s="70">
        <v>1.524</v>
      </c>
      <c r="H1187" s="34" t="s">
        <v>126</v>
      </c>
      <c r="I1187" s="36" t="s">
        <v>44</v>
      </c>
      <c r="J1187" s="70">
        <v>45.72</v>
      </c>
      <c r="K1187" s="37" t="s">
        <v>2993</v>
      </c>
      <c r="L1187" s="37" t="s">
        <v>95</v>
      </c>
      <c r="M1187" s="70">
        <v>30</v>
      </c>
      <c r="N1187" s="37" t="s">
        <v>59</v>
      </c>
      <c r="O1187" s="37" t="s">
        <v>133</v>
      </c>
      <c r="P1187" s="38" t="str">
        <f>VLOOKUP(E1187,品牌型号对应工厂型号!A:C,2,0)</f>
        <v>1.5mil DABL-20（G-15)</v>
      </c>
      <c r="Q1187" s="38" t="str">
        <f>VLOOKUP(E1187,品牌型号对应工厂型号!A:C,3,0)</f>
        <v>G-15</v>
      </c>
      <c r="R1187" s="39" t="str">
        <f t="shared" si="36"/>
        <v>S02N3159P018</v>
      </c>
      <c r="S1187" s="40">
        <f>VLOOKUP(E1187,品牌型号对应工厂型号!A:E,5,0)</f>
        <v>5</v>
      </c>
      <c r="T1187" s="38" t="str">
        <f>VLOOKUP(E1187,品牌型号对应工厂型号!A:I,9,0)</f>
        <v>99:1.5mil DABL-10(G-15)</v>
      </c>
      <c r="V1187" s="41" t="str">
        <f t="shared" si="37"/>
        <v>济宁众诚 祁润梅 18653778302 gd</v>
      </c>
      <c r="W1187" s="42" t="str">
        <f>VLOOKUP(E1187,品牌型号对应工厂型号!A:H,6)</f>
        <v>北极光</v>
      </c>
    </row>
    <row r="1188" spans="1:23" s="37" customFormat="1">
      <c r="A1188" s="34">
        <v>43164</v>
      </c>
      <c r="B1188" s="34">
        <v>2.5378965277777752</v>
      </c>
      <c r="C1188" s="35" t="s">
        <v>2991</v>
      </c>
      <c r="D1188" s="34" t="s">
        <v>2994</v>
      </c>
      <c r="E1188" s="35" t="s">
        <v>661</v>
      </c>
      <c r="F1188" s="34" t="s">
        <v>96</v>
      </c>
      <c r="G1188" s="70">
        <v>1.524</v>
      </c>
      <c r="H1188" s="34" t="s">
        <v>126</v>
      </c>
      <c r="I1188" s="36" t="s">
        <v>44</v>
      </c>
      <c r="J1188" s="70">
        <v>45.72</v>
      </c>
      <c r="K1188" s="37" t="s">
        <v>2995</v>
      </c>
      <c r="L1188" s="37" t="s">
        <v>95</v>
      </c>
      <c r="M1188" s="70">
        <v>30</v>
      </c>
      <c r="N1188" s="37" t="s">
        <v>59</v>
      </c>
      <c r="O1188" s="37" t="s">
        <v>133</v>
      </c>
      <c r="P1188" s="38" t="str">
        <f>VLOOKUP(E1188,品牌型号对应工厂型号!A:C,2,0)</f>
        <v>1.5mil DABL-20（G-15)</v>
      </c>
      <c r="Q1188" s="38" t="str">
        <f>VLOOKUP(E1188,品牌型号对应工厂型号!A:C,3,0)</f>
        <v>G-15</v>
      </c>
      <c r="R1188" s="39" t="str">
        <f t="shared" si="36"/>
        <v>S02N3159P030</v>
      </c>
      <c r="S1188" s="40">
        <f>VLOOKUP(E1188,品牌型号对应工厂型号!A:E,5,0)</f>
        <v>5</v>
      </c>
      <c r="T1188" s="38" t="str">
        <f>VLOOKUP(E1188,品牌型号对应工厂型号!A:I,9,0)</f>
        <v>99:1.5mil DABL-10(G-15)</v>
      </c>
      <c r="V1188" s="41" t="str">
        <f t="shared" si="37"/>
        <v>济宁众诚 祁润梅 18653778302 gd</v>
      </c>
      <c r="W1188" s="42" t="str">
        <f>VLOOKUP(E1188,品牌型号对应工厂型号!A:H,6)</f>
        <v>北极光</v>
      </c>
    </row>
    <row r="1189" spans="1:23" s="37" customFormat="1">
      <c r="A1189" s="34">
        <v>43164</v>
      </c>
      <c r="B1189" s="34">
        <v>2.5378965277777752</v>
      </c>
      <c r="C1189" s="35" t="s">
        <v>2991</v>
      </c>
      <c r="D1189" s="34" t="s">
        <v>2996</v>
      </c>
      <c r="E1189" s="35" t="s">
        <v>661</v>
      </c>
      <c r="F1189" s="34" t="s">
        <v>96</v>
      </c>
      <c r="G1189" s="70">
        <v>1.524</v>
      </c>
      <c r="H1189" s="34" t="s">
        <v>126</v>
      </c>
      <c r="I1189" s="36" t="s">
        <v>44</v>
      </c>
      <c r="J1189" s="70">
        <v>45.72</v>
      </c>
      <c r="K1189" s="37" t="s">
        <v>2997</v>
      </c>
      <c r="L1189" s="37" t="s">
        <v>95</v>
      </c>
      <c r="M1189" s="70">
        <v>30</v>
      </c>
      <c r="N1189" s="37" t="s">
        <v>59</v>
      </c>
      <c r="O1189" s="37" t="s">
        <v>133</v>
      </c>
      <c r="P1189" s="38" t="str">
        <f>VLOOKUP(E1189,品牌型号对应工厂型号!A:C,2,0)</f>
        <v>1.5mil DABL-20（G-15)</v>
      </c>
      <c r="Q1189" s="38" t="str">
        <f>VLOOKUP(E1189,品牌型号对应工厂型号!A:C,3,0)</f>
        <v>G-15</v>
      </c>
      <c r="R1189" s="39" t="str">
        <f t="shared" si="36"/>
        <v>S02N3159P029</v>
      </c>
      <c r="S1189" s="40">
        <f>VLOOKUP(E1189,品牌型号对应工厂型号!A:E,5,0)</f>
        <v>5</v>
      </c>
      <c r="T1189" s="38" t="str">
        <f>VLOOKUP(E1189,品牌型号对应工厂型号!A:I,9,0)</f>
        <v>99:1.5mil DABL-10(G-15)</v>
      </c>
      <c r="V1189" s="41" t="str">
        <f t="shared" si="37"/>
        <v>济宁众诚 祁润梅 18653778302 gd</v>
      </c>
      <c r="W1189" s="42" t="str">
        <f>VLOOKUP(E1189,品牌型号对应工厂型号!A:H,6)</f>
        <v>北极光</v>
      </c>
    </row>
    <row r="1190" spans="1:23" s="37" customFormat="1">
      <c r="A1190" s="34">
        <v>43164</v>
      </c>
      <c r="B1190" s="34">
        <v>2.5378965277777752</v>
      </c>
      <c r="C1190" s="35" t="s">
        <v>2991</v>
      </c>
      <c r="D1190" s="34" t="s">
        <v>2998</v>
      </c>
      <c r="E1190" s="35" t="s">
        <v>661</v>
      </c>
      <c r="F1190" s="34" t="s">
        <v>96</v>
      </c>
      <c r="G1190" s="70">
        <v>1.524</v>
      </c>
      <c r="H1190" s="34" t="s">
        <v>126</v>
      </c>
      <c r="I1190" s="36" t="s">
        <v>44</v>
      </c>
      <c r="J1190" s="70">
        <v>45.72</v>
      </c>
      <c r="K1190" s="37" t="s">
        <v>2999</v>
      </c>
      <c r="L1190" s="37" t="s">
        <v>95</v>
      </c>
      <c r="M1190" s="70">
        <v>30</v>
      </c>
      <c r="N1190" s="37" t="s">
        <v>59</v>
      </c>
      <c r="O1190" s="37" t="s">
        <v>133</v>
      </c>
      <c r="P1190" s="38" t="str">
        <f>VLOOKUP(E1190,品牌型号对应工厂型号!A:C,2,0)</f>
        <v>1.5mil DABL-20（G-15)</v>
      </c>
      <c r="Q1190" s="38" t="str">
        <f>VLOOKUP(E1190,品牌型号对应工厂型号!A:C,3,0)</f>
        <v>G-15</v>
      </c>
      <c r="R1190" s="39" t="str">
        <f t="shared" si="36"/>
        <v>S02N3159P027</v>
      </c>
      <c r="S1190" s="40">
        <f>VLOOKUP(E1190,品牌型号对应工厂型号!A:E,5,0)</f>
        <v>5</v>
      </c>
      <c r="T1190" s="38" t="str">
        <f>VLOOKUP(E1190,品牌型号对应工厂型号!A:I,9,0)</f>
        <v>99:1.5mil DABL-10(G-15)</v>
      </c>
      <c r="V1190" s="41" t="str">
        <f t="shared" si="37"/>
        <v>济宁众诚 祁润梅 18653778302 gd</v>
      </c>
      <c r="W1190" s="42" t="str">
        <f>VLOOKUP(E1190,品牌型号对应工厂型号!A:H,6)</f>
        <v>北极光</v>
      </c>
    </row>
    <row r="1191" spans="1:23" s="37" customFormat="1">
      <c r="A1191" s="34">
        <v>43164</v>
      </c>
      <c r="B1191" s="34">
        <v>2.5378965277777752</v>
      </c>
      <c r="C1191" s="35" t="s">
        <v>2991</v>
      </c>
      <c r="D1191" s="34" t="s">
        <v>3000</v>
      </c>
      <c r="E1191" s="35" t="s">
        <v>661</v>
      </c>
      <c r="F1191" s="34" t="s">
        <v>96</v>
      </c>
      <c r="G1191" s="70">
        <v>1.524</v>
      </c>
      <c r="H1191" s="34" t="s">
        <v>126</v>
      </c>
      <c r="I1191" s="36" t="s">
        <v>44</v>
      </c>
      <c r="J1191" s="70">
        <v>45.72</v>
      </c>
      <c r="K1191" s="37" t="s">
        <v>3001</v>
      </c>
      <c r="L1191" s="37" t="s">
        <v>95</v>
      </c>
      <c r="M1191" s="70">
        <v>30</v>
      </c>
      <c r="N1191" s="37" t="s">
        <v>59</v>
      </c>
      <c r="O1191" s="37" t="s">
        <v>133</v>
      </c>
      <c r="P1191" s="38" t="str">
        <f>VLOOKUP(E1191,品牌型号对应工厂型号!A:C,2,0)</f>
        <v>1.5mil DABL-20（G-15)</v>
      </c>
      <c r="Q1191" s="38" t="str">
        <f>VLOOKUP(E1191,品牌型号对应工厂型号!A:C,3,0)</f>
        <v>G-15</v>
      </c>
      <c r="R1191" s="39" t="str">
        <f t="shared" si="36"/>
        <v>S02D3137P001</v>
      </c>
      <c r="S1191" s="40">
        <f>VLOOKUP(E1191,品牌型号对应工厂型号!A:E,5,0)</f>
        <v>5</v>
      </c>
      <c r="T1191" s="38" t="str">
        <f>VLOOKUP(E1191,品牌型号对应工厂型号!A:I,9,0)</f>
        <v>99:1.5mil DABL-10(G-15)</v>
      </c>
      <c r="V1191" s="41" t="str">
        <f t="shared" si="37"/>
        <v>济宁众诚 祁润梅 18653778302 gd</v>
      </c>
      <c r="W1191" s="42" t="str">
        <f>VLOOKUP(E1191,品牌型号对应工厂型号!A:H,6)</f>
        <v>北极光</v>
      </c>
    </row>
    <row r="1192" spans="1:23" s="37" customFormat="1">
      <c r="A1192" s="34">
        <v>43164</v>
      </c>
      <c r="B1192" s="34">
        <v>2.5378965277777752</v>
      </c>
      <c r="C1192" s="35" t="s">
        <v>2991</v>
      </c>
      <c r="D1192" s="34" t="s">
        <v>3002</v>
      </c>
      <c r="E1192" s="35" t="s">
        <v>661</v>
      </c>
      <c r="F1192" s="34" t="s">
        <v>96</v>
      </c>
      <c r="G1192" s="70">
        <v>1.524</v>
      </c>
      <c r="H1192" s="34" t="s">
        <v>126</v>
      </c>
      <c r="I1192" s="36" t="s">
        <v>44</v>
      </c>
      <c r="J1192" s="70">
        <v>45.72</v>
      </c>
      <c r="K1192" s="37" t="s">
        <v>3003</v>
      </c>
      <c r="L1192" s="37" t="s">
        <v>95</v>
      </c>
      <c r="M1192" s="70">
        <v>30</v>
      </c>
      <c r="N1192" s="37" t="s">
        <v>59</v>
      </c>
      <c r="O1192" s="37" t="s">
        <v>133</v>
      </c>
      <c r="P1192" s="38" t="str">
        <f>VLOOKUP(E1192,品牌型号对应工厂型号!A:C,2,0)</f>
        <v>1.5mil DABL-20（G-15)</v>
      </c>
      <c r="Q1192" s="38" t="str">
        <f>VLOOKUP(E1192,品牌型号对应工厂型号!A:C,3,0)</f>
        <v>G-15</v>
      </c>
      <c r="R1192" s="39" t="str">
        <f t="shared" si="36"/>
        <v>S02N3159P019</v>
      </c>
      <c r="S1192" s="40">
        <f>VLOOKUP(E1192,品牌型号对应工厂型号!A:E,5,0)</f>
        <v>5</v>
      </c>
      <c r="T1192" s="38" t="str">
        <f>VLOOKUP(E1192,品牌型号对应工厂型号!A:I,9,0)</f>
        <v>99:1.5mil DABL-10(G-15)</v>
      </c>
      <c r="V1192" s="41" t="str">
        <f t="shared" si="37"/>
        <v>济宁众诚 祁润梅 18653778302 gd</v>
      </c>
      <c r="W1192" s="42" t="str">
        <f>VLOOKUP(E1192,品牌型号对应工厂型号!A:H,6)</f>
        <v>北极光</v>
      </c>
    </row>
    <row r="1193" spans="1:23" s="37" customFormat="1">
      <c r="A1193" s="34">
        <v>43165</v>
      </c>
      <c r="B1193" s="34"/>
      <c r="C1193" s="35" t="s">
        <v>3004</v>
      </c>
      <c r="D1193" s="34"/>
      <c r="E1193" s="35" t="s">
        <v>3005</v>
      </c>
      <c r="F1193" s="34"/>
      <c r="G1193" s="70"/>
      <c r="H1193" s="34" t="s">
        <v>61</v>
      </c>
      <c r="I1193" s="36" t="s">
        <v>3006</v>
      </c>
      <c r="J1193" s="70"/>
      <c r="K1193" s="37" t="s">
        <v>3007</v>
      </c>
      <c r="M1193" s="70"/>
      <c r="O1193" s="37" t="s">
        <v>1930</v>
      </c>
      <c r="P1193" s="38" t="str">
        <f>VLOOKUP(E1193,品牌型号对应工厂型号!A:C,2,0)</f>
        <v>1.5mil EASL-70（S-70）</v>
      </c>
      <c r="Q1193" s="38" t="str">
        <f>VLOOKUP(E1193,品牌型号对应工厂型号!A:C,3,0)</f>
        <v>S-70</v>
      </c>
      <c r="R1193" s="39" t="str">
        <f t="shared" si="36"/>
        <v>S01D2201P027</v>
      </c>
      <c r="S1193" s="40">
        <f>VLOOKUP(E1193,品牌型号对应工厂型号!A:E,5,0)</f>
        <v>5</v>
      </c>
      <c r="T1193" s="38" t="str">
        <f>VLOOKUP(E1193,品牌型号对应工厂型号!A:I,9,0)</f>
        <v>142:EASL-70 1.5mil(S-70)</v>
      </c>
      <c r="V1193" s="41" t="str">
        <f t="shared" si="37"/>
        <v>石家庄川革 徐万宏 13301011133 gd</v>
      </c>
      <c r="W1193" s="42" t="str">
        <f>VLOOKUP(E1193,品牌型号对应工厂型号!A:H,6)</f>
        <v>北极光</v>
      </c>
    </row>
    <row r="1194" spans="1:23" s="37" customFormat="1">
      <c r="A1194" s="34">
        <v>43165</v>
      </c>
      <c r="B1194" s="34"/>
      <c r="C1194" s="35" t="s">
        <v>3004</v>
      </c>
      <c r="D1194" s="34"/>
      <c r="E1194" s="35" t="s">
        <v>3005</v>
      </c>
      <c r="F1194" s="34"/>
      <c r="G1194" s="70"/>
      <c r="H1194" s="34" t="s">
        <v>61</v>
      </c>
      <c r="I1194" s="36" t="s">
        <v>3006</v>
      </c>
      <c r="J1194" s="70"/>
      <c r="K1194" s="37" t="s">
        <v>3008</v>
      </c>
      <c r="M1194" s="70"/>
      <c r="O1194" s="37" t="s">
        <v>1930</v>
      </c>
      <c r="P1194" s="38" t="str">
        <f>VLOOKUP(E1194,品牌型号对应工厂型号!A:C,2,0)</f>
        <v>1.5mil EASL-70（S-70）</v>
      </c>
      <c r="Q1194" s="38" t="str">
        <f>VLOOKUP(E1194,品牌型号对应工厂型号!A:C,3,0)</f>
        <v>S-70</v>
      </c>
      <c r="R1194" s="39" t="str">
        <f t="shared" si="36"/>
        <v>S01D2201P029</v>
      </c>
      <c r="S1194" s="40">
        <f>VLOOKUP(E1194,品牌型号对应工厂型号!A:E,5,0)</f>
        <v>5</v>
      </c>
      <c r="T1194" s="38" t="str">
        <f>VLOOKUP(E1194,品牌型号对应工厂型号!A:I,9,0)</f>
        <v>142:EASL-70 1.5mil(S-70)</v>
      </c>
      <c r="V1194" s="41" t="str">
        <f t="shared" si="37"/>
        <v>石家庄川革 徐万宏 13301011133 gd</v>
      </c>
      <c r="W1194" s="42" t="str">
        <f>VLOOKUP(E1194,品牌型号对应工厂型号!A:H,6)</f>
        <v>北极光</v>
      </c>
    </row>
    <row r="1195" spans="1:23" s="37" customFormat="1">
      <c r="A1195" s="34">
        <v>43165</v>
      </c>
      <c r="B1195" s="34"/>
      <c r="C1195" s="35" t="s">
        <v>3004</v>
      </c>
      <c r="D1195" s="34"/>
      <c r="E1195" s="35" t="s">
        <v>3005</v>
      </c>
      <c r="F1195" s="34"/>
      <c r="G1195" s="70"/>
      <c r="H1195" s="34" t="s">
        <v>61</v>
      </c>
      <c r="I1195" s="36" t="s">
        <v>3006</v>
      </c>
      <c r="J1195" s="70"/>
      <c r="K1195" s="37" t="s">
        <v>3009</v>
      </c>
      <c r="M1195" s="70"/>
      <c r="O1195" s="37" t="s">
        <v>1930</v>
      </c>
      <c r="P1195" s="38" t="str">
        <f>VLOOKUP(E1195,品牌型号对应工厂型号!A:C,2,0)</f>
        <v>1.5mil EASL-70（S-70）</v>
      </c>
      <c r="Q1195" s="38" t="str">
        <f>VLOOKUP(E1195,品牌型号对应工厂型号!A:C,3,0)</f>
        <v>S-70</v>
      </c>
      <c r="R1195" s="39" t="str">
        <f t="shared" si="36"/>
        <v>S01D2201P026</v>
      </c>
      <c r="S1195" s="40">
        <f>VLOOKUP(E1195,品牌型号对应工厂型号!A:E,5,0)</f>
        <v>5</v>
      </c>
      <c r="T1195" s="38" t="str">
        <f>VLOOKUP(E1195,品牌型号对应工厂型号!A:I,9,0)</f>
        <v>142:EASL-70 1.5mil(S-70)</v>
      </c>
      <c r="V1195" s="41" t="str">
        <f t="shared" si="37"/>
        <v>石家庄川革 徐万宏 13301011133 gd</v>
      </c>
      <c r="W1195" s="42" t="str">
        <f>VLOOKUP(E1195,品牌型号对应工厂型号!A:H,6)</f>
        <v>北极光</v>
      </c>
    </row>
    <row r="1196" spans="1:23" s="37" customFormat="1">
      <c r="A1196" s="34">
        <v>43165</v>
      </c>
      <c r="B1196" s="34"/>
      <c r="C1196" s="35" t="s">
        <v>3004</v>
      </c>
      <c r="D1196" s="34"/>
      <c r="E1196" s="35" t="s">
        <v>3005</v>
      </c>
      <c r="F1196" s="34"/>
      <c r="G1196" s="70"/>
      <c r="H1196" s="34" t="s">
        <v>61</v>
      </c>
      <c r="I1196" s="36" t="s">
        <v>3006</v>
      </c>
      <c r="J1196" s="70"/>
      <c r="K1196" s="37" t="s">
        <v>3010</v>
      </c>
      <c r="M1196" s="70"/>
      <c r="O1196" s="37" t="s">
        <v>1930</v>
      </c>
      <c r="P1196" s="38" t="str">
        <f>VLOOKUP(E1196,品牌型号对应工厂型号!A:C,2,0)</f>
        <v>1.5mil EASL-70（S-70）</v>
      </c>
      <c r="Q1196" s="38" t="str">
        <f>VLOOKUP(E1196,品牌型号对应工厂型号!A:C,3,0)</f>
        <v>S-70</v>
      </c>
      <c r="R1196" s="39" t="str">
        <f t="shared" si="36"/>
        <v>S01D2201P022</v>
      </c>
      <c r="S1196" s="40">
        <f>VLOOKUP(E1196,品牌型号对应工厂型号!A:E,5,0)</f>
        <v>5</v>
      </c>
      <c r="T1196" s="38" t="str">
        <f>VLOOKUP(E1196,品牌型号对应工厂型号!A:I,9,0)</f>
        <v>142:EASL-70 1.5mil(S-70)</v>
      </c>
      <c r="V1196" s="41" t="str">
        <f t="shared" si="37"/>
        <v>石家庄川革 徐万宏 13301011133 gd</v>
      </c>
      <c r="W1196" s="42" t="str">
        <f>VLOOKUP(E1196,品牌型号对应工厂型号!A:H,6)</f>
        <v>北极光</v>
      </c>
    </row>
    <row r="1197" spans="1:23" s="37" customFormat="1">
      <c r="A1197" s="34">
        <v>43165</v>
      </c>
      <c r="B1197" s="34"/>
      <c r="C1197" s="35" t="s">
        <v>3004</v>
      </c>
      <c r="D1197" s="34"/>
      <c r="E1197" s="35" t="s">
        <v>3005</v>
      </c>
      <c r="F1197" s="34"/>
      <c r="G1197" s="70"/>
      <c r="H1197" s="34" t="s">
        <v>61</v>
      </c>
      <c r="I1197" s="36" t="s">
        <v>3006</v>
      </c>
      <c r="J1197" s="70"/>
      <c r="K1197" s="37" t="s">
        <v>3011</v>
      </c>
      <c r="M1197" s="70"/>
      <c r="O1197" s="37" t="s">
        <v>1930</v>
      </c>
      <c r="P1197" s="38" t="str">
        <f>VLOOKUP(E1197,品牌型号对应工厂型号!A:C,2,0)</f>
        <v>1.5mil EASL-70（S-70）</v>
      </c>
      <c r="Q1197" s="38" t="str">
        <f>VLOOKUP(E1197,品牌型号对应工厂型号!A:C,3,0)</f>
        <v>S-70</v>
      </c>
      <c r="R1197" s="39" t="str">
        <f t="shared" si="36"/>
        <v>S01D2201P023</v>
      </c>
      <c r="S1197" s="40">
        <f>VLOOKUP(E1197,品牌型号对应工厂型号!A:E,5,0)</f>
        <v>5</v>
      </c>
      <c r="T1197" s="38" t="str">
        <f>VLOOKUP(E1197,品牌型号对应工厂型号!A:I,9,0)</f>
        <v>142:EASL-70 1.5mil(S-70)</v>
      </c>
      <c r="V1197" s="41" t="str">
        <f t="shared" si="37"/>
        <v>石家庄川革 徐万宏 13301011133 gd</v>
      </c>
      <c r="W1197" s="42" t="str">
        <f>VLOOKUP(E1197,品牌型号对应工厂型号!A:H,6)</f>
        <v>北极光</v>
      </c>
    </row>
    <row r="1198" spans="1:23" s="37" customFormat="1">
      <c r="A1198" s="34">
        <v>43165</v>
      </c>
      <c r="B1198" s="34"/>
      <c r="C1198" s="35" t="s">
        <v>3004</v>
      </c>
      <c r="D1198" s="34"/>
      <c r="E1198" s="35" t="s">
        <v>3005</v>
      </c>
      <c r="F1198" s="34"/>
      <c r="G1198" s="70"/>
      <c r="H1198" s="34" t="s">
        <v>61</v>
      </c>
      <c r="I1198" s="36" t="s">
        <v>3006</v>
      </c>
      <c r="J1198" s="70"/>
      <c r="K1198" s="37" t="s">
        <v>3012</v>
      </c>
      <c r="M1198" s="70"/>
      <c r="O1198" s="37" t="s">
        <v>1930</v>
      </c>
      <c r="P1198" s="38" t="str">
        <f>VLOOKUP(E1198,品牌型号对应工厂型号!A:C,2,0)</f>
        <v>1.5mil EASL-70（S-70）</v>
      </c>
      <c r="Q1198" s="38" t="str">
        <f>VLOOKUP(E1198,品牌型号对应工厂型号!A:C,3,0)</f>
        <v>S-70</v>
      </c>
      <c r="R1198" s="39" t="str">
        <f t="shared" si="36"/>
        <v>S01D2201P024</v>
      </c>
      <c r="S1198" s="40">
        <f>VLOOKUP(E1198,品牌型号对应工厂型号!A:E,5,0)</f>
        <v>5</v>
      </c>
      <c r="T1198" s="38" t="str">
        <f>VLOOKUP(E1198,品牌型号对应工厂型号!A:I,9,0)</f>
        <v>142:EASL-70 1.5mil(S-70)</v>
      </c>
      <c r="V1198" s="41" t="str">
        <f t="shared" si="37"/>
        <v>石家庄川革 徐万宏 13301011133 gd</v>
      </c>
      <c r="W1198" s="42" t="str">
        <f>VLOOKUP(E1198,品牌型号对应工厂型号!A:H,6)</f>
        <v>北极光</v>
      </c>
    </row>
    <row r="1199" spans="1:23" s="37" customFormat="1">
      <c r="A1199" s="34">
        <v>43165</v>
      </c>
      <c r="B1199" s="34"/>
      <c r="C1199" s="35" t="s">
        <v>3004</v>
      </c>
      <c r="D1199" s="34"/>
      <c r="E1199" s="35" t="s">
        <v>3005</v>
      </c>
      <c r="F1199" s="34"/>
      <c r="G1199" s="70"/>
      <c r="H1199" s="34" t="s">
        <v>61</v>
      </c>
      <c r="I1199" s="36" t="s">
        <v>3006</v>
      </c>
      <c r="J1199" s="70"/>
      <c r="K1199" s="37" t="s">
        <v>3013</v>
      </c>
      <c r="M1199" s="70"/>
      <c r="O1199" s="37" t="s">
        <v>1930</v>
      </c>
      <c r="P1199" s="38" t="str">
        <f>VLOOKUP(E1199,品牌型号对应工厂型号!A:C,2,0)</f>
        <v>1.5mil EASL-70（S-70）</v>
      </c>
      <c r="Q1199" s="38" t="str">
        <f>VLOOKUP(E1199,品牌型号对应工厂型号!A:C,3,0)</f>
        <v>S-70</v>
      </c>
      <c r="R1199" s="39" t="str">
        <f t="shared" si="36"/>
        <v>S01D2201P025</v>
      </c>
      <c r="S1199" s="40">
        <f>VLOOKUP(E1199,品牌型号对应工厂型号!A:E,5,0)</f>
        <v>5</v>
      </c>
      <c r="T1199" s="38" t="str">
        <f>VLOOKUP(E1199,品牌型号对应工厂型号!A:I,9,0)</f>
        <v>142:EASL-70 1.5mil(S-70)</v>
      </c>
      <c r="V1199" s="41" t="str">
        <f t="shared" si="37"/>
        <v>石家庄川革 徐万宏 13301011133 gd</v>
      </c>
      <c r="W1199" s="42" t="str">
        <f>VLOOKUP(E1199,品牌型号对应工厂型号!A:H,6)</f>
        <v>北极光</v>
      </c>
    </row>
    <row r="1200" spans="1:23" s="37" customFormat="1">
      <c r="A1200" s="34">
        <v>43165</v>
      </c>
      <c r="B1200" s="34"/>
      <c r="C1200" s="35" t="s">
        <v>3004</v>
      </c>
      <c r="D1200" s="34"/>
      <c r="E1200" s="35" t="s">
        <v>3005</v>
      </c>
      <c r="F1200" s="34"/>
      <c r="G1200" s="70"/>
      <c r="H1200" s="34" t="s">
        <v>61</v>
      </c>
      <c r="I1200" s="36" t="s">
        <v>3006</v>
      </c>
      <c r="J1200" s="70"/>
      <c r="K1200" s="37" t="s">
        <v>3014</v>
      </c>
      <c r="M1200" s="70"/>
      <c r="O1200" s="37" t="s">
        <v>1930</v>
      </c>
      <c r="P1200" s="38" t="str">
        <f>VLOOKUP(E1200,品牌型号对应工厂型号!A:C,2,0)</f>
        <v>1.5mil EASL-70（S-70）</v>
      </c>
      <c r="Q1200" s="38" t="str">
        <f>VLOOKUP(E1200,品牌型号对应工厂型号!A:C,3,0)</f>
        <v>S-70</v>
      </c>
      <c r="R1200" s="39" t="str">
        <f t="shared" si="36"/>
        <v>S01D2201P019</v>
      </c>
      <c r="S1200" s="40">
        <f>VLOOKUP(E1200,品牌型号对应工厂型号!A:E,5,0)</f>
        <v>5</v>
      </c>
      <c r="T1200" s="38" t="str">
        <f>VLOOKUP(E1200,品牌型号对应工厂型号!A:I,9,0)</f>
        <v>142:EASL-70 1.5mil(S-70)</v>
      </c>
      <c r="V1200" s="41" t="str">
        <f t="shared" si="37"/>
        <v>石家庄川革 徐万宏 13301011133 gd</v>
      </c>
      <c r="W1200" s="42" t="str">
        <f>VLOOKUP(E1200,品牌型号对应工厂型号!A:H,6)</f>
        <v>北极光</v>
      </c>
    </row>
    <row r="1201" spans="1:23" s="37" customFormat="1">
      <c r="A1201" s="34">
        <v>43165</v>
      </c>
      <c r="B1201" s="34"/>
      <c r="C1201" s="35" t="s">
        <v>3004</v>
      </c>
      <c r="D1201" s="34"/>
      <c r="E1201" s="35" t="s">
        <v>3005</v>
      </c>
      <c r="F1201" s="34"/>
      <c r="G1201" s="70"/>
      <c r="H1201" s="34" t="s">
        <v>61</v>
      </c>
      <c r="I1201" s="36" t="s">
        <v>3006</v>
      </c>
      <c r="J1201" s="70"/>
      <c r="K1201" s="37" t="s">
        <v>3015</v>
      </c>
      <c r="M1201" s="70"/>
      <c r="O1201" s="37" t="s">
        <v>1930</v>
      </c>
      <c r="P1201" s="38" t="str">
        <f>VLOOKUP(E1201,品牌型号对应工厂型号!A:C,2,0)</f>
        <v>1.5mil EASL-70（S-70）</v>
      </c>
      <c r="Q1201" s="38" t="str">
        <f>VLOOKUP(E1201,品牌型号对应工厂型号!A:C,3,0)</f>
        <v>S-70</v>
      </c>
      <c r="R1201" s="39" t="str">
        <f t="shared" si="36"/>
        <v>S01D2201P020</v>
      </c>
      <c r="S1201" s="40">
        <f>VLOOKUP(E1201,品牌型号对应工厂型号!A:E,5,0)</f>
        <v>5</v>
      </c>
      <c r="T1201" s="38" t="str">
        <f>VLOOKUP(E1201,品牌型号对应工厂型号!A:I,9,0)</f>
        <v>142:EASL-70 1.5mil(S-70)</v>
      </c>
      <c r="V1201" s="41" t="str">
        <f t="shared" si="37"/>
        <v>石家庄川革 徐万宏 13301011133 gd</v>
      </c>
      <c r="W1201" s="42" t="str">
        <f>VLOOKUP(E1201,品牌型号对应工厂型号!A:H,6)</f>
        <v>北极光</v>
      </c>
    </row>
    <row r="1202" spans="1:23" s="37" customFormat="1">
      <c r="A1202" s="34">
        <v>43165</v>
      </c>
      <c r="B1202" s="34"/>
      <c r="C1202" s="35" t="s">
        <v>3004</v>
      </c>
      <c r="D1202" s="34"/>
      <c r="E1202" s="35" t="s">
        <v>3005</v>
      </c>
      <c r="F1202" s="34"/>
      <c r="G1202" s="70"/>
      <c r="H1202" s="34" t="s">
        <v>61</v>
      </c>
      <c r="I1202" s="36" t="s">
        <v>3006</v>
      </c>
      <c r="J1202" s="70"/>
      <c r="K1202" s="37" t="s">
        <v>3016</v>
      </c>
      <c r="M1202" s="70"/>
      <c r="O1202" s="37" t="s">
        <v>1930</v>
      </c>
      <c r="P1202" s="38" t="str">
        <f>VLOOKUP(E1202,品牌型号对应工厂型号!A:C,2,0)</f>
        <v>1.5mil EASL-70（S-70）</v>
      </c>
      <c r="Q1202" s="38" t="str">
        <f>VLOOKUP(E1202,品牌型号对应工厂型号!A:C,3,0)</f>
        <v>S-70</v>
      </c>
      <c r="R1202" s="39" t="str">
        <f t="shared" si="36"/>
        <v>S01D2201P021</v>
      </c>
      <c r="S1202" s="40">
        <f>VLOOKUP(E1202,品牌型号对应工厂型号!A:E,5,0)</f>
        <v>5</v>
      </c>
      <c r="T1202" s="38" t="str">
        <f>VLOOKUP(E1202,品牌型号对应工厂型号!A:I,9,0)</f>
        <v>142:EASL-70 1.5mil(S-70)</v>
      </c>
      <c r="V1202" s="41" t="str">
        <f t="shared" si="37"/>
        <v>石家庄川革 徐万宏 13301011133 gd</v>
      </c>
      <c r="W1202" s="42" t="str">
        <f>VLOOKUP(E1202,品牌型号对应工厂型号!A:H,6)</f>
        <v>北极光</v>
      </c>
    </row>
    <row r="1203" spans="1:23" s="37" customFormat="1">
      <c r="A1203" s="34">
        <v>43165</v>
      </c>
      <c r="B1203" s="34"/>
      <c r="C1203" s="35" t="s">
        <v>3004</v>
      </c>
      <c r="D1203" s="34"/>
      <c r="E1203" s="35" t="s">
        <v>3005</v>
      </c>
      <c r="F1203" s="34"/>
      <c r="G1203" s="70"/>
      <c r="H1203" s="34" t="s">
        <v>61</v>
      </c>
      <c r="I1203" s="36" t="s">
        <v>3006</v>
      </c>
      <c r="J1203" s="70"/>
      <c r="K1203" s="37" t="s">
        <v>3017</v>
      </c>
      <c r="M1203" s="70"/>
      <c r="O1203" s="37" t="s">
        <v>1930</v>
      </c>
      <c r="P1203" s="38" t="str">
        <f>VLOOKUP(E1203,品牌型号对应工厂型号!A:C,2,0)</f>
        <v>1.5mil EASL-70（S-70）</v>
      </c>
      <c r="Q1203" s="38" t="str">
        <f>VLOOKUP(E1203,品牌型号对应工厂型号!A:C,3,0)</f>
        <v>S-70</v>
      </c>
      <c r="R1203" s="39" t="str">
        <f t="shared" si="36"/>
        <v>S01D2201P028</v>
      </c>
      <c r="S1203" s="40">
        <f>VLOOKUP(E1203,品牌型号对应工厂型号!A:E,5,0)</f>
        <v>5</v>
      </c>
      <c r="T1203" s="38" t="str">
        <f>VLOOKUP(E1203,品牌型号对应工厂型号!A:I,9,0)</f>
        <v>142:EASL-70 1.5mil(S-70)</v>
      </c>
      <c r="V1203" s="41" t="str">
        <f t="shared" si="37"/>
        <v>石家庄川革 徐万宏 13301011133 gd</v>
      </c>
      <c r="W1203" s="42" t="str">
        <f>VLOOKUP(E1203,品牌型号对应工厂型号!A:H,6)</f>
        <v>北极光</v>
      </c>
    </row>
    <row r="1204" spans="1:23" s="37" customFormat="1">
      <c r="A1204" s="34">
        <v>43165</v>
      </c>
      <c r="B1204" s="34"/>
      <c r="C1204" s="35" t="s">
        <v>3004</v>
      </c>
      <c r="D1204" s="34"/>
      <c r="E1204" s="35" t="s">
        <v>3005</v>
      </c>
      <c r="F1204" s="34"/>
      <c r="G1204" s="70"/>
      <c r="H1204" s="34" t="s">
        <v>61</v>
      </c>
      <c r="I1204" s="36" t="s">
        <v>3006</v>
      </c>
      <c r="J1204" s="70"/>
      <c r="K1204" s="37" t="s">
        <v>3018</v>
      </c>
      <c r="M1204" s="70"/>
      <c r="O1204" s="37" t="s">
        <v>1930</v>
      </c>
      <c r="P1204" s="38" t="str">
        <f>VLOOKUP(E1204,品牌型号对应工厂型号!A:C,2,0)</f>
        <v>1.5mil EASL-70（S-70）</v>
      </c>
      <c r="Q1204" s="38" t="str">
        <f>VLOOKUP(E1204,品牌型号对应工厂型号!A:C,3,0)</f>
        <v>S-70</v>
      </c>
      <c r="R1204" s="39" t="str">
        <f t="shared" si="36"/>
        <v>S01D2201P018</v>
      </c>
      <c r="S1204" s="40">
        <f>VLOOKUP(E1204,品牌型号对应工厂型号!A:E,5,0)</f>
        <v>5</v>
      </c>
      <c r="T1204" s="38" t="str">
        <f>VLOOKUP(E1204,品牌型号对应工厂型号!A:I,9,0)</f>
        <v>142:EASL-70 1.5mil(S-70)</v>
      </c>
      <c r="V1204" s="41" t="str">
        <f t="shared" si="37"/>
        <v>石家庄川革 徐万宏 13301011133 gd</v>
      </c>
      <c r="W1204" s="42" t="str">
        <f>VLOOKUP(E1204,品牌型号对应工厂型号!A:H,6)</f>
        <v>北极光</v>
      </c>
    </row>
    <row r="1205" spans="1:23" s="37" customFormat="1">
      <c r="A1205" s="34">
        <v>43165</v>
      </c>
      <c r="B1205" s="34"/>
      <c r="C1205" s="35" t="s">
        <v>3004</v>
      </c>
      <c r="D1205" s="34"/>
      <c r="E1205" s="35" t="s">
        <v>3005</v>
      </c>
      <c r="F1205" s="34"/>
      <c r="G1205" s="70"/>
      <c r="H1205" s="34" t="s">
        <v>61</v>
      </c>
      <c r="I1205" s="36" t="s">
        <v>3006</v>
      </c>
      <c r="J1205" s="70"/>
      <c r="K1205" s="37" t="s">
        <v>3019</v>
      </c>
      <c r="M1205" s="70"/>
      <c r="O1205" s="37" t="s">
        <v>1930</v>
      </c>
      <c r="P1205" s="38" t="str">
        <f>VLOOKUP(E1205,品牌型号对应工厂型号!A:C,2,0)</f>
        <v>1.5mil EASL-70（S-70）</v>
      </c>
      <c r="Q1205" s="38" t="str">
        <f>VLOOKUP(E1205,品牌型号对应工厂型号!A:C,3,0)</f>
        <v>S-70</v>
      </c>
      <c r="R1205" s="39" t="str">
        <f t="shared" si="36"/>
        <v>S01D2201P017</v>
      </c>
      <c r="S1205" s="40">
        <f>VLOOKUP(E1205,品牌型号对应工厂型号!A:E,5,0)</f>
        <v>5</v>
      </c>
      <c r="T1205" s="38" t="str">
        <f>VLOOKUP(E1205,品牌型号对应工厂型号!A:I,9,0)</f>
        <v>142:EASL-70 1.5mil(S-70)</v>
      </c>
      <c r="V1205" s="41" t="str">
        <f t="shared" si="37"/>
        <v>石家庄川革 徐万宏 13301011133 gd</v>
      </c>
      <c r="W1205" s="42" t="str">
        <f>VLOOKUP(E1205,品牌型号对应工厂型号!A:H,6)</f>
        <v>北极光</v>
      </c>
    </row>
    <row r="1206" spans="1:23" s="37" customFormat="1">
      <c r="A1206" s="34">
        <v>43165</v>
      </c>
      <c r="B1206" s="34"/>
      <c r="C1206" s="35" t="s">
        <v>3004</v>
      </c>
      <c r="D1206" s="34"/>
      <c r="E1206" s="35" t="s">
        <v>3005</v>
      </c>
      <c r="F1206" s="34"/>
      <c r="G1206" s="70"/>
      <c r="H1206" s="34" t="s">
        <v>61</v>
      </c>
      <c r="I1206" s="36" t="s">
        <v>3006</v>
      </c>
      <c r="J1206" s="70"/>
      <c r="K1206" s="37" t="s">
        <v>3020</v>
      </c>
      <c r="M1206" s="70"/>
      <c r="O1206" s="37" t="s">
        <v>1930</v>
      </c>
      <c r="P1206" s="38" t="str">
        <f>VLOOKUP(E1206,品牌型号对应工厂型号!A:C,2,0)</f>
        <v>1.5mil EASL-70（S-70）</v>
      </c>
      <c r="Q1206" s="38" t="str">
        <f>VLOOKUP(E1206,品牌型号对应工厂型号!A:C,3,0)</f>
        <v>S-70</v>
      </c>
      <c r="R1206" s="39" t="str">
        <f t="shared" si="36"/>
        <v>S01D2201P016</v>
      </c>
      <c r="S1206" s="40">
        <f>VLOOKUP(E1206,品牌型号对应工厂型号!A:E,5,0)</f>
        <v>5</v>
      </c>
      <c r="T1206" s="38" t="str">
        <f>VLOOKUP(E1206,品牌型号对应工厂型号!A:I,9,0)</f>
        <v>142:EASL-70 1.5mil(S-70)</v>
      </c>
      <c r="V1206" s="41" t="str">
        <f t="shared" si="37"/>
        <v>石家庄川革 徐万宏 13301011133 gd</v>
      </c>
      <c r="W1206" s="42" t="str">
        <f>VLOOKUP(E1206,品牌型号对应工厂型号!A:H,6)</f>
        <v>北极光</v>
      </c>
    </row>
    <row r="1207" spans="1:23" s="37" customFormat="1">
      <c r="A1207" s="34">
        <v>43165</v>
      </c>
      <c r="B1207" s="34"/>
      <c r="C1207" s="35" t="s">
        <v>3004</v>
      </c>
      <c r="D1207" s="34"/>
      <c r="E1207" s="35" t="s">
        <v>3005</v>
      </c>
      <c r="F1207" s="34"/>
      <c r="G1207" s="70"/>
      <c r="H1207" s="34" t="s">
        <v>61</v>
      </c>
      <c r="I1207" s="36" t="s">
        <v>3006</v>
      </c>
      <c r="J1207" s="70"/>
      <c r="K1207" s="37" t="s">
        <v>3021</v>
      </c>
      <c r="M1207" s="70"/>
      <c r="O1207" s="37" t="s">
        <v>1930</v>
      </c>
      <c r="P1207" s="38" t="str">
        <f>VLOOKUP(E1207,品牌型号对应工厂型号!A:C,2,0)</f>
        <v>1.5mil EASL-70（S-70）</v>
      </c>
      <c r="Q1207" s="38" t="str">
        <f>VLOOKUP(E1207,品牌型号对应工厂型号!A:C,3,0)</f>
        <v>S-70</v>
      </c>
      <c r="R1207" s="39" t="str">
        <f t="shared" si="36"/>
        <v>S01D2201P007</v>
      </c>
      <c r="S1207" s="40">
        <f>VLOOKUP(E1207,品牌型号对应工厂型号!A:E,5,0)</f>
        <v>5</v>
      </c>
      <c r="T1207" s="38" t="str">
        <f>VLOOKUP(E1207,品牌型号对应工厂型号!A:I,9,0)</f>
        <v>142:EASL-70 1.5mil(S-70)</v>
      </c>
      <c r="V1207" s="41" t="str">
        <f t="shared" si="37"/>
        <v>石家庄川革 徐万宏 13301011133 gd</v>
      </c>
      <c r="W1207" s="42" t="str">
        <f>VLOOKUP(E1207,品牌型号对应工厂型号!A:H,6)</f>
        <v>北极光</v>
      </c>
    </row>
    <row r="1208" spans="1:23" s="37" customFormat="1">
      <c r="A1208" s="34">
        <v>43165</v>
      </c>
      <c r="B1208" s="34"/>
      <c r="C1208" s="35" t="s">
        <v>3004</v>
      </c>
      <c r="D1208" s="34"/>
      <c r="E1208" s="35" t="s">
        <v>3005</v>
      </c>
      <c r="F1208" s="34"/>
      <c r="G1208" s="70"/>
      <c r="H1208" s="34" t="s">
        <v>61</v>
      </c>
      <c r="I1208" s="36" t="s">
        <v>3006</v>
      </c>
      <c r="J1208" s="70"/>
      <c r="K1208" s="37" t="s">
        <v>3022</v>
      </c>
      <c r="M1208" s="70"/>
      <c r="O1208" s="37" t="s">
        <v>1930</v>
      </c>
      <c r="P1208" s="38" t="str">
        <f>VLOOKUP(E1208,品牌型号对应工厂型号!A:C,2,0)</f>
        <v>1.5mil EASL-70（S-70）</v>
      </c>
      <c r="Q1208" s="38" t="str">
        <f>VLOOKUP(E1208,品牌型号对应工厂型号!A:C,3,0)</f>
        <v>S-70</v>
      </c>
      <c r="R1208" s="39" t="str">
        <f t="shared" si="36"/>
        <v>S01D2201P012</v>
      </c>
      <c r="S1208" s="40">
        <f>VLOOKUP(E1208,品牌型号对应工厂型号!A:E,5,0)</f>
        <v>5</v>
      </c>
      <c r="T1208" s="38" t="str">
        <f>VLOOKUP(E1208,品牌型号对应工厂型号!A:I,9,0)</f>
        <v>142:EASL-70 1.5mil(S-70)</v>
      </c>
      <c r="V1208" s="41" t="str">
        <f t="shared" si="37"/>
        <v>石家庄川革 徐万宏 13301011133 gd</v>
      </c>
      <c r="W1208" s="42" t="str">
        <f>VLOOKUP(E1208,品牌型号对应工厂型号!A:H,6)</f>
        <v>北极光</v>
      </c>
    </row>
    <row r="1209" spans="1:23" s="37" customFormat="1">
      <c r="A1209" s="34">
        <v>43165</v>
      </c>
      <c r="B1209" s="34"/>
      <c r="C1209" s="35" t="s">
        <v>3004</v>
      </c>
      <c r="D1209" s="34"/>
      <c r="E1209" s="35" t="s">
        <v>3005</v>
      </c>
      <c r="F1209" s="34"/>
      <c r="G1209" s="70"/>
      <c r="H1209" s="34" t="s">
        <v>61</v>
      </c>
      <c r="I1209" s="36" t="s">
        <v>3006</v>
      </c>
      <c r="J1209" s="70"/>
      <c r="K1209" s="37" t="s">
        <v>3023</v>
      </c>
      <c r="M1209" s="70"/>
      <c r="O1209" s="37" t="s">
        <v>1930</v>
      </c>
      <c r="P1209" s="38" t="str">
        <f>VLOOKUP(E1209,品牌型号对应工厂型号!A:C,2,0)</f>
        <v>1.5mil EASL-70（S-70）</v>
      </c>
      <c r="Q1209" s="38" t="str">
        <f>VLOOKUP(E1209,品牌型号对应工厂型号!A:C,3,0)</f>
        <v>S-70</v>
      </c>
      <c r="R1209" s="39" t="str">
        <f t="shared" si="36"/>
        <v>S01D2201P011</v>
      </c>
      <c r="S1209" s="40">
        <f>VLOOKUP(E1209,品牌型号对应工厂型号!A:E,5,0)</f>
        <v>5</v>
      </c>
      <c r="T1209" s="38" t="str">
        <f>VLOOKUP(E1209,品牌型号对应工厂型号!A:I,9,0)</f>
        <v>142:EASL-70 1.5mil(S-70)</v>
      </c>
      <c r="V1209" s="41" t="str">
        <f t="shared" si="37"/>
        <v>石家庄川革 徐万宏 13301011133 gd</v>
      </c>
      <c r="W1209" s="42" t="str">
        <f>VLOOKUP(E1209,品牌型号对应工厂型号!A:H,6)</f>
        <v>北极光</v>
      </c>
    </row>
    <row r="1210" spans="1:23" s="37" customFormat="1">
      <c r="A1210" s="34">
        <v>43165</v>
      </c>
      <c r="B1210" s="34"/>
      <c r="C1210" s="35" t="s">
        <v>3004</v>
      </c>
      <c r="D1210" s="34"/>
      <c r="E1210" s="35" t="s">
        <v>3005</v>
      </c>
      <c r="F1210" s="34"/>
      <c r="G1210" s="70"/>
      <c r="H1210" s="34" t="s">
        <v>61</v>
      </c>
      <c r="I1210" s="36" t="s">
        <v>3006</v>
      </c>
      <c r="J1210" s="70"/>
      <c r="K1210" s="37" t="s">
        <v>3024</v>
      </c>
      <c r="M1210" s="70"/>
      <c r="O1210" s="37" t="s">
        <v>1930</v>
      </c>
      <c r="P1210" s="38" t="str">
        <f>VLOOKUP(E1210,品牌型号对应工厂型号!A:C,2,0)</f>
        <v>1.5mil EASL-70（S-70）</v>
      </c>
      <c r="Q1210" s="38" t="str">
        <f>VLOOKUP(E1210,品牌型号对应工厂型号!A:C,3,0)</f>
        <v>S-70</v>
      </c>
      <c r="R1210" s="39" t="str">
        <f t="shared" si="36"/>
        <v>S01D2201P015</v>
      </c>
      <c r="S1210" s="40">
        <f>VLOOKUP(E1210,品牌型号对应工厂型号!A:E,5,0)</f>
        <v>5</v>
      </c>
      <c r="T1210" s="38" t="str">
        <f>VLOOKUP(E1210,品牌型号对应工厂型号!A:I,9,0)</f>
        <v>142:EASL-70 1.5mil(S-70)</v>
      </c>
      <c r="V1210" s="41" t="str">
        <f t="shared" si="37"/>
        <v>石家庄川革 徐万宏 13301011133 gd</v>
      </c>
      <c r="W1210" s="42" t="str">
        <f>VLOOKUP(E1210,品牌型号对应工厂型号!A:H,6)</f>
        <v>北极光</v>
      </c>
    </row>
    <row r="1211" spans="1:23" s="37" customFormat="1">
      <c r="A1211" s="34">
        <v>43165</v>
      </c>
      <c r="B1211" s="34"/>
      <c r="C1211" s="35" t="s">
        <v>3004</v>
      </c>
      <c r="D1211" s="34"/>
      <c r="E1211" s="35" t="s">
        <v>3005</v>
      </c>
      <c r="F1211" s="34"/>
      <c r="G1211" s="70"/>
      <c r="H1211" s="34" t="s">
        <v>61</v>
      </c>
      <c r="I1211" s="36" t="s">
        <v>3006</v>
      </c>
      <c r="J1211" s="70"/>
      <c r="K1211" s="37" t="s">
        <v>3025</v>
      </c>
      <c r="M1211" s="70"/>
      <c r="O1211" s="37" t="s">
        <v>1930</v>
      </c>
      <c r="P1211" s="38" t="str">
        <f>VLOOKUP(E1211,品牌型号对应工厂型号!A:C,2,0)</f>
        <v>1.5mil EASL-70（S-70）</v>
      </c>
      <c r="Q1211" s="38" t="str">
        <f>VLOOKUP(E1211,品牌型号对应工厂型号!A:C,3,0)</f>
        <v>S-70</v>
      </c>
      <c r="R1211" s="39" t="str">
        <f t="shared" si="36"/>
        <v>S01D2201P008</v>
      </c>
      <c r="S1211" s="40">
        <f>VLOOKUP(E1211,品牌型号对应工厂型号!A:E,5,0)</f>
        <v>5</v>
      </c>
      <c r="T1211" s="38" t="str">
        <f>VLOOKUP(E1211,品牌型号对应工厂型号!A:I,9,0)</f>
        <v>142:EASL-70 1.5mil(S-70)</v>
      </c>
      <c r="V1211" s="41" t="str">
        <f t="shared" si="37"/>
        <v>石家庄川革 徐万宏 13301011133 gd</v>
      </c>
      <c r="W1211" s="42" t="str">
        <f>VLOOKUP(E1211,品牌型号对应工厂型号!A:H,6)</f>
        <v>北极光</v>
      </c>
    </row>
    <row r="1212" spans="1:23" s="37" customFormat="1">
      <c r="A1212" s="34">
        <v>43165</v>
      </c>
      <c r="B1212" s="34"/>
      <c r="C1212" s="35" t="s">
        <v>3004</v>
      </c>
      <c r="D1212" s="34"/>
      <c r="E1212" s="35" t="s">
        <v>3005</v>
      </c>
      <c r="F1212" s="34"/>
      <c r="G1212" s="70"/>
      <c r="H1212" s="34" t="s">
        <v>61</v>
      </c>
      <c r="I1212" s="36" t="s">
        <v>3006</v>
      </c>
      <c r="J1212" s="70"/>
      <c r="K1212" s="37" t="s">
        <v>3026</v>
      </c>
      <c r="M1212" s="70"/>
      <c r="O1212" s="37" t="s">
        <v>1930</v>
      </c>
      <c r="P1212" s="38" t="str">
        <f>VLOOKUP(E1212,品牌型号对应工厂型号!A:C,2,0)</f>
        <v>1.5mil EASL-70（S-70）</v>
      </c>
      <c r="Q1212" s="38" t="str">
        <f>VLOOKUP(E1212,品牌型号对应工厂型号!A:C,3,0)</f>
        <v>S-70</v>
      </c>
      <c r="R1212" s="39" t="str">
        <f t="shared" si="36"/>
        <v>S01D2201P009</v>
      </c>
      <c r="S1212" s="40">
        <f>VLOOKUP(E1212,品牌型号对应工厂型号!A:E,5,0)</f>
        <v>5</v>
      </c>
      <c r="T1212" s="38" t="str">
        <f>VLOOKUP(E1212,品牌型号对应工厂型号!A:I,9,0)</f>
        <v>142:EASL-70 1.5mil(S-70)</v>
      </c>
      <c r="V1212" s="41" t="str">
        <f t="shared" si="37"/>
        <v>石家庄川革 徐万宏 13301011133 gd</v>
      </c>
      <c r="W1212" s="42" t="str">
        <f>VLOOKUP(E1212,品牌型号对应工厂型号!A:H,6)</f>
        <v>北极光</v>
      </c>
    </row>
    <row r="1213" spans="1:23" s="37" customFormat="1">
      <c r="A1213" s="34">
        <v>43165</v>
      </c>
      <c r="B1213" s="34"/>
      <c r="C1213" s="35" t="s">
        <v>3004</v>
      </c>
      <c r="D1213" s="34"/>
      <c r="E1213" s="35" t="s">
        <v>3005</v>
      </c>
      <c r="F1213" s="34"/>
      <c r="G1213" s="70"/>
      <c r="H1213" s="34" t="s">
        <v>61</v>
      </c>
      <c r="I1213" s="36" t="s">
        <v>3006</v>
      </c>
      <c r="J1213" s="70"/>
      <c r="K1213" s="37" t="s">
        <v>3027</v>
      </c>
      <c r="M1213" s="70"/>
      <c r="O1213" s="37" t="s">
        <v>1930</v>
      </c>
      <c r="P1213" s="38" t="str">
        <f>VLOOKUP(E1213,品牌型号对应工厂型号!A:C,2,0)</f>
        <v>1.5mil EASL-70（S-70）</v>
      </c>
      <c r="Q1213" s="38" t="str">
        <f>VLOOKUP(E1213,品牌型号对应工厂型号!A:C,3,0)</f>
        <v>S-70</v>
      </c>
      <c r="R1213" s="39" t="str">
        <f t="shared" si="36"/>
        <v>S01D2201P010</v>
      </c>
      <c r="S1213" s="40">
        <f>VLOOKUP(E1213,品牌型号对应工厂型号!A:E,5,0)</f>
        <v>5</v>
      </c>
      <c r="T1213" s="38" t="str">
        <f>VLOOKUP(E1213,品牌型号对应工厂型号!A:I,9,0)</f>
        <v>142:EASL-70 1.5mil(S-70)</v>
      </c>
      <c r="V1213" s="41" t="str">
        <f t="shared" si="37"/>
        <v>石家庄川革 徐万宏 13301011133 gd</v>
      </c>
      <c r="W1213" s="42" t="str">
        <f>VLOOKUP(E1213,品牌型号对应工厂型号!A:H,6)</f>
        <v>北极光</v>
      </c>
    </row>
    <row r="1214" spans="1:23" s="37" customFormat="1">
      <c r="A1214" s="34">
        <v>43165</v>
      </c>
      <c r="B1214" s="34"/>
      <c r="C1214" s="35" t="s">
        <v>3004</v>
      </c>
      <c r="D1214" s="34"/>
      <c r="E1214" s="35" t="s">
        <v>3005</v>
      </c>
      <c r="F1214" s="34"/>
      <c r="G1214" s="70"/>
      <c r="H1214" s="34" t="s">
        <v>61</v>
      </c>
      <c r="I1214" s="36" t="s">
        <v>3006</v>
      </c>
      <c r="J1214" s="70"/>
      <c r="K1214" s="37" t="s">
        <v>3028</v>
      </c>
      <c r="M1214" s="70"/>
      <c r="O1214" s="37" t="s">
        <v>1930</v>
      </c>
      <c r="P1214" s="38" t="str">
        <f>VLOOKUP(E1214,品牌型号对应工厂型号!A:C,2,0)</f>
        <v>1.5mil EASL-70（S-70）</v>
      </c>
      <c r="Q1214" s="38" t="str">
        <f>VLOOKUP(E1214,品牌型号对应工厂型号!A:C,3,0)</f>
        <v>S-70</v>
      </c>
      <c r="R1214" s="39" t="str">
        <f t="shared" si="36"/>
        <v>S01D2201P004</v>
      </c>
      <c r="S1214" s="40">
        <f>VLOOKUP(E1214,品牌型号对应工厂型号!A:E,5,0)</f>
        <v>5</v>
      </c>
      <c r="T1214" s="38" t="str">
        <f>VLOOKUP(E1214,品牌型号对应工厂型号!A:I,9,0)</f>
        <v>142:EASL-70 1.5mil(S-70)</v>
      </c>
      <c r="V1214" s="41" t="str">
        <f t="shared" si="37"/>
        <v>石家庄川革 徐万宏 13301011133 gd</v>
      </c>
      <c r="W1214" s="42" t="str">
        <f>VLOOKUP(E1214,品牌型号对应工厂型号!A:H,6)</f>
        <v>北极光</v>
      </c>
    </row>
    <row r="1215" spans="1:23" s="37" customFormat="1">
      <c r="A1215" s="34">
        <v>43165</v>
      </c>
      <c r="B1215" s="34"/>
      <c r="C1215" s="35" t="s">
        <v>3004</v>
      </c>
      <c r="D1215" s="34"/>
      <c r="E1215" s="35" t="s">
        <v>3005</v>
      </c>
      <c r="F1215" s="34"/>
      <c r="G1215" s="70"/>
      <c r="H1215" s="34" t="s">
        <v>61</v>
      </c>
      <c r="I1215" s="36" t="s">
        <v>3006</v>
      </c>
      <c r="J1215" s="70"/>
      <c r="K1215" s="37" t="s">
        <v>3029</v>
      </c>
      <c r="M1215" s="70"/>
      <c r="O1215" s="37" t="s">
        <v>1930</v>
      </c>
      <c r="P1215" s="38" t="str">
        <f>VLOOKUP(E1215,品牌型号对应工厂型号!A:C,2,0)</f>
        <v>1.5mil EASL-70（S-70）</v>
      </c>
      <c r="Q1215" s="38" t="str">
        <f>VLOOKUP(E1215,品牌型号对应工厂型号!A:C,3,0)</f>
        <v>S-70</v>
      </c>
      <c r="R1215" s="39" t="str">
        <f t="shared" si="36"/>
        <v>S01D2201P013</v>
      </c>
      <c r="S1215" s="40">
        <f>VLOOKUP(E1215,品牌型号对应工厂型号!A:E,5,0)</f>
        <v>5</v>
      </c>
      <c r="T1215" s="38" t="str">
        <f>VLOOKUP(E1215,品牌型号对应工厂型号!A:I,9,0)</f>
        <v>142:EASL-70 1.5mil(S-70)</v>
      </c>
      <c r="V1215" s="41" t="str">
        <f t="shared" si="37"/>
        <v>石家庄川革 徐万宏 13301011133 gd</v>
      </c>
      <c r="W1215" s="42" t="str">
        <f>VLOOKUP(E1215,品牌型号对应工厂型号!A:H,6)</f>
        <v>北极光</v>
      </c>
    </row>
    <row r="1216" spans="1:23" s="37" customFormat="1">
      <c r="A1216" s="34">
        <v>43165</v>
      </c>
      <c r="B1216" s="34"/>
      <c r="C1216" s="35" t="s">
        <v>3004</v>
      </c>
      <c r="D1216" s="34"/>
      <c r="E1216" s="35" t="s">
        <v>3005</v>
      </c>
      <c r="F1216" s="34"/>
      <c r="G1216" s="70"/>
      <c r="H1216" s="34" t="s">
        <v>61</v>
      </c>
      <c r="I1216" s="36" t="s">
        <v>3006</v>
      </c>
      <c r="J1216" s="70"/>
      <c r="K1216" s="37" t="s">
        <v>3030</v>
      </c>
      <c r="M1216" s="70"/>
      <c r="O1216" s="37" t="s">
        <v>1930</v>
      </c>
      <c r="P1216" s="38" t="str">
        <f>VLOOKUP(E1216,品牌型号对应工厂型号!A:C,2,0)</f>
        <v>1.5mil EASL-70（S-70）</v>
      </c>
      <c r="Q1216" s="38" t="str">
        <f>VLOOKUP(E1216,品牌型号对应工厂型号!A:C,3,0)</f>
        <v>S-70</v>
      </c>
      <c r="R1216" s="39" t="str">
        <f t="shared" si="36"/>
        <v>S01D2201P005</v>
      </c>
      <c r="S1216" s="40">
        <f>VLOOKUP(E1216,品牌型号对应工厂型号!A:E,5,0)</f>
        <v>5</v>
      </c>
      <c r="T1216" s="38" t="str">
        <f>VLOOKUP(E1216,品牌型号对应工厂型号!A:I,9,0)</f>
        <v>142:EASL-70 1.5mil(S-70)</v>
      </c>
      <c r="V1216" s="41" t="str">
        <f t="shared" si="37"/>
        <v>石家庄川革 徐万宏 13301011133 gd</v>
      </c>
      <c r="W1216" s="42" t="str">
        <f>VLOOKUP(E1216,品牌型号对应工厂型号!A:H,6)</f>
        <v>北极光</v>
      </c>
    </row>
    <row r="1217" spans="1:23" s="37" customFormat="1">
      <c r="A1217" s="34">
        <v>43165</v>
      </c>
      <c r="B1217" s="34"/>
      <c r="C1217" s="35" t="s">
        <v>3004</v>
      </c>
      <c r="D1217" s="34"/>
      <c r="E1217" s="35" t="s">
        <v>3005</v>
      </c>
      <c r="F1217" s="34"/>
      <c r="G1217" s="70"/>
      <c r="H1217" s="34" t="s">
        <v>61</v>
      </c>
      <c r="I1217" s="36" t="s">
        <v>3006</v>
      </c>
      <c r="J1217" s="70"/>
      <c r="K1217" s="37" t="s">
        <v>3031</v>
      </c>
      <c r="M1217" s="70"/>
      <c r="O1217" s="37" t="s">
        <v>1930</v>
      </c>
      <c r="P1217" s="38" t="str">
        <f>VLOOKUP(E1217,品牌型号对应工厂型号!A:C,2,0)</f>
        <v>1.5mil EASL-70（S-70）</v>
      </c>
      <c r="Q1217" s="38" t="str">
        <f>VLOOKUP(E1217,品牌型号对应工厂型号!A:C,3,0)</f>
        <v>S-70</v>
      </c>
      <c r="R1217" s="39" t="str">
        <f t="shared" si="36"/>
        <v>S01D2201P006</v>
      </c>
      <c r="S1217" s="40">
        <f>VLOOKUP(E1217,品牌型号对应工厂型号!A:E,5,0)</f>
        <v>5</v>
      </c>
      <c r="T1217" s="38" t="str">
        <f>VLOOKUP(E1217,品牌型号对应工厂型号!A:I,9,0)</f>
        <v>142:EASL-70 1.5mil(S-70)</v>
      </c>
      <c r="V1217" s="41" t="str">
        <f t="shared" si="37"/>
        <v>石家庄川革 徐万宏 13301011133 gd</v>
      </c>
      <c r="W1217" s="42" t="str">
        <f>VLOOKUP(E1217,品牌型号对应工厂型号!A:H,6)</f>
        <v>北极光</v>
      </c>
    </row>
    <row r="1218" spans="1:23" s="37" customFormat="1">
      <c r="A1218" s="34">
        <v>43165</v>
      </c>
      <c r="B1218" s="34"/>
      <c r="C1218" s="35" t="s">
        <v>3004</v>
      </c>
      <c r="D1218" s="34"/>
      <c r="E1218" s="35" t="s">
        <v>3005</v>
      </c>
      <c r="F1218" s="34"/>
      <c r="G1218" s="70"/>
      <c r="H1218" s="34" t="s">
        <v>61</v>
      </c>
      <c r="I1218" s="36" t="s">
        <v>3006</v>
      </c>
      <c r="J1218" s="70"/>
      <c r="K1218" s="37" t="s">
        <v>3032</v>
      </c>
      <c r="M1218" s="70"/>
      <c r="O1218" s="37" t="s">
        <v>1930</v>
      </c>
      <c r="P1218" s="38" t="str">
        <f>VLOOKUP(E1218,品牌型号对应工厂型号!A:C,2,0)</f>
        <v>1.5mil EASL-70（S-70）</v>
      </c>
      <c r="Q1218" s="38" t="str">
        <f>VLOOKUP(E1218,品牌型号对应工厂型号!A:C,3,0)</f>
        <v>S-70</v>
      </c>
      <c r="R1218" s="39" t="str">
        <f t="shared" ref="R1218:R1281" si="38">K1218</f>
        <v>S01D2201P003</v>
      </c>
      <c r="S1218" s="40">
        <f>VLOOKUP(E1218,品牌型号对应工厂型号!A:E,5,0)</f>
        <v>5</v>
      </c>
      <c r="T1218" s="38" t="str">
        <f>VLOOKUP(E1218,品牌型号对应工厂型号!A:I,9,0)</f>
        <v>142:EASL-70 1.5mil(S-70)</v>
      </c>
      <c r="V1218" s="41" t="str">
        <f t="shared" ref="V1218:V1281" si="39">O1218</f>
        <v>石家庄川革 徐万宏 13301011133 gd</v>
      </c>
      <c r="W1218" s="42" t="str">
        <f>VLOOKUP(E1218,品牌型号对应工厂型号!A:H,6)</f>
        <v>北极光</v>
      </c>
    </row>
    <row r="1219" spans="1:23" s="37" customFormat="1">
      <c r="A1219" s="34">
        <v>43165</v>
      </c>
      <c r="B1219" s="34"/>
      <c r="C1219" s="35" t="s">
        <v>3004</v>
      </c>
      <c r="D1219" s="34"/>
      <c r="E1219" s="35" t="s">
        <v>3005</v>
      </c>
      <c r="F1219" s="34"/>
      <c r="G1219" s="70"/>
      <c r="H1219" s="34" t="s">
        <v>61</v>
      </c>
      <c r="I1219" s="36" t="s">
        <v>3006</v>
      </c>
      <c r="J1219" s="70"/>
      <c r="K1219" s="37" t="s">
        <v>3033</v>
      </c>
      <c r="M1219" s="70"/>
      <c r="O1219" s="37" t="s">
        <v>1930</v>
      </c>
      <c r="P1219" s="38" t="str">
        <f>VLOOKUP(E1219,品牌型号对应工厂型号!A:C,2,0)</f>
        <v>1.5mil EASL-70（S-70）</v>
      </c>
      <c r="Q1219" s="38" t="str">
        <f>VLOOKUP(E1219,品牌型号对应工厂型号!A:C,3,0)</f>
        <v>S-70</v>
      </c>
      <c r="R1219" s="39" t="str">
        <f t="shared" si="38"/>
        <v>S01D2201P014</v>
      </c>
      <c r="S1219" s="40">
        <f>VLOOKUP(E1219,品牌型号对应工厂型号!A:E,5,0)</f>
        <v>5</v>
      </c>
      <c r="T1219" s="38" t="str">
        <f>VLOOKUP(E1219,品牌型号对应工厂型号!A:I,9,0)</f>
        <v>142:EASL-70 1.5mil(S-70)</v>
      </c>
      <c r="V1219" s="41" t="str">
        <f t="shared" si="39"/>
        <v>石家庄川革 徐万宏 13301011133 gd</v>
      </c>
      <c r="W1219" s="42" t="str">
        <f>VLOOKUP(E1219,品牌型号对应工厂型号!A:H,6)</f>
        <v>北极光</v>
      </c>
    </row>
    <row r="1220" spans="1:23" s="37" customFormat="1">
      <c r="A1220" s="34">
        <v>43165</v>
      </c>
      <c r="B1220" s="34"/>
      <c r="C1220" s="35" t="s">
        <v>3004</v>
      </c>
      <c r="D1220" s="34"/>
      <c r="E1220" s="35" t="s">
        <v>3005</v>
      </c>
      <c r="F1220" s="34"/>
      <c r="G1220" s="70"/>
      <c r="H1220" s="34" t="s">
        <v>61</v>
      </c>
      <c r="I1220" s="36" t="s">
        <v>3006</v>
      </c>
      <c r="J1220" s="70"/>
      <c r="K1220" s="37" t="s">
        <v>3034</v>
      </c>
      <c r="M1220" s="70"/>
      <c r="O1220" s="37" t="s">
        <v>1930</v>
      </c>
      <c r="P1220" s="38" t="str">
        <f>VLOOKUP(E1220,品牌型号对应工厂型号!A:C,2,0)</f>
        <v>1.5mil EASL-70（S-70）</v>
      </c>
      <c r="Q1220" s="38" t="str">
        <f>VLOOKUP(E1220,品牌型号对应工厂型号!A:C,3,0)</f>
        <v>S-70</v>
      </c>
      <c r="R1220" s="39" t="str">
        <f t="shared" si="38"/>
        <v>S01D2201P002</v>
      </c>
      <c r="S1220" s="40">
        <f>VLOOKUP(E1220,品牌型号对应工厂型号!A:E,5,0)</f>
        <v>5</v>
      </c>
      <c r="T1220" s="38" t="str">
        <f>VLOOKUP(E1220,品牌型号对应工厂型号!A:I,9,0)</f>
        <v>142:EASL-70 1.5mil(S-70)</v>
      </c>
      <c r="V1220" s="41" t="str">
        <f t="shared" si="39"/>
        <v>石家庄川革 徐万宏 13301011133 gd</v>
      </c>
      <c r="W1220" s="42" t="str">
        <f>VLOOKUP(E1220,品牌型号对应工厂型号!A:H,6)</f>
        <v>北极光</v>
      </c>
    </row>
    <row r="1221" spans="1:23" s="37" customFormat="1">
      <c r="A1221" s="34">
        <v>43165</v>
      </c>
      <c r="B1221" s="34"/>
      <c r="C1221" s="35" t="s">
        <v>3004</v>
      </c>
      <c r="D1221" s="34"/>
      <c r="E1221" s="35" t="s">
        <v>3005</v>
      </c>
      <c r="F1221" s="34"/>
      <c r="G1221" s="70"/>
      <c r="H1221" s="34" t="s">
        <v>61</v>
      </c>
      <c r="I1221" s="36" t="s">
        <v>3006</v>
      </c>
      <c r="J1221" s="70"/>
      <c r="K1221" s="37" t="s">
        <v>3035</v>
      </c>
      <c r="M1221" s="70"/>
      <c r="O1221" s="37" t="s">
        <v>1930</v>
      </c>
      <c r="P1221" s="38" t="str">
        <f>VLOOKUP(E1221,品牌型号对应工厂型号!A:C,2,0)</f>
        <v>1.5mil EASL-70（S-70）</v>
      </c>
      <c r="Q1221" s="38" t="str">
        <f>VLOOKUP(E1221,品牌型号对应工厂型号!A:C,3,0)</f>
        <v>S-70</v>
      </c>
      <c r="R1221" s="39" t="str">
        <f t="shared" si="38"/>
        <v>S01D2203P011</v>
      </c>
      <c r="S1221" s="40">
        <f>VLOOKUP(E1221,品牌型号对应工厂型号!A:E,5,0)</f>
        <v>5</v>
      </c>
      <c r="T1221" s="38" t="str">
        <f>VLOOKUP(E1221,品牌型号对应工厂型号!A:I,9,0)</f>
        <v>142:EASL-70 1.5mil(S-70)</v>
      </c>
      <c r="V1221" s="41" t="str">
        <f t="shared" si="39"/>
        <v>石家庄川革 徐万宏 13301011133 gd</v>
      </c>
      <c r="W1221" s="42" t="str">
        <f>VLOOKUP(E1221,品牌型号对应工厂型号!A:H,6)</f>
        <v>北极光</v>
      </c>
    </row>
    <row r="1222" spans="1:23" s="37" customFormat="1">
      <c r="A1222" s="34">
        <v>43165</v>
      </c>
      <c r="B1222" s="34"/>
      <c r="C1222" s="35" t="s">
        <v>3004</v>
      </c>
      <c r="D1222" s="34"/>
      <c r="E1222" s="35" t="s">
        <v>3005</v>
      </c>
      <c r="F1222" s="34"/>
      <c r="G1222" s="70"/>
      <c r="H1222" s="34" t="s">
        <v>61</v>
      </c>
      <c r="I1222" s="36" t="s">
        <v>3006</v>
      </c>
      <c r="J1222" s="70"/>
      <c r="K1222" s="37" t="s">
        <v>3036</v>
      </c>
      <c r="M1222" s="70"/>
      <c r="O1222" s="37" t="s">
        <v>1930</v>
      </c>
      <c r="P1222" s="38" t="str">
        <f>VLOOKUP(E1222,品牌型号对应工厂型号!A:C,2,0)</f>
        <v>1.5mil EASL-70（S-70）</v>
      </c>
      <c r="Q1222" s="38" t="str">
        <f>VLOOKUP(E1222,品牌型号对应工厂型号!A:C,3,0)</f>
        <v>S-70</v>
      </c>
      <c r="R1222" s="39" t="str">
        <f t="shared" si="38"/>
        <v>S01D2203P009</v>
      </c>
      <c r="S1222" s="40">
        <f>VLOOKUP(E1222,品牌型号对应工厂型号!A:E,5,0)</f>
        <v>5</v>
      </c>
      <c r="T1222" s="38" t="str">
        <f>VLOOKUP(E1222,品牌型号对应工厂型号!A:I,9,0)</f>
        <v>142:EASL-70 1.5mil(S-70)</v>
      </c>
      <c r="V1222" s="41" t="str">
        <f t="shared" si="39"/>
        <v>石家庄川革 徐万宏 13301011133 gd</v>
      </c>
      <c r="W1222" s="42" t="str">
        <f>VLOOKUP(E1222,品牌型号对应工厂型号!A:H,6)</f>
        <v>北极光</v>
      </c>
    </row>
    <row r="1223" spans="1:23" s="37" customFormat="1">
      <c r="A1223" s="34">
        <v>43165</v>
      </c>
      <c r="B1223" s="34"/>
      <c r="C1223" s="35" t="s">
        <v>3004</v>
      </c>
      <c r="D1223" s="34"/>
      <c r="E1223" s="35" t="s">
        <v>3005</v>
      </c>
      <c r="F1223" s="34"/>
      <c r="G1223" s="70"/>
      <c r="H1223" s="34" t="s">
        <v>61</v>
      </c>
      <c r="I1223" s="36" t="s">
        <v>3006</v>
      </c>
      <c r="J1223" s="70"/>
      <c r="K1223" s="37" t="s">
        <v>3037</v>
      </c>
      <c r="M1223" s="70"/>
      <c r="O1223" s="37" t="s">
        <v>1930</v>
      </c>
      <c r="P1223" s="38" t="str">
        <f>VLOOKUP(E1223,品牌型号对应工厂型号!A:C,2,0)</f>
        <v>1.5mil EASL-70（S-70）</v>
      </c>
      <c r="Q1223" s="38" t="str">
        <f>VLOOKUP(E1223,品牌型号对应工厂型号!A:C,3,0)</f>
        <v>S-70</v>
      </c>
      <c r="R1223" s="39" t="str">
        <f t="shared" si="38"/>
        <v>S01D2203P010</v>
      </c>
      <c r="S1223" s="40">
        <f>VLOOKUP(E1223,品牌型号对应工厂型号!A:E,5,0)</f>
        <v>5</v>
      </c>
      <c r="T1223" s="38" t="str">
        <f>VLOOKUP(E1223,品牌型号对应工厂型号!A:I,9,0)</f>
        <v>142:EASL-70 1.5mil(S-70)</v>
      </c>
      <c r="V1223" s="41" t="str">
        <f t="shared" si="39"/>
        <v>石家庄川革 徐万宏 13301011133 gd</v>
      </c>
      <c r="W1223" s="42" t="str">
        <f>VLOOKUP(E1223,品牌型号对应工厂型号!A:H,6)</f>
        <v>北极光</v>
      </c>
    </row>
    <row r="1224" spans="1:23" s="37" customFormat="1">
      <c r="A1224" s="34">
        <v>43165</v>
      </c>
      <c r="B1224" s="34"/>
      <c r="C1224" s="35" t="s">
        <v>3004</v>
      </c>
      <c r="D1224" s="34"/>
      <c r="E1224" s="35" t="s">
        <v>3005</v>
      </c>
      <c r="F1224" s="34"/>
      <c r="G1224" s="70"/>
      <c r="H1224" s="34" t="s">
        <v>61</v>
      </c>
      <c r="I1224" s="36" t="s">
        <v>3006</v>
      </c>
      <c r="J1224" s="70"/>
      <c r="K1224" s="37" t="s">
        <v>3038</v>
      </c>
      <c r="M1224" s="70"/>
      <c r="O1224" s="37" t="s">
        <v>1930</v>
      </c>
      <c r="P1224" s="38" t="str">
        <f>VLOOKUP(E1224,品牌型号对应工厂型号!A:C,2,0)</f>
        <v>1.5mil EASL-70（S-70）</v>
      </c>
      <c r="Q1224" s="38" t="str">
        <f>VLOOKUP(E1224,品牌型号对应工厂型号!A:C,3,0)</f>
        <v>S-70</v>
      </c>
      <c r="R1224" s="39" t="str">
        <f t="shared" si="38"/>
        <v>S01D2201P001</v>
      </c>
      <c r="S1224" s="40">
        <f>VLOOKUP(E1224,品牌型号对应工厂型号!A:E,5,0)</f>
        <v>5</v>
      </c>
      <c r="T1224" s="38" t="str">
        <f>VLOOKUP(E1224,品牌型号对应工厂型号!A:I,9,0)</f>
        <v>142:EASL-70 1.5mil(S-70)</v>
      </c>
      <c r="V1224" s="41" t="str">
        <f t="shared" si="39"/>
        <v>石家庄川革 徐万宏 13301011133 gd</v>
      </c>
      <c r="W1224" s="42" t="str">
        <f>VLOOKUP(E1224,品牌型号对应工厂型号!A:H,6)</f>
        <v>北极光</v>
      </c>
    </row>
    <row r="1225" spans="1:23" s="37" customFormat="1">
      <c r="A1225" s="34">
        <v>43165</v>
      </c>
      <c r="B1225" s="34"/>
      <c r="C1225" s="35" t="s">
        <v>3004</v>
      </c>
      <c r="D1225" s="34"/>
      <c r="E1225" s="35" t="s">
        <v>3005</v>
      </c>
      <c r="F1225" s="34"/>
      <c r="G1225" s="70"/>
      <c r="H1225" s="34" t="s">
        <v>61</v>
      </c>
      <c r="I1225" s="36" t="s">
        <v>3006</v>
      </c>
      <c r="J1225" s="70"/>
      <c r="K1225" s="37" t="s">
        <v>3039</v>
      </c>
      <c r="M1225" s="70"/>
      <c r="O1225" s="37" t="s">
        <v>1930</v>
      </c>
      <c r="P1225" s="38" t="str">
        <f>VLOOKUP(E1225,品牌型号对应工厂型号!A:C,2,0)</f>
        <v>1.5mil EASL-70（S-70）</v>
      </c>
      <c r="Q1225" s="38" t="str">
        <f>VLOOKUP(E1225,品牌型号对应工厂型号!A:C,3,0)</f>
        <v>S-70</v>
      </c>
      <c r="R1225" s="39" t="str">
        <f t="shared" si="38"/>
        <v>S01D2205P001</v>
      </c>
      <c r="S1225" s="40">
        <f>VLOOKUP(E1225,品牌型号对应工厂型号!A:E,5,0)</f>
        <v>5</v>
      </c>
      <c r="T1225" s="38" t="str">
        <f>VLOOKUP(E1225,品牌型号对应工厂型号!A:I,9,0)</f>
        <v>142:EASL-70 1.5mil(S-70)</v>
      </c>
      <c r="V1225" s="41" t="str">
        <f t="shared" si="39"/>
        <v>石家庄川革 徐万宏 13301011133 gd</v>
      </c>
      <c r="W1225" s="42" t="str">
        <f>VLOOKUP(E1225,品牌型号对应工厂型号!A:H,6)</f>
        <v>北极光</v>
      </c>
    </row>
    <row r="1226" spans="1:23" s="37" customFormat="1">
      <c r="A1226" s="34">
        <v>43165</v>
      </c>
      <c r="B1226" s="34"/>
      <c r="C1226" s="35" t="s">
        <v>3004</v>
      </c>
      <c r="D1226" s="34"/>
      <c r="E1226" s="35" t="s">
        <v>3005</v>
      </c>
      <c r="F1226" s="34"/>
      <c r="G1226" s="70"/>
      <c r="H1226" s="34" t="s">
        <v>61</v>
      </c>
      <c r="I1226" s="36" t="s">
        <v>3006</v>
      </c>
      <c r="J1226" s="70"/>
      <c r="K1226" s="37" t="s">
        <v>3040</v>
      </c>
      <c r="M1226" s="70"/>
      <c r="O1226" s="37" t="s">
        <v>1930</v>
      </c>
      <c r="P1226" s="38" t="str">
        <f>VLOOKUP(E1226,品牌型号对应工厂型号!A:C,2,0)</f>
        <v>1.5mil EASL-70（S-70）</v>
      </c>
      <c r="Q1226" s="38" t="str">
        <f>VLOOKUP(E1226,品牌型号对应工厂型号!A:C,3,0)</f>
        <v>S-70</v>
      </c>
      <c r="R1226" s="39" t="str">
        <f t="shared" si="38"/>
        <v>S01D2203P007</v>
      </c>
      <c r="S1226" s="40">
        <f>VLOOKUP(E1226,品牌型号对应工厂型号!A:E,5,0)</f>
        <v>5</v>
      </c>
      <c r="T1226" s="38" t="str">
        <f>VLOOKUP(E1226,品牌型号对应工厂型号!A:I,9,0)</f>
        <v>142:EASL-70 1.5mil(S-70)</v>
      </c>
      <c r="V1226" s="41" t="str">
        <f t="shared" si="39"/>
        <v>石家庄川革 徐万宏 13301011133 gd</v>
      </c>
      <c r="W1226" s="42" t="str">
        <f>VLOOKUP(E1226,品牌型号对应工厂型号!A:H,6)</f>
        <v>北极光</v>
      </c>
    </row>
    <row r="1227" spans="1:23" s="37" customFormat="1">
      <c r="A1227" s="34">
        <v>43165</v>
      </c>
      <c r="B1227" s="34"/>
      <c r="C1227" s="35" t="s">
        <v>3004</v>
      </c>
      <c r="D1227" s="34"/>
      <c r="E1227" s="35" t="s">
        <v>3005</v>
      </c>
      <c r="F1227" s="34"/>
      <c r="G1227" s="70"/>
      <c r="H1227" s="34" t="s">
        <v>61</v>
      </c>
      <c r="I1227" s="36" t="s">
        <v>3006</v>
      </c>
      <c r="J1227" s="70"/>
      <c r="K1227" s="37" t="s">
        <v>3041</v>
      </c>
      <c r="M1227" s="70"/>
      <c r="O1227" s="37" t="s">
        <v>1930</v>
      </c>
      <c r="P1227" s="38" t="str">
        <f>VLOOKUP(E1227,品牌型号对应工厂型号!A:C,2,0)</f>
        <v>1.5mil EASL-70（S-70）</v>
      </c>
      <c r="Q1227" s="38" t="str">
        <f>VLOOKUP(E1227,品牌型号对应工厂型号!A:C,3,0)</f>
        <v>S-70</v>
      </c>
      <c r="R1227" s="39" t="str">
        <f t="shared" si="38"/>
        <v>S01D2203P008</v>
      </c>
      <c r="S1227" s="40">
        <f>VLOOKUP(E1227,品牌型号对应工厂型号!A:E,5,0)</f>
        <v>5</v>
      </c>
      <c r="T1227" s="38" t="str">
        <f>VLOOKUP(E1227,品牌型号对应工厂型号!A:I,9,0)</f>
        <v>142:EASL-70 1.5mil(S-70)</v>
      </c>
      <c r="V1227" s="41" t="str">
        <f t="shared" si="39"/>
        <v>石家庄川革 徐万宏 13301011133 gd</v>
      </c>
      <c r="W1227" s="42" t="str">
        <f>VLOOKUP(E1227,品牌型号对应工厂型号!A:H,6)</f>
        <v>北极光</v>
      </c>
    </row>
    <row r="1228" spans="1:23" s="37" customFormat="1">
      <c r="A1228" s="34">
        <v>43165</v>
      </c>
      <c r="B1228" s="34"/>
      <c r="C1228" s="35" t="s">
        <v>3004</v>
      </c>
      <c r="D1228" s="34"/>
      <c r="E1228" s="35" t="s">
        <v>3005</v>
      </c>
      <c r="F1228" s="34"/>
      <c r="G1228" s="70"/>
      <c r="H1228" s="34" t="s">
        <v>61</v>
      </c>
      <c r="I1228" s="36" t="s">
        <v>3006</v>
      </c>
      <c r="J1228" s="70"/>
      <c r="K1228" s="37" t="s">
        <v>3042</v>
      </c>
      <c r="M1228" s="70"/>
      <c r="O1228" s="37" t="s">
        <v>1930</v>
      </c>
      <c r="P1228" s="38" t="str">
        <f>VLOOKUP(E1228,品牌型号对应工厂型号!A:C,2,0)</f>
        <v>1.5mil EASL-70（S-70）</v>
      </c>
      <c r="Q1228" s="38" t="str">
        <f>VLOOKUP(E1228,品牌型号对应工厂型号!A:C,3,0)</f>
        <v>S-70</v>
      </c>
      <c r="R1228" s="39" t="str">
        <f t="shared" si="38"/>
        <v>S01D2203P001</v>
      </c>
      <c r="S1228" s="40">
        <f>VLOOKUP(E1228,品牌型号对应工厂型号!A:E,5,0)</f>
        <v>5</v>
      </c>
      <c r="T1228" s="38" t="str">
        <f>VLOOKUP(E1228,品牌型号对应工厂型号!A:I,9,0)</f>
        <v>142:EASL-70 1.5mil(S-70)</v>
      </c>
      <c r="V1228" s="41" t="str">
        <f t="shared" si="39"/>
        <v>石家庄川革 徐万宏 13301011133 gd</v>
      </c>
      <c r="W1228" s="42" t="str">
        <f>VLOOKUP(E1228,品牌型号对应工厂型号!A:H,6)</f>
        <v>北极光</v>
      </c>
    </row>
    <row r="1229" spans="1:23" s="37" customFormat="1">
      <c r="A1229" s="34">
        <v>43165</v>
      </c>
      <c r="B1229" s="34"/>
      <c r="C1229" s="35" t="s">
        <v>3004</v>
      </c>
      <c r="D1229" s="34"/>
      <c r="E1229" s="35" t="s">
        <v>3005</v>
      </c>
      <c r="F1229" s="34"/>
      <c r="G1229" s="70"/>
      <c r="H1229" s="34" t="s">
        <v>61</v>
      </c>
      <c r="I1229" s="36" t="s">
        <v>3006</v>
      </c>
      <c r="J1229" s="70"/>
      <c r="K1229" s="37" t="s">
        <v>3043</v>
      </c>
      <c r="M1229" s="70"/>
      <c r="O1229" s="37" t="s">
        <v>1930</v>
      </c>
      <c r="P1229" s="38" t="str">
        <f>VLOOKUP(E1229,品牌型号对应工厂型号!A:C,2,0)</f>
        <v>1.5mil EASL-70（S-70）</v>
      </c>
      <c r="Q1229" s="38" t="str">
        <f>VLOOKUP(E1229,品牌型号对应工厂型号!A:C,3,0)</f>
        <v>S-70</v>
      </c>
      <c r="R1229" s="39" t="str">
        <f t="shared" si="38"/>
        <v>S01D2201P030</v>
      </c>
      <c r="S1229" s="40">
        <f>VLOOKUP(E1229,品牌型号对应工厂型号!A:E,5,0)</f>
        <v>5</v>
      </c>
      <c r="T1229" s="38" t="str">
        <f>VLOOKUP(E1229,品牌型号对应工厂型号!A:I,9,0)</f>
        <v>142:EASL-70 1.5mil(S-70)</v>
      </c>
      <c r="V1229" s="41" t="str">
        <f t="shared" si="39"/>
        <v>石家庄川革 徐万宏 13301011133 gd</v>
      </c>
      <c r="W1229" s="42" t="str">
        <f>VLOOKUP(E1229,品牌型号对应工厂型号!A:H,6)</f>
        <v>北极光</v>
      </c>
    </row>
    <row r="1230" spans="1:23" s="37" customFormat="1">
      <c r="A1230" s="34">
        <v>43165</v>
      </c>
      <c r="B1230" s="34"/>
      <c r="C1230" s="35" t="s">
        <v>3004</v>
      </c>
      <c r="D1230" s="34"/>
      <c r="E1230" s="35" t="s">
        <v>3005</v>
      </c>
      <c r="F1230" s="34"/>
      <c r="G1230" s="70"/>
      <c r="H1230" s="34" t="s">
        <v>61</v>
      </c>
      <c r="I1230" s="36" t="s">
        <v>3006</v>
      </c>
      <c r="J1230" s="70"/>
      <c r="K1230" s="37" t="s">
        <v>3044</v>
      </c>
      <c r="M1230" s="70"/>
      <c r="O1230" s="37" t="s">
        <v>1930</v>
      </c>
      <c r="P1230" s="38" t="str">
        <f>VLOOKUP(E1230,品牌型号对应工厂型号!A:C,2,0)</f>
        <v>1.5mil EASL-70（S-70）</v>
      </c>
      <c r="Q1230" s="38" t="str">
        <f>VLOOKUP(E1230,品牌型号对应工厂型号!A:C,3,0)</f>
        <v>S-70</v>
      </c>
      <c r="R1230" s="39" t="str">
        <f t="shared" si="38"/>
        <v>S01D2203P003</v>
      </c>
      <c r="S1230" s="40">
        <f>VLOOKUP(E1230,品牌型号对应工厂型号!A:E,5,0)</f>
        <v>5</v>
      </c>
      <c r="T1230" s="38" t="str">
        <f>VLOOKUP(E1230,品牌型号对应工厂型号!A:I,9,0)</f>
        <v>142:EASL-70 1.5mil(S-70)</v>
      </c>
      <c r="V1230" s="41" t="str">
        <f t="shared" si="39"/>
        <v>石家庄川革 徐万宏 13301011133 gd</v>
      </c>
      <c r="W1230" s="42" t="str">
        <f>VLOOKUP(E1230,品牌型号对应工厂型号!A:H,6)</f>
        <v>北极光</v>
      </c>
    </row>
    <row r="1231" spans="1:23" s="37" customFormat="1">
      <c r="A1231" s="34">
        <v>43165</v>
      </c>
      <c r="B1231" s="34"/>
      <c r="C1231" s="35" t="s">
        <v>3004</v>
      </c>
      <c r="D1231" s="34"/>
      <c r="E1231" s="35" t="s">
        <v>3005</v>
      </c>
      <c r="F1231" s="34"/>
      <c r="G1231" s="70"/>
      <c r="H1231" s="34" t="s">
        <v>61</v>
      </c>
      <c r="I1231" s="36" t="s">
        <v>3006</v>
      </c>
      <c r="J1231" s="70"/>
      <c r="K1231" s="37" t="s">
        <v>3045</v>
      </c>
      <c r="M1231" s="70"/>
      <c r="O1231" s="37" t="s">
        <v>1930</v>
      </c>
      <c r="P1231" s="38" t="str">
        <f>VLOOKUP(E1231,品牌型号对应工厂型号!A:C,2,0)</f>
        <v>1.5mil EASL-70（S-70）</v>
      </c>
      <c r="Q1231" s="38" t="str">
        <f>VLOOKUP(E1231,品牌型号对应工厂型号!A:C,3,0)</f>
        <v>S-70</v>
      </c>
      <c r="R1231" s="39" t="str">
        <f t="shared" si="38"/>
        <v>S01D2203P004</v>
      </c>
      <c r="S1231" s="40">
        <f>VLOOKUP(E1231,品牌型号对应工厂型号!A:E,5,0)</f>
        <v>5</v>
      </c>
      <c r="T1231" s="38" t="str">
        <f>VLOOKUP(E1231,品牌型号对应工厂型号!A:I,9,0)</f>
        <v>142:EASL-70 1.5mil(S-70)</v>
      </c>
      <c r="V1231" s="41" t="str">
        <f t="shared" si="39"/>
        <v>石家庄川革 徐万宏 13301011133 gd</v>
      </c>
      <c r="W1231" s="42" t="str">
        <f>VLOOKUP(E1231,品牌型号对应工厂型号!A:H,6)</f>
        <v>北极光</v>
      </c>
    </row>
    <row r="1232" spans="1:23" s="37" customFormat="1">
      <c r="A1232" s="34">
        <v>43165</v>
      </c>
      <c r="B1232" s="34"/>
      <c r="C1232" s="35" t="s">
        <v>3004</v>
      </c>
      <c r="D1232" s="34"/>
      <c r="E1232" s="35" t="s">
        <v>3005</v>
      </c>
      <c r="F1232" s="34"/>
      <c r="G1232" s="70"/>
      <c r="H1232" s="34" t="s">
        <v>61</v>
      </c>
      <c r="I1232" s="36" t="s">
        <v>3006</v>
      </c>
      <c r="J1232" s="70"/>
      <c r="K1232" s="37" t="s">
        <v>3046</v>
      </c>
      <c r="M1232" s="70"/>
      <c r="O1232" s="37" t="s">
        <v>1930</v>
      </c>
      <c r="P1232" s="38" t="str">
        <f>VLOOKUP(E1232,品牌型号对应工厂型号!A:C,2,0)</f>
        <v>1.5mil EASL-70（S-70）</v>
      </c>
      <c r="Q1232" s="38" t="str">
        <f>VLOOKUP(E1232,品牌型号对应工厂型号!A:C,3,0)</f>
        <v>S-70</v>
      </c>
      <c r="R1232" s="39" t="str">
        <f t="shared" si="38"/>
        <v>S01D2203P005</v>
      </c>
      <c r="S1232" s="40">
        <f>VLOOKUP(E1232,品牌型号对应工厂型号!A:E,5,0)</f>
        <v>5</v>
      </c>
      <c r="T1232" s="38" t="str">
        <f>VLOOKUP(E1232,品牌型号对应工厂型号!A:I,9,0)</f>
        <v>142:EASL-70 1.5mil(S-70)</v>
      </c>
      <c r="V1232" s="41" t="str">
        <f t="shared" si="39"/>
        <v>石家庄川革 徐万宏 13301011133 gd</v>
      </c>
      <c r="W1232" s="42" t="str">
        <f>VLOOKUP(E1232,品牌型号对应工厂型号!A:H,6)</f>
        <v>北极光</v>
      </c>
    </row>
    <row r="1233" spans="1:23" s="37" customFormat="1">
      <c r="A1233" s="34">
        <v>43165</v>
      </c>
      <c r="B1233" s="34"/>
      <c r="C1233" s="35" t="s">
        <v>3004</v>
      </c>
      <c r="D1233" s="34"/>
      <c r="E1233" s="35" t="s">
        <v>3005</v>
      </c>
      <c r="F1233" s="34"/>
      <c r="G1233" s="70"/>
      <c r="H1233" s="34" t="s">
        <v>61</v>
      </c>
      <c r="I1233" s="36" t="s">
        <v>3006</v>
      </c>
      <c r="J1233" s="70"/>
      <c r="K1233" s="37" t="s">
        <v>3047</v>
      </c>
      <c r="M1233" s="70"/>
      <c r="O1233" s="37" t="s">
        <v>1930</v>
      </c>
      <c r="P1233" s="38" t="str">
        <f>VLOOKUP(E1233,品牌型号对应工厂型号!A:C,2,0)</f>
        <v>1.5mil EASL-70（S-70）</v>
      </c>
      <c r="Q1233" s="38" t="str">
        <f>VLOOKUP(E1233,品牌型号对应工厂型号!A:C,3,0)</f>
        <v>S-70</v>
      </c>
      <c r="R1233" s="39" t="str">
        <f t="shared" si="38"/>
        <v>S01D2203P006</v>
      </c>
      <c r="S1233" s="40">
        <f>VLOOKUP(E1233,品牌型号对应工厂型号!A:E,5,0)</f>
        <v>5</v>
      </c>
      <c r="T1233" s="38" t="str">
        <f>VLOOKUP(E1233,品牌型号对应工厂型号!A:I,9,0)</f>
        <v>142:EASL-70 1.5mil(S-70)</v>
      </c>
      <c r="V1233" s="41" t="str">
        <f t="shared" si="39"/>
        <v>石家庄川革 徐万宏 13301011133 gd</v>
      </c>
      <c r="W1233" s="42" t="str">
        <f>VLOOKUP(E1233,品牌型号对应工厂型号!A:H,6)</f>
        <v>北极光</v>
      </c>
    </row>
    <row r="1234" spans="1:23" s="37" customFormat="1">
      <c r="A1234" s="34">
        <v>43165</v>
      </c>
      <c r="B1234" s="34"/>
      <c r="C1234" s="35" t="s">
        <v>3004</v>
      </c>
      <c r="D1234" s="34"/>
      <c r="E1234" s="35" t="s">
        <v>3005</v>
      </c>
      <c r="F1234" s="34"/>
      <c r="G1234" s="70"/>
      <c r="H1234" s="34" t="s">
        <v>61</v>
      </c>
      <c r="I1234" s="36" t="s">
        <v>3006</v>
      </c>
      <c r="J1234" s="70"/>
      <c r="K1234" s="37" t="s">
        <v>3048</v>
      </c>
      <c r="M1234" s="70"/>
      <c r="O1234" s="37" t="s">
        <v>1930</v>
      </c>
      <c r="P1234" s="38" t="str">
        <f>VLOOKUP(E1234,品牌型号对应工厂型号!A:C,2,0)</f>
        <v>1.5mil EASL-70（S-70）</v>
      </c>
      <c r="Q1234" s="38" t="str">
        <f>VLOOKUP(E1234,品牌型号对应工厂型号!A:C,3,0)</f>
        <v>S-70</v>
      </c>
      <c r="R1234" s="39" t="str">
        <f t="shared" si="38"/>
        <v>S01D2203P012</v>
      </c>
      <c r="S1234" s="40">
        <f>VLOOKUP(E1234,品牌型号对应工厂型号!A:E,5,0)</f>
        <v>5</v>
      </c>
      <c r="T1234" s="38" t="str">
        <f>VLOOKUP(E1234,品牌型号对应工厂型号!A:I,9,0)</f>
        <v>142:EASL-70 1.5mil(S-70)</v>
      </c>
      <c r="V1234" s="41" t="str">
        <f t="shared" si="39"/>
        <v>石家庄川革 徐万宏 13301011133 gd</v>
      </c>
      <c r="W1234" s="42" t="str">
        <f>VLOOKUP(E1234,品牌型号对应工厂型号!A:H,6)</f>
        <v>北极光</v>
      </c>
    </row>
    <row r="1235" spans="1:23" s="37" customFormat="1">
      <c r="A1235" s="34">
        <v>43165</v>
      </c>
      <c r="B1235" s="34"/>
      <c r="C1235" s="35" t="s">
        <v>3004</v>
      </c>
      <c r="D1235" s="34"/>
      <c r="E1235" s="35" t="s">
        <v>3005</v>
      </c>
      <c r="F1235" s="34"/>
      <c r="G1235" s="70"/>
      <c r="H1235" s="34" t="s">
        <v>61</v>
      </c>
      <c r="I1235" s="36" t="s">
        <v>3006</v>
      </c>
      <c r="J1235" s="70"/>
      <c r="K1235" s="37" t="s">
        <v>3049</v>
      </c>
      <c r="M1235" s="70"/>
      <c r="O1235" s="37" t="s">
        <v>1930</v>
      </c>
      <c r="P1235" s="38" t="str">
        <f>VLOOKUP(E1235,品牌型号对应工厂型号!A:C,2,0)</f>
        <v>1.5mil EASL-70（S-70）</v>
      </c>
      <c r="Q1235" s="38" t="str">
        <f>VLOOKUP(E1235,品牌型号对应工厂型号!A:C,3,0)</f>
        <v>S-70</v>
      </c>
      <c r="R1235" s="39" t="str">
        <f t="shared" si="38"/>
        <v>S01D2203P002</v>
      </c>
      <c r="S1235" s="40">
        <f>VLOOKUP(E1235,品牌型号对应工厂型号!A:E,5,0)</f>
        <v>5</v>
      </c>
      <c r="T1235" s="38" t="str">
        <f>VLOOKUP(E1235,品牌型号对应工厂型号!A:I,9,0)</f>
        <v>142:EASL-70 1.5mil(S-70)</v>
      </c>
      <c r="V1235" s="41" t="str">
        <f t="shared" si="39"/>
        <v>石家庄川革 徐万宏 13301011133 gd</v>
      </c>
      <c r="W1235" s="42" t="str">
        <f>VLOOKUP(E1235,品牌型号对应工厂型号!A:H,6)</f>
        <v>北极光</v>
      </c>
    </row>
    <row r="1236" spans="1:23" s="37" customFormat="1">
      <c r="A1236" s="34">
        <v>43165</v>
      </c>
      <c r="B1236" s="34"/>
      <c r="C1236" s="35" t="s">
        <v>3004</v>
      </c>
      <c r="D1236" s="34"/>
      <c r="E1236" s="35" t="s">
        <v>3050</v>
      </c>
      <c r="F1236" s="34"/>
      <c r="G1236" s="70"/>
      <c r="H1236" s="34" t="s">
        <v>3051</v>
      </c>
      <c r="I1236" s="36" t="s">
        <v>3052</v>
      </c>
      <c r="J1236" s="70"/>
      <c r="K1236" s="37" t="s">
        <v>3053</v>
      </c>
      <c r="M1236" s="70"/>
      <c r="O1236" s="37" t="s">
        <v>1930</v>
      </c>
      <c r="P1236" s="38" t="str">
        <f>VLOOKUP(E1236,品牌型号对应工厂型号!A:C,2,0)</f>
        <v>2.0mil DEBL-15（S-15）</v>
      </c>
      <c r="Q1236" s="38" t="str">
        <f>VLOOKUP(E1236,品牌型号对应工厂型号!A:C,3,0)</f>
        <v>S-15</v>
      </c>
      <c r="R1236" s="39" t="str">
        <f t="shared" si="38"/>
        <v>S01D3820P010</v>
      </c>
      <c r="S1236" s="40">
        <f>VLOOKUP(E1236,品牌型号对应工厂型号!A:E,5,0)</f>
        <v>5</v>
      </c>
      <c r="T1236" s="38" t="str">
        <f>VLOOKUP(E1236,品牌型号对应工厂型号!A:I,9,0)</f>
        <v>138:DABL-10  2.0mil (S-15)</v>
      </c>
      <c r="V1236" s="41" t="str">
        <f t="shared" si="39"/>
        <v>石家庄川革 徐万宏 13301011133 gd</v>
      </c>
      <c r="W1236" s="42" t="str">
        <f>VLOOKUP(E1236,品牌型号对应工厂型号!A:H,6)</f>
        <v>北极光</v>
      </c>
    </row>
    <row r="1237" spans="1:23" s="37" customFormat="1">
      <c r="A1237" s="34">
        <v>43165</v>
      </c>
      <c r="B1237" s="34"/>
      <c r="C1237" s="35" t="s">
        <v>3004</v>
      </c>
      <c r="D1237" s="34"/>
      <c r="E1237" s="35" t="s">
        <v>3050</v>
      </c>
      <c r="F1237" s="34"/>
      <c r="G1237" s="70"/>
      <c r="H1237" s="34" t="s">
        <v>3051</v>
      </c>
      <c r="I1237" s="36" t="s">
        <v>3052</v>
      </c>
      <c r="J1237" s="70"/>
      <c r="K1237" s="37" t="s">
        <v>3054</v>
      </c>
      <c r="M1237" s="70"/>
      <c r="O1237" s="37" t="s">
        <v>1930</v>
      </c>
      <c r="P1237" s="38" t="str">
        <f>VLOOKUP(E1237,品牌型号对应工厂型号!A:C,2,0)</f>
        <v>2.0mil DEBL-15（S-15）</v>
      </c>
      <c r="Q1237" s="38" t="str">
        <f>VLOOKUP(E1237,品牌型号对应工厂型号!A:C,3,0)</f>
        <v>S-15</v>
      </c>
      <c r="R1237" s="39" t="str">
        <f t="shared" si="38"/>
        <v>S01D3820P011</v>
      </c>
      <c r="S1237" s="40">
        <f>VLOOKUP(E1237,品牌型号对应工厂型号!A:E,5,0)</f>
        <v>5</v>
      </c>
      <c r="T1237" s="38" t="str">
        <f>VLOOKUP(E1237,品牌型号对应工厂型号!A:I,9,0)</f>
        <v>138:DABL-10  2.0mil (S-15)</v>
      </c>
      <c r="V1237" s="41" t="str">
        <f t="shared" si="39"/>
        <v>石家庄川革 徐万宏 13301011133 gd</v>
      </c>
      <c r="W1237" s="42" t="str">
        <f>VLOOKUP(E1237,品牌型号对应工厂型号!A:H,6)</f>
        <v>北极光</v>
      </c>
    </row>
    <row r="1238" spans="1:23" s="37" customFormat="1">
      <c r="A1238" s="34">
        <v>43165</v>
      </c>
      <c r="B1238" s="34"/>
      <c r="C1238" s="35" t="s">
        <v>3004</v>
      </c>
      <c r="D1238" s="34"/>
      <c r="E1238" s="35" t="s">
        <v>3050</v>
      </c>
      <c r="F1238" s="34"/>
      <c r="G1238" s="70"/>
      <c r="H1238" s="34" t="s">
        <v>3051</v>
      </c>
      <c r="I1238" s="36" t="s">
        <v>3052</v>
      </c>
      <c r="J1238" s="70"/>
      <c r="K1238" s="37" t="s">
        <v>3055</v>
      </c>
      <c r="M1238" s="70"/>
      <c r="O1238" s="37" t="s">
        <v>1930</v>
      </c>
      <c r="P1238" s="38" t="str">
        <f>VLOOKUP(E1238,品牌型号对应工厂型号!A:C,2,0)</f>
        <v>2.0mil DEBL-15（S-15）</v>
      </c>
      <c r="Q1238" s="38" t="str">
        <f>VLOOKUP(E1238,品牌型号对应工厂型号!A:C,3,0)</f>
        <v>S-15</v>
      </c>
      <c r="R1238" s="39" t="str">
        <f t="shared" si="38"/>
        <v>S01D3820P012</v>
      </c>
      <c r="S1238" s="40">
        <f>VLOOKUP(E1238,品牌型号对应工厂型号!A:E,5,0)</f>
        <v>5</v>
      </c>
      <c r="T1238" s="38" t="str">
        <f>VLOOKUP(E1238,品牌型号对应工厂型号!A:I,9,0)</f>
        <v>138:DABL-10  2.0mil (S-15)</v>
      </c>
      <c r="V1238" s="41" t="str">
        <f t="shared" si="39"/>
        <v>石家庄川革 徐万宏 13301011133 gd</v>
      </c>
      <c r="W1238" s="42" t="str">
        <f>VLOOKUP(E1238,品牌型号对应工厂型号!A:H,6)</f>
        <v>北极光</v>
      </c>
    </row>
    <row r="1239" spans="1:23" s="37" customFormat="1">
      <c r="A1239" s="34">
        <v>43165</v>
      </c>
      <c r="B1239" s="34"/>
      <c r="C1239" s="35" t="s">
        <v>3004</v>
      </c>
      <c r="D1239" s="34"/>
      <c r="E1239" s="35" t="s">
        <v>3050</v>
      </c>
      <c r="F1239" s="34"/>
      <c r="G1239" s="70"/>
      <c r="H1239" s="34" t="s">
        <v>3051</v>
      </c>
      <c r="I1239" s="36" t="s">
        <v>3052</v>
      </c>
      <c r="J1239" s="70"/>
      <c r="K1239" s="37" t="s">
        <v>3056</v>
      </c>
      <c r="M1239" s="70"/>
      <c r="O1239" s="37" t="s">
        <v>1930</v>
      </c>
      <c r="P1239" s="38" t="str">
        <f>VLOOKUP(E1239,品牌型号对应工厂型号!A:C,2,0)</f>
        <v>2.0mil DEBL-15（S-15）</v>
      </c>
      <c r="Q1239" s="38" t="str">
        <f>VLOOKUP(E1239,品牌型号对应工厂型号!A:C,3,0)</f>
        <v>S-15</v>
      </c>
      <c r="R1239" s="39" t="str">
        <f t="shared" si="38"/>
        <v>S01D3820P013</v>
      </c>
      <c r="S1239" s="40">
        <f>VLOOKUP(E1239,品牌型号对应工厂型号!A:E,5,0)</f>
        <v>5</v>
      </c>
      <c r="T1239" s="38" t="str">
        <f>VLOOKUP(E1239,品牌型号对应工厂型号!A:I,9,0)</f>
        <v>138:DABL-10  2.0mil (S-15)</v>
      </c>
      <c r="V1239" s="41" t="str">
        <f t="shared" si="39"/>
        <v>石家庄川革 徐万宏 13301011133 gd</v>
      </c>
      <c r="W1239" s="42" t="str">
        <f>VLOOKUP(E1239,品牌型号对应工厂型号!A:H,6)</f>
        <v>北极光</v>
      </c>
    </row>
    <row r="1240" spans="1:23" s="37" customFormat="1">
      <c r="A1240" s="34">
        <v>43165</v>
      </c>
      <c r="B1240" s="34"/>
      <c r="C1240" s="35" t="s">
        <v>3004</v>
      </c>
      <c r="D1240" s="34"/>
      <c r="E1240" s="35" t="s">
        <v>3050</v>
      </c>
      <c r="F1240" s="34"/>
      <c r="G1240" s="70"/>
      <c r="H1240" s="34" t="s">
        <v>3051</v>
      </c>
      <c r="I1240" s="36" t="s">
        <v>3052</v>
      </c>
      <c r="J1240" s="70"/>
      <c r="K1240" s="37" t="s">
        <v>3057</v>
      </c>
      <c r="M1240" s="70"/>
      <c r="O1240" s="37" t="s">
        <v>1930</v>
      </c>
      <c r="P1240" s="38" t="str">
        <f>VLOOKUP(E1240,品牌型号对应工厂型号!A:C,2,0)</f>
        <v>2.0mil DEBL-15（S-15）</v>
      </c>
      <c r="Q1240" s="38" t="str">
        <f>VLOOKUP(E1240,品牌型号对应工厂型号!A:C,3,0)</f>
        <v>S-15</v>
      </c>
      <c r="R1240" s="39" t="str">
        <f t="shared" si="38"/>
        <v>S01D3820P014</v>
      </c>
      <c r="S1240" s="40">
        <f>VLOOKUP(E1240,品牌型号对应工厂型号!A:E,5,0)</f>
        <v>5</v>
      </c>
      <c r="T1240" s="38" t="str">
        <f>VLOOKUP(E1240,品牌型号对应工厂型号!A:I,9,0)</f>
        <v>138:DABL-10  2.0mil (S-15)</v>
      </c>
      <c r="V1240" s="41" t="str">
        <f t="shared" si="39"/>
        <v>石家庄川革 徐万宏 13301011133 gd</v>
      </c>
      <c r="W1240" s="42" t="str">
        <f>VLOOKUP(E1240,品牌型号对应工厂型号!A:H,6)</f>
        <v>北极光</v>
      </c>
    </row>
    <row r="1241" spans="1:23" s="37" customFormat="1">
      <c r="A1241" s="34">
        <v>43165</v>
      </c>
      <c r="B1241" s="34"/>
      <c r="C1241" s="35" t="s">
        <v>3004</v>
      </c>
      <c r="D1241" s="34"/>
      <c r="E1241" s="35" t="s">
        <v>3050</v>
      </c>
      <c r="F1241" s="34"/>
      <c r="G1241" s="70"/>
      <c r="H1241" s="34" t="s">
        <v>3051</v>
      </c>
      <c r="I1241" s="36" t="s">
        <v>3052</v>
      </c>
      <c r="J1241" s="70"/>
      <c r="K1241" s="37" t="s">
        <v>3058</v>
      </c>
      <c r="M1241" s="70"/>
      <c r="O1241" s="37" t="s">
        <v>1930</v>
      </c>
      <c r="P1241" s="38" t="str">
        <f>VLOOKUP(E1241,品牌型号对应工厂型号!A:C,2,0)</f>
        <v>2.0mil DEBL-15（S-15）</v>
      </c>
      <c r="Q1241" s="38" t="str">
        <f>VLOOKUP(E1241,品牌型号对应工厂型号!A:C,3,0)</f>
        <v>S-15</v>
      </c>
      <c r="R1241" s="39" t="str">
        <f t="shared" si="38"/>
        <v>S01D3820P015</v>
      </c>
      <c r="S1241" s="40">
        <f>VLOOKUP(E1241,品牌型号对应工厂型号!A:E,5,0)</f>
        <v>5</v>
      </c>
      <c r="T1241" s="38" t="str">
        <f>VLOOKUP(E1241,品牌型号对应工厂型号!A:I,9,0)</f>
        <v>138:DABL-10  2.0mil (S-15)</v>
      </c>
      <c r="V1241" s="41" t="str">
        <f t="shared" si="39"/>
        <v>石家庄川革 徐万宏 13301011133 gd</v>
      </c>
      <c r="W1241" s="42" t="str">
        <f>VLOOKUP(E1241,品牌型号对应工厂型号!A:H,6)</f>
        <v>北极光</v>
      </c>
    </row>
    <row r="1242" spans="1:23" s="37" customFormat="1">
      <c r="A1242" s="34">
        <v>43165</v>
      </c>
      <c r="B1242" s="34"/>
      <c r="C1242" s="35" t="s">
        <v>3004</v>
      </c>
      <c r="D1242" s="34"/>
      <c r="E1242" s="35" t="s">
        <v>3050</v>
      </c>
      <c r="F1242" s="34"/>
      <c r="G1242" s="70"/>
      <c r="H1242" s="34" t="s">
        <v>3051</v>
      </c>
      <c r="I1242" s="36" t="s">
        <v>3052</v>
      </c>
      <c r="J1242" s="70"/>
      <c r="K1242" s="37" t="s">
        <v>3059</v>
      </c>
      <c r="M1242" s="70"/>
      <c r="O1242" s="37" t="s">
        <v>1930</v>
      </c>
      <c r="P1242" s="38" t="str">
        <f>VLOOKUP(E1242,品牌型号对应工厂型号!A:C,2,0)</f>
        <v>2.0mil DEBL-15（S-15）</v>
      </c>
      <c r="Q1242" s="38" t="str">
        <f>VLOOKUP(E1242,品牌型号对应工厂型号!A:C,3,0)</f>
        <v>S-15</v>
      </c>
      <c r="R1242" s="39" t="str">
        <f t="shared" si="38"/>
        <v>S01D3820P016</v>
      </c>
      <c r="S1242" s="40">
        <f>VLOOKUP(E1242,品牌型号对应工厂型号!A:E,5,0)</f>
        <v>5</v>
      </c>
      <c r="T1242" s="38" t="str">
        <f>VLOOKUP(E1242,品牌型号对应工厂型号!A:I,9,0)</f>
        <v>138:DABL-10  2.0mil (S-15)</v>
      </c>
      <c r="V1242" s="41" t="str">
        <f t="shared" si="39"/>
        <v>石家庄川革 徐万宏 13301011133 gd</v>
      </c>
      <c r="W1242" s="42" t="str">
        <f>VLOOKUP(E1242,品牌型号对应工厂型号!A:H,6)</f>
        <v>北极光</v>
      </c>
    </row>
    <row r="1243" spans="1:23" s="37" customFormat="1">
      <c r="A1243" s="34">
        <v>43165</v>
      </c>
      <c r="B1243" s="34"/>
      <c r="C1243" s="35" t="s">
        <v>3004</v>
      </c>
      <c r="D1243" s="34"/>
      <c r="E1243" s="35" t="s">
        <v>3050</v>
      </c>
      <c r="F1243" s="34"/>
      <c r="G1243" s="70"/>
      <c r="H1243" s="34" t="s">
        <v>3051</v>
      </c>
      <c r="I1243" s="36" t="s">
        <v>3052</v>
      </c>
      <c r="J1243" s="70"/>
      <c r="K1243" s="37" t="s">
        <v>3060</v>
      </c>
      <c r="M1243" s="70"/>
      <c r="O1243" s="37" t="s">
        <v>1930</v>
      </c>
      <c r="P1243" s="38" t="str">
        <f>VLOOKUP(E1243,品牌型号对应工厂型号!A:C,2,0)</f>
        <v>2.0mil DEBL-15（S-15）</v>
      </c>
      <c r="Q1243" s="38" t="str">
        <f>VLOOKUP(E1243,品牌型号对应工厂型号!A:C,3,0)</f>
        <v>S-15</v>
      </c>
      <c r="R1243" s="39" t="str">
        <f t="shared" si="38"/>
        <v>S01D3820P017</v>
      </c>
      <c r="S1243" s="40">
        <f>VLOOKUP(E1243,品牌型号对应工厂型号!A:E,5,0)</f>
        <v>5</v>
      </c>
      <c r="T1243" s="38" t="str">
        <f>VLOOKUP(E1243,品牌型号对应工厂型号!A:I,9,0)</f>
        <v>138:DABL-10  2.0mil (S-15)</v>
      </c>
      <c r="V1243" s="41" t="str">
        <f t="shared" si="39"/>
        <v>石家庄川革 徐万宏 13301011133 gd</v>
      </c>
      <c r="W1243" s="42" t="str">
        <f>VLOOKUP(E1243,品牌型号对应工厂型号!A:H,6)</f>
        <v>北极光</v>
      </c>
    </row>
    <row r="1244" spans="1:23" s="37" customFormat="1">
      <c r="A1244" s="34">
        <v>43165</v>
      </c>
      <c r="B1244" s="34"/>
      <c r="C1244" s="35" t="s">
        <v>3004</v>
      </c>
      <c r="D1244" s="34"/>
      <c r="E1244" s="35" t="s">
        <v>3050</v>
      </c>
      <c r="F1244" s="34"/>
      <c r="G1244" s="70"/>
      <c r="H1244" s="34" t="s">
        <v>3051</v>
      </c>
      <c r="I1244" s="36" t="s">
        <v>3052</v>
      </c>
      <c r="J1244" s="70"/>
      <c r="K1244" s="37" t="s">
        <v>3061</v>
      </c>
      <c r="M1244" s="70"/>
      <c r="O1244" s="37" t="s">
        <v>1930</v>
      </c>
      <c r="P1244" s="38" t="str">
        <f>VLOOKUP(E1244,品牌型号对应工厂型号!A:C,2,0)</f>
        <v>2.0mil DEBL-15（S-15）</v>
      </c>
      <c r="Q1244" s="38" t="str">
        <f>VLOOKUP(E1244,品牌型号对应工厂型号!A:C,3,0)</f>
        <v>S-15</v>
      </c>
      <c r="R1244" s="39" t="str">
        <f t="shared" si="38"/>
        <v>S01D3820P018</v>
      </c>
      <c r="S1244" s="40">
        <f>VLOOKUP(E1244,品牌型号对应工厂型号!A:E,5,0)</f>
        <v>5</v>
      </c>
      <c r="T1244" s="38" t="str">
        <f>VLOOKUP(E1244,品牌型号对应工厂型号!A:I,9,0)</f>
        <v>138:DABL-10  2.0mil (S-15)</v>
      </c>
      <c r="V1244" s="41" t="str">
        <f t="shared" si="39"/>
        <v>石家庄川革 徐万宏 13301011133 gd</v>
      </c>
      <c r="W1244" s="42" t="str">
        <f>VLOOKUP(E1244,品牌型号对应工厂型号!A:H,6)</f>
        <v>北极光</v>
      </c>
    </row>
    <row r="1245" spans="1:23" s="37" customFormat="1">
      <c r="A1245" s="34">
        <v>43165</v>
      </c>
      <c r="B1245" s="34"/>
      <c r="C1245" s="35" t="s">
        <v>3004</v>
      </c>
      <c r="D1245" s="34"/>
      <c r="E1245" s="35" t="s">
        <v>3050</v>
      </c>
      <c r="F1245" s="34"/>
      <c r="G1245" s="70"/>
      <c r="H1245" s="34" t="s">
        <v>3051</v>
      </c>
      <c r="I1245" s="36" t="s">
        <v>3052</v>
      </c>
      <c r="J1245" s="70"/>
      <c r="K1245" s="37" t="s">
        <v>3062</v>
      </c>
      <c r="M1245" s="70"/>
      <c r="O1245" s="37" t="s">
        <v>1930</v>
      </c>
      <c r="P1245" s="38" t="str">
        <f>VLOOKUP(E1245,品牌型号对应工厂型号!A:C,2,0)</f>
        <v>2.0mil DEBL-15（S-15）</v>
      </c>
      <c r="Q1245" s="38" t="str">
        <f>VLOOKUP(E1245,品牌型号对应工厂型号!A:C,3,0)</f>
        <v>S-15</v>
      </c>
      <c r="R1245" s="39" t="str">
        <f t="shared" si="38"/>
        <v>S01D3820P019</v>
      </c>
      <c r="S1245" s="40">
        <f>VLOOKUP(E1245,品牌型号对应工厂型号!A:E,5,0)</f>
        <v>5</v>
      </c>
      <c r="T1245" s="38" t="str">
        <f>VLOOKUP(E1245,品牌型号对应工厂型号!A:I,9,0)</f>
        <v>138:DABL-10  2.0mil (S-15)</v>
      </c>
      <c r="V1245" s="41" t="str">
        <f t="shared" si="39"/>
        <v>石家庄川革 徐万宏 13301011133 gd</v>
      </c>
      <c r="W1245" s="42" t="str">
        <f>VLOOKUP(E1245,品牌型号对应工厂型号!A:H,6)</f>
        <v>北极光</v>
      </c>
    </row>
    <row r="1246" spans="1:23" s="37" customFormat="1">
      <c r="A1246" s="34">
        <v>43165</v>
      </c>
      <c r="B1246" s="34"/>
      <c r="C1246" s="35" t="s">
        <v>3004</v>
      </c>
      <c r="D1246" s="34"/>
      <c r="E1246" s="35" t="s">
        <v>3050</v>
      </c>
      <c r="F1246" s="34"/>
      <c r="G1246" s="70"/>
      <c r="H1246" s="34" t="s">
        <v>3051</v>
      </c>
      <c r="I1246" s="36" t="s">
        <v>3052</v>
      </c>
      <c r="J1246" s="70"/>
      <c r="K1246" s="37" t="s">
        <v>3063</v>
      </c>
      <c r="M1246" s="70"/>
      <c r="O1246" s="37" t="s">
        <v>1930</v>
      </c>
      <c r="P1246" s="38" t="str">
        <f>VLOOKUP(E1246,品牌型号对应工厂型号!A:C,2,0)</f>
        <v>2.0mil DEBL-15（S-15）</v>
      </c>
      <c r="Q1246" s="38" t="str">
        <f>VLOOKUP(E1246,品牌型号对应工厂型号!A:C,3,0)</f>
        <v>S-15</v>
      </c>
      <c r="R1246" s="39" t="str">
        <f t="shared" si="38"/>
        <v>S01D3820P020</v>
      </c>
      <c r="S1246" s="40">
        <f>VLOOKUP(E1246,品牌型号对应工厂型号!A:E,5,0)</f>
        <v>5</v>
      </c>
      <c r="T1246" s="38" t="str">
        <f>VLOOKUP(E1246,品牌型号对应工厂型号!A:I,9,0)</f>
        <v>138:DABL-10  2.0mil (S-15)</v>
      </c>
      <c r="V1246" s="41" t="str">
        <f t="shared" si="39"/>
        <v>石家庄川革 徐万宏 13301011133 gd</v>
      </c>
      <c r="W1246" s="42" t="str">
        <f>VLOOKUP(E1246,品牌型号对应工厂型号!A:H,6)</f>
        <v>北极光</v>
      </c>
    </row>
    <row r="1247" spans="1:23" s="37" customFormat="1">
      <c r="A1247" s="34">
        <v>43165</v>
      </c>
      <c r="B1247" s="34"/>
      <c r="C1247" s="35" t="s">
        <v>3004</v>
      </c>
      <c r="D1247" s="34"/>
      <c r="E1247" s="35" t="s">
        <v>3050</v>
      </c>
      <c r="F1247" s="34"/>
      <c r="G1247" s="70"/>
      <c r="H1247" s="34" t="s">
        <v>3051</v>
      </c>
      <c r="I1247" s="36" t="s">
        <v>3052</v>
      </c>
      <c r="J1247" s="70"/>
      <c r="K1247" s="37" t="s">
        <v>3064</v>
      </c>
      <c r="M1247" s="70"/>
      <c r="O1247" s="37" t="s">
        <v>1930</v>
      </c>
      <c r="P1247" s="38" t="str">
        <f>VLOOKUP(E1247,品牌型号对应工厂型号!A:C,2,0)</f>
        <v>2.0mil DEBL-15（S-15）</v>
      </c>
      <c r="Q1247" s="38" t="str">
        <f>VLOOKUP(E1247,品牌型号对应工厂型号!A:C,3,0)</f>
        <v>S-15</v>
      </c>
      <c r="R1247" s="39" t="str">
        <f t="shared" si="38"/>
        <v>S01D3820P021</v>
      </c>
      <c r="S1247" s="40">
        <f>VLOOKUP(E1247,品牌型号对应工厂型号!A:E,5,0)</f>
        <v>5</v>
      </c>
      <c r="T1247" s="38" t="str">
        <f>VLOOKUP(E1247,品牌型号对应工厂型号!A:I,9,0)</f>
        <v>138:DABL-10  2.0mil (S-15)</v>
      </c>
      <c r="V1247" s="41" t="str">
        <f t="shared" si="39"/>
        <v>石家庄川革 徐万宏 13301011133 gd</v>
      </c>
      <c r="W1247" s="42" t="str">
        <f>VLOOKUP(E1247,品牌型号对应工厂型号!A:H,6)</f>
        <v>北极光</v>
      </c>
    </row>
    <row r="1248" spans="1:23" s="37" customFormat="1">
      <c r="A1248" s="34">
        <v>43165</v>
      </c>
      <c r="B1248" s="34"/>
      <c r="C1248" s="35" t="s">
        <v>3004</v>
      </c>
      <c r="D1248" s="34"/>
      <c r="E1248" s="35" t="s">
        <v>3050</v>
      </c>
      <c r="F1248" s="34"/>
      <c r="G1248" s="70"/>
      <c r="H1248" s="34" t="s">
        <v>3051</v>
      </c>
      <c r="I1248" s="36" t="s">
        <v>3052</v>
      </c>
      <c r="J1248" s="70"/>
      <c r="K1248" s="37" t="s">
        <v>3065</v>
      </c>
      <c r="M1248" s="70"/>
      <c r="O1248" s="37" t="s">
        <v>1930</v>
      </c>
      <c r="P1248" s="38" t="str">
        <f>VLOOKUP(E1248,品牌型号对应工厂型号!A:C,2,0)</f>
        <v>2.0mil DEBL-15（S-15）</v>
      </c>
      <c r="Q1248" s="38" t="str">
        <f>VLOOKUP(E1248,品牌型号对应工厂型号!A:C,3,0)</f>
        <v>S-15</v>
      </c>
      <c r="R1248" s="39" t="str">
        <f t="shared" si="38"/>
        <v>S01D3820P022</v>
      </c>
      <c r="S1248" s="40">
        <f>VLOOKUP(E1248,品牌型号对应工厂型号!A:E,5,0)</f>
        <v>5</v>
      </c>
      <c r="T1248" s="38" t="str">
        <f>VLOOKUP(E1248,品牌型号对应工厂型号!A:I,9,0)</f>
        <v>138:DABL-10  2.0mil (S-15)</v>
      </c>
      <c r="V1248" s="41" t="str">
        <f t="shared" si="39"/>
        <v>石家庄川革 徐万宏 13301011133 gd</v>
      </c>
      <c r="W1248" s="42" t="str">
        <f>VLOOKUP(E1248,品牌型号对应工厂型号!A:H,6)</f>
        <v>北极光</v>
      </c>
    </row>
    <row r="1249" spans="1:23" s="37" customFormat="1">
      <c r="A1249" s="34">
        <v>43165</v>
      </c>
      <c r="B1249" s="34"/>
      <c r="C1249" s="35" t="s">
        <v>3004</v>
      </c>
      <c r="D1249" s="34"/>
      <c r="E1249" s="35" t="s">
        <v>3050</v>
      </c>
      <c r="F1249" s="34"/>
      <c r="G1249" s="70"/>
      <c r="H1249" s="34" t="s">
        <v>3051</v>
      </c>
      <c r="I1249" s="36" t="s">
        <v>3052</v>
      </c>
      <c r="J1249" s="70"/>
      <c r="K1249" s="37" t="s">
        <v>3066</v>
      </c>
      <c r="M1249" s="70"/>
      <c r="O1249" s="37" t="s">
        <v>1930</v>
      </c>
      <c r="P1249" s="38" t="str">
        <f>VLOOKUP(E1249,品牌型号对应工厂型号!A:C,2,0)</f>
        <v>2.0mil DEBL-15（S-15）</v>
      </c>
      <c r="Q1249" s="38" t="str">
        <f>VLOOKUP(E1249,品牌型号对应工厂型号!A:C,3,0)</f>
        <v>S-15</v>
      </c>
      <c r="R1249" s="39" t="str">
        <f t="shared" si="38"/>
        <v>S01D3820P023</v>
      </c>
      <c r="S1249" s="40">
        <f>VLOOKUP(E1249,品牌型号对应工厂型号!A:E,5,0)</f>
        <v>5</v>
      </c>
      <c r="T1249" s="38" t="str">
        <f>VLOOKUP(E1249,品牌型号对应工厂型号!A:I,9,0)</f>
        <v>138:DABL-10  2.0mil (S-15)</v>
      </c>
      <c r="V1249" s="41" t="str">
        <f t="shared" si="39"/>
        <v>石家庄川革 徐万宏 13301011133 gd</v>
      </c>
      <c r="W1249" s="42" t="str">
        <f>VLOOKUP(E1249,品牌型号对应工厂型号!A:H,6)</f>
        <v>北极光</v>
      </c>
    </row>
    <row r="1250" spans="1:23" s="37" customFormat="1">
      <c r="A1250" s="34">
        <v>43165</v>
      </c>
      <c r="B1250" s="34"/>
      <c r="C1250" s="35" t="s">
        <v>3004</v>
      </c>
      <c r="D1250" s="34"/>
      <c r="E1250" s="35" t="s">
        <v>3050</v>
      </c>
      <c r="F1250" s="34"/>
      <c r="G1250" s="70"/>
      <c r="H1250" s="34" t="s">
        <v>3051</v>
      </c>
      <c r="I1250" s="36" t="s">
        <v>3052</v>
      </c>
      <c r="J1250" s="70"/>
      <c r="K1250" s="37" t="s">
        <v>3067</v>
      </c>
      <c r="M1250" s="70"/>
      <c r="O1250" s="37" t="s">
        <v>1930</v>
      </c>
      <c r="P1250" s="38" t="str">
        <f>VLOOKUP(E1250,品牌型号对应工厂型号!A:C,2,0)</f>
        <v>2.0mil DEBL-15（S-15）</v>
      </c>
      <c r="Q1250" s="38" t="str">
        <f>VLOOKUP(E1250,品牌型号对应工厂型号!A:C,3,0)</f>
        <v>S-15</v>
      </c>
      <c r="R1250" s="39" t="str">
        <f t="shared" si="38"/>
        <v>S01D3820P024</v>
      </c>
      <c r="S1250" s="40">
        <f>VLOOKUP(E1250,品牌型号对应工厂型号!A:E,5,0)</f>
        <v>5</v>
      </c>
      <c r="T1250" s="38" t="str">
        <f>VLOOKUP(E1250,品牌型号对应工厂型号!A:I,9,0)</f>
        <v>138:DABL-10  2.0mil (S-15)</v>
      </c>
      <c r="V1250" s="41" t="str">
        <f t="shared" si="39"/>
        <v>石家庄川革 徐万宏 13301011133 gd</v>
      </c>
      <c r="W1250" s="42" t="str">
        <f>VLOOKUP(E1250,品牌型号对应工厂型号!A:H,6)</f>
        <v>北极光</v>
      </c>
    </row>
    <row r="1251" spans="1:23" s="37" customFormat="1">
      <c r="A1251" s="34">
        <v>43165</v>
      </c>
      <c r="B1251" s="34"/>
      <c r="C1251" s="35" t="s">
        <v>3004</v>
      </c>
      <c r="D1251" s="34"/>
      <c r="E1251" s="35" t="s">
        <v>3050</v>
      </c>
      <c r="F1251" s="34"/>
      <c r="G1251" s="70"/>
      <c r="H1251" s="34" t="s">
        <v>3051</v>
      </c>
      <c r="I1251" s="36" t="s">
        <v>3052</v>
      </c>
      <c r="J1251" s="70"/>
      <c r="K1251" s="37" t="s">
        <v>3068</v>
      </c>
      <c r="M1251" s="70"/>
      <c r="O1251" s="37" t="s">
        <v>1930</v>
      </c>
      <c r="P1251" s="38" t="str">
        <f>VLOOKUP(E1251,品牌型号对应工厂型号!A:C,2,0)</f>
        <v>2.0mil DEBL-15（S-15）</v>
      </c>
      <c r="Q1251" s="38" t="str">
        <f>VLOOKUP(E1251,品牌型号对应工厂型号!A:C,3,0)</f>
        <v>S-15</v>
      </c>
      <c r="R1251" s="39" t="str">
        <f t="shared" si="38"/>
        <v>S01N3834P001</v>
      </c>
      <c r="S1251" s="40">
        <f>VLOOKUP(E1251,品牌型号对应工厂型号!A:E,5,0)</f>
        <v>5</v>
      </c>
      <c r="T1251" s="38" t="str">
        <f>VLOOKUP(E1251,品牌型号对应工厂型号!A:I,9,0)</f>
        <v>138:DABL-10  2.0mil (S-15)</v>
      </c>
      <c r="V1251" s="41" t="str">
        <f t="shared" si="39"/>
        <v>石家庄川革 徐万宏 13301011133 gd</v>
      </c>
      <c r="W1251" s="42" t="str">
        <f>VLOOKUP(E1251,品牌型号对应工厂型号!A:H,6)</f>
        <v>北极光</v>
      </c>
    </row>
    <row r="1252" spans="1:23" s="37" customFormat="1">
      <c r="A1252" s="34">
        <v>43165</v>
      </c>
      <c r="B1252" s="34"/>
      <c r="C1252" s="35" t="s">
        <v>3004</v>
      </c>
      <c r="D1252" s="34"/>
      <c r="E1252" s="35" t="s">
        <v>3050</v>
      </c>
      <c r="F1252" s="34"/>
      <c r="G1252" s="70"/>
      <c r="H1252" s="34" t="s">
        <v>3051</v>
      </c>
      <c r="I1252" s="36" t="s">
        <v>3052</v>
      </c>
      <c r="J1252" s="70"/>
      <c r="K1252" s="37" t="s">
        <v>3069</v>
      </c>
      <c r="M1252" s="70"/>
      <c r="O1252" s="37" t="s">
        <v>1930</v>
      </c>
      <c r="P1252" s="38" t="str">
        <f>VLOOKUP(E1252,品牌型号对应工厂型号!A:C,2,0)</f>
        <v>2.0mil DEBL-15（S-15）</v>
      </c>
      <c r="Q1252" s="38" t="str">
        <f>VLOOKUP(E1252,品牌型号对应工厂型号!A:C,3,0)</f>
        <v>S-15</v>
      </c>
      <c r="R1252" s="39" t="str">
        <f t="shared" si="38"/>
        <v>S01N3834P002</v>
      </c>
      <c r="S1252" s="40">
        <f>VLOOKUP(E1252,品牌型号对应工厂型号!A:E,5,0)</f>
        <v>5</v>
      </c>
      <c r="T1252" s="38" t="str">
        <f>VLOOKUP(E1252,品牌型号对应工厂型号!A:I,9,0)</f>
        <v>138:DABL-10  2.0mil (S-15)</v>
      </c>
      <c r="V1252" s="41" t="str">
        <f t="shared" si="39"/>
        <v>石家庄川革 徐万宏 13301011133 gd</v>
      </c>
      <c r="W1252" s="42" t="str">
        <f>VLOOKUP(E1252,品牌型号对应工厂型号!A:H,6)</f>
        <v>北极光</v>
      </c>
    </row>
    <row r="1253" spans="1:23" s="37" customFormat="1">
      <c r="A1253" s="34">
        <v>43165</v>
      </c>
      <c r="B1253" s="34"/>
      <c r="C1253" s="35" t="s">
        <v>3004</v>
      </c>
      <c r="D1253" s="34"/>
      <c r="E1253" s="35" t="s">
        <v>3050</v>
      </c>
      <c r="F1253" s="34"/>
      <c r="G1253" s="70"/>
      <c r="H1253" s="34" t="s">
        <v>3051</v>
      </c>
      <c r="I1253" s="36" t="s">
        <v>3052</v>
      </c>
      <c r="J1253" s="70"/>
      <c r="K1253" s="37" t="s">
        <v>3070</v>
      </c>
      <c r="M1253" s="70"/>
      <c r="O1253" s="37" t="s">
        <v>1930</v>
      </c>
      <c r="P1253" s="38" t="str">
        <f>VLOOKUP(E1253,品牌型号对应工厂型号!A:C,2,0)</f>
        <v>2.0mil DEBL-15（S-15）</v>
      </c>
      <c r="Q1253" s="38" t="str">
        <f>VLOOKUP(E1253,品牌型号对应工厂型号!A:C,3,0)</f>
        <v>S-15</v>
      </c>
      <c r="R1253" s="39" t="str">
        <f t="shared" si="38"/>
        <v>S01N3834P003</v>
      </c>
      <c r="S1253" s="40">
        <f>VLOOKUP(E1253,品牌型号对应工厂型号!A:E,5,0)</f>
        <v>5</v>
      </c>
      <c r="T1253" s="38" t="str">
        <f>VLOOKUP(E1253,品牌型号对应工厂型号!A:I,9,0)</f>
        <v>138:DABL-10  2.0mil (S-15)</v>
      </c>
      <c r="V1253" s="41" t="str">
        <f t="shared" si="39"/>
        <v>石家庄川革 徐万宏 13301011133 gd</v>
      </c>
      <c r="W1253" s="42" t="str">
        <f>VLOOKUP(E1253,品牌型号对应工厂型号!A:H,6)</f>
        <v>北极光</v>
      </c>
    </row>
    <row r="1254" spans="1:23" s="37" customFormat="1">
      <c r="A1254" s="34">
        <v>43165</v>
      </c>
      <c r="B1254" s="34"/>
      <c r="C1254" s="35" t="s">
        <v>3004</v>
      </c>
      <c r="D1254" s="34"/>
      <c r="E1254" s="35" t="s">
        <v>3050</v>
      </c>
      <c r="F1254" s="34"/>
      <c r="G1254" s="70"/>
      <c r="H1254" s="34" t="s">
        <v>3051</v>
      </c>
      <c r="I1254" s="36" t="s">
        <v>3052</v>
      </c>
      <c r="J1254" s="70"/>
      <c r="K1254" s="37" t="s">
        <v>3071</v>
      </c>
      <c r="M1254" s="70"/>
      <c r="O1254" s="37" t="s">
        <v>1930</v>
      </c>
      <c r="P1254" s="38" t="str">
        <f>VLOOKUP(E1254,品牌型号对应工厂型号!A:C,2,0)</f>
        <v>2.0mil DEBL-15（S-15）</v>
      </c>
      <c r="Q1254" s="38" t="str">
        <f>VLOOKUP(E1254,品牌型号对应工厂型号!A:C,3,0)</f>
        <v>S-15</v>
      </c>
      <c r="R1254" s="39" t="str">
        <f t="shared" si="38"/>
        <v>S01N3834P004</v>
      </c>
      <c r="S1254" s="40">
        <f>VLOOKUP(E1254,品牌型号对应工厂型号!A:E,5,0)</f>
        <v>5</v>
      </c>
      <c r="T1254" s="38" t="str">
        <f>VLOOKUP(E1254,品牌型号对应工厂型号!A:I,9,0)</f>
        <v>138:DABL-10  2.0mil (S-15)</v>
      </c>
      <c r="V1254" s="41" t="str">
        <f t="shared" si="39"/>
        <v>石家庄川革 徐万宏 13301011133 gd</v>
      </c>
      <c r="W1254" s="42" t="str">
        <f>VLOOKUP(E1254,品牌型号对应工厂型号!A:H,6)</f>
        <v>北极光</v>
      </c>
    </row>
    <row r="1255" spans="1:23" s="37" customFormat="1">
      <c r="A1255" s="34">
        <v>43165</v>
      </c>
      <c r="B1255" s="34"/>
      <c r="C1255" s="35" t="s">
        <v>3004</v>
      </c>
      <c r="D1255" s="34"/>
      <c r="E1255" s="35" t="s">
        <v>3050</v>
      </c>
      <c r="F1255" s="34"/>
      <c r="G1255" s="70"/>
      <c r="H1255" s="34" t="s">
        <v>3051</v>
      </c>
      <c r="I1255" s="36" t="s">
        <v>3052</v>
      </c>
      <c r="J1255" s="70"/>
      <c r="K1255" s="37" t="s">
        <v>3072</v>
      </c>
      <c r="M1255" s="70"/>
      <c r="O1255" s="37" t="s">
        <v>1930</v>
      </c>
      <c r="P1255" s="38" t="str">
        <f>VLOOKUP(E1255,品牌型号对应工厂型号!A:C,2,0)</f>
        <v>2.0mil DEBL-15（S-15）</v>
      </c>
      <c r="Q1255" s="38" t="str">
        <f>VLOOKUP(E1255,品牌型号对应工厂型号!A:C,3,0)</f>
        <v>S-15</v>
      </c>
      <c r="R1255" s="39" t="str">
        <f t="shared" si="38"/>
        <v>S01N3834P005</v>
      </c>
      <c r="S1255" s="40">
        <f>VLOOKUP(E1255,品牌型号对应工厂型号!A:E,5,0)</f>
        <v>5</v>
      </c>
      <c r="T1255" s="38" t="str">
        <f>VLOOKUP(E1255,品牌型号对应工厂型号!A:I,9,0)</f>
        <v>138:DABL-10  2.0mil (S-15)</v>
      </c>
      <c r="V1255" s="41" t="str">
        <f t="shared" si="39"/>
        <v>石家庄川革 徐万宏 13301011133 gd</v>
      </c>
      <c r="W1255" s="42" t="str">
        <f>VLOOKUP(E1255,品牌型号对应工厂型号!A:H,6)</f>
        <v>北极光</v>
      </c>
    </row>
    <row r="1256" spans="1:23" s="37" customFormat="1">
      <c r="A1256" s="34">
        <v>43165</v>
      </c>
      <c r="B1256" s="34"/>
      <c r="C1256" s="35" t="s">
        <v>3004</v>
      </c>
      <c r="D1256" s="34"/>
      <c r="E1256" s="35" t="s">
        <v>3050</v>
      </c>
      <c r="F1256" s="34"/>
      <c r="G1256" s="70"/>
      <c r="H1256" s="34" t="s">
        <v>3051</v>
      </c>
      <c r="I1256" s="36" t="s">
        <v>3052</v>
      </c>
      <c r="J1256" s="70"/>
      <c r="K1256" s="37" t="s">
        <v>3073</v>
      </c>
      <c r="M1256" s="70"/>
      <c r="O1256" s="37" t="s">
        <v>1930</v>
      </c>
      <c r="P1256" s="38" t="str">
        <f>VLOOKUP(E1256,品牌型号对应工厂型号!A:C,2,0)</f>
        <v>2.0mil DEBL-15（S-15）</v>
      </c>
      <c r="Q1256" s="38" t="str">
        <f>VLOOKUP(E1256,品牌型号对应工厂型号!A:C,3,0)</f>
        <v>S-15</v>
      </c>
      <c r="R1256" s="39" t="str">
        <f t="shared" si="38"/>
        <v>S01N3834P006</v>
      </c>
      <c r="S1256" s="40">
        <f>VLOOKUP(E1256,品牌型号对应工厂型号!A:E,5,0)</f>
        <v>5</v>
      </c>
      <c r="T1256" s="38" t="str">
        <f>VLOOKUP(E1256,品牌型号对应工厂型号!A:I,9,0)</f>
        <v>138:DABL-10  2.0mil (S-15)</v>
      </c>
      <c r="V1256" s="41" t="str">
        <f t="shared" si="39"/>
        <v>石家庄川革 徐万宏 13301011133 gd</v>
      </c>
      <c r="W1256" s="42" t="str">
        <f>VLOOKUP(E1256,品牌型号对应工厂型号!A:H,6)</f>
        <v>北极光</v>
      </c>
    </row>
    <row r="1257" spans="1:23" s="37" customFormat="1">
      <c r="A1257" s="34">
        <v>43165</v>
      </c>
      <c r="B1257" s="34"/>
      <c r="C1257" s="35" t="s">
        <v>3004</v>
      </c>
      <c r="D1257" s="34"/>
      <c r="E1257" s="35" t="s">
        <v>3050</v>
      </c>
      <c r="F1257" s="34"/>
      <c r="G1257" s="70"/>
      <c r="H1257" s="34" t="s">
        <v>3051</v>
      </c>
      <c r="I1257" s="36" t="s">
        <v>3052</v>
      </c>
      <c r="J1257" s="70"/>
      <c r="K1257" s="37" t="s">
        <v>3074</v>
      </c>
      <c r="M1257" s="70"/>
      <c r="O1257" s="37" t="s">
        <v>1930</v>
      </c>
      <c r="P1257" s="38" t="str">
        <f>VLOOKUP(E1257,品牌型号对应工厂型号!A:C,2,0)</f>
        <v>2.0mil DEBL-15（S-15）</v>
      </c>
      <c r="Q1257" s="38" t="str">
        <f>VLOOKUP(E1257,品牌型号对应工厂型号!A:C,3,0)</f>
        <v>S-15</v>
      </c>
      <c r="R1257" s="39" t="str">
        <f t="shared" si="38"/>
        <v>S01N3834P007</v>
      </c>
      <c r="S1257" s="40">
        <f>VLOOKUP(E1257,品牌型号对应工厂型号!A:E,5,0)</f>
        <v>5</v>
      </c>
      <c r="T1257" s="38" t="str">
        <f>VLOOKUP(E1257,品牌型号对应工厂型号!A:I,9,0)</f>
        <v>138:DABL-10  2.0mil (S-15)</v>
      </c>
      <c r="V1257" s="41" t="str">
        <f t="shared" si="39"/>
        <v>石家庄川革 徐万宏 13301011133 gd</v>
      </c>
      <c r="W1257" s="42" t="str">
        <f>VLOOKUP(E1257,品牌型号对应工厂型号!A:H,6)</f>
        <v>北极光</v>
      </c>
    </row>
    <row r="1258" spans="1:23" s="37" customFormat="1">
      <c r="A1258" s="34">
        <v>43165</v>
      </c>
      <c r="B1258" s="34"/>
      <c r="C1258" s="35" t="s">
        <v>3004</v>
      </c>
      <c r="D1258" s="34"/>
      <c r="E1258" s="35" t="s">
        <v>3050</v>
      </c>
      <c r="F1258" s="34"/>
      <c r="G1258" s="70"/>
      <c r="H1258" s="34" t="s">
        <v>3051</v>
      </c>
      <c r="I1258" s="36" t="s">
        <v>3052</v>
      </c>
      <c r="J1258" s="70"/>
      <c r="K1258" s="37" t="s">
        <v>3075</v>
      </c>
      <c r="M1258" s="70"/>
      <c r="O1258" s="37" t="s">
        <v>1930</v>
      </c>
      <c r="P1258" s="38" t="str">
        <f>VLOOKUP(E1258,品牌型号对应工厂型号!A:C,2,0)</f>
        <v>2.0mil DEBL-15（S-15）</v>
      </c>
      <c r="Q1258" s="38" t="str">
        <f>VLOOKUP(E1258,品牌型号对应工厂型号!A:C,3,0)</f>
        <v>S-15</v>
      </c>
      <c r="R1258" s="39" t="str">
        <f t="shared" si="38"/>
        <v>S01N3834P008</v>
      </c>
      <c r="S1258" s="40">
        <f>VLOOKUP(E1258,品牌型号对应工厂型号!A:E,5,0)</f>
        <v>5</v>
      </c>
      <c r="T1258" s="38" t="str">
        <f>VLOOKUP(E1258,品牌型号对应工厂型号!A:I,9,0)</f>
        <v>138:DABL-10  2.0mil (S-15)</v>
      </c>
      <c r="V1258" s="41" t="str">
        <f t="shared" si="39"/>
        <v>石家庄川革 徐万宏 13301011133 gd</v>
      </c>
      <c r="W1258" s="42" t="str">
        <f>VLOOKUP(E1258,品牌型号对应工厂型号!A:H,6)</f>
        <v>北极光</v>
      </c>
    </row>
    <row r="1259" spans="1:23" s="37" customFormat="1">
      <c r="A1259" s="34">
        <v>43165</v>
      </c>
      <c r="B1259" s="34"/>
      <c r="C1259" s="35" t="s">
        <v>3004</v>
      </c>
      <c r="D1259" s="34"/>
      <c r="E1259" s="35" t="s">
        <v>3050</v>
      </c>
      <c r="F1259" s="34"/>
      <c r="G1259" s="70"/>
      <c r="H1259" s="34" t="s">
        <v>3051</v>
      </c>
      <c r="I1259" s="36" t="s">
        <v>3052</v>
      </c>
      <c r="J1259" s="70"/>
      <c r="K1259" s="37" t="s">
        <v>3076</v>
      </c>
      <c r="M1259" s="70"/>
      <c r="O1259" s="37" t="s">
        <v>1930</v>
      </c>
      <c r="P1259" s="38" t="str">
        <f>VLOOKUP(E1259,品牌型号对应工厂型号!A:C,2,0)</f>
        <v>2.0mil DEBL-15（S-15）</v>
      </c>
      <c r="Q1259" s="38" t="str">
        <f>VLOOKUP(E1259,品牌型号对应工厂型号!A:C,3,0)</f>
        <v>S-15</v>
      </c>
      <c r="R1259" s="39" t="str">
        <f t="shared" si="38"/>
        <v>S01N3834P009</v>
      </c>
      <c r="S1259" s="40">
        <f>VLOOKUP(E1259,品牌型号对应工厂型号!A:E,5,0)</f>
        <v>5</v>
      </c>
      <c r="T1259" s="38" t="str">
        <f>VLOOKUP(E1259,品牌型号对应工厂型号!A:I,9,0)</f>
        <v>138:DABL-10  2.0mil (S-15)</v>
      </c>
      <c r="V1259" s="41" t="str">
        <f t="shared" si="39"/>
        <v>石家庄川革 徐万宏 13301011133 gd</v>
      </c>
      <c r="W1259" s="42" t="str">
        <f>VLOOKUP(E1259,品牌型号对应工厂型号!A:H,6)</f>
        <v>北极光</v>
      </c>
    </row>
    <row r="1260" spans="1:23" s="37" customFormat="1">
      <c r="A1260" s="34">
        <v>43165</v>
      </c>
      <c r="B1260" s="34"/>
      <c r="C1260" s="35" t="s">
        <v>3004</v>
      </c>
      <c r="D1260" s="34"/>
      <c r="E1260" s="35" t="s">
        <v>3050</v>
      </c>
      <c r="F1260" s="34"/>
      <c r="G1260" s="70"/>
      <c r="H1260" s="34" t="s">
        <v>3051</v>
      </c>
      <c r="I1260" s="36" t="s">
        <v>3052</v>
      </c>
      <c r="J1260" s="70"/>
      <c r="K1260" s="37" t="s">
        <v>3077</v>
      </c>
      <c r="M1260" s="70"/>
      <c r="O1260" s="37" t="s">
        <v>1930</v>
      </c>
      <c r="P1260" s="38" t="str">
        <f>VLOOKUP(E1260,品牌型号对应工厂型号!A:C,2,0)</f>
        <v>2.0mil DEBL-15（S-15）</v>
      </c>
      <c r="Q1260" s="38" t="str">
        <f>VLOOKUP(E1260,品牌型号对应工厂型号!A:C,3,0)</f>
        <v>S-15</v>
      </c>
      <c r="R1260" s="39" t="str">
        <f t="shared" si="38"/>
        <v>S01N3834P010</v>
      </c>
      <c r="S1260" s="40">
        <f>VLOOKUP(E1260,品牌型号对应工厂型号!A:E,5,0)</f>
        <v>5</v>
      </c>
      <c r="T1260" s="38" t="str">
        <f>VLOOKUP(E1260,品牌型号对应工厂型号!A:I,9,0)</f>
        <v>138:DABL-10  2.0mil (S-15)</v>
      </c>
      <c r="V1260" s="41" t="str">
        <f t="shared" si="39"/>
        <v>石家庄川革 徐万宏 13301011133 gd</v>
      </c>
      <c r="W1260" s="42" t="str">
        <f>VLOOKUP(E1260,品牌型号对应工厂型号!A:H,6)</f>
        <v>北极光</v>
      </c>
    </row>
    <row r="1261" spans="1:23" s="37" customFormat="1">
      <c r="A1261" s="34">
        <v>43165</v>
      </c>
      <c r="B1261" s="34"/>
      <c r="C1261" s="35" t="s">
        <v>3004</v>
      </c>
      <c r="D1261" s="34"/>
      <c r="E1261" s="35" t="s">
        <v>3050</v>
      </c>
      <c r="F1261" s="34"/>
      <c r="G1261" s="70"/>
      <c r="H1261" s="34" t="s">
        <v>3051</v>
      </c>
      <c r="I1261" s="36" t="s">
        <v>3052</v>
      </c>
      <c r="J1261" s="70"/>
      <c r="K1261" s="37" t="s">
        <v>3078</v>
      </c>
      <c r="M1261" s="70"/>
      <c r="O1261" s="37" t="s">
        <v>1930</v>
      </c>
      <c r="P1261" s="38" t="str">
        <f>VLOOKUP(E1261,品牌型号对应工厂型号!A:C,2,0)</f>
        <v>2.0mil DEBL-15（S-15）</v>
      </c>
      <c r="Q1261" s="38" t="str">
        <f>VLOOKUP(E1261,品牌型号对应工厂型号!A:C,3,0)</f>
        <v>S-15</v>
      </c>
      <c r="R1261" s="39" t="str">
        <f t="shared" si="38"/>
        <v>S01N3834P011</v>
      </c>
      <c r="S1261" s="40">
        <f>VLOOKUP(E1261,品牌型号对应工厂型号!A:E,5,0)</f>
        <v>5</v>
      </c>
      <c r="T1261" s="38" t="str">
        <f>VLOOKUP(E1261,品牌型号对应工厂型号!A:I,9,0)</f>
        <v>138:DABL-10  2.0mil (S-15)</v>
      </c>
      <c r="V1261" s="41" t="str">
        <f t="shared" si="39"/>
        <v>石家庄川革 徐万宏 13301011133 gd</v>
      </c>
      <c r="W1261" s="42" t="str">
        <f>VLOOKUP(E1261,品牌型号对应工厂型号!A:H,6)</f>
        <v>北极光</v>
      </c>
    </row>
    <row r="1262" spans="1:23" s="37" customFormat="1">
      <c r="A1262" s="34">
        <v>43165</v>
      </c>
      <c r="B1262" s="34"/>
      <c r="C1262" s="35" t="s">
        <v>3004</v>
      </c>
      <c r="D1262" s="34"/>
      <c r="E1262" s="35" t="s">
        <v>3050</v>
      </c>
      <c r="F1262" s="34"/>
      <c r="G1262" s="70"/>
      <c r="H1262" s="34" t="s">
        <v>3051</v>
      </c>
      <c r="I1262" s="36" t="s">
        <v>3052</v>
      </c>
      <c r="J1262" s="70"/>
      <c r="K1262" s="37" t="s">
        <v>3079</v>
      </c>
      <c r="M1262" s="70"/>
      <c r="O1262" s="37" t="s">
        <v>1930</v>
      </c>
      <c r="P1262" s="38" t="str">
        <f>VLOOKUP(E1262,品牌型号对应工厂型号!A:C,2,0)</f>
        <v>2.0mil DEBL-15（S-15）</v>
      </c>
      <c r="Q1262" s="38" t="str">
        <f>VLOOKUP(E1262,品牌型号对应工厂型号!A:C,3,0)</f>
        <v>S-15</v>
      </c>
      <c r="R1262" s="39" t="str">
        <f t="shared" si="38"/>
        <v>S01N3834P012</v>
      </c>
      <c r="S1262" s="40">
        <f>VLOOKUP(E1262,品牌型号对应工厂型号!A:E,5,0)</f>
        <v>5</v>
      </c>
      <c r="T1262" s="38" t="str">
        <f>VLOOKUP(E1262,品牌型号对应工厂型号!A:I,9,0)</f>
        <v>138:DABL-10  2.0mil (S-15)</v>
      </c>
      <c r="V1262" s="41" t="str">
        <f t="shared" si="39"/>
        <v>石家庄川革 徐万宏 13301011133 gd</v>
      </c>
      <c r="W1262" s="42" t="str">
        <f>VLOOKUP(E1262,品牌型号对应工厂型号!A:H,6)</f>
        <v>北极光</v>
      </c>
    </row>
    <row r="1263" spans="1:23" s="37" customFormat="1">
      <c r="A1263" s="34">
        <v>43165</v>
      </c>
      <c r="B1263" s="34"/>
      <c r="C1263" s="35" t="s">
        <v>3004</v>
      </c>
      <c r="D1263" s="34"/>
      <c r="E1263" s="35" t="s">
        <v>3050</v>
      </c>
      <c r="F1263" s="34"/>
      <c r="G1263" s="70"/>
      <c r="H1263" s="34" t="s">
        <v>3051</v>
      </c>
      <c r="I1263" s="36" t="s">
        <v>3052</v>
      </c>
      <c r="J1263" s="70"/>
      <c r="K1263" s="37" t="s">
        <v>3080</v>
      </c>
      <c r="M1263" s="70"/>
      <c r="O1263" s="37" t="s">
        <v>1930</v>
      </c>
      <c r="P1263" s="38" t="str">
        <f>VLOOKUP(E1263,品牌型号对应工厂型号!A:C,2,0)</f>
        <v>2.0mil DEBL-15（S-15）</v>
      </c>
      <c r="Q1263" s="38" t="str">
        <f>VLOOKUP(E1263,品牌型号对应工厂型号!A:C,3,0)</f>
        <v>S-15</v>
      </c>
      <c r="R1263" s="39" t="str">
        <f t="shared" si="38"/>
        <v>S01N3834P013</v>
      </c>
      <c r="S1263" s="40">
        <f>VLOOKUP(E1263,品牌型号对应工厂型号!A:E,5,0)</f>
        <v>5</v>
      </c>
      <c r="T1263" s="38" t="str">
        <f>VLOOKUP(E1263,品牌型号对应工厂型号!A:I,9,0)</f>
        <v>138:DABL-10  2.0mil (S-15)</v>
      </c>
      <c r="V1263" s="41" t="str">
        <f t="shared" si="39"/>
        <v>石家庄川革 徐万宏 13301011133 gd</v>
      </c>
      <c r="W1263" s="42" t="str">
        <f>VLOOKUP(E1263,品牌型号对应工厂型号!A:H,6)</f>
        <v>北极光</v>
      </c>
    </row>
    <row r="1264" spans="1:23" s="37" customFormat="1">
      <c r="A1264" s="34">
        <v>43165</v>
      </c>
      <c r="B1264" s="34"/>
      <c r="C1264" s="35" t="s">
        <v>3004</v>
      </c>
      <c r="D1264" s="34"/>
      <c r="E1264" s="35" t="s">
        <v>3050</v>
      </c>
      <c r="F1264" s="34"/>
      <c r="G1264" s="70"/>
      <c r="H1264" s="34" t="s">
        <v>3051</v>
      </c>
      <c r="I1264" s="36" t="s">
        <v>3052</v>
      </c>
      <c r="J1264" s="70"/>
      <c r="K1264" s="37" t="s">
        <v>3081</v>
      </c>
      <c r="M1264" s="70"/>
      <c r="O1264" s="37" t="s">
        <v>1930</v>
      </c>
      <c r="P1264" s="38" t="str">
        <f>VLOOKUP(E1264,品牌型号对应工厂型号!A:C,2,0)</f>
        <v>2.0mil DEBL-15（S-15）</v>
      </c>
      <c r="Q1264" s="38" t="str">
        <f>VLOOKUP(E1264,品牌型号对应工厂型号!A:C,3,0)</f>
        <v>S-15</v>
      </c>
      <c r="R1264" s="39" t="str">
        <f t="shared" si="38"/>
        <v>S01N3834P020</v>
      </c>
      <c r="S1264" s="40">
        <f>VLOOKUP(E1264,品牌型号对应工厂型号!A:E,5,0)</f>
        <v>5</v>
      </c>
      <c r="T1264" s="38" t="str">
        <f>VLOOKUP(E1264,品牌型号对应工厂型号!A:I,9,0)</f>
        <v>138:DABL-10  2.0mil (S-15)</v>
      </c>
      <c r="V1264" s="41" t="str">
        <f t="shared" si="39"/>
        <v>石家庄川革 徐万宏 13301011133 gd</v>
      </c>
      <c r="W1264" s="42" t="str">
        <f>VLOOKUP(E1264,品牌型号对应工厂型号!A:H,6)</f>
        <v>北极光</v>
      </c>
    </row>
    <row r="1265" spans="1:23" s="37" customFormat="1">
      <c r="A1265" s="34">
        <v>43165</v>
      </c>
      <c r="B1265" s="34"/>
      <c r="C1265" s="35" t="s">
        <v>3004</v>
      </c>
      <c r="D1265" s="34"/>
      <c r="E1265" s="35" t="s">
        <v>3050</v>
      </c>
      <c r="F1265" s="34"/>
      <c r="G1265" s="70"/>
      <c r="H1265" s="34" t="s">
        <v>3051</v>
      </c>
      <c r="I1265" s="36" t="s">
        <v>3052</v>
      </c>
      <c r="J1265" s="70"/>
      <c r="K1265" s="37" t="s">
        <v>3082</v>
      </c>
      <c r="M1265" s="70"/>
      <c r="O1265" s="37" t="s">
        <v>1930</v>
      </c>
      <c r="P1265" s="38" t="str">
        <f>VLOOKUP(E1265,品牌型号对应工厂型号!A:C,2,0)</f>
        <v>2.0mil DEBL-15（S-15）</v>
      </c>
      <c r="Q1265" s="38" t="str">
        <f>VLOOKUP(E1265,品牌型号对应工厂型号!A:C,3,0)</f>
        <v>S-15</v>
      </c>
      <c r="R1265" s="39" t="str">
        <f t="shared" si="38"/>
        <v>S01N3834P019</v>
      </c>
      <c r="S1265" s="40">
        <f>VLOOKUP(E1265,品牌型号对应工厂型号!A:E,5,0)</f>
        <v>5</v>
      </c>
      <c r="T1265" s="38" t="str">
        <f>VLOOKUP(E1265,品牌型号对应工厂型号!A:I,9,0)</f>
        <v>138:DABL-10  2.0mil (S-15)</v>
      </c>
      <c r="V1265" s="41" t="str">
        <f t="shared" si="39"/>
        <v>石家庄川革 徐万宏 13301011133 gd</v>
      </c>
      <c r="W1265" s="42" t="str">
        <f>VLOOKUP(E1265,品牌型号对应工厂型号!A:H,6)</f>
        <v>北极光</v>
      </c>
    </row>
    <row r="1266" spans="1:23" s="37" customFormat="1">
      <c r="A1266" s="34">
        <v>43165</v>
      </c>
      <c r="B1266" s="34"/>
      <c r="C1266" s="35" t="s">
        <v>3004</v>
      </c>
      <c r="D1266" s="34"/>
      <c r="E1266" s="35" t="s">
        <v>3050</v>
      </c>
      <c r="F1266" s="34"/>
      <c r="G1266" s="70"/>
      <c r="H1266" s="34" t="s">
        <v>3051</v>
      </c>
      <c r="I1266" s="36" t="s">
        <v>3052</v>
      </c>
      <c r="J1266" s="70"/>
      <c r="K1266" s="37" t="s">
        <v>3083</v>
      </c>
      <c r="M1266" s="70"/>
      <c r="O1266" s="37" t="s">
        <v>1930</v>
      </c>
      <c r="P1266" s="38" t="str">
        <f>VLOOKUP(E1266,品牌型号对应工厂型号!A:C,2,0)</f>
        <v>2.0mil DEBL-15（S-15）</v>
      </c>
      <c r="Q1266" s="38" t="str">
        <f>VLOOKUP(E1266,品牌型号对应工厂型号!A:C,3,0)</f>
        <v>S-15</v>
      </c>
      <c r="R1266" s="39" t="str">
        <f t="shared" si="38"/>
        <v>S01N3834P018</v>
      </c>
      <c r="S1266" s="40">
        <f>VLOOKUP(E1266,品牌型号对应工厂型号!A:E,5,0)</f>
        <v>5</v>
      </c>
      <c r="T1266" s="38" t="str">
        <f>VLOOKUP(E1266,品牌型号对应工厂型号!A:I,9,0)</f>
        <v>138:DABL-10  2.0mil (S-15)</v>
      </c>
      <c r="V1266" s="41" t="str">
        <f t="shared" si="39"/>
        <v>石家庄川革 徐万宏 13301011133 gd</v>
      </c>
      <c r="W1266" s="42" t="str">
        <f>VLOOKUP(E1266,品牌型号对应工厂型号!A:H,6)</f>
        <v>北极光</v>
      </c>
    </row>
    <row r="1267" spans="1:23" s="37" customFormat="1">
      <c r="A1267" s="34">
        <v>43165</v>
      </c>
      <c r="B1267" s="34"/>
      <c r="C1267" s="35" t="s">
        <v>3004</v>
      </c>
      <c r="D1267" s="34"/>
      <c r="E1267" s="35" t="s">
        <v>3050</v>
      </c>
      <c r="F1267" s="34"/>
      <c r="G1267" s="70"/>
      <c r="H1267" s="34" t="s">
        <v>3051</v>
      </c>
      <c r="I1267" s="36" t="s">
        <v>3052</v>
      </c>
      <c r="J1267" s="70"/>
      <c r="K1267" s="37" t="s">
        <v>3084</v>
      </c>
      <c r="M1267" s="70"/>
      <c r="O1267" s="37" t="s">
        <v>1930</v>
      </c>
      <c r="P1267" s="38" t="str">
        <f>VLOOKUP(E1267,品牌型号对应工厂型号!A:C,2,0)</f>
        <v>2.0mil DEBL-15（S-15）</v>
      </c>
      <c r="Q1267" s="38" t="str">
        <f>VLOOKUP(E1267,品牌型号对应工厂型号!A:C,3,0)</f>
        <v>S-15</v>
      </c>
      <c r="R1267" s="39" t="str">
        <f t="shared" si="38"/>
        <v>S01N3834P014</v>
      </c>
      <c r="S1267" s="40">
        <f>VLOOKUP(E1267,品牌型号对应工厂型号!A:E,5,0)</f>
        <v>5</v>
      </c>
      <c r="T1267" s="38" t="str">
        <f>VLOOKUP(E1267,品牌型号对应工厂型号!A:I,9,0)</f>
        <v>138:DABL-10  2.0mil (S-15)</v>
      </c>
      <c r="V1267" s="41" t="str">
        <f t="shared" si="39"/>
        <v>石家庄川革 徐万宏 13301011133 gd</v>
      </c>
      <c r="W1267" s="42" t="str">
        <f>VLOOKUP(E1267,品牌型号对应工厂型号!A:H,6)</f>
        <v>北极光</v>
      </c>
    </row>
    <row r="1268" spans="1:23" s="37" customFormat="1">
      <c r="A1268" s="34">
        <v>43165</v>
      </c>
      <c r="B1268" s="34"/>
      <c r="C1268" s="35" t="s">
        <v>3004</v>
      </c>
      <c r="D1268" s="34"/>
      <c r="E1268" s="35" t="s">
        <v>3050</v>
      </c>
      <c r="F1268" s="34"/>
      <c r="G1268" s="70"/>
      <c r="H1268" s="34" t="s">
        <v>3051</v>
      </c>
      <c r="I1268" s="36" t="s">
        <v>3052</v>
      </c>
      <c r="J1268" s="70"/>
      <c r="K1268" s="37" t="s">
        <v>3085</v>
      </c>
      <c r="M1268" s="70"/>
      <c r="O1268" s="37" t="s">
        <v>1930</v>
      </c>
      <c r="P1268" s="38" t="str">
        <f>VLOOKUP(E1268,品牌型号对应工厂型号!A:C,2,0)</f>
        <v>2.0mil DEBL-15（S-15）</v>
      </c>
      <c r="Q1268" s="38" t="str">
        <f>VLOOKUP(E1268,品牌型号对应工厂型号!A:C,3,0)</f>
        <v>S-15</v>
      </c>
      <c r="R1268" s="39" t="str">
        <f t="shared" si="38"/>
        <v>S01N3834P015</v>
      </c>
      <c r="S1268" s="40">
        <f>VLOOKUP(E1268,品牌型号对应工厂型号!A:E,5,0)</f>
        <v>5</v>
      </c>
      <c r="T1268" s="38" t="str">
        <f>VLOOKUP(E1268,品牌型号对应工厂型号!A:I,9,0)</f>
        <v>138:DABL-10  2.0mil (S-15)</v>
      </c>
      <c r="V1268" s="41" t="str">
        <f t="shared" si="39"/>
        <v>石家庄川革 徐万宏 13301011133 gd</v>
      </c>
      <c r="W1268" s="42" t="str">
        <f>VLOOKUP(E1268,品牌型号对应工厂型号!A:H,6)</f>
        <v>北极光</v>
      </c>
    </row>
    <row r="1269" spans="1:23" s="37" customFormat="1">
      <c r="A1269" s="34">
        <v>43165</v>
      </c>
      <c r="B1269" s="34"/>
      <c r="C1269" s="35" t="s">
        <v>3004</v>
      </c>
      <c r="D1269" s="34"/>
      <c r="E1269" s="35" t="s">
        <v>3050</v>
      </c>
      <c r="F1269" s="34"/>
      <c r="G1269" s="70"/>
      <c r="H1269" s="34" t="s">
        <v>3051</v>
      </c>
      <c r="I1269" s="36" t="s">
        <v>3052</v>
      </c>
      <c r="J1269" s="70"/>
      <c r="K1269" s="37" t="s">
        <v>3086</v>
      </c>
      <c r="M1269" s="70"/>
      <c r="O1269" s="37" t="s">
        <v>1930</v>
      </c>
      <c r="P1269" s="38" t="str">
        <f>VLOOKUP(E1269,品牌型号对应工厂型号!A:C,2,0)</f>
        <v>2.0mil DEBL-15（S-15）</v>
      </c>
      <c r="Q1269" s="38" t="str">
        <f>VLOOKUP(E1269,品牌型号对应工厂型号!A:C,3,0)</f>
        <v>S-15</v>
      </c>
      <c r="R1269" s="39" t="str">
        <f t="shared" si="38"/>
        <v>S01N3834P016</v>
      </c>
      <c r="S1269" s="40">
        <f>VLOOKUP(E1269,品牌型号对应工厂型号!A:E,5,0)</f>
        <v>5</v>
      </c>
      <c r="T1269" s="38" t="str">
        <f>VLOOKUP(E1269,品牌型号对应工厂型号!A:I,9,0)</f>
        <v>138:DABL-10  2.0mil (S-15)</v>
      </c>
      <c r="V1269" s="41" t="str">
        <f t="shared" si="39"/>
        <v>石家庄川革 徐万宏 13301011133 gd</v>
      </c>
      <c r="W1269" s="42" t="str">
        <f>VLOOKUP(E1269,品牌型号对应工厂型号!A:H,6)</f>
        <v>北极光</v>
      </c>
    </row>
    <row r="1270" spans="1:23" s="37" customFormat="1">
      <c r="A1270" s="34">
        <v>43165</v>
      </c>
      <c r="B1270" s="34"/>
      <c r="C1270" s="35" t="s">
        <v>3004</v>
      </c>
      <c r="D1270" s="34"/>
      <c r="E1270" s="35" t="s">
        <v>3050</v>
      </c>
      <c r="F1270" s="34"/>
      <c r="G1270" s="70"/>
      <c r="H1270" s="34" t="s">
        <v>3051</v>
      </c>
      <c r="I1270" s="36" t="s">
        <v>3052</v>
      </c>
      <c r="J1270" s="70"/>
      <c r="K1270" s="37" t="s">
        <v>3087</v>
      </c>
      <c r="M1270" s="70"/>
      <c r="O1270" s="37" t="s">
        <v>1930</v>
      </c>
      <c r="P1270" s="38" t="str">
        <f>VLOOKUP(E1270,品牌型号对应工厂型号!A:C,2,0)</f>
        <v>2.0mil DEBL-15（S-15）</v>
      </c>
      <c r="Q1270" s="38" t="str">
        <f>VLOOKUP(E1270,品牌型号对应工厂型号!A:C,3,0)</f>
        <v>S-15</v>
      </c>
      <c r="R1270" s="39" t="str">
        <f t="shared" si="38"/>
        <v>S01N3834P017</v>
      </c>
      <c r="S1270" s="40">
        <f>VLOOKUP(E1270,品牌型号对应工厂型号!A:E,5,0)</f>
        <v>5</v>
      </c>
      <c r="T1270" s="38" t="str">
        <f>VLOOKUP(E1270,品牌型号对应工厂型号!A:I,9,0)</f>
        <v>138:DABL-10  2.0mil (S-15)</v>
      </c>
      <c r="V1270" s="41" t="str">
        <f t="shared" si="39"/>
        <v>石家庄川革 徐万宏 13301011133 gd</v>
      </c>
      <c r="W1270" s="42" t="str">
        <f>VLOOKUP(E1270,品牌型号对应工厂型号!A:H,6)</f>
        <v>北极光</v>
      </c>
    </row>
    <row r="1271" spans="1:23" s="37" customFormat="1">
      <c r="A1271" s="34">
        <v>43165</v>
      </c>
      <c r="B1271" s="34"/>
      <c r="C1271" s="35" t="s">
        <v>3004</v>
      </c>
      <c r="D1271" s="34"/>
      <c r="E1271" s="35" t="s">
        <v>3050</v>
      </c>
      <c r="F1271" s="34"/>
      <c r="G1271" s="70"/>
      <c r="H1271" s="34" t="s">
        <v>3051</v>
      </c>
      <c r="I1271" s="36" t="s">
        <v>3052</v>
      </c>
      <c r="J1271" s="70"/>
      <c r="K1271" s="37" t="s">
        <v>3088</v>
      </c>
      <c r="M1271" s="70"/>
      <c r="O1271" s="37" t="s">
        <v>1930</v>
      </c>
      <c r="P1271" s="38" t="str">
        <f>VLOOKUP(E1271,品牌型号对应工厂型号!A:C,2,0)</f>
        <v>2.0mil DEBL-15（S-15）</v>
      </c>
      <c r="Q1271" s="38" t="str">
        <f>VLOOKUP(E1271,品牌型号对应工厂型号!A:C,3,0)</f>
        <v>S-15</v>
      </c>
      <c r="R1271" s="39" t="str">
        <f t="shared" si="38"/>
        <v>S01N3834P027</v>
      </c>
      <c r="S1271" s="40">
        <f>VLOOKUP(E1271,品牌型号对应工厂型号!A:E,5,0)</f>
        <v>5</v>
      </c>
      <c r="T1271" s="38" t="str">
        <f>VLOOKUP(E1271,品牌型号对应工厂型号!A:I,9,0)</f>
        <v>138:DABL-10  2.0mil (S-15)</v>
      </c>
      <c r="V1271" s="41" t="str">
        <f t="shared" si="39"/>
        <v>石家庄川革 徐万宏 13301011133 gd</v>
      </c>
      <c r="W1271" s="42" t="str">
        <f>VLOOKUP(E1271,品牌型号对应工厂型号!A:H,6)</f>
        <v>北极光</v>
      </c>
    </row>
    <row r="1272" spans="1:23" s="37" customFormat="1">
      <c r="A1272" s="34">
        <v>43165</v>
      </c>
      <c r="B1272" s="34"/>
      <c r="C1272" s="35" t="s">
        <v>3004</v>
      </c>
      <c r="D1272" s="34"/>
      <c r="E1272" s="35" t="s">
        <v>3050</v>
      </c>
      <c r="F1272" s="34"/>
      <c r="G1272" s="70"/>
      <c r="H1272" s="34" t="s">
        <v>3051</v>
      </c>
      <c r="I1272" s="36" t="s">
        <v>3052</v>
      </c>
      <c r="J1272" s="70"/>
      <c r="K1272" s="37" t="s">
        <v>3089</v>
      </c>
      <c r="M1272" s="70"/>
      <c r="O1272" s="37" t="s">
        <v>1930</v>
      </c>
      <c r="P1272" s="38" t="str">
        <f>VLOOKUP(E1272,品牌型号对应工厂型号!A:C,2,0)</f>
        <v>2.0mil DEBL-15（S-15）</v>
      </c>
      <c r="Q1272" s="38" t="str">
        <f>VLOOKUP(E1272,品牌型号对应工厂型号!A:C,3,0)</f>
        <v>S-15</v>
      </c>
      <c r="R1272" s="39" t="str">
        <f t="shared" si="38"/>
        <v>S01N3834P026</v>
      </c>
      <c r="S1272" s="40">
        <f>VLOOKUP(E1272,品牌型号对应工厂型号!A:E,5,0)</f>
        <v>5</v>
      </c>
      <c r="T1272" s="38" t="str">
        <f>VLOOKUP(E1272,品牌型号对应工厂型号!A:I,9,0)</f>
        <v>138:DABL-10  2.0mil (S-15)</v>
      </c>
      <c r="V1272" s="41" t="str">
        <f t="shared" si="39"/>
        <v>石家庄川革 徐万宏 13301011133 gd</v>
      </c>
      <c r="W1272" s="42" t="str">
        <f>VLOOKUP(E1272,品牌型号对应工厂型号!A:H,6)</f>
        <v>北极光</v>
      </c>
    </row>
    <row r="1273" spans="1:23" s="37" customFormat="1">
      <c r="A1273" s="34">
        <v>43165</v>
      </c>
      <c r="B1273" s="34"/>
      <c r="C1273" s="35" t="s">
        <v>3004</v>
      </c>
      <c r="D1273" s="34"/>
      <c r="E1273" s="35" t="s">
        <v>3050</v>
      </c>
      <c r="F1273" s="34"/>
      <c r="G1273" s="70"/>
      <c r="H1273" s="34" t="s">
        <v>3051</v>
      </c>
      <c r="I1273" s="36" t="s">
        <v>3052</v>
      </c>
      <c r="J1273" s="70"/>
      <c r="K1273" s="37" t="s">
        <v>3090</v>
      </c>
      <c r="M1273" s="70"/>
      <c r="O1273" s="37" t="s">
        <v>1930</v>
      </c>
      <c r="P1273" s="38" t="str">
        <f>VLOOKUP(E1273,品牌型号对应工厂型号!A:C,2,0)</f>
        <v>2.0mil DEBL-15（S-15）</v>
      </c>
      <c r="Q1273" s="38" t="str">
        <f>VLOOKUP(E1273,品牌型号对应工厂型号!A:C,3,0)</f>
        <v>S-15</v>
      </c>
      <c r="R1273" s="39" t="str">
        <f t="shared" si="38"/>
        <v>S01N3834P025</v>
      </c>
      <c r="S1273" s="40">
        <f>VLOOKUP(E1273,品牌型号对应工厂型号!A:E,5,0)</f>
        <v>5</v>
      </c>
      <c r="T1273" s="38" t="str">
        <f>VLOOKUP(E1273,品牌型号对应工厂型号!A:I,9,0)</f>
        <v>138:DABL-10  2.0mil (S-15)</v>
      </c>
      <c r="V1273" s="41" t="str">
        <f t="shared" si="39"/>
        <v>石家庄川革 徐万宏 13301011133 gd</v>
      </c>
      <c r="W1273" s="42" t="str">
        <f>VLOOKUP(E1273,品牌型号对应工厂型号!A:H,6)</f>
        <v>北极光</v>
      </c>
    </row>
    <row r="1274" spans="1:23" s="37" customFormat="1">
      <c r="A1274" s="34">
        <v>43165</v>
      </c>
      <c r="B1274" s="34"/>
      <c r="C1274" s="35" t="s">
        <v>3004</v>
      </c>
      <c r="D1274" s="34"/>
      <c r="E1274" s="35" t="s">
        <v>3050</v>
      </c>
      <c r="F1274" s="34"/>
      <c r="G1274" s="70"/>
      <c r="H1274" s="34" t="s">
        <v>3051</v>
      </c>
      <c r="I1274" s="36" t="s">
        <v>3052</v>
      </c>
      <c r="J1274" s="70"/>
      <c r="K1274" s="37" t="s">
        <v>3091</v>
      </c>
      <c r="M1274" s="70"/>
      <c r="O1274" s="37" t="s">
        <v>1930</v>
      </c>
      <c r="P1274" s="38" t="str">
        <f>VLOOKUP(E1274,品牌型号对应工厂型号!A:C,2,0)</f>
        <v>2.0mil DEBL-15（S-15）</v>
      </c>
      <c r="Q1274" s="38" t="str">
        <f>VLOOKUP(E1274,品牌型号对应工厂型号!A:C,3,0)</f>
        <v>S-15</v>
      </c>
      <c r="R1274" s="39" t="str">
        <f t="shared" si="38"/>
        <v>S01N3834P024</v>
      </c>
      <c r="S1274" s="40">
        <f>VLOOKUP(E1274,品牌型号对应工厂型号!A:E,5,0)</f>
        <v>5</v>
      </c>
      <c r="T1274" s="38" t="str">
        <f>VLOOKUP(E1274,品牌型号对应工厂型号!A:I,9,0)</f>
        <v>138:DABL-10  2.0mil (S-15)</v>
      </c>
      <c r="V1274" s="41" t="str">
        <f t="shared" si="39"/>
        <v>石家庄川革 徐万宏 13301011133 gd</v>
      </c>
      <c r="W1274" s="42" t="str">
        <f>VLOOKUP(E1274,品牌型号对应工厂型号!A:H,6)</f>
        <v>北极光</v>
      </c>
    </row>
    <row r="1275" spans="1:23" s="37" customFormat="1">
      <c r="A1275" s="34">
        <v>43165</v>
      </c>
      <c r="B1275" s="34"/>
      <c r="C1275" s="35" t="s">
        <v>3004</v>
      </c>
      <c r="D1275" s="34"/>
      <c r="E1275" s="35" t="s">
        <v>3050</v>
      </c>
      <c r="F1275" s="34"/>
      <c r="G1275" s="70"/>
      <c r="H1275" s="34" t="s">
        <v>3051</v>
      </c>
      <c r="I1275" s="36" t="s">
        <v>3052</v>
      </c>
      <c r="J1275" s="70"/>
      <c r="K1275" s="37" t="s">
        <v>3092</v>
      </c>
      <c r="M1275" s="70"/>
      <c r="O1275" s="37" t="s">
        <v>1930</v>
      </c>
      <c r="P1275" s="38" t="str">
        <f>VLOOKUP(E1275,品牌型号对应工厂型号!A:C,2,0)</f>
        <v>2.0mil DEBL-15（S-15）</v>
      </c>
      <c r="Q1275" s="38" t="str">
        <f>VLOOKUP(E1275,品牌型号对应工厂型号!A:C,3,0)</f>
        <v>S-15</v>
      </c>
      <c r="R1275" s="39" t="str">
        <f t="shared" si="38"/>
        <v>S01N3834P023</v>
      </c>
      <c r="S1275" s="40">
        <f>VLOOKUP(E1275,品牌型号对应工厂型号!A:E,5,0)</f>
        <v>5</v>
      </c>
      <c r="T1275" s="38" t="str">
        <f>VLOOKUP(E1275,品牌型号对应工厂型号!A:I,9,0)</f>
        <v>138:DABL-10  2.0mil (S-15)</v>
      </c>
      <c r="V1275" s="41" t="str">
        <f t="shared" si="39"/>
        <v>石家庄川革 徐万宏 13301011133 gd</v>
      </c>
      <c r="W1275" s="42" t="str">
        <f>VLOOKUP(E1275,品牌型号对应工厂型号!A:H,6)</f>
        <v>北极光</v>
      </c>
    </row>
    <row r="1276" spans="1:23" s="37" customFormat="1">
      <c r="A1276" s="34">
        <v>43165</v>
      </c>
      <c r="B1276" s="34"/>
      <c r="C1276" s="35" t="s">
        <v>3004</v>
      </c>
      <c r="D1276" s="34"/>
      <c r="E1276" s="35" t="s">
        <v>3050</v>
      </c>
      <c r="F1276" s="34"/>
      <c r="G1276" s="70"/>
      <c r="H1276" s="34" t="s">
        <v>3051</v>
      </c>
      <c r="I1276" s="36" t="s">
        <v>3052</v>
      </c>
      <c r="J1276" s="70"/>
      <c r="K1276" s="37" t="s">
        <v>3093</v>
      </c>
      <c r="M1276" s="70"/>
      <c r="O1276" s="37" t="s">
        <v>1930</v>
      </c>
      <c r="P1276" s="38" t="str">
        <f>VLOOKUP(E1276,品牌型号对应工厂型号!A:C,2,0)</f>
        <v>2.0mil DEBL-15（S-15）</v>
      </c>
      <c r="Q1276" s="38" t="str">
        <f>VLOOKUP(E1276,品牌型号对应工厂型号!A:C,3,0)</f>
        <v>S-15</v>
      </c>
      <c r="R1276" s="39" t="str">
        <f t="shared" si="38"/>
        <v>S01N3834P022</v>
      </c>
      <c r="S1276" s="40">
        <f>VLOOKUP(E1276,品牌型号对应工厂型号!A:E,5,0)</f>
        <v>5</v>
      </c>
      <c r="T1276" s="38" t="str">
        <f>VLOOKUP(E1276,品牌型号对应工厂型号!A:I,9,0)</f>
        <v>138:DABL-10  2.0mil (S-15)</v>
      </c>
      <c r="V1276" s="41" t="str">
        <f t="shared" si="39"/>
        <v>石家庄川革 徐万宏 13301011133 gd</v>
      </c>
      <c r="W1276" s="42" t="str">
        <f>VLOOKUP(E1276,品牌型号对应工厂型号!A:H,6)</f>
        <v>北极光</v>
      </c>
    </row>
    <row r="1277" spans="1:23" s="37" customFormat="1">
      <c r="A1277" s="34">
        <v>43165</v>
      </c>
      <c r="B1277" s="34"/>
      <c r="C1277" s="35" t="s">
        <v>3004</v>
      </c>
      <c r="D1277" s="34"/>
      <c r="E1277" s="35" t="s">
        <v>3050</v>
      </c>
      <c r="F1277" s="34"/>
      <c r="G1277" s="70"/>
      <c r="H1277" s="34" t="s">
        <v>3051</v>
      </c>
      <c r="I1277" s="36" t="s">
        <v>3052</v>
      </c>
      <c r="J1277" s="70"/>
      <c r="K1277" s="37" t="s">
        <v>3094</v>
      </c>
      <c r="M1277" s="70"/>
      <c r="O1277" s="37" t="s">
        <v>1930</v>
      </c>
      <c r="P1277" s="38" t="str">
        <f>VLOOKUP(E1277,品牌型号对应工厂型号!A:C,2,0)</f>
        <v>2.0mil DEBL-15（S-15）</v>
      </c>
      <c r="Q1277" s="38" t="str">
        <f>VLOOKUP(E1277,品牌型号对应工厂型号!A:C,3,0)</f>
        <v>S-15</v>
      </c>
      <c r="R1277" s="39" t="str">
        <f t="shared" si="38"/>
        <v>S01N3834P021</v>
      </c>
      <c r="S1277" s="40">
        <f>VLOOKUP(E1277,品牌型号对应工厂型号!A:E,5,0)</f>
        <v>5</v>
      </c>
      <c r="T1277" s="38" t="str">
        <f>VLOOKUP(E1277,品牌型号对应工厂型号!A:I,9,0)</f>
        <v>138:DABL-10  2.0mil (S-15)</v>
      </c>
      <c r="V1277" s="41" t="str">
        <f t="shared" si="39"/>
        <v>石家庄川革 徐万宏 13301011133 gd</v>
      </c>
      <c r="W1277" s="42" t="str">
        <f>VLOOKUP(E1277,品牌型号对应工厂型号!A:H,6)</f>
        <v>北极光</v>
      </c>
    </row>
    <row r="1278" spans="1:23" s="37" customFormat="1">
      <c r="A1278" s="34">
        <v>43165</v>
      </c>
      <c r="B1278" s="34"/>
      <c r="C1278" s="35" t="s">
        <v>3004</v>
      </c>
      <c r="D1278" s="34"/>
      <c r="E1278" s="35" t="s">
        <v>3050</v>
      </c>
      <c r="F1278" s="34"/>
      <c r="G1278" s="70"/>
      <c r="H1278" s="34" t="s">
        <v>3051</v>
      </c>
      <c r="I1278" s="36" t="s">
        <v>3052</v>
      </c>
      <c r="J1278" s="70"/>
      <c r="K1278" s="37" t="s">
        <v>3095</v>
      </c>
      <c r="M1278" s="70"/>
      <c r="O1278" s="37" t="s">
        <v>1930</v>
      </c>
      <c r="P1278" s="38" t="str">
        <f>VLOOKUP(E1278,品牌型号对应工厂型号!A:C,2,0)</f>
        <v>2.0mil DEBL-15（S-15）</v>
      </c>
      <c r="Q1278" s="38" t="str">
        <f>VLOOKUP(E1278,品牌型号对应工厂型号!A:C,3,0)</f>
        <v>S-15</v>
      </c>
      <c r="R1278" s="39" t="str">
        <f t="shared" si="38"/>
        <v>S01N3834P034</v>
      </c>
      <c r="S1278" s="40">
        <f>VLOOKUP(E1278,品牌型号对应工厂型号!A:E,5,0)</f>
        <v>5</v>
      </c>
      <c r="T1278" s="38" t="str">
        <f>VLOOKUP(E1278,品牌型号对应工厂型号!A:I,9,0)</f>
        <v>138:DABL-10  2.0mil (S-15)</v>
      </c>
      <c r="V1278" s="41" t="str">
        <f t="shared" si="39"/>
        <v>石家庄川革 徐万宏 13301011133 gd</v>
      </c>
      <c r="W1278" s="42" t="str">
        <f>VLOOKUP(E1278,品牌型号对应工厂型号!A:H,6)</f>
        <v>北极光</v>
      </c>
    </row>
    <row r="1279" spans="1:23" s="37" customFormat="1">
      <c r="A1279" s="34">
        <v>43165</v>
      </c>
      <c r="B1279" s="34"/>
      <c r="C1279" s="35" t="s">
        <v>3004</v>
      </c>
      <c r="D1279" s="34"/>
      <c r="E1279" s="35" t="s">
        <v>3050</v>
      </c>
      <c r="F1279" s="34"/>
      <c r="G1279" s="70"/>
      <c r="H1279" s="34" t="s">
        <v>3051</v>
      </c>
      <c r="I1279" s="36" t="s">
        <v>3052</v>
      </c>
      <c r="J1279" s="70"/>
      <c r="K1279" s="37" t="s">
        <v>3096</v>
      </c>
      <c r="M1279" s="70"/>
      <c r="O1279" s="37" t="s">
        <v>1930</v>
      </c>
      <c r="P1279" s="38" t="str">
        <f>VLOOKUP(E1279,品牌型号对应工厂型号!A:C,2,0)</f>
        <v>2.0mil DEBL-15（S-15）</v>
      </c>
      <c r="Q1279" s="38" t="str">
        <f>VLOOKUP(E1279,品牌型号对应工厂型号!A:C,3,0)</f>
        <v>S-15</v>
      </c>
      <c r="R1279" s="39" t="str">
        <f t="shared" si="38"/>
        <v>S01N3834P033</v>
      </c>
      <c r="S1279" s="40">
        <f>VLOOKUP(E1279,品牌型号对应工厂型号!A:E,5,0)</f>
        <v>5</v>
      </c>
      <c r="T1279" s="38" t="str">
        <f>VLOOKUP(E1279,品牌型号对应工厂型号!A:I,9,0)</f>
        <v>138:DABL-10  2.0mil (S-15)</v>
      </c>
      <c r="V1279" s="41" t="str">
        <f t="shared" si="39"/>
        <v>石家庄川革 徐万宏 13301011133 gd</v>
      </c>
      <c r="W1279" s="42" t="str">
        <f>VLOOKUP(E1279,品牌型号对应工厂型号!A:H,6)</f>
        <v>北极光</v>
      </c>
    </row>
    <row r="1280" spans="1:23" s="37" customFormat="1">
      <c r="A1280" s="34">
        <v>43165</v>
      </c>
      <c r="B1280" s="34"/>
      <c r="C1280" s="35" t="s">
        <v>3004</v>
      </c>
      <c r="D1280" s="34"/>
      <c r="E1280" s="35" t="s">
        <v>3050</v>
      </c>
      <c r="F1280" s="34"/>
      <c r="G1280" s="70"/>
      <c r="H1280" s="34" t="s">
        <v>3051</v>
      </c>
      <c r="I1280" s="36" t="s">
        <v>3052</v>
      </c>
      <c r="J1280" s="70"/>
      <c r="K1280" s="37" t="s">
        <v>3097</v>
      </c>
      <c r="M1280" s="70"/>
      <c r="O1280" s="37" t="s">
        <v>1930</v>
      </c>
      <c r="P1280" s="38" t="str">
        <f>VLOOKUP(E1280,品牌型号对应工厂型号!A:C,2,0)</f>
        <v>2.0mil DEBL-15（S-15）</v>
      </c>
      <c r="Q1280" s="38" t="str">
        <f>VLOOKUP(E1280,品牌型号对应工厂型号!A:C,3,0)</f>
        <v>S-15</v>
      </c>
      <c r="R1280" s="39" t="str">
        <f t="shared" si="38"/>
        <v>S01N3834P032</v>
      </c>
      <c r="S1280" s="40">
        <f>VLOOKUP(E1280,品牌型号对应工厂型号!A:E,5,0)</f>
        <v>5</v>
      </c>
      <c r="T1280" s="38" t="str">
        <f>VLOOKUP(E1280,品牌型号对应工厂型号!A:I,9,0)</f>
        <v>138:DABL-10  2.0mil (S-15)</v>
      </c>
      <c r="V1280" s="41" t="str">
        <f t="shared" si="39"/>
        <v>石家庄川革 徐万宏 13301011133 gd</v>
      </c>
      <c r="W1280" s="42" t="str">
        <f>VLOOKUP(E1280,品牌型号对应工厂型号!A:H,6)</f>
        <v>北极光</v>
      </c>
    </row>
    <row r="1281" spans="1:23" s="37" customFormat="1">
      <c r="A1281" s="34">
        <v>43165</v>
      </c>
      <c r="B1281" s="34"/>
      <c r="C1281" s="35" t="s">
        <v>3004</v>
      </c>
      <c r="D1281" s="34"/>
      <c r="E1281" s="35" t="s">
        <v>3050</v>
      </c>
      <c r="F1281" s="34"/>
      <c r="G1281" s="70"/>
      <c r="H1281" s="34" t="s">
        <v>3051</v>
      </c>
      <c r="I1281" s="36" t="s">
        <v>3052</v>
      </c>
      <c r="J1281" s="70"/>
      <c r="K1281" s="37" t="s">
        <v>3098</v>
      </c>
      <c r="M1281" s="70"/>
      <c r="O1281" s="37" t="s">
        <v>1930</v>
      </c>
      <c r="P1281" s="38" t="str">
        <f>VLOOKUP(E1281,品牌型号对应工厂型号!A:C,2,0)</f>
        <v>2.0mil DEBL-15（S-15）</v>
      </c>
      <c r="Q1281" s="38" t="str">
        <f>VLOOKUP(E1281,品牌型号对应工厂型号!A:C,3,0)</f>
        <v>S-15</v>
      </c>
      <c r="R1281" s="39" t="str">
        <f t="shared" si="38"/>
        <v>S01N3834P031</v>
      </c>
      <c r="S1281" s="40">
        <f>VLOOKUP(E1281,品牌型号对应工厂型号!A:E,5,0)</f>
        <v>5</v>
      </c>
      <c r="T1281" s="38" t="str">
        <f>VLOOKUP(E1281,品牌型号对应工厂型号!A:I,9,0)</f>
        <v>138:DABL-10  2.0mil (S-15)</v>
      </c>
      <c r="V1281" s="41" t="str">
        <f t="shared" si="39"/>
        <v>石家庄川革 徐万宏 13301011133 gd</v>
      </c>
      <c r="W1281" s="42" t="str">
        <f>VLOOKUP(E1281,品牌型号对应工厂型号!A:H,6)</f>
        <v>北极光</v>
      </c>
    </row>
    <row r="1282" spans="1:23" s="37" customFormat="1">
      <c r="A1282" s="34">
        <v>43165</v>
      </c>
      <c r="B1282" s="34"/>
      <c r="C1282" s="35" t="s">
        <v>3004</v>
      </c>
      <c r="D1282" s="34"/>
      <c r="E1282" s="35" t="s">
        <v>3050</v>
      </c>
      <c r="F1282" s="34"/>
      <c r="G1282" s="70"/>
      <c r="H1282" s="34" t="s">
        <v>3051</v>
      </c>
      <c r="I1282" s="36" t="s">
        <v>3052</v>
      </c>
      <c r="J1282" s="70"/>
      <c r="K1282" s="37" t="s">
        <v>3099</v>
      </c>
      <c r="M1282" s="70"/>
      <c r="O1282" s="37" t="s">
        <v>1930</v>
      </c>
      <c r="P1282" s="38" t="str">
        <f>VLOOKUP(E1282,品牌型号对应工厂型号!A:C,2,0)</f>
        <v>2.0mil DEBL-15（S-15）</v>
      </c>
      <c r="Q1282" s="38" t="str">
        <f>VLOOKUP(E1282,品牌型号对应工厂型号!A:C,3,0)</f>
        <v>S-15</v>
      </c>
      <c r="R1282" s="39" t="str">
        <f t="shared" ref="R1282:R1345" si="40">K1282</f>
        <v>S01N3834P030</v>
      </c>
      <c r="S1282" s="40">
        <f>VLOOKUP(E1282,品牌型号对应工厂型号!A:E,5,0)</f>
        <v>5</v>
      </c>
      <c r="T1282" s="38" t="str">
        <f>VLOOKUP(E1282,品牌型号对应工厂型号!A:I,9,0)</f>
        <v>138:DABL-10  2.0mil (S-15)</v>
      </c>
      <c r="V1282" s="41" t="str">
        <f t="shared" ref="V1282:V1345" si="41">O1282</f>
        <v>石家庄川革 徐万宏 13301011133 gd</v>
      </c>
      <c r="W1282" s="42" t="str">
        <f>VLOOKUP(E1282,品牌型号对应工厂型号!A:H,6)</f>
        <v>北极光</v>
      </c>
    </row>
    <row r="1283" spans="1:23" s="37" customFormat="1">
      <c r="A1283" s="34">
        <v>43165</v>
      </c>
      <c r="B1283" s="34"/>
      <c r="C1283" s="35" t="s">
        <v>3004</v>
      </c>
      <c r="D1283" s="34"/>
      <c r="E1283" s="35" t="s">
        <v>3050</v>
      </c>
      <c r="F1283" s="34"/>
      <c r="G1283" s="70"/>
      <c r="H1283" s="34" t="s">
        <v>3051</v>
      </c>
      <c r="I1283" s="36" t="s">
        <v>3052</v>
      </c>
      <c r="J1283" s="70"/>
      <c r="K1283" s="37" t="s">
        <v>3100</v>
      </c>
      <c r="M1283" s="70"/>
      <c r="O1283" s="37" t="s">
        <v>1930</v>
      </c>
      <c r="P1283" s="38" t="str">
        <f>VLOOKUP(E1283,品牌型号对应工厂型号!A:C,2,0)</f>
        <v>2.0mil DEBL-15（S-15）</v>
      </c>
      <c r="Q1283" s="38" t="str">
        <f>VLOOKUP(E1283,品牌型号对应工厂型号!A:C,3,0)</f>
        <v>S-15</v>
      </c>
      <c r="R1283" s="39" t="str">
        <f t="shared" si="40"/>
        <v>S01N3834P029</v>
      </c>
      <c r="S1283" s="40">
        <f>VLOOKUP(E1283,品牌型号对应工厂型号!A:E,5,0)</f>
        <v>5</v>
      </c>
      <c r="T1283" s="38" t="str">
        <f>VLOOKUP(E1283,品牌型号对应工厂型号!A:I,9,0)</f>
        <v>138:DABL-10  2.0mil (S-15)</v>
      </c>
      <c r="V1283" s="41" t="str">
        <f t="shared" si="41"/>
        <v>石家庄川革 徐万宏 13301011133 gd</v>
      </c>
      <c r="W1283" s="42" t="str">
        <f>VLOOKUP(E1283,品牌型号对应工厂型号!A:H,6)</f>
        <v>北极光</v>
      </c>
    </row>
    <row r="1284" spans="1:23" s="37" customFormat="1">
      <c r="A1284" s="34">
        <v>43165</v>
      </c>
      <c r="B1284" s="34"/>
      <c r="C1284" s="35" t="s">
        <v>3004</v>
      </c>
      <c r="D1284" s="34"/>
      <c r="E1284" s="35" t="s">
        <v>3050</v>
      </c>
      <c r="F1284" s="34"/>
      <c r="G1284" s="70"/>
      <c r="H1284" s="34" t="s">
        <v>3051</v>
      </c>
      <c r="I1284" s="36" t="s">
        <v>3052</v>
      </c>
      <c r="J1284" s="70"/>
      <c r="K1284" s="37" t="s">
        <v>3101</v>
      </c>
      <c r="M1284" s="70"/>
      <c r="O1284" s="37" t="s">
        <v>1930</v>
      </c>
      <c r="P1284" s="38" t="str">
        <f>VLOOKUP(E1284,品牌型号对应工厂型号!A:C,2,0)</f>
        <v>2.0mil DEBL-15（S-15）</v>
      </c>
      <c r="Q1284" s="38" t="str">
        <f>VLOOKUP(E1284,品牌型号对应工厂型号!A:C,3,0)</f>
        <v>S-15</v>
      </c>
      <c r="R1284" s="39" t="str">
        <f t="shared" si="40"/>
        <v>S01N3834P028</v>
      </c>
      <c r="S1284" s="40">
        <f>VLOOKUP(E1284,品牌型号对应工厂型号!A:E,5,0)</f>
        <v>5</v>
      </c>
      <c r="T1284" s="38" t="str">
        <f>VLOOKUP(E1284,品牌型号对应工厂型号!A:I,9,0)</f>
        <v>138:DABL-10  2.0mil (S-15)</v>
      </c>
      <c r="V1284" s="41" t="str">
        <f t="shared" si="41"/>
        <v>石家庄川革 徐万宏 13301011133 gd</v>
      </c>
      <c r="W1284" s="42" t="str">
        <f>VLOOKUP(E1284,品牌型号对应工厂型号!A:H,6)</f>
        <v>北极光</v>
      </c>
    </row>
    <row r="1285" spans="1:23" s="37" customFormat="1">
      <c r="A1285" s="34">
        <v>43165</v>
      </c>
      <c r="B1285" s="34"/>
      <c r="C1285" s="35" t="s">
        <v>3004</v>
      </c>
      <c r="D1285" s="34"/>
      <c r="E1285" s="35" t="s">
        <v>3050</v>
      </c>
      <c r="F1285" s="34"/>
      <c r="G1285" s="70"/>
      <c r="H1285" s="34" t="s">
        <v>3051</v>
      </c>
      <c r="I1285" s="36" t="s">
        <v>3052</v>
      </c>
      <c r="J1285" s="70"/>
      <c r="K1285" s="37" t="s">
        <v>3102</v>
      </c>
      <c r="M1285" s="70"/>
      <c r="O1285" s="37" t="s">
        <v>1930</v>
      </c>
      <c r="P1285" s="38" t="str">
        <f>VLOOKUP(E1285,品牌型号对应工厂型号!A:C,2,0)</f>
        <v>2.0mil DEBL-15（S-15）</v>
      </c>
      <c r="Q1285" s="38" t="str">
        <f>VLOOKUP(E1285,品牌型号对应工厂型号!A:C,3,0)</f>
        <v>S-15</v>
      </c>
      <c r="R1285" s="39" t="str">
        <f t="shared" si="40"/>
        <v>S01N3834P041</v>
      </c>
      <c r="S1285" s="40">
        <f>VLOOKUP(E1285,品牌型号对应工厂型号!A:E,5,0)</f>
        <v>5</v>
      </c>
      <c r="T1285" s="38" t="str">
        <f>VLOOKUP(E1285,品牌型号对应工厂型号!A:I,9,0)</f>
        <v>138:DABL-10  2.0mil (S-15)</v>
      </c>
      <c r="V1285" s="41" t="str">
        <f t="shared" si="41"/>
        <v>石家庄川革 徐万宏 13301011133 gd</v>
      </c>
      <c r="W1285" s="42" t="str">
        <f>VLOOKUP(E1285,品牌型号对应工厂型号!A:H,6)</f>
        <v>北极光</v>
      </c>
    </row>
    <row r="1286" spans="1:23" s="37" customFormat="1">
      <c r="A1286" s="34">
        <v>43165</v>
      </c>
      <c r="B1286" s="34"/>
      <c r="C1286" s="35" t="s">
        <v>3004</v>
      </c>
      <c r="D1286" s="34"/>
      <c r="E1286" s="35" t="s">
        <v>3050</v>
      </c>
      <c r="F1286" s="34"/>
      <c r="G1286" s="70"/>
      <c r="H1286" s="34" t="s">
        <v>3051</v>
      </c>
      <c r="I1286" s="36" t="s">
        <v>3052</v>
      </c>
      <c r="J1286" s="70"/>
      <c r="K1286" s="37" t="s">
        <v>3103</v>
      </c>
      <c r="M1286" s="70"/>
      <c r="O1286" s="37" t="s">
        <v>1930</v>
      </c>
      <c r="P1286" s="38" t="str">
        <f>VLOOKUP(E1286,品牌型号对应工厂型号!A:C,2,0)</f>
        <v>2.0mil DEBL-15（S-15）</v>
      </c>
      <c r="Q1286" s="38" t="str">
        <f>VLOOKUP(E1286,品牌型号对应工厂型号!A:C,3,0)</f>
        <v>S-15</v>
      </c>
      <c r="R1286" s="39" t="str">
        <f t="shared" si="40"/>
        <v>S01N3834P040</v>
      </c>
      <c r="S1286" s="40">
        <f>VLOOKUP(E1286,品牌型号对应工厂型号!A:E,5,0)</f>
        <v>5</v>
      </c>
      <c r="T1286" s="38" t="str">
        <f>VLOOKUP(E1286,品牌型号对应工厂型号!A:I,9,0)</f>
        <v>138:DABL-10  2.0mil (S-15)</v>
      </c>
      <c r="V1286" s="41" t="str">
        <f t="shared" si="41"/>
        <v>石家庄川革 徐万宏 13301011133 gd</v>
      </c>
      <c r="W1286" s="42" t="str">
        <f>VLOOKUP(E1286,品牌型号对应工厂型号!A:H,6)</f>
        <v>北极光</v>
      </c>
    </row>
    <row r="1287" spans="1:23" s="37" customFormat="1">
      <c r="A1287" s="34">
        <v>43165</v>
      </c>
      <c r="B1287" s="34"/>
      <c r="C1287" s="35" t="s">
        <v>3004</v>
      </c>
      <c r="D1287" s="34"/>
      <c r="E1287" s="35" t="s">
        <v>3050</v>
      </c>
      <c r="F1287" s="34"/>
      <c r="G1287" s="70"/>
      <c r="H1287" s="34" t="s">
        <v>3051</v>
      </c>
      <c r="I1287" s="36" t="s">
        <v>3052</v>
      </c>
      <c r="J1287" s="70"/>
      <c r="K1287" s="37" t="s">
        <v>3104</v>
      </c>
      <c r="M1287" s="70"/>
      <c r="O1287" s="37" t="s">
        <v>1930</v>
      </c>
      <c r="P1287" s="38" t="str">
        <f>VLOOKUP(E1287,品牌型号对应工厂型号!A:C,2,0)</f>
        <v>2.0mil DEBL-15（S-15）</v>
      </c>
      <c r="Q1287" s="38" t="str">
        <f>VLOOKUP(E1287,品牌型号对应工厂型号!A:C,3,0)</f>
        <v>S-15</v>
      </c>
      <c r="R1287" s="39" t="str">
        <f t="shared" si="40"/>
        <v>S01N3834P039</v>
      </c>
      <c r="S1287" s="40">
        <f>VLOOKUP(E1287,品牌型号对应工厂型号!A:E,5,0)</f>
        <v>5</v>
      </c>
      <c r="T1287" s="38" t="str">
        <f>VLOOKUP(E1287,品牌型号对应工厂型号!A:I,9,0)</f>
        <v>138:DABL-10  2.0mil (S-15)</v>
      </c>
      <c r="V1287" s="41" t="str">
        <f t="shared" si="41"/>
        <v>石家庄川革 徐万宏 13301011133 gd</v>
      </c>
      <c r="W1287" s="42" t="str">
        <f>VLOOKUP(E1287,品牌型号对应工厂型号!A:H,6)</f>
        <v>北极光</v>
      </c>
    </row>
    <row r="1288" spans="1:23" s="37" customFormat="1">
      <c r="A1288" s="34">
        <v>43165</v>
      </c>
      <c r="B1288" s="34"/>
      <c r="C1288" s="35" t="s">
        <v>3004</v>
      </c>
      <c r="D1288" s="34"/>
      <c r="E1288" s="35" t="s">
        <v>3050</v>
      </c>
      <c r="F1288" s="34"/>
      <c r="G1288" s="70"/>
      <c r="H1288" s="34" t="s">
        <v>3051</v>
      </c>
      <c r="I1288" s="36" t="s">
        <v>3052</v>
      </c>
      <c r="J1288" s="70"/>
      <c r="K1288" s="37" t="s">
        <v>3105</v>
      </c>
      <c r="M1288" s="70"/>
      <c r="O1288" s="37" t="s">
        <v>1930</v>
      </c>
      <c r="P1288" s="38" t="str">
        <f>VLOOKUP(E1288,品牌型号对应工厂型号!A:C,2,0)</f>
        <v>2.0mil DEBL-15（S-15）</v>
      </c>
      <c r="Q1288" s="38" t="str">
        <f>VLOOKUP(E1288,品牌型号对应工厂型号!A:C,3,0)</f>
        <v>S-15</v>
      </c>
      <c r="R1288" s="39" t="str">
        <f t="shared" si="40"/>
        <v>S01N3834P038</v>
      </c>
      <c r="S1288" s="40">
        <f>VLOOKUP(E1288,品牌型号对应工厂型号!A:E,5,0)</f>
        <v>5</v>
      </c>
      <c r="T1288" s="38" t="str">
        <f>VLOOKUP(E1288,品牌型号对应工厂型号!A:I,9,0)</f>
        <v>138:DABL-10  2.0mil (S-15)</v>
      </c>
      <c r="V1288" s="41" t="str">
        <f t="shared" si="41"/>
        <v>石家庄川革 徐万宏 13301011133 gd</v>
      </c>
      <c r="W1288" s="42" t="str">
        <f>VLOOKUP(E1288,品牌型号对应工厂型号!A:H,6)</f>
        <v>北极光</v>
      </c>
    </row>
    <row r="1289" spans="1:23" s="37" customFormat="1">
      <c r="A1289" s="34">
        <v>43165</v>
      </c>
      <c r="B1289" s="34"/>
      <c r="C1289" s="35" t="s">
        <v>3004</v>
      </c>
      <c r="D1289" s="34"/>
      <c r="E1289" s="35" t="s">
        <v>3050</v>
      </c>
      <c r="F1289" s="34"/>
      <c r="G1289" s="70"/>
      <c r="H1289" s="34" t="s">
        <v>3051</v>
      </c>
      <c r="I1289" s="36" t="s">
        <v>3052</v>
      </c>
      <c r="J1289" s="70"/>
      <c r="K1289" s="37" t="s">
        <v>3106</v>
      </c>
      <c r="M1289" s="70"/>
      <c r="O1289" s="37" t="s">
        <v>1930</v>
      </c>
      <c r="P1289" s="38" t="str">
        <f>VLOOKUP(E1289,品牌型号对应工厂型号!A:C,2,0)</f>
        <v>2.0mil DEBL-15（S-15）</v>
      </c>
      <c r="Q1289" s="38" t="str">
        <f>VLOOKUP(E1289,品牌型号对应工厂型号!A:C,3,0)</f>
        <v>S-15</v>
      </c>
      <c r="R1289" s="39" t="str">
        <f t="shared" si="40"/>
        <v>S01N3834P037</v>
      </c>
      <c r="S1289" s="40">
        <f>VLOOKUP(E1289,品牌型号对应工厂型号!A:E,5,0)</f>
        <v>5</v>
      </c>
      <c r="T1289" s="38" t="str">
        <f>VLOOKUP(E1289,品牌型号对应工厂型号!A:I,9,0)</f>
        <v>138:DABL-10  2.0mil (S-15)</v>
      </c>
      <c r="V1289" s="41" t="str">
        <f t="shared" si="41"/>
        <v>石家庄川革 徐万宏 13301011133 gd</v>
      </c>
      <c r="W1289" s="42" t="str">
        <f>VLOOKUP(E1289,品牌型号对应工厂型号!A:H,6)</f>
        <v>北极光</v>
      </c>
    </row>
    <row r="1290" spans="1:23" s="37" customFormat="1">
      <c r="A1290" s="34">
        <v>43165</v>
      </c>
      <c r="B1290" s="34"/>
      <c r="C1290" s="35" t="s">
        <v>3004</v>
      </c>
      <c r="D1290" s="34"/>
      <c r="E1290" s="35" t="s">
        <v>3050</v>
      </c>
      <c r="F1290" s="34"/>
      <c r="G1290" s="70"/>
      <c r="H1290" s="34" t="s">
        <v>3051</v>
      </c>
      <c r="I1290" s="36" t="s">
        <v>3052</v>
      </c>
      <c r="J1290" s="70"/>
      <c r="K1290" s="37" t="s">
        <v>3107</v>
      </c>
      <c r="M1290" s="70"/>
      <c r="O1290" s="37" t="s">
        <v>1930</v>
      </c>
      <c r="P1290" s="38" t="str">
        <f>VLOOKUP(E1290,品牌型号对应工厂型号!A:C,2,0)</f>
        <v>2.0mil DEBL-15（S-15）</v>
      </c>
      <c r="Q1290" s="38" t="str">
        <f>VLOOKUP(E1290,品牌型号对应工厂型号!A:C,3,0)</f>
        <v>S-15</v>
      </c>
      <c r="R1290" s="39" t="str">
        <f t="shared" si="40"/>
        <v>S01N3834P036</v>
      </c>
      <c r="S1290" s="40">
        <f>VLOOKUP(E1290,品牌型号对应工厂型号!A:E,5,0)</f>
        <v>5</v>
      </c>
      <c r="T1290" s="38" t="str">
        <f>VLOOKUP(E1290,品牌型号对应工厂型号!A:I,9,0)</f>
        <v>138:DABL-10  2.0mil (S-15)</v>
      </c>
      <c r="V1290" s="41" t="str">
        <f t="shared" si="41"/>
        <v>石家庄川革 徐万宏 13301011133 gd</v>
      </c>
      <c r="W1290" s="42" t="str">
        <f>VLOOKUP(E1290,品牌型号对应工厂型号!A:H,6)</f>
        <v>北极光</v>
      </c>
    </row>
    <row r="1291" spans="1:23" s="37" customFormat="1">
      <c r="A1291" s="34">
        <v>43165</v>
      </c>
      <c r="B1291" s="34"/>
      <c r="C1291" s="35" t="s">
        <v>3004</v>
      </c>
      <c r="D1291" s="34"/>
      <c r="E1291" s="35" t="s">
        <v>3050</v>
      </c>
      <c r="F1291" s="34"/>
      <c r="G1291" s="70"/>
      <c r="H1291" s="34" t="s">
        <v>3051</v>
      </c>
      <c r="I1291" s="36" t="s">
        <v>3052</v>
      </c>
      <c r="J1291" s="70"/>
      <c r="K1291" s="37" t="s">
        <v>3108</v>
      </c>
      <c r="M1291" s="70"/>
      <c r="O1291" s="37" t="s">
        <v>1930</v>
      </c>
      <c r="P1291" s="38" t="str">
        <f>VLOOKUP(E1291,品牌型号对应工厂型号!A:C,2,0)</f>
        <v>2.0mil DEBL-15（S-15）</v>
      </c>
      <c r="Q1291" s="38" t="str">
        <f>VLOOKUP(E1291,品牌型号对应工厂型号!A:C,3,0)</f>
        <v>S-15</v>
      </c>
      <c r="R1291" s="39" t="str">
        <f t="shared" si="40"/>
        <v>S01N3834P035</v>
      </c>
      <c r="S1291" s="40">
        <f>VLOOKUP(E1291,品牌型号对应工厂型号!A:E,5,0)</f>
        <v>5</v>
      </c>
      <c r="T1291" s="38" t="str">
        <f>VLOOKUP(E1291,品牌型号对应工厂型号!A:I,9,0)</f>
        <v>138:DABL-10  2.0mil (S-15)</v>
      </c>
      <c r="V1291" s="41" t="str">
        <f t="shared" si="41"/>
        <v>石家庄川革 徐万宏 13301011133 gd</v>
      </c>
      <c r="W1291" s="42" t="str">
        <f>VLOOKUP(E1291,品牌型号对应工厂型号!A:H,6)</f>
        <v>北极光</v>
      </c>
    </row>
    <row r="1292" spans="1:23" s="37" customFormat="1">
      <c r="A1292" s="34">
        <v>43165</v>
      </c>
      <c r="B1292" s="34"/>
      <c r="C1292" s="35" t="s">
        <v>3004</v>
      </c>
      <c r="D1292" s="34"/>
      <c r="E1292" s="35" t="s">
        <v>3050</v>
      </c>
      <c r="F1292" s="34"/>
      <c r="G1292" s="70"/>
      <c r="H1292" s="34" t="s">
        <v>3051</v>
      </c>
      <c r="I1292" s="36" t="s">
        <v>3052</v>
      </c>
      <c r="J1292" s="70"/>
      <c r="K1292" s="37" t="s">
        <v>3109</v>
      </c>
      <c r="M1292" s="70"/>
      <c r="O1292" s="37" t="s">
        <v>1930</v>
      </c>
      <c r="P1292" s="38" t="str">
        <f>VLOOKUP(E1292,品牌型号对应工厂型号!A:C,2,0)</f>
        <v>2.0mil DEBL-15（S-15）</v>
      </c>
      <c r="Q1292" s="38" t="str">
        <f>VLOOKUP(E1292,品牌型号对应工厂型号!A:C,3,0)</f>
        <v>S-15</v>
      </c>
      <c r="R1292" s="39" t="str">
        <f t="shared" si="40"/>
        <v>S01N3833P001</v>
      </c>
      <c r="S1292" s="40">
        <f>VLOOKUP(E1292,品牌型号对应工厂型号!A:E,5,0)</f>
        <v>5</v>
      </c>
      <c r="T1292" s="38" t="str">
        <f>VLOOKUP(E1292,品牌型号对应工厂型号!A:I,9,0)</f>
        <v>138:DABL-10  2.0mil (S-15)</v>
      </c>
      <c r="V1292" s="41" t="str">
        <f t="shared" si="41"/>
        <v>石家庄川革 徐万宏 13301011133 gd</v>
      </c>
      <c r="W1292" s="42" t="str">
        <f>VLOOKUP(E1292,品牌型号对应工厂型号!A:H,6)</f>
        <v>北极光</v>
      </c>
    </row>
    <row r="1293" spans="1:23" s="37" customFormat="1">
      <c r="A1293" s="34">
        <v>43165</v>
      </c>
      <c r="B1293" s="34"/>
      <c r="C1293" s="35" t="s">
        <v>3004</v>
      </c>
      <c r="D1293" s="34"/>
      <c r="E1293" s="35" t="s">
        <v>3050</v>
      </c>
      <c r="F1293" s="34"/>
      <c r="G1293" s="70"/>
      <c r="H1293" s="34" t="s">
        <v>3051</v>
      </c>
      <c r="I1293" s="36" t="s">
        <v>3052</v>
      </c>
      <c r="J1293" s="70"/>
      <c r="K1293" s="37" t="s">
        <v>3110</v>
      </c>
      <c r="M1293" s="70"/>
      <c r="O1293" s="37" t="s">
        <v>1930</v>
      </c>
      <c r="P1293" s="38" t="str">
        <f>VLOOKUP(E1293,品牌型号对应工厂型号!A:C,2,0)</f>
        <v>2.0mil DEBL-15（S-15）</v>
      </c>
      <c r="Q1293" s="38" t="str">
        <f>VLOOKUP(E1293,品牌型号对应工厂型号!A:C,3,0)</f>
        <v>S-15</v>
      </c>
      <c r="R1293" s="39" t="str">
        <f t="shared" si="40"/>
        <v>S01N3834P047</v>
      </c>
      <c r="S1293" s="40">
        <f>VLOOKUP(E1293,品牌型号对应工厂型号!A:E,5,0)</f>
        <v>5</v>
      </c>
      <c r="T1293" s="38" t="str">
        <f>VLOOKUP(E1293,品牌型号对应工厂型号!A:I,9,0)</f>
        <v>138:DABL-10  2.0mil (S-15)</v>
      </c>
      <c r="V1293" s="41" t="str">
        <f t="shared" si="41"/>
        <v>石家庄川革 徐万宏 13301011133 gd</v>
      </c>
      <c r="W1293" s="42" t="str">
        <f>VLOOKUP(E1293,品牌型号对应工厂型号!A:H,6)</f>
        <v>北极光</v>
      </c>
    </row>
    <row r="1294" spans="1:23" s="37" customFormat="1">
      <c r="A1294" s="34">
        <v>43165</v>
      </c>
      <c r="B1294" s="34"/>
      <c r="C1294" s="35" t="s">
        <v>3004</v>
      </c>
      <c r="D1294" s="34"/>
      <c r="E1294" s="35" t="s">
        <v>3050</v>
      </c>
      <c r="F1294" s="34"/>
      <c r="G1294" s="70"/>
      <c r="H1294" s="34" t="s">
        <v>3051</v>
      </c>
      <c r="I1294" s="36" t="s">
        <v>3052</v>
      </c>
      <c r="J1294" s="70"/>
      <c r="K1294" s="37" t="s">
        <v>3111</v>
      </c>
      <c r="M1294" s="70"/>
      <c r="O1294" s="37" t="s">
        <v>1930</v>
      </c>
      <c r="P1294" s="38" t="str">
        <f>VLOOKUP(E1294,品牌型号对应工厂型号!A:C,2,0)</f>
        <v>2.0mil DEBL-15（S-15）</v>
      </c>
      <c r="Q1294" s="38" t="str">
        <f>VLOOKUP(E1294,品牌型号对应工厂型号!A:C,3,0)</f>
        <v>S-15</v>
      </c>
      <c r="R1294" s="39" t="str">
        <f t="shared" si="40"/>
        <v>S01N3834P046</v>
      </c>
      <c r="S1294" s="40">
        <f>VLOOKUP(E1294,品牌型号对应工厂型号!A:E,5,0)</f>
        <v>5</v>
      </c>
      <c r="T1294" s="38" t="str">
        <f>VLOOKUP(E1294,品牌型号对应工厂型号!A:I,9,0)</f>
        <v>138:DABL-10  2.0mil (S-15)</v>
      </c>
      <c r="V1294" s="41" t="str">
        <f t="shared" si="41"/>
        <v>石家庄川革 徐万宏 13301011133 gd</v>
      </c>
      <c r="W1294" s="42" t="str">
        <f>VLOOKUP(E1294,品牌型号对应工厂型号!A:H,6)</f>
        <v>北极光</v>
      </c>
    </row>
    <row r="1295" spans="1:23" s="37" customFormat="1">
      <c r="A1295" s="34">
        <v>43165</v>
      </c>
      <c r="B1295" s="34"/>
      <c r="C1295" s="35" t="s">
        <v>3004</v>
      </c>
      <c r="D1295" s="34"/>
      <c r="E1295" s="35" t="s">
        <v>3050</v>
      </c>
      <c r="F1295" s="34"/>
      <c r="G1295" s="70"/>
      <c r="H1295" s="34" t="s">
        <v>3051</v>
      </c>
      <c r="I1295" s="36" t="s">
        <v>3052</v>
      </c>
      <c r="J1295" s="70"/>
      <c r="K1295" s="37" t="s">
        <v>3112</v>
      </c>
      <c r="M1295" s="70"/>
      <c r="O1295" s="37" t="s">
        <v>1930</v>
      </c>
      <c r="P1295" s="38" t="str">
        <f>VLOOKUP(E1295,品牌型号对应工厂型号!A:C,2,0)</f>
        <v>2.0mil DEBL-15（S-15）</v>
      </c>
      <c r="Q1295" s="38" t="str">
        <f>VLOOKUP(E1295,品牌型号对应工厂型号!A:C,3,0)</f>
        <v>S-15</v>
      </c>
      <c r="R1295" s="39" t="str">
        <f t="shared" si="40"/>
        <v>S01N3834P045</v>
      </c>
      <c r="S1295" s="40">
        <f>VLOOKUP(E1295,品牌型号对应工厂型号!A:E,5,0)</f>
        <v>5</v>
      </c>
      <c r="T1295" s="38" t="str">
        <f>VLOOKUP(E1295,品牌型号对应工厂型号!A:I,9,0)</f>
        <v>138:DABL-10  2.0mil (S-15)</v>
      </c>
      <c r="V1295" s="41" t="str">
        <f t="shared" si="41"/>
        <v>石家庄川革 徐万宏 13301011133 gd</v>
      </c>
      <c r="W1295" s="42" t="str">
        <f>VLOOKUP(E1295,品牌型号对应工厂型号!A:H,6)</f>
        <v>北极光</v>
      </c>
    </row>
    <row r="1296" spans="1:23" s="37" customFormat="1">
      <c r="A1296" s="34">
        <v>43165</v>
      </c>
      <c r="B1296" s="34"/>
      <c r="C1296" s="35" t="s">
        <v>3004</v>
      </c>
      <c r="D1296" s="34"/>
      <c r="E1296" s="35" t="s">
        <v>3050</v>
      </c>
      <c r="F1296" s="34"/>
      <c r="G1296" s="70"/>
      <c r="H1296" s="34" t="s">
        <v>3051</v>
      </c>
      <c r="I1296" s="36" t="s">
        <v>3052</v>
      </c>
      <c r="J1296" s="70"/>
      <c r="K1296" s="37" t="s">
        <v>3113</v>
      </c>
      <c r="M1296" s="70"/>
      <c r="O1296" s="37" t="s">
        <v>1930</v>
      </c>
      <c r="P1296" s="38" t="str">
        <f>VLOOKUP(E1296,品牌型号对应工厂型号!A:C,2,0)</f>
        <v>2.0mil DEBL-15（S-15）</v>
      </c>
      <c r="Q1296" s="38" t="str">
        <f>VLOOKUP(E1296,品牌型号对应工厂型号!A:C,3,0)</f>
        <v>S-15</v>
      </c>
      <c r="R1296" s="39" t="str">
        <f t="shared" si="40"/>
        <v>S01N3834P044</v>
      </c>
      <c r="S1296" s="40">
        <f>VLOOKUP(E1296,品牌型号对应工厂型号!A:E,5,0)</f>
        <v>5</v>
      </c>
      <c r="T1296" s="38" t="str">
        <f>VLOOKUP(E1296,品牌型号对应工厂型号!A:I,9,0)</f>
        <v>138:DABL-10  2.0mil (S-15)</v>
      </c>
      <c r="V1296" s="41" t="str">
        <f t="shared" si="41"/>
        <v>石家庄川革 徐万宏 13301011133 gd</v>
      </c>
      <c r="W1296" s="42" t="str">
        <f>VLOOKUP(E1296,品牌型号对应工厂型号!A:H,6)</f>
        <v>北极光</v>
      </c>
    </row>
    <row r="1297" spans="1:23" s="37" customFormat="1">
      <c r="A1297" s="34">
        <v>43165</v>
      </c>
      <c r="B1297" s="34"/>
      <c r="C1297" s="35" t="s">
        <v>3004</v>
      </c>
      <c r="D1297" s="34"/>
      <c r="E1297" s="35" t="s">
        <v>3050</v>
      </c>
      <c r="F1297" s="34"/>
      <c r="G1297" s="70"/>
      <c r="H1297" s="34" t="s">
        <v>3051</v>
      </c>
      <c r="I1297" s="36" t="s">
        <v>3052</v>
      </c>
      <c r="J1297" s="70"/>
      <c r="K1297" s="37" t="s">
        <v>3114</v>
      </c>
      <c r="M1297" s="70"/>
      <c r="O1297" s="37" t="s">
        <v>1930</v>
      </c>
      <c r="P1297" s="38" t="str">
        <f>VLOOKUP(E1297,品牌型号对应工厂型号!A:C,2,0)</f>
        <v>2.0mil DEBL-15（S-15）</v>
      </c>
      <c r="Q1297" s="38" t="str">
        <f>VLOOKUP(E1297,品牌型号对应工厂型号!A:C,3,0)</f>
        <v>S-15</v>
      </c>
      <c r="R1297" s="39" t="str">
        <f t="shared" si="40"/>
        <v>S01N3834P043</v>
      </c>
      <c r="S1297" s="40">
        <f>VLOOKUP(E1297,品牌型号对应工厂型号!A:E,5,0)</f>
        <v>5</v>
      </c>
      <c r="T1297" s="38" t="str">
        <f>VLOOKUP(E1297,品牌型号对应工厂型号!A:I,9,0)</f>
        <v>138:DABL-10  2.0mil (S-15)</v>
      </c>
      <c r="V1297" s="41" t="str">
        <f t="shared" si="41"/>
        <v>石家庄川革 徐万宏 13301011133 gd</v>
      </c>
      <c r="W1297" s="42" t="str">
        <f>VLOOKUP(E1297,品牌型号对应工厂型号!A:H,6)</f>
        <v>北极光</v>
      </c>
    </row>
    <row r="1298" spans="1:23" s="37" customFormat="1">
      <c r="A1298" s="34">
        <v>43165</v>
      </c>
      <c r="B1298" s="34"/>
      <c r="C1298" s="35" t="s">
        <v>3004</v>
      </c>
      <c r="D1298" s="34"/>
      <c r="E1298" s="35" t="s">
        <v>3050</v>
      </c>
      <c r="F1298" s="34"/>
      <c r="G1298" s="70"/>
      <c r="H1298" s="34" t="s">
        <v>3051</v>
      </c>
      <c r="I1298" s="36" t="s">
        <v>3052</v>
      </c>
      <c r="J1298" s="70"/>
      <c r="K1298" s="37" t="s">
        <v>3115</v>
      </c>
      <c r="M1298" s="70"/>
      <c r="O1298" s="37" t="s">
        <v>1930</v>
      </c>
      <c r="P1298" s="38" t="str">
        <f>VLOOKUP(E1298,品牌型号对应工厂型号!A:C,2,0)</f>
        <v>2.0mil DEBL-15（S-15）</v>
      </c>
      <c r="Q1298" s="38" t="str">
        <f>VLOOKUP(E1298,品牌型号对应工厂型号!A:C,3,0)</f>
        <v>S-15</v>
      </c>
      <c r="R1298" s="39" t="str">
        <f t="shared" si="40"/>
        <v>S01N3834P042</v>
      </c>
      <c r="S1298" s="40">
        <f>VLOOKUP(E1298,品牌型号对应工厂型号!A:E,5,0)</f>
        <v>5</v>
      </c>
      <c r="T1298" s="38" t="str">
        <f>VLOOKUP(E1298,品牌型号对应工厂型号!A:I,9,0)</f>
        <v>138:DABL-10  2.0mil (S-15)</v>
      </c>
      <c r="V1298" s="41" t="str">
        <f t="shared" si="41"/>
        <v>石家庄川革 徐万宏 13301011133 gd</v>
      </c>
      <c r="W1298" s="42" t="str">
        <f>VLOOKUP(E1298,品牌型号对应工厂型号!A:H,6)</f>
        <v>北极光</v>
      </c>
    </row>
    <row r="1299" spans="1:23" s="37" customFormat="1">
      <c r="A1299" s="34">
        <v>43165</v>
      </c>
      <c r="B1299" s="34"/>
      <c r="C1299" s="35" t="s">
        <v>3004</v>
      </c>
      <c r="D1299" s="34"/>
      <c r="E1299" s="35" t="s">
        <v>3050</v>
      </c>
      <c r="F1299" s="34"/>
      <c r="G1299" s="70"/>
      <c r="H1299" s="34" t="s">
        <v>3051</v>
      </c>
      <c r="I1299" s="36" t="s">
        <v>3052</v>
      </c>
      <c r="J1299" s="70"/>
      <c r="K1299" s="37" t="s">
        <v>3116</v>
      </c>
      <c r="M1299" s="70"/>
      <c r="O1299" s="37" t="s">
        <v>1930</v>
      </c>
      <c r="P1299" s="38" t="str">
        <f>VLOOKUP(E1299,品牌型号对应工厂型号!A:C,2,0)</f>
        <v>2.0mil DEBL-15（S-15）</v>
      </c>
      <c r="Q1299" s="38" t="str">
        <f>VLOOKUP(E1299,品牌型号对应工厂型号!A:C,3,0)</f>
        <v>S-15</v>
      </c>
      <c r="R1299" s="39" t="str">
        <f t="shared" si="40"/>
        <v>S01N3831P001</v>
      </c>
      <c r="S1299" s="40">
        <f>VLOOKUP(E1299,品牌型号对应工厂型号!A:E,5,0)</f>
        <v>5</v>
      </c>
      <c r="T1299" s="38" t="str">
        <f>VLOOKUP(E1299,品牌型号对应工厂型号!A:I,9,0)</f>
        <v>138:DABL-10  2.0mil (S-15)</v>
      </c>
      <c r="V1299" s="41" t="str">
        <f t="shared" si="41"/>
        <v>石家庄川革 徐万宏 13301011133 gd</v>
      </c>
      <c r="W1299" s="42" t="str">
        <f>VLOOKUP(E1299,品牌型号对应工厂型号!A:H,6)</f>
        <v>北极光</v>
      </c>
    </row>
    <row r="1300" spans="1:23" s="37" customFormat="1">
      <c r="A1300" s="34">
        <v>43165</v>
      </c>
      <c r="B1300" s="34"/>
      <c r="C1300" s="35" t="s">
        <v>3004</v>
      </c>
      <c r="D1300" s="34"/>
      <c r="E1300" s="35" t="s">
        <v>3050</v>
      </c>
      <c r="F1300" s="34"/>
      <c r="G1300" s="70"/>
      <c r="H1300" s="34" t="s">
        <v>3051</v>
      </c>
      <c r="I1300" s="36" t="s">
        <v>3052</v>
      </c>
      <c r="J1300" s="70"/>
      <c r="K1300" s="37" t="s">
        <v>3117</v>
      </c>
      <c r="M1300" s="70"/>
      <c r="O1300" s="37" t="s">
        <v>1930</v>
      </c>
      <c r="P1300" s="38" t="str">
        <f>VLOOKUP(E1300,品牌型号对应工厂型号!A:C,2,0)</f>
        <v>2.0mil DEBL-15（S-15）</v>
      </c>
      <c r="Q1300" s="38" t="str">
        <f>VLOOKUP(E1300,品牌型号对应工厂型号!A:C,3,0)</f>
        <v>S-15</v>
      </c>
      <c r="R1300" s="39" t="str">
        <f t="shared" si="40"/>
        <v>S01N3831P002</v>
      </c>
      <c r="S1300" s="40">
        <f>VLOOKUP(E1300,品牌型号对应工厂型号!A:E,5,0)</f>
        <v>5</v>
      </c>
      <c r="T1300" s="38" t="str">
        <f>VLOOKUP(E1300,品牌型号对应工厂型号!A:I,9,0)</f>
        <v>138:DABL-10  2.0mil (S-15)</v>
      </c>
      <c r="V1300" s="41" t="str">
        <f t="shared" si="41"/>
        <v>石家庄川革 徐万宏 13301011133 gd</v>
      </c>
      <c r="W1300" s="42" t="str">
        <f>VLOOKUP(E1300,品牌型号对应工厂型号!A:H,6)</f>
        <v>北极光</v>
      </c>
    </row>
    <row r="1301" spans="1:23" s="37" customFormat="1">
      <c r="A1301" s="34">
        <v>43165</v>
      </c>
      <c r="B1301" s="34"/>
      <c r="C1301" s="35" t="s">
        <v>3004</v>
      </c>
      <c r="D1301" s="34"/>
      <c r="E1301" s="35" t="s">
        <v>3050</v>
      </c>
      <c r="F1301" s="34"/>
      <c r="G1301" s="70"/>
      <c r="H1301" s="34" t="s">
        <v>3051</v>
      </c>
      <c r="I1301" s="36" t="s">
        <v>3052</v>
      </c>
      <c r="J1301" s="70"/>
      <c r="K1301" s="37" t="s">
        <v>3118</v>
      </c>
      <c r="M1301" s="70"/>
      <c r="O1301" s="37" t="s">
        <v>1930</v>
      </c>
      <c r="P1301" s="38" t="str">
        <f>VLOOKUP(E1301,品牌型号对应工厂型号!A:C,2,0)</f>
        <v>2.0mil DEBL-15（S-15）</v>
      </c>
      <c r="Q1301" s="38" t="str">
        <f>VLOOKUP(E1301,品牌型号对应工厂型号!A:C,3,0)</f>
        <v>S-15</v>
      </c>
      <c r="R1301" s="39" t="str">
        <f t="shared" si="40"/>
        <v>S01N3831P003</v>
      </c>
      <c r="S1301" s="40">
        <f>VLOOKUP(E1301,品牌型号对应工厂型号!A:E,5,0)</f>
        <v>5</v>
      </c>
      <c r="T1301" s="38" t="str">
        <f>VLOOKUP(E1301,品牌型号对应工厂型号!A:I,9,0)</f>
        <v>138:DABL-10  2.0mil (S-15)</v>
      </c>
      <c r="V1301" s="41" t="str">
        <f t="shared" si="41"/>
        <v>石家庄川革 徐万宏 13301011133 gd</v>
      </c>
      <c r="W1301" s="42" t="str">
        <f>VLOOKUP(E1301,品牌型号对应工厂型号!A:H,6)</f>
        <v>北极光</v>
      </c>
    </row>
    <row r="1302" spans="1:23" s="37" customFormat="1">
      <c r="A1302" s="34">
        <v>43165</v>
      </c>
      <c r="B1302" s="34"/>
      <c r="C1302" s="35" t="s">
        <v>3004</v>
      </c>
      <c r="D1302" s="34"/>
      <c r="E1302" s="35" t="s">
        <v>3050</v>
      </c>
      <c r="F1302" s="34"/>
      <c r="G1302" s="70"/>
      <c r="H1302" s="34" t="s">
        <v>3051</v>
      </c>
      <c r="I1302" s="36" t="s">
        <v>3052</v>
      </c>
      <c r="J1302" s="70"/>
      <c r="K1302" s="37" t="s">
        <v>3119</v>
      </c>
      <c r="M1302" s="70"/>
      <c r="O1302" s="37" t="s">
        <v>1930</v>
      </c>
      <c r="P1302" s="38" t="str">
        <f>VLOOKUP(E1302,品牌型号对应工厂型号!A:C,2,0)</f>
        <v>2.0mil DEBL-15（S-15）</v>
      </c>
      <c r="Q1302" s="38" t="str">
        <f>VLOOKUP(E1302,品牌型号对应工厂型号!A:C,3,0)</f>
        <v>S-15</v>
      </c>
      <c r="R1302" s="39" t="str">
        <f t="shared" si="40"/>
        <v>S01N3833P003</v>
      </c>
      <c r="S1302" s="40">
        <f>VLOOKUP(E1302,品牌型号对应工厂型号!A:E,5,0)</f>
        <v>5</v>
      </c>
      <c r="T1302" s="38" t="str">
        <f>VLOOKUP(E1302,品牌型号对应工厂型号!A:I,9,0)</f>
        <v>138:DABL-10  2.0mil (S-15)</v>
      </c>
      <c r="V1302" s="41" t="str">
        <f t="shared" si="41"/>
        <v>石家庄川革 徐万宏 13301011133 gd</v>
      </c>
      <c r="W1302" s="42" t="str">
        <f>VLOOKUP(E1302,品牌型号对应工厂型号!A:H,6)</f>
        <v>北极光</v>
      </c>
    </row>
    <row r="1303" spans="1:23" s="37" customFormat="1">
      <c r="A1303" s="34">
        <v>43165</v>
      </c>
      <c r="B1303" s="34"/>
      <c r="C1303" s="35" t="s">
        <v>3004</v>
      </c>
      <c r="D1303" s="34"/>
      <c r="E1303" s="35" t="s">
        <v>3050</v>
      </c>
      <c r="F1303" s="34"/>
      <c r="G1303" s="70"/>
      <c r="H1303" s="34" t="s">
        <v>3051</v>
      </c>
      <c r="I1303" s="36" t="s">
        <v>3052</v>
      </c>
      <c r="J1303" s="70"/>
      <c r="K1303" s="37" t="s">
        <v>3120</v>
      </c>
      <c r="M1303" s="70"/>
      <c r="O1303" s="37" t="s">
        <v>1930</v>
      </c>
      <c r="P1303" s="38" t="str">
        <f>VLOOKUP(E1303,品牌型号对应工厂型号!A:C,2,0)</f>
        <v>2.0mil DEBL-15（S-15）</v>
      </c>
      <c r="Q1303" s="38" t="str">
        <f>VLOOKUP(E1303,品牌型号对应工厂型号!A:C,3,0)</f>
        <v>S-15</v>
      </c>
      <c r="R1303" s="39" t="str">
        <f t="shared" si="40"/>
        <v>S01N3833P002</v>
      </c>
      <c r="S1303" s="40">
        <f>VLOOKUP(E1303,品牌型号对应工厂型号!A:E,5,0)</f>
        <v>5</v>
      </c>
      <c r="T1303" s="38" t="str">
        <f>VLOOKUP(E1303,品牌型号对应工厂型号!A:I,9,0)</f>
        <v>138:DABL-10  2.0mil (S-15)</v>
      </c>
      <c r="V1303" s="41" t="str">
        <f t="shared" si="41"/>
        <v>石家庄川革 徐万宏 13301011133 gd</v>
      </c>
      <c r="W1303" s="42" t="str">
        <f>VLOOKUP(E1303,品牌型号对应工厂型号!A:H,6)</f>
        <v>北极光</v>
      </c>
    </row>
    <row r="1304" spans="1:23" s="37" customFormat="1">
      <c r="A1304" s="34">
        <v>43165</v>
      </c>
      <c r="B1304" s="34"/>
      <c r="C1304" s="35" t="s">
        <v>3004</v>
      </c>
      <c r="D1304" s="34"/>
      <c r="E1304" s="35" t="s">
        <v>3121</v>
      </c>
      <c r="F1304" s="34"/>
      <c r="G1304" s="70"/>
      <c r="H1304" s="34" t="s">
        <v>60</v>
      </c>
      <c r="I1304" s="36" t="s">
        <v>3122</v>
      </c>
      <c r="J1304" s="70"/>
      <c r="K1304" s="37" t="s">
        <v>3123</v>
      </c>
      <c r="M1304" s="70"/>
      <c r="O1304" s="37" t="s">
        <v>1930</v>
      </c>
      <c r="P1304" s="38" t="str">
        <f>VLOOKUP(E1304,品牌型号对应工厂型号!A:C,2,0)</f>
        <v>2.0mil DABL-25（S-20）</v>
      </c>
      <c r="Q1304" s="38" t="str">
        <f>VLOOKUP(E1304,品牌型号对应工厂型号!A:C,3,0)</f>
        <v>S-20</v>
      </c>
      <c r="R1304" s="39" t="str">
        <f t="shared" si="40"/>
        <v>S01D1568P003</v>
      </c>
      <c r="S1304" s="40">
        <f>VLOOKUP(E1304,品牌型号对应工厂型号!A:E,5,0)</f>
        <v>5</v>
      </c>
      <c r="T1304" s="38" t="str">
        <f>VLOOKUP(E1304,品牌型号对应工厂型号!A:I,9,0)</f>
        <v>141:DABL-25 1.5mil(S-20)</v>
      </c>
      <c r="V1304" s="41" t="str">
        <f t="shared" si="41"/>
        <v>石家庄川革 徐万宏 13301011133 gd</v>
      </c>
      <c r="W1304" s="42" t="str">
        <f>VLOOKUP(E1304,品牌型号对应工厂型号!A:H,6)</f>
        <v>北极光</v>
      </c>
    </row>
    <row r="1305" spans="1:23" s="37" customFormat="1">
      <c r="A1305" s="34">
        <v>43165</v>
      </c>
      <c r="B1305" s="34"/>
      <c r="C1305" s="35" t="s">
        <v>3004</v>
      </c>
      <c r="D1305" s="34"/>
      <c r="E1305" s="35" t="s">
        <v>3121</v>
      </c>
      <c r="F1305" s="34"/>
      <c r="G1305" s="70"/>
      <c r="H1305" s="34" t="s">
        <v>60</v>
      </c>
      <c r="I1305" s="36" t="s">
        <v>3122</v>
      </c>
      <c r="J1305" s="70"/>
      <c r="K1305" s="37" t="s">
        <v>3124</v>
      </c>
      <c r="M1305" s="70"/>
      <c r="O1305" s="37" t="s">
        <v>1930</v>
      </c>
      <c r="P1305" s="38" t="str">
        <f>VLOOKUP(E1305,品牌型号对应工厂型号!A:C,2,0)</f>
        <v>2.0mil DABL-25（S-20）</v>
      </c>
      <c r="Q1305" s="38" t="str">
        <f>VLOOKUP(E1305,品牌型号对应工厂型号!A:C,3,0)</f>
        <v>S-20</v>
      </c>
      <c r="R1305" s="39" t="str">
        <f t="shared" si="40"/>
        <v>S01D1568P021</v>
      </c>
      <c r="S1305" s="40">
        <f>VLOOKUP(E1305,品牌型号对应工厂型号!A:E,5,0)</f>
        <v>5</v>
      </c>
      <c r="T1305" s="38" t="str">
        <f>VLOOKUP(E1305,品牌型号对应工厂型号!A:I,9,0)</f>
        <v>141:DABL-25 1.5mil(S-20)</v>
      </c>
      <c r="V1305" s="41" t="str">
        <f t="shared" si="41"/>
        <v>石家庄川革 徐万宏 13301011133 gd</v>
      </c>
      <c r="W1305" s="42" t="str">
        <f>VLOOKUP(E1305,品牌型号对应工厂型号!A:H,6)</f>
        <v>北极光</v>
      </c>
    </row>
    <row r="1306" spans="1:23" s="37" customFormat="1">
      <c r="A1306" s="34">
        <v>43165</v>
      </c>
      <c r="B1306" s="34"/>
      <c r="C1306" s="35" t="s">
        <v>3004</v>
      </c>
      <c r="D1306" s="34"/>
      <c r="E1306" s="35" t="s">
        <v>3121</v>
      </c>
      <c r="F1306" s="34"/>
      <c r="G1306" s="70"/>
      <c r="H1306" s="34" t="s">
        <v>60</v>
      </c>
      <c r="I1306" s="36" t="s">
        <v>3122</v>
      </c>
      <c r="J1306" s="70"/>
      <c r="K1306" s="37" t="s">
        <v>3125</v>
      </c>
      <c r="M1306" s="70"/>
      <c r="O1306" s="37" t="s">
        <v>1930</v>
      </c>
      <c r="P1306" s="38" t="str">
        <f>VLOOKUP(E1306,品牌型号对应工厂型号!A:C,2,0)</f>
        <v>2.0mil DABL-25（S-20）</v>
      </c>
      <c r="Q1306" s="38" t="str">
        <f>VLOOKUP(E1306,品牌型号对应工厂型号!A:C,3,0)</f>
        <v>S-20</v>
      </c>
      <c r="R1306" s="39" t="str">
        <f t="shared" si="40"/>
        <v>S01D1568P022</v>
      </c>
      <c r="S1306" s="40">
        <f>VLOOKUP(E1306,品牌型号对应工厂型号!A:E,5,0)</f>
        <v>5</v>
      </c>
      <c r="T1306" s="38" t="str">
        <f>VLOOKUP(E1306,品牌型号对应工厂型号!A:I,9,0)</f>
        <v>141:DABL-25 1.5mil(S-20)</v>
      </c>
      <c r="V1306" s="41" t="str">
        <f t="shared" si="41"/>
        <v>石家庄川革 徐万宏 13301011133 gd</v>
      </c>
      <c r="W1306" s="42" t="str">
        <f>VLOOKUP(E1306,品牌型号对应工厂型号!A:H,6)</f>
        <v>北极光</v>
      </c>
    </row>
    <row r="1307" spans="1:23" s="37" customFormat="1">
      <c r="A1307" s="34">
        <v>43165</v>
      </c>
      <c r="B1307" s="34"/>
      <c r="C1307" s="35" t="s">
        <v>3004</v>
      </c>
      <c r="D1307" s="34"/>
      <c r="E1307" s="35" t="s">
        <v>3121</v>
      </c>
      <c r="F1307" s="34"/>
      <c r="G1307" s="70"/>
      <c r="H1307" s="34" t="s">
        <v>60</v>
      </c>
      <c r="I1307" s="36" t="s">
        <v>3122</v>
      </c>
      <c r="J1307" s="70"/>
      <c r="K1307" s="37" t="s">
        <v>3126</v>
      </c>
      <c r="M1307" s="70"/>
      <c r="O1307" s="37" t="s">
        <v>1930</v>
      </c>
      <c r="P1307" s="38" t="str">
        <f>VLOOKUP(E1307,品牌型号对应工厂型号!A:C,2,0)</f>
        <v>2.0mil DABL-25（S-20）</v>
      </c>
      <c r="Q1307" s="38" t="str">
        <f>VLOOKUP(E1307,品牌型号对应工厂型号!A:C,3,0)</f>
        <v>S-20</v>
      </c>
      <c r="R1307" s="39" t="str">
        <f t="shared" si="40"/>
        <v>S01D1568P023</v>
      </c>
      <c r="S1307" s="40">
        <f>VLOOKUP(E1307,品牌型号对应工厂型号!A:E,5,0)</f>
        <v>5</v>
      </c>
      <c r="T1307" s="38" t="str">
        <f>VLOOKUP(E1307,品牌型号对应工厂型号!A:I,9,0)</f>
        <v>141:DABL-25 1.5mil(S-20)</v>
      </c>
      <c r="V1307" s="41" t="str">
        <f t="shared" si="41"/>
        <v>石家庄川革 徐万宏 13301011133 gd</v>
      </c>
      <c r="W1307" s="42" t="str">
        <f>VLOOKUP(E1307,品牌型号对应工厂型号!A:H,6)</f>
        <v>北极光</v>
      </c>
    </row>
    <row r="1308" spans="1:23" s="37" customFormat="1">
      <c r="A1308" s="34">
        <v>43165</v>
      </c>
      <c r="B1308" s="34"/>
      <c r="C1308" s="35" t="s">
        <v>3004</v>
      </c>
      <c r="D1308" s="34"/>
      <c r="E1308" s="35" t="s">
        <v>3121</v>
      </c>
      <c r="F1308" s="34"/>
      <c r="G1308" s="70"/>
      <c r="H1308" s="34" t="s">
        <v>60</v>
      </c>
      <c r="I1308" s="36" t="s">
        <v>3122</v>
      </c>
      <c r="J1308" s="70"/>
      <c r="K1308" s="37" t="s">
        <v>3127</v>
      </c>
      <c r="M1308" s="70"/>
      <c r="O1308" s="37" t="s">
        <v>1930</v>
      </c>
      <c r="P1308" s="38" t="str">
        <f>VLOOKUP(E1308,品牌型号对应工厂型号!A:C,2,0)</f>
        <v>2.0mil DABL-25（S-20）</v>
      </c>
      <c r="Q1308" s="38" t="str">
        <f>VLOOKUP(E1308,品牌型号对应工厂型号!A:C,3,0)</f>
        <v>S-20</v>
      </c>
      <c r="R1308" s="39" t="str">
        <f t="shared" si="40"/>
        <v>S01D1568P024</v>
      </c>
      <c r="S1308" s="40">
        <f>VLOOKUP(E1308,品牌型号对应工厂型号!A:E,5,0)</f>
        <v>5</v>
      </c>
      <c r="T1308" s="38" t="str">
        <f>VLOOKUP(E1308,品牌型号对应工厂型号!A:I,9,0)</f>
        <v>141:DABL-25 1.5mil(S-20)</v>
      </c>
      <c r="V1308" s="41" t="str">
        <f t="shared" si="41"/>
        <v>石家庄川革 徐万宏 13301011133 gd</v>
      </c>
      <c r="W1308" s="42" t="str">
        <f>VLOOKUP(E1308,品牌型号对应工厂型号!A:H,6)</f>
        <v>北极光</v>
      </c>
    </row>
    <row r="1309" spans="1:23" s="37" customFormat="1">
      <c r="A1309" s="34">
        <v>43165</v>
      </c>
      <c r="B1309" s="34"/>
      <c r="C1309" s="35" t="s">
        <v>3004</v>
      </c>
      <c r="D1309" s="34"/>
      <c r="E1309" s="35" t="s">
        <v>3121</v>
      </c>
      <c r="F1309" s="34"/>
      <c r="G1309" s="70"/>
      <c r="H1309" s="34" t="s">
        <v>60</v>
      </c>
      <c r="I1309" s="36" t="s">
        <v>3122</v>
      </c>
      <c r="J1309" s="70"/>
      <c r="K1309" s="37" t="s">
        <v>3128</v>
      </c>
      <c r="M1309" s="70"/>
      <c r="O1309" s="37" t="s">
        <v>1930</v>
      </c>
      <c r="P1309" s="38" t="str">
        <f>VLOOKUP(E1309,品牌型号对应工厂型号!A:C,2,0)</f>
        <v>2.0mil DABL-25（S-20）</v>
      </c>
      <c r="Q1309" s="38" t="str">
        <f>VLOOKUP(E1309,品牌型号对应工厂型号!A:C,3,0)</f>
        <v>S-20</v>
      </c>
      <c r="R1309" s="39" t="str">
        <f t="shared" si="40"/>
        <v>S01D1568P025</v>
      </c>
      <c r="S1309" s="40">
        <f>VLOOKUP(E1309,品牌型号对应工厂型号!A:E,5,0)</f>
        <v>5</v>
      </c>
      <c r="T1309" s="38" t="str">
        <f>VLOOKUP(E1309,品牌型号对应工厂型号!A:I,9,0)</f>
        <v>141:DABL-25 1.5mil(S-20)</v>
      </c>
      <c r="V1309" s="41" t="str">
        <f t="shared" si="41"/>
        <v>石家庄川革 徐万宏 13301011133 gd</v>
      </c>
      <c r="W1309" s="42" t="str">
        <f>VLOOKUP(E1309,品牌型号对应工厂型号!A:H,6)</f>
        <v>北极光</v>
      </c>
    </row>
    <row r="1310" spans="1:23" s="37" customFormat="1">
      <c r="A1310" s="34">
        <v>43165</v>
      </c>
      <c r="B1310" s="34"/>
      <c r="C1310" s="35" t="s">
        <v>3004</v>
      </c>
      <c r="D1310" s="34"/>
      <c r="E1310" s="35" t="s">
        <v>3121</v>
      </c>
      <c r="F1310" s="34"/>
      <c r="G1310" s="70"/>
      <c r="H1310" s="34" t="s">
        <v>60</v>
      </c>
      <c r="I1310" s="36" t="s">
        <v>3122</v>
      </c>
      <c r="J1310" s="70"/>
      <c r="K1310" s="37" t="s">
        <v>3129</v>
      </c>
      <c r="M1310" s="70"/>
      <c r="O1310" s="37" t="s">
        <v>1930</v>
      </c>
      <c r="P1310" s="38" t="str">
        <f>VLOOKUP(E1310,品牌型号对应工厂型号!A:C,2,0)</f>
        <v>2.0mil DABL-25（S-20）</v>
      </c>
      <c r="Q1310" s="38" t="str">
        <f>VLOOKUP(E1310,品牌型号对应工厂型号!A:C,3,0)</f>
        <v>S-20</v>
      </c>
      <c r="R1310" s="39" t="str">
        <f t="shared" si="40"/>
        <v>S01D1568P026</v>
      </c>
      <c r="S1310" s="40">
        <f>VLOOKUP(E1310,品牌型号对应工厂型号!A:E,5,0)</f>
        <v>5</v>
      </c>
      <c r="T1310" s="38" t="str">
        <f>VLOOKUP(E1310,品牌型号对应工厂型号!A:I,9,0)</f>
        <v>141:DABL-25 1.5mil(S-20)</v>
      </c>
      <c r="V1310" s="41" t="str">
        <f t="shared" si="41"/>
        <v>石家庄川革 徐万宏 13301011133 gd</v>
      </c>
      <c r="W1310" s="42" t="str">
        <f>VLOOKUP(E1310,品牌型号对应工厂型号!A:H,6)</f>
        <v>北极光</v>
      </c>
    </row>
    <row r="1311" spans="1:23" s="37" customFormat="1">
      <c r="A1311" s="34">
        <v>43165</v>
      </c>
      <c r="B1311" s="34"/>
      <c r="C1311" s="35" t="s">
        <v>3004</v>
      </c>
      <c r="D1311" s="34"/>
      <c r="E1311" s="35" t="s">
        <v>3121</v>
      </c>
      <c r="F1311" s="34"/>
      <c r="G1311" s="70"/>
      <c r="H1311" s="34" t="s">
        <v>60</v>
      </c>
      <c r="I1311" s="36" t="s">
        <v>3122</v>
      </c>
      <c r="J1311" s="70"/>
      <c r="K1311" s="37" t="s">
        <v>3130</v>
      </c>
      <c r="M1311" s="70"/>
      <c r="O1311" s="37" t="s">
        <v>1930</v>
      </c>
      <c r="P1311" s="38" t="str">
        <f>VLOOKUP(E1311,品牌型号对应工厂型号!A:C,2,0)</f>
        <v>2.0mil DABL-25（S-20）</v>
      </c>
      <c r="Q1311" s="38" t="str">
        <f>VLOOKUP(E1311,品牌型号对应工厂型号!A:C,3,0)</f>
        <v>S-20</v>
      </c>
      <c r="R1311" s="39" t="str">
        <f t="shared" si="40"/>
        <v>S01D1568P012</v>
      </c>
      <c r="S1311" s="40">
        <f>VLOOKUP(E1311,品牌型号对应工厂型号!A:E,5,0)</f>
        <v>5</v>
      </c>
      <c r="T1311" s="38" t="str">
        <f>VLOOKUP(E1311,品牌型号对应工厂型号!A:I,9,0)</f>
        <v>141:DABL-25 1.5mil(S-20)</v>
      </c>
      <c r="V1311" s="41" t="str">
        <f t="shared" si="41"/>
        <v>石家庄川革 徐万宏 13301011133 gd</v>
      </c>
      <c r="W1311" s="42" t="str">
        <f>VLOOKUP(E1311,品牌型号对应工厂型号!A:H,6)</f>
        <v>北极光</v>
      </c>
    </row>
    <row r="1312" spans="1:23" s="37" customFormat="1">
      <c r="A1312" s="34">
        <v>43165</v>
      </c>
      <c r="B1312" s="34"/>
      <c r="C1312" s="35" t="s">
        <v>3004</v>
      </c>
      <c r="D1312" s="34"/>
      <c r="E1312" s="35" t="s">
        <v>3121</v>
      </c>
      <c r="F1312" s="34"/>
      <c r="G1312" s="70"/>
      <c r="H1312" s="34" t="s">
        <v>60</v>
      </c>
      <c r="I1312" s="36" t="s">
        <v>3122</v>
      </c>
      <c r="J1312" s="70"/>
      <c r="K1312" s="37" t="s">
        <v>3131</v>
      </c>
      <c r="M1312" s="70"/>
      <c r="O1312" s="37" t="s">
        <v>1930</v>
      </c>
      <c r="P1312" s="38" t="str">
        <f>VLOOKUP(E1312,品牌型号对应工厂型号!A:C,2,0)</f>
        <v>2.0mil DABL-25（S-20）</v>
      </c>
      <c r="Q1312" s="38" t="str">
        <f>VLOOKUP(E1312,品牌型号对应工厂型号!A:C,3,0)</f>
        <v>S-20</v>
      </c>
      <c r="R1312" s="39" t="str">
        <f t="shared" si="40"/>
        <v>S01D1568P011</v>
      </c>
      <c r="S1312" s="40">
        <f>VLOOKUP(E1312,品牌型号对应工厂型号!A:E,5,0)</f>
        <v>5</v>
      </c>
      <c r="T1312" s="38" t="str">
        <f>VLOOKUP(E1312,品牌型号对应工厂型号!A:I,9,0)</f>
        <v>141:DABL-25 1.5mil(S-20)</v>
      </c>
      <c r="V1312" s="41" t="str">
        <f t="shared" si="41"/>
        <v>石家庄川革 徐万宏 13301011133 gd</v>
      </c>
      <c r="W1312" s="42" t="str">
        <f>VLOOKUP(E1312,品牌型号对应工厂型号!A:H,6)</f>
        <v>北极光</v>
      </c>
    </row>
    <row r="1313" spans="1:23" s="37" customFormat="1">
      <c r="A1313" s="34">
        <v>43165</v>
      </c>
      <c r="B1313" s="34"/>
      <c r="C1313" s="35" t="s">
        <v>3004</v>
      </c>
      <c r="D1313" s="34"/>
      <c r="E1313" s="35" t="s">
        <v>3121</v>
      </c>
      <c r="F1313" s="34"/>
      <c r="G1313" s="70"/>
      <c r="H1313" s="34" t="s">
        <v>60</v>
      </c>
      <c r="I1313" s="36" t="s">
        <v>3122</v>
      </c>
      <c r="J1313" s="70"/>
      <c r="K1313" s="37" t="s">
        <v>3132</v>
      </c>
      <c r="M1313" s="70"/>
      <c r="O1313" s="37" t="s">
        <v>1930</v>
      </c>
      <c r="P1313" s="38" t="str">
        <f>VLOOKUP(E1313,品牌型号对应工厂型号!A:C,2,0)</f>
        <v>2.0mil DABL-25（S-20）</v>
      </c>
      <c r="Q1313" s="38" t="str">
        <f>VLOOKUP(E1313,品牌型号对应工厂型号!A:C,3,0)</f>
        <v>S-20</v>
      </c>
      <c r="R1313" s="39" t="str">
        <f t="shared" si="40"/>
        <v>S01D1568P010</v>
      </c>
      <c r="S1313" s="40">
        <f>VLOOKUP(E1313,品牌型号对应工厂型号!A:E,5,0)</f>
        <v>5</v>
      </c>
      <c r="T1313" s="38" t="str">
        <f>VLOOKUP(E1313,品牌型号对应工厂型号!A:I,9,0)</f>
        <v>141:DABL-25 1.5mil(S-20)</v>
      </c>
      <c r="V1313" s="41" t="str">
        <f t="shared" si="41"/>
        <v>石家庄川革 徐万宏 13301011133 gd</v>
      </c>
      <c r="W1313" s="42" t="str">
        <f>VLOOKUP(E1313,品牌型号对应工厂型号!A:H,6)</f>
        <v>北极光</v>
      </c>
    </row>
    <row r="1314" spans="1:23" s="37" customFormat="1">
      <c r="A1314" s="34">
        <v>43165</v>
      </c>
      <c r="B1314" s="34"/>
      <c r="C1314" s="35" t="s">
        <v>3004</v>
      </c>
      <c r="D1314" s="34"/>
      <c r="E1314" s="35" t="s">
        <v>3121</v>
      </c>
      <c r="F1314" s="34"/>
      <c r="G1314" s="70"/>
      <c r="H1314" s="34" t="s">
        <v>60</v>
      </c>
      <c r="I1314" s="36" t="s">
        <v>3122</v>
      </c>
      <c r="J1314" s="70"/>
      <c r="K1314" s="37" t="s">
        <v>3133</v>
      </c>
      <c r="M1314" s="70"/>
      <c r="O1314" s="37" t="s">
        <v>1930</v>
      </c>
      <c r="P1314" s="38" t="str">
        <f>VLOOKUP(E1314,品牌型号对应工厂型号!A:C,2,0)</f>
        <v>2.0mil DABL-25（S-20）</v>
      </c>
      <c r="Q1314" s="38" t="str">
        <f>VLOOKUP(E1314,品牌型号对应工厂型号!A:C,3,0)</f>
        <v>S-20</v>
      </c>
      <c r="R1314" s="39" t="str">
        <f t="shared" si="40"/>
        <v>S01D1568P009</v>
      </c>
      <c r="S1314" s="40">
        <f>VLOOKUP(E1314,品牌型号对应工厂型号!A:E,5,0)</f>
        <v>5</v>
      </c>
      <c r="T1314" s="38" t="str">
        <f>VLOOKUP(E1314,品牌型号对应工厂型号!A:I,9,0)</f>
        <v>141:DABL-25 1.5mil(S-20)</v>
      </c>
      <c r="V1314" s="41" t="str">
        <f t="shared" si="41"/>
        <v>石家庄川革 徐万宏 13301011133 gd</v>
      </c>
      <c r="W1314" s="42" t="str">
        <f>VLOOKUP(E1314,品牌型号对应工厂型号!A:H,6)</f>
        <v>北极光</v>
      </c>
    </row>
    <row r="1315" spans="1:23" s="37" customFormat="1">
      <c r="A1315" s="34">
        <v>43165</v>
      </c>
      <c r="B1315" s="34"/>
      <c r="C1315" s="35" t="s">
        <v>3004</v>
      </c>
      <c r="D1315" s="34"/>
      <c r="E1315" s="35" t="s">
        <v>3121</v>
      </c>
      <c r="F1315" s="34"/>
      <c r="G1315" s="70"/>
      <c r="H1315" s="34" t="s">
        <v>60</v>
      </c>
      <c r="I1315" s="36" t="s">
        <v>3122</v>
      </c>
      <c r="J1315" s="70"/>
      <c r="K1315" s="37" t="s">
        <v>3134</v>
      </c>
      <c r="M1315" s="70"/>
      <c r="O1315" s="37" t="s">
        <v>1930</v>
      </c>
      <c r="P1315" s="38" t="str">
        <f>VLOOKUP(E1315,品牌型号对应工厂型号!A:C,2,0)</f>
        <v>2.0mil DABL-25（S-20）</v>
      </c>
      <c r="Q1315" s="38" t="str">
        <f>VLOOKUP(E1315,品牌型号对应工厂型号!A:C,3,0)</f>
        <v>S-20</v>
      </c>
      <c r="R1315" s="39" t="str">
        <f t="shared" si="40"/>
        <v>S01D1568P008</v>
      </c>
      <c r="S1315" s="40">
        <f>VLOOKUP(E1315,品牌型号对应工厂型号!A:E,5,0)</f>
        <v>5</v>
      </c>
      <c r="T1315" s="38" t="str">
        <f>VLOOKUP(E1315,品牌型号对应工厂型号!A:I,9,0)</f>
        <v>141:DABL-25 1.5mil(S-20)</v>
      </c>
      <c r="V1315" s="41" t="str">
        <f t="shared" si="41"/>
        <v>石家庄川革 徐万宏 13301011133 gd</v>
      </c>
      <c r="W1315" s="42" t="str">
        <f>VLOOKUP(E1315,品牌型号对应工厂型号!A:H,6)</f>
        <v>北极光</v>
      </c>
    </row>
    <row r="1316" spans="1:23" s="37" customFormat="1">
      <c r="A1316" s="34">
        <v>43165</v>
      </c>
      <c r="B1316" s="34"/>
      <c r="C1316" s="35" t="s">
        <v>3004</v>
      </c>
      <c r="D1316" s="34"/>
      <c r="E1316" s="35" t="s">
        <v>3121</v>
      </c>
      <c r="F1316" s="34"/>
      <c r="G1316" s="70"/>
      <c r="H1316" s="34" t="s">
        <v>60</v>
      </c>
      <c r="I1316" s="36" t="s">
        <v>3122</v>
      </c>
      <c r="J1316" s="70"/>
      <c r="K1316" s="37" t="s">
        <v>3135</v>
      </c>
      <c r="M1316" s="70"/>
      <c r="O1316" s="37" t="s">
        <v>1930</v>
      </c>
      <c r="P1316" s="38" t="str">
        <f>VLOOKUP(E1316,品牌型号对应工厂型号!A:C,2,0)</f>
        <v>2.0mil DABL-25（S-20）</v>
      </c>
      <c r="Q1316" s="38" t="str">
        <f>VLOOKUP(E1316,品牌型号对应工厂型号!A:C,3,0)</f>
        <v>S-20</v>
      </c>
      <c r="R1316" s="39" t="str">
        <f t="shared" si="40"/>
        <v>S01D1568P007</v>
      </c>
      <c r="S1316" s="40">
        <f>VLOOKUP(E1316,品牌型号对应工厂型号!A:E,5,0)</f>
        <v>5</v>
      </c>
      <c r="T1316" s="38" t="str">
        <f>VLOOKUP(E1316,品牌型号对应工厂型号!A:I,9,0)</f>
        <v>141:DABL-25 1.5mil(S-20)</v>
      </c>
      <c r="V1316" s="41" t="str">
        <f t="shared" si="41"/>
        <v>石家庄川革 徐万宏 13301011133 gd</v>
      </c>
      <c r="W1316" s="42" t="str">
        <f>VLOOKUP(E1316,品牌型号对应工厂型号!A:H,6)</f>
        <v>北极光</v>
      </c>
    </row>
    <row r="1317" spans="1:23" s="37" customFormat="1">
      <c r="A1317" s="34">
        <v>43165</v>
      </c>
      <c r="B1317" s="34"/>
      <c r="C1317" s="35" t="s">
        <v>3004</v>
      </c>
      <c r="D1317" s="34"/>
      <c r="E1317" s="35" t="s">
        <v>3121</v>
      </c>
      <c r="F1317" s="34"/>
      <c r="G1317" s="70"/>
      <c r="H1317" s="34" t="s">
        <v>60</v>
      </c>
      <c r="I1317" s="36" t="s">
        <v>3122</v>
      </c>
      <c r="J1317" s="70"/>
      <c r="K1317" s="37" t="s">
        <v>3136</v>
      </c>
      <c r="M1317" s="70"/>
      <c r="O1317" s="37" t="s">
        <v>1930</v>
      </c>
      <c r="P1317" s="38" t="str">
        <f>VLOOKUP(E1317,品牌型号对应工厂型号!A:C,2,0)</f>
        <v>2.0mil DABL-25（S-20）</v>
      </c>
      <c r="Q1317" s="38" t="str">
        <f>VLOOKUP(E1317,品牌型号对应工厂型号!A:C,3,0)</f>
        <v>S-20</v>
      </c>
      <c r="R1317" s="39" t="str">
        <f t="shared" si="40"/>
        <v>S01D1568P017</v>
      </c>
      <c r="S1317" s="40">
        <f>VLOOKUP(E1317,品牌型号对应工厂型号!A:E,5,0)</f>
        <v>5</v>
      </c>
      <c r="T1317" s="38" t="str">
        <f>VLOOKUP(E1317,品牌型号对应工厂型号!A:I,9,0)</f>
        <v>141:DABL-25 1.5mil(S-20)</v>
      </c>
      <c r="V1317" s="41" t="str">
        <f t="shared" si="41"/>
        <v>石家庄川革 徐万宏 13301011133 gd</v>
      </c>
      <c r="W1317" s="42" t="str">
        <f>VLOOKUP(E1317,品牌型号对应工厂型号!A:H,6)</f>
        <v>北极光</v>
      </c>
    </row>
    <row r="1318" spans="1:23" s="37" customFormat="1">
      <c r="A1318" s="34">
        <v>43165</v>
      </c>
      <c r="B1318" s="34"/>
      <c r="C1318" s="35" t="s">
        <v>3004</v>
      </c>
      <c r="D1318" s="34"/>
      <c r="E1318" s="35" t="s">
        <v>3121</v>
      </c>
      <c r="F1318" s="34"/>
      <c r="G1318" s="70"/>
      <c r="H1318" s="34" t="s">
        <v>60</v>
      </c>
      <c r="I1318" s="36" t="s">
        <v>3122</v>
      </c>
      <c r="J1318" s="70"/>
      <c r="K1318" s="37" t="s">
        <v>3137</v>
      </c>
      <c r="M1318" s="70"/>
      <c r="O1318" s="37" t="s">
        <v>3157</v>
      </c>
      <c r="P1318" s="38" t="str">
        <f>VLOOKUP(E1318,品牌型号对应工厂型号!A:C,2,0)</f>
        <v>2.0mil DABL-25（S-20）</v>
      </c>
      <c r="Q1318" s="38" t="str">
        <f>VLOOKUP(E1318,品牌型号对应工厂型号!A:C,3,0)</f>
        <v>S-20</v>
      </c>
      <c r="R1318" s="39" t="str">
        <f t="shared" si="40"/>
        <v>S01D1567P002</v>
      </c>
      <c r="S1318" s="40">
        <f>VLOOKUP(E1318,品牌型号对应工厂型号!A:E,5,0)</f>
        <v>5</v>
      </c>
      <c r="T1318" s="38" t="str">
        <f>VLOOKUP(E1318,品牌型号对应工厂型号!A:I,9,0)</f>
        <v>141:DABL-25 1.5mil(S-20)</v>
      </c>
      <c r="V1318" s="41" t="str">
        <f t="shared" si="41"/>
        <v>石家庄川革 徐万宏 13301011133 gd</v>
      </c>
      <c r="W1318" s="42" t="str">
        <f>VLOOKUP(E1318,品牌型号对应工厂型号!A:H,6)</f>
        <v>北极光</v>
      </c>
    </row>
    <row r="1319" spans="1:23" s="37" customFormat="1">
      <c r="A1319" s="34">
        <v>43165</v>
      </c>
      <c r="B1319" s="34"/>
      <c r="C1319" s="35" t="s">
        <v>3004</v>
      </c>
      <c r="D1319" s="34"/>
      <c r="E1319" s="35" t="s">
        <v>3121</v>
      </c>
      <c r="F1319" s="34"/>
      <c r="G1319" s="70"/>
      <c r="H1319" s="34" t="s">
        <v>60</v>
      </c>
      <c r="I1319" s="36" t="s">
        <v>3122</v>
      </c>
      <c r="J1319" s="70"/>
      <c r="K1319" s="37" t="s">
        <v>3138</v>
      </c>
      <c r="M1319" s="70"/>
      <c r="O1319" s="37" t="s">
        <v>1930</v>
      </c>
      <c r="P1319" s="38" t="str">
        <f>VLOOKUP(E1319,品牌型号对应工厂型号!A:C,2,0)</f>
        <v>2.0mil DABL-25（S-20）</v>
      </c>
      <c r="Q1319" s="38" t="str">
        <f>VLOOKUP(E1319,品牌型号对应工厂型号!A:C,3,0)</f>
        <v>S-20</v>
      </c>
      <c r="R1319" s="39" t="str">
        <f t="shared" si="40"/>
        <v>S01D1567P004</v>
      </c>
      <c r="S1319" s="40">
        <f>VLOOKUP(E1319,品牌型号对应工厂型号!A:E,5,0)</f>
        <v>5</v>
      </c>
      <c r="T1319" s="38" t="str">
        <f>VLOOKUP(E1319,品牌型号对应工厂型号!A:I,9,0)</f>
        <v>141:DABL-25 1.5mil(S-20)</v>
      </c>
      <c r="V1319" s="41" t="str">
        <f t="shared" si="41"/>
        <v>石家庄川革 徐万宏 13301011133 gd</v>
      </c>
      <c r="W1319" s="42" t="str">
        <f>VLOOKUP(E1319,品牌型号对应工厂型号!A:H,6)</f>
        <v>北极光</v>
      </c>
    </row>
    <row r="1320" spans="1:23" s="37" customFormat="1">
      <c r="A1320" s="34">
        <v>43165</v>
      </c>
      <c r="B1320" s="34"/>
      <c r="C1320" s="35" t="s">
        <v>3004</v>
      </c>
      <c r="D1320" s="34"/>
      <c r="E1320" s="35" t="s">
        <v>3121</v>
      </c>
      <c r="F1320" s="34"/>
      <c r="G1320" s="70"/>
      <c r="H1320" s="34" t="s">
        <v>60</v>
      </c>
      <c r="I1320" s="36" t="s">
        <v>3122</v>
      </c>
      <c r="J1320" s="70"/>
      <c r="K1320" s="37" t="s">
        <v>3139</v>
      </c>
      <c r="M1320" s="70"/>
      <c r="O1320" s="37" t="s">
        <v>1930</v>
      </c>
      <c r="P1320" s="38" t="str">
        <f>VLOOKUP(E1320,品牌型号对应工厂型号!A:C,2,0)</f>
        <v>2.0mil DABL-25（S-20）</v>
      </c>
      <c r="Q1320" s="38" t="str">
        <f>VLOOKUP(E1320,品牌型号对应工厂型号!A:C,3,0)</f>
        <v>S-20</v>
      </c>
      <c r="R1320" s="39" t="str">
        <f t="shared" si="40"/>
        <v>S01D1567P003</v>
      </c>
      <c r="S1320" s="40">
        <f>VLOOKUP(E1320,品牌型号对应工厂型号!A:E,5,0)</f>
        <v>5</v>
      </c>
      <c r="T1320" s="38" t="str">
        <f>VLOOKUP(E1320,品牌型号对应工厂型号!A:I,9,0)</f>
        <v>141:DABL-25 1.5mil(S-20)</v>
      </c>
      <c r="V1320" s="41" t="str">
        <f t="shared" si="41"/>
        <v>石家庄川革 徐万宏 13301011133 gd</v>
      </c>
      <c r="W1320" s="42" t="str">
        <f>VLOOKUP(E1320,品牌型号对应工厂型号!A:H,6)</f>
        <v>北极光</v>
      </c>
    </row>
    <row r="1321" spans="1:23" s="37" customFormat="1">
      <c r="A1321" s="34">
        <v>43165</v>
      </c>
      <c r="B1321" s="34"/>
      <c r="C1321" s="35" t="s">
        <v>3004</v>
      </c>
      <c r="D1321" s="34"/>
      <c r="E1321" s="35" t="s">
        <v>3121</v>
      </c>
      <c r="F1321" s="34"/>
      <c r="G1321" s="70"/>
      <c r="H1321" s="34" t="s">
        <v>60</v>
      </c>
      <c r="I1321" s="36" t="s">
        <v>3122</v>
      </c>
      <c r="J1321" s="70"/>
      <c r="K1321" s="37" t="s">
        <v>3140</v>
      </c>
      <c r="M1321" s="70"/>
      <c r="O1321" s="37" t="s">
        <v>1930</v>
      </c>
      <c r="P1321" s="38" t="str">
        <f>VLOOKUP(E1321,品牌型号对应工厂型号!A:C,2,0)</f>
        <v>2.0mil DABL-25（S-20）</v>
      </c>
      <c r="Q1321" s="38" t="str">
        <f>VLOOKUP(E1321,品牌型号对应工厂型号!A:C,3,0)</f>
        <v>S-20</v>
      </c>
      <c r="R1321" s="39" t="str">
        <f t="shared" si="40"/>
        <v>S01D1567P006</v>
      </c>
      <c r="S1321" s="40">
        <f>VLOOKUP(E1321,品牌型号对应工厂型号!A:E,5,0)</f>
        <v>5</v>
      </c>
      <c r="T1321" s="38" t="str">
        <f>VLOOKUP(E1321,品牌型号对应工厂型号!A:I,9,0)</f>
        <v>141:DABL-25 1.5mil(S-20)</v>
      </c>
      <c r="V1321" s="41" t="str">
        <f t="shared" si="41"/>
        <v>石家庄川革 徐万宏 13301011133 gd</v>
      </c>
      <c r="W1321" s="42" t="str">
        <f>VLOOKUP(E1321,品牌型号对应工厂型号!A:H,6)</f>
        <v>北极光</v>
      </c>
    </row>
    <row r="1322" spans="1:23" s="37" customFormat="1">
      <c r="A1322" s="34">
        <v>43165</v>
      </c>
      <c r="B1322" s="34"/>
      <c r="C1322" s="35" t="s">
        <v>3004</v>
      </c>
      <c r="D1322" s="34"/>
      <c r="E1322" s="35" t="s">
        <v>3121</v>
      </c>
      <c r="F1322" s="34"/>
      <c r="G1322" s="70"/>
      <c r="H1322" s="34" t="s">
        <v>60</v>
      </c>
      <c r="I1322" s="36" t="s">
        <v>3122</v>
      </c>
      <c r="J1322" s="70"/>
      <c r="K1322" s="37" t="s">
        <v>3141</v>
      </c>
      <c r="M1322" s="70"/>
      <c r="O1322" s="37" t="s">
        <v>1930</v>
      </c>
      <c r="P1322" s="38" t="str">
        <f>VLOOKUP(E1322,品牌型号对应工厂型号!A:C,2,0)</f>
        <v>2.0mil DABL-25（S-20）</v>
      </c>
      <c r="Q1322" s="38" t="str">
        <f>VLOOKUP(E1322,品牌型号对应工厂型号!A:C,3,0)</f>
        <v>S-20</v>
      </c>
      <c r="R1322" s="39" t="str">
        <f t="shared" si="40"/>
        <v>S01D1567P005</v>
      </c>
      <c r="S1322" s="40">
        <f>VLOOKUP(E1322,品牌型号对应工厂型号!A:E,5,0)</f>
        <v>5</v>
      </c>
      <c r="T1322" s="38" t="str">
        <f>VLOOKUP(E1322,品牌型号对应工厂型号!A:I,9,0)</f>
        <v>141:DABL-25 1.5mil(S-20)</v>
      </c>
      <c r="V1322" s="41" t="str">
        <f t="shared" si="41"/>
        <v>石家庄川革 徐万宏 13301011133 gd</v>
      </c>
      <c r="W1322" s="42" t="str">
        <f>VLOOKUP(E1322,品牌型号对应工厂型号!A:H,6)</f>
        <v>北极光</v>
      </c>
    </row>
    <row r="1323" spans="1:23" s="37" customFormat="1">
      <c r="A1323" s="34">
        <v>43165</v>
      </c>
      <c r="B1323" s="34"/>
      <c r="C1323" s="35" t="s">
        <v>3004</v>
      </c>
      <c r="D1323" s="34"/>
      <c r="E1323" s="35" t="s">
        <v>3121</v>
      </c>
      <c r="F1323" s="34"/>
      <c r="G1323" s="70"/>
      <c r="H1323" s="34" t="s">
        <v>60</v>
      </c>
      <c r="I1323" s="36" t="s">
        <v>3122</v>
      </c>
      <c r="J1323" s="70"/>
      <c r="K1323" s="37" t="s">
        <v>3142</v>
      </c>
      <c r="M1323" s="70"/>
      <c r="O1323" s="37" t="s">
        <v>1930</v>
      </c>
      <c r="P1323" s="38" t="str">
        <f>VLOOKUP(E1323,品牌型号对应工厂型号!A:C,2,0)</f>
        <v>2.0mil DABL-25（S-20）</v>
      </c>
      <c r="Q1323" s="38" t="str">
        <f>VLOOKUP(E1323,品牌型号对应工厂型号!A:C,3,0)</f>
        <v>S-20</v>
      </c>
      <c r="R1323" s="39" t="str">
        <f t="shared" si="40"/>
        <v>S01D1568P005</v>
      </c>
      <c r="S1323" s="40">
        <f>VLOOKUP(E1323,品牌型号对应工厂型号!A:E,5,0)</f>
        <v>5</v>
      </c>
      <c r="T1323" s="38" t="str">
        <f>VLOOKUP(E1323,品牌型号对应工厂型号!A:I,9,0)</f>
        <v>141:DABL-25 1.5mil(S-20)</v>
      </c>
      <c r="V1323" s="41" t="str">
        <f t="shared" si="41"/>
        <v>石家庄川革 徐万宏 13301011133 gd</v>
      </c>
      <c r="W1323" s="42" t="str">
        <f>VLOOKUP(E1323,品牌型号对应工厂型号!A:H,6)</f>
        <v>北极光</v>
      </c>
    </row>
    <row r="1324" spans="1:23" s="37" customFormat="1">
      <c r="A1324" s="34">
        <v>43165</v>
      </c>
      <c r="B1324" s="34"/>
      <c r="C1324" s="35" t="s">
        <v>3004</v>
      </c>
      <c r="D1324" s="34"/>
      <c r="E1324" s="35" t="s">
        <v>3121</v>
      </c>
      <c r="F1324" s="34"/>
      <c r="G1324" s="70"/>
      <c r="H1324" s="34" t="s">
        <v>60</v>
      </c>
      <c r="I1324" s="36" t="s">
        <v>3122</v>
      </c>
      <c r="J1324" s="70"/>
      <c r="K1324" s="37" t="s">
        <v>3143</v>
      </c>
      <c r="M1324" s="70"/>
      <c r="O1324" s="37" t="s">
        <v>1930</v>
      </c>
      <c r="P1324" s="38" t="str">
        <f>VLOOKUP(E1324,品牌型号对应工厂型号!A:C,2,0)</f>
        <v>2.0mil DABL-25（S-20）</v>
      </c>
      <c r="Q1324" s="38" t="str">
        <f>VLOOKUP(E1324,品牌型号对应工厂型号!A:C,3,0)</f>
        <v>S-20</v>
      </c>
      <c r="R1324" s="39" t="str">
        <f t="shared" si="40"/>
        <v>S01D1568P006</v>
      </c>
      <c r="S1324" s="40">
        <f>VLOOKUP(E1324,品牌型号对应工厂型号!A:E,5,0)</f>
        <v>5</v>
      </c>
      <c r="T1324" s="38" t="str">
        <f>VLOOKUP(E1324,品牌型号对应工厂型号!A:I,9,0)</f>
        <v>141:DABL-25 1.5mil(S-20)</v>
      </c>
      <c r="V1324" s="41" t="str">
        <f t="shared" si="41"/>
        <v>石家庄川革 徐万宏 13301011133 gd</v>
      </c>
      <c r="W1324" s="42" t="str">
        <f>VLOOKUP(E1324,品牌型号对应工厂型号!A:H,6)</f>
        <v>北极光</v>
      </c>
    </row>
    <row r="1325" spans="1:23" s="37" customFormat="1">
      <c r="A1325" s="34">
        <v>43165</v>
      </c>
      <c r="B1325" s="34"/>
      <c r="C1325" s="35" t="s">
        <v>3004</v>
      </c>
      <c r="D1325" s="34"/>
      <c r="E1325" s="35" t="s">
        <v>3121</v>
      </c>
      <c r="F1325" s="34"/>
      <c r="G1325" s="70"/>
      <c r="H1325" s="34" t="s">
        <v>60</v>
      </c>
      <c r="I1325" s="36" t="s">
        <v>3122</v>
      </c>
      <c r="J1325" s="70"/>
      <c r="K1325" s="37" t="s">
        <v>3144</v>
      </c>
      <c r="M1325" s="70"/>
      <c r="O1325" s="37" t="s">
        <v>1930</v>
      </c>
      <c r="P1325" s="38" t="str">
        <f>VLOOKUP(E1325,品牌型号对应工厂型号!A:C,2,0)</f>
        <v>2.0mil DABL-25（S-20）</v>
      </c>
      <c r="Q1325" s="38" t="str">
        <f>VLOOKUP(E1325,品牌型号对应工厂型号!A:C,3,0)</f>
        <v>S-20</v>
      </c>
      <c r="R1325" s="39" t="str">
        <f t="shared" si="40"/>
        <v>S01D1563P012</v>
      </c>
      <c r="S1325" s="40">
        <f>VLOOKUP(E1325,品牌型号对应工厂型号!A:E,5,0)</f>
        <v>5</v>
      </c>
      <c r="T1325" s="38" t="str">
        <f>VLOOKUP(E1325,品牌型号对应工厂型号!A:I,9,0)</f>
        <v>141:DABL-25 1.5mil(S-20)</v>
      </c>
      <c r="V1325" s="41" t="str">
        <f t="shared" si="41"/>
        <v>石家庄川革 徐万宏 13301011133 gd</v>
      </c>
      <c r="W1325" s="42" t="str">
        <f>VLOOKUP(E1325,品牌型号对应工厂型号!A:H,6)</f>
        <v>北极光</v>
      </c>
    </row>
    <row r="1326" spans="1:23" s="37" customFormat="1">
      <c r="A1326" s="34">
        <v>43165</v>
      </c>
      <c r="B1326" s="34"/>
      <c r="C1326" s="35" t="s">
        <v>3004</v>
      </c>
      <c r="D1326" s="34"/>
      <c r="E1326" s="35" t="s">
        <v>3121</v>
      </c>
      <c r="F1326" s="34"/>
      <c r="G1326" s="70"/>
      <c r="H1326" s="34" t="s">
        <v>60</v>
      </c>
      <c r="I1326" s="36" t="s">
        <v>3122</v>
      </c>
      <c r="J1326" s="70"/>
      <c r="K1326" s="37" t="s">
        <v>3145</v>
      </c>
      <c r="M1326" s="70"/>
      <c r="O1326" s="37" t="s">
        <v>1930</v>
      </c>
      <c r="P1326" s="38" t="str">
        <f>VLOOKUP(E1326,品牌型号对应工厂型号!A:C,2,0)</f>
        <v>2.0mil DABL-25（S-20）</v>
      </c>
      <c r="Q1326" s="38" t="str">
        <f>VLOOKUP(E1326,品牌型号对应工厂型号!A:C,3,0)</f>
        <v>S-20</v>
      </c>
      <c r="R1326" s="39" t="str">
        <f t="shared" si="40"/>
        <v>S01D1560P008</v>
      </c>
      <c r="S1326" s="40">
        <f>VLOOKUP(E1326,品牌型号对应工厂型号!A:E,5,0)</f>
        <v>5</v>
      </c>
      <c r="T1326" s="38" t="str">
        <f>VLOOKUP(E1326,品牌型号对应工厂型号!A:I,9,0)</f>
        <v>141:DABL-25 1.5mil(S-20)</v>
      </c>
      <c r="V1326" s="41" t="str">
        <f t="shared" si="41"/>
        <v>石家庄川革 徐万宏 13301011133 gd</v>
      </c>
      <c r="W1326" s="42" t="str">
        <f>VLOOKUP(E1326,品牌型号对应工厂型号!A:H,6)</f>
        <v>北极光</v>
      </c>
    </row>
    <row r="1327" spans="1:23" s="37" customFormat="1">
      <c r="A1327" s="34">
        <v>43165</v>
      </c>
      <c r="B1327" s="34"/>
      <c r="C1327" s="35" t="s">
        <v>3004</v>
      </c>
      <c r="D1327" s="34"/>
      <c r="E1327" s="35" t="s">
        <v>3121</v>
      </c>
      <c r="F1327" s="34"/>
      <c r="G1327" s="70"/>
      <c r="H1327" s="34" t="s">
        <v>60</v>
      </c>
      <c r="I1327" s="36" t="s">
        <v>3122</v>
      </c>
      <c r="J1327" s="70"/>
      <c r="K1327" s="37" t="s">
        <v>3146</v>
      </c>
      <c r="M1327" s="70"/>
      <c r="O1327" s="37" t="s">
        <v>1930</v>
      </c>
      <c r="P1327" s="38" t="str">
        <f>VLOOKUP(E1327,品牌型号对应工厂型号!A:C,2,0)</f>
        <v>2.0mil DABL-25（S-20）</v>
      </c>
      <c r="Q1327" s="38" t="str">
        <f>VLOOKUP(E1327,品牌型号对应工厂型号!A:C,3,0)</f>
        <v>S-20</v>
      </c>
      <c r="R1327" s="39" t="str">
        <f t="shared" si="40"/>
        <v>S01D1564P013</v>
      </c>
      <c r="S1327" s="40">
        <f>VLOOKUP(E1327,品牌型号对应工厂型号!A:E,5,0)</f>
        <v>5</v>
      </c>
      <c r="T1327" s="38" t="str">
        <f>VLOOKUP(E1327,品牌型号对应工厂型号!A:I,9,0)</f>
        <v>141:DABL-25 1.5mil(S-20)</v>
      </c>
      <c r="V1327" s="41" t="str">
        <f t="shared" si="41"/>
        <v>石家庄川革 徐万宏 13301011133 gd</v>
      </c>
      <c r="W1327" s="42" t="str">
        <f>VLOOKUP(E1327,品牌型号对应工厂型号!A:H,6)</f>
        <v>北极光</v>
      </c>
    </row>
    <row r="1328" spans="1:23" s="37" customFormat="1">
      <c r="A1328" s="34">
        <v>43165</v>
      </c>
      <c r="B1328" s="34"/>
      <c r="C1328" s="35" t="s">
        <v>3004</v>
      </c>
      <c r="D1328" s="34"/>
      <c r="E1328" s="35" t="s">
        <v>3121</v>
      </c>
      <c r="F1328" s="34"/>
      <c r="G1328" s="70"/>
      <c r="H1328" s="34" t="s">
        <v>60</v>
      </c>
      <c r="I1328" s="36" t="s">
        <v>3122</v>
      </c>
      <c r="J1328" s="70"/>
      <c r="K1328" s="37" t="s">
        <v>3147</v>
      </c>
      <c r="M1328" s="70"/>
      <c r="O1328" s="37" t="s">
        <v>1930</v>
      </c>
      <c r="P1328" s="38" t="str">
        <f>VLOOKUP(E1328,品牌型号对应工厂型号!A:C,2,0)</f>
        <v>2.0mil DABL-25（S-20）</v>
      </c>
      <c r="Q1328" s="38" t="str">
        <f>VLOOKUP(E1328,品牌型号对应工厂型号!A:C,3,0)</f>
        <v>S-20</v>
      </c>
      <c r="R1328" s="39" t="str">
        <f t="shared" si="40"/>
        <v>S01D1565P012</v>
      </c>
      <c r="S1328" s="40">
        <f>VLOOKUP(E1328,品牌型号对应工厂型号!A:E,5,0)</f>
        <v>5</v>
      </c>
      <c r="T1328" s="38" t="str">
        <f>VLOOKUP(E1328,品牌型号对应工厂型号!A:I,9,0)</f>
        <v>141:DABL-25 1.5mil(S-20)</v>
      </c>
      <c r="V1328" s="41" t="str">
        <f t="shared" si="41"/>
        <v>石家庄川革 徐万宏 13301011133 gd</v>
      </c>
      <c r="W1328" s="42" t="str">
        <f>VLOOKUP(E1328,品牌型号对应工厂型号!A:H,6)</f>
        <v>北极光</v>
      </c>
    </row>
    <row r="1329" spans="1:23" s="37" customFormat="1">
      <c r="A1329" s="34">
        <v>43165</v>
      </c>
      <c r="B1329" s="34"/>
      <c r="C1329" s="35" t="s">
        <v>3004</v>
      </c>
      <c r="D1329" s="34"/>
      <c r="E1329" s="35" t="s">
        <v>3121</v>
      </c>
      <c r="F1329" s="34"/>
      <c r="G1329" s="70"/>
      <c r="H1329" s="34" t="s">
        <v>60</v>
      </c>
      <c r="I1329" s="36" t="s">
        <v>3122</v>
      </c>
      <c r="J1329" s="70"/>
      <c r="K1329" s="37" t="s">
        <v>3148</v>
      </c>
      <c r="M1329" s="70"/>
      <c r="O1329" s="37" t="s">
        <v>1930</v>
      </c>
      <c r="P1329" s="38" t="str">
        <f>VLOOKUP(E1329,品牌型号对应工厂型号!A:C,2,0)</f>
        <v>2.0mil DABL-25（S-20）</v>
      </c>
      <c r="Q1329" s="38" t="str">
        <f>VLOOKUP(E1329,品牌型号对应工厂型号!A:C,3,0)</f>
        <v>S-20</v>
      </c>
      <c r="R1329" s="39" t="str">
        <f t="shared" si="40"/>
        <v>S01D1569P008</v>
      </c>
      <c r="S1329" s="40">
        <f>VLOOKUP(E1329,品牌型号对应工厂型号!A:E,5,0)</f>
        <v>5</v>
      </c>
      <c r="T1329" s="38" t="str">
        <f>VLOOKUP(E1329,品牌型号对应工厂型号!A:I,9,0)</f>
        <v>141:DABL-25 1.5mil(S-20)</v>
      </c>
      <c r="V1329" s="41" t="str">
        <f t="shared" si="41"/>
        <v>石家庄川革 徐万宏 13301011133 gd</v>
      </c>
      <c r="W1329" s="42" t="str">
        <f>VLOOKUP(E1329,品牌型号对应工厂型号!A:H,6)</f>
        <v>北极光</v>
      </c>
    </row>
    <row r="1330" spans="1:23" s="37" customFormat="1">
      <c r="A1330" s="34">
        <v>43165</v>
      </c>
      <c r="B1330" s="34"/>
      <c r="C1330" s="35" t="s">
        <v>3004</v>
      </c>
      <c r="D1330" s="34"/>
      <c r="E1330" s="35" t="s">
        <v>3121</v>
      </c>
      <c r="F1330" s="34"/>
      <c r="G1330" s="70"/>
      <c r="H1330" s="34" t="s">
        <v>60</v>
      </c>
      <c r="I1330" s="36" t="s">
        <v>3122</v>
      </c>
      <c r="J1330" s="70"/>
      <c r="K1330" s="37" t="s">
        <v>3149</v>
      </c>
      <c r="M1330" s="70"/>
      <c r="O1330" s="37" t="s">
        <v>1930</v>
      </c>
      <c r="P1330" s="38" t="str">
        <f>VLOOKUP(E1330,品牌型号对应工厂型号!A:C,2,0)</f>
        <v>2.0mil DABL-25（S-20）</v>
      </c>
      <c r="Q1330" s="38" t="str">
        <f>VLOOKUP(E1330,品牌型号对应工厂型号!A:C,3,0)</f>
        <v>S-20</v>
      </c>
      <c r="R1330" s="39" t="str">
        <f t="shared" si="40"/>
        <v>S01D1565P010</v>
      </c>
      <c r="S1330" s="40">
        <f>VLOOKUP(E1330,品牌型号对应工厂型号!A:E,5,0)</f>
        <v>5</v>
      </c>
      <c r="T1330" s="38" t="str">
        <f>VLOOKUP(E1330,品牌型号对应工厂型号!A:I,9,0)</f>
        <v>141:DABL-25 1.5mil(S-20)</v>
      </c>
      <c r="V1330" s="41" t="str">
        <f t="shared" si="41"/>
        <v>石家庄川革 徐万宏 13301011133 gd</v>
      </c>
      <c r="W1330" s="42" t="str">
        <f>VLOOKUP(E1330,品牌型号对应工厂型号!A:H,6)</f>
        <v>北极光</v>
      </c>
    </row>
    <row r="1331" spans="1:23" s="37" customFormat="1">
      <c r="A1331" s="34">
        <v>43165</v>
      </c>
      <c r="B1331" s="34"/>
      <c r="C1331" s="35" t="s">
        <v>3004</v>
      </c>
      <c r="D1331" s="34"/>
      <c r="E1331" s="35" t="s">
        <v>3121</v>
      </c>
      <c r="F1331" s="34"/>
      <c r="G1331" s="70"/>
      <c r="H1331" s="34" t="s">
        <v>60</v>
      </c>
      <c r="I1331" s="36" t="s">
        <v>3122</v>
      </c>
      <c r="J1331" s="70"/>
      <c r="K1331" s="37" t="s">
        <v>3150</v>
      </c>
      <c r="M1331" s="70"/>
      <c r="O1331" s="37" t="s">
        <v>1930</v>
      </c>
      <c r="P1331" s="38" t="str">
        <f>VLOOKUP(E1331,品牌型号对应工厂型号!A:C,2,0)</f>
        <v>2.0mil DABL-25（S-20）</v>
      </c>
      <c r="Q1331" s="38" t="str">
        <f>VLOOKUP(E1331,品牌型号对应工厂型号!A:C,3,0)</f>
        <v>S-20</v>
      </c>
      <c r="R1331" s="39" t="str">
        <f t="shared" si="40"/>
        <v>S01D1567P001</v>
      </c>
      <c r="S1331" s="40">
        <f>VLOOKUP(E1331,品牌型号对应工厂型号!A:E,5,0)</f>
        <v>5</v>
      </c>
      <c r="T1331" s="38" t="str">
        <f>VLOOKUP(E1331,品牌型号对应工厂型号!A:I,9,0)</f>
        <v>141:DABL-25 1.5mil(S-20)</v>
      </c>
      <c r="V1331" s="41" t="str">
        <f t="shared" si="41"/>
        <v>石家庄川革 徐万宏 13301011133 gd</v>
      </c>
      <c r="W1331" s="42" t="str">
        <f>VLOOKUP(E1331,品牌型号对应工厂型号!A:H,6)</f>
        <v>北极光</v>
      </c>
    </row>
    <row r="1332" spans="1:23" s="37" customFormat="1">
      <c r="A1332" s="34">
        <v>43165</v>
      </c>
      <c r="B1332" s="34"/>
      <c r="C1332" s="35" t="s">
        <v>3004</v>
      </c>
      <c r="D1332" s="34"/>
      <c r="E1332" s="35" t="s">
        <v>3121</v>
      </c>
      <c r="F1332" s="34"/>
      <c r="G1332" s="70"/>
      <c r="H1332" s="34" t="s">
        <v>60</v>
      </c>
      <c r="I1332" s="36" t="s">
        <v>3122</v>
      </c>
      <c r="J1332" s="70"/>
      <c r="K1332" s="37" t="s">
        <v>3151</v>
      </c>
      <c r="M1332" s="70"/>
      <c r="O1332" s="37" t="s">
        <v>1930</v>
      </c>
      <c r="P1332" s="38" t="str">
        <f>VLOOKUP(E1332,品牌型号对应工厂型号!A:C,2,0)</f>
        <v>2.0mil DABL-25（S-20）</v>
      </c>
      <c r="Q1332" s="38" t="str">
        <f>VLOOKUP(E1332,品牌型号对应工厂型号!A:C,3,0)</f>
        <v>S-20</v>
      </c>
      <c r="R1332" s="39" t="str">
        <f t="shared" si="40"/>
        <v>S01D1563P013</v>
      </c>
      <c r="S1332" s="40">
        <f>VLOOKUP(E1332,品牌型号对应工厂型号!A:E,5,0)</f>
        <v>5</v>
      </c>
      <c r="T1332" s="38" t="str">
        <f>VLOOKUP(E1332,品牌型号对应工厂型号!A:I,9,0)</f>
        <v>141:DABL-25 1.5mil(S-20)</v>
      </c>
      <c r="V1332" s="41" t="str">
        <f t="shared" si="41"/>
        <v>石家庄川革 徐万宏 13301011133 gd</v>
      </c>
      <c r="W1332" s="42" t="str">
        <f>VLOOKUP(E1332,品牌型号对应工厂型号!A:H,6)</f>
        <v>北极光</v>
      </c>
    </row>
    <row r="1333" spans="1:23" s="37" customFormat="1">
      <c r="A1333" s="34">
        <v>43165</v>
      </c>
      <c r="B1333" s="34"/>
      <c r="C1333" s="35" t="s">
        <v>3004</v>
      </c>
      <c r="D1333" s="34"/>
      <c r="E1333" s="35" t="s">
        <v>3121</v>
      </c>
      <c r="F1333" s="34"/>
      <c r="G1333" s="70"/>
      <c r="H1333" s="34" t="s">
        <v>60</v>
      </c>
      <c r="I1333" s="36" t="s">
        <v>3122</v>
      </c>
      <c r="J1333" s="70"/>
      <c r="K1333" s="37" t="s">
        <v>3152</v>
      </c>
      <c r="M1333" s="70"/>
      <c r="O1333" s="37" t="s">
        <v>1930</v>
      </c>
      <c r="P1333" s="38" t="str">
        <f>VLOOKUP(E1333,品牌型号对应工厂型号!A:C,2,0)</f>
        <v>2.0mil DABL-25（S-20）</v>
      </c>
      <c r="Q1333" s="38" t="str">
        <f>VLOOKUP(E1333,品牌型号对应工厂型号!A:C,3,0)</f>
        <v>S-20</v>
      </c>
      <c r="R1333" s="39" t="str">
        <f t="shared" si="40"/>
        <v>S01D1564P012</v>
      </c>
      <c r="S1333" s="40">
        <f>VLOOKUP(E1333,品牌型号对应工厂型号!A:E,5,0)</f>
        <v>5</v>
      </c>
      <c r="T1333" s="38" t="str">
        <f>VLOOKUP(E1333,品牌型号对应工厂型号!A:I,9,0)</f>
        <v>141:DABL-25 1.5mil(S-20)</v>
      </c>
      <c r="V1333" s="41" t="str">
        <f t="shared" si="41"/>
        <v>石家庄川革 徐万宏 13301011133 gd</v>
      </c>
      <c r="W1333" s="42" t="str">
        <f>VLOOKUP(E1333,品牌型号对应工厂型号!A:H,6)</f>
        <v>北极光</v>
      </c>
    </row>
    <row r="1334" spans="1:23" s="37" customFormat="1">
      <c r="A1334" s="34">
        <v>43166</v>
      </c>
      <c r="B1334" s="34">
        <v>5.7312152777813026</v>
      </c>
      <c r="C1334" s="35" t="s">
        <v>3161</v>
      </c>
      <c r="D1334" s="34" t="s">
        <v>3162</v>
      </c>
      <c r="E1334" s="35" t="s">
        <v>45</v>
      </c>
      <c r="F1334" s="34" t="s">
        <v>90</v>
      </c>
      <c r="G1334" s="70">
        <v>1.524</v>
      </c>
      <c r="H1334" s="34" t="s">
        <v>61</v>
      </c>
      <c r="I1334" s="36" t="s">
        <v>46</v>
      </c>
      <c r="J1334" s="70">
        <v>45.72</v>
      </c>
      <c r="K1334" s="37" t="s">
        <v>3163</v>
      </c>
      <c r="L1334" s="37" t="s">
        <v>95</v>
      </c>
      <c r="M1334" s="70">
        <v>30</v>
      </c>
      <c r="N1334" s="37" t="s">
        <v>59</v>
      </c>
      <c r="O1334" s="37" t="s">
        <v>3684</v>
      </c>
      <c r="P1334" s="38" t="str">
        <f>VLOOKUP(E1334,品牌型号对应工厂型号!A:C,2,0)</f>
        <v>1.5mil EASL-70（G-70)</v>
      </c>
      <c r="Q1334" s="38" t="str">
        <f>VLOOKUP(E1334,品牌型号对应工厂型号!A:C,3,0)</f>
        <v>G-70</v>
      </c>
      <c r="R1334" s="39" t="str">
        <f t="shared" si="40"/>
        <v>D12D2449P032</v>
      </c>
      <c r="S1334" s="40">
        <f>VLOOKUP(E1334,品牌型号对应工厂型号!A:E,5,0)</f>
        <v>5</v>
      </c>
      <c r="T1334" s="38" t="str">
        <f>VLOOKUP(E1334,品牌型号对应工厂型号!A:I,9,0)</f>
        <v>98:1.5mil EASL-70(G-70)</v>
      </c>
      <c r="V1334" s="41" t="str">
        <f t="shared" si="41"/>
        <v>广州车前子 王嘉良 13926016090 gd</v>
      </c>
      <c r="W1334" s="42" t="str">
        <f>VLOOKUP(E1334,品牌型号对应工厂型号!A:H,6)</f>
        <v>北极光</v>
      </c>
    </row>
    <row r="1335" spans="1:23" s="37" customFormat="1">
      <c r="A1335" s="34">
        <v>43166</v>
      </c>
      <c r="B1335" s="34">
        <v>5.7312152777813026</v>
      </c>
      <c r="C1335" s="35" t="s">
        <v>3161</v>
      </c>
      <c r="D1335" s="34" t="s">
        <v>3164</v>
      </c>
      <c r="E1335" s="35" t="s">
        <v>45</v>
      </c>
      <c r="F1335" s="34" t="s">
        <v>90</v>
      </c>
      <c r="G1335" s="70">
        <v>1.524</v>
      </c>
      <c r="H1335" s="34" t="s">
        <v>61</v>
      </c>
      <c r="I1335" s="36" t="s">
        <v>46</v>
      </c>
      <c r="J1335" s="70">
        <v>45.72</v>
      </c>
      <c r="K1335" s="37" t="s">
        <v>3165</v>
      </c>
      <c r="L1335" s="37" t="s">
        <v>95</v>
      </c>
      <c r="M1335" s="70">
        <v>30</v>
      </c>
      <c r="N1335" s="37" t="s">
        <v>59</v>
      </c>
      <c r="O1335" s="37" t="s">
        <v>3684</v>
      </c>
      <c r="P1335" s="38" t="str">
        <f>VLOOKUP(E1335,品牌型号对应工厂型号!A:C,2,0)</f>
        <v>1.5mil EASL-70（G-70)</v>
      </c>
      <c r="Q1335" s="38" t="str">
        <f>VLOOKUP(E1335,品牌型号对应工厂型号!A:C,3,0)</f>
        <v>G-70</v>
      </c>
      <c r="R1335" s="39" t="str">
        <f t="shared" si="40"/>
        <v>D06D2423P046</v>
      </c>
      <c r="S1335" s="40">
        <f>VLOOKUP(E1335,品牌型号对应工厂型号!A:E,5,0)</f>
        <v>5</v>
      </c>
      <c r="T1335" s="38" t="str">
        <f>VLOOKUP(E1335,品牌型号对应工厂型号!A:I,9,0)</f>
        <v>98:1.5mil EASL-70(G-70)</v>
      </c>
      <c r="V1335" s="41" t="str">
        <f t="shared" si="41"/>
        <v>广州车前子 王嘉良 13926016090 gd</v>
      </c>
      <c r="W1335" s="42" t="str">
        <f>VLOOKUP(E1335,品牌型号对应工厂型号!A:H,6)</f>
        <v>北极光</v>
      </c>
    </row>
    <row r="1336" spans="1:23" s="37" customFormat="1">
      <c r="A1336" s="34">
        <v>43166</v>
      </c>
      <c r="B1336" s="34">
        <v>5.7312152777813026</v>
      </c>
      <c r="C1336" s="35" t="s">
        <v>3161</v>
      </c>
      <c r="D1336" s="34" t="s">
        <v>3166</v>
      </c>
      <c r="E1336" s="35" t="s">
        <v>661</v>
      </c>
      <c r="F1336" s="34" t="s">
        <v>96</v>
      </c>
      <c r="G1336" s="70">
        <v>1.524</v>
      </c>
      <c r="H1336" s="34" t="s">
        <v>126</v>
      </c>
      <c r="I1336" s="36" t="s">
        <v>44</v>
      </c>
      <c r="J1336" s="70">
        <v>45.72</v>
      </c>
      <c r="K1336" s="37" t="s">
        <v>3167</v>
      </c>
      <c r="L1336" s="37" t="s">
        <v>95</v>
      </c>
      <c r="M1336" s="70">
        <v>30</v>
      </c>
      <c r="N1336" s="37" t="s">
        <v>59</v>
      </c>
      <c r="O1336" s="37" t="s">
        <v>3684</v>
      </c>
      <c r="P1336" s="38" t="str">
        <f>VLOOKUP(E1336,品牌型号对应工厂型号!A:C,2,0)</f>
        <v>1.5mil DABL-20（G-15)</v>
      </c>
      <c r="Q1336" s="38" t="str">
        <f>VLOOKUP(E1336,品牌型号对应工厂型号!A:C,3,0)</f>
        <v>G-15</v>
      </c>
      <c r="R1336" s="39" t="str">
        <f t="shared" si="40"/>
        <v>S02D3137P003</v>
      </c>
      <c r="S1336" s="40">
        <f>VLOOKUP(E1336,品牌型号对应工厂型号!A:E,5,0)</f>
        <v>5</v>
      </c>
      <c r="T1336" s="38" t="str">
        <f>VLOOKUP(E1336,品牌型号对应工厂型号!A:I,9,0)</f>
        <v>99:1.5mil DABL-10(G-15)</v>
      </c>
      <c r="V1336" s="41" t="str">
        <f t="shared" si="41"/>
        <v>广州车前子 王嘉良 13926016090 gd</v>
      </c>
      <c r="W1336" s="42" t="str">
        <f>VLOOKUP(E1336,品牌型号对应工厂型号!A:H,6)</f>
        <v>北极光</v>
      </c>
    </row>
    <row r="1337" spans="1:23" s="37" customFormat="1">
      <c r="A1337" s="34">
        <v>43166</v>
      </c>
      <c r="B1337" s="34">
        <v>5.7312152777813026</v>
      </c>
      <c r="C1337" s="35" t="s">
        <v>3161</v>
      </c>
      <c r="D1337" s="34" t="s">
        <v>3168</v>
      </c>
      <c r="E1337" s="35" t="s">
        <v>661</v>
      </c>
      <c r="F1337" s="34" t="s">
        <v>96</v>
      </c>
      <c r="G1337" s="70">
        <v>1.524</v>
      </c>
      <c r="H1337" s="34" t="s">
        <v>126</v>
      </c>
      <c r="I1337" s="36" t="s">
        <v>44</v>
      </c>
      <c r="J1337" s="70">
        <v>45.72</v>
      </c>
      <c r="K1337" s="37" t="s">
        <v>3169</v>
      </c>
      <c r="L1337" s="37" t="s">
        <v>95</v>
      </c>
      <c r="M1337" s="70">
        <v>30</v>
      </c>
      <c r="N1337" s="37" t="s">
        <v>59</v>
      </c>
      <c r="O1337" s="37" t="s">
        <v>3684</v>
      </c>
      <c r="P1337" s="38" t="str">
        <f>VLOOKUP(E1337,品牌型号对应工厂型号!A:C,2,0)</f>
        <v>1.5mil DABL-20（G-15)</v>
      </c>
      <c r="Q1337" s="38" t="str">
        <f>VLOOKUP(E1337,品牌型号对应工厂型号!A:C,3,0)</f>
        <v>G-15</v>
      </c>
      <c r="R1337" s="39" t="str">
        <f t="shared" si="40"/>
        <v>S02D3137P014</v>
      </c>
      <c r="S1337" s="40">
        <f>VLOOKUP(E1337,品牌型号对应工厂型号!A:E,5,0)</f>
        <v>5</v>
      </c>
      <c r="T1337" s="38" t="str">
        <f>VLOOKUP(E1337,品牌型号对应工厂型号!A:I,9,0)</f>
        <v>99:1.5mil DABL-10(G-15)</v>
      </c>
      <c r="V1337" s="41" t="str">
        <f t="shared" si="41"/>
        <v>广州车前子 王嘉良 13926016090 gd</v>
      </c>
      <c r="W1337" s="42" t="str">
        <f>VLOOKUP(E1337,品牌型号对应工厂型号!A:H,6)</f>
        <v>北极光</v>
      </c>
    </row>
    <row r="1338" spans="1:23" s="37" customFormat="1">
      <c r="A1338" s="34">
        <v>43166</v>
      </c>
      <c r="B1338" s="34">
        <v>5.7312152777813026</v>
      </c>
      <c r="C1338" s="35" t="s">
        <v>3161</v>
      </c>
      <c r="D1338" s="34" t="s">
        <v>3170</v>
      </c>
      <c r="E1338" s="35" t="s">
        <v>53</v>
      </c>
      <c r="F1338" s="34" t="s">
        <v>90</v>
      </c>
      <c r="G1338" s="70">
        <v>1.524</v>
      </c>
      <c r="H1338" s="34" t="s">
        <v>60</v>
      </c>
      <c r="I1338" s="36" t="s">
        <v>55</v>
      </c>
      <c r="J1338" s="70">
        <v>45.72</v>
      </c>
      <c r="K1338" s="37" t="s">
        <v>3171</v>
      </c>
      <c r="L1338" s="37" t="s">
        <v>95</v>
      </c>
      <c r="M1338" s="70">
        <v>30</v>
      </c>
      <c r="N1338" s="37" t="s">
        <v>59</v>
      </c>
      <c r="O1338" s="37" t="s">
        <v>3684</v>
      </c>
      <c r="P1338" s="38" t="str">
        <f>VLOOKUP(E1338,品牌型号对应工厂型号!A:C,2,0)</f>
        <v>1.5mil DABL-25（G-25)</v>
      </c>
      <c r="Q1338" s="38" t="str">
        <f>VLOOKUP(E1338,品牌型号对应工厂型号!A:C,3,0)</f>
        <v>G-25</v>
      </c>
      <c r="R1338" s="39" t="str">
        <f t="shared" si="40"/>
        <v>S01D3883P046</v>
      </c>
      <c r="S1338" s="40">
        <f>VLOOKUP(E1338,品牌型号对应工厂型号!A:E,5,0)</f>
        <v>5</v>
      </c>
      <c r="T1338" s="38" t="str">
        <f>VLOOKUP(E1338,品牌型号对应工厂型号!A:I,9,0)</f>
        <v>100:1.5mil DABL-25(G-25)</v>
      </c>
      <c r="V1338" s="41" t="str">
        <f t="shared" si="41"/>
        <v>广州车前子 王嘉良 13926016090 gd</v>
      </c>
      <c r="W1338" s="42" t="str">
        <f>VLOOKUP(E1338,品牌型号对应工厂型号!A:H,6)</f>
        <v>北极光</v>
      </c>
    </row>
    <row r="1339" spans="1:23" s="37" customFormat="1">
      <c r="A1339" s="34">
        <v>43166</v>
      </c>
      <c r="B1339" s="34">
        <v>5.7312152777813026</v>
      </c>
      <c r="C1339" s="35" t="s">
        <v>3161</v>
      </c>
      <c r="D1339" s="34" t="s">
        <v>3172</v>
      </c>
      <c r="E1339" s="35" t="s">
        <v>53</v>
      </c>
      <c r="F1339" s="34" t="s">
        <v>90</v>
      </c>
      <c r="G1339" s="70">
        <v>1.524</v>
      </c>
      <c r="H1339" s="34" t="s">
        <v>60</v>
      </c>
      <c r="I1339" s="36" t="s">
        <v>55</v>
      </c>
      <c r="J1339" s="70">
        <v>45.72</v>
      </c>
      <c r="K1339" s="37" t="s">
        <v>3173</v>
      </c>
      <c r="L1339" s="37" t="s">
        <v>95</v>
      </c>
      <c r="M1339" s="70">
        <v>30</v>
      </c>
      <c r="N1339" s="37" t="s">
        <v>59</v>
      </c>
      <c r="O1339" s="37" t="s">
        <v>3684</v>
      </c>
      <c r="P1339" s="38" t="str">
        <f>VLOOKUP(E1339,品牌型号对应工厂型号!A:C,2,0)</f>
        <v>1.5mil DABL-25（G-25)</v>
      </c>
      <c r="Q1339" s="38" t="str">
        <f>VLOOKUP(E1339,品牌型号对应工厂型号!A:C,3,0)</f>
        <v>G-25</v>
      </c>
      <c r="R1339" s="39" t="str">
        <f t="shared" si="40"/>
        <v>S01D3883P047</v>
      </c>
      <c r="S1339" s="40">
        <f>VLOOKUP(E1339,品牌型号对应工厂型号!A:E,5,0)</f>
        <v>5</v>
      </c>
      <c r="T1339" s="38" t="str">
        <f>VLOOKUP(E1339,品牌型号对应工厂型号!A:I,9,0)</f>
        <v>100:1.5mil DABL-25(G-25)</v>
      </c>
      <c r="V1339" s="41" t="str">
        <f t="shared" si="41"/>
        <v>广州车前子 王嘉良 13926016090 gd</v>
      </c>
      <c r="W1339" s="42" t="str">
        <f>VLOOKUP(E1339,品牌型号对应工厂型号!A:H,6)</f>
        <v>北极光</v>
      </c>
    </row>
    <row r="1340" spans="1:23" s="37" customFormat="1">
      <c r="A1340" s="34">
        <v>43167</v>
      </c>
      <c r="B1340" s="34">
        <v>4.7312152777813026</v>
      </c>
      <c r="C1340" s="35" t="s">
        <v>3174</v>
      </c>
      <c r="D1340" s="34" t="s">
        <v>3175</v>
      </c>
      <c r="E1340" s="35" t="s">
        <v>918</v>
      </c>
      <c r="F1340" s="34" t="s">
        <v>91</v>
      </c>
      <c r="G1340" s="70">
        <v>1.524</v>
      </c>
      <c r="H1340" s="34" t="s">
        <v>121</v>
      </c>
      <c r="I1340" s="36" t="s">
        <v>111</v>
      </c>
      <c r="J1340" s="70">
        <v>45.72</v>
      </c>
      <c r="K1340" s="37" t="s">
        <v>3176</v>
      </c>
      <c r="L1340" s="37" t="s">
        <v>95</v>
      </c>
      <c r="M1340" s="70">
        <v>30</v>
      </c>
      <c r="N1340" s="37" t="s">
        <v>59</v>
      </c>
      <c r="O1340" s="37" t="s">
        <v>2034</v>
      </c>
      <c r="P1340" s="38" t="str">
        <f>VLOOKUP(E1340,品牌型号对应工厂型号!A:C,2,0)</f>
        <v>2.0mil NWBL-70（C-73卓越系列）</v>
      </c>
      <c r="Q1340" s="38" t="str">
        <f>VLOOKUP(E1340,品牌型号对应工厂型号!A:C,3,0)</f>
        <v>C-73(卓越系列)</v>
      </c>
      <c r="R1340" s="39" t="str">
        <f t="shared" si="40"/>
        <v>S02D2150P012</v>
      </c>
      <c r="S1340" s="40">
        <f>VLOOKUP(E1340,品牌型号对应工厂型号!A:E,5,0)</f>
        <v>10</v>
      </c>
      <c r="T1340" s="38" t="str">
        <f>VLOOKUP(E1340,品牌型号对应工厂型号!A:I,9,0)</f>
        <v>173:2.0mil ENCGR-65（C-73卓越系列）</v>
      </c>
      <c r="V1340" s="41" t="str">
        <f t="shared" si="41"/>
        <v>临沂尧都 李华峰 13015328345 gd</v>
      </c>
      <c r="W1340" s="42" t="str">
        <f>VLOOKUP(E1340,品牌型号对应工厂型号!A:H,6)</f>
        <v>北极光</v>
      </c>
    </row>
    <row r="1341" spans="1:23" s="37" customFormat="1">
      <c r="A1341" s="34">
        <v>43167</v>
      </c>
      <c r="B1341" s="34">
        <v>4.7312152777813026</v>
      </c>
      <c r="C1341" s="35" t="s">
        <v>3174</v>
      </c>
      <c r="D1341" s="34" t="s">
        <v>3177</v>
      </c>
      <c r="E1341" s="35" t="s">
        <v>661</v>
      </c>
      <c r="F1341" s="34" t="s">
        <v>96</v>
      </c>
      <c r="G1341" s="70">
        <v>1.524</v>
      </c>
      <c r="H1341" s="34" t="s">
        <v>126</v>
      </c>
      <c r="I1341" s="36" t="s">
        <v>44</v>
      </c>
      <c r="J1341" s="70">
        <v>45.72</v>
      </c>
      <c r="K1341" s="37" t="s">
        <v>3178</v>
      </c>
      <c r="L1341" s="37" t="s">
        <v>95</v>
      </c>
      <c r="M1341" s="70">
        <v>30</v>
      </c>
      <c r="N1341" s="37" t="s">
        <v>59</v>
      </c>
      <c r="O1341" s="37" t="s">
        <v>2034</v>
      </c>
      <c r="P1341" s="38" t="str">
        <f>VLOOKUP(E1341,品牌型号对应工厂型号!A:C,2,0)</f>
        <v>1.5mil DABL-20（G-15)</v>
      </c>
      <c r="Q1341" s="38" t="str">
        <f>VLOOKUP(E1341,品牌型号对应工厂型号!A:C,3,0)</f>
        <v>G-15</v>
      </c>
      <c r="R1341" s="39" t="str">
        <f t="shared" si="40"/>
        <v>S02D3137P015</v>
      </c>
      <c r="S1341" s="40">
        <f>VLOOKUP(E1341,品牌型号对应工厂型号!A:E,5,0)</f>
        <v>5</v>
      </c>
      <c r="T1341" s="38" t="str">
        <f>VLOOKUP(E1341,品牌型号对应工厂型号!A:I,9,0)</f>
        <v>99:1.5mil DABL-10(G-15)</v>
      </c>
      <c r="V1341" s="41" t="str">
        <f t="shared" si="41"/>
        <v>临沂尧都 李华峰 13015328345 gd</v>
      </c>
      <c r="W1341" s="42" t="str">
        <f>VLOOKUP(E1341,品牌型号对应工厂型号!A:H,6)</f>
        <v>北极光</v>
      </c>
    </row>
    <row r="1342" spans="1:23" s="37" customFormat="1">
      <c r="A1342" s="34">
        <v>43167</v>
      </c>
      <c r="B1342" s="34">
        <v>4.7312152777813026</v>
      </c>
      <c r="C1342" s="35" t="s">
        <v>3174</v>
      </c>
      <c r="D1342" s="34" t="s">
        <v>3179</v>
      </c>
      <c r="E1342" s="35" t="s">
        <v>661</v>
      </c>
      <c r="F1342" s="34" t="s">
        <v>96</v>
      </c>
      <c r="G1342" s="70">
        <v>1.524</v>
      </c>
      <c r="H1342" s="34" t="s">
        <v>126</v>
      </c>
      <c r="I1342" s="36" t="s">
        <v>44</v>
      </c>
      <c r="J1342" s="70">
        <v>45.72</v>
      </c>
      <c r="K1342" s="37" t="s">
        <v>3180</v>
      </c>
      <c r="L1342" s="37" t="s">
        <v>95</v>
      </c>
      <c r="M1342" s="70">
        <v>30</v>
      </c>
      <c r="N1342" s="37" t="s">
        <v>59</v>
      </c>
      <c r="O1342" s="37" t="s">
        <v>2034</v>
      </c>
      <c r="P1342" s="38" t="str">
        <f>VLOOKUP(E1342,品牌型号对应工厂型号!A:C,2,0)</f>
        <v>1.5mil DABL-20（G-15)</v>
      </c>
      <c r="Q1342" s="38" t="str">
        <f>VLOOKUP(E1342,品牌型号对应工厂型号!A:C,3,0)</f>
        <v>G-15</v>
      </c>
      <c r="R1342" s="39" t="str">
        <f t="shared" si="40"/>
        <v>S02N3159P028</v>
      </c>
      <c r="S1342" s="40">
        <f>VLOOKUP(E1342,品牌型号对应工厂型号!A:E,5,0)</f>
        <v>5</v>
      </c>
      <c r="T1342" s="38" t="str">
        <f>VLOOKUP(E1342,品牌型号对应工厂型号!A:I,9,0)</f>
        <v>99:1.5mil DABL-10(G-15)</v>
      </c>
      <c r="V1342" s="41" t="str">
        <f t="shared" si="41"/>
        <v>临沂尧都 李华峰 13015328345 gd</v>
      </c>
      <c r="W1342" s="42" t="str">
        <f>VLOOKUP(E1342,品牌型号对应工厂型号!A:H,6)</f>
        <v>北极光</v>
      </c>
    </row>
    <row r="1343" spans="1:23" s="37" customFormat="1">
      <c r="A1343" s="34">
        <v>43167</v>
      </c>
      <c r="B1343" s="34">
        <v>4.7312152777813026</v>
      </c>
      <c r="C1343" s="35" t="s">
        <v>3181</v>
      </c>
      <c r="D1343" s="34" t="s">
        <v>3182</v>
      </c>
      <c r="E1343" s="35" t="s">
        <v>148</v>
      </c>
      <c r="F1343" s="34" t="s">
        <v>94</v>
      </c>
      <c r="G1343" s="70">
        <v>0.91400000000000003</v>
      </c>
      <c r="H1343" s="34" t="s">
        <v>3183</v>
      </c>
      <c r="I1343" s="36" t="s">
        <v>140</v>
      </c>
      <c r="J1343" s="70">
        <v>27.42</v>
      </c>
      <c r="K1343" s="37" t="s">
        <v>3184</v>
      </c>
      <c r="L1343" s="37" t="s">
        <v>95</v>
      </c>
      <c r="M1343" s="70">
        <v>30</v>
      </c>
      <c r="N1343" s="37" t="s">
        <v>59</v>
      </c>
      <c r="O1343" s="37" t="s">
        <v>3685</v>
      </c>
      <c r="P1343" s="38" t="str">
        <f>VLOOKUP(E1343,品牌型号对应工厂型号!A:C,2,0)</f>
        <v>3.0mil PFGF-70（K-70S极致系列短装）</v>
      </c>
      <c r="Q1343" s="38" t="str">
        <f>VLOOKUP(E1343,品牌型号对应工厂型号!A:C,3,0)</f>
        <v>K-70S(极致系列短装）</v>
      </c>
      <c r="R1343" s="39" t="str">
        <f t="shared" si="40"/>
        <v>C02D2250P001R003</v>
      </c>
      <c r="S1343" s="40">
        <f>VLOOKUP(E1343,品牌型号对应工厂型号!A:E,5,0)</f>
        <v>10</v>
      </c>
      <c r="T1343" s="38" t="str">
        <f>VLOOKUP(E1343,品牌型号对应工厂型号!A:I,9,0)</f>
        <v>129:3.0mil EXGR-70(K-70S）</v>
      </c>
      <c r="V1343" s="41" t="str">
        <f t="shared" si="41"/>
        <v>回民辉腾 唐理辉 15247185868</v>
      </c>
      <c r="W1343" s="42" t="str">
        <f>VLOOKUP(E1343,品牌型号对应工厂型号!A:H,6)</f>
        <v>北极光</v>
      </c>
    </row>
    <row r="1344" spans="1:23" s="37" customFormat="1">
      <c r="A1344" s="34">
        <v>43167</v>
      </c>
      <c r="B1344" s="34">
        <v>4.7312152777813026</v>
      </c>
      <c r="C1344" s="35" t="s">
        <v>3181</v>
      </c>
      <c r="D1344" s="34" t="s">
        <v>3185</v>
      </c>
      <c r="E1344" s="35" t="s">
        <v>416</v>
      </c>
      <c r="F1344" s="34" t="s">
        <v>92</v>
      </c>
      <c r="G1344" s="70">
        <v>1.524</v>
      </c>
      <c r="H1344" s="34" t="s">
        <v>417</v>
      </c>
      <c r="I1344" s="36" t="s">
        <v>418</v>
      </c>
      <c r="J1344" s="70">
        <v>45.72</v>
      </c>
      <c r="K1344" s="37" t="s">
        <v>3186</v>
      </c>
      <c r="L1344" s="37" t="s">
        <v>95</v>
      </c>
      <c r="M1344" s="70">
        <v>30</v>
      </c>
      <c r="N1344" s="37" t="s">
        <v>59</v>
      </c>
      <c r="O1344" s="37" t="s">
        <v>3685</v>
      </c>
      <c r="P1344" s="38" t="str">
        <f>VLOOKUP(E1344,品牌型号对应工厂型号!A:C,2,0)</f>
        <v>4.0mil NWPV-70（GZ-70）</v>
      </c>
      <c r="Q1344" s="38" t="str">
        <f>VLOOKUP(E1344,品牌型号对应工厂型号!A:C,3,0)</f>
        <v>GZ-70</v>
      </c>
      <c r="R1344" s="39" t="str">
        <f t="shared" si="40"/>
        <v>D07D2627P009R008</v>
      </c>
      <c r="S1344" s="40">
        <f>VLOOKUP(E1344,品牌型号对应工厂型号!A:E,5,0)</f>
        <v>5</v>
      </c>
      <c r="T1344" s="38" t="str">
        <f>VLOOKUP(E1344,品牌型号对应工厂型号!A:I,9,0)</f>
        <v>187:4.0mil NWPV-70（GZ-70）</v>
      </c>
      <c r="V1344" s="41" t="str">
        <f t="shared" si="41"/>
        <v>回民辉腾 唐理辉 15247185868</v>
      </c>
      <c r="W1344" s="42" t="str">
        <f>VLOOKUP(E1344,品牌型号对应工厂型号!A:H,6)</f>
        <v>北极光</v>
      </c>
    </row>
    <row r="1345" spans="1:23" s="37" customFormat="1">
      <c r="A1345" s="34">
        <v>43167</v>
      </c>
      <c r="B1345" s="34">
        <v>4.7312152777813026</v>
      </c>
      <c r="C1345" s="35" t="s">
        <v>3181</v>
      </c>
      <c r="D1345" s="34" t="s">
        <v>3187</v>
      </c>
      <c r="E1345" s="35" t="s">
        <v>56</v>
      </c>
      <c r="F1345" s="34" t="s">
        <v>93</v>
      </c>
      <c r="G1345" s="70">
        <v>1.524</v>
      </c>
      <c r="H1345" s="34" t="s">
        <v>67</v>
      </c>
      <c r="I1345" s="36" t="s">
        <v>57</v>
      </c>
      <c r="J1345" s="70">
        <v>45.72</v>
      </c>
      <c r="K1345" s="37" t="s">
        <v>3188</v>
      </c>
      <c r="L1345" s="37" t="s">
        <v>95</v>
      </c>
      <c r="M1345" s="70">
        <v>30</v>
      </c>
      <c r="N1345" s="37" t="s">
        <v>59</v>
      </c>
      <c r="O1345" s="37" t="s">
        <v>3685</v>
      </c>
      <c r="P1345" s="38" t="str">
        <f>VLOOKUP(E1345,品牌型号对应工厂型号!A:C,2,0)</f>
        <v>2.0mil DTBL-20（H-18）</v>
      </c>
      <c r="Q1345" s="38" t="str">
        <f>VLOOKUP(E1345,品牌型号对应工厂型号!A:C,3,0)</f>
        <v>H-18</v>
      </c>
      <c r="R1345" s="39" t="str">
        <f t="shared" si="40"/>
        <v>S02D1044P015</v>
      </c>
      <c r="S1345" s="40">
        <f>VLOOKUP(E1345,品牌型号对应工厂型号!A:E,5,0)</f>
        <v>8</v>
      </c>
      <c r="T1345" s="38" t="str">
        <f>VLOOKUP(E1345,品牌型号对应工厂型号!A:I,9,0)</f>
        <v>97:2.0mil DTBL-20(H-18)</v>
      </c>
      <c r="V1345" s="41" t="str">
        <f t="shared" si="41"/>
        <v>回民辉腾 唐理辉 15247185868</v>
      </c>
      <c r="W1345" s="42" t="str">
        <f>VLOOKUP(E1345,品牌型号对应工厂型号!A:H,6)</f>
        <v>北极光</v>
      </c>
    </row>
    <row r="1346" spans="1:23" s="37" customFormat="1">
      <c r="A1346" s="34">
        <v>43167</v>
      </c>
      <c r="B1346" s="34">
        <v>4.7312152777813026</v>
      </c>
      <c r="C1346" s="35" t="s">
        <v>3181</v>
      </c>
      <c r="D1346" s="34" t="s">
        <v>3189</v>
      </c>
      <c r="E1346" s="35" t="s">
        <v>56</v>
      </c>
      <c r="F1346" s="34" t="s">
        <v>93</v>
      </c>
      <c r="G1346" s="70">
        <v>1.524</v>
      </c>
      <c r="H1346" s="34" t="s">
        <v>67</v>
      </c>
      <c r="I1346" s="36" t="s">
        <v>57</v>
      </c>
      <c r="J1346" s="70">
        <v>45.72</v>
      </c>
      <c r="K1346" s="37" t="s">
        <v>3190</v>
      </c>
      <c r="L1346" s="37" t="s">
        <v>95</v>
      </c>
      <c r="M1346" s="70">
        <v>30</v>
      </c>
      <c r="N1346" s="37" t="s">
        <v>59</v>
      </c>
      <c r="O1346" s="37" t="s">
        <v>3685</v>
      </c>
      <c r="P1346" s="38" t="str">
        <f>VLOOKUP(E1346,品牌型号对应工厂型号!A:C,2,0)</f>
        <v>2.0mil DTBL-20（H-18）</v>
      </c>
      <c r="Q1346" s="38" t="str">
        <f>VLOOKUP(E1346,品牌型号对应工厂型号!A:C,3,0)</f>
        <v>H-18</v>
      </c>
      <c r="R1346" s="39" t="str">
        <f t="shared" ref="R1346:R1409" si="42">K1346</f>
        <v>S02D1044P017</v>
      </c>
      <c r="S1346" s="40">
        <f>VLOOKUP(E1346,品牌型号对应工厂型号!A:E,5,0)</f>
        <v>8</v>
      </c>
      <c r="T1346" s="38" t="str">
        <f>VLOOKUP(E1346,品牌型号对应工厂型号!A:I,9,0)</f>
        <v>97:2.0mil DTBL-20(H-18)</v>
      </c>
      <c r="V1346" s="41" t="str">
        <f t="shared" ref="V1346:V1409" si="43">O1346</f>
        <v>回民辉腾 唐理辉 15247185868</v>
      </c>
      <c r="W1346" s="42" t="str">
        <f>VLOOKUP(E1346,品牌型号对应工厂型号!A:H,6)</f>
        <v>北极光</v>
      </c>
    </row>
    <row r="1347" spans="1:23" s="37" customFormat="1">
      <c r="A1347" s="34">
        <v>43167</v>
      </c>
      <c r="B1347" s="34">
        <v>4.7312152777813026</v>
      </c>
      <c r="C1347" s="35" t="s">
        <v>3181</v>
      </c>
      <c r="D1347" s="34" t="s">
        <v>3191</v>
      </c>
      <c r="E1347" s="35" t="s">
        <v>56</v>
      </c>
      <c r="F1347" s="34" t="s">
        <v>93</v>
      </c>
      <c r="G1347" s="70">
        <v>1.524</v>
      </c>
      <c r="H1347" s="34" t="s">
        <v>67</v>
      </c>
      <c r="I1347" s="36" t="s">
        <v>57</v>
      </c>
      <c r="J1347" s="70">
        <v>45.72</v>
      </c>
      <c r="K1347" s="37" t="s">
        <v>3192</v>
      </c>
      <c r="L1347" s="37" t="s">
        <v>95</v>
      </c>
      <c r="M1347" s="70">
        <v>30</v>
      </c>
      <c r="N1347" s="37" t="s">
        <v>59</v>
      </c>
      <c r="O1347" s="37" t="s">
        <v>3685</v>
      </c>
      <c r="P1347" s="38" t="str">
        <f>VLOOKUP(E1347,品牌型号对应工厂型号!A:C,2,0)</f>
        <v>2.0mil DTBL-20（H-18）</v>
      </c>
      <c r="Q1347" s="38" t="str">
        <f>VLOOKUP(E1347,品牌型号对应工厂型号!A:C,3,0)</f>
        <v>H-18</v>
      </c>
      <c r="R1347" s="39" t="str">
        <f t="shared" si="42"/>
        <v>S02D1044P005</v>
      </c>
      <c r="S1347" s="40">
        <f>VLOOKUP(E1347,品牌型号对应工厂型号!A:E,5,0)</f>
        <v>8</v>
      </c>
      <c r="T1347" s="38" t="str">
        <f>VLOOKUP(E1347,品牌型号对应工厂型号!A:I,9,0)</f>
        <v>97:2.0mil DTBL-20(H-18)</v>
      </c>
      <c r="V1347" s="41" t="str">
        <f t="shared" si="43"/>
        <v>回民辉腾 唐理辉 15247185868</v>
      </c>
      <c r="W1347" s="42" t="str">
        <f>VLOOKUP(E1347,品牌型号对应工厂型号!A:H,6)</f>
        <v>北极光</v>
      </c>
    </row>
    <row r="1348" spans="1:23" s="37" customFormat="1">
      <c r="A1348" s="34">
        <v>43167</v>
      </c>
      <c r="B1348" s="34">
        <v>4.7312152777813026</v>
      </c>
      <c r="C1348" s="35" t="s">
        <v>3181</v>
      </c>
      <c r="D1348" s="34" t="s">
        <v>3193</v>
      </c>
      <c r="E1348" s="35" t="s">
        <v>56</v>
      </c>
      <c r="F1348" s="34" t="s">
        <v>93</v>
      </c>
      <c r="G1348" s="70">
        <v>1.524</v>
      </c>
      <c r="H1348" s="34" t="s">
        <v>67</v>
      </c>
      <c r="I1348" s="36" t="s">
        <v>57</v>
      </c>
      <c r="J1348" s="70">
        <v>45.72</v>
      </c>
      <c r="K1348" s="37" t="s">
        <v>3194</v>
      </c>
      <c r="L1348" s="37" t="s">
        <v>95</v>
      </c>
      <c r="M1348" s="70">
        <v>30</v>
      </c>
      <c r="N1348" s="37" t="s">
        <v>59</v>
      </c>
      <c r="O1348" s="37" t="s">
        <v>3685</v>
      </c>
      <c r="P1348" s="38" t="str">
        <f>VLOOKUP(E1348,品牌型号对应工厂型号!A:C,2,0)</f>
        <v>2.0mil DTBL-20（H-18）</v>
      </c>
      <c r="Q1348" s="38" t="str">
        <f>VLOOKUP(E1348,品牌型号对应工厂型号!A:C,3,0)</f>
        <v>H-18</v>
      </c>
      <c r="R1348" s="39" t="str">
        <f t="shared" si="42"/>
        <v>S02D1044P006</v>
      </c>
      <c r="S1348" s="40">
        <f>VLOOKUP(E1348,品牌型号对应工厂型号!A:E,5,0)</f>
        <v>8</v>
      </c>
      <c r="T1348" s="38" t="str">
        <f>VLOOKUP(E1348,品牌型号对应工厂型号!A:I,9,0)</f>
        <v>97:2.0mil DTBL-20(H-18)</v>
      </c>
      <c r="V1348" s="41" t="str">
        <f t="shared" si="43"/>
        <v>回民辉腾 唐理辉 15247185868</v>
      </c>
      <c r="W1348" s="42" t="str">
        <f>VLOOKUP(E1348,品牌型号对应工厂型号!A:H,6)</f>
        <v>北极光</v>
      </c>
    </row>
    <row r="1349" spans="1:23" s="37" customFormat="1">
      <c r="A1349" s="34">
        <v>43167</v>
      </c>
      <c r="B1349" s="34">
        <v>4.7312152777813026</v>
      </c>
      <c r="C1349" s="35" t="s">
        <v>3181</v>
      </c>
      <c r="D1349" s="34" t="s">
        <v>3195</v>
      </c>
      <c r="E1349" s="35" t="s">
        <v>56</v>
      </c>
      <c r="F1349" s="34" t="s">
        <v>93</v>
      </c>
      <c r="G1349" s="70">
        <v>1.524</v>
      </c>
      <c r="H1349" s="34" t="s">
        <v>67</v>
      </c>
      <c r="I1349" s="36" t="s">
        <v>57</v>
      </c>
      <c r="J1349" s="70">
        <v>45.72</v>
      </c>
      <c r="K1349" s="37" t="s">
        <v>3196</v>
      </c>
      <c r="L1349" s="37" t="s">
        <v>95</v>
      </c>
      <c r="M1349" s="70">
        <v>30</v>
      </c>
      <c r="N1349" s="37" t="s">
        <v>59</v>
      </c>
      <c r="O1349" s="37" t="s">
        <v>3685</v>
      </c>
      <c r="P1349" s="38" t="str">
        <f>VLOOKUP(E1349,品牌型号对应工厂型号!A:C,2,0)</f>
        <v>2.0mil DTBL-20（H-18）</v>
      </c>
      <c r="Q1349" s="38" t="str">
        <f>VLOOKUP(E1349,品牌型号对应工厂型号!A:C,3,0)</f>
        <v>H-18</v>
      </c>
      <c r="R1349" s="39" t="str">
        <f t="shared" si="42"/>
        <v>S02D1044P002</v>
      </c>
      <c r="S1349" s="40">
        <f>VLOOKUP(E1349,品牌型号对应工厂型号!A:E,5,0)</f>
        <v>8</v>
      </c>
      <c r="T1349" s="38" t="str">
        <f>VLOOKUP(E1349,品牌型号对应工厂型号!A:I,9,0)</f>
        <v>97:2.0mil DTBL-20(H-18)</v>
      </c>
      <c r="V1349" s="41" t="str">
        <f t="shared" si="43"/>
        <v>回民辉腾 唐理辉 15247185868</v>
      </c>
      <c r="W1349" s="42" t="str">
        <f>VLOOKUP(E1349,品牌型号对应工厂型号!A:H,6)</f>
        <v>北极光</v>
      </c>
    </row>
    <row r="1350" spans="1:23" s="37" customFormat="1">
      <c r="A1350" s="34">
        <v>43167</v>
      </c>
      <c r="B1350" s="34">
        <v>4.7312152777813026</v>
      </c>
      <c r="C1350" s="35" t="s">
        <v>3181</v>
      </c>
      <c r="D1350" s="34" t="s">
        <v>3197</v>
      </c>
      <c r="E1350" s="35" t="s">
        <v>56</v>
      </c>
      <c r="F1350" s="34" t="s">
        <v>93</v>
      </c>
      <c r="G1350" s="70">
        <v>1.524</v>
      </c>
      <c r="H1350" s="34" t="s">
        <v>67</v>
      </c>
      <c r="I1350" s="36" t="s">
        <v>57</v>
      </c>
      <c r="J1350" s="70">
        <v>45.72</v>
      </c>
      <c r="K1350" s="37" t="s">
        <v>3198</v>
      </c>
      <c r="L1350" s="37" t="s">
        <v>95</v>
      </c>
      <c r="M1350" s="70">
        <v>30</v>
      </c>
      <c r="N1350" s="37" t="s">
        <v>59</v>
      </c>
      <c r="O1350" s="37" t="s">
        <v>3685</v>
      </c>
      <c r="P1350" s="38" t="str">
        <f>VLOOKUP(E1350,品牌型号对应工厂型号!A:C,2,0)</f>
        <v>2.0mil DTBL-20（H-18）</v>
      </c>
      <c r="Q1350" s="38" t="str">
        <f>VLOOKUP(E1350,品牌型号对应工厂型号!A:C,3,0)</f>
        <v>H-18</v>
      </c>
      <c r="R1350" s="39" t="str">
        <f t="shared" si="42"/>
        <v>S02D1044P001</v>
      </c>
      <c r="S1350" s="40">
        <f>VLOOKUP(E1350,品牌型号对应工厂型号!A:E,5,0)</f>
        <v>8</v>
      </c>
      <c r="T1350" s="38" t="str">
        <f>VLOOKUP(E1350,品牌型号对应工厂型号!A:I,9,0)</f>
        <v>97:2.0mil DTBL-20(H-18)</v>
      </c>
      <c r="V1350" s="41" t="str">
        <f t="shared" si="43"/>
        <v>回民辉腾 唐理辉 15247185868</v>
      </c>
      <c r="W1350" s="42" t="str">
        <f>VLOOKUP(E1350,品牌型号对应工厂型号!A:H,6)</f>
        <v>北极光</v>
      </c>
    </row>
    <row r="1351" spans="1:23" s="37" customFormat="1">
      <c r="A1351" s="34">
        <v>43167</v>
      </c>
      <c r="B1351" s="34">
        <v>4.7312152777813026</v>
      </c>
      <c r="C1351" s="35" t="s">
        <v>3181</v>
      </c>
      <c r="D1351" s="34" t="s">
        <v>3199</v>
      </c>
      <c r="E1351" s="35" t="s">
        <v>56</v>
      </c>
      <c r="F1351" s="34" t="s">
        <v>93</v>
      </c>
      <c r="G1351" s="70">
        <v>1.524</v>
      </c>
      <c r="H1351" s="34" t="s">
        <v>67</v>
      </c>
      <c r="I1351" s="36" t="s">
        <v>57</v>
      </c>
      <c r="J1351" s="70">
        <v>45.72</v>
      </c>
      <c r="K1351" s="37" t="s">
        <v>3200</v>
      </c>
      <c r="L1351" s="37" t="s">
        <v>95</v>
      </c>
      <c r="M1351" s="70">
        <v>30</v>
      </c>
      <c r="N1351" s="37" t="s">
        <v>59</v>
      </c>
      <c r="O1351" s="37" t="s">
        <v>3685</v>
      </c>
      <c r="P1351" s="38" t="str">
        <f>VLOOKUP(E1351,品牌型号对应工厂型号!A:C,2,0)</f>
        <v>2.0mil DTBL-20（H-18）</v>
      </c>
      <c r="Q1351" s="38" t="str">
        <f>VLOOKUP(E1351,品牌型号对应工厂型号!A:C,3,0)</f>
        <v>H-18</v>
      </c>
      <c r="R1351" s="39" t="str">
        <f t="shared" si="42"/>
        <v>S02D1044P003</v>
      </c>
      <c r="S1351" s="40">
        <f>VLOOKUP(E1351,品牌型号对应工厂型号!A:E,5,0)</f>
        <v>8</v>
      </c>
      <c r="T1351" s="38" t="str">
        <f>VLOOKUP(E1351,品牌型号对应工厂型号!A:I,9,0)</f>
        <v>97:2.0mil DTBL-20(H-18)</v>
      </c>
      <c r="V1351" s="41" t="str">
        <f t="shared" si="43"/>
        <v>回民辉腾 唐理辉 15247185868</v>
      </c>
      <c r="W1351" s="42" t="str">
        <f>VLOOKUP(E1351,品牌型号对应工厂型号!A:H,6)</f>
        <v>北极光</v>
      </c>
    </row>
    <row r="1352" spans="1:23" s="37" customFormat="1">
      <c r="A1352" s="34">
        <v>43167</v>
      </c>
      <c r="B1352" s="34">
        <v>4.7312152777813026</v>
      </c>
      <c r="C1352" s="35" t="s">
        <v>3181</v>
      </c>
      <c r="D1352" s="34" t="s">
        <v>3201</v>
      </c>
      <c r="E1352" s="35" t="s">
        <v>56</v>
      </c>
      <c r="F1352" s="34" t="s">
        <v>93</v>
      </c>
      <c r="G1352" s="70">
        <v>1.524</v>
      </c>
      <c r="H1352" s="34" t="s">
        <v>67</v>
      </c>
      <c r="I1352" s="36" t="s">
        <v>57</v>
      </c>
      <c r="J1352" s="70">
        <v>45.72</v>
      </c>
      <c r="K1352" s="37" t="s">
        <v>3202</v>
      </c>
      <c r="L1352" s="37" t="s">
        <v>95</v>
      </c>
      <c r="M1352" s="70">
        <v>30</v>
      </c>
      <c r="N1352" s="37" t="s">
        <v>59</v>
      </c>
      <c r="O1352" s="37" t="s">
        <v>3685</v>
      </c>
      <c r="P1352" s="38" t="str">
        <f>VLOOKUP(E1352,品牌型号对应工厂型号!A:C,2,0)</f>
        <v>2.0mil DTBL-20（H-18）</v>
      </c>
      <c r="Q1352" s="38" t="str">
        <f>VLOOKUP(E1352,品牌型号对应工厂型号!A:C,3,0)</f>
        <v>H-18</v>
      </c>
      <c r="R1352" s="39" t="str">
        <f t="shared" si="42"/>
        <v>S02D1044P004</v>
      </c>
      <c r="S1352" s="40">
        <f>VLOOKUP(E1352,品牌型号对应工厂型号!A:E,5,0)</f>
        <v>8</v>
      </c>
      <c r="T1352" s="38" t="str">
        <f>VLOOKUP(E1352,品牌型号对应工厂型号!A:I,9,0)</f>
        <v>97:2.0mil DTBL-20(H-18)</v>
      </c>
      <c r="V1352" s="41" t="str">
        <f t="shared" si="43"/>
        <v>回民辉腾 唐理辉 15247185868</v>
      </c>
      <c r="W1352" s="42" t="str">
        <f>VLOOKUP(E1352,品牌型号对应工厂型号!A:H,6)</f>
        <v>北极光</v>
      </c>
    </row>
    <row r="1353" spans="1:23" s="37" customFormat="1">
      <c r="A1353" s="34">
        <v>43167</v>
      </c>
      <c r="B1353" s="34">
        <v>4.7312152777813026</v>
      </c>
      <c r="C1353" s="35" t="s">
        <v>3181</v>
      </c>
      <c r="D1353" s="34" t="s">
        <v>3203</v>
      </c>
      <c r="E1353" s="35" t="s">
        <v>56</v>
      </c>
      <c r="F1353" s="34" t="s">
        <v>93</v>
      </c>
      <c r="G1353" s="70">
        <v>1.524</v>
      </c>
      <c r="H1353" s="34" t="s">
        <v>67</v>
      </c>
      <c r="I1353" s="36" t="s">
        <v>57</v>
      </c>
      <c r="J1353" s="70">
        <v>45.72</v>
      </c>
      <c r="K1353" s="37" t="s">
        <v>3204</v>
      </c>
      <c r="L1353" s="37" t="s">
        <v>95</v>
      </c>
      <c r="M1353" s="70">
        <v>30</v>
      </c>
      <c r="N1353" s="37" t="s">
        <v>59</v>
      </c>
      <c r="O1353" s="37" t="s">
        <v>3685</v>
      </c>
      <c r="P1353" s="38" t="str">
        <f>VLOOKUP(E1353,品牌型号对应工厂型号!A:C,2,0)</f>
        <v>2.0mil DTBL-20（H-18）</v>
      </c>
      <c r="Q1353" s="38" t="str">
        <f>VLOOKUP(E1353,品牌型号对应工厂型号!A:C,3,0)</f>
        <v>H-18</v>
      </c>
      <c r="R1353" s="39" t="str">
        <f t="shared" si="42"/>
        <v>S01N2082P008</v>
      </c>
      <c r="S1353" s="40">
        <f>VLOOKUP(E1353,品牌型号对应工厂型号!A:E,5,0)</f>
        <v>8</v>
      </c>
      <c r="T1353" s="38" t="str">
        <f>VLOOKUP(E1353,品牌型号对应工厂型号!A:I,9,0)</f>
        <v>97:2.0mil DTBL-20(H-18)</v>
      </c>
      <c r="V1353" s="41" t="str">
        <f t="shared" si="43"/>
        <v>回民辉腾 唐理辉 15247185868</v>
      </c>
      <c r="W1353" s="42" t="str">
        <f>VLOOKUP(E1353,品牌型号对应工厂型号!A:H,6)</f>
        <v>北极光</v>
      </c>
    </row>
    <row r="1354" spans="1:23" s="37" customFormat="1">
      <c r="A1354" s="34">
        <v>43167</v>
      </c>
      <c r="B1354" s="34">
        <v>4.7312152777813026</v>
      </c>
      <c r="C1354" s="35" t="s">
        <v>3181</v>
      </c>
      <c r="D1354" s="34" t="s">
        <v>3205</v>
      </c>
      <c r="E1354" s="35" t="s">
        <v>56</v>
      </c>
      <c r="F1354" s="34" t="s">
        <v>93</v>
      </c>
      <c r="G1354" s="70">
        <v>1.524</v>
      </c>
      <c r="H1354" s="34" t="s">
        <v>67</v>
      </c>
      <c r="I1354" s="36" t="s">
        <v>57</v>
      </c>
      <c r="J1354" s="70">
        <v>45.72</v>
      </c>
      <c r="K1354" s="37" t="s">
        <v>3206</v>
      </c>
      <c r="L1354" s="37" t="s">
        <v>95</v>
      </c>
      <c r="M1354" s="70">
        <v>30</v>
      </c>
      <c r="N1354" s="37" t="s">
        <v>59</v>
      </c>
      <c r="O1354" s="37" t="s">
        <v>3685</v>
      </c>
      <c r="P1354" s="38" t="str">
        <f>VLOOKUP(E1354,品牌型号对应工厂型号!A:C,2,0)</f>
        <v>2.0mil DTBL-20（H-18）</v>
      </c>
      <c r="Q1354" s="38" t="str">
        <f>VLOOKUP(E1354,品牌型号对应工厂型号!A:C,3,0)</f>
        <v>H-18</v>
      </c>
      <c r="R1354" s="39" t="str">
        <f t="shared" si="42"/>
        <v>S01N2082P009</v>
      </c>
      <c r="S1354" s="40">
        <f>VLOOKUP(E1354,品牌型号对应工厂型号!A:E,5,0)</f>
        <v>8</v>
      </c>
      <c r="T1354" s="38" t="str">
        <f>VLOOKUP(E1354,品牌型号对应工厂型号!A:I,9,0)</f>
        <v>97:2.0mil DTBL-20(H-18)</v>
      </c>
      <c r="V1354" s="41" t="str">
        <f t="shared" si="43"/>
        <v>回民辉腾 唐理辉 15247185868</v>
      </c>
      <c r="W1354" s="42" t="str">
        <f>VLOOKUP(E1354,品牌型号对应工厂型号!A:H,6)</f>
        <v>北极光</v>
      </c>
    </row>
    <row r="1355" spans="1:23" s="37" customFormat="1">
      <c r="A1355" s="34">
        <v>43167</v>
      </c>
      <c r="B1355" s="34">
        <v>4.7312152777813026</v>
      </c>
      <c r="C1355" s="35" t="s">
        <v>3181</v>
      </c>
      <c r="D1355" s="34" t="s">
        <v>3207</v>
      </c>
      <c r="E1355" s="35" t="s">
        <v>56</v>
      </c>
      <c r="F1355" s="34" t="s">
        <v>93</v>
      </c>
      <c r="G1355" s="70">
        <v>1.524</v>
      </c>
      <c r="H1355" s="34" t="s">
        <v>67</v>
      </c>
      <c r="I1355" s="36" t="s">
        <v>57</v>
      </c>
      <c r="J1355" s="70">
        <v>45.72</v>
      </c>
      <c r="K1355" s="37" t="s">
        <v>3208</v>
      </c>
      <c r="L1355" s="37" t="s">
        <v>95</v>
      </c>
      <c r="M1355" s="70">
        <v>30</v>
      </c>
      <c r="N1355" s="37" t="s">
        <v>59</v>
      </c>
      <c r="O1355" s="37" t="s">
        <v>3685</v>
      </c>
      <c r="P1355" s="38" t="str">
        <f>VLOOKUP(E1355,品牌型号对应工厂型号!A:C,2,0)</f>
        <v>2.0mil DTBL-20（H-18）</v>
      </c>
      <c r="Q1355" s="38" t="str">
        <f>VLOOKUP(E1355,品牌型号对应工厂型号!A:C,3,0)</f>
        <v>H-18</v>
      </c>
      <c r="R1355" s="39" t="str">
        <f t="shared" si="42"/>
        <v>S02D1044P016</v>
      </c>
      <c r="S1355" s="40">
        <f>VLOOKUP(E1355,品牌型号对应工厂型号!A:E,5,0)</f>
        <v>8</v>
      </c>
      <c r="T1355" s="38" t="str">
        <f>VLOOKUP(E1355,品牌型号对应工厂型号!A:I,9,0)</f>
        <v>97:2.0mil DTBL-20(H-18)</v>
      </c>
      <c r="V1355" s="41" t="str">
        <f t="shared" si="43"/>
        <v>回民辉腾 唐理辉 15247185868</v>
      </c>
      <c r="W1355" s="42" t="str">
        <f>VLOOKUP(E1355,品牌型号对应工厂型号!A:H,6)</f>
        <v>北极光</v>
      </c>
    </row>
    <row r="1356" spans="1:23" s="37" customFormat="1">
      <c r="A1356" s="34">
        <v>43167</v>
      </c>
      <c r="B1356" s="34">
        <v>4.7312152777813026</v>
      </c>
      <c r="C1356" s="35" t="s">
        <v>3181</v>
      </c>
      <c r="D1356" s="34" t="s">
        <v>3209</v>
      </c>
      <c r="E1356" s="35" t="s">
        <v>53</v>
      </c>
      <c r="F1356" s="34" t="s">
        <v>90</v>
      </c>
      <c r="G1356" s="70">
        <v>1.524</v>
      </c>
      <c r="H1356" s="34" t="s">
        <v>60</v>
      </c>
      <c r="I1356" s="36" t="s">
        <v>55</v>
      </c>
      <c r="J1356" s="70">
        <v>45.72</v>
      </c>
      <c r="K1356" s="37" t="s">
        <v>3210</v>
      </c>
      <c r="L1356" s="37" t="s">
        <v>95</v>
      </c>
      <c r="M1356" s="70">
        <v>30</v>
      </c>
      <c r="N1356" s="37" t="s">
        <v>59</v>
      </c>
      <c r="O1356" s="37" t="s">
        <v>3685</v>
      </c>
      <c r="P1356" s="38" t="str">
        <f>VLOOKUP(E1356,品牌型号对应工厂型号!A:C,2,0)</f>
        <v>1.5mil DABL-25（G-25)</v>
      </c>
      <c r="Q1356" s="38" t="str">
        <f>VLOOKUP(E1356,品牌型号对应工厂型号!A:C,3,0)</f>
        <v>G-25</v>
      </c>
      <c r="R1356" s="39" t="str">
        <f t="shared" si="42"/>
        <v>S01D3883P035</v>
      </c>
      <c r="S1356" s="40">
        <f>VLOOKUP(E1356,品牌型号对应工厂型号!A:E,5,0)</f>
        <v>5</v>
      </c>
      <c r="T1356" s="38" t="str">
        <f>VLOOKUP(E1356,品牌型号对应工厂型号!A:I,9,0)</f>
        <v>100:1.5mil DABL-25(G-25)</v>
      </c>
      <c r="V1356" s="41" t="str">
        <f t="shared" si="43"/>
        <v>回民辉腾 唐理辉 15247185868</v>
      </c>
      <c r="W1356" s="42" t="str">
        <f>VLOOKUP(E1356,品牌型号对应工厂型号!A:H,6)</f>
        <v>北极光</v>
      </c>
    </row>
    <row r="1357" spans="1:23" s="37" customFormat="1">
      <c r="A1357" s="34">
        <v>43167</v>
      </c>
      <c r="B1357" s="34">
        <v>4.7312152777813026</v>
      </c>
      <c r="C1357" s="35" t="s">
        <v>3181</v>
      </c>
      <c r="D1357" s="34" t="s">
        <v>3211</v>
      </c>
      <c r="E1357" s="35" t="s">
        <v>53</v>
      </c>
      <c r="F1357" s="34" t="s">
        <v>90</v>
      </c>
      <c r="G1357" s="70">
        <v>1.524</v>
      </c>
      <c r="H1357" s="34" t="s">
        <v>60</v>
      </c>
      <c r="I1357" s="36" t="s">
        <v>55</v>
      </c>
      <c r="J1357" s="70">
        <v>45.72</v>
      </c>
      <c r="K1357" s="37" t="s">
        <v>3212</v>
      </c>
      <c r="L1357" s="37" t="s">
        <v>95</v>
      </c>
      <c r="M1357" s="70">
        <v>30</v>
      </c>
      <c r="N1357" s="37" t="s">
        <v>59</v>
      </c>
      <c r="O1357" s="37" t="s">
        <v>3685</v>
      </c>
      <c r="P1357" s="38" t="str">
        <f>VLOOKUP(E1357,品牌型号对应工厂型号!A:C,2,0)</f>
        <v>1.5mil DABL-25（G-25)</v>
      </c>
      <c r="Q1357" s="38" t="str">
        <f>VLOOKUP(E1357,品牌型号对应工厂型号!A:C,3,0)</f>
        <v>G-25</v>
      </c>
      <c r="R1357" s="39" t="str">
        <f t="shared" si="42"/>
        <v>S01D3883P034</v>
      </c>
      <c r="S1357" s="40">
        <f>VLOOKUP(E1357,品牌型号对应工厂型号!A:E,5,0)</f>
        <v>5</v>
      </c>
      <c r="T1357" s="38" t="str">
        <f>VLOOKUP(E1357,品牌型号对应工厂型号!A:I,9,0)</f>
        <v>100:1.5mil DABL-25(G-25)</v>
      </c>
      <c r="V1357" s="41" t="str">
        <f t="shared" si="43"/>
        <v>回民辉腾 唐理辉 15247185868</v>
      </c>
      <c r="W1357" s="42" t="str">
        <f>VLOOKUP(E1357,品牌型号对应工厂型号!A:H,6)</f>
        <v>北极光</v>
      </c>
    </row>
    <row r="1358" spans="1:23" s="37" customFormat="1">
      <c r="A1358" s="34">
        <v>43167</v>
      </c>
      <c r="B1358" s="34">
        <v>4.7312152777813026</v>
      </c>
      <c r="C1358" s="35" t="s">
        <v>3181</v>
      </c>
      <c r="D1358" s="34" t="s">
        <v>3213</v>
      </c>
      <c r="E1358" s="35" t="s">
        <v>53</v>
      </c>
      <c r="F1358" s="34" t="s">
        <v>90</v>
      </c>
      <c r="G1358" s="70">
        <v>1.524</v>
      </c>
      <c r="H1358" s="34" t="s">
        <v>60</v>
      </c>
      <c r="I1358" s="36" t="s">
        <v>55</v>
      </c>
      <c r="J1358" s="70">
        <v>45.72</v>
      </c>
      <c r="K1358" s="37" t="s">
        <v>3214</v>
      </c>
      <c r="L1358" s="37" t="s">
        <v>95</v>
      </c>
      <c r="M1358" s="70">
        <v>30</v>
      </c>
      <c r="N1358" s="37" t="s">
        <v>59</v>
      </c>
      <c r="O1358" s="37" t="s">
        <v>3685</v>
      </c>
      <c r="P1358" s="38" t="str">
        <f>VLOOKUP(E1358,品牌型号对应工厂型号!A:C,2,0)</f>
        <v>1.5mil DABL-25（G-25)</v>
      </c>
      <c r="Q1358" s="38" t="str">
        <f>VLOOKUP(E1358,品牌型号对应工厂型号!A:C,3,0)</f>
        <v>G-25</v>
      </c>
      <c r="R1358" s="39" t="str">
        <f t="shared" si="42"/>
        <v>S01D3883P033</v>
      </c>
      <c r="S1358" s="40">
        <f>VLOOKUP(E1358,品牌型号对应工厂型号!A:E,5,0)</f>
        <v>5</v>
      </c>
      <c r="T1358" s="38" t="str">
        <f>VLOOKUP(E1358,品牌型号对应工厂型号!A:I,9,0)</f>
        <v>100:1.5mil DABL-25(G-25)</v>
      </c>
      <c r="V1358" s="41" t="str">
        <f t="shared" si="43"/>
        <v>回民辉腾 唐理辉 15247185868</v>
      </c>
      <c r="W1358" s="42" t="str">
        <f>VLOOKUP(E1358,品牌型号对应工厂型号!A:H,6)</f>
        <v>北极光</v>
      </c>
    </row>
    <row r="1359" spans="1:23" s="37" customFormat="1">
      <c r="A1359" s="34">
        <v>43167</v>
      </c>
      <c r="B1359" s="34">
        <v>4.7312152777813026</v>
      </c>
      <c r="C1359" s="35" t="s">
        <v>3181</v>
      </c>
      <c r="D1359" s="34" t="s">
        <v>3215</v>
      </c>
      <c r="E1359" s="35" t="s">
        <v>53</v>
      </c>
      <c r="F1359" s="34" t="s">
        <v>90</v>
      </c>
      <c r="G1359" s="70">
        <v>1.524</v>
      </c>
      <c r="H1359" s="34" t="s">
        <v>60</v>
      </c>
      <c r="I1359" s="36" t="s">
        <v>55</v>
      </c>
      <c r="J1359" s="70">
        <v>45.72</v>
      </c>
      <c r="K1359" s="37" t="s">
        <v>3216</v>
      </c>
      <c r="L1359" s="37" t="s">
        <v>95</v>
      </c>
      <c r="M1359" s="70">
        <v>30</v>
      </c>
      <c r="N1359" s="37" t="s">
        <v>59</v>
      </c>
      <c r="O1359" s="37" t="s">
        <v>3685</v>
      </c>
      <c r="P1359" s="38" t="str">
        <f>VLOOKUP(E1359,品牌型号对应工厂型号!A:C,2,0)</f>
        <v>1.5mil DABL-25（G-25)</v>
      </c>
      <c r="Q1359" s="38" t="str">
        <f>VLOOKUP(E1359,品牌型号对应工厂型号!A:C,3,0)</f>
        <v>G-25</v>
      </c>
      <c r="R1359" s="39" t="str">
        <f t="shared" si="42"/>
        <v>S01D3883P032</v>
      </c>
      <c r="S1359" s="40">
        <f>VLOOKUP(E1359,品牌型号对应工厂型号!A:E,5,0)</f>
        <v>5</v>
      </c>
      <c r="T1359" s="38" t="str">
        <f>VLOOKUP(E1359,品牌型号对应工厂型号!A:I,9,0)</f>
        <v>100:1.5mil DABL-25(G-25)</v>
      </c>
      <c r="V1359" s="41" t="str">
        <f t="shared" si="43"/>
        <v>回民辉腾 唐理辉 15247185868</v>
      </c>
      <c r="W1359" s="42" t="str">
        <f>VLOOKUP(E1359,品牌型号对应工厂型号!A:H,6)</f>
        <v>北极光</v>
      </c>
    </row>
    <row r="1360" spans="1:23" s="37" customFormat="1">
      <c r="A1360" s="34">
        <v>43167</v>
      </c>
      <c r="B1360" s="34">
        <v>4.7312152777813026</v>
      </c>
      <c r="C1360" s="35" t="s">
        <v>3181</v>
      </c>
      <c r="D1360" s="34" t="s">
        <v>3217</v>
      </c>
      <c r="E1360" s="35" t="s">
        <v>53</v>
      </c>
      <c r="F1360" s="34" t="s">
        <v>90</v>
      </c>
      <c r="G1360" s="70">
        <v>1.524</v>
      </c>
      <c r="H1360" s="34" t="s">
        <v>60</v>
      </c>
      <c r="I1360" s="36" t="s">
        <v>55</v>
      </c>
      <c r="J1360" s="70">
        <v>45.72</v>
      </c>
      <c r="K1360" s="37" t="s">
        <v>3218</v>
      </c>
      <c r="L1360" s="37" t="s">
        <v>95</v>
      </c>
      <c r="M1360" s="70">
        <v>30</v>
      </c>
      <c r="N1360" s="37" t="s">
        <v>59</v>
      </c>
      <c r="O1360" s="37" t="s">
        <v>3685</v>
      </c>
      <c r="P1360" s="38" t="str">
        <f>VLOOKUP(E1360,品牌型号对应工厂型号!A:C,2,0)</f>
        <v>1.5mil DABL-25（G-25)</v>
      </c>
      <c r="Q1360" s="38" t="str">
        <f>VLOOKUP(E1360,品牌型号对应工厂型号!A:C,3,0)</f>
        <v>G-25</v>
      </c>
      <c r="R1360" s="39" t="str">
        <f t="shared" si="42"/>
        <v>S01D3883P031</v>
      </c>
      <c r="S1360" s="40">
        <f>VLOOKUP(E1360,品牌型号对应工厂型号!A:E,5,0)</f>
        <v>5</v>
      </c>
      <c r="T1360" s="38" t="str">
        <f>VLOOKUP(E1360,品牌型号对应工厂型号!A:I,9,0)</f>
        <v>100:1.5mil DABL-25(G-25)</v>
      </c>
      <c r="V1360" s="41" t="str">
        <f t="shared" si="43"/>
        <v>回民辉腾 唐理辉 15247185868</v>
      </c>
      <c r="W1360" s="42" t="str">
        <f>VLOOKUP(E1360,品牌型号对应工厂型号!A:H,6)</f>
        <v>北极光</v>
      </c>
    </row>
    <row r="1361" spans="1:23" s="37" customFormat="1">
      <c r="A1361" s="34">
        <v>43167</v>
      </c>
      <c r="B1361" s="34">
        <v>4.7312152777813026</v>
      </c>
      <c r="C1361" s="35" t="s">
        <v>3181</v>
      </c>
      <c r="D1361" s="34" t="s">
        <v>3219</v>
      </c>
      <c r="E1361" s="35" t="s">
        <v>53</v>
      </c>
      <c r="F1361" s="34" t="s">
        <v>90</v>
      </c>
      <c r="G1361" s="70">
        <v>1.524</v>
      </c>
      <c r="H1361" s="34" t="s">
        <v>60</v>
      </c>
      <c r="I1361" s="36" t="s">
        <v>55</v>
      </c>
      <c r="J1361" s="70">
        <v>45.72</v>
      </c>
      <c r="K1361" s="37" t="s">
        <v>3220</v>
      </c>
      <c r="L1361" s="37" t="s">
        <v>95</v>
      </c>
      <c r="M1361" s="70">
        <v>30</v>
      </c>
      <c r="N1361" s="37" t="s">
        <v>59</v>
      </c>
      <c r="O1361" s="37" t="s">
        <v>3685</v>
      </c>
      <c r="P1361" s="38" t="str">
        <f>VLOOKUP(E1361,品牌型号对应工厂型号!A:C,2,0)</f>
        <v>1.5mil DABL-25（G-25)</v>
      </c>
      <c r="Q1361" s="38" t="str">
        <f>VLOOKUP(E1361,品牌型号对应工厂型号!A:C,3,0)</f>
        <v>G-25</v>
      </c>
      <c r="R1361" s="39" t="str">
        <f t="shared" si="42"/>
        <v>S01D3883P030</v>
      </c>
      <c r="S1361" s="40">
        <f>VLOOKUP(E1361,品牌型号对应工厂型号!A:E,5,0)</f>
        <v>5</v>
      </c>
      <c r="T1361" s="38" t="str">
        <f>VLOOKUP(E1361,品牌型号对应工厂型号!A:I,9,0)</f>
        <v>100:1.5mil DABL-25(G-25)</v>
      </c>
      <c r="V1361" s="41" t="str">
        <f t="shared" si="43"/>
        <v>回民辉腾 唐理辉 15247185868</v>
      </c>
      <c r="W1361" s="42" t="str">
        <f>VLOOKUP(E1361,品牌型号对应工厂型号!A:H,6)</f>
        <v>北极光</v>
      </c>
    </row>
    <row r="1362" spans="1:23" s="37" customFormat="1">
      <c r="A1362" s="34">
        <v>43167</v>
      </c>
      <c r="B1362" s="34">
        <v>4.7312152777813026</v>
      </c>
      <c r="C1362" s="35" t="s">
        <v>3181</v>
      </c>
      <c r="D1362" s="34" t="s">
        <v>3221</v>
      </c>
      <c r="E1362" s="35" t="s">
        <v>56</v>
      </c>
      <c r="F1362" s="34" t="s">
        <v>93</v>
      </c>
      <c r="G1362" s="70">
        <v>1.524</v>
      </c>
      <c r="H1362" s="34" t="s">
        <v>67</v>
      </c>
      <c r="I1362" s="36" t="s">
        <v>57</v>
      </c>
      <c r="J1362" s="70">
        <v>45.72</v>
      </c>
      <c r="K1362" s="37" t="s">
        <v>3222</v>
      </c>
      <c r="L1362" s="37" t="s">
        <v>95</v>
      </c>
      <c r="M1362" s="70">
        <v>30</v>
      </c>
      <c r="N1362" s="37" t="s">
        <v>59</v>
      </c>
      <c r="O1362" s="37" t="s">
        <v>3685</v>
      </c>
      <c r="P1362" s="38" t="str">
        <f>VLOOKUP(E1362,品牌型号对应工厂型号!A:C,2,0)</f>
        <v>2.0mil DTBL-20（H-18）</v>
      </c>
      <c r="Q1362" s="38" t="str">
        <f>VLOOKUP(E1362,品牌型号对应工厂型号!A:C,3,0)</f>
        <v>H-18</v>
      </c>
      <c r="R1362" s="39" t="str">
        <f t="shared" si="42"/>
        <v>D05N2677P054</v>
      </c>
      <c r="S1362" s="40">
        <f>VLOOKUP(E1362,品牌型号对应工厂型号!A:E,5,0)</f>
        <v>8</v>
      </c>
      <c r="T1362" s="38" t="str">
        <f>VLOOKUP(E1362,品牌型号对应工厂型号!A:I,9,0)</f>
        <v>97:2.0mil DTBL-20(H-18)</v>
      </c>
      <c r="V1362" s="41" t="str">
        <f t="shared" si="43"/>
        <v>回民辉腾 唐理辉 15247185868</v>
      </c>
      <c r="W1362" s="42" t="str">
        <f>VLOOKUP(E1362,品牌型号对应工厂型号!A:H,6)</f>
        <v>北极光</v>
      </c>
    </row>
    <row r="1363" spans="1:23" s="37" customFormat="1">
      <c r="A1363" s="34">
        <v>43167</v>
      </c>
      <c r="B1363" s="34">
        <v>4.7312152777813026</v>
      </c>
      <c r="C1363" s="35" t="s">
        <v>3181</v>
      </c>
      <c r="D1363" s="34" t="s">
        <v>3223</v>
      </c>
      <c r="E1363" s="35" t="s">
        <v>53</v>
      </c>
      <c r="F1363" s="34" t="s">
        <v>90</v>
      </c>
      <c r="G1363" s="70">
        <v>1.524</v>
      </c>
      <c r="H1363" s="34" t="s">
        <v>60</v>
      </c>
      <c r="I1363" s="36" t="s">
        <v>55</v>
      </c>
      <c r="J1363" s="70">
        <v>45.72</v>
      </c>
      <c r="K1363" s="37" t="s">
        <v>3224</v>
      </c>
      <c r="L1363" s="37" t="s">
        <v>95</v>
      </c>
      <c r="M1363" s="70">
        <v>30</v>
      </c>
      <c r="N1363" s="37" t="s">
        <v>59</v>
      </c>
      <c r="O1363" s="37" t="s">
        <v>3685</v>
      </c>
      <c r="P1363" s="38" t="str">
        <f>VLOOKUP(E1363,品牌型号对应工厂型号!A:C,2,0)</f>
        <v>1.5mil DABL-25（G-25)</v>
      </c>
      <c r="Q1363" s="38" t="str">
        <f>VLOOKUP(E1363,品牌型号对应工厂型号!A:C,3,0)</f>
        <v>G-25</v>
      </c>
      <c r="R1363" s="39" t="str">
        <f t="shared" si="42"/>
        <v>S01D3883P042</v>
      </c>
      <c r="S1363" s="40">
        <f>VLOOKUP(E1363,品牌型号对应工厂型号!A:E,5,0)</f>
        <v>5</v>
      </c>
      <c r="T1363" s="38" t="str">
        <f>VLOOKUP(E1363,品牌型号对应工厂型号!A:I,9,0)</f>
        <v>100:1.5mil DABL-25(G-25)</v>
      </c>
      <c r="V1363" s="41" t="str">
        <f t="shared" si="43"/>
        <v>回民辉腾 唐理辉 15247185868</v>
      </c>
      <c r="W1363" s="42" t="str">
        <f>VLOOKUP(E1363,品牌型号对应工厂型号!A:H,6)</f>
        <v>北极光</v>
      </c>
    </row>
    <row r="1364" spans="1:23" s="37" customFormat="1">
      <c r="A1364" s="34">
        <v>43167</v>
      </c>
      <c r="B1364" s="34">
        <v>4.7312152777813026</v>
      </c>
      <c r="C1364" s="35" t="s">
        <v>3181</v>
      </c>
      <c r="D1364" s="34" t="s">
        <v>3225</v>
      </c>
      <c r="E1364" s="35" t="s">
        <v>53</v>
      </c>
      <c r="F1364" s="34" t="s">
        <v>90</v>
      </c>
      <c r="G1364" s="70">
        <v>1.524</v>
      </c>
      <c r="H1364" s="34" t="s">
        <v>60</v>
      </c>
      <c r="I1364" s="36" t="s">
        <v>55</v>
      </c>
      <c r="J1364" s="70">
        <v>45.72</v>
      </c>
      <c r="K1364" s="37" t="s">
        <v>3226</v>
      </c>
      <c r="L1364" s="37" t="s">
        <v>95</v>
      </c>
      <c r="M1364" s="70">
        <v>30</v>
      </c>
      <c r="N1364" s="37" t="s">
        <v>59</v>
      </c>
      <c r="O1364" s="37" t="s">
        <v>3685</v>
      </c>
      <c r="P1364" s="38" t="str">
        <f>VLOOKUP(E1364,品牌型号对应工厂型号!A:C,2,0)</f>
        <v>1.5mil DABL-25（G-25)</v>
      </c>
      <c r="Q1364" s="38" t="str">
        <f>VLOOKUP(E1364,品牌型号对应工厂型号!A:C,3,0)</f>
        <v>G-25</v>
      </c>
      <c r="R1364" s="39" t="str">
        <f t="shared" si="42"/>
        <v>S01D3883P041</v>
      </c>
      <c r="S1364" s="40">
        <f>VLOOKUP(E1364,品牌型号对应工厂型号!A:E,5,0)</f>
        <v>5</v>
      </c>
      <c r="T1364" s="38" t="str">
        <f>VLOOKUP(E1364,品牌型号对应工厂型号!A:I,9,0)</f>
        <v>100:1.5mil DABL-25(G-25)</v>
      </c>
      <c r="V1364" s="41" t="str">
        <f t="shared" si="43"/>
        <v>回民辉腾 唐理辉 15247185868</v>
      </c>
      <c r="W1364" s="42" t="str">
        <f>VLOOKUP(E1364,品牌型号对应工厂型号!A:H,6)</f>
        <v>北极光</v>
      </c>
    </row>
    <row r="1365" spans="1:23" s="37" customFormat="1">
      <c r="A1365" s="34">
        <v>43167</v>
      </c>
      <c r="B1365" s="34">
        <v>4.7312152777813026</v>
      </c>
      <c r="C1365" s="35" t="s">
        <v>3181</v>
      </c>
      <c r="D1365" s="34" t="s">
        <v>3227</v>
      </c>
      <c r="E1365" s="35" t="s">
        <v>53</v>
      </c>
      <c r="F1365" s="34" t="s">
        <v>90</v>
      </c>
      <c r="G1365" s="70">
        <v>1.524</v>
      </c>
      <c r="H1365" s="34" t="s">
        <v>60</v>
      </c>
      <c r="I1365" s="36" t="s">
        <v>55</v>
      </c>
      <c r="J1365" s="70">
        <v>45.72</v>
      </c>
      <c r="K1365" s="37" t="s">
        <v>3228</v>
      </c>
      <c r="L1365" s="37" t="s">
        <v>95</v>
      </c>
      <c r="M1365" s="70">
        <v>30</v>
      </c>
      <c r="N1365" s="37" t="s">
        <v>59</v>
      </c>
      <c r="O1365" s="37" t="s">
        <v>3685</v>
      </c>
      <c r="P1365" s="38" t="str">
        <f>VLOOKUP(E1365,品牌型号对应工厂型号!A:C,2,0)</f>
        <v>1.5mil DABL-25（G-25)</v>
      </c>
      <c r="Q1365" s="38" t="str">
        <f>VLOOKUP(E1365,品牌型号对应工厂型号!A:C,3,0)</f>
        <v>G-25</v>
      </c>
      <c r="R1365" s="39" t="str">
        <f t="shared" si="42"/>
        <v>S01D3883P040</v>
      </c>
      <c r="S1365" s="40">
        <f>VLOOKUP(E1365,品牌型号对应工厂型号!A:E,5,0)</f>
        <v>5</v>
      </c>
      <c r="T1365" s="38" t="str">
        <f>VLOOKUP(E1365,品牌型号对应工厂型号!A:I,9,0)</f>
        <v>100:1.5mil DABL-25(G-25)</v>
      </c>
      <c r="V1365" s="41" t="str">
        <f t="shared" si="43"/>
        <v>回民辉腾 唐理辉 15247185868</v>
      </c>
      <c r="W1365" s="42" t="str">
        <f>VLOOKUP(E1365,品牌型号对应工厂型号!A:H,6)</f>
        <v>北极光</v>
      </c>
    </row>
    <row r="1366" spans="1:23" s="37" customFormat="1">
      <c r="A1366" s="34">
        <v>43167</v>
      </c>
      <c r="B1366" s="34">
        <v>4.7312152777813026</v>
      </c>
      <c r="C1366" s="35" t="s">
        <v>3181</v>
      </c>
      <c r="D1366" s="34" t="s">
        <v>3229</v>
      </c>
      <c r="E1366" s="35" t="s">
        <v>53</v>
      </c>
      <c r="F1366" s="34" t="s">
        <v>90</v>
      </c>
      <c r="G1366" s="70">
        <v>1.524</v>
      </c>
      <c r="H1366" s="34" t="s">
        <v>60</v>
      </c>
      <c r="I1366" s="36" t="s">
        <v>55</v>
      </c>
      <c r="J1366" s="70">
        <v>45.72</v>
      </c>
      <c r="K1366" s="37" t="s">
        <v>3230</v>
      </c>
      <c r="L1366" s="37" t="s">
        <v>95</v>
      </c>
      <c r="M1366" s="70">
        <v>30</v>
      </c>
      <c r="N1366" s="37" t="s">
        <v>59</v>
      </c>
      <c r="O1366" s="37" t="s">
        <v>3685</v>
      </c>
      <c r="P1366" s="38" t="str">
        <f>VLOOKUP(E1366,品牌型号对应工厂型号!A:C,2,0)</f>
        <v>1.5mil DABL-25（G-25)</v>
      </c>
      <c r="Q1366" s="38" t="str">
        <f>VLOOKUP(E1366,品牌型号对应工厂型号!A:C,3,0)</f>
        <v>G-25</v>
      </c>
      <c r="R1366" s="39" t="str">
        <f t="shared" si="42"/>
        <v>S01D3883P039</v>
      </c>
      <c r="S1366" s="40">
        <f>VLOOKUP(E1366,品牌型号对应工厂型号!A:E,5,0)</f>
        <v>5</v>
      </c>
      <c r="T1366" s="38" t="str">
        <f>VLOOKUP(E1366,品牌型号对应工厂型号!A:I,9,0)</f>
        <v>100:1.5mil DABL-25(G-25)</v>
      </c>
      <c r="V1366" s="41" t="str">
        <f t="shared" si="43"/>
        <v>回民辉腾 唐理辉 15247185868</v>
      </c>
      <c r="W1366" s="42" t="str">
        <f>VLOOKUP(E1366,品牌型号对应工厂型号!A:H,6)</f>
        <v>北极光</v>
      </c>
    </row>
    <row r="1367" spans="1:23" s="37" customFormat="1">
      <c r="A1367" s="34">
        <v>43167</v>
      </c>
      <c r="B1367" s="34">
        <v>4.7312152777813026</v>
      </c>
      <c r="C1367" s="35" t="s">
        <v>3181</v>
      </c>
      <c r="D1367" s="34" t="s">
        <v>3231</v>
      </c>
      <c r="E1367" s="35" t="s">
        <v>53</v>
      </c>
      <c r="F1367" s="34" t="s">
        <v>90</v>
      </c>
      <c r="G1367" s="70">
        <v>1.524</v>
      </c>
      <c r="H1367" s="34" t="s">
        <v>60</v>
      </c>
      <c r="I1367" s="36" t="s">
        <v>55</v>
      </c>
      <c r="J1367" s="70">
        <v>45.72</v>
      </c>
      <c r="K1367" s="37" t="s">
        <v>3232</v>
      </c>
      <c r="L1367" s="37" t="s">
        <v>95</v>
      </c>
      <c r="M1367" s="70">
        <v>30</v>
      </c>
      <c r="N1367" s="37" t="s">
        <v>59</v>
      </c>
      <c r="O1367" s="37" t="s">
        <v>3685</v>
      </c>
      <c r="P1367" s="38" t="str">
        <f>VLOOKUP(E1367,品牌型号对应工厂型号!A:C,2,0)</f>
        <v>1.5mil DABL-25（G-25)</v>
      </c>
      <c r="Q1367" s="38" t="str">
        <f>VLOOKUP(E1367,品牌型号对应工厂型号!A:C,3,0)</f>
        <v>G-25</v>
      </c>
      <c r="R1367" s="39" t="str">
        <f t="shared" si="42"/>
        <v>S01D3883P038</v>
      </c>
      <c r="S1367" s="40">
        <f>VLOOKUP(E1367,品牌型号对应工厂型号!A:E,5,0)</f>
        <v>5</v>
      </c>
      <c r="T1367" s="38" t="str">
        <f>VLOOKUP(E1367,品牌型号对应工厂型号!A:I,9,0)</f>
        <v>100:1.5mil DABL-25(G-25)</v>
      </c>
      <c r="V1367" s="41" t="str">
        <f t="shared" si="43"/>
        <v>回民辉腾 唐理辉 15247185868</v>
      </c>
      <c r="W1367" s="42" t="str">
        <f>VLOOKUP(E1367,品牌型号对应工厂型号!A:H,6)</f>
        <v>北极光</v>
      </c>
    </row>
    <row r="1368" spans="1:23" s="37" customFormat="1">
      <c r="A1368" s="34">
        <v>43167</v>
      </c>
      <c r="B1368" s="34">
        <v>4.7312152777813026</v>
      </c>
      <c r="C1368" s="35" t="s">
        <v>3181</v>
      </c>
      <c r="D1368" s="34" t="s">
        <v>3233</v>
      </c>
      <c r="E1368" s="35" t="s">
        <v>53</v>
      </c>
      <c r="F1368" s="34" t="s">
        <v>90</v>
      </c>
      <c r="G1368" s="70">
        <v>1.524</v>
      </c>
      <c r="H1368" s="34" t="s">
        <v>60</v>
      </c>
      <c r="I1368" s="36" t="s">
        <v>55</v>
      </c>
      <c r="J1368" s="70">
        <v>45.72</v>
      </c>
      <c r="K1368" s="37" t="s">
        <v>3234</v>
      </c>
      <c r="L1368" s="37" t="s">
        <v>95</v>
      </c>
      <c r="M1368" s="70">
        <v>30</v>
      </c>
      <c r="N1368" s="37" t="s">
        <v>59</v>
      </c>
      <c r="O1368" s="37" t="s">
        <v>3685</v>
      </c>
      <c r="P1368" s="38" t="str">
        <f>VLOOKUP(E1368,品牌型号对应工厂型号!A:C,2,0)</f>
        <v>1.5mil DABL-25（G-25)</v>
      </c>
      <c r="Q1368" s="38" t="str">
        <f>VLOOKUP(E1368,品牌型号对应工厂型号!A:C,3,0)</f>
        <v>G-25</v>
      </c>
      <c r="R1368" s="39" t="str">
        <f t="shared" si="42"/>
        <v>S01D3883P036</v>
      </c>
      <c r="S1368" s="40">
        <f>VLOOKUP(E1368,品牌型号对应工厂型号!A:E,5,0)</f>
        <v>5</v>
      </c>
      <c r="T1368" s="38" t="str">
        <f>VLOOKUP(E1368,品牌型号对应工厂型号!A:I,9,0)</f>
        <v>100:1.5mil DABL-25(G-25)</v>
      </c>
      <c r="V1368" s="41" t="str">
        <f t="shared" si="43"/>
        <v>回民辉腾 唐理辉 15247185868</v>
      </c>
      <c r="W1368" s="42" t="str">
        <f>VLOOKUP(E1368,品牌型号对应工厂型号!A:H,6)</f>
        <v>北极光</v>
      </c>
    </row>
    <row r="1369" spans="1:23" s="37" customFormat="1">
      <c r="A1369" s="34">
        <v>43167</v>
      </c>
      <c r="B1369" s="34">
        <v>4.7312152777813026</v>
      </c>
      <c r="C1369" s="35" t="s">
        <v>3181</v>
      </c>
      <c r="D1369" s="34" t="s">
        <v>3235</v>
      </c>
      <c r="E1369" s="35" t="s">
        <v>53</v>
      </c>
      <c r="F1369" s="34" t="s">
        <v>90</v>
      </c>
      <c r="G1369" s="70">
        <v>1.524</v>
      </c>
      <c r="H1369" s="34" t="s">
        <v>60</v>
      </c>
      <c r="I1369" s="36" t="s">
        <v>55</v>
      </c>
      <c r="J1369" s="70">
        <v>45.72</v>
      </c>
      <c r="K1369" s="37" t="s">
        <v>3236</v>
      </c>
      <c r="L1369" s="37" t="s">
        <v>95</v>
      </c>
      <c r="M1369" s="70">
        <v>30</v>
      </c>
      <c r="N1369" s="37" t="s">
        <v>59</v>
      </c>
      <c r="O1369" s="37" t="s">
        <v>3685</v>
      </c>
      <c r="P1369" s="38" t="str">
        <f>VLOOKUP(E1369,品牌型号对应工厂型号!A:C,2,0)</f>
        <v>1.5mil DABL-25（G-25)</v>
      </c>
      <c r="Q1369" s="38" t="str">
        <f>VLOOKUP(E1369,品牌型号对应工厂型号!A:C,3,0)</f>
        <v>G-25</v>
      </c>
      <c r="R1369" s="39" t="str">
        <f t="shared" si="42"/>
        <v>S01D3883P037</v>
      </c>
      <c r="S1369" s="40">
        <f>VLOOKUP(E1369,品牌型号对应工厂型号!A:E,5,0)</f>
        <v>5</v>
      </c>
      <c r="T1369" s="38" t="str">
        <f>VLOOKUP(E1369,品牌型号对应工厂型号!A:I,9,0)</f>
        <v>100:1.5mil DABL-25(G-25)</v>
      </c>
      <c r="V1369" s="41" t="str">
        <f t="shared" si="43"/>
        <v>回民辉腾 唐理辉 15247185868</v>
      </c>
      <c r="W1369" s="42" t="str">
        <f>VLOOKUP(E1369,品牌型号对应工厂型号!A:H,6)</f>
        <v>北极光</v>
      </c>
    </row>
    <row r="1370" spans="1:23" s="37" customFormat="1">
      <c r="A1370" s="34">
        <v>43167</v>
      </c>
      <c r="B1370" s="34">
        <v>4.7312152777813026</v>
      </c>
      <c r="C1370" s="35" t="s">
        <v>3181</v>
      </c>
      <c r="D1370" s="34" t="s">
        <v>3237</v>
      </c>
      <c r="E1370" s="35" t="s">
        <v>53</v>
      </c>
      <c r="F1370" s="34" t="s">
        <v>90</v>
      </c>
      <c r="G1370" s="70">
        <v>1.524</v>
      </c>
      <c r="H1370" s="34" t="s">
        <v>60</v>
      </c>
      <c r="I1370" s="36" t="s">
        <v>55</v>
      </c>
      <c r="J1370" s="70">
        <v>45.72</v>
      </c>
      <c r="K1370" s="37" t="s">
        <v>3238</v>
      </c>
      <c r="L1370" s="37" t="s">
        <v>95</v>
      </c>
      <c r="M1370" s="70">
        <v>30</v>
      </c>
      <c r="N1370" s="37" t="s">
        <v>59</v>
      </c>
      <c r="O1370" s="37" t="s">
        <v>3685</v>
      </c>
      <c r="P1370" s="38" t="str">
        <f>VLOOKUP(E1370,品牌型号对应工厂型号!A:C,2,0)</f>
        <v>1.5mil DABL-25（G-25)</v>
      </c>
      <c r="Q1370" s="38" t="str">
        <f>VLOOKUP(E1370,品牌型号对应工厂型号!A:C,3,0)</f>
        <v>G-25</v>
      </c>
      <c r="R1370" s="39" t="str">
        <f t="shared" si="42"/>
        <v>S01D3883P043</v>
      </c>
      <c r="S1370" s="40">
        <f>VLOOKUP(E1370,品牌型号对应工厂型号!A:E,5,0)</f>
        <v>5</v>
      </c>
      <c r="T1370" s="38" t="str">
        <f>VLOOKUP(E1370,品牌型号对应工厂型号!A:I,9,0)</f>
        <v>100:1.5mil DABL-25(G-25)</v>
      </c>
      <c r="V1370" s="41" t="str">
        <f t="shared" si="43"/>
        <v>回民辉腾 唐理辉 15247185868</v>
      </c>
      <c r="W1370" s="42" t="str">
        <f>VLOOKUP(E1370,品牌型号对应工厂型号!A:H,6)</f>
        <v>北极光</v>
      </c>
    </row>
    <row r="1371" spans="1:23" s="37" customFormat="1">
      <c r="A1371" s="34">
        <v>43167</v>
      </c>
      <c r="B1371" s="34">
        <v>4.7312152777813026</v>
      </c>
      <c r="C1371" s="35" t="s">
        <v>3181</v>
      </c>
      <c r="D1371" s="34" t="s">
        <v>3239</v>
      </c>
      <c r="E1371" s="35" t="s">
        <v>53</v>
      </c>
      <c r="F1371" s="34" t="s">
        <v>90</v>
      </c>
      <c r="G1371" s="70">
        <v>1.524</v>
      </c>
      <c r="H1371" s="34" t="s">
        <v>60</v>
      </c>
      <c r="I1371" s="36" t="s">
        <v>55</v>
      </c>
      <c r="J1371" s="70">
        <v>45.72</v>
      </c>
      <c r="K1371" s="37" t="s">
        <v>3240</v>
      </c>
      <c r="L1371" s="37" t="s">
        <v>95</v>
      </c>
      <c r="M1371" s="70">
        <v>30</v>
      </c>
      <c r="N1371" s="37" t="s">
        <v>59</v>
      </c>
      <c r="O1371" s="37" t="s">
        <v>3685</v>
      </c>
      <c r="P1371" s="38" t="str">
        <f>VLOOKUP(E1371,品牌型号对应工厂型号!A:C,2,0)</f>
        <v>1.5mil DABL-25（G-25)</v>
      </c>
      <c r="Q1371" s="38" t="str">
        <f>VLOOKUP(E1371,品牌型号对应工厂型号!A:C,3,0)</f>
        <v>G-25</v>
      </c>
      <c r="R1371" s="39" t="str">
        <f t="shared" si="42"/>
        <v>S01D3883P044</v>
      </c>
      <c r="S1371" s="40">
        <f>VLOOKUP(E1371,品牌型号对应工厂型号!A:E,5,0)</f>
        <v>5</v>
      </c>
      <c r="T1371" s="38" t="str">
        <f>VLOOKUP(E1371,品牌型号对应工厂型号!A:I,9,0)</f>
        <v>100:1.5mil DABL-25(G-25)</v>
      </c>
      <c r="V1371" s="41" t="str">
        <f t="shared" si="43"/>
        <v>回民辉腾 唐理辉 15247185868</v>
      </c>
      <c r="W1371" s="42" t="str">
        <f>VLOOKUP(E1371,品牌型号对应工厂型号!A:H,6)</f>
        <v>北极光</v>
      </c>
    </row>
    <row r="1372" spans="1:23" s="37" customFormat="1">
      <c r="A1372" s="34">
        <v>43167</v>
      </c>
      <c r="B1372" s="34">
        <v>4.7312152777813026</v>
      </c>
      <c r="C1372" s="35" t="s">
        <v>3181</v>
      </c>
      <c r="D1372" s="34" t="s">
        <v>3241</v>
      </c>
      <c r="E1372" s="35" t="s">
        <v>53</v>
      </c>
      <c r="F1372" s="34" t="s">
        <v>90</v>
      </c>
      <c r="G1372" s="70">
        <v>1.524</v>
      </c>
      <c r="H1372" s="34" t="s">
        <v>60</v>
      </c>
      <c r="I1372" s="36" t="s">
        <v>55</v>
      </c>
      <c r="J1372" s="70">
        <v>45.72</v>
      </c>
      <c r="K1372" s="37" t="s">
        <v>3242</v>
      </c>
      <c r="L1372" s="37" t="s">
        <v>95</v>
      </c>
      <c r="M1372" s="70">
        <v>30</v>
      </c>
      <c r="N1372" s="37" t="s">
        <v>59</v>
      </c>
      <c r="O1372" s="37" t="s">
        <v>3685</v>
      </c>
      <c r="P1372" s="38" t="str">
        <f>VLOOKUP(E1372,品牌型号对应工厂型号!A:C,2,0)</f>
        <v>1.5mil DABL-25（G-25)</v>
      </c>
      <c r="Q1372" s="38" t="str">
        <f>VLOOKUP(E1372,品牌型号对应工厂型号!A:C,3,0)</f>
        <v>G-25</v>
      </c>
      <c r="R1372" s="39" t="str">
        <f t="shared" si="42"/>
        <v>S01D3883P045</v>
      </c>
      <c r="S1372" s="40">
        <f>VLOOKUP(E1372,品牌型号对应工厂型号!A:E,5,0)</f>
        <v>5</v>
      </c>
      <c r="T1372" s="38" t="str">
        <f>VLOOKUP(E1372,品牌型号对应工厂型号!A:I,9,0)</f>
        <v>100:1.5mil DABL-25(G-25)</v>
      </c>
      <c r="V1372" s="41" t="str">
        <f t="shared" si="43"/>
        <v>回民辉腾 唐理辉 15247185868</v>
      </c>
      <c r="W1372" s="42" t="str">
        <f>VLOOKUP(E1372,品牌型号对应工厂型号!A:H,6)</f>
        <v>北极光</v>
      </c>
    </row>
    <row r="1373" spans="1:23" s="37" customFormat="1">
      <c r="A1373" s="34">
        <v>43167</v>
      </c>
      <c r="B1373" s="34">
        <v>4.7312152777813026</v>
      </c>
      <c r="C1373" s="35" t="s">
        <v>3181</v>
      </c>
      <c r="D1373" s="34" t="s">
        <v>3243</v>
      </c>
      <c r="E1373" s="35" t="s">
        <v>54</v>
      </c>
      <c r="F1373" s="34" t="s">
        <v>93</v>
      </c>
      <c r="G1373" s="70">
        <v>1.524</v>
      </c>
      <c r="H1373" s="34" t="s">
        <v>68</v>
      </c>
      <c r="I1373" s="36" t="s">
        <v>11</v>
      </c>
      <c r="J1373" s="70">
        <v>45.72</v>
      </c>
      <c r="K1373" s="37" t="s">
        <v>3244</v>
      </c>
      <c r="L1373" s="37" t="s">
        <v>95</v>
      </c>
      <c r="M1373" s="70">
        <v>30</v>
      </c>
      <c r="N1373" s="37" t="s">
        <v>59</v>
      </c>
      <c r="O1373" s="37" t="s">
        <v>3685</v>
      </c>
      <c r="P1373" s="38" t="str">
        <f>VLOOKUP(E1373,品牌型号对应工厂型号!A:C,2,0)</f>
        <v>2.0mil ENGD-70（H-70）</v>
      </c>
      <c r="Q1373" s="38" t="str">
        <f>VLOOKUP(E1373,品牌型号对应工厂型号!A:C,3,0)</f>
        <v>H-70</v>
      </c>
      <c r="R1373" s="39" t="str">
        <f t="shared" si="42"/>
        <v>S01N1673P011</v>
      </c>
      <c r="S1373" s="40">
        <f>VLOOKUP(E1373,品牌型号对应工厂型号!A:E,5,0)</f>
        <v>8</v>
      </c>
      <c r="T1373" s="38" t="str">
        <f>VLOOKUP(E1373,品牌型号对应工厂型号!A:I,9,0)</f>
        <v>95:2.0mil ENLG-75(H-70)</v>
      </c>
      <c r="V1373" s="41" t="str">
        <f t="shared" si="43"/>
        <v>回民辉腾 唐理辉 15247185868</v>
      </c>
      <c r="W1373" s="42" t="str">
        <f>VLOOKUP(E1373,品牌型号对应工厂型号!A:H,6)</f>
        <v>北极光</v>
      </c>
    </row>
    <row r="1374" spans="1:23" s="37" customFormat="1">
      <c r="A1374" s="34">
        <v>43167</v>
      </c>
      <c r="B1374" s="34">
        <v>4.7312152777813026</v>
      </c>
      <c r="C1374" s="35" t="s">
        <v>3181</v>
      </c>
      <c r="D1374" s="34" t="s">
        <v>3245</v>
      </c>
      <c r="E1374" s="35" t="s">
        <v>54</v>
      </c>
      <c r="F1374" s="34" t="s">
        <v>93</v>
      </c>
      <c r="G1374" s="70">
        <v>1.524</v>
      </c>
      <c r="H1374" s="34" t="s">
        <v>68</v>
      </c>
      <c r="I1374" s="36" t="s">
        <v>11</v>
      </c>
      <c r="J1374" s="70">
        <v>45.72</v>
      </c>
      <c r="K1374" s="37" t="s">
        <v>3246</v>
      </c>
      <c r="L1374" s="37" t="s">
        <v>95</v>
      </c>
      <c r="M1374" s="70">
        <v>30</v>
      </c>
      <c r="N1374" s="37" t="s">
        <v>59</v>
      </c>
      <c r="O1374" s="37" t="s">
        <v>3685</v>
      </c>
      <c r="P1374" s="38" t="str">
        <f>VLOOKUP(E1374,品牌型号对应工厂型号!A:C,2,0)</f>
        <v>2.0mil ENGD-70（H-70）</v>
      </c>
      <c r="Q1374" s="38" t="str">
        <f>VLOOKUP(E1374,品牌型号对应工厂型号!A:C,3,0)</f>
        <v>H-70</v>
      </c>
      <c r="R1374" s="39" t="str">
        <f t="shared" si="42"/>
        <v>S01N1673P003</v>
      </c>
      <c r="S1374" s="40">
        <f>VLOOKUP(E1374,品牌型号对应工厂型号!A:E,5,0)</f>
        <v>8</v>
      </c>
      <c r="T1374" s="38" t="str">
        <f>VLOOKUP(E1374,品牌型号对应工厂型号!A:I,9,0)</f>
        <v>95:2.0mil ENLG-75(H-70)</v>
      </c>
      <c r="V1374" s="41" t="str">
        <f t="shared" si="43"/>
        <v>回民辉腾 唐理辉 15247185868</v>
      </c>
      <c r="W1374" s="42" t="str">
        <f>VLOOKUP(E1374,品牌型号对应工厂型号!A:H,6)</f>
        <v>北极光</v>
      </c>
    </row>
    <row r="1375" spans="1:23" s="37" customFormat="1">
      <c r="A1375" s="34">
        <v>43167</v>
      </c>
      <c r="B1375" s="34">
        <v>4.7312152777813026</v>
      </c>
      <c r="C1375" s="35" t="s">
        <v>3181</v>
      </c>
      <c r="D1375" s="34" t="s">
        <v>3247</v>
      </c>
      <c r="E1375" s="35" t="s">
        <v>54</v>
      </c>
      <c r="F1375" s="34" t="s">
        <v>93</v>
      </c>
      <c r="G1375" s="70">
        <v>1.524</v>
      </c>
      <c r="H1375" s="34" t="s">
        <v>68</v>
      </c>
      <c r="I1375" s="36" t="s">
        <v>11</v>
      </c>
      <c r="J1375" s="70">
        <v>45.72</v>
      </c>
      <c r="K1375" s="37" t="s">
        <v>3248</v>
      </c>
      <c r="L1375" s="37" t="s">
        <v>95</v>
      </c>
      <c r="M1375" s="70">
        <v>30</v>
      </c>
      <c r="N1375" s="37" t="s">
        <v>59</v>
      </c>
      <c r="O1375" s="37" t="s">
        <v>3685</v>
      </c>
      <c r="P1375" s="38" t="str">
        <f>VLOOKUP(E1375,品牌型号对应工厂型号!A:C,2,0)</f>
        <v>2.0mil ENGD-70（H-70）</v>
      </c>
      <c r="Q1375" s="38" t="str">
        <f>VLOOKUP(E1375,品牌型号对应工厂型号!A:C,3,0)</f>
        <v>H-70</v>
      </c>
      <c r="R1375" s="39" t="str">
        <f t="shared" si="42"/>
        <v>S01N1673P002</v>
      </c>
      <c r="S1375" s="40">
        <f>VLOOKUP(E1375,品牌型号对应工厂型号!A:E,5,0)</f>
        <v>8</v>
      </c>
      <c r="T1375" s="38" t="str">
        <f>VLOOKUP(E1375,品牌型号对应工厂型号!A:I,9,0)</f>
        <v>95:2.0mil ENLG-75(H-70)</v>
      </c>
      <c r="V1375" s="41" t="str">
        <f t="shared" si="43"/>
        <v>回民辉腾 唐理辉 15247185868</v>
      </c>
      <c r="W1375" s="42" t="str">
        <f>VLOOKUP(E1375,品牌型号对应工厂型号!A:H,6)</f>
        <v>北极光</v>
      </c>
    </row>
    <row r="1376" spans="1:23" s="37" customFormat="1">
      <c r="A1376" s="34">
        <v>43167</v>
      </c>
      <c r="B1376" s="34">
        <v>4.7312152777813026</v>
      </c>
      <c r="C1376" s="35" t="s">
        <v>3181</v>
      </c>
      <c r="D1376" s="34" t="s">
        <v>3249</v>
      </c>
      <c r="E1376" s="35" t="s">
        <v>54</v>
      </c>
      <c r="F1376" s="34" t="s">
        <v>93</v>
      </c>
      <c r="G1376" s="70">
        <v>1.524</v>
      </c>
      <c r="H1376" s="34" t="s">
        <v>68</v>
      </c>
      <c r="I1376" s="36" t="s">
        <v>11</v>
      </c>
      <c r="J1376" s="70">
        <v>45.72</v>
      </c>
      <c r="K1376" s="37" t="s">
        <v>3250</v>
      </c>
      <c r="L1376" s="37" t="s">
        <v>95</v>
      </c>
      <c r="M1376" s="70">
        <v>30</v>
      </c>
      <c r="N1376" s="37" t="s">
        <v>59</v>
      </c>
      <c r="O1376" s="37" t="s">
        <v>3685</v>
      </c>
      <c r="P1376" s="38" t="str">
        <f>VLOOKUP(E1376,品牌型号对应工厂型号!A:C,2,0)</f>
        <v>2.0mil ENGD-70（H-70）</v>
      </c>
      <c r="Q1376" s="38" t="str">
        <f>VLOOKUP(E1376,品牌型号对应工厂型号!A:C,3,0)</f>
        <v>H-70</v>
      </c>
      <c r="R1376" s="39" t="str">
        <f t="shared" si="42"/>
        <v>S01N1673P010</v>
      </c>
      <c r="S1376" s="40">
        <f>VLOOKUP(E1376,品牌型号对应工厂型号!A:E,5,0)</f>
        <v>8</v>
      </c>
      <c r="T1376" s="38" t="str">
        <f>VLOOKUP(E1376,品牌型号对应工厂型号!A:I,9,0)</f>
        <v>95:2.0mil ENLG-75(H-70)</v>
      </c>
      <c r="V1376" s="41" t="str">
        <f t="shared" si="43"/>
        <v>回民辉腾 唐理辉 15247185868</v>
      </c>
      <c r="W1376" s="42" t="str">
        <f>VLOOKUP(E1376,品牌型号对应工厂型号!A:H,6)</f>
        <v>北极光</v>
      </c>
    </row>
    <row r="1377" spans="1:23" s="37" customFormat="1">
      <c r="A1377" s="34">
        <v>43167</v>
      </c>
      <c r="B1377" s="34">
        <v>4.7312152777813026</v>
      </c>
      <c r="C1377" s="35" t="s">
        <v>3181</v>
      </c>
      <c r="D1377" s="34" t="s">
        <v>3251</v>
      </c>
      <c r="E1377" s="35" t="s">
        <v>54</v>
      </c>
      <c r="F1377" s="34" t="s">
        <v>93</v>
      </c>
      <c r="G1377" s="70">
        <v>1.524</v>
      </c>
      <c r="H1377" s="34" t="s">
        <v>68</v>
      </c>
      <c r="I1377" s="36" t="s">
        <v>11</v>
      </c>
      <c r="J1377" s="70">
        <v>45.72</v>
      </c>
      <c r="K1377" s="37" t="s">
        <v>3252</v>
      </c>
      <c r="L1377" s="37" t="s">
        <v>95</v>
      </c>
      <c r="M1377" s="70">
        <v>30</v>
      </c>
      <c r="N1377" s="37" t="s">
        <v>59</v>
      </c>
      <c r="O1377" s="37" t="s">
        <v>3685</v>
      </c>
      <c r="P1377" s="38" t="str">
        <f>VLOOKUP(E1377,品牌型号对应工厂型号!A:C,2,0)</f>
        <v>2.0mil ENGD-70（H-70）</v>
      </c>
      <c r="Q1377" s="38" t="str">
        <f>VLOOKUP(E1377,品牌型号对应工厂型号!A:C,3,0)</f>
        <v>H-70</v>
      </c>
      <c r="R1377" s="39" t="str">
        <f t="shared" si="42"/>
        <v>S01N1673P008</v>
      </c>
      <c r="S1377" s="40">
        <f>VLOOKUP(E1377,品牌型号对应工厂型号!A:E,5,0)</f>
        <v>8</v>
      </c>
      <c r="T1377" s="38" t="str">
        <f>VLOOKUP(E1377,品牌型号对应工厂型号!A:I,9,0)</f>
        <v>95:2.0mil ENLG-75(H-70)</v>
      </c>
      <c r="V1377" s="41" t="str">
        <f t="shared" si="43"/>
        <v>回民辉腾 唐理辉 15247185868</v>
      </c>
      <c r="W1377" s="42" t="str">
        <f>VLOOKUP(E1377,品牌型号对应工厂型号!A:H,6)</f>
        <v>北极光</v>
      </c>
    </row>
    <row r="1378" spans="1:23" s="37" customFormat="1">
      <c r="A1378" s="34">
        <v>43167</v>
      </c>
      <c r="B1378" s="34">
        <v>4.7312152777813026</v>
      </c>
      <c r="C1378" s="35" t="s">
        <v>3181</v>
      </c>
      <c r="D1378" s="34" t="s">
        <v>3253</v>
      </c>
      <c r="E1378" s="35" t="s">
        <v>54</v>
      </c>
      <c r="F1378" s="34" t="s">
        <v>93</v>
      </c>
      <c r="G1378" s="70">
        <v>1.524</v>
      </c>
      <c r="H1378" s="34" t="s">
        <v>68</v>
      </c>
      <c r="I1378" s="36" t="s">
        <v>11</v>
      </c>
      <c r="J1378" s="70">
        <v>45.72</v>
      </c>
      <c r="K1378" s="37" t="s">
        <v>3254</v>
      </c>
      <c r="L1378" s="37" t="s">
        <v>95</v>
      </c>
      <c r="M1378" s="70">
        <v>30</v>
      </c>
      <c r="N1378" s="37" t="s">
        <v>59</v>
      </c>
      <c r="O1378" s="37" t="s">
        <v>3685</v>
      </c>
      <c r="P1378" s="38" t="str">
        <f>VLOOKUP(E1378,品牌型号对应工厂型号!A:C,2,0)</f>
        <v>2.0mil ENGD-70（H-70）</v>
      </c>
      <c r="Q1378" s="38" t="str">
        <f>VLOOKUP(E1378,品牌型号对应工厂型号!A:C,3,0)</f>
        <v>H-70</v>
      </c>
      <c r="R1378" s="39" t="str">
        <f t="shared" si="42"/>
        <v>S01N1673P001</v>
      </c>
      <c r="S1378" s="40">
        <f>VLOOKUP(E1378,品牌型号对应工厂型号!A:E,5,0)</f>
        <v>8</v>
      </c>
      <c r="T1378" s="38" t="str">
        <f>VLOOKUP(E1378,品牌型号对应工厂型号!A:I,9,0)</f>
        <v>95:2.0mil ENLG-75(H-70)</v>
      </c>
      <c r="V1378" s="41" t="str">
        <f t="shared" si="43"/>
        <v>回民辉腾 唐理辉 15247185868</v>
      </c>
      <c r="W1378" s="42" t="str">
        <f>VLOOKUP(E1378,品牌型号对应工厂型号!A:H,6)</f>
        <v>北极光</v>
      </c>
    </row>
    <row r="1379" spans="1:23" s="37" customFormat="1">
      <c r="A1379" s="34">
        <v>43167</v>
      </c>
      <c r="B1379" s="34">
        <v>4.7312152777813026</v>
      </c>
      <c r="C1379" s="35" t="s">
        <v>3181</v>
      </c>
      <c r="D1379" s="34" t="s">
        <v>3255</v>
      </c>
      <c r="E1379" s="35" t="s">
        <v>54</v>
      </c>
      <c r="F1379" s="34" t="s">
        <v>93</v>
      </c>
      <c r="G1379" s="70">
        <v>1.524</v>
      </c>
      <c r="H1379" s="34" t="s">
        <v>68</v>
      </c>
      <c r="I1379" s="36" t="s">
        <v>11</v>
      </c>
      <c r="J1379" s="70">
        <v>45.72</v>
      </c>
      <c r="K1379" s="37" t="s">
        <v>3256</v>
      </c>
      <c r="L1379" s="37" t="s">
        <v>95</v>
      </c>
      <c r="M1379" s="70">
        <v>30</v>
      </c>
      <c r="N1379" s="37" t="s">
        <v>59</v>
      </c>
      <c r="O1379" s="37" t="s">
        <v>3685</v>
      </c>
      <c r="P1379" s="38" t="str">
        <f>VLOOKUP(E1379,品牌型号对应工厂型号!A:C,2,0)</f>
        <v>2.0mil ENGD-70（H-70）</v>
      </c>
      <c r="Q1379" s="38" t="str">
        <f>VLOOKUP(E1379,品牌型号对应工厂型号!A:C,3,0)</f>
        <v>H-70</v>
      </c>
      <c r="R1379" s="39" t="str">
        <f t="shared" si="42"/>
        <v>S01N1673P007</v>
      </c>
      <c r="S1379" s="40">
        <f>VLOOKUP(E1379,品牌型号对应工厂型号!A:E,5,0)</f>
        <v>8</v>
      </c>
      <c r="T1379" s="38" t="str">
        <f>VLOOKUP(E1379,品牌型号对应工厂型号!A:I,9,0)</f>
        <v>95:2.0mil ENLG-75(H-70)</v>
      </c>
      <c r="V1379" s="41" t="str">
        <f t="shared" si="43"/>
        <v>回民辉腾 唐理辉 15247185868</v>
      </c>
      <c r="W1379" s="42" t="str">
        <f>VLOOKUP(E1379,品牌型号对应工厂型号!A:H,6)</f>
        <v>北极光</v>
      </c>
    </row>
    <row r="1380" spans="1:23" s="37" customFormat="1">
      <c r="A1380" s="34">
        <v>43167</v>
      </c>
      <c r="B1380" s="34">
        <v>4.7312152777813026</v>
      </c>
      <c r="C1380" s="35" t="s">
        <v>3181</v>
      </c>
      <c r="D1380" s="34" t="s">
        <v>3257</v>
      </c>
      <c r="E1380" s="35" t="s">
        <v>54</v>
      </c>
      <c r="F1380" s="34" t="s">
        <v>93</v>
      </c>
      <c r="G1380" s="70">
        <v>1.524</v>
      </c>
      <c r="H1380" s="34" t="s">
        <v>68</v>
      </c>
      <c r="I1380" s="36" t="s">
        <v>11</v>
      </c>
      <c r="J1380" s="70">
        <v>45.72</v>
      </c>
      <c r="K1380" s="37" t="s">
        <v>3258</v>
      </c>
      <c r="L1380" s="37" t="s">
        <v>95</v>
      </c>
      <c r="M1380" s="70">
        <v>30</v>
      </c>
      <c r="N1380" s="37" t="s">
        <v>59</v>
      </c>
      <c r="O1380" s="37" t="s">
        <v>3685</v>
      </c>
      <c r="P1380" s="38" t="str">
        <f>VLOOKUP(E1380,品牌型号对应工厂型号!A:C,2,0)</f>
        <v>2.0mil ENGD-70（H-70）</v>
      </c>
      <c r="Q1380" s="38" t="str">
        <f>VLOOKUP(E1380,品牌型号对应工厂型号!A:C,3,0)</f>
        <v>H-70</v>
      </c>
      <c r="R1380" s="39" t="str">
        <f t="shared" si="42"/>
        <v>S01N1673P006</v>
      </c>
      <c r="S1380" s="40">
        <f>VLOOKUP(E1380,品牌型号对应工厂型号!A:E,5,0)</f>
        <v>8</v>
      </c>
      <c r="T1380" s="38" t="str">
        <f>VLOOKUP(E1380,品牌型号对应工厂型号!A:I,9,0)</f>
        <v>95:2.0mil ENLG-75(H-70)</v>
      </c>
      <c r="V1380" s="41" t="str">
        <f t="shared" si="43"/>
        <v>回民辉腾 唐理辉 15247185868</v>
      </c>
      <c r="W1380" s="42" t="str">
        <f>VLOOKUP(E1380,品牌型号对应工厂型号!A:H,6)</f>
        <v>北极光</v>
      </c>
    </row>
    <row r="1381" spans="1:23" s="37" customFormat="1">
      <c r="A1381" s="34">
        <v>43167</v>
      </c>
      <c r="B1381" s="34">
        <v>4.7312152777813026</v>
      </c>
      <c r="C1381" s="35" t="s">
        <v>3181</v>
      </c>
      <c r="D1381" s="34" t="s">
        <v>3259</v>
      </c>
      <c r="E1381" s="35" t="s">
        <v>54</v>
      </c>
      <c r="F1381" s="34" t="s">
        <v>93</v>
      </c>
      <c r="G1381" s="70">
        <v>1.524</v>
      </c>
      <c r="H1381" s="34" t="s">
        <v>68</v>
      </c>
      <c r="I1381" s="36" t="s">
        <v>11</v>
      </c>
      <c r="J1381" s="70">
        <v>45.72</v>
      </c>
      <c r="K1381" s="37" t="s">
        <v>3260</v>
      </c>
      <c r="L1381" s="37" t="s">
        <v>95</v>
      </c>
      <c r="M1381" s="70">
        <v>30</v>
      </c>
      <c r="N1381" s="37" t="s">
        <v>59</v>
      </c>
      <c r="O1381" s="37" t="s">
        <v>3685</v>
      </c>
      <c r="P1381" s="38" t="str">
        <f>VLOOKUP(E1381,品牌型号对应工厂型号!A:C,2,0)</f>
        <v>2.0mil ENGD-70（H-70）</v>
      </c>
      <c r="Q1381" s="38" t="str">
        <f>VLOOKUP(E1381,品牌型号对应工厂型号!A:C,3,0)</f>
        <v>H-70</v>
      </c>
      <c r="R1381" s="39" t="str">
        <f t="shared" si="42"/>
        <v>S01N1673P004</v>
      </c>
      <c r="S1381" s="40">
        <f>VLOOKUP(E1381,品牌型号对应工厂型号!A:E,5,0)</f>
        <v>8</v>
      </c>
      <c r="T1381" s="38" t="str">
        <f>VLOOKUP(E1381,品牌型号对应工厂型号!A:I,9,0)</f>
        <v>95:2.0mil ENLG-75(H-70)</v>
      </c>
      <c r="V1381" s="41" t="str">
        <f t="shared" si="43"/>
        <v>回民辉腾 唐理辉 15247185868</v>
      </c>
      <c r="W1381" s="42" t="str">
        <f>VLOOKUP(E1381,品牌型号对应工厂型号!A:H,6)</f>
        <v>北极光</v>
      </c>
    </row>
    <row r="1382" spans="1:23" s="37" customFormat="1">
      <c r="A1382" s="34">
        <v>43167</v>
      </c>
      <c r="B1382" s="34">
        <v>4.7312152777813026</v>
      </c>
      <c r="C1382" s="35" t="s">
        <v>3181</v>
      </c>
      <c r="D1382" s="34" t="s">
        <v>3261</v>
      </c>
      <c r="E1382" s="35" t="s">
        <v>54</v>
      </c>
      <c r="F1382" s="34" t="s">
        <v>93</v>
      </c>
      <c r="G1382" s="70">
        <v>1.524</v>
      </c>
      <c r="H1382" s="34" t="s">
        <v>68</v>
      </c>
      <c r="I1382" s="36" t="s">
        <v>11</v>
      </c>
      <c r="J1382" s="70">
        <v>45.72</v>
      </c>
      <c r="K1382" s="37" t="s">
        <v>3262</v>
      </c>
      <c r="L1382" s="37" t="s">
        <v>95</v>
      </c>
      <c r="M1382" s="70">
        <v>30</v>
      </c>
      <c r="N1382" s="37" t="s">
        <v>59</v>
      </c>
      <c r="O1382" s="37" t="s">
        <v>3685</v>
      </c>
      <c r="P1382" s="38" t="str">
        <f>VLOOKUP(E1382,品牌型号对应工厂型号!A:C,2,0)</f>
        <v>2.0mil ENGD-70（H-70）</v>
      </c>
      <c r="Q1382" s="38" t="str">
        <f>VLOOKUP(E1382,品牌型号对应工厂型号!A:C,3,0)</f>
        <v>H-70</v>
      </c>
      <c r="R1382" s="39" t="str">
        <f t="shared" si="42"/>
        <v>S01N1673P005</v>
      </c>
      <c r="S1382" s="40">
        <f>VLOOKUP(E1382,品牌型号对应工厂型号!A:E,5,0)</f>
        <v>8</v>
      </c>
      <c r="T1382" s="38" t="str">
        <f>VLOOKUP(E1382,品牌型号对应工厂型号!A:I,9,0)</f>
        <v>95:2.0mil ENLG-75(H-70)</v>
      </c>
      <c r="V1382" s="41" t="str">
        <f t="shared" si="43"/>
        <v>回民辉腾 唐理辉 15247185868</v>
      </c>
      <c r="W1382" s="42" t="str">
        <f>VLOOKUP(E1382,品牌型号对应工厂型号!A:H,6)</f>
        <v>北极光</v>
      </c>
    </row>
    <row r="1383" spans="1:23" s="37" customFormat="1">
      <c r="A1383" s="34">
        <v>43167</v>
      </c>
      <c r="B1383" s="34">
        <v>4.7312152777813026</v>
      </c>
      <c r="C1383" s="35" t="s">
        <v>3181</v>
      </c>
      <c r="D1383" s="34" t="s">
        <v>3263</v>
      </c>
      <c r="E1383" s="35" t="s">
        <v>54</v>
      </c>
      <c r="F1383" s="34" t="s">
        <v>93</v>
      </c>
      <c r="G1383" s="70">
        <v>1.524</v>
      </c>
      <c r="H1383" s="34" t="s">
        <v>68</v>
      </c>
      <c r="I1383" s="36" t="s">
        <v>11</v>
      </c>
      <c r="J1383" s="70">
        <v>45.72</v>
      </c>
      <c r="K1383" s="37" t="s">
        <v>3264</v>
      </c>
      <c r="L1383" s="37" t="s">
        <v>95</v>
      </c>
      <c r="M1383" s="70">
        <v>30</v>
      </c>
      <c r="N1383" s="37" t="s">
        <v>59</v>
      </c>
      <c r="O1383" s="37" t="s">
        <v>3685</v>
      </c>
      <c r="P1383" s="38" t="str">
        <f>VLOOKUP(E1383,品牌型号对应工厂型号!A:C,2,0)</f>
        <v>2.0mil ENGD-70（H-70）</v>
      </c>
      <c r="Q1383" s="38" t="str">
        <f>VLOOKUP(E1383,品牌型号对应工厂型号!A:C,3,0)</f>
        <v>H-70</v>
      </c>
      <c r="R1383" s="39" t="str">
        <f t="shared" si="42"/>
        <v>S01N1673P009</v>
      </c>
      <c r="S1383" s="40">
        <f>VLOOKUP(E1383,品牌型号对应工厂型号!A:E,5,0)</f>
        <v>8</v>
      </c>
      <c r="T1383" s="38" t="str">
        <f>VLOOKUP(E1383,品牌型号对应工厂型号!A:I,9,0)</f>
        <v>95:2.0mil ENLG-75(H-70)</v>
      </c>
      <c r="V1383" s="41" t="str">
        <f t="shared" si="43"/>
        <v>回民辉腾 唐理辉 15247185868</v>
      </c>
      <c r="W1383" s="42" t="str">
        <f>VLOOKUP(E1383,品牌型号对应工厂型号!A:H,6)</f>
        <v>北极光</v>
      </c>
    </row>
    <row r="1384" spans="1:23" s="37" customFormat="1">
      <c r="A1384" s="34">
        <v>43167</v>
      </c>
      <c r="B1384" s="34">
        <v>4.7312152777813026</v>
      </c>
      <c r="C1384" s="35" t="s">
        <v>3265</v>
      </c>
      <c r="D1384" s="34" t="s">
        <v>3266</v>
      </c>
      <c r="E1384" s="35" t="s">
        <v>54</v>
      </c>
      <c r="F1384" s="34" t="s">
        <v>93</v>
      </c>
      <c r="G1384" s="70">
        <v>1.524</v>
      </c>
      <c r="H1384" s="34" t="s">
        <v>68</v>
      </c>
      <c r="I1384" s="36" t="s">
        <v>11</v>
      </c>
      <c r="J1384" s="70">
        <v>45.72</v>
      </c>
      <c r="K1384" s="37" t="s">
        <v>3267</v>
      </c>
      <c r="L1384" s="37" t="s">
        <v>95</v>
      </c>
      <c r="M1384" s="70">
        <v>30</v>
      </c>
      <c r="N1384" s="37" t="s">
        <v>59</v>
      </c>
      <c r="O1384" s="37" t="s">
        <v>3686</v>
      </c>
      <c r="P1384" s="38" t="str">
        <f>VLOOKUP(E1384,品牌型号对应工厂型号!A:C,2,0)</f>
        <v>2.0mil ENGD-70（H-70）</v>
      </c>
      <c r="Q1384" s="38" t="str">
        <f>VLOOKUP(E1384,品牌型号对应工厂型号!A:C,3,0)</f>
        <v>H-70</v>
      </c>
      <c r="R1384" s="39" t="str">
        <f t="shared" si="42"/>
        <v>D12N2371P005</v>
      </c>
      <c r="S1384" s="40">
        <f>VLOOKUP(E1384,品牌型号对应工厂型号!A:E,5,0)</f>
        <v>8</v>
      </c>
      <c r="T1384" s="38" t="str">
        <f>VLOOKUP(E1384,品牌型号对应工厂型号!A:I,9,0)</f>
        <v>95:2.0mil ENLG-75(H-70)</v>
      </c>
      <c r="V1384" s="41" t="str">
        <f t="shared" si="43"/>
        <v>淮安联一 张二刚 15851739169 gd</v>
      </c>
      <c r="W1384" s="42" t="str">
        <f>VLOOKUP(E1384,品牌型号对应工厂型号!A:H,6)</f>
        <v>北极光</v>
      </c>
    </row>
    <row r="1385" spans="1:23" s="37" customFormat="1">
      <c r="A1385" s="34">
        <v>43167</v>
      </c>
      <c r="B1385" s="34">
        <v>4.7312152777813026</v>
      </c>
      <c r="C1385" s="35" t="s">
        <v>3265</v>
      </c>
      <c r="D1385" s="34" t="s">
        <v>3268</v>
      </c>
      <c r="E1385" s="35" t="s">
        <v>53</v>
      </c>
      <c r="F1385" s="34" t="s">
        <v>90</v>
      </c>
      <c r="G1385" s="70">
        <v>1.524</v>
      </c>
      <c r="H1385" s="34" t="s">
        <v>60</v>
      </c>
      <c r="I1385" s="36" t="s">
        <v>55</v>
      </c>
      <c r="J1385" s="70">
        <v>45.72</v>
      </c>
      <c r="K1385" s="37" t="s">
        <v>3269</v>
      </c>
      <c r="L1385" s="37" t="s">
        <v>95</v>
      </c>
      <c r="M1385" s="70">
        <v>30</v>
      </c>
      <c r="N1385" s="37" t="s">
        <v>59</v>
      </c>
      <c r="O1385" s="37" t="s">
        <v>3686</v>
      </c>
      <c r="P1385" s="38" t="str">
        <f>VLOOKUP(E1385,品牌型号对应工厂型号!A:C,2,0)</f>
        <v>1.5mil DABL-25（G-25)</v>
      </c>
      <c r="Q1385" s="38" t="str">
        <f>VLOOKUP(E1385,品牌型号对应工厂型号!A:C,3,0)</f>
        <v>G-25</v>
      </c>
      <c r="R1385" s="39" t="str">
        <f t="shared" si="42"/>
        <v>S01D3883P022</v>
      </c>
      <c r="S1385" s="40">
        <f>VLOOKUP(E1385,品牌型号对应工厂型号!A:E,5,0)</f>
        <v>5</v>
      </c>
      <c r="T1385" s="38" t="str">
        <f>VLOOKUP(E1385,品牌型号对应工厂型号!A:I,9,0)</f>
        <v>100:1.5mil DABL-25(G-25)</v>
      </c>
      <c r="V1385" s="41" t="str">
        <f t="shared" si="43"/>
        <v>淮安联一 张二刚 15851739169 gd</v>
      </c>
      <c r="W1385" s="42" t="str">
        <f>VLOOKUP(E1385,品牌型号对应工厂型号!A:H,6)</f>
        <v>北极光</v>
      </c>
    </row>
    <row r="1386" spans="1:23" s="37" customFormat="1">
      <c r="A1386" s="34">
        <v>43167</v>
      </c>
      <c r="B1386" s="34">
        <v>4.7312152777813026</v>
      </c>
      <c r="C1386" s="35" t="s">
        <v>3265</v>
      </c>
      <c r="D1386" s="34" t="s">
        <v>3270</v>
      </c>
      <c r="E1386" s="35" t="s">
        <v>53</v>
      </c>
      <c r="F1386" s="34" t="s">
        <v>90</v>
      </c>
      <c r="G1386" s="70">
        <v>1.524</v>
      </c>
      <c r="H1386" s="34" t="s">
        <v>60</v>
      </c>
      <c r="I1386" s="36" t="s">
        <v>55</v>
      </c>
      <c r="J1386" s="70">
        <v>45.72</v>
      </c>
      <c r="K1386" s="37" t="s">
        <v>3271</v>
      </c>
      <c r="L1386" s="37" t="s">
        <v>95</v>
      </c>
      <c r="M1386" s="70">
        <v>30</v>
      </c>
      <c r="N1386" s="37" t="s">
        <v>59</v>
      </c>
      <c r="O1386" s="37" t="s">
        <v>3686</v>
      </c>
      <c r="P1386" s="38" t="str">
        <f>VLOOKUP(E1386,品牌型号对应工厂型号!A:C,2,0)</f>
        <v>1.5mil DABL-25（G-25)</v>
      </c>
      <c r="Q1386" s="38" t="str">
        <f>VLOOKUP(E1386,品牌型号对应工厂型号!A:C,3,0)</f>
        <v>G-25</v>
      </c>
      <c r="R1386" s="39" t="str">
        <f t="shared" si="42"/>
        <v>S01D3883P029</v>
      </c>
      <c r="S1386" s="40">
        <f>VLOOKUP(E1386,品牌型号对应工厂型号!A:E,5,0)</f>
        <v>5</v>
      </c>
      <c r="T1386" s="38" t="str">
        <f>VLOOKUP(E1386,品牌型号对应工厂型号!A:I,9,0)</f>
        <v>100:1.5mil DABL-25(G-25)</v>
      </c>
      <c r="V1386" s="41" t="str">
        <f t="shared" si="43"/>
        <v>淮安联一 张二刚 15851739169 gd</v>
      </c>
      <c r="W1386" s="42" t="str">
        <f>VLOOKUP(E1386,品牌型号对应工厂型号!A:H,6)</f>
        <v>北极光</v>
      </c>
    </row>
    <row r="1387" spans="1:23" s="37" customFormat="1">
      <c r="A1387" s="34">
        <v>43167</v>
      </c>
      <c r="B1387" s="34">
        <v>4.7312152777813026</v>
      </c>
      <c r="C1387" s="35" t="s">
        <v>3265</v>
      </c>
      <c r="D1387" s="34" t="s">
        <v>3272</v>
      </c>
      <c r="E1387" s="35" t="s">
        <v>661</v>
      </c>
      <c r="F1387" s="34" t="s">
        <v>96</v>
      </c>
      <c r="G1387" s="70">
        <v>1.524</v>
      </c>
      <c r="H1387" s="34" t="s">
        <v>126</v>
      </c>
      <c r="I1387" s="36" t="s">
        <v>44</v>
      </c>
      <c r="J1387" s="70">
        <v>45.72</v>
      </c>
      <c r="K1387" s="37" t="s">
        <v>3273</v>
      </c>
      <c r="L1387" s="37" t="s">
        <v>95</v>
      </c>
      <c r="M1387" s="70">
        <v>30</v>
      </c>
      <c r="N1387" s="37" t="s">
        <v>59</v>
      </c>
      <c r="O1387" s="37" t="s">
        <v>3686</v>
      </c>
      <c r="P1387" s="38" t="str">
        <f>VLOOKUP(E1387,品牌型号对应工厂型号!A:C,2,0)</f>
        <v>1.5mil DABL-20（G-15)</v>
      </c>
      <c r="Q1387" s="38" t="str">
        <f>VLOOKUP(E1387,品牌型号对应工厂型号!A:C,3,0)</f>
        <v>G-15</v>
      </c>
      <c r="R1387" s="39" t="str">
        <f t="shared" si="42"/>
        <v>S02N3159P025</v>
      </c>
      <c r="S1387" s="40">
        <f>VLOOKUP(E1387,品牌型号对应工厂型号!A:E,5,0)</f>
        <v>5</v>
      </c>
      <c r="T1387" s="38" t="str">
        <f>VLOOKUP(E1387,品牌型号对应工厂型号!A:I,9,0)</f>
        <v>99:1.5mil DABL-10(G-15)</v>
      </c>
      <c r="V1387" s="41" t="str">
        <f t="shared" si="43"/>
        <v>淮安联一 张二刚 15851739169 gd</v>
      </c>
      <c r="W1387" s="42" t="str">
        <f>VLOOKUP(E1387,品牌型号对应工厂型号!A:H,6)</f>
        <v>北极光</v>
      </c>
    </row>
    <row r="1388" spans="1:23" s="37" customFormat="1">
      <c r="A1388" s="34">
        <v>43167</v>
      </c>
      <c r="B1388" s="34">
        <v>4.7312152777813026</v>
      </c>
      <c r="C1388" s="35" t="s">
        <v>3274</v>
      </c>
      <c r="D1388" s="34" t="s">
        <v>3275</v>
      </c>
      <c r="E1388" s="35" t="s">
        <v>45</v>
      </c>
      <c r="F1388" s="34" t="s">
        <v>90</v>
      </c>
      <c r="G1388" s="70">
        <v>1.524</v>
      </c>
      <c r="H1388" s="34" t="s">
        <v>61</v>
      </c>
      <c r="I1388" s="36" t="s">
        <v>46</v>
      </c>
      <c r="J1388" s="70">
        <v>45.72</v>
      </c>
      <c r="K1388" s="37" t="s">
        <v>3276</v>
      </c>
      <c r="L1388" s="37" t="s">
        <v>95</v>
      </c>
      <c r="M1388" s="70">
        <v>30</v>
      </c>
      <c r="N1388" s="37" t="s">
        <v>59</v>
      </c>
      <c r="O1388" s="37" t="s">
        <v>3687</v>
      </c>
      <c r="P1388" s="38" t="str">
        <f>VLOOKUP(E1388,品牌型号对应工厂型号!A:C,2,0)</f>
        <v>1.5mil EASL-70（G-70)</v>
      </c>
      <c r="Q1388" s="38" t="str">
        <f>VLOOKUP(E1388,品牌型号对应工厂型号!A:C,3,0)</f>
        <v>G-70</v>
      </c>
      <c r="R1388" s="39" t="str">
        <f t="shared" si="42"/>
        <v>S03D2060P017</v>
      </c>
      <c r="S1388" s="40">
        <f>VLOOKUP(E1388,品牌型号对应工厂型号!A:E,5,0)</f>
        <v>5</v>
      </c>
      <c r="T1388" s="38" t="str">
        <f>VLOOKUP(E1388,品牌型号对应工厂型号!A:I,9,0)</f>
        <v>98:1.5mil EASL-70(G-70)</v>
      </c>
      <c r="V1388" s="41" t="str">
        <f t="shared" si="43"/>
        <v>乌鲁木齐双赢 铁晓雷 15699131017 gd</v>
      </c>
      <c r="W1388" s="42" t="str">
        <f>VLOOKUP(E1388,品牌型号对应工厂型号!A:H,6)</f>
        <v>北极光</v>
      </c>
    </row>
    <row r="1389" spans="1:23" s="37" customFormat="1">
      <c r="A1389" s="34">
        <v>43167</v>
      </c>
      <c r="B1389" s="34">
        <v>4.7312152777813026</v>
      </c>
      <c r="C1389" s="35" t="s">
        <v>3274</v>
      </c>
      <c r="D1389" s="34" t="s">
        <v>3277</v>
      </c>
      <c r="E1389" s="35" t="s">
        <v>45</v>
      </c>
      <c r="F1389" s="34" t="s">
        <v>90</v>
      </c>
      <c r="G1389" s="70">
        <v>1.524</v>
      </c>
      <c r="H1389" s="34" t="s">
        <v>61</v>
      </c>
      <c r="I1389" s="36" t="s">
        <v>46</v>
      </c>
      <c r="J1389" s="70">
        <v>45.72</v>
      </c>
      <c r="K1389" s="37" t="s">
        <v>3278</v>
      </c>
      <c r="L1389" s="37" t="s">
        <v>95</v>
      </c>
      <c r="M1389" s="70">
        <v>30</v>
      </c>
      <c r="N1389" s="37" t="s">
        <v>59</v>
      </c>
      <c r="O1389" s="37" t="s">
        <v>3687</v>
      </c>
      <c r="P1389" s="38" t="str">
        <f>VLOOKUP(E1389,品牌型号对应工厂型号!A:C,2,0)</f>
        <v>1.5mil EASL-70（G-70)</v>
      </c>
      <c r="Q1389" s="38" t="str">
        <f>VLOOKUP(E1389,品牌型号对应工厂型号!A:C,3,0)</f>
        <v>G-70</v>
      </c>
      <c r="R1389" s="39" t="str">
        <f t="shared" si="42"/>
        <v>S03D2060P004</v>
      </c>
      <c r="S1389" s="40">
        <f>VLOOKUP(E1389,品牌型号对应工厂型号!A:E,5,0)</f>
        <v>5</v>
      </c>
      <c r="T1389" s="38" t="str">
        <f>VLOOKUP(E1389,品牌型号对应工厂型号!A:I,9,0)</f>
        <v>98:1.5mil EASL-70(G-70)</v>
      </c>
      <c r="V1389" s="41" t="str">
        <f t="shared" si="43"/>
        <v>乌鲁木齐双赢 铁晓雷 15699131017 gd</v>
      </c>
      <c r="W1389" s="42" t="str">
        <f>VLOOKUP(E1389,品牌型号对应工厂型号!A:H,6)</f>
        <v>北极光</v>
      </c>
    </row>
    <row r="1390" spans="1:23" s="37" customFormat="1">
      <c r="A1390" s="34">
        <v>43167</v>
      </c>
      <c r="B1390" s="34">
        <v>4.7312152777813026</v>
      </c>
      <c r="C1390" s="35" t="s">
        <v>3274</v>
      </c>
      <c r="D1390" s="34" t="s">
        <v>3279</v>
      </c>
      <c r="E1390" s="35" t="s">
        <v>45</v>
      </c>
      <c r="F1390" s="34" t="s">
        <v>90</v>
      </c>
      <c r="G1390" s="70">
        <v>1.524</v>
      </c>
      <c r="H1390" s="34" t="s">
        <v>61</v>
      </c>
      <c r="I1390" s="36" t="s">
        <v>46</v>
      </c>
      <c r="J1390" s="70">
        <v>45.72</v>
      </c>
      <c r="K1390" s="37" t="s">
        <v>3280</v>
      </c>
      <c r="L1390" s="37" t="s">
        <v>95</v>
      </c>
      <c r="M1390" s="70">
        <v>30</v>
      </c>
      <c r="N1390" s="37" t="s">
        <v>59</v>
      </c>
      <c r="O1390" s="37" t="s">
        <v>3687</v>
      </c>
      <c r="P1390" s="38" t="str">
        <f>VLOOKUP(E1390,品牌型号对应工厂型号!A:C,2,0)</f>
        <v>1.5mil EASL-70（G-70)</v>
      </c>
      <c r="Q1390" s="38" t="str">
        <f>VLOOKUP(E1390,品牌型号对应工厂型号!A:C,3,0)</f>
        <v>G-70</v>
      </c>
      <c r="R1390" s="39" t="str">
        <f t="shared" si="42"/>
        <v>S03D2060P005</v>
      </c>
      <c r="S1390" s="40">
        <f>VLOOKUP(E1390,品牌型号对应工厂型号!A:E,5,0)</f>
        <v>5</v>
      </c>
      <c r="T1390" s="38" t="str">
        <f>VLOOKUP(E1390,品牌型号对应工厂型号!A:I,9,0)</f>
        <v>98:1.5mil EASL-70(G-70)</v>
      </c>
      <c r="V1390" s="41" t="str">
        <f t="shared" si="43"/>
        <v>乌鲁木齐双赢 铁晓雷 15699131017 gd</v>
      </c>
      <c r="W1390" s="42" t="str">
        <f>VLOOKUP(E1390,品牌型号对应工厂型号!A:H,6)</f>
        <v>北极光</v>
      </c>
    </row>
    <row r="1391" spans="1:23" s="37" customFormat="1">
      <c r="A1391" s="34">
        <v>43167</v>
      </c>
      <c r="B1391" s="34">
        <v>4.7312152777813026</v>
      </c>
      <c r="C1391" s="35" t="s">
        <v>3274</v>
      </c>
      <c r="D1391" s="34" t="s">
        <v>3281</v>
      </c>
      <c r="E1391" s="35" t="s">
        <v>45</v>
      </c>
      <c r="F1391" s="34" t="s">
        <v>90</v>
      </c>
      <c r="G1391" s="70">
        <v>1.524</v>
      </c>
      <c r="H1391" s="34" t="s">
        <v>61</v>
      </c>
      <c r="I1391" s="36" t="s">
        <v>46</v>
      </c>
      <c r="J1391" s="70">
        <v>45.72</v>
      </c>
      <c r="K1391" s="37" t="s">
        <v>3282</v>
      </c>
      <c r="L1391" s="37" t="s">
        <v>95</v>
      </c>
      <c r="M1391" s="70">
        <v>30</v>
      </c>
      <c r="N1391" s="37" t="s">
        <v>59</v>
      </c>
      <c r="O1391" s="37" t="s">
        <v>3687</v>
      </c>
      <c r="P1391" s="38" t="str">
        <f>VLOOKUP(E1391,品牌型号对应工厂型号!A:C,2,0)</f>
        <v>1.5mil EASL-70（G-70)</v>
      </c>
      <c r="Q1391" s="38" t="str">
        <f>VLOOKUP(E1391,品牌型号对应工厂型号!A:C,3,0)</f>
        <v>G-70</v>
      </c>
      <c r="R1391" s="39" t="str">
        <f t="shared" si="42"/>
        <v>S03D2060P006</v>
      </c>
      <c r="S1391" s="40">
        <f>VLOOKUP(E1391,品牌型号对应工厂型号!A:E,5,0)</f>
        <v>5</v>
      </c>
      <c r="T1391" s="38" t="str">
        <f>VLOOKUP(E1391,品牌型号对应工厂型号!A:I,9,0)</f>
        <v>98:1.5mil EASL-70(G-70)</v>
      </c>
      <c r="V1391" s="41" t="str">
        <f t="shared" si="43"/>
        <v>乌鲁木齐双赢 铁晓雷 15699131017 gd</v>
      </c>
      <c r="W1391" s="42" t="str">
        <f>VLOOKUP(E1391,品牌型号对应工厂型号!A:H,6)</f>
        <v>北极光</v>
      </c>
    </row>
    <row r="1392" spans="1:23" s="37" customFormat="1">
      <c r="A1392" s="34">
        <v>43167</v>
      </c>
      <c r="B1392" s="34">
        <v>4.7312152777813026</v>
      </c>
      <c r="C1392" s="35" t="s">
        <v>3274</v>
      </c>
      <c r="D1392" s="34" t="s">
        <v>3283</v>
      </c>
      <c r="E1392" s="35" t="s">
        <v>53</v>
      </c>
      <c r="F1392" s="34" t="s">
        <v>90</v>
      </c>
      <c r="G1392" s="70">
        <v>1.524</v>
      </c>
      <c r="H1392" s="34" t="s">
        <v>60</v>
      </c>
      <c r="I1392" s="36" t="s">
        <v>55</v>
      </c>
      <c r="J1392" s="70">
        <v>45.72</v>
      </c>
      <c r="K1392" s="37" t="s">
        <v>3284</v>
      </c>
      <c r="L1392" s="37" t="s">
        <v>95</v>
      </c>
      <c r="M1392" s="70">
        <v>30</v>
      </c>
      <c r="N1392" s="37" t="s">
        <v>59</v>
      </c>
      <c r="O1392" s="37" t="s">
        <v>3687</v>
      </c>
      <c r="P1392" s="38" t="str">
        <f>VLOOKUP(E1392,品牌型号对应工厂型号!A:C,2,0)</f>
        <v>1.5mil DABL-25（G-25)</v>
      </c>
      <c r="Q1392" s="38" t="str">
        <f>VLOOKUP(E1392,品牌型号对应工厂型号!A:C,3,0)</f>
        <v>G-25</v>
      </c>
      <c r="R1392" s="39" t="str">
        <f t="shared" si="42"/>
        <v>S01D3883P023</v>
      </c>
      <c r="S1392" s="40">
        <f>VLOOKUP(E1392,品牌型号对应工厂型号!A:E,5,0)</f>
        <v>5</v>
      </c>
      <c r="T1392" s="38" t="str">
        <f>VLOOKUP(E1392,品牌型号对应工厂型号!A:I,9,0)</f>
        <v>100:1.5mil DABL-25(G-25)</v>
      </c>
      <c r="V1392" s="41" t="str">
        <f t="shared" si="43"/>
        <v>乌鲁木齐双赢 铁晓雷 15699131017 gd</v>
      </c>
      <c r="W1392" s="42" t="str">
        <f>VLOOKUP(E1392,品牌型号对应工厂型号!A:H,6)</f>
        <v>北极光</v>
      </c>
    </row>
    <row r="1393" spans="1:23" s="37" customFormat="1">
      <c r="A1393" s="34">
        <v>43167</v>
      </c>
      <c r="B1393" s="34">
        <v>4.7312152777813026</v>
      </c>
      <c r="C1393" s="35" t="s">
        <v>3274</v>
      </c>
      <c r="D1393" s="34" t="s">
        <v>3285</v>
      </c>
      <c r="E1393" s="35" t="s">
        <v>53</v>
      </c>
      <c r="F1393" s="34" t="s">
        <v>90</v>
      </c>
      <c r="G1393" s="70">
        <v>1.524</v>
      </c>
      <c r="H1393" s="34" t="s">
        <v>60</v>
      </c>
      <c r="I1393" s="36" t="s">
        <v>55</v>
      </c>
      <c r="J1393" s="70">
        <v>45.72</v>
      </c>
      <c r="K1393" s="37" t="s">
        <v>3286</v>
      </c>
      <c r="L1393" s="37" t="s">
        <v>95</v>
      </c>
      <c r="M1393" s="70">
        <v>30</v>
      </c>
      <c r="N1393" s="37" t="s">
        <v>59</v>
      </c>
      <c r="O1393" s="37" t="s">
        <v>3687</v>
      </c>
      <c r="P1393" s="38" t="str">
        <f>VLOOKUP(E1393,品牌型号对应工厂型号!A:C,2,0)</f>
        <v>1.5mil DABL-25（G-25)</v>
      </c>
      <c r="Q1393" s="38" t="str">
        <f>VLOOKUP(E1393,品牌型号对应工厂型号!A:C,3,0)</f>
        <v>G-25</v>
      </c>
      <c r="R1393" s="39" t="str">
        <f t="shared" si="42"/>
        <v>S01D3883P024</v>
      </c>
      <c r="S1393" s="40">
        <f>VLOOKUP(E1393,品牌型号对应工厂型号!A:E,5,0)</f>
        <v>5</v>
      </c>
      <c r="T1393" s="38" t="str">
        <f>VLOOKUP(E1393,品牌型号对应工厂型号!A:I,9,0)</f>
        <v>100:1.5mil DABL-25(G-25)</v>
      </c>
      <c r="V1393" s="41" t="str">
        <f t="shared" si="43"/>
        <v>乌鲁木齐双赢 铁晓雷 15699131017 gd</v>
      </c>
      <c r="W1393" s="42" t="str">
        <f>VLOOKUP(E1393,品牌型号对应工厂型号!A:H,6)</f>
        <v>北极光</v>
      </c>
    </row>
    <row r="1394" spans="1:23" s="37" customFormat="1">
      <c r="A1394" s="34">
        <v>43167</v>
      </c>
      <c r="B1394" s="34">
        <v>4.7312152777813026</v>
      </c>
      <c r="C1394" s="35" t="s">
        <v>3274</v>
      </c>
      <c r="D1394" s="34" t="s">
        <v>3287</v>
      </c>
      <c r="E1394" s="35" t="s">
        <v>661</v>
      </c>
      <c r="F1394" s="34" t="s">
        <v>96</v>
      </c>
      <c r="G1394" s="70">
        <v>1.524</v>
      </c>
      <c r="H1394" s="34" t="s">
        <v>126</v>
      </c>
      <c r="I1394" s="36" t="s">
        <v>44</v>
      </c>
      <c r="J1394" s="70">
        <v>45.72</v>
      </c>
      <c r="K1394" s="37" t="s">
        <v>3288</v>
      </c>
      <c r="L1394" s="37" t="s">
        <v>95</v>
      </c>
      <c r="M1394" s="70">
        <v>30</v>
      </c>
      <c r="N1394" s="37" t="s">
        <v>59</v>
      </c>
      <c r="O1394" s="37" t="s">
        <v>3687</v>
      </c>
      <c r="P1394" s="38" t="str">
        <f>VLOOKUP(E1394,品牌型号对应工厂型号!A:C,2,0)</f>
        <v>1.5mil DABL-20（G-15)</v>
      </c>
      <c r="Q1394" s="38" t="str">
        <f>VLOOKUP(E1394,品牌型号对应工厂型号!A:C,3,0)</f>
        <v>G-15</v>
      </c>
      <c r="R1394" s="39" t="str">
        <f t="shared" si="42"/>
        <v>S02D3137P007</v>
      </c>
      <c r="S1394" s="40">
        <f>VLOOKUP(E1394,品牌型号对应工厂型号!A:E,5,0)</f>
        <v>5</v>
      </c>
      <c r="T1394" s="38" t="str">
        <f>VLOOKUP(E1394,品牌型号对应工厂型号!A:I,9,0)</f>
        <v>99:1.5mil DABL-10(G-15)</v>
      </c>
      <c r="V1394" s="41" t="str">
        <f t="shared" si="43"/>
        <v>乌鲁木齐双赢 铁晓雷 15699131017 gd</v>
      </c>
      <c r="W1394" s="42" t="str">
        <f>VLOOKUP(E1394,品牌型号对应工厂型号!A:H,6)</f>
        <v>北极光</v>
      </c>
    </row>
    <row r="1395" spans="1:23" s="37" customFormat="1">
      <c r="A1395" s="34">
        <v>43167</v>
      </c>
      <c r="B1395" s="34">
        <v>4.7312152777813026</v>
      </c>
      <c r="C1395" s="35" t="s">
        <v>3274</v>
      </c>
      <c r="D1395" s="34" t="s">
        <v>3289</v>
      </c>
      <c r="E1395" s="35" t="s">
        <v>661</v>
      </c>
      <c r="F1395" s="34" t="s">
        <v>96</v>
      </c>
      <c r="G1395" s="70">
        <v>1.524</v>
      </c>
      <c r="H1395" s="34" t="s">
        <v>126</v>
      </c>
      <c r="I1395" s="36" t="s">
        <v>44</v>
      </c>
      <c r="J1395" s="70">
        <v>45.72</v>
      </c>
      <c r="K1395" s="37" t="s">
        <v>3290</v>
      </c>
      <c r="L1395" s="37" t="s">
        <v>95</v>
      </c>
      <c r="M1395" s="70">
        <v>30</v>
      </c>
      <c r="N1395" s="37" t="s">
        <v>59</v>
      </c>
      <c r="O1395" s="37" t="s">
        <v>3687</v>
      </c>
      <c r="P1395" s="38" t="str">
        <f>VLOOKUP(E1395,品牌型号对应工厂型号!A:C,2,0)</f>
        <v>1.5mil DABL-20（G-15)</v>
      </c>
      <c r="Q1395" s="38" t="str">
        <f>VLOOKUP(E1395,品牌型号对应工厂型号!A:C,3,0)</f>
        <v>G-15</v>
      </c>
      <c r="R1395" s="39" t="str">
        <f t="shared" si="42"/>
        <v>S02D3137P012</v>
      </c>
      <c r="S1395" s="40">
        <f>VLOOKUP(E1395,品牌型号对应工厂型号!A:E,5,0)</f>
        <v>5</v>
      </c>
      <c r="T1395" s="38" t="str">
        <f>VLOOKUP(E1395,品牌型号对应工厂型号!A:I,9,0)</f>
        <v>99:1.5mil DABL-10(G-15)</v>
      </c>
      <c r="V1395" s="41" t="str">
        <f t="shared" si="43"/>
        <v>乌鲁木齐双赢 铁晓雷 15699131017 gd</v>
      </c>
      <c r="W1395" s="42" t="str">
        <f>VLOOKUP(E1395,品牌型号对应工厂型号!A:H,6)</f>
        <v>北极光</v>
      </c>
    </row>
    <row r="1396" spans="1:23" s="37" customFormat="1">
      <c r="A1396" s="34">
        <v>43167</v>
      </c>
      <c r="B1396" s="34">
        <v>4.7312152777813026</v>
      </c>
      <c r="C1396" s="35" t="s">
        <v>3274</v>
      </c>
      <c r="D1396" s="34" t="s">
        <v>3291</v>
      </c>
      <c r="E1396" s="35" t="s">
        <v>661</v>
      </c>
      <c r="F1396" s="34" t="s">
        <v>96</v>
      </c>
      <c r="G1396" s="70">
        <v>1.524</v>
      </c>
      <c r="H1396" s="34" t="s">
        <v>126</v>
      </c>
      <c r="I1396" s="36" t="s">
        <v>44</v>
      </c>
      <c r="J1396" s="70">
        <v>45.72</v>
      </c>
      <c r="K1396" s="37" t="s">
        <v>3292</v>
      </c>
      <c r="L1396" s="37" t="s">
        <v>95</v>
      </c>
      <c r="M1396" s="70">
        <v>30</v>
      </c>
      <c r="N1396" s="37" t="s">
        <v>59</v>
      </c>
      <c r="O1396" s="37" t="s">
        <v>3687</v>
      </c>
      <c r="P1396" s="38" t="str">
        <f>VLOOKUP(E1396,品牌型号对应工厂型号!A:C,2,0)</f>
        <v>1.5mil DABL-20（G-15)</v>
      </c>
      <c r="Q1396" s="38" t="str">
        <f>VLOOKUP(E1396,品牌型号对应工厂型号!A:C,3,0)</f>
        <v>G-15</v>
      </c>
      <c r="R1396" s="39" t="str">
        <f t="shared" si="42"/>
        <v>S02D3137P008</v>
      </c>
      <c r="S1396" s="40">
        <f>VLOOKUP(E1396,品牌型号对应工厂型号!A:E,5,0)</f>
        <v>5</v>
      </c>
      <c r="T1396" s="38" t="str">
        <f>VLOOKUP(E1396,品牌型号对应工厂型号!A:I,9,0)</f>
        <v>99:1.5mil DABL-10(G-15)</v>
      </c>
      <c r="V1396" s="41" t="str">
        <f t="shared" si="43"/>
        <v>乌鲁木齐双赢 铁晓雷 15699131017 gd</v>
      </c>
      <c r="W1396" s="42" t="str">
        <f>VLOOKUP(E1396,品牌型号对应工厂型号!A:H,6)</f>
        <v>北极光</v>
      </c>
    </row>
    <row r="1397" spans="1:23" s="37" customFormat="1">
      <c r="A1397" s="34">
        <v>43167</v>
      </c>
      <c r="B1397" s="34">
        <v>4.7312152777813026</v>
      </c>
      <c r="C1397" s="35" t="s">
        <v>3274</v>
      </c>
      <c r="D1397" s="34" t="s">
        <v>3293</v>
      </c>
      <c r="E1397" s="35" t="s">
        <v>661</v>
      </c>
      <c r="F1397" s="34" t="s">
        <v>96</v>
      </c>
      <c r="G1397" s="70">
        <v>1.524</v>
      </c>
      <c r="H1397" s="34" t="s">
        <v>126</v>
      </c>
      <c r="I1397" s="36" t="s">
        <v>44</v>
      </c>
      <c r="J1397" s="70">
        <v>45.72</v>
      </c>
      <c r="K1397" s="37" t="s">
        <v>3294</v>
      </c>
      <c r="L1397" s="37" t="s">
        <v>95</v>
      </c>
      <c r="M1397" s="70">
        <v>30</v>
      </c>
      <c r="N1397" s="37" t="s">
        <v>59</v>
      </c>
      <c r="O1397" s="37" t="s">
        <v>3687</v>
      </c>
      <c r="P1397" s="38" t="str">
        <f>VLOOKUP(E1397,品牌型号对应工厂型号!A:C,2,0)</f>
        <v>1.5mil DABL-20（G-15)</v>
      </c>
      <c r="Q1397" s="38" t="str">
        <f>VLOOKUP(E1397,品牌型号对应工厂型号!A:C,3,0)</f>
        <v>G-15</v>
      </c>
      <c r="R1397" s="39" t="str">
        <f t="shared" si="42"/>
        <v>S02D3137P006</v>
      </c>
      <c r="S1397" s="40">
        <f>VLOOKUP(E1397,品牌型号对应工厂型号!A:E,5,0)</f>
        <v>5</v>
      </c>
      <c r="T1397" s="38" t="str">
        <f>VLOOKUP(E1397,品牌型号对应工厂型号!A:I,9,0)</f>
        <v>99:1.5mil DABL-10(G-15)</v>
      </c>
      <c r="V1397" s="41" t="str">
        <f t="shared" si="43"/>
        <v>乌鲁木齐双赢 铁晓雷 15699131017 gd</v>
      </c>
      <c r="W1397" s="42" t="str">
        <f>VLOOKUP(E1397,品牌型号对应工厂型号!A:H,6)</f>
        <v>北极光</v>
      </c>
    </row>
    <row r="1398" spans="1:23" s="37" customFormat="1">
      <c r="A1398" s="34">
        <v>43167</v>
      </c>
      <c r="B1398" s="34">
        <v>4.7312152777813026</v>
      </c>
      <c r="C1398" s="35" t="s">
        <v>3274</v>
      </c>
      <c r="D1398" s="34" t="s">
        <v>3295</v>
      </c>
      <c r="E1398" s="35" t="s">
        <v>661</v>
      </c>
      <c r="F1398" s="34" t="s">
        <v>96</v>
      </c>
      <c r="G1398" s="70">
        <v>1.524</v>
      </c>
      <c r="H1398" s="34" t="s">
        <v>126</v>
      </c>
      <c r="I1398" s="36" t="s">
        <v>44</v>
      </c>
      <c r="J1398" s="70">
        <v>45.72</v>
      </c>
      <c r="K1398" s="37" t="s">
        <v>3296</v>
      </c>
      <c r="L1398" s="37" t="s">
        <v>95</v>
      </c>
      <c r="M1398" s="70">
        <v>30</v>
      </c>
      <c r="N1398" s="37" t="s">
        <v>59</v>
      </c>
      <c r="O1398" s="37" t="s">
        <v>3687</v>
      </c>
      <c r="P1398" s="38" t="str">
        <f>VLOOKUP(E1398,品牌型号对应工厂型号!A:C,2,0)</f>
        <v>1.5mil DABL-20（G-15)</v>
      </c>
      <c r="Q1398" s="38" t="str">
        <f>VLOOKUP(E1398,品牌型号对应工厂型号!A:C,3,0)</f>
        <v>G-15</v>
      </c>
      <c r="R1398" s="39" t="str">
        <f t="shared" si="42"/>
        <v>S02D3137P005</v>
      </c>
      <c r="S1398" s="40">
        <f>VLOOKUP(E1398,品牌型号对应工厂型号!A:E,5,0)</f>
        <v>5</v>
      </c>
      <c r="T1398" s="38" t="str">
        <f>VLOOKUP(E1398,品牌型号对应工厂型号!A:I,9,0)</f>
        <v>99:1.5mil DABL-10(G-15)</v>
      </c>
      <c r="V1398" s="41" t="str">
        <f t="shared" si="43"/>
        <v>乌鲁木齐双赢 铁晓雷 15699131017 gd</v>
      </c>
      <c r="W1398" s="42" t="str">
        <f>VLOOKUP(E1398,品牌型号对应工厂型号!A:H,6)</f>
        <v>北极光</v>
      </c>
    </row>
    <row r="1399" spans="1:23" s="37" customFormat="1">
      <c r="A1399" s="34">
        <v>43167</v>
      </c>
      <c r="B1399" s="34">
        <v>4.7312152777813026</v>
      </c>
      <c r="C1399" s="35" t="s">
        <v>3274</v>
      </c>
      <c r="D1399" s="34" t="s">
        <v>3297</v>
      </c>
      <c r="E1399" s="35" t="s">
        <v>661</v>
      </c>
      <c r="F1399" s="34" t="s">
        <v>96</v>
      </c>
      <c r="G1399" s="70">
        <v>1.524</v>
      </c>
      <c r="H1399" s="34" t="s">
        <v>126</v>
      </c>
      <c r="I1399" s="36" t="s">
        <v>44</v>
      </c>
      <c r="J1399" s="70">
        <v>45.72</v>
      </c>
      <c r="K1399" s="37" t="s">
        <v>3298</v>
      </c>
      <c r="L1399" s="37" t="s">
        <v>95</v>
      </c>
      <c r="M1399" s="70">
        <v>30</v>
      </c>
      <c r="N1399" s="37" t="s">
        <v>59</v>
      </c>
      <c r="O1399" s="37" t="s">
        <v>3687</v>
      </c>
      <c r="P1399" s="38" t="str">
        <f>VLOOKUP(E1399,品牌型号对应工厂型号!A:C,2,0)</f>
        <v>1.5mil DABL-20（G-15)</v>
      </c>
      <c r="Q1399" s="38" t="str">
        <f>VLOOKUP(E1399,品牌型号对应工厂型号!A:C,3,0)</f>
        <v>G-15</v>
      </c>
      <c r="R1399" s="39" t="str">
        <f t="shared" si="42"/>
        <v>S02D3137P013</v>
      </c>
      <c r="S1399" s="40">
        <f>VLOOKUP(E1399,品牌型号对应工厂型号!A:E,5,0)</f>
        <v>5</v>
      </c>
      <c r="T1399" s="38" t="str">
        <f>VLOOKUP(E1399,品牌型号对应工厂型号!A:I,9,0)</f>
        <v>99:1.5mil DABL-10(G-15)</v>
      </c>
      <c r="V1399" s="41" t="str">
        <f t="shared" si="43"/>
        <v>乌鲁木齐双赢 铁晓雷 15699131017 gd</v>
      </c>
      <c r="W1399" s="42" t="str">
        <f>VLOOKUP(E1399,品牌型号对应工厂型号!A:H,6)</f>
        <v>北极光</v>
      </c>
    </row>
    <row r="1400" spans="1:23" s="37" customFormat="1">
      <c r="A1400" s="34">
        <v>43167</v>
      </c>
      <c r="B1400" s="34">
        <v>4.7312152777813026</v>
      </c>
      <c r="C1400" s="35" t="s">
        <v>3274</v>
      </c>
      <c r="D1400" s="34" t="s">
        <v>3299</v>
      </c>
      <c r="E1400" s="35" t="s">
        <v>661</v>
      </c>
      <c r="F1400" s="34" t="s">
        <v>96</v>
      </c>
      <c r="G1400" s="70">
        <v>1.524</v>
      </c>
      <c r="H1400" s="34" t="s">
        <v>126</v>
      </c>
      <c r="I1400" s="36" t="s">
        <v>44</v>
      </c>
      <c r="J1400" s="70">
        <v>45.72</v>
      </c>
      <c r="K1400" s="37" t="s">
        <v>3300</v>
      </c>
      <c r="L1400" s="37" t="s">
        <v>95</v>
      </c>
      <c r="M1400" s="70">
        <v>30</v>
      </c>
      <c r="N1400" s="37" t="s">
        <v>59</v>
      </c>
      <c r="O1400" s="37" t="s">
        <v>3687</v>
      </c>
      <c r="P1400" s="38" t="str">
        <f>VLOOKUP(E1400,品牌型号对应工厂型号!A:C,2,0)</f>
        <v>1.5mil DABL-20（G-15)</v>
      </c>
      <c r="Q1400" s="38" t="str">
        <f>VLOOKUP(E1400,品牌型号对应工厂型号!A:C,3,0)</f>
        <v>G-15</v>
      </c>
      <c r="R1400" s="39" t="str">
        <f t="shared" si="42"/>
        <v>S02N3159P026</v>
      </c>
      <c r="S1400" s="40">
        <f>VLOOKUP(E1400,品牌型号对应工厂型号!A:E,5,0)</f>
        <v>5</v>
      </c>
      <c r="T1400" s="38" t="str">
        <f>VLOOKUP(E1400,品牌型号对应工厂型号!A:I,9,0)</f>
        <v>99:1.5mil DABL-10(G-15)</v>
      </c>
      <c r="V1400" s="41" t="str">
        <f t="shared" si="43"/>
        <v>乌鲁木齐双赢 铁晓雷 15699131017 gd</v>
      </c>
      <c r="W1400" s="42" t="str">
        <f>VLOOKUP(E1400,品牌型号对应工厂型号!A:H,6)</f>
        <v>北极光</v>
      </c>
    </row>
    <row r="1401" spans="1:23" s="37" customFormat="1">
      <c r="A1401" s="34">
        <v>43167</v>
      </c>
      <c r="B1401" s="34">
        <v>4.7312152777813026</v>
      </c>
      <c r="C1401" s="35" t="s">
        <v>3274</v>
      </c>
      <c r="D1401" s="34" t="s">
        <v>3301</v>
      </c>
      <c r="E1401" s="35" t="s">
        <v>661</v>
      </c>
      <c r="F1401" s="34" t="s">
        <v>96</v>
      </c>
      <c r="G1401" s="70">
        <v>1.524</v>
      </c>
      <c r="H1401" s="34" t="s">
        <v>126</v>
      </c>
      <c r="I1401" s="36" t="s">
        <v>44</v>
      </c>
      <c r="J1401" s="70">
        <v>45.72</v>
      </c>
      <c r="K1401" s="37" t="s">
        <v>3302</v>
      </c>
      <c r="L1401" s="37" t="s">
        <v>95</v>
      </c>
      <c r="M1401" s="70">
        <v>30</v>
      </c>
      <c r="N1401" s="37" t="s">
        <v>59</v>
      </c>
      <c r="O1401" s="37" t="s">
        <v>3687</v>
      </c>
      <c r="P1401" s="38" t="str">
        <f>VLOOKUP(E1401,品牌型号对应工厂型号!A:C,2,0)</f>
        <v>1.5mil DABL-20（G-15)</v>
      </c>
      <c r="Q1401" s="38" t="str">
        <f>VLOOKUP(E1401,品牌型号对应工厂型号!A:C,3,0)</f>
        <v>G-15</v>
      </c>
      <c r="R1401" s="39" t="str">
        <f t="shared" si="42"/>
        <v>S02D3137P004</v>
      </c>
      <c r="S1401" s="40">
        <f>VLOOKUP(E1401,品牌型号对应工厂型号!A:E,5,0)</f>
        <v>5</v>
      </c>
      <c r="T1401" s="38" t="str">
        <f>VLOOKUP(E1401,品牌型号对应工厂型号!A:I,9,0)</f>
        <v>99:1.5mil DABL-10(G-15)</v>
      </c>
      <c r="V1401" s="41" t="str">
        <f t="shared" si="43"/>
        <v>乌鲁木齐双赢 铁晓雷 15699131017 gd</v>
      </c>
      <c r="W1401" s="42" t="str">
        <f>VLOOKUP(E1401,品牌型号对应工厂型号!A:H,6)</f>
        <v>北极光</v>
      </c>
    </row>
    <row r="1402" spans="1:23" s="75" customFormat="1">
      <c r="A1402" s="71">
        <v>43167</v>
      </c>
      <c r="B1402" s="71">
        <v>4.7312152777813026</v>
      </c>
      <c r="C1402" s="72" t="s">
        <v>3274</v>
      </c>
      <c r="D1402" s="71" t="s">
        <v>3303</v>
      </c>
      <c r="E1402" s="72" t="s">
        <v>54</v>
      </c>
      <c r="F1402" s="71" t="s">
        <v>93</v>
      </c>
      <c r="G1402" s="73">
        <v>1.524</v>
      </c>
      <c r="H1402" s="71" t="s">
        <v>68</v>
      </c>
      <c r="I1402" s="74" t="s">
        <v>11</v>
      </c>
      <c r="J1402" s="73">
        <v>45.72</v>
      </c>
      <c r="K1402" s="75" t="s">
        <v>5574</v>
      </c>
      <c r="L1402" s="75" t="s">
        <v>95</v>
      </c>
      <c r="M1402" s="73">
        <v>30</v>
      </c>
      <c r="N1402" s="75" t="s">
        <v>59</v>
      </c>
      <c r="O1402" s="75" t="s">
        <v>3687</v>
      </c>
      <c r="P1402" s="76" t="str">
        <f>VLOOKUP(E1402,品牌型号对应工厂型号!A:C,2,0)</f>
        <v>2.0mil ENGD-70（H-70）</v>
      </c>
      <c r="Q1402" s="76" t="str">
        <f>VLOOKUP(E1402,品牌型号对应工厂型号!A:C,3,0)</f>
        <v>H-70</v>
      </c>
      <c r="R1402" s="77" t="str">
        <f t="shared" si="42"/>
        <v>S01N1672P014</v>
      </c>
      <c r="S1402" s="78">
        <f>VLOOKUP(E1402,品牌型号对应工厂型号!A:E,5,0)</f>
        <v>8</v>
      </c>
      <c r="T1402" s="76" t="str">
        <f>VLOOKUP(E1402,品牌型号对应工厂型号!A:I,9,0)</f>
        <v>95:2.0mil ENLG-75(H-70)</v>
      </c>
      <c r="V1402" s="79" t="str">
        <f t="shared" si="43"/>
        <v>乌鲁木齐双赢 铁晓雷 15699131017 gd</v>
      </c>
      <c r="W1402" s="80" t="str">
        <f>VLOOKUP(E1402,品牌型号对应工厂型号!A:H,6)</f>
        <v>北极光</v>
      </c>
    </row>
    <row r="1403" spans="1:23" s="75" customFormat="1">
      <c r="A1403" s="71">
        <v>43167</v>
      </c>
      <c r="B1403" s="71">
        <v>4.7312152777813026</v>
      </c>
      <c r="C1403" s="72" t="s">
        <v>3274</v>
      </c>
      <c r="D1403" s="71" t="s">
        <v>3304</v>
      </c>
      <c r="E1403" s="72" t="s">
        <v>54</v>
      </c>
      <c r="F1403" s="71" t="s">
        <v>93</v>
      </c>
      <c r="G1403" s="73">
        <v>1.524</v>
      </c>
      <c r="H1403" s="71" t="s">
        <v>68</v>
      </c>
      <c r="I1403" s="74" t="s">
        <v>11</v>
      </c>
      <c r="J1403" s="73">
        <v>45.72</v>
      </c>
      <c r="K1403" s="75" t="s">
        <v>3305</v>
      </c>
      <c r="L1403" s="75" t="s">
        <v>95</v>
      </c>
      <c r="M1403" s="73">
        <v>30</v>
      </c>
      <c r="N1403" s="75" t="s">
        <v>59</v>
      </c>
      <c r="O1403" s="75" t="s">
        <v>3687</v>
      </c>
      <c r="P1403" s="76" t="str">
        <f>VLOOKUP(E1403,品牌型号对应工厂型号!A:C,2,0)</f>
        <v>2.0mil ENGD-70（H-70）</v>
      </c>
      <c r="Q1403" s="76" t="str">
        <f>VLOOKUP(E1403,品牌型号对应工厂型号!A:C,3,0)</f>
        <v>H-70</v>
      </c>
      <c r="R1403" s="77" t="str">
        <f t="shared" si="42"/>
        <v>D12N2371P004</v>
      </c>
      <c r="S1403" s="78">
        <f>VLOOKUP(E1403,品牌型号对应工厂型号!A:E,5,0)</f>
        <v>8</v>
      </c>
      <c r="T1403" s="76" t="str">
        <f>VLOOKUP(E1403,品牌型号对应工厂型号!A:I,9,0)</f>
        <v>95:2.0mil ENLG-75(H-70)</v>
      </c>
      <c r="V1403" s="79" t="str">
        <f t="shared" si="43"/>
        <v>乌鲁木齐双赢 铁晓雷 15699131017 gd</v>
      </c>
      <c r="W1403" s="80" t="str">
        <f>VLOOKUP(E1403,品牌型号对应工厂型号!A:H,6)</f>
        <v>北极光</v>
      </c>
    </row>
    <row r="1404" spans="1:23" s="75" customFormat="1">
      <c r="A1404" s="71">
        <v>43167</v>
      </c>
      <c r="B1404" s="71">
        <v>4.7312152777813026</v>
      </c>
      <c r="C1404" s="72" t="s">
        <v>3274</v>
      </c>
      <c r="D1404" s="71" t="s">
        <v>3306</v>
      </c>
      <c r="E1404" s="72" t="s">
        <v>54</v>
      </c>
      <c r="F1404" s="71" t="s">
        <v>93</v>
      </c>
      <c r="G1404" s="73">
        <v>1.524</v>
      </c>
      <c r="H1404" s="71" t="s">
        <v>68</v>
      </c>
      <c r="I1404" s="74" t="s">
        <v>11</v>
      </c>
      <c r="J1404" s="73">
        <v>45.72</v>
      </c>
      <c r="K1404" s="75" t="s">
        <v>3307</v>
      </c>
      <c r="L1404" s="75" t="s">
        <v>95</v>
      </c>
      <c r="M1404" s="73">
        <v>30</v>
      </c>
      <c r="N1404" s="75" t="s">
        <v>59</v>
      </c>
      <c r="O1404" s="75" t="s">
        <v>3687</v>
      </c>
      <c r="P1404" s="76" t="str">
        <f>VLOOKUP(E1404,品牌型号对应工厂型号!A:C,2,0)</f>
        <v>2.0mil ENGD-70（H-70）</v>
      </c>
      <c r="Q1404" s="76" t="str">
        <f>VLOOKUP(E1404,品牌型号对应工厂型号!A:C,3,0)</f>
        <v>H-70</v>
      </c>
      <c r="R1404" s="77" t="str">
        <f t="shared" si="42"/>
        <v>S01N1672P013</v>
      </c>
      <c r="S1404" s="78">
        <f>VLOOKUP(E1404,品牌型号对应工厂型号!A:E,5,0)</f>
        <v>8</v>
      </c>
      <c r="T1404" s="76" t="str">
        <f>VLOOKUP(E1404,品牌型号对应工厂型号!A:I,9,0)</f>
        <v>95:2.0mil ENLG-75(H-70)</v>
      </c>
      <c r="V1404" s="79" t="str">
        <f t="shared" si="43"/>
        <v>乌鲁木齐双赢 铁晓雷 15699131017 gd</v>
      </c>
      <c r="W1404" s="80" t="str">
        <f>VLOOKUP(E1404,品牌型号对应工厂型号!A:H,6)</f>
        <v>北极光</v>
      </c>
    </row>
    <row r="1405" spans="1:23" s="75" customFormat="1">
      <c r="A1405" s="71">
        <v>43167</v>
      </c>
      <c r="B1405" s="71">
        <v>4.7312152777813026</v>
      </c>
      <c r="C1405" s="72" t="s">
        <v>3274</v>
      </c>
      <c r="D1405" s="71" t="s">
        <v>3308</v>
      </c>
      <c r="E1405" s="72" t="s">
        <v>54</v>
      </c>
      <c r="F1405" s="71" t="s">
        <v>93</v>
      </c>
      <c r="G1405" s="73">
        <v>1.524</v>
      </c>
      <c r="H1405" s="71" t="s">
        <v>68</v>
      </c>
      <c r="I1405" s="74" t="s">
        <v>11</v>
      </c>
      <c r="J1405" s="73">
        <v>45.72</v>
      </c>
      <c r="K1405" s="75" t="s">
        <v>3309</v>
      </c>
      <c r="L1405" s="75" t="s">
        <v>95</v>
      </c>
      <c r="M1405" s="73">
        <v>30</v>
      </c>
      <c r="N1405" s="75" t="s">
        <v>59</v>
      </c>
      <c r="O1405" s="75" t="s">
        <v>3687</v>
      </c>
      <c r="P1405" s="76" t="str">
        <f>VLOOKUP(E1405,品牌型号对应工厂型号!A:C,2,0)</f>
        <v>2.0mil ENGD-70（H-70）</v>
      </c>
      <c r="Q1405" s="76" t="str">
        <f>VLOOKUP(E1405,品牌型号对应工厂型号!A:C,3,0)</f>
        <v>H-70</v>
      </c>
      <c r="R1405" s="77" t="str">
        <f t="shared" si="42"/>
        <v>D12N2371P003</v>
      </c>
      <c r="S1405" s="78">
        <f>VLOOKUP(E1405,品牌型号对应工厂型号!A:E,5,0)</f>
        <v>8</v>
      </c>
      <c r="T1405" s="76" t="str">
        <f>VLOOKUP(E1405,品牌型号对应工厂型号!A:I,9,0)</f>
        <v>95:2.0mil ENLG-75(H-70)</v>
      </c>
      <c r="V1405" s="79" t="str">
        <f t="shared" si="43"/>
        <v>乌鲁木齐双赢 铁晓雷 15699131017 gd</v>
      </c>
      <c r="W1405" s="80" t="str">
        <f>VLOOKUP(E1405,品牌型号对应工厂型号!A:H,6)</f>
        <v>北极光</v>
      </c>
    </row>
    <row r="1406" spans="1:23" s="75" customFormat="1">
      <c r="A1406" s="71">
        <v>43167</v>
      </c>
      <c r="B1406" s="71">
        <v>4.7312152777813026</v>
      </c>
      <c r="C1406" s="72" t="s">
        <v>3274</v>
      </c>
      <c r="D1406" s="71" t="s">
        <v>3310</v>
      </c>
      <c r="E1406" s="72" t="s">
        <v>54</v>
      </c>
      <c r="F1406" s="71" t="s">
        <v>93</v>
      </c>
      <c r="G1406" s="73">
        <v>1.524</v>
      </c>
      <c r="H1406" s="71" t="s">
        <v>68</v>
      </c>
      <c r="I1406" s="74" t="s">
        <v>11</v>
      </c>
      <c r="J1406" s="73">
        <v>45.72</v>
      </c>
      <c r="K1406" s="75" t="s">
        <v>3311</v>
      </c>
      <c r="L1406" s="75" t="s">
        <v>95</v>
      </c>
      <c r="M1406" s="73">
        <v>30</v>
      </c>
      <c r="N1406" s="75" t="s">
        <v>59</v>
      </c>
      <c r="O1406" s="75" t="s">
        <v>3687</v>
      </c>
      <c r="P1406" s="76" t="str">
        <f>VLOOKUP(E1406,品牌型号对应工厂型号!A:C,2,0)</f>
        <v>2.0mil ENGD-70（H-70）</v>
      </c>
      <c r="Q1406" s="76" t="str">
        <f>VLOOKUP(E1406,品牌型号对应工厂型号!A:C,3,0)</f>
        <v>H-70</v>
      </c>
      <c r="R1406" s="77" t="str">
        <f t="shared" si="42"/>
        <v>S01N1672P017</v>
      </c>
      <c r="S1406" s="78">
        <f>VLOOKUP(E1406,品牌型号对应工厂型号!A:E,5,0)</f>
        <v>8</v>
      </c>
      <c r="T1406" s="76" t="str">
        <f>VLOOKUP(E1406,品牌型号对应工厂型号!A:I,9,0)</f>
        <v>95:2.0mil ENLG-75(H-70)</v>
      </c>
      <c r="V1406" s="79" t="str">
        <f t="shared" si="43"/>
        <v>乌鲁木齐双赢 铁晓雷 15699131017 gd</v>
      </c>
      <c r="W1406" s="80" t="str">
        <f>VLOOKUP(E1406,品牌型号对应工厂型号!A:H,6)</f>
        <v>北极光</v>
      </c>
    </row>
    <row r="1407" spans="1:23" s="37" customFormat="1">
      <c r="A1407" s="34">
        <v>43167</v>
      </c>
      <c r="B1407" s="34">
        <v>4.7312152777813026</v>
      </c>
      <c r="C1407" s="35" t="s">
        <v>3274</v>
      </c>
      <c r="D1407" s="34" t="s">
        <v>3312</v>
      </c>
      <c r="E1407" s="35" t="s">
        <v>69</v>
      </c>
      <c r="F1407" s="34" t="s">
        <v>93</v>
      </c>
      <c r="G1407" s="70">
        <v>1.524</v>
      </c>
      <c r="H1407" s="34" t="s">
        <v>66</v>
      </c>
      <c r="I1407" s="36" t="s">
        <v>70</v>
      </c>
      <c r="J1407" s="70">
        <v>45.72</v>
      </c>
      <c r="K1407" s="37" t="s">
        <v>3313</v>
      </c>
      <c r="L1407" s="37" t="s">
        <v>95</v>
      </c>
      <c r="M1407" s="70">
        <v>30</v>
      </c>
      <c r="N1407" s="37" t="s">
        <v>59</v>
      </c>
      <c r="O1407" s="37" t="s">
        <v>3687</v>
      </c>
      <c r="P1407" s="38" t="str">
        <f>VLOOKUP(E1407,品牌型号对应工厂型号!A:C,2,0)</f>
        <v>2.0mil DTBL-10（H-10）</v>
      </c>
      <c r="Q1407" s="38" t="str">
        <f>VLOOKUP(E1407,品牌型号对应工厂型号!A:C,3,0)</f>
        <v>H-10</v>
      </c>
      <c r="R1407" s="39" t="str">
        <f t="shared" si="42"/>
        <v>C06D2282P001R005</v>
      </c>
      <c r="S1407" s="40">
        <f>VLOOKUP(E1407,品牌型号对应工厂型号!A:E,5,0)</f>
        <v>8</v>
      </c>
      <c r="T1407" s="38" t="str">
        <f>VLOOKUP(E1407,品牌型号对应工厂型号!A:I,9,0)</f>
        <v>96:2.0mil DTBL-10(H-10)</v>
      </c>
      <c r="V1407" s="41" t="str">
        <f t="shared" si="43"/>
        <v>乌鲁木齐双赢 铁晓雷 15699131017 gd</v>
      </c>
      <c r="W1407" s="42" t="str">
        <f>VLOOKUP(E1407,品牌型号对应工厂型号!A:H,6)</f>
        <v>北极光</v>
      </c>
    </row>
    <row r="1408" spans="1:23" s="37" customFormat="1">
      <c r="A1408" s="34">
        <v>43167</v>
      </c>
      <c r="B1408" s="34">
        <v>4.7312152777813026</v>
      </c>
      <c r="C1408" s="35" t="s">
        <v>3274</v>
      </c>
      <c r="D1408" s="34" t="s">
        <v>3314</v>
      </c>
      <c r="E1408" s="35" t="s">
        <v>69</v>
      </c>
      <c r="F1408" s="34" t="s">
        <v>93</v>
      </c>
      <c r="G1408" s="70">
        <v>1.524</v>
      </c>
      <c r="H1408" s="34" t="s">
        <v>66</v>
      </c>
      <c r="I1408" s="36" t="s">
        <v>70</v>
      </c>
      <c r="J1408" s="70">
        <v>45.72</v>
      </c>
      <c r="K1408" s="37" t="s">
        <v>3315</v>
      </c>
      <c r="L1408" s="37" t="s">
        <v>95</v>
      </c>
      <c r="M1408" s="70">
        <v>30</v>
      </c>
      <c r="N1408" s="37" t="s">
        <v>59</v>
      </c>
      <c r="O1408" s="37" t="s">
        <v>3687</v>
      </c>
      <c r="P1408" s="38" t="str">
        <f>VLOOKUP(E1408,品牌型号对应工厂型号!A:C,2,0)</f>
        <v>2.0mil DTBL-10（H-10）</v>
      </c>
      <c r="Q1408" s="38" t="str">
        <f>VLOOKUP(E1408,品牌型号对应工厂型号!A:C,3,0)</f>
        <v>H-10</v>
      </c>
      <c r="R1408" s="39" t="str">
        <f t="shared" si="42"/>
        <v>C06D2282P001R006</v>
      </c>
      <c r="S1408" s="40">
        <f>VLOOKUP(E1408,品牌型号对应工厂型号!A:E,5,0)</f>
        <v>8</v>
      </c>
      <c r="T1408" s="38" t="str">
        <f>VLOOKUP(E1408,品牌型号对应工厂型号!A:I,9,0)</f>
        <v>96:2.0mil DTBL-10(H-10)</v>
      </c>
      <c r="V1408" s="41" t="str">
        <f t="shared" si="43"/>
        <v>乌鲁木齐双赢 铁晓雷 15699131017 gd</v>
      </c>
      <c r="W1408" s="42" t="str">
        <f>VLOOKUP(E1408,品牌型号对应工厂型号!A:H,6)</f>
        <v>北极光</v>
      </c>
    </row>
    <row r="1409" spans="1:23" s="37" customFormat="1">
      <c r="A1409" s="34">
        <v>43167</v>
      </c>
      <c r="B1409" s="34">
        <v>4.7312152777813026</v>
      </c>
      <c r="C1409" s="35" t="s">
        <v>3274</v>
      </c>
      <c r="D1409" s="34" t="s">
        <v>3316</v>
      </c>
      <c r="E1409" s="35" t="s">
        <v>69</v>
      </c>
      <c r="F1409" s="34" t="s">
        <v>93</v>
      </c>
      <c r="G1409" s="70">
        <v>1.524</v>
      </c>
      <c r="H1409" s="34" t="s">
        <v>66</v>
      </c>
      <c r="I1409" s="36" t="s">
        <v>70</v>
      </c>
      <c r="J1409" s="70">
        <v>45.72</v>
      </c>
      <c r="K1409" s="37" t="s">
        <v>3317</v>
      </c>
      <c r="L1409" s="37" t="s">
        <v>95</v>
      </c>
      <c r="M1409" s="70">
        <v>30</v>
      </c>
      <c r="N1409" s="37" t="s">
        <v>59</v>
      </c>
      <c r="O1409" s="37" t="s">
        <v>3687</v>
      </c>
      <c r="P1409" s="38" t="str">
        <f>VLOOKUP(E1409,品牌型号对应工厂型号!A:C,2,0)</f>
        <v>2.0mil DTBL-10（H-10）</v>
      </c>
      <c r="Q1409" s="38" t="str">
        <f>VLOOKUP(E1409,品牌型号对应工厂型号!A:C,3,0)</f>
        <v>H-10</v>
      </c>
      <c r="R1409" s="39" t="str">
        <f t="shared" si="42"/>
        <v>C06D2282P001R001</v>
      </c>
      <c r="S1409" s="40">
        <f>VLOOKUP(E1409,品牌型号对应工厂型号!A:E,5,0)</f>
        <v>8</v>
      </c>
      <c r="T1409" s="38" t="str">
        <f>VLOOKUP(E1409,品牌型号对应工厂型号!A:I,9,0)</f>
        <v>96:2.0mil DTBL-10(H-10)</v>
      </c>
      <c r="V1409" s="41" t="str">
        <f t="shared" si="43"/>
        <v>乌鲁木齐双赢 铁晓雷 15699131017 gd</v>
      </c>
      <c r="W1409" s="42" t="str">
        <f>VLOOKUP(E1409,品牌型号对应工厂型号!A:H,6)</f>
        <v>北极光</v>
      </c>
    </row>
    <row r="1410" spans="1:23" s="37" customFormat="1">
      <c r="A1410" s="34">
        <v>43167</v>
      </c>
      <c r="B1410" s="34">
        <v>4.7312152777813026</v>
      </c>
      <c r="C1410" s="35" t="s">
        <v>3274</v>
      </c>
      <c r="D1410" s="34" t="s">
        <v>3318</v>
      </c>
      <c r="E1410" s="35" t="s">
        <v>69</v>
      </c>
      <c r="F1410" s="34" t="s">
        <v>93</v>
      </c>
      <c r="G1410" s="70">
        <v>1.524</v>
      </c>
      <c r="H1410" s="34" t="s">
        <v>66</v>
      </c>
      <c r="I1410" s="36" t="s">
        <v>70</v>
      </c>
      <c r="J1410" s="70">
        <v>45.72</v>
      </c>
      <c r="K1410" s="37" t="s">
        <v>3319</v>
      </c>
      <c r="L1410" s="37" t="s">
        <v>95</v>
      </c>
      <c r="M1410" s="70">
        <v>30</v>
      </c>
      <c r="N1410" s="37" t="s">
        <v>59</v>
      </c>
      <c r="O1410" s="37" t="s">
        <v>3687</v>
      </c>
      <c r="P1410" s="38" t="str">
        <f>VLOOKUP(E1410,品牌型号对应工厂型号!A:C,2,0)</f>
        <v>2.0mil DTBL-10（H-10）</v>
      </c>
      <c r="Q1410" s="38" t="str">
        <f>VLOOKUP(E1410,品牌型号对应工厂型号!A:C,3,0)</f>
        <v>H-10</v>
      </c>
      <c r="R1410" s="39" t="str">
        <f t="shared" ref="R1410:R1473" si="44">K1410</f>
        <v>C06D2282P001R002</v>
      </c>
      <c r="S1410" s="40">
        <f>VLOOKUP(E1410,品牌型号对应工厂型号!A:E,5,0)</f>
        <v>8</v>
      </c>
      <c r="T1410" s="38" t="str">
        <f>VLOOKUP(E1410,品牌型号对应工厂型号!A:I,9,0)</f>
        <v>96:2.0mil DTBL-10(H-10)</v>
      </c>
      <c r="V1410" s="41" t="str">
        <f t="shared" ref="V1410:V1473" si="45">O1410</f>
        <v>乌鲁木齐双赢 铁晓雷 15699131017 gd</v>
      </c>
      <c r="W1410" s="42" t="str">
        <f>VLOOKUP(E1410,品牌型号对应工厂型号!A:H,6)</f>
        <v>北极光</v>
      </c>
    </row>
    <row r="1411" spans="1:23" s="37" customFormat="1">
      <c r="A1411" s="34">
        <v>43167</v>
      </c>
      <c r="B1411" s="34">
        <v>4.7312152777813026</v>
      </c>
      <c r="C1411" s="35" t="s">
        <v>3274</v>
      </c>
      <c r="D1411" s="34" t="s">
        <v>3320</v>
      </c>
      <c r="E1411" s="35" t="s">
        <v>918</v>
      </c>
      <c r="F1411" s="34" t="s">
        <v>91</v>
      </c>
      <c r="G1411" s="70">
        <v>1.524</v>
      </c>
      <c r="H1411" s="34" t="s">
        <v>121</v>
      </c>
      <c r="I1411" s="36" t="s">
        <v>111</v>
      </c>
      <c r="J1411" s="70">
        <v>45.72</v>
      </c>
      <c r="K1411" s="37" t="s">
        <v>3321</v>
      </c>
      <c r="L1411" s="37" t="s">
        <v>95</v>
      </c>
      <c r="M1411" s="70">
        <v>30</v>
      </c>
      <c r="N1411" s="37" t="s">
        <v>59</v>
      </c>
      <c r="O1411" s="37" t="s">
        <v>3687</v>
      </c>
      <c r="P1411" s="38" t="str">
        <f>VLOOKUP(E1411,品牌型号对应工厂型号!A:C,2,0)</f>
        <v>2.0mil NWBL-70（C-73卓越系列）</v>
      </c>
      <c r="Q1411" s="38" t="str">
        <f>VLOOKUP(E1411,品牌型号对应工厂型号!A:C,3,0)</f>
        <v>C-73(卓越系列)</v>
      </c>
      <c r="R1411" s="39" t="str">
        <f t="shared" si="44"/>
        <v>S02D2150P011</v>
      </c>
      <c r="S1411" s="40">
        <f>VLOOKUP(E1411,品牌型号对应工厂型号!A:E,5,0)</f>
        <v>10</v>
      </c>
      <c r="T1411" s="38" t="str">
        <f>VLOOKUP(E1411,品牌型号对应工厂型号!A:I,9,0)</f>
        <v>173:2.0mil ENCGR-65（C-73卓越系列）</v>
      </c>
      <c r="V1411" s="41" t="str">
        <f t="shared" si="45"/>
        <v>乌鲁木齐双赢 铁晓雷 15699131017 gd</v>
      </c>
      <c r="W1411" s="42" t="str">
        <f>VLOOKUP(E1411,品牌型号对应工厂型号!A:H,6)</f>
        <v>北极光</v>
      </c>
    </row>
    <row r="1412" spans="1:23" s="37" customFormat="1">
      <c r="A1412" s="34">
        <v>43167</v>
      </c>
      <c r="B1412" s="34">
        <v>4.7312152777813026</v>
      </c>
      <c r="C1412" s="35" t="s">
        <v>3274</v>
      </c>
      <c r="D1412" s="34" t="s">
        <v>3322</v>
      </c>
      <c r="E1412" s="35" t="s">
        <v>918</v>
      </c>
      <c r="F1412" s="34" t="s">
        <v>91</v>
      </c>
      <c r="G1412" s="70">
        <v>1.524</v>
      </c>
      <c r="H1412" s="34" t="s">
        <v>121</v>
      </c>
      <c r="I1412" s="36" t="s">
        <v>111</v>
      </c>
      <c r="J1412" s="70">
        <v>45.72</v>
      </c>
      <c r="K1412" s="37" t="s">
        <v>3323</v>
      </c>
      <c r="L1412" s="37" t="s">
        <v>95</v>
      </c>
      <c r="M1412" s="70">
        <v>30</v>
      </c>
      <c r="N1412" s="37" t="s">
        <v>59</v>
      </c>
      <c r="O1412" s="37" t="s">
        <v>3687</v>
      </c>
      <c r="P1412" s="38" t="str">
        <f>VLOOKUP(E1412,品牌型号对应工厂型号!A:C,2,0)</f>
        <v>2.0mil NWBL-70（C-73卓越系列）</v>
      </c>
      <c r="Q1412" s="38" t="str">
        <f>VLOOKUP(E1412,品牌型号对应工厂型号!A:C,3,0)</f>
        <v>C-73(卓越系列)</v>
      </c>
      <c r="R1412" s="39" t="str">
        <f t="shared" si="44"/>
        <v>S02D2150P010</v>
      </c>
      <c r="S1412" s="40">
        <f>VLOOKUP(E1412,品牌型号对应工厂型号!A:E,5,0)</f>
        <v>10</v>
      </c>
      <c r="T1412" s="38" t="str">
        <f>VLOOKUP(E1412,品牌型号对应工厂型号!A:I,9,0)</f>
        <v>173:2.0mil ENCGR-65（C-73卓越系列）</v>
      </c>
      <c r="V1412" s="41" t="str">
        <f t="shared" si="45"/>
        <v>乌鲁木齐双赢 铁晓雷 15699131017 gd</v>
      </c>
      <c r="W1412" s="42" t="str">
        <f>VLOOKUP(E1412,品牌型号对应工厂型号!A:H,6)</f>
        <v>北极光</v>
      </c>
    </row>
    <row r="1413" spans="1:23" s="37" customFormat="1">
      <c r="A1413" s="34">
        <v>43167</v>
      </c>
      <c r="B1413" s="34">
        <v>4.7312152777813026</v>
      </c>
      <c r="C1413" s="35" t="s">
        <v>3274</v>
      </c>
      <c r="D1413" s="34" t="s">
        <v>3324</v>
      </c>
      <c r="E1413" s="35" t="s">
        <v>918</v>
      </c>
      <c r="F1413" s="34" t="s">
        <v>91</v>
      </c>
      <c r="G1413" s="70">
        <v>1.524</v>
      </c>
      <c r="H1413" s="34" t="s">
        <v>121</v>
      </c>
      <c r="I1413" s="36" t="s">
        <v>111</v>
      </c>
      <c r="J1413" s="70">
        <v>45.72</v>
      </c>
      <c r="K1413" s="37" t="s">
        <v>3325</v>
      </c>
      <c r="L1413" s="37" t="s">
        <v>95</v>
      </c>
      <c r="M1413" s="70">
        <v>30</v>
      </c>
      <c r="N1413" s="37" t="s">
        <v>59</v>
      </c>
      <c r="O1413" s="37" t="s">
        <v>3687</v>
      </c>
      <c r="P1413" s="38" t="str">
        <f>VLOOKUP(E1413,品牌型号对应工厂型号!A:C,2,0)</f>
        <v>2.0mil NWBL-70（C-73卓越系列）</v>
      </c>
      <c r="Q1413" s="38" t="str">
        <f>VLOOKUP(E1413,品牌型号对应工厂型号!A:C,3,0)</f>
        <v>C-73(卓越系列)</v>
      </c>
      <c r="R1413" s="39" t="str">
        <f t="shared" si="44"/>
        <v>S02D2150P013</v>
      </c>
      <c r="S1413" s="40">
        <f>VLOOKUP(E1413,品牌型号对应工厂型号!A:E,5,0)</f>
        <v>10</v>
      </c>
      <c r="T1413" s="38" t="str">
        <f>VLOOKUP(E1413,品牌型号对应工厂型号!A:I,9,0)</f>
        <v>173:2.0mil ENCGR-65（C-73卓越系列）</v>
      </c>
      <c r="V1413" s="41" t="str">
        <f t="shared" si="45"/>
        <v>乌鲁木齐双赢 铁晓雷 15699131017 gd</v>
      </c>
      <c r="W1413" s="42" t="str">
        <f>VLOOKUP(E1413,品牌型号对应工厂型号!A:H,6)</f>
        <v>北极光</v>
      </c>
    </row>
    <row r="1414" spans="1:23" s="37" customFormat="1">
      <c r="A1414" s="34">
        <v>43167</v>
      </c>
      <c r="B1414" s="34">
        <v>4.7312152777813026</v>
      </c>
      <c r="C1414" s="35" t="s">
        <v>3274</v>
      </c>
      <c r="D1414" s="34" t="s">
        <v>3326</v>
      </c>
      <c r="E1414" s="35" t="s">
        <v>144</v>
      </c>
      <c r="F1414" s="34" t="s">
        <v>91</v>
      </c>
      <c r="G1414" s="70">
        <v>1.524</v>
      </c>
      <c r="H1414" s="34" t="s">
        <v>65</v>
      </c>
      <c r="I1414" s="36" t="s">
        <v>120</v>
      </c>
      <c r="J1414" s="70">
        <v>45.72</v>
      </c>
      <c r="K1414" s="37" t="s">
        <v>3327</v>
      </c>
      <c r="L1414" s="37" t="s">
        <v>95</v>
      </c>
      <c r="M1414" s="70">
        <v>30</v>
      </c>
      <c r="N1414" s="37" t="s">
        <v>59</v>
      </c>
      <c r="O1414" s="37" t="s">
        <v>3687</v>
      </c>
      <c r="P1414" s="38" t="str">
        <f>VLOOKUP(E1414,品牌型号对应工厂型号!A:C,2,0)</f>
        <v>2.0mil EXGR-70（C-75）</v>
      </c>
      <c r="Q1414" s="38" t="str">
        <f>VLOOKUP(E1414,品牌型号对应工厂型号!A:C,3,0)</f>
        <v>C-75</v>
      </c>
      <c r="R1414" s="39" t="str">
        <f t="shared" si="44"/>
        <v>B04D2203P004</v>
      </c>
      <c r="S1414" s="40">
        <f>VLOOKUP(E1414,品牌型号对应工厂型号!A:E,5,0)</f>
        <v>10</v>
      </c>
      <c r="T1414" s="38" t="str">
        <f>VLOOKUP(E1414,品牌型号对应工厂型号!A:I,9,0)</f>
        <v>156:EXGR-70 2.0mil（C-75）</v>
      </c>
      <c r="V1414" s="41" t="str">
        <f t="shared" si="45"/>
        <v>乌鲁木齐双赢 铁晓雷 15699131017 gd</v>
      </c>
      <c r="W1414" s="42" t="str">
        <f>VLOOKUP(E1414,品牌型号对应工厂型号!A:H,6)</f>
        <v>北极光</v>
      </c>
    </row>
    <row r="1415" spans="1:23" s="37" customFormat="1">
      <c r="A1415" s="34">
        <v>43167</v>
      </c>
      <c r="B1415" s="34">
        <v>4.7312152777813026</v>
      </c>
      <c r="C1415" s="35" t="s">
        <v>3274</v>
      </c>
      <c r="D1415" s="34" t="s">
        <v>3328</v>
      </c>
      <c r="E1415" s="35" t="s">
        <v>56</v>
      </c>
      <c r="F1415" s="34" t="s">
        <v>93</v>
      </c>
      <c r="G1415" s="70">
        <v>1.524</v>
      </c>
      <c r="H1415" s="34" t="s">
        <v>67</v>
      </c>
      <c r="I1415" s="36" t="s">
        <v>57</v>
      </c>
      <c r="J1415" s="70">
        <v>45.72</v>
      </c>
      <c r="K1415" s="37" t="s">
        <v>3329</v>
      </c>
      <c r="L1415" s="37" t="s">
        <v>95</v>
      </c>
      <c r="M1415" s="70">
        <v>30</v>
      </c>
      <c r="N1415" s="37" t="s">
        <v>59</v>
      </c>
      <c r="O1415" s="37" t="s">
        <v>3687</v>
      </c>
      <c r="P1415" s="38" t="str">
        <f>VLOOKUP(E1415,品牌型号对应工厂型号!A:C,2,0)</f>
        <v>2.0mil DTBL-20（H-18）</v>
      </c>
      <c r="Q1415" s="38" t="str">
        <f>VLOOKUP(E1415,品牌型号对应工厂型号!A:C,3,0)</f>
        <v>H-18</v>
      </c>
      <c r="R1415" s="39" t="str">
        <f t="shared" si="44"/>
        <v>S02D1044P014</v>
      </c>
      <c r="S1415" s="40">
        <f>VLOOKUP(E1415,品牌型号对应工厂型号!A:E,5,0)</f>
        <v>8</v>
      </c>
      <c r="T1415" s="38" t="str">
        <f>VLOOKUP(E1415,品牌型号对应工厂型号!A:I,9,0)</f>
        <v>97:2.0mil DTBL-20(H-18)</v>
      </c>
      <c r="V1415" s="41" t="str">
        <f t="shared" si="45"/>
        <v>乌鲁木齐双赢 铁晓雷 15699131017 gd</v>
      </c>
      <c r="W1415" s="42" t="str">
        <f>VLOOKUP(E1415,品牌型号对应工厂型号!A:H,6)</f>
        <v>北极光</v>
      </c>
    </row>
    <row r="1416" spans="1:23" s="37" customFormat="1">
      <c r="A1416" s="34">
        <v>43167</v>
      </c>
      <c r="B1416" s="34">
        <v>4.7312152777813026</v>
      </c>
      <c r="C1416" s="35" t="s">
        <v>3274</v>
      </c>
      <c r="D1416" s="34" t="s">
        <v>3330</v>
      </c>
      <c r="E1416" s="35" t="s">
        <v>56</v>
      </c>
      <c r="F1416" s="34" t="s">
        <v>93</v>
      </c>
      <c r="G1416" s="70">
        <v>1.524</v>
      </c>
      <c r="H1416" s="34" t="s">
        <v>67</v>
      </c>
      <c r="I1416" s="36" t="s">
        <v>57</v>
      </c>
      <c r="J1416" s="70">
        <v>45.72</v>
      </c>
      <c r="K1416" s="37" t="s">
        <v>3331</v>
      </c>
      <c r="L1416" s="37" t="s">
        <v>95</v>
      </c>
      <c r="M1416" s="70">
        <v>30</v>
      </c>
      <c r="N1416" s="37" t="s">
        <v>59</v>
      </c>
      <c r="O1416" s="37" t="s">
        <v>3687</v>
      </c>
      <c r="P1416" s="38" t="str">
        <f>VLOOKUP(E1416,品牌型号对应工厂型号!A:C,2,0)</f>
        <v>2.0mil DTBL-20（H-18）</v>
      </c>
      <c r="Q1416" s="38" t="str">
        <f>VLOOKUP(E1416,品牌型号对应工厂型号!A:C,3,0)</f>
        <v>H-18</v>
      </c>
      <c r="R1416" s="39" t="str">
        <f t="shared" si="44"/>
        <v>S02D1044P013</v>
      </c>
      <c r="S1416" s="40">
        <f>VLOOKUP(E1416,品牌型号对应工厂型号!A:E,5,0)</f>
        <v>8</v>
      </c>
      <c r="T1416" s="38" t="str">
        <f>VLOOKUP(E1416,品牌型号对应工厂型号!A:I,9,0)</f>
        <v>97:2.0mil DTBL-20(H-18)</v>
      </c>
      <c r="V1416" s="41" t="str">
        <f t="shared" si="45"/>
        <v>乌鲁木齐双赢 铁晓雷 15699131017 gd</v>
      </c>
      <c r="W1416" s="42" t="str">
        <f>VLOOKUP(E1416,品牌型号对应工厂型号!A:H,6)</f>
        <v>北极光</v>
      </c>
    </row>
    <row r="1417" spans="1:23" s="37" customFormat="1">
      <c r="A1417" s="34">
        <v>43167</v>
      </c>
      <c r="B1417" s="34">
        <v>4.7312152777813026</v>
      </c>
      <c r="C1417" s="35" t="s">
        <v>3274</v>
      </c>
      <c r="D1417" s="34" t="s">
        <v>3332</v>
      </c>
      <c r="E1417" s="35" t="s">
        <v>416</v>
      </c>
      <c r="F1417" s="34" t="s">
        <v>92</v>
      </c>
      <c r="G1417" s="70">
        <v>1.524</v>
      </c>
      <c r="H1417" s="34" t="s">
        <v>417</v>
      </c>
      <c r="I1417" s="36" t="s">
        <v>418</v>
      </c>
      <c r="J1417" s="70">
        <v>45.72</v>
      </c>
      <c r="K1417" s="37" t="s">
        <v>3333</v>
      </c>
      <c r="L1417" s="37" t="s">
        <v>95</v>
      </c>
      <c r="M1417" s="70">
        <v>30</v>
      </c>
      <c r="N1417" s="37" t="s">
        <v>59</v>
      </c>
      <c r="O1417" s="37" t="s">
        <v>3687</v>
      </c>
      <c r="P1417" s="38" t="str">
        <f>VLOOKUP(E1417,品牌型号对应工厂型号!A:C,2,0)</f>
        <v>4.0mil NWPV-70（GZ-70）</v>
      </c>
      <c r="Q1417" s="38" t="str">
        <f>VLOOKUP(E1417,品牌型号对应工厂型号!A:C,3,0)</f>
        <v>GZ-70</v>
      </c>
      <c r="R1417" s="39" t="str">
        <f t="shared" si="44"/>
        <v>D07D2628P001R002</v>
      </c>
      <c r="S1417" s="40">
        <f>VLOOKUP(E1417,品牌型号对应工厂型号!A:E,5,0)</f>
        <v>5</v>
      </c>
      <c r="T1417" s="38" t="str">
        <f>VLOOKUP(E1417,品牌型号对应工厂型号!A:I,9,0)</f>
        <v>187:4.0mil NWPV-70（GZ-70）</v>
      </c>
      <c r="V1417" s="41" t="str">
        <f t="shared" si="45"/>
        <v>乌鲁木齐双赢 铁晓雷 15699131017 gd</v>
      </c>
      <c r="W1417" s="42" t="str">
        <f>VLOOKUP(E1417,品牌型号对应工厂型号!A:H,6)</f>
        <v>北极光</v>
      </c>
    </row>
    <row r="1418" spans="1:23" s="37" customFormat="1">
      <c r="A1418" s="34">
        <v>43167</v>
      </c>
      <c r="B1418" s="34">
        <v>4.7312152777813026</v>
      </c>
      <c r="C1418" s="35" t="s">
        <v>3174</v>
      </c>
      <c r="D1418" s="34" t="s">
        <v>3334</v>
      </c>
      <c r="E1418" s="35" t="s">
        <v>661</v>
      </c>
      <c r="F1418" s="34" t="s">
        <v>96</v>
      </c>
      <c r="G1418" s="70">
        <v>1.524</v>
      </c>
      <c r="H1418" s="34" t="s">
        <v>126</v>
      </c>
      <c r="I1418" s="36" t="s">
        <v>44</v>
      </c>
      <c r="J1418" s="70">
        <v>45.72</v>
      </c>
      <c r="K1418" s="37" t="s">
        <v>3335</v>
      </c>
      <c r="L1418" s="37" t="s">
        <v>95</v>
      </c>
      <c r="M1418" s="70">
        <v>30</v>
      </c>
      <c r="N1418" s="37" t="s">
        <v>59</v>
      </c>
      <c r="O1418" s="37" t="s">
        <v>2034</v>
      </c>
      <c r="P1418" s="38" t="str">
        <f>VLOOKUP(E1418,品牌型号对应工厂型号!A:C,2,0)</f>
        <v>1.5mil DABL-20（G-15)</v>
      </c>
      <c r="Q1418" s="38" t="str">
        <f>VLOOKUP(E1418,品牌型号对应工厂型号!A:C,3,0)</f>
        <v>G-15</v>
      </c>
      <c r="R1418" s="39" t="str">
        <f t="shared" si="44"/>
        <v>S02D3137P002</v>
      </c>
      <c r="S1418" s="40">
        <f>VLOOKUP(E1418,品牌型号对应工厂型号!A:E,5,0)</f>
        <v>5</v>
      </c>
      <c r="T1418" s="38" t="str">
        <f>VLOOKUP(E1418,品牌型号对应工厂型号!A:I,9,0)</f>
        <v>99:1.5mil DABL-10(G-15)</v>
      </c>
      <c r="V1418" s="41" t="str">
        <f t="shared" si="45"/>
        <v>临沂尧都 李华峰 13015328345 gd</v>
      </c>
      <c r="W1418" s="42" t="str">
        <f>VLOOKUP(E1418,品牌型号对应工厂型号!A:H,6)</f>
        <v>北极光</v>
      </c>
    </row>
    <row r="1419" spans="1:23" s="37" customFormat="1">
      <c r="A1419" s="34">
        <v>43168</v>
      </c>
      <c r="B1419" s="34">
        <v>3.7312152777813026</v>
      </c>
      <c r="C1419" s="35" t="s">
        <v>3336</v>
      </c>
      <c r="D1419" s="34" t="s">
        <v>3337</v>
      </c>
      <c r="E1419" s="35" t="s">
        <v>45</v>
      </c>
      <c r="F1419" s="34" t="s">
        <v>90</v>
      </c>
      <c r="G1419" s="70">
        <v>1.524</v>
      </c>
      <c r="H1419" s="34" t="s">
        <v>61</v>
      </c>
      <c r="I1419" s="36" t="s">
        <v>46</v>
      </c>
      <c r="J1419" s="70">
        <v>45.72</v>
      </c>
      <c r="K1419" s="37" t="s">
        <v>3338</v>
      </c>
      <c r="L1419" s="37" t="s">
        <v>95</v>
      </c>
      <c r="M1419" s="70">
        <v>30</v>
      </c>
      <c r="N1419" s="37" t="s">
        <v>59</v>
      </c>
      <c r="O1419" s="37" t="s">
        <v>132</v>
      </c>
      <c r="P1419" s="38" t="str">
        <f>VLOOKUP(E1419,品牌型号对应工厂型号!A:C,2,0)</f>
        <v>1.5mil EASL-70（G-70)</v>
      </c>
      <c r="Q1419" s="38" t="str">
        <f>VLOOKUP(E1419,品牌型号对应工厂型号!A:C,3,0)</f>
        <v>G-70</v>
      </c>
      <c r="R1419" s="39" t="str">
        <f t="shared" si="44"/>
        <v>S03D2054P001</v>
      </c>
      <c r="S1419" s="40">
        <f>VLOOKUP(E1419,品牌型号对应工厂型号!A:E,5,0)</f>
        <v>5</v>
      </c>
      <c r="T1419" s="38" t="str">
        <f>VLOOKUP(E1419,品牌型号对应工厂型号!A:I,9,0)</f>
        <v>98:1.5mil EASL-70(G-70)</v>
      </c>
      <c r="V1419" s="41" t="str">
        <f t="shared" si="45"/>
        <v>郑州新龙驰 路新建 18603862266 gd</v>
      </c>
      <c r="W1419" s="42" t="str">
        <f>VLOOKUP(E1419,品牌型号对应工厂型号!A:H,6)</f>
        <v>北极光</v>
      </c>
    </row>
    <row r="1420" spans="1:23" s="37" customFormat="1">
      <c r="A1420" s="34">
        <v>43168</v>
      </c>
      <c r="B1420" s="34">
        <v>3.7312152777813026</v>
      </c>
      <c r="C1420" s="35" t="s">
        <v>3336</v>
      </c>
      <c r="D1420" s="34" t="s">
        <v>3339</v>
      </c>
      <c r="E1420" s="35" t="s">
        <v>45</v>
      </c>
      <c r="F1420" s="34" t="s">
        <v>90</v>
      </c>
      <c r="G1420" s="70">
        <v>1.524</v>
      </c>
      <c r="H1420" s="34" t="s">
        <v>61</v>
      </c>
      <c r="I1420" s="36" t="s">
        <v>46</v>
      </c>
      <c r="J1420" s="70">
        <v>45.72</v>
      </c>
      <c r="K1420" s="37" t="s">
        <v>3340</v>
      </c>
      <c r="L1420" s="37" t="s">
        <v>95</v>
      </c>
      <c r="M1420" s="70">
        <v>30</v>
      </c>
      <c r="N1420" s="37" t="s">
        <v>59</v>
      </c>
      <c r="O1420" s="37" t="s">
        <v>132</v>
      </c>
      <c r="P1420" s="38" t="str">
        <f>VLOOKUP(E1420,品牌型号对应工厂型号!A:C,2,0)</f>
        <v>1.5mil EASL-70（G-70)</v>
      </c>
      <c r="Q1420" s="38" t="str">
        <f>VLOOKUP(E1420,品牌型号对应工厂型号!A:C,3,0)</f>
        <v>G-70</v>
      </c>
      <c r="R1420" s="39" t="str">
        <f t="shared" si="44"/>
        <v>S03D2054P002</v>
      </c>
      <c r="S1420" s="40">
        <f>VLOOKUP(E1420,品牌型号对应工厂型号!A:E,5,0)</f>
        <v>5</v>
      </c>
      <c r="T1420" s="38" t="str">
        <f>VLOOKUP(E1420,品牌型号对应工厂型号!A:I,9,0)</f>
        <v>98:1.5mil EASL-70(G-70)</v>
      </c>
      <c r="V1420" s="41" t="str">
        <f t="shared" si="45"/>
        <v>郑州新龙驰 路新建 18603862266 gd</v>
      </c>
      <c r="W1420" s="42" t="str">
        <f>VLOOKUP(E1420,品牌型号对应工厂型号!A:H,6)</f>
        <v>北极光</v>
      </c>
    </row>
    <row r="1421" spans="1:23" s="37" customFormat="1">
      <c r="A1421" s="34">
        <v>43168</v>
      </c>
      <c r="B1421" s="34">
        <v>3.7312152777813026</v>
      </c>
      <c r="C1421" s="35" t="s">
        <v>3336</v>
      </c>
      <c r="D1421" s="34" t="s">
        <v>3341</v>
      </c>
      <c r="E1421" s="35" t="s">
        <v>45</v>
      </c>
      <c r="F1421" s="34" t="s">
        <v>90</v>
      </c>
      <c r="G1421" s="70">
        <v>1.524</v>
      </c>
      <c r="H1421" s="34" t="s">
        <v>61</v>
      </c>
      <c r="I1421" s="36" t="s">
        <v>46</v>
      </c>
      <c r="J1421" s="70">
        <v>45.72</v>
      </c>
      <c r="K1421" s="37" t="s">
        <v>3342</v>
      </c>
      <c r="L1421" s="37" t="s">
        <v>95</v>
      </c>
      <c r="M1421" s="70">
        <v>30</v>
      </c>
      <c r="N1421" s="37" t="s">
        <v>59</v>
      </c>
      <c r="O1421" s="37" t="s">
        <v>132</v>
      </c>
      <c r="P1421" s="38" t="str">
        <f>VLOOKUP(E1421,品牌型号对应工厂型号!A:C,2,0)</f>
        <v>1.5mil EASL-70（G-70)</v>
      </c>
      <c r="Q1421" s="38" t="str">
        <f>VLOOKUP(E1421,品牌型号对应工厂型号!A:C,3,0)</f>
        <v>G-70</v>
      </c>
      <c r="R1421" s="39" t="str">
        <f t="shared" si="44"/>
        <v>S03D2054P003</v>
      </c>
      <c r="S1421" s="40">
        <f>VLOOKUP(E1421,品牌型号对应工厂型号!A:E,5,0)</f>
        <v>5</v>
      </c>
      <c r="T1421" s="38" t="str">
        <f>VLOOKUP(E1421,品牌型号对应工厂型号!A:I,9,0)</f>
        <v>98:1.5mil EASL-70(G-70)</v>
      </c>
      <c r="V1421" s="41" t="str">
        <f t="shared" si="45"/>
        <v>郑州新龙驰 路新建 18603862266 gd</v>
      </c>
      <c r="W1421" s="42" t="str">
        <f>VLOOKUP(E1421,品牌型号对应工厂型号!A:H,6)</f>
        <v>北极光</v>
      </c>
    </row>
    <row r="1422" spans="1:23" s="37" customFormat="1">
      <c r="A1422" s="34">
        <v>43168</v>
      </c>
      <c r="B1422" s="34">
        <v>3.7312152777813026</v>
      </c>
      <c r="C1422" s="35" t="s">
        <v>3336</v>
      </c>
      <c r="D1422" s="34" t="s">
        <v>3343</v>
      </c>
      <c r="E1422" s="35" t="s">
        <v>45</v>
      </c>
      <c r="F1422" s="34" t="s">
        <v>90</v>
      </c>
      <c r="G1422" s="70">
        <v>1.524</v>
      </c>
      <c r="H1422" s="34" t="s">
        <v>61</v>
      </c>
      <c r="I1422" s="36" t="s">
        <v>46</v>
      </c>
      <c r="J1422" s="70">
        <v>45.72</v>
      </c>
      <c r="K1422" s="37" t="s">
        <v>3344</v>
      </c>
      <c r="L1422" s="37" t="s">
        <v>95</v>
      </c>
      <c r="M1422" s="70">
        <v>30</v>
      </c>
      <c r="N1422" s="37" t="s">
        <v>59</v>
      </c>
      <c r="O1422" s="37" t="s">
        <v>132</v>
      </c>
      <c r="P1422" s="38" t="str">
        <f>VLOOKUP(E1422,品牌型号对应工厂型号!A:C,2,0)</f>
        <v>1.5mil EASL-70（G-70)</v>
      </c>
      <c r="Q1422" s="38" t="str">
        <f>VLOOKUP(E1422,品牌型号对应工厂型号!A:C,3,0)</f>
        <v>G-70</v>
      </c>
      <c r="R1422" s="39" t="str">
        <f t="shared" si="44"/>
        <v>S03D2054P004</v>
      </c>
      <c r="S1422" s="40">
        <f>VLOOKUP(E1422,品牌型号对应工厂型号!A:E,5,0)</f>
        <v>5</v>
      </c>
      <c r="T1422" s="38" t="str">
        <f>VLOOKUP(E1422,品牌型号对应工厂型号!A:I,9,0)</f>
        <v>98:1.5mil EASL-70(G-70)</v>
      </c>
      <c r="V1422" s="41" t="str">
        <f t="shared" si="45"/>
        <v>郑州新龙驰 路新建 18603862266 gd</v>
      </c>
      <c r="W1422" s="42" t="str">
        <f>VLOOKUP(E1422,品牌型号对应工厂型号!A:H,6)</f>
        <v>北极光</v>
      </c>
    </row>
    <row r="1423" spans="1:23" s="37" customFormat="1">
      <c r="A1423" s="34">
        <v>43168</v>
      </c>
      <c r="B1423" s="34">
        <v>3.7312152777813026</v>
      </c>
      <c r="C1423" s="35" t="s">
        <v>3336</v>
      </c>
      <c r="D1423" s="34" t="s">
        <v>3345</v>
      </c>
      <c r="E1423" s="35" t="s">
        <v>45</v>
      </c>
      <c r="F1423" s="34" t="s">
        <v>90</v>
      </c>
      <c r="G1423" s="70">
        <v>1.524</v>
      </c>
      <c r="H1423" s="34" t="s">
        <v>61</v>
      </c>
      <c r="I1423" s="36" t="s">
        <v>46</v>
      </c>
      <c r="J1423" s="70">
        <v>45.72</v>
      </c>
      <c r="K1423" s="37" t="s">
        <v>3346</v>
      </c>
      <c r="L1423" s="37" t="s">
        <v>95</v>
      </c>
      <c r="M1423" s="70">
        <v>30</v>
      </c>
      <c r="N1423" s="37" t="s">
        <v>59</v>
      </c>
      <c r="O1423" s="37" t="s">
        <v>132</v>
      </c>
      <c r="P1423" s="38" t="str">
        <f>VLOOKUP(E1423,品牌型号对应工厂型号!A:C,2,0)</f>
        <v>1.5mil EASL-70（G-70)</v>
      </c>
      <c r="Q1423" s="38" t="str">
        <f>VLOOKUP(E1423,品牌型号对应工厂型号!A:C,3,0)</f>
        <v>G-70</v>
      </c>
      <c r="R1423" s="39" t="str">
        <f t="shared" si="44"/>
        <v>S03D2054P005</v>
      </c>
      <c r="S1423" s="40">
        <f>VLOOKUP(E1423,品牌型号对应工厂型号!A:E,5,0)</f>
        <v>5</v>
      </c>
      <c r="T1423" s="38" t="str">
        <f>VLOOKUP(E1423,品牌型号对应工厂型号!A:I,9,0)</f>
        <v>98:1.5mil EASL-70(G-70)</v>
      </c>
      <c r="V1423" s="41" t="str">
        <f t="shared" si="45"/>
        <v>郑州新龙驰 路新建 18603862266 gd</v>
      </c>
      <c r="W1423" s="42" t="str">
        <f>VLOOKUP(E1423,品牌型号对应工厂型号!A:H,6)</f>
        <v>北极光</v>
      </c>
    </row>
    <row r="1424" spans="1:23" s="37" customFormat="1">
      <c r="A1424" s="34">
        <v>43168</v>
      </c>
      <c r="B1424" s="34">
        <v>3.7312152777813026</v>
      </c>
      <c r="C1424" s="35" t="s">
        <v>3336</v>
      </c>
      <c r="D1424" s="34" t="s">
        <v>3347</v>
      </c>
      <c r="E1424" s="35" t="s">
        <v>45</v>
      </c>
      <c r="F1424" s="34" t="s">
        <v>90</v>
      </c>
      <c r="G1424" s="70">
        <v>1.524</v>
      </c>
      <c r="H1424" s="34" t="s">
        <v>61</v>
      </c>
      <c r="I1424" s="36" t="s">
        <v>46</v>
      </c>
      <c r="J1424" s="70">
        <v>45.72</v>
      </c>
      <c r="K1424" s="37" t="s">
        <v>3348</v>
      </c>
      <c r="L1424" s="37" t="s">
        <v>95</v>
      </c>
      <c r="M1424" s="70">
        <v>30</v>
      </c>
      <c r="N1424" s="37" t="s">
        <v>59</v>
      </c>
      <c r="O1424" s="37" t="s">
        <v>132</v>
      </c>
      <c r="P1424" s="38" t="str">
        <f>VLOOKUP(E1424,品牌型号对应工厂型号!A:C,2,0)</f>
        <v>1.5mil EASL-70（G-70)</v>
      </c>
      <c r="Q1424" s="38" t="str">
        <f>VLOOKUP(E1424,品牌型号对应工厂型号!A:C,3,0)</f>
        <v>G-70</v>
      </c>
      <c r="R1424" s="39" t="str">
        <f t="shared" si="44"/>
        <v>S03D2054P006</v>
      </c>
      <c r="S1424" s="40">
        <f>VLOOKUP(E1424,品牌型号对应工厂型号!A:E,5,0)</f>
        <v>5</v>
      </c>
      <c r="T1424" s="38" t="str">
        <f>VLOOKUP(E1424,品牌型号对应工厂型号!A:I,9,0)</f>
        <v>98:1.5mil EASL-70(G-70)</v>
      </c>
      <c r="V1424" s="41" t="str">
        <f t="shared" si="45"/>
        <v>郑州新龙驰 路新建 18603862266 gd</v>
      </c>
      <c r="W1424" s="42" t="str">
        <f>VLOOKUP(E1424,品牌型号对应工厂型号!A:H,6)</f>
        <v>北极光</v>
      </c>
    </row>
    <row r="1425" spans="1:23" s="37" customFormat="1">
      <c r="A1425" s="34">
        <v>43168</v>
      </c>
      <c r="B1425" s="34">
        <v>3.7312152777813026</v>
      </c>
      <c r="C1425" s="35" t="s">
        <v>3336</v>
      </c>
      <c r="D1425" s="34" t="s">
        <v>3349</v>
      </c>
      <c r="E1425" s="35" t="s">
        <v>45</v>
      </c>
      <c r="F1425" s="34" t="s">
        <v>90</v>
      </c>
      <c r="G1425" s="70">
        <v>1.524</v>
      </c>
      <c r="H1425" s="34" t="s">
        <v>61</v>
      </c>
      <c r="I1425" s="36" t="s">
        <v>46</v>
      </c>
      <c r="J1425" s="70">
        <v>45.72</v>
      </c>
      <c r="K1425" s="37" t="s">
        <v>3350</v>
      </c>
      <c r="L1425" s="37" t="s">
        <v>95</v>
      </c>
      <c r="M1425" s="70">
        <v>30</v>
      </c>
      <c r="N1425" s="37" t="s">
        <v>59</v>
      </c>
      <c r="O1425" s="37" t="s">
        <v>132</v>
      </c>
      <c r="P1425" s="38" t="str">
        <f>VLOOKUP(E1425,品牌型号对应工厂型号!A:C,2,0)</f>
        <v>1.5mil EASL-70（G-70)</v>
      </c>
      <c r="Q1425" s="38" t="str">
        <f>VLOOKUP(E1425,品牌型号对应工厂型号!A:C,3,0)</f>
        <v>G-70</v>
      </c>
      <c r="R1425" s="39" t="str">
        <f t="shared" si="44"/>
        <v>S03D2054P007</v>
      </c>
      <c r="S1425" s="40">
        <f>VLOOKUP(E1425,品牌型号对应工厂型号!A:E,5,0)</f>
        <v>5</v>
      </c>
      <c r="T1425" s="38" t="str">
        <f>VLOOKUP(E1425,品牌型号对应工厂型号!A:I,9,0)</f>
        <v>98:1.5mil EASL-70(G-70)</v>
      </c>
      <c r="V1425" s="41" t="str">
        <f t="shared" si="45"/>
        <v>郑州新龙驰 路新建 18603862266 gd</v>
      </c>
      <c r="W1425" s="42" t="str">
        <f>VLOOKUP(E1425,品牌型号对应工厂型号!A:H,6)</f>
        <v>北极光</v>
      </c>
    </row>
    <row r="1426" spans="1:23" s="37" customFormat="1">
      <c r="A1426" s="34">
        <v>43168</v>
      </c>
      <c r="B1426" s="34">
        <v>3.7312152777813026</v>
      </c>
      <c r="C1426" s="35" t="s">
        <v>3336</v>
      </c>
      <c r="D1426" s="34" t="s">
        <v>3351</v>
      </c>
      <c r="E1426" s="35" t="s">
        <v>45</v>
      </c>
      <c r="F1426" s="34" t="s">
        <v>90</v>
      </c>
      <c r="G1426" s="70">
        <v>1.524</v>
      </c>
      <c r="H1426" s="34" t="s">
        <v>61</v>
      </c>
      <c r="I1426" s="36" t="s">
        <v>46</v>
      </c>
      <c r="J1426" s="70">
        <v>45.72</v>
      </c>
      <c r="K1426" s="37" t="s">
        <v>3352</v>
      </c>
      <c r="L1426" s="37" t="s">
        <v>95</v>
      </c>
      <c r="M1426" s="70">
        <v>30</v>
      </c>
      <c r="N1426" s="37" t="s">
        <v>59</v>
      </c>
      <c r="O1426" s="37" t="s">
        <v>132</v>
      </c>
      <c r="P1426" s="38" t="str">
        <f>VLOOKUP(E1426,品牌型号对应工厂型号!A:C,2,0)</f>
        <v>1.5mil EASL-70（G-70)</v>
      </c>
      <c r="Q1426" s="38" t="str">
        <f>VLOOKUP(E1426,品牌型号对应工厂型号!A:C,3,0)</f>
        <v>G-70</v>
      </c>
      <c r="R1426" s="39" t="str">
        <f t="shared" si="44"/>
        <v>S03D2054P008</v>
      </c>
      <c r="S1426" s="40">
        <f>VLOOKUP(E1426,品牌型号对应工厂型号!A:E,5,0)</f>
        <v>5</v>
      </c>
      <c r="T1426" s="38" t="str">
        <f>VLOOKUP(E1426,品牌型号对应工厂型号!A:I,9,0)</f>
        <v>98:1.5mil EASL-70(G-70)</v>
      </c>
      <c r="V1426" s="41" t="str">
        <f t="shared" si="45"/>
        <v>郑州新龙驰 路新建 18603862266 gd</v>
      </c>
      <c r="W1426" s="42" t="str">
        <f>VLOOKUP(E1426,品牌型号对应工厂型号!A:H,6)</f>
        <v>北极光</v>
      </c>
    </row>
    <row r="1427" spans="1:23" s="37" customFormat="1">
      <c r="A1427" s="34">
        <v>43168</v>
      </c>
      <c r="B1427" s="34">
        <v>3.7312152777813026</v>
      </c>
      <c r="C1427" s="35" t="s">
        <v>3336</v>
      </c>
      <c r="D1427" s="34" t="s">
        <v>3353</v>
      </c>
      <c r="E1427" s="35" t="s">
        <v>45</v>
      </c>
      <c r="F1427" s="34" t="s">
        <v>90</v>
      </c>
      <c r="G1427" s="70">
        <v>1.524</v>
      </c>
      <c r="H1427" s="34" t="s">
        <v>61</v>
      </c>
      <c r="I1427" s="36" t="s">
        <v>46</v>
      </c>
      <c r="J1427" s="70">
        <v>45.72</v>
      </c>
      <c r="K1427" s="37" t="s">
        <v>3354</v>
      </c>
      <c r="L1427" s="37" t="s">
        <v>95</v>
      </c>
      <c r="M1427" s="70">
        <v>30</v>
      </c>
      <c r="N1427" s="37" t="s">
        <v>59</v>
      </c>
      <c r="O1427" s="37" t="s">
        <v>132</v>
      </c>
      <c r="P1427" s="38" t="str">
        <f>VLOOKUP(E1427,品牌型号对应工厂型号!A:C,2,0)</f>
        <v>1.5mil EASL-70（G-70)</v>
      </c>
      <c r="Q1427" s="38" t="str">
        <f>VLOOKUP(E1427,品牌型号对应工厂型号!A:C,3,0)</f>
        <v>G-70</v>
      </c>
      <c r="R1427" s="39" t="str">
        <f t="shared" si="44"/>
        <v>S03D2054P009</v>
      </c>
      <c r="S1427" s="40">
        <f>VLOOKUP(E1427,品牌型号对应工厂型号!A:E,5,0)</f>
        <v>5</v>
      </c>
      <c r="T1427" s="38" t="str">
        <f>VLOOKUP(E1427,品牌型号对应工厂型号!A:I,9,0)</f>
        <v>98:1.5mil EASL-70(G-70)</v>
      </c>
      <c r="V1427" s="41" t="str">
        <f t="shared" si="45"/>
        <v>郑州新龙驰 路新建 18603862266 gd</v>
      </c>
      <c r="W1427" s="42" t="str">
        <f>VLOOKUP(E1427,品牌型号对应工厂型号!A:H,6)</f>
        <v>北极光</v>
      </c>
    </row>
    <row r="1428" spans="1:23" s="37" customFormat="1">
      <c r="A1428" s="34">
        <v>43168</v>
      </c>
      <c r="B1428" s="34">
        <v>3.7312152777813026</v>
      </c>
      <c r="C1428" s="35" t="s">
        <v>3336</v>
      </c>
      <c r="D1428" s="34" t="s">
        <v>3355</v>
      </c>
      <c r="E1428" s="35" t="s">
        <v>45</v>
      </c>
      <c r="F1428" s="34" t="s">
        <v>90</v>
      </c>
      <c r="G1428" s="70">
        <v>1.524</v>
      </c>
      <c r="H1428" s="34" t="s">
        <v>61</v>
      </c>
      <c r="I1428" s="36" t="s">
        <v>46</v>
      </c>
      <c r="J1428" s="70">
        <v>45.72</v>
      </c>
      <c r="K1428" s="37" t="s">
        <v>3356</v>
      </c>
      <c r="L1428" s="37" t="s">
        <v>95</v>
      </c>
      <c r="M1428" s="70">
        <v>30</v>
      </c>
      <c r="N1428" s="37" t="s">
        <v>59</v>
      </c>
      <c r="O1428" s="37" t="s">
        <v>132</v>
      </c>
      <c r="P1428" s="38" t="str">
        <f>VLOOKUP(E1428,品牌型号对应工厂型号!A:C,2,0)</f>
        <v>1.5mil EASL-70（G-70)</v>
      </c>
      <c r="Q1428" s="38" t="str">
        <f>VLOOKUP(E1428,品牌型号对应工厂型号!A:C,3,0)</f>
        <v>G-70</v>
      </c>
      <c r="R1428" s="39" t="str">
        <f t="shared" si="44"/>
        <v>S03D2054P010</v>
      </c>
      <c r="S1428" s="40">
        <f>VLOOKUP(E1428,品牌型号对应工厂型号!A:E,5,0)</f>
        <v>5</v>
      </c>
      <c r="T1428" s="38" t="str">
        <f>VLOOKUP(E1428,品牌型号对应工厂型号!A:I,9,0)</f>
        <v>98:1.5mil EASL-70(G-70)</v>
      </c>
      <c r="V1428" s="41" t="str">
        <f t="shared" si="45"/>
        <v>郑州新龙驰 路新建 18603862266 gd</v>
      </c>
      <c r="W1428" s="42" t="str">
        <f>VLOOKUP(E1428,品牌型号对应工厂型号!A:H,6)</f>
        <v>北极光</v>
      </c>
    </row>
    <row r="1429" spans="1:23" s="37" customFormat="1">
      <c r="A1429" s="34">
        <v>43168</v>
      </c>
      <c r="B1429" s="34">
        <v>3.7312152777813026</v>
      </c>
      <c r="C1429" s="35" t="s">
        <v>3336</v>
      </c>
      <c r="D1429" s="34" t="s">
        <v>3357</v>
      </c>
      <c r="E1429" s="35" t="s">
        <v>45</v>
      </c>
      <c r="F1429" s="34" t="s">
        <v>90</v>
      </c>
      <c r="G1429" s="70">
        <v>1.524</v>
      </c>
      <c r="H1429" s="34" t="s">
        <v>61</v>
      </c>
      <c r="I1429" s="36" t="s">
        <v>46</v>
      </c>
      <c r="J1429" s="70">
        <v>45.72</v>
      </c>
      <c r="K1429" s="37" t="s">
        <v>3358</v>
      </c>
      <c r="L1429" s="37" t="s">
        <v>95</v>
      </c>
      <c r="M1429" s="70">
        <v>30</v>
      </c>
      <c r="N1429" s="37" t="s">
        <v>59</v>
      </c>
      <c r="O1429" s="37" t="s">
        <v>132</v>
      </c>
      <c r="P1429" s="38" t="str">
        <f>VLOOKUP(E1429,品牌型号对应工厂型号!A:C,2,0)</f>
        <v>1.5mil EASL-70（G-70)</v>
      </c>
      <c r="Q1429" s="38" t="str">
        <f>VLOOKUP(E1429,品牌型号对应工厂型号!A:C,3,0)</f>
        <v>G-70</v>
      </c>
      <c r="R1429" s="39" t="str">
        <f t="shared" si="44"/>
        <v>S03D2054P011</v>
      </c>
      <c r="S1429" s="40">
        <f>VLOOKUP(E1429,品牌型号对应工厂型号!A:E,5,0)</f>
        <v>5</v>
      </c>
      <c r="T1429" s="38" t="str">
        <f>VLOOKUP(E1429,品牌型号对应工厂型号!A:I,9,0)</f>
        <v>98:1.5mil EASL-70(G-70)</v>
      </c>
      <c r="V1429" s="41" t="str">
        <f t="shared" si="45"/>
        <v>郑州新龙驰 路新建 18603862266 gd</v>
      </c>
      <c r="W1429" s="42" t="str">
        <f>VLOOKUP(E1429,品牌型号对应工厂型号!A:H,6)</f>
        <v>北极光</v>
      </c>
    </row>
    <row r="1430" spans="1:23" s="37" customFormat="1">
      <c r="A1430" s="34">
        <v>43168</v>
      </c>
      <c r="B1430" s="34">
        <v>3.7312152777813026</v>
      </c>
      <c r="C1430" s="35" t="s">
        <v>3336</v>
      </c>
      <c r="D1430" s="34" t="s">
        <v>3359</v>
      </c>
      <c r="E1430" s="35" t="s">
        <v>45</v>
      </c>
      <c r="F1430" s="34" t="s">
        <v>90</v>
      </c>
      <c r="G1430" s="70">
        <v>1.524</v>
      </c>
      <c r="H1430" s="34" t="s">
        <v>61</v>
      </c>
      <c r="I1430" s="36" t="s">
        <v>46</v>
      </c>
      <c r="J1430" s="70">
        <v>45.72</v>
      </c>
      <c r="K1430" s="37" t="s">
        <v>3360</v>
      </c>
      <c r="L1430" s="37" t="s">
        <v>95</v>
      </c>
      <c r="M1430" s="70">
        <v>30</v>
      </c>
      <c r="N1430" s="37" t="s">
        <v>59</v>
      </c>
      <c r="O1430" s="37" t="s">
        <v>132</v>
      </c>
      <c r="P1430" s="38" t="str">
        <f>VLOOKUP(E1430,品牌型号对应工厂型号!A:C,2,0)</f>
        <v>1.5mil EASL-70（G-70)</v>
      </c>
      <c r="Q1430" s="38" t="str">
        <f>VLOOKUP(E1430,品牌型号对应工厂型号!A:C,3,0)</f>
        <v>G-70</v>
      </c>
      <c r="R1430" s="39" t="str">
        <f t="shared" si="44"/>
        <v>S03D2054P012</v>
      </c>
      <c r="S1430" s="40">
        <f>VLOOKUP(E1430,品牌型号对应工厂型号!A:E,5,0)</f>
        <v>5</v>
      </c>
      <c r="T1430" s="38" t="str">
        <f>VLOOKUP(E1430,品牌型号对应工厂型号!A:I,9,0)</f>
        <v>98:1.5mil EASL-70(G-70)</v>
      </c>
      <c r="V1430" s="41" t="str">
        <f t="shared" si="45"/>
        <v>郑州新龙驰 路新建 18603862266 gd</v>
      </c>
      <c r="W1430" s="42" t="str">
        <f>VLOOKUP(E1430,品牌型号对应工厂型号!A:H,6)</f>
        <v>北极光</v>
      </c>
    </row>
    <row r="1431" spans="1:23" s="37" customFormat="1">
      <c r="A1431" s="34">
        <v>43168</v>
      </c>
      <c r="B1431" s="34">
        <v>3.7312152777813026</v>
      </c>
      <c r="C1431" s="35" t="s">
        <v>3336</v>
      </c>
      <c r="D1431" s="34" t="s">
        <v>3361</v>
      </c>
      <c r="E1431" s="35" t="s">
        <v>45</v>
      </c>
      <c r="F1431" s="34" t="s">
        <v>90</v>
      </c>
      <c r="G1431" s="70">
        <v>1.524</v>
      </c>
      <c r="H1431" s="34" t="s">
        <v>61</v>
      </c>
      <c r="I1431" s="36" t="s">
        <v>46</v>
      </c>
      <c r="J1431" s="70">
        <v>45.72</v>
      </c>
      <c r="K1431" s="37" t="s">
        <v>3362</v>
      </c>
      <c r="L1431" s="37" t="s">
        <v>95</v>
      </c>
      <c r="M1431" s="70">
        <v>30</v>
      </c>
      <c r="N1431" s="37" t="s">
        <v>59</v>
      </c>
      <c r="O1431" s="37" t="s">
        <v>132</v>
      </c>
      <c r="P1431" s="38" t="str">
        <f>VLOOKUP(E1431,品牌型号对应工厂型号!A:C,2,0)</f>
        <v>1.5mil EASL-70（G-70)</v>
      </c>
      <c r="Q1431" s="38" t="str">
        <f>VLOOKUP(E1431,品牌型号对应工厂型号!A:C,3,0)</f>
        <v>G-70</v>
      </c>
      <c r="R1431" s="39" t="str">
        <f t="shared" si="44"/>
        <v>S03D2054P013</v>
      </c>
      <c r="S1431" s="40">
        <f>VLOOKUP(E1431,品牌型号对应工厂型号!A:E,5,0)</f>
        <v>5</v>
      </c>
      <c r="T1431" s="38" t="str">
        <f>VLOOKUP(E1431,品牌型号对应工厂型号!A:I,9,0)</f>
        <v>98:1.5mil EASL-70(G-70)</v>
      </c>
      <c r="V1431" s="41" t="str">
        <f t="shared" si="45"/>
        <v>郑州新龙驰 路新建 18603862266 gd</v>
      </c>
      <c r="W1431" s="42" t="str">
        <f>VLOOKUP(E1431,品牌型号对应工厂型号!A:H,6)</f>
        <v>北极光</v>
      </c>
    </row>
    <row r="1432" spans="1:23" s="37" customFormat="1">
      <c r="A1432" s="34">
        <v>43168</v>
      </c>
      <c r="B1432" s="34">
        <v>3.7312152777813026</v>
      </c>
      <c r="C1432" s="35" t="s">
        <v>3336</v>
      </c>
      <c r="D1432" s="34" t="s">
        <v>3363</v>
      </c>
      <c r="E1432" s="35" t="s">
        <v>45</v>
      </c>
      <c r="F1432" s="34" t="s">
        <v>90</v>
      </c>
      <c r="G1432" s="70">
        <v>1.524</v>
      </c>
      <c r="H1432" s="34" t="s">
        <v>61</v>
      </c>
      <c r="I1432" s="36" t="s">
        <v>46</v>
      </c>
      <c r="J1432" s="70">
        <v>45.72</v>
      </c>
      <c r="K1432" s="37" t="s">
        <v>3364</v>
      </c>
      <c r="L1432" s="37" t="s">
        <v>95</v>
      </c>
      <c r="M1432" s="70">
        <v>30</v>
      </c>
      <c r="N1432" s="37" t="s">
        <v>59</v>
      </c>
      <c r="O1432" s="37" t="s">
        <v>132</v>
      </c>
      <c r="P1432" s="38" t="str">
        <f>VLOOKUP(E1432,品牌型号对应工厂型号!A:C,2,0)</f>
        <v>1.5mil EASL-70（G-70)</v>
      </c>
      <c r="Q1432" s="38" t="str">
        <f>VLOOKUP(E1432,品牌型号对应工厂型号!A:C,3,0)</f>
        <v>G-70</v>
      </c>
      <c r="R1432" s="39" t="str">
        <f t="shared" si="44"/>
        <v>S03D2054P014</v>
      </c>
      <c r="S1432" s="40">
        <f>VLOOKUP(E1432,品牌型号对应工厂型号!A:E,5,0)</f>
        <v>5</v>
      </c>
      <c r="T1432" s="38" t="str">
        <f>VLOOKUP(E1432,品牌型号对应工厂型号!A:I,9,0)</f>
        <v>98:1.5mil EASL-70(G-70)</v>
      </c>
      <c r="V1432" s="41" t="str">
        <f t="shared" si="45"/>
        <v>郑州新龙驰 路新建 18603862266 gd</v>
      </c>
      <c r="W1432" s="42" t="str">
        <f>VLOOKUP(E1432,品牌型号对应工厂型号!A:H,6)</f>
        <v>北极光</v>
      </c>
    </row>
    <row r="1433" spans="1:23" s="37" customFormat="1">
      <c r="A1433" s="34">
        <v>43168</v>
      </c>
      <c r="B1433" s="34">
        <v>3.7312152777813026</v>
      </c>
      <c r="C1433" s="35" t="s">
        <v>3336</v>
      </c>
      <c r="D1433" s="34" t="s">
        <v>3365</v>
      </c>
      <c r="E1433" s="35" t="s">
        <v>45</v>
      </c>
      <c r="F1433" s="34" t="s">
        <v>90</v>
      </c>
      <c r="G1433" s="70">
        <v>1.524</v>
      </c>
      <c r="H1433" s="34" t="s">
        <v>61</v>
      </c>
      <c r="I1433" s="36" t="s">
        <v>46</v>
      </c>
      <c r="J1433" s="70">
        <v>45.72</v>
      </c>
      <c r="K1433" s="37" t="s">
        <v>3366</v>
      </c>
      <c r="L1433" s="37" t="s">
        <v>95</v>
      </c>
      <c r="M1433" s="70">
        <v>30</v>
      </c>
      <c r="N1433" s="37" t="s">
        <v>59</v>
      </c>
      <c r="O1433" s="37" t="s">
        <v>132</v>
      </c>
      <c r="P1433" s="38" t="str">
        <f>VLOOKUP(E1433,品牌型号对应工厂型号!A:C,2,0)</f>
        <v>1.5mil EASL-70（G-70)</v>
      </c>
      <c r="Q1433" s="38" t="str">
        <f>VLOOKUP(E1433,品牌型号对应工厂型号!A:C,3,0)</f>
        <v>G-70</v>
      </c>
      <c r="R1433" s="39" t="str">
        <f t="shared" si="44"/>
        <v>S03D2054P015</v>
      </c>
      <c r="S1433" s="40">
        <f>VLOOKUP(E1433,品牌型号对应工厂型号!A:E,5,0)</f>
        <v>5</v>
      </c>
      <c r="T1433" s="38" t="str">
        <f>VLOOKUP(E1433,品牌型号对应工厂型号!A:I,9,0)</f>
        <v>98:1.5mil EASL-70(G-70)</v>
      </c>
      <c r="V1433" s="41" t="str">
        <f t="shared" si="45"/>
        <v>郑州新龙驰 路新建 18603862266 gd</v>
      </c>
      <c r="W1433" s="42" t="str">
        <f>VLOOKUP(E1433,品牌型号对应工厂型号!A:H,6)</f>
        <v>北极光</v>
      </c>
    </row>
    <row r="1434" spans="1:23" s="37" customFormat="1">
      <c r="A1434" s="34">
        <v>43168</v>
      </c>
      <c r="B1434" s="34">
        <v>3.7312152777813026</v>
      </c>
      <c r="C1434" s="35" t="s">
        <v>3336</v>
      </c>
      <c r="D1434" s="34" t="s">
        <v>3367</v>
      </c>
      <c r="E1434" s="35" t="s">
        <v>45</v>
      </c>
      <c r="F1434" s="34" t="s">
        <v>90</v>
      </c>
      <c r="G1434" s="70">
        <v>1.524</v>
      </c>
      <c r="H1434" s="34" t="s">
        <v>61</v>
      </c>
      <c r="I1434" s="36" t="s">
        <v>46</v>
      </c>
      <c r="J1434" s="70">
        <v>45.72</v>
      </c>
      <c r="K1434" s="37" t="s">
        <v>3368</v>
      </c>
      <c r="L1434" s="37" t="s">
        <v>95</v>
      </c>
      <c r="M1434" s="70">
        <v>30</v>
      </c>
      <c r="N1434" s="37" t="s">
        <v>59</v>
      </c>
      <c r="O1434" s="37" t="s">
        <v>132</v>
      </c>
      <c r="P1434" s="38" t="str">
        <f>VLOOKUP(E1434,品牌型号对应工厂型号!A:C,2,0)</f>
        <v>1.5mil EASL-70（G-70)</v>
      </c>
      <c r="Q1434" s="38" t="str">
        <f>VLOOKUP(E1434,品牌型号对应工厂型号!A:C,3,0)</f>
        <v>G-70</v>
      </c>
      <c r="R1434" s="39" t="str">
        <f t="shared" si="44"/>
        <v>S03D2054P016</v>
      </c>
      <c r="S1434" s="40">
        <f>VLOOKUP(E1434,品牌型号对应工厂型号!A:E,5,0)</f>
        <v>5</v>
      </c>
      <c r="T1434" s="38" t="str">
        <f>VLOOKUP(E1434,品牌型号对应工厂型号!A:I,9,0)</f>
        <v>98:1.5mil EASL-70(G-70)</v>
      </c>
      <c r="V1434" s="41" t="str">
        <f t="shared" si="45"/>
        <v>郑州新龙驰 路新建 18603862266 gd</v>
      </c>
      <c r="W1434" s="42" t="str">
        <f>VLOOKUP(E1434,品牌型号对应工厂型号!A:H,6)</f>
        <v>北极光</v>
      </c>
    </row>
    <row r="1435" spans="1:23" s="37" customFormat="1">
      <c r="A1435" s="34">
        <v>43168</v>
      </c>
      <c r="B1435" s="34">
        <v>3.7312152777813026</v>
      </c>
      <c r="C1435" s="35" t="s">
        <v>3336</v>
      </c>
      <c r="D1435" s="34" t="s">
        <v>3369</v>
      </c>
      <c r="E1435" s="35" t="s">
        <v>45</v>
      </c>
      <c r="F1435" s="34" t="s">
        <v>90</v>
      </c>
      <c r="G1435" s="70">
        <v>1.524</v>
      </c>
      <c r="H1435" s="34" t="s">
        <v>61</v>
      </c>
      <c r="I1435" s="36" t="s">
        <v>46</v>
      </c>
      <c r="J1435" s="70">
        <v>45.72</v>
      </c>
      <c r="K1435" s="37" t="s">
        <v>3370</v>
      </c>
      <c r="L1435" s="37" t="s">
        <v>95</v>
      </c>
      <c r="M1435" s="70">
        <v>30</v>
      </c>
      <c r="N1435" s="37" t="s">
        <v>59</v>
      </c>
      <c r="O1435" s="37" t="s">
        <v>132</v>
      </c>
      <c r="P1435" s="38" t="str">
        <f>VLOOKUP(E1435,品牌型号对应工厂型号!A:C,2,0)</f>
        <v>1.5mil EASL-70（G-70)</v>
      </c>
      <c r="Q1435" s="38" t="str">
        <f>VLOOKUP(E1435,品牌型号对应工厂型号!A:C,3,0)</f>
        <v>G-70</v>
      </c>
      <c r="R1435" s="39" t="str">
        <f t="shared" si="44"/>
        <v>S03D2054P017</v>
      </c>
      <c r="S1435" s="40">
        <f>VLOOKUP(E1435,品牌型号对应工厂型号!A:E,5,0)</f>
        <v>5</v>
      </c>
      <c r="T1435" s="38" t="str">
        <f>VLOOKUP(E1435,品牌型号对应工厂型号!A:I,9,0)</f>
        <v>98:1.5mil EASL-70(G-70)</v>
      </c>
      <c r="V1435" s="41" t="str">
        <f t="shared" si="45"/>
        <v>郑州新龙驰 路新建 18603862266 gd</v>
      </c>
      <c r="W1435" s="42" t="str">
        <f>VLOOKUP(E1435,品牌型号对应工厂型号!A:H,6)</f>
        <v>北极光</v>
      </c>
    </row>
    <row r="1436" spans="1:23" s="37" customFormat="1">
      <c r="A1436" s="34">
        <v>43168</v>
      </c>
      <c r="B1436" s="34">
        <v>3.7312152777813026</v>
      </c>
      <c r="C1436" s="35" t="s">
        <v>3336</v>
      </c>
      <c r="D1436" s="34" t="s">
        <v>3371</v>
      </c>
      <c r="E1436" s="35" t="s">
        <v>45</v>
      </c>
      <c r="F1436" s="34" t="s">
        <v>90</v>
      </c>
      <c r="G1436" s="70">
        <v>1.524</v>
      </c>
      <c r="H1436" s="34" t="s">
        <v>61</v>
      </c>
      <c r="I1436" s="36" t="s">
        <v>46</v>
      </c>
      <c r="J1436" s="70">
        <v>45.72</v>
      </c>
      <c r="K1436" s="37" t="s">
        <v>3372</v>
      </c>
      <c r="L1436" s="37" t="s">
        <v>95</v>
      </c>
      <c r="M1436" s="70">
        <v>30</v>
      </c>
      <c r="N1436" s="37" t="s">
        <v>59</v>
      </c>
      <c r="O1436" s="37" t="s">
        <v>132</v>
      </c>
      <c r="P1436" s="38" t="str">
        <f>VLOOKUP(E1436,品牌型号对应工厂型号!A:C,2,0)</f>
        <v>1.5mil EASL-70（G-70)</v>
      </c>
      <c r="Q1436" s="38" t="str">
        <f>VLOOKUP(E1436,品牌型号对应工厂型号!A:C,3,0)</f>
        <v>G-70</v>
      </c>
      <c r="R1436" s="39" t="str">
        <f t="shared" si="44"/>
        <v>S03D2054P018</v>
      </c>
      <c r="S1436" s="40">
        <f>VLOOKUP(E1436,品牌型号对应工厂型号!A:E,5,0)</f>
        <v>5</v>
      </c>
      <c r="T1436" s="38" t="str">
        <f>VLOOKUP(E1436,品牌型号对应工厂型号!A:I,9,0)</f>
        <v>98:1.5mil EASL-70(G-70)</v>
      </c>
      <c r="V1436" s="41" t="str">
        <f t="shared" si="45"/>
        <v>郑州新龙驰 路新建 18603862266 gd</v>
      </c>
      <c r="W1436" s="42" t="str">
        <f>VLOOKUP(E1436,品牌型号对应工厂型号!A:H,6)</f>
        <v>北极光</v>
      </c>
    </row>
    <row r="1437" spans="1:23" s="37" customFormat="1">
      <c r="A1437" s="34">
        <v>43168</v>
      </c>
      <c r="B1437" s="34">
        <v>3.7312152777813026</v>
      </c>
      <c r="C1437" s="35" t="s">
        <v>3336</v>
      </c>
      <c r="D1437" s="34" t="s">
        <v>3373</v>
      </c>
      <c r="E1437" s="35" t="s">
        <v>45</v>
      </c>
      <c r="F1437" s="34" t="s">
        <v>90</v>
      </c>
      <c r="G1437" s="70">
        <v>1.524</v>
      </c>
      <c r="H1437" s="34" t="s">
        <v>61</v>
      </c>
      <c r="I1437" s="36" t="s">
        <v>46</v>
      </c>
      <c r="J1437" s="70">
        <v>45.72</v>
      </c>
      <c r="K1437" s="37" t="s">
        <v>3374</v>
      </c>
      <c r="L1437" s="37" t="s">
        <v>95</v>
      </c>
      <c r="M1437" s="70">
        <v>30</v>
      </c>
      <c r="N1437" s="37" t="s">
        <v>59</v>
      </c>
      <c r="O1437" s="37" t="s">
        <v>132</v>
      </c>
      <c r="P1437" s="38" t="str">
        <f>VLOOKUP(E1437,品牌型号对应工厂型号!A:C,2,0)</f>
        <v>1.5mil EASL-70（G-70)</v>
      </c>
      <c r="Q1437" s="38" t="str">
        <f>VLOOKUP(E1437,品牌型号对应工厂型号!A:C,3,0)</f>
        <v>G-70</v>
      </c>
      <c r="R1437" s="39" t="str">
        <f t="shared" si="44"/>
        <v>S03D2054P019</v>
      </c>
      <c r="S1437" s="40">
        <f>VLOOKUP(E1437,品牌型号对应工厂型号!A:E,5,0)</f>
        <v>5</v>
      </c>
      <c r="T1437" s="38" t="str">
        <f>VLOOKUP(E1437,品牌型号对应工厂型号!A:I,9,0)</f>
        <v>98:1.5mil EASL-70(G-70)</v>
      </c>
      <c r="V1437" s="41" t="str">
        <f t="shared" si="45"/>
        <v>郑州新龙驰 路新建 18603862266 gd</v>
      </c>
      <c r="W1437" s="42" t="str">
        <f>VLOOKUP(E1437,品牌型号对应工厂型号!A:H,6)</f>
        <v>北极光</v>
      </c>
    </row>
    <row r="1438" spans="1:23" s="37" customFormat="1">
      <c r="A1438" s="34">
        <v>43168</v>
      </c>
      <c r="B1438" s="34">
        <v>3.7312152777813026</v>
      </c>
      <c r="C1438" s="35" t="s">
        <v>3336</v>
      </c>
      <c r="D1438" s="34" t="s">
        <v>3375</v>
      </c>
      <c r="E1438" s="35" t="s">
        <v>45</v>
      </c>
      <c r="F1438" s="34" t="s">
        <v>90</v>
      </c>
      <c r="G1438" s="70">
        <v>1.524</v>
      </c>
      <c r="H1438" s="34" t="s">
        <v>61</v>
      </c>
      <c r="I1438" s="36" t="s">
        <v>46</v>
      </c>
      <c r="J1438" s="70">
        <v>45.72</v>
      </c>
      <c r="K1438" s="37" t="s">
        <v>3376</v>
      </c>
      <c r="L1438" s="37" t="s">
        <v>95</v>
      </c>
      <c r="M1438" s="70">
        <v>30</v>
      </c>
      <c r="N1438" s="37" t="s">
        <v>59</v>
      </c>
      <c r="O1438" s="37" t="s">
        <v>132</v>
      </c>
      <c r="P1438" s="38" t="str">
        <f>VLOOKUP(E1438,品牌型号对应工厂型号!A:C,2,0)</f>
        <v>1.5mil EASL-70（G-70)</v>
      </c>
      <c r="Q1438" s="38" t="str">
        <f>VLOOKUP(E1438,品牌型号对应工厂型号!A:C,3,0)</f>
        <v>G-70</v>
      </c>
      <c r="R1438" s="39" t="str">
        <f t="shared" si="44"/>
        <v>S03D2054P020</v>
      </c>
      <c r="S1438" s="40">
        <f>VLOOKUP(E1438,品牌型号对应工厂型号!A:E,5,0)</f>
        <v>5</v>
      </c>
      <c r="T1438" s="38" t="str">
        <f>VLOOKUP(E1438,品牌型号对应工厂型号!A:I,9,0)</f>
        <v>98:1.5mil EASL-70(G-70)</v>
      </c>
      <c r="V1438" s="41" t="str">
        <f t="shared" si="45"/>
        <v>郑州新龙驰 路新建 18603862266 gd</v>
      </c>
      <c r="W1438" s="42" t="str">
        <f>VLOOKUP(E1438,品牌型号对应工厂型号!A:H,6)</f>
        <v>北极光</v>
      </c>
    </row>
    <row r="1439" spans="1:23" s="37" customFormat="1">
      <c r="A1439" s="34">
        <v>43168</v>
      </c>
      <c r="B1439" s="34">
        <v>3.7312152777813026</v>
      </c>
      <c r="C1439" s="35" t="s">
        <v>3336</v>
      </c>
      <c r="D1439" s="34" t="s">
        <v>3377</v>
      </c>
      <c r="E1439" s="35" t="s">
        <v>45</v>
      </c>
      <c r="F1439" s="34" t="s">
        <v>90</v>
      </c>
      <c r="G1439" s="70">
        <v>1.524</v>
      </c>
      <c r="H1439" s="34" t="s">
        <v>61</v>
      </c>
      <c r="I1439" s="36" t="s">
        <v>46</v>
      </c>
      <c r="J1439" s="70">
        <v>45.72</v>
      </c>
      <c r="K1439" s="37" t="s">
        <v>3378</v>
      </c>
      <c r="L1439" s="37" t="s">
        <v>95</v>
      </c>
      <c r="M1439" s="70">
        <v>30</v>
      </c>
      <c r="N1439" s="37" t="s">
        <v>59</v>
      </c>
      <c r="O1439" s="37" t="s">
        <v>132</v>
      </c>
      <c r="P1439" s="38" t="str">
        <f>VLOOKUP(E1439,品牌型号对应工厂型号!A:C,2,0)</f>
        <v>1.5mil EASL-70（G-70)</v>
      </c>
      <c r="Q1439" s="38" t="str">
        <f>VLOOKUP(E1439,品牌型号对应工厂型号!A:C,3,0)</f>
        <v>G-70</v>
      </c>
      <c r="R1439" s="39" t="str">
        <f t="shared" si="44"/>
        <v>S03D2054P021</v>
      </c>
      <c r="S1439" s="40">
        <f>VLOOKUP(E1439,品牌型号对应工厂型号!A:E,5,0)</f>
        <v>5</v>
      </c>
      <c r="T1439" s="38" t="str">
        <f>VLOOKUP(E1439,品牌型号对应工厂型号!A:I,9,0)</f>
        <v>98:1.5mil EASL-70(G-70)</v>
      </c>
      <c r="V1439" s="41" t="str">
        <f t="shared" si="45"/>
        <v>郑州新龙驰 路新建 18603862266 gd</v>
      </c>
      <c r="W1439" s="42" t="str">
        <f>VLOOKUP(E1439,品牌型号对应工厂型号!A:H,6)</f>
        <v>北极光</v>
      </c>
    </row>
    <row r="1440" spans="1:23" s="37" customFormat="1">
      <c r="A1440" s="34">
        <v>43168</v>
      </c>
      <c r="B1440" s="34">
        <v>3.7312152777813026</v>
      </c>
      <c r="C1440" s="35" t="s">
        <v>3336</v>
      </c>
      <c r="D1440" s="34" t="s">
        <v>3379</v>
      </c>
      <c r="E1440" s="35" t="s">
        <v>45</v>
      </c>
      <c r="F1440" s="34" t="s">
        <v>90</v>
      </c>
      <c r="G1440" s="70">
        <v>1.524</v>
      </c>
      <c r="H1440" s="34" t="s">
        <v>61</v>
      </c>
      <c r="I1440" s="36" t="s">
        <v>46</v>
      </c>
      <c r="J1440" s="70">
        <v>45.72</v>
      </c>
      <c r="K1440" s="37" t="s">
        <v>3380</v>
      </c>
      <c r="L1440" s="37" t="s">
        <v>95</v>
      </c>
      <c r="M1440" s="70">
        <v>30</v>
      </c>
      <c r="N1440" s="37" t="s">
        <v>59</v>
      </c>
      <c r="O1440" s="37" t="s">
        <v>132</v>
      </c>
      <c r="P1440" s="38" t="str">
        <f>VLOOKUP(E1440,品牌型号对应工厂型号!A:C,2,0)</f>
        <v>1.5mil EASL-70（G-70)</v>
      </c>
      <c r="Q1440" s="38" t="str">
        <f>VLOOKUP(E1440,品牌型号对应工厂型号!A:C,3,0)</f>
        <v>G-70</v>
      </c>
      <c r="R1440" s="39" t="str">
        <f t="shared" si="44"/>
        <v>S03D2054P022</v>
      </c>
      <c r="S1440" s="40">
        <f>VLOOKUP(E1440,品牌型号对应工厂型号!A:E,5,0)</f>
        <v>5</v>
      </c>
      <c r="T1440" s="38" t="str">
        <f>VLOOKUP(E1440,品牌型号对应工厂型号!A:I,9,0)</f>
        <v>98:1.5mil EASL-70(G-70)</v>
      </c>
      <c r="V1440" s="41" t="str">
        <f t="shared" si="45"/>
        <v>郑州新龙驰 路新建 18603862266 gd</v>
      </c>
      <c r="W1440" s="42" t="str">
        <f>VLOOKUP(E1440,品牌型号对应工厂型号!A:H,6)</f>
        <v>北极光</v>
      </c>
    </row>
    <row r="1441" spans="1:23" s="37" customFormat="1">
      <c r="A1441" s="34">
        <v>43168</v>
      </c>
      <c r="B1441" s="34">
        <v>3.7312152777813026</v>
      </c>
      <c r="C1441" s="35" t="s">
        <v>3336</v>
      </c>
      <c r="D1441" s="34" t="s">
        <v>3381</v>
      </c>
      <c r="E1441" s="35" t="s">
        <v>45</v>
      </c>
      <c r="F1441" s="34" t="s">
        <v>90</v>
      </c>
      <c r="G1441" s="70">
        <v>1.524</v>
      </c>
      <c r="H1441" s="34" t="s">
        <v>61</v>
      </c>
      <c r="I1441" s="36" t="s">
        <v>46</v>
      </c>
      <c r="J1441" s="70">
        <v>45.72</v>
      </c>
      <c r="K1441" s="37" t="s">
        <v>3382</v>
      </c>
      <c r="L1441" s="37" t="s">
        <v>95</v>
      </c>
      <c r="M1441" s="70">
        <v>30</v>
      </c>
      <c r="N1441" s="37" t="s">
        <v>59</v>
      </c>
      <c r="O1441" s="37" t="s">
        <v>132</v>
      </c>
      <c r="P1441" s="38" t="str">
        <f>VLOOKUP(E1441,品牌型号对应工厂型号!A:C,2,0)</f>
        <v>1.5mil EASL-70（G-70)</v>
      </c>
      <c r="Q1441" s="38" t="str">
        <f>VLOOKUP(E1441,品牌型号对应工厂型号!A:C,3,0)</f>
        <v>G-70</v>
      </c>
      <c r="R1441" s="39" t="str">
        <f t="shared" si="44"/>
        <v>S03D2054P023</v>
      </c>
      <c r="S1441" s="40">
        <f>VLOOKUP(E1441,品牌型号对应工厂型号!A:E,5,0)</f>
        <v>5</v>
      </c>
      <c r="T1441" s="38" t="str">
        <f>VLOOKUP(E1441,品牌型号对应工厂型号!A:I,9,0)</f>
        <v>98:1.5mil EASL-70(G-70)</v>
      </c>
      <c r="V1441" s="41" t="str">
        <f t="shared" si="45"/>
        <v>郑州新龙驰 路新建 18603862266 gd</v>
      </c>
      <c r="W1441" s="42" t="str">
        <f>VLOOKUP(E1441,品牌型号对应工厂型号!A:H,6)</f>
        <v>北极光</v>
      </c>
    </row>
    <row r="1442" spans="1:23" s="37" customFormat="1">
      <c r="A1442" s="34">
        <v>43168</v>
      </c>
      <c r="B1442" s="34">
        <v>3.7312152777813026</v>
      </c>
      <c r="C1442" s="35" t="s">
        <v>3336</v>
      </c>
      <c r="D1442" s="34" t="s">
        <v>3383</v>
      </c>
      <c r="E1442" s="35" t="s">
        <v>45</v>
      </c>
      <c r="F1442" s="34" t="s">
        <v>90</v>
      </c>
      <c r="G1442" s="70">
        <v>1.524</v>
      </c>
      <c r="H1442" s="34" t="s">
        <v>61</v>
      </c>
      <c r="I1442" s="36" t="s">
        <v>46</v>
      </c>
      <c r="J1442" s="70">
        <v>45.72</v>
      </c>
      <c r="K1442" s="37" t="s">
        <v>3384</v>
      </c>
      <c r="L1442" s="37" t="s">
        <v>95</v>
      </c>
      <c r="M1442" s="70">
        <v>30</v>
      </c>
      <c r="N1442" s="37" t="s">
        <v>59</v>
      </c>
      <c r="O1442" s="37" t="s">
        <v>132</v>
      </c>
      <c r="P1442" s="38" t="str">
        <f>VLOOKUP(E1442,品牌型号对应工厂型号!A:C,2,0)</f>
        <v>1.5mil EASL-70（G-70)</v>
      </c>
      <c r="Q1442" s="38" t="str">
        <f>VLOOKUP(E1442,品牌型号对应工厂型号!A:C,3,0)</f>
        <v>G-70</v>
      </c>
      <c r="R1442" s="39" t="str">
        <f t="shared" si="44"/>
        <v>S03D2054P024</v>
      </c>
      <c r="S1442" s="40">
        <f>VLOOKUP(E1442,品牌型号对应工厂型号!A:E,5,0)</f>
        <v>5</v>
      </c>
      <c r="T1442" s="38" t="str">
        <f>VLOOKUP(E1442,品牌型号对应工厂型号!A:I,9,0)</f>
        <v>98:1.5mil EASL-70(G-70)</v>
      </c>
      <c r="V1442" s="41" t="str">
        <f t="shared" si="45"/>
        <v>郑州新龙驰 路新建 18603862266 gd</v>
      </c>
      <c r="W1442" s="42" t="str">
        <f>VLOOKUP(E1442,品牌型号对应工厂型号!A:H,6)</f>
        <v>北极光</v>
      </c>
    </row>
    <row r="1443" spans="1:23" s="37" customFormat="1">
      <c r="A1443" s="34">
        <v>43168</v>
      </c>
      <c r="B1443" s="34">
        <v>3.7312152777813026</v>
      </c>
      <c r="C1443" s="35" t="s">
        <v>3336</v>
      </c>
      <c r="D1443" s="34" t="s">
        <v>3385</v>
      </c>
      <c r="E1443" s="35" t="s">
        <v>45</v>
      </c>
      <c r="F1443" s="34" t="s">
        <v>90</v>
      </c>
      <c r="G1443" s="70">
        <v>1.524</v>
      </c>
      <c r="H1443" s="34" t="s">
        <v>61</v>
      </c>
      <c r="I1443" s="36" t="s">
        <v>46</v>
      </c>
      <c r="J1443" s="70">
        <v>45.72</v>
      </c>
      <c r="K1443" s="37" t="s">
        <v>3386</v>
      </c>
      <c r="L1443" s="37" t="s">
        <v>95</v>
      </c>
      <c r="M1443" s="70">
        <v>30</v>
      </c>
      <c r="N1443" s="37" t="s">
        <v>59</v>
      </c>
      <c r="O1443" s="37" t="s">
        <v>132</v>
      </c>
      <c r="P1443" s="38" t="str">
        <f>VLOOKUP(E1443,品牌型号对应工厂型号!A:C,2,0)</f>
        <v>1.5mil EASL-70（G-70)</v>
      </c>
      <c r="Q1443" s="38" t="str">
        <f>VLOOKUP(E1443,品牌型号对应工厂型号!A:C,3,0)</f>
        <v>G-70</v>
      </c>
      <c r="R1443" s="39" t="str">
        <f t="shared" si="44"/>
        <v>S03D2054P025</v>
      </c>
      <c r="S1443" s="40">
        <f>VLOOKUP(E1443,品牌型号对应工厂型号!A:E,5,0)</f>
        <v>5</v>
      </c>
      <c r="T1443" s="38" t="str">
        <f>VLOOKUP(E1443,品牌型号对应工厂型号!A:I,9,0)</f>
        <v>98:1.5mil EASL-70(G-70)</v>
      </c>
      <c r="V1443" s="41" t="str">
        <f t="shared" si="45"/>
        <v>郑州新龙驰 路新建 18603862266 gd</v>
      </c>
      <c r="W1443" s="42" t="str">
        <f>VLOOKUP(E1443,品牌型号对应工厂型号!A:H,6)</f>
        <v>北极光</v>
      </c>
    </row>
    <row r="1444" spans="1:23" s="37" customFormat="1">
      <c r="A1444" s="34">
        <v>43168</v>
      </c>
      <c r="B1444" s="34">
        <v>3.7312152777813026</v>
      </c>
      <c r="C1444" s="35" t="s">
        <v>3336</v>
      </c>
      <c r="D1444" s="34" t="s">
        <v>3387</v>
      </c>
      <c r="E1444" s="35" t="s">
        <v>45</v>
      </c>
      <c r="F1444" s="34" t="s">
        <v>90</v>
      </c>
      <c r="G1444" s="70">
        <v>1.524</v>
      </c>
      <c r="H1444" s="34" t="s">
        <v>61</v>
      </c>
      <c r="I1444" s="36" t="s">
        <v>46</v>
      </c>
      <c r="J1444" s="70">
        <v>45.72</v>
      </c>
      <c r="K1444" s="37" t="s">
        <v>3388</v>
      </c>
      <c r="L1444" s="37" t="s">
        <v>95</v>
      </c>
      <c r="M1444" s="70">
        <v>30</v>
      </c>
      <c r="N1444" s="37" t="s">
        <v>59</v>
      </c>
      <c r="O1444" s="37" t="s">
        <v>132</v>
      </c>
      <c r="P1444" s="38" t="str">
        <f>VLOOKUP(E1444,品牌型号对应工厂型号!A:C,2,0)</f>
        <v>1.5mil EASL-70（G-70)</v>
      </c>
      <c r="Q1444" s="38" t="str">
        <f>VLOOKUP(E1444,品牌型号对应工厂型号!A:C,3,0)</f>
        <v>G-70</v>
      </c>
      <c r="R1444" s="39" t="str">
        <f t="shared" si="44"/>
        <v>S03D2054P026</v>
      </c>
      <c r="S1444" s="40">
        <f>VLOOKUP(E1444,品牌型号对应工厂型号!A:E,5,0)</f>
        <v>5</v>
      </c>
      <c r="T1444" s="38" t="str">
        <f>VLOOKUP(E1444,品牌型号对应工厂型号!A:I,9,0)</f>
        <v>98:1.5mil EASL-70(G-70)</v>
      </c>
      <c r="V1444" s="41" t="str">
        <f t="shared" si="45"/>
        <v>郑州新龙驰 路新建 18603862266 gd</v>
      </c>
      <c r="W1444" s="42" t="str">
        <f>VLOOKUP(E1444,品牌型号对应工厂型号!A:H,6)</f>
        <v>北极光</v>
      </c>
    </row>
    <row r="1445" spans="1:23" s="37" customFormat="1">
      <c r="A1445" s="34">
        <v>43168</v>
      </c>
      <c r="B1445" s="34">
        <v>3.7312152777813026</v>
      </c>
      <c r="C1445" s="35" t="s">
        <v>3336</v>
      </c>
      <c r="D1445" s="34" t="s">
        <v>3389</v>
      </c>
      <c r="E1445" s="35" t="s">
        <v>45</v>
      </c>
      <c r="F1445" s="34" t="s">
        <v>90</v>
      </c>
      <c r="G1445" s="70">
        <v>1.524</v>
      </c>
      <c r="H1445" s="34" t="s">
        <v>61</v>
      </c>
      <c r="I1445" s="36" t="s">
        <v>46</v>
      </c>
      <c r="J1445" s="70">
        <v>45.72</v>
      </c>
      <c r="K1445" s="37" t="s">
        <v>3390</v>
      </c>
      <c r="L1445" s="37" t="s">
        <v>95</v>
      </c>
      <c r="M1445" s="70">
        <v>30</v>
      </c>
      <c r="N1445" s="37" t="s">
        <v>59</v>
      </c>
      <c r="O1445" s="37" t="s">
        <v>132</v>
      </c>
      <c r="P1445" s="38" t="str">
        <f>VLOOKUP(E1445,品牌型号对应工厂型号!A:C,2,0)</f>
        <v>1.5mil EASL-70（G-70)</v>
      </c>
      <c r="Q1445" s="38" t="str">
        <f>VLOOKUP(E1445,品牌型号对应工厂型号!A:C,3,0)</f>
        <v>G-70</v>
      </c>
      <c r="R1445" s="39" t="str">
        <f t="shared" si="44"/>
        <v>S03D2054P027</v>
      </c>
      <c r="S1445" s="40">
        <f>VLOOKUP(E1445,品牌型号对应工厂型号!A:E,5,0)</f>
        <v>5</v>
      </c>
      <c r="T1445" s="38" t="str">
        <f>VLOOKUP(E1445,品牌型号对应工厂型号!A:I,9,0)</f>
        <v>98:1.5mil EASL-70(G-70)</v>
      </c>
      <c r="V1445" s="41" t="str">
        <f t="shared" si="45"/>
        <v>郑州新龙驰 路新建 18603862266 gd</v>
      </c>
      <c r="W1445" s="42" t="str">
        <f>VLOOKUP(E1445,品牌型号对应工厂型号!A:H,6)</f>
        <v>北极光</v>
      </c>
    </row>
    <row r="1446" spans="1:23" s="37" customFormat="1">
      <c r="A1446" s="34">
        <v>43168</v>
      </c>
      <c r="B1446" s="34">
        <v>3.7312152777813026</v>
      </c>
      <c r="C1446" s="35" t="s">
        <v>3336</v>
      </c>
      <c r="D1446" s="34" t="s">
        <v>3391</v>
      </c>
      <c r="E1446" s="35" t="s">
        <v>45</v>
      </c>
      <c r="F1446" s="34" t="s">
        <v>90</v>
      </c>
      <c r="G1446" s="70">
        <v>1.524</v>
      </c>
      <c r="H1446" s="34" t="s">
        <v>61</v>
      </c>
      <c r="I1446" s="36" t="s">
        <v>46</v>
      </c>
      <c r="J1446" s="70">
        <v>45.72</v>
      </c>
      <c r="K1446" s="37" t="s">
        <v>3392</v>
      </c>
      <c r="L1446" s="37" t="s">
        <v>95</v>
      </c>
      <c r="M1446" s="70">
        <v>30</v>
      </c>
      <c r="N1446" s="37" t="s">
        <v>59</v>
      </c>
      <c r="O1446" s="37" t="s">
        <v>132</v>
      </c>
      <c r="P1446" s="38" t="str">
        <f>VLOOKUP(E1446,品牌型号对应工厂型号!A:C,2,0)</f>
        <v>1.5mil EASL-70（G-70)</v>
      </c>
      <c r="Q1446" s="38" t="str">
        <f>VLOOKUP(E1446,品牌型号对应工厂型号!A:C,3,0)</f>
        <v>G-70</v>
      </c>
      <c r="R1446" s="39" t="str">
        <f t="shared" si="44"/>
        <v>S03D2054P028</v>
      </c>
      <c r="S1446" s="40">
        <f>VLOOKUP(E1446,品牌型号对应工厂型号!A:E,5,0)</f>
        <v>5</v>
      </c>
      <c r="T1446" s="38" t="str">
        <f>VLOOKUP(E1446,品牌型号对应工厂型号!A:I,9,0)</f>
        <v>98:1.5mil EASL-70(G-70)</v>
      </c>
      <c r="V1446" s="41" t="str">
        <f t="shared" si="45"/>
        <v>郑州新龙驰 路新建 18603862266 gd</v>
      </c>
      <c r="W1446" s="42" t="str">
        <f>VLOOKUP(E1446,品牌型号对应工厂型号!A:H,6)</f>
        <v>北极光</v>
      </c>
    </row>
    <row r="1447" spans="1:23" s="37" customFormat="1">
      <c r="A1447" s="34">
        <v>43168</v>
      </c>
      <c r="B1447" s="34">
        <v>3.7312152777813026</v>
      </c>
      <c r="C1447" s="35" t="s">
        <v>3336</v>
      </c>
      <c r="D1447" s="34" t="s">
        <v>3393</v>
      </c>
      <c r="E1447" s="35" t="s">
        <v>45</v>
      </c>
      <c r="F1447" s="34" t="s">
        <v>90</v>
      </c>
      <c r="G1447" s="70">
        <v>1.524</v>
      </c>
      <c r="H1447" s="34" t="s">
        <v>61</v>
      </c>
      <c r="I1447" s="36" t="s">
        <v>46</v>
      </c>
      <c r="J1447" s="70">
        <v>45.72</v>
      </c>
      <c r="K1447" s="37" t="s">
        <v>3394</v>
      </c>
      <c r="L1447" s="37" t="s">
        <v>95</v>
      </c>
      <c r="M1447" s="70">
        <v>30</v>
      </c>
      <c r="N1447" s="37" t="s">
        <v>59</v>
      </c>
      <c r="O1447" s="37" t="s">
        <v>132</v>
      </c>
      <c r="P1447" s="38" t="str">
        <f>VLOOKUP(E1447,品牌型号对应工厂型号!A:C,2,0)</f>
        <v>1.5mil EASL-70（G-70)</v>
      </c>
      <c r="Q1447" s="38" t="str">
        <f>VLOOKUP(E1447,品牌型号对应工厂型号!A:C,3,0)</f>
        <v>G-70</v>
      </c>
      <c r="R1447" s="39" t="str">
        <f t="shared" si="44"/>
        <v>S03D2054P034</v>
      </c>
      <c r="S1447" s="40">
        <f>VLOOKUP(E1447,品牌型号对应工厂型号!A:E,5,0)</f>
        <v>5</v>
      </c>
      <c r="T1447" s="38" t="str">
        <f>VLOOKUP(E1447,品牌型号对应工厂型号!A:I,9,0)</f>
        <v>98:1.5mil EASL-70(G-70)</v>
      </c>
      <c r="V1447" s="41" t="str">
        <f t="shared" si="45"/>
        <v>郑州新龙驰 路新建 18603862266 gd</v>
      </c>
      <c r="W1447" s="42" t="str">
        <f>VLOOKUP(E1447,品牌型号对应工厂型号!A:H,6)</f>
        <v>北极光</v>
      </c>
    </row>
    <row r="1448" spans="1:23" s="37" customFormat="1">
      <c r="A1448" s="34">
        <v>43168</v>
      </c>
      <c r="B1448" s="34">
        <v>3.7312152777813026</v>
      </c>
      <c r="C1448" s="35" t="s">
        <v>3336</v>
      </c>
      <c r="D1448" s="34" t="s">
        <v>3395</v>
      </c>
      <c r="E1448" s="35" t="s">
        <v>45</v>
      </c>
      <c r="F1448" s="34" t="s">
        <v>90</v>
      </c>
      <c r="G1448" s="70">
        <v>1.524</v>
      </c>
      <c r="H1448" s="34" t="s">
        <v>61</v>
      </c>
      <c r="I1448" s="36" t="s">
        <v>46</v>
      </c>
      <c r="J1448" s="70">
        <v>45.72</v>
      </c>
      <c r="K1448" s="37" t="s">
        <v>3396</v>
      </c>
      <c r="L1448" s="37" t="s">
        <v>95</v>
      </c>
      <c r="M1448" s="70">
        <v>30</v>
      </c>
      <c r="N1448" s="37" t="s">
        <v>59</v>
      </c>
      <c r="O1448" s="37" t="s">
        <v>132</v>
      </c>
      <c r="P1448" s="38" t="str">
        <f>VLOOKUP(E1448,品牌型号对应工厂型号!A:C,2,0)</f>
        <v>1.5mil EASL-70（G-70)</v>
      </c>
      <c r="Q1448" s="38" t="str">
        <f>VLOOKUP(E1448,品牌型号对应工厂型号!A:C,3,0)</f>
        <v>G-70</v>
      </c>
      <c r="R1448" s="39" t="str">
        <f t="shared" si="44"/>
        <v>S03D2054P035</v>
      </c>
      <c r="S1448" s="40">
        <f>VLOOKUP(E1448,品牌型号对应工厂型号!A:E,5,0)</f>
        <v>5</v>
      </c>
      <c r="T1448" s="38" t="str">
        <f>VLOOKUP(E1448,品牌型号对应工厂型号!A:I,9,0)</f>
        <v>98:1.5mil EASL-70(G-70)</v>
      </c>
      <c r="V1448" s="41" t="str">
        <f t="shared" si="45"/>
        <v>郑州新龙驰 路新建 18603862266 gd</v>
      </c>
      <c r="W1448" s="42" t="str">
        <f>VLOOKUP(E1448,品牌型号对应工厂型号!A:H,6)</f>
        <v>北极光</v>
      </c>
    </row>
    <row r="1449" spans="1:23" s="37" customFormat="1">
      <c r="A1449" s="34">
        <v>43168</v>
      </c>
      <c r="B1449" s="34">
        <v>3.7312152777813026</v>
      </c>
      <c r="C1449" s="35" t="s">
        <v>3336</v>
      </c>
      <c r="D1449" s="34" t="s">
        <v>3397</v>
      </c>
      <c r="E1449" s="35" t="s">
        <v>155</v>
      </c>
      <c r="F1449" s="34" t="s">
        <v>91</v>
      </c>
      <c r="G1449" s="70">
        <v>1.524</v>
      </c>
      <c r="H1449" s="34" t="s">
        <v>131</v>
      </c>
      <c r="I1449" s="36" t="s">
        <v>324</v>
      </c>
      <c r="J1449" s="70">
        <v>45.72</v>
      </c>
      <c r="K1449" s="37" t="s">
        <v>3398</v>
      </c>
      <c r="L1449" s="37" t="s">
        <v>95</v>
      </c>
      <c r="M1449" s="70">
        <v>30</v>
      </c>
      <c r="N1449" s="37" t="s">
        <v>59</v>
      </c>
      <c r="O1449" s="37" t="s">
        <v>132</v>
      </c>
      <c r="P1449" s="38" t="str">
        <f>VLOOKUP(E1449,品牌型号对应工厂型号!A:C,2,0)</f>
        <v>2.0mil RUGY-70（YF-70）</v>
      </c>
      <c r="Q1449" s="38" t="str">
        <f>VLOOKUP(E1449,品牌型号对应工厂型号!A:C,3,0)</f>
        <v>YF-70</v>
      </c>
      <c r="R1449" s="39" t="str">
        <f t="shared" si="44"/>
        <v>S03N2080P007</v>
      </c>
      <c r="S1449" s="40">
        <f>VLOOKUP(E1449,品牌型号对应工厂型号!A:E,5,0)</f>
        <v>10</v>
      </c>
      <c r="T1449" s="38" t="str">
        <f>VLOOKUP(E1449,品牌型号对应工厂型号!A:I,9,0)</f>
        <v>166:RUGY-70 2.0mil（YF-70）</v>
      </c>
      <c r="V1449" s="41" t="str">
        <f t="shared" si="45"/>
        <v>郑州新龙驰 路新建 18603862266 gd</v>
      </c>
      <c r="W1449" s="42" t="str">
        <f>VLOOKUP(E1449,品牌型号对应工厂型号!A:H,6)</f>
        <v>北极光</v>
      </c>
    </row>
    <row r="1450" spans="1:23" s="37" customFormat="1">
      <c r="A1450" s="34">
        <v>43168</v>
      </c>
      <c r="B1450" s="34">
        <v>3.7312152777813026</v>
      </c>
      <c r="C1450" s="35" t="s">
        <v>3336</v>
      </c>
      <c r="D1450" s="34" t="s">
        <v>3399</v>
      </c>
      <c r="E1450" s="35" t="s">
        <v>155</v>
      </c>
      <c r="F1450" s="34" t="s">
        <v>91</v>
      </c>
      <c r="G1450" s="70">
        <v>1.524</v>
      </c>
      <c r="H1450" s="34" t="s">
        <v>131</v>
      </c>
      <c r="I1450" s="36" t="s">
        <v>324</v>
      </c>
      <c r="J1450" s="70">
        <v>45.72</v>
      </c>
      <c r="K1450" s="37" t="s">
        <v>3400</v>
      </c>
      <c r="L1450" s="37" t="s">
        <v>95</v>
      </c>
      <c r="M1450" s="70">
        <v>30</v>
      </c>
      <c r="N1450" s="37" t="s">
        <v>59</v>
      </c>
      <c r="O1450" s="37" t="s">
        <v>132</v>
      </c>
      <c r="P1450" s="38" t="str">
        <f>VLOOKUP(E1450,品牌型号对应工厂型号!A:C,2,0)</f>
        <v>2.0mil RUGY-70（YF-70）</v>
      </c>
      <c r="Q1450" s="38" t="str">
        <f>VLOOKUP(E1450,品牌型号对应工厂型号!A:C,3,0)</f>
        <v>YF-70</v>
      </c>
      <c r="R1450" s="39" t="str">
        <f t="shared" si="44"/>
        <v>S03N2080P008</v>
      </c>
      <c r="S1450" s="40">
        <f>VLOOKUP(E1450,品牌型号对应工厂型号!A:E,5,0)</f>
        <v>10</v>
      </c>
      <c r="T1450" s="38" t="str">
        <f>VLOOKUP(E1450,品牌型号对应工厂型号!A:I,9,0)</f>
        <v>166:RUGY-70 2.0mil（YF-70）</v>
      </c>
      <c r="V1450" s="41" t="str">
        <f t="shared" si="45"/>
        <v>郑州新龙驰 路新建 18603862266 gd</v>
      </c>
      <c r="W1450" s="42" t="str">
        <f>VLOOKUP(E1450,品牌型号对应工厂型号!A:H,6)</f>
        <v>北极光</v>
      </c>
    </row>
    <row r="1451" spans="1:23" s="37" customFormat="1">
      <c r="A1451" s="34">
        <v>43169</v>
      </c>
      <c r="B1451" s="34">
        <v>2.7312152777813026</v>
      </c>
      <c r="C1451" s="35" t="s">
        <v>3401</v>
      </c>
      <c r="D1451" s="34" t="s">
        <v>3402</v>
      </c>
      <c r="E1451" s="35" t="s">
        <v>416</v>
      </c>
      <c r="F1451" s="34" t="s">
        <v>92</v>
      </c>
      <c r="G1451" s="70">
        <v>1.524</v>
      </c>
      <c r="H1451" s="34" t="s">
        <v>417</v>
      </c>
      <c r="I1451" s="36" t="s">
        <v>418</v>
      </c>
      <c r="J1451" s="70">
        <v>45.72</v>
      </c>
      <c r="K1451" s="37" t="s">
        <v>3403</v>
      </c>
      <c r="L1451" s="37" t="s">
        <v>95</v>
      </c>
      <c r="M1451" s="70">
        <v>30</v>
      </c>
      <c r="N1451" s="37" t="s">
        <v>59</v>
      </c>
      <c r="O1451" s="37" t="s">
        <v>878</v>
      </c>
      <c r="P1451" s="38" t="str">
        <f>VLOOKUP(E1451,品牌型号对应工厂型号!A:C,2,0)</f>
        <v>4.0mil NWPV-70（GZ-70）</v>
      </c>
      <c r="Q1451" s="38" t="str">
        <f>VLOOKUP(E1451,品牌型号对应工厂型号!A:C,3,0)</f>
        <v>GZ-70</v>
      </c>
      <c r="R1451" s="39" t="str">
        <f t="shared" si="44"/>
        <v>D07D2628P001R004</v>
      </c>
      <c r="S1451" s="40">
        <f>VLOOKUP(E1451,品牌型号对应工厂型号!A:E,5,0)</f>
        <v>5</v>
      </c>
      <c r="T1451" s="38" t="str">
        <f>VLOOKUP(E1451,品牌型号对应工厂型号!A:I,9,0)</f>
        <v>187:4.0mil NWPV-70（GZ-70）</v>
      </c>
      <c r="V1451" s="41" t="str">
        <f t="shared" si="45"/>
        <v>泉州市聚众 黄田军 13559525589 gd</v>
      </c>
      <c r="W1451" s="42" t="str">
        <f>VLOOKUP(E1451,品牌型号对应工厂型号!A:H,6)</f>
        <v>北极光</v>
      </c>
    </row>
    <row r="1452" spans="1:23" s="37" customFormat="1">
      <c r="A1452" s="34">
        <v>43169</v>
      </c>
      <c r="B1452" s="34">
        <v>2.7312152777813026</v>
      </c>
      <c r="C1452" s="35" t="s">
        <v>3401</v>
      </c>
      <c r="D1452" s="34" t="s">
        <v>3404</v>
      </c>
      <c r="E1452" s="35" t="s">
        <v>2945</v>
      </c>
      <c r="F1452" s="34" t="s">
        <v>91</v>
      </c>
      <c r="G1452" s="70">
        <v>1.524</v>
      </c>
      <c r="H1452" s="34" t="s">
        <v>2165</v>
      </c>
      <c r="I1452" s="36" t="s">
        <v>120</v>
      </c>
      <c r="J1452" s="70">
        <v>45.72</v>
      </c>
      <c r="K1452" s="37" t="s">
        <v>3405</v>
      </c>
      <c r="L1452" s="37" t="s">
        <v>95</v>
      </c>
      <c r="M1452" s="70">
        <v>30</v>
      </c>
      <c r="N1452" s="37" t="s">
        <v>59</v>
      </c>
      <c r="O1452" s="37" t="s">
        <v>878</v>
      </c>
      <c r="P1452" s="38" t="str">
        <f>VLOOKUP(E1452,品牌型号对应工厂型号!A:C,2,0)</f>
        <v>2.0mil PFGP-70（C-75）</v>
      </c>
      <c r="Q1452" s="38" t="str">
        <f>VLOOKUP(E1452,品牌型号对应工厂型号!A:C,3,0)</f>
        <v>C-75</v>
      </c>
      <c r="R1452" s="39" t="str">
        <f t="shared" si="44"/>
        <v>B11D2448P002R002</v>
      </c>
      <c r="S1452" s="40">
        <f>VLOOKUP(E1452,品牌型号对应工厂型号!A:E,5,0)</f>
        <v>10</v>
      </c>
      <c r="T1452" s="38" t="str">
        <f>VLOOKUP(E1452,品牌型号对应工厂型号!A:I,9,0)</f>
        <v>156:EXGR-70 2.0mil（C-75）</v>
      </c>
      <c r="V1452" s="41" t="str">
        <f t="shared" si="45"/>
        <v>泉州市聚众 黄田军 13559525589 gd</v>
      </c>
      <c r="W1452" s="42" t="str">
        <f>VLOOKUP(E1452,品牌型号对应工厂型号!A:H,6)</f>
        <v>北极光</v>
      </c>
    </row>
    <row r="1453" spans="1:23" s="37" customFormat="1">
      <c r="A1453" s="34">
        <v>43169</v>
      </c>
      <c r="B1453" s="34">
        <v>2.7312152777813026</v>
      </c>
      <c r="C1453" s="35" t="s">
        <v>3401</v>
      </c>
      <c r="D1453" s="34" t="s">
        <v>3406</v>
      </c>
      <c r="E1453" s="35" t="s">
        <v>2945</v>
      </c>
      <c r="F1453" s="34" t="s">
        <v>91</v>
      </c>
      <c r="G1453" s="70">
        <v>1.524</v>
      </c>
      <c r="H1453" s="34" t="s">
        <v>2165</v>
      </c>
      <c r="I1453" s="36" t="s">
        <v>120</v>
      </c>
      <c r="J1453" s="70">
        <v>45.72</v>
      </c>
      <c r="K1453" s="37" t="s">
        <v>3407</v>
      </c>
      <c r="L1453" s="37" t="s">
        <v>95</v>
      </c>
      <c r="M1453" s="70">
        <v>30</v>
      </c>
      <c r="N1453" s="37" t="s">
        <v>59</v>
      </c>
      <c r="O1453" s="37" t="s">
        <v>878</v>
      </c>
      <c r="P1453" s="38" t="str">
        <f>VLOOKUP(E1453,品牌型号对应工厂型号!A:C,2,0)</f>
        <v>2.0mil PFGP-70（C-75）</v>
      </c>
      <c r="Q1453" s="38" t="str">
        <f>VLOOKUP(E1453,品牌型号对应工厂型号!A:C,3,0)</f>
        <v>C-75</v>
      </c>
      <c r="R1453" s="39" t="str">
        <f t="shared" si="44"/>
        <v>B11D2448P002R007</v>
      </c>
      <c r="S1453" s="40">
        <f>VLOOKUP(E1453,品牌型号对应工厂型号!A:E,5,0)</f>
        <v>10</v>
      </c>
      <c r="T1453" s="38" t="str">
        <f>VLOOKUP(E1453,品牌型号对应工厂型号!A:I,9,0)</f>
        <v>156:EXGR-70 2.0mil（C-75）</v>
      </c>
      <c r="V1453" s="41" t="str">
        <f t="shared" si="45"/>
        <v>泉州市聚众 黄田军 13559525589 gd</v>
      </c>
      <c r="W1453" s="42" t="str">
        <f>VLOOKUP(E1453,品牌型号对应工厂型号!A:H,6)</f>
        <v>北极光</v>
      </c>
    </row>
    <row r="1454" spans="1:23" s="37" customFormat="1">
      <c r="A1454" s="34">
        <v>43169</v>
      </c>
      <c r="B1454" s="34">
        <v>2.7312152777813026</v>
      </c>
      <c r="C1454" s="35" t="s">
        <v>3401</v>
      </c>
      <c r="D1454" s="34" t="s">
        <v>3408</v>
      </c>
      <c r="E1454" s="35" t="s">
        <v>2945</v>
      </c>
      <c r="F1454" s="34" t="s">
        <v>91</v>
      </c>
      <c r="G1454" s="70">
        <v>1.524</v>
      </c>
      <c r="H1454" s="34" t="s">
        <v>2165</v>
      </c>
      <c r="I1454" s="36" t="s">
        <v>120</v>
      </c>
      <c r="J1454" s="70">
        <v>45.72</v>
      </c>
      <c r="K1454" s="37" t="s">
        <v>3409</v>
      </c>
      <c r="L1454" s="37" t="s">
        <v>95</v>
      </c>
      <c r="M1454" s="70">
        <v>30</v>
      </c>
      <c r="N1454" s="37" t="s">
        <v>59</v>
      </c>
      <c r="O1454" s="37" t="s">
        <v>878</v>
      </c>
      <c r="P1454" s="38" t="str">
        <f>VLOOKUP(E1454,品牌型号对应工厂型号!A:C,2,0)</f>
        <v>2.0mil PFGP-70（C-75）</v>
      </c>
      <c r="Q1454" s="38" t="str">
        <f>VLOOKUP(E1454,品牌型号对应工厂型号!A:C,3,0)</f>
        <v>C-75</v>
      </c>
      <c r="R1454" s="39" t="str">
        <f t="shared" si="44"/>
        <v>B11D2448P002R009</v>
      </c>
      <c r="S1454" s="40">
        <f>VLOOKUP(E1454,品牌型号对应工厂型号!A:E,5,0)</f>
        <v>10</v>
      </c>
      <c r="T1454" s="38" t="str">
        <f>VLOOKUP(E1454,品牌型号对应工厂型号!A:I,9,0)</f>
        <v>156:EXGR-70 2.0mil（C-75）</v>
      </c>
      <c r="V1454" s="41" t="str">
        <f t="shared" si="45"/>
        <v>泉州市聚众 黄田军 13559525589 gd</v>
      </c>
      <c r="W1454" s="42" t="str">
        <f>VLOOKUP(E1454,品牌型号对应工厂型号!A:H,6)</f>
        <v>北极光</v>
      </c>
    </row>
    <row r="1455" spans="1:23" s="37" customFormat="1">
      <c r="A1455" s="34">
        <v>43169</v>
      </c>
      <c r="B1455" s="34">
        <v>2.7312152777813026</v>
      </c>
      <c r="C1455" s="35" t="s">
        <v>3401</v>
      </c>
      <c r="D1455" s="34" t="s">
        <v>3410</v>
      </c>
      <c r="E1455" s="35" t="s">
        <v>918</v>
      </c>
      <c r="F1455" s="34" t="s">
        <v>91</v>
      </c>
      <c r="G1455" s="70">
        <v>1.524</v>
      </c>
      <c r="H1455" s="34" t="s">
        <v>121</v>
      </c>
      <c r="I1455" s="36" t="s">
        <v>111</v>
      </c>
      <c r="J1455" s="70">
        <v>45.72</v>
      </c>
      <c r="K1455" s="37" t="s">
        <v>3411</v>
      </c>
      <c r="L1455" s="37" t="s">
        <v>95</v>
      </c>
      <c r="M1455" s="70">
        <v>30</v>
      </c>
      <c r="N1455" s="37" t="s">
        <v>59</v>
      </c>
      <c r="O1455" s="37" t="s">
        <v>878</v>
      </c>
      <c r="P1455" s="38" t="str">
        <f>VLOOKUP(E1455,品牌型号对应工厂型号!A:C,2,0)</f>
        <v>2.0mil NWBL-70（C-73卓越系列）</v>
      </c>
      <c r="Q1455" s="38" t="str">
        <f>VLOOKUP(E1455,品牌型号对应工厂型号!A:C,3,0)</f>
        <v>C-73(卓越系列)</v>
      </c>
      <c r="R1455" s="39" t="str">
        <f t="shared" si="44"/>
        <v>S02D2150P009</v>
      </c>
      <c r="S1455" s="40">
        <f>VLOOKUP(E1455,品牌型号对应工厂型号!A:E,5,0)</f>
        <v>10</v>
      </c>
      <c r="T1455" s="38" t="str">
        <f>VLOOKUP(E1455,品牌型号对应工厂型号!A:I,9,0)</f>
        <v>173:2.0mil ENCGR-65（C-73卓越系列）</v>
      </c>
      <c r="V1455" s="41" t="str">
        <f t="shared" si="45"/>
        <v>泉州市聚众 黄田军 13559525589 gd</v>
      </c>
      <c r="W1455" s="42" t="str">
        <f>VLOOKUP(E1455,品牌型号对应工厂型号!A:H,6)</f>
        <v>北极光</v>
      </c>
    </row>
    <row r="1456" spans="1:23" s="37" customFormat="1">
      <c r="A1456" s="34">
        <v>43169</v>
      </c>
      <c r="B1456" s="34">
        <v>2.7312152777813026</v>
      </c>
      <c r="C1456" s="35" t="s">
        <v>3401</v>
      </c>
      <c r="D1456" s="34" t="s">
        <v>3412</v>
      </c>
      <c r="E1456" s="35" t="s">
        <v>918</v>
      </c>
      <c r="F1456" s="34" t="s">
        <v>91</v>
      </c>
      <c r="G1456" s="70">
        <v>1.524</v>
      </c>
      <c r="H1456" s="34" t="s">
        <v>121</v>
      </c>
      <c r="I1456" s="36" t="s">
        <v>111</v>
      </c>
      <c r="J1456" s="70">
        <v>45.72</v>
      </c>
      <c r="K1456" s="37" t="s">
        <v>3413</v>
      </c>
      <c r="L1456" s="37" t="s">
        <v>95</v>
      </c>
      <c r="M1456" s="70">
        <v>30</v>
      </c>
      <c r="N1456" s="37" t="s">
        <v>59</v>
      </c>
      <c r="O1456" s="37" t="s">
        <v>878</v>
      </c>
      <c r="P1456" s="38" t="str">
        <f>VLOOKUP(E1456,品牌型号对应工厂型号!A:C,2,0)</f>
        <v>2.0mil NWBL-70（C-73卓越系列）</v>
      </c>
      <c r="Q1456" s="38" t="str">
        <f>VLOOKUP(E1456,品牌型号对应工厂型号!A:C,3,0)</f>
        <v>C-73(卓越系列)</v>
      </c>
      <c r="R1456" s="39" t="str">
        <f t="shared" si="44"/>
        <v>S02D2150P008</v>
      </c>
      <c r="S1456" s="40">
        <f>VLOOKUP(E1456,品牌型号对应工厂型号!A:E,5,0)</f>
        <v>10</v>
      </c>
      <c r="T1456" s="38" t="str">
        <f>VLOOKUP(E1456,品牌型号对应工厂型号!A:I,9,0)</f>
        <v>173:2.0mil ENCGR-65（C-73卓越系列）</v>
      </c>
      <c r="V1456" s="41" t="str">
        <f t="shared" si="45"/>
        <v>泉州市聚众 黄田军 13559525589 gd</v>
      </c>
      <c r="W1456" s="42" t="str">
        <f>VLOOKUP(E1456,品牌型号对应工厂型号!A:H,6)</f>
        <v>北极光</v>
      </c>
    </row>
    <row r="1457" spans="1:23" s="37" customFormat="1">
      <c r="A1457" s="34">
        <v>43169</v>
      </c>
      <c r="B1457" s="34">
        <v>2.7312152777813026</v>
      </c>
      <c r="C1457" s="35" t="s">
        <v>3401</v>
      </c>
      <c r="D1457" s="34" t="s">
        <v>3414</v>
      </c>
      <c r="E1457" s="35" t="s">
        <v>918</v>
      </c>
      <c r="F1457" s="34" t="s">
        <v>91</v>
      </c>
      <c r="G1457" s="70">
        <v>1.524</v>
      </c>
      <c r="H1457" s="34" t="s">
        <v>121</v>
      </c>
      <c r="I1457" s="36" t="s">
        <v>111</v>
      </c>
      <c r="J1457" s="70">
        <v>45.72</v>
      </c>
      <c r="K1457" s="37" t="s">
        <v>3415</v>
      </c>
      <c r="L1457" s="37" t="s">
        <v>95</v>
      </c>
      <c r="M1457" s="70">
        <v>30</v>
      </c>
      <c r="N1457" s="37" t="s">
        <v>59</v>
      </c>
      <c r="O1457" s="37" t="s">
        <v>878</v>
      </c>
      <c r="P1457" s="38" t="str">
        <f>VLOOKUP(E1457,品牌型号对应工厂型号!A:C,2,0)</f>
        <v>2.0mil NWBL-70（C-73卓越系列）</v>
      </c>
      <c r="Q1457" s="38" t="str">
        <f>VLOOKUP(E1457,品牌型号对应工厂型号!A:C,3,0)</f>
        <v>C-73(卓越系列)</v>
      </c>
      <c r="R1457" s="39" t="str">
        <f t="shared" si="44"/>
        <v>S02D2150P007</v>
      </c>
      <c r="S1457" s="40">
        <f>VLOOKUP(E1457,品牌型号对应工厂型号!A:E,5,0)</f>
        <v>10</v>
      </c>
      <c r="T1457" s="38" t="str">
        <f>VLOOKUP(E1457,品牌型号对应工厂型号!A:I,9,0)</f>
        <v>173:2.0mil ENCGR-65（C-73卓越系列）</v>
      </c>
      <c r="V1457" s="41" t="str">
        <f t="shared" si="45"/>
        <v>泉州市聚众 黄田军 13559525589 gd</v>
      </c>
      <c r="W1457" s="42" t="str">
        <f>VLOOKUP(E1457,品牌型号对应工厂型号!A:H,6)</f>
        <v>北极光</v>
      </c>
    </row>
    <row r="1458" spans="1:23" s="37" customFormat="1">
      <c r="A1458" s="34">
        <v>43169</v>
      </c>
      <c r="B1458" s="34">
        <v>2.7312152777813026</v>
      </c>
      <c r="C1458" s="35" t="s">
        <v>3401</v>
      </c>
      <c r="D1458" s="34" t="s">
        <v>3416</v>
      </c>
      <c r="E1458" s="35" t="s">
        <v>45</v>
      </c>
      <c r="F1458" s="34" t="s">
        <v>90</v>
      </c>
      <c r="G1458" s="70">
        <v>1.524</v>
      </c>
      <c r="H1458" s="34" t="s">
        <v>61</v>
      </c>
      <c r="I1458" s="36" t="s">
        <v>46</v>
      </c>
      <c r="J1458" s="70">
        <v>45.72</v>
      </c>
      <c r="K1458" s="37" t="s">
        <v>3417</v>
      </c>
      <c r="L1458" s="37" t="s">
        <v>95</v>
      </c>
      <c r="M1458" s="70">
        <v>30</v>
      </c>
      <c r="N1458" s="37" t="s">
        <v>59</v>
      </c>
      <c r="O1458" s="37" t="s">
        <v>878</v>
      </c>
      <c r="P1458" s="38" t="str">
        <f>VLOOKUP(E1458,品牌型号对应工厂型号!A:C,2,0)</f>
        <v>1.5mil EASL-70（G-70)</v>
      </c>
      <c r="Q1458" s="38" t="str">
        <f>VLOOKUP(E1458,品牌型号对应工厂型号!A:C,3,0)</f>
        <v>G-70</v>
      </c>
      <c r="R1458" s="39" t="str">
        <f t="shared" si="44"/>
        <v>S03D2054P032</v>
      </c>
      <c r="S1458" s="40">
        <f>VLOOKUP(E1458,品牌型号对应工厂型号!A:E,5,0)</f>
        <v>5</v>
      </c>
      <c r="T1458" s="38" t="str">
        <f>VLOOKUP(E1458,品牌型号对应工厂型号!A:I,9,0)</f>
        <v>98:1.5mil EASL-70(G-70)</v>
      </c>
      <c r="V1458" s="41" t="str">
        <f t="shared" si="45"/>
        <v>泉州市聚众 黄田军 13559525589 gd</v>
      </c>
      <c r="W1458" s="42" t="str">
        <f>VLOOKUP(E1458,品牌型号对应工厂型号!A:H,6)</f>
        <v>北极光</v>
      </c>
    </row>
    <row r="1459" spans="1:23" s="37" customFormat="1">
      <c r="A1459" s="34">
        <v>43169</v>
      </c>
      <c r="B1459" s="34">
        <v>2.7312152777813026</v>
      </c>
      <c r="C1459" s="35" t="s">
        <v>3401</v>
      </c>
      <c r="D1459" s="34" t="s">
        <v>3418</v>
      </c>
      <c r="E1459" s="35" t="s">
        <v>661</v>
      </c>
      <c r="F1459" s="34" t="s">
        <v>96</v>
      </c>
      <c r="G1459" s="70">
        <v>1.524</v>
      </c>
      <c r="H1459" s="34" t="s">
        <v>126</v>
      </c>
      <c r="I1459" s="36" t="s">
        <v>44</v>
      </c>
      <c r="J1459" s="70">
        <v>45.72</v>
      </c>
      <c r="K1459" s="37" t="s">
        <v>3419</v>
      </c>
      <c r="L1459" s="37" t="s">
        <v>95</v>
      </c>
      <c r="M1459" s="70">
        <v>30</v>
      </c>
      <c r="N1459" s="37" t="s">
        <v>59</v>
      </c>
      <c r="O1459" s="37" t="s">
        <v>878</v>
      </c>
      <c r="P1459" s="38" t="str">
        <f>VLOOKUP(E1459,品牌型号对应工厂型号!A:C,2,0)</f>
        <v>1.5mil DABL-20（G-15)</v>
      </c>
      <c r="Q1459" s="38" t="str">
        <f>VLOOKUP(E1459,品牌型号对应工厂型号!A:C,3,0)</f>
        <v>G-15</v>
      </c>
      <c r="R1459" s="39" t="str">
        <f t="shared" si="44"/>
        <v>S02D3137P016</v>
      </c>
      <c r="S1459" s="40">
        <f>VLOOKUP(E1459,品牌型号对应工厂型号!A:E,5,0)</f>
        <v>5</v>
      </c>
      <c r="T1459" s="38" t="str">
        <f>VLOOKUP(E1459,品牌型号对应工厂型号!A:I,9,0)</f>
        <v>99:1.5mil DABL-10(G-15)</v>
      </c>
      <c r="V1459" s="41" t="str">
        <f t="shared" si="45"/>
        <v>泉州市聚众 黄田军 13559525589 gd</v>
      </c>
      <c r="W1459" s="42" t="str">
        <f>VLOOKUP(E1459,品牌型号对应工厂型号!A:H,6)</f>
        <v>北极光</v>
      </c>
    </row>
    <row r="1460" spans="1:23" s="37" customFormat="1">
      <c r="A1460" s="34">
        <v>43169</v>
      </c>
      <c r="B1460" s="34">
        <v>2.7312152777813026</v>
      </c>
      <c r="C1460" s="35" t="s">
        <v>3401</v>
      </c>
      <c r="D1460" s="34" t="s">
        <v>3420</v>
      </c>
      <c r="E1460" s="35" t="s">
        <v>661</v>
      </c>
      <c r="F1460" s="34" t="s">
        <v>96</v>
      </c>
      <c r="G1460" s="70">
        <v>1.524</v>
      </c>
      <c r="H1460" s="34" t="s">
        <v>126</v>
      </c>
      <c r="I1460" s="36" t="s">
        <v>44</v>
      </c>
      <c r="J1460" s="70">
        <v>45.72</v>
      </c>
      <c r="K1460" s="37" t="s">
        <v>3421</v>
      </c>
      <c r="L1460" s="37" t="s">
        <v>95</v>
      </c>
      <c r="M1460" s="70">
        <v>30</v>
      </c>
      <c r="N1460" s="37" t="s">
        <v>59</v>
      </c>
      <c r="O1460" s="37" t="s">
        <v>878</v>
      </c>
      <c r="P1460" s="38" t="str">
        <f>VLOOKUP(E1460,品牌型号对应工厂型号!A:C,2,0)</f>
        <v>1.5mil DABL-20（G-15)</v>
      </c>
      <c r="Q1460" s="38" t="str">
        <f>VLOOKUP(E1460,品牌型号对应工厂型号!A:C,3,0)</f>
        <v>G-15</v>
      </c>
      <c r="R1460" s="39" t="str">
        <f t="shared" si="44"/>
        <v>S02N3163P012</v>
      </c>
      <c r="S1460" s="40">
        <f>VLOOKUP(E1460,品牌型号对应工厂型号!A:E,5,0)</f>
        <v>5</v>
      </c>
      <c r="T1460" s="38" t="str">
        <f>VLOOKUP(E1460,品牌型号对应工厂型号!A:I,9,0)</f>
        <v>99:1.5mil DABL-10(G-15)</v>
      </c>
      <c r="V1460" s="41" t="str">
        <f t="shared" si="45"/>
        <v>泉州市聚众 黄田军 13559525589 gd</v>
      </c>
      <c r="W1460" s="42" t="str">
        <f>VLOOKUP(E1460,品牌型号对应工厂型号!A:H,6)</f>
        <v>北极光</v>
      </c>
    </row>
    <row r="1461" spans="1:23" s="37" customFormat="1">
      <c r="A1461" s="34">
        <v>43169</v>
      </c>
      <c r="B1461" s="34">
        <v>2.7312152777813026</v>
      </c>
      <c r="C1461" s="35" t="s">
        <v>3401</v>
      </c>
      <c r="D1461" s="34" t="s">
        <v>3422</v>
      </c>
      <c r="E1461" s="35" t="s">
        <v>661</v>
      </c>
      <c r="F1461" s="34" t="s">
        <v>96</v>
      </c>
      <c r="G1461" s="70">
        <v>1.524</v>
      </c>
      <c r="H1461" s="34" t="s">
        <v>126</v>
      </c>
      <c r="I1461" s="36" t="s">
        <v>44</v>
      </c>
      <c r="J1461" s="70">
        <v>45.72</v>
      </c>
      <c r="K1461" s="37" t="s">
        <v>3423</v>
      </c>
      <c r="L1461" s="37" t="s">
        <v>95</v>
      </c>
      <c r="M1461" s="70">
        <v>30</v>
      </c>
      <c r="N1461" s="37" t="s">
        <v>59</v>
      </c>
      <c r="O1461" s="37" t="s">
        <v>878</v>
      </c>
      <c r="P1461" s="38" t="str">
        <f>VLOOKUP(E1461,品牌型号对应工厂型号!A:C,2,0)</f>
        <v>1.5mil DABL-20（G-15)</v>
      </c>
      <c r="Q1461" s="38" t="str">
        <f>VLOOKUP(E1461,品牌型号对应工厂型号!A:C,3,0)</f>
        <v>G-15</v>
      </c>
      <c r="R1461" s="39" t="str">
        <f t="shared" si="44"/>
        <v>S02D3137P009</v>
      </c>
      <c r="S1461" s="40">
        <f>VLOOKUP(E1461,品牌型号对应工厂型号!A:E,5,0)</f>
        <v>5</v>
      </c>
      <c r="T1461" s="38" t="str">
        <f>VLOOKUP(E1461,品牌型号对应工厂型号!A:I,9,0)</f>
        <v>99:1.5mil DABL-10(G-15)</v>
      </c>
      <c r="V1461" s="41" t="str">
        <f t="shared" si="45"/>
        <v>泉州市聚众 黄田军 13559525589 gd</v>
      </c>
      <c r="W1461" s="42" t="str">
        <f>VLOOKUP(E1461,品牌型号对应工厂型号!A:H,6)</f>
        <v>北极光</v>
      </c>
    </row>
    <row r="1462" spans="1:23" s="37" customFormat="1">
      <c r="A1462" s="34">
        <v>43169</v>
      </c>
      <c r="B1462" s="34">
        <v>2.7312152777813026</v>
      </c>
      <c r="C1462" s="35" t="s">
        <v>3401</v>
      </c>
      <c r="D1462" s="34" t="s">
        <v>3424</v>
      </c>
      <c r="E1462" s="35" t="s">
        <v>661</v>
      </c>
      <c r="F1462" s="34" t="s">
        <v>96</v>
      </c>
      <c r="G1462" s="70">
        <v>1.524</v>
      </c>
      <c r="H1462" s="34" t="s">
        <v>126</v>
      </c>
      <c r="I1462" s="36" t="s">
        <v>44</v>
      </c>
      <c r="J1462" s="70">
        <v>45.72</v>
      </c>
      <c r="K1462" s="37" t="s">
        <v>3425</v>
      </c>
      <c r="L1462" s="37" t="s">
        <v>95</v>
      </c>
      <c r="M1462" s="70">
        <v>30</v>
      </c>
      <c r="N1462" s="37" t="s">
        <v>59</v>
      </c>
      <c r="O1462" s="37" t="s">
        <v>878</v>
      </c>
      <c r="P1462" s="38" t="str">
        <f>VLOOKUP(E1462,品牌型号对应工厂型号!A:C,2,0)</f>
        <v>1.5mil DABL-20（G-15)</v>
      </c>
      <c r="Q1462" s="38" t="str">
        <f>VLOOKUP(E1462,品牌型号对应工厂型号!A:C,3,0)</f>
        <v>G-15</v>
      </c>
      <c r="R1462" s="39" t="str">
        <f t="shared" si="44"/>
        <v>S02D3137P011</v>
      </c>
      <c r="S1462" s="40">
        <f>VLOOKUP(E1462,品牌型号对应工厂型号!A:E,5,0)</f>
        <v>5</v>
      </c>
      <c r="T1462" s="38" t="str">
        <f>VLOOKUP(E1462,品牌型号对应工厂型号!A:I,9,0)</f>
        <v>99:1.5mil DABL-10(G-15)</v>
      </c>
      <c r="V1462" s="41" t="str">
        <f t="shared" si="45"/>
        <v>泉州市聚众 黄田军 13559525589 gd</v>
      </c>
      <c r="W1462" s="42" t="str">
        <f>VLOOKUP(E1462,品牌型号对应工厂型号!A:H,6)</f>
        <v>北极光</v>
      </c>
    </row>
    <row r="1463" spans="1:23" s="37" customFormat="1">
      <c r="A1463" s="34">
        <v>43169</v>
      </c>
      <c r="B1463" s="34">
        <v>2.7312152777813026</v>
      </c>
      <c r="C1463" s="35" t="s">
        <v>3401</v>
      </c>
      <c r="D1463" s="34" t="s">
        <v>3426</v>
      </c>
      <c r="E1463" s="35" t="s">
        <v>661</v>
      </c>
      <c r="F1463" s="34" t="s">
        <v>96</v>
      </c>
      <c r="G1463" s="70">
        <v>1.524</v>
      </c>
      <c r="H1463" s="34" t="s">
        <v>126</v>
      </c>
      <c r="I1463" s="36" t="s">
        <v>44</v>
      </c>
      <c r="J1463" s="70">
        <v>45.72</v>
      </c>
      <c r="K1463" s="37" t="s">
        <v>3427</v>
      </c>
      <c r="L1463" s="37" t="s">
        <v>95</v>
      </c>
      <c r="M1463" s="70">
        <v>30</v>
      </c>
      <c r="N1463" s="37" t="s">
        <v>59</v>
      </c>
      <c r="O1463" s="37" t="s">
        <v>878</v>
      </c>
      <c r="P1463" s="38" t="str">
        <f>VLOOKUP(E1463,品牌型号对应工厂型号!A:C,2,0)</f>
        <v>1.5mil DABL-20（G-15)</v>
      </c>
      <c r="Q1463" s="38" t="str">
        <f>VLOOKUP(E1463,品牌型号对应工厂型号!A:C,3,0)</f>
        <v>G-15</v>
      </c>
      <c r="R1463" s="39" t="str">
        <f t="shared" si="44"/>
        <v>S02N3162P014</v>
      </c>
      <c r="S1463" s="40">
        <f>VLOOKUP(E1463,品牌型号对应工厂型号!A:E,5,0)</f>
        <v>5</v>
      </c>
      <c r="T1463" s="38" t="str">
        <f>VLOOKUP(E1463,品牌型号对应工厂型号!A:I,9,0)</f>
        <v>99:1.5mil DABL-10(G-15)</v>
      </c>
      <c r="V1463" s="41" t="str">
        <f t="shared" si="45"/>
        <v>泉州市聚众 黄田军 13559525589 gd</v>
      </c>
      <c r="W1463" s="42" t="str">
        <f>VLOOKUP(E1463,品牌型号对应工厂型号!A:H,6)</f>
        <v>北极光</v>
      </c>
    </row>
    <row r="1464" spans="1:23" s="37" customFormat="1">
      <c r="A1464" s="34">
        <v>43169</v>
      </c>
      <c r="B1464" s="34">
        <v>2.7312152777813026</v>
      </c>
      <c r="C1464" s="35" t="s">
        <v>3401</v>
      </c>
      <c r="D1464" s="34" t="s">
        <v>3428</v>
      </c>
      <c r="E1464" s="35" t="s">
        <v>661</v>
      </c>
      <c r="F1464" s="34" t="s">
        <v>96</v>
      </c>
      <c r="G1464" s="70">
        <v>1.524</v>
      </c>
      <c r="H1464" s="34" t="s">
        <v>126</v>
      </c>
      <c r="I1464" s="36" t="s">
        <v>44</v>
      </c>
      <c r="J1464" s="70">
        <v>45.72</v>
      </c>
      <c r="K1464" s="37" t="s">
        <v>3429</v>
      </c>
      <c r="L1464" s="37" t="s">
        <v>95</v>
      </c>
      <c r="M1464" s="70">
        <v>30</v>
      </c>
      <c r="N1464" s="37" t="s">
        <v>59</v>
      </c>
      <c r="O1464" s="37" t="s">
        <v>878</v>
      </c>
      <c r="P1464" s="38" t="str">
        <f>VLOOKUP(E1464,品牌型号对应工厂型号!A:C,2,0)</f>
        <v>1.5mil DABL-20（G-15)</v>
      </c>
      <c r="Q1464" s="38" t="str">
        <f>VLOOKUP(E1464,品牌型号对应工厂型号!A:C,3,0)</f>
        <v>G-15</v>
      </c>
      <c r="R1464" s="39" t="str">
        <f t="shared" si="44"/>
        <v>S02D3137P010</v>
      </c>
      <c r="S1464" s="40">
        <f>VLOOKUP(E1464,品牌型号对应工厂型号!A:E,5,0)</f>
        <v>5</v>
      </c>
      <c r="T1464" s="38" t="str">
        <f>VLOOKUP(E1464,品牌型号对应工厂型号!A:I,9,0)</f>
        <v>99:1.5mil DABL-10(G-15)</v>
      </c>
      <c r="V1464" s="41" t="str">
        <f t="shared" si="45"/>
        <v>泉州市聚众 黄田军 13559525589 gd</v>
      </c>
      <c r="W1464" s="42" t="str">
        <f>VLOOKUP(E1464,品牌型号对应工厂型号!A:H,6)</f>
        <v>北极光</v>
      </c>
    </row>
    <row r="1465" spans="1:23" s="37" customFormat="1">
      <c r="A1465" s="34">
        <v>43169</v>
      </c>
      <c r="B1465" s="34">
        <v>2.7312152777813026</v>
      </c>
      <c r="C1465" s="35" t="s">
        <v>3401</v>
      </c>
      <c r="D1465" s="34" t="s">
        <v>3430</v>
      </c>
      <c r="E1465" s="35" t="s">
        <v>661</v>
      </c>
      <c r="F1465" s="34" t="s">
        <v>96</v>
      </c>
      <c r="G1465" s="70">
        <v>1.524</v>
      </c>
      <c r="H1465" s="34" t="s">
        <v>126</v>
      </c>
      <c r="I1465" s="36" t="s">
        <v>44</v>
      </c>
      <c r="J1465" s="70">
        <v>45.72</v>
      </c>
      <c r="K1465" s="37" t="s">
        <v>3431</v>
      </c>
      <c r="L1465" s="37" t="s">
        <v>95</v>
      </c>
      <c r="M1465" s="70">
        <v>30</v>
      </c>
      <c r="N1465" s="37" t="s">
        <v>59</v>
      </c>
      <c r="O1465" s="37" t="s">
        <v>878</v>
      </c>
      <c r="P1465" s="38" t="str">
        <f>VLOOKUP(E1465,品牌型号对应工厂型号!A:C,2,0)</f>
        <v>1.5mil DABL-20（G-15)</v>
      </c>
      <c r="Q1465" s="38" t="str">
        <f>VLOOKUP(E1465,品牌型号对应工厂型号!A:C,3,0)</f>
        <v>G-15</v>
      </c>
      <c r="R1465" s="39" t="str">
        <f t="shared" si="44"/>
        <v>S02N3163P013</v>
      </c>
      <c r="S1465" s="40">
        <f>VLOOKUP(E1465,品牌型号对应工厂型号!A:E,5,0)</f>
        <v>5</v>
      </c>
      <c r="T1465" s="38" t="str">
        <f>VLOOKUP(E1465,品牌型号对应工厂型号!A:I,9,0)</f>
        <v>99:1.5mil DABL-10(G-15)</v>
      </c>
      <c r="V1465" s="41" t="str">
        <f t="shared" si="45"/>
        <v>泉州市聚众 黄田军 13559525589 gd</v>
      </c>
      <c r="W1465" s="42" t="str">
        <f>VLOOKUP(E1465,品牌型号对应工厂型号!A:H,6)</f>
        <v>北极光</v>
      </c>
    </row>
    <row r="1466" spans="1:23" s="37" customFormat="1">
      <c r="A1466" s="34">
        <v>43169</v>
      </c>
      <c r="B1466" s="34">
        <v>2.7312152777813026</v>
      </c>
      <c r="C1466" s="35" t="s">
        <v>3401</v>
      </c>
      <c r="D1466" s="34" t="s">
        <v>3432</v>
      </c>
      <c r="E1466" s="35" t="s">
        <v>661</v>
      </c>
      <c r="F1466" s="34" t="s">
        <v>96</v>
      </c>
      <c r="G1466" s="70">
        <v>1.524</v>
      </c>
      <c r="H1466" s="34" t="s">
        <v>126</v>
      </c>
      <c r="I1466" s="36" t="s">
        <v>44</v>
      </c>
      <c r="J1466" s="70">
        <v>45.72</v>
      </c>
      <c r="K1466" s="37" t="s">
        <v>3433</v>
      </c>
      <c r="L1466" s="37" t="s">
        <v>95</v>
      </c>
      <c r="M1466" s="70">
        <v>30</v>
      </c>
      <c r="N1466" s="37" t="s">
        <v>59</v>
      </c>
      <c r="O1466" s="37" t="s">
        <v>878</v>
      </c>
      <c r="P1466" s="38" t="str">
        <f>VLOOKUP(E1466,品牌型号对应工厂型号!A:C,2,0)</f>
        <v>1.5mil DABL-20（G-15)</v>
      </c>
      <c r="Q1466" s="38" t="str">
        <f>VLOOKUP(E1466,品牌型号对应工厂型号!A:C,3,0)</f>
        <v>G-15</v>
      </c>
      <c r="R1466" s="39" t="str">
        <f t="shared" si="44"/>
        <v>S02D3137P017</v>
      </c>
      <c r="S1466" s="40">
        <f>VLOOKUP(E1466,品牌型号对应工厂型号!A:E,5,0)</f>
        <v>5</v>
      </c>
      <c r="T1466" s="38" t="str">
        <f>VLOOKUP(E1466,品牌型号对应工厂型号!A:I,9,0)</f>
        <v>99:1.5mil DABL-10(G-15)</v>
      </c>
      <c r="V1466" s="41" t="str">
        <f t="shared" si="45"/>
        <v>泉州市聚众 黄田军 13559525589 gd</v>
      </c>
      <c r="W1466" s="42" t="str">
        <f>VLOOKUP(E1466,品牌型号对应工厂型号!A:H,6)</f>
        <v>北极光</v>
      </c>
    </row>
    <row r="1467" spans="1:23" s="37" customFormat="1">
      <c r="A1467" s="34">
        <v>43169</v>
      </c>
      <c r="B1467" s="34">
        <v>2.7312152777813026</v>
      </c>
      <c r="C1467" s="35" t="s">
        <v>3401</v>
      </c>
      <c r="D1467" s="34" t="s">
        <v>3434</v>
      </c>
      <c r="E1467" s="35" t="s">
        <v>53</v>
      </c>
      <c r="F1467" s="34" t="s">
        <v>90</v>
      </c>
      <c r="G1467" s="70">
        <v>1.524</v>
      </c>
      <c r="H1467" s="34" t="s">
        <v>60</v>
      </c>
      <c r="I1467" s="36" t="s">
        <v>55</v>
      </c>
      <c r="J1467" s="70">
        <v>45.72</v>
      </c>
      <c r="K1467" s="37" t="s">
        <v>3435</v>
      </c>
      <c r="L1467" s="37" t="s">
        <v>95</v>
      </c>
      <c r="M1467" s="70">
        <v>30</v>
      </c>
      <c r="N1467" s="37" t="s">
        <v>59</v>
      </c>
      <c r="O1467" s="37" t="s">
        <v>878</v>
      </c>
      <c r="P1467" s="38" t="str">
        <f>VLOOKUP(E1467,品牌型号对应工厂型号!A:C,2,0)</f>
        <v>1.5mil DABL-25（G-25)</v>
      </c>
      <c r="Q1467" s="38" t="str">
        <f>VLOOKUP(E1467,品牌型号对应工厂型号!A:C,3,0)</f>
        <v>G-25</v>
      </c>
      <c r="R1467" s="39" t="str">
        <f t="shared" si="44"/>
        <v>S01D3883P027</v>
      </c>
      <c r="S1467" s="40">
        <f>VLOOKUP(E1467,品牌型号对应工厂型号!A:E,5,0)</f>
        <v>5</v>
      </c>
      <c r="T1467" s="38" t="str">
        <f>VLOOKUP(E1467,品牌型号对应工厂型号!A:I,9,0)</f>
        <v>100:1.5mil DABL-25(G-25)</v>
      </c>
      <c r="V1467" s="41" t="str">
        <f t="shared" si="45"/>
        <v>泉州市聚众 黄田军 13559525589 gd</v>
      </c>
      <c r="W1467" s="42" t="str">
        <f>VLOOKUP(E1467,品牌型号对应工厂型号!A:H,6)</f>
        <v>北极光</v>
      </c>
    </row>
    <row r="1468" spans="1:23" s="37" customFormat="1">
      <c r="A1468" s="34">
        <v>43169</v>
      </c>
      <c r="B1468" s="34">
        <v>2.7312152777813026</v>
      </c>
      <c r="C1468" s="35" t="s">
        <v>3401</v>
      </c>
      <c r="D1468" s="34" t="s">
        <v>3436</v>
      </c>
      <c r="E1468" s="35" t="s">
        <v>53</v>
      </c>
      <c r="F1468" s="34" t="s">
        <v>90</v>
      </c>
      <c r="G1468" s="70">
        <v>1.524</v>
      </c>
      <c r="H1468" s="34" t="s">
        <v>60</v>
      </c>
      <c r="I1468" s="36" t="s">
        <v>55</v>
      </c>
      <c r="J1468" s="70">
        <v>45.72</v>
      </c>
      <c r="K1468" s="37" t="s">
        <v>3437</v>
      </c>
      <c r="L1468" s="37" t="s">
        <v>95</v>
      </c>
      <c r="M1468" s="70">
        <v>30</v>
      </c>
      <c r="N1468" s="37" t="s">
        <v>59</v>
      </c>
      <c r="O1468" s="37" t="s">
        <v>878</v>
      </c>
      <c r="P1468" s="38" t="str">
        <f>VLOOKUP(E1468,品牌型号对应工厂型号!A:C,2,0)</f>
        <v>1.5mil DABL-25（G-25)</v>
      </c>
      <c r="Q1468" s="38" t="str">
        <f>VLOOKUP(E1468,品牌型号对应工厂型号!A:C,3,0)</f>
        <v>G-25</v>
      </c>
      <c r="R1468" s="39" t="str">
        <f t="shared" si="44"/>
        <v>S01D3883P028</v>
      </c>
      <c r="S1468" s="40">
        <f>VLOOKUP(E1468,品牌型号对应工厂型号!A:E,5,0)</f>
        <v>5</v>
      </c>
      <c r="T1468" s="38" t="str">
        <f>VLOOKUP(E1468,品牌型号对应工厂型号!A:I,9,0)</f>
        <v>100:1.5mil DABL-25(G-25)</v>
      </c>
      <c r="V1468" s="41" t="str">
        <f t="shared" si="45"/>
        <v>泉州市聚众 黄田军 13559525589 gd</v>
      </c>
      <c r="W1468" s="42" t="str">
        <f>VLOOKUP(E1468,品牌型号对应工厂型号!A:H,6)</f>
        <v>北极光</v>
      </c>
    </row>
    <row r="1469" spans="1:23" s="37" customFormat="1">
      <c r="A1469" s="34">
        <v>43169</v>
      </c>
      <c r="B1469" s="34">
        <v>2.7312152777813026</v>
      </c>
      <c r="C1469" s="35" t="s">
        <v>3401</v>
      </c>
      <c r="D1469" s="34" t="s">
        <v>3438</v>
      </c>
      <c r="E1469" s="35" t="s">
        <v>53</v>
      </c>
      <c r="F1469" s="34" t="s">
        <v>90</v>
      </c>
      <c r="G1469" s="70">
        <v>1.524</v>
      </c>
      <c r="H1469" s="34" t="s">
        <v>60</v>
      </c>
      <c r="I1469" s="36" t="s">
        <v>55</v>
      </c>
      <c r="J1469" s="70">
        <v>45.72</v>
      </c>
      <c r="K1469" s="37" t="s">
        <v>3439</v>
      </c>
      <c r="L1469" s="37" t="s">
        <v>95</v>
      </c>
      <c r="M1469" s="70">
        <v>30</v>
      </c>
      <c r="N1469" s="37" t="s">
        <v>59</v>
      </c>
      <c r="O1469" s="37" t="s">
        <v>878</v>
      </c>
      <c r="P1469" s="38" t="str">
        <f>VLOOKUP(E1469,品牌型号对应工厂型号!A:C,2,0)</f>
        <v>1.5mil DABL-25（G-25)</v>
      </c>
      <c r="Q1469" s="38" t="str">
        <f>VLOOKUP(E1469,品牌型号对应工厂型号!A:C,3,0)</f>
        <v>G-25</v>
      </c>
      <c r="R1469" s="39" t="str">
        <f t="shared" si="44"/>
        <v>S01D3883P021</v>
      </c>
      <c r="S1469" s="40">
        <f>VLOOKUP(E1469,品牌型号对应工厂型号!A:E,5,0)</f>
        <v>5</v>
      </c>
      <c r="T1469" s="38" t="str">
        <f>VLOOKUP(E1469,品牌型号对应工厂型号!A:I,9,0)</f>
        <v>100:1.5mil DABL-25(G-25)</v>
      </c>
      <c r="V1469" s="41" t="str">
        <f t="shared" si="45"/>
        <v>泉州市聚众 黄田军 13559525589 gd</v>
      </c>
      <c r="W1469" s="42" t="str">
        <f>VLOOKUP(E1469,品牌型号对应工厂型号!A:H,6)</f>
        <v>北极光</v>
      </c>
    </row>
    <row r="1470" spans="1:23" s="37" customFormat="1">
      <c r="A1470" s="34">
        <v>43169</v>
      </c>
      <c r="B1470" s="34">
        <v>2.7312152777813026</v>
      </c>
      <c r="C1470" s="35" t="s">
        <v>3401</v>
      </c>
      <c r="D1470" s="34" t="s">
        <v>3440</v>
      </c>
      <c r="E1470" s="35" t="s">
        <v>53</v>
      </c>
      <c r="F1470" s="34" t="s">
        <v>90</v>
      </c>
      <c r="G1470" s="70">
        <v>1.524</v>
      </c>
      <c r="H1470" s="34" t="s">
        <v>60</v>
      </c>
      <c r="I1470" s="36" t="s">
        <v>55</v>
      </c>
      <c r="J1470" s="70">
        <v>45.72</v>
      </c>
      <c r="K1470" s="37" t="s">
        <v>3441</v>
      </c>
      <c r="L1470" s="37" t="s">
        <v>95</v>
      </c>
      <c r="M1470" s="70">
        <v>30</v>
      </c>
      <c r="N1470" s="37" t="s">
        <v>59</v>
      </c>
      <c r="O1470" s="37" t="s">
        <v>878</v>
      </c>
      <c r="P1470" s="38" t="str">
        <f>VLOOKUP(E1470,品牌型号对应工厂型号!A:C,2,0)</f>
        <v>1.5mil DABL-25（G-25)</v>
      </c>
      <c r="Q1470" s="38" t="str">
        <f>VLOOKUP(E1470,品牌型号对应工厂型号!A:C,3,0)</f>
        <v>G-25</v>
      </c>
      <c r="R1470" s="39" t="str">
        <f t="shared" si="44"/>
        <v>S01D3883P020</v>
      </c>
      <c r="S1470" s="40">
        <f>VLOOKUP(E1470,品牌型号对应工厂型号!A:E,5,0)</f>
        <v>5</v>
      </c>
      <c r="T1470" s="38" t="str">
        <f>VLOOKUP(E1470,品牌型号对应工厂型号!A:I,9,0)</f>
        <v>100:1.5mil DABL-25(G-25)</v>
      </c>
      <c r="V1470" s="41" t="str">
        <f t="shared" si="45"/>
        <v>泉州市聚众 黄田军 13559525589 gd</v>
      </c>
      <c r="W1470" s="42" t="str">
        <f>VLOOKUP(E1470,品牌型号对应工厂型号!A:H,6)</f>
        <v>北极光</v>
      </c>
    </row>
    <row r="1471" spans="1:23" s="37" customFormat="1">
      <c r="A1471" s="34">
        <v>43169</v>
      </c>
      <c r="B1471" s="34">
        <v>2.7312152777813026</v>
      </c>
      <c r="C1471" s="35" t="s">
        <v>3401</v>
      </c>
      <c r="D1471" s="34" t="s">
        <v>3442</v>
      </c>
      <c r="E1471" s="35" t="s">
        <v>53</v>
      </c>
      <c r="F1471" s="34" t="s">
        <v>90</v>
      </c>
      <c r="G1471" s="70">
        <v>1.524</v>
      </c>
      <c r="H1471" s="34" t="s">
        <v>60</v>
      </c>
      <c r="I1471" s="36" t="s">
        <v>55</v>
      </c>
      <c r="J1471" s="70">
        <v>45.72</v>
      </c>
      <c r="K1471" s="37" t="s">
        <v>3443</v>
      </c>
      <c r="L1471" s="37" t="s">
        <v>95</v>
      </c>
      <c r="M1471" s="70">
        <v>30</v>
      </c>
      <c r="N1471" s="37" t="s">
        <v>59</v>
      </c>
      <c r="O1471" s="37" t="s">
        <v>878</v>
      </c>
      <c r="P1471" s="38" t="str">
        <f>VLOOKUP(E1471,品牌型号对应工厂型号!A:C,2,0)</f>
        <v>1.5mil DABL-25（G-25)</v>
      </c>
      <c r="Q1471" s="38" t="str">
        <f>VLOOKUP(E1471,品牌型号对应工厂型号!A:C,3,0)</f>
        <v>G-25</v>
      </c>
      <c r="R1471" s="39" t="str">
        <f t="shared" si="44"/>
        <v>S01D3883P026</v>
      </c>
      <c r="S1471" s="40">
        <f>VLOOKUP(E1471,品牌型号对应工厂型号!A:E,5,0)</f>
        <v>5</v>
      </c>
      <c r="T1471" s="38" t="str">
        <f>VLOOKUP(E1471,品牌型号对应工厂型号!A:I,9,0)</f>
        <v>100:1.5mil DABL-25(G-25)</v>
      </c>
      <c r="V1471" s="41" t="str">
        <f t="shared" si="45"/>
        <v>泉州市聚众 黄田军 13559525589 gd</v>
      </c>
      <c r="W1471" s="42" t="str">
        <f>VLOOKUP(E1471,品牌型号对应工厂型号!A:H,6)</f>
        <v>北极光</v>
      </c>
    </row>
    <row r="1472" spans="1:23" s="37" customFormat="1">
      <c r="A1472" s="34">
        <v>43169</v>
      </c>
      <c r="B1472" s="34">
        <v>2.7312152777813026</v>
      </c>
      <c r="C1472" s="35" t="s">
        <v>3401</v>
      </c>
      <c r="D1472" s="34" t="s">
        <v>3444</v>
      </c>
      <c r="E1472" s="35" t="s">
        <v>53</v>
      </c>
      <c r="F1472" s="34" t="s">
        <v>90</v>
      </c>
      <c r="G1472" s="70">
        <v>1.524</v>
      </c>
      <c r="H1472" s="34" t="s">
        <v>60</v>
      </c>
      <c r="I1472" s="36" t="s">
        <v>55</v>
      </c>
      <c r="J1472" s="70">
        <v>45.72</v>
      </c>
      <c r="K1472" s="37" t="s">
        <v>3445</v>
      </c>
      <c r="L1472" s="37" t="s">
        <v>95</v>
      </c>
      <c r="M1472" s="70">
        <v>30</v>
      </c>
      <c r="N1472" s="37" t="s">
        <v>59</v>
      </c>
      <c r="O1472" s="37" t="s">
        <v>878</v>
      </c>
      <c r="P1472" s="38" t="str">
        <f>VLOOKUP(E1472,品牌型号对应工厂型号!A:C,2,0)</f>
        <v>1.5mil DABL-25（G-25)</v>
      </c>
      <c r="Q1472" s="38" t="str">
        <f>VLOOKUP(E1472,品牌型号对应工厂型号!A:C,3,0)</f>
        <v>G-25</v>
      </c>
      <c r="R1472" s="39" t="str">
        <f t="shared" si="44"/>
        <v>S01D3883P025</v>
      </c>
      <c r="S1472" s="40">
        <f>VLOOKUP(E1472,品牌型号对应工厂型号!A:E,5,0)</f>
        <v>5</v>
      </c>
      <c r="T1472" s="38" t="str">
        <f>VLOOKUP(E1472,品牌型号对应工厂型号!A:I,9,0)</f>
        <v>100:1.5mil DABL-25(G-25)</v>
      </c>
      <c r="V1472" s="41" t="str">
        <f t="shared" si="45"/>
        <v>泉州市聚众 黄田军 13559525589 gd</v>
      </c>
      <c r="W1472" s="42" t="str">
        <f>VLOOKUP(E1472,品牌型号对应工厂型号!A:H,6)</f>
        <v>北极光</v>
      </c>
    </row>
    <row r="1473" spans="1:23" s="37" customFormat="1">
      <c r="A1473" s="34">
        <v>43169</v>
      </c>
      <c r="B1473" s="34">
        <v>2.7312152777813026</v>
      </c>
      <c r="C1473" s="35" t="s">
        <v>3446</v>
      </c>
      <c r="D1473" s="34" t="s">
        <v>3447</v>
      </c>
      <c r="E1473" s="35" t="s">
        <v>661</v>
      </c>
      <c r="F1473" s="34" t="s">
        <v>96</v>
      </c>
      <c r="G1473" s="70">
        <v>1.524</v>
      </c>
      <c r="H1473" s="34" t="s">
        <v>126</v>
      </c>
      <c r="I1473" s="36" t="s">
        <v>44</v>
      </c>
      <c r="J1473" s="70">
        <v>45.72</v>
      </c>
      <c r="K1473" s="37" t="s">
        <v>3448</v>
      </c>
      <c r="L1473" s="37" t="s">
        <v>95</v>
      </c>
      <c r="M1473" s="70">
        <v>30</v>
      </c>
      <c r="N1473" s="37" t="s">
        <v>59</v>
      </c>
      <c r="O1473" s="37" t="s">
        <v>1935</v>
      </c>
      <c r="P1473" s="38" t="str">
        <f>VLOOKUP(E1473,品牌型号对应工厂型号!A:C,2,0)</f>
        <v>1.5mil DABL-20（G-15)</v>
      </c>
      <c r="Q1473" s="38" t="str">
        <f>VLOOKUP(E1473,品牌型号对应工厂型号!A:C,3,0)</f>
        <v>G-15</v>
      </c>
      <c r="R1473" s="39" t="str">
        <f t="shared" si="44"/>
        <v>D12N1474P013</v>
      </c>
      <c r="S1473" s="40">
        <f>VLOOKUP(E1473,品牌型号对应工厂型号!A:E,5,0)</f>
        <v>5</v>
      </c>
      <c r="T1473" s="38" t="str">
        <f>VLOOKUP(E1473,品牌型号对应工厂型号!A:I,9,0)</f>
        <v>99:1.5mil DABL-10(G-15)</v>
      </c>
      <c r="V1473" s="41" t="str">
        <f t="shared" si="45"/>
        <v>成都经和纬 严红军 13880279606 gd</v>
      </c>
      <c r="W1473" s="42" t="str">
        <f>VLOOKUP(E1473,品牌型号对应工厂型号!A:H,6)</f>
        <v>北极光</v>
      </c>
    </row>
    <row r="1474" spans="1:23" s="37" customFormat="1">
      <c r="A1474" s="34">
        <v>43169</v>
      </c>
      <c r="B1474" s="34">
        <v>2.7312152777813026</v>
      </c>
      <c r="C1474" s="35" t="s">
        <v>3446</v>
      </c>
      <c r="D1474" s="34" t="s">
        <v>3449</v>
      </c>
      <c r="E1474" s="35" t="s">
        <v>661</v>
      </c>
      <c r="F1474" s="34" t="s">
        <v>96</v>
      </c>
      <c r="G1474" s="70">
        <v>1.524</v>
      </c>
      <c r="H1474" s="34" t="s">
        <v>126</v>
      </c>
      <c r="I1474" s="36" t="s">
        <v>44</v>
      </c>
      <c r="J1474" s="70">
        <v>45.72</v>
      </c>
      <c r="K1474" s="37" t="s">
        <v>3450</v>
      </c>
      <c r="L1474" s="37" t="s">
        <v>95</v>
      </c>
      <c r="M1474" s="70">
        <v>30</v>
      </c>
      <c r="N1474" s="37" t="s">
        <v>59</v>
      </c>
      <c r="O1474" s="37" t="s">
        <v>1935</v>
      </c>
      <c r="P1474" s="38" t="str">
        <f>VLOOKUP(E1474,品牌型号对应工厂型号!A:C,2,0)</f>
        <v>1.5mil DABL-20（G-15)</v>
      </c>
      <c r="Q1474" s="38" t="str">
        <f>VLOOKUP(E1474,品牌型号对应工厂型号!A:C,3,0)</f>
        <v>G-15</v>
      </c>
      <c r="R1474" s="39" t="str">
        <f t="shared" ref="R1474:R1537" si="46">K1474</f>
        <v>D12N1474P014</v>
      </c>
      <c r="S1474" s="40">
        <f>VLOOKUP(E1474,品牌型号对应工厂型号!A:E,5,0)</f>
        <v>5</v>
      </c>
      <c r="T1474" s="38" t="str">
        <f>VLOOKUP(E1474,品牌型号对应工厂型号!A:I,9,0)</f>
        <v>99:1.5mil DABL-10(G-15)</v>
      </c>
      <c r="V1474" s="41" t="str">
        <f t="shared" ref="V1474:V1537" si="47">O1474</f>
        <v>成都经和纬 严红军 13880279606 gd</v>
      </c>
      <c r="W1474" s="42" t="str">
        <f>VLOOKUP(E1474,品牌型号对应工厂型号!A:H,6)</f>
        <v>北极光</v>
      </c>
    </row>
    <row r="1475" spans="1:23" s="37" customFormat="1">
      <c r="A1475" s="34">
        <v>43169</v>
      </c>
      <c r="B1475" s="34">
        <v>2.7312152777813026</v>
      </c>
      <c r="C1475" s="35" t="s">
        <v>3446</v>
      </c>
      <c r="D1475" s="34" t="s">
        <v>3451</v>
      </c>
      <c r="E1475" s="35" t="s">
        <v>661</v>
      </c>
      <c r="F1475" s="34" t="s">
        <v>96</v>
      </c>
      <c r="G1475" s="70">
        <v>1.524</v>
      </c>
      <c r="H1475" s="34" t="s">
        <v>126</v>
      </c>
      <c r="I1475" s="36" t="s">
        <v>44</v>
      </c>
      <c r="J1475" s="70">
        <v>45.72</v>
      </c>
      <c r="K1475" s="37" t="s">
        <v>3452</v>
      </c>
      <c r="L1475" s="37" t="s">
        <v>95</v>
      </c>
      <c r="M1475" s="70">
        <v>30</v>
      </c>
      <c r="N1475" s="37" t="s">
        <v>59</v>
      </c>
      <c r="O1475" s="37" t="s">
        <v>1935</v>
      </c>
      <c r="P1475" s="38" t="str">
        <f>VLOOKUP(E1475,品牌型号对应工厂型号!A:C,2,0)</f>
        <v>1.5mil DABL-20（G-15)</v>
      </c>
      <c r="Q1475" s="38" t="str">
        <f>VLOOKUP(E1475,品牌型号对应工厂型号!A:C,3,0)</f>
        <v>G-15</v>
      </c>
      <c r="R1475" s="39" t="str">
        <f t="shared" si="46"/>
        <v>D12N1474P015</v>
      </c>
      <c r="S1475" s="40">
        <f>VLOOKUP(E1475,品牌型号对应工厂型号!A:E,5,0)</f>
        <v>5</v>
      </c>
      <c r="T1475" s="38" t="str">
        <f>VLOOKUP(E1475,品牌型号对应工厂型号!A:I,9,0)</f>
        <v>99:1.5mil DABL-10(G-15)</v>
      </c>
      <c r="V1475" s="41" t="str">
        <f t="shared" si="47"/>
        <v>成都经和纬 严红军 13880279606 gd</v>
      </c>
      <c r="W1475" s="42" t="str">
        <f>VLOOKUP(E1475,品牌型号对应工厂型号!A:H,6)</f>
        <v>北极光</v>
      </c>
    </row>
    <row r="1476" spans="1:23" s="37" customFormat="1">
      <c r="A1476" s="34">
        <v>43169</v>
      </c>
      <c r="B1476" s="34">
        <v>2.7312152777813026</v>
      </c>
      <c r="C1476" s="35" t="s">
        <v>3446</v>
      </c>
      <c r="D1476" s="34" t="s">
        <v>3453</v>
      </c>
      <c r="E1476" s="35" t="s">
        <v>661</v>
      </c>
      <c r="F1476" s="34" t="s">
        <v>96</v>
      </c>
      <c r="G1476" s="70">
        <v>1.524</v>
      </c>
      <c r="H1476" s="34" t="s">
        <v>126</v>
      </c>
      <c r="I1476" s="36" t="s">
        <v>44</v>
      </c>
      <c r="J1476" s="70">
        <v>45.72</v>
      </c>
      <c r="K1476" s="37" t="s">
        <v>3454</v>
      </c>
      <c r="L1476" s="37" t="s">
        <v>95</v>
      </c>
      <c r="M1476" s="70">
        <v>30</v>
      </c>
      <c r="N1476" s="37" t="s">
        <v>59</v>
      </c>
      <c r="O1476" s="37" t="s">
        <v>1935</v>
      </c>
      <c r="P1476" s="38" t="str">
        <f>VLOOKUP(E1476,品牌型号对应工厂型号!A:C,2,0)</f>
        <v>1.5mil DABL-20（G-15)</v>
      </c>
      <c r="Q1476" s="38" t="str">
        <f>VLOOKUP(E1476,品牌型号对应工厂型号!A:C,3,0)</f>
        <v>G-15</v>
      </c>
      <c r="R1476" s="39" t="str">
        <f t="shared" si="46"/>
        <v>D12N1474P016</v>
      </c>
      <c r="S1476" s="40">
        <f>VLOOKUP(E1476,品牌型号对应工厂型号!A:E,5,0)</f>
        <v>5</v>
      </c>
      <c r="T1476" s="38" t="str">
        <f>VLOOKUP(E1476,品牌型号对应工厂型号!A:I,9,0)</f>
        <v>99:1.5mil DABL-10(G-15)</v>
      </c>
      <c r="V1476" s="41" t="str">
        <f t="shared" si="47"/>
        <v>成都经和纬 严红军 13880279606 gd</v>
      </c>
      <c r="W1476" s="42" t="str">
        <f>VLOOKUP(E1476,品牌型号对应工厂型号!A:H,6)</f>
        <v>北极光</v>
      </c>
    </row>
    <row r="1477" spans="1:23" s="37" customFormat="1">
      <c r="A1477" s="34">
        <v>43169</v>
      </c>
      <c r="B1477" s="34">
        <v>2.7312152777813026</v>
      </c>
      <c r="C1477" s="35" t="s">
        <v>3446</v>
      </c>
      <c r="D1477" s="34" t="s">
        <v>3455</v>
      </c>
      <c r="E1477" s="35" t="s">
        <v>661</v>
      </c>
      <c r="F1477" s="34" t="s">
        <v>96</v>
      </c>
      <c r="G1477" s="70">
        <v>1.524</v>
      </c>
      <c r="H1477" s="34" t="s">
        <v>126</v>
      </c>
      <c r="I1477" s="36" t="s">
        <v>44</v>
      </c>
      <c r="J1477" s="70">
        <v>45.72</v>
      </c>
      <c r="K1477" s="37" t="s">
        <v>3456</v>
      </c>
      <c r="L1477" s="37" t="s">
        <v>95</v>
      </c>
      <c r="M1477" s="70">
        <v>30</v>
      </c>
      <c r="N1477" s="37" t="s">
        <v>59</v>
      </c>
      <c r="O1477" s="37" t="s">
        <v>1935</v>
      </c>
      <c r="P1477" s="38" t="str">
        <f>VLOOKUP(E1477,品牌型号对应工厂型号!A:C,2,0)</f>
        <v>1.5mil DABL-20（G-15)</v>
      </c>
      <c r="Q1477" s="38" t="str">
        <f>VLOOKUP(E1477,品牌型号对应工厂型号!A:C,3,0)</f>
        <v>G-15</v>
      </c>
      <c r="R1477" s="39" t="str">
        <f t="shared" si="46"/>
        <v>D12N1474P017</v>
      </c>
      <c r="S1477" s="40">
        <f>VLOOKUP(E1477,品牌型号对应工厂型号!A:E,5,0)</f>
        <v>5</v>
      </c>
      <c r="T1477" s="38" t="str">
        <f>VLOOKUP(E1477,品牌型号对应工厂型号!A:I,9,0)</f>
        <v>99:1.5mil DABL-10(G-15)</v>
      </c>
      <c r="V1477" s="41" t="str">
        <f t="shared" si="47"/>
        <v>成都经和纬 严红军 13880279606 gd</v>
      </c>
      <c r="W1477" s="42" t="str">
        <f>VLOOKUP(E1477,品牌型号对应工厂型号!A:H,6)</f>
        <v>北极光</v>
      </c>
    </row>
    <row r="1478" spans="1:23" s="37" customFormat="1">
      <c r="A1478" s="34">
        <v>43169</v>
      </c>
      <c r="B1478" s="34">
        <v>2.7312152777813026</v>
      </c>
      <c r="C1478" s="35" t="s">
        <v>3446</v>
      </c>
      <c r="D1478" s="34" t="s">
        <v>3457</v>
      </c>
      <c r="E1478" s="35" t="s">
        <v>661</v>
      </c>
      <c r="F1478" s="34" t="s">
        <v>96</v>
      </c>
      <c r="G1478" s="70">
        <v>1.524</v>
      </c>
      <c r="H1478" s="34" t="s">
        <v>126</v>
      </c>
      <c r="I1478" s="36" t="s">
        <v>44</v>
      </c>
      <c r="J1478" s="70">
        <v>45.72</v>
      </c>
      <c r="K1478" s="37" t="s">
        <v>3458</v>
      </c>
      <c r="L1478" s="37" t="s">
        <v>95</v>
      </c>
      <c r="M1478" s="70">
        <v>30</v>
      </c>
      <c r="N1478" s="37" t="s">
        <v>59</v>
      </c>
      <c r="O1478" s="37" t="s">
        <v>1935</v>
      </c>
      <c r="P1478" s="38" t="str">
        <f>VLOOKUP(E1478,品牌型号对应工厂型号!A:C,2,0)</f>
        <v>1.5mil DABL-20（G-15)</v>
      </c>
      <c r="Q1478" s="38" t="str">
        <f>VLOOKUP(E1478,品牌型号对应工厂型号!A:C,3,0)</f>
        <v>G-15</v>
      </c>
      <c r="R1478" s="39" t="str">
        <f t="shared" si="46"/>
        <v>D12N1474P018</v>
      </c>
      <c r="S1478" s="40">
        <f>VLOOKUP(E1478,品牌型号对应工厂型号!A:E,5,0)</f>
        <v>5</v>
      </c>
      <c r="T1478" s="38" t="str">
        <f>VLOOKUP(E1478,品牌型号对应工厂型号!A:I,9,0)</f>
        <v>99:1.5mil DABL-10(G-15)</v>
      </c>
      <c r="V1478" s="41" t="str">
        <f t="shared" si="47"/>
        <v>成都经和纬 严红军 13880279606 gd</v>
      </c>
      <c r="W1478" s="42" t="str">
        <f>VLOOKUP(E1478,品牌型号对应工厂型号!A:H,6)</f>
        <v>北极光</v>
      </c>
    </row>
    <row r="1479" spans="1:23" s="37" customFormat="1">
      <c r="A1479" s="34">
        <v>43169</v>
      </c>
      <c r="B1479" s="34">
        <v>2.7312152777813026</v>
      </c>
      <c r="C1479" s="35" t="s">
        <v>3446</v>
      </c>
      <c r="D1479" s="34" t="s">
        <v>3459</v>
      </c>
      <c r="E1479" s="35" t="s">
        <v>661</v>
      </c>
      <c r="F1479" s="34" t="s">
        <v>96</v>
      </c>
      <c r="G1479" s="70">
        <v>1.524</v>
      </c>
      <c r="H1479" s="34" t="s">
        <v>126</v>
      </c>
      <c r="I1479" s="36" t="s">
        <v>44</v>
      </c>
      <c r="J1479" s="70">
        <v>45.72</v>
      </c>
      <c r="K1479" s="37" t="s">
        <v>3460</v>
      </c>
      <c r="L1479" s="37" t="s">
        <v>95</v>
      </c>
      <c r="M1479" s="70">
        <v>30</v>
      </c>
      <c r="N1479" s="37" t="s">
        <v>59</v>
      </c>
      <c r="O1479" s="37" t="s">
        <v>1935</v>
      </c>
      <c r="P1479" s="38" t="str">
        <f>VLOOKUP(E1479,品牌型号对应工厂型号!A:C,2,0)</f>
        <v>1.5mil DABL-20（G-15)</v>
      </c>
      <c r="Q1479" s="38" t="str">
        <f>VLOOKUP(E1479,品牌型号对应工厂型号!A:C,3,0)</f>
        <v>G-15</v>
      </c>
      <c r="R1479" s="39" t="str">
        <f t="shared" si="46"/>
        <v>D12N1474P019</v>
      </c>
      <c r="S1479" s="40">
        <f>VLOOKUP(E1479,品牌型号对应工厂型号!A:E,5,0)</f>
        <v>5</v>
      </c>
      <c r="T1479" s="38" t="str">
        <f>VLOOKUP(E1479,品牌型号对应工厂型号!A:I,9,0)</f>
        <v>99:1.5mil DABL-10(G-15)</v>
      </c>
      <c r="V1479" s="41" t="str">
        <f t="shared" si="47"/>
        <v>成都经和纬 严红军 13880279606 gd</v>
      </c>
      <c r="W1479" s="42" t="str">
        <f>VLOOKUP(E1479,品牌型号对应工厂型号!A:H,6)</f>
        <v>北极光</v>
      </c>
    </row>
    <row r="1480" spans="1:23" s="37" customFormat="1">
      <c r="A1480" s="34">
        <v>43169</v>
      </c>
      <c r="B1480" s="34">
        <v>2.7312152777813026</v>
      </c>
      <c r="C1480" s="35" t="s">
        <v>3446</v>
      </c>
      <c r="D1480" s="34" t="s">
        <v>3461</v>
      </c>
      <c r="E1480" s="35" t="s">
        <v>661</v>
      </c>
      <c r="F1480" s="34" t="s">
        <v>96</v>
      </c>
      <c r="G1480" s="70">
        <v>1.524</v>
      </c>
      <c r="H1480" s="34" t="s">
        <v>126</v>
      </c>
      <c r="I1480" s="36" t="s">
        <v>44</v>
      </c>
      <c r="J1480" s="70">
        <v>45.72</v>
      </c>
      <c r="K1480" s="37" t="s">
        <v>3462</v>
      </c>
      <c r="L1480" s="37" t="s">
        <v>95</v>
      </c>
      <c r="M1480" s="70">
        <v>30</v>
      </c>
      <c r="N1480" s="37" t="s">
        <v>59</v>
      </c>
      <c r="O1480" s="37" t="s">
        <v>1935</v>
      </c>
      <c r="P1480" s="38" t="str">
        <f>VLOOKUP(E1480,品牌型号对应工厂型号!A:C,2,0)</f>
        <v>1.5mil DABL-20（G-15)</v>
      </c>
      <c r="Q1480" s="38" t="str">
        <f>VLOOKUP(E1480,品牌型号对应工厂型号!A:C,3,0)</f>
        <v>G-15</v>
      </c>
      <c r="R1480" s="39" t="str">
        <f t="shared" si="46"/>
        <v>D12N1474P020</v>
      </c>
      <c r="S1480" s="40">
        <f>VLOOKUP(E1480,品牌型号对应工厂型号!A:E,5,0)</f>
        <v>5</v>
      </c>
      <c r="T1480" s="38" t="str">
        <f>VLOOKUP(E1480,品牌型号对应工厂型号!A:I,9,0)</f>
        <v>99:1.5mil DABL-10(G-15)</v>
      </c>
      <c r="V1480" s="41" t="str">
        <f t="shared" si="47"/>
        <v>成都经和纬 严红军 13880279606 gd</v>
      </c>
      <c r="W1480" s="42" t="str">
        <f>VLOOKUP(E1480,品牌型号对应工厂型号!A:H,6)</f>
        <v>北极光</v>
      </c>
    </row>
    <row r="1481" spans="1:23" s="37" customFormat="1">
      <c r="A1481" s="34">
        <v>43169</v>
      </c>
      <c r="B1481" s="34">
        <v>2.7312152777813026</v>
      </c>
      <c r="C1481" s="35" t="s">
        <v>3446</v>
      </c>
      <c r="D1481" s="34" t="s">
        <v>3463</v>
      </c>
      <c r="E1481" s="35" t="s">
        <v>661</v>
      </c>
      <c r="F1481" s="34" t="s">
        <v>96</v>
      </c>
      <c r="G1481" s="70">
        <v>1.524</v>
      </c>
      <c r="H1481" s="34" t="s">
        <v>126</v>
      </c>
      <c r="I1481" s="36" t="s">
        <v>44</v>
      </c>
      <c r="J1481" s="70">
        <v>45.72</v>
      </c>
      <c r="K1481" s="37" t="s">
        <v>3464</v>
      </c>
      <c r="L1481" s="37" t="s">
        <v>95</v>
      </c>
      <c r="M1481" s="70">
        <v>30</v>
      </c>
      <c r="N1481" s="37" t="s">
        <v>59</v>
      </c>
      <c r="O1481" s="37" t="s">
        <v>1935</v>
      </c>
      <c r="P1481" s="38" t="str">
        <f>VLOOKUP(E1481,品牌型号对应工厂型号!A:C,2,0)</f>
        <v>1.5mil DABL-20（G-15)</v>
      </c>
      <c r="Q1481" s="38" t="str">
        <f>VLOOKUP(E1481,品牌型号对应工厂型号!A:C,3,0)</f>
        <v>G-15</v>
      </c>
      <c r="R1481" s="39" t="str">
        <f t="shared" si="46"/>
        <v>D12N1474P021</v>
      </c>
      <c r="S1481" s="40">
        <f>VLOOKUP(E1481,品牌型号对应工厂型号!A:E,5,0)</f>
        <v>5</v>
      </c>
      <c r="T1481" s="38" t="str">
        <f>VLOOKUP(E1481,品牌型号对应工厂型号!A:I,9,0)</f>
        <v>99:1.5mil DABL-10(G-15)</v>
      </c>
      <c r="V1481" s="41" t="str">
        <f t="shared" si="47"/>
        <v>成都经和纬 严红军 13880279606 gd</v>
      </c>
      <c r="W1481" s="42" t="str">
        <f>VLOOKUP(E1481,品牌型号对应工厂型号!A:H,6)</f>
        <v>北极光</v>
      </c>
    </row>
    <row r="1482" spans="1:23" s="37" customFormat="1">
      <c r="A1482" s="34">
        <v>43169</v>
      </c>
      <c r="B1482" s="34">
        <v>2.7312152777813026</v>
      </c>
      <c r="C1482" s="35" t="s">
        <v>3446</v>
      </c>
      <c r="D1482" s="34" t="s">
        <v>3465</v>
      </c>
      <c r="E1482" s="35" t="s">
        <v>661</v>
      </c>
      <c r="F1482" s="34" t="s">
        <v>96</v>
      </c>
      <c r="G1482" s="70">
        <v>1.524</v>
      </c>
      <c r="H1482" s="34" t="s">
        <v>126</v>
      </c>
      <c r="I1482" s="36" t="s">
        <v>44</v>
      </c>
      <c r="J1482" s="70">
        <v>45.72</v>
      </c>
      <c r="K1482" s="37" t="s">
        <v>3466</v>
      </c>
      <c r="L1482" s="37" t="s">
        <v>95</v>
      </c>
      <c r="M1482" s="70">
        <v>30</v>
      </c>
      <c r="N1482" s="37" t="s">
        <v>59</v>
      </c>
      <c r="O1482" s="37" t="s">
        <v>1935</v>
      </c>
      <c r="P1482" s="38" t="str">
        <f>VLOOKUP(E1482,品牌型号对应工厂型号!A:C,2,0)</f>
        <v>1.5mil DABL-20（G-15)</v>
      </c>
      <c r="Q1482" s="38" t="str">
        <f>VLOOKUP(E1482,品牌型号对应工厂型号!A:C,3,0)</f>
        <v>G-15</v>
      </c>
      <c r="R1482" s="39" t="str">
        <f t="shared" si="46"/>
        <v>D12N1474P022</v>
      </c>
      <c r="S1482" s="40">
        <f>VLOOKUP(E1482,品牌型号对应工厂型号!A:E,5,0)</f>
        <v>5</v>
      </c>
      <c r="T1482" s="38" t="str">
        <f>VLOOKUP(E1482,品牌型号对应工厂型号!A:I,9,0)</f>
        <v>99:1.5mil DABL-10(G-15)</v>
      </c>
      <c r="V1482" s="41" t="str">
        <f t="shared" si="47"/>
        <v>成都经和纬 严红军 13880279606 gd</v>
      </c>
      <c r="W1482" s="42" t="str">
        <f>VLOOKUP(E1482,品牌型号对应工厂型号!A:H,6)</f>
        <v>北极光</v>
      </c>
    </row>
    <row r="1483" spans="1:23" s="37" customFormat="1">
      <c r="A1483" s="34">
        <v>43169</v>
      </c>
      <c r="B1483" s="34">
        <v>2.7312152777813026</v>
      </c>
      <c r="C1483" s="35" t="s">
        <v>3446</v>
      </c>
      <c r="D1483" s="34" t="s">
        <v>3467</v>
      </c>
      <c r="E1483" s="35" t="s">
        <v>661</v>
      </c>
      <c r="F1483" s="34" t="s">
        <v>96</v>
      </c>
      <c r="G1483" s="70">
        <v>1.524</v>
      </c>
      <c r="H1483" s="34" t="s">
        <v>126</v>
      </c>
      <c r="I1483" s="36" t="s">
        <v>44</v>
      </c>
      <c r="J1483" s="70">
        <v>45.72</v>
      </c>
      <c r="K1483" s="37" t="s">
        <v>3468</v>
      </c>
      <c r="L1483" s="37" t="s">
        <v>95</v>
      </c>
      <c r="M1483" s="70">
        <v>30</v>
      </c>
      <c r="N1483" s="37" t="s">
        <v>59</v>
      </c>
      <c r="O1483" s="37" t="s">
        <v>1935</v>
      </c>
      <c r="P1483" s="38" t="str">
        <f>VLOOKUP(E1483,品牌型号对应工厂型号!A:C,2,0)</f>
        <v>1.5mil DABL-20（G-15)</v>
      </c>
      <c r="Q1483" s="38" t="str">
        <f>VLOOKUP(E1483,品牌型号对应工厂型号!A:C,3,0)</f>
        <v>G-15</v>
      </c>
      <c r="R1483" s="39" t="str">
        <f t="shared" si="46"/>
        <v>D12N1474P023</v>
      </c>
      <c r="S1483" s="40">
        <f>VLOOKUP(E1483,品牌型号对应工厂型号!A:E,5,0)</f>
        <v>5</v>
      </c>
      <c r="T1483" s="38" t="str">
        <f>VLOOKUP(E1483,品牌型号对应工厂型号!A:I,9,0)</f>
        <v>99:1.5mil DABL-10(G-15)</v>
      </c>
      <c r="V1483" s="41" t="str">
        <f t="shared" si="47"/>
        <v>成都经和纬 严红军 13880279606 gd</v>
      </c>
      <c r="W1483" s="42" t="str">
        <f>VLOOKUP(E1483,品牌型号对应工厂型号!A:H,6)</f>
        <v>北极光</v>
      </c>
    </row>
    <row r="1484" spans="1:23" s="37" customFormat="1">
      <c r="A1484" s="34">
        <v>43169</v>
      </c>
      <c r="B1484" s="34">
        <v>2.7312152777813026</v>
      </c>
      <c r="C1484" s="35" t="s">
        <v>3446</v>
      </c>
      <c r="D1484" s="34" t="s">
        <v>3469</v>
      </c>
      <c r="E1484" s="35" t="s">
        <v>661</v>
      </c>
      <c r="F1484" s="34" t="s">
        <v>96</v>
      </c>
      <c r="G1484" s="70">
        <v>1.524</v>
      </c>
      <c r="H1484" s="34" t="s">
        <v>126</v>
      </c>
      <c r="I1484" s="36" t="s">
        <v>44</v>
      </c>
      <c r="J1484" s="70">
        <v>45.72</v>
      </c>
      <c r="K1484" s="37" t="s">
        <v>3470</v>
      </c>
      <c r="L1484" s="37" t="s">
        <v>95</v>
      </c>
      <c r="M1484" s="70">
        <v>30</v>
      </c>
      <c r="N1484" s="37" t="s">
        <v>59</v>
      </c>
      <c r="O1484" s="37" t="s">
        <v>1935</v>
      </c>
      <c r="P1484" s="38" t="str">
        <f>VLOOKUP(E1484,品牌型号对应工厂型号!A:C,2,0)</f>
        <v>1.5mil DABL-20（G-15)</v>
      </c>
      <c r="Q1484" s="38" t="str">
        <f>VLOOKUP(E1484,品牌型号对应工厂型号!A:C,3,0)</f>
        <v>G-15</v>
      </c>
      <c r="R1484" s="39" t="str">
        <f t="shared" si="46"/>
        <v>D12N1474P024</v>
      </c>
      <c r="S1484" s="40">
        <f>VLOOKUP(E1484,品牌型号对应工厂型号!A:E,5,0)</f>
        <v>5</v>
      </c>
      <c r="T1484" s="38" t="str">
        <f>VLOOKUP(E1484,品牌型号对应工厂型号!A:I,9,0)</f>
        <v>99:1.5mil DABL-10(G-15)</v>
      </c>
      <c r="V1484" s="41" t="str">
        <f t="shared" si="47"/>
        <v>成都经和纬 严红军 13880279606 gd</v>
      </c>
      <c r="W1484" s="42" t="str">
        <f>VLOOKUP(E1484,品牌型号对应工厂型号!A:H,6)</f>
        <v>北极光</v>
      </c>
    </row>
    <row r="1485" spans="1:23" s="37" customFormat="1">
      <c r="A1485" s="34">
        <v>43169</v>
      </c>
      <c r="B1485" s="34">
        <v>2.7312152777813026</v>
      </c>
      <c r="C1485" s="35" t="s">
        <v>3446</v>
      </c>
      <c r="D1485" s="34" t="s">
        <v>3471</v>
      </c>
      <c r="E1485" s="35" t="s">
        <v>661</v>
      </c>
      <c r="F1485" s="34" t="s">
        <v>96</v>
      </c>
      <c r="G1485" s="70">
        <v>1.524</v>
      </c>
      <c r="H1485" s="34" t="s">
        <v>126</v>
      </c>
      <c r="I1485" s="36" t="s">
        <v>44</v>
      </c>
      <c r="J1485" s="70">
        <v>45.72</v>
      </c>
      <c r="K1485" s="37" t="s">
        <v>3472</v>
      </c>
      <c r="L1485" s="37" t="s">
        <v>95</v>
      </c>
      <c r="M1485" s="70">
        <v>30</v>
      </c>
      <c r="N1485" s="37" t="s">
        <v>59</v>
      </c>
      <c r="O1485" s="37" t="s">
        <v>1935</v>
      </c>
      <c r="P1485" s="38" t="str">
        <f>VLOOKUP(E1485,品牌型号对应工厂型号!A:C,2,0)</f>
        <v>1.5mil DABL-20（G-15)</v>
      </c>
      <c r="Q1485" s="38" t="str">
        <f>VLOOKUP(E1485,品牌型号对应工厂型号!A:C,3,0)</f>
        <v>G-15</v>
      </c>
      <c r="R1485" s="39" t="str">
        <f t="shared" si="46"/>
        <v>D12N1474P025</v>
      </c>
      <c r="S1485" s="40">
        <f>VLOOKUP(E1485,品牌型号对应工厂型号!A:E,5,0)</f>
        <v>5</v>
      </c>
      <c r="T1485" s="38" t="str">
        <f>VLOOKUP(E1485,品牌型号对应工厂型号!A:I,9,0)</f>
        <v>99:1.5mil DABL-10(G-15)</v>
      </c>
      <c r="V1485" s="41" t="str">
        <f t="shared" si="47"/>
        <v>成都经和纬 严红军 13880279606 gd</v>
      </c>
      <c r="W1485" s="42" t="str">
        <f>VLOOKUP(E1485,品牌型号对应工厂型号!A:H,6)</f>
        <v>北极光</v>
      </c>
    </row>
    <row r="1486" spans="1:23" s="37" customFormat="1">
      <c r="A1486" s="34">
        <v>43169</v>
      </c>
      <c r="B1486" s="34">
        <v>2.7312152777813026</v>
      </c>
      <c r="C1486" s="35" t="s">
        <v>3446</v>
      </c>
      <c r="D1486" s="34" t="s">
        <v>3473</v>
      </c>
      <c r="E1486" s="35" t="s">
        <v>661</v>
      </c>
      <c r="F1486" s="34" t="s">
        <v>96</v>
      </c>
      <c r="G1486" s="70">
        <v>1.524</v>
      </c>
      <c r="H1486" s="34" t="s">
        <v>126</v>
      </c>
      <c r="I1486" s="36" t="s">
        <v>44</v>
      </c>
      <c r="J1486" s="70">
        <v>45.72</v>
      </c>
      <c r="K1486" s="37" t="s">
        <v>3474</v>
      </c>
      <c r="L1486" s="37" t="s">
        <v>95</v>
      </c>
      <c r="M1486" s="70">
        <v>30</v>
      </c>
      <c r="N1486" s="37" t="s">
        <v>59</v>
      </c>
      <c r="O1486" s="37" t="s">
        <v>1935</v>
      </c>
      <c r="P1486" s="38" t="str">
        <f>VLOOKUP(E1486,品牌型号对应工厂型号!A:C,2,0)</f>
        <v>1.5mil DABL-20（G-15)</v>
      </c>
      <c r="Q1486" s="38" t="str">
        <f>VLOOKUP(E1486,品牌型号对应工厂型号!A:C,3,0)</f>
        <v>G-15</v>
      </c>
      <c r="R1486" s="39" t="str">
        <f t="shared" si="46"/>
        <v>D12N1474P026</v>
      </c>
      <c r="S1486" s="40">
        <f>VLOOKUP(E1486,品牌型号对应工厂型号!A:E,5,0)</f>
        <v>5</v>
      </c>
      <c r="T1486" s="38" t="str">
        <f>VLOOKUP(E1486,品牌型号对应工厂型号!A:I,9,0)</f>
        <v>99:1.5mil DABL-10(G-15)</v>
      </c>
      <c r="V1486" s="41" t="str">
        <f t="shared" si="47"/>
        <v>成都经和纬 严红军 13880279606 gd</v>
      </c>
      <c r="W1486" s="42" t="str">
        <f>VLOOKUP(E1486,品牌型号对应工厂型号!A:H,6)</f>
        <v>北极光</v>
      </c>
    </row>
    <row r="1487" spans="1:23" s="37" customFormat="1">
      <c r="A1487" s="34">
        <v>43169</v>
      </c>
      <c r="B1487" s="34">
        <v>2.7312152777813026</v>
      </c>
      <c r="C1487" s="35" t="s">
        <v>3446</v>
      </c>
      <c r="D1487" s="34" t="s">
        <v>3475</v>
      </c>
      <c r="E1487" s="35" t="s">
        <v>661</v>
      </c>
      <c r="F1487" s="34" t="s">
        <v>96</v>
      </c>
      <c r="G1487" s="70">
        <v>1.524</v>
      </c>
      <c r="H1487" s="34" t="s">
        <v>126</v>
      </c>
      <c r="I1487" s="36" t="s">
        <v>44</v>
      </c>
      <c r="J1487" s="70">
        <v>45.72</v>
      </c>
      <c r="K1487" s="37" t="s">
        <v>3476</v>
      </c>
      <c r="L1487" s="37" t="s">
        <v>95</v>
      </c>
      <c r="M1487" s="70">
        <v>30</v>
      </c>
      <c r="N1487" s="37" t="s">
        <v>59</v>
      </c>
      <c r="O1487" s="37" t="s">
        <v>1935</v>
      </c>
      <c r="P1487" s="38" t="str">
        <f>VLOOKUP(E1487,品牌型号对应工厂型号!A:C,2,0)</f>
        <v>1.5mil DABL-20（G-15)</v>
      </c>
      <c r="Q1487" s="38" t="str">
        <f>VLOOKUP(E1487,品牌型号对应工厂型号!A:C,3,0)</f>
        <v>G-15</v>
      </c>
      <c r="R1487" s="39" t="str">
        <f t="shared" si="46"/>
        <v>D12N1474P027</v>
      </c>
      <c r="S1487" s="40">
        <f>VLOOKUP(E1487,品牌型号对应工厂型号!A:E,5,0)</f>
        <v>5</v>
      </c>
      <c r="T1487" s="38" t="str">
        <f>VLOOKUP(E1487,品牌型号对应工厂型号!A:I,9,0)</f>
        <v>99:1.5mil DABL-10(G-15)</v>
      </c>
      <c r="V1487" s="41" t="str">
        <f t="shared" si="47"/>
        <v>成都经和纬 严红军 13880279606 gd</v>
      </c>
      <c r="W1487" s="42" t="str">
        <f>VLOOKUP(E1487,品牌型号对应工厂型号!A:H,6)</f>
        <v>北极光</v>
      </c>
    </row>
    <row r="1488" spans="1:23" s="37" customFormat="1">
      <c r="A1488" s="34">
        <v>43169</v>
      </c>
      <c r="B1488" s="34">
        <v>2.7312152777813026</v>
      </c>
      <c r="C1488" s="35" t="s">
        <v>3446</v>
      </c>
      <c r="D1488" s="34" t="s">
        <v>3477</v>
      </c>
      <c r="E1488" s="35" t="s">
        <v>661</v>
      </c>
      <c r="F1488" s="34" t="s">
        <v>96</v>
      </c>
      <c r="G1488" s="70">
        <v>1.524</v>
      </c>
      <c r="H1488" s="34" t="s">
        <v>126</v>
      </c>
      <c r="I1488" s="36" t="s">
        <v>44</v>
      </c>
      <c r="J1488" s="70">
        <v>45.72</v>
      </c>
      <c r="K1488" s="37" t="s">
        <v>3478</v>
      </c>
      <c r="L1488" s="37" t="s">
        <v>95</v>
      </c>
      <c r="M1488" s="70">
        <v>30</v>
      </c>
      <c r="N1488" s="37" t="s">
        <v>59</v>
      </c>
      <c r="O1488" s="37" t="s">
        <v>1935</v>
      </c>
      <c r="P1488" s="38" t="str">
        <f>VLOOKUP(E1488,品牌型号对应工厂型号!A:C,2,0)</f>
        <v>1.5mil DABL-20（G-15)</v>
      </c>
      <c r="Q1488" s="38" t="str">
        <f>VLOOKUP(E1488,品牌型号对应工厂型号!A:C,3,0)</f>
        <v>G-15</v>
      </c>
      <c r="R1488" s="39" t="str">
        <f t="shared" si="46"/>
        <v>D12N1474P028</v>
      </c>
      <c r="S1488" s="40">
        <f>VLOOKUP(E1488,品牌型号对应工厂型号!A:E,5,0)</f>
        <v>5</v>
      </c>
      <c r="T1488" s="38" t="str">
        <f>VLOOKUP(E1488,品牌型号对应工厂型号!A:I,9,0)</f>
        <v>99:1.5mil DABL-10(G-15)</v>
      </c>
      <c r="V1488" s="41" t="str">
        <f t="shared" si="47"/>
        <v>成都经和纬 严红军 13880279606 gd</v>
      </c>
      <c r="W1488" s="42" t="str">
        <f>VLOOKUP(E1488,品牌型号对应工厂型号!A:H,6)</f>
        <v>北极光</v>
      </c>
    </row>
    <row r="1489" spans="1:23" s="37" customFormat="1">
      <c r="A1489" s="34">
        <v>43169</v>
      </c>
      <c r="B1489" s="34">
        <v>2.7312152777813026</v>
      </c>
      <c r="C1489" s="35" t="s">
        <v>3446</v>
      </c>
      <c r="D1489" s="34" t="s">
        <v>3479</v>
      </c>
      <c r="E1489" s="35" t="s">
        <v>661</v>
      </c>
      <c r="F1489" s="34" t="s">
        <v>96</v>
      </c>
      <c r="G1489" s="70">
        <v>1.524</v>
      </c>
      <c r="H1489" s="34" t="s">
        <v>126</v>
      </c>
      <c r="I1489" s="36" t="s">
        <v>44</v>
      </c>
      <c r="J1489" s="70">
        <v>45.72</v>
      </c>
      <c r="K1489" s="37" t="s">
        <v>3480</v>
      </c>
      <c r="L1489" s="37" t="s">
        <v>95</v>
      </c>
      <c r="M1489" s="70">
        <v>30</v>
      </c>
      <c r="N1489" s="37" t="s">
        <v>59</v>
      </c>
      <c r="O1489" s="37" t="s">
        <v>1935</v>
      </c>
      <c r="P1489" s="38" t="str">
        <f>VLOOKUP(E1489,品牌型号对应工厂型号!A:C,2,0)</f>
        <v>1.5mil DABL-20（G-15)</v>
      </c>
      <c r="Q1489" s="38" t="str">
        <f>VLOOKUP(E1489,品牌型号对应工厂型号!A:C,3,0)</f>
        <v>G-15</v>
      </c>
      <c r="R1489" s="39" t="str">
        <f t="shared" si="46"/>
        <v>D12N1474P029</v>
      </c>
      <c r="S1489" s="40">
        <f>VLOOKUP(E1489,品牌型号对应工厂型号!A:E,5,0)</f>
        <v>5</v>
      </c>
      <c r="T1489" s="38" t="str">
        <f>VLOOKUP(E1489,品牌型号对应工厂型号!A:I,9,0)</f>
        <v>99:1.5mil DABL-10(G-15)</v>
      </c>
      <c r="V1489" s="41" t="str">
        <f t="shared" si="47"/>
        <v>成都经和纬 严红军 13880279606 gd</v>
      </c>
      <c r="W1489" s="42" t="str">
        <f>VLOOKUP(E1489,品牌型号对应工厂型号!A:H,6)</f>
        <v>北极光</v>
      </c>
    </row>
    <row r="1490" spans="1:23" s="37" customFormat="1">
      <c r="A1490" s="34">
        <v>43169</v>
      </c>
      <c r="B1490" s="34">
        <v>2.7312152777813026</v>
      </c>
      <c r="C1490" s="35" t="s">
        <v>3446</v>
      </c>
      <c r="D1490" s="34" t="s">
        <v>3481</v>
      </c>
      <c r="E1490" s="35" t="s">
        <v>661</v>
      </c>
      <c r="F1490" s="34" t="s">
        <v>96</v>
      </c>
      <c r="G1490" s="70">
        <v>1.524</v>
      </c>
      <c r="H1490" s="34" t="s">
        <v>126</v>
      </c>
      <c r="I1490" s="36" t="s">
        <v>44</v>
      </c>
      <c r="J1490" s="70">
        <v>45.72</v>
      </c>
      <c r="K1490" s="37" t="s">
        <v>3482</v>
      </c>
      <c r="L1490" s="37" t="s">
        <v>95</v>
      </c>
      <c r="M1490" s="70">
        <v>30</v>
      </c>
      <c r="N1490" s="37" t="s">
        <v>59</v>
      </c>
      <c r="O1490" s="37" t="s">
        <v>1935</v>
      </c>
      <c r="P1490" s="38" t="str">
        <f>VLOOKUP(E1490,品牌型号对应工厂型号!A:C,2,0)</f>
        <v>1.5mil DABL-20（G-15)</v>
      </c>
      <c r="Q1490" s="38" t="str">
        <f>VLOOKUP(E1490,品牌型号对应工厂型号!A:C,3,0)</f>
        <v>G-15</v>
      </c>
      <c r="R1490" s="39" t="str">
        <f t="shared" si="46"/>
        <v>D12D1494P001</v>
      </c>
      <c r="S1490" s="40">
        <f>VLOOKUP(E1490,品牌型号对应工厂型号!A:E,5,0)</f>
        <v>5</v>
      </c>
      <c r="T1490" s="38" t="str">
        <f>VLOOKUP(E1490,品牌型号对应工厂型号!A:I,9,0)</f>
        <v>99:1.5mil DABL-10(G-15)</v>
      </c>
      <c r="V1490" s="41" t="str">
        <f t="shared" si="47"/>
        <v>成都经和纬 严红军 13880279606 gd</v>
      </c>
      <c r="W1490" s="42" t="str">
        <f>VLOOKUP(E1490,品牌型号对应工厂型号!A:H,6)</f>
        <v>北极光</v>
      </c>
    </row>
    <row r="1491" spans="1:23" s="37" customFormat="1">
      <c r="A1491" s="34">
        <v>43169</v>
      </c>
      <c r="B1491" s="34">
        <v>2.7312152777813026</v>
      </c>
      <c r="C1491" s="35" t="s">
        <v>3446</v>
      </c>
      <c r="D1491" s="34" t="s">
        <v>3483</v>
      </c>
      <c r="E1491" s="35" t="s">
        <v>661</v>
      </c>
      <c r="F1491" s="34" t="s">
        <v>96</v>
      </c>
      <c r="G1491" s="70">
        <v>1.524</v>
      </c>
      <c r="H1491" s="34" t="s">
        <v>126</v>
      </c>
      <c r="I1491" s="36" t="s">
        <v>44</v>
      </c>
      <c r="J1491" s="70">
        <v>45.72</v>
      </c>
      <c r="K1491" s="37" t="s">
        <v>3484</v>
      </c>
      <c r="L1491" s="37" t="s">
        <v>95</v>
      </c>
      <c r="M1491" s="70">
        <v>30</v>
      </c>
      <c r="N1491" s="37" t="s">
        <v>59</v>
      </c>
      <c r="O1491" s="37" t="s">
        <v>1935</v>
      </c>
      <c r="P1491" s="38" t="str">
        <f>VLOOKUP(E1491,品牌型号对应工厂型号!A:C,2,0)</f>
        <v>1.5mil DABL-20（G-15)</v>
      </c>
      <c r="Q1491" s="38" t="str">
        <f>VLOOKUP(E1491,品牌型号对应工厂型号!A:C,3,0)</f>
        <v>G-15</v>
      </c>
      <c r="R1491" s="39" t="str">
        <f t="shared" si="46"/>
        <v>D12D1494P002</v>
      </c>
      <c r="S1491" s="40">
        <f>VLOOKUP(E1491,品牌型号对应工厂型号!A:E,5,0)</f>
        <v>5</v>
      </c>
      <c r="T1491" s="38" t="str">
        <f>VLOOKUP(E1491,品牌型号对应工厂型号!A:I,9,0)</f>
        <v>99:1.5mil DABL-10(G-15)</v>
      </c>
      <c r="V1491" s="41" t="str">
        <f t="shared" si="47"/>
        <v>成都经和纬 严红军 13880279606 gd</v>
      </c>
      <c r="W1491" s="42" t="str">
        <f>VLOOKUP(E1491,品牌型号对应工厂型号!A:H,6)</f>
        <v>北极光</v>
      </c>
    </row>
    <row r="1492" spans="1:23" s="37" customFormat="1">
      <c r="A1492" s="34">
        <v>43169</v>
      </c>
      <c r="B1492" s="34">
        <v>2.7312152777813026</v>
      </c>
      <c r="C1492" s="35" t="s">
        <v>3446</v>
      </c>
      <c r="D1492" s="34" t="s">
        <v>3485</v>
      </c>
      <c r="E1492" s="35" t="s">
        <v>661</v>
      </c>
      <c r="F1492" s="34" t="s">
        <v>96</v>
      </c>
      <c r="G1492" s="70">
        <v>1.524</v>
      </c>
      <c r="H1492" s="34" t="s">
        <v>126</v>
      </c>
      <c r="I1492" s="36" t="s">
        <v>44</v>
      </c>
      <c r="J1492" s="70">
        <v>45.72</v>
      </c>
      <c r="K1492" s="37" t="s">
        <v>3486</v>
      </c>
      <c r="L1492" s="37" t="s">
        <v>95</v>
      </c>
      <c r="M1492" s="70">
        <v>30</v>
      </c>
      <c r="N1492" s="37" t="s">
        <v>59</v>
      </c>
      <c r="O1492" s="37" t="s">
        <v>1935</v>
      </c>
      <c r="P1492" s="38" t="str">
        <f>VLOOKUP(E1492,品牌型号对应工厂型号!A:C,2,0)</f>
        <v>1.5mil DABL-20（G-15)</v>
      </c>
      <c r="Q1492" s="38" t="str">
        <f>VLOOKUP(E1492,品牌型号对应工厂型号!A:C,3,0)</f>
        <v>G-15</v>
      </c>
      <c r="R1492" s="39" t="str">
        <f t="shared" si="46"/>
        <v>D12D1494P003</v>
      </c>
      <c r="S1492" s="40">
        <f>VLOOKUP(E1492,品牌型号对应工厂型号!A:E,5,0)</f>
        <v>5</v>
      </c>
      <c r="T1492" s="38" t="str">
        <f>VLOOKUP(E1492,品牌型号对应工厂型号!A:I,9,0)</f>
        <v>99:1.5mil DABL-10(G-15)</v>
      </c>
      <c r="V1492" s="41" t="str">
        <f t="shared" si="47"/>
        <v>成都经和纬 严红军 13880279606 gd</v>
      </c>
      <c r="W1492" s="42" t="str">
        <f>VLOOKUP(E1492,品牌型号对应工厂型号!A:H,6)</f>
        <v>北极光</v>
      </c>
    </row>
    <row r="1493" spans="1:23" s="37" customFormat="1">
      <c r="A1493" s="34">
        <v>43169</v>
      </c>
      <c r="B1493" s="34">
        <v>2.7312152777813026</v>
      </c>
      <c r="C1493" s="35" t="s">
        <v>3446</v>
      </c>
      <c r="D1493" s="34" t="s">
        <v>3487</v>
      </c>
      <c r="E1493" s="35" t="s">
        <v>661</v>
      </c>
      <c r="F1493" s="34" t="s">
        <v>96</v>
      </c>
      <c r="G1493" s="70">
        <v>1.524</v>
      </c>
      <c r="H1493" s="34" t="s">
        <v>126</v>
      </c>
      <c r="I1493" s="36" t="s">
        <v>44</v>
      </c>
      <c r="J1493" s="70">
        <v>45.72</v>
      </c>
      <c r="K1493" s="37" t="s">
        <v>3488</v>
      </c>
      <c r="L1493" s="37" t="s">
        <v>95</v>
      </c>
      <c r="M1493" s="70">
        <v>30</v>
      </c>
      <c r="N1493" s="37" t="s">
        <v>59</v>
      </c>
      <c r="O1493" s="37" t="s">
        <v>1935</v>
      </c>
      <c r="P1493" s="38" t="str">
        <f>VLOOKUP(E1493,品牌型号对应工厂型号!A:C,2,0)</f>
        <v>1.5mil DABL-20（G-15)</v>
      </c>
      <c r="Q1493" s="38" t="str">
        <f>VLOOKUP(E1493,品牌型号对应工厂型号!A:C,3,0)</f>
        <v>G-15</v>
      </c>
      <c r="R1493" s="39" t="str">
        <f t="shared" si="46"/>
        <v>D12D1494P004</v>
      </c>
      <c r="S1493" s="40">
        <f>VLOOKUP(E1493,品牌型号对应工厂型号!A:E,5,0)</f>
        <v>5</v>
      </c>
      <c r="T1493" s="38" t="str">
        <f>VLOOKUP(E1493,品牌型号对应工厂型号!A:I,9,0)</f>
        <v>99:1.5mil DABL-10(G-15)</v>
      </c>
      <c r="V1493" s="41" t="str">
        <f t="shared" si="47"/>
        <v>成都经和纬 严红军 13880279606 gd</v>
      </c>
      <c r="W1493" s="42" t="str">
        <f>VLOOKUP(E1493,品牌型号对应工厂型号!A:H,6)</f>
        <v>北极光</v>
      </c>
    </row>
    <row r="1494" spans="1:23" s="37" customFormat="1">
      <c r="A1494" s="34">
        <v>43169</v>
      </c>
      <c r="B1494" s="34">
        <v>2.7312152777813026</v>
      </c>
      <c r="C1494" s="35" t="s">
        <v>3446</v>
      </c>
      <c r="D1494" s="34" t="s">
        <v>3489</v>
      </c>
      <c r="E1494" s="35" t="s">
        <v>661</v>
      </c>
      <c r="F1494" s="34" t="s">
        <v>96</v>
      </c>
      <c r="G1494" s="70">
        <v>1.524</v>
      </c>
      <c r="H1494" s="34" t="s">
        <v>126</v>
      </c>
      <c r="I1494" s="36" t="s">
        <v>44</v>
      </c>
      <c r="J1494" s="70">
        <v>45.72</v>
      </c>
      <c r="K1494" s="37" t="s">
        <v>3490</v>
      </c>
      <c r="L1494" s="37" t="s">
        <v>95</v>
      </c>
      <c r="M1494" s="70">
        <v>30</v>
      </c>
      <c r="N1494" s="37" t="s">
        <v>59</v>
      </c>
      <c r="O1494" s="37" t="s">
        <v>1935</v>
      </c>
      <c r="P1494" s="38" t="str">
        <f>VLOOKUP(E1494,品牌型号对应工厂型号!A:C,2,0)</f>
        <v>1.5mil DABL-20（G-15)</v>
      </c>
      <c r="Q1494" s="38" t="str">
        <f>VLOOKUP(E1494,品牌型号对应工厂型号!A:C,3,0)</f>
        <v>G-15</v>
      </c>
      <c r="R1494" s="39" t="str">
        <f t="shared" si="46"/>
        <v>D12D1494P005</v>
      </c>
      <c r="S1494" s="40">
        <f>VLOOKUP(E1494,品牌型号对应工厂型号!A:E,5,0)</f>
        <v>5</v>
      </c>
      <c r="T1494" s="38" t="str">
        <f>VLOOKUP(E1494,品牌型号对应工厂型号!A:I,9,0)</f>
        <v>99:1.5mil DABL-10(G-15)</v>
      </c>
      <c r="V1494" s="41" t="str">
        <f t="shared" si="47"/>
        <v>成都经和纬 严红军 13880279606 gd</v>
      </c>
      <c r="W1494" s="42" t="str">
        <f>VLOOKUP(E1494,品牌型号对应工厂型号!A:H,6)</f>
        <v>北极光</v>
      </c>
    </row>
    <row r="1495" spans="1:23" s="37" customFormat="1">
      <c r="A1495" s="34">
        <v>43169</v>
      </c>
      <c r="B1495" s="34">
        <v>2.7312152777813026</v>
      </c>
      <c r="C1495" s="35" t="s">
        <v>3446</v>
      </c>
      <c r="D1495" s="34" t="s">
        <v>3491</v>
      </c>
      <c r="E1495" s="35" t="s">
        <v>661</v>
      </c>
      <c r="F1495" s="34" t="s">
        <v>96</v>
      </c>
      <c r="G1495" s="70">
        <v>1.524</v>
      </c>
      <c r="H1495" s="34" t="s">
        <v>126</v>
      </c>
      <c r="I1495" s="36" t="s">
        <v>44</v>
      </c>
      <c r="J1495" s="70">
        <v>45.72</v>
      </c>
      <c r="K1495" s="37" t="s">
        <v>3492</v>
      </c>
      <c r="L1495" s="37" t="s">
        <v>95</v>
      </c>
      <c r="M1495" s="70">
        <v>30</v>
      </c>
      <c r="N1495" s="37" t="s">
        <v>59</v>
      </c>
      <c r="O1495" s="37" t="s">
        <v>1935</v>
      </c>
      <c r="P1495" s="38" t="str">
        <f>VLOOKUP(E1495,品牌型号对应工厂型号!A:C,2,0)</f>
        <v>1.5mil DABL-20（G-15)</v>
      </c>
      <c r="Q1495" s="38" t="str">
        <f>VLOOKUP(E1495,品牌型号对应工厂型号!A:C,3,0)</f>
        <v>G-15</v>
      </c>
      <c r="R1495" s="39" t="str">
        <f t="shared" si="46"/>
        <v>D12D1494P006</v>
      </c>
      <c r="S1495" s="40">
        <f>VLOOKUP(E1495,品牌型号对应工厂型号!A:E,5,0)</f>
        <v>5</v>
      </c>
      <c r="T1495" s="38" t="str">
        <f>VLOOKUP(E1495,品牌型号对应工厂型号!A:I,9,0)</f>
        <v>99:1.5mil DABL-10(G-15)</v>
      </c>
      <c r="V1495" s="41" t="str">
        <f t="shared" si="47"/>
        <v>成都经和纬 严红军 13880279606 gd</v>
      </c>
      <c r="W1495" s="42" t="str">
        <f>VLOOKUP(E1495,品牌型号对应工厂型号!A:H,6)</f>
        <v>北极光</v>
      </c>
    </row>
    <row r="1496" spans="1:23" s="37" customFormat="1">
      <c r="A1496" s="34">
        <v>43169</v>
      </c>
      <c r="B1496" s="34">
        <v>2.7312152777813026</v>
      </c>
      <c r="C1496" s="35" t="s">
        <v>3446</v>
      </c>
      <c r="D1496" s="34" t="s">
        <v>3493</v>
      </c>
      <c r="E1496" s="35" t="s">
        <v>661</v>
      </c>
      <c r="F1496" s="34" t="s">
        <v>96</v>
      </c>
      <c r="G1496" s="70">
        <v>1.524</v>
      </c>
      <c r="H1496" s="34" t="s">
        <v>126</v>
      </c>
      <c r="I1496" s="36" t="s">
        <v>44</v>
      </c>
      <c r="J1496" s="70">
        <v>45.72</v>
      </c>
      <c r="K1496" s="37" t="s">
        <v>3494</v>
      </c>
      <c r="L1496" s="37" t="s">
        <v>95</v>
      </c>
      <c r="M1496" s="70">
        <v>30</v>
      </c>
      <c r="N1496" s="37" t="s">
        <v>59</v>
      </c>
      <c r="O1496" s="37" t="s">
        <v>1935</v>
      </c>
      <c r="P1496" s="38" t="str">
        <f>VLOOKUP(E1496,品牌型号对应工厂型号!A:C,2,0)</f>
        <v>1.5mil DABL-20（G-15)</v>
      </c>
      <c r="Q1496" s="38" t="str">
        <f>VLOOKUP(E1496,品牌型号对应工厂型号!A:C,3,0)</f>
        <v>G-15</v>
      </c>
      <c r="R1496" s="39" t="str">
        <f t="shared" si="46"/>
        <v>D12D1494P007</v>
      </c>
      <c r="S1496" s="40">
        <f>VLOOKUP(E1496,品牌型号对应工厂型号!A:E,5,0)</f>
        <v>5</v>
      </c>
      <c r="T1496" s="38" t="str">
        <f>VLOOKUP(E1496,品牌型号对应工厂型号!A:I,9,0)</f>
        <v>99:1.5mil DABL-10(G-15)</v>
      </c>
      <c r="V1496" s="41" t="str">
        <f t="shared" si="47"/>
        <v>成都经和纬 严红军 13880279606 gd</v>
      </c>
      <c r="W1496" s="42" t="str">
        <f>VLOOKUP(E1496,品牌型号对应工厂型号!A:H,6)</f>
        <v>北极光</v>
      </c>
    </row>
    <row r="1497" spans="1:23" s="37" customFormat="1">
      <c r="A1497" s="34">
        <v>43169</v>
      </c>
      <c r="B1497" s="34">
        <v>2.7312152777813026</v>
      </c>
      <c r="C1497" s="35" t="s">
        <v>3446</v>
      </c>
      <c r="D1497" s="34" t="s">
        <v>3495</v>
      </c>
      <c r="E1497" s="35" t="s">
        <v>661</v>
      </c>
      <c r="F1497" s="34" t="s">
        <v>96</v>
      </c>
      <c r="G1497" s="70">
        <v>1.524</v>
      </c>
      <c r="H1497" s="34" t="s">
        <v>126</v>
      </c>
      <c r="I1497" s="36" t="s">
        <v>44</v>
      </c>
      <c r="J1497" s="70">
        <v>45.72</v>
      </c>
      <c r="K1497" s="37" t="s">
        <v>3496</v>
      </c>
      <c r="L1497" s="37" t="s">
        <v>95</v>
      </c>
      <c r="M1497" s="70">
        <v>30</v>
      </c>
      <c r="N1497" s="37" t="s">
        <v>59</v>
      </c>
      <c r="O1497" s="37" t="s">
        <v>1935</v>
      </c>
      <c r="P1497" s="38" t="str">
        <f>VLOOKUP(E1497,品牌型号对应工厂型号!A:C,2,0)</f>
        <v>1.5mil DABL-20（G-15)</v>
      </c>
      <c r="Q1497" s="38" t="str">
        <f>VLOOKUP(E1497,品牌型号对应工厂型号!A:C,3,0)</f>
        <v>G-15</v>
      </c>
      <c r="R1497" s="39" t="str">
        <f t="shared" si="46"/>
        <v>D12D1494P008</v>
      </c>
      <c r="S1497" s="40">
        <f>VLOOKUP(E1497,品牌型号对应工厂型号!A:E,5,0)</f>
        <v>5</v>
      </c>
      <c r="T1497" s="38" t="str">
        <f>VLOOKUP(E1497,品牌型号对应工厂型号!A:I,9,0)</f>
        <v>99:1.5mil DABL-10(G-15)</v>
      </c>
      <c r="V1497" s="41" t="str">
        <f t="shared" si="47"/>
        <v>成都经和纬 严红军 13880279606 gd</v>
      </c>
      <c r="W1497" s="42" t="str">
        <f>VLOOKUP(E1497,品牌型号对应工厂型号!A:H,6)</f>
        <v>北极光</v>
      </c>
    </row>
    <row r="1498" spans="1:23" s="37" customFormat="1">
      <c r="A1498" s="34">
        <v>43169</v>
      </c>
      <c r="B1498" s="34">
        <v>2.7312152777813026</v>
      </c>
      <c r="C1498" s="35" t="s">
        <v>3446</v>
      </c>
      <c r="D1498" s="34" t="s">
        <v>3497</v>
      </c>
      <c r="E1498" s="35" t="s">
        <v>661</v>
      </c>
      <c r="F1498" s="34" t="s">
        <v>96</v>
      </c>
      <c r="G1498" s="70">
        <v>1.524</v>
      </c>
      <c r="H1498" s="34" t="s">
        <v>126</v>
      </c>
      <c r="I1498" s="36" t="s">
        <v>44</v>
      </c>
      <c r="J1498" s="70">
        <v>45.72</v>
      </c>
      <c r="K1498" s="37" t="s">
        <v>3498</v>
      </c>
      <c r="L1498" s="37" t="s">
        <v>95</v>
      </c>
      <c r="M1498" s="70">
        <v>30</v>
      </c>
      <c r="N1498" s="37" t="s">
        <v>59</v>
      </c>
      <c r="O1498" s="37" t="s">
        <v>1935</v>
      </c>
      <c r="P1498" s="38" t="str">
        <f>VLOOKUP(E1498,品牌型号对应工厂型号!A:C,2,0)</f>
        <v>1.5mil DABL-20（G-15)</v>
      </c>
      <c r="Q1498" s="38" t="str">
        <f>VLOOKUP(E1498,品牌型号对应工厂型号!A:C,3,0)</f>
        <v>G-15</v>
      </c>
      <c r="R1498" s="39" t="str">
        <f t="shared" si="46"/>
        <v>D12D1494P009</v>
      </c>
      <c r="S1498" s="40">
        <f>VLOOKUP(E1498,品牌型号对应工厂型号!A:E,5,0)</f>
        <v>5</v>
      </c>
      <c r="T1498" s="38" t="str">
        <f>VLOOKUP(E1498,品牌型号对应工厂型号!A:I,9,0)</f>
        <v>99:1.5mil DABL-10(G-15)</v>
      </c>
      <c r="V1498" s="41" t="str">
        <f t="shared" si="47"/>
        <v>成都经和纬 严红军 13880279606 gd</v>
      </c>
      <c r="W1498" s="42" t="str">
        <f>VLOOKUP(E1498,品牌型号对应工厂型号!A:H,6)</f>
        <v>北极光</v>
      </c>
    </row>
    <row r="1499" spans="1:23" s="37" customFormat="1">
      <c r="A1499" s="34">
        <v>43169</v>
      </c>
      <c r="B1499" s="34">
        <v>2.7312152777813026</v>
      </c>
      <c r="C1499" s="35" t="s">
        <v>3446</v>
      </c>
      <c r="D1499" s="34" t="s">
        <v>3499</v>
      </c>
      <c r="E1499" s="35" t="s">
        <v>661</v>
      </c>
      <c r="F1499" s="34" t="s">
        <v>96</v>
      </c>
      <c r="G1499" s="70">
        <v>1.524</v>
      </c>
      <c r="H1499" s="34" t="s">
        <v>126</v>
      </c>
      <c r="I1499" s="36" t="s">
        <v>44</v>
      </c>
      <c r="J1499" s="70">
        <v>45.72</v>
      </c>
      <c r="K1499" s="37" t="s">
        <v>3500</v>
      </c>
      <c r="L1499" s="37" t="s">
        <v>95</v>
      </c>
      <c r="M1499" s="70">
        <v>30</v>
      </c>
      <c r="N1499" s="37" t="s">
        <v>59</v>
      </c>
      <c r="O1499" s="37" t="s">
        <v>1935</v>
      </c>
      <c r="P1499" s="38" t="str">
        <f>VLOOKUP(E1499,品牌型号对应工厂型号!A:C,2,0)</f>
        <v>1.5mil DABL-20（G-15)</v>
      </c>
      <c r="Q1499" s="38" t="str">
        <f>VLOOKUP(E1499,品牌型号对应工厂型号!A:C,3,0)</f>
        <v>G-15</v>
      </c>
      <c r="R1499" s="39" t="str">
        <f t="shared" si="46"/>
        <v>D12D1494P010</v>
      </c>
      <c r="S1499" s="40">
        <f>VLOOKUP(E1499,品牌型号对应工厂型号!A:E,5,0)</f>
        <v>5</v>
      </c>
      <c r="T1499" s="38" t="str">
        <f>VLOOKUP(E1499,品牌型号对应工厂型号!A:I,9,0)</f>
        <v>99:1.5mil DABL-10(G-15)</v>
      </c>
      <c r="V1499" s="41" t="str">
        <f t="shared" si="47"/>
        <v>成都经和纬 严红军 13880279606 gd</v>
      </c>
      <c r="W1499" s="42" t="str">
        <f>VLOOKUP(E1499,品牌型号对应工厂型号!A:H,6)</f>
        <v>北极光</v>
      </c>
    </row>
    <row r="1500" spans="1:23" s="37" customFormat="1">
      <c r="A1500" s="34">
        <v>43169</v>
      </c>
      <c r="B1500" s="34">
        <v>2.7312152777813026</v>
      </c>
      <c r="C1500" s="35" t="s">
        <v>3446</v>
      </c>
      <c r="D1500" s="34" t="s">
        <v>3501</v>
      </c>
      <c r="E1500" s="35" t="s">
        <v>661</v>
      </c>
      <c r="F1500" s="34" t="s">
        <v>96</v>
      </c>
      <c r="G1500" s="70">
        <v>1.524</v>
      </c>
      <c r="H1500" s="34" t="s">
        <v>126</v>
      </c>
      <c r="I1500" s="36" t="s">
        <v>44</v>
      </c>
      <c r="J1500" s="70">
        <v>45.72</v>
      </c>
      <c r="K1500" s="37" t="s">
        <v>3502</v>
      </c>
      <c r="L1500" s="37" t="s">
        <v>95</v>
      </c>
      <c r="M1500" s="70">
        <v>30</v>
      </c>
      <c r="N1500" s="37" t="s">
        <v>59</v>
      </c>
      <c r="O1500" s="37" t="s">
        <v>1935</v>
      </c>
      <c r="P1500" s="38" t="str">
        <f>VLOOKUP(E1500,品牌型号对应工厂型号!A:C,2,0)</f>
        <v>1.5mil DABL-20（G-15)</v>
      </c>
      <c r="Q1500" s="38" t="str">
        <f>VLOOKUP(E1500,品牌型号对应工厂型号!A:C,3,0)</f>
        <v>G-15</v>
      </c>
      <c r="R1500" s="39" t="str">
        <f t="shared" si="46"/>
        <v>D12D1494P011</v>
      </c>
      <c r="S1500" s="40">
        <f>VLOOKUP(E1500,品牌型号对应工厂型号!A:E,5,0)</f>
        <v>5</v>
      </c>
      <c r="T1500" s="38" t="str">
        <f>VLOOKUP(E1500,品牌型号对应工厂型号!A:I,9,0)</f>
        <v>99:1.5mil DABL-10(G-15)</v>
      </c>
      <c r="V1500" s="41" t="str">
        <f t="shared" si="47"/>
        <v>成都经和纬 严红军 13880279606 gd</v>
      </c>
      <c r="W1500" s="42" t="str">
        <f>VLOOKUP(E1500,品牌型号对应工厂型号!A:H,6)</f>
        <v>北极光</v>
      </c>
    </row>
    <row r="1501" spans="1:23" s="37" customFormat="1">
      <c r="A1501" s="34">
        <v>43169</v>
      </c>
      <c r="B1501" s="34">
        <v>2.7312152777813026</v>
      </c>
      <c r="C1501" s="35" t="s">
        <v>3446</v>
      </c>
      <c r="D1501" s="34" t="s">
        <v>3503</v>
      </c>
      <c r="E1501" s="35" t="s">
        <v>661</v>
      </c>
      <c r="F1501" s="34" t="s">
        <v>96</v>
      </c>
      <c r="G1501" s="70">
        <v>1.524</v>
      </c>
      <c r="H1501" s="34" t="s">
        <v>126</v>
      </c>
      <c r="I1501" s="36" t="s">
        <v>44</v>
      </c>
      <c r="J1501" s="70">
        <v>45.72</v>
      </c>
      <c r="K1501" s="37" t="s">
        <v>3504</v>
      </c>
      <c r="L1501" s="37" t="s">
        <v>95</v>
      </c>
      <c r="M1501" s="70">
        <v>30</v>
      </c>
      <c r="N1501" s="37" t="s">
        <v>59</v>
      </c>
      <c r="O1501" s="37" t="s">
        <v>1935</v>
      </c>
      <c r="P1501" s="38" t="str">
        <f>VLOOKUP(E1501,品牌型号对应工厂型号!A:C,2,0)</f>
        <v>1.5mil DABL-20（G-15)</v>
      </c>
      <c r="Q1501" s="38" t="str">
        <f>VLOOKUP(E1501,品牌型号对应工厂型号!A:C,3,0)</f>
        <v>G-15</v>
      </c>
      <c r="R1501" s="39" t="str">
        <f t="shared" si="46"/>
        <v>D12D1494P012</v>
      </c>
      <c r="S1501" s="40">
        <f>VLOOKUP(E1501,品牌型号对应工厂型号!A:E,5,0)</f>
        <v>5</v>
      </c>
      <c r="T1501" s="38" t="str">
        <f>VLOOKUP(E1501,品牌型号对应工厂型号!A:I,9,0)</f>
        <v>99:1.5mil DABL-10(G-15)</v>
      </c>
      <c r="V1501" s="41" t="str">
        <f t="shared" si="47"/>
        <v>成都经和纬 严红军 13880279606 gd</v>
      </c>
      <c r="W1501" s="42" t="str">
        <f>VLOOKUP(E1501,品牌型号对应工厂型号!A:H,6)</f>
        <v>北极光</v>
      </c>
    </row>
    <row r="1502" spans="1:23" s="37" customFormat="1">
      <c r="A1502" s="34">
        <v>43169</v>
      </c>
      <c r="B1502" s="34">
        <v>2.7312152777813026</v>
      </c>
      <c r="C1502" s="35" t="s">
        <v>3446</v>
      </c>
      <c r="D1502" s="34" t="s">
        <v>3505</v>
      </c>
      <c r="E1502" s="35" t="s">
        <v>661</v>
      </c>
      <c r="F1502" s="34" t="s">
        <v>96</v>
      </c>
      <c r="G1502" s="70">
        <v>1.524</v>
      </c>
      <c r="H1502" s="34" t="s">
        <v>126</v>
      </c>
      <c r="I1502" s="36" t="s">
        <v>44</v>
      </c>
      <c r="J1502" s="70">
        <v>45.72</v>
      </c>
      <c r="K1502" s="37" t="s">
        <v>3506</v>
      </c>
      <c r="L1502" s="37" t="s">
        <v>95</v>
      </c>
      <c r="M1502" s="70">
        <v>30</v>
      </c>
      <c r="N1502" s="37" t="s">
        <v>59</v>
      </c>
      <c r="O1502" s="37" t="s">
        <v>1935</v>
      </c>
      <c r="P1502" s="38" t="str">
        <f>VLOOKUP(E1502,品牌型号对应工厂型号!A:C,2,0)</f>
        <v>1.5mil DABL-20（G-15)</v>
      </c>
      <c r="Q1502" s="38" t="str">
        <f>VLOOKUP(E1502,品牌型号对应工厂型号!A:C,3,0)</f>
        <v>G-15</v>
      </c>
      <c r="R1502" s="39" t="str">
        <f t="shared" si="46"/>
        <v>D12D1494P013</v>
      </c>
      <c r="S1502" s="40">
        <f>VLOOKUP(E1502,品牌型号对应工厂型号!A:E,5,0)</f>
        <v>5</v>
      </c>
      <c r="T1502" s="38" t="str">
        <f>VLOOKUP(E1502,品牌型号对应工厂型号!A:I,9,0)</f>
        <v>99:1.5mil DABL-10(G-15)</v>
      </c>
      <c r="V1502" s="41" t="str">
        <f t="shared" si="47"/>
        <v>成都经和纬 严红军 13880279606 gd</v>
      </c>
      <c r="W1502" s="42" t="str">
        <f>VLOOKUP(E1502,品牌型号对应工厂型号!A:H,6)</f>
        <v>北极光</v>
      </c>
    </row>
    <row r="1503" spans="1:23" s="37" customFormat="1">
      <c r="A1503" s="34">
        <v>43169</v>
      </c>
      <c r="B1503" s="34">
        <v>2.7312152777813026</v>
      </c>
      <c r="C1503" s="35" t="s">
        <v>3446</v>
      </c>
      <c r="D1503" s="34" t="s">
        <v>3507</v>
      </c>
      <c r="E1503" s="35" t="s">
        <v>45</v>
      </c>
      <c r="F1503" s="34" t="s">
        <v>90</v>
      </c>
      <c r="G1503" s="70">
        <v>1.524</v>
      </c>
      <c r="H1503" s="34" t="s">
        <v>61</v>
      </c>
      <c r="I1503" s="36" t="s">
        <v>46</v>
      </c>
      <c r="J1503" s="70">
        <v>45.72</v>
      </c>
      <c r="K1503" s="37" t="s">
        <v>3508</v>
      </c>
      <c r="L1503" s="37" t="s">
        <v>95</v>
      </c>
      <c r="M1503" s="70">
        <v>30</v>
      </c>
      <c r="N1503" s="37" t="s">
        <v>59</v>
      </c>
      <c r="O1503" s="37" t="s">
        <v>1935</v>
      </c>
      <c r="P1503" s="38" t="str">
        <f>VLOOKUP(E1503,品牌型号对应工厂型号!A:C,2,0)</f>
        <v>1.5mil EASL-70（G-70)</v>
      </c>
      <c r="Q1503" s="38" t="str">
        <f>VLOOKUP(E1503,品牌型号对应工厂型号!A:C,3,0)</f>
        <v>G-70</v>
      </c>
      <c r="R1503" s="39" t="str">
        <f t="shared" si="46"/>
        <v>S03D2054P033</v>
      </c>
      <c r="S1503" s="40">
        <f>VLOOKUP(E1503,品牌型号对应工厂型号!A:E,5,0)</f>
        <v>5</v>
      </c>
      <c r="T1503" s="38" t="str">
        <f>VLOOKUP(E1503,品牌型号对应工厂型号!A:I,9,0)</f>
        <v>98:1.5mil EASL-70(G-70)</v>
      </c>
      <c r="V1503" s="41" t="str">
        <f t="shared" si="47"/>
        <v>成都经和纬 严红军 13880279606 gd</v>
      </c>
      <c r="W1503" s="42" t="str">
        <f>VLOOKUP(E1503,品牌型号对应工厂型号!A:H,6)</f>
        <v>北极光</v>
      </c>
    </row>
    <row r="1504" spans="1:23" s="37" customFormat="1">
      <c r="A1504" s="34">
        <v>43169</v>
      </c>
      <c r="B1504" s="34">
        <v>2.7312152777813026</v>
      </c>
      <c r="C1504" s="35" t="s">
        <v>3446</v>
      </c>
      <c r="D1504" s="34" t="s">
        <v>3509</v>
      </c>
      <c r="E1504" s="35" t="s">
        <v>45</v>
      </c>
      <c r="F1504" s="34" t="s">
        <v>90</v>
      </c>
      <c r="G1504" s="70">
        <v>1.524</v>
      </c>
      <c r="H1504" s="34" t="s">
        <v>61</v>
      </c>
      <c r="I1504" s="36" t="s">
        <v>46</v>
      </c>
      <c r="J1504" s="70">
        <v>45.72</v>
      </c>
      <c r="K1504" s="37" t="s">
        <v>3510</v>
      </c>
      <c r="L1504" s="37" t="s">
        <v>95</v>
      </c>
      <c r="M1504" s="70">
        <v>30</v>
      </c>
      <c r="N1504" s="37" t="s">
        <v>59</v>
      </c>
      <c r="O1504" s="37" t="s">
        <v>1935</v>
      </c>
      <c r="P1504" s="38" t="str">
        <f>VLOOKUP(E1504,品牌型号对应工厂型号!A:C,2,0)</f>
        <v>1.5mil EASL-70（G-70)</v>
      </c>
      <c r="Q1504" s="38" t="str">
        <f>VLOOKUP(E1504,品牌型号对应工厂型号!A:C,3,0)</f>
        <v>G-70</v>
      </c>
      <c r="R1504" s="39" t="str">
        <f t="shared" si="46"/>
        <v>S03D2060P008</v>
      </c>
      <c r="S1504" s="40">
        <f>VLOOKUP(E1504,品牌型号对应工厂型号!A:E,5,0)</f>
        <v>5</v>
      </c>
      <c r="T1504" s="38" t="str">
        <f>VLOOKUP(E1504,品牌型号对应工厂型号!A:I,9,0)</f>
        <v>98:1.5mil EASL-70(G-70)</v>
      </c>
      <c r="V1504" s="41" t="str">
        <f t="shared" si="47"/>
        <v>成都经和纬 严红军 13880279606 gd</v>
      </c>
      <c r="W1504" s="42" t="str">
        <f>VLOOKUP(E1504,品牌型号对应工厂型号!A:H,6)</f>
        <v>北极光</v>
      </c>
    </row>
    <row r="1505" spans="1:23" s="37" customFormat="1">
      <c r="A1505" s="34">
        <v>43169</v>
      </c>
      <c r="B1505" s="34">
        <v>2.7312152777813026</v>
      </c>
      <c r="C1505" s="35" t="s">
        <v>3446</v>
      </c>
      <c r="D1505" s="34" t="s">
        <v>3511</v>
      </c>
      <c r="E1505" s="35" t="s">
        <v>45</v>
      </c>
      <c r="F1505" s="34" t="s">
        <v>90</v>
      </c>
      <c r="G1505" s="70">
        <v>1.524</v>
      </c>
      <c r="H1505" s="34" t="s">
        <v>61</v>
      </c>
      <c r="I1505" s="36" t="s">
        <v>46</v>
      </c>
      <c r="J1505" s="70">
        <v>45.72</v>
      </c>
      <c r="K1505" s="37" t="s">
        <v>3512</v>
      </c>
      <c r="L1505" s="37" t="s">
        <v>95</v>
      </c>
      <c r="M1505" s="70">
        <v>30</v>
      </c>
      <c r="N1505" s="37" t="s">
        <v>59</v>
      </c>
      <c r="O1505" s="37" t="s">
        <v>1935</v>
      </c>
      <c r="P1505" s="38" t="str">
        <f>VLOOKUP(E1505,品牌型号对应工厂型号!A:C,2,0)</f>
        <v>1.5mil EASL-70（G-70)</v>
      </c>
      <c r="Q1505" s="38" t="str">
        <f>VLOOKUP(E1505,品牌型号对应工厂型号!A:C,3,0)</f>
        <v>G-70</v>
      </c>
      <c r="R1505" s="39" t="str">
        <f t="shared" si="46"/>
        <v>S03D2054P036</v>
      </c>
      <c r="S1505" s="40">
        <f>VLOOKUP(E1505,品牌型号对应工厂型号!A:E,5,0)</f>
        <v>5</v>
      </c>
      <c r="T1505" s="38" t="str">
        <f>VLOOKUP(E1505,品牌型号对应工厂型号!A:I,9,0)</f>
        <v>98:1.5mil EASL-70(G-70)</v>
      </c>
      <c r="V1505" s="41" t="str">
        <f t="shared" si="47"/>
        <v>成都经和纬 严红军 13880279606 gd</v>
      </c>
      <c r="W1505" s="42" t="str">
        <f>VLOOKUP(E1505,品牌型号对应工厂型号!A:H,6)</f>
        <v>北极光</v>
      </c>
    </row>
    <row r="1506" spans="1:23" s="37" customFormat="1">
      <c r="A1506" s="34">
        <v>43169</v>
      </c>
      <c r="B1506" s="34">
        <v>2.7312152777813026</v>
      </c>
      <c r="C1506" s="35" t="s">
        <v>3446</v>
      </c>
      <c r="D1506" s="34" t="s">
        <v>3513</v>
      </c>
      <c r="E1506" s="35" t="s">
        <v>45</v>
      </c>
      <c r="F1506" s="34" t="s">
        <v>90</v>
      </c>
      <c r="G1506" s="70">
        <v>1.524</v>
      </c>
      <c r="H1506" s="34" t="s">
        <v>61</v>
      </c>
      <c r="I1506" s="36" t="s">
        <v>46</v>
      </c>
      <c r="J1506" s="70">
        <v>45.72</v>
      </c>
      <c r="K1506" s="37" t="s">
        <v>3514</v>
      </c>
      <c r="L1506" s="37" t="s">
        <v>95</v>
      </c>
      <c r="M1506" s="70">
        <v>30</v>
      </c>
      <c r="N1506" s="37" t="s">
        <v>59</v>
      </c>
      <c r="O1506" s="37" t="s">
        <v>1935</v>
      </c>
      <c r="P1506" s="38" t="str">
        <f>VLOOKUP(E1506,品牌型号对应工厂型号!A:C,2,0)</f>
        <v>1.5mil EASL-70（G-70)</v>
      </c>
      <c r="Q1506" s="38" t="str">
        <f>VLOOKUP(E1506,品牌型号对应工厂型号!A:C,3,0)</f>
        <v>G-70</v>
      </c>
      <c r="R1506" s="39" t="str">
        <f t="shared" si="46"/>
        <v>S03D2060P009</v>
      </c>
      <c r="S1506" s="40">
        <f>VLOOKUP(E1506,品牌型号对应工厂型号!A:E,5,0)</f>
        <v>5</v>
      </c>
      <c r="T1506" s="38" t="str">
        <f>VLOOKUP(E1506,品牌型号对应工厂型号!A:I,9,0)</f>
        <v>98:1.5mil EASL-70(G-70)</v>
      </c>
      <c r="V1506" s="41" t="str">
        <f t="shared" si="47"/>
        <v>成都经和纬 严红军 13880279606 gd</v>
      </c>
      <c r="W1506" s="42" t="str">
        <f>VLOOKUP(E1506,品牌型号对应工厂型号!A:H,6)</f>
        <v>北极光</v>
      </c>
    </row>
    <row r="1507" spans="1:23" s="37" customFormat="1">
      <c r="A1507" s="34">
        <v>43169</v>
      </c>
      <c r="B1507" s="34">
        <v>2.7312152777813026</v>
      </c>
      <c r="C1507" s="35" t="s">
        <v>3446</v>
      </c>
      <c r="D1507" s="34" t="s">
        <v>3515</v>
      </c>
      <c r="E1507" s="35" t="s">
        <v>45</v>
      </c>
      <c r="F1507" s="34" t="s">
        <v>90</v>
      </c>
      <c r="G1507" s="70">
        <v>1.524</v>
      </c>
      <c r="H1507" s="34" t="s">
        <v>61</v>
      </c>
      <c r="I1507" s="36" t="s">
        <v>46</v>
      </c>
      <c r="J1507" s="70">
        <v>45.72</v>
      </c>
      <c r="K1507" s="37" t="s">
        <v>3516</v>
      </c>
      <c r="L1507" s="37" t="s">
        <v>95</v>
      </c>
      <c r="M1507" s="70">
        <v>30</v>
      </c>
      <c r="N1507" s="37" t="s">
        <v>59</v>
      </c>
      <c r="O1507" s="37" t="s">
        <v>1935</v>
      </c>
      <c r="P1507" s="38" t="str">
        <f>VLOOKUP(E1507,品牌型号对应工厂型号!A:C,2,0)</f>
        <v>1.5mil EASL-70（G-70)</v>
      </c>
      <c r="Q1507" s="38" t="str">
        <f>VLOOKUP(E1507,品牌型号对应工厂型号!A:C,3,0)</f>
        <v>G-70</v>
      </c>
      <c r="R1507" s="39" t="str">
        <f t="shared" si="46"/>
        <v>S03D2060P011</v>
      </c>
      <c r="S1507" s="40">
        <f>VLOOKUP(E1507,品牌型号对应工厂型号!A:E,5,0)</f>
        <v>5</v>
      </c>
      <c r="T1507" s="38" t="str">
        <f>VLOOKUP(E1507,品牌型号对应工厂型号!A:I,9,0)</f>
        <v>98:1.5mil EASL-70(G-70)</v>
      </c>
      <c r="V1507" s="41" t="str">
        <f t="shared" si="47"/>
        <v>成都经和纬 严红军 13880279606 gd</v>
      </c>
      <c r="W1507" s="42" t="str">
        <f>VLOOKUP(E1507,品牌型号对应工厂型号!A:H,6)</f>
        <v>北极光</v>
      </c>
    </row>
    <row r="1508" spans="1:23" s="37" customFormat="1">
      <c r="A1508" s="34">
        <v>43169</v>
      </c>
      <c r="B1508" s="34">
        <v>2.7312152777813026</v>
      </c>
      <c r="C1508" s="35" t="s">
        <v>3446</v>
      </c>
      <c r="D1508" s="34" t="s">
        <v>3517</v>
      </c>
      <c r="E1508" s="35" t="s">
        <v>45</v>
      </c>
      <c r="F1508" s="34" t="s">
        <v>90</v>
      </c>
      <c r="G1508" s="70">
        <v>1.524</v>
      </c>
      <c r="H1508" s="34" t="s">
        <v>61</v>
      </c>
      <c r="I1508" s="36" t="s">
        <v>46</v>
      </c>
      <c r="J1508" s="70">
        <v>45.72</v>
      </c>
      <c r="K1508" s="37" t="s">
        <v>3518</v>
      </c>
      <c r="L1508" s="37" t="s">
        <v>95</v>
      </c>
      <c r="M1508" s="70">
        <v>30</v>
      </c>
      <c r="N1508" s="37" t="s">
        <v>59</v>
      </c>
      <c r="O1508" s="37" t="s">
        <v>1935</v>
      </c>
      <c r="P1508" s="38" t="str">
        <f>VLOOKUP(E1508,品牌型号对应工厂型号!A:C,2,0)</f>
        <v>1.5mil EASL-70（G-70)</v>
      </c>
      <c r="Q1508" s="38" t="str">
        <f>VLOOKUP(E1508,品牌型号对应工厂型号!A:C,3,0)</f>
        <v>G-70</v>
      </c>
      <c r="R1508" s="39" t="str">
        <f t="shared" si="46"/>
        <v>S03D2054P038</v>
      </c>
      <c r="S1508" s="40">
        <f>VLOOKUP(E1508,品牌型号对应工厂型号!A:E,5,0)</f>
        <v>5</v>
      </c>
      <c r="T1508" s="38" t="str">
        <f>VLOOKUP(E1508,品牌型号对应工厂型号!A:I,9,0)</f>
        <v>98:1.5mil EASL-70(G-70)</v>
      </c>
      <c r="V1508" s="41" t="str">
        <f t="shared" si="47"/>
        <v>成都经和纬 严红军 13880279606 gd</v>
      </c>
      <c r="W1508" s="42" t="str">
        <f>VLOOKUP(E1508,品牌型号对应工厂型号!A:H,6)</f>
        <v>北极光</v>
      </c>
    </row>
    <row r="1509" spans="1:23" s="37" customFormat="1">
      <c r="A1509" s="34">
        <v>43169</v>
      </c>
      <c r="B1509" s="34">
        <v>2.7312152777813026</v>
      </c>
      <c r="C1509" s="35" t="s">
        <v>3446</v>
      </c>
      <c r="D1509" s="34" t="s">
        <v>3519</v>
      </c>
      <c r="E1509" s="35" t="s">
        <v>45</v>
      </c>
      <c r="F1509" s="34" t="s">
        <v>90</v>
      </c>
      <c r="G1509" s="70">
        <v>1.524</v>
      </c>
      <c r="H1509" s="34" t="s">
        <v>61</v>
      </c>
      <c r="I1509" s="36" t="s">
        <v>46</v>
      </c>
      <c r="J1509" s="70">
        <v>45.72</v>
      </c>
      <c r="K1509" s="37" t="s">
        <v>3520</v>
      </c>
      <c r="L1509" s="37" t="s">
        <v>95</v>
      </c>
      <c r="M1509" s="70">
        <v>30</v>
      </c>
      <c r="N1509" s="37" t="s">
        <v>59</v>
      </c>
      <c r="O1509" s="37" t="s">
        <v>1935</v>
      </c>
      <c r="P1509" s="38" t="str">
        <f>VLOOKUP(E1509,品牌型号对应工厂型号!A:C,2,0)</f>
        <v>1.5mil EASL-70（G-70)</v>
      </c>
      <c r="Q1509" s="38" t="str">
        <f>VLOOKUP(E1509,品牌型号对应工厂型号!A:C,3,0)</f>
        <v>G-70</v>
      </c>
      <c r="R1509" s="39" t="str">
        <f t="shared" si="46"/>
        <v>S03D2060P013</v>
      </c>
      <c r="S1509" s="40">
        <f>VLOOKUP(E1509,品牌型号对应工厂型号!A:E,5,0)</f>
        <v>5</v>
      </c>
      <c r="T1509" s="38" t="str">
        <f>VLOOKUP(E1509,品牌型号对应工厂型号!A:I,9,0)</f>
        <v>98:1.5mil EASL-70(G-70)</v>
      </c>
      <c r="V1509" s="41" t="str">
        <f t="shared" si="47"/>
        <v>成都经和纬 严红军 13880279606 gd</v>
      </c>
      <c r="W1509" s="42" t="str">
        <f>VLOOKUP(E1509,品牌型号对应工厂型号!A:H,6)</f>
        <v>北极光</v>
      </c>
    </row>
    <row r="1510" spans="1:23" s="37" customFormat="1">
      <c r="A1510" s="34">
        <v>43169</v>
      </c>
      <c r="B1510" s="34">
        <v>2.7312152777813026</v>
      </c>
      <c r="C1510" s="35" t="s">
        <v>3446</v>
      </c>
      <c r="D1510" s="34" t="s">
        <v>3521</v>
      </c>
      <c r="E1510" s="35" t="s">
        <v>45</v>
      </c>
      <c r="F1510" s="34" t="s">
        <v>90</v>
      </c>
      <c r="G1510" s="70">
        <v>1.524</v>
      </c>
      <c r="H1510" s="34" t="s">
        <v>61</v>
      </c>
      <c r="I1510" s="36" t="s">
        <v>46</v>
      </c>
      <c r="J1510" s="70">
        <v>45.72</v>
      </c>
      <c r="K1510" s="37" t="s">
        <v>3522</v>
      </c>
      <c r="L1510" s="37" t="s">
        <v>95</v>
      </c>
      <c r="M1510" s="70">
        <v>30</v>
      </c>
      <c r="N1510" s="37" t="s">
        <v>59</v>
      </c>
      <c r="O1510" s="37" t="s">
        <v>1935</v>
      </c>
      <c r="P1510" s="38" t="str">
        <f>VLOOKUP(E1510,品牌型号对应工厂型号!A:C,2,0)</f>
        <v>1.5mil EASL-70（G-70)</v>
      </c>
      <c r="Q1510" s="38" t="str">
        <f>VLOOKUP(E1510,品牌型号对应工厂型号!A:C,3,0)</f>
        <v>G-70</v>
      </c>
      <c r="R1510" s="39" t="str">
        <f t="shared" si="46"/>
        <v>S03D2061P007</v>
      </c>
      <c r="S1510" s="40">
        <f>VLOOKUP(E1510,品牌型号对应工厂型号!A:E,5,0)</f>
        <v>5</v>
      </c>
      <c r="T1510" s="38" t="str">
        <f>VLOOKUP(E1510,品牌型号对应工厂型号!A:I,9,0)</f>
        <v>98:1.5mil EASL-70(G-70)</v>
      </c>
      <c r="V1510" s="41" t="str">
        <f t="shared" si="47"/>
        <v>成都经和纬 严红军 13880279606 gd</v>
      </c>
      <c r="W1510" s="42" t="str">
        <f>VLOOKUP(E1510,品牌型号对应工厂型号!A:H,6)</f>
        <v>北极光</v>
      </c>
    </row>
    <row r="1511" spans="1:23" s="37" customFormat="1">
      <c r="A1511" s="34">
        <v>43169</v>
      </c>
      <c r="B1511" s="34">
        <v>2.7312152777813026</v>
      </c>
      <c r="C1511" s="35" t="s">
        <v>3446</v>
      </c>
      <c r="D1511" s="34" t="s">
        <v>3523</v>
      </c>
      <c r="E1511" s="35" t="s">
        <v>45</v>
      </c>
      <c r="F1511" s="34" t="s">
        <v>90</v>
      </c>
      <c r="G1511" s="70">
        <v>1.524</v>
      </c>
      <c r="H1511" s="34" t="s">
        <v>61</v>
      </c>
      <c r="I1511" s="36" t="s">
        <v>46</v>
      </c>
      <c r="J1511" s="70">
        <v>45.72</v>
      </c>
      <c r="K1511" s="37" t="s">
        <v>3524</v>
      </c>
      <c r="L1511" s="37" t="s">
        <v>95</v>
      </c>
      <c r="M1511" s="70">
        <v>30</v>
      </c>
      <c r="N1511" s="37" t="s">
        <v>59</v>
      </c>
      <c r="O1511" s="37" t="s">
        <v>1935</v>
      </c>
      <c r="P1511" s="38" t="str">
        <f>VLOOKUP(E1511,品牌型号对应工厂型号!A:C,2,0)</f>
        <v>1.5mil EASL-70（G-70)</v>
      </c>
      <c r="Q1511" s="38" t="str">
        <f>VLOOKUP(E1511,品牌型号对应工厂型号!A:C,3,0)</f>
        <v>G-70</v>
      </c>
      <c r="R1511" s="39" t="str">
        <f t="shared" si="46"/>
        <v>S03D2060P012</v>
      </c>
      <c r="S1511" s="40">
        <f>VLOOKUP(E1511,品牌型号对应工厂型号!A:E,5,0)</f>
        <v>5</v>
      </c>
      <c r="T1511" s="38" t="str">
        <f>VLOOKUP(E1511,品牌型号对应工厂型号!A:I,9,0)</f>
        <v>98:1.5mil EASL-70(G-70)</v>
      </c>
      <c r="V1511" s="41" t="str">
        <f t="shared" si="47"/>
        <v>成都经和纬 严红军 13880279606 gd</v>
      </c>
      <c r="W1511" s="42" t="str">
        <f>VLOOKUP(E1511,品牌型号对应工厂型号!A:H,6)</f>
        <v>北极光</v>
      </c>
    </row>
    <row r="1512" spans="1:23" s="37" customFormat="1">
      <c r="A1512" s="34">
        <v>43169</v>
      </c>
      <c r="B1512" s="34">
        <v>2.7312152777813026</v>
      </c>
      <c r="C1512" s="35" t="s">
        <v>3446</v>
      </c>
      <c r="D1512" s="34" t="s">
        <v>3525</v>
      </c>
      <c r="E1512" s="35" t="s">
        <v>45</v>
      </c>
      <c r="F1512" s="34" t="s">
        <v>90</v>
      </c>
      <c r="G1512" s="70">
        <v>1.524</v>
      </c>
      <c r="H1512" s="34" t="s">
        <v>61</v>
      </c>
      <c r="I1512" s="36" t="s">
        <v>46</v>
      </c>
      <c r="J1512" s="70">
        <v>45.72</v>
      </c>
      <c r="K1512" s="37" t="s">
        <v>3526</v>
      </c>
      <c r="L1512" s="37" t="s">
        <v>95</v>
      </c>
      <c r="M1512" s="70">
        <v>30</v>
      </c>
      <c r="N1512" s="37" t="s">
        <v>59</v>
      </c>
      <c r="O1512" s="37" t="s">
        <v>1935</v>
      </c>
      <c r="P1512" s="38" t="str">
        <f>VLOOKUP(E1512,品牌型号对应工厂型号!A:C,2,0)</f>
        <v>1.5mil EASL-70（G-70)</v>
      </c>
      <c r="Q1512" s="38" t="str">
        <f>VLOOKUP(E1512,品牌型号对应工厂型号!A:C,3,0)</f>
        <v>G-70</v>
      </c>
      <c r="R1512" s="39" t="str">
        <f t="shared" si="46"/>
        <v>S03D2054P031</v>
      </c>
      <c r="S1512" s="40">
        <f>VLOOKUP(E1512,品牌型号对应工厂型号!A:E,5,0)</f>
        <v>5</v>
      </c>
      <c r="T1512" s="38" t="str">
        <f>VLOOKUP(E1512,品牌型号对应工厂型号!A:I,9,0)</f>
        <v>98:1.5mil EASL-70(G-70)</v>
      </c>
      <c r="V1512" s="41" t="str">
        <f t="shared" si="47"/>
        <v>成都经和纬 严红军 13880279606 gd</v>
      </c>
      <c r="W1512" s="42" t="str">
        <f>VLOOKUP(E1512,品牌型号对应工厂型号!A:H,6)</f>
        <v>北极光</v>
      </c>
    </row>
    <row r="1513" spans="1:23" s="37" customFormat="1">
      <c r="A1513" s="34">
        <v>43169</v>
      </c>
      <c r="B1513" s="34">
        <v>2.7312152777813026</v>
      </c>
      <c r="C1513" s="35" t="s">
        <v>3446</v>
      </c>
      <c r="D1513" s="34" t="s">
        <v>3527</v>
      </c>
      <c r="E1513" s="35" t="s">
        <v>45</v>
      </c>
      <c r="F1513" s="34" t="s">
        <v>90</v>
      </c>
      <c r="G1513" s="70">
        <v>1.524</v>
      </c>
      <c r="H1513" s="34" t="s">
        <v>61</v>
      </c>
      <c r="I1513" s="36" t="s">
        <v>46</v>
      </c>
      <c r="J1513" s="70">
        <v>45.72</v>
      </c>
      <c r="K1513" s="37" t="s">
        <v>3528</v>
      </c>
      <c r="L1513" s="37" t="s">
        <v>95</v>
      </c>
      <c r="M1513" s="70">
        <v>30</v>
      </c>
      <c r="N1513" s="37" t="s">
        <v>59</v>
      </c>
      <c r="O1513" s="37" t="s">
        <v>1935</v>
      </c>
      <c r="P1513" s="38" t="str">
        <f>VLOOKUP(E1513,品牌型号对应工厂型号!A:C,2,0)</f>
        <v>1.5mil EASL-70（G-70)</v>
      </c>
      <c r="Q1513" s="38" t="str">
        <f>VLOOKUP(E1513,品牌型号对应工厂型号!A:C,3,0)</f>
        <v>G-70</v>
      </c>
      <c r="R1513" s="39" t="str">
        <f t="shared" si="46"/>
        <v>S03D2054P037</v>
      </c>
      <c r="S1513" s="40">
        <f>VLOOKUP(E1513,品牌型号对应工厂型号!A:E,5,0)</f>
        <v>5</v>
      </c>
      <c r="T1513" s="38" t="str">
        <f>VLOOKUP(E1513,品牌型号对应工厂型号!A:I,9,0)</f>
        <v>98:1.5mil EASL-70(G-70)</v>
      </c>
      <c r="V1513" s="41" t="str">
        <f t="shared" si="47"/>
        <v>成都经和纬 严红军 13880279606 gd</v>
      </c>
      <c r="W1513" s="42" t="str">
        <f>VLOOKUP(E1513,品牌型号对应工厂型号!A:H,6)</f>
        <v>北极光</v>
      </c>
    </row>
    <row r="1514" spans="1:23" s="37" customFormat="1">
      <c r="A1514" s="34">
        <v>43169</v>
      </c>
      <c r="B1514" s="34">
        <v>2.7312152777813026</v>
      </c>
      <c r="C1514" s="35" t="s">
        <v>3446</v>
      </c>
      <c r="D1514" s="34" t="s">
        <v>3529</v>
      </c>
      <c r="E1514" s="35" t="s">
        <v>45</v>
      </c>
      <c r="F1514" s="34" t="s">
        <v>90</v>
      </c>
      <c r="G1514" s="70">
        <v>1.524</v>
      </c>
      <c r="H1514" s="34" t="s">
        <v>61</v>
      </c>
      <c r="I1514" s="36" t="s">
        <v>46</v>
      </c>
      <c r="J1514" s="70">
        <v>45.72</v>
      </c>
      <c r="K1514" s="37" t="s">
        <v>3530</v>
      </c>
      <c r="L1514" s="37" t="s">
        <v>95</v>
      </c>
      <c r="M1514" s="70">
        <v>30</v>
      </c>
      <c r="N1514" s="37" t="s">
        <v>59</v>
      </c>
      <c r="O1514" s="37" t="s">
        <v>1935</v>
      </c>
      <c r="P1514" s="38" t="str">
        <f>VLOOKUP(E1514,品牌型号对应工厂型号!A:C,2,0)</f>
        <v>1.5mil EASL-70（G-70)</v>
      </c>
      <c r="Q1514" s="38" t="str">
        <f>VLOOKUP(E1514,品牌型号对应工厂型号!A:C,3,0)</f>
        <v>G-70</v>
      </c>
      <c r="R1514" s="39" t="str">
        <f t="shared" si="46"/>
        <v>S03D2054P030</v>
      </c>
      <c r="S1514" s="40">
        <f>VLOOKUP(E1514,品牌型号对应工厂型号!A:E,5,0)</f>
        <v>5</v>
      </c>
      <c r="T1514" s="38" t="str">
        <f>VLOOKUP(E1514,品牌型号对应工厂型号!A:I,9,0)</f>
        <v>98:1.5mil EASL-70(G-70)</v>
      </c>
      <c r="V1514" s="41" t="str">
        <f t="shared" si="47"/>
        <v>成都经和纬 严红军 13880279606 gd</v>
      </c>
      <c r="W1514" s="42" t="str">
        <f>VLOOKUP(E1514,品牌型号对应工厂型号!A:H,6)</f>
        <v>北极光</v>
      </c>
    </row>
    <row r="1515" spans="1:23" s="37" customFormat="1">
      <c r="A1515" s="34">
        <v>43169</v>
      </c>
      <c r="B1515" s="34">
        <v>2.7312152777813026</v>
      </c>
      <c r="C1515" s="35" t="s">
        <v>3446</v>
      </c>
      <c r="D1515" s="34" t="s">
        <v>3531</v>
      </c>
      <c r="E1515" s="35" t="s">
        <v>45</v>
      </c>
      <c r="F1515" s="34" t="s">
        <v>90</v>
      </c>
      <c r="G1515" s="70">
        <v>1.524</v>
      </c>
      <c r="H1515" s="34" t="s">
        <v>61</v>
      </c>
      <c r="I1515" s="36" t="s">
        <v>46</v>
      </c>
      <c r="J1515" s="70">
        <v>45.72</v>
      </c>
      <c r="K1515" s="37" t="s">
        <v>3532</v>
      </c>
      <c r="L1515" s="37" t="s">
        <v>95</v>
      </c>
      <c r="M1515" s="70">
        <v>30</v>
      </c>
      <c r="N1515" s="37" t="s">
        <v>59</v>
      </c>
      <c r="O1515" s="37" t="s">
        <v>1935</v>
      </c>
      <c r="P1515" s="38" t="str">
        <f>VLOOKUP(E1515,品牌型号对应工厂型号!A:C,2,0)</f>
        <v>1.5mil EASL-70（G-70)</v>
      </c>
      <c r="Q1515" s="38" t="str">
        <f>VLOOKUP(E1515,品牌型号对应工厂型号!A:C,3,0)</f>
        <v>G-70</v>
      </c>
      <c r="R1515" s="39" t="str">
        <f t="shared" si="46"/>
        <v>S03D2054P029</v>
      </c>
      <c r="S1515" s="40">
        <f>VLOOKUP(E1515,品牌型号对应工厂型号!A:E,5,0)</f>
        <v>5</v>
      </c>
      <c r="T1515" s="38" t="str">
        <f>VLOOKUP(E1515,品牌型号对应工厂型号!A:I,9,0)</f>
        <v>98:1.5mil EASL-70(G-70)</v>
      </c>
      <c r="V1515" s="41" t="str">
        <f t="shared" si="47"/>
        <v>成都经和纬 严红军 13880279606 gd</v>
      </c>
      <c r="W1515" s="42" t="str">
        <f>VLOOKUP(E1515,品牌型号对应工厂型号!A:H,6)</f>
        <v>北极光</v>
      </c>
    </row>
    <row r="1516" spans="1:23" s="37" customFormat="1">
      <c r="A1516" s="34">
        <v>43169</v>
      </c>
      <c r="B1516" s="34">
        <v>2.7312152777813026</v>
      </c>
      <c r="C1516" s="35" t="s">
        <v>3446</v>
      </c>
      <c r="D1516" s="34" t="s">
        <v>3533</v>
      </c>
      <c r="E1516" s="35" t="s">
        <v>45</v>
      </c>
      <c r="F1516" s="34" t="s">
        <v>90</v>
      </c>
      <c r="G1516" s="70">
        <v>1.524</v>
      </c>
      <c r="H1516" s="34" t="s">
        <v>61</v>
      </c>
      <c r="I1516" s="36" t="s">
        <v>46</v>
      </c>
      <c r="J1516" s="70">
        <v>45.72</v>
      </c>
      <c r="K1516" s="37" t="s">
        <v>3534</v>
      </c>
      <c r="L1516" s="37" t="s">
        <v>95</v>
      </c>
      <c r="M1516" s="70">
        <v>30</v>
      </c>
      <c r="N1516" s="37" t="s">
        <v>59</v>
      </c>
      <c r="O1516" s="37" t="s">
        <v>1935</v>
      </c>
      <c r="P1516" s="38" t="str">
        <f>VLOOKUP(E1516,品牌型号对应工厂型号!A:C,2,0)</f>
        <v>1.5mil EASL-70（G-70)</v>
      </c>
      <c r="Q1516" s="38" t="str">
        <f>VLOOKUP(E1516,品牌型号对应工厂型号!A:C,3,0)</f>
        <v>G-70</v>
      </c>
      <c r="R1516" s="39" t="str">
        <f t="shared" si="46"/>
        <v>S03D2061P006</v>
      </c>
      <c r="S1516" s="40">
        <f>VLOOKUP(E1516,品牌型号对应工厂型号!A:E,5,0)</f>
        <v>5</v>
      </c>
      <c r="T1516" s="38" t="str">
        <f>VLOOKUP(E1516,品牌型号对应工厂型号!A:I,9,0)</f>
        <v>98:1.5mil EASL-70(G-70)</v>
      </c>
      <c r="V1516" s="41" t="str">
        <f t="shared" si="47"/>
        <v>成都经和纬 严红军 13880279606 gd</v>
      </c>
      <c r="W1516" s="42" t="str">
        <f>VLOOKUP(E1516,品牌型号对应工厂型号!A:H,6)</f>
        <v>北极光</v>
      </c>
    </row>
    <row r="1517" spans="1:23" s="37" customFormat="1">
      <c r="A1517" s="34">
        <v>43169</v>
      </c>
      <c r="B1517" s="34">
        <v>2.7312152777813026</v>
      </c>
      <c r="C1517" s="35" t="s">
        <v>3446</v>
      </c>
      <c r="D1517" s="34" t="s">
        <v>3535</v>
      </c>
      <c r="E1517" s="35" t="s">
        <v>45</v>
      </c>
      <c r="F1517" s="34" t="s">
        <v>90</v>
      </c>
      <c r="G1517" s="70">
        <v>1.524</v>
      </c>
      <c r="H1517" s="34" t="s">
        <v>61</v>
      </c>
      <c r="I1517" s="36" t="s">
        <v>46</v>
      </c>
      <c r="J1517" s="70">
        <v>45.72</v>
      </c>
      <c r="K1517" s="37" t="s">
        <v>3536</v>
      </c>
      <c r="L1517" s="37" t="s">
        <v>95</v>
      </c>
      <c r="M1517" s="70">
        <v>30</v>
      </c>
      <c r="N1517" s="37" t="s">
        <v>59</v>
      </c>
      <c r="O1517" s="37" t="s">
        <v>1935</v>
      </c>
      <c r="P1517" s="38" t="str">
        <f>VLOOKUP(E1517,品牌型号对应工厂型号!A:C,2,0)</f>
        <v>1.5mil EASL-70（G-70)</v>
      </c>
      <c r="Q1517" s="38" t="str">
        <f>VLOOKUP(E1517,品牌型号对应工厂型号!A:C,3,0)</f>
        <v>G-70</v>
      </c>
      <c r="R1517" s="39" t="str">
        <f t="shared" si="46"/>
        <v>S03D2054P039</v>
      </c>
      <c r="S1517" s="40">
        <f>VLOOKUP(E1517,品牌型号对应工厂型号!A:E,5,0)</f>
        <v>5</v>
      </c>
      <c r="T1517" s="38" t="str">
        <f>VLOOKUP(E1517,品牌型号对应工厂型号!A:I,9,0)</f>
        <v>98:1.5mil EASL-70(G-70)</v>
      </c>
      <c r="V1517" s="41" t="str">
        <f t="shared" si="47"/>
        <v>成都经和纬 严红军 13880279606 gd</v>
      </c>
      <c r="W1517" s="42" t="str">
        <f>VLOOKUP(E1517,品牌型号对应工厂型号!A:H,6)</f>
        <v>北极光</v>
      </c>
    </row>
    <row r="1518" spans="1:23" s="37" customFormat="1">
      <c r="A1518" s="34">
        <v>43169</v>
      </c>
      <c r="B1518" s="34">
        <v>2.7312152777813026</v>
      </c>
      <c r="C1518" s="35" t="s">
        <v>3446</v>
      </c>
      <c r="D1518" s="34" t="s">
        <v>3537</v>
      </c>
      <c r="E1518" s="35" t="s">
        <v>45</v>
      </c>
      <c r="F1518" s="34" t="s">
        <v>90</v>
      </c>
      <c r="G1518" s="70">
        <v>1.524</v>
      </c>
      <c r="H1518" s="34" t="s">
        <v>61</v>
      </c>
      <c r="I1518" s="36" t="s">
        <v>46</v>
      </c>
      <c r="J1518" s="70">
        <v>45.72</v>
      </c>
      <c r="K1518" s="37" t="s">
        <v>3538</v>
      </c>
      <c r="L1518" s="37" t="s">
        <v>95</v>
      </c>
      <c r="M1518" s="70">
        <v>30</v>
      </c>
      <c r="N1518" s="37" t="s">
        <v>59</v>
      </c>
      <c r="O1518" s="37" t="s">
        <v>1935</v>
      </c>
      <c r="P1518" s="38" t="str">
        <f>VLOOKUP(E1518,品牌型号对应工厂型号!A:C,2,0)</f>
        <v>1.5mil EASL-70（G-70)</v>
      </c>
      <c r="Q1518" s="38" t="str">
        <f>VLOOKUP(E1518,品牌型号对应工厂型号!A:C,3,0)</f>
        <v>G-70</v>
      </c>
      <c r="R1518" s="39" t="str">
        <f t="shared" si="46"/>
        <v>S03D2054P040</v>
      </c>
      <c r="S1518" s="40">
        <f>VLOOKUP(E1518,品牌型号对应工厂型号!A:E,5,0)</f>
        <v>5</v>
      </c>
      <c r="T1518" s="38" t="str">
        <f>VLOOKUP(E1518,品牌型号对应工厂型号!A:I,9,0)</f>
        <v>98:1.5mil EASL-70(G-70)</v>
      </c>
      <c r="V1518" s="41" t="str">
        <f t="shared" si="47"/>
        <v>成都经和纬 严红军 13880279606 gd</v>
      </c>
      <c r="W1518" s="42" t="str">
        <f>VLOOKUP(E1518,品牌型号对应工厂型号!A:H,6)</f>
        <v>北极光</v>
      </c>
    </row>
    <row r="1519" spans="1:23" s="37" customFormat="1">
      <c r="A1519" s="34">
        <v>43169</v>
      </c>
      <c r="B1519" s="34">
        <v>2.7312152777813026</v>
      </c>
      <c r="C1519" s="35" t="s">
        <v>3446</v>
      </c>
      <c r="D1519" s="34" t="s">
        <v>3539</v>
      </c>
      <c r="E1519" s="35" t="s">
        <v>45</v>
      </c>
      <c r="F1519" s="34" t="s">
        <v>90</v>
      </c>
      <c r="G1519" s="70">
        <v>1.524</v>
      </c>
      <c r="H1519" s="34" t="s">
        <v>61</v>
      </c>
      <c r="I1519" s="36" t="s">
        <v>46</v>
      </c>
      <c r="J1519" s="70">
        <v>45.72</v>
      </c>
      <c r="K1519" s="37" t="s">
        <v>3540</v>
      </c>
      <c r="L1519" s="37" t="s">
        <v>95</v>
      </c>
      <c r="M1519" s="70">
        <v>30</v>
      </c>
      <c r="N1519" s="37" t="s">
        <v>59</v>
      </c>
      <c r="O1519" s="37" t="s">
        <v>1935</v>
      </c>
      <c r="P1519" s="38" t="str">
        <f>VLOOKUP(E1519,品牌型号对应工厂型号!A:C,2,0)</f>
        <v>1.5mil EASL-70（G-70)</v>
      </c>
      <c r="Q1519" s="38" t="str">
        <f>VLOOKUP(E1519,品牌型号对应工厂型号!A:C,3,0)</f>
        <v>G-70</v>
      </c>
      <c r="R1519" s="39" t="str">
        <f t="shared" si="46"/>
        <v>S03D2054P041</v>
      </c>
      <c r="S1519" s="40">
        <f>VLOOKUP(E1519,品牌型号对应工厂型号!A:E,5,0)</f>
        <v>5</v>
      </c>
      <c r="T1519" s="38" t="str">
        <f>VLOOKUP(E1519,品牌型号对应工厂型号!A:I,9,0)</f>
        <v>98:1.5mil EASL-70(G-70)</v>
      </c>
      <c r="V1519" s="41" t="str">
        <f t="shared" si="47"/>
        <v>成都经和纬 严红军 13880279606 gd</v>
      </c>
      <c r="W1519" s="42" t="str">
        <f>VLOOKUP(E1519,品牌型号对应工厂型号!A:H,6)</f>
        <v>北极光</v>
      </c>
    </row>
    <row r="1520" spans="1:23" s="37" customFormat="1">
      <c r="A1520" s="34">
        <v>43169</v>
      </c>
      <c r="B1520" s="34">
        <v>2.7312152777813026</v>
      </c>
      <c r="C1520" s="35" t="s">
        <v>3446</v>
      </c>
      <c r="D1520" s="34" t="s">
        <v>3541</v>
      </c>
      <c r="E1520" s="35" t="s">
        <v>45</v>
      </c>
      <c r="F1520" s="34" t="s">
        <v>90</v>
      </c>
      <c r="G1520" s="70">
        <v>1.524</v>
      </c>
      <c r="H1520" s="34" t="s">
        <v>61</v>
      </c>
      <c r="I1520" s="36" t="s">
        <v>46</v>
      </c>
      <c r="J1520" s="70">
        <v>45.72</v>
      </c>
      <c r="K1520" s="37" t="s">
        <v>3542</v>
      </c>
      <c r="L1520" s="37" t="s">
        <v>95</v>
      </c>
      <c r="M1520" s="70">
        <v>30</v>
      </c>
      <c r="N1520" s="37" t="s">
        <v>59</v>
      </c>
      <c r="O1520" s="37" t="s">
        <v>1935</v>
      </c>
      <c r="P1520" s="38" t="str">
        <f>VLOOKUP(E1520,品牌型号对应工厂型号!A:C,2,0)</f>
        <v>1.5mil EASL-70（G-70)</v>
      </c>
      <c r="Q1520" s="38" t="str">
        <f>VLOOKUP(E1520,品牌型号对应工厂型号!A:C,3,0)</f>
        <v>G-70</v>
      </c>
      <c r="R1520" s="39" t="str">
        <f t="shared" si="46"/>
        <v>S03D2061P004</v>
      </c>
      <c r="S1520" s="40">
        <f>VLOOKUP(E1520,品牌型号对应工厂型号!A:E,5,0)</f>
        <v>5</v>
      </c>
      <c r="T1520" s="38" t="str">
        <f>VLOOKUP(E1520,品牌型号对应工厂型号!A:I,9,0)</f>
        <v>98:1.5mil EASL-70(G-70)</v>
      </c>
      <c r="V1520" s="41" t="str">
        <f t="shared" si="47"/>
        <v>成都经和纬 严红军 13880279606 gd</v>
      </c>
      <c r="W1520" s="42" t="str">
        <f>VLOOKUP(E1520,品牌型号对应工厂型号!A:H,6)</f>
        <v>北极光</v>
      </c>
    </row>
    <row r="1521" spans="1:23" s="37" customFormat="1">
      <c r="A1521" s="34">
        <v>43169</v>
      </c>
      <c r="B1521" s="34">
        <v>2.7312152777813026</v>
      </c>
      <c r="C1521" s="35" t="s">
        <v>3446</v>
      </c>
      <c r="D1521" s="34" t="s">
        <v>3543</v>
      </c>
      <c r="E1521" s="35" t="s">
        <v>53</v>
      </c>
      <c r="F1521" s="34" t="s">
        <v>90</v>
      </c>
      <c r="G1521" s="70">
        <v>1.524</v>
      </c>
      <c r="H1521" s="34" t="s">
        <v>60</v>
      </c>
      <c r="I1521" s="36" t="s">
        <v>55</v>
      </c>
      <c r="J1521" s="70">
        <v>45.72</v>
      </c>
      <c r="K1521" s="37" t="s">
        <v>3544</v>
      </c>
      <c r="L1521" s="37" t="s">
        <v>95</v>
      </c>
      <c r="M1521" s="70">
        <v>30</v>
      </c>
      <c r="N1521" s="37" t="s">
        <v>59</v>
      </c>
      <c r="O1521" s="37" t="s">
        <v>1935</v>
      </c>
      <c r="P1521" s="38" t="str">
        <f>VLOOKUP(E1521,品牌型号对应工厂型号!A:C,2,0)</f>
        <v>1.5mil DABL-25（G-25)</v>
      </c>
      <c r="Q1521" s="38" t="str">
        <f>VLOOKUP(E1521,品牌型号对应工厂型号!A:C,3,0)</f>
        <v>G-25</v>
      </c>
      <c r="R1521" s="39" t="str">
        <f t="shared" si="46"/>
        <v>S01D3883P007</v>
      </c>
      <c r="S1521" s="40">
        <f>VLOOKUP(E1521,品牌型号对应工厂型号!A:E,5,0)</f>
        <v>5</v>
      </c>
      <c r="T1521" s="38" t="str">
        <f>VLOOKUP(E1521,品牌型号对应工厂型号!A:I,9,0)</f>
        <v>100:1.5mil DABL-25(G-25)</v>
      </c>
      <c r="V1521" s="41" t="str">
        <f t="shared" si="47"/>
        <v>成都经和纬 严红军 13880279606 gd</v>
      </c>
      <c r="W1521" s="42" t="str">
        <f>VLOOKUP(E1521,品牌型号对应工厂型号!A:H,6)</f>
        <v>北极光</v>
      </c>
    </row>
    <row r="1522" spans="1:23" s="37" customFormat="1">
      <c r="A1522" s="34">
        <v>43169</v>
      </c>
      <c r="B1522" s="34">
        <v>2.7312152777813026</v>
      </c>
      <c r="C1522" s="35" t="s">
        <v>3446</v>
      </c>
      <c r="D1522" s="34" t="s">
        <v>3545</v>
      </c>
      <c r="E1522" s="35" t="s">
        <v>53</v>
      </c>
      <c r="F1522" s="34" t="s">
        <v>90</v>
      </c>
      <c r="G1522" s="70">
        <v>1.524</v>
      </c>
      <c r="H1522" s="34" t="s">
        <v>60</v>
      </c>
      <c r="I1522" s="36" t="s">
        <v>55</v>
      </c>
      <c r="J1522" s="70">
        <v>45.72</v>
      </c>
      <c r="K1522" s="37" t="s">
        <v>3546</v>
      </c>
      <c r="L1522" s="37" t="s">
        <v>95</v>
      </c>
      <c r="M1522" s="70">
        <v>30</v>
      </c>
      <c r="N1522" s="37" t="s">
        <v>59</v>
      </c>
      <c r="O1522" s="37" t="s">
        <v>1935</v>
      </c>
      <c r="P1522" s="38" t="str">
        <f>VLOOKUP(E1522,品牌型号对应工厂型号!A:C,2,0)</f>
        <v>1.5mil DABL-25（G-25)</v>
      </c>
      <c r="Q1522" s="38" t="str">
        <f>VLOOKUP(E1522,品牌型号对应工厂型号!A:C,3,0)</f>
        <v>G-25</v>
      </c>
      <c r="R1522" s="39" t="str">
        <f t="shared" si="46"/>
        <v>S01D3883P006</v>
      </c>
      <c r="S1522" s="40">
        <f>VLOOKUP(E1522,品牌型号对应工厂型号!A:E,5,0)</f>
        <v>5</v>
      </c>
      <c r="T1522" s="38" t="str">
        <f>VLOOKUP(E1522,品牌型号对应工厂型号!A:I,9,0)</f>
        <v>100:1.5mil DABL-25(G-25)</v>
      </c>
      <c r="V1522" s="41" t="str">
        <f t="shared" si="47"/>
        <v>成都经和纬 严红军 13880279606 gd</v>
      </c>
      <c r="W1522" s="42" t="str">
        <f>VLOOKUP(E1522,品牌型号对应工厂型号!A:H,6)</f>
        <v>北极光</v>
      </c>
    </row>
    <row r="1523" spans="1:23" s="37" customFormat="1">
      <c r="A1523" s="34">
        <v>43169</v>
      </c>
      <c r="B1523" s="34">
        <v>2.7312152777813026</v>
      </c>
      <c r="C1523" s="35" t="s">
        <v>3446</v>
      </c>
      <c r="D1523" s="34" t="s">
        <v>3547</v>
      </c>
      <c r="E1523" s="35" t="s">
        <v>53</v>
      </c>
      <c r="F1523" s="34" t="s">
        <v>90</v>
      </c>
      <c r="G1523" s="70">
        <v>1.524</v>
      </c>
      <c r="H1523" s="34" t="s">
        <v>60</v>
      </c>
      <c r="I1523" s="36" t="s">
        <v>55</v>
      </c>
      <c r="J1523" s="70">
        <v>45.72</v>
      </c>
      <c r="K1523" s="37" t="s">
        <v>3548</v>
      </c>
      <c r="L1523" s="37" t="s">
        <v>95</v>
      </c>
      <c r="M1523" s="70">
        <v>30</v>
      </c>
      <c r="N1523" s="37" t="s">
        <v>59</v>
      </c>
      <c r="O1523" s="37" t="s">
        <v>1935</v>
      </c>
      <c r="P1523" s="38" t="str">
        <f>VLOOKUP(E1523,品牌型号对应工厂型号!A:C,2,0)</f>
        <v>1.5mil DABL-25（G-25)</v>
      </c>
      <c r="Q1523" s="38" t="str">
        <f>VLOOKUP(E1523,品牌型号对应工厂型号!A:C,3,0)</f>
        <v>G-25</v>
      </c>
      <c r="R1523" s="39" t="str">
        <f t="shared" si="46"/>
        <v>S01D3883P005</v>
      </c>
      <c r="S1523" s="40">
        <f>VLOOKUP(E1523,品牌型号对应工厂型号!A:E,5,0)</f>
        <v>5</v>
      </c>
      <c r="T1523" s="38" t="str">
        <f>VLOOKUP(E1523,品牌型号对应工厂型号!A:I,9,0)</f>
        <v>100:1.5mil DABL-25(G-25)</v>
      </c>
      <c r="V1523" s="41" t="str">
        <f t="shared" si="47"/>
        <v>成都经和纬 严红军 13880279606 gd</v>
      </c>
      <c r="W1523" s="42" t="str">
        <f>VLOOKUP(E1523,品牌型号对应工厂型号!A:H,6)</f>
        <v>北极光</v>
      </c>
    </row>
    <row r="1524" spans="1:23" s="37" customFormat="1">
      <c r="A1524" s="34">
        <v>43169</v>
      </c>
      <c r="B1524" s="34">
        <v>2.7312152777813026</v>
      </c>
      <c r="C1524" s="35" t="s">
        <v>3446</v>
      </c>
      <c r="D1524" s="34" t="s">
        <v>3549</v>
      </c>
      <c r="E1524" s="35" t="s">
        <v>53</v>
      </c>
      <c r="F1524" s="34" t="s">
        <v>90</v>
      </c>
      <c r="G1524" s="70">
        <v>1.524</v>
      </c>
      <c r="H1524" s="34" t="s">
        <v>60</v>
      </c>
      <c r="I1524" s="36" t="s">
        <v>55</v>
      </c>
      <c r="J1524" s="70">
        <v>45.72</v>
      </c>
      <c r="K1524" s="37" t="s">
        <v>3550</v>
      </c>
      <c r="L1524" s="37" t="s">
        <v>95</v>
      </c>
      <c r="M1524" s="70">
        <v>30</v>
      </c>
      <c r="N1524" s="37" t="s">
        <v>59</v>
      </c>
      <c r="O1524" s="37" t="s">
        <v>1935</v>
      </c>
      <c r="P1524" s="38" t="str">
        <f>VLOOKUP(E1524,品牌型号对应工厂型号!A:C,2,0)</f>
        <v>1.5mil DABL-25（G-25)</v>
      </c>
      <c r="Q1524" s="38" t="str">
        <f>VLOOKUP(E1524,品牌型号对应工厂型号!A:C,3,0)</f>
        <v>G-25</v>
      </c>
      <c r="R1524" s="39" t="str">
        <f t="shared" si="46"/>
        <v>S01D3883P004</v>
      </c>
      <c r="S1524" s="40">
        <f>VLOOKUP(E1524,品牌型号对应工厂型号!A:E,5,0)</f>
        <v>5</v>
      </c>
      <c r="T1524" s="38" t="str">
        <f>VLOOKUP(E1524,品牌型号对应工厂型号!A:I,9,0)</f>
        <v>100:1.5mil DABL-25(G-25)</v>
      </c>
      <c r="V1524" s="41" t="str">
        <f t="shared" si="47"/>
        <v>成都经和纬 严红军 13880279606 gd</v>
      </c>
      <c r="W1524" s="42" t="str">
        <f>VLOOKUP(E1524,品牌型号对应工厂型号!A:H,6)</f>
        <v>北极光</v>
      </c>
    </row>
    <row r="1525" spans="1:23" s="37" customFormat="1">
      <c r="A1525" s="34">
        <v>43169</v>
      </c>
      <c r="B1525" s="34">
        <v>2.7312152777813026</v>
      </c>
      <c r="C1525" s="35" t="s">
        <v>3446</v>
      </c>
      <c r="D1525" s="34" t="s">
        <v>3551</v>
      </c>
      <c r="E1525" s="35" t="s">
        <v>53</v>
      </c>
      <c r="F1525" s="34" t="s">
        <v>90</v>
      </c>
      <c r="G1525" s="70">
        <v>1.524</v>
      </c>
      <c r="H1525" s="34" t="s">
        <v>60</v>
      </c>
      <c r="I1525" s="36" t="s">
        <v>55</v>
      </c>
      <c r="J1525" s="70">
        <v>45.72</v>
      </c>
      <c r="K1525" s="37" t="s">
        <v>3552</v>
      </c>
      <c r="L1525" s="37" t="s">
        <v>95</v>
      </c>
      <c r="M1525" s="70">
        <v>30</v>
      </c>
      <c r="N1525" s="37" t="s">
        <v>59</v>
      </c>
      <c r="O1525" s="37" t="s">
        <v>1935</v>
      </c>
      <c r="P1525" s="38" t="str">
        <f>VLOOKUP(E1525,品牌型号对应工厂型号!A:C,2,0)</f>
        <v>1.5mil DABL-25（G-25)</v>
      </c>
      <c r="Q1525" s="38" t="str">
        <f>VLOOKUP(E1525,品牌型号对应工厂型号!A:C,3,0)</f>
        <v>G-25</v>
      </c>
      <c r="R1525" s="39" t="str">
        <f t="shared" si="46"/>
        <v>S01D3883P003</v>
      </c>
      <c r="S1525" s="40">
        <f>VLOOKUP(E1525,品牌型号对应工厂型号!A:E,5,0)</f>
        <v>5</v>
      </c>
      <c r="T1525" s="38" t="str">
        <f>VLOOKUP(E1525,品牌型号对应工厂型号!A:I,9,0)</f>
        <v>100:1.5mil DABL-25(G-25)</v>
      </c>
      <c r="V1525" s="41" t="str">
        <f t="shared" si="47"/>
        <v>成都经和纬 严红军 13880279606 gd</v>
      </c>
      <c r="W1525" s="42" t="str">
        <f>VLOOKUP(E1525,品牌型号对应工厂型号!A:H,6)</f>
        <v>北极光</v>
      </c>
    </row>
    <row r="1526" spans="1:23" s="37" customFormat="1">
      <c r="A1526" s="34">
        <v>43169</v>
      </c>
      <c r="B1526" s="34">
        <v>2.7312152777813026</v>
      </c>
      <c r="C1526" s="35" t="s">
        <v>3446</v>
      </c>
      <c r="D1526" s="34" t="s">
        <v>3553</v>
      </c>
      <c r="E1526" s="35" t="s">
        <v>53</v>
      </c>
      <c r="F1526" s="34" t="s">
        <v>90</v>
      </c>
      <c r="G1526" s="70">
        <v>1.524</v>
      </c>
      <c r="H1526" s="34" t="s">
        <v>60</v>
      </c>
      <c r="I1526" s="36" t="s">
        <v>55</v>
      </c>
      <c r="J1526" s="70">
        <v>45.72</v>
      </c>
      <c r="K1526" s="37" t="s">
        <v>3554</v>
      </c>
      <c r="L1526" s="37" t="s">
        <v>95</v>
      </c>
      <c r="M1526" s="70">
        <v>30</v>
      </c>
      <c r="N1526" s="37" t="s">
        <v>59</v>
      </c>
      <c r="O1526" s="37" t="s">
        <v>1935</v>
      </c>
      <c r="P1526" s="38" t="str">
        <f>VLOOKUP(E1526,品牌型号对应工厂型号!A:C,2,0)</f>
        <v>1.5mil DABL-25（G-25)</v>
      </c>
      <c r="Q1526" s="38" t="str">
        <f>VLOOKUP(E1526,品牌型号对应工厂型号!A:C,3,0)</f>
        <v>G-25</v>
      </c>
      <c r="R1526" s="39" t="str">
        <f t="shared" si="46"/>
        <v>S01D3883P002</v>
      </c>
      <c r="S1526" s="40">
        <f>VLOOKUP(E1526,品牌型号对应工厂型号!A:E,5,0)</f>
        <v>5</v>
      </c>
      <c r="T1526" s="38" t="str">
        <f>VLOOKUP(E1526,品牌型号对应工厂型号!A:I,9,0)</f>
        <v>100:1.5mil DABL-25(G-25)</v>
      </c>
      <c r="V1526" s="41" t="str">
        <f t="shared" si="47"/>
        <v>成都经和纬 严红军 13880279606 gd</v>
      </c>
      <c r="W1526" s="42" t="str">
        <f>VLOOKUP(E1526,品牌型号对应工厂型号!A:H,6)</f>
        <v>北极光</v>
      </c>
    </row>
    <row r="1527" spans="1:23" s="37" customFormat="1">
      <c r="A1527" s="34">
        <v>43169</v>
      </c>
      <c r="B1527" s="34">
        <v>2.7312152777813026</v>
      </c>
      <c r="C1527" s="35" t="s">
        <v>3446</v>
      </c>
      <c r="D1527" s="34" t="s">
        <v>3555</v>
      </c>
      <c r="E1527" s="35" t="s">
        <v>53</v>
      </c>
      <c r="F1527" s="34" t="s">
        <v>90</v>
      </c>
      <c r="G1527" s="70">
        <v>1.524</v>
      </c>
      <c r="H1527" s="34" t="s">
        <v>60</v>
      </c>
      <c r="I1527" s="36" t="s">
        <v>55</v>
      </c>
      <c r="J1527" s="70">
        <v>45.72</v>
      </c>
      <c r="K1527" s="37" t="s">
        <v>3556</v>
      </c>
      <c r="L1527" s="37" t="s">
        <v>95</v>
      </c>
      <c r="M1527" s="70">
        <v>30</v>
      </c>
      <c r="N1527" s="37" t="s">
        <v>59</v>
      </c>
      <c r="O1527" s="37" t="s">
        <v>1935</v>
      </c>
      <c r="P1527" s="38" t="str">
        <f>VLOOKUP(E1527,品牌型号对应工厂型号!A:C,2,0)</f>
        <v>1.5mil DABL-25（G-25)</v>
      </c>
      <c r="Q1527" s="38" t="str">
        <f>VLOOKUP(E1527,品牌型号对应工厂型号!A:C,3,0)</f>
        <v>G-25</v>
      </c>
      <c r="R1527" s="39" t="str">
        <f t="shared" si="46"/>
        <v>S01D3883P001</v>
      </c>
      <c r="S1527" s="40">
        <f>VLOOKUP(E1527,品牌型号对应工厂型号!A:E,5,0)</f>
        <v>5</v>
      </c>
      <c r="T1527" s="38" t="str">
        <f>VLOOKUP(E1527,品牌型号对应工厂型号!A:I,9,0)</f>
        <v>100:1.5mil DABL-25(G-25)</v>
      </c>
      <c r="V1527" s="41" t="str">
        <f t="shared" si="47"/>
        <v>成都经和纬 严红军 13880279606 gd</v>
      </c>
      <c r="W1527" s="42" t="str">
        <f>VLOOKUP(E1527,品牌型号对应工厂型号!A:H,6)</f>
        <v>北极光</v>
      </c>
    </row>
    <row r="1528" spans="1:23" s="37" customFormat="1">
      <c r="A1528" s="34">
        <v>43169</v>
      </c>
      <c r="B1528" s="34">
        <v>2.7312152777813026</v>
      </c>
      <c r="C1528" s="35" t="s">
        <v>3446</v>
      </c>
      <c r="D1528" s="34" t="s">
        <v>3557</v>
      </c>
      <c r="E1528" s="35" t="s">
        <v>53</v>
      </c>
      <c r="F1528" s="34" t="s">
        <v>90</v>
      </c>
      <c r="G1528" s="70">
        <v>1.524</v>
      </c>
      <c r="H1528" s="34" t="s">
        <v>60</v>
      </c>
      <c r="I1528" s="36" t="s">
        <v>55</v>
      </c>
      <c r="J1528" s="70">
        <v>45.72</v>
      </c>
      <c r="K1528" s="37" t="s">
        <v>3558</v>
      </c>
      <c r="L1528" s="37" t="s">
        <v>95</v>
      </c>
      <c r="M1528" s="70">
        <v>30</v>
      </c>
      <c r="N1528" s="37" t="s">
        <v>59</v>
      </c>
      <c r="O1528" s="37" t="s">
        <v>1935</v>
      </c>
      <c r="P1528" s="38" t="str">
        <f>VLOOKUP(E1528,品牌型号对应工厂型号!A:C,2,0)</f>
        <v>1.5mil DABL-25（G-25)</v>
      </c>
      <c r="Q1528" s="38" t="str">
        <f>VLOOKUP(E1528,品牌型号对应工厂型号!A:C,3,0)</f>
        <v>G-25</v>
      </c>
      <c r="R1528" s="39" t="str">
        <f t="shared" si="46"/>
        <v>S01D3883P014</v>
      </c>
      <c r="S1528" s="40">
        <f>VLOOKUP(E1528,品牌型号对应工厂型号!A:E,5,0)</f>
        <v>5</v>
      </c>
      <c r="T1528" s="38" t="str">
        <f>VLOOKUP(E1528,品牌型号对应工厂型号!A:I,9,0)</f>
        <v>100:1.5mil DABL-25(G-25)</v>
      </c>
      <c r="V1528" s="41" t="str">
        <f t="shared" si="47"/>
        <v>成都经和纬 严红军 13880279606 gd</v>
      </c>
      <c r="W1528" s="42" t="str">
        <f>VLOOKUP(E1528,品牌型号对应工厂型号!A:H,6)</f>
        <v>北极光</v>
      </c>
    </row>
    <row r="1529" spans="1:23" s="37" customFormat="1">
      <c r="A1529" s="34">
        <v>43169</v>
      </c>
      <c r="B1529" s="34">
        <v>2.7312152777813026</v>
      </c>
      <c r="C1529" s="35" t="s">
        <v>3446</v>
      </c>
      <c r="D1529" s="34" t="s">
        <v>3559</v>
      </c>
      <c r="E1529" s="35" t="s">
        <v>53</v>
      </c>
      <c r="F1529" s="34" t="s">
        <v>90</v>
      </c>
      <c r="G1529" s="70">
        <v>1.524</v>
      </c>
      <c r="H1529" s="34" t="s">
        <v>60</v>
      </c>
      <c r="I1529" s="36" t="s">
        <v>55</v>
      </c>
      <c r="J1529" s="70">
        <v>45.72</v>
      </c>
      <c r="K1529" s="37" t="s">
        <v>3560</v>
      </c>
      <c r="L1529" s="37" t="s">
        <v>95</v>
      </c>
      <c r="M1529" s="70">
        <v>30</v>
      </c>
      <c r="N1529" s="37" t="s">
        <v>59</v>
      </c>
      <c r="O1529" s="37" t="s">
        <v>1935</v>
      </c>
      <c r="P1529" s="38" t="str">
        <f>VLOOKUP(E1529,品牌型号对应工厂型号!A:C,2,0)</f>
        <v>1.5mil DABL-25（G-25)</v>
      </c>
      <c r="Q1529" s="38" t="str">
        <f>VLOOKUP(E1529,品牌型号对应工厂型号!A:C,3,0)</f>
        <v>G-25</v>
      </c>
      <c r="R1529" s="39" t="str">
        <f t="shared" si="46"/>
        <v>S01D3883P013</v>
      </c>
      <c r="S1529" s="40">
        <f>VLOOKUP(E1529,品牌型号对应工厂型号!A:E,5,0)</f>
        <v>5</v>
      </c>
      <c r="T1529" s="38" t="str">
        <f>VLOOKUP(E1529,品牌型号对应工厂型号!A:I,9,0)</f>
        <v>100:1.5mil DABL-25(G-25)</v>
      </c>
      <c r="V1529" s="41" t="str">
        <f t="shared" si="47"/>
        <v>成都经和纬 严红军 13880279606 gd</v>
      </c>
      <c r="W1529" s="42" t="str">
        <f>VLOOKUP(E1529,品牌型号对应工厂型号!A:H,6)</f>
        <v>北极光</v>
      </c>
    </row>
    <row r="1530" spans="1:23" s="37" customFormat="1">
      <c r="A1530" s="34">
        <v>43169</v>
      </c>
      <c r="B1530" s="34">
        <v>2.7312152777813026</v>
      </c>
      <c r="C1530" s="35" t="s">
        <v>3446</v>
      </c>
      <c r="D1530" s="34" t="s">
        <v>3561</v>
      </c>
      <c r="E1530" s="35" t="s">
        <v>53</v>
      </c>
      <c r="F1530" s="34" t="s">
        <v>90</v>
      </c>
      <c r="G1530" s="70">
        <v>1.524</v>
      </c>
      <c r="H1530" s="34" t="s">
        <v>60</v>
      </c>
      <c r="I1530" s="36" t="s">
        <v>55</v>
      </c>
      <c r="J1530" s="70">
        <v>45.72</v>
      </c>
      <c r="K1530" s="37" t="s">
        <v>3562</v>
      </c>
      <c r="L1530" s="37" t="s">
        <v>95</v>
      </c>
      <c r="M1530" s="70">
        <v>30</v>
      </c>
      <c r="N1530" s="37" t="s">
        <v>59</v>
      </c>
      <c r="O1530" s="37" t="s">
        <v>1935</v>
      </c>
      <c r="P1530" s="38" t="str">
        <f>VLOOKUP(E1530,品牌型号对应工厂型号!A:C,2,0)</f>
        <v>1.5mil DABL-25（G-25)</v>
      </c>
      <c r="Q1530" s="38" t="str">
        <f>VLOOKUP(E1530,品牌型号对应工厂型号!A:C,3,0)</f>
        <v>G-25</v>
      </c>
      <c r="R1530" s="39" t="str">
        <f t="shared" si="46"/>
        <v>S01D3883P012</v>
      </c>
      <c r="S1530" s="40">
        <f>VLOOKUP(E1530,品牌型号对应工厂型号!A:E,5,0)</f>
        <v>5</v>
      </c>
      <c r="T1530" s="38" t="str">
        <f>VLOOKUP(E1530,品牌型号对应工厂型号!A:I,9,0)</f>
        <v>100:1.5mil DABL-25(G-25)</v>
      </c>
      <c r="V1530" s="41" t="str">
        <f t="shared" si="47"/>
        <v>成都经和纬 严红军 13880279606 gd</v>
      </c>
      <c r="W1530" s="42" t="str">
        <f>VLOOKUP(E1530,品牌型号对应工厂型号!A:H,6)</f>
        <v>北极光</v>
      </c>
    </row>
    <row r="1531" spans="1:23" s="37" customFormat="1">
      <c r="A1531" s="34">
        <v>43169</v>
      </c>
      <c r="B1531" s="34">
        <v>2.7312152777813026</v>
      </c>
      <c r="C1531" s="35" t="s">
        <v>3446</v>
      </c>
      <c r="D1531" s="34" t="s">
        <v>3563</v>
      </c>
      <c r="E1531" s="35" t="s">
        <v>53</v>
      </c>
      <c r="F1531" s="34" t="s">
        <v>90</v>
      </c>
      <c r="G1531" s="70">
        <v>1.524</v>
      </c>
      <c r="H1531" s="34" t="s">
        <v>60</v>
      </c>
      <c r="I1531" s="36" t="s">
        <v>55</v>
      </c>
      <c r="J1531" s="70">
        <v>45.72</v>
      </c>
      <c r="K1531" s="37" t="s">
        <v>3564</v>
      </c>
      <c r="L1531" s="37" t="s">
        <v>95</v>
      </c>
      <c r="M1531" s="70">
        <v>30</v>
      </c>
      <c r="N1531" s="37" t="s">
        <v>59</v>
      </c>
      <c r="O1531" s="37" t="s">
        <v>1935</v>
      </c>
      <c r="P1531" s="38" t="str">
        <f>VLOOKUP(E1531,品牌型号对应工厂型号!A:C,2,0)</f>
        <v>1.5mil DABL-25（G-25)</v>
      </c>
      <c r="Q1531" s="38" t="str">
        <f>VLOOKUP(E1531,品牌型号对应工厂型号!A:C,3,0)</f>
        <v>G-25</v>
      </c>
      <c r="R1531" s="39" t="str">
        <f t="shared" si="46"/>
        <v>S01D3883P011</v>
      </c>
      <c r="S1531" s="40">
        <f>VLOOKUP(E1531,品牌型号对应工厂型号!A:E,5,0)</f>
        <v>5</v>
      </c>
      <c r="T1531" s="38" t="str">
        <f>VLOOKUP(E1531,品牌型号对应工厂型号!A:I,9,0)</f>
        <v>100:1.5mil DABL-25(G-25)</v>
      </c>
      <c r="V1531" s="41" t="str">
        <f t="shared" si="47"/>
        <v>成都经和纬 严红军 13880279606 gd</v>
      </c>
      <c r="W1531" s="42" t="str">
        <f>VLOOKUP(E1531,品牌型号对应工厂型号!A:H,6)</f>
        <v>北极光</v>
      </c>
    </row>
    <row r="1532" spans="1:23" s="37" customFormat="1">
      <c r="A1532" s="34">
        <v>43169</v>
      </c>
      <c r="B1532" s="34">
        <v>2.7312152777813026</v>
      </c>
      <c r="C1532" s="35" t="s">
        <v>3446</v>
      </c>
      <c r="D1532" s="34" t="s">
        <v>3565</v>
      </c>
      <c r="E1532" s="35" t="s">
        <v>53</v>
      </c>
      <c r="F1532" s="34" t="s">
        <v>90</v>
      </c>
      <c r="G1532" s="70">
        <v>1.524</v>
      </c>
      <c r="H1532" s="34" t="s">
        <v>60</v>
      </c>
      <c r="I1532" s="36" t="s">
        <v>55</v>
      </c>
      <c r="J1532" s="70">
        <v>45.72</v>
      </c>
      <c r="K1532" s="37" t="s">
        <v>3566</v>
      </c>
      <c r="L1532" s="37" t="s">
        <v>95</v>
      </c>
      <c r="M1532" s="70">
        <v>30</v>
      </c>
      <c r="N1532" s="37" t="s">
        <v>59</v>
      </c>
      <c r="O1532" s="37" t="s">
        <v>1935</v>
      </c>
      <c r="P1532" s="38" t="str">
        <f>VLOOKUP(E1532,品牌型号对应工厂型号!A:C,2,0)</f>
        <v>1.5mil DABL-25（G-25)</v>
      </c>
      <c r="Q1532" s="38" t="str">
        <f>VLOOKUP(E1532,品牌型号对应工厂型号!A:C,3,0)</f>
        <v>G-25</v>
      </c>
      <c r="R1532" s="39" t="str">
        <f t="shared" si="46"/>
        <v>S01D3883P010</v>
      </c>
      <c r="S1532" s="40">
        <f>VLOOKUP(E1532,品牌型号对应工厂型号!A:E,5,0)</f>
        <v>5</v>
      </c>
      <c r="T1532" s="38" t="str">
        <f>VLOOKUP(E1532,品牌型号对应工厂型号!A:I,9,0)</f>
        <v>100:1.5mil DABL-25(G-25)</v>
      </c>
      <c r="V1532" s="41" t="str">
        <f t="shared" si="47"/>
        <v>成都经和纬 严红军 13880279606 gd</v>
      </c>
      <c r="W1532" s="42" t="str">
        <f>VLOOKUP(E1532,品牌型号对应工厂型号!A:H,6)</f>
        <v>北极光</v>
      </c>
    </row>
    <row r="1533" spans="1:23" s="37" customFormat="1">
      <c r="A1533" s="34">
        <v>43169</v>
      </c>
      <c r="B1533" s="34">
        <v>2.7312152777813026</v>
      </c>
      <c r="C1533" s="35" t="s">
        <v>3446</v>
      </c>
      <c r="D1533" s="34" t="s">
        <v>3567</v>
      </c>
      <c r="E1533" s="35" t="s">
        <v>53</v>
      </c>
      <c r="F1533" s="34" t="s">
        <v>90</v>
      </c>
      <c r="G1533" s="70">
        <v>1.524</v>
      </c>
      <c r="H1533" s="34" t="s">
        <v>60</v>
      </c>
      <c r="I1533" s="36" t="s">
        <v>55</v>
      </c>
      <c r="J1533" s="70">
        <v>45.72</v>
      </c>
      <c r="K1533" s="37" t="s">
        <v>3568</v>
      </c>
      <c r="L1533" s="37" t="s">
        <v>95</v>
      </c>
      <c r="M1533" s="70">
        <v>30</v>
      </c>
      <c r="N1533" s="37" t="s">
        <v>59</v>
      </c>
      <c r="O1533" s="37" t="s">
        <v>1935</v>
      </c>
      <c r="P1533" s="38" t="str">
        <f>VLOOKUP(E1533,品牌型号对应工厂型号!A:C,2,0)</f>
        <v>1.5mil DABL-25（G-25)</v>
      </c>
      <c r="Q1533" s="38" t="str">
        <f>VLOOKUP(E1533,品牌型号对应工厂型号!A:C,3,0)</f>
        <v>G-25</v>
      </c>
      <c r="R1533" s="39" t="str">
        <f t="shared" si="46"/>
        <v>S01D3883P009</v>
      </c>
      <c r="S1533" s="40">
        <f>VLOOKUP(E1533,品牌型号对应工厂型号!A:E,5,0)</f>
        <v>5</v>
      </c>
      <c r="T1533" s="38" t="str">
        <f>VLOOKUP(E1533,品牌型号对应工厂型号!A:I,9,0)</f>
        <v>100:1.5mil DABL-25(G-25)</v>
      </c>
      <c r="V1533" s="41" t="str">
        <f t="shared" si="47"/>
        <v>成都经和纬 严红军 13880279606 gd</v>
      </c>
      <c r="W1533" s="42" t="str">
        <f>VLOOKUP(E1533,品牌型号对应工厂型号!A:H,6)</f>
        <v>北极光</v>
      </c>
    </row>
    <row r="1534" spans="1:23" s="37" customFormat="1">
      <c r="A1534" s="34">
        <v>43169</v>
      </c>
      <c r="B1534" s="34">
        <v>2.7312152777813026</v>
      </c>
      <c r="C1534" s="35" t="s">
        <v>3446</v>
      </c>
      <c r="D1534" s="34" t="s">
        <v>3569</v>
      </c>
      <c r="E1534" s="35" t="s">
        <v>53</v>
      </c>
      <c r="F1534" s="34" t="s">
        <v>90</v>
      </c>
      <c r="G1534" s="70">
        <v>1.524</v>
      </c>
      <c r="H1534" s="34" t="s">
        <v>60</v>
      </c>
      <c r="I1534" s="36" t="s">
        <v>55</v>
      </c>
      <c r="J1534" s="70">
        <v>45.72</v>
      </c>
      <c r="K1534" s="37" t="s">
        <v>3570</v>
      </c>
      <c r="L1534" s="37" t="s">
        <v>95</v>
      </c>
      <c r="M1534" s="70">
        <v>30</v>
      </c>
      <c r="N1534" s="37" t="s">
        <v>59</v>
      </c>
      <c r="O1534" s="37" t="s">
        <v>1935</v>
      </c>
      <c r="P1534" s="38" t="str">
        <f>VLOOKUP(E1534,品牌型号对应工厂型号!A:C,2,0)</f>
        <v>1.5mil DABL-25（G-25)</v>
      </c>
      <c r="Q1534" s="38" t="str">
        <f>VLOOKUP(E1534,品牌型号对应工厂型号!A:C,3,0)</f>
        <v>G-25</v>
      </c>
      <c r="R1534" s="39" t="str">
        <f t="shared" si="46"/>
        <v>S01D3883P008</v>
      </c>
      <c r="S1534" s="40">
        <f>VLOOKUP(E1534,品牌型号对应工厂型号!A:E,5,0)</f>
        <v>5</v>
      </c>
      <c r="T1534" s="38" t="str">
        <f>VLOOKUP(E1534,品牌型号对应工厂型号!A:I,9,0)</f>
        <v>100:1.5mil DABL-25(G-25)</v>
      </c>
      <c r="V1534" s="41" t="str">
        <f t="shared" si="47"/>
        <v>成都经和纬 严红军 13880279606 gd</v>
      </c>
      <c r="W1534" s="42" t="str">
        <f>VLOOKUP(E1534,品牌型号对应工厂型号!A:H,6)</f>
        <v>北极光</v>
      </c>
    </row>
    <row r="1535" spans="1:23" s="37" customFormat="1">
      <c r="A1535" s="34">
        <v>43169</v>
      </c>
      <c r="B1535" s="34">
        <v>2.7312152777813026</v>
      </c>
      <c r="C1535" s="35" t="s">
        <v>3446</v>
      </c>
      <c r="D1535" s="34" t="s">
        <v>3571</v>
      </c>
      <c r="E1535" s="35" t="s">
        <v>54</v>
      </c>
      <c r="F1535" s="34" t="s">
        <v>93</v>
      </c>
      <c r="G1535" s="70">
        <v>1.524</v>
      </c>
      <c r="H1535" s="34" t="s">
        <v>68</v>
      </c>
      <c r="I1535" s="36" t="s">
        <v>11</v>
      </c>
      <c r="J1535" s="70">
        <v>45.72</v>
      </c>
      <c r="K1535" s="37" t="s">
        <v>3572</v>
      </c>
      <c r="L1535" s="37" t="s">
        <v>95</v>
      </c>
      <c r="M1535" s="70">
        <v>30</v>
      </c>
      <c r="N1535" s="37" t="s">
        <v>59</v>
      </c>
      <c r="O1535" s="37" t="s">
        <v>1935</v>
      </c>
      <c r="P1535" s="38" t="str">
        <f>VLOOKUP(E1535,品牌型号对应工厂型号!A:C,2,0)</f>
        <v>2.0mil ENGD-70（H-70）</v>
      </c>
      <c r="Q1535" s="38" t="str">
        <f>VLOOKUP(E1535,品牌型号对应工厂型号!A:C,3,0)</f>
        <v>H-70</v>
      </c>
      <c r="R1535" s="39" t="str">
        <f t="shared" si="46"/>
        <v>S01N1672P016</v>
      </c>
      <c r="S1535" s="40">
        <f>VLOOKUP(E1535,品牌型号对应工厂型号!A:E,5,0)</f>
        <v>8</v>
      </c>
      <c r="T1535" s="38" t="str">
        <f>VLOOKUP(E1535,品牌型号对应工厂型号!A:I,9,0)</f>
        <v>95:2.0mil ENLG-75(H-70)</v>
      </c>
      <c r="V1535" s="41" t="str">
        <f t="shared" si="47"/>
        <v>成都经和纬 严红军 13880279606 gd</v>
      </c>
      <c r="W1535" s="42" t="str">
        <f>VLOOKUP(E1535,品牌型号对应工厂型号!A:H,6)</f>
        <v>北极光</v>
      </c>
    </row>
    <row r="1536" spans="1:23" s="37" customFormat="1">
      <c r="A1536" s="34">
        <v>43169</v>
      </c>
      <c r="B1536" s="34">
        <v>2.7312152777813026</v>
      </c>
      <c r="C1536" s="35" t="s">
        <v>3446</v>
      </c>
      <c r="D1536" s="34" t="s">
        <v>3573</v>
      </c>
      <c r="E1536" s="35" t="s">
        <v>69</v>
      </c>
      <c r="F1536" s="34" t="s">
        <v>93</v>
      </c>
      <c r="G1536" s="70">
        <v>1.524</v>
      </c>
      <c r="H1536" s="34" t="s">
        <v>66</v>
      </c>
      <c r="I1536" s="36" t="s">
        <v>70</v>
      </c>
      <c r="J1536" s="70">
        <v>45.72</v>
      </c>
      <c r="K1536" s="37" t="s">
        <v>3574</v>
      </c>
      <c r="L1536" s="37" t="s">
        <v>95</v>
      </c>
      <c r="M1536" s="70">
        <v>30</v>
      </c>
      <c r="N1536" s="37" t="s">
        <v>59</v>
      </c>
      <c r="O1536" s="37" t="s">
        <v>1935</v>
      </c>
      <c r="P1536" s="38" t="str">
        <f>VLOOKUP(E1536,品牌型号对应工厂型号!A:C,2,0)</f>
        <v>2.0mil DTBL-10（H-10）</v>
      </c>
      <c r="Q1536" s="38" t="str">
        <f>VLOOKUP(E1536,品牌型号对应工厂型号!A:C,3,0)</f>
        <v>H-10</v>
      </c>
      <c r="R1536" s="39" t="str">
        <f t="shared" si="46"/>
        <v>C06D2282P001R013</v>
      </c>
      <c r="S1536" s="40">
        <f>VLOOKUP(E1536,品牌型号对应工厂型号!A:E,5,0)</f>
        <v>8</v>
      </c>
      <c r="T1536" s="38" t="str">
        <f>VLOOKUP(E1536,品牌型号对应工厂型号!A:I,9,0)</f>
        <v>96:2.0mil DTBL-10(H-10)</v>
      </c>
      <c r="V1536" s="41" t="str">
        <f t="shared" si="47"/>
        <v>成都经和纬 严红军 13880279606 gd</v>
      </c>
      <c r="W1536" s="42" t="str">
        <f>VLOOKUP(E1536,品牌型号对应工厂型号!A:H,6)</f>
        <v>北极光</v>
      </c>
    </row>
    <row r="1537" spans="1:23" s="37" customFormat="1">
      <c r="A1537" s="34">
        <v>43169</v>
      </c>
      <c r="B1537" s="34">
        <v>2.7312152777813026</v>
      </c>
      <c r="C1537" s="35" t="s">
        <v>3446</v>
      </c>
      <c r="D1537" s="34" t="s">
        <v>3575</v>
      </c>
      <c r="E1537" s="35" t="s">
        <v>69</v>
      </c>
      <c r="F1537" s="34" t="s">
        <v>93</v>
      </c>
      <c r="G1537" s="70">
        <v>1.524</v>
      </c>
      <c r="H1537" s="34" t="s">
        <v>66</v>
      </c>
      <c r="I1537" s="36" t="s">
        <v>70</v>
      </c>
      <c r="J1537" s="70">
        <v>45.72</v>
      </c>
      <c r="K1537" s="37" t="s">
        <v>3576</v>
      </c>
      <c r="L1537" s="37" t="s">
        <v>95</v>
      </c>
      <c r="M1537" s="70">
        <v>30</v>
      </c>
      <c r="N1537" s="37" t="s">
        <v>59</v>
      </c>
      <c r="O1537" s="37" t="s">
        <v>1935</v>
      </c>
      <c r="P1537" s="38" t="str">
        <f>VLOOKUP(E1537,品牌型号对应工厂型号!A:C,2,0)</f>
        <v>2.0mil DTBL-10（H-10）</v>
      </c>
      <c r="Q1537" s="38" t="str">
        <f>VLOOKUP(E1537,品牌型号对应工厂型号!A:C,3,0)</f>
        <v>H-10</v>
      </c>
      <c r="R1537" s="39" t="str">
        <f t="shared" si="46"/>
        <v>C06D2282P001R018</v>
      </c>
      <c r="S1537" s="40">
        <f>VLOOKUP(E1537,品牌型号对应工厂型号!A:E,5,0)</f>
        <v>8</v>
      </c>
      <c r="T1537" s="38" t="str">
        <f>VLOOKUP(E1537,品牌型号对应工厂型号!A:I,9,0)</f>
        <v>96:2.0mil DTBL-10(H-10)</v>
      </c>
      <c r="V1537" s="41" t="str">
        <f t="shared" si="47"/>
        <v>成都经和纬 严红军 13880279606 gd</v>
      </c>
      <c r="W1537" s="42" t="str">
        <f>VLOOKUP(E1537,品牌型号对应工厂型号!A:H,6)</f>
        <v>北极光</v>
      </c>
    </row>
    <row r="1538" spans="1:23" s="37" customFormat="1">
      <c r="A1538" s="34">
        <v>43169</v>
      </c>
      <c r="B1538" s="34">
        <v>2.7312152777813026</v>
      </c>
      <c r="C1538" s="35" t="s">
        <v>3446</v>
      </c>
      <c r="D1538" s="34" t="s">
        <v>3577</v>
      </c>
      <c r="E1538" s="35" t="s">
        <v>53</v>
      </c>
      <c r="F1538" s="34" t="s">
        <v>90</v>
      </c>
      <c r="G1538" s="70">
        <v>1.524</v>
      </c>
      <c r="H1538" s="34" t="s">
        <v>60</v>
      </c>
      <c r="I1538" s="36" t="s">
        <v>55</v>
      </c>
      <c r="J1538" s="70">
        <v>45.72</v>
      </c>
      <c r="K1538" s="37" t="s">
        <v>3578</v>
      </c>
      <c r="L1538" s="37" t="s">
        <v>95</v>
      </c>
      <c r="M1538" s="70">
        <v>30</v>
      </c>
      <c r="N1538" s="37" t="s">
        <v>59</v>
      </c>
      <c r="O1538" s="37" t="s">
        <v>1935</v>
      </c>
      <c r="P1538" s="38" t="str">
        <f>VLOOKUP(E1538,品牌型号对应工厂型号!A:C,2,0)</f>
        <v>1.5mil DABL-25（G-25)</v>
      </c>
      <c r="Q1538" s="38" t="str">
        <f>VLOOKUP(E1538,品牌型号对应工厂型号!A:C,3,0)</f>
        <v>G-25</v>
      </c>
      <c r="R1538" s="39" t="str">
        <f t="shared" ref="R1538:R1601" si="48">K1538</f>
        <v>S01D3883P018</v>
      </c>
      <c r="S1538" s="40">
        <f>VLOOKUP(E1538,品牌型号对应工厂型号!A:E,5,0)</f>
        <v>5</v>
      </c>
      <c r="T1538" s="38" t="str">
        <f>VLOOKUP(E1538,品牌型号对应工厂型号!A:I,9,0)</f>
        <v>100:1.5mil DABL-25(G-25)</v>
      </c>
      <c r="V1538" s="41" t="str">
        <f t="shared" ref="V1538:V1587" si="49">O1538</f>
        <v>成都经和纬 严红军 13880279606 gd</v>
      </c>
      <c r="W1538" s="42" t="str">
        <f>VLOOKUP(E1538,品牌型号对应工厂型号!A:H,6)</f>
        <v>北极光</v>
      </c>
    </row>
    <row r="1539" spans="1:23" s="37" customFormat="1">
      <c r="A1539" s="34">
        <v>43169</v>
      </c>
      <c r="B1539" s="34">
        <v>2.7312152777813026</v>
      </c>
      <c r="C1539" s="35" t="s">
        <v>3446</v>
      </c>
      <c r="D1539" s="34" t="s">
        <v>3579</v>
      </c>
      <c r="E1539" s="35" t="s">
        <v>53</v>
      </c>
      <c r="F1539" s="34" t="s">
        <v>90</v>
      </c>
      <c r="G1539" s="70">
        <v>1.524</v>
      </c>
      <c r="H1539" s="34" t="s">
        <v>60</v>
      </c>
      <c r="I1539" s="36" t="s">
        <v>55</v>
      </c>
      <c r="J1539" s="70">
        <v>45.72</v>
      </c>
      <c r="K1539" s="37" t="s">
        <v>3580</v>
      </c>
      <c r="L1539" s="37" t="s">
        <v>95</v>
      </c>
      <c r="M1539" s="70">
        <v>30</v>
      </c>
      <c r="N1539" s="37" t="s">
        <v>59</v>
      </c>
      <c r="O1539" s="37" t="s">
        <v>1935</v>
      </c>
      <c r="P1539" s="38" t="str">
        <f>VLOOKUP(E1539,品牌型号对应工厂型号!A:C,2,0)</f>
        <v>1.5mil DABL-25（G-25)</v>
      </c>
      <c r="Q1539" s="38" t="str">
        <f>VLOOKUP(E1539,品牌型号对应工厂型号!A:C,3,0)</f>
        <v>G-25</v>
      </c>
      <c r="R1539" s="39" t="str">
        <f t="shared" si="48"/>
        <v>S01D3883P017</v>
      </c>
      <c r="S1539" s="40">
        <f>VLOOKUP(E1539,品牌型号对应工厂型号!A:E,5,0)</f>
        <v>5</v>
      </c>
      <c r="T1539" s="38" t="str">
        <f>VLOOKUP(E1539,品牌型号对应工厂型号!A:I,9,0)</f>
        <v>100:1.5mil DABL-25(G-25)</v>
      </c>
      <c r="V1539" s="41" t="str">
        <f t="shared" si="49"/>
        <v>成都经和纬 严红军 13880279606 gd</v>
      </c>
      <c r="W1539" s="42" t="str">
        <f>VLOOKUP(E1539,品牌型号对应工厂型号!A:H,6)</f>
        <v>北极光</v>
      </c>
    </row>
    <row r="1540" spans="1:23" s="37" customFormat="1">
      <c r="A1540" s="34">
        <v>43169</v>
      </c>
      <c r="B1540" s="34">
        <v>2.7312152777813026</v>
      </c>
      <c r="C1540" s="35" t="s">
        <v>3446</v>
      </c>
      <c r="D1540" s="34" t="s">
        <v>3581</v>
      </c>
      <c r="E1540" s="35" t="s">
        <v>53</v>
      </c>
      <c r="F1540" s="34" t="s">
        <v>90</v>
      </c>
      <c r="G1540" s="70">
        <v>1.524</v>
      </c>
      <c r="H1540" s="34" t="s">
        <v>60</v>
      </c>
      <c r="I1540" s="36" t="s">
        <v>55</v>
      </c>
      <c r="J1540" s="70">
        <v>45.72</v>
      </c>
      <c r="K1540" s="37" t="s">
        <v>3582</v>
      </c>
      <c r="L1540" s="37" t="s">
        <v>95</v>
      </c>
      <c r="M1540" s="70">
        <v>30</v>
      </c>
      <c r="N1540" s="37" t="s">
        <v>59</v>
      </c>
      <c r="O1540" s="37" t="s">
        <v>1935</v>
      </c>
      <c r="P1540" s="38" t="str">
        <f>VLOOKUP(E1540,品牌型号对应工厂型号!A:C,2,0)</f>
        <v>1.5mil DABL-25（G-25)</v>
      </c>
      <c r="Q1540" s="38" t="str">
        <f>VLOOKUP(E1540,品牌型号对应工厂型号!A:C,3,0)</f>
        <v>G-25</v>
      </c>
      <c r="R1540" s="39" t="str">
        <f t="shared" si="48"/>
        <v>S01D3883P016</v>
      </c>
      <c r="S1540" s="40">
        <f>VLOOKUP(E1540,品牌型号对应工厂型号!A:E,5,0)</f>
        <v>5</v>
      </c>
      <c r="T1540" s="38" t="str">
        <f>VLOOKUP(E1540,品牌型号对应工厂型号!A:I,9,0)</f>
        <v>100:1.5mil DABL-25(G-25)</v>
      </c>
      <c r="V1540" s="41" t="str">
        <f t="shared" si="49"/>
        <v>成都经和纬 严红军 13880279606 gd</v>
      </c>
      <c r="W1540" s="42" t="str">
        <f>VLOOKUP(E1540,品牌型号对应工厂型号!A:H,6)</f>
        <v>北极光</v>
      </c>
    </row>
    <row r="1541" spans="1:23" s="37" customFormat="1">
      <c r="A1541" s="34">
        <v>43169</v>
      </c>
      <c r="B1541" s="34">
        <v>2.7312152777813026</v>
      </c>
      <c r="C1541" s="35" t="s">
        <v>3446</v>
      </c>
      <c r="D1541" s="34" t="s">
        <v>3583</v>
      </c>
      <c r="E1541" s="35" t="s">
        <v>53</v>
      </c>
      <c r="F1541" s="34" t="s">
        <v>90</v>
      </c>
      <c r="G1541" s="70">
        <v>1.524</v>
      </c>
      <c r="H1541" s="34" t="s">
        <v>60</v>
      </c>
      <c r="I1541" s="36" t="s">
        <v>55</v>
      </c>
      <c r="J1541" s="70">
        <v>45.72</v>
      </c>
      <c r="K1541" s="37" t="s">
        <v>3584</v>
      </c>
      <c r="L1541" s="37" t="s">
        <v>95</v>
      </c>
      <c r="M1541" s="70">
        <v>30</v>
      </c>
      <c r="N1541" s="37" t="s">
        <v>59</v>
      </c>
      <c r="O1541" s="37" t="s">
        <v>1935</v>
      </c>
      <c r="P1541" s="38" t="str">
        <f>VLOOKUP(E1541,品牌型号对应工厂型号!A:C,2,0)</f>
        <v>1.5mil DABL-25（G-25)</v>
      </c>
      <c r="Q1541" s="38" t="str">
        <f>VLOOKUP(E1541,品牌型号对应工厂型号!A:C,3,0)</f>
        <v>G-25</v>
      </c>
      <c r="R1541" s="39" t="str">
        <f t="shared" si="48"/>
        <v>S01D3883P015</v>
      </c>
      <c r="S1541" s="40">
        <f>VLOOKUP(E1541,品牌型号对应工厂型号!A:E,5,0)</f>
        <v>5</v>
      </c>
      <c r="T1541" s="38" t="str">
        <f>VLOOKUP(E1541,品牌型号对应工厂型号!A:I,9,0)</f>
        <v>100:1.5mil DABL-25(G-25)</v>
      </c>
      <c r="V1541" s="41" t="str">
        <f t="shared" si="49"/>
        <v>成都经和纬 严红军 13880279606 gd</v>
      </c>
      <c r="W1541" s="42" t="str">
        <f>VLOOKUP(E1541,品牌型号对应工厂型号!A:H,6)</f>
        <v>北极光</v>
      </c>
    </row>
    <row r="1542" spans="1:23" s="37" customFormat="1">
      <c r="A1542" s="34">
        <v>43169</v>
      </c>
      <c r="B1542" s="34">
        <v>2.7312152777813026</v>
      </c>
      <c r="C1542" s="35" t="s">
        <v>3446</v>
      </c>
      <c r="D1542" s="34" t="s">
        <v>3588</v>
      </c>
      <c r="E1542" s="35" t="s">
        <v>56</v>
      </c>
      <c r="F1542" s="34" t="s">
        <v>93</v>
      </c>
      <c r="G1542" s="70">
        <v>1.524</v>
      </c>
      <c r="H1542" s="34" t="s">
        <v>67</v>
      </c>
      <c r="I1542" s="36" t="s">
        <v>57</v>
      </c>
      <c r="J1542" s="70">
        <v>45.72</v>
      </c>
      <c r="K1542" s="37" t="s">
        <v>3589</v>
      </c>
      <c r="L1542" s="37" t="s">
        <v>95</v>
      </c>
      <c r="M1542" s="70">
        <v>30</v>
      </c>
      <c r="N1542" s="37" t="s">
        <v>59</v>
      </c>
      <c r="O1542" s="37" t="s">
        <v>1935</v>
      </c>
      <c r="P1542" s="38" t="str">
        <f>VLOOKUP(E1542,品牌型号对应工厂型号!A:C,2,0)</f>
        <v>2.0mil DTBL-20（H-18）</v>
      </c>
      <c r="Q1542" s="38" t="str">
        <f>VLOOKUP(E1542,品牌型号对应工厂型号!A:C,3,0)</f>
        <v>H-18</v>
      </c>
      <c r="R1542" s="39" t="str">
        <f t="shared" si="48"/>
        <v>S02D1044P012</v>
      </c>
      <c r="S1542" s="40">
        <f>VLOOKUP(E1542,品牌型号对应工厂型号!A:E,5,0)</f>
        <v>8</v>
      </c>
      <c r="T1542" s="38" t="str">
        <f>VLOOKUP(E1542,品牌型号对应工厂型号!A:I,9,0)</f>
        <v>97:2.0mil DTBL-20(H-18)</v>
      </c>
      <c r="V1542" s="41" t="str">
        <f t="shared" si="49"/>
        <v>成都经和纬 严红军 13880279606 gd</v>
      </c>
      <c r="W1542" s="42" t="str">
        <f>VLOOKUP(E1542,品牌型号对应工厂型号!A:H,6)</f>
        <v>北极光</v>
      </c>
    </row>
    <row r="1543" spans="1:23" s="37" customFormat="1">
      <c r="A1543" s="34">
        <v>43169</v>
      </c>
      <c r="B1543" s="34">
        <v>2.7312152777813026</v>
      </c>
      <c r="C1543" s="35" t="s">
        <v>3446</v>
      </c>
      <c r="D1543" s="34" t="s">
        <v>3590</v>
      </c>
      <c r="E1543" s="35" t="s">
        <v>56</v>
      </c>
      <c r="F1543" s="34" t="s">
        <v>93</v>
      </c>
      <c r="G1543" s="70">
        <v>1.524</v>
      </c>
      <c r="H1543" s="34" t="s">
        <v>67</v>
      </c>
      <c r="I1543" s="36" t="s">
        <v>57</v>
      </c>
      <c r="J1543" s="70">
        <v>45.72</v>
      </c>
      <c r="K1543" s="37" t="s">
        <v>3591</v>
      </c>
      <c r="L1543" s="37" t="s">
        <v>95</v>
      </c>
      <c r="M1543" s="70">
        <v>30</v>
      </c>
      <c r="N1543" s="37" t="s">
        <v>59</v>
      </c>
      <c r="O1543" s="37" t="s">
        <v>1935</v>
      </c>
      <c r="P1543" s="38" t="str">
        <f>VLOOKUP(E1543,品牌型号对应工厂型号!A:C,2,0)</f>
        <v>2.0mil DTBL-20（H-18）</v>
      </c>
      <c r="Q1543" s="38" t="str">
        <f>VLOOKUP(E1543,品牌型号对应工厂型号!A:C,3,0)</f>
        <v>H-18</v>
      </c>
      <c r="R1543" s="39" t="str">
        <f t="shared" si="48"/>
        <v>S02D1044P008</v>
      </c>
      <c r="S1543" s="40">
        <f>VLOOKUP(E1543,品牌型号对应工厂型号!A:E,5,0)</f>
        <v>8</v>
      </c>
      <c r="T1543" s="38" t="str">
        <f>VLOOKUP(E1543,品牌型号对应工厂型号!A:I,9,0)</f>
        <v>97:2.0mil DTBL-20(H-18)</v>
      </c>
      <c r="V1543" s="41" t="str">
        <f t="shared" si="49"/>
        <v>成都经和纬 严红军 13880279606 gd</v>
      </c>
      <c r="W1543" s="42" t="str">
        <f>VLOOKUP(E1543,品牌型号对应工厂型号!A:H,6)</f>
        <v>北极光</v>
      </c>
    </row>
    <row r="1544" spans="1:23" s="37" customFormat="1">
      <c r="A1544" s="34">
        <v>43169</v>
      </c>
      <c r="B1544" s="34">
        <v>2.7312152777813026</v>
      </c>
      <c r="C1544" s="35" t="s">
        <v>3446</v>
      </c>
      <c r="D1544" s="34" t="s">
        <v>3594</v>
      </c>
      <c r="E1544" s="35" t="s">
        <v>45</v>
      </c>
      <c r="F1544" s="34" t="s">
        <v>90</v>
      </c>
      <c r="G1544" s="70">
        <v>1.524</v>
      </c>
      <c r="H1544" s="34" t="s">
        <v>61</v>
      </c>
      <c r="I1544" s="36" t="s">
        <v>46</v>
      </c>
      <c r="J1544" s="70">
        <v>45.72</v>
      </c>
      <c r="K1544" s="37" t="s">
        <v>3595</v>
      </c>
      <c r="L1544" s="37" t="s">
        <v>95</v>
      </c>
      <c r="M1544" s="70">
        <v>30</v>
      </c>
      <c r="N1544" s="37" t="s">
        <v>59</v>
      </c>
      <c r="O1544" s="37" t="s">
        <v>1935</v>
      </c>
      <c r="P1544" s="38" t="str">
        <f>VLOOKUP(E1544,品牌型号对应工厂型号!A:C,2,0)</f>
        <v>1.5mil EASL-70（G-70)</v>
      </c>
      <c r="Q1544" s="38" t="str">
        <f>VLOOKUP(E1544,品牌型号对应工厂型号!A:C,3,0)</f>
        <v>G-70</v>
      </c>
      <c r="R1544" s="39" t="str">
        <f t="shared" si="48"/>
        <v>S03D2054P042</v>
      </c>
      <c r="S1544" s="40">
        <f>VLOOKUP(E1544,品牌型号对应工厂型号!A:E,5,0)</f>
        <v>5</v>
      </c>
      <c r="T1544" s="38" t="str">
        <f>VLOOKUP(E1544,品牌型号对应工厂型号!A:I,9,0)</f>
        <v>98:1.5mil EASL-70(G-70)</v>
      </c>
      <c r="V1544" s="41" t="str">
        <f t="shared" si="49"/>
        <v>成都经和纬 严红军 13880279606 gd</v>
      </c>
      <c r="W1544" s="42" t="str">
        <f>VLOOKUP(E1544,品牌型号对应工厂型号!A:H,6)</f>
        <v>北极光</v>
      </c>
    </row>
    <row r="1545" spans="1:23" s="37" customFormat="1">
      <c r="A1545" s="34">
        <v>43169</v>
      </c>
      <c r="B1545" s="34">
        <v>2.7312152777813026</v>
      </c>
      <c r="C1545" s="35" t="s">
        <v>3446</v>
      </c>
      <c r="D1545" s="34" t="s">
        <v>3596</v>
      </c>
      <c r="E1545" s="35" t="s">
        <v>45</v>
      </c>
      <c r="F1545" s="34" t="s">
        <v>90</v>
      </c>
      <c r="G1545" s="70">
        <v>1.524</v>
      </c>
      <c r="H1545" s="34" t="s">
        <v>61</v>
      </c>
      <c r="I1545" s="36" t="s">
        <v>46</v>
      </c>
      <c r="J1545" s="70">
        <v>45.72</v>
      </c>
      <c r="K1545" s="37" t="s">
        <v>3597</v>
      </c>
      <c r="L1545" s="37" t="s">
        <v>95</v>
      </c>
      <c r="M1545" s="70">
        <v>30</v>
      </c>
      <c r="N1545" s="37" t="s">
        <v>59</v>
      </c>
      <c r="O1545" s="37" t="s">
        <v>1935</v>
      </c>
      <c r="P1545" s="38" t="str">
        <f>VLOOKUP(E1545,品牌型号对应工厂型号!A:C,2,0)</f>
        <v>1.5mil EASL-70（G-70)</v>
      </c>
      <c r="Q1545" s="38" t="str">
        <f>VLOOKUP(E1545,品牌型号对应工厂型号!A:C,3,0)</f>
        <v>G-70</v>
      </c>
      <c r="R1545" s="39" t="str">
        <f t="shared" si="48"/>
        <v>S03D2061P005</v>
      </c>
      <c r="S1545" s="40">
        <f>VLOOKUP(E1545,品牌型号对应工厂型号!A:E,5,0)</f>
        <v>5</v>
      </c>
      <c r="T1545" s="38" t="str">
        <f>VLOOKUP(E1545,品牌型号对应工厂型号!A:I,9,0)</f>
        <v>98:1.5mil EASL-70(G-70)</v>
      </c>
      <c r="V1545" s="41" t="str">
        <f t="shared" si="49"/>
        <v>成都经和纬 严红军 13880279606 gd</v>
      </c>
      <c r="W1545" s="42" t="str">
        <f>VLOOKUP(E1545,品牌型号对应工厂型号!A:H,6)</f>
        <v>北极光</v>
      </c>
    </row>
    <row r="1546" spans="1:23" s="37" customFormat="1">
      <c r="A1546" s="34">
        <v>43169</v>
      </c>
      <c r="B1546" s="34">
        <v>2.7312152777813026</v>
      </c>
      <c r="C1546" s="35" t="s">
        <v>3446</v>
      </c>
      <c r="D1546" s="34" t="s">
        <v>3599</v>
      </c>
      <c r="E1546" s="35" t="s">
        <v>147</v>
      </c>
      <c r="F1546" s="34" t="s">
        <v>94</v>
      </c>
      <c r="G1546" s="70">
        <v>0.91400000000000003</v>
      </c>
      <c r="H1546" s="34" t="s">
        <v>2908</v>
      </c>
      <c r="I1546" s="36" t="s">
        <v>140</v>
      </c>
      <c r="J1546" s="70">
        <v>27.42</v>
      </c>
      <c r="K1546" s="37" t="s">
        <v>3600</v>
      </c>
      <c r="L1546" s="37" t="s">
        <v>95</v>
      </c>
      <c r="M1546" s="70">
        <v>30</v>
      </c>
      <c r="N1546" s="37" t="s">
        <v>59</v>
      </c>
      <c r="O1546" s="37" t="s">
        <v>1935</v>
      </c>
      <c r="P1546" s="38" t="str">
        <f>VLOOKUP(E1546,品牌型号对应工厂型号!A:C,2,0)</f>
        <v>3.0mil EXSP-70（K-70S极致系列短装）</v>
      </c>
      <c r="Q1546" s="38" t="str">
        <f>VLOOKUP(E1546,品牌型号对应工厂型号!A:C,3,0)</f>
        <v>K-70S(极致系列短装）</v>
      </c>
      <c r="R1546" s="39" t="str">
        <f t="shared" si="48"/>
        <v>B06D2016P003R005</v>
      </c>
      <c r="S1546" s="40">
        <f>VLOOKUP(E1546,品牌型号对应工厂型号!A:E,5,0)</f>
        <v>10</v>
      </c>
      <c r="T1546" s="38" t="str">
        <f>VLOOKUP(E1546,品牌型号对应工厂型号!A:I,9,0)</f>
        <v>129:3.0mil EXGR-70(K-70S）</v>
      </c>
      <c r="V1546" s="41" t="str">
        <f t="shared" si="49"/>
        <v>成都经和纬 严红军 13880279606 gd</v>
      </c>
      <c r="W1546" s="42" t="str">
        <f>VLOOKUP(E1546,品牌型号对应工厂型号!A:H,6)</f>
        <v>北极光</v>
      </c>
    </row>
    <row r="1547" spans="1:23" s="37" customFormat="1">
      <c r="A1547" s="34">
        <v>43169</v>
      </c>
      <c r="B1547" s="34">
        <v>2.7312152777813026</v>
      </c>
      <c r="C1547" s="35" t="s">
        <v>3446</v>
      </c>
      <c r="D1547" s="34" t="s">
        <v>3601</v>
      </c>
      <c r="E1547" s="35" t="s">
        <v>147</v>
      </c>
      <c r="F1547" s="34" t="s">
        <v>94</v>
      </c>
      <c r="G1547" s="70">
        <v>0.91400000000000003</v>
      </c>
      <c r="H1547" s="34" t="s">
        <v>2908</v>
      </c>
      <c r="I1547" s="36" t="s">
        <v>140</v>
      </c>
      <c r="J1547" s="70">
        <v>27.42</v>
      </c>
      <c r="K1547" s="37" t="s">
        <v>3602</v>
      </c>
      <c r="L1547" s="37" t="s">
        <v>95</v>
      </c>
      <c r="M1547" s="70">
        <v>30</v>
      </c>
      <c r="N1547" s="37" t="s">
        <v>59</v>
      </c>
      <c r="O1547" s="37" t="s">
        <v>1935</v>
      </c>
      <c r="P1547" s="38" t="str">
        <f>VLOOKUP(E1547,品牌型号对应工厂型号!A:C,2,0)</f>
        <v>3.0mil EXSP-70（K-70S极致系列短装）</v>
      </c>
      <c r="Q1547" s="38" t="str">
        <f>VLOOKUP(E1547,品牌型号对应工厂型号!A:C,3,0)</f>
        <v>K-70S(极致系列短装）</v>
      </c>
      <c r="R1547" s="39" t="str">
        <f t="shared" si="48"/>
        <v>B06D2016P003R006</v>
      </c>
      <c r="S1547" s="40">
        <f>VLOOKUP(E1547,品牌型号对应工厂型号!A:E,5,0)</f>
        <v>10</v>
      </c>
      <c r="T1547" s="38" t="str">
        <f>VLOOKUP(E1547,品牌型号对应工厂型号!A:I,9,0)</f>
        <v>129:3.0mil EXGR-70(K-70S）</v>
      </c>
      <c r="V1547" s="41" t="str">
        <f t="shared" si="49"/>
        <v>成都经和纬 严红军 13880279606 gd</v>
      </c>
      <c r="W1547" s="42" t="str">
        <f>VLOOKUP(E1547,品牌型号对应工厂型号!A:H,6)</f>
        <v>北极光</v>
      </c>
    </row>
    <row r="1548" spans="1:23" s="37" customFormat="1">
      <c r="A1548" s="34">
        <v>43169</v>
      </c>
      <c r="B1548" s="34">
        <v>2.7312152777813026</v>
      </c>
      <c r="C1548" s="35" t="s">
        <v>3603</v>
      </c>
      <c r="D1548" s="34" t="s">
        <v>3604</v>
      </c>
      <c r="E1548" s="35" t="s">
        <v>661</v>
      </c>
      <c r="F1548" s="34" t="s">
        <v>96</v>
      </c>
      <c r="G1548" s="70">
        <v>1.524</v>
      </c>
      <c r="H1548" s="34" t="s">
        <v>126</v>
      </c>
      <c r="I1548" s="36" t="s">
        <v>44</v>
      </c>
      <c r="J1548" s="70">
        <v>45.72</v>
      </c>
      <c r="K1548" s="37" t="s">
        <v>3605</v>
      </c>
      <c r="L1548" s="37" t="s">
        <v>95</v>
      </c>
      <c r="M1548" s="70">
        <v>30</v>
      </c>
      <c r="N1548" s="37" t="s">
        <v>59</v>
      </c>
      <c r="O1548" s="37" t="s">
        <v>130</v>
      </c>
      <c r="P1548" s="38" t="str">
        <f>VLOOKUP(E1548,品牌型号对应工厂型号!A:C,2,0)</f>
        <v>1.5mil DABL-20（G-15)</v>
      </c>
      <c r="Q1548" s="38" t="str">
        <f>VLOOKUP(E1548,品牌型号对应工厂型号!A:C,3,0)</f>
        <v>G-15</v>
      </c>
      <c r="R1548" s="39" t="str">
        <f t="shared" si="48"/>
        <v>S02D3134P013</v>
      </c>
      <c r="S1548" s="40">
        <f>VLOOKUP(E1548,品牌型号对应工厂型号!A:E,5,0)</f>
        <v>5</v>
      </c>
      <c r="T1548" s="38" t="str">
        <f>VLOOKUP(E1548,品牌型号对应工厂型号!A:I,9,0)</f>
        <v>99:1.5mil DABL-10(G-15)</v>
      </c>
      <c r="V1548" s="41" t="str">
        <f t="shared" si="49"/>
        <v>云南力魔 马杰 18388116506 gd</v>
      </c>
      <c r="W1548" s="42" t="str">
        <f>VLOOKUP(E1548,品牌型号对应工厂型号!A:H,6)</f>
        <v>北极光</v>
      </c>
    </row>
    <row r="1549" spans="1:23" s="37" customFormat="1">
      <c r="A1549" s="34">
        <v>43169</v>
      </c>
      <c r="B1549" s="34">
        <v>2.7312152777813026</v>
      </c>
      <c r="C1549" s="35" t="s">
        <v>3603</v>
      </c>
      <c r="D1549" s="34" t="s">
        <v>3606</v>
      </c>
      <c r="E1549" s="35" t="s">
        <v>661</v>
      </c>
      <c r="F1549" s="34" t="s">
        <v>96</v>
      </c>
      <c r="G1549" s="70">
        <v>1.524</v>
      </c>
      <c r="H1549" s="34" t="s">
        <v>126</v>
      </c>
      <c r="I1549" s="36" t="s">
        <v>44</v>
      </c>
      <c r="J1549" s="70">
        <v>45.72</v>
      </c>
      <c r="K1549" s="37" t="s">
        <v>3607</v>
      </c>
      <c r="L1549" s="37" t="s">
        <v>95</v>
      </c>
      <c r="M1549" s="70">
        <v>30</v>
      </c>
      <c r="N1549" s="37" t="s">
        <v>59</v>
      </c>
      <c r="O1549" s="37" t="s">
        <v>130</v>
      </c>
      <c r="P1549" s="38" t="str">
        <f>VLOOKUP(E1549,品牌型号对应工厂型号!A:C,2,0)</f>
        <v>1.5mil DABL-20（G-15)</v>
      </c>
      <c r="Q1549" s="38" t="str">
        <f>VLOOKUP(E1549,品牌型号对应工厂型号!A:C,3,0)</f>
        <v>G-15</v>
      </c>
      <c r="R1549" s="39" t="str">
        <f t="shared" si="48"/>
        <v>S02N3130P010</v>
      </c>
      <c r="S1549" s="40">
        <f>VLOOKUP(E1549,品牌型号对应工厂型号!A:E,5,0)</f>
        <v>5</v>
      </c>
      <c r="T1549" s="38" t="str">
        <f>VLOOKUP(E1549,品牌型号对应工厂型号!A:I,9,0)</f>
        <v>99:1.5mil DABL-10(G-15)</v>
      </c>
      <c r="V1549" s="41" t="str">
        <f t="shared" si="49"/>
        <v>云南力魔 马杰 18388116506 gd</v>
      </c>
      <c r="W1549" s="42" t="str">
        <f>VLOOKUP(E1549,品牌型号对应工厂型号!A:H,6)</f>
        <v>北极光</v>
      </c>
    </row>
    <row r="1550" spans="1:23" s="37" customFormat="1">
      <c r="A1550" s="34">
        <v>43169</v>
      </c>
      <c r="B1550" s="34">
        <v>2.7312152777813026</v>
      </c>
      <c r="C1550" s="35" t="s">
        <v>3603</v>
      </c>
      <c r="D1550" s="34" t="s">
        <v>3608</v>
      </c>
      <c r="E1550" s="35" t="s">
        <v>661</v>
      </c>
      <c r="F1550" s="34" t="s">
        <v>96</v>
      </c>
      <c r="G1550" s="70">
        <v>1.524</v>
      </c>
      <c r="H1550" s="34" t="s">
        <v>126</v>
      </c>
      <c r="I1550" s="36" t="s">
        <v>44</v>
      </c>
      <c r="J1550" s="70">
        <v>45.72</v>
      </c>
      <c r="K1550" s="37" t="s">
        <v>3609</v>
      </c>
      <c r="L1550" s="37" t="s">
        <v>95</v>
      </c>
      <c r="M1550" s="70">
        <v>30</v>
      </c>
      <c r="N1550" s="37" t="s">
        <v>59</v>
      </c>
      <c r="O1550" s="37" t="s">
        <v>130</v>
      </c>
      <c r="P1550" s="38" t="str">
        <f>VLOOKUP(E1550,品牌型号对应工厂型号!A:C,2,0)</f>
        <v>1.5mil DABL-20（G-15)</v>
      </c>
      <c r="Q1550" s="38" t="str">
        <f>VLOOKUP(E1550,品牌型号对应工厂型号!A:C,3,0)</f>
        <v>G-15</v>
      </c>
      <c r="R1550" s="39" t="str">
        <f t="shared" si="48"/>
        <v>S02D3134P012</v>
      </c>
      <c r="S1550" s="40">
        <f>VLOOKUP(E1550,品牌型号对应工厂型号!A:E,5,0)</f>
        <v>5</v>
      </c>
      <c r="T1550" s="38" t="str">
        <f>VLOOKUP(E1550,品牌型号对应工厂型号!A:I,9,0)</f>
        <v>99:1.5mil DABL-10(G-15)</v>
      </c>
      <c r="V1550" s="41" t="str">
        <f t="shared" si="49"/>
        <v>云南力魔 马杰 18388116506 gd</v>
      </c>
      <c r="W1550" s="42" t="str">
        <f>VLOOKUP(E1550,品牌型号对应工厂型号!A:H,6)</f>
        <v>北极光</v>
      </c>
    </row>
    <row r="1551" spans="1:23" s="37" customFormat="1">
      <c r="A1551" s="34">
        <v>43169</v>
      </c>
      <c r="B1551" s="34">
        <v>2.7312152777813026</v>
      </c>
      <c r="C1551" s="35" t="s">
        <v>3603</v>
      </c>
      <c r="D1551" s="34" t="s">
        <v>3610</v>
      </c>
      <c r="E1551" s="35" t="s">
        <v>661</v>
      </c>
      <c r="F1551" s="34" t="s">
        <v>96</v>
      </c>
      <c r="G1551" s="70">
        <v>1.524</v>
      </c>
      <c r="H1551" s="34" t="s">
        <v>126</v>
      </c>
      <c r="I1551" s="36" t="s">
        <v>44</v>
      </c>
      <c r="J1551" s="70">
        <v>45.72</v>
      </c>
      <c r="K1551" s="37" t="s">
        <v>3611</v>
      </c>
      <c r="L1551" s="37" t="s">
        <v>95</v>
      </c>
      <c r="M1551" s="70">
        <v>30</v>
      </c>
      <c r="N1551" s="37" t="s">
        <v>59</v>
      </c>
      <c r="O1551" s="37" t="s">
        <v>130</v>
      </c>
      <c r="P1551" s="38" t="str">
        <f>VLOOKUP(E1551,品牌型号对应工厂型号!A:C,2,0)</f>
        <v>1.5mil DABL-20（G-15)</v>
      </c>
      <c r="Q1551" s="38" t="str">
        <f>VLOOKUP(E1551,品牌型号对应工厂型号!A:C,3,0)</f>
        <v>G-15</v>
      </c>
      <c r="R1551" s="39" t="str">
        <f t="shared" si="48"/>
        <v>S02D3138P011</v>
      </c>
      <c r="S1551" s="40">
        <f>VLOOKUP(E1551,品牌型号对应工厂型号!A:E,5,0)</f>
        <v>5</v>
      </c>
      <c r="T1551" s="38" t="str">
        <f>VLOOKUP(E1551,品牌型号对应工厂型号!A:I,9,0)</f>
        <v>99:1.5mil DABL-10(G-15)</v>
      </c>
      <c r="V1551" s="41" t="str">
        <f t="shared" si="49"/>
        <v>云南力魔 马杰 18388116506 gd</v>
      </c>
      <c r="W1551" s="42" t="str">
        <f>VLOOKUP(E1551,品牌型号对应工厂型号!A:H,6)</f>
        <v>北极光</v>
      </c>
    </row>
    <row r="1552" spans="1:23" s="37" customFormat="1">
      <c r="A1552" s="34">
        <v>43169</v>
      </c>
      <c r="B1552" s="34">
        <v>2.7312152777813026</v>
      </c>
      <c r="C1552" s="35" t="s">
        <v>3603</v>
      </c>
      <c r="D1552" s="34" t="s">
        <v>3612</v>
      </c>
      <c r="E1552" s="35" t="s">
        <v>661</v>
      </c>
      <c r="F1552" s="34" t="s">
        <v>96</v>
      </c>
      <c r="G1552" s="70">
        <v>1.524</v>
      </c>
      <c r="H1552" s="34" t="s">
        <v>126</v>
      </c>
      <c r="I1552" s="36" t="s">
        <v>44</v>
      </c>
      <c r="J1552" s="70">
        <v>45.72</v>
      </c>
      <c r="K1552" s="37" t="s">
        <v>3613</v>
      </c>
      <c r="L1552" s="37" t="s">
        <v>95</v>
      </c>
      <c r="M1552" s="70">
        <v>30</v>
      </c>
      <c r="N1552" s="37" t="s">
        <v>59</v>
      </c>
      <c r="O1552" s="37" t="s">
        <v>130</v>
      </c>
      <c r="P1552" s="38" t="str">
        <f>VLOOKUP(E1552,品牌型号对应工厂型号!A:C,2,0)</f>
        <v>1.5mil DABL-20（G-15)</v>
      </c>
      <c r="Q1552" s="38" t="str">
        <f>VLOOKUP(E1552,品牌型号对应工厂型号!A:C,3,0)</f>
        <v>G-15</v>
      </c>
      <c r="R1552" s="39" t="str">
        <f t="shared" si="48"/>
        <v>S02N3162P012</v>
      </c>
      <c r="S1552" s="40">
        <f>VLOOKUP(E1552,品牌型号对应工厂型号!A:E,5,0)</f>
        <v>5</v>
      </c>
      <c r="T1552" s="38" t="str">
        <f>VLOOKUP(E1552,品牌型号对应工厂型号!A:I,9,0)</f>
        <v>99:1.5mil DABL-10(G-15)</v>
      </c>
      <c r="V1552" s="41" t="str">
        <f t="shared" si="49"/>
        <v>云南力魔 马杰 18388116506 gd</v>
      </c>
      <c r="W1552" s="42" t="str">
        <f>VLOOKUP(E1552,品牌型号对应工厂型号!A:H,6)</f>
        <v>北极光</v>
      </c>
    </row>
    <row r="1553" spans="1:23" s="37" customFormat="1">
      <c r="A1553" s="34">
        <v>43169</v>
      </c>
      <c r="B1553" s="34">
        <v>2.7312152777813026</v>
      </c>
      <c r="C1553" s="35" t="s">
        <v>3603</v>
      </c>
      <c r="D1553" s="34" t="s">
        <v>3614</v>
      </c>
      <c r="E1553" s="35" t="s">
        <v>661</v>
      </c>
      <c r="F1553" s="34" t="s">
        <v>96</v>
      </c>
      <c r="G1553" s="70">
        <v>1.524</v>
      </c>
      <c r="H1553" s="34" t="s">
        <v>126</v>
      </c>
      <c r="I1553" s="36" t="s">
        <v>44</v>
      </c>
      <c r="J1553" s="70">
        <v>45.72</v>
      </c>
      <c r="K1553" s="37" t="s">
        <v>3615</v>
      </c>
      <c r="L1553" s="37" t="s">
        <v>95</v>
      </c>
      <c r="M1553" s="70">
        <v>30</v>
      </c>
      <c r="N1553" s="37" t="s">
        <v>59</v>
      </c>
      <c r="O1553" s="37" t="s">
        <v>130</v>
      </c>
      <c r="P1553" s="38" t="str">
        <f>VLOOKUP(E1553,品牌型号对应工厂型号!A:C,2,0)</f>
        <v>1.5mil DABL-20（G-15)</v>
      </c>
      <c r="Q1553" s="38" t="str">
        <f>VLOOKUP(E1553,品牌型号对应工厂型号!A:C,3,0)</f>
        <v>G-15</v>
      </c>
      <c r="R1553" s="39" t="str">
        <f t="shared" si="48"/>
        <v>S02N3163P014</v>
      </c>
      <c r="S1553" s="40">
        <f>VLOOKUP(E1553,品牌型号对应工厂型号!A:E,5,0)</f>
        <v>5</v>
      </c>
      <c r="T1553" s="38" t="str">
        <f>VLOOKUP(E1553,品牌型号对应工厂型号!A:I,9,0)</f>
        <v>99:1.5mil DABL-10(G-15)</v>
      </c>
      <c r="V1553" s="41" t="str">
        <f t="shared" si="49"/>
        <v>云南力魔 马杰 18388116506 gd</v>
      </c>
      <c r="W1553" s="42" t="str">
        <f>VLOOKUP(E1553,品牌型号对应工厂型号!A:H,6)</f>
        <v>北极光</v>
      </c>
    </row>
    <row r="1554" spans="1:23" s="37" customFormat="1">
      <c r="A1554" s="34">
        <v>43169</v>
      </c>
      <c r="B1554" s="34">
        <v>2.7312152777813026</v>
      </c>
      <c r="C1554" s="35" t="s">
        <v>3603</v>
      </c>
      <c r="D1554" s="34" t="s">
        <v>3616</v>
      </c>
      <c r="E1554" s="35" t="s">
        <v>661</v>
      </c>
      <c r="F1554" s="34" t="s">
        <v>96</v>
      </c>
      <c r="G1554" s="70">
        <v>1.524</v>
      </c>
      <c r="H1554" s="34" t="s">
        <v>126</v>
      </c>
      <c r="I1554" s="36" t="s">
        <v>44</v>
      </c>
      <c r="J1554" s="70">
        <v>45.72</v>
      </c>
      <c r="K1554" s="37" t="s">
        <v>3617</v>
      </c>
      <c r="L1554" s="37" t="s">
        <v>95</v>
      </c>
      <c r="M1554" s="70">
        <v>30</v>
      </c>
      <c r="N1554" s="37" t="s">
        <v>59</v>
      </c>
      <c r="O1554" s="37" t="s">
        <v>130</v>
      </c>
      <c r="P1554" s="38" t="str">
        <f>VLOOKUP(E1554,品牌型号对应工厂型号!A:C,2,0)</f>
        <v>1.5mil DABL-20（G-15)</v>
      </c>
      <c r="Q1554" s="38" t="str">
        <f>VLOOKUP(E1554,品牌型号对应工厂型号!A:C,3,0)</f>
        <v>G-15</v>
      </c>
      <c r="R1554" s="39" t="str">
        <f t="shared" si="48"/>
        <v>D12D1494P019</v>
      </c>
      <c r="S1554" s="40">
        <f>VLOOKUP(E1554,品牌型号对应工厂型号!A:E,5,0)</f>
        <v>5</v>
      </c>
      <c r="T1554" s="38" t="str">
        <f>VLOOKUP(E1554,品牌型号对应工厂型号!A:I,9,0)</f>
        <v>99:1.5mil DABL-10(G-15)</v>
      </c>
      <c r="V1554" s="41" t="str">
        <f t="shared" si="49"/>
        <v>云南力魔 马杰 18388116506 gd</v>
      </c>
      <c r="W1554" s="42" t="str">
        <f>VLOOKUP(E1554,品牌型号对应工厂型号!A:H,6)</f>
        <v>北极光</v>
      </c>
    </row>
    <row r="1555" spans="1:23" s="37" customFormat="1">
      <c r="A1555" s="34">
        <v>43169</v>
      </c>
      <c r="B1555" s="34">
        <v>2.7312152777813026</v>
      </c>
      <c r="C1555" s="35" t="s">
        <v>3603</v>
      </c>
      <c r="D1555" s="34" t="s">
        <v>3618</v>
      </c>
      <c r="E1555" s="35" t="s">
        <v>661</v>
      </c>
      <c r="F1555" s="34" t="s">
        <v>96</v>
      </c>
      <c r="G1555" s="70">
        <v>1.524</v>
      </c>
      <c r="H1555" s="34" t="s">
        <v>126</v>
      </c>
      <c r="I1555" s="36" t="s">
        <v>44</v>
      </c>
      <c r="J1555" s="70">
        <v>45.72</v>
      </c>
      <c r="K1555" s="37" t="s">
        <v>3619</v>
      </c>
      <c r="L1555" s="37" t="s">
        <v>95</v>
      </c>
      <c r="M1555" s="70">
        <v>30</v>
      </c>
      <c r="N1555" s="37" t="s">
        <v>59</v>
      </c>
      <c r="O1555" s="37" t="s">
        <v>130</v>
      </c>
      <c r="P1555" s="38" t="str">
        <f>VLOOKUP(E1555,品牌型号对应工厂型号!A:C,2,0)</f>
        <v>1.5mil DABL-20（G-15)</v>
      </c>
      <c r="Q1555" s="38" t="str">
        <f>VLOOKUP(E1555,品牌型号对应工厂型号!A:C,3,0)</f>
        <v>G-15</v>
      </c>
      <c r="R1555" s="39" t="str">
        <f t="shared" si="48"/>
        <v>D12D1494P015</v>
      </c>
      <c r="S1555" s="40">
        <f>VLOOKUP(E1555,品牌型号对应工厂型号!A:E,5,0)</f>
        <v>5</v>
      </c>
      <c r="T1555" s="38" t="str">
        <f>VLOOKUP(E1555,品牌型号对应工厂型号!A:I,9,0)</f>
        <v>99:1.5mil DABL-10(G-15)</v>
      </c>
      <c r="V1555" s="41" t="str">
        <f t="shared" si="49"/>
        <v>云南力魔 马杰 18388116506 gd</v>
      </c>
      <c r="W1555" s="42" t="str">
        <f>VLOOKUP(E1555,品牌型号对应工厂型号!A:H,6)</f>
        <v>北极光</v>
      </c>
    </row>
    <row r="1556" spans="1:23" s="37" customFormat="1">
      <c r="A1556" s="34">
        <v>43169</v>
      </c>
      <c r="B1556" s="34">
        <v>2.7312152777813026</v>
      </c>
      <c r="C1556" s="35" t="s">
        <v>3603</v>
      </c>
      <c r="D1556" s="34" t="s">
        <v>3620</v>
      </c>
      <c r="E1556" s="35" t="s">
        <v>661</v>
      </c>
      <c r="F1556" s="34" t="s">
        <v>96</v>
      </c>
      <c r="G1556" s="70">
        <v>1.524</v>
      </c>
      <c r="H1556" s="34" t="s">
        <v>126</v>
      </c>
      <c r="I1556" s="36" t="s">
        <v>44</v>
      </c>
      <c r="J1556" s="70">
        <v>45.72</v>
      </c>
      <c r="K1556" s="37" t="s">
        <v>3621</v>
      </c>
      <c r="L1556" s="37" t="s">
        <v>95</v>
      </c>
      <c r="M1556" s="70">
        <v>30</v>
      </c>
      <c r="N1556" s="37" t="s">
        <v>59</v>
      </c>
      <c r="O1556" s="37" t="s">
        <v>130</v>
      </c>
      <c r="P1556" s="38" t="str">
        <f>VLOOKUP(E1556,品牌型号对应工厂型号!A:C,2,0)</f>
        <v>1.5mil DABL-20（G-15)</v>
      </c>
      <c r="Q1556" s="38" t="str">
        <f>VLOOKUP(E1556,品牌型号对应工厂型号!A:C,3,0)</f>
        <v>G-15</v>
      </c>
      <c r="R1556" s="39" t="str">
        <f t="shared" si="48"/>
        <v>D12D1494P021</v>
      </c>
      <c r="S1556" s="40">
        <f>VLOOKUP(E1556,品牌型号对应工厂型号!A:E,5,0)</f>
        <v>5</v>
      </c>
      <c r="T1556" s="38" t="str">
        <f>VLOOKUP(E1556,品牌型号对应工厂型号!A:I,9,0)</f>
        <v>99:1.5mil DABL-10(G-15)</v>
      </c>
      <c r="V1556" s="41" t="str">
        <f t="shared" si="49"/>
        <v>云南力魔 马杰 18388116506 gd</v>
      </c>
      <c r="W1556" s="42" t="str">
        <f>VLOOKUP(E1556,品牌型号对应工厂型号!A:H,6)</f>
        <v>北极光</v>
      </c>
    </row>
    <row r="1557" spans="1:23" s="37" customFormat="1">
      <c r="A1557" s="34">
        <v>43169</v>
      </c>
      <c r="B1557" s="34">
        <v>2.7312152777813026</v>
      </c>
      <c r="C1557" s="35" t="s">
        <v>3603</v>
      </c>
      <c r="D1557" s="34" t="s">
        <v>3622</v>
      </c>
      <c r="E1557" s="35" t="s">
        <v>661</v>
      </c>
      <c r="F1557" s="34" t="s">
        <v>96</v>
      </c>
      <c r="G1557" s="70">
        <v>1.524</v>
      </c>
      <c r="H1557" s="34" t="s">
        <v>126</v>
      </c>
      <c r="I1557" s="36" t="s">
        <v>44</v>
      </c>
      <c r="J1557" s="70">
        <v>45.72</v>
      </c>
      <c r="K1557" s="37" t="s">
        <v>3623</v>
      </c>
      <c r="L1557" s="37" t="s">
        <v>95</v>
      </c>
      <c r="M1557" s="70">
        <v>30</v>
      </c>
      <c r="N1557" s="37" t="s">
        <v>59</v>
      </c>
      <c r="O1557" s="37" t="s">
        <v>130</v>
      </c>
      <c r="P1557" s="38" t="str">
        <f>VLOOKUP(E1557,品牌型号对应工厂型号!A:C,2,0)</f>
        <v>1.5mil DABL-20（G-15)</v>
      </c>
      <c r="Q1557" s="38" t="str">
        <f>VLOOKUP(E1557,品牌型号对应工厂型号!A:C,3,0)</f>
        <v>G-15</v>
      </c>
      <c r="R1557" s="39" t="str">
        <f t="shared" si="48"/>
        <v>D12D1494P020</v>
      </c>
      <c r="S1557" s="40">
        <f>VLOOKUP(E1557,品牌型号对应工厂型号!A:E,5,0)</f>
        <v>5</v>
      </c>
      <c r="T1557" s="38" t="str">
        <f>VLOOKUP(E1557,品牌型号对应工厂型号!A:I,9,0)</f>
        <v>99:1.5mil DABL-10(G-15)</v>
      </c>
      <c r="V1557" s="41" t="str">
        <f t="shared" si="49"/>
        <v>云南力魔 马杰 18388116506 gd</v>
      </c>
      <c r="W1557" s="42" t="str">
        <f>VLOOKUP(E1557,品牌型号对应工厂型号!A:H,6)</f>
        <v>北极光</v>
      </c>
    </row>
    <row r="1558" spans="1:23" s="37" customFormat="1">
      <c r="A1558" s="34">
        <v>43169</v>
      </c>
      <c r="B1558" s="34">
        <v>2.7312152777813026</v>
      </c>
      <c r="C1558" s="35" t="s">
        <v>3603</v>
      </c>
      <c r="D1558" s="34" t="s">
        <v>3624</v>
      </c>
      <c r="E1558" s="35" t="s">
        <v>661</v>
      </c>
      <c r="F1558" s="34" t="s">
        <v>96</v>
      </c>
      <c r="G1558" s="70">
        <v>1.524</v>
      </c>
      <c r="H1558" s="34" t="s">
        <v>126</v>
      </c>
      <c r="I1558" s="36" t="s">
        <v>44</v>
      </c>
      <c r="J1558" s="70">
        <v>45.72</v>
      </c>
      <c r="K1558" s="37" t="s">
        <v>3625</v>
      </c>
      <c r="L1558" s="37" t="s">
        <v>95</v>
      </c>
      <c r="M1558" s="70">
        <v>30</v>
      </c>
      <c r="N1558" s="37" t="s">
        <v>59</v>
      </c>
      <c r="O1558" s="37" t="s">
        <v>130</v>
      </c>
      <c r="P1558" s="38" t="str">
        <f>VLOOKUP(E1558,品牌型号对应工厂型号!A:C,2,0)</f>
        <v>1.5mil DABL-20（G-15)</v>
      </c>
      <c r="Q1558" s="38" t="str">
        <f>VLOOKUP(E1558,品牌型号对应工厂型号!A:C,3,0)</f>
        <v>G-15</v>
      </c>
      <c r="R1558" s="39" t="str">
        <f t="shared" si="48"/>
        <v>D12D1494P028</v>
      </c>
      <c r="S1558" s="40">
        <f>VLOOKUP(E1558,品牌型号对应工厂型号!A:E,5,0)</f>
        <v>5</v>
      </c>
      <c r="T1558" s="38" t="str">
        <f>VLOOKUP(E1558,品牌型号对应工厂型号!A:I,9,0)</f>
        <v>99:1.5mil DABL-10(G-15)</v>
      </c>
      <c r="V1558" s="41" t="str">
        <f t="shared" si="49"/>
        <v>云南力魔 马杰 18388116506 gd</v>
      </c>
      <c r="W1558" s="42" t="str">
        <f>VLOOKUP(E1558,品牌型号对应工厂型号!A:H,6)</f>
        <v>北极光</v>
      </c>
    </row>
    <row r="1559" spans="1:23" s="37" customFormat="1">
      <c r="A1559" s="34">
        <v>43169</v>
      </c>
      <c r="B1559" s="34">
        <v>2.7312152777813026</v>
      </c>
      <c r="C1559" s="35" t="s">
        <v>3603</v>
      </c>
      <c r="D1559" s="34" t="s">
        <v>3626</v>
      </c>
      <c r="E1559" s="35" t="s">
        <v>661</v>
      </c>
      <c r="F1559" s="34" t="s">
        <v>96</v>
      </c>
      <c r="G1559" s="70">
        <v>1.524</v>
      </c>
      <c r="H1559" s="34" t="s">
        <v>126</v>
      </c>
      <c r="I1559" s="36" t="s">
        <v>44</v>
      </c>
      <c r="J1559" s="70">
        <v>45.72</v>
      </c>
      <c r="K1559" s="37" t="s">
        <v>3627</v>
      </c>
      <c r="L1559" s="37" t="s">
        <v>95</v>
      </c>
      <c r="M1559" s="70">
        <v>30</v>
      </c>
      <c r="N1559" s="37" t="s">
        <v>59</v>
      </c>
      <c r="O1559" s="37" t="s">
        <v>130</v>
      </c>
      <c r="P1559" s="38" t="str">
        <f>VLOOKUP(E1559,品牌型号对应工厂型号!A:C,2,0)</f>
        <v>1.5mil DABL-20（G-15)</v>
      </c>
      <c r="Q1559" s="38" t="str">
        <f>VLOOKUP(E1559,品牌型号对应工厂型号!A:C,3,0)</f>
        <v>G-15</v>
      </c>
      <c r="R1559" s="39" t="str">
        <f t="shared" si="48"/>
        <v>D12D1494P022</v>
      </c>
      <c r="S1559" s="40">
        <f>VLOOKUP(E1559,品牌型号对应工厂型号!A:E,5,0)</f>
        <v>5</v>
      </c>
      <c r="T1559" s="38" t="str">
        <f>VLOOKUP(E1559,品牌型号对应工厂型号!A:I,9,0)</f>
        <v>99:1.5mil DABL-10(G-15)</v>
      </c>
      <c r="V1559" s="41" t="str">
        <f t="shared" si="49"/>
        <v>云南力魔 马杰 18388116506 gd</v>
      </c>
      <c r="W1559" s="42" t="str">
        <f>VLOOKUP(E1559,品牌型号对应工厂型号!A:H,6)</f>
        <v>北极光</v>
      </c>
    </row>
    <row r="1560" spans="1:23" s="37" customFormat="1">
      <c r="A1560" s="34">
        <v>43169</v>
      </c>
      <c r="B1560" s="34">
        <v>2.7312152777813026</v>
      </c>
      <c r="C1560" s="35" t="s">
        <v>3603</v>
      </c>
      <c r="D1560" s="34" t="s">
        <v>3628</v>
      </c>
      <c r="E1560" s="35" t="s">
        <v>661</v>
      </c>
      <c r="F1560" s="34" t="s">
        <v>96</v>
      </c>
      <c r="G1560" s="70">
        <v>1.524</v>
      </c>
      <c r="H1560" s="34" t="s">
        <v>126</v>
      </c>
      <c r="I1560" s="36" t="s">
        <v>44</v>
      </c>
      <c r="J1560" s="70">
        <v>45.72</v>
      </c>
      <c r="K1560" s="37" t="s">
        <v>3629</v>
      </c>
      <c r="L1560" s="37" t="s">
        <v>95</v>
      </c>
      <c r="M1560" s="70">
        <v>30</v>
      </c>
      <c r="N1560" s="37" t="s">
        <v>59</v>
      </c>
      <c r="O1560" s="37" t="s">
        <v>130</v>
      </c>
      <c r="P1560" s="38" t="str">
        <f>VLOOKUP(E1560,品牌型号对应工厂型号!A:C,2,0)</f>
        <v>1.5mil DABL-20（G-15)</v>
      </c>
      <c r="Q1560" s="38" t="str">
        <f>VLOOKUP(E1560,品牌型号对应工厂型号!A:C,3,0)</f>
        <v>G-15</v>
      </c>
      <c r="R1560" s="39" t="str">
        <f t="shared" si="48"/>
        <v>D12D1494P027</v>
      </c>
      <c r="S1560" s="40">
        <f>VLOOKUP(E1560,品牌型号对应工厂型号!A:E,5,0)</f>
        <v>5</v>
      </c>
      <c r="T1560" s="38" t="str">
        <f>VLOOKUP(E1560,品牌型号对应工厂型号!A:I,9,0)</f>
        <v>99:1.5mil DABL-10(G-15)</v>
      </c>
      <c r="V1560" s="41" t="str">
        <f t="shared" si="49"/>
        <v>云南力魔 马杰 18388116506 gd</v>
      </c>
      <c r="W1560" s="42" t="str">
        <f>VLOOKUP(E1560,品牌型号对应工厂型号!A:H,6)</f>
        <v>北极光</v>
      </c>
    </row>
    <row r="1561" spans="1:23" s="37" customFormat="1">
      <c r="A1561" s="34">
        <v>43169</v>
      </c>
      <c r="B1561" s="34">
        <v>2.7312152777813026</v>
      </c>
      <c r="C1561" s="35" t="s">
        <v>3603</v>
      </c>
      <c r="D1561" s="34" t="s">
        <v>3630</v>
      </c>
      <c r="E1561" s="35" t="s">
        <v>661</v>
      </c>
      <c r="F1561" s="34" t="s">
        <v>96</v>
      </c>
      <c r="G1561" s="70">
        <v>1.524</v>
      </c>
      <c r="H1561" s="34" t="s">
        <v>126</v>
      </c>
      <c r="I1561" s="36" t="s">
        <v>44</v>
      </c>
      <c r="J1561" s="70">
        <v>45.72</v>
      </c>
      <c r="K1561" s="37" t="s">
        <v>3631</v>
      </c>
      <c r="L1561" s="37" t="s">
        <v>95</v>
      </c>
      <c r="M1561" s="70">
        <v>30</v>
      </c>
      <c r="N1561" s="37" t="s">
        <v>59</v>
      </c>
      <c r="O1561" s="37" t="s">
        <v>130</v>
      </c>
      <c r="P1561" s="38" t="str">
        <f>VLOOKUP(E1561,品牌型号对应工厂型号!A:C,2,0)</f>
        <v>1.5mil DABL-20（G-15)</v>
      </c>
      <c r="Q1561" s="38" t="str">
        <f>VLOOKUP(E1561,品牌型号对应工厂型号!A:C,3,0)</f>
        <v>G-15</v>
      </c>
      <c r="R1561" s="39" t="str">
        <f t="shared" si="48"/>
        <v>D12D1494P026</v>
      </c>
      <c r="S1561" s="40">
        <f>VLOOKUP(E1561,品牌型号对应工厂型号!A:E,5,0)</f>
        <v>5</v>
      </c>
      <c r="T1561" s="38" t="str">
        <f>VLOOKUP(E1561,品牌型号对应工厂型号!A:I,9,0)</f>
        <v>99:1.5mil DABL-10(G-15)</v>
      </c>
      <c r="V1561" s="41" t="str">
        <f t="shared" si="49"/>
        <v>云南力魔 马杰 18388116506 gd</v>
      </c>
      <c r="W1561" s="42" t="str">
        <f>VLOOKUP(E1561,品牌型号对应工厂型号!A:H,6)</f>
        <v>北极光</v>
      </c>
    </row>
    <row r="1562" spans="1:23" s="37" customFormat="1">
      <c r="A1562" s="34">
        <v>43169</v>
      </c>
      <c r="B1562" s="34">
        <v>2.7312152777813026</v>
      </c>
      <c r="C1562" s="35" t="s">
        <v>3603</v>
      </c>
      <c r="D1562" s="34" t="s">
        <v>3632</v>
      </c>
      <c r="E1562" s="35" t="s">
        <v>661</v>
      </c>
      <c r="F1562" s="34" t="s">
        <v>96</v>
      </c>
      <c r="G1562" s="70">
        <v>1.524</v>
      </c>
      <c r="H1562" s="34" t="s">
        <v>126</v>
      </c>
      <c r="I1562" s="36" t="s">
        <v>44</v>
      </c>
      <c r="J1562" s="70">
        <v>45.72</v>
      </c>
      <c r="K1562" s="37" t="s">
        <v>3633</v>
      </c>
      <c r="L1562" s="37" t="s">
        <v>95</v>
      </c>
      <c r="M1562" s="70">
        <v>30</v>
      </c>
      <c r="N1562" s="37" t="s">
        <v>59</v>
      </c>
      <c r="O1562" s="37" t="s">
        <v>130</v>
      </c>
      <c r="P1562" s="38" t="str">
        <f>VLOOKUP(E1562,品牌型号对应工厂型号!A:C,2,0)</f>
        <v>1.5mil DABL-20（G-15)</v>
      </c>
      <c r="Q1562" s="38" t="str">
        <f>VLOOKUP(E1562,品牌型号对应工厂型号!A:C,3,0)</f>
        <v>G-15</v>
      </c>
      <c r="R1562" s="39" t="str">
        <f t="shared" si="48"/>
        <v>D12D1494P025</v>
      </c>
      <c r="S1562" s="40">
        <f>VLOOKUP(E1562,品牌型号对应工厂型号!A:E,5,0)</f>
        <v>5</v>
      </c>
      <c r="T1562" s="38" t="str">
        <f>VLOOKUP(E1562,品牌型号对应工厂型号!A:I,9,0)</f>
        <v>99:1.5mil DABL-10(G-15)</v>
      </c>
      <c r="V1562" s="41" t="str">
        <f t="shared" si="49"/>
        <v>云南力魔 马杰 18388116506 gd</v>
      </c>
      <c r="W1562" s="42" t="str">
        <f>VLOOKUP(E1562,品牌型号对应工厂型号!A:H,6)</f>
        <v>北极光</v>
      </c>
    </row>
    <row r="1563" spans="1:23" s="37" customFormat="1">
      <c r="A1563" s="34">
        <v>43169</v>
      </c>
      <c r="B1563" s="34">
        <v>2.7312152777813026</v>
      </c>
      <c r="C1563" s="35" t="s">
        <v>3603</v>
      </c>
      <c r="D1563" s="34" t="s">
        <v>3634</v>
      </c>
      <c r="E1563" s="35" t="s">
        <v>661</v>
      </c>
      <c r="F1563" s="34" t="s">
        <v>96</v>
      </c>
      <c r="G1563" s="70">
        <v>1.524</v>
      </c>
      <c r="H1563" s="34" t="s">
        <v>126</v>
      </c>
      <c r="I1563" s="36" t="s">
        <v>44</v>
      </c>
      <c r="J1563" s="70">
        <v>45.72</v>
      </c>
      <c r="K1563" s="37" t="s">
        <v>3635</v>
      </c>
      <c r="L1563" s="37" t="s">
        <v>95</v>
      </c>
      <c r="M1563" s="70">
        <v>30</v>
      </c>
      <c r="N1563" s="37" t="s">
        <v>59</v>
      </c>
      <c r="O1563" s="37" t="s">
        <v>130</v>
      </c>
      <c r="P1563" s="38" t="str">
        <f>VLOOKUP(E1563,品牌型号对应工厂型号!A:C,2,0)</f>
        <v>1.5mil DABL-20（G-15)</v>
      </c>
      <c r="Q1563" s="38" t="str">
        <f>VLOOKUP(E1563,品牌型号对应工厂型号!A:C,3,0)</f>
        <v>G-15</v>
      </c>
      <c r="R1563" s="39" t="str">
        <f t="shared" si="48"/>
        <v>D12D1494P024</v>
      </c>
      <c r="S1563" s="40">
        <f>VLOOKUP(E1563,品牌型号对应工厂型号!A:E,5,0)</f>
        <v>5</v>
      </c>
      <c r="T1563" s="38" t="str">
        <f>VLOOKUP(E1563,品牌型号对应工厂型号!A:I,9,0)</f>
        <v>99:1.5mil DABL-10(G-15)</v>
      </c>
      <c r="V1563" s="41" t="str">
        <f t="shared" si="49"/>
        <v>云南力魔 马杰 18388116506 gd</v>
      </c>
      <c r="W1563" s="42" t="str">
        <f>VLOOKUP(E1563,品牌型号对应工厂型号!A:H,6)</f>
        <v>北极光</v>
      </c>
    </row>
    <row r="1564" spans="1:23" s="37" customFormat="1">
      <c r="A1564" s="34">
        <v>43169</v>
      </c>
      <c r="B1564" s="34">
        <v>2.7312152777813026</v>
      </c>
      <c r="C1564" s="35" t="s">
        <v>3603</v>
      </c>
      <c r="D1564" s="34" t="s">
        <v>3636</v>
      </c>
      <c r="E1564" s="35" t="s">
        <v>661</v>
      </c>
      <c r="F1564" s="34" t="s">
        <v>96</v>
      </c>
      <c r="G1564" s="70">
        <v>1.524</v>
      </c>
      <c r="H1564" s="34" t="s">
        <v>126</v>
      </c>
      <c r="I1564" s="36" t="s">
        <v>44</v>
      </c>
      <c r="J1564" s="70">
        <v>45.72</v>
      </c>
      <c r="K1564" s="37" t="s">
        <v>3637</v>
      </c>
      <c r="L1564" s="37" t="s">
        <v>95</v>
      </c>
      <c r="M1564" s="70">
        <v>30</v>
      </c>
      <c r="N1564" s="37" t="s">
        <v>59</v>
      </c>
      <c r="O1564" s="37" t="s">
        <v>130</v>
      </c>
      <c r="P1564" s="38" t="str">
        <f>VLOOKUP(E1564,品牌型号对应工厂型号!A:C,2,0)</f>
        <v>1.5mil DABL-20（G-15)</v>
      </c>
      <c r="Q1564" s="38" t="str">
        <f>VLOOKUP(E1564,品牌型号对应工厂型号!A:C,3,0)</f>
        <v>G-15</v>
      </c>
      <c r="R1564" s="39" t="str">
        <f t="shared" si="48"/>
        <v>D12D1494P023</v>
      </c>
      <c r="S1564" s="40">
        <f>VLOOKUP(E1564,品牌型号对应工厂型号!A:E,5,0)</f>
        <v>5</v>
      </c>
      <c r="T1564" s="38" t="str">
        <f>VLOOKUP(E1564,品牌型号对应工厂型号!A:I,9,0)</f>
        <v>99:1.5mil DABL-10(G-15)</v>
      </c>
      <c r="V1564" s="41" t="str">
        <f t="shared" si="49"/>
        <v>云南力魔 马杰 18388116506 gd</v>
      </c>
      <c r="W1564" s="42" t="str">
        <f>VLOOKUP(E1564,品牌型号对应工厂型号!A:H,6)</f>
        <v>北极光</v>
      </c>
    </row>
    <row r="1565" spans="1:23" s="37" customFormat="1">
      <c r="A1565" s="34">
        <v>43169</v>
      </c>
      <c r="B1565" s="34">
        <v>2.7312152777813026</v>
      </c>
      <c r="C1565" s="35" t="s">
        <v>3603</v>
      </c>
      <c r="D1565" s="34" t="s">
        <v>3638</v>
      </c>
      <c r="E1565" s="35" t="s">
        <v>661</v>
      </c>
      <c r="F1565" s="34" t="s">
        <v>96</v>
      </c>
      <c r="G1565" s="70">
        <v>1.524</v>
      </c>
      <c r="H1565" s="34" t="s">
        <v>126</v>
      </c>
      <c r="I1565" s="36" t="s">
        <v>44</v>
      </c>
      <c r="J1565" s="70">
        <v>45.72</v>
      </c>
      <c r="K1565" s="37" t="s">
        <v>3639</v>
      </c>
      <c r="L1565" s="37" t="s">
        <v>95</v>
      </c>
      <c r="M1565" s="70">
        <v>30</v>
      </c>
      <c r="N1565" s="37" t="s">
        <v>59</v>
      </c>
      <c r="O1565" s="37" t="s">
        <v>130</v>
      </c>
      <c r="P1565" s="38" t="str">
        <f>VLOOKUP(E1565,品牌型号对应工厂型号!A:C,2,0)</f>
        <v>1.5mil DABL-20（G-15)</v>
      </c>
      <c r="Q1565" s="38" t="str">
        <f>VLOOKUP(E1565,品牌型号对应工厂型号!A:C,3,0)</f>
        <v>G-15</v>
      </c>
      <c r="R1565" s="39" t="str">
        <f t="shared" si="48"/>
        <v>D12D1494P018</v>
      </c>
      <c r="S1565" s="40">
        <f>VLOOKUP(E1565,品牌型号对应工厂型号!A:E,5,0)</f>
        <v>5</v>
      </c>
      <c r="T1565" s="38" t="str">
        <f>VLOOKUP(E1565,品牌型号对应工厂型号!A:I,9,0)</f>
        <v>99:1.5mil DABL-10(G-15)</v>
      </c>
      <c r="V1565" s="41" t="str">
        <f t="shared" si="49"/>
        <v>云南力魔 马杰 18388116506 gd</v>
      </c>
      <c r="W1565" s="42" t="str">
        <f>VLOOKUP(E1565,品牌型号对应工厂型号!A:H,6)</f>
        <v>北极光</v>
      </c>
    </row>
    <row r="1566" spans="1:23" s="37" customFormat="1">
      <c r="A1566" s="34">
        <v>43169</v>
      </c>
      <c r="B1566" s="34">
        <v>2.7312152777813026</v>
      </c>
      <c r="C1566" s="35" t="s">
        <v>3603</v>
      </c>
      <c r="D1566" s="34" t="s">
        <v>3640</v>
      </c>
      <c r="E1566" s="35" t="s">
        <v>661</v>
      </c>
      <c r="F1566" s="34" t="s">
        <v>96</v>
      </c>
      <c r="G1566" s="70">
        <v>1.524</v>
      </c>
      <c r="H1566" s="34" t="s">
        <v>126</v>
      </c>
      <c r="I1566" s="36" t="s">
        <v>44</v>
      </c>
      <c r="J1566" s="70">
        <v>45.72</v>
      </c>
      <c r="K1566" s="37" t="s">
        <v>3641</v>
      </c>
      <c r="L1566" s="37" t="s">
        <v>95</v>
      </c>
      <c r="M1566" s="70">
        <v>30</v>
      </c>
      <c r="N1566" s="37" t="s">
        <v>59</v>
      </c>
      <c r="O1566" s="37" t="s">
        <v>130</v>
      </c>
      <c r="P1566" s="38" t="str">
        <f>VLOOKUP(E1566,品牌型号对应工厂型号!A:C,2,0)</f>
        <v>1.5mil DABL-20（G-15)</v>
      </c>
      <c r="Q1566" s="38" t="str">
        <f>VLOOKUP(E1566,品牌型号对应工厂型号!A:C,3,0)</f>
        <v>G-15</v>
      </c>
      <c r="R1566" s="39" t="str">
        <f t="shared" si="48"/>
        <v>D12D1494P017</v>
      </c>
      <c r="S1566" s="40">
        <f>VLOOKUP(E1566,品牌型号对应工厂型号!A:E,5,0)</f>
        <v>5</v>
      </c>
      <c r="T1566" s="38" t="str">
        <f>VLOOKUP(E1566,品牌型号对应工厂型号!A:I,9,0)</f>
        <v>99:1.5mil DABL-10(G-15)</v>
      </c>
      <c r="V1566" s="41" t="str">
        <f t="shared" si="49"/>
        <v>云南力魔 马杰 18388116506 gd</v>
      </c>
      <c r="W1566" s="42" t="str">
        <f>VLOOKUP(E1566,品牌型号对应工厂型号!A:H,6)</f>
        <v>北极光</v>
      </c>
    </row>
    <row r="1567" spans="1:23" s="37" customFormat="1">
      <c r="A1567" s="34">
        <v>43169</v>
      </c>
      <c r="B1567" s="34">
        <v>2.7312152777813026</v>
      </c>
      <c r="C1567" s="35" t="s">
        <v>3603</v>
      </c>
      <c r="D1567" s="34" t="s">
        <v>3642</v>
      </c>
      <c r="E1567" s="35" t="s">
        <v>661</v>
      </c>
      <c r="F1567" s="34" t="s">
        <v>96</v>
      </c>
      <c r="G1567" s="70">
        <v>1.524</v>
      </c>
      <c r="H1567" s="34" t="s">
        <v>126</v>
      </c>
      <c r="I1567" s="36" t="s">
        <v>44</v>
      </c>
      <c r="J1567" s="70">
        <v>45.72</v>
      </c>
      <c r="K1567" s="37" t="s">
        <v>3643</v>
      </c>
      <c r="L1567" s="37" t="s">
        <v>95</v>
      </c>
      <c r="M1567" s="70">
        <v>30</v>
      </c>
      <c r="N1567" s="37" t="s">
        <v>59</v>
      </c>
      <c r="O1567" s="37" t="s">
        <v>130</v>
      </c>
      <c r="P1567" s="38" t="str">
        <f>VLOOKUP(E1567,品牌型号对应工厂型号!A:C,2,0)</f>
        <v>1.5mil DABL-20（G-15)</v>
      </c>
      <c r="Q1567" s="38" t="str">
        <f>VLOOKUP(E1567,品牌型号对应工厂型号!A:C,3,0)</f>
        <v>G-15</v>
      </c>
      <c r="R1567" s="39" t="str">
        <f t="shared" si="48"/>
        <v>D12D1494P016</v>
      </c>
      <c r="S1567" s="40">
        <f>VLOOKUP(E1567,品牌型号对应工厂型号!A:E,5,0)</f>
        <v>5</v>
      </c>
      <c r="T1567" s="38" t="str">
        <f>VLOOKUP(E1567,品牌型号对应工厂型号!A:I,9,0)</f>
        <v>99:1.5mil DABL-10(G-15)</v>
      </c>
      <c r="V1567" s="41" t="str">
        <f t="shared" si="49"/>
        <v>云南力魔 马杰 18388116506 gd</v>
      </c>
      <c r="W1567" s="42" t="str">
        <f>VLOOKUP(E1567,品牌型号对应工厂型号!A:H,6)</f>
        <v>北极光</v>
      </c>
    </row>
    <row r="1568" spans="1:23" s="37" customFormat="1">
      <c r="A1568" s="34">
        <v>43169</v>
      </c>
      <c r="B1568" s="34">
        <v>2.7312152777813026</v>
      </c>
      <c r="C1568" s="35" t="s">
        <v>3603</v>
      </c>
      <c r="D1568" s="34" t="s">
        <v>3644</v>
      </c>
      <c r="E1568" s="35" t="s">
        <v>53</v>
      </c>
      <c r="F1568" s="34" t="s">
        <v>90</v>
      </c>
      <c r="G1568" s="70">
        <v>1.524</v>
      </c>
      <c r="H1568" s="34" t="s">
        <v>60</v>
      </c>
      <c r="I1568" s="36" t="s">
        <v>55</v>
      </c>
      <c r="J1568" s="70">
        <v>45.72</v>
      </c>
      <c r="K1568" s="37" t="s">
        <v>3645</v>
      </c>
      <c r="L1568" s="37" t="s">
        <v>95</v>
      </c>
      <c r="M1568" s="70">
        <v>30</v>
      </c>
      <c r="N1568" s="37" t="s">
        <v>59</v>
      </c>
      <c r="O1568" s="37" t="s">
        <v>130</v>
      </c>
      <c r="P1568" s="38" t="str">
        <f>VLOOKUP(E1568,品牌型号对应工厂型号!A:C,2,0)</f>
        <v>1.5mil DABL-25（G-25)</v>
      </c>
      <c r="Q1568" s="38" t="str">
        <f>VLOOKUP(E1568,品牌型号对应工厂型号!A:C,3,0)</f>
        <v>G-25</v>
      </c>
      <c r="R1568" s="39" t="str">
        <f t="shared" si="48"/>
        <v>S02N3089P011</v>
      </c>
      <c r="S1568" s="40">
        <f>VLOOKUP(E1568,品牌型号对应工厂型号!A:E,5,0)</f>
        <v>5</v>
      </c>
      <c r="T1568" s="38" t="str">
        <f>VLOOKUP(E1568,品牌型号对应工厂型号!A:I,9,0)</f>
        <v>100:1.5mil DABL-25(G-25)</v>
      </c>
      <c r="V1568" s="41" t="str">
        <f t="shared" si="49"/>
        <v>云南力魔 马杰 18388116506 gd</v>
      </c>
      <c r="W1568" s="42" t="str">
        <f>VLOOKUP(E1568,品牌型号对应工厂型号!A:H,6)</f>
        <v>北极光</v>
      </c>
    </row>
    <row r="1569" spans="1:23" s="37" customFormat="1">
      <c r="A1569" s="34">
        <v>43169</v>
      </c>
      <c r="B1569" s="34">
        <v>2.7312152777813026</v>
      </c>
      <c r="C1569" s="35" t="s">
        <v>3603</v>
      </c>
      <c r="D1569" s="34" t="s">
        <v>3646</v>
      </c>
      <c r="E1569" s="35" t="s">
        <v>918</v>
      </c>
      <c r="F1569" s="34" t="s">
        <v>91</v>
      </c>
      <c r="G1569" s="70">
        <v>1.524</v>
      </c>
      <c r="H1569" s="34" t="s">
        <v>121</v>
      </c>
      <c r="I1569" s="36" t="s">
        <v>111</v>
      </c>
      <c r="J1569" s="70">
        <v>45.72</v>
      </c>
      <c r="K1569" s="37" t="s">
        <v>3647</v>
      </c>
      <c r="L1569" s="37" t="s">
        <v>95</v>
      </c>
      <c r="M1569" s="70">
        <v>30</v>
      </c>
      <c r="N1569" s="37" t="s">
        <v>59</v>
      </c>
      <c r="O1569" s="37" t="s">
        <v>130</v>
      </c>
      <c r="P1569" s="38" t="str">
        <f>VLOOKUP(E1569,品牌型号对应工厂型号!A:C,2,0)</f>
        <v>2.0mil NWBL-70（C-73卓越系列）</v>
      </c>
      <c r="Q1569" s="38" t="str">
        <f>VLOOKUP(E1569,品牌型号对应工厂型号!A:C,3,0)</f>
        <v>C-73(卓越系列)</v>
      </c>
      <c r="R1569" s="39" t="str">
        <f t="shared" si="48"/>
        <v>S02D2150P004</v>
      </c>
      <c r="S1569" s="40">
        <f>VLOOKUP(E1569,品牌型号对应工厂型号!A:E,5,0)</f>
        <v>10</v>
      </c>
      <c r="T1569" s="38" t="str">
        <f>VLOOKUP(E1569,品牌型号对应工厂型号!A:I,9,0)</f>
        <v>173:2.0mil ENCGR-65（C-73卓越系列）</v>
      </c>
      <c r="V1569" s="41" t="str">
        <f t="shared" si="49"/>
        <v>云南力魔 马杰 18388116506 gd</v>
      </c>
      <c r="W1569" s="42" t="str">
        <f>VLOOKUP(E1569,品牌型号对应工厂型号!A:H,6)</f>
        <v>北极光</v>
      </c>
    </row>
    <row r="1570" spans="1:23" s="37" customFormat="1">
      <c r="A1570" s="34">
        <v>43169</v>
      </c>
      <c r="B1570" s="34">
        <v>2.7312152777813026</v>
      </c>
      <c r="C1570" s="35" t="s">
        <v>3603</v>
      </c>
      <c r="D1570" s="34" t="s">
        <v>3648</v>
      </c>
      <c r="E1570" s="35" t="s">
        <v>53</v>
      </c>
      <c r="F1570" s="34" t="s">
        <v>90</v>
      </c>
      <c r="G1570" s="70">
        <v>1.524</v>
      </c>
      <c r="H1570" s="34" t="s">
        <v>60</v>
      </c>
      <c r="I1570" s="36" t="s">
        <v>55</v>
      </c>
      <c r="J1570" s="70">
        <v>45.72</v>
      </c>
      <c r="K1570" s="37" t="s">
        <v>3649</v>
      </c>
      <c r="L1570" s="37" t="s">
        <v>95</v>
      </c>
      <c r="M1570" s="70">
        <v>30</v>
      </c>
      <c r="N1570" s="37" t="s">
        <v>59</v>
      </c>
      <c r="O1570" s="37" t="s">
        <v>130</v>
      </c>
      <c r="P1570" s="38" t="str">
        <f>VLOOKUP(E1570,品牌型号对应工厂型号!A:C,2,0)</f>
        <v>1.5mil DABL-25（G-25)</v>
      </c>
      <c r="Q1570" s="38" t="str">
        <f>VLOOKUP(E1570,品牌型号对应工厂型号!A:C,3,0)</f>
        <v>G-25</v>
      </c>
      <c r="R1570" s="39" t="str">
        <f t="shared" si="48"/>
        <v>S02N3089P015</v>
      </c>
      <c r="S1570" s="40">
        <f>VLOOKUP(E1570,品牌型号对应工厂型号!A:E,5,0)</f>
        <v>5</v>
      </c>
      <c r="T1570" s="38" t="str">
        <f>VLOOKUP(E1570,品牌型号对应工厂型号!A:I,9,0)</f>
        <v>100:1.5mil DABL-25(G-25)</v>
      </c>
      <c r="V1570" s="41" t="str">
        <f t="shared" si="49"/>
        <v>云南力魔 马杰 18388116506 gd</v>
      </c>
      <c r="W1570" s="42" t="str">
        <f>VLOOKUP(E1570,品牌型号对应工厂型号!A:H,6)</f>
        <v>北极光</v>
      </c>
    </row>
    <row r="1571" spans="1:23" s="37" customFormat="1">
      <c r="A1571" s="34">
        <v>43169</v>
      </c>
      <c r="B1571" s="34">
        <v>2.7312152777813026</v>
      </c>
      <c r="C1571" s="35" t="s">
        <v>3603</v>
      </c>
      <c r="D1571" s="34" t="s">
        <v>3650</v>
      </c>
      <c r="E1571" s="35" t="s">
        <v>53</v>
      </c>
      <c r="F1571" s="34" t="s">
        <v>90</v>
      </c>
      <c r="G1571" s="70">
        <v>1.524</v>
      </c>
      <c r="H1571" s="34" t="s">
        <v>60</v>
      </c>
      <c r="I1571" s="36" t="s">
        <v>55</v>
      </c>
      <c r="J1571" s="70">
        <v>45.72</v>
      </c>
      <c r="K1571" s="37" t="s">
        <v>3651</v>
      </c>
      <c r="L1571" s="37" t="s">
        <v>95</v>
      </c>
      <c r="M1571" s="70">
        <v>30</v>
      </c>
      <c r="N1571" s="37" t="s">
        <v>59</v>
      </c>
      <c r="O1571" s="37" t="s">
        <v>130</v>
      </c>
      <c r="P1571" s="38" t="str">
        <f>VLOOKUP(E1571,品牌型号对应工厂型号!A:C,2,0)</f>
        <v>1.5mil DABL-25（G-25)</v>
      </c>
      <c r="Q1571" s="38" t="str">
        <f>VLOOKUP(E1571,品牌型号对应工厂型号!A:C,3,0)</f>
        <v>G-25</v>
      </c>
      <c r="R1571" s="39" t="str">
        <f t="shared" si="48"/>
        <v>S02N3089P008</v>
      </c>
      <c r="S1571" s="40">
        <f>VLOOKUP(E1571,品牌型号对应工厂型号!A:E,5,0)</f>
        <v>5</v>
      </c>
      <c r="T1571" s="38" t="str">
        <f>VLOOKUP(E1571,品牌型号对应工厂型号!A:I,9,0)</f>
        <v>100:1.5mil DABL-25(G-25)</v>
      </c>
      <c r="V1571" s="41" t="str">
        <f t="shared" si="49"/>
        <v>云南力魔 马杰 18388116506 gd</v>
      </c>
      <c r="W1571" s="42" t="str">
        <f>VLOOKUP(E1571,品牌型号对应工厂型号!A:H,6)</f>
        <v>北极光</v>
      </c>
    </row>
    <row r="1572" spans="1:23" s="37" customFormat="1">
      <c r="A1572" s="34">
        <v>43169</v>
      </c>
      <c r="B1572" s="34">
        <v>2.7312152777813026</v>
      </c>
      <c r="C1572" s="35" t="s">
        <v>3603</v>
      </c>
      <c r="D1572" s="34" t="s">
        <v>3652</v>
      </c>
      <c r="E1572" s="35" t="s">
        <v>69</v>
      </c>
      <c r="F1572" s="34" t="s">
        <v>93</v>
      </c>
      <c r="G1572" s="70">
        <v>1.524</v>
      </c>
      <c r="H1572" s="34" t="s">
        <v>66</v>
      </c>
      <c r="I1572" s="36" t="s">
        <v>70</v>
      </c>
      <c r="J1572" s="70">
        <v>45.72</v>
      </c>
      <c r="K1572" s="37" t="s">
        <v>3653</v>
      </c>
      <c r="L1572" s="37" t="s">
        <v>95</v>
      </c>
      <c r="M1572" s="70">
        <v>30</v>
      </c>
      <c r="N1572" s="37" t="s">
        <v>59</v>
      </c>
      <c r="O1572" s="37" t="s">
        <v>130</v>
      </c>
      <c r="P1572" s="38" t="str">
        <f>VLOOKUP(E1572,品牌型号对应工厂型号!A:C,2,0)</f>
        <v>2.0mil DTBL-10（H-10）</v>
      </c>
      <c r="Q1572" s="38" t="str">
        <f>VLOOKUP(E1572,品牌型号对应工厂型号!A:C,3,0)</f>
        <v>H-10</v>
      </c>
      <c r="R1572" s="39" t="str">
        <f t="shared" si="48"/>
        <v>C06D2282P001R015</v>
      </c>
      <c r="S1572" s="40">
        <f>VLOOKUP(E1572,品牌型号对应工厂型号!A:E,5,0)</f>
        <v>8</v>
      </c>
      <c r="T1572" s="38" t="str">
        <f>VLOOKUP(E1572,品牌型号对应工厂型号!A:I,9,0)</f>
        <v>96:2.0mil DTBL-10(H-10)</v>
      </c>
      <c r="V1572" s="41" t="str">
        <f t="shared" si="49"/>
        <v>云南力魔 马杰 18388116506 gd</v>
      </c>
      <c r="W1572" s="42" t="str">
        <f>VLOOKUP(E1572,品牌型号对应工厂型号!A:H,6)</f>
        <v>北极光</v>
      </c>
    </row>
    <row r="1573" spans="1:23" s="37" customFormat="1">
      <c r="A1573" s="34">
        <v>43169</v>
      </c>
      <c r="B1573" s="34">
        <v>2.7312152777813026</v>
      </c>
      <c r="C1573" s="35" t="s">
        <v>3603</v>
      </c>
      <c r="D1573" s="34" t="s">
        <v>3654</v>
      </c>
      <c r="E1573" s="35" t="s">
        <v>69</v>
      </c>
      <c r="F1573" s="34" t="s">
        <v>93</v>
      </c>
      <c r="G1573" s="70">
        <v>1.524</v>
      </c>
      <c r="H1573" s="34" t="s">
        <v>66</v>
      </c>
      <c r="I1573" s="36" t="s">
        <v>70</v>
      </c>
      <c r="J1573" s="70">
        <v>45.72</v>
      </c>
      <c r="K1573" s="37" t="s">
        <v>3655</v>
      </c>
      <c r="L1573" s="37" t="s">
        <v>95</v>
      </c>
      <c r="M1573" s="70">
        <v>30</v>
      </c>
      <c r="N1573" s="37" t="s">
        <v>59</v>
      </c>
      <c r="O1573" s="37" t="s">
        <v>130</v>
      </c>
      <c r="P1573" s="38" t="str">
        <f>VLOOKUP(E1573,品牌型号对应工厂型号!A:C,2,0)</f>
        <v>2.0mil DTBL-10（H-10）</v>
      </c>
      <c r="Q1573" s="38" t="str">
        <f>VLOOKUP(E1573,品牌型号对应工厂型号!A:C,3,0)</f>
        <v>H-10</v>
      </c>
      <c r="R1573" s="39" t="str">
        <f t="shared" si="48"/>
        <v>C06D2282P001R014</v>
      </c>
      <c r="S1573" s="40">
        <f>VLOOKUP(E1573,品牌型号对应工厂型号!A:E,5,0)</f>
        <v>8</v>
      </c>
      <c r="T1573" s="38" t="str">
        <f>VLOOKUP(E1573,品牌型号对应工厂型号!A:I,9,0)</f>
        <v>96:2.0mil DTBL-10(H-10)</v>
      </c>
      <c r="V1573" s="41" t="str">
        <f t="shared" si="49"/>
        <v>云南力魔 马杰 18388116506 gd</v>
      </c>
      <c r="W1573" s="42" t="str">
        <f>VLOOKUP(E1573,品牌型号对应工厂型号!A:H,6)</f>
        <v>北极光</v>
      </c>
    </row>
    <row r="1574" spans="1:23" s="37" customFormat="1">
      <c r="A1574" s="34">
        <v>43169</v>
      </c>
      <c r="B1574" s="34">
        <v>2.7312152777813026</v>
      </c>
      <c r="C1574" s="35" t="s">
        <v>3603</v>
      </c>
      <c r="D1574" s="34" t="s">
        <v>3656</v>
      </c>
      <c r="E1574" s="35" t="s">
        <v>69</v>
      </c>
      <c r="F1574" s="34" t="s">
        <v>93</v>
      </c>
      <c r="G1574" s="70">
        <v>1.524</v>
      </c>
      <c r="H1574" s="34" t="s">
        <v>66</v>
      </c>
      <c r="I1574" s="36" t="s">
        <v>70</v>
      </c>
      <c r="J1574" s="70">
        <v>45.72</v>
      </c>
      <c r="K1574" s="37" t="s">
        <v>3657</v>
      </c>
      <c r="L1574" s="37" t="s">
        <v>95</v>
      </c>
      <c r="M1574" s="70">
        <v>30</v>
      </c>
      <c r="N1574" s="37" t="s">
        <v>59</v>
      </c>
      <c r="O1574" s="37" t="s">
        <v>130</v>
      </c>
      <c r="P1574" s="38" t="str">
        <f>VLOOKUP(E1574,品牌型号对应工厂型号!A:C,2,0)</f>
        <v>2.0mil DTBL-10（H-10）</v>
      </c>
      <c r="Q1574" s="38" t="str">
        <f>VLOOKUP(E1574,品牌型号对应工厂型号!A:C,3,0)</f>
        <v>H-10</v>
      </c>
      <c r="R1574" s="39" t="str">
        <f t="shared" si="48"/>
        <v>C06D2282P001R017</v>
      </c>
      <c r="S1574" s="40">
        <f>VLOOKUP(E1574,品牌型号对应工厂型号!A:E,5,0)</f>
        <v>8</v>
      </c>
      <c r="T1574" s="38" t="str">
        <f>VLOOKUP(E1574,品牌型号对应工厂型号!A:I,9,0)</f>
        <v>96:2.0mil DTBL-10(H-10)</v>
      </c>
      <c r="V1574" s="41" t="str">
        <f t="shared" si="49"/>
        <v>云南力魔 马杰 18388116506 gd</v>
      </c>
      <c r="W1574" s="42" t="str">
        <f>VLOOKUP(E1574,品牌型号对应工厂型号!A:H,6)</f>
        <v>北极光</v>
      </c>
    </row>
    <row r="1575" spans="1:23" s="37" customFormat="1">
      <c r="A1575" s="34">
        <v>43169</v>
      </c>
      <c r="B1575" s="34">
        <v>2.7312152777813026</v>
      </c>
      <c r="C1575" s="35" t="s">
        <v>3603</v>
      </c>
      <c r="D1575" s="34" t="s">
        <v>3658</v>
      </c>
      <c r="E1575" s="35" t="s">
        <v>69</v>
      </c>
      <c r="F1575" s="34" t="s">
        <v>93</v>
      </c>
      <c r="G1575" s="70">
        <v>1.524</v>
      </c>
      <c r="H1575" s="34" t="s">
        <v>66</v>
      </c>
      <c r="I1575" s="36" t="s">
        <v>70</v>
      </c>
      <c r="J1575" s="70">
        <v>45.72</v>
      </c>
      <c r="K1575" s="37" t="s">
        <v>3659</v>
      </c>
      <c r="L1575" s="37" t="s">
        <v>95</v>
      </c>
      <c r="M1575" s="70">
        <v>30</v>
      </c>
      <c r="N1575" s="37" t="s">
        <v>59</v>
      </c>
      <c r="O1575" s="37" t="s">
        <v>130</v>
      </c>
      <c r="P1575" s="38" t="str">
        <f>VLOOKUP(E1575,品牌型号对应工厂型号!A:C,2,0)</f>
        <v>2.0mil DTBL-10（H-10）</v>
      </c>
      <c r="Q1575" s="38" t="str">
        <f>VLOOKUP(E1575,品牌型号对应工厂型号!A:C,3,0)</f>
        <v>H-10</v>
      </c>
      <c r="R1575" s="39" t="str">
        <f t="shared" si="48"/>
        <v>C06D2282P001R007</v>
      </c>
      <c r="S1575" s="40">
        <f>VLOOKUP(E1575,品牌型号对应工厂型号!A:E,5,0)</f>
        <v>8</v>
      </c>
      <c r="T1575" s="38" t="str">
        <f>VLOOKUP(E1575,品牌型号对应工厂型号!A:I,9,0)</f>
        <v>96:2.0mil DTBL-10(H-10)</v>
      </c>
      <c r="V1575" s="41" t="str">
        <f t="shared" si="49"/>
        <v>云南力魔 马杰 18388116506 gd</v>
      </c>
      <c r="W1575" s="42" t="str">
        <f>VLOOKUP(E1575,品牌型号对应工厂型号!A:H,6)</f>
        <v>北极光</v>
      </c>
    </row>
    <row r="1576" spans="1:23" s="37" customFormat="1">
      <c r="A1576" s="34">
        <v>43169</v>
      </c>
      <c r="B1576" s="34">
        <v>2.7312152777813026</v>
      </c>
      <c r="C1576" s="35" t="s">
        <v>3603</v>
      </c>
      <c r="D1576" s="34" t="s">
        <v>3660</v>
      </c>
      <c r="E1576" s="35" t="s">
        <v>69</v>
      </c>
      <c r="F1576" s="34" t="s">
        <v>93</v>
      </c>
      <c r="G1576" s="70">
        <v>1.524</v>
      </c>
      <c r="H1576" s="34" t="s">
        <v>66</v>
      </c>
      <c r="I1576" s="36" t="s">
        <v>70</v>
      </c>
      <c r="J1576" s="70">
        <v>45.72</v>
      </c>
      <c r="K1576" s="37" t="s">
        <v>3661</v>
      </c>
      <c r="L1576" s="37" t="s">
        <v>95</v>
      </c>
      <c r="M1576" s="70">
        <v>30</v>
      </c>
      <c r="N1576" s="37" t="s">
        <v>59</v>
      </c>
      <c r="O1576" s="37" t="s">
        <v>130</v>
      </c>
      <c r="P1576" s="38" t="str">
        <f>VLOOKUP(E1576,品牌型号对应工厂型号!A:C,2,0)</f>
        <v>2.0mil DTBL-10（H-10）</v>
      </c>
      <c r="Q1576" s="38" t="str">
        <f>VLOOKUP(E1576,品牌型号对应工厂型号!A:C,3,0)</f>
        <v>H-10</v>
      </c>
      <c r="R1576" s="39" t="str">
        <f t="shared" si="48"/>
        <v>C06D2282P001R016</v>
      </c>
      <c r="S1576" s="40">
        <f>VLOOKUP(E1576,品牌型号对应工厂型号!A:E,5,0)</f>
        <v>8</v>
      </c>
      <c r="T1576" s="38" t="str">
        <f>VLOOKUP(E1576,品牌型号对应工厂型号!A:I,9,0)</f>
        <v>96:2.0mil DTBL-10(H-10)</v>
      </c>
      <c r="V1576" s="41" t="str">
        <f t="shared" si="49"/>
        <v>云南力魔 马杰 18388116506 gd</v>
      </c>
      <c r="W1576" s="42" t="str">
        <f>VLOOKUP(E1576,品牌型号对应工厂型号!A:H,6)</f>
        <v>北极光</v>
      </c>
    </row>
    <row r="1577" spans="1:23" s="37" customFormat="1">
      <c r="A1577" s="34">
        <v>43169</v>
      </c>
      <c r="B1577" s="34">
        <v>2.7312152777813026</v>
      </c>
      <c r="C1577" s="35" t="s">
        <v>3603</v>
      </c>
      <c r="D1577" s="34" t="s">
        <v>3662</v>
      </c>
      <c r="E1577" s="35" t="s">
        <v>918</v>
      </c>
      <c r="F1577" s="34" t="s">
        <v>91</v>
      </c>
      <c r="G1577" s="70">
        <v>1.524</v>
      </c>
      <c r="H1577" s="34" t="s">
        <v>121</v>
      </c>
      <c r="I1577" s="36" t="s">
        <v>111</v>
      </c>
      <c r="J1577" s="70">
        <v>45.72</v>
      </c>
      <c r="K1577" s="37" t="s">
        <v>3663</v>
      </c>
      <c r="L1577" s="37" t="s">
        <v>95</v>
      </c>
      <c r="M1577" s="70">
        <v>30</v>
      </c>
      <c r="N1577" s="37" t="s">
        <v>59</v>
      </c>
      <c r="O1577" s="37" t="s">
        <v>130</v>
      </c>
      <c r="P1577" s="38" t="str">
        <f>VLOOKUP(E1577,品牌型号对应工厂型号!A:C,2,0)</f>
        <v>2.0mil NWBL-70（C-73卓越系列）</v>
      </c>
      <c r="Q1577" s="38" t="str">
        <f>VLOOKUP(E1577,品牌型号对应工厂型号!A:C,3,0)</f>
        <v>C-73(卓越系列)</v>
      </c>
      <c r="R1577" s="39" t="str">
        <f t="shared" si="48"/>
        <v>S02D2150P003</v>
      </c>
      <c r="S1577" s="40">
        <f>VLOOKUP(E1577,品牌型号对应工厂型号!A:E,5,0)</f>
        <v>10</v>
      </c>
      <c r="T1577" s="38" t="str">
        <f>VLOOKUP(E1577,品牌型号对应工厂型号!A:I,9,0)</f>
        <v>173:2.0mil ENCGR-65（C-73卓越系列）</v>
      </c>
      <c r="V1577" s="41" t="str">
        <f t="shared" si="49"/>
        <v>云南力魔 马杰 18388116506 gd</v>
      </c>
      <c r="W1577" s="42" t="str">
        <f>VLOOKUP(E1577,品牌型号对应工厂型号!A:H,6)</f>
        <v>北极光</v>
      </c>
    </row>
    <row r="1578" spans="1:23" s="37" customFormat="1">
      <c r="A1578" s="34">
        <v>43169</v>
      </c>
      <c r="B1578" s="34">
        <v>2.7312152777813026</v>
      </c>
      <c r="C1578" s="35" t="s">
        <v>3603</v>
      </c>
      <c r="D1578" s="34" t="s">
        <v>3664</v>
      </c>
      <c r="E1578" s="35" t="s">
        <v>53</v>
      </c>
      <c r="F1578" s="34" t="s">
        <v>90</v>
      </c>
      <c r="G1578" s="70">
        <v>1.524</v>
      </c>
      <c r="H1578" s="34" t="s">
        <v>60</v>
      </c>
      <c r="I1578" s="36" t="s">
        <v>55</v>
      </c>
      <c r="J1578" s="70">
        <v>45.72</v>
      </c>
      <c r="K1578" s="37" t="s">
        <v>3665</v>
      </c>
      <c r="L1578" s="37" t="s">
        <v>95</v>
      </c>
      <c r="M1578" s="70">
        <v>30</v>
      </c>
      <c r="N1578" s="37" t="s">
        <v>59</v>
      </c>
      <c r="O1578" s="37" t="s">
        <v>130</v>
      </c>
      <c r="P1578" s="38" t="str">
        <f>VLOOKUP(E1578,品牌型号对应工厂型号!A:C,2,0)</f>
        <v>1.5mil DABL-25（G-25)</v>
      </c>
      <c r="Q1578" s="38" t="str">
        <f>VLOOKUP(E1578,品牌型号对应工厂型号!A:C,3,0)</f>
        <v>G-25</v>
      </c>
      <c r="R1578" s="39" t="str">
        <f t="shared" si="48"/>
        <v>S02N3089P018</v>
      </c>
      <c r="S1578" s="40">
        <f>VLOOKUP(E1578,品牌型号对应工厂型号!A:E,5,0)</f>
        <v>5</v>
      </c>
      <c r="T1578" s="38" t="str">
        <f>VLOOKUP(E1578,品牌型号对应工厂型号!A:I,9,0)</f>
        <v>100:1.5mil DABL-25(G-25)</v>
      </c>
      <c r="V1578" s="41" t="str">
        <f t="shared" si="49"/>
        <v>云南力魔 马杰 18388116506 gd</v>
      </c>
      <c r="W1578" s="42" t="str">
        <f>VLOOKUP(E1578,品牌型号对应工厂型号!A:H,6)</f>
        <v>北极光</v>
      </c>
    </row>
    <row r="1579" spans="1:23" s="37" customFormat="1">
      <c r="A1579" s="34">
        <v>43169</v>
      </c>
      <c r="B1579" s="34">
        <v>2.7312152777813026</v>
      </c>
      <c r="C1579" s="35" t="s">
        <v>3603</v>
      </c>
      <c r="D1579" s="34" t="s">
        <v>3666</v>
      </c>
      <c r="E1579" s="35" t="s">
        <v>918</v>
      </c>
      <c r="F1579" s="34" t="s">
        <v>91</v>
      </c>
      <c r="G1579" s="70">
        <v>1.524</v>
      </c>
      <c r="H1579" s="34" t="s">
        <v>121</v>
      </c>
      <c r="I1579" s="36" t="s">
        <v>111</v>
      </c>
      <c r="J1579" s="70">
        <v>45.72</v>
      </c>
      <c r="K1579" s="37" t="s">
        <v>3667</v>
      </c>
      <c r="L1579" s="37" t="s">
        <v>95</v>
      </c>
      <c r="M1579" s="70">
        <v>30</v>
      </c>
      <c r="N1579" s="37" t="s">
        <v>59</v>
      </c>
      <c r="O1579" s="37" t="s">
        <v>130</v>
      </c>
      <c r="P1579" s="38" t="str">
        <f>VLOOKUP(E1579,品牌型号对应工厂型号!A:C,2,0)</f>
        <v>2.0mil NWBL-70（C-73卓越系列）</v>
      </c>
      <c r="Q1579" s="38" t="str">
        <f>VLOOKUP(E1579,品牌型号对应工厂型号!A:C,3,0)</f>
        <v>C-73(卓越系列)</v>
      </c>
      <c r="R1579" s="39" t="str">
        <f t="shared" si="48"/>
        <v>S02D2150P002</v>
      </c>
      <c r="S1579" s="40">
        <f>VLOOKUP(E1579,品牌型号对应工厂型号!A:E,5,0)</f>
        <v>10</v>
      </c>
      <c r="T1579" s="38" t="str">
        <f>VLOOKUP(E1579,品牌型号对应工厂型号!A:I,9,0)</f>
        <v>173:2.0mil ENCGR-65（C-73卓越系列）</v>
      </c>
      <c r="V1579" s="41" t="str">
        <f t="shared" si="49"/>
        <v>云南力魔 马杰 18388116506 gd</v>
      </c>
      <c r="W1579" s="42" t="str">
        <f>VLOOKUP(E1579,品牌型号对应工厂型号!A:H,6)</f>
        <v>北极光</v>
      </c>
    </row>
    <row r="1580" spans="1:23" s="37" customFormat="1">
      <c r="A1580" s="34">
        <v>43169</v>
      </c>
      <c r="B1580" s="34">
        <v>2.7312152777813026</v>
      </c>
      <c r="C1580" s="35" t="s">
        <v>3603</v>
      </c>
      <c r="D1580" s="34" t="s">
        <v>3668</v>
      </c>
      <c r="E1580" s="35" t="s">
        <v>53</v>
      </c>
      <c r="F1580" s="34" t="s">
        <v>90</v>
      </c>
      <c r="G1580" s="70">
        <v>1.524</v>
      </c>
      <c r="H1580" s="34" t="s">
        <v>60</v>
      </c>
      <c r="I1580" s="36" t="s">
        <v>55</v>
      </c>
      <c r="J1580" s="70">
        <v>45.72</v>
      </c>
      <c r="K1580" s="37" t="s">
        <v>3669</v>
      </c>
      <c r="L1580" s="37" t="s">
        <v>95</v>
      </c>
      <c r="M1580" s="70">
        <v>30</v>
      </c>
      <c r="N1580" s="37" t="s">
        <v>59</v>
      </c>
      <c r="O1580" s="37" t="s">
        <v>130</v>
      </c>
      <c r="P1580" s="38" t="str">
        <f>VLOOKUP(E1580,品牌型号对应工厂型号!A:C,2,0)</f>
        <v>1.5mil DABL-25（G-25)</v>
      </c>
      <c r="Q1580" s="38" t="str">
        <f>VLOOKUP(E1580,品牌型号对应工厂型号!A:C,3,0)</f>
        <v>G-25</v>
      </c>
      <c r="R1580" s="39" t="str">
        <f t="shared" si="48"/>
        <v>S02N3089P017</v>
      </c>
      <c r="S1580" s="40">
        <f>VLOOKUP(E1580,品牌型号对应工厂型号!A:E,5,0)</f>
        <v>5</v>
      </c>
      <c r="T1580" s="38" t="str">
        <f>VLOOKUP(E1580,品牌型号对应工厂型号!A:I,9,0)</f>
        <v>100:1.5mil DABL-25(G-25)</v>
      </c>
      <c r="V1580" s="41" t="str">
        <f t="shared" si="49"/>
        <v>云南力魔 马杰 18388116506 gd</v>
      </c>
      <c r="W1580" s="42" t="str">
        <f>VLOOKUP(E1580,品牌型号对应工厂型号!A:H,6)</f>
        <v>北极光</v>
      </c>
    </row>
    <row r="1581" spans="1:23" s="37" customFormat="1">
      <c r="A1581" s="34">
        <v>43169</v>
      </c>
      <c r="B1581" s="34">
        <v>2.7312152777813026</v>
      </c>
      <c r="C1581" s="35" t="s">
        <v>3603</v>
      </c>
      <c r="D1581" s="34" t="s">
        <v>3670</v>
      </c>
      <c r="E1581" s="35" t="s">
        <v>53</v>
      </c>
      <c r="F1581" s="34" t="s">
        <v>90</v>
      </c>
      <c r="G1581" s="70">
        <v>1.524</v>
      </c>
      <c r="H1581" s="34" t="s">
        <v>60</v>
      </c>
      <c r="I1581" s="36" t="s">
        <v>55</v>
      </c>
      <c r="J1581" s="70">
        <v>45.72</v>
      </c>
      <c r="K1581" s="37" t="s">
        <v>3671</v>
      </c>
      <c r="L1581" s="37" t="s">
        <v>95</v>
      </c>
      <c r="M1581" s="70">
        <v>30</v>
      </c>
      <c r="N1581" s="37" t="s">
        <v>59</v>
      </c>
      <c r="O1581" s="37" t="s">
        <v>130</v>
      </c>
      <c r="P1581" s="38" t="str">
        <f>VLOOKUP(E1581,品牌型号对应工厂型号!A:C,2,0)</f>
        <v>1.5mil DABL-25（G-25)</v>
      </c>
      <c r="Q1581" s="38" t="str">
        <f>VLOOKUP(E1581,品牌型号对应工厂型号!A:C,3,0)</f>
        <v>G-25</v>
      </c>
      <c r="R1581" s="39" t="str">
        <f t="shared" si="48"/>
        <v>S02N3089P012</v>
      </c>
      <c r="S1581" s="40">
        <f>VLOOKUP(E1581,品牌型号对应工厂型号!A:E,5,0)</f>
        <v>5</v>
      </c>
      <c r="T1581" s="38" t="str">
        <f>VLOOKUP(E1581,品牌型号对应工厂型号!A:I,9,0)</f>
        <v>100:1.5mil DABL-25(G-25)</v>
      </c>
      <c r="V1581" s="41" t="str">
        <f t="shared" si="49"/>
        <v>云南力魔 马杰 18388116506 gd</v>
      </c>
      <c r="W1581" s="42" t="str">
        <f>VLOOKUP(E1581,品牌型号对应工厂型号!A:H,6)</f>
        <v>北极光</v>
      </c>
    </row>
    <row r="1582" spans="1:23" s="37" customFormat="1">
      <c r="A1582" s="34">
        <v>43169</v>
      </c>
      <c r="B1582" s="34">
        <v>2.7312152777813026</v>
      </c>
      <c r="C1582" s="35" t="s">
        <v>3603</v>
      </c>
      <c r="D1582" s="34" t="s">
        <v>3672</v>
      </c>
      <c r="E1582" s="35" t="s">
        <v>918</v>
      </c>
      <c r="F1582" s="34" t="s">
        <v>91</v>
      </c>
      <c r="G1582" s="70">
        <v>1.524</v>
      </c>
      <c r="H1582" s="34" t="s">
        <v>121</v>
      </c>
      <c r="I1582" s="36" t="s">
        <v>111</v>
      </c>
      <c r="J1582" s="70">
        <v>45.72</v>
      </c>
      <c r="K1582" s="37" t="s">
        <v>3673</v>
      </c>
      <c r="L1582" s="37" t="s">
        <v>95</v>
      </c>
      <c r="M1582" s="70">
        <v>30</v>
      </c>
      <c r="N1582" s="37" t="s">
        <v>59</v>
      </c>
      <c r="O1582" s="37" t="s">
        <v>130</v>
      </c>
      <c r="P1582" s="38" t="str">
        <f>VLOOKUP(E1582,品牌型号对应工厂型号!A:C,2,0)</f>
        <v>2.0mil NWBL-70（C-73卓越系列）</v>
      </c>
      <c r="Q1582" s="38" t="str">
        <f>VLOOKUP(E1582,品牌型号对应工厂型号!A:C,3,0)</f>
        <v>C-73(卓越系列)</v>
      </c>
      <c r="R1582" s="39" t="str">
        <f t="shared" si="48"/>
        <v>S02N2147P051</v>
      </c>
      <c r="S1582" s="40">
        <f>VLOOKUP(E1582,品牌型号对应工厂型号!A:E,5,0)</f>
        <v>10</v>
      </c>
      <c r="T1582" s="38" t="str">
        <f>VLOOKUP(E1582,品牌型号对应工厂型号!A:I,9,0)</f>
        <v>173:2.0mil ENCGR-65（C-73卓越系列）</v>
      </c>
      <c r="V1582" s="41" t="str">
        <f t="shared" si="49"/>
        <v>云南力魔 马杰 18388116506 gd</v>
      </c>
      <c r="W1582" s="42" t="str">
        <f>VLOOKUP(E1582,品牌型号对应工厂型号!A:H,6)</f>
        <v>北极光</v>
      </c>
    </row>
    <row r="1583" spans="1:23" s="37" customFormat="1">
      <c r="A1583" s="34">
        <v>43169</v>
      </c>
      <c r="B1583" s="34">
        <v>2.7312152777813026</v>
      </c>
      <c r="C1583" s="35" t="s">
        <v>3603</v>
      </c>
      <c r="D1583" s="34" t="s">
        <v>3674</v>
      </c>
      <c r="E1583" s="35" t="s">
        <v>918</v>
      </c>
      <c r="F1583" s="34" t="s">
        <v>91</v>
      </c>
      <c r="G1583" s="70">
        <v>1.524</v>
      </c>
      <c r="H1583" s="34" t="s">
        <v>121</v>
      </c>
      <c r="I1583" s="36" t="s">
        <v>111</v>
      </c>
      <c r="J1583" s="70">
        <v>45.72</v>
      </c>
      <c r="K1583" s="37" t="s">
        <v>3675</v>
      </c>
      <c r="L1583" s="37" t="s">
        <v>95</v>
      </c>
      <c r="M1583" s="70">
        <v>30</v>
      </c>
      <c r="N1583" s="37" t="s">
        <v>59</v>
      </c>
      <c r="O1583" s="37" t="s">
        <v>130</v>
      </c>
      <c r="P1583" s="38" t="str">
        <f>VLOOKUP(E1583,品牌型号对应工厂型号!A:C,2,0)</f>
        <v>2.0mil NWBL-70（C-73卓越系列）</v>
      </c>
      <c r="Q1583" s="38" t="str">
        <f>VLOOKUP(E1583,品牌型号对应工厂型号!A:C,3,0)</f>
        <v>C-73(卓越系列)</v>
      </c>
      <c r="R1583" s="39" t="str">
        <f t="shared" si="48"/>
        <v>S02D2150P001</v>
      </c>
      <c r="S1583" s="40">
        <f>VLOOKUP(E1583,品牌型号对应工厂型号!A:E,5,0)</f>
        <v>10</v>
      </c>
      <c r="T1583" s="38" t="str">
        <f>VLOOKUP(E1583,品牌型号对应工厂型号!A:I,9,0)</f>
        <v>173:2.0mil ENCGR-65（C-73卓越系列）</v>
      </c>
      <c r="V1583" s="41" t="str">
        <f t="shared" si="49"/>
        <v>云南力魔 马杰 18388116506 gd</v>
      </c>
      <c r="W1583" s="42" t="str">
        <f>VLOOKUP(E1583,品牌型号对应工厂型号!A:H,6)</f>
        <v>北极光</v>
      </c>
    </row>
    <row r="1584" spans="1:23" s="37" customFormat="1">
      <c r="A1584" s="34">
        <v>43169</v>
      </c>
      <c r="B1584" s="34">
        <v>2.7312152777813026</v>
      </c>
      <c r="C1584" s="35" t="s">
        <v>3603</v>
      </c>
      <c r="D1584" s="34" t="s">
        <v>3676</v>
      </c>
      <c r="E1584" s="35" t="s">
        <v>53</v>
      </c>
      <c r="F1584" s="34" t="s">
        <v>90</v>
      </c>
      <c r="G1584" s="70">
        <v>1.524</v>
      </c>
      <c r="H1584" s="34" t="s">
        <v>60</v>
      </c>
      <c r="I1584" s="36" t="s">
        <v>55</v>
      </c>
      <c r="J1584" s="70">
        <v>45.72</v>
      </c>
      <c r="K1584" s="37" t="s">
        <v>3677</v>
      </c>
      <c r="L1584" s="37" t="s">
        <v>95</v>
      </c>
      <c r="M1584" s="70">
        <v>30</v>
      </c>
      <c r="N1584" s="37" t="s">
        <v>59</v>
      </c>
      <c r="O1584" s="37" t="s">
        <v>130</v>
      </c>
      <c r="P1584" s="38" t="str">
        <f>VLOOKUP(E1584,品牌型号对应工厂型号!A:C,2,0)</f>
        <v>1.5mil DABL-25（G-25)</v>
      </c>
      <c r="Q1584" s="38" t="str">
        <f>VLOOKUP(E1584,品牌型号对应工厂型号!A:C,3,0)</f>
        <v>G-25</v>
      </c>
      <c r="R1584" s="39" t="str">
        <f t="shared" si="48"/>
        <v>S01D3883P019</v>
      </c>
      <c r="S1584" s="40">
        <f>VLOOKUP(E1584,品牌型号对应工厂型号!A:E,5,0)</f>
        <v>5</v>
      </c>
      <c r="T1584" s="38" t="str">
        <f>VLOOKUP(E1584,品牌型号对应工厂型号!A:I,9,0)</f>
        <v>100:1.5mil DABL-25(G-25)</v>
      </c>
      <c r="V1584" s="41" t="str">
        <f t="shared" si="49"/>
        <v>云南力魔 马杰 18388116506 gd</v>
      </c>
      <c r="W1584" s="42" t="str">
        <f>VLOOKUP(E1584,品牌型号对应工厂型号!A:H,6)</f>
        <v>北极光</v>
      </c>
    </row>
    <row r="1585" spans="1:23" s="37" customFormat="1">
      <c r="A1585" s="34">
        <v>43169</v>
      </c>
      <c r="B1585" s="34">
        <v>2.7312152777813026</v>
      </c>
      <c r="C1585" s="35" t="s">
        <v>3603</v>
      </c>
      <c r="D1585" s="34" t="s">
        <v>3678</v>
      </c>
      <c r="E1585" s="35" t="s">
        <v>53</v>
      </c>
      <c r="F1585" s="34" t="s">
        <v>90</v>
      </c>
      <c r="G1585" s="70">
        <v>1.524</v>
      </c>
      <c r="H1585" s="34" t="s">
        <v>60</v>
      </c>
      <c r="I1585" s="36" t="s">
        <v>55</v>
      </c>
      <c r="J1585" s="70">
        <v>45.72</v>
      </c>
      <c r="K1585" s="37" t="s">
        <v>3679</v>
      </c>
      <c r="L1585" s="37" t="s">
        <v>95</v>
      </c>
      <c r="M1585" s="70">
        <v>30</v>
      </c>
      <c r="N1585" s="37" t="s">
        <v>59</v>
      </c>
      <c r="O1585" s="37" t="s">
        <v>130</v>
      </c>
      <c r="P1585" s="38" t="str">
        <f>VLOOKUP(E1585,品牌型号对应工厂型号!A:C,2,0)</f>
        <v>1.5mil DABL-25（G-25)</v>
      </c>
      <c r="Q1585" s="38" t="str">
        <f>VLOOKUP(E1585,品牌型号对应工厂型号!A:C,3,0)</f>
        <v>G-25</v>
      </c>
      <c r="R1585" s="39" t="str">
        <f t="shared" si="48"/>
        <v>S02N3089P010</v>
      </c>
      <c r="S1585" s="40">
        <f>VLOOKUP(E1585,品牌型号对应工厂型号!A:E,5,0)</f>
        <v>5</v>
      </c>
      <c r="T1585" s="38" t="str">
        <f>VLOOKUP(E1585,品牌型号对应工厂型号!A:I,9,0)</f>
        <v>100:1.5mil DABL-25(G-25)</v>
      </c>
      <c r="V1585" s="41" t="str">
        <f t="shared" si="49"/>
        <v>云南力魔 马杰 18388116506 gd</v>
      </c>
      <c r="W1585" s="42" t="str">
        <f>VLOOKUP(E1585,品牌型号对应工厂型号!A:H,6)</f>
        <v>北极光</v>
      </c>
    </row>
    <row r="1586" spans="1:23" s="37" customFormat="1">
      <c r="A1586" s="34">
        <v>43169</v>
      </c>
      <c r="B1586" s="34">
        <v>2.7312152777813026</v>
      </c>
      <c r="C1586" s="35" t="s">
        <v>3603</v>
      </c>
      <c r="D1586" s="34" t="s">
        <v>3680</v>
      </c>
      <c r="E1586" s="35" t="s">
        <v>53</v>
      </c>
      <c r="F1586" s="34" t="s">
        <v>90</v>
      </c>
      <c r="G1586" s="70">
        <v>1.524</v>
      </c>
      <c r="H1586" s="34" t="s">
        <v>60</v>
      </c>
      <c r="I1586" s="36" t="s">
        <v>55</v>
      </c>
      <c r="J1586" s="70">
        <v>45.72</v>
      </c>
      <c r="K1586" s="37" t="s">
        <v>3681</v>
      </c>
      <c r="L1586" s="37" t="s">
        <v>95</v>
      </c>
      <c r="M1586" s="70">
        <v>30</v>
      </c>
      <c r="N1586" s="37" t="s">
        <v>59</v>
      </c>
      <c r="O1586" s="37" t="s">
        <v>130</v>
      </c>
      <c r="P1586" s="38" t="str">
        <f>VLOOKUP(E1586,品牌型号对应工厂型号!A:C,2,0)</f>
        <v>1.5mil DABL-25（G-25)</v>
      </c>
      <c r="Q1586" s="38" t="str">
        <f>VLOOKUP(E1586,品牌型号对应工厂型号!A:C,3,0)</f>
        <v>G-25</v>
      </c>
      <c r="R1586" s="39" t="str">
        <f t="shared" si="48"/>
        <v>S02N3089P009</v>
      </c>
      <c r="S1586" s="40">
        <f>VLOOKUP(E1586,品牌型号对应工厂型号!A:E,5,0)</f>
        <v>5</v>
      </c>
      <c r="T1586" s="38" t="str">
        <f>VLOOKUP(E1586,品牌型号对应工厂型号!A:I,9,0)</f>
        <v>100:1.5mil DABL-25(G-25)</v>
      </c>
      <c r="V1586" s="41" t="str">
        <f t="shared" si="49"/>
        <v>云南力魔 马杰 18388116506 gd</v>
      </c>
      <c r="W1586" s="42" t="str">
        <f>VLOOKUP(E1586,品牌型号对应工厂型号!A:H,6)</f>
        <v>北极光</v>
      </c>
    </row>
    <row r="1587" spans="1:23" s="37" customFormat="1">
      <c r="A1587" s="34">
        <v>43169</v>
      </c>
      <c r="B1587" s="34">
        <v>2.7312152777813026</v>
      </c>
      <c r="C1587" s="35" t="s">
        <v>3603</v>
      </c>
      <c r="D1587" s="34" t="s">
        <v>3682</v>
      </c>
      <c r="E1587" s="35" t="s">
        <v>53</v>
      </c>
      <c r="F1587" s="34" t="s">
        <v>90</v>
      </c>
      <c r="G1587" s="70">
        <v>1.524</v>
      </c>
      <c r="H1587" s="34" t="s">
        <v>60</v>
      </c>
      <c r="I1587" s="36" t="s">
        <v>55</v>
      </c>
      <c r="J1587" s="70">
        <v>45.72</v>
      </c>
      <c r="K1587" s="37" t="s">
        <v>3683</v>
      </c>
      <c r="L1587" s="37" t="s">
        <v>95</v>
      </c>
      <c r="M1587" s="70">
        <v>30</v>
      </c>
      <c r="N1587" s="37" t="s">
        <v>59</v>
      </c>
      <c r="O1587" s="37" t="s">
        <v>130</v>
      </c>
      <c r="P1587" s="38" t="str">
        <f>VLOOKUP(E1587,品牌型号对应工厂型号!A:C,2,0)</f>
        <v>1.5mil DABL-25（G-25)</v>
      </c>
      <c r="Q1587" s="38" t="str">
        <f>VLOOKUP(E1587,品牌型号对应工厂型号!A:C,3,0)</f>
        <v>G-25</v>
      </c>
      <c r="R1587" s="39" t="str">
        <f t="shared" si="48"/>
        <v>S02N3089P016</v>
      </c>
      <c r="S1587" s="40">
        <f>VLOOKUP(E1587,品牌型号对应工厂型号!A:E,5,0)</f>
        <v>5</v>
      </c>
      <c r="T1587" s="38" t="str">
        <f>VLOOKUP(E1587,品牌型号对应工厂型号!A:I,9,0)</f>
        <v>100:1.5mil DABL-25(G-25)</v>
      </c>
      <c r="V1587" s="41" t="str">
        <f t="shared" si="49"/>
        <v>云南力魔 马杰 18388116506 gd</v>
      </c>
      <c r="W1587" s="42" t="str">
        <f>VLOOKUP(E1587,品牌型号对应工厂型号!A:H,6)</f>
        <v>北极光</v>
      </c>
    </row>
    <row r="1588" spans="1:23">
      <c r="A1588" s="25">
        <v>43167</v>
      </c>
      <c r="B1588" s="25">
        <v>11.669440740741265</v>
      </c>
      <c r="C1588" s="26" t="s">
        <v>3898</v>
      </c>
      <c r="D1588" s="25" t="s">
        <v>3899</v>
      </c>
      <c r="E1588" s="26" t="s">
        <v>145</v>
      </c>
      <c r="I1588" s="27" t="s">
        <v>179</v>
      </c>
      <c r="K1588" s="6" t="s">
        <v>3900</v>
      </c>
      <c r="O1588" s="6" t="s">
        <v>2034</v>
      </c>
      <c r="R1588" s="39" t="str">
        <f t="shared" si="48"/>
        <v>D09D2905P041</v>
      </c>
      <c r="S1588" s="40">
        <f>VLOOKUP(E1588,品牌型号对应工厂型号!A:E,5,0)</f>
        <v>8</v>
      </c>
      <c r="T1588" s="38" t="str">
        <f>VLOOKUP(E1588,品牌型号对应工厂型号!A:I,9,0)</f>
        <v>160:CARBON 18 2.0mil（C-15）</v>
      </c>
    </row>
    <row r="1589" spans="1:23">
      <c r="A1589" s="25">
        <v>43169</v>
      </c>
      <c r="B1589" s="25">
        <v>9.6694407407412655</v>
      </c>
      <c r="C1589" s="26" t="s">
        <v>3901</v>
      </c>
      <c r="D1589" s="25" t="s">
        <v>3902</v>
      </c>
      <c r="E1589" s="26" t="s">
        <v>3903</v>
      </c>
      <c r="I1589" s="27" t="s">
        <v>1968</v>
      </c>
      <c r="K1589" s="6" t="s">
        <v>3904</v>
      </c>
      <c r="O1589" s="6" t="s">
        <v>878</v>
      </c>
      <c r="R1589" s="39" t="str">
        <f t="shared" si="48"/>
        <v>D07N2476P012</v>
      </c>
      <c r="S1589" s="40">
        <f>VLOOKUP(E1589,品牌型号对应工厂型号!A:E,5,0)</f>
        <v>10</v>
      </c>
      <c r="T1589" s="38" t="str">
        <f>VLOOKUP(E1589,品牌型号对应工厂型号!A:I,9,0)</f>
        <v>112:2.0mil USGY-35(ZYF-66)</v>
      </c>
    </row>
    <row r="1590" spans="1:23">
      <c r="A1590" s="25">
        <v>43169</v>
      </c>
      <c r="B1590" s="25">
        <v>9.6694407407412655</v>
      </c>
      <c r="C1590" s="26" t="s">
        <v>3901</v>
      </c>
      <c r="D1590" s="25" t="s">
        <v>3905</v>
      </c>
      <c r="E1590" s="26" t="s">
        <v>3903</v>
      </c>
      <c r="I1590" s="27" t="s">
        <v>1968</v>
      </c>
      <c r="K1590" s="6" t="s">
        <v>3906</v>
      </c>
      <c r="O1590" s="6" t="s">
        <v>878</v>
      </c>
      <c r="R1590" s="39" t="str">
        <f t="shared" si="48"/>
        <v>D07N2476P010</v>
      </c>
      <c r="S1590" s="40">
        <f>VLOOKUP(E1590,品牌型号对应工厂型号!A:E,5,0)</f>
        <v>10</v>
      </c>
      <c r="T1590" s="38" t="str">
        <f>VLOOKUP(E1590,品牌型号对应工厂型号!A:I,9,0)</f>
        <v>112:2.0mil USGY-35(ZYF-66)</v>
      </c>
    </row>
    <row r="1591" spans="1:23">
      <c r="A1591" s="25">
        <v>43169</v>
      </c>
      <c r="B1591" s="25">
        <v>9.6694407407412655</v>
      </c>
      <c r="C1591" s="26" t="s">
        <v>3907</v>
      </c>
      <c r="D1591" s="25" t="s">
        <v>3908</v>
      </c>
      <c r="E1591" s="26" t="s">
        <v>146</v>
      </c>
      <c r="I1591" s="27" t="s">
        <v>1909</v>
      </c>
      <c r="K1591" s="6" t="s">
        <v>3909</v>
      </c>
      <c r="O1591" s="6" t="s">
        <v>130</v>
      </c>
      <c r="R1591" s="39" t="str">
        <f t="shared" si="48"/>
        <v>D09D2906P045</v>
      </c>
      <c r="S1591" s="40">
        <f>VLOOKUP(E1591,品牌型号对应工厂型号!A:E,5,0)</f>
        <v>8</v>
      </c>
      <c r="T1591" s="38" t="str">
        <f>VLOOKUP(E1591,品牌型号对应工厂型号!A:I,9,0)</f>
        <v>159:S-SRC305H30 2.0mil（C-25）</v>
      </c>
    </row>
    <row r="1592" spans="1:23">
      <c r="A1592" s="25">
        <v>43169</v>
      </c>
      <c r="B1592" s="25">
        <v>9.6694407407412655</v>
      </c>
      <c r="C1592" s="26" t="s">
        <v>3907</v>
      </c>
      <c r="D1592" s="25" t="s">
        <v>3910</v>
      </c>
      <c r="E1592" s="26" t="s">
        <v>146</v>
      </c>
      <c r="I1592" s="27" t="s">
        <v>1909</v>
      </c>
      <c r="K1592" s="6" t="s">
        <v>3911</v>
      </c>
      <c r="O1592" s="6" t="s">
        <v>130</v>
      </c>
      <c r="R1592" s="39" t="str">
        <f t="shared" si="48"/>
        <v>D09D2906P046</v>
      </c>
      <c r="S1592" s="40">
        <f>VLOOKUP(E1592,品牌型号对应工厂型号!A:E,5,0)</f>
        <v>8</v>
      </c>
      <c r="T1592" s="38" t="str">
        <f>VLOOKUP(E1592,品牌型号对应工厂型号!A:I,9,0)</f>
        <v>159:S-SRC305H30 2.0mil（C-25）</v>
      </c>
    </row>
    <row r="1593" spans="1:23">
      <c r="A1593" s="25">
        <v>43169</v>
      </c>
      <c r="B1593" s="25">
        <v>9.6694407407412655</v>
      </c>
      <c r="C1593" s="26" t="s">
        <v>3907</v>
      </c>
      <c r="D1593" s="25" t="s">
        <v>3912</v>
      </c>
      <c r="E1593" s="26" t="s">
        <v>145</v>
      </c>
      <c r="I1593" s="27" t="s">
        <v>179</v>
      </c>
      <c r="K1593" s="6" t="s">
        <v>3913</v>
      </c>
      <c r="O1593" s="6" t="s">
        <v>130</v>
      </c>
      <c r="R1593" s="39" t="str">
        <f t="shared" si="48"/>
        <v>D09D2907P023</v>
      </c>
      <c r="S1593" s="40">
        <f>VLOOKUP(E1593,品牌型号对应工厂型号!A:E,5,0)</f>
        <v>8</v>
      </c>
      <c r="T1593" s="38" t="str">
        <f>VLOOKUP(E1593,品牌型号对应工厂型号!A:I,9,0)</f>
        <v>160:CARBON 18 2.0mil（C-15）</v>
      </c>
    </row>
    <row r="1594" spans="1:23">
      <c r="A1594" s="25">
        <v>43169</v>
      </c>
      <c r="B1594" s="25">
        <v>9.6694407407412655</v>
      </c>
      <c r="C1594" s="26" t="s">
        <v>3907</v>
      </c>
      <c r="D1594" s="25" t="s">
        <v>3914</v>
      </c>
      <c r="E1594" s="26" t="s">
        <v>145</v>
      </c>
      <c r="I1594" s="27" t="s">
        <v>179</v>
      </c>
      <c r="K1594" s="6" t="s">
        <v>3877</v>
      </c>
      <c r="O1594" s="6" t="s">
        <v>130</v>
      </c>
      <c r="R1594" s="39" t="str">
        <f t="shared" si="48"/>
        <v>D09D2905P044</v>
      </c>
      <c r="S1594" s="40">
        <f>VLOOKUP(E1594,品牌型号对应工厂型号!A:E,5,0)</f>
        <v>8</v>
      </c>
      <c r="T1594" s="38" t="str">
        <f>VLOOKUP(E1594,品牌型号对应工厂型号!A:I,9,0)</f>
        <v>160:CARBON 18 2.0mil（C-15）</v>
      </c>
    </row>
    <row r="1595" spans="1:23">
      <c r="A1595" s="25">
        <v>43169</v>
      </c>
      <c r="B1595" s="25">
        <v>9.6694407407412655</v>
      </c>
      <c r="C1595" s="26" t="s">
        <v>3907</v>
      </c>
      <c r="D1595" s="25" t="s">
        <v>3915</v>
      </c>
      <c r="E1595" s="26" t="s">
        <v>145</v>
      </c>
      <c r="I1595" s="27" t="s">
        <v>179</v>
      </c>
      <c r="K1595" s="6" t="s">
        <v>3916</v>
      </c>
      <c r="O1595" s="6" t="s">
        <v>130</v>
      </c>
      <c r="R1595" s="39" t="str">
        <f t="shared" si="48"/>
        <v>D09D2905P043</v>
      </c>
      <c r="S1595" s="40">
        <f>VLOOKUP(E1595,品牌型号对应工厂型号!A:E,5,0)</f>
        <v>8</v>
      </c>
      <c r="T1595" s="38" t="str">
        <f>VLOOKUP(E1595,品牌型号对应工厂型号!A:I,9,0)</f>
        <v>160:CARBON 18 2.0mil（C-15）</v>
      </c>
    </row>
    <row r="1596" spans="1:23">
      <c r="A1596" s="25">
        <v>43169</v>
      </c>
      <c r="B1596" s="25">
        <v>9.6694407407412655</v>
      </c>
      <c r="C1596" s="26" t="s">
        <v>3917</v>
      </c>
      <c r="D1596" s="25" t="s">
        <v>3918</v>
      </c>
      <c r="E1596" s="26" t="s">
        <v>3919</v>
      </c>
      <c r="I1596" s="27" t="s">
        <v>4103</v>
      </c>
      <c r="K1596" s="6" t="s">
        <v>3921</v>
      </c>
      <c r="O1596" s="6" t="s">
        <v>3687</v>
      </c>
      <c r="R1596" s="39" t="str">
        <f t="shared" si="48"/>
        <v>A11D1299P001R010</v>
      </c>
      <c r="S1596" s="40">
        <f>VLOOKUP(E1596,品牌型号对应工厂型号!A:E,5,0)</f>
        <v>10</v>
      </c>
      <c r="T1596" s="38" t="str">
        <f>VLOOKUP(E1596,品牌型号对应工厂型号!A:I,9,0)</f>
        <v>195:2.0mil CECH-10(CH-10)</v>
      </c>
    </row>
    <row r="1597" spans="1:23">
      <c r="A1597" s="25">
        <v>43169</v>
      </c>
      <c r="B1597" s="25">
        <v>9.6694407407412655</v>
      </c>
      <c r="C1597" s="26" t="s">
        <v>3917</v>
      </c>
      <c r="D1597" s="25" t="s">
        <v>3922</v>
      </c>
      <c r="E1597" s="26" t="s">
        <v>3919</v>
      </c>
      <c r="I1597" s="27" t="s">
        <v>3920</v>
      </c>
      <c r="K1597" s="6" t="s">
        <v>3878</v>
      </c>
      <c r="O1597" s="6" t="s">
        <v>3687</v>
      </c>
      <c r="R1597" s="39" t="str">
        <f t="shared" si="48"/>
        <v>A11D1299P001R011</v>
      </c>
      <c r="S1597" s="40">
        <f>VLOOKUP(E1597,品牌型号对应工厂型号!A:E,5,0)</f>
        <v>10</v>
      </c>
      <c r="T1597" s="38" t="str">
        <f>VLOOKUP(E1597,品牌型号对应工厂型号!A:I,9,0)</f>
        <v>195:2.0mil CECH-10(CH-10)</v>
      </c>
    </row>
    <row r="1598" spans="1:23">
      <c r="A1598" s="25">
        <v>43169</v>
      </c>
      <c r="B1598" s="25">
        <v>9.6694407407412655</v>
      </c>
      <c r="C1598" s="26" t="s">
        <v>3917</v>
      </c>
      <c r="D1598" s="25" t="s">
        <v>3923</v>
      </c>
      <c r="E1598" s="26" t="s">
        <v>3919</v>
      </c>
      <c r="I1598" s="27" t="s">
        <v>3920</v>
      </c>
      <c r="K1598" s="6" t="s">
        <v>3924</v>
      </c>
      <c r="O1598" s="6" t="s">
        <v>3687</v>
      </c>
      <c r="R1598" s="39" t="str">
        <f t="shared" si="48"/>
        <v>A11D1299P001R005</v>
      </c>
      <c r="S1598" s="40">
        <f>VLOOKUP(E1598,品牌型号对应工厂型号!A:E,5,0)</f>
        <v>10</v>
      </c>
      <c r="T1598" s="38" t="str">
        <f>VLOOKUP(E1598,品牌型号对应工厂型号!A:I,9,0)</f>
        <v>195:2.0mil CECH-10(CH-10)</v>
      </c>
    </row>
    <row r="1599" spans="1:23">
      <c r="A1599" s="25">
        <v>43169</v>
      </c>
      <c r="B1599" s="25">
        <v>9.6694407407412655</v>
      </c>
      <c r="C1599" s="26" t="s">
        <v>3917</v>
      </c>
      <c r="D1599" s="25" t="s">
        <v>3925</v>
      </c>
      <c r="E1599" s="26" t="s">
        <v>3919</v>
      </c>
      <c r="I1599" s="27" t="s">
        <v>3920</v>
      </c>
      <c r="K1599" s="6" t="s">
        <v>3926</v>
      </c>
      <c r="O1599" s="6" t="s">
        <v>3687</v>
      </c>
      <c r="R1599" s="39" t="str">
        <f t="shared" si="48"/>
        <v>A11D1299P001R012</v>
      </c>
      <c r="S1599" s="40">
        <f>VLOOKUP(E1599,品牌型号对应工厂型号!A:E,5,0)</f>
        <v>10</v>
      </c>
      <c r="T1599" s="38" t="str">
        <f>VLOOKUP(E1599,品牌型号对应工厂型号!A:I,9,0)</f>
        <v>195:2.0mil CECH-10(CH-10)</v>
      </c>
    </row>
    <row r="1600" spans="1:23">
      <c r="A1600" s="25">
        <v>43169</v>
      </c>
      <c r="B1600" s="25">
        <v>9.6694407407412655</v>
      </c>
      <c r="C1600" s="26" t="s">
        <v>3917</v>
      </c>
      <c r="D1600" s="25" t="s">
        <v>3927</v>
      </c>
      <c r="E1600" s="26" t="s">
        <v>3919</v>
      </c>
      <c r="I1600" s="27" t="s">
        <v>3920</v>
      </c>
      <c r="K1600" s="6" t="s">
        <v>3928</v>
      </c>
      <c r="O1600" s="6" t="s">
        <v>3687</v>
      </c>
      <c r="R1600" s="39" t="str">
        <f t="shared" si="48"/>
        <v>A11D1299P001R001</v>
      </c>
      <c r="S1600" s="40">
        <f>VLOOKUP(E1600,品牌型号对应工厂型号!A:E,5,0)</f>
        <v>10</v>
      </c>
      <c r="T1600" s="38" t="str">
        <f>VLOOKUP(E1600,品牌型号对应工厂型号!A:I,9,0)</f>
        <v>195:2.0mil CECH-10(CH-10)</v>
      </c>
    </row>
    <row r="1601" spans="1:20">
      <c r="A1601" s="25">
        <v>43169</v>
      </c>
      <c r="B1601" s="25">
        <v>9.6694407407412655</v>
      </c>
      <c r="C1601" s="26" t="s">
        <v>3917</v>
      </c>
      <c r="D1601" s="25" t="s">
        <v>3929</v>
      </c>
      <c r="E1601" s="26" t="s">
        <v>3919</v>
      </c>
      <c r="I1601" s="27" t="s">
        <v>3920</v>
      </c>
      <c r="K1601" s="6" t="s">
        <v>3930</v>
      </c>
      <c r="O1601" s="6" t="s">
        <v>3687</v>
      </c>
      <c r="R1601" s="39" t="str">
        <f t="shared" si="48"/>
        <v>A11D1299P001R003</v>
      </c>
      <c r="S1601" s="40">
        <f>VLOOKUP(E1601,品牌型号对应工厂型号!A:E,5,0)</f>
        <v>10</v>
      </c>
      <c r="T1601" s="38" t="str">
        <f>VLOOKUP(E1601,品牌型号对应工厂型号!A:I,9,0)</f>
        <v>195:2.0mil CECH-10(CH-10)</v>
      </c>
    </row>
    <row r="1602" spans="1:20">
      <c r="A1602" s="25">
        <v>43169</v>
      </c>
      <c r="B1602" s="25">
        <v>9.6694407407412655</v>
      </c>
      <c r="C1602" s="26" t="s">
        <v>3917</v>
      </c>
      <c r="D1602" s="25" t="s">
        <v>3931</v>
      </c>
      <c r="E1602" s="26" t="s">
        <v>3919</v>
      </c>
      <c r="I1602" s="27" t="s">
        <v>3920</v>
      </c>
      <c r="K1602" s="6" t="s">
        <v>3932</v>
      </c>
      <c r="O1602" s="6" t="s">
        <v>3687</v>
      </c>
      <c r="R1602" s="39" t="str">
        <f t="shared" ref="R1602:R1665" si="50">K1602</f>
        <v>A11D1299P001R009</v>
      </c>
      <c r="S1602" s="40">
        <f>VLOOKUP(E1602,品牌型号对应工厂型号!A:E,5,0)</f>
        <v>10</v>
      </c>
      <c r="T1602" s="38" t="str">
        <f>VLOOKUP(E1602,品牌型号对应工厂型号!A:I,9,0)</f>
        <v>195:2.0mil CECH-10(CH-10)</v>
      </c>
    </row>
    <row r="1603" spans="1:20">
      <c r="A1603" s="25">
        <v>43169</v>
      </c>
      <c r="B1603" s="25">
        <v>9.6694407407412655</v>
      </c>
      <c r="C1603" s="26" t="s">
        <v>3917</v>
      </c>
      <c r="D1603" s="25" t="s">
        <v>3933</v>
      </c>
      <c r="E1603" s="26" t="s">
        <v>3919</v>
      </c>
      <c r="I1603" s="27" t="s">
        <v>3920</v>
      </c>
      <c r="K1603" s="6" t="s">
        <v>3934</v>
      </c>
      <c r="O1603" s="6" t="s">
        <v>3687</v>
      </c>
      <c r="R1603" s="39" t="str">
        <f t="shared" si="50"/>
        <v>A11D1299P001R008</v>
      </c>
      <c r="S1603" s="40">
        <f>VLOOKUP(E1603,品牌型号对应工厂型号!A:E,5,0)</f>
        <v>10</v>
      </c>
      <c r="T1603" s="38" t="str">
        <f>VLOOKUP(E1603,品牌型号对应工厂型号!A:I,9,0)</f>
        <v>195:2.0mil CECH-10(CH-10)</v>
      </c>
    </row>
    <row r="1604" spans="1:20">
      <c r="A1604" s="25">
        <v>43169</v>
      </c>
      <c r="B1604" s="25">
        <v>9.6694407407412655</v>
      </c>
      <c r="C1604" s="26" t="s">
        <v>3917</v>
      </c>
      <c r="D1604" s="25" t="s">
        <v>3935</v>
      </c>
      <c r="E1604" s="26" t="s">
        <v>3919</v>
      </c>
      <c r="I1604" s="27" t="s">
        <v>3920</v>
      </c>
      <c r="K1604" s="6" t="s">
        <v>3936</v>
      </c>
      <c r="O1604" s="6" t="s">
        <v>3687</v>
      </c>
      <c r="R1604" s="39" t="str">
        <f t="shared" si="50"/>
        <v>A11D1299P001R007</v>
      </c>
      <c r="S1604" s="40">
        <f>VLOOKUP(E1604,品牌型号对应工厂型号!A:E,5,0)</f>
        <v>10</v>
      </c>
      <c r="T1604" s="38" t="str">
        <f>VLOOKUP(E1604,品牌型号对应工厂型号!A:I,9,0)</f>
        <v>195:2.0mil CECH-10(CH-10)</v>
      </c>
    </row>
    <row r="1605" spans="1:20">
      <c r="A1605" s="25">
        <v>43169</v>
      </c>
      <c r="B1605" s="25">
        <v>9.6694407407412655</v>
      </c>
      <c r="C1605" s="26" t="s">
        <v>3917</v>
      </c>
      <c r="D1605" s="25" t="s">
        <v>3937</v>
      </c>
      <c r="E1605" s="26" t="s">
        <v>3919</v>
      </c>
      <c r="I1605" s="27" t="s">
        <v>3920</v>
      </c>
      <c r="K1605" s="6" t="s">
        <v>3938</v>
      </c>
      <c r="O1605" s="6" t="s">
        <v>3687</v>
      </c>
      <c r="R1605" s="39" t="str">
        <f t="shared" si="50"/>
        <v>A11D1299P001R004</v>
      </c>
      <c r="S1605" s="40">
        <f>VLOOKUP(E1605,品牌型号对应工厂型号!A:E,5,0)</f>
        <v>10</v>
      </c>
      <c r="T1605" s="38" t="str">
        <f>VLOOKUP(E1605,品牌型号对应工厂型号!A:I,9,0)</f>
        <v>195:2.0mil CECH-10(CH-10)</v>
      </c>
    </row>
    <row r="1606" spans="1:20">
      <c r="A1606" s="25">
        <v>43169</v>
      </c>
      <c r="B1606" s="25">
        <v>9.6694407407412655</v>
      </c>
      <c r="C1606" s="26" t="s">
        <v>3917</v>
      </c>
      <c r="D1606" s="25" t="s">
        <v>3939</v>
      </c>
      <c r="E1606" s="26" t="s">
        <v>3919</v>
      </c>
      <c r="I1606" s="27" t="s">
        <v>3920</v>
      </c>
      <c r="K1606" s="6" t="s">
        <v>3940</v>
      </c>
      <c r="O1606" s="6" t="s">
        <v>3687</v>
      </c>
      <c r="R1606" s="39" t="str">
        <f t="shared" si="50"/>
        <v>A11D1299P001R002</v>
      </c>
      <c r="S1606" s="40">
        <f>VLOOKUP(E1606,品牌型号对应工厂型号!A:E,5,0)</f>
        <v>10</v>
      </c>
      <c r="T1606" s="38" t="str">
        <f>VLOOKUP(E1606,品牌型号对应工厂型号!A:I,9,0)</f>
        <v>195:2.0mil CECH-10(CH-10)</v>
      </c>
    </row>
    <row r="1607" spans="1:20">
      <c r="A1607" s="25">
        <v>43172</v>
      </c>
      <c r="B1607" s="25">
        <v>6.6694407407412655</v>
      </c>
      <c r="C1607" s="26" t="s">
        <v>3941</v>
      </c>
      <c r="D1607" s="25" t="s">
        <v>3942</v>
      </c>
      <c r="E1607" s="26" t="s">
        <v>918</v>
      </c>
      <c r="I1607" s="27" t="s">
        <v>111</v>
      </c>
      <c r="K1607" s="6" t="s">
        <v>3943</v>
      </c>
      <c r="O1607" s="6" t="s">
        <v>3944</v>
      </c>
      <c r="R1607" s="39" t="str">
        <f t="shared" si="50"/>
        <v>S02N2147P026</v>
      </c>
      <c r="S1607" s="40">
        <f>VLOOKUP(E1607,品牌型号对应工厂型号!A:E,5,0)</f>
        <v>10</v>
      </c>
      <c r="T1607" s="38" t="str">
        <f>VLOOKUP(E1607,品牌型号对应工厂型号!A:I,9,0)</f>
        <v>173:2.0mil ENCGR-65（C-73卓越系列）</v>
      </c>
    </row>
    <row r="1608" spans="1:20">
      <c r="A1608" s="25">
        <v>43174</v>
      </c>
      <c r="B1608" s="25">
        <v>4.6694407407412655</v>
      </c>
      <c r="C1608" s="26" t="s">
        <v>3945</v>
      </c>
      <c r="D1608" s="25" t="s">
        <v>3946</v>
      </c>
      <c r="E1608" s="26" t="s">
        <v>3050</v>
      </c>
      <c r="I1608" s="27" t="s">
        <v>3052</v>
      </c>
      <c r="K1608" s="6" t="s">
        <v>3947</v>
      </c>
      <c r="O1608" s="6" t="s">
        <v>170</v>
      </c>
      <c r="R1608" s="39" t="str">
        <f t="shared" si="50"/>
        <v>S01D3820P005</v>
      </c>
      <c r="S1608" s="40">
        <f>VLOOKUP(E1608,品牌型号对应工厂型号!A:E,5,0)</f>
        <v>5</v>
      </c>
      <c r="T1608" s="38" t="str">
        <f>VLOOKUP(E1608,品牌型号对应工厂型号!A:I,9,0)</f>
        <v>138:DABL-10  2.0mil (S-15)</v>
      </c>
    </row>
    <row r="1609" spans="1:20">
      <c r="A1609" s="25">
        <v>43174</v>
      </c>
      <c r="B1609" s="25">
        <v>4.6694407407412655</v>
      </c>
      <c r="C1609" s="26" t="s">
        <v>3945</v>
      </c>
      <c r="D1609" s="25" t="s">
        <v>3948</v>
      </c>
      <c r="E1609" s="26" t="s">
        <v>3050</v>
      </c>
      <c r="I1609" s="27" t="s">
        <v>3052</v>
      </c>
      <c r="K1609" s="6" t="s">
        <v>3949</v>
      </c>
      <c r="O1609" s="6" t="s">
        <v>170</v>
      </c>
      <c r="R1609" s="39" t="str">
        <f t="shared" si="50"/>
        <v>S01D3820P006</v>
      </c>
      <c r="S1609" s="40">
        <f>VLOOKUP(E1609,品牌型号对应工厂型号!A:E,5,0)</f>
        <v>5</v>
      </c>
      <c r="T1609" s="38" t="str">
        <f>VLOOKUP(E1609,品牌型号对应工厂型号!A:I,9,0)</f>
        <v>138:DABL-10  2.0mil (S-15)</v>
      </c>
    </row>
    <row r="1610" spans="1:20">
      <c r="A1610" s="25">
        <v>43174</v>
      </c>
      <c r="B1610" s="25">
        <v>4.6694407407412655</v>
      </c>
      <c r="C1610" s="26" t="s">
        <v>3945</v>
      </c>
      <c r="D1610" s="25" t="s">
        <v>3950</v>
      </c>
      <c r="E1610" s="26" t="s">
        <v>3050</v>
      </c>
      <c r="I1610" s="27" t="s">
        <v>3052</v>
      </c>
      <c r="K1610" s="6" t="s">
        <v>3951</v>
      </c>
      <c r="O1610" s="6" t="s">
        <v>170</v>
      </c>
      <c r="R1610" s="39" t="str">
        <f t="shared" si="50"/>
        <v>S01N3831P028</v>
      </c>
      <c r="S1610" s="40">
        <f>VLOOKUP(E1610,品牌型号对应工厂型号!A:E,5,0)</f>
        <v>5</v>
      </c>
      <c r="T1610" s="38" t="str">
        <f>VLOOKUP(E1610,品牌型号对应工厂型号!A:I,9,0)</f>
        <v>138:DABL-10  2.0mil (S-15)</v>
      </c>
    </row>
    <row r="1611" spans="1:20">
      <c r="A1611" s="25">
        <v>43174</v>
      </c>
      <c r="B1611" s="25">
        <v>4.6694407407412655</v>
      </c>
      <c r="C1611" s="26" t="s">
        <v>3945</v>
      </c>
      <c r="D1611" s="25" t="s">
        <v>3952</v>
      </c>
      <c r="E1611" s="26" t="s">
        <v>3050</v>
      </c>
      <c r="I1611" s="27" t="s">
        <v>3052</v>
      </c>
      <c r="K1611" s="6" t="s">
        <v>3953</v>
      </c>
      <c r="O1611" s="6" t="s">
        <v>170</v>
      </c>
      <c r="R1611" s="39" t="str">
        <f t="shared" si="50"/>
        <v>S01N3831P027</v>
      </c>
      <c r="S1611" s="40">
        <f>VLOOKUP(E1611,品牌型号对应工厂型号!A:E,5,0)</f>
        <v>5</v>
      </c>
      <c r="T1611" s="38" t="str">
        <f>VLOOKUP(E1611,品牌型号对应工厂型号!A:I,9,0)</f>
        <v>138:DABL-10  2.0mil (S-15)</v>
      </c>
    </row>
    <row r="1612" spans="1:20">
      <c r="A1612" s="25">
        <v>43174</v>
      </c>
      <c r="B1612" s="25">
        <v>4.6694407407412655</v>
      </c>
      <c r="C1612" s="26" t="s">
        <v>3945</v>
      </c>
      <c r="D1612" s="25" t="s">
        <v>3954</v>
      </c>
      <c r="E1612" s="26" t="s">
        <v>3050</v>
      </c>
      <c r="I1612" s="27" t="s">
        <v>3052</v>
      </c>
      <c r="K1612" s="6" t="s">
        <v>3955</v>
      </c>
      <c r="O1612" s="6" t="s">
        <v>170</v>
      </c>
      <c r="R1612" s="39" t="str">
        <f t="shared" si="50"/>
        <v>S01N3831P026</v>
      </c>
      <c r="S1612" s="40">
        <f>VLOOKUP(E1612,品牌型号对应工厂型号!A:E,5,0)</f>
        <v>5</v>
      </c>
      <c r="T1612" s="38" t="str">
        <f>VLOOKUP(E1612,品牌型号对应工厂型号!A:I,9,0)</f>
        <v>138:DABL-10  2.0mil (S-15)</v>
      </c>
    </row>
    <row r="1613" spans="1:20">
      <c r="A1613" s="25">
        <v>43174</v>
      </c>
      <c r="B1613" s="25">
        <v>4.6694407407412655</v>
      </c>
      <c r="C1613" s="26" t="s">
        <v>3945</v>
      </c>
      <c r="D1613" s="25" t="s">
        <v>3956</v>
      </c>
      <c r="E1613" s="26" t="s">
        <v>3050</v>
      </c>
      <c r="I1613" s="27" t="s">
        <v>3052</v>
      </c>
      <c r="K1613" s="6" t="s">
        <v>3957</v>
      </c>
      <c r="O1613" s="6" t="s">
        <v>170</v>
      </c>
      <c r="R1613" s="39" t="str">
        <f t="shared" si="50"/>
        <v>S01N3831P025</v>
      </c>
      <c r="S1613" s="40">
        <f>VLOOKUP(E1613,品牌型号对应工厂型号!A:E,5,0)</f>
        <v>5</v>
      </c>
      <c r="T1613" s="38" t="str">
        <f>VLOOKUP(E1613,品牌型号对应工厂型号!A:I,9,0)</f>
        <v>138:DABL-10  2.0mil (S-15)</v>
      </c>
    </row>
    <row r="1614" spans="1:20">
      <c r="A1614" s="25">
        <v>43174</v>
      </c>
      <c r="B1614" s="25">
        <v>4.6694407407412655</v>
      </c>
      <c r="C1614" s="26" t="s">
        <v>3945</v>
      </c>
      <c r="D1614" s="25" t="s">
        <v>3958</v>
      </c>
      <c r="E1614" s="26" t="s">
        <v>3050</v>
      </c>
      <c r="I1614" s="27" t="s">
        <v>3052</v>
      </c>
      <c r="K1614" s="6" t="s">
        <v>3959</v>
      </c>
      <c r="O1614" s="6" t="s">
        <v>170</v>
      </c>
      <c r="R1614" s="39" t="str">
        <f t="shared" si="50"/>
        <v>S01D3820P007</v>
      </c>
      <c r="S1614" s="40">
        <f>VLOOKUP(E1614,品牌型号对应工厂型号!A:E,5,0)</f>
        <v>5</v>
      </c>
      <c r="T1614" s="38" t="str">
        <f>VLOOKUP(E1614,品牌型号对应工厂型号!A:I,9,0)</f>
        <v>138:DABL-10  2.0mil (S-15)</v>
      </c>
    </row>
    <row r="1615" spans="1:20">
      <c r="A1615" s="25">
        <v>43174</v>
      </c>
      <c r="B1615" s="25">
        <v>4.6694407407412655</v>
      </c>
      <c r="C1615" s="26" t="s">
        <v>3945</v>
      </c>
      <c r="D1615" s="25" t="s">
        <v>3960</v>
      </c>
      <c r="E1615" s="26" t="s">
        <v>3050</v>
      </c>
      <c r="I1615" s="27" t="s">
        <v>3052</v>
      </c>
      <c r="K1615" s="6" t="s">
        <v>3961</v>
      </c>
      <c r="O1615" s="6" t="s">
        <v>170</v>
      </c>
      <c r="R1615" s="39" t="str">
        <f t="shared" si="50"/>
        <v>S01D3820P001</v>
      </c>
      <c r="S1615" s="40">
        <f>VLOOKUP(E1615,品牌型号对应工厂型号!A:E,5,0)</f>
        <v>5</v>
      </c>
      <c r="T1615" s="38" t="str">
        <f>VLOOKUP(E1615,品牌型号对应工厂型号!A:I,9,0)</f>
        <v>138:DABL-10  2.0mil (S-15)</v>
      </c>
    </row>
    <row r="1616" spans="1:20">
      <c r="A1616" s="25">
        <v>43174</v>
      </c>
      <c r="B1616" s="25">
        <v>4.6694407407412655</v>
      </c>
      <c r="C1616" s="26" t="s">
        <v>3945</v>
      </c>
      <c r="D1616" s="25" t="s">
        <v>3962</v>
      </c>
      <c r="E1616" s="26" t="s">
        <v>3050</v>
      </c>
      <c r="I1616" s="27" t="s">
        <v>3052</v>
      </c>
      <c r="K1616" s="6" t="s">
        <v>3963</v>
      </c>
      <c r="O1616" s="6" t="s">
        <v>170</v>
      </c>
      <c r="R1616" s="39" t="str">
        <f t="shared" si="50"/>
        <v>S01D3820P004</v>
      </c>
      <c r="S1616" s="40">
        <f>VLOOKUP(E1616,品牌型号对应工厂型号!A:E,5,0)</f>
        <v>5</v>
      </c>
      <c r="T1616" s="38" t="str">
        <f>VLOOKUP(E1616,品牌型号对应工厂型号!A:I,9,0)</f>
        <v>138:DABL-10  2.0mil (S-15)</v>
      </c>
    </row>
    <row r="1617" spans="1:20">
      <c r="A1617" s="25">
        <v>43174</v>
      </c>
      <c r="B1617" s="25">
        <v>4.6694407407412655</v>
      </c>
      <c r="C1617" s="26" t="s">
        <v>3945</v>
      </c>
      <c r="D1617" s="25" t="s">
        <v>3964</v>
      </c>
      <c r="E1617" s="26" t="s">
        <v>3050</v>
      </c>
      <c r="I1617" s="27" t="s">
        <v>3052</v>
      </c>
      <c r="K1617" s="6" t="s">
        <v>3965</v>
      </c>
      <c r="O1617" s="6" t="s">
        <v>170</v>
      </c>
      <c r="R1617" s="39" t="str">
        <f t="shared" si="50"/>
        <v>S01D3820P002</v>
      </c>
      <c r="S1617" s="40">
        <f>VLOOKUP(E1617,品牌型号对应工厂型号!A:E,5,0)</f>
        <v>5</v>
      </c>
      <c r="T1617" s="38" t="str">
        <f>VLOOKUP(E1617,品牌型号对应工厂型号!A:I,9,0)</f>
        <v>138:DABL-10  2.0mil (S-15)</v>
      </c>
    </row>
    <row r="1618" spans="1:20">
      <c r="A1618" s="25">
        <v>43174</v>
      </c>
      <c r="B1618" s="25">
        <v>4.6694407407412655</v>
      </c>
      <c r="C1618" s="26" t="s">
        <v>3945</v>
      </c>
      <c r="D1618" s="25" t="s">
        <v>3966</v>
      </c>
      <c r="E1618" s="26" t="s">
        <v>3050</v>
      </c>
      <c r="I1618" s="27" t="s">
        <v>3052</v>
      </c>
      <c r="K1618" s="6" t="s">
        <v>3967</v>
      </c>
      <c r="O1618" s="6" t="s">
        <v>170</v>
      </c>
      <c r="R1618" s="39" t="str">
        <f t="shared" si="50"/>
        <v>S01D3820P003</v>
      </c>
      <c r="S1618" s="40">
        <f>VLOOKUP(E1618,品牌型号对应工厂型号!A:E,5,0)</f>
        <v>5</v>
      </c>
      <c r="T1618" s="38" t="str">
        <f>VLOOKUP(E1618,品牌型号对应工厂型号!A:I,9,0)</f>
        <v>138:DABL-10  2.0mil (S-15)</v>
      </c>
    </row>
    <row r="1619" spans="1:20">
      <c r="A1619" s="25">
        <v>43174</v>
      </c>
      <c r="B1619" s="25">
        <v>4.6694407407412655</v>
      </c>
      <c r="C1619" s="26" t="s">
        <v>3945</v>
      </c>
      <c r="D1619" s="25" t="s">
        <v>3968</v>
      </c>
      <c r="E1619" s="26" t="s">
        <v>3050</v>
      </c>
      <c r="I1619" s="27" t="s">
        <v>3052</v>
      </c>
      <c r="K1619" s="6" t="s">
        <v>3969</v>
      </c>
      <c r="O1619" s="6" t="s">
        <v>170</v>
      </c>
      <c r="R1619" s="39" t="str">
        <f t="shared" si="50"/>
        <v>S01N3831P024</v>
      </c>
      <c r="S1619" s="40">
        <f>VLOOKUP(E1619,品牌型号对应工厂型号!A:E,5,0)</f>
        <v>5</v>
      </c>
      <c r="T1619" s="38" t="str">
        <f>VLOOKUP(E1619,品牌型号对应工厂型号!A:I,9,0)</f>
        <v>138:DABL-10  2.0mil (S-15)</v>
      </c>
    </row>
    <row r="1620" spans="1:20">
      <c r="A1620" s="25">
        <v>43174</v>
      </c>
      <c r="B1620" s="25">
        <v>4.6694407407412655</v>
      </c>
      <c r="C1620" s="26" t="s">
        <v>3945</v>
      </c>
      <c r="D1620" s="25" t="s">
        <v>3970</v>
      </c>
      <c r="E1620" s="26" t="s">
        <v>3050</v>
      </c>
      <c r="I1620" s="27" t="s">
        <v>3052</v>
      </c>
      <c r="K1620" s="6" t="s">
        <v>3971</v>
      </c>
      <c r="O1620" s="6" t="s">
        <v>170</v>
      </c>
      <c r="R1620" s="39" t="str">
        <f t="shared" si="50"/>
        <v>S01N3831P011</v>
      </c>
      <c r="S1620" s="40">
        <f>VLOOKUP(E1620,品牌型号对应工厂型号!A:E,5,0)</f>
        <v>5</v>
      </c>
      <c r="T1620" s="38" t="str">
        <f>VLOOKUP(E1620,品牌型号对应工厂型号!A:I,9,0)</f>
        <v>138:DABL-10  2.0mil (S-15)</v>
      </c>
    </row>
    <row r="1621" spans="1:20">
      <c r="A1621" s="25">
        <v>43174</v>
      </c>
      <c r="B1621" s="25">
        <v>4.6694407407412655</v>
      </c>
      <c r="C1621" s="26" t="s">
        <v>3945</v>
      </c>
      <c r="D1621" s="25" t="s">
        <v>3972</v>
      </c>
      <c r="E1621" s="26" t="s">
        <v>3050</v>
      </c>
      <c r="I1621" s="27" t="s">
        <v>3052</v>
      </c>
      <c r="K1621" s="6" t="s">
        <v>3973</v>
      </c>
      <c r="O1621" s="6" t="s">
        <v>170</v>
      </c>
      <c r="R1621" s="39" t="str">
        <f t="shared" si="50"/>
        <v>S01N3831P010</v>
      </c>
      <c r="S1621" s="40">
        <f>VLOOKUP(E1621,品牌型号对应工厂型号!A:E,5,0)</f>
        <v>5</v>
      </c>
      <c r="T1621" s="38" t="str">
        <f>VLOOKUP(E1621,品牌型号对应工厂型号!A:I,9,0)</f>
        <v>138:DABL-10  2.0mil (S-15)</v>
      </c>
    </row>
    <row r="1622" spans="1:20">
      <c r="A1622" s="25">
        <v>43174</v>
      </c>
      <c r="B1622" s="25">
        <v>4.6694407407412655</v>
      </c>
      <c r="C1622" s="26" t="s">
        <v>3945</v>
      </c>
      <c r="D1622" s="25" t="s">
        <v>3974</v>
      </c>
      <c r="E1622" s="26" t="s">
        <v>3050</v>
      </c>
      <c r="I1622" s="27" t="s">
        <v>3052</v>
      </c>
      <c r="K1622" s="6" t="s">
        <v>3975</v>
      </c>
      <c r="O1622" s="6" t="s">
        <v>170</v>
      </c>
      <c r="R1622" s="39" t="str">
        <f t="shared" si="50"/>
        <v>S01N3831P021</v>
      </c>
      <c r="S1622" s="40">
        <f>VLOOKUP(E1622,品牌型号对应工厂型号!A:E,5,0)</f>
        <v>5</v>
      </c>
      <c r="T1622" s="38" t="str">
        <f>VLOOKUP(E1622,品牌型号对应工厂型号!A:I,9,0)</f>
        <v>138:DABL-10  2.0mil (S-15)</v>
      </c>
    </row>
    <row r="1623" spans="1:20">
      <c r="A1623" s="25">
        <v>43174</v>
      </c>
      <c r="B1623" s="25">
        <v>4.6694407407412655</v>
      </c>
      <c r="C1623" s="26" t="s">
        <v>3945</v>
      </c>
      <c r="D1623" s="25" t="s">
        <v>3976</v>
      </c>
      <c r="E1623" s="26" t="s">
        <v>3050</v>
      </c>
      <c r="I1623" s="27" t="s">
        <v>3052</v>
      </c>
      <c r="K1623" s="6" t="s">
        <v>3977</v>
      </c>
      <c r="O1623" s="6" t="s">
        <v>170</v>
      </c>
      <c r="R1623" s="39" t="str">
        <f t="shared" si="50"/>
        <v>S01N3831P008</v>
      </c>
      <c r="S1623" s="40">
        <f>VLOOKUP(E1623,品牌型号对应工厂型号!A:E,5,0)</f>
        <v>5</v>
      </c>
      <c r="T1623" s="38" t="str">
        <f>VLOOKUP(E1623,品牌型号对应工厂型号!A:I,9,0)</f>
        <v>138:DABL-10  2.0mil (S-15)</v>
      </c>
    </row>
    <row r="1624" spans="1:20">
      <c r="A1624" s="25">
        <v>43174</v>
      </c>
      <c r="B1624" s="25">
        <v>4.6694407407412655</v>
      </c>
      <c r="C1624" s="26" t="s">
        <v>3945</v>
      </c>
      <c r="D1624" s="25" t="s">
        <v>3978</v>
      </c>
      <c r="E1624" s="26" t="s">
        <v>3050</v>
      </c>
      <c r="I1624" s="27" t="s">
        <v>3052</v>
      </c>
      <c r="K1624" s="6" t="s">
        <v>3979</v>
      </c>
      <c r="O1624" s="6" t="s">
        <v>170</v>
      </c>
      <c r="R1624" s="39" t="str">
        <f t="shared" si="50"/>
        <v>S01N3831P013</v>
      </c>
      <c r="S1624" s="40">
        <f>VLOOKUP(E1624,品牌型号对应工厂型号!A:E,5,0)</f>
        <v>5</v>
      </c>
      <c r="T1624" s="38" t="str">
        <f>VLOOKUP(E1624,品牌型号对应工厂型号!A:I,9,0)</f>
        <v>138:DABL-10  2.0mil (S-15)</v>
      </c>
    </row>
    <row r="1625" spans="1:20">
      <c r="A1625" s="25">
        <v>43174</v>
      </c>
      <c r="B1625" s="25">
        <v>4.6694407407412655</v>
      </c>
      <c r="C1625" s="26" t="s">
        <v>3945</v>
      </c>
      <c r="D1625" s="25" t="s">
        <v>3980</v>
      </c>
      <c r="E1625" s="26" t="s">
        <v>3050</v>
      </c>
      <c r="I1625" s="27" t="s">
        <v>3052</v>
      </c>
      <c r="K1625" s="6" t="s">
        <v>3981</v>
      </c>
      <c r="O1625" s="6" t="s">
        <v>170</v>
      </c>
      <c r="R1625" s="39" t="str">
        <f t="shared" si="50"/>
        <v>S01N3831P022</v>
      </c>
      <c r="S1625" s="40">
        <f>VLOOKUP(E1625,品牌型号对应工厂型号!A:E,5,0)</f>
        <v>5</v>
      </c>
      <c r="T1625" s="38" t="str">
        <f>VLOOKUP(E1625,品牌型号对应工厂型号!A:I,9,0)</f>
        <v>138:DABL-10  2.0mil (S-15)</v>
      </c>
    </row>
    <row r="1626" spans="1:20">
      <c r="A1626" s="25">
        <v>43174</v>
      </c>
      <c r="B1626" s="25">
        <v>4.6694407407412655</v>
      </c>
      <c r="C1626" s="26" t="s">
        <v>3945</v>
      </c>
      <c r="D1626" s="25" t="s">
        <v>3982</v>
      </c>
      <c r="E1626" s="26" t="s">
        <v>3050</v>
      </c>
      <c r="I1626" s="27" t="s">
        <v>3052</v>
      </c>
      <c r="K1626" s="6" t="s">
        <v>3983</v>
      </c>
      <c r="O1626" s="6" t="s">
        <v>170</v>
      </c>
      <c r="R1626" s="39" t="str">
        <f t="shared" si="50"/>
        <v>S01N3831P009</v>
      </c>
      <c r="S1626" s="40">
        <f>VLOOKUP(E1626,品牌型号对应工厂型号!A:E,5,0)</f>
        <v>5</v>
      </c>
      <c r="T1626" s="38" t="str">
        <f>VLOOKUP(E1626,品牌型号对应工厂型号!A:I,9,0)</f>
        <v>138:DABL-10  2.0mil (S-15)</v>
      </c>
    </row>
    <row r="1627" spans="1:20">
      <c r="A1627" s="25">
        <v>43174</v>
      </c>
      <c r="B1627" s="25">
        <v>4.6694407407412655</v>
      </c>
      <c r="C1627" s="26" t="s">
        <v>3945</v>
      </c>
      <c r="D1627" s="25" t="s">
        <v>3984</v>
      </c>
      <c r="E1627" s="26" t="s">
        <v>3050</v>
      </c>
      <c r="I1627" s="27" t="s">
        <v>3052</v>
      </c>
      <c r="K1627" s="6" t="s">
        <v>3985</v>
      </c>
      <c r="O1627" s="6" t="s">
        <v>170</v>
      </c>
      <c r="R1627" s="39" t="str">
        <f t="shared" si="50"/>
        <v>S01N3831P012</v>
      </c>
      <c r="S1627" s="40">
        <f>VLOOKUP(E1627,品牌型号对应工厂型号!A:E,5,0)</f>
        <v>5</v>
      </c>
      <c r="T1627" s="38" t="str">
        <f>VLOOKUP(E1627,品牌型号对应工厂型号!A:I,9,0)</f>
        <v>138:DABL-10  2.0mil (S-15)</v>
      </c>
    </row>
    <row r="1628" spans="1:20">
      <c r="A1628" s="25">
        <v>43174</v>
      </c>
      <c r="B1628" s="25">
        <v>4.6694407407412655</v>
      </c>
      <c r="C1628" s="26" t="s">
        <v>3945</v>
      </c>
      <c r="D1628" s="25" t="s">
        <v>3986</v>
      </c>
      <c r="E1628" s="26" t="s">
        <v>3050</v>
      </c>
      <c r="I1628" s="27" t="s">
        <v>3052</v>
      </c>
      <c r="K1628" s="6" t="s">
        <v>3987</v>
      </c>
      <c r="O1628" s="6" t="s">
        <v>170</v>
      </c>
      <c r="R1628" s="39" t="str">
        <f t="shared" si="50"/>
        <v>S01N3831P023</v>
      </c>
      <c r="S1628" s="40">
        <f>VLOOKUP(E1628,品牌型号对应工厂型号!A:E,5,0)</f>
        <v>5</v>
      </c>
      <c r="T1628" s="38" t="str">
        <f>VLOOKUP(E1628,品牌型号对应工厂型号!A:I,9,0)</f>
        <v>138:DABL-10  2.0mil (S-15)</v>
      </c>
    </row>
    <row r="1629" spans="1:20">
      <c r="A1629" s="25">
        <v>43174</v>
      </c>
      <c r="B1629" s="25">
        <v>4.6694407407412655</v>
      </c>
      <c r="C1629" s="26" t="s">
        <v>3945</v>
      </c>
      <c r="D1629" s="25" t="s">
        <v>3988</v>
      </c>
      <c r="E1629" s="26" t="s">
        <v>3050</v>
      </c>
      <c r="I1629" s="27" t="s">
        <v>3052</v>
      </c>
      <c r="K1629" s="6" t="s">
        <v>3989</v>
      </c>
      <c r="O1629" s="6" t="s">
        <v>170</v>
      </c>
      <c r="R1629" s="39" t="str">
        <f t="shared" si="50"/>
        <v>S01N3831P014</v>
      </c>
      <c r="S1629" s="40">
        <f>VLOOKUP(E1629,品牌型号对应工厂型号!A:E,5,0)</f>
        <v>5</v>
      </c>
      <c r="T1629" s="38" t="str">
        <f>VLOOKUP(E1629,品牌型号对应工厂型号!A:I,9,0)</f>
        <v>138:DABL-10  2.0mil (S-15)</v>
      </c>
    </row>
    <row r="1630" spans="1:20">
      <c r="A1630" s="25">
        <v>43174</v>
      </c>
      <c r="B1630" s="25">
        <v>4.6694407407412655</v>
      </c>
      <c r="C1630" s="26" t="s">
        <v>3945</v>
      </c>
      <c r="D1630" s="25" t="s">
        <v>3990</v>
      </c>
      <c r="E1630" s="26" t="s">
        <v>3050</v>
      </c>
      <c r="I1630" s="27" t="s">
        <v>3052</v>
      </c>
      <c r="K1630" s="6" t="s">
        <v>3991</v>
      </c>
      <c r="O1630" s="6" t="s">
        <v>170</v>
      </c>
      <c r="R1630" s="39" t="str">
        <f t="shared" si="50"/>
        <v>S01N3831P007</v>
      </c>
      <c r="S1630" s="40">
        <f>VLOOKUP(E1630,品牌型号对应工厂型号!A:E,5,0)</f>
        <v>5</v>
      </c>
      <c r="T1630" s="38" t="str">
        <f>VLOOKUP(E1630,品牌型号对应工厂型号!A:I,9,0)</f>
        <v>138:DABL-10  2.0mil (S-15)</v>
      </c>
    </row>
    <row r="1631" spans="1:20">
      <c r="A1631" s="25">
        <v>43174</v>
      </c>
      <c r="B1631" s="25">
        <v>4.6694407407412655</v>
      </c>
      <c r="C1631" s="26" t="s">
        <v>3945</v>
      </c>
      <c r="D1631" s="25" t="s">
        <v>3992</v>
      </c>
      <c r="E1631" s="26" t="s">
        <v>3050</v>
      </c>
      <c r="I1631" s="27" t="s">
        <v>3052</v>
      </c>
      <c r="K1631" s="6" t="s">
        <v>3993</v>
      </c>
      <c r="O1631" s="6" t="s">
        <v>170</v>
      </c>
      <c r="R1631" s="39" t="str">
        <f t="shared" si="50"/>
        <v>S01N3831P020</v>
      </c>
      <c r="S1631" s="40">
        <f>VLOOKUP(E1631,品牌型号对应工厂型号!A:E,5,0)</f>
        <v>5</v>
      </c>
      <c r="T1631" s="38" t="str">
        <f>VLOOKUP(E1631,品牌型号对应工厂型号!A:I,9,0)</f>
        <v>138:DABL-10  2.0mil (S-15)</v>
      </c>
    </row>
    <row r="1632" spans="1:20">
      <c r="A1632" s="25">
        <v>43174</v>
      </c>
      <c r="B1632" s="25">
        <v>4.6694407407412655</v>
      </c>
      <c r="C1632" s="26" t="s">
        <v>3945</v>
      </c>
      <c r="D1632" s="25" t="s">
        <v>3994</v>
      </c>
      <c r="E1632" s="26" t="s">
        <v>3050</v>
      </c>
      <c r="I1632" s="27" t="s">
        <v>3052</v>
      </c>
      <c r="K1632" s="6" t="s">
        <v>3995</v>
      </c>
      <c r="O1632" s="6" t="s">
        <v>170</v>
      </c>
      <c r="R1632" s="39" t="str">
        <f t="shared" si="50"/>
        <v>S01N3831P015</v>
      </c>
      <c r="S1632" s="40">
        <f>VLOOKUP(E1632,品牌型号对应工厂型号!A:E,5,0)</f>
        <v>5</v>
      </c>
      <c r="T1632" s="38" t="str">
        <f>VLOOKUP(E1632,品牌型号对应工厂型号!A:I,9,0)</f>
        <v>138:DABL-10  2.0mil (S-15)</v>
      </c>
    </row>
    <row r="1633" spans="1:20">
      <c r="A1633" s="25">
        <v>43174</v>
      </c>
      <c r="B1633" s="25">
        <v>4.6694407407412655</v>
      </c>
      <c r="C1633" s="26" t="s">
        <v>3945</v>
      </c>
      <c r="D1633" s="25" t="s">
        <v>3996</v>
      </c>
      <c r="E1633" s="26" t="s">
        <v>3050</v>
      </c>
      <c r="I1633" s="27" t="s">
        <v>3052</v>
      </c>
      <c r="K1633" s="6" t="s">
        <v>3997</v>
      </c>
      <c r="O1633" s="6" t="s">
        <v>170</v>
      </c>
      <c r="R1633" s="39" t="str">
        <f t="shared" si="50"/>
        <v>S01N3831P006</v>
      </c>
      <c r="S1633" s="40">
        <f>VLOOKUP(E1633,品牌型号对应工厂型号!A:E,5,0)</f>
        <v>5</v>
      </c>
      <c r="T1633" s="38" t="str">
        <f>VLOOKUP(E1633,品牌型号对应工厂型号!A:I,9,0)</f>
        <v>138:DABL-10  2.0mil (S-15)</v>
      </c>
    </row>
    <row r="1634" spans="1:20">
      <c r="A1634" s="25">
        <v>43174</v>
      </c>
      <c r="B1634" s="25">
        <v>4.6694407407412655</v>
      </c>
      <c r="C1634" s="26" t="s">
        <v>3945</v>
      </c>
      <c r="D1634" s="25" t="s">
        <v>3998</v>
      </c>
      <c r="E1634" s="26" t="s">
        <v>3050</v>
      </c>
      <c r="I1634" s="27" t="s">
        <v>3052</v>
      </c>
      <c r="K1634" s="6" t="s">
        <v>3999</v>
      </c>
      <c r="O1634" s="6" t="s">
        <v>170</v>
      </c>
      <c r="R1634" s="39" t="str">
        <f t="shared" si="50"/>
        <v>S01N3831P019</v>
      </c>
      <c r="S1634" s="40">
        <f>VLOOKUP(E1634,品牌型号对应工厂型号!A:E,5,0)</f>
        <v>5</v>
      </c>
      <c r="T1634" s="38" t="str">
        <f>VLOOKUP(E1634,品牌型号对应工厂型号!A:I,9,0)</f>
        <v>138:DABL-10  2.0mil (S-15)</v>
      </c>
    </row>
    <row r="1635" spans="1:20">
      <c r="A1635" s="25">
        <v>43174</v>
      </c>
      <c r="B1635" s="25">
        <v>4.6694407407412655</v>
      </c>
      <c r="C1635" s="26" t="s">
        <v>3945</v>
      </c>
      <c r="D1635" s="25" t="s">
        <v>4000</v>
      </c>
      <c r="E1635" s="26" t="s">
        <v>3050</v>
      </c>
      <c r="I1635" s="27" t="s">
        <v>3052</v>
      </c>
      <c r="K1635" s="6" t="s">
        <v>4001</v>
      </c>
      <c r="O1635" s="6" t="s">
        <v>170</v>
      </c>
      <c r="R1635" s="39" t="str">
        <f t="shared" si="50"/>
        <v>S01N3831P018</v>
      </c>
      <c r="S1635" s="40">
        <f>VLOOKUP(E1635,品牌型号对应工厂型号!A:E,5,0)</f>
        <v>5</v>
      </c>
      <c r="T1635" s="38" t="str">
        <f>VLOOKUP(E1635,品牌型号对应工厂型号!A:I,9,0)</f>
        <v>138:DABL-10  2.0mil (S-15)</v>
      </c>
    </row>
    <row r="1636" spans="1:20">
      <c r="A1636" s="25">
        <v>43174</v>
      </c>
      <c r="B1636" s="25">
        <v>4.6694407407412655</v>
      </c>
      <c r="C1636" s="26" t="s">
        <v>3945</v>
      </c>
      <c r="D1636" s="25" t="s">
        <v>4002</v>
      </c>
      <c r="E1636" s="26" t="s">
        <v>3121</v>
      </c>
      <c r="I1636" s="27" t="s">
        <v>3122</v>
      </c>
      <c r="K1636" s="6" t="s">
        <v>4003</v>
      </c>
      <c r="O1636" s="6" t="s">
        <v>170</v>
      </c>
      <c r="R1636" s="39" t="str">
        <f t="shared" si="50"/>
        <v>S01D1562P008</v>
      </c>
      <c r="S1636" s="40">
        <f>VLOOKUP(E1636,品牌型号对应工厂型号!A:E,5,0)</f>
        <v>5</v>
      </c>
      <c r="T1636" s="38" t="str">
        <f>VLOOKUP(E1636,品牌型号对应工厂型号!A:I,9,0)</f>
        <v>141:DABL-25 1.5mil(S-20)</v>
      </c>
    </row>
    <row r="1637" spans="1:20">
      <c r="A1637" s="25">
        <v>43174</v>
      </c>
      <c r="B1637" s="25">
        <v>4.6694407407412655</v>
      </c>
      <c r="C1637" s="26" t="s">
        <v>3945</v>
      </c>
      <c r="D1637" s="25" t="s">
        <v>4004</v>
      </c>
      <c r="E1637" s="26" t="s">
        <v>3121</v>
      </c>
      <c r="I1637" s="27" t="s">
        <v>3122</v>
      </c>
      <c r="K1637" s="6" t="s">
        <v>4005</v>
      </c>
      <c r="O1637" s="6" t="s">
        <v>170</v>
      </c>
      <c r="R1637" s="39" t="str">
        <f t="shared" si="50"/>
        <v>S01D1562P015</v>
      </c>
      <c r="S1637" s="40">
        <f>VLOOKUP(E1637,品牌型号对应工厂型号!A:E,5,0)</f>
        <v>5</v>
      </c>
      <c r="T1637" s="38" t="str">
        <f>VLOOKUP(E1637,品牌型号对应工厂型号!A:I,9,0)</f>
        <v>141:DABL-25 1.5mil(S-20)</v>
      </c>
    </row>
    <row r="1638" spans="1:20">
      <c r="A1638" s="25">
        <v>43174</v>
      </c>
      <c r="B1638" s="25">
        <v>4.6694407407412655</v>
      </c>
      <c r="C1638" s="26" t="s">
        <v>3945</v>
      </c>
      <c r="D1638" s="25" t="s">
        <v>4006</v>
      </c>
      <c r="E1638" s="26" t="s">
        <v>3121</v>
      </c>
      <c r="I1638" s="27" t="s">
        <v>3122</v>
      </c>
      <c r="K1638" s="6" t="s">
        <v>4007</v>
      </c>
      <c r="O1638" s="6" t="s">
        <v>170</v>
      </c>
      <c r="R1638" s="39" t="str">
        <f t="shared" si="50"/>
        <v>S01D1562P014</v>
      </c>
      <c r="S1638" s="40">
        <f>VLOOKUP(E1638,品牌型号对应工厂型号!A:E,5,0)</f>
        <v>5</v>
      </c>
      <c r="T1638" s="38" t="str">
        <f>VLOOKUP(E1638,品牌型号对应工厂型号!A:I,9,0)</f>
        <v>141:DABL-25 1.5mil(S-20)</v>
      </c>
    </row>
    <row r="1639" spans="1:20">
      <c r="A1639" s="25">
        <v>43174</v>
      </c>
      <c r="B1639" s="25">
        <v>4.6694407407412655</v>
      </c>
      <c r="C1639" s="26" t="s">
        <v>3945</v>
      </c>
      <c r="D1639" s="25" t="s">
        <v>4008</v>
      </c>
      <c r="E1639" s="26" t="s">
        <v>3050</v>
      </c>
      <c r="I1639" s="27" t="s">
        <v>3052</v>
      </c>
      <c r="K1639" s="6" t="s">
        <v>4009</v>
      </c>
      <c r="O1639" s="6" t="s">
        <v>170</v>
      </c>
      <c r="R1639" s="39" t="str">
        <f t="shared" si="50"/>
        <v>S01N3831P004</v>
      </c>
      <c r="S1639" s="40">
        <f>VLOOKUP(E1639,品牌型号对应工厂型号!A:E,5,0)</f>
        <v>5</v>
      </c>
      <c r="T1639" s="38" t="str">
        <f>VLOOKUP(E1639,品牌型号对应工厂型号!A:I,9,0)</f>
        <v>138:DABL-10  2.0mil (S-15)</v>
      </c>
    </row>
    <row r="1640" spans="1:20">
      <c r="A1640" s="25">
        <v>43174</v>
      </c>
      <c r="B1640" s="25">
        <v>4.6694407407412655</v>
      </c>
      <c r="C1640" s="26" t="s">
        <v>3945</v>
      </c>
      <c r="D1640" s="25" t="s">
        <v>4010</v>
      </c>
      <c r="E1640" s="26" t="s">
        <v>3050</v>
      </c>
      <c r="I1640" s="27" t="s">
        <v>3052</v>
      </c>
      <c r="K1640" s="6" t="s">
        <v>4011</v>
      </c>
      <c r="O1640" s="6" t="s">
        <v>170</v>
      </c>
      <c r="R1640" s="39" t="str">
        <f t="shared" si="50"/>
        <v>S01N3831P017</v>
      </c>
      <c r="S1640" s="40">
        <f>VLOOKUP(E1640,品牌型号对应工厂型号!A:E,5,0)</f>
        <v>5</v>
      </c>
      <c r="T1640" s="38" t="str">
        <f>VLOOKUP(E1640,品牌型号对应工厂型号!A:I,9,0)</f>
        <v>138:DABL-10  2.0mil (S-15)</v>
      </c>
    </row>
    <row r="1641" spans="1:20">
      <c r="A1641" s="25">
        <v>43174</v>
      </c>
      <c r="B1641" s="25">
        <v>4.6694407407412655</v>
      </c>
      <c r="C1641" s="26" t="s">
        <v>3945</v>
      </c>
      <c r="D1641" s="25" t="s">
        <v>4012</v>
      </c>
      <c r="E1641" s="26" t="s">
        <v>3050</v>
      </c>
      <c r="I1641" s="27" t="s">
        <v>3052</v>
      </c>
      <c r="K1641" s="6" t="s">
        <v>4013</v>
      </c>
      <c r="O1641" s="6" t="s">
        <v>170</v>
      </c>
      <c r="R1641" s="39" t="str">
        <f t="shared" si="50"/>
        <v>S01N3831P005</v>
      </c>
      <c r="S1641" s="40">
        <f>VLOOKUP(E1641,品牌型号对应工厂型号!A:E,5,0)</f>
        <v>5</v>
      </c>
      <c r="T1641" s="38" t="str">
        <f>VLOOKUP(E1641,品牌型号对应工厂型号!A:I,9,0)</f>
        <v>138:DABL-10  2.0mil (S-15)</v>
      </c>
    </row>
    <row r="1642" spans="1:20">
      <c r="A1642" s="25">
        <v>43174</v>
      </c>
      <c r="B1642" s="25">
        <v>4.6694407407412655</v>
      </c>
      <c r="C1642" s="26" t="s">
        <v>3945</v>
      </c>
      <c r="D1642" s="25" t="s">
        <v>4014</v>
      </c>
      <c r="E1642" s="26" t="s">
        <v>3050</v>
      </c>
      <c r="I1642" s="27" t="s">
        <v>3052</v>
      </c>
      <c r="K1642" s="6" t="s">
        <v>4015</v>
      </c>
      <c r="O1642" s="6" t="s">
        <v>170</v>
      </c>
      <c r="R1642" s="39" t="str">
        <f t="shared" si="50"/>
        <v>S01N3831P016</v>
      </c>
      <c r="S1642" s="40">
        <f>VLOOKUP(E1642,品牌型号对应工厂型号!A:E,5,0)</f>
        <v>5</v>
      </c>
      <c r="T1642" s="38" t="str">
        <f>VLOOKUP(E1642,品牌型号对应工厂型号!A:I,9,0)</f>
        <v>138:DABL-10  2.0mil (S-15)</v>
      </c>
    </row>
    <row r="1643" spans="1:20">
      <c r="A1643" s="25">
        <v>43174</v>
      </c>
      <c r="B1643" s="25">
        <v>4.6694407407412655</v>
      </c>
      <c r="C1643" s="26" t="s">
        <v>3945</v>
      </c>
      <c r="D1643" s="25" t="s">
        <v>4016</v>
      </c>
      <c r="E1643" s="26" t="s">
        <v>3005</v>
      </c>
      <c r="I1643" s="27" t="s">
        <v>3006</v>
      </c>
      <c r="K1643" s="6" t="s">
        <v>4017</v>
      </c>
      <c r="O1643" s="6" t="s">
        <v>170</v>
      </c>
      <c r="R1643" s="39" t="str">
        <f t="shared" si="50"/>
        <v>S01D2201P037</v>
      </c>
      <c r="S1643" s="40">
        <f>VLOOKUP(E1643,品牌型号对应工厂型号!A:E,5,0)</f>
        <v>5</v>
      </c>
      <c r="T1643" s="38" t="str">
        <f>VLOOKUP(E1643,品牌型号对应工厂型号!A:I,9,0)</f>
        <v>142:EASL-70 1.5mil(S-70)</v>
      </c>
    </row>
    <row r="1644" spans="1:20">
      <c r="A1644" s="25">
        <v>43174</v>
      </c>
      <c r="B1644" s="25">
        <v>4.6694407407412655</v>
      </c>
      <c r="C1644" s="26" t="s">
        <v>3945</v>
      </c>
      <c r="D1644" s="25" t="s">
        <v>4018</v>
      </c>
      <c r="E1644" s="26" t="s">
        <v>3005</v>
      </c>
      <c r="I1644" s="27" t="s">
        <v>3006</v>
      </c>
      <c r="K1644" s="6" t="s">
        <v>4019</v>
      </c>
      <c r="O1644" s="6" t="s">
        <v>170</v>
      </c>
      <c r="R1644" s="39" t="str">
        <f t="shared" si="50"/>
        <v>S01D2201P036</v>
      </c>
      <c r="S1644" s="40">
        <f>VLOOKUP(E1644,品牌型号对应工厂型号!A:E,5,0)</f>
        <v>5</v>
      </c>
      <c r="T1644" s="38" t="str">
        <f>VLOOKUP(E1644,品牌型号对应工厂型号!A:I,9,0)</f>
        <v>142:EASL-70 1.5mil(S-70)</v>
      </c>
    </row>
    <row r="1645" spans="1:20">
      <c r="A1645" s="25">
        <v>43174</v>
      </c>
      <c r="B1645" s="25">
        <v>4.6694407407412655</v>
      </c>
      <c r="C1645" s="26" t="s">
        <v>3945</v>
      </c>
      <c r="D1645" s="25" t="s">
        <v>4020</v>
      </c>
      <c r="E1645" s="26" t="s">
        <v>3005</v>
      </c>
      <c r="I1645" s="27" t="s">
        <v>3006</v>
      </c>
      <c r="K1645" s="6" t="s">
        <v>4021</v>
      </c>
      <c r="O1645" s="6" t="s">
        <v>170</v>
      </c>
      <c r="R1645" s="39" t="str">
        <f t="shared" si="50"/>
        <v>S01D2201P035</v>
      </c>
      <c r="S1645" s="40">
        <f>VLOOKUP(E1645,品牌型号对应工厂型号!A:E,5,0)</f>
        <v>5</v>
      </c>
      <c r="T1645" s="38" t="str">
        <f>VLOOKUP(E1645,品牌型号对应工厂型号!A:I,9,0)</f>
        <v>142:EASL-70 1.5mil(S-70)</v>
      </c>
    </row>
    <row r="1646" spans="1:20">
      <c r="A1646" s="25">
        <v>43174</v>
      </c>
      <c r="B1646" s="25">
        <v>4.6694407407412655</v>
      </c>
      <c r="C1646" s="26" t="s">
        <v>3945</v>
      </c>
      <c r="D1646" s="25" t="s">
        <v>4022</v>
      </c>
      <c r="E1646" s="26" t="s">
        <v>3005</v>
      </c>
      <c r="I1646" s="27" t="s">
        <v>3006</v>
      </c>
      <c r="K1646" s="6" t="s">
        <v>4023</v>
      </c>
      <c r="O1646" s="6" t="s">
        <v>170</v>
      </c>
      <c r="R1646" s="39" t="str">
        <f t="shared" si="50"/>
        <v>S01D2201P034</v>
      </c>
      <c r="S1646" s="40">
        <f>VLOOKUP(E1646,品牌型号对应工厂型号!A:E,5,0)</f>
        <v>5</v>
      </c>
      <c r="T1646" s="38" t="str">
        <f>VLOOKUP(E1646,品牌型号对应工厂型号!A:I,9,0)</f>
        <v>142:EASL-70 1.5mil(S-70)</v>
      </c>
    </row>
    <row r="1647" spans="1:20">
      <c r="A1647" s="25">
        <v>43174</v>
      </c>
      <c r="B1647" s="25">
        <v>4.6694407407412655</v>
      </c>
      <c r="C1647" s="26" t="s">
        <v>3945</v>
      </c>
      <c r="D1647" s="25" t="s">
        <v>4024</v>
      </c>
      <c r="E1647" s="26" t="s">
        <v>3005</v>
      </c>
      <c r="I1647" s="27" t="s">
        <v>3006</v>
      </c>
      <c r="K1647" s="6" t="s">
        <v>4025</v>
      </c>
      <c r="O1647" s="6" t="s">
        <v>170</v>
      </c>
      <c r="R1647" s="39" t="str">
        <f t="shared" si="50"/>
        <v>S01D2201P033</v>
      </c>
      <c r="S1647" s="40">
        <f>VLOOKUP(E1647,品牌型号对应工厂型号!A:E,5,0)</f>
        <v>5</v>
      </c>
      <c r="T1647" s="38" t="str">
        <f>VLOOKUP(E1647,品牌型号对应工厂型号!A:I,9,0)</f>
        <v>142:EASL-70 1.5mil(S-70)</v>
      </c>
    </row>
    <row r="1648" spans="1:20">
      <c r="A1648" s="25">
        <v>43174</v>
      </c>
      <c r="B1648" s="25">
        <v>4.6694407407412655</v>
      </c>
      <c r="C1648" s="26" t="s">
        <v>3945</v>
      </c>
      <c r="D1648" s="25" t="s">
        <v>4026</v>
      </c>
      <c r="E1648" s="26" t="s">
        <v>3005</v>
      </c>
      <c r="I1648" s="27" t="s">
        <v>3006</v>
      </c>
      <c r="K1648" s="6" t="s">
        <v>4027</v>
      </c>
      <c r="O1648" s="6" t="s">
        <v>170</v>
      </c>
      <c r="R1648" s="39" t="str">
        <f t="shared" si="50"/>
        <v>S01D2201P032</v>
      </c>
      <c r="S1648" s="40">
        <f>VLOOKUP(E1648,品牌型号对应工厂型号!A:E,5,0)</f>
        <v>5</v>
      </c>
      <c r="T1648" s="38" t="str">
        <f>VLOOKUP(E1648,品牌型号对应工厂型号!A:I,9,0)</f>
        <v>142:EASL-70 1.5mil(S-70)</v>
      </c>
    </row>
    <row r="1649" spans="1:20">
      <c r="A1649" s="25">
        <v>43174</v>
      </c>
      <c r="B1649" s="25">
        <v>4.6694407407412655</v>
      </c>
      <c r="C1649" s="26" t="s">
        <v>3945</v>
      </c>
      <c r="D1649" s="25" t="s">
        <v>4028</v>
      </c>
      <c r="E1649" s="26" t="s">
        <v>3005</v>
      </c>
      <c r="I1649" s="27" t="s">
        <v>3006</v>
      </c>
      <c r="K1649" s="6" t="s">
        <v>4029</v>
      </c>
      <c r="O1649" s="6" t="s">
        <v>170</v>
      </c>
      <c r="R1649" s="39" t="str">
        <f t="shared" si="50"/>
        <v>S01D2201P031</v>
      </c>
      <c r="S1649" s="40">
        <f>VLOOKUP(E1649,品牌型号对应工厂型号!A:E,5,0)</f>
        <v>5</v>
      </c>
      <c r="T1649" s="38" t="str">
        <f>VLOOKUP(E1649,品牌型号对应工厂型号!A:I,9,0)</f>
        <v>142:EASL-70 1.5mil(S-70)</v>
      </c>
    </row>
    <row r="1650" spans="1:20">
      <c r="A1650" s="25">
        <v>43174</v>
      </c>
      <c r="B1650" s="25">
        <v>4.6694407407412655</v>
      </c>
      <c r="C1650" s="26" t="s">
        <v>3945</v>
      </c>
      <c r="D1650" s="25" t="s">
        <v>4030</v>
      </c>
      <c r="E1650" s="26" t="s">
        <v>3005</v>
      </c>
      <c r="I1650" s="27" t="s">
        <v>3006</v>
      </c>
      <c r="K1650" s="6" t="s">
        <v>4031</v>
      </c>
      <c r="O1650" s="6" t="s">
        <v>170</v>
      </c>
      <c r="R1650" s="39" t="str">
        <f t="shared" si="50"/>
        <v>S01D2201P044</v>
      </c>
      <c r="S1650" s="40">
        <f>VLOOKUP(E1650,品牌型号对应工厂型号!A:E,5,0)</f>
        <v>5</v>
      </c>
      <c r="T1650" s="38" t="str">
        <f>VLOOKUP(E1650,品牌型号对应工厂型号!A:I,9,0)</f>
        <v>142:EASL-70 1.5mil(S-70)</v>
      </c>
    </row>
    <row r="1651" spans="1:20">
      <c r="A1651" s="25">
        <v>43174</v>
      </c>
      <c r="B1651" s="25">
        <v>4.6694407407412655</v>
      </c>
      <c r="C1651" s="26" t="s">
        <v>3945</v>
      </c>
      <c r="D1651" s="25" t="s">
        <v>4032</v>
      </c>
      <c r="E1651" s="26" t="s">
        <v>3005</v>
      </c>
      <c r="I1651" s="27" t="s">
        <v>3006</v>
      </c>
      <c r="K1651" s="6" t="s">
        <v>4033</v>
      </c>
      <c r="O1651" s="6" t="s">
        <v>170</v>
      </c>
      <c r="R1651" s="39" t="str">
        <f t="shared" si="50"/>
        <v>S01D2201P043</v>
      </c>
      <c r="S1651" s="40">
        <f>VLOOKUP(E1651,品牌型号对应工厂型号!A:E,5,0)</f>
        <v>5</v>
      </c>
      <c r="T1651" s="38" t="str">
        <f>VLOOKUP(E1651,品牌型号对应工厂型号!A:I,9,0)</f>
        <v>142:EASL-70 1.5mil(S-70)</v>
      </c>
    </row>
    <row r="1652" spans="1:20">
      <c r="A1652" s="25">
        <v>43174</v>
      </c>
      <c r="B1652" s="25">
        <v>4.6694407407412655</v>
      </c>
      <c r="C1652" s="26" t="s">
        <v>3945</v>
      </c>
      <c r="D1652" s="25" t="s">
        <v>4034</v>
      </c>
      <c r="E1652" s="26" t="s">
        <v>3005</v>
      </c>
      <c r="I1652" s="27" t="s">
        <v>3006</v>
      </c>
      <c r="K1652" s="6" t="s">
        <v>4035</v>
      </c>
      <c r="O1652" s="6" t="s">
        <v>170</v>
      </c>
      <c r="R1652" s="39" t="str">
        <f t="shared" si="50"/>
        <v>S01D2201P042</v>
      </c>
      <c r="S1652" s="40">
        <f>VLOOKUP(E1652,品牌型号对应工厂型号!A:E,5,0)</f>
        <v>5</v>
      </c>
      <c r="T1652" s="38" t="str">
        <f>VLOOKUP(E1652,品牌型号对应工厂型号!A:I,9,0)</f>
        <v>142:EASL-70 1.5mil(S-70)</v>
      </c>
    </row>
    <row r="1653" spans="1:20">
      <c r="A1653" s="25">
        <v>43174</v>
      </c>
      <c r="B1653" s="25">
        <v>4.6694407407412655</v>
      </c>
      <c r="C1653" s="26" t="s">
        <v>3945</v>
      </c>
      <c r="D1653" s="25" t="s">
        <v>4036</v>
      </c>
      <c r="E1653" s="26" t="s">
        <v>3005</v>
      </c>
      <c r="I1653" s="27" t="s">
        <v>3006</v>
      </c>
      <c r="K1653" s="6" t="s">
        <v>4037</v>
      </c>
      <c r="O1653" s="6" t="s">
        <v>170</v>
      </c>
      <c r="R1653" s="39" t="str">
        <f t="shared" si="50"/>
        <v>S01D2201P041</v>
      </c>
      <c r="S1653" s="40">
        <f>VLOOKUP(E1653,品牌型号对应工厂型号!A:E,5,0)</f>
        <v>5</v>
      </c>
      <c r="T1653" s="38" t="str">
        <f>VLOOKUP(E1653,品牌型号对应工厂型号!A:I,9,0)</f>
        <v>142:EASL-70 1.5mil(S-70)</v>
      </c>
    </row>
    <row r="1654" spans="1:20">
      <c r="A1654" s="25">
        <v>43174</v>
      </c>
      <c r="B1654" s="25">
        <v>4.6694407407412655</v>
      </c>
      <c r="C1654" s="26" t="s">
        <v>3945</v>
      </c>
      <c r="D1654" s="25" t="s">
        <v>4038</v>
      </c>
      <c r="E1654" s="26" t="s">
        <v>3005</v>
      </c>
      <c r="I1654" s="27" t="s">
        <v>3006</v>
      </c>
      <c r="K1654" s="6" t="s">
        <v>4039</v>
      </c>
      <c r="O1654" s="6" t="s">
        <v>170</v>
      </c>
      <c r="R1654" s="39" t="str">
        <f t="shared" si="50"/>
        <v>S01D2201P040</v>
      </c>
      <c r="S1654" s="40">
        <f>VLOOKUP(E1654,品牌型号对应工厂型号!A:E,5,0)</f>
        <v>5</v>
      </c>
      <c r="T1654" s="38" t="str">
        <f>VLOOKUP(E1654,品牌型号对应工厂型号!A:I,9,0)</f>
        <v>142:EASL-70 1.5mil(S-70)</v>
      </c>
    </row>
    <row r="1655" spans="1:20">
      <c r="A1655" s="25">
        <v>43174</v>
      </c>
      <c r="B1655" s="25">
        <v>4.6694407407412655</v>
      </c>
      <c r="C1655" s="26" t="s">
        <v>3945</v>
      </c>
      <c r="D1655" s="25" t="s">
        <v>4040</v>
      </c>
      <c r="E1655" s="26" t="s">
        <v>3005</v>
      </c>
      <c r="I1655" s="27" t="s">
        <v>3006</v>
      </c>
      <c r="K1655" s="6" t="s">
        <v>4041</v>
      </c>
      <c r="O1655" s="6" t="s">
        <v>170</v>
      </c>
      <c r="R1655" s="39" t="str">
        <f t="shared" si="50"/>
        <v>S01D2201P039</v>
      </c>
      <c r="S1655" s="40">
        <f>VLOOKUP(E1655,品牌型号对应工厂型号!A:E,5,0)</f>
        <v>5</v>
      </c>
      <c r="T1655" s="38" t="str">
        <f>VLOOKUP(E1655,品牌型号对应工厂型号!A:I,9,0)</f>
        <v>142:EASL-70 1.5mil(S-70)</v>
      </c>
    </row>
    <row r="1656" spans="1:20">
      <c r="A1656" s="25">
        <v>43174</v>
      </c>
      <c r="B1656" s="25">
        <v>4.6694407407412655</v>
      </c>
      <c r="C1656" s="26" t="s">
        <v>3945</v>
      </c>
      <c r="D1656" s="25" t="s">
        <v>4042</v>
      </c>
      <c r="E1656" s="26" t="s">
        <v>3005</v>
      </c>
      <c r="I1656" s="27" t="s">
        <v>3006</v>
      </c>
      <c r="K1656" s="6" t="s">
        <v>4043</v>
      </c>
      <c r="O1656" s="6" t="s">
        <v>170</v>
      </c>
      <c r="R1656" s="39" t="str">
        <f t="shared" si="50"/>
        <v>S01D2201P038</v>
      </c>
      <c r="S1656" s="40">
        <f>VLOOKUP(E1656,品牌型号对应工厂型号!A:E,5,0)</f>
        <v>5</v>
      </c>
      <c r="T1656" s="38" t="str">
        <f>VLOOKUP(E1656,品牌型号对应工厂型号!A:I,9,0)</f>
        <v>142:EASL-70 1.5mil(S-70)</v>
      </c>
    </row>
    <row r="1657" spans="1:20">
      <c r="A1657" s="25">
        <v>43174</v>
      </c>
      <c r="B1657" s="25">
        <v>4.6694407407412655</v>
      </c>
      <c r="C1657" s="26" t="s">
        <v>3945</v>
      </c>
      <c r="D1657" s="25" t="s">
        <v>4044</v>
      </c>
      <c r="E1657" s="26" t="s">
        <v>3005</v>
      </c>
      <c r="I1657" s="27" t="s">
        <v>3006</v>
      </c>
      <c r="K1657" s="6" t="s">
        <v>4045</v>
      </c>
      <c r="O1657" s="6" t="s">
        <v>170</v>
      </c>
      <c r="R1657" s="39" t="str">
        <f t="shared" si="50"/>
        <v>S01D2204P005</v>
      </c>
      <c r="S1657" s="40">
        <f>VLOOKUP(E1657,品牌型号对应工厂型号!A:E,5,0)</f>
        <v>5</v>
      </c>
      <c r="T1657" s="38" t="str">
        <f>VLOOKUP(E1657,品牌型号对应工厂型号!A:I,9,0)</f>
        <v>142:EASL-70 1.5mil(S-70)</v>
      </c>
    </row>
    <row r="1658" spans="1:20">
      <c r="A1658" s="25">
        <v>43174</v>
      </c>
      <c r="B1658" s="25">
        <v>4.6694407407412655</v>
      </c>
      <c r="C1658" s="26" t="s">
        <v>3945</v>
      </c>
      <c r="D1658" s="25" t="s">
        <v>4046</v>
      </c>
      <c r="E1658" s="26" t="s">
        <v>3005</v>
      </c>
      <c r="I1658" s="27" t="s">
        <v>3006</v>
      </c>
      <c r="K1658" s="6" t="s">
        <v>4047</v>
      </c>
      <c r="O1658" s="6" t="s">
        <v>170</v>
      </c>
      <c r="R1658" s="39" t="str">
        <f t="shared" si="50"/>
        <v>S01D2204P004</v>
      </c>
      <c r="S1658" s="40">
        <f>VLOOKUP(E1658,品牌型号对应工厂型号!A:E,5,0)</f>
        <v>5</v>
      </c>
      <c r="T1658" s="38" t="str">
        <f>VLOOKUP(E1658,品牌型号对应工厂型号!A:I,9,0)</f>
        <v>142:EASL-70 1.5mil(S-70)</v>
      </c>
    </row>
    <row r="1659" spans="1:20">
      <c r="A1659" s="25">
        <v>43174</v>
      </c>
      <c r="B1659" s="25">
        <v>4.6694407407412655</v>
      </c>
      <c r="C1659" s="26" t="s">
        <v>3945</v>
      </c>
      <c r="D1659" s="25" t="s">
        <v>4048</v>
      </c>
      <c r="E1659" s="26" t="s">
        <v>3005</v>
      </c>
      <c r="I1659" s="27" t="s">
        <v>3006</v>
      </c>
      <c r="K1659" s="6" t="s">
        <v>4049</v>
      </c>
      <c r="O1659" s="6" t="s">
        <v>170</v>
      </c>
      <c r="R1659" s="39" t="str">
        <f t="shared" si="50"/>
        <v>S01D2204P003</v>
      </c>
      <c r="S1659" s="40">
        <f>VLOOKUP(E1659,品牌型号对应工厂型号!A:E,5,0)</f>
        <v>5</v>
      </c>
      <c r="T1659" s="38" t="str">
        <f>VLOOKUP(E1659,品牌型号对应工厂型号!A:I,9,0)</f>
        <v>142:EASL-70 1.5mil(S-70)</v>
      </c>
    </row>
    <row r="1660" spans="1:20">
      <c r="A1660" s="25">
        <v>43174</v>
      </c>
      <c r="B1660" s="25">
        <v>4.6694407407412655</v>
      </c>
      <c r="C1660" s="26" t="s">
        <v>3945</v>
      </c>
      <c r="D1660" s="25" t="s">
        <v>4050</v>
      </c>
      <c r="E1660" s="26" t="s">
        <v>3005</v>
      </c>
      <c r="I1660" s="27" t="s">
        <v>3006</v>
      </c>
      <c r="K1660" s="6" t="s">
        <v>4051</v>
      </c>
      <c r="O1660" s="6" t="s">
        <v>170</v>
      </c>
      <c r="R1660" s="39" t="str">
        <f t="shared" si="50"/>
        <v>S01D2204P002</v>
      </c>
      <c r="S1660" s="40">
        <f>VLOOKUP(E1660,品牌型号对应工厂型号!A:E,5,0)</f>
        <v>5</v>
      </c>
      <c r="T1660" s="38" t="str">
        <f>VLOOKUP(E1660,品牌型号对应工厂型号!A:I,9,0)</f>
        <v>142:EASL-70 1.5mil(S-70)</v>
      </c>
    </row>
    <row r="1661" spans="1:20">
      <c r="A1661" s="25">
        <v>43174</v>
      </c>
      <c r="B1661" s="25">
        <v>4.6694407407412655</v>
      </c>
      <c r="C1661" s="26" t="s">
        <v>3945</v>
      </c>
      <c r="D1661" s="25" t="s">
        <v>4052</v>
      </c>
      <c r="E1661" s="26" t="s">
        <v>3005</v>
      </c>
      <c r="I1661" s="27" t="s">
        <v>3006</v>
      </c>
      <c r="K1661" s="6" t="s">
        <v>4053</v>
      </c>
      <c r="O1661" s="6" t="s">
        <v>170</v>
      </c>
      <c r="R1661" s="39" t="str">
        <f t="shared" si="50"/>
        <v>S01D2204P001</v>
      </c>
      <c r="S1661" s="40">
        <f>VLOOKUP(E1661,品牌型号对应工厂型号!A:E,5,0)</f>
        <v>5</v>
      </c>
      <c r="T1661" s="38" t="str">
        <f>VLOOKUP(E1661,品牌型号对应工厂型号!A:I,9,0)</f>
        <v>142:EASL-70 1.5mil(S-70)</v>
      </c>
    </row>
    <row r="1662" spans="1:20">
      <c r="A1662" s="25">
        <v>43174</v>
      </c>
      <c r="B1662" s="25">
        <v>4.6694407407412655</v>
      </c>
      <c r="C1662" s="26" t="s">
        <v>3945</v>
      </c>
      <c r="D1662" s="25" t="s">
        <v>4054</v>
      </c>
      <c r="E1662" s="26" t="s">
        <v>3005</v>
      </c>
      <c r="I1662" s="27" t="s">
        <v>3006</v>
      </c>
      <c r="K1662" s="6" t="s">
        <v>4055</v>
      </c>
      <c r="O1662" s="6" t="s">
        <v>170</v>
      </c>
      <c r="R1662" s="39" t="str">
        <f t="shared" si="50"/>
        <v>S01D2201P046</v>
      </c>
      <c r="S1662" s="40">
        <f>VLOOKUP(E1662,品牌型号对应工厂型号!A:E,5,0)</f>
        <v>5</v>
      </c>
      <c r="T1662" s="38" t="str">
        <f>VLOOKUP(E1662,品牌型号对应工厂型号!A:I,9,0)</f>
        <v>142:EASL-70 1.5mil(S-70)</v>
      </c>
    </row>
    <row r="1663" spans="1:20">
      <c r="A1663" s="25">
        <v>43174</v>
      </c>
      <c r="B1663" s="25">
        <v>4.6694407407412655</v>
      </c>
      <c r="C1663" s="26" t="s">
        <v>3945</v>
      </c>
      <c r="D1663" s="25" t="s">
        <v>4056</v>
      </c>
      <c r="E1663" s="26" t="s">
        <v>3005</v>
      </c>
      <c r="I1663" s="27" t="s">
        <v>3006</v>
      </c>
      <c r="K1663" s="6" t="s">
        <v>4057</v>
      </c>
      <c r="O1663" s="6" t="s">
        <v>170</v>
      </c>
      <c r="R1663" s="39" t="str">
        <f t="shared" si="50"/>
        <v>S01D2201P045</v>
      </c>
      <c r="S1663" s="40">
        <f>VLOOKUP(E1663,品牌型号对应工厂型号!A:E,5,0)</f>
        <v>5</v>
      </c>
      <c r="T1663" s="38" t="str">
        <f>VLOOKUP(E1663,品牌型号对应工厂型号!A:I,9,0)</f>
        <v>142:EASL-70 1.5mil(S-70)</v>
      </c>
    </row>
    <row r="1664" spans="1:20">
      <c r="A1664" s="25">
        <v>43174</v>
      </c>
      <c r="B1664" s="25">
        <v>4.6694407407412655</v>
      </c>
      <c r="C1664" s="26" t="s">
        <v>3945</v>
      </c>
      <c r="D1664" s="25" t="s">
        <v>4058</v>
      </c>
      <c r="E1664" s="26" t="s">
        <v>3005</v>
      </c>
      <c r="I1664" s="27" t="s">
        <v>3006</v>
      </c>
      <c r="K1664" s="6" t="s">
        <v>4059</v>
      </c>
      <c r="O1664" s="6" t="s">
        <v>170</v>
      </c>
      <c r="R1664" s="39" t="str">
        <f t="shared" si="50"/>
        <v>S01D2204P012</v>
      </c>
      <c r="S1664" s="40">
        <f>VLOOKUP(E1664,品牌型号对应工厂型号!A:E,5,0)</f>
        <v>5</v>
      </c>
      <c r="T1664" s="38" t="str">
        <f>VLOOKUP(E1664,品牌型号对应工厂型号!A:I,9,0)</f>
        <v>142:EASL-70 1.5mil(S-70)</v>
      </c>
    </row>
    <row r="1665" spans="1:20">
      <c r="A1665" s="25">
        <v>43174</v>
      </c>
      <c r="B1665" s="25">
        <v>4.6694407407412655</v>
      </c>
      <c r="C1665" s="26" t="s">
        <v>3945</v>
      </c>
      <c r="D1665" s="25" t="s">
        <v>4060</v>
      </c>
      <c r="E1665" s="26" t="s">
        <v>3005</v>
      </c>
      <c r="I1665" s="27" t="s">
        <v>3006</v>
      </c>
      <c r="K1665" s="6" t="s">
        <v>4061</v>
      </c>
      <c r="O1665" s="6" t="s">
        <v>170</v>
      </c>
      <c r="R1665" s="39" t="str">
        <f t="shared" si="50"/>
        <v>S01D2204P011</v>
      </c>
      <c r="S1665" s="40">
        <f>VLOOKUP(E1665,品牌型号对应工厂型号!A:E,5,0)</f>
        <v>5</v>
      </c>
      <c r="T1665" s="38" t="str">
        <f>VLOOKUP(E1665,品牌型号对应工厂型号!A:I,9,0)</f>
        <v>142:EASL-70 1.5mil(S-70)</v>
      </c>
    </row>
    <row r="1666" spans="1:20">
      <c r="A1666" s="25">
        <v>43174</v>
      </c>
      <c r="B1666" s="25">
        <v>4.6694407407412655</v>
      </c>
      <c r="C1666" s="26" t="s">
        <v>3945</v>
      </c>
      <c r="D1666" s="25" t="s">
        <v>4062</v>
      </c>
      <c r="E1666" s="26" t="s">
        <v>3005</v>
      </c>
      <c r="I1666" s="27" t="s">
        <v>3006</v>
      </c>
      <c r="K1666" s="6" t="s">
        <v>4063</v>
      </c>
      <c r="O1666" s="6" t="s">
        <v>170</v>
      </c>
      <c r="R1666" s="39" t="str">
        <f t="shared" ref="R1666:R1729" si="51">K1666</f>
        <v>S01D2204P010</v>
      </c>
      <c r="S1666" s="40">
        <f>VLOOKUP(E1666,品牌型号对应工厂型号!A:E,5,0)</f>
        <v>5</v>
      </c>
      <c r="T1666" s="38" t="str">
        <f>VLOOKUP(E1666,品牌型号对应工厂型号!A:I,9,0)</f>
        <v>142:EASL-70 1.5mil(S-70)</v>
      </c>
    </row>
    <row r="1667" spans="1:20">
      <c r="A1667" s="25">
        <v>43174</v>
      </c>
      <c r="B1667" s="25">
        <v>4.6694407407412655</v>
      </c>
      <c r="C1667" s="26" t="s">
        <v>3945</v>
      </c>
      <c r="D1667" s="25" t="s">
        <v>4064</v>
      </c>
      <c r="E1667" s="26" t="s">
        <v>3005</v>
      </c>
      <c r="I1667" s="27" t="s">
        <v>3006</v>
      </c>
      <c r="K1667" s="6" t="s">
        <v>4065</v>
      </c>
      <c r="O1667" s="6" t="s">
        <v>170</v>
      </c>
      <c r="R1667" s="39" t="str">
        <f t="shared" si="51"/>
        <v>S01D2204P009</v>
      </c>
      <c r="S1667" s="40">
        <f>VLOOKUP(E1667,品牌型号对应工厂型号!A:E,5,0)</f>
        <v>5</v>
      </c>
      <c r="T1667" s="38" t="str">
        <f>VLOOKUP(E1667,品牌型号对应工厂型号!A:I,9,0)</f>
        <v>142:EASL-70 1.5mil(S-70)</v>
      </c>
    </row>
    <row r="1668" spans="1:20">
      <c r="A1668" s="25">
        <v>43174</v>
      </c>
      <c r="B1668" s="25">
        <v>4.6694407407412655</v>
      </c>
      <c r="C1668" s="26" t="s">
        <v>3945</v>
      </c>
      <c r="D1668" s="25" t="s">
        <v>4066</v>
      </c>
      <c r="E1668" s="26" t="s">
        <v>3005</v>
      </c>
      <c r="I1668" s="27" t="s">
        <v>3006</v>
      </c>
      <c r="K1668" s="6" t="s">
        <v>4067</v>
      </c>
      <c r="O1668" s="6" t="s">
        <v>170</v>
      </c>
      <c r="R1668" s="39" t="str">
        <f t="shared" si="51"/>
        <v>S01D2204P008</v>
      </c>
      <c r="S1668" s="40">
        <f>VLOOKUP(E1668,品牌型号对应工厂型号!A:E,5,0)</f>
        <v>5</v>
      </c>
      <c r="T1668" s="38" t="str">
        <f>VLOOKUP(E1668,品牌型号对应工厂型号!A:I,9,0)</f>
        <v>142:EASL-70 1.5mil(S-70)</v>
      </c>
    </row>
    <row r="1669" spans="1:20">
      <c r="A1669" s="25">
        <v>43174</v>
      </c>
      <c r="B1669" s="25">
        <v>4.6694407407412655</v>
      </c>
      <c r="C1669" s="26" t="s">
        <v>3945</v>
      </c>
      <c r="D1669" s="25" t="s">
        <v>4068</v>
      </c>
      <c r="E1669" s="26" t="s">
        <v>3005</v>
      </c>
      <c r="I1669" s="27" t="s">
        <v>3006</v>
      </c>
      <c r="K1669" s="6" t="s">
        <v>4069</v>
      </c>
      <c r="O1669" s="6" t="s">
        <v>170</v>
      </c>
      <c r="R1669" s="39" t="str">
        <f t="shared" si="51"/>
        <v>S01D2204P007</v>
      </c>
      <c r="S1669" s="40">
        <f>VLOOKUP(E1669,品牌型号对应工厂型号!A:E,5,0)</f>
        <v>5</v>
      </c>
      <c r="T1669" s="38" t="str">
        <f>VLOOKUP(E1669,品牌型号对应工厂型号!A:I,9,0)</f>
        <v>142:EASL-70 1.5mil(S-70)</v>
      </c>
    </row>
    <row r="1670" spans="1:20">
      <c r="A1670" s="25">
        <v>43174</v>
      </c>
      <c r="B1670" s="25">
        <v>4.6694407407412655</v>
      </c>
      <c r="C1670" s="26" t="s">
        <v>3945</v>
      </c>
      <c r="D1670" s="25" t="s">
        <v>4070</v>
      </c>
      <c r="E1670" s="26" t="s">
        <v>3005</v>
      </c>
      <c r="I1670" s="27" t="s">
        <v>3006</v>
      </c>
      <c r="K1670" s="6" t="s">
        <v>4071</v>
      </c>
      <c r="O1670" s="6" t="s">
        <v>170</v>
      </c>
      <c r="R1670" s="39" t="str">
        <f t="shared" si="51"/>
        <v>S01D2204P006</v>
      </c>
      <c r="S1670" s="40">
        <f>VLOOKUP(E1670,品牌型号对应工厂型号!A:E,5,0)</f>
        <v>5</v>
      </c>
      <c r="T1670" s="38" t="str">
        <f>VLOOKUP(E1670,品牌型号对应工厂型号!A:I,9,0)</f>
        <v>142:EASL-70 1.5mil(S-70)</v>
      </c>
    </row>
    <row r="1671" spans="1:20">
      <c r="A1671" s="25">
        <v>43174</v>
      </c>
      <c r="B1671" s="25">
        <v>4.6694407407412655</v>
      </c>
      <c r="C1671" s="26" t="s">
        <v>3945</v>
      </c>
      <c r="D1671" s="25" t="s">
        <v>4072</v>
      </c>
      <c r="E1671" s="26" t="s">
        <v>3005</v>
      </c>
      <c r="I1671" s="27" t="s">
        <v>3006</v>
      </c>
      <c r="K1671" s="6" t="s">
        <v>4073</v>
      </c>
      <c r="O1671" s="6" t="s">
        <v>170</v>
      </c>
      <c r="R1671" s="39" t="str">
        <f t="shared" si="51"/>
        <v>S01D2204P019</v>
      </c>
      <c r="S1671" s="40">
        <f>VLOOKUP(E1671,品牌型号对应工厂型号!A:E,5,0)</f>
        <v>5</v>
      </c>
      <c r="T1671" s="38" t="str">
        <f>VLOOKUP(E1671,品牌型号对应工厂型号!A:I,9,0)</f>
        <v>142:EASL-70 1.5mil(S-70)</v>
      </c>
    </row>
    <row r="1672" spans="1:20">
      <c r="A1672" s="25">
        <v>43174</v>
      </c>
      <c r="B1672" s="25">
        <v>4.6694407407412655</v>
      </c>
      <c r="C1672" s="26" t="s">
        <v>3945</v>
      </c>
      <c r="D1672" s="25" t="s">
        <v>4074</v>
      </c>
      <c r="E1672" s="26" t="s">
        <v>3005</v>
      </c>
      <c r="I1672" s="27" t="s">
        <v>3006</v>
      </c>
      <c r="K1672" s="6" t="s">
        <v>4075</v>
      </c>
      <c r="O1672" s="6" t="s">
        <v>170</v>
      </c>
      <c r="R1672" s="39" t="str">
        <f t="shared" si="51"/>
        <v>S01D2204P018</v>
      </c>
      <c r="S1672" s="40">
        <f>VLOOKUP(E1672,品牌型号对应工厂型号!A:E,5,0)</f>
        <v>5</v>
      </c>
      <c r="T1672" s="38" t="str">
        <f>VLOOKUP(E1672,品牌型号对应工厂型号!A:I,9,0)</f>
        <v>142:EASL-70 1.5mil(S-70)</v>
      </c>
    </row>
    <row r="1673" spans="1:20">
      <c r="A1673" s="25">
        <v>43174</v>
      </c>
      <c r="B1673" s="25">
        <v>4.6694407407412655</v>
      </c>
      <c r="C1673" s="26" t="s">
        <v>3945</v>
      </c>
      <c r="D1673" s="25" t="s">
        <v>4076</v>
      </c>
      <c r="E1673" s="26" t="s">
        <v>3005</v>
      </c>
      <c r="I1673" s="27" t="s">
        <v>3006</v>
      </c>
      <c r="K1673" s="6" t="s">
        <v>4077</v>
      </c>
      <c r="O1673" s="6" t="s">
        <v>170</v>
      </c>
      <c r="R1673" s="39" t="str">
        <f t="shared" si="51"/>
        <v>S01D2204P017</v>
      </c>
      <c r="S1673" s="40">
        <f>VLOOKUP(E1673,品牌型号对应工厂型号!A:E,5,0)</f>
        <v>5</v>
      </c>
      <c r="T1673" s="38" t="str">
        <f>VLOOKUP(E1673,品牌型号对应工厂型号!A:I,9,0)</f>
        <v>142:EASL-70 1.5mil(S-70)</v>
      </c>
    </row>
    <row r="1674" spans="1:20">
      <c r="A1674" s="25">
        <v>43174</v>
      </c>
      <c r="B1674" s="25">
        <v>4.6694407407412655</v>
      </c>
      <c r="C1674" s="26" t="s">
        <v>3945</v>
      </c>
      <c r="D1674" s="25" t="s">
        <v>4078</v>
      </c>
      <c r="E1674" s="26" t="s">
        <v>3005</v>
      </c>
      <c r="I1674" s="27" t="s">
        <v>3006</v>
      </c>
      <c r="K1674" s="6" t="s">
        <v>4079</v>
      </c>
      <c r="O1674" s="6" t="s">
        <v>170</v>
      </c>
      <c r="R1674" s="39" t="str">
        <f t="shared" si="51"/>
        <v>S01D2204P016</v>
      </c>
      <c r="S1674" s="40">
        <f>VLOOKUP(E1674,品牌型号对应工厂型号!A:E,5,0)</f>
        <v>5</v>
      </c>
      <c r="T1674" s="38" t="str">
        <f>VLOOKUP(E1674,品牌型号对应工厂型号!A:I,9,0)</f>
        <v>142:EASL-70 1.5mil(S-70)</v>
      </c>
    </row>
    <row r="1675" spans="1:20">
      <c r="A1675" s="25">
        <v>43174</v>
      </c>
      <c r="B1675" s="25">
        <v>4.6694407407412655</v>
      </c>
      <c r="C1675" s="26" t="s">
        <v>3945</v>
      </c>
      <c r="D1675" s="25" t="s">
        <v>4080</v>
      </c>
      <c r="E1675" s="26" t="s">
        <v>3005</v>
      </c>
      <c r="I1675" s="27" t="s">
        <v>3006</v>
      </c>
      <c r="K1675" s="6" t="s">
        <v>4081</v>
      </c>
      <c r="O1675" s="6" t="s">
        <v>170</v>
      </c>
      <c r="R1675" s="39" t="str">
        <f t="shared" si="51"/>
        <v>S01D2204P015</v>
      </c>
      <c r="S1675" s="40">
        <f>VLOOKUP(E1675,品牌型号对应工厂型号!A:E,5,0)</f>
        <v>5</v>
      </c>
      <c r="T1675" s="38" t="str">
        <f>VLOOKUP(E1675,品牌型号对应工厂型号!A:I,9,0)</f>
        <v>142:EASL-70 1.5mil(S-70)</v>
      </c>
    </row>
    <row r="1676" spans="1:20">
      <c r="A1676" s="25">
        <v>43174</v>
      </c>
      <c r="B1676" s="25">
        <v>4.6694407407412655</v>
      </c>
      <c r="C1676" s="26" t="s">
        <v>3945</v>
      </c>
      <c r="D1676" s="25" t="s">
        <v>4082</v>
      </c>
      <c r="E1676" s="26" t="s">
        <v>3005</v>
      </c>
      <c r="I1676" s="27" t="s">
        <v>3006</v>
      </c>
      <c r="K1676" s="6" t="s">
        <v>4083</v>
      </c>
      <c r="O1676" s="6" t="s">
        <v>170</v>
      </c>
      <c r="R1676" s="39" t="str">
        <f t="shared" si="51"/>
        <v>S01D2204P014</v>
      </c>
      <c r="S1676" s="40">
        <f>VLOOKUP(E1676,品牌型号对应工厂型号!A:E,5,0)</f>
        <v>5</v>
      </c>
      <c r="T1676" s="38" t="str">
        <f>VLOOKUP(E1676,品牌型号对应工厂型号!A:I,9,0)</f>
        <v>142:EASL-70 1.5mil(S-70)</v>
      </c>
    </row>
    <row r="1677" spans="1:20">
      <c r="A1677" s="25">
        <v>43174</v>
      </c>
      <c r="B1677" s="25">
        <v>4.6694407407412655</v>
      </c>
      <c r="C1677" s="26" t="s">
        <v>3945</v>
      </c>
      <c r="D1677" s="25" t="s">
        <v>4084</v>
      </c>
      <c r="E1677" s="26" t="s">
        <v>3005</v>
      </c>
      <c r="I1677" s="27" t="s">
        <v>3006</v>
      </c>
      <c r="K1677" s="6" t="s">
        <v>4085</v>
      </c>
      <c r="O1677" s="6" t="s">
        <v>170</v>
      </c>
      <c r="R1677" s="39" t="str">
        <f t="shared" si="51"/>
        <v>S01D2204P013</v>
      </c>
      <c r="S1677" s="40">
        <f>VLOOKUP(E1677,品牌型号对应工厂型号!A:E,5,0)</f>
        <v>5</v>
      </c>
      <c r="T1677" s="38" t="str">
        <f>VLOOKUP(E1677,品牌型号对应工厂型号!A:I,9,0)</f>
        <v>142:EASL-70 1.5mil(S-70)</v>
      </c>
    </row>
    <row r="1678" spans="1:20">
      <c r="A1678" s="25">
        <v>43174</v>
      </c>
      <c r="B1678" s="25">
        <v>4.6694407407412655</v>
      </c>
      <c r="C1678" s="26" t="s">
        <v>3945</v>
      </c>
      <c r="D1678" s="25" t="s">
        <v>4086</v>
      </c>
      <c r="E1678" s="26" t="s">
        <v>3121</v>
      </c>
      <c r="I1678" s="27" t="s">
        <v>3122</v>
      </c>
      <c r="K1678" s="6" t="s">
        <v>4087</v>
      </c>
      <c r="O1678" s="6" t="s">
        <v>170</v>
      </c>
      <c r="R1678" s="39" t="str">
        <f t="shared" si="51"/>
        <v>S01D1562P001</v>
      </c>
      <c r="S1678" s="40">
        <f>VLOOKUP(E1678,品牌型号对应工厂型号!A:E,5,0)</f>
        <v>5</v>
      </c>
      <c r="T1678" s="38" t="str">
        <f>VLOOKUP(E1678,品牌型号对应工厂型号!A:I,9,0)</f>
        <v>141:DABL-25 1.5mil(S-20)</v>
      </c>
    </row>
    <row r="1679" spans="1:20">
      <c r="A1679" s="25">
        <v>43174</v>
      </c>
      <c r="B1679" s="25">
        <v>4.6694407407412655</v>
      </c>
      <c r="C1679" s="26" t="s">
        <v>3945</v>
      </c>
      <c r="D1679" s="25" t="s">
        <v>4088</v>
      </c>
      <c r="E1679" s="26" t="s">
        <v>3121</v>
      </c>
      <c r="I1679" s="27" t="s">
        <v>3122</v>
      </c>
      <c r="K1679" s="6" t="s">
        <v>4089</v>
      </c>
      <c r="O1679" s="6" t="s">
        <v>170</v>
      </c>
      <c r="R1679" s="39" t="str">
        <f t="shared" si="51"/>
        <v>S01D1562P002</v>
      </c>
      <c r="S1679" s="40">
        <f>VLOOKUP(E1679,品牌型号对应工厂型号!A:E,5,0)</f>
        <v>5</v>
      </c>
      <c r="T1679" s="38" t="str">
        <f>VLOOKUP(E1679,品牌型号对应工厂型号!A:I,9,0)</f>
        <v>141:DABL-25 1.5mil(S-20)</v>
      </c>
    </row>
    <row r="1680" spans="1:20">
      <c r="A1680" s="25">
        <v>43174</v>
      </c>
      <c r="B1680" s="25">
        <v>4.6694407407412655</v>
      </c>
      <c r="C1680" s="26" t="s">
        <v>3945</v>
      </c>
      <c r="D1680" s="25" t="s">
        <v>4090</v>
      </c>
      <c r="E1680" s="26" t="s">
        <v>3121</v>
      </c>
      <c r="I1680" s="27" t="s">
        <v>3122</v>
      </c>
      <c r="K1680" s="6" t="s">
        <v>4091</v>
      </c>
      <c r="O1680" s="6" t="s">
        <v>170</v>
      </c>
      <c r="R1680" s="39" t="str">
        <f t="shared" si="51"/>
        <v>S01D1562P003</v>
      </c>
      <c r="S1680" s="40">
        <f>VLOOKUP(E1680,品牌型号对应工厂型号!A:E,5,0)</f>
        <v>5</v>
      </c>
      <c r="T1680" s="38" t="str">
        <f>VLOOKUP(E1680,品牌型号对应工厂型号!A:I,9,0)</f>
        <v>141:DABL-25 1.5mil(S-20)</v>
      </c>
    </row>
    <row r="1681" spans="1:20">
      <c r="A1681" s="25">
        <v>43174</v>
      </c>
      <c r="B1681" s="25">
        <v>4.6694407407412655</v>
      </c>
      <c r="C1681" s="26" t="s">
        <v>3945</v>
      </c>
      <c r="D1681" s="25" t="s">
        <v>4092</v>
      </c>
      <c r="E1681" s="26" t="s">
        <v>3121</v>
      </c>
      <c r="I1681" s="27" t="s">
        <v>3122</v>
      </c>
      <c r="K1681" s="6" t="s">
        <v>4093</v>
      </c>
      <c r="O1681" s="6" t="s">
        <v>170</v>
      </c>
      <c r="R1681" s="39" t="str">
        <f t="shared" si="51"/>
        <v>S01D1562P004</v>
      </c>
      <c r="S1681" s="40">
        <f>VLOOKUP(E1681,品牌型号对应工厂型号!A:E,5,0)</f>
        <v>5</v>
      </c>
      <c r="T1681" s="38" t="str">
        <f>VLOOKUP(E1681,品牌型号对应工厂型号!A:I,9,0)</f>
        <v>141:DABL-25 1.5mil(S-20)</v>
      </c>
    </row>
    <row r="1682" spans="1:20">
      <c r="A1682" s="25">
        <v>43174</v>
      </c>
      <c r="B1682" s="25">
        <v>4.6694407407412655</v>
      </c>
      <c r="C1682" s="26" t="s">
        <v>3945</v>
      </c>
      <c r="D1682" s="25" t="s">
        <v>4094</v>
      </c>
      <c r="E1682" s="26" t="s">
        <v>3121</v>
      </c>
      <c r="I1682" s="27" t="s">
        <v>3122</v>
      </c>
      <c r="K1682" s="6" t="s">
        <v>4095</v>
      </c>
      <c r="O1682" s="6" t="s">
        <v>170</v>
      </c>
      <c r="R1682" s="39" t="str">
        <f t="shared" si="51"/>
        <v>S01D1562P005</v>
      </c>
      <c r="S1682" s="40">
        <f>VLOOKUP(E1682,品牌型号对应工厂型号!A:E,5,0)</f>
        <v>5</v>
      </c>
      <c r="T1682" s="38" t="str">
        <f>VLOOKUP(E1682,品牌型号对应工厂型号!A:I,9,0)</f>
        <v>141:DABL-25 1.5mil(S-20)</v>
      </c>
    </row>
    <row r="1683" spans="1:20">
      <c r="A1683" s="25">
        <v>43174</v>
      </c>
      <c r="B1683" s="25">
        <v>4.6694407407412655</v>
      </c>
      <c r="C1683" s="26" t="s">
        <v>3945</v>
      </c>
      <c r="D1683" s="25" t="s">
        <v>4096</v>
      </c>
      <c r="E1683" s="26" t="s">
        <v>3121</v>
      </c>
      <c r="I1683" s="27" t="s">
        <v>3122</v>
      </c>
      <c r="K1683" s="6" t="s">
        <v>4097</v>
      </c>
      <c r="O1683" s="6" t="s">
        <v>170</v>
      </c>
      <c r="R1683" s="39" t="str">
        <f t="shared" si="51"/>
        <v>S01D1562P006</v>
      </c>
      <c r="S1683" s="40">
        <f>VLOOKUP(E1683,品牌型号对应工厂型号!A:E,5,0)</f>
        <v>5</v>
      </c>
      <c r="T1683" s="38" t="str">
        <f>VLOOKUP(E1683,品牌型号对应工厂型号!A:I,9,0)</f>
        <v>141:DABL-25 1.5mil(S-20)</v>
      </c>
    </row>
    <row r="1684" spans="1:20">
      <c r="A1684" s="25">
        <v>43174</v>
      </c>
      <c r="B1684" s="25">
        <v>4.6694407407412655</v>
      </c>
      <c r="C1684" s="26" t="s">
        <v>3945</v>
      </c>
      <c r="D1684" s="25" t="s">
        <v>4098</v>
      </c>
      <c r="E1684" s="26" t="s">
        <v>3121</v>
      </c>
      <c r="I1684" s="27" t="s">
        <v>3122</v>
      </c>
      <c r="K1684" s="6" t="s">
        <v>4099</v>
      </c>
      <c r="O1684" s="6" t="s">
        <v>170</v>
      </c>
      <c r="R1684" s="39" t="str">
        <f t="shared" si="51"/>
        <v>S01D1562P007</v>
      </c>
      <c r="S1684" s="40">
        <f>VLOOKUP(E1684,品牌型号对应工厂型号!A:E,5,0)</f>
        <v>5</v>
      </c>
      <c r="T1684" s="38" t="str">
        <f>VLOOKUP(E1684,品牌型号对应工厂型号!A:I,9,0)</f>
        <v>141:DABL-25 1.5mil(S-20)</v>
      </c>
    </row>
    <row r="1685" spans="1:20">
      <c r="A1685" s="25">
        <v>43176</v>
      </c>
      <c r="B1685" s="25">
        <v>2.6694407407412655</v>
      </c>
      <c r="C1685" s="26" t="s">
        <v>4100</v>
      </c>
      <c r="D1685" s="25" t="s">
        <v>4101</v>
      </c>
      <c r="E1685" s="26" t="s">
        <v>918</v>
      </c>
      <c r="I1685" s="27" t="s">
        <v>111</v>
      </c>
      <c r="K1685" s="6" t="s">
        <v>4102</v>
      </c>
      <c r="O1685" s="6" t="s">
        <v>1492</v>
      </c>
      <c r="R1685" s="39" t="str">
        <f t="shared" si="51"/>
        <v>S02N2147P027</v>
      </c>
      <c r="S1685" s="40">
        <f>VLOOKUP(E1685,品牌型号对应工厂型号!A:E,5,0)</f>
        <v>10</v>
      </c>
      <c r="T1685" s="38" t="str">
        <f>VLOOKUP(E1685,品牌型号对应工厂型号!A:I,9,0)</f>
        <v>173:2.0mil ENCGR-65（C-73卓越系列）</v>
      </c>
    </row>
    <row r="1686" spans="1:20">
      <c r="A1686" s="25">
        <v>43172</v>
      </c>
      <c r="B1686" s="25">
        <v>6.6732690972203272</v>
      </c>
      <c r="C1686" s="26" t="s">
        <v>4104</v>
      </c>
      <c r="D1686" s="25" t="s">
        <v>4105</v>
      </c>
      <c r="E1686" s="26" t="s">
        <v>661</v>
      </c>
      <c r="F1686" s="25" t="s">
        <v>96</v>
      </c>
      <c r="G1686" s="69">
        <v>1.524</v>
      </c>
      <c r="H1686" s="25" t="s">
        <v>126</v>
      </c>
      <c r="I1686" s="27" t="s">
        <v>44</v>
      </c>
      <c r="J1686" s="69">
        <v>45.72</v>
      </c>
      <c r="K1686" s="6" t="s">
        <v>4106</v>
      </c>
      <c r="L1686" s="6" t="s">
        <v>95</v>
      </c>
      <c r="M1686" s="69">
        <v>30</v>
      </c>
      <c r="N1686" s="6" t="s">
        <v>59</v>
      </c>
      <c r="O1686" s="6" t="s">
        <v>4107</v>
      </c>
      <c r="R1686" s="39" t="str">
        <f t="shared" si="51"/>
        <v>S03D2193P039</v>
      </c>
      <c r="S1686" s="40">
        <f>VLOOKUP(E1686,品牌型号对应工厂型号!A:E,5,0)</f>
        <v>5</v>
      </c>
      <c r="T1686" s="38" t="str">
        <f>VLOOKUP(E1686,品牌型号对应工厂型号!A:I,9,0)</f>
        <v>99:1.5mil DABL-10(G-15)</v>
      </c>
    </row>
    <row r="1687" spans="1:20">
      <c r="A1687" s="25">
        <v>43172</v>
      </c>
      <c r="B1687" s="25">
        <v>6.6732690972203272</v>
      </c>
      <c r="C1687" s="26" t="s">
        <v>4104</v>
      </c>
      <c r="D1687" s="25" t="s">
        <v>4108</v>
      </c>
      <c r="E1687" s="26" t="s">
        <v>661</v>
      </c>
      <c r="F1687" s="25" t="s">
        <v>96</v>
      </c>
      <c r="G1687" s="69">
        <v>1.524</v>
      </c>
      <c r="H1687" s="25" t="s">
        <v>126</v>
      </c>
      <c r="I1687" s="27" t="s">
        <v>44</v>
      </c>
      <c r="J1687" s="69">
        <v>45.72</v>
      </c>
      <c r="K1687" s="6" t="s">
        <v>4109</v>
      </c>
      <c r="L1687" s="6" t="s">
        <v>95</v>
      </c>
      <c r="M1687" s="69">
        <v>30</v>
      </c>
      <c r="N1687" s="6" t="s">
        <v>59</v>
      </c>
      <c r="O1687" s="6" t="s">
        <v>4107</v>
      </c>
      <c r="R1687" s="39" t="str">
        <f t="shared" si="51"/>
        <v>S03D2193P041</v>
      </c>
      <c r="S1687" s="40">
        <f>VLOOKUP(E1687,品牌型号对应工厂型号!A:E,5,0)</f>
        <v>5</v>
      </c>
      <c r="T1687" s="38" t="str">
        <f>VLOOKUP(E1687,品牌型号对应工厂型号!A:I,9,0)</f>
        <v>99:1.5mil DABL-10(G-15)</v>
      </c>
    </row>
    <row r="1688" spans="1:20">
      <c r="A1688" s="25">
        <v>43172</v>
      </c>
      <c r="B1688" s="25">
        <v>6.6732690972203272</v>
      </c>
      <c r="C1688" s="26" t="s">
        <v>4104</v>
      </c>
      <c r="D1688" s="25" t="s">
        <v>4110</v>
      </c>
      <c r="E1688" s="26" t="s">
        <v>661</v>
      </c>
      <c r="F1688" s="25" t="s">
        <v>96</v>
      </c>
      <c r="G1688" s="69">
        <v>1.524</v>
      </c>
      <c r="H1688" s="25" t="s">
        <v>126</v>
      </c>
      <c r="I1688" s="27" t="s">
        <v>44</v>
      </c>
      <c r="J1688" s="69">
        <v>45.72</v>
      </c>
      <c r="K1688" s="6" t="s">
        <v>4111</v>
      </c>
      <c r="L1688" s="6" t="s">
        <v>95</v>
      </c>
      <c r="M1688" s="69">
        <v>30</v>
      </c>
      <c r="N1688" s="6" t="s">
        <v>59</v>
      </c>
      <c r="O1688" s="6" t="s">
        <v>4107</v>
      </c>
      <c r="R1688" s="39" t="str">
        <f t="shared" si="51"/>
        <v>S03D2193P040</v>
      </c>
      <c r="S1688" s="40">
        <f>VLOOKUP(E1688,品牌型号对应工厂型号!A:E,5,0)</f>
        <v>5</v>
      </c>
      <c r="T1688" s="38" t="str">
        <f>VLOOKUP(E1688,品牌型号对应工厂型号!A:I,9,0)</f>
        <v>99:1.5mil DABL-10(G-15)</v>
      </c>
    </row>
    <row r="1689" spans="1:20">
      <c r="A1689" s="25">
        <v>43172</v>
      </c>
      <c r="B1689" s="25">
        <v>6.6732690972203272</v>
      </c>
      <c r="C1689" s="26" t="s">
        <v>4104</v>
      </c>
      <c r="D1689" s="25" t="s">
        <v>4112</v>
      </c>
      <c r="E1689" s="26" t="s">
        <v>661</v>
      </c>
      <c r="F1689" s="25" t="s">
        <v>96</v>
      </c>
      <c r="G1689" s="69">
        <v>1.524</v>
      </c>
      <c r="H1689" s="25" t="s">
        <v>126</v>
      </c>
      <c r="I1689" s="27" t="s">
        <v>44</v>
      </c>
      <c r="J1689" s="69">
        <v>45.72</v>
      </c>
      <c r="K1689" s="6" t="s">
        <v>4113</v>
      </c>
      <c r="L1689" s="6" t="s">
        <v>95</v>
      </c>
      <c r="M1689" s="69">
        <v>30</v>
      </c>
      <c r="N1689" s="6" t="s">
        <v>59</v>
      </c>
      <c r="O1689" s="6" t="s">
        <v>4107</v>
      </c>
      <c r="R1689" s="39" t="str">
        <f t="shared" si="51"/>
        <v>S03D2193P045</v>
      </c>
      <c r="S1689" s="40">
        <f>VLOOKUP(E1689,品牌型号对应工厂型号!A:E,5,0)</f>
        <v>5</v>
      </c>
      <c r="T1689" s="38" t="str">
        <f>VLOOKUP(E1689,品牌型号对应工厂型号!A:I,9,0)</f>
        <v>99:1.5mil DABL-10(G-15)</v>
      </c>
    </row>
    <row r="1690" spans="1:20">
      <c r="A1690" s="25">
        <v>43172</v>
      </c>
      <c r="B1690" s="25">
        <v>6.6732690972203272</v>
      </c>
      <c r="C1690" s="26" t="s">
        <v>4104</v>
      </c>
      <c r="D1690" s="25" t="s">
        <v>4114</v>
      </c>
      <c r="E1690" s="26" t="s">
        <v>661</v>
      </c>
      <c r="F1690" s="25" t="s">
        <v>96</v>
      </c>
      <c r="G1690" s="69">
        <v>1.524</v>
      </c>
      <c r="H1690" s="25" t="s">
        <v>126</v>
      </c>
      <c r="I1690" s="27" t="s">
        <v>44</v>
      </c>
      <c r="J1690" s="69">
        <v>45.72</v>
      </c>
      <c r="K1690" s="6" t="s">
        <v>4115</v>
      </c>
      <c r="L1690" s="6" t="s">
        <v>95</v>
      </c>
      <c r="M1690" s="69">
        <v>30</v>
      </c>
      <c r="N1690" s="6" t="s">
        <v>59</v>
      </c>
      <c r="O1690" s="6" t="s">
        <v>4107</v>
      </c>
      <c r="R1690" s="39" t="str">
        <f t="shared" si="51"/>
        <v>S03D2193P044</v>
      </c>
      <c r="S1690" s="40">
        <f>VLOOKUP(E1690,品牌型号对应工厂型号!A:E,5,0)</f>
        <v>5</v>
      </c>
      <c r="T1690" s="38" t="str">
        <f>VLOOKUP(E1690,品牌型号对应工厂型号!A:I,9,0)</f>
        <v>99:1.5mil DABL-10(G-15)</v>
      </c>
    </row>
    <row r="1691" spans="1:20">
      <c r="A1691" s="25">
        <v>43172</v>
      </c>
      <c r="B1691" s="25">
        <v>6.6732690972203272</v>
      </c>
      <c r="C1691" s="26" t="s">
        <v>4104</v>
      </c>
      <c r="D1691" s="25" t="s">
        <v>4116</v>
      </c>
      <c r="E1691" s="26" t="s">
        <v>661</v>
      </c>
      <c r="F1691" s="25" t="s">
        <v>96</v>
      </c>
      <c r="G1691" s="69">
        <v>1.524</v>
      </c>
      <c r="H1691" s="25" t="s">
        <v>126</v>
      </c>
      <c r="I1691" s="27" t="s">
        <v>44</v>
      </c>
      <c r="J1691" s="69">
        <v>45.72</v>
      </c>
      <c r="K1691" s="6" t="s">
        <v>4117</v>
      </c>
      <c r="L1691" s="6" t="s">
        <v>95</v>
      </c>
      <c r="M1691" s="69">
        <v>30</v>
      </c>
      <c r="N1691" s="6" t="s">
        <v>59</v>
      </c>
      <c r="O1691" s="6" t="s">
        <v>4107</v>
      </c>
      <c r="R1691" s="39" t="str">
        <f t="shared" si="51"/>
        <v>S03D2193P043</v>
      </c>
      <c r="S1691" s="40">
        <f>VLOOKUP(E1691,品牌型号对应工厂型号!A:E,5,0)</f>
        <v>5</v>
      </c>
      <c r="T1691" s="38" t="str">
        <f>VLOOKUP(E1691,品牌型号对应工厂型号!A:I,9,0)</f>
        <v>99:1.5mil DABL-10(G-15)</v>
      </c>
    </row>
    <row r="1692" spans="1:20">
      <c r="A1692" s="25">
        <v>43172</v>
      </c>
      <c r="B1692" s="25">
        <v>6.6732690972203272</v>
      </c>
      <c r="C1692" s="26" t="s">
        <v>4104</v>
      </c>
      <c r="D1692" s="25" t="s">
        <v>4118</v>
      </c>
      <c r="E1692" s="26" t="s">
        <v>661</v>
      </c>
      <c r="F1692" s="25" t="s">
        <v>96</v>
      </c>
      <c r="G1692" s="69">
        <v>1.524</v>
      </c>
      <c r="H1692" s="25" t="s">
        <v>126</v>
      </c>
      <c r="I1692" s="27" t="s">
        <v>44</v>
      </c>
      <c r="J1692" s="69">
        <v>45.72</v>
      </c>
      <c r="K1692" s="6" t="s">
        <v>4119</v>
      </c>
      <c r="L1692" s="6" t="s">
        <v>95</v>
      </c>
      <c r="M1692" s="69">
        <v>30</v>
      </c>
      <c r="N1692" s="6" t="s">
        <v>59</v>
      </c>
      <c r="O1692" s="6" t="s">
        <v>4107</v>
      </c>
      <c r="R1692" s="39" t="str">
        <f t="shared" si="51"/>
        <v>S03D2193P046</v>
      </c>
      <c r="S1692" s="40">
        <f>VLOOKUP(E1692,品牌型号对应工厂型号!A:E,5,0)</f>
        <v>5</v>
      </c>
      <c r="T1692" s="38" t="str">
        <f>VLOOKUP(E1692,品牌型号对应工厂型号!A:I,9,0)</f>
        <v>99:1.5mil DABL-10(G-15)</v>
      </c>
    </row>
    <row r="1693" spans="1:20">
      <c r="A1693" s="25">
        <v>43172</v>
      </c>
      <c r="B1693" s="25">
        <v>6.6732690972203272</v>
      </c>
      <c r="C1693" s="26" t="s">
        <v>4104</v>
      </c>
      <c r="D1693" s="25" t="s">
        <v>4120</v>
      </c>
      <c r="E1693" s="26" t="s">
        <v>661</v>
      </c>
      <c r="F1693" s="25" t="s">
        <v>96</v>
      </c>
      <c r="G1693" s="69">
        <v>1.524</v>
      </c>
      <c r="H1693" s="25" t="s">
        <v>126</v>
      </c>
      <c r="I1693" s="27" t="s">
        <v>44</v>
      </c>
      <c r="J1693" s="69">
        <v>45.72</v>
      </c>
      <c r="K1693" s="6" t="s">
        <v>4121</v>
      </c>
      <c r="L1693" s="6" t="s">
        <v>95</v>
      </c>
      <c r="M1693" s="69">
        <v>30</v>
      </c>
      <c r="N1693" s="6" t="s">
        <v>59</v>
      </c>
      <c r="O1693" s="6" t="s">
        <v>4107</v>
      </c>
      <c r="R1693" s="39" t="str">
        <f t="shared" si="51"/>
        <v>S03D2198P007</v>
      </c>
      <c r="S1693" s="40">
        <f>VLOOKUP(E1693,品牌型号对应工厂型号!A:E,5,0)</f>
        <v>5</v>
      </c>
      <c r="T1693" s="38" t="str">
        <f>VLOOKUP(E1693,品牌型号对应工厂型号!A:I,9,0)</f>
        <v>99:1.5mil DABL-10(G-15)</v>
      </c>
    </row>
    <row r="1694" spans="1:20">
      <c r="A1694" s="25">
        <v>43172</v>
      </c>
      <c r="B1694" s="25">
        <v>6.6732690972203272</v>
      </c>
      <c r="C1694" s="26" t="s">
        <v>4104</v>
      </c>
      <c r="D1694" s="25" t="s">
        <v>4122</v>
      </c>
      <c r="E1694" s="26" t="s">
        <v>661</v>
      </c>
      <c r="F1694" s="25" t="s">
        <v>96</v>
      </c>
      <c r="G1694" s="69">
        <v>1.524</v>
      </c>
      <c r="H1694" s="25" t="s">
        <v>126</v>
      </c>
      <c r="I1694" s="27" t="s">
        <v>44</v>
      </c>
      <c r="J1694" s="69">
        <v>45.72</v>
      </c>
      <c r="K1694" s="6" t="s">
        <v>4123</v>
      </c>
      <c r="L1694" s="6" t="s">
        <v>95</v>
      </c>
      <c r="M1694" s="69">
        <v>30</v>
      </c>
      <c r="N1694" s="6" t="s">
        <v>59</v>
      </c>
      <c r="O1694" s="6" t="s">
        <v>4107</v>
      </c>
      <c r="R1694" s="39" t="str">
        <f t="shared" si="51"/>
        <v>S03D2193P052</v>
      </c>
      <c r="S1694" s="40">
        <f>VLOOKUP(E1694,品牌型号对应工厂型号!A:E,5,0)</f>
        <v>5</v>
      </c>
      <c r="T1694" s="38" t="str">
        <f>VLOOKUP(E1694,品牌型号对应工厂型号!A:I,9,0)</f>
        <v>99:1.5mil DABL-10(G-15)</v>
      </c>
    </row>
    <row r="1695" spans="1:20">
      <c r="A1695" s="25">
        <v>43172</v>
      </c>
      <c r="B1695" s="25">
        <v>6.6732690972203272</v>
      </c>
      <c r="C1695" s="26" t="s">
        <v>4104</v>
      </c>
      <c r="D1695" s="25" t="s">
        <v>4124</v>
      </c>
      <c r="E1695" s="26" t="s">
        <v>661</v>
      </c>
      <c r="F1695" s="25" t="s">
        <v>96</v>
      </c>
      <c r="G1695" s="69">
        <v>1.524</v>
      </c>
      <c r="H1695" s="25" t="s">
        <v>126</v>
      </c>
      <c r="I1695" s="27" t="s">
        <v>44</v>
      </c>
      <c r="J1695" s="69">
        <v>45.72</v>
      </c>
      <c r="K1695" s="6" t="s">
        <v>4125</v>
      </c>
      <c r="L1695" s="6" t="s">
        <v>95</v>
      </c>
      <c r="M1695" s="69">
        <v>30</v>
      </c>
      <c r="N1695" s="6" t="s">
        <v>59</v>
      </c>
      <c r="O1695" s="6" t="s">
        <v>4107</v>
      </c>
      <c r="R1695" s="39" t="str">
        <f t="shared" si="51"/>
        <v>S03D2193P047</v>
      </c>
      <c r="S1695" s="40">
        <f>VLOOKUP(E1695,品牌型号对应工厂型号!A:E,5,0)</f>
        <v>5</v>
      </c>
      <c r="T1695" s="38" t="str">
        <f>VLOOKUP(E1695,品牌型号对应工厂型号!A:I,9,0)</f>
        <v>99:1.5mil DABL-10(G-15)</v>
      </c>
    </row>
    <row r="1696" spans="1:20">
      <c r="A1696" s="25">
        <v>43172</v>
      </c>
      <c r="B1696" s="25">
        <v>6.6732690972203272</v>
      </c>
      <c r="C1696" s="26" t="s">
        <v>4104</v>
      </c>
      <c r="D1696" s="25" t="s">
        <v>4126</v>
      </c>
      <c r="E1696" s="26" t="s">
        <v>661</v>
      </c>
      <c r="F1696" s="25" t="s">
        <v>96</v>
      </c>
      <c r="G1696" s="69">
        <v>1.524</v>
      </c>
      <c r="H1696" s="25" t="s">
        <v>126</v>
      </c>
      <c r="I1696" s="27" t="s">
        <v>44</v>
      </c>
      <c r="J1696" s="69">
        <v>45.72</v>
      </c>
      <c r="K1696" s="6" t="s">
        <v>4127</v>
      </c>
      <c r="L1696" s="6" t="s">
        <v>95</v>
      </c>
      <c r="M1696" s="69">
        <v>30</v>
      </c>
      <c r="N1696" s="6" t="s">
        <v>59</v>
      </c>
      <c r="O1696" s="6" t="s">
        <v>4107</v>
      </c>
      <c r="R1696" s="39" t="str">
        <f t="shared" si="51"/>
        <v>S03D2193P042</v>
      </c>
      <c r="S1696" s="40">
        <f>VLOOKUP(E1696,品牌型号对应工厂型号!A:E,5,0)</f>
        <v>5</v>
      </c>
      <c r="T1696" s="38" t="str">
        <f>VLOOKUP(E1696,品牌型号对应工厂型号!A:I,9,0)</f>
        <v>99:1.5mil DABL-10(G-15)</v>
      </c>
    </row>
    <row r="1697" spans="1:20">
      <c r="A1697" s="25">
        <v>43172</v>
      </c>
      <c r="B1697" s="25">
        <v>6.6732690972203272</v>
      </c>
      <c r="C1697" s="26" t="s">
        <v>4104</v>
      </c>
      <c r="D1697" s="25" t="s">
        <v>4128</v>
      </c>
      <c r="E1697" s="26" t="s">
        <v>661</v>
      </c>
      <c r="F1697" s="25" t="s">
        <v>96</v>
      </c>
      <c r="G1697" s="69">
        <v>1.524</v>
      </c>
      <c r="H1697" s="25" t="s">
        <v>126</v>
      </c>
      <c r="I1697" s="27" t="s">
        <v>44</v>
      </c>
      <c r="J1697" s="69">
        <v>45.72</v>
      </c>
      <c r="K1697" s="6" t="s">
        <v>4129</v>
      </c>
      <c r="L1697" s="6" t="s">
        <v>95</v>
      </c>
      <c r="M1697" s="69">
        <v>30</v>
      </c>
      <c r="N1697" s="6" t="s">
        <v>59</v>
      </c>
      <c r="O1697" s="6" t="s">
        <v>4107</v>
      </c>
      <c r="R1697" s="39" t="str">
        <f t="shared" si="51"/>
        <v>D12D1494P014</v>
      </c>
      <c r="S1697" s="40">
        <f>VLOOKUP(E1697,品牌型号对应工厂型号!A:E,5,0)</f>
        <v>5</v>
      </c>
      <c r="T1697" s="38" t="str">
        <f>VLOOKUP(E1697,品牌型号对应工厂型号!A:I,9,0)</f>
        <v>99:1.5mil DABL-10(G-15)</v>
      </c>
    </row>
    <row r="1698" spans="1:20">
      <c r="A1698" s="25">
        <v>43172</v>
      </c>
      <c r="B1698" s="25">
        <v>6.6732690972203272</v>
      </c>
      <c r="C1698" s="26" t="s">
        <v>4104</v>
      </c>
      <c r="D1698" s="25" t="s">
        <v>4130</v>
      </c>
      <c r="E1698" s="26" t="s">
        <v>661</v>
      </c>
      <c r="F1698" s="25" t="s">
        <v>96</v>
      </c>
      <c r="G1698" s="69">
        <v>1.524</v>
      </c>
      <c r="H1698" s="25" t="s">
        <v>126</v>
      </c>
      <c r="I1698" s="27" t="s">
        <v>44</v>
      </c>
      <c r="J1698" s="69">
        <v>45.72</v>
      </c>
      <c r="K1698" s="6" t="s">
        <v>4131</v>
      </c>
      <c r="L1698" s="6" t="s">
        <v>95</v>
      </c>
      <c r="M1698" s="69">
        <v>30</v>
      </c>
      <c r="N1698" s="6" t="s">
        <v>59</v>
      </c>
      <c r="O1698" s="6" t="s">
        <v>4107</v>
      </c>
      <c r="R1698" s="39" t="str">
        <f t="shared" si="51"/>
        <v>S03D2193P051</v>
      </c>
      <c r="S1698" s="40">
        <f>VLOOKUP(E1698,品牌型号对应工厂型号!A:E,5,0)</f>
        <v>5</v>
      </c>
      <c r="T1698" s="38" t="str">
        <f>VLOOKUP(E1698,品牌型号对应工厂型号!A:I,9,0)</f>
        <v>99:1.5mil DABL-10(G-15)</v>
      </c>
    </row>
    <row r="1699" spans="1:20">
      <c r="A1699" s="25">
        <v>43172</v>
      </c>
      <c r="B1699" s="25">
        <v>6.6732690972203272</v>
      </c>
      <c r="C1699" s="26" t="s">
        <v>4104</v>
      </c>
      <c r="D1699" s="25" t="s">
        <v>4132</v>
      </c>
      <c r="E1699" s="26" t="s">
        <v>661</v>
      </c>
      <c r="F1699" s="25" t="s">
        <v>96</v>
      </c>
      <c r="G1699" s="69">
        <v>1.524</v>
      </c>
      <c r="H1699" s="25" t="s">
        <v>126</v>
      </c>
      <c r="I1699" s="27" t="s">
        <v>44</v>
      </c>
      <c r="J1699" s="69">
        <v>45.72</v>
      </c>
      <c r="K1699" s="6" t="s">
        <v>4133</v>
      </c>
      <c r="L1699" s="6" t="s">
        <v>95</v>
      </c>
      <c r="M1699" s="69">
        <v>30</v>
      </c>
      <c r="N1699" s="6" t="s">
        <v>59</v>
      </c>
      <c r="O1699" s="6" t="s">
        <v>4107</v>
      </c>
      <c r="R1699" s="39" t="str">
        <f t="shared" si="51"/>
        <v>S03D2193P050</v>
      </c>
      <c r="S1699" s="40">
        <f>VLOOKUP(E1699,品牌型号对应工厂型号!A:E,5,0)</f>
        <v>5</v>
      </c>
      <c r="T1699" s="38" t="str">
        <f>VLOOKUP(E1699,品牌型号对应工厂型号!A:I,9,0)</f>
        <v>99:1.5mil DABL-10(G-15)</v>
      </c>
    </row>
    <row r="1700" spans="1:20">
      <c r="A1700" s="25">
        <v>43172</v>
      </c>
      <c r="B1700" s="25">
        <v>6.6732690972203272</v>
      </c>
      <c r="C1700" s="26" t="s">
        <v>4104</v>
      </c>
      <c r="D1700" s="25" t="s">
        <v>4134</v>
      </c>
      <c r="E1700" s="26" t="s">
        <v>661</v>
      </c>
      <c r="F1700" s="25" t="s">
        <v>96</v>
      </c>
      <c r="G1700" s="69">
        <v>1.524</v>
      </c>
      <c r="H1700" s="25" t="s">
        <v>126</v>
      </c>
      <c r="I1700" s="27" t="s">
        <v>44</v>
      </c>
      <c r="J1700" s="69">
        <v>45.72</v>
      </c>
      <c r="K1700" s="6" t="s">
        <v>4135</v>
      </c>
      <c r="L1700" s="6" t="s">
        <v>95</v>
      </c>
      <c r="M1700" s="69">
        <v>30</v>
      </c>
      <c r="N1700" s="6" t="s">
        <v>59</v>
      </c>
      <c r="O1700" s="6" t="s">
        <v>4107</v>
      </c>
      <c r="R1700" s="39" t="str">
        <f t="shared" si="51"/>
        <v>S03D2193P049</v>
      </c>
      <c r="S1700" s="40">
        <f>VLOOKUP(E1700,品牌型号对应工厂型号!A:E,5,0)</f>
        <v>5</v>
      </c>
      <c r="T1700" s="38" t="str">
        <f>VLOOKUP(E1700,品牌型号对应工厂型号!A:I,9,0)</f>
        <v>99:1.5mil DABL-10(G-15)</v>
      </c>
    </row>
    <row r="1701" spans="1:20">
      <c r="A1701" s="25">
        <v>43172</v>
      </c>
      <c r="B1701" s="25">
        <v>6.6732690972203272</v>
      </c>
      <c r="C1701" s="26" t="s">
        <v>4104</v>
      </c>
      <c r="D1701" s="25" t="s">
        <v>4136</v>
      </c>
      <c r="E1701" s="26" t="s">
        <v>661</v>
      </c>
      <c r="F1701" s="25" t="s">
        <v>96</v>
      </c>
      <c r="G1701" s="69">
        <v>1.524</v>
      </c>
      <c r="H1701" s="25" t="s">
        <v>126</v>
      </c>
      <c r="I1701" s="27" t="s">
        <v>44</v>
      </c>
      <c r="J1701" s="69">
        <v>45.72</v>
      </c>
      <c r="K1701" s="6" t="s">
        <v>4137</v>
      </c>
      <c r="L1701" s="6" t="s">
        <v>95</v>
      </c>
      <c r="M1701" s="69">
        <v>30</v>
      </c>
      <c r="N1701" s="6" t="s">
        <v>59</v>
      </c>
      <c r="O1701" s="6" t="s">
        <v>4107</v>
      </c>
      <c r="R1701" s="39" t="str">
        <f t="shared" si="51"/>
        <v>S03D2193P048</v>
      </c>
      <c r="S1701" s="40">
        <f>VLOOKUP(E1701,品牌型号对应工厂型号!A:E,5,0)</f>
        <v>5</v>
      </c>
      <c r="T1701" s="38" t="str">
        <f>VLOOKUP(E1701,品牌型号对应工厂型号!A:I,9,0)</f>
        <v>99:1.5mil DABL-10(G-15)</v>
      </c>
    </row>
    <row r="1702" spans="1:20">
      <c r="A1702" s="25">
        <v>43172</v>
      </c>
      <c r="B1702" s="25">
        <v>6.6732690972203272</v>
      </c>
      <c r="C1702" s="26" t="s">
        <v>4104</v>
      </c>
      <c r="D1702" s="25" t="s">
        <v>4138</v>
      </c>
      <c r="E1702" s="26" t="s">
        <v>661</v>
      </c>
      <c r="F1702" s="25" t="s">
        <v>96</v>
      </c>
      <c r="G1702" s="69">
        <v>1.524</v>
      </c>
      <c r="H1702" s="25" t="s">
        <v>126</v>
      </c>
      <c r="I1702" s="27" t="s">
        <v>44</v>
      </c>
      <c r="J1702" s="69">
        <v>45.72</v>
      </c>
      <c r="K1702" s="6" t="s">
        <v>4139</v>
      </c>
      <c r="L1702" s="6" t="s">
        <v>95</v>
      </c>
      <c r="M1702" s="69">
        <v>30</v>
      </c>
      <c r="N1702" s="6" t="s">
        <v>59</v>
      </c>
      <c r="O1702" s="6" t="s">
        <v>4107</v>
      </c>
      <c r="R1702" s="39" t="str">
        <f t="shared" si="51"/>
        <v>S03D2198P004</v>
      </c>
      <c r="S1702" s="40">
        <f>VLOOKUP(E1702,品牌型号对应工厂型号!A:E,5,0)</f>
        <v>5</v>
      </c>
      <c r="T1702" s="38" t="str">
        <f>VLOOKUP(E1702,品牌型号对应工厂型号!A:I,9,0)</f>
        <v>99:1.5mil DABL-10(G-15)</v>
      </c>
    </row>
    <row r="1703" spans="1:20">
      <c r="A1703" s="25">
        <v>43172</v>
      </c>
      <c r="B1703" s="25">
        <v>6.6732690972203272</v>
      </c>
      <c r="C1703" s="26" t="s">
        <v>4104</v>
      </c>
      <c r="D1703" s="25" t="s">
        <v>4140</v>
      </c>
      <c r="E1703" s="26" t="s">
        <v>661</v>
      </c>
      <c r="F1703" s="25" t="s">
        <v>96</v>
      </c>
      <c r="G1703" s="69">
        <v>1.524</v>
      </c>
      <c r="H1703" s="25" t="s">
        <v>126</v>
      </c>
      <c r="I1703" s="27" t="s">
        <v>44</v>
      </c>
      <c r="J1703" s="69">
        <v>45.72</v>
      </c>
      <c r="K1703" s="6" t="s">
        <v>4141</v>
      </c>
      <c r="L1703" s="6" t="s">
        <v>95</v>
      </c>
      <c r="M1703" s="69">
        <v>30</v>
      </c>
      <c r="N1703" s="6" t="s">
        <v>59</v>
      </c>
      <c r="O1703" s="6" t="s">
        <v>4107</v>
      </c>
      <c r="R1703" s="39" t="str">
        <f t="shared" si="51"/>
        <v>S03D2198P006</v>
      </c>
      <c r="S1703" s="40">
        <f>VLOOKUP(E1703,品牌型号对应工厂型号!A:E,5,0)</f>
        <v>5</v>
      </c>
      <c r="T1703" s="38" t="str">
        <f>VLOOKUP(E1703,品牌型号对应工厂型号!A:I,9,0)</f>
        <v>99:1.5mil DABL-10(G-15)</v>
      </c>
    </row>
    <row r="1704" spans="1:20">
      <c r="A1704" s="25">
        <v>43172</v>
      </c>
      <c r="B1704" s="25">
        <v>6.6732690972203272</v>
      </c>
      <c r="C1704" s="26" t="s">
        <v>4104</v>
      </c>
      <c r="D1704" s="25" t="s">
        <v>4142</v>
      </c>
      <c r="E1704" s="26" t="s">
        <v>661</v>
      </c>
      <c r="F1704" s="25" t="s">
        <v>96</v>
      </c>
      <c r="G1704" s="69">
        <v>1.524</v>
      </c>
      <c r="H1704" s="25" t="s">
        <v>126</v>
      </c>
      <c r="I1704" s="27" t="s">
        <v>44</v>
      </c>
      <c r="J1704" s="69">
        <v>45.72</v>
      </c>
      <c r="K1704" s="6" t="s">
        <v>4143</v>
      </c>
      <c r="L1704" s="6" t="s">
        <v>95</v>
      </c>
      <c r="M1704" s="69">
        <v>30</v>
      </c>
      <c r="N1704" s="6" t="s">
        <v>59</v>
      </c>
      <c r="O1704" s="6" t="s">
        <v>4107</v>
      </c>
      <c r="R1704" s="39" t="str">
        <f t="shared" si="51"/>
        <v>S03D2198P003</v>
      </c>
      <c r="S1704" s="40">
        <f>VLOOKUP(E1704,品牌型号对应工厂型号!A:E,5,0)</f>
        <v>5</v>
      </c>
      <c r="T1704" s="38" t="str">
        <f>VLOOKUP(E1704,品牌型号对应工厂型号!A:I,9,0)</f>
        <v>99:1.5mil DABL-10(G-15)</v>
      </c>
    </row>
    <row r="1705" spans="1:20">
      <c r="A1705" s="25">
        <v>43172</v>
      </c>
      <c r="B1705" s="25">
        <v>6.6732690972203272</v>
      </c>
      <c r="C1705" s="26" t="s">
        <v>4104</v>
      </c>
      <c r="D1705" s="25" t="s">
        <v>4144</v>
      </c>
      <c r="E1705" s="26" t="s">
        <v>661</v>
      </c>
      <c r="F1705" s="25" t="s">
        <v>96</v>
      </c>
      <c r="G1705" s="69">
        <v>1.524</v>
      </c>
      <c r="H1705" s="25" t="s">
        <v>126</v>
      </c>
      <c r="I1705" s="27" t="s">
        <v>44</v>
      </c>
      <c r="J1705" s="69">
        <v>45.72</v>
      </c>
      <c r="K1705" s="6" t="s">
        <v>4145</v>
      </c>
      <c r="L1705" s="6" t="s">
        <v>95</v>
      </c>
      <c r="M1705" s="69">
        <v>30</v>
      </c>
      <c r="N1705" s="6" t="s">
        <v>59</v>
      </c>
      <c r="O1705" s="6" t="s">
        <v>4107</v>
      </c>
      <c r="R1705" s="39" t="str">
        <f t="shared" si="51"/>
        <v>S03D2198P002</v>
      </c>
      <c r="S1705" s="40">
        <f>VLOOKUP(E1705,品牌型号对应工厂型号!A:E,5,0)</f>
        <v>5</v>
      </c>
      <c r="T1705" s="38" t="str">
        <f>VLOOKUP(E1705,品牌型号对应工厂型号!A:I,9,0)</f>
        <v>99:1.5mil DABL-10(G-15)</v>
      </c>
    </row>
    <row r="1706" spans="1:20">
      <c r="A1706" s="25">
        <v>43172</v>
      </c>
      <c r="B1706" s="25">
        <v>6.6732690972203272</v>
      </c>
      <c r="C1706" s="26" t="s">
        <v>4104</v>
      </c>
      <c r="D1706" s="25" t="s">
        <v>4146</v>
      </c>
      <c r="E1706" s="26" t="s">
        <v>661</v>
      </c>
      <c r="F1706" s="25" t="s">
        <v>96</v>
      </c>
      <c r="G1706" s="69">
        <v>1.524</v>
      </c>
      <c r="H1706" s="25" t="s">
        <v>126</v>
      </c>
      <c r="I1706" s="27" t="s">
        <v>44</v>
      </c>
      <c r="J1706" s="69">
        <v>45.72</v>
      </c>
      <c r="K1706" s="6" t="s">
        <v>4147</v>
      </c>
      <c r="L1706" s="6" t="s">
        <v>95</v>
      </c>
      <c r="M1706" s="69">
        <v>30</v>
      </c>
      <c r="N1706" s="6" t="s">
        <v>59</v>
      </c>
      <c r="O1706" s="6" t="s">
        <v>4107</v>
      </c>
      <c r="R1706" s="39" t="str">
        <f t="shared" si="51"/>
        <v>S03D2198P008</v>
      </c>
      <c r="S1706" s="40">
        <f>VLOOKUP(E1706,品牌型号对应工厂型号!A:E,5,0)</f>
        <v>5</v>
      </c>
      <c r="T1706" s="38" t="str">
        <f>VLOOKUP(E1706,品牌型号对应工厂型号!A:I,9,0)</f>
        <v>99:1.5mil DABL-10(G-15)</v>
      </c>
    </row>
    <row r="1707" spans="1:20">
      <c r="A1707" s="25">
        <v>43172</v>
      </c>
      <c r="B1707" s="25">
        <v>6.6732690972203272</v>
      </c>
      <c r="C1707" s="26" t="s">
        <v>4104</v>
      </c>
      <c r="D1707" s="25" t="s">
        <v>4148</v>
      </c>
      <c r="E1707" s="26" t="s">
        <v>661</v>
      </c>
      <c r="F1707" s="25" t="s">
        <v>96</v>
      </c>
      <c r="G1707" s="69">
        <v>1.524</v>
      </c>
      <c r="H1707" s="25" t="s">
        <v>126</v>
      </c>
      <c r="I1707" s="27" t="s">
        <v>44</v>
      </c>
      <c r="J1707" s="69">
        <v>45.72</v>
      </c>
      <c r="K1707" s="6" t="s">
        <v>4149</v>
      </c>
      <c r="L1707" s="6" t="s">
        <v>95</v>
      </c>
      <c r="M1707" s="69">
        <v>30</v>
      </c>
      <c r="N1707" s="6" t="s">
        <v>59</v>
      </c>
      <c r="O1707" s="6" t="s">
        <v>4107</v>
      </c>
      <c r="R1707" s="39" t="str">
        <f t="shared" si="51"/>
        <v>S03D2193P034</v>
      </c>
      <c r="S1707" s="40">
        <f>VLOOKUP(E1707,品牌型号对应工厂型号!A:E,5,0)</f>
        <v>5</v>
      </c>
      <c r="T1707" s="38" t="str">
        <f>VLOOKUP(E1707,品牌型号对应工厂型号!A:I,9,0)</f>
        <v>99:1.5mil DABL-10(G-15)</v>
      </c>
    </row>
    <row r="1708" spans="1:20">
      <c r="A1708" s="25">
        <v>43172</v>
      </c>
      <c r="B1708" s="25">
        <v>6.6732690972203272</v>
      </c>
      <c r="C1708" s="26" t="s">
        <v>4104</v>
      </c>
      <c r="D1708" s="25" t="s">
        <v>4150</v>
      </c>
      <c r="E1708" s="26" t="s">
        <v>661</v>
      </c>
      <c r="F1708" s="25" t="s">
        <v>96</v>
      </c>
      <c r="G1708" s="69">
        <v>1.524</v>
      </c>
      <c r="H1708" s="25" t="s">
        <v>126</v>
      </c>
      <c r="I1708" s="27" t="s">
        <v>44</v>
      </c>
      <c r="J1708" s="69">
        <v>45.72</v>
      </c>
      <c r="K1708" s="6" t="s">
        <v>4151</v>
      </c>
      <c r="L1708" s="6" t="s">
        <v>95</v>
      </c>
      <c r="M1708" s="69">
        <v>30</v>
      </c>
      <c r="N1708" s="6" t="s">
        <v>59</v>
      </c>
      <c r="O1708" s="6" t="s">
        <v>4107</v>
      </c>
      <c r="R1708" s="39" t="str">
        <f t="shared" si="51"/>
        <v>S03D2198P012</v>
      </c>
      <c r="S1708" s="40">
        <f>VLOOKUP(E1708,品牌型号对应工厂型号!A:E,5,0)</f>
        <v>5</v>
      </c>
      <c r="T1708" s="38" t="str">
        <f>VLOOKUP(E1708,品牌型号对应工厂型号!A:I,9,0)</f>
        <v>99:1.5mil DABL-10(G-15)</v>
      </c>
    </row>
    <row r="1709" spans="1:20">
      <c r="A1709" s="25">
        <v>43172</v>
      </c>
      <c r="B1709" s="25">
        <v>6.6732690972203272</v>
      </c>
      <c r="C1709" s="26" t="s">
        <v>4104</v>
      </c>
      <c r="D1709" s="25" t="s">
        <v>4152</v>
      </c>
      <c r="E1709" s="26" t="s">
        <v>661</v>
      </c>
      <c r="F1709" s="25" t="s">
        <v>96</v>
      </c>
      <c r="G1709" s="69">
        <v>1.524</v>
      </c>
      <c r="H1709" s="25" t="s">
        <v>126</v>
      </c>
      <c r="I1709" s="27" t="s">
        <v>44</v>
      </c>
      <c r="J1709" s="69">
        <v>45.72</v>
      </c>
      <c r="K1709" s="6" t="s">
        <v>4153</v>
      </c>
      <c r="L1709" s="6" t="s">
        <v>95</v>
      </c>
      <c r="M1709" s="69">
        <v>30</v>
      </c>
      <c r="N1709" s="6" t="s">
        <v>59</v>
      </c>
      <c r="O1709" s="6" t="s">
        <v>4107</v>
      </c>
      <c r="R1709" s="39" t="str">
        <f t="shared" si="51"/>
        <v>S03D2198P010</v>
      </c>
      <c r="S1709" s="40">
        <f>VLOOKUP(E1709,品牌型号对应工厂型号!A:E,5,0)</f>
        <v>5</v>
      </c>
      <c r="T1709" s="38" t="str">
        <f>VLOOKUP(E1709,品牌型号对应工厂型号!A:I,9,0)</f>
        <v>99:1.5mil DABL-10(G-15)</v>
      </c>
    </row>
    <row r="1710" spans="1:20">
      <c r="A1710" s="25">
        <v>43172</v>
      </c>
      <c r="B1710" s="25">
        <v>6.6732690972203272</v>
      </c>
      <c r="C1710" s="26" t="s">
        <v>4104</v>
      </c>
      <c r="D1710" s="25" t="s">
        <v>4154</v>
      </c>
      <c r="E1710" s="26" t="s">
        <v>661</v>
      </c>
      <c r="F1710" s="25" t="s">
        <v>96</v>
      </c>
      <c r="G1710" s="69">
        <v>1.524</v>
      </c>
      <c r="H1710" s="25" t="s">
        <v>126</v>
      </c>
      <c r="I1710" s="27" t="s">
        <v>44</v>
      </c>
      <c r="J1710" s="69">
        <v>45.72</v>
      </c>
      <c r="K1710" s="6" t="s">
        <v>4155</v>
      </c>
      <c r="L1710" s="6" t="s">
        <v>95</v>
      </c>
      <c r="M1710" s="69">
        <v>30</v>
      </c>
      <c r="N1710" s="6" t="s">
        <v>59</v>
      </c>
      <c r="O1710" s="6" t="s">
        <v>4107</v>
      </c>
      <c r="R1710" s="39" t="str">
        <f t="shared" si="51"/>
        <v>S03D2198P005</v>
      </c>
      <c r="S1710" s="40">
        <f>VLOOKUP(E1710,品牌型号对应工厂型号!A:E,5,0)</f>
        <v>5</v>
      </c>
      <c r="T1710" s="38" t="str">
        <f>VLOOKUP(E1710,品牌型号对应工厂型号!A:I,9,0)</f>
        <v>99:1.5mil DABL-10(G-15)</v>
      </c>
    </row>
    <row r="1711" spans="1:20">
      <c r="A1711" s="25">
        <v>43172</v>
      </c>
      <c r="B1711" s="25">
        <v>6.6732690972203272</v>
      </c>
      <c r="C1711" s="26" t="s">
        <v>4104</v>
      </c>
      <c r="D1711" s="25" t="s">
        <v>4156</v>
      </c>
      <c r="E1711" s="26" t="s">
        <v>661</v>
      </c>
      <c r="F1711" s="25" t="s">
        <v>96</v>
      </c>
      <c r="G1711" s="69">
        <v>1.524</v>
      </c>
      <c r="H1711" s="25" t="s">
        <v>126</v>
      </c>
      <c r="I1711" s="27" t="s">
        <v>44</v>
      </c>
      <c r="J1711" s="69">
        <v>45.72</v>
      </c>
      <c r="K1711" s="6" t="s">
        <v>4157</v>
      </c>
      <c r="L1711" s="6" t="s">
        <v>95</v>
      </c>
      <c r="M1711" s="69">
        <v>30</v>
      </c>
      <c r="N1711" s="6" t="s">
        <v>59</v>
      </c>
      <c r="O1711" s="6" t="s">
        <v>4107</v>
      </c>
      <c r="R1711" s="39" t="str">
        <f t="shared" si="51"/>
        <v>S03D2198P009</v>
      </c>
      <c r="S1711" s="40">
        <f>VLOOKUP(E1711,品牌型号对应工厂型号!A:E,5,0)</f>
        <v>5</v>
      </c>
      <c r="T1711" s="38" t="str">
        <f>VLOOKUP(E1711,品牌型号对应工厂型号!A:I,9,0)</f>
        <v>99:1.5mil DABL-10(G-15)</v>
      </c>
    </row>
    <row r="1712" spans="1:20">
      <c r="A1712" s="25">
        <v>43172</v>
      </c>
      <c r="B1712" s="25">
        <v>6.6732690972203272</v>
      </c>
      <c r="C1712" s="26" t="s">
        <v>4104</v>
      </c>
      <c r="D1712" s="25" t="s">
        <v>4158</v>
      </c>
      <c r="E1712" s="26" t="s">
        <v>661</v>
      </c>
      <c r="F1712" s="25" t="s">
        <v>96</v>
      </c>
      <c r="G1712" s="69">
        <v>1.524</v>
      </c>
      <c r="H1712" s="25" t="s">
        <v>126</v>
      </c>
      <c r="I1712" s="27" t="s">
        <v>44</v>
      </c>
      <c r="J1712" s="69">
        <v>45.72</v>
      </c>
      <c r="K1712" s="6" t="s">
        <v>4159</v>
      </c>
      <c r="L1712" s="6" t="s">
        <v>95</v>
      </c>
      <c r="M1712" s="69">
        <v>30</v>
      </c>
      <c r="N1712" s="6" t="s">
        <v>59</v>
      </c>
      <c r="O1712" s="6" t="s">
        <v>4107</v>
      </c>
      <c r="R1712" s="39" t="str">
        <f t="shared" si="51"/>
        <v>S03D2198P011</v>
      </c>
      <c r="S1712" s="40">
        <f>VLOOKUP(E1712,品牌型号对应工厂型号!A:E,5,0)</f>
        <v>5</v>
      </c>
      <c r="T1712" s="38" t="str">
        <f>VLOOKUP(E1712,品牌型号对应工厂型号!A:I,9,0)</f>
        <v>99:1.5mil DABL-10(G-15)</v>
      </c>
    </row>
    <row r="1713" spans="1:20">
      <c r="A1713" s="25">
        <v>43172</v>
      </c>
      <c r="B1713" s="25">
        <v>6.6732690972203272</v>
      </c>
      <c r="C1713" s="26" t="s">
        <v>4104</v>
      </c>
      <c r="D1713" s="25" t="s">
        <v>4160</v>
      </c>
      <c r="E1713" s="26" t="s">
        <v>661</v>
      </c>
      <c r="F1713" s="25" t="s">
        <v>96</v>
      </c>
      <c r="G1713" s="69">
        <v>1.524</v>
      </c>
      <c r="H1713" s="25" t="s">
        <v>126</v>
      </c>
      <c r="I1713" s="27" t="s">
        <v>44</v>
      </c>
      <c r="J1713" s="69">
        <v>45.72</v>
      </c>
      <c r="K1713" s="6" t="s">
        <v>4161</v>
      </c>
      <c r="L1713" s="6" t="s">
        <v>95</v>
      </c>
      <c r="M1713" s="69">
        <v>30</v>
      </c>
      <c r="N1713" s="6" t="s">
        <v>59</v>
      </c>
      <c r="O1713" s="6" t="s">
        <v>4107</v>
      </c>
      <c r="R1713" s="39" t="str">
        <f t="shared" si="51"/>
        <v>S03D2198P001</v>
      </c>
      <c r="S1713" s="40">
        <f>VLOOKUP(E1713,品牌型号对应工厂型号!A:E,5,0)</f>
        <v>5</v>
      </c>
      <c r="T1713" s="38" t="str">
        <f>VLOOKUP(E1713,品牌型号对应工厂型号!A:I,9,0)</f>
        <v>99:1.5mil DABL-10(G-15)</v>
      </c>
    </row>
    <row r="1714" spans="1:20">
      <c r="A1714" s="25">
        <v>43172</v>
      </c>
      <c r="B1714" s="25">
        <v>6.6732690972203272</v>
      </c>
      <c r="C1714" s="26" t="s">
        <v>4104</v>
      </c>
      <c r="D1714" s="25" t="s">
        <v>4162</v>
      </c>
      <c r="E1714" s="26" t="s">
        <v>661</v>
      </c>
      <c r="F1714" s="25" t="s">
        <v>96</v>
      </c>
      <c r="G1714" s="69">
        <v>1.524</v>
      </c>
      <c r="H1714" s="25" t="s">
        <v>126</v>
      </c>
      <c r="I1714" s="27" t="s">
        <v>44</v>
      </c>
      <c r="J1714" s="69">
        <v>45.72</v>
      </c>
      <c r="K1714" s="6" t="s">
        <v>4163</v>
      </c>
      <c r="L1714" s="6" t="s">
        <v>95</v>
      </c>
      <c r="M1714" s="69">
        <v>30</v>
      </c>
      <c r="N1714" s="6" t="s">
        <v>59</v>
      </c>
      <c r="O1714" s="6" t="s">
        <v>4107</v>
      </c>
      <c r="R1714" s="39" t="str">
        <f t="shared" si="51"/>
        <v>S03D2193P033</v>
      </c>
      <c r="S1714" s="40">
        <f>VLOOKUP(E1714,品牌型号对应工厂型号!A:E,5,0)</f>
        <v>5</v>
      </c>
      <c r="T1714" s="38" t="str">
        <f>VLOOKUP(E1714,品牌型号对应工厂型号!A:I,9,0)</f>
        <v>99:1.5mil DABL-10(G-15)</v>
      </c>
    </row>
    <row r="1715" spans="1:20">
      <c r="A1715" s="25">
        <v>43172</v>
      </c>
      <c r="B1715" s="25">
        <v>6.6732690972203272</v>
      </c>
      <c r="C1715" s="26" t="s">
        <v>4104</v>
      </c>
      <c r="D1715" s="25" t="s">
        <v>4164</v>
      </c>
      <c r="E1715" s="26" t="s">
        <v>53</v>
      </c>
      <c r="F1715" s="25" t="s">
        <v>90</v>
      </c>
      <c r="G1715" s="69">
        <v>1.524</v>
      </c>
      <c r="H1715" s="25" t="s">
        <v>60</v>
      </c>
      <c r="I1715" s="27" t="s">
        <v>55</v>
      </c>
      <c r="J1715" s="69">
        <v>45.72</v>
      </c>
      <c r="K1715" s="6" t="s">
        <v>4165</v>
      </c>
      <c r="L1715" s="6" t="s">
        <v>95</v>
      </c>
      <c r="M1715" s="69">
        <v>30</v>
      </c>
      <c r="N1715" s="6" t="s">
        <v>59</v>
      </c>
      <c r="O1715" s="6" t="s">
        <v>4107</v>
      </c>
      <c r="R1715" s="39" t="str">
        <f t="shared" si="51"/>
        <v>S02N3089P021</v>
      </c>
      <c r="S1715" s="40">
        <f>VLOOKUP(E1715,品牌型号对应工厂型号!A:E,5,0)</f>
        <v>5</v>
      </c>
      <c r="T1715" s="38" t="str">
        <f>VLOOKUP(E1715,品牌型号对应工厂型号!A:I,9,0)</f>
        <v>100:1.5mil DABL-25(G-25)</v>
      </c>
    </row>
    <row r="1716" spans="1:20">
      <c r="A1716" s="25">
        <v>43172</v>
      </c>
      <c r="B1716" s="25">
        <v>6.6732690972203272</v>
      </c>
      <c r="C1716" s="26" t="s">
        <v>4104</v>
      </c>
      <c r="D1716" s="25" t="s">
        <v>4166</v>
      </c>
      <c r="E1716" s="26" t="s">
        <v>53</v>
      </c>
      <c r="F1716" s="25" t="s">
        <v>90</v>
      </c>
      <c r="G1716" s="69">
        <v>1.524</v>
      </c>
      <c r="H1716" s="25" t="s">
        <v>60</v>
      </c>
      <c r="I1716" s="27" t="s">
        <v>55</v>
      </c>
      <c r="J1716" s="69">
        <v>45.72</v>
      </c>
      <c r="K1716" s="6" t="s">
        <v>4167</v>
      </c>
      <c r="L1716" s="6" t="s">
        <v>95</v>
      </c>
      <c r="M1716" s="69">
        <v>30</v>
      </c>
      <c r="N1716" s="6" t="s">
        <v>59</v>
      </c>
      <c r="O1716" s="6" t="s">
        <v>4107</v>
      </c>
      <c r="R1716" s="39" t="str">
        <f t="shared" si="51"/>
        <v>S02N3089P019</v>
      </c>
      <c r="S1716" s="40">
        <f>VLOOKUP(E1716,品牌型号对应工厂型号!A:E,5,0)</f>
        <v>5</v>
      </c>
      <c r="T1716" s="38" t="str">
        <f>VLOOKUP(E1716,品牌型号对应工厂型号!A:I,9,0)</f>
        <v>100:1.5mil DABL-25(G-25)</v>
      </c>
    </row>
    <row r="1717" spans="1:20">
      <c r="A1717" s="25">
        <v>43172</v>
      </c>
      <c r="B1717" s="25">
        <v>6.6732690972203272</v>
      </c>
      <c r="C1717" s="26" t="s">
        <v>4104</v>
      </c>
      <c r="D1717" s="25" t="s">
        <v>4168</v>
      </c>
      <c r="E1717" s="26" t="s">
        <v>53</v>
      </c>
      <c r="F1717" s="25" t="s">
        <v>90</v>
      </c>
      <c r="G1717" s="69">
        <v>1.524</v>
      </c>
      <c r="H1717" s="25" t="s">
        <v>60</v>
      </c>
      <c r="I1717" s="27" t="s">
        <v>55</v>
      </c>
      <c r="J1717" s="69">
        <v>45.72</v>
      </c>
      <c r="K1717" s="6" t="s">
        <v>4169</v>
      </c>
      <c r="L1717" s="6" t="s">
        <v>95</v>
      </c>
      <c r="M1717" s="69">
        <v>30</v>
      </c>
      <c r="N1717" s="6" t="s">
        <v>59</v>
      </c>
      <c r="O1717" s="6" t="s">
        <v>4107</v>
      </c>
      <c r="R1717" s="39" t="str">
        <f t="shared" si="51"/>
        <v>S02N3089P027</v>
      </c>
      <c r="S1717" s="40">
        <f>VLOOKUP(E1717,品牌型号对应工厂型号!A:E,5,0)</f>
        <v>5</v>
      </c>
      <c r="T1717" s="38" t="str">
        <f>VLOOKUP(E1717,品牌型号对应工厂型号!A:I,9,0)</f>
        <v>100:1.5mil DABL-25(G-25)</v>
      </c>
    </row>
    <row r="1718" spans="1:20">
      <c r="A1718" s="25">
        <v>43172</v>
      </c>
      <c r="B1718" s="25">
        <v>6.6732690972203272</v>
      </c>
      <c r="C1718" s="26" t="s">
        <v>4104</v>
      </c>
      <c r="D1718" s="25" t="s">
        <v>4170</v>
      </c>
      <c r="E1718" s="26" t="s">
        <v>53</v>
      </c>
      <c r="F1718" s="25" t="s">
        <v>90</v>
      </c>
      <c r="G1718" s="69">
        <v>1.524</v>
      </c>
      <c r="H1718" s="25" t="s">
        <v>60</v>
      </c>
      <c r="I1718" s="27" t="s">
        <v>55</v>
      </c>
      <c r="J1718" s="69">
        <v>45.72</v>
      </c>
      <c r="K1718" s="6" t="s">
        <v>4171</v>
      </c>
      <c r="L1718" s="6" t="s">
        <v>95</v>
      </c>
      <c r="M1718" s="69">
        <v>30</v>
      </c>
      <c r="N1718" s="6" t="s">
        <v>59</v>
      </c>
      <c r="O1718" s="6" t="s">
        <v>4107</v>
      </c>
      <c r="R1718" s="39" t="str">
        <f t="shared" si="51"/>
        <v>S02N3089P028</v>
      </c>
      <c r="S1718" s="40">
        <f>VLOOKUP(E1718,品牌型号对应工厂型号!A:E,5,0)</f>
        <v>5</v>
      </c>
      <c r="T1718" s="38" t="str">
        <f>VLOOKUP(E1718,品牌型号对应工厂型号!A:I,9,0)</f>
        <v>100:1.5mil DABL-25(G-25)</v>
      </c>
    </row>
    <row r="1719" spans="1:20">
      <c r="A1719" s="25">
        <v>43172</v>
      </c>
      <c r="B1719" s="25">
        <v>6.6732690972203272</v>
      </c>
      <c r="C1719" s="26" t="s">
        <v>4104</v>
      </c>
      <c r="D1719" s="25" t="s">
        <v>4172</v>
      </c>
      <c r="E1719" s="26" t="s">
        <v>53</v>
      </c>
      <c r="F1719" s="25" t="s">
        <v>90</v>
      </c>
      <c r="G1719" s="69">
        <v>1.524</v>
      </c>
      <c r="H1719" s="25" t="s">
        <v>60</v>
      </c>
      <c r="I1719" s="27" t="s">
        <v>55</v>
      </c>
      <c r="J1719" s="69">
        <v>45.72</v>
      </c>
      <c r="K1719" s="6" t="s">
        <v>4173</v>
      </c>
      <c r="L1719" s="6" t="s">
        <v>95</v>
      </c>
      <c r="M1719" s="69">
        <v>30</v>
      </c>
      <c r="N1719" s="6" t="s">
        <v>59</v>
      </c>
      <c r="O1719" s="6" t="s">
        <v>4107</v>
      </c>
      <c r="R1719" s="39" t="str">
        <f t="shared" si="51"/>
        <v>S02N3089P020</v>
      </c>
      <c r="S1719" s="40">
        <f>VLOOKUP(E1719,品牌型号对应工厂型号!A:E,5,0)</f>
        <v>5</v>
      </c>
      <c r="T1719" s="38" t="str">
        <f>VLOOKUP(E1719,品牌型号对应工厂型号!A:I,9,0)</f>
        <v>100:1.5mil DABL-25(G-25)</v>
      </c>
    </row>
    <row r="1720" spans="1:20">
      <c r="A1720" s="25">
        <v>43172</v>
      </c>
      <c r="B1720" s="25">
        <v>6.6732690972203272</v>
      </c>
      <c r="C1720" s="26" t="s">
        <v>4104</v>
      </c>
      <c r="D1720" s="25" t="s">
        <v>4174</v>
      </c>
      <c r="E1720" s="26" t="s">
        <v>53</v>
      </c>
      <c r="F1720" s="25" t="s">
        <v>90</v>
      </c>
      <c r="G1720" s="69">
        <v>1.524</v>
      </c>
      <c r="H1720" s="25" t="s">
        <v>60</v>
      </c>
      <c r="I1720" s="27" t="s">
        <v>55</v>
      </c>
      <c r="J1720" s="69">
        <v>45.72</v>
      </c>
      <c r="K1720" s="6" t="s">
        <v>4175</v>
      </c>
      <c r="L1720" s="6" t="s">
        <v>95</v>
      </c>
      <c r="M1720" s="69">
        <v>30</v>
      </c>
      <c r="N1720" s="6" t="s">
        <v>59</v>
      </c>
      <c r="O1720" s="6" t="s">
        <v>4107</v>
      </c>
      <c r="R1720" s="39" t="str">
        <f t="shared" si="51"/>
        <v>S02N3089P026</v>
      </c>
      <c r="S1720" s="40">
        <f>VLOOKUP(E1720,品牌型号对应工厂型号!A:E,5,0)</f>
        <v>5</v>
      </c>
      <c r="T1720" s="38" t="str">
        <f>VLOOKUP(E1720,品牌型号对应工厂型号!A:I,9,0)</f>
        <v>100:1.5mil DABL-25(G-25)</v>
      </c>
    </row>
    <row r="1721" spans="1:20">
      <c r="A1721" s="25">
        <v>43172</v>
      </c>
      <c r="B1721" s="25">
        <v>6.6732690972203272</v>
      </c>
      <c r="C1721" s="26" t="s">
        <v>4104</v>
      </c>
      <c r="D1721" s="25" t="s">
        <v>4176</v>
      </c>
      <c r="E1721" s="26" t="s">
        <v>53</v>
      </c>
      <c r="F1721" s="25" t="s">
        <v>90</v>
      </c>
      <c r="G1721" s="69">
        <v>1.524</v>
      </c>
      <c r="H1721" s="25" t="s">
        <v>60</v>
      </c>
      <c r="I1721" s="27" t="s">
        <v>55</v>
      </c>
      <c r="J1721" s="69">
        <v>45.72</v>
      </c>
      <c r="K1721" s="6" t="s">
        <v>4177</v>
      </c>
      <c r="L1721" s="6" t="s">
        <v>95</v>
      </c>
      <c r="M1721" s="69">
        <v>30</v>
      </c>
      <c r="N1721" s="6" t="s">
        <v>59</v>
      </c>
      <c r="O1721" s="6" t="s">
        <v>4107</v>
      </c>
      <c r="R1721" s="39" t="str">
        <f t="shared" si="51"/>
        <v>S02N3089P031</v>
      </c>
      <c r="S1721" s="40">
        <f>VLOOKUP(E1721,品牌型号对应工厂型号!A:E,5,0)</f>
        <v>5</v>
      </c>
      <c r="T1721" s="38" t="str">
        <f>VLOOKUP(E1721,品牌型号对应工厂型号!A:I,9,0)</f>
        <v>100:1.5mil DABL-25(G-25)</v>
      </c>
    </row>
    <row r="1722" spans="1:20">
      <c r="A1722" s="25">
        <v>43172</v>
      </c>
      <c r="B1722" s="25">
        <v>6.6732690972203272</v>
      </c>
      <c r="C1722" s="26" t="s">
        <v>4104</v>
      </c>
      <c r="D1722" s="25" t="s">
        <v>4178</v>
      </c>
      <c r="E1722" s="26" t="s">
        <v>53</v>
      </c>
      <c r="F1722" s="25" t="s">
        <v>90</v>
      </c>
      <c r="G1722" s="69">
        <v>1.524</v>
      </c>
      <c r="H1722" s="25" t="s">
        <v>60</v>
      </c>
      <c r="I1722" s="27" t="s">
        <v>55</v>
      </c>
      <c r="J1722" s="69">
        <v>45.72</v>
      </c>
      <c r="K1722" s="6" t="s">
        <v>4179</v>
      </c>
      <c r="L1722" s="6" t="s">
        <v>95</v>
      </c>
      <c r="M1722" s="69">
        <v>30</v>
      </c>
      <c r="N1722" s="6" t="s">
        <v>59</v>
      </c>
      <c r="O1722" s="6" t="s">
        <v>4107</v>
      </c>
      <c r="R1722" s="39" t="str">
        <f t="shared" si="51"/>
        <v>S02N3089P024</v>
      </c>
      <c r="S1722" s="40">
        <f>VLOOKUP(E1722,品牌型号对应工厂型号!A:E,5,0)</f>
        <v>5</v>
      </c>
      <c r="T1722" s="38" t="str">
        <f>VLOOKUP(E1722,品牌型号对应工厂型号!A:I,9,0)</f>
        <v>100:1.5mil DABL-25(G-25)</v>
      </c>
    </row>
    <row r="1723" spans="1:20">
      <c r="A1723" s="25">
        <v>43172</v>
      </c>
      <c r="B1723" s="25">
        <v>6.6732690972203272</v>
      </c>
      <c r="C1723" s="26" t="s">
        <v>4104</v>
      </c>
      <c r="D1723" s="25" t="s">
        <v>4180</v>
      </c>
      <c r="E1723" s="26" t="s">
        <v>53</v>
      </c>
      <c r="F1723" s="25" t="s">
        <v>90</v>
      </c>
      <c r="G1723" s="69">
        <v>1.524</v>
      </c>
      <c r="H1723" s="25" t="s">
        <v>60</v>
      </c>
      <c r="I1723" s="27" t="s">
        <v>55</v>
      </c>
      <c r="J1723" s="69">
        <v>45.72</v>
      </c>
      <c r="K1723" s="6" t="s">
        <v>4181</v>
      </c>
      <c r="L1723" s="6" t="s">
        <v>95</v>
      </c>
      <c r="M1723" s="69">
        <v>30</v>
      </c>
      <c r="N1723" s="6" t="s">
        <v>59</v>
      </c>
      <c r="O1723" s="6" t="s">
        <v>4107</v>
      </c>
      <c r="R1723" s="39" t="str">
        <f t="shared" si="51"/>
        <v>S02N3089P025</v>
      </c>
      <c r="S1723" s="40">
        <f>VLOOKUP(E1723,品牌型号对应工厂型号!A:E,5,0)</f>
        <v>5</v>
      </c>
      <c r="T1723" s="38" t="str">
        <f>VLOOKUP(E1723,品牌型号对应工厂型号!A:I,9,0)</f>
        <v>100:1.5mil DABL-25(G-25)</v>
      </c>
    </row>
    <row r="1724" spans="1:20">
      <c r="A1724" s="25">
        <v>43172</v>
      </c>
      <c r="B1724" s="25">
        <v>6.6732690972203272</v>
      </c>
      <c r="C1724" s="26" t="s">
        <v>4104</v>
      </c>
      <c r="D1724" s="25" t="s">
        <v>4182</v>
      </c>
      <c r="E1724" s="26" t="s">
        <v>53</v>
      </c>
      <c r="F1724" s="25" t="s">
        <v>90</v>
      </c>
      <c r="G1724" s="69">
        <v>1.524</v>
      </c>
      <c r="H1724" s="25" t="s">
        <v>60</v>
      </c>
      <c r="I1724" s="27" t="s">
        <v>55</v>
      </c>
      <c r="J1724" s="69">
        <v>45.72</v>
      </c>
      <c r="K1724" s="6" t="s">
        <v>4183</v>
      </c>
      <c r="L1724" s="6" t="s">
        <v>95</v>
      </c>
      <c r="M1724" s="69">
        <v>30</v>
      </c>
      <c r="N1724" s="6" t="s">
        <v>59</v>
      </c>
      <c r="O1724" s="6" t="s">
        <v>4107</v>
      </c>
      <c r="R1724" s="39" t="str">
        <f t="shared" si="51"/>
        <v>S02N3089P029</v>
      </c>
      <c r="S1724" s="40">
        <f>VLOOKUP(E1724,品牌型号对应工厂型号!A:E,5,0)</f>
        <v>5</v>
      </c>
      <c r="T1724" s="38" t="str">
        <f>VLOOKUP(E1724,品牌型号对应工厂型号!A:I,9,0)</f>
        <v>100:1.5mil DABL-25(G-25)</v>
      </c>
    </row>
    <row r="1725" spans="1:20">
      <c r="A1725" s="25">
        <v>43172</v>
      </c>
      <c r="B1725" s="25">
        <v>6.6732690972203272</v>
      </c>
      <c r="C1725" s="26" t="s">
        <v>4104</v>
      </c>
      <c r="D1725" s="25" t="s">
        <v>4184</v>
      </c>
      <c r="E1725" s="26" t="s">
        <v>53</v>
      </c>
      <c r="F1725" s="25" t="s">
        <v>90</v>
      </c>
      <c r="G1725" s="69">
        <v>1.524</v>
      </c>
      <c r="H1725" s="25" t="s">
        <v>60</v>
      </c>
      <c r="I1725" s="27" t="s">
        <v>55</v>
      </c>
      <c r="J1725" s="69">
        <v>45.72</v>
      </c>
      <c r="K1725" s="6" t="s">
        <v>4185</v>
      </c>
      <c r="L1725" s="6" t="s">
        <v>95</v>
      </c>
      <c r="M1725" s="69">
        <v>30</v>
      </c>
      <c r="N1725" s="6" t="s">
        <v>59</v>
      </c>
      <c r="O1725" s="6" t="s">
        <v>4107</v>
      </c>
      <c r="R1725" s="39" t="str">
        <f t="shared" si="51"/>
        <v>S02N3089P030</v>
      </c>
      <c r="S1725" s="40">
        <f>VLOOKUP(E1725,品牌型号对应工厂型号!A:E,5,0)</f>
        <v>5</v>
      </c>
      <c r="T1725" s="38" t="str">
        <f>VLOOKUP(E1725,品牌型号对应工厂型号!A:I,9,0)</f>
        <v>100:1.5mil DABL-25(G-25)</v>
      </c>
    </row>
    <row r="1726" spans="1:20">
      <c r="A1726" s="25">
        <v>43172</v>
      </c>
      <c r="B1726" s="25">
        <v>6.6732690972203272</v>
      </c>
      <c r="C1726" s="26" t="s">
        <v>4104</v>
      </c>
      <c r="D1726" s="25" t="s">
        <v>4186</v>
      </c>
      <c r="E1726" s="26" t="s">
        <v>53</v>
      </c>
      <c r="F1726" s="25" t="s">
        <v>90</v>
      </c>
      <c r="G1726" s="69">
        <v>1.524</v>
      </c>
      <c r="H1726" s="25" t="s">
        <v>60</v>
      </c>
      <c r="I1726" s="27" t="s">
        <v>55</v>
      </c>
      <c r="J1726" s="69">
        <v>45.72</v>
      </c>
      <c r="K1726" s="6" t="s">
        <v>4187</v>
      </c>
      <c r="L1726" s="6" t="s">
        <v>95</v>
      </c>
      <c r="M1726" s="69">
        <v>30</v>
      </c>
      <c r="N1726" s="6" t="s">
        <v>59</v>
      </c>
      <c r="O1726" s="6" t="s">
        <v>4107</v>
      </c>
      <c r="R1726" s="39" t="str">
        <f t="shared" si="51"/>
        <v>S02N3089P022</v>
      </c>
      <c r="S1726" s="40">
        <f>VLOOKUP(E1726,品牌型号对应工厂型号!A:E,5,0)</f>
        <v>5</v>
      </c>
      <c r="T1726" s="38" t="str">
        <f>VLOOKUP(E1726,品牌型号对应工厂型号!A:I,9,0)</f>
        <v>100:1.5mil DABL-25(G-25)</v>
      </c>
    </row>
    <row r="1727" spans="1:20">
      <c r="A1727" s="25">
        <v>43172</v>
      </c>
      <c r="B1727" s="25">
        <v>6.6732690972203272</v>
      </c>
      <c r="C1727" s="26" t="s">
        <v>4104</v>
      </c>
      <c r="D1727" s="25" t="s">
        <v>4188</v>
      </c>
      <c r="E1727" s="26" t="s">
        <v>53</v>
      </c>
      <c r="F1727" s="25" t="s">
        <v>90</v>
      </c>
      <c r="G1727" s="69">
        <v>1.524</v>
      </c>
      <c r="H1727" s="25" t="s">
        <v>60</v>
      </c>
      <c r="I1727" s="27" t="s">
        <v>55</v>
      </c>
      <c r="J1727" s="69">
        <v>45.72</v>
      </c>
      <c r="K1727" s="6" t="s">
        <v>4189</v>
      </c>
      <c r="L1727" s="6" t="s">
        <v>95</v>
      </c>
      <c r="M1727" s="69">
        <v>30</v>
      </c>
      <c r="N1727" s="6" t="s">
        <v>59</v>
      </c>
      <c r="O1727" s="6" t="s">
        <v>4107</v>
      </c>
      <c r="R1727" s="39" t="str">
        <f t="shared" si="51"/>
        <v>S02N3089P023</v>
      </c>
      <c r="S1727" s="40">
        <f>VLOOKUP(E1727,品牌型号对应工厂型号!A:E,5,0)</f>
        <v>5</v>
      </c>
      <c r="T1727" s="38" t="str">
        <f>VLOOKUP(E1727,品牌型号对应工厂型号!A:I,9,0)</f>
        <v>100:1.5mil DABL-25(G-25)</v>
      </c>
    </row>
    <row r="1728" spans="1:20">
      <c r="A1728" s="25">
        <v>43172</v>
      </c>
      <c r="B1728" s="25">
        <v>6.6732690972203272</v>
      </c>
      <c r="C1728" s="26" t="s">
        <v>4104</v>
      </c>
      <c r="D1728" s="25" t="s">
        <v>4190</v>
      </c>
      <c r="E1728" s="26" t="s">
        <v>53</v>
      </c>
      <c r="F1728" s="25" t="s">
        <v>90</v>
      </c>
      <c r="G1728" s="69">
        <v>1.524</v>
      </c>
      <c r="H1728" s="25" t="s">
        <v>60</v>
      </c>
      <c r="I1728" s="27" t="s">
        <v>55</v>
      </c>
      <c r="J1728" s="69">
        <v>45.72</v>
      </c>
      <c r="K1728" s="6" t="s">
        <v>4191</v>
      </c>
      <c r="L1728" s="6" t="s">
        <v>95</v>
      </c>
      <c r="M1728" s="69">
        <v>30</v>
      </c>
      <c r="N1728" s="6" t="s">
        <v>59</v>
      </c>
      <c r="O1728" s="6" t="s">
        <v>4107</v>
      </c>
      <c r="R1728" s="39" t="str">
        <f t="shared" si="51"/>
        <v>D11D2362P002</v>
      </c>
      <c r="S1728" s="40">
        <f>VLOOKUP(E1728,品牌型号对应工厂型号!A:E,5,0)</f>
        <v>5</v>
      </c>
      <c r="T1728" s="38" t="str">
        <f>VLOOKUP(E1728,品牌型号对应工厂型号!A:I,9,0)</f>
        <v>100:1.5mil DABL-25(G-25)</v>
      </c>
    </row>
    <row r="1729" spans="1:20">
      <c r="A1729" s="25">
        <v>43172</v>
      </c>
      <c r="B1729" s="25">
        <v>6.6732690972203272</v>
      </c>
      <c r="C1729" s="26" t="s">
        <v>4104</v>
      </c>
      <c r="D1729" s="25" t="s">
        <v>4192</v>
      </c>
      <c r="E1729" s="26" t="s">
        <v>53</v>
      </c>
      <c r="F1729" s="25" t="s">
        <v>90</v>
      </c>
      <c r="G1729" s="69">
        <v>1.524</v>
      </c>
      <c r="H1729" s="25" t="s">
        <v>60</v>
      </c>
      <c r="I1729" s="27" t="s">
        <v>55</v>
      </c>
      <c r="J1729" s="69">
        <v>45.72</v>
      </c>
      <c r="K1729" s="6" t="s">
        <v>4193</v>
      </c>
      <c r="L1729" s="6" t="s">
        <v>95</v>
      </c>
      <c r="M1729" s="69">
        <v>30</v>
      </c>
      <c r="N1729" s="6" t="s">
        <v>59</v>
      </c>
      <c r="O1729" s="6" t="s">
        <v>4107</v>
      </c>
      <c r="R1729" s="39" t="str">
        <f t="shared" si="51"/>
        <v>S02N3089P034</v>
      </c>
      <c r="S1729" s="40">
        <f>VLOOKUP(E1729,品牌型号对应工厂型号!A:E,5,0)</f>
        <v>5</v>
      </c>
      <c r="T1729" s="38" t="str">
        <f>VLOOKUP(E1729,品牌型号对应工厂型号!A:I,9,0)</f>
        <v>100:1.5mil DABL-25(G-25)</v>
      </c>
    </row>
    <row r="1730" spans="1:20">
      <c r="A1730" s="25">
        <v>43172</v>
      </c>
      <c r="B1730" s="25">
        <v>6.6732690972203272</v>
      </c>
      <c r="C1730" s="26" t="s">
        <v>4104</v>
      </c>
      <c r="D1730" s="25" t="s">
        <v>4194</v>
      </c>
      <c r="E1730" s="26" t="s">
        <v>53</v>
      </c>
      <c r="F1730" s="25" t="s">
        <v>90</v>
      </c>
      <c r="G1730" s="69">
        <v>1.524</v>
      </c>
      <c r="H1730" s="25" t="s">
        <v>60</v>
      </c>
      <c r="I1730" s="27" t="s">
        <v>55</v>
      </c>
      <c r="J1730" s="69">
        <v>45.72</v>
      </c>
      <c r="K1730" s="6" t="s">
        <v>4195</v>
      </c>
      <c r="L1730" s="6" t="s">
        <v>95</v>
      </c>
      <c r="M1730" s="69">
        <v>30</v>
      </c>
      <c r="N1730" s="6" t="s">
        <v>59</v>
      </c>
      <c r="O1730" s="6" t="s">
        <v>4107</v>
      </c>
      <c r="R1730" s="39" t="str">
        <f t="shared" ref="R1730:R1793" si="52">K1730</f>
        <v>S02N3089P035</v>
      </c>
      <c r="S1730" s="40">
        <f>VLOOKUP(E1730,品牌型号对应工厂型号!A:E,5,0)</f>
        <v>5</v>
      </c>
      <c r="T1730" s="38" t="str">
        <f>VLOOKUP(E1730,品牌型号对应工厂型号!A:I,9,0)</f>
        <v>100:1.5mil DABL-25(G-25)</v>
      </c>
    </row>
    <row r="1731" spans="1:20">
      <c r="A1731" s="25">
        <v>43172</v>
      </c>
      <c r="B1731" s="25">
        <v>6.6732690972203272</v>
      </c>
      <c r="C1731" s="26" t="s">
        <v>4104</v>
      </c>
      <c r="D1731" s="25" t="s">
        <v>4196</v>
      </c>
      <c r="E1731" s="26" t="s">
        <v>53</v>
      </c>
      <c r="F1731" s="25" t="s">
        <v>90</v>
      </c>
      <c r="G1731" s="69">
        <v>1.524</v>
      </c>
      <c r="H1731" s="25" t="s">
        <v>60</v>
      </c>
      <c r="I1731" s="27" t="s">
        <v>55</v>
      </c>
      <c r="J1731" s="69">
        <v>45.72</v>
      </c>
      <c r="K1731" s="6" t="s">
        <v>4197</v>
      </c>
      <c r="L1731" s="6" t="s">
        <v>95</v>
      </c>
      <c r="M1731" s="69">
        <v>30</v>
      </c>
      <c r="N1731" s="6" t="s">
        <v>59</v>
      </c>
      <c r="O1731" s="6" t="s">
        <v>4107</v>
      </c>
      <c r="R1731" s="39" t="str">
        <f t="shared" si="52"/>
        <v>S02N3089P032</v>
      </c>
      <c r="S1731" s="40">
        <f>VLOOKUP(E1731,品牌型号对应工厂型号!A:E,5,0)</f>
        <v>5</v>
      </c>
      <c r="T1731" s="38" t="str">
        <f>VLOOKUP(E1731,品牌型号对应工厂型号!A:I,9,0)</f>
        <v>100:1.5mil DABL-25(G-25)</v>
      </c>
    </row>
    <row r="1732" spans="1:20">
      <c r="A1732" s="25">
        <v>43172</v>
      </c>
      <c r="B1732" s="25">
        <v>6.6732690972203272</v>
      </c>
      <c r="C1732" s="26" t="s">
        <v>4104</v>
      </c>
      <c r="D1732" s="25" t="s">
        <v>4198</v>
      </c>
      <c r="E1732" s="26" t="s">
        <v>53</v>
      </c>
      <c r="F1732" s="25" t="s">
        <v>90</v>
      </c>
      <c r="G1732" s="69">
        <v>1.524</v>
      </c>
      <c r="H1732" s="25" t="s">
        <v>60</v>
      </c>
      <c r="I1732" s="27" t="s">
        <v>55</v>
      </c>
      <c r="J1732" s="69">
        <v>45.72</v>
      </c>
      <c r="K1732" s="6" t="s">
        <v>4199</v>
      </c>
      <c r="L1732" s="6" t="s">
        <v>95</v>
      </c>
      <c r="M1732" s="69">
        <v>30</v>
      </c>
      <c r="N1732" s="6" t="s">
        <v>59</v>
      </c>
      <c r="O1732" s="6" t="s">
        <v>4107</v>
      </c>
      <c r="R1732" s="39" t="str">
        <f t="shared" si="52"/>
        <v>S02N3089P033</v>
      </c>
      <c r="S1732" s="40">
        <f>VLOOKUP(E1732,品牌型号对应工厂型号!A:E,5,0)</f>
        <v>5</v>
      </c>
      <c r="T1732" s="38" t="str">
        <f>VLOOKUP(E1732,品牌型号对应工厂型号!A:I,9,0)</f>
        <v>100:1.5mil DABL-25(G-25)</v>
      </c>
    </row>
    <row r="1733" spans="1:20">
      <c r="A1733" s="25">
        <v>43172</v>
      </c>
      <c r="B1733" s="25">
        <v>6.6732690972203272</v>
      </c>
      <c r="C1733" s="26" t="s">
        <v>4104</v>
      </c>
      <c r="D1733" s="25" t="s">
        <v>4200</v>
      </c>
      <c r="E1733" s="26" t="s">
        <v>53</v>
      </c>
      <c r="F1733" s="25" t="s">
        <v>90</v>
      </c>
      <c r="G1733" s="69">
        <v>1.524</v>
      </c>
      <c r="H1733" s="25" t="s">
        <v>60</v>
      </c>
      <c r="I1733" s="27" t="s">
        <v>55</v>
      </c>
      <c r="J1733" s="69">
        <v>45.72</v>
      </c>
      <c r="K1733" s="6" t="s">
        <v>4201</v>
      </c>
      <c r="L1733" s="6" t="s">
        <v>95</v>
      </c>
      <c r="M1733" s="69">
        <v>30</v>
      </c>
      <c r="N1733" s="6" t="s">
        <v>59</v>
      </c>
      <c r="O1733" s="6" t="s">
        <v>4107</v>
      </c>
      <c r="R1733" s="39" t="str">
        <f t="shared" si="52"/>
        <v>D11D2362P001</v>
      </c>
      <c r="S1733" s="40">
        <f>VLOOKUP(E1733,品牌型号对应工厂型号!A:E,5,0)</f>
        <v>5</v>
      </c>
      <c r="T1733" s="38" t="str">
        <f>VLOOKUP(E1733,品牌型号对应工厂型号!A:I,9,0)</f>
        <v>100:1.5mil DABL-25(G-25)</v>
      </c>
    </row>
    <row r="1734" spans="1:20">
      <c r="A1734" s="25">
        <v>43172</v>
      </c>
      <c r="B1734" s="25">
        <v>6.6732690972203272</v>
      </c>
      <c r="C1734" s="26" t="s">
        <v>4104</v>
      </c>
      <c r="D1734" s="25" t="s">
        <v>4202</v>
      </c>
      <c r="E1734" s="26" t="s">
        <v>53</v>
      </c>
      <c r="F1734" s="25" t="s">
        <v>90</v>
      </c>
      <c r="G1734" s="69">
        <v>1.524</v>
      </c>
      <c r="H1734" s="25" t="s">
        <v>60</v>
      </c>
      <c r="I1734" s="27" t="s">
        <v>55</v>
      </c>
      <c r="J1734" s="69">
        <v>45.72</v>
      </c>
      <c r="K1734" s="6" t="s">
        <v>4203</v>
      </c>
      <c r="L1734" s="6" t="s">
        <v>95</v>
      </c>
      <c r="M1734" s="69">
        <v>30</v>
      </c>
      <c r="N1734" s="6" t="s">
        <v>59</v>
      </c>
      <c r="O1734" s="6" t="s">
        <v>4107</v>
      </c>
      <c r="R1734" s="39" t="str">
        <f t="shared" si="52"/>
        <v>S02N3089P036</v>
      </c>
      <c r="S1734" s="40">
        <f>VLOOKUP(E1734,品牌型号对应工厂型号!A:E,5,0)</f>
        <v>5</v>
      </c>
      <c r="T1734" s="38" t="str">
        <f>VLOOKUP(E1734,品牌型号对应工厂型号!A:I,9,0)</f>
        <v>100:1.5mil DABL-25(G-25)</v>
      </c>
    </row>
    <row r="1735" spans="1:20">
      <c r="A1735" s="25">
        <v>43172</v>
      </c>
      <c r="B1735" s="25">
        <v>6.6732690972203272</v>
      </c>
      <c r="C1735" s="26" t="s">
        <v>4104</v>
      </c>
      <c r="D1735" s="25" t="s">
        <v>4204</v>
      </c>
      <c r="E1735" s="26" t="s">
        <v>53</v>
      </c>
      <c r="F1735" s="25" t="s">
        <v>90</v>
      </c>
      <c r="G1735" s="69">
        <v>1.524</v>
      </c>
      <c r="H1735" s="25" t="s">
        <v>60</v>
      </c>
      <c r="I1735" s="27" t="s">
        <v>55</v>
      </c>
      <c r="J1735" s="69">
        <v>45.72</v>
      </c>
      <c r="K1735" s="6" t="s">
        <v>4205</v>
      </c>
      <c r="L1735" s="6" t="s">
        <v>95</v>
      </c>
      <c r="M1735" s="69">
        <v>30</v>
      </c>
      <c r="N1735" s="6" t="s">
        <v>59</v>
      </c>
      <c r="O1735" s="6" t="s">
        <v>4107</v>
      </c>
      <c r="R1735" s="39" t="str">
        <f t="shared" si="52"/>
        <v>D11D2362P009</v>
      </c>
      <c r="S1735" s="40">
        <f>VLOOKUP(E1735,品牌型号对应工厂型号!A:E,5,0)</f>
        <v>5</v>
      </c>
      <c r="T1735" s="38" t="str">
        <f>VLOOKUP(E1735,品牌型号对应工厂型号!A:I,9,0)</f>
        <v>100:1.5mil DABL-25(G-25)</v>
      </c>
    </row>
    <row r="1736" spans="1:20">
      <c r="A1736" s="25">
        <v>43172</v>
      </c>
      <c r="B1736" s="25">
        <v>6.6732690972203272</v>
      </c>
      <c r="C1736" s="26" t="s">
        <v>4104</v>
      </c>
      <c r="D1736" s="25" t="s">
        <v>4206</v>
      </c>
      <c r="E1736" s="26" t="s">
        <v>53</v>
      </c>
      <c r="F1736" s="25" t="s">
        <v>90</v>
      </c>
      <c r="G1736" s="69">
        <v>1.524</v>
      </c>
      <c r="H1736" s="25" t="s">
        <v>60</v>
      </c>
      <c r="I1736" s="27" t="s">
        <v>55</v>
      </c>
      <c r="J1736" s="69">
        <v>45.72</v>
      </c>
      <c r="K1736" s="6" t="s">
        <v>4207</v>
      </c>
      <c r="L1736" s="6" t="s">
        <v>95</v>
      </c>
      <c r="M1736" s="69">
        <v>30</v>
      </c>
      <c r="N1736" s="6" t="s">
        <v>59</v>
      </c>
      <c r="O1736" s="6" t="s">
        <v>4107</v>
      </c>
      <c r="R1736" s="39" t="str">
        <f t="shared" si="52"/>
        <v>D11D2362P008</v>
      </c>
      <c r="S1736" s="40">
        <f>VLOOKUP(E1736,品牌型号对应工厂型号!A:E,5,0)</f>
        <v>5</v>
      </c>
      <c r="T1736" s="38" t="str">
        <f>VLOOKUP(E1736,品牌型号对应工厂型号!A:I,9,0)</f>
        <v>100:1.5mil DABL-25(G-25)</v>
      </c>
    </row>
    <row r="1737" spans="1:20">
      <c r="A1737" s="25">
        <v>43172</v>
      </c>
      <c r="B1737" s="25">
        <v>6.6732690972203272</v>
      </c>
      <c r="C1737" s="26" t="s">
        <v>4104</v>
      </c>
      <c r="D1737" s="25" t="s">
        <v>4208</v>
      </c>
      <c r="E1737" s="26" t="s">
        <v>53</v>
      </c>
      <c r="F1737" s="25" t="s">
        <v>90</v>
      </c>
      <c r="G1737" s="69">
        <v>1.524</v>
      </c>
      <c r="H1737" s="25" t="s">
        <v>60</v>
      </c>
      <c r="I1737" s="27" t="s">
        <v>55</v>
      </c>
      <c r="J1737" s="69">
        <v>45.72</v>
      </c>
      <c r="K1737" s="6" t="s">
        <v>4209</v>
      </c>
      <c r="L1737" s="6" t="s">
        <v>95</v>
      </c>
      <c r="M1737" s="69">
        <v>30</v>
      </c>
      <c r="N1737" s="6" t="s">
        <v>59</v>
      </c>
      <c r="O1737" s="6" t="s">
        <v>4107</v>
      </c>
      <c r="R1737" s="39" t="str">
        <f t="shared" si="52"/>
        <v>D11D2362P004</v>
      </c>
      <c r="S1737" s="40">
        <f>VLOOKUP(E1737,品牌型号对应工厂型号!A:E,5,0)</f>
        <v>5</v>
      </c>
      <c r="T1737" s="38" t="str">
        <f>VLOOKUP(E1737,品牌型号对应工厂型号!A:I,9,0)</f>
        <v>100:1.5mil DABL-25(G-25)</v>
      </c>
    </row>
    <row r="1738" spans="1:20">
      <c r="A1738" s="25">
        <v>43172</v>
      </c>
      <c r="B1738" s="25">
        <v>6.6732690972203272</v>
      </c>
      <c r="C1738" s="26" t="s">
        <v>4104</v>
      </c>
      <c r="D1738" s="25" t="s">
        <v>4210</v>
      </c>
      <c r="E1738" s="26" t="s">
        <v>53</v>
      </c>
      <c r="F1738" s="25" t="s">
        <v>90</v>
      </c>
      <c r="G1738" s="69">
        <v>1.524</v>
      </c>
      <c r="H1738" s="25" t="s">
        <v>60</v>
      </c>
      <c r="I1738" s="27" t="s">
        <v>55</v>
      </c>
      <c r="J1738" s="69">
        <v>45.72</v>
      </c>
      <c r="K1738" s="6" t="s">
        <v>4211</v>
      </c>
      <c r="L1738" s="6" t="s">
        <v>95</v>
      </c>
      <c r="M1738" s="69">
        <v>30</v>
      </c>
      <c r="N1738" s="6" t="s">
        <v>59</v>
      </c>
      <c r="O1738" s="6" t="s">
        <v>4107</v>
      </c>
      <c r="R1738" s="39" t="str">
        <f t="shared" si="52"/>
        <v>D11D2362P003</v>
      </c>
      <c r="S1738" s="40">
        <f>VLOOKUP(E1738,品牌型号对应工厂型号!A:E,5,0)</f>
        <v>5</v>
      </c>
      <c r="T1738" s="38" t="str">
        <f>VLOOKUP(E1738,品牌型号对应工厂型号!A:I,9,0)</f>
        <v>100:1.5mil DABL-25(G-25)</v>
      </c>
    </row>
    <row r="1739" spans="1:20">
      <c r="A1739" s="25">
        <v>43172</v>
      </c>
      <c r="B1739" s="25">
        <v>6.6732690972203272</v>
      </c>
      <c r="C1739" s="26" t="s">
        <v>4104</v>
      </c>
      <c r="D1739" s="25" t="s">
        <v>4212</v>
      </c>
      <c r="E1739" s="26" t="s">
        <v>53</v>
      </c>
      <c r="F1739" s="25" t="s">
        <v>90</v>
      </c>
      <c r="G1739" s="69">
        <v>1.524</v>
      </c>
      <c r="H1739" s="25" t="s">
        <v>60</v>
      </c>
      <c r="I1739" s="27" t="s">
        <v>55</v>
      </c>
      <c r="J1739" s="69">
        <v>45.72</v>
      </c>
      <c r="K1739" s="6" t="s">
        <v>4213</v>
      </c>
      <c r="L1739" s="6" t="s">
        <v>95</v>
      </c>
      <c r="M1739" s="69">
        <v>30</v>
      </c>
      <c r="N1739" s="6" t="s">
        <v>59</v>
      </c>
      <c r="O1739" s="6" t="s">
        <v>4107</v>
      </c>
      <c r="R1739" s="39" t="str">
        <f t="shared" si="52"/>
        <v>D11D2362P007</v>
      </c>
      <c r="S1739" s="40">
        <f>VLOOKUP(E1739,品牌型号对应工厂型号!A:E,5,0)</f>
        <v>5</v>
      </c>
      <c r="T1739" s="38" t="str">
        <f>VLOOKUP(E1739,品牌型号对应工厂型号!A:I,9,0)</f>
        <v>100:1.5mil DABL-25(G-25)</v>
      </c>
    </row>
    <row r="1740" spans="1:20">
      <c r="A1740" s="25">
        <v>43172</v>
      </c>
      <c r="B1740" s="25">
        <v>6.6732690972203272</v>
      </c>
      <c r="C1740" s="26" t="s">
        <v>4104</v>
      </c>
      <c r="D1740" s="25" t="s">
        <v>4214</v>
      </c>
      <c r="E1740" s="26" t="s">
        <v>53</v>
      </c>
      <c r="F1740" s="25" t="s">
        <v>90</v>
      </c>
      <c r="G1740" s="69">
        <v>1.524</v>
      </c>
      <c r="H1740" s="25" t="s">
        <v>60</v>
      </c>
      <c r="I1740" s="27" t="s">
        <v>55</v>
      </c>
      <c r="J1740" s="69">
        <v>45.72</v>
      </c>
      <c r="K1740" s="6" t="s">
        <v>4215</v>
      </c>
      <c r="L1740" s="6" t="s">
        <v>95</v>
      </c>
      <c r="M1740" s="69">
        <v>30</v>
      </c>
      <c r="N1740" s="6" t="s">
        <v>59</v>
      </c>
      <c r="O1740" s="6" t="s">
        <v>4107</v>
      </c>
      <c r="R1740" s="39" t="str">
        <f t="shared" si="52"/>
        <v>D11D2362P006</v>
      </c>
      <c r="S1740" s="40">
        <f>VLOOKUP(E1740,品牌型号对应工厂型号!A:E,5,0)</f>
        <v>5</v>
      </c>
      <c r="T1740" s="38" t="str">
        <f>VLOOKUP(E1740,品牌型号对应工厂型号!A:I,9,0)</f>
        <v>100:1.5mil DABL-25(G-25)</v>
      </c>
    </row>
    <row r="1741" spans="1:20">
      <c r="A1741" s="25">
        <v>43172</v>
      </c>
      <c r="B1741" s="25">
        <v>6.6732690972203272</v>
      </c>
      <c r="C1741" s="26" t="s">
        <v>4104</v>
      </c>
      <c r="D1741" s="25" t="s">
        <v>4216</v>
      </c>
      <c r="E1741" s="26" t="s">
        <v>53</v>
      </c>
      <c r="F1741" s="25" t="s">
        <v>90</v>
      </c>
      <c r="G1741" s="69">
        <v>1.524</v>
      </c>
      <c r="H1741" s="25" t="s">
        <v>60</v>
      </c>
      <c r="I1741" s="27" t="s">
        <v>55</v>
      </c>
      <c r="J1741" s="69">
        <v>45.72</v>
      </c>
      <c r="K1741" s="6" t="s">
        <v>4217</v>
      </c>
      <c r="L1741" s="6" t="s">
        <v>95</v>
      </c>
      <c r="M1741" s="69">
        <v>30</v>
      </c>
      <c r="N1741" s="6" t="s">
        <v>59</v>
      </c>
      <c r="O1741" s="6" t="s">
        <v>4107</v>
      </c>
      <c r="R1741" s="39" t="str">
        <f t="shared" si="52"/>
        <v>D11D2362P005</v>
      </c>
      <c r="S1741" s="40">
        <f>VLOOKUP(E1741,品牌型号对应工厂型号!A:E,5,0)</f>
        <v>5</v>
      </c>
      <c r="T1741" s="38" t="str">
        <f>VLOOKUP(E1741,品牌型号对应工厂型号!A:I,9,0)</f>
        <v>100:1.5mil DABL-25(G-25)</v>
      </c>
    </row>
    <row r="1742" spans="1:20">
      <c r="A1742" s="25">
        <v>43172</v>
      </c>
      <c r="B1742" s="25">
        <v>6.6732690972203272</v>
      </c>
      <c r="C1742" s="26" t="s">
        <v>4104</v>
      </c>
      <c r="D1742" s="25" t="s">
        <v>4218</v>
      </c>
      <c r="E1742" s="26" t="s">
        <v>45</v>
      </c>
      <c r="F1742" s="25" t="s">
        <v>90</v>
      </c>
      <c r="G1742" s="69">
        <v>1.524</v>
      </c>
      <c r="H1742" s="25" t="s">
        <v>61</v>
      </c>
      <c r="I1742" s="27" t="s">
        <v>46</v>
      </c>
      <c r="J1742" s="69">
        <v>45.72</v>
      </c>
      <c r="K1742" s="6" t="s">
        <v>4219</v>
      </c>
      <c r="L1742" s="6" t="s">
        <v>95</v>
      </c>
      <c r="M1742" s="69">
        <v>30</v>
      </c>
      <c r="N1742" s="6" t="s">
        <v>59</v>
      </c>
      <c r="O1742" s="6" t="s">
        <v>4107</v>
      </c>
      <c r="R1742" s="39" t="str">
        <f t="shared" si="52"/>
        <v>S03D2060P010</v>
      </c>
      <c r="S1742" s="40">
        <f>VLOOKUP(E1742,品牌型号对应工厂型号!A:E,5,0)</f>
        <v>5</v>
      </c>
      <c r="T1742" s="38" t="str">
        <f>VLOOKUP(E1742,品牌型号对应工厂型号!A:I,9,0)</f>
        <v>98:1.5mil EASL-70(G-70)</v>
      </c>
    </row>
    <row r="1743" spans="1:20">
      <c r="A1743" s="25">
        <v>43172</v>
      </c>
      <c r="B1743" s="25">
        <v>6.6732690972203272</v>
      </c>
      <c r="C1743" s="26" t="s">
        <v>4104</v>
      </c>
      <c r="D1743" s="25" t="s">
        <v>4220</v>
      </c>
      <c r="E1743" s="26" t="s">
        <v>45</v>
      </c>
      <c r="F1743" s="25" t="s">
        <v>90</v>
      </c>
      <c r="G1743" s="69">
        <v>1.524</v>
      </c>
      <c r="H1743" s="25" t="s">
        <v>61</v>
      </c>
      <c r="I1743" s="27" t="s">
        <v>46</v>
      </c>
      <c r="J1743" s="69">
        <v>45.72</v>
      </c>
      <c r="K1743" s="6" t="s">
        <v>4221</v>
      </c>
      <c r="L1743" s="6" t="s">
        <v>95</v>
      </c>
      <c r="M1743" s="69">
        <v>30</v>
      </c>
      <c r="N1743" s="6" t="s">
        <v>59</v>
      </c>
      <c r="O1743" s="6" t="s">
        <v>4107</v>
      </c>
      <c r="R1743" s="39" t="str">
        <f t="shared" si="52"/>
        <v>S03D2060P016</v>
      </c>
      <c r="S1743" s="40">
        <f>VLOOKUP(E1743,品牌型号对应工厂型号!A:E,5,0)</f>
        <v>5</v>
      </c>
      <c r="T1743" s="38" t="str">
        <f>VLOOKUP(E1743,品牌型号对应工厂型号!A:I,9,0)</f>
        <v>98:1.5mil EASL-70(G-70)</v>
      </c>
    </row>
    <row r="1744" spans="1:20">
      <c r="A1744" s="25">
        <v>43172</v>
      </c>
      <c r="B1744" s="25">
        <v>6.6732690972203272</v>
      </c>
      <c r="C1744" s="26" t="s">
        <v>4104</v>
      </c>
      <c r="D1744" s="25" t="s">
        <v>4222</v>
      </c>
      <c r="E1744" s="26" t="s">
        <v>45</v>
      </c>
      <c r="F1744" s="25" t="s">
        <v>90</v>
      </c>
      <c r="G1744" s="69">
        <v>1.524</v>
      </c>
      <c r="H1744" s="25" t="s">
        <v>61</v>
      </c>
      <c r="I1744" s="27" t="s">
        <v>46</v>
      </c>
      <c r="J1744" s="69">
        <v>45.72</v>
      </c>
      <c r="K1744" s="6" t="s">
        <v>4223</v>
      </c>
      <c r="L1744" s="6" t="s">
        <v>95</v>
      </c>
      <c r="M1744" s="69">
        <v>30</v>
      </c>
      <c r="N1744" s="6" t="s">
        <v>59</v>
      </c>
      <c r="O1744" s="6" t="s">
        <v>4107</v>
      </c>
      <c r="R1744" s="39" t="str">
        <f t="shared" si="52"/>
        <v>S03D2060P022</v>
      </c>
      <c r="S1744" s="40">
        <f>VLOOKUP(E1744,品牌型号对应工厂型号!A:E,5,0)</f>
        <v>5</v>
      </c>
      <c r="T1744" s="38" t="str">
        <f>VLOOKUP(E1744,品牌型号对应工厂型号!A:I,9,0)</f>
        <v>98:1.5mil EASL-70(G-70)</v>
      </c>
    </row>
    <row r="1745" spans="1:20">
      <c r="A1745" s="25">
        <v>43172</v>
      </c>
      <c r="B1745" s="25">
        <v>6.6732690972203272</v>
      </c>
      <c r="C1745" s="26" t="s">
        <v>4104</v>
      </c>
      <c r="D1745" s="25" t="s">
        <v>4224</v>
      </c>
      <c r="E1745" s="26" t="s">
        <v>45</v>
      </c>
      <c r="F1745" s="25" t="s">
        <v>90</v>
      </c>
      <c r="G1745" s="69">
        <v>1.524</v>
      </c>
      <c r="H1745" s="25" t="s">
        <v>61</v>
      </c>
      <c r="I1745" s="27" t="s">
        <v>46</v>
      </c>
      <c r="J1745" s="69">
        <v>45.72</v>
      </c>
      <c r="K1745" s="6" t="s">
        <v>4225</v>
      </c>
      <c r="L1745" s="6" t="s">
        <v>95</v>
      </c>
      <c r="M1745" s="69">
        <v>30</v>
      </c>
      <c r="N1745" s="6" t="s">
        <v>59</v>
      </c>
      <c r="O1745" s="6" t="s">
        <v>4107</v>
      </c>
      <c r="R1745" s="39" t="str">
        <f t="shared" si="52"/>
        <v>S03D2060P020</v>
      </c>
      <c r="S1745" s="40">
        <f>VLOOKUP(E1745,品牌型号对应工厂型号!A:E,5,0)</f>
        <v>5</v>
      </c>
      <c r="T1745" s="38" t="str">
        <f>VLOOKUP(E1745,品牌型号对应工厂型号!A:I,9,0)</f>
        <v>98:1.5mil EASL-70(G-70)</v>
      </c>
    </row>
    <row r="1746" spans="1:20">
      <c r="A1746" s="25">
        <v>43172</v>
      </c>
      <c r="B1746" s="25">
        <v>6.6732690972203272</v>
      </c>
      <c r="C1746" s="26" t="s">
        <v>4104</v>
      </c>
      <c r="D1746" s="25" t="s">
        <v>4226</v>
      </c>
      <c r="E1746" s="26" t="s">
        <v>45</v>
      </c>
      <c r="F1746" s="25" t="s">
        <v>90</v>
      </c>
      <c r="G1746" s="69">
        <v>1.524</v>
      </c>
      <c r="H1746" s="25" t="s">
        <v>61</v>
      </c>
      <c r="I1746" s="27" t="s">
        <v>46</v>
      </c>
      <c r="J1746" s="69">
        <v>45.72</v>
      </c>
      <c r="K1746" s="6" t="s">
        <v>4227</v>
      </c>
      <c r="L1746" s="6" t="s">
        <v>95</v>
      </c>
      <c r="M1746" s="69">
        <v>30</v>
      </c>
      <c r="N1746" s="6" t="s">
        <v>59</v>
      </c>
      <c r="O1746" s="6" t="s">
        <v>4107</v>
      </c>
      <c r="R1746" s="39" t="str">
        <f t="shared" si="52"/>
        <v>S03D2060P021</v>
      </c>
      <c r="S1746" s="40">
        <f>VLOOKUP(E1746,品牌型号对应工厂型号!A:E,5,0)</f>
        <v>5</v>
      </c>
      <c r="T1746" s="38" t="str">
        <f>VLOOKUP(E1746,品牌型号对应工厂型号!A:I,9,0)</f>
        <v>98:1.5mil EASL-70(G-70)</v>
      </c>
    </row>
    <row r="1747" spans="1:20">
      <c r="A1747" s="25">
        <v>43172</v>
      </c>
      <c r="B1747" s="25">
        <v>6.6732690972203272</v>
      </c>
      <c r="C1747" s="26" t="s">
        <v>4104</v>
      </c>
      <c r="D1747" s="25" t="s">
        <v>4228</v>
      </c>
      <c r="E1747" s="26" t="s">
        <v>45</v>
      </c>
      <c r="F1747" s="25" t="s">
        <v>90</v>
      </c>
      <c r="G1747" s="69">
        <v>1.524</v>
      </c>
      <c r="H1747" s="25" t="s">
        <v>61</v>
      </c>
      <c r="I1747" s="27" t="s">
        <v>46</v>
      </c>
      <c r="J1747" s="69">
        <v>45.72</v>
      </c>
      <c r="K1747" s="6" t="s">
        <v>4229</v>
      </c>
      <c r="L1747" s="6" t="s">
        <v>95</v>
      </c>
      <c r="M1747" s="69">
        <v>30</v>
      </c>
      <c r="N1747" s="6" t="s">
        <v>59</v>
      </c>
      <c r="O1747" s="6" t="s">
        <v>4107</v>
      </c>
      <c r="R1747" s="39" t="str">
        <f t="shared" si="52"/>
        <v>S03D2060P023</v>
      </c>
      <c r="S1747" s="40">
        <f>VLOOKUP(E1747,品牌型号对应工厂型号!A:E,5,0)</f>
        <v>5</v>
      </c>
      <c r="T1747" s="38" t="str">
        <f>VLOOKUP(E1747,品牌型号对应工厂型号!A:I,9,0)</f>
        <v>98:1.5mil EASL-70(G-70)</v>
      </c>
    </row>
    <row r="1748" spans="1:20">
      <c r="A1748" s="25">
        <v>43172</v>
      </c>
      <c r="B1748" s="25">
        <v>6.6732690972203272</v>
      </c>
      <c r="C1748" s="26" t="s">
        <v>4104</v>
      </c>
      <c r="D1748" s="25" t="s">
        <v>4230</v>
      </c>
      <c r="E1748" s="26" t="s">
        <v>45</v>
      </c>
      <c r="F1748" s="25" t="s">
        <v>90</v>
      </c>
      <c r="G1748" s="69">
        <v>1.524</v>
      </c>
      <c r="H1748" s="25" t="s">
        <v>61</v>
      </c>
      <c r="I1748" s="27" t="s">
        <v>46</v>
      </c>
      <c r="J1748" s="69">
        <v>45.72</v>
      </c>
      <c r="K1748" s="6" t="s">
        <v>4231</v>
      </c>
      <c r="L1748" s="6" t="s">
        <v>95</v>
      </c>
      <c r="M1748" s="69">
        <v>30</v>
      </c>
      <c r="N1748" s="6" t="s">
        <v>59</v>
      </c>
      <c r="O1748" s="6" t="s">
        <v>4107</v>
      </c>
      <c r="R1748" s="39" t="str">
        <f t="shared" si="52"/>
        <v>S03D2060P015</v>
      </c>
      <c r="S1748" s="40">
        <f>VLOOKUP(E1748,品牌型号对应工厂型号!A:E,5,0)</f>
        <v>5</v>
      </c>
      <c r="T1748" s="38" t="str">
        <f>VLOOKUP(E1748,品牌型号对应工厂型号!A:I,9,0)</f>
        <v>98:1.5mil EASL-70(G-70)</v>
      </c>
    </row>
    <row r="1749" spans="1:20">
      <c r="A1749" s="25">
        <v>43172</v>
      </c>
      <c r="B1749" s="25">
        <v>6.6732690972203272</v>
      </c>
      <c r="C1749" s="26" t="s">
        <v>4104</v>
      </c>
      <c r="D1749" s="25" t="s">
        <v>4232</v>
      </c>
      <c r="E1749" s="26" t="s">
        <v>45</v>
      </c>
      <c r="F1749" s="25" t="s">
        <v>90</v>
      </c>
      <c r="G1749" s="69">
        <v>1.524</v>
      </c>
      <c r="H1749" s="25" t="s">
        <v>61</v>
      </c>
      <c r="I1749" s="27" t="s">
        <v>46</v>
      </c>
      <c r="J1749" s="69">
        <v>45.72</v>
      </c>
      <c r="K1749" s="6" t="s">
        <v>4233</v>
      </c>
      <c r="L1749" s="6" t="s">
        <v>95</v>
      </c>
      <c r="M1749" s="69">
        <v>30</v>
      </c>
      <c r="N1749" s="6" t="s">
        <v>59</v>
      </c>
      <c r="O1749" s="6" t="s">
        <v>4107</v>
      </c>
      <c r="R1749" s="39" t="str">
        <f t="shared" si="52"/>
        <v>S03D2060P028</v>
      </c>
      <c r="S1749" s="40">
        <f>VLOOKUP(E1749,品牌型号对应工厂型号!A:E,5,0)</f>
        <v>5</v>
      </c>
      <c r="T1749" s="38" t="str">
        <f>VLOOKUP(E1749,品牌型号对应工厂型号!A:I,9,0)</f>
        <v>98:1.5mil EASL-70(G-70)</v>
      </c>
    </row>
    <row r="1750" spans="1:20">
      <c r="A1750" s="25">
        <v>43172</v>
      </c>
      <c r="B1750" s="25">
        <v>6.6732690972203272</v>
      </c>
      <c r="C1750" s="26" t="s">
        <v>4104</v>
      </c>
      <c r="D1750" s="25" t="s">
        <v>4234</v>
      </c>
      <c r="E1750" s="26" t="s">
        <v>45</v>
      </c>
      <c r="F1750" s="25" t="s">
        <v>90</v>
      </c>
      <c r="G1750" s="69">
        <v>1.524</v>
      </c>
      <c r="H1750" s="25" t="s">
        <v>61</v>
      </c>
      <c r="I1750" s="27" t="s">
        <v>46</v>
      </c>
      <c r="J1750" s="69">
        <v>45.72</v>
      </c>
      <c r="K1750" s="6" t="s">
        <v>4235</v>
      </c>
      <c r="L1750" s="6" t="s">
        <v>95</v>
      </c>
      <c r="M1750" s="69">
        <v>30</v>
      </c>
      <c r="N1750" s="6" t="s">
        <v>59</v>
      </c>
      <c r="O1750" s="6" t="s">
        <v>4107</v>
      </c>
      <c r="R1750" s="39" t="str">
        <f t="shared" si="52"/>
        <v>S03D2060P024</v>
      </c>
      <c r="S1750" s="40">
        <f>VLOOKUP(E1750,品牌型号对应工厂型号!A:E,5,0)</f>
        <v>5</v>
      </c>
      <c r="T1750" s="38" t="str">
        <f>VLOOKUP(E1750,品牌型号对应工厂型号!A:I,9,0)</f>
        <v>98:1.5mil EASL-70(G-70)</v>
      </c>
    </row>
    <row r="1751" spans="1:20">
      <c r="A1751" s="25">
        <v>43172</v>
      </c>
      <c r="B1751" s="25">
        <v>6.6732690972203272</v>
      </c>
      <c r="C1751" s="26" t="s">
        <v>4104</v>
      </c>
      <c r="D1751" s="25" t="s">
        <v>4236</v>
      </c>
      <c r="E1751" s="26" t="s">
        <v>45</v>
      </c>
      <c r="F1751" s="25" t="s">
        <v>90</v>
      </c>
      <c r="G1751" s="69">
        <v>1.524</v>
      </c>
      <c r="H1751" s="25" t="s">
        <v>61</v>
      </c>
      <c r="I1751" s="27" t="s">
        <v>46</v>
      </c>
      <c r="J1751" s="69">
        <v>45.72</v>
      </c>
      <c r="K1751" s="6" t="s">
        <v>4237</v>
      </c>
      <c r="L1751" s="6" t="s">
        <v>95</v>
      </c>
      <c r="M1751" s="69">
        <v>30</v>
      </c>
      <c r="N1751" s="6" t="s">
        <v>59</v>
      </c>
      <c r="O1751" s="6" t="s">
        <v>4107</v>
      </c>
      <c r="R1751" s="39" t="str">
        <f t="shared" si="52"/>
        <v>S03D2060P014</v>
      </c>
      <c r="S1751" s="40">
        <f>VLOOKUP(E1751,品牌型号对应工厂型号!A:E,5,0)</f>
        <v>5</v>
      </c>
      <c r="T1751" s="38" t="str">
        <f>VLOOKUP(E1751,品牌型号对应工厂型号!A:I,9,0)</f>
        <v>98:1.5mil EASL-70(G-70)</v>
      </c>
    </row>
    <row r="1752" spans="1:20">
      <c r="A1752" s="25">
        <v>43172</v>
      </c>
      <c r="B1752" s="25">
        <v>6.6732690972203272</v>
      </c>
      <c r="C1752" s="26" t="s">
        <v>4104</v>
      </c>
      <c r="D1752" s="25" t="s">
        <v>4238</v>
      </c>
      <c r="E1752" s="26" t="s">
        <v>45</v>
      </c>
      <c r="F1752" s="25" t="s">
        <v>90</v>
      </c>
      <c r="G1752" s="69">
        <v>1.524</v>
      </c>
      <c r="H1752" s="25" t="s">
        <v>61</v>
      </c>
      <c r="I1752" s="27" t="s">
        <v>46</v>
      </c>
      <c r="J1752" s="69">
        <v>45.72</v>
      </c>
      <c r="K1752" s="6" t="s">
        <v>4239</v>
      </c>
      <c r="L1752" s="6" t="s">
        <v>95</v>
      </c>
      <c r="M1752" s="69">
        <v>30</v>
      </c>
      <c r="N1752" s="6" t="s">
        <v>59</v>
      </c>
      <c r="O1752" s="6" t="s">
        <v>4107</v>
      </c>
      <c r="R1752" s="39" t="str">
        <f t="shared" si="52"/>
        <v>S03D2060P007</v>
      </c>
      <c r="S1752" s="40">
        <f>VLOOKUP(E1752,品牌型号对应工厂型号!A:E,5,0)</f>
        <v>5</v>
      </c>
      <c r="T1752" s="38" t="str">
        <f>VLOOKUP(E1752,品牌型号对应工厂型号!A:I,9,0)</f>
        <v>98:1.5mil EASL-70(G-70)</v>
      </c>
    </row>
    <row r="1753" spans="1:20">
      <c r="A1753" s="25">
        <v>43172</v>
      </c>
      <c r="B1753" s="25">
        <v>6.6732690972203272</v>
      </c>
      <c r="C1753" s="26" t="s">
        <v>4104</v>
      </c>
      <c r="D1753" s="25" t="s">
        <v>4240</v>
      </c>
      <c r="E1753" s="26" t="s">
        <v>45</v>
      </c>
      <c r="F1753" s="25" t="s">
        <v>90</v>
      </c>
      <c r="G1753" s="69">
        <v>1.524</v>
      </c>
      <c r="H1753" s="25" t="s">
        <v>61</v>
      </c>
      <c r="I1753" s="27" t="s">
        <v>46</v>
      </c>
      <c r="J1753" s="69">
        <v>45.72</v>
      </c>
      <c r="K1753" s="6" t="s">
        <v>4241</v>
      </c>
      <c r="L1753" s="6" t="s">
        <v>95</v>
      </c>
      <c r="M1753" s="69">
        <v>30</v>
      </c>
      <c r="N1753" s="6" t="s">
        <v>59</v>
      </c>
      <c r="O1753" s="6" t="s">
        <v>4107</v>
      </c>
      <c r="R1753" s="39" t="str">
        <f t="shared" si="52"/>
        <v>S03D2060P027</v>
      </c>
      <c r="S1753" s="40">
        <f>VLOOKUP(E1753,品牌型号对应工厂型号!A:E,5,0)</f>
        <v>5</v>
      </c>
      <c r="T1753" s="38" t="str">
        <f>VLOOKUP(E1753,品牌型号对应工厂型号!A:I,9,0)</f>
        <v>98:1.5mil EASL-70(G-70)</v>
      </c>
    </row>
    <row r="1754" spans="1:20">
      <c r="A1754" s="25">
        <v>43172</v>
      </c>
      <c r="B1754" s="25">
        <v>6.6732690972203272</v>
      </c>
      <c r="C1754" s="26" t="s">
        <v>4104</v>
      </c>
      <c r="D1754" s="25" t="s">
        <v>4242</v>
      </c>
      <c r="E1754" s="26" t="s">
        <v>45</v>
      </c>
      <c r="F1754" s="25" t="s">
        <v>90</v>
      </c>
      <c r="G1754" s="69">
        <v>1.524</v>
      </c>
      <c r="H1754" s="25" t="s">
        <v>61</v>
      </c>
      <c r="I1754" s="27" t="s">
        <v>46</v>
      </c>
      <c r="J1754" s="69">
        <v>45.72</v>
      </c>
      <c r="K1754" s="6" t="s">
        <v>4243</v>
      </c>
      <c r="L1754" s="6" t="s">
        <v>95</v>
      </c>
      <c r="M1754" s="69">
        <v>30</v>
      </c>
      <c r="N1754" s="6" t="s">
        <v>59</v>
      </c>
      <c r="O1754" s="6" t="s">
        <v>4107</v>
      </c>
      <c r="R1754" s="39" t="str">
        <f t="shared" si="52"/>
        <v>S03D2060P026</v>
      </c>
      <c r="S1754" s="40">
        <f>VLOOKUP(E1754,品牌型号对应工厂型号!A:E,5,0)</f>
        <v>5</v>
      </c>
      <c r="T1754" s="38" t="str">
        <f>VLOOKUP(E1754,品牌型号对应工厂型号!A:I,9,0)</f>
        <v>98:1.5mil EASL-70(G-70)</v>
      </c>
    </row>
    <row r="1755" spans="1:20">
      <c r="A1755" s="25">
        <v>43172</v>
      </c>
      <c r="B1755" s="25">
        <v>6.6732690972203272</v>
      </c>
      <c r="C1755" s="26" t="s">
        <v>4104</v>
      </c>
      <c r="D1755" s="25" t="s">
        <v>4244</v>
      </c>
      <c r="E1755" s="26" t="s">
        <v>45</v>
      </c>
      <c r="F1755" s="25" t="s">
        <v>90</v>
      </c>
      <c r="G1755" s="69">
        <v>1.524</v>
      </c>
      <c r="H1755" s="25" t="s">
        <v>61</v>
      </c>
      <c r="I1755" s="27" t="s">
        <v>46</v>
      </c>
      <c r="J1755" s="69">
        <v>45.72</v>
      </c>
      <c r="K1755" s="6" t="s">
        <v>4245</v>
      </c>
      <c r="L1755" s="6" t="s">
        <v>95</v>
      </c>
      <c r="M1755" s="69">
        <v>30</v>
      </c>
      <c r="N1755" s="6" t="s">
        <v>59</v>
      </c>
      <c r="O1755" s="6" t="s">
        <v>4107</v>
      </c>
      <c r="R1755" s="39" t="str">
        <f t="shared" si="52"/>
        <v>S03D2060P025</v>
      </c>
      <c r="S1755" s="40">
        <f>VLOOKUP(E1755,品牌型号对应工厂型号!A:E,5,0)</f>
        <v>5</v>
      </c>
      <c r="T1755" s="38" t="str">
        <f>VLOOKUP(E1755,品牌型号对应工厂型号!A:I,9,0)</f>
        <v>98:1.5mil EASL-70(G-70)</v>
      </c>
    </row>
    <row r="1756" spans="1:20">
      <c r="A1756" s="25">
        <v>43172</v>
      </c>
      <c r="B1756" s="25">
        <v>6.6732690972203272</v>
      </c>
      <c r="C1756" s="26" t="s">
        <v>4104</v>
      </c>
      <c r="D1756" s="25" t="s">
        <v>4246</v>
      </c>
      <c r="E1756" s="26" t="s">
        <v>45</v>
      </c>
      <c r="F1756" s="25" t="s">
        <v>90</v>
      </c>
      <c r="G1756" s="69">
        <v>1.524</v>
      </c>
      <c r="H1756" s="25" t="s">
        <v>61</v>
      </c>
      <c r="I1756" s="27" t="s">
        <v>46</v>
      </c>
      <c r="J1756" s="69">
        <v>45.72</v>
      </c>
      <c r="K1756" s="6" t="s">
        <v>4247</v>
      </c>
      <c r="L1756" s="6" t="s">
        <v>95</v>
      </c>
      <c r="M1756" s="69">
        <v>30</v>
      </c>
      <c r="N1756" s="6" t="s">
        <v>59</v>
      </c>
      <c r="O1756" s="6" t="s">
        <v>4107</v>
      </c>
      <c r="R1756" s="39" t="str">
        <f t="shared" si="52"/>
        <v>S03D2060P019</v>
      </c>
      <c r="S1756" s="40">
        <f>VLOOKUP(E1756,品牌型号对应工厂型号!A:E,5,0)</f>
        <v>5</v>
      </c>
      <c r="T1756" s="38" t="str">
        <f>VLOOKUP(E1756,品牌型号对应工厂型号!A:I,9,0)</f>
        <v>98:1.5mil EASL-70(G-70)</v>
      </c>
    </row>
    <row r="1757" spans="1:20">
      <c r="A1757" s="25">
        <v>43172</v>
      </c>
      <c r="B1757" s="25">
        <v>6.6732690972203272</v>
      </c>
      <c r="C1757" s="26" t="s">
        <v>4104</v>
      </c>
      <c r="D1757" s="25" t="s">
        <v>4248</v>
      </c>
      <c r="E1757" s="26" t="s">
        <v>45</v>
      </c>
      <c r="F1757" s="25" t="s">
        <v>90</v>
      </c>
      <c r="G1757" s="69">
        <v>1.524</v>
      </c>
      <c r="H1757" s="25" t="s">
        <v>61</v>
      </c>
      <c r="I1757" s="27" t="s">
        <v>46</v>
      </c>
      <c r="J1757" s="69">
        <v>45.72</v>
      </c>
      <c r="K1757" s="6" t="s">
        <v>4249</v>
      </c>
      <c r="L1757" s="6" t="s">
        <v>95</v>
      </c>
      <c r="M1757" s="69">
        <v>30</v>
      </c>
      <c r="N1757" s="6" t="s">
        <v>59</v>
      </c>
      <c r="O1757" s="6" t="s">
        <v>4107</v>
      </c>
      <c r="R1757" s="39" t="str">
        <f t="shared" si="52"/>
        <v>D12D2449P025</v>
      </c>
      <c r="S1757" s="40">
        <f>VLOOKUP(E1757,品牌型号对应工厂型号!A:E,5,0)</f>
        <v>5</v>
      </c>
      <c r="T1757" s="38" t="str">
        <f>VLOOKUP(E1757,品牌型号对应工厂型号!A:I,9,0)</f>
        <v>98:1.5mil EASL-70(G-70)</v>
      </c>
    </row>
    <row r="1758" spans="1:20">
      <c r="A1758" s="25">
        <v>43172</v>
      </c>
      <c r="B1758" s="25">
        <v>6.6732690972203272</v>
      </c>
      <c r="C1758" s="26" t="s">
        <v>4104</v>
      </c>
      <c r="D1758" s="25" t="s">
        <v>4250</v>
      </c>
      <c r="E1758" s="26" t="s">
        <v>45</v>
      </c>
      <c r="F1758" s="25" t="s">
        <v>90</v>
      </c>
      <c r="G1758" s="69">
        <v>1.524</v>
      </c>
      <c r="H1758" s="25" t="s">
        <v>61</v>
      </c>
      <c r="I1758" s="27" t="s">
        <v>46</v>
      </c>
      <c r="J1758" s="69">
        <v>45.72</v>
      </c>
      <c r="K1758" s="6" t="s">
        <v>4251</v>
      </c>
      <c r="L1758" s="6" t="s">
        <v>95</v>
      </c>
      <c r="M1758" s="69">
        <v>30</v>
      </c>
      <c r="N1758" s="6" t="s">
        <v>59</v>
      </c>
      <c r="O1758" s="6" t="s">
        <v>4107</v>
      </c>
      <c r="R1758" s="39" t="str">
        <f t="shared" si="52"/>
        <v>D12D2451P001</v>
      </c>
      <c r="S1758" s="40">
        <f>VLOOKUP(E1758,品牌型号对应工厂型号!A:E,5,0)</f>
        <v>5</v>
      </c>
      <c r="T1758" s="38" t="str">
        <f>VLOOKUP(E1758,品牌型号对应工厂型号!A:I,9,0)</f>
        <v>98:1.5mil EASL-70(G-70)</v>
      </c>
    </row>
    <row r="1759" spans="1:20">
      <c r="A1759" s="25">
        <v>43172</v>
      </c>
      <c r="B1759" s="25">
        <v>6.6732690972203272</v>
      </c>
      <c r="C1759" s="26" t="s">
        <v>4104</v>
      </c>
      <c r="D1759" s="25" t="s">
        <v>4252</v>
      </c>
      <c r="E1759" s="26" t="s">
        <v>45</v>
      </c>
      <c r="F1759" s="25" t="s">
        <v>90</v>
      </c>
      <c r="G1759" s="69">
        <v>1.524</v>
      </c>
      <c r="H1759" s="25" t="s">
        <v>61</v>
      </c>
      <c r="I1759" s="27" t="s">
        <v>46</v>
      </c>
      <c r="J1759" s="69">
        <v>45.72</v>
      </c>
      <c r="K1759" s="6" t="s">
        <v>4253</v>
      </c>
      <c r="L1759" s="6" t="s">
        <v>95</v>
      </c>
      <c r="M1759" s="69">
        <v>30</v>
      </c>
      <c r="N1759" s="6" t="s">
        <v>59</v>
      </c>
      <c r="O1759" s="6" t="s">
        <v>4107</v>
      </c>
      <c r="R1759" s="39" t="str">
        <f t="shared" si="52"/>
        <v>D06D2423P043</v>
      </c>
      <c r="S1759" s="40">
        <f>VLOOKUP(E1759,品牌型号对应工厂型号!A:E,5,0)</f>
        <v>5</v>
      </c>
      <c r="T1759" s="38" t="str">
        <f>VLOOKUP(E1759,品牌型号对应工厂型号!A:I,9,0)</f>
        <v>98:1.5mil EASL-70(G-70)</v>
      </c>
    </row>
    <row r="1760" spans="1:20">
      <c r="A1760" s="25">
        <v>43172</v>
      </c>
      <c r="B1760" s="25">
        <v>6.6732690972203272</v>
      </c>
      <c r="C1760" s="26" t="s">
        <v>4104</v>
      </c>
      <c r="D1760" s="25" t="s">
        <v>4254</v>
      </c>
      <c r="E1760" s="26" t="s">
        <v>45</v>
      </c>
      <c r="F1760" s="25" t="s">
        <v>90</v>
      </c>
      <c r="G1760" s="69">
        <v>1.524</v>
      </c>
      <c r="H1760" s="25" t="s">
        <v>61</v>
      </c>
      <c r="I1760" s="27" t="s">
        <v>46</v>
      </c>
      <c r="J1760" s="69">
        <v>45.72</v>
      </c>
      <c r="K1760" s="6" t="s">
        <v>4255</v>
      </c>
      <c r="L1760" s="6" t="s">
        <v>95</v>
      </c>
      <c r="M1760" s="69">
        <v>30</v>
      </c>
      <c r="N1760" s="6" t="s">
        <v>59</v>
      </c>
      <c r="O1760" s="6" t="s">
        <v>4107</v>
      </c>
      <c r="R1760" s="39" t="str">
        <f t="shared" si="52"/>
        <v>D12D2449P026</v>
      </c>
      <c r="S1760" s="40">
        <f>VLOOKUP(E1760,品牌型号对应工厂型号!A:E,5,0)</f>
        <v>5</v>
      </c>
      <c r="T1760" s="38" t="str">
        <f>VLOOKUP(E1760,品牌型号对应工厂型号!A:I,9,0)</f>
        <v>98:1.5mil EASL-70(G-70)</v>
      </c>
    </row>
    <row r="1761" spans="1:20">
      <c r="A1761" s="25">
        <v>43172</v>
      </c>
      <c r="B1761" s="25">
        <v>6.6732690972203272</v>
      </c>
      <c r="C1761" s="26" t="s">
        <v>4104</v>
      </c>
      <c r="D1761" s="25" t="s">
        <v>4256</v>
      </c>
      <c r="E1761" s="26" t="s">
        <v>45</v>
      </c>
      <c r="F1761" s="25" t="s">
        <v>90</v>
      </c>
      <c r="G1761" s="69">
        <v>1.524</v>
      </c>
      <c r="H1761" s="25" t="s">
        <v>61</v>
      </c>
      <c r="I1761" s="27" t="s">
        <v>46</v>
      </c>
      <c r="J1761" s="69">
        <v>45.72</v>
      </c>
      <c r="K1761" s="6" t="s">
        <v>4257</v>
      </c>
      <c r="L1761" s="6" t="s">
        <v>95</v>
      </c>
      <c r="M1761" s="69">
        <v>30</v>
      </c>
      <c r="N1761" s="6" t="s">
        <v>59</v>
      </c>
      <c r="O1761" s="6" t="s">
        <v>4107</v>
      </c>
      <c r="R1761" s="39" t="str">
        <f t="shared" si="52"/>
        <v>S03D2060P018</v>
      </c>
      <c r="S1761" s="40">
        <f>VLOOKUP(E1761,品牌型号对应工厂型号!A:E,5,0)</f>
        <v>5</v>
      </c>
      <c r="T1761" s="38" t="str">
        <f>VLOOKUP(E1761,品牌型号对应工厂型号!A:I,9,0)</f>
        <v>98:1.5mil EASL-70(G-70)</v>
      </c>
    </row>
    <row r="1762" spans="1:20">
      <c r="A1762" s="25">
        <v>43172</v>
      </c>
      <c r="B1762" s="25">
        <v>6.6732690972203272</v>
      </c>
      <c r="C1762" s="26" t="s">
        <v>4104</v>
      </c>
      <c r="D1762" s="25" t="s">
        <v>4258</v>
      </c>
      <c r="E1762" s="26" t="s">
        <v>45</v>
      </c>
      <c r="F1762" s="25" t="s">
        <v>90</v>
      </c>
      <c r="G1762" s="69">
        <v>1.524</v>
      </c>
      <c r="H1762" s="25" t="s">
        <v>61</v>
      </c>
      <c r="I1762" s="27" t="s">
        <v>46</v>
      </c>
      <c r="J1762" s="69">
        <v>45.72</v>
      </c>
      <c r="K1762" s="6" t="s">
        <v>4259</v>
      </c>
      <c r="L1762" s="6" t="s">
        <v>95</v>
      </c>
      <c r="M1762" s="69">
        <v>30</v>
      </c>
      <c r="N1762" s="6" t="s">
        <v>59</v>
      </c>
      <c r="O1762" s="6" t="s">
        <v>4107</v>
      </c>
      <c r="R1762" s="39" t="str">
        <f t="shared" si="52"/>
        <v>D12D2449P027</v>
      </c>
      <c r="S1762" s="40">
        <f>VLOOKUP(E1762,品牌型号对应工厂型号!A:E,5,0)</f>
        <v>5</v>
      </c>
      <c r="T1762" s="38" t="str">
        <f>VLOOKUP(E1762,品牌型号对应工厂型号!A:I,9,0)</f>
        <v>98:1.5mil EASL-70(G-70)</v>
      </c>
    </row>
    <row r="1763" spans="1:20">
      <c r="A1763" s="25">
        <v>43172</v>
      </c>
      <c r="B1763" s="25">
        <v>6.6732690972203272</v>
      </c>
      <c r="C1763" s="26" t="s">
        <v>4104</v>
      </c>
      <c r="D1763" s="25" t="s">
        <v>4260</v>
      </c>
      <c r="E1763" s="26" t="s">
        <v>45</v>
      </c>
      <c r="F1763" s="25" t="s">
        <v>90</v>
      </c>
      <c r="G1763" s="69">
        <v>1.524</v>
      </c>
      <c r="H1763" s="25" t="s">
        <v>61</v>
      </c>
      <c r="I1763" s="27" t="s">
        <v>46</v>
      </c>
      <c r="J1763" s="69">
        <v>45.72</v>
      </c>
      <c r="K1763" s="6" t="s">
        <v>4261</v>
      </c>
      <c r="L1763" s="6" t="s">
        <v>95</v>
      </c>
      <c r="M1763" s="69">
        <v>30</v>
      </c>
      <c r="N1763" s="6" t="s">
        <v>59</v>
      </c>
      <c r="O1763" s="6" t="s">
        <v>4107</v>
      </c>
      <c r="R1763" s="39" t="str">
        <f t="shared" si="52"/>
        <v>S03D2051P042</v>
      </c>
      <c r="S1763" s="40">
        <f>VLOOKUP(E1763,品牌型号对应工厂型号!A:E,5,0)</f>
        <v>5</v>
      </c>
      <c r="T1763" s="38" t="str">
        <f>VLOOKUP(E1763,品牌型号对应工厂型号!A:I,9,0)</f>
        <v>98:1.5mil EASL-70(G-70)</v>
      </c>
    </row>
    <row r="1764" spans="1:20">
      <c r="A1764" s="25">
        <v>43172</v>
      </c>
      <c r="B1764" s="25">
        <v>6.6732690972203272</v>
      </c>
      <c r="C1764" s="26" t="s">
        <v>4104</v>
      </c>
      <c r="D1764" s="25" t="s">
        <v>4262</v>
      </c>
      <c r="E1764" s="26" t="s">
        <v>45</v>
      </c>
      <c r="F1764" s="25" t="s">
        <v>90</v>
      </c>
      <c r="G1764" s="69">
        <v>1.524</v>
      </c>
      <c r="H1764" s="25" t="s">
        <v>61</v>
      </c>
      <c r="I1764" s="27" t="s">
        <v>46</v>
      </c>
      <c r="J1764" s="69">
        <v>45.72</v>
      </c>
      <c r="K1764" s="6" t="s">
        <v>4263</v>
      </c>
      <c r="L1764" s="6" t="s">
        <v>95</v>
      </c>
      <c r="M1764" s="69">
        <v>30</v>
      </c>
      <c r="N1764" s="6" t="s">
        <v>59</v>
      </c>
      <c r="O1764" s="6" t="s">
        <v>4107</v>
      </c>
      <c r="R1764" s="39" t="str">
        <f t="shared" si="52"/>
        <v>S03D2051P043</v>
      </c>
      <c r="S1764" s="40">
        <f>VLOOKUP(E1764,品牌型号对应工厂型号!A:E,5,0)</f>
        <v>5</v>
      </c>
      <c r="T1764" s="38" t="str">
        <f>VLOOKUP(E1764,品牌型号对应工厂型号!A:I,9,0)</f>
        <v>98:1.5mil EASL-70(G-70)</v>
      </c>
    </row>
    <row r="1765" spans="1:20">
      <c r="A1765" s="25">
        <v>43172</v>
      </c>
      <c r="B1765" s="25">
        <v>6.6732690972203272</v>
      </c>
      <c r="C1765" s="26" t="s">
        <v>4104</v>
      </c>
      <c r="D1765" s="25" t="s">
        <v>4264</v>
      </c>
      <c r="E1765" s="26" t="s">
        <v>45</v>
      </c>
      <c r="F1765" s="25" t="s">
        <v>90</v>
      </c>
      <c r="G1765" s="69">
        <v>1.524</v>
      </c>
      <c r="H1765" s="25" t="s">
        <v>61</v>
      </c>
      <c r="I1765" s="27" t="s">
        <v>46</v>
      </c>
      <c r="J1765" s="69">
        <v>45.72</v>
      </c>
      <c r="K1765" s="6" t="s">
        <v>4265</v>
      </c>
      <c r="L1765" s="6" t="s">
        <v>95</v>
      </c>
      <c r="M1765" s="69">
        <v>30</v>
      </c>
      <c r="N1765" s="6" t="s">
        <v>59</v>
      </c>
      <c r="O1765" s="6" t="s">
        <v>4107</v>
      </c>
      <c r="R1765" s="39" t="str">
        <f t="shared" si="52"/>
        <v>D12D2449P028</v>
      </c>
      <c r="S1765" s="40">
        <f>VLOOKUP(E1765,品牌型号对应工厂型号!A:E,5,0)</f>
        <v>5</v>
      </c>
      <c r="T1765" s="38" t="str">
        <f>VLOOKUP(E1765,品牌型号对应工厂型号!A:I,9,0)</f>
        <v>98:1.5mil EASL-70(G-70)</v>
      </c>
    </row>
    <row r="1766" spans="1:20">
      <c r="A1766" s="25">
        <v>43172</v>
      </c>
      <c r="B1766" s="25">
        <v>6.6732690972203272</v>
      </c>
      <c r="C1766" s="26" t="s">
        <v>4104</v>
      </c>
      <c r="D1766" s="25" t="s">
        <v>4266</v>
      </c>
      <c r="E1766" s="26" t="s">
        <v>45</v>
      </c>
      <c r="F1766" s="25" t="s">
        <v>90</v>
      </c>
      <c r="G1766" s="69">
        <v>1.524</v>
      </c>
      <c r="H1766" s="25" t="s">
        <v>61</v>
      </c>
      <c r="I1766" s="27" t="s">
        <v>46</v>
      </c>
      <c r="J1766" s="69">
        <v>45.72</v>
      </c>
      <c r="K1766" s="6" t="s">
        <v>4267</v>
      </c>
      <c r="L1766" s="6" t="s">
        <v>95</v>
      </c>
      <c r="M1766" s="69">
        <v>30</v>
      </c>
      <c r="N1766" s="6" t="s">
        <v>59</v>
      </c>
      <c r="O1766" s="6" t="s">
        <v>4107</v>
      </c>
      <c r="R1766" s="39" t="str">
        <f t="shared" si="52"/>
        <v>D12D2449P031</v>
      </c>
      <c r="S1766" s="40">
        <f>VLOOKUP(E1766,品牌型号对应工厂型号!A:E,5,0)</f>
        <v>5</v>
      </c>
      <c r="T1766" s="38" t="str">
        <f>VLOOKUP(E1766,品牌型号对应工厂型号!A:I,9,0)</f>
        <v>98:1.5mil EASL-70(G-70)</v>
      </c>
    </row>
    <row r="1767" spans="1:20">
      <c r="A1767" s="25">
        <v>43172</v>
      </c>
      <c r="B1767" s="25">
        <v>6.6732690972203272</v>
      </c>
      <c r="C1767" s="26" t="s">
        <v>4104</v>
      </c>
      <c r="D1767" s="25" t="s">
        <v>4268</v>
      </c>
      <c r="E1767" s="26" t="s">
        <v>45</v>
      </c>
      <c r="F1767" s="25" t="s">
        <v>90</v>
      </c>
      <c r="G1767" s="69">
        <v>1.524</v>
      </c>
      <c r="H1767" s="25" t="s">
        <v>61</v>
      </c>
      <c r="I1767" s="27" t="s">
        <v>46</v>
      </c>
      <c r="J1767" s="69">
        <v>45.72</v>
      </c>
      <c r="K1767" s="6" t="s">
        <v>4269</v>
      </c>
      <c r="L1767" s="6" t="s">
        <v>95</v>
      </c>
      <c r="M1767" s="69">
        <v>30</v>
      </c>
      <c r="N1767" s="6" t="s">
        <v>59</v>
      </c>
      <c r="O1767" s="6" t="s">
        <v>4107</v>
      </c>
      <c r="R1767" s="39" t="str">
        <f t="shared" si="52"/>
        <v>D12D2428P041</v>
      </c>
      <c r="S1767" s="40">
        <f>VLOOKUP(E1767,品牌型号对应工厂型号!A:E,5,0)</f>
        <v>5</v>
      </c>
      <c r="T1767" s="38" t="str">
        <f>VLOOKUP(E1767,品牌型号对应工厂型号!A:I,9,0)</f>
        <v>98:1.5mil EASL-70(G-70)</v>
      </c>
    </row>
    <row r="1768" spans="1:20">
      <c r="A1768" s="25">
        <v>43172</v>
      </c>
      <c r="B1768" s="25">
        <v>6.6732690972203272</v>
      </c>
      <c r="C1768" s="26" t="s">
        <v>4104</v>
      </c>
      <c r="D1768" s="25" t="s">
        <v>4270</v>
      </c>
      <c r="E1768" s="26" t="s">
        <v>45</v>
      </c>
      <c r="F1768" s="25" t="s">
        <v>90</v>
      </c>
      <c r="G1768" s="69">
        <v>1.524</v>
      </c>
      <c r="H1768" s="25" t="s">
        <v>61</v>
      </c>
      <c r="I1768" s="27" t="s">
        <v>46</v>
      </c>
      <c r="J1768" s="69">
        <v>45.72</v>
      </c>
      <c r="K1768" s="6" t="s">
        <v>4271</v>
      </c>
      <c r="L1768" s="6" t="s">
        <v>95</v>
      </c>
      <c r="M1768" s="69">
        <v>30</v>
      </c>
      <c r="N1768" s="6" t="s">
        <v>59</v>
      </c>
      <c r="O1768" s="6" t="s">
        <v>4107</v>
      </c>
      <c r="R1768" s="39" t="str">
        <f t="shared" si="52"/>
        <v>D12D2449P029</v>
      </c>
      <c r="S1768" s="40">
        <f>VLOOKUP(E1768,品牌型号对应工厂型号!A:E,5,0)</f>
        <v>5</v>
      </c>
      <c r="T1768" s="38" t="str">
        <f>VLOOKUP(E1768,品牌型号对应工厂型号!A:I,9,0)</f>
        <v>98:1.5mil EASL-70(G-70)</v>
      </c>
    </row>
    <row r="1769" spans="1:20">
      <c r="A1769" s="25">
        <v>43172</v>
      </c>
      <c r="B1769" s="25">
        <v>6.6732690972203272</v>
      </c>
      <c r="C1769" s="26" t="s">
        <v>4104</v>
      </c>
      <c r="D1769" s="25" t="s">
        <v>4272</v>
      </c>
      <c r="E1769" s="26" t="s">
        <v>45</v>
      </c>
      <c r="F1769" s="25" t="s">
        <v>90</v>
      </c>
      <c r="G1769" s="69">
        <v>1.524</v>
      </c>
      <c r="H1769" s="25" t="s">
        <v>61</v>
      </c>
      <c r="I1769" s="27" t="s">
        <v>46</v>
      </c>
      <c r="J1769" s="69">
        <v>45.72</v>
      </c>
      <c r="K1769" s="6" t="s">
        <v>4273</v>
      </c>
      <c r="L1769" s="6" t="s">
        <v>95</v>
      </c>
      <c r="M1769" s="69">
        <v>30</v>
      </c>
      <c r="N1769" s="6" t="s">
        <v>59</v>
      </c>
      <c r="O1769" s="6" t="s">
        <v>4107</v>
      </c>
      <c r="R1769" s="39" t="str">
        <f t="shared" si="52"/>
        <v>S03D2051P040</v>
      </c>
      <c r="S1769" s="40">
        <f>VLOOKUP(E1769,品牌型号对应工厂型号!A:E,5,0)</f>
        <v>5</v>
      </c>
      <c r="T1769" s="38" t="str">
        <f>VLOOKUP(E1769,品牌型号对应工厂型号!A:I,9,0)</f>
        <v>98:1.5mil EASL-70(G-70)</v>
      </c>
    </row>
    <row r="1770" spans="1:20">
      <c r="A1770" s="25">
        <v>43172</v>
      </c>
      <c r="B1770" s="25">
        <v>6.6732690972203272</v>
      </c>
      <c r="C1770" s="26" t="s">
        <v>4104</v>
      </c>
      <c r="D1770" s="25" t="s">
        <v>4274</v>
      </c>
      <c r="E1770" s="26" t="s">
        <v>45</v>
      </c>
      <c r="F1770" s="25" t="s">
        <v>90</v>
      </c>
      <c r="G1770" s="69">
        <v>1.524</v>
      </c>
      <c r="H1770" s="25" t="s">
        <v>61</v>
      </c>
      <c r="I1770" s="27" t="s">
        <v>46</v>
      </c>
      <c r="J1770" s="69">
        <v>45.72</v>
      </c>
      <c r="K1770" s="6" t="s">
        <v>4275</v>
      </c>
      <c r="L1770" s="6" t="s">
        <v>95</v>
      </c>
      <c r="M1770" s="69">
        <v>30</v>
      </c>
      <c r="N1770" s="6" t="s">
        <v>59</v>
      </c>
      <c r="O1770" s="6" t="s">
        <v>4107</v>
      </c>
      <c r="R1770" s="39" t="str">
        <f t="shared" si="52"/>
        <v>S03D2051P041</v>
      </c>
      <c r="S1770" s="40">
        <f>VLOOKUP(E1770,品牌型号对应工厂型号!A:E,5,0)</f>
        <v>5</v>
      </c>
      <c r="T1770" s="38" t="str">
        <f>VLOOKUP(E1770,品牌型号对应工厂型号!A:I,9,0)</f>
        <v>98:1.5mil EASL-70(G-70)</v>
      </c>
    </row>
    <row r="1771" spans="1:20">
      <c r="A1771" s="25">
        <v>43172</v>
      </c>
      <c r="B1771" s="25">
        <v>6.6732690972203272</v>
      </c>
      <c r="C1771" s="26" t="s">
        <v>4104</v>
      </c>
      <c r="D1771" s="25" t="s">
        <v>4276</v>
      </c>
      <c r="E1771" s="26" t="s">
        <v>45</v>
      </c>
      <c r="F1771" s="25" t="s">
        <v>90</v>
      </c>
      <c r="G1771" s="69">
        <v>1.524</v>
      </c>
      <c r="H1771" s="25" t="s">
        <v>61</v>
      </c>
      <c r="I1771" s="27" t="s">
        <v>46</v>
      </c>
      <c r="J1771" s="69">
        <v>45.72</v>
      </c>
      <c r="K1771" s="6" t="s">
        <v>4277</v>
      </c>
      <c r="L1771" s="6" t="s">
        <v>95</v>
      </c>
      <c r="M1771" s="69">
        <v>30</v>
      </c>
      <c r="N1771" s="6" t="s">
        <v>59</v>
      </c>
      <c r="O1771" s="6" t="s">
        <v>4107</v>
      </c>
      <c r="R1771" s="39" t="str">
        <f t="shared" si="52"/>
        <v>S03D2051P039</v>
      </c>
      <c r="S1771" s="40">
        <f>VLOOKUP(E1771,品牌型号对应工厂型号!A:E,5,0)</f>
        <v>5</v>
      </c>
      <c r="T1771" s="38" t="str">
        <f>VLOOKUP(E1771,品牌型号对应工厂型号!A:I,9,0)</f>
        <v>98:1.5mil EASL-70(G-70)</v>
      </c>
    </row>
    <row r="1772" spans="1:20">
      <c r="A1772" s="25">
        <v>43172</v>
      </c>
      <c r="B1772" s="25">
        <v>6.6732690972203272</v>
      </c>
      <c r="C1772" s="26" t="s">
        <v>4104</v>
      </c>
      <c r="D1772" s="25" t="s">
        <v>4278</v>
      </c>
      <c r="E1772" s="26" t="s">
        <v>53</v>
      </c>
      <c r="F1772" s="25" t="s">
        <v>90</v>
      </c>
      <c r="G1772" s="69">
        <v>1.524</v>
      </c>
      <c r="H1772" s="25" t="s">
        <v>60</v>
      </c>
      <c r="I1772" s="27" t="s">
        <v>55</v>
      </c>
      <c r="J1772" s="69">
        <v>45.72</v>
      </c>
      <c r="K1772" s="6" t="s">
        <v>4279</v>
      </c>
      <c r="L1772" s="6" t="s">
        <v>95</v>
      </c>
      <c r="M1772" s="69">
        <v>30</v>
      </c>
      <c r="N1772" s="6" t="s">
        <v>59</v>
      </c>
      <c r="O1772" s="6" t="s">
        <v>4107</v>
      </c>
      <c r="R1772" s="39" t="str">
        <f t="shared" si="52"/>
        <v>D11D2362P012</v>
      </c>
      <c r="S1772" s="40">
        <f>VLOOKUP(E1772,品牌型号对应工厂型号!A:E,5,0)</f>
        <v>5</v>
      </c>
      <c r="T1772" s="38" t="str">
        <f>VLOOKUP(E1772,品牌型号对应工厂型号!A:I,9,0)</f>
        <v>100:1.5mil DABL-25(G-25)</v>
      </c>
    </row>
    <row r="1773" spans="1:20">
      <c r="A1773" s="25">
        <v>43172</v>
      </c>
      <c r="B1773" s="25">
        <v>6.6732690972203272</v>
      </c>
      <c r="C1773" s="26" t="s">
        <v>4104</v>
      </c>
      <c r="D1773" s="25" t="s">
        <v>4280</v>
      </c>
      <c r="E1773" s="26" t="s">
        <v>53</v>
      </c>
      <c r="F1773" s="25" t="s">
        <v>90</v>
      </c>
      <c r="G1773" s="69">
        <v>1.524</v>
      </c>
      <c r="H1773" s="25" t="s">
        <v>60</v>
      </c>
      <c r="I1773" s="27" t="s">
        <v>55</v>
      </c>
      <c r="J1773" s="69">
        <v>45.72</v>
      </c>
      <c r="K1773" s="6" t="s">
        <v>4281</v>
      </c>
      <c r="L1773" s="6" t="s">
        <v>95</v>
      </c>
      <c r="M1773" s="69">
        <v>30</v>
      </c>
      <c r="N1773" s="6" t="s">
        <v>59</v>
      </c>
      <c r="O1773" s="6" t="s">
        <v>4107</v>
      </c>
      <c r="R1773" s="39" t="str">
        <f t="shared" si="52"/>
        <v>D11D2362P010</v>
      </c>
      <c r="S1773" s="40">
        <f>VLOOKUP(E1773,品牌型号对应工厂型号!A:E,5,0)</f>
        <v>5</v>
      </c>
      <c r="T1773" s="38" t="str">
        <f>VLOOKUP(E1773,品牌型号对应工厂型号!A:I,9,0)</f>
        <v>100:1.5mil DABL-25(G-25)</v>
      </c>
    </row>
    <row r="1774" spans="1:20">
      <c r="A1774" s="25">
        <v>43172</v>
      </c>
      <c r="B1774" s="25">
        <v>6.6732690972203272</v>
      </c>
      <c r="C1774" s="26" t="s">
        <v>4104</v>
      </c>
      <c r="D1774" s="25" t="s">
        <v>4282</v>
      </c>
      <c r="E1774" s="26" t="s">
        <v>53</v>
      </c>
      <c r="F1774" s="25" t="s">
        <v>90</v>
      </c>
      <c r="G1774" s="69">
        <v>1.524</v>
      </c>
      <c r="H1774" s="25" t="s">
        <v>60</v>
      </c>
      <c r="I1774" s="27" t="s">
        <v>55</v>
      </c>
      <c r="J1774" s="69">
        <v>45.72</v>
      </c>
      <c r="K1774" s="6" t="s">
        <v>4283</v>
      </c>
      <c r="L1774" s="6" t="s">
        <v>95</v>
      </c>
      <c r="M1774" s="69">
        <v>30</v>
      </c>
      <c r="N1774" s="6" t="s">
        <v>59</v>
      </c>
      <c r="O1774" s="6" t="s">
        <v>4107</v>
      </c>
      <c r="R1774" s="39" t="str">
        <f t="shared" si="52"/>
        <v>D11D2362P011</v>
      </c>
      <c r="S1774" s="40">
        <f>VLOOKUP(E1774,品牌型号对应工厂型号!A:E,5,0)</f>
        <v>5</v>
      </c>
      <c r="T1774" s="38" t="str">
        <f>VLOOKUP(E1774,品牌型号对应工厂型号!A:I,9,0)</f>
        <v>100:1.5mil DABL-25(G-25)</v>
      </c>
    </row>
    <row r="1775" spans="1:20">
      <c r="A1775" s="25">
        <v>43172</v>
      </c>
      <c r="B1775" s="25">
        <v>6.6732690972203272</v>
      </c>
      <c r="C1775" s="26" t="s">
        <v>4284</v>
      </c>
      <c r="D1775" s="25" t="s">
        <v>4285</v>
      </c>
      <c r="E1775" s="26" t="s">
        <v>54</v>
      </c>
      <c r="F1775" s="25" t="s">
        <v>93</v>
      </c>
      <c r="G1775" s="69">
        <v>1.524</v>
      </c>
      <c r="H1775" s="25" t="s">
        <v>68</v>
      </c>
      <c r="I1775" s="27" t="s">
        <v>11</v>
      </c>
      <c r="J1775" s="69">
        <v>45.72</v>
      </c>
      <c r="K1775" s="6" t="s">
        <v>4286</v>
      </c>
      <c r="L1775" s="6" t="s">
        <v>95</v>
      </c>
      <c r="M1775" s="69">
        <v>30</v>
      </c>
      <c r="N1775" s="6" t="s">
        <v>59</v>
      </c>
      <c r="O1775" s="6" t="s">
        <v>4287</v>
      </c>
      <c r="R1775" s="39" t="str">
        <f t="shared" si="52"/>
        <v>S01N1673P012</v>
      </c>
      <c r="S1775" s="40">
        <f>VLOOKUP(E1775,品牌型号对应工厂型号!A:E,5,0)</f>
        <v>8</v>
      </c>
      <c r="T1775" s="38" t="str">
        <f>VLOOKUP(E1775,品牌型号对应工厂型号!A:I,9,0)</f>
        <v>95:2.0mil ENLG-75(H-70)</v>
      </c>
    </row>
    <row r="1776" spans="1:20">
      <c r="A1776" s="25">
        <v>43174</v>
      </c>
      <c r="B1776" s="25">
        <v>4.6732690972203272</v>
      </c>
      <c r="C1776" s="26" t="s">
        <v>4294</v>
      </c>
      <c r="D1776" s="25" t="s">
        <v>4295</v>
      </c>
      <c r="E1776" s="26" t="s">
        <v>661</v>
      </c>
      <c r="F1776" s="25" t="s">
        <v>96</v>
      </c>
      <c r="G1776" s="69">
        <v>1.524</v>
      </c>
      <c r="H1776" s="25" t="s">
        <v>126</v>
      </c>
      <c r="I1776" s="27" t="s">
        <v>44</v>
      </c>
      <c r="J1776" s="69">
        <v>45.72</v>
      </c>
      <c r="K1776" s="6" t="s">
        <v>4296</v>
      </c>
      <c r="L1776" s="6" t="s">
        <v>95</v>
      </c>
      <c r="M1776" s="69">
        <v>30</v>
      </c>
      <c r="N1776" s="6" t="s">
        <v>59</v>
      </c>
      <c r="O1776" s="6" t="s">
        <v>2186</v>
      </c>
      <c r="R1776" s="39" t="str">
        <f t="shared" si="52"/>
        <v>S03D2193P001</v>
      </c>
      <c r="S1776" s="40">
        <f>VLOOKUP(E1776,品牌型号对应工厂型号!A:E,5,0)</f>
        <v>5</v>
      </c>
      <c r="T1776" s="38" t="str">
        <f>VLOOKUP(E1776,品牌型号对应工厂型号!A:I,9,0)</f>
        <v>99:1.5mil DABL-10(G-15)</v>
      </c>
    </row>
    <row r="1777" spans="1:20">
      <c r="A1777" s="25">
        <v>43174</v>
      </c>
      <c r="B1777" s="25">
        <v>4.6732690972203272</v>
      </c>
      <c r="C1777" s="26" t="s">
        <v>4294</v>
      </c>
      <c r="D1777" s="25" t="s">
        <v>4297</v>
      </c>
      <c r="E1777" s="26" t="s">
        <v>661</v>
      </c>
      <c r="F1777" s="25" t="s">
        <v>96</v>
      </c>
      <c r="G1777" s="69">
        <v>1.524</v>
      </c>
      <c r="H1777" s="25" t="s">
        <v>126</v>
      </c>
      <c r="I1777" s="27" t="s">
        <v>44</v>
      </c>
      <c r="J1777" s="69">
        <v>45.72</v>
      </c>
      <c r="K1777" s="6" t="s">
        <v>4298</v>
      </c>
      <c r="L1777" s="6" t="s">
        <v>95</v>
      </c>
      <c r="M1777" s="69">
        <v>30</v>
      </c>
      <c r="N1777" s="6" t="s">
        <v>59</v>
      </c>
      <c r="O1777" s="6" t="s">
        <v>2186</v>
      </c>
      <c r="R1777" s="39" t="str">
        <f t="shared" si="52"/>
        <v>S03D2193P002</v>
      </c>
      <c r="S1777" s="40">
        <f>VLOOKUP(E1777,品牌型号对应工厂型号!A:E,5,0)</f>
        <v>5</v>
      </c>
      <c r="T1777" s="38" t="str">
        <f>VLOOKUP(E1777,品牌型号对应工厂型号!A:I,9,0)</f>
        <v>99:1.5mil DABL-10(G-15)</v>
      </c>
    </row>
    <row r="1778" spans="1:20">
      <c r="A1778" s="25">
        <v>43174</v>
      </c>
      <c r="B1778" s="25">
        <v>4.6732690972203272</v>
      </c>
      <c r="C1778" s="26" t="s">
        <v>4294</v>
      </c>
      <c r="D1778" s="25" t="s">
        <v>4299</v>
      </c>
      <c r="E1778" s="26" t="s">
        <v>661</v>
      </c>
      <c r="F1778" s="25" t="s">
        <v>96</v>
      </c>
      <c r="G1778" s="69">
        <v>1.524</v>
      </c>
      <c r="H1778" s="25" t="s">
        <v>126</v>
      </c>
      <c r="I1778" s="27" t="s">
        <v>44</v>
      </c>
      <c r="J1778" s="69">
        <v>45.72</v>
      </c>
      <c r="K1778" s="6" t="s">
        <v>4300</v>
      </c>
      <c r="L1778" s="6" t="s">
        <v>95</v>
      </c>
      <c r="M1778" s="69">
        <v>30</v>
      </c>
      <c r="N1778" s="6" t="s">
        <v>59</v>
      </c>
      <c r="O1778" s="6" t="s">
        <v>2186</v>
      </c>
      <c r="R1778" s="39" t="str">
        <f t="shared" si="52"/>
        <v>S03D2193P003</v>
      </c>
      <c r="S1778" s="40">
        <f>VLOOKUP(E1778,品牌型号对应工厂型号!A:E,5,0)</f>
        <v>5</v>
      </c>
      <c r="T1778" s="38" t="str">
        <f>VLOOKUP(E1778,品牌型号对应工厂型号!A:I,9,0)</f>
        <v>99:1.5mil DABL-10(G-15)</v>
      </c>
    </row>
    <row r="1779" spans="1:20">
      <c r="A1779" s="25">
        <v>43174</v>
      </c>
      <c r="B1779" s="25">
        <v>4.6732690972203272</v>
      </c>
      <c r="C1779" s="26" t="s">
        <v>4294</v>
      </c>
      <c r="D1779" s="25" t="s">
        <v>4301</v>
      </c>
      <c r="E1779" s="26" t="s">
        <v>661</v>
      </c>
      <c r="F1779" s="25" t="s">
        <v>96</v>
      </c>
      <c r="G1779" s="69">
        <v>1.524</v>
      </c>
      <c r="H1779" s="25" t="s">
        <v>126</v>
      </c>
      <c r="I1779" s="27" t="s">
        <v>44</v>
      </c>
      <c r="J1779" s="69">
        <v>45.72</v>
      </c>
      <c r="K1779" s="6" t="s">
        <v>4302</v>
      </c>
      <c r="L1779" s="6" t="s">
        <v>95</v>
      </c>
      <c r="M1779" s="69">
        <v>30</v>
      </c>
      <c r="N1779" s="6" t="s">
        <v>59</v>
      </c>
      <c r="O1779" s="6" t="s">
        <v>2186</v>
      </c>
      <c r="R1779" s="39" t="str">
        <f t="shared" si="52"/>
        <v>S03D2193P004</v>
      </c>
      <c r="S1779" s="40">
        <f>VLOOKUP(E1779,品牌型号对应工厂型号!A:E,5,0)</f>
        <v>5</v>
      </c>
      <c r="T1779" s="38" t="str">
        <f>VLOOKUP(E1779,品牌型号对应工厂型号!A:I,9,0)</f>
        <v>99:1.5mil DABL-10(G-15)</v>
      </c>
    </row>
    <row r="1780" spans="1:20">
      <c r="A1780" s="25">
        <v>43174</v>
      </c>
      <c r="B1780" s="25">
        <v>4.6732690972203272</v>
      </c>
      <c r="C1780" s="26" t="s">
        <v>4294</v>
      </c>
      <c r="D1780" s="25" t="s">
        <v>4303</v>
      </c>
      <c r="E1780" s="26" t="s">
        <v>661</v>
      </c>
      <c r="F1780" s="25" t="s">
        <v>96</v>
      </c>
      <c r="G1780" s="69">
        <v>1.524</v>
      </c>
      <c r="H1780" s="25" t="s">
        <v>126</v>
      </c>
      <c r="I1780" s="27" t="s">
        <v>44</v>
      </c>
      <c r="J1780" s="69">
        <v>45.72</v>
      </c>
      <c r="K1780" s="6" t="s">
        <v>4304</v>
      </c>
      <c r="L1780" s="6" t="s">
        <v>95</v>
      </c>
      <c r="M1780" s="69">
        <v>30</v>
      </c>
      <c r="N1780" s="6" t="s">
        <v>59</v>
      </c>
      <c r="O1780" s="6" t="s">
        <v>2186</v>
      </c>
      <c r="R1780" s="39" t="str">
        <f t="shared" si="52"/>
        <v>S03D2193P005</v>
      </c>
      <c r="S1780" s="40">
        <f>VLOOKUP(E1780,品牌型号对应工厂型号!A:E,5,0)</f>
        <v>5</v>
      </c>
      <c r="T1780" s="38" t="str">
        <f>VLOOKUP(E1780,品牌型号对应工厂型号!A:I,9,0)</f>
        <v>99:1.5mil DABL-10(G-15)</v>
      </c>
    </row>
    <row r="1781" spans="1:20">
      <c r="A1781" s="25">
        <v>43174</v>
      </c>
      <c r="B1781" s="25">
        <v>4.6732690972203272</v>
      </c>
      <c r="C1781" s="26" t="s">
        <v>4294</v>
      </c>
      <c r="D1781" s="25" t="s">
        <v>4305</v>
      </c>
      <c r="E1781" s="26" t="s">
        <v>661</v>
      </c>
      <c r="F1781" s="25" t="s">
        <v>96</v>
      </c>
      <c r="G1781" s="69">
        <v>1.524</v>
      </c>
      <c r="H1781" s="25" t="s">
        <v>126</v>
      </c>
      <c r="I1781" s="27" t="s">
        <v>44</v>
      </c>
      <c r="J1781" s="69">
        <v>45.72</v>
      </c>
      <c r="K1781" s="6" t="s">
        <v>4306</v>
      </c>
      <c r="L1781" s="6" t="s">
        <v>95</v>
      </c>
      <c r="M1781" s="69">
        <v>30</v>
      </c>
      <c r="N1781" s="6" t="s">
        <v>59</v>
      </c>
      <c r="O1781" s="6" t="s">
        <v>2186</v>
      </c>
      <c r="R1781" s="39" t="str">
        <f t="shared" si="52"/>
        <v>S03D2193P006</v>
      </c>
      <c r="S1781" s="40">
        <f>VLOOKUP(E1781,品牌型号对应工厂型号!A:E,5,0)</f>
        <v>5</v>
      </c>
      <c r="T1781" s="38" t="str">
        <f>VLOOKUP(E1781,品牌型号对应工厂型号!A:I,9,0)</f>
        <v>99:1.5mil DABL-10(G-15)</v>
      </c>
    </row>
    <row r="1782" spans="1:20">
      <c r="A1782" s="25">
        <v>43174</v>
      </c>
      <c r="B1782" s="25">
        <v>4.6732690972203272</v>
      </c>
      <c r="C1782" s="26" t="s">
        <v>4294</v>
      </c>
      <c r="D1782" s="25" t="s">
        <v>4307</v>
      </c>
      <c r="E1782" s="26" t="s">
        <v>661</v>
      </c>
      <c r="F1782" s="25" t="s">
        <v>96</v>
      </c>
      <c r="G1782" s="69">
        <v>1.524</v>
      </c>
      <c r="H1782" s="25" t="s">
        <v>126</v>
      </c>
      <c r="I1782" s="27" t="s">
        <v>44</v>
      </c>
      <c r="J1782" s="69">
        <v>45.72</v>
      </c>
      <c r="K1782" s="6" t="s">
        <v>4308</v>
      </c>
      <c r="L1782" s="6" t="s">
        <v>95</v>
      </c>
      <c r="M1782" s="69">
        <v>30</v>
      </c>
      <c r="N1782" s="6" t="s">
        <v>59</v>
      </c>
      <c r="O1782" s="6" t="s">
        <v>2186</v>
      </c>
      <c r="R1782" s="39" t="str">
        <f t="shared" si="52"/>
        <v>S03D2193P007</v>
      </c>
      <c r="S1782" s="40">
        <f>VLOOKUP(E1782,品牌型号对应工厂型号!A:E,5,0)</f>
        <v>5</v>
      </c>
      <c r="T1782" s="38" t="str">
        <f>VLOOKUP(E1782,品牌型号对应工厂型号!A:I,9,0)</f>
        <v>99:1.5mil DABL-10(G-15)</v>
      </c>
    </row>
    <row r="1783" spans="1:20">
      <c r="A1783" s="25">
        <v>43174</v>
      </c>
      <c r="B1783" s="25">
        <v>4.6732690972203272</v>
      </c>
      <c r="C1783" s="26" t="s">
        <v>4294</v>
      </c>
      <c r="D1783" s="25" t="s">
        <v>4309</v>
      </c>
      <c r="E1783" s="26" t="s">
        <v>661</v>
      </c>
      <c r="F1783" s="25" t="s">
        <v>96</v>
      </c>
      <c r="G1783" s="69">
        <v>1.524</v>
      </c>
      <c r="H1783" s="25" t="s">
        <v>126</v>
      </c>
      <c r="I1783" s="27" t="s">
        <v>44</v>
      </c>
      <c r="J1783" s="69">
        <v>45.72</v>
      </c>
      <c r="K1783" s="6" t="s">
        <v>4310</v>
      </c>
      <c r="L1783" s="6" t="s">
        <v>95</v>
      </c>
      <c r="M1783" s="69">
        <v>30</v>
      </c>
      <c r="N1783" s="6" t="s">
        <v>59</v>
      </c>
      <c r="O1783" s="6" t="s">
        <v>2186</v>
      </c>
      <c r="R1783" s="39" t="str">
        <f t="shared" si="52"/>
        <v>S03D2193P008</v>
      </c>
      <c r="S1783" s="40">
        <f>VLOOKUP(E1783,品牌型号对应工厂型号!A:E,5,0)</f>
        <v>5</v>
      </c>
      <c r="T1783" s="38" t="str">
        <f>VLOOKUP(E1783,品牌型号对应工厂型号!A:I,9,0)</f>
        <v>99:1.5mil DABL-10(G-15)</v>
      </c>
    </row>
    <row r="1784" spans="1:20">
      <c r="A1784" s="25">
        <v>43174</v>
      </c>
      <c r="B1784" s="25">
        <v>4.6732690972203272</v>
      </c>
      <c r="C1784" s="26" t="s">
        <v>4294</v>
      </c>
      <c r="D1784" s="25" t="s">
        <v>4311</v>
      </c>
      <c r="E1784" s="26" t="s">
        <v>661</v>
      </c>
      <c r="F1784" s="25" t="s">
        <v>96</v>
      </c>
      <c r="G1784" s="69">
        <v>1.524</v>
      </c>
      <c r="H1784" s="25" t="s">
        <v>126</v>
      </c>
      <c r="I1784" s="27" t="s">
        <v>44</v>
      </c>
      <c r="J1784" s="69">
        <v>45.72</v>
      </c>
      <c r="K1784" s="6" t="s">
        <v>4312</v>
      </c>
      <c r="L1784" s="6" t="s">
        <v>95</v>
      </c>
      <c r="M1784" s="69">
        <v>30</v>
      </c>
      <c r="N1784" s="6" t="s">
        <v>59</v>
      </c>
      <c r="O1784" s="6" t="s">
        <v>2186</v>
      </c>
      <c r="R1784" s="39" t="str">
        <f t="shared" si="52"/>
        <v>S03D2193P009</v>
      </c>
      <c r="S1784" s="40">
        <f>VLOOKUP(E1784,品牌型号对应工厂型号!A:E,5,0)</f>
        <v>5</v>
      </c>
      <c r="T1784" s="38" t="str">
        <f>VLOOKUP(E1784,品牌型号对应工厂型号!A:I,9,0)</f>
        <v>99:1.5mil DABL-10(G-15)</v>
      </c>
    </row>
    <row r="1785" spans="1:20">
      <c r="A1785" s="25">
        <v>43174</v>
      </c>
      <c r="B1785" s="25">
        <v>4.6732690972203272</v>
      </c>
      <c r="C1785" s="26" t="s">
        <v>4294</v>
      </c>
      <c r="D1785" s="25" t="s">
        <v>4313</v>
      </c>
      <c r="E1785" s="26" t="s">
        <v>661</v>
      </c>
      <c r="F1785" s="25" t="s">
        <v>96</v>
      </c>
      <c r="G1785" s="69">
        <v>1.524</v>
      </c>
      <c r="H1785" s="25" t="s">
        <v>126</v>
      </c>
      <c r="I1785" s="27" t="s">
        <v>44</v>
      </c>
      <c r="J1785" s="69">
        <v>45.72</v>
      </c>
      <c r="K1785" s="6" t="s">
        <v>4314</v>
      </c>
      <c r="L1785" s="6" t="s">
        <v>95</v>
      </c>
      <c r="M1785" s="69">
        <v>30</v>
      </c>
      <c r="N1785" s="6" t="s">
        <v>59</v>
      </c>
      <c r="O1785" s="6" t="s">
        <v>2186</v>
      </c>
      <c r="R1785" s="39" t="str">
        <f t="shared" si="52"/>
        <v>S03D2193P010</v>
      </c>
      <c r="S1785" s="40">
        <f>VLOOKUP(E1785,品牌型号对应工厂型号!A:E,5,0)</f>
        <v>5</v>
      </c>
      <c r="T1785" s="38" t="str">
        <f>VLOOKUP(E1785,品牌型号对应工厂型号!A:I,9,0)</f>
        <v>99:1.5mil DABL-10(G-15)</v>
      </c>
    </row>
    <row r="1786" spans="1:20">
      <c r="A1786" s="25">
        <v>43174</v>
      </c>
      <c r="B1786" s="25">
        <v>4.6732690972203272</v>
      </c>
      <c r="C1786" s="26" t="s">
        <v>4294</v>
      </c>
      <c r="D1786" s="25" t="s">
        <v>4315</v>
      </c>
      <c r="E1786" s="26" t="s">
        <v>661</v>
      </c>
      <c r="F1786" s="25" t="s">
        <v>96</v>
      </c>
      <c r="G1786" s="69">
        <v>1.524</v>
      </c>
      <c r="H1786" s="25" t="s">
        <v>126</v>
      </c>
      <c r="I1786" s="27" t="s">
        <v>44</v>
      </c>
      <c r="J1786" s="69">
        <v>45.72</v>
      </c>
      <c r="K1786" s="6" t="s">
        <v>4316</v>
      </c>
      <c r="L1786" s="6" t="s">
        <v>95</v>
      </c>
      <c r="M1786" s="69">
        <v>30</v>
      </c>
      <c r="N1786" s="6" t="s">
        <v>59</v>
      </c>
      <c r="O1786" s="6" t="s">
        <v>2186</v>
      </c>
      <c r="R1786" s="39" t="str">
        <f t="shared" si="52"/>
        <v>S03D2193P011</v>
      </c>
      <c r="S1786" s="40">
        <f>VLOOKUP(E1786,品牌型号对应工厂型号!A:E,5,0)</f>
        <v>5</v>
      </c>
      <c r="T1786" s="38" t="str">
        <f>VLOOKUP(E1786,品牌型号对应工厂型号!A:I,9,0)</f>
        <v>99:1.5mil DABL-10(G-15)</v>
      </c>
    </row>
    <row r="1787" spans="1:20">
      <c r="A1787" s="25">
        <v>43174</v>
      </c>
      <c r="B1787" s="25">
        <v>4.6732690972203272</v>
      </c>
      <c r="C1787" s="26" t="s">
        <v>4294</v>
      </c>
      <c r="D1787" s="25" t="s">
        <v>4317</v>
      </c>
      <c r="E1787" s="26" t="s">
        <v>661</v>
      </c>
      <c r="F1787" s="25" t="s">
        <v>96</v>
      </c>
      <c r="G1787" s="69">
        <v>1.524</v>
      </c>
      <c r="H1787" s="25" t="s">
        <v>126</v>
      </c>
      <c r="I1787" s="27" t="s">
        <v>44</v>
      </c>
      <c r="J1787" s="69">
        <v>45.72</v>
      </c>
      <c r="K1787" s="6" t="s">
        <v>4318</v>
      </c>
      <c r="L1787" s="6" t="s">
        <v>95</v>
      </c>
      <c r="M1787" s="69">
        <v>30</v>
      </c>
      <c r="N1787" s="6" t="s">
        <v>59</v>
      </c>
      <c r="O1787" s="6" t="s">
        <v>2186</v>
      </c>
      <c r="R1787" s="39" t="str">
        <f t="shared" si="52"/>
        <v>S03D2193P012</v>
      </c>
      <c r="S1787" s="40">
        <f>VLOOKUP(E1787,品牌型号对应工厂型号!A:E,5,0)</f>
        <v>5</v>
      </c>
      <c r="T1787" s="38" t="str">
        <f>VLOOKUP(E1787,品牌型号对应工厂型号!A:I,9,0)</f>
        <v>99:1.5mil DABL-10(G-15)</v>
      </c>
    </row>
    <row r="1788" spans="1:20">
      <c r="A1788" s="25">
        <v>43174</v>
      </c>
      <c r="B1788" s="25">
        <v>4.6732690972203272</v>
      </c>
      <c r="C1788" s="26" t="s">
        <v>4294</v>
      </c>
      <c r="D1788" s="25" t="s">
        <v>4319</v>
      </c>
      <c r="E1788" s="26" t="s">
        <v>661</v>
      </c>
      <c r="F1788" s="25" t="s">
        <v>96</v>
      </c>
      <c r="G1788" s="69">
        <v>1.524</v>
      </c>
      <c r="H1788" s="25" t="s">
        <v>126</v>
      </c>
      <c r="I1788" s="27" t="s">
        <v>44</v>
      </c>
      <c r="J1788" s="69">
        <v>45.72</v>
      </c>
      <c r="K1788" s="6" t="s">
        <v>4320</v>
      </c>
      <c r="L1788" s="6" t="s">
        <v>95</v>
      </c>
      <c r="M1788" s="69">
        <v>30</v>
      </c>
      <c r="N1788" s="6" t="s">
        <v>59</v>
      </c>
      <c r="O1788" s="6" t="s">
        <v>2186</v>
      </c>
      <c r="R1788" s="39" t="str">
        <f t="shared" si="52"/>
        <v>S03D2193P013</v>
      </c>
      <c r="S1788" s="40">
        <f>VLOOKUP(E1788,品牌型号对应工厂型号!A:E,5,0)</f>
        <v>5</v>
      </c>
      <c r="T1788" s="38" t="str">
        <f>VLOOKUP(E1788,品牌型号对应工厂型号!A:I,9,0)</f>
        <v>99:1.5mil DABL-10(G-15)</v>
      </c>
    </row>
    <row r="1789" spans="1:20">
      <c r="A1789" s="25">
        <v>43174</v>
      </c>
      <c r="B1789" s="25">
        <v>4.6732690972203272</v>
      </c>
      <c r="C1789" s="26" t="s">
        <v>4294</v>
      </c>
      <c r="D1789" s="25" t="s">
        <v>4321</v>
      </c>
      <c r="E1789" s="26" t="s">
        <v>661</v>
      </c>
      <c r="F1789" s="25" t="s">
        <v>96</v>
      </c>
      <c r="G1789" s="69">
        <v>1.524</v>
      </c>
      <c r="H1789" s="25" t="s">
        <v>126</v>
      </c>
      <c r="I1789" s="27" t="s">
        <v>44</v>
      </c>
      <c r="J1789" s="69">
        <v>45.72</v>
      </c>
      <c r="K1789" s="6" t="s">
        <v>4322</v>
      </c>
      <c r="L1789" s="6" t="s">
        <v>95</v>
      </c>
      <c r="M1789" s="69">
        <v>30</v>
      </c>
      <c r="N1789" s="6" t="s">
        <v>59</v>
      </c>
      <c r="O1789" s="6" t="s">
        <v>2186</v>
      </c>
      <c r="R1789" s="39" t="str">
        <f t="shared" si="52"/>
        <v>S03D2193P014</v>
      </c>
      <c r="S1789" s="40">
        <f>VLOOKUP(E1789,品牌型号对应工厂型号!A:E,5,0)</f>
        <v>5</v>
      </c>
      <c r="T1789" s="38" t="str">
        <f>VLOOKUP(E1789,品牌型号对应工厂型号!A:I,9,0)</f>
        <v>99:1.5mil DABL-10(G-15)</v>
      </c>
    </row>
    <row r="1790" spans="1:20">
      <c r="A1790" s="25">
        <v>43174</v>
      </c>
      <c r="B1790" s="25">
        <v>4.6732690972203272</v>
      </c>
      <c r="C1790" s="26" t="s">
        <v>4294</v>
      </c>
      <c r="D1790" s="25" t="s">
        <v>4323</v>
      </c>
      <c r="E1790" s="26" t="s">
        <v>45</v>
      </c>
      <c r="F1790" s="25" t="s">
        <v>90</v>
      </c>
      <c r="G1790" s="69">
        <v>1.524</v>
      </c>
      <c r="H1790" s="25" t="s">
        <v>61</v>
      </c>
      <c r="I1790" s="27" t="s">
        <v>46</v>
      </c>
      <c r="J1790" s="69">
        <v>45.72</v>
      </c>
      <c r="K1790" s="6" t="s">
        <v>4324</v>
      </c>
      <c r="L1790" s="6" t="s">
        <v>95</v>
      </c>
      <c r="M1790" s="69">
        <v>30</v>
      </c>
      <c r="N1790" s="6" t="s">
        <v>59</v>
      </c>
      <c r="O1790" s="6" t="s">
        <v>2186</v>
      </c>
      <c r="R1790" s="39" t="str">
        <f t="shared" si="52"/>
        <v>S03N2254P043</v>
      </c>
      <c r="S1790" s="40">
        <f>VLOOKUP(E1790,品牌型号对应工厂型号!A:E,5,0)</f>
        <v>5</v>
      </c>
      <c r="T1790" s="38" t="str">
        <f>VLOOKUP(E1790,品牌型号对应工厂型号!A:I,9,0)</f>
        <v>98:1.5mil EASL-70(G-70)</v>
      </c>
    </row>
    <row r="1791" spans="1:20">
      <c r="A1791" s="25">
        <v>43174</v>
      </c>
      <c r="B1791" s="25">
        <v>4.6732690972203272</v>
      </c>
      <c r="C1791" s="26" t="s">
        <v>4294</v>
      </c>
      <c r="D1791" s="25" t="s">
        <v>4325</v>
      </c>
      <c r="E1791" s="26" t="s">
        <v>661</v>
      </c>
      <c r="F1791" s="25" t="s">
        <v>96</v>
      </c>
      <c r="G1791" s="69">
        <v>1.524</v>
      </c>
      <c r="H1791" s="25" t="s">
        <v>126</v>
      </c>
      <c r="I1791" s="27" t="s">
        <v>44</v>
      </c>
      <c r="J1791" s="69">
        <v>45.72</v>
      </c>
      <c r="K1791" s="6" t="s">
        <v>4326</v>
      </c>
      <c r="L1791" s="6" t="s">
        <v>95</v>
      </c>
      <c r="M1791" s="69">
        <v>30</v>
      </c>
      <c r="N1791" s="6" t="s">
        <v>59</v>
      </c>
      <c r="O1791" s="6" t="s">
        <v>2186</v>
      </c>
      <c r="R1791" s="39" t="str">
        <f t="shared" si="52"/>
        <v>S03D2193P016</v>
      </c>
      <c r="S1791" s="40">
        <f>VLOOKUP(E1791,品牌型号对应工厂型号!A:E,5,0)</f>
        <v>5</v>
      </c>
      <c r="T1791" s="38" t="str">
        <f>VLOOKUP(E1791,品牌型号对应工厂型号!A:I,9,0)</f>
        <v>99:1.5mil DABL-10(G-15)</v>
      </c>
    </row>
    <row r="1792" spans="1:20">
      <c r="A1792" s="25">
        <v>43174</v>
      </c>
      <c r="B1792" s="25">
        <v>4.6732690972203272</v>
      </c>
      <c r="C1792" s="26" t="s">
        <v>4294</v>
      </c>
      <c r="D1792" s="25" t="s">
        <v>4327</v>
      </c>
      <c r="E1792" s="26" t="s">
        <v>661</v>
      </c>
      <c r="F1792" s="25" t="s">
        <v>96</v>
      </c>
      <c r="G1792" s="69">
        <v>1.524</v>
      </c>
      <c r="H1792" s="25" t="s">
        <v>126</v>
      </c>
      <c r="I1792" s="27" t="s">
        <v>44</v>
      </c>
      <c r="J1792" s="69">
        <v>45.72</v>
      </c>
      <c r="K1792" s="6" t="s">
        <v>4328</v>
      </c>
      <c r="L1792" s="6" t="s">
        <v>95</v>
      </c>
      <c r="M1792" s="69">
        <v>30</v>
      </c>
      <c r="N1792" s="6" t="s">
        <v>59</v>
      </c>
      <c r="O1792" s="6" t="s">
        <v>2186</v>
      </c>
      <c r="R1792" s="39" t="str">
        <f t="shared" si="52"/>
        <v>S03D2193P017</v>
      </c>
      <c r="S1792" s="40">
        <f>VLOOKUP(E1792,品牌型号对应工厂型号!A:E,5,0)</f>
        <v>5</v>
      </c>
      <c r="T1792" s="38" t="str">
        <f>VLOOKUP(E1792,品牌型号对应工厂型号!A:I,9,0)</f>
        <v>99:1.5mil DABL-10(G-15)</v>
      </c>
    </row>
    <row r="1793" spans="1:20">
      <c r="A1793" s="25">
        <v>43174</v>
      </c>
      <c r="B1793" s="25">
        <v>4.6732690972203272</v>
      </c>
      <c r="C1793" s="26" t="s">
        <v>4294</v>
      </c>
      <c r="D1793" s="25" t="s">
        <v>4329</v>
      </c>
      <c r="E1793" s="26" t="s">
        <v>661</v>
      </c>
      <c r="F1793" s="25" t="s">
        <v>96</v>
      </c>
      <c r="G1793" s="69">
        <v>1.524</v>
      </c>
      <c r="H1793" s="25" t="s">
        <v>126</v>
      </c>
      <c r="I1793" s="27" t="s">
        <v>44</v>
      </c>
      <c r="J1793" s="69">
        <v>45.72</v>
      </c>
      <c r="K1793" s="6" t="s">
        <v>4330</v>
      </c>
      <c r="L1793" s="6" t="s">
        <v>95</v>
      </c>
      <c r="M1793" s="69">
        <v>30</v>
      </c>
      <c r="N1793" s="6" t="s">
        <v>59</v>
      </c>
      <c r="O1793" s="6" t="s">
        <v>2186</v>
      </c>
      <c r="R1793" s="39" t="str">
        <f t="shared" si="52"/>
        <v>S03D2193P018</v>
      </c>
      <c r="S1793" s="40">
        <f>VLOOKUP(E1793,品牌型号对应工厂型号!A:E,5,0)</f>
        <v>5</v>
      </c>
      <c r="T1793" s="38" t="str">
        <f>VLOOKUP(E1793,品牌型号对应工厂型号!A:I,9,0)</f>
        <v>99:1.5mil DABL-10(G-15)</v>
      </c>
    </row>
    <row r="1794" spans="1:20">
      <c r="A1794" s="25">
        <v>43174</v>
      </c>
      <c r="B1794" s="25">
        <v>4.6732690972203272</v>
      </c>
      <c r="C1794" s="26" t="s">
        <v>4294</v>
      </c>
      <c r="D1794" s="25" t="s">
        <v>4331</v>
      </c>
      <c r="E1794" s="26" t="s">
        <v>661</v>
      </c>
      <c r="F1794" s="25" t="s">
        <v>96</v>
      </c>
      <c r="G1794" s="69">
        <v>1.524</v>
      </c>
      <c r="H1794" s="25" t="s">
        <v>126</v>
      </c>
      <c r="I1794" s="27" t="s">
        <v>44</v>
      </c>
      <c r="J1794" s="69">
        <v>45.72</v>
      </c>
      <c r="K1794" s="6" t="s">
        <v>4332</v>
      </c>
      <c r="L1794" s="6" t="s">
        <v>95</v>
      </c>
      <c r="M1794" s="69">
        <v>30</v>
      </c>
      <c r="N1794" s="6" t="s">
        <v>59</v>
      </c>
      <c r="O1794" s="6" t="s">
        <v>2186</v>
      </c>
      <c r="R1794" s="39" t="str">
        <f t="shared" ref="R1794:R1857" si="53">K1794</f>
        <v>S03D2193P019</v>
      </c>
      <c r="S1794" s="40">
        <f>VLOOKUP(E1794,品牌型号对应工厂型号!A:E,5,0)</f>
        <v>5</v>
      </c>
      <c r="T1794" s="38" t="str">
        <f>VLOOKUP(E1794,品牌型号对应工厂型号!A:I,9,0)</f>
        <v>99:1.5mil DABL-10(G-15)</v>
      </c>
    </row>
    <row r="1795" spans="1:20">
      <c r="A1795" s="25">
        <v>43174</v>
      </c>
      <c r="B1795" s="25">
        <v>4.6732690972203272</v>
      </c>
      <c r="C1795" s="26" t="s">
        <v>4294</v>
      </c>
      <c r="D1795" s="25" t="s">
        <v>4333</v>
      </c>
      <c r="E1795" s="26" t="s">
        <v>661</v>
      </c>
      <c r="F1795" s="25" t="s">
        <v>96</v>
      </c>
      <c r="G1795" s="69">
        <v>1.524</v>
      </c>
      <c r="H1795" s="25" t="s">
        <v>126</v>
      </c>
      <c r="I1795" s="27" t="s">
        <v>44</v>
      </c>
      <c r="J1795" s="69">
        <v>45.72</v>
      </c>
      <c r="K1795" s="6" t="s">
        <v>4334</v>
      </c>
      <c r="L1795" s="6" t="s">
        <v>95</v>
      </c>
      <c r="M1795" s="69">
        <v>30</v>
      </c>
      <c r="N1795" s="6" t="s">
        <v>59</v>
      </c>
      <c r="O1795" s="6" t="s">
        <v>2186</v>
      </c>
      <c r="R1795" s="39" t="str">
        <f t="shared" si="53"/>
        <v>S03D2193P020</v>
      </c>
      <c r="S1795" s="40">
        <f>VLOOKUP(E1795,品牌型号对应工厂型号!A:E,5,0)</f>
        <v>5</v>
      </c>
      <c r="T1795" s="38" t="str">
        <f>VLOOKUP(E1795,品牌型号对应工厂型号!A:I,9,0)</f>
        <v>99:1.5mil DABL-10(G-15)</v>
      </c>
    </row>
    <row r="1796" spans="1:20">
      <c r="A1796" s="25">
        <v>43174</v>
      </c>
      <c r="B1796" s="25">
        <v>4.6732690972203272</v>
      </c>
      <c r="C1796" s="26" t="s">
        <v>4294</v>
      </c>
      <c r="D1796" s="25" t="s">
        <v>4335</v>
      </c>
      <c r="E1796" s="26" t="s">
        <v>661</v>
      </c>
      <c r="F1796" s="25" t="s">
        <v>96</v>
      </c>
      <c r="G1796" s="69">
        <v>1.524</v>
      </c>
      <c r="H1796" s="25" t="s">
        <v>126</v>
      </c>
      <c r="I1796" s="27" t="s">
        <v>44</v>
      </c>
      <c r="J1796" s="69">
        <v>45.72</v>
      </c>
      <c r="K1796" s="6" t="s">
        <v>4336</v>
      </c>
      <c r="L1796" s="6" t="s">
        <v>95</v>
      </c>
      <c r="M1796" s="69">
        <v>30</v>
      </c>
      <c r="N1796" s="6" t="s">
        <v>59</v>
      </c>
      <c r="O1796" s="6" t="s">
        <v>2186</v>
      </c>
      <c r="R1796" s="39" t="str">
        <f t="shared" si="53"/>
        <v>S03D2193P021</v>
      </c>
      <c r="S1796" s="40">
        <f>VLOOKUP(E1796,品牌型号对应工厂型号!A:E,5,0)</f>
        <v>5</v>
      </c>
      <c r="T1796" s="38" t="str">
        <f>VLOOKUP(E1796,品牌型号对应工厂型号!A:I,9,0)</f>
        <v>99:1.5mil DABL-10(G-15)</v>
      </c>
    </row>
    <row r="1797" spans="1:20">
      <c r="A1797" s="25">
        <v>43174</v>
      </c>
      <c r="B1797" s="25">
        <v>4.6732690972203272</v>
      </c>
      <c r="C1797" s="26" t="s">
        <v>4294</v>
      </c>
      <c r="D1797" s="25" t="s">
        <v>4337</v>
      </c>
      <c r="E1797" s="26" t="s">
        <v>45</v>
      </c>
      <c r="F1797" s="25" t="s">
        <v>90</v>
      </c>
      <c r="G1797" s="69">
        <v>1.524</v>
      </c>
      <c r="H1797" s="25" t="s">
        <v>61</v>
      </c>
      <c r="I1797" s="27" t="s">
        <v>46</v>
      </c>
      <c r="J1797" s="69">
        <v>45.72</v>
      </c>
      <c r="K1797" s="6" t="s">
        <v>4338</v>
      </c>
      <c r="L1797" s="6" t="s">
        <v>95</v>
      </c>
      <c r="M1797" s="69">
        <v>30</v>
      </c>
      <c r="N1797" s="6" t="s">
        <v>59</v>
      </c>
      <c r="O1797" s="6" t="s">
        <v>2186</v>
      </c>
      <c r="R1797" s="39" t="str">
        <f t="shared" si="53"/>
        <v>S03N2254P051</v>
      </c>
      <c r="S1797" s="40">
        <f>VLOOKUP(E1797,品牌型号对应工厂型号!A:E,5,0)</f>
        <v>5</v>
      </c>
      <c r="T1797" s="38" t="str">
        <f>VLOOKUP(E1797,品牌型号对应工厂型号!A:I,9,0)</f>
        <v>98:1.5mil EASL-70(G-70)</v>
      </c>
    </row>
    <row r="1798" spans="1:20">
      <c r="A1798" s="25">
        <v>43174</v>
      </c>
      <c r="B1798" s="25">
        <v>4.6732690972203272</v>
      </c>
      <c r="C1798" s="26" t="s">
        <v>4294</v>
      </c>
      <c r="D1798" s="25" t="s">
        <v>4339</v>
      </c>
      <c r="E1798" s="26" t="s">
        <v>45</v>
      </c>
      <c r="F1798" s="25" t="s">
        <v>90</v>
      </c>
      <c r="G1798" s="69">
        <v>1.524</v>
      </c>
      <c r="H1798" s="25" t="s">
        <v>61</v>
      </c>
      <c r="I1798" s="27" t="s">
        <v>46</v>
      </c>
      <c r="J1798" s="69">
        <v>45.72</v>
      </c>
      <c r="K1798" s="6" t="s">
        <v>4340</v>
      </c>
      <c r="L1798" s="6" t="s">
        <v>95</v>
      </c>
      <c r="M1798" s="69">
        <v>30</v>
      </c>
      <c r="N1798" s="6" t="s">
        <v>59</v>
      </c>
      <c r="O1798" s="6" t="s">
        <v>2186</v>
      </c>
      <c r="R1798" s="39" t="str">
        <f t="shared" si="53"/>
        <v>S03N2254P054</v>
      </c>
      <c r="S1798" s="40">
        <f>VLOOKUP(E1798,品牌型号对应工厂型号!A:E,5,0)</f>
        <v>5</v>
      </c>
      <c r="T1798" s="38" t="str">
        <f>VLOOKUP(E1798,品牌型号对应工厂型号!A:I,9,0)</f>
        <v>98:1.5mil EASL-70(G-70)</v>
      </c>
    </row>
    <row r="1799" spans="1:20">
      <c r="A1799" s="25">
        <v>43174</v>
      </c>
      <c r="B1799" s="25">
        <v>4.6732690972203272</v>
      </c>
      <c r="C1799" s="26" t="s">
        <v>4294</v>
      </c>
      <c r="D1799" s="25" t="s">
        <v>4341</v>
      </c>
      <c r="E1799" s="26" t="s">
        <v>45</v>
      </c>
      <c r="F1799" s="25" t="s">
        <v>90</v>
      </c>
      <c r="G1799" s="69">
        <v>1.524</v>
      </c>
      <c r="H1799" s="25" t="s">
        <v>61</v>
      </c>
      <c r="I1799" s="27" t="s">
        <v>46</v>
      </c>
      <c r="J1799" s="69">
        <v>45.72</v>
      </c>
      <c r="K1799" s="6" t="s">
        <v>4342</v>
      </c>
      <c r="L1799" s="6" t="s">
        <v>95</v>
      </c>
      <c r="M1799" s="69">
        <v>30</v>
      </c>
      <c r="N1799" s="6" t="s">
        <v>59</v>
      </c>
      <c r="O1799" s="6" t="s">
        <v>2186</v>
      </c>
      <c r="R1799" s="39" t="str">
        <f t="shared" si="53"/>
        <v>S03N2254P044</v>
      </c>
      <c r="S1799" s="40">
        <f>VLOOKUP(E1799,品牌型号对应工厂型号!A:E,5,0)</f>
        <v>5</v>
      </c>
      <c r="T1799" s="38" t="str">
        <f>VLOOKUP(E1799,品牌型号对应工厂型号!A:I,9,0)</f>
        <v>98:1.5mil EASL-70(G-70)</v>
      </c>
    </row>
    <row r="1800" spans="1:20">
      <c r="A1800" s="25">
        <v>43174</v>
      </c>
      <c r="B1800" s="25">
        <v>4.6732690972203272</v>
      </c>
      <c r="C1800" s="26" t="s">
        <v>4294</v>
      </c>
      <c r="D1800" s="25" t="s">
        <v>4343</v>
      </c>
      <c r="E1800" s="26" t="s">
        <v>45</v>
      </c>
      <c r="F1800" s="25" t="s">
        <v>90</v>
      </c>
      <c r="G1800" s="69">
        <v>1.524</v>
      </c>
      <c r="H1800" s="25" t="s">
        <v>61</v>
      </c>
      <c r="I1800" s="27" t="s">
        <v>46</v>
      </c>
      <c r="J1800" s="69">
        <v>45.72</v>
      </c>
      <c r="K1800" s="6" t="s">
        <v>4344</v>
      </c>
      <c r="L1800" s="6" t="s">
        <v>95</v>
      </c>
      <c r="M1800" s="69">
        <v>30</v>
      </c>
      <c r="N1800" s="6" t="s">
        <v>59</v>
      </c>
      <c r="O1800" s="6" t="s">
        <v>2186</v>
      </c>
      <c r="R1800" s="39" t="str">
        <f t="shared" si="53"/>
        <v>S03N2254P045</v>
      </c>
      <c r="S1800" s="40">
        <f>VLOOKUP(E1800,品牌型号对应工厂型号!A:E,5,0)</f>
        <v>5</v>
      </c>
      <c r="T1800" s="38" t="str">
        <f>VLOOKUP(E1800,品牌型号对应工厂型号!A:I,9,0)</f>
        <v>98:1.5mil EASL-70(G-70)</v>
      </c>
    </row>
    <row r="1801" spans="1:20">
      <c r="A1801" s="25">
        <v>43174</v>
      </c>
      <c r="B1801" s="25">
        <v>4.6732690972203272</v>
      </c>
      <c r="C1801" s="26" t="s">
        <v>4294</v>
      </c>
      <c r="D1801" s="25" t="s">
        <v>4345</v>
      </c>
      <c r="E1801" s="26" t="s">
        <v>918</v>
      </c>
      <c r="F1801" s="25" t="s">
        <v>91</v>
      </c>
      <c r="G1801" s="69">
        <v>1.524</v>
      </c>
      <c r="H1801" s="25" t="s">
        <v>121</v>
      </c>
      <c r="I1801" s="27" t="s">
        <v>111</v>
      </c>
      <c r="J1801" s="69">
        <v>45.72</v>
      </c>
      <c r="K1801" s="6" t="s">
        <v>4346</v>
      </c>
      <c r="L1801" s="6" t="s">
        <v>95</v>
      </c>
      <c r="M1801" s="69">
        <v>30</v>
      </c>
      <c r="N1801" s="6" t="s">
        <v>59</v>
      </c>
      <c r="O1801" s="6" t="s">
        <v>2186</v>
      </c>
      <c r="R1801" s="39" t="str">
        <f t="shared" si="53"/>
        <v>S02D2150P005</v>
      </c>
      <c r="S1801" s="40">
        <f>VLOOKUP(E1801,品牌型号对应工厂型号!A:E,5,0)</f>
        <v>10</v>
      </c>
      <c r="T1801" s="38" t="str">
        <f>VLOOKUP(E1801,品牌型号对应工厂型号!A:I,9,0)</f>
        <v>173:2.0mil ENCGR-65（C-73卓越系列）</v>
      </c>
    </row>
    <row r="1802" spans="1:20">
      <c r="A1802" s="25">
        <v>43174</v>
      </c>
      <c r="B1802" s="25">
        <v>4.6732690972203272</v>
      </c>
      <c r="C1802" s="26" t="s">
        <v>4294</v>
      </c>
      <c r="D1802" s="25" t="s">
        <v>4347</v>
      </c>
      <c r="E1802" s="26" t="s">
        <v>56</v>
      </c>
      <c r="F1802" s="25" t="s">
        <v>93</v>
      </c>
      <c r="G1802" s="69">
        <v>1.524</v>
      </c>
      <c r="H1802" s="25" t="s">
        <v>67</v>
      </c>
      <c r="I1802" s="27" t="s">
        <v>57</v>
      </c>
      <c r="J1802" s="69">
        <v>45.72</v>
      </c>
      <c r="K1802" s="6" t="s">
        <v>4348</v>
      </c>
      <c r="L1802" s="6" t="s">
        <v>95</v>
      </c>
      <c r="M1802" s="69">
        <v>30</v>
      </c>
      <c r="N1802" s="6" t="s">
        <v>59</v>
      </c>
      <c r="O1802" s="6" t="s">
        <v>2186</v>
      </c>
      <c r="R1802" s="39" t="str">
        <f t="shared" si="53"/>
        <v>S02D1044P009</v>
      </c>
      <c r="S1802" s="40">
        <f>VLOOKUP(E1802,品牌型号对应工厂型号!A:E,5,0)</f>
        <v>8</v>
      </c>
      <c r="T1802" s="38" t="str">
        <f>VLOOKUP(E1802,品牌型号对应工厂型号!A:I,9,0)</f>
        <v>97:2.0mil DTBL-20(H-18)</v>
      </c>
    </row>
    <row r="1803" spans="1:20">
      <c r="A1803" s="25">
        <v>43174</v>
      </c>
      <c r="B1803" s="25">
        <v>4.6732690972203272</v>
      </c>
      <c r="C1803" s="26" t="s">
        <v>4294</v>
      </c>
      <c r="D1803" s="25" t="s">
        <v>4349</v>
      </c>
      <c r="E1803" s="26" t="s">
        <v>56</v>
      </c>
      <c r="F1803" s="25" t="s">
        <v>93</v>
      </c>
      <c r="G1803" s="69">
        <v>1.524</v>
      </c>
      <c r="H1803" s="25" t="s">
        <v>67</v>
      </c>
      <c r="I1803" s="27" t="s">
        <v>57</v>
      </c>
      <c r="J1803" s="69">
        <v>45.72</v>
      </c>
      <c r="K1803" s="6" t="s">
        <v>4350</v>
      </c>
      <c r="L1803" s="6" t="s">
        <v>95</v>
      </c>
      <c r="M1803" s="69">
        <v>30</v>
      </c>
      <c r="N1803" s="6" t="s">
        <v>59</v>
      </c>
      <c r="O1803" s="6" t="s">
        <v>2186</v>
      </c>
      <c r="R1803" s="39" t="str">
        <f t="shared" si="53"/>
        <v>S02D1044P011</v>
      </c>
      <c r="S1803" s="40">
        <f>VLOOKUP(E1803,品牌型号对应工厂型号!A:E,5,0)</f>
        <v>8</v>
      </c>
      <c r="T1803" s="38" t="str">
        <f>VLOOKUP(E1803,品牌型号对应工厂型号!A:I,9,0)</f>
        <v>97:2.0mil DTBL-20(H-18)</v>
      </c>
    </row>
    <row r="1804" spans="1:20">
      <c r="A1804" s="25">
        <v>43174</v>
      </c>
      <c r="B1804" s="25">
        <v>4.6732690972203272</v>
      </c>
      <c r="C1804" s="26" t="s">
        <v>4294</v>
      </c>
      <c r="D1804" s="25" t="s">
        <v>4351</v>
      </c>
      <c r="E1804" s="26" t="s">
        <v>56</v>
      </c>
      <c r="F1804" s="25" t="s">
        <v>93</v>
      </c>
      <c r="G1804" s="69">
        <v>1.524</v>
      </c>
      <c r="H1804" s="25" t="s">
        <v>67</v>
      </c>
      <c r="I1804" s="27" t="s">
        <v>57</v>
      </c>
      <c r="J1804" s="69">
        <v>45.72</v>
      </c>
      <c r="K1804" s="6" t="s">
        <v>4352</v>
      </c>
      <c r="L1804" s="6" t="s">
        <v>95</v>
      </c>
      <c r="M1804" s="69">
        <v>30</v>
      </c>
      <c r="N1804" s="6" t="s">
        <v>59</v>
      </c>
      <c r="O1804" s="6" t="s">
        <v>2186</v>
      </c>
      <c r="R1804" s="39" t="str">
        <f t="shared" si="53"/>
        <v>S02D1044P010</v>
      </c>
      <c r="S1804" s="40">
        <f>VLOOKUP(E1804,品牌型号对应工厂型号!A:E,5,0)</f>
        <v>8</v>
      </c>
      <c r="T1804" s="38" t="str">
        <f>VLOOKUP(E1804,品牌型号对应工厂型号!A:I,9,0)</f>
        <v>97:2.0mil DTBL-20(H-18)</v>
      </c>
    </row>
    <row r="1805" spans="1:20">
      <c r="A1805" s="25">
        <v>43174</v>
      </c>
      <c r="B1805" s="25">
        <v>4.6732690972203272</v>
      </c>
      <c r="C1805" s="26" t="s">
        <v>4294</v>
      </c>
      <c r="D1805" s="25" t="s">
        <v>4353</v>
      </c>
      <c r="E1805" s="26" t="s">
        <v>56</v>
      </c>
      <c r="F1805" s="25" t="s">
        <v>93</v>
      </c>
      <c r="G1805" s="69">
        <v>1.524</v>
      </c>
      <c r="H1805" s="25" t="s">
        <v>67</v>
      </c>
      <c r="I1805" s="27" t="s">
        <v>57</v>
      </c>
      <c r="J1805" s="69">
        <v>45.72</v>
      </c>
      <c r="K1805" s="6" t="s">
        <v>4354</v>
      </c>
      <c r="L1805" s="6" t="s">
        <v>95</v>
      </c>
      <c r="M1805" s="69">
        <v>30</v>
      </c>
      <c r="N1805" s="6" t="s">
        <v>59</v>
      </c>
      <c r="O1805" s="6" t="s">
        <v>2186</v>
      </c>
      <c r="R1805" s="39" t="str">
        <f t="shared" si="53"/>
        <v>S02D1044P018</v>
      </c>
      <c r="S1805" s="40">
        <f>VLOOKUP(E1805,品牌型号对应工厂型号!A:E,5,0)</f>
        <v>8</v>
      </c>
      <c r="T1805" s="38" t="str">
        <f>VLOOKUP(E1805,品牌型号对应工厂型号!A:I,9,0)</f>
        <v>97:2.0mil DTBL-20(H-18)</v>
      </c>
    </row>
    <row r="1806" spans="1:20">
      <c r="A1806" s="25">
        <v>43174</v>
      </c>
      <c r="B1806" s="25">
        <v>4.6732690972203272</v>
      </c>
      <c r="C1806" s="26" t="s">
        <v>4294</v>
      </c>
      <c r="D1806" s="25" t="s">
        <v>4355</v>
      </c>
      <c r="E1806" s="26" t="s">
        <v>56</v>
      </c>
      <c r="F1806" s="25" t="s">
        <v>93</v>
      </c>
      <c r="G1806" s="69">
        <v>1.524</v>
      </c>
      <c r="H1806" s="25" t="s">
        <v>67</v>
      </c>
      <c r="I1806" s="27" t="s">
        <v>57</v>
      </c>
      <c r="J1806" s="69">
        <v>45.72</v>
      </c>
      <c r="K1806" s="6" t="s">
        <v>4356</v>
      </c>
      <c r="L1806" s="6" t="s">
        <v>95</v>
      </c>
      <c r="M1806" s="69">
        <v>30</v>
      </c>
      <c r="N1806" s="6" t="s">
        <v>59</v>
      </c>
      <c r="O1806" s="6" t="s">
        <v>2186</v>
      </c>
      <c r="R1806" s="39" t="str">
        <f t="shared" si="53"/>
        <v>S02D1044P019</v>
      </c>
      <c r="S1806" s="40">
        <f>VLOOKUP(E1806,品牌型号对应工厂型号!A:E,5,0)</f>
        <v>8</v>
      </c>
      <c r="T1806" s="38" t="str">
        <f>VLOOKUP(E1806,品牌型号对应工厂型号!A:I,9,0)</f>
        <v>97:2.0mil DTBL-20(H-18)</v>
      </c>
    </row>
    <row r="1807" spans="1:20">
      <c r="A1807" s="25">
        <v>43175</v>
      </c>
      <c r="B1807" s="25">
        <v>3.6732690972203272</v>
      </c>
      <c r="C1807" s="26" t="s">
        <v>4357</v>
      </c>
      <c r="D1807" s="25" t="s">
        <v>4358</v>
      </c>
      <c r="E1807" s="26" t="s">
        <v>45</v>
      </c>
      <c r="F1807" s="25" t="s">
        <v>90</v>
      </c>
      <c r="G1807" s="69">
        <v>1.524</v>
      </c>
      <c r="H1807" s="25" t="s">
        <v>61</v>
      </c>
      <c r="I1807" s="27" t="s">
        <v>46</v>
      </c>
      <c r="J1807" s="69">
        <v>45.72</v>
      </c>
      <c r="K1807" s="6" t="s">
        <v>4359</v>
      </c>
      <c r="L1807" s="6" t="s">
        <v>95</v>
      </c>
      <c r="M1807" s="69">
        <v>30</v>
      </c>
      <c r="N1807" s="6" t="s">
        <v>59</v>
      </c>
      <c r="O1807" s="6" t="s">
        <v>4360</v>
      </c>
      <c r="R1807" s="39" t="str">
        <f t="shared" si="53"/>
        <v>S03N2254P049</v>
      </c>
      <c r="S1807" s="40">
        <f>VLOOKUP(E1807,品牌型号对应工厂型号!A:E,5,0)</f>
        <v>5</v>
      </c>
      <c r="T1807" s="38" t="str">
        <f>VLOOKUP(E1807,品牌型号对应工厂型号!A:I,9,0)</f>
        <v>98:1.5mil EASL-70(G-70)</v>
      </c>
    </row>
    <row r="1808" spans="1:20">
      <c r="A1808" s="25">
        <v>43175</v>
      </c>
      <c r="B1808" s="25">
        <v>3.6732690972203272</v>
      </c>
      <c r="C1808" s="26" t="s">
        <v>4357</v>
      </c>
      <c r="D1808" s="25" t="s">
        <v>4361</v>
      </c>
      <c r="E1808" s="26" t="s">
        <v>45</v>
      </c>
      <c r="F1808" s="25" t="s">
        <v>90</v>
      </c>
      <c r="G1808" s="69">
        <v>1.524</v>
      </c>
      <c r="H1808" s="25" t="s">
        <v>61</v>
      </c>
      <c r="I1808" s="27" t="s">
        <v>46</v>
      </c>
      <c r="J1808" s="69">
        <v>45.72</v>
      </c>
      <c r="K1808" s="6" t="s">
        <v>4362</v>
      </c>
      <c r="L1808" s="6" t="s">
        <v>95</v>
      </c>
      <c r="M1808" s="69">
        <v>30</v>
      </c>
      <c r="N1808" s="6" t="s">
        <v>59</v>
      </c>
      <c r="O1808" s="6" t="s">
        <v>4360</v>
      </c>
      <c r="R1808" s="39" t="str">
        <f t="shared" si="53"/>
        <v>S03N2254P058</v>
      </c>
      <c r="S1808" s="40">
        <f>VLOOKUP(E1808,品牌型号对应工厂型号!A:E,5,0)</f>
        <v>5</v>
      </c>
      <c r="T1808" s="38" t="str">
        <f>VLOOKUP(E1808,品牌型号对应工厂型号!A:I,9,0)</f>
        <v>98:1.5mil EASL-70(G-70)</v>
      </c>
    </row>
    <row r="1809" spans="1:20">
      <c r="A1809" s="25">
        <v>43175</v>
      </c>
      <c r="B1809" s="25">
        <v>3.6732690972203272</v>
      </c>
      <c r="C1809" s="26" t="s">
        <v>4357</v>
      </c>
      <c r="D1809" s="25" t="s">
        <v>4363</v>
      </c>
      <c r="E1809" s="26" t="s">
        <v>45</v>
      </c>
      <c r="F1809" s="25" t="s">
        <v>90</v>
      </c>
      <c r="G1809" s="69">
        <v>1.524</v>
      </c>
      <c r="H1809" s="25" t="s">
        <v>61</v>
      </c>
      <c r="I1809" s="27" t="s">
        <v>46</v>
      </c>
      <c r="J1809" s="69">
        <v>45.72</v>
      </c>
      <c r="K1809" s="6" t="s">
        <v>4364</v>
      </c>
      <c r="L1809" s="6" t="s">
        <v>95</v>
      </c>
      <c r="M1809" s="69">
        <v>30</v>
      </c>
      <c r="N1809" s="6" t="s">
        <v>59</v>
      </c>
      <c r="O1809" s="6" t="s">
        <v>4360</v>
      </c>
      <c r="R1809" s="39" t="str">
        <f t="shared" si="53"/>
        <v>S03N2254P047</v>
      </c>
      <c r="S1809" s="40">
        <f>VLOOKUP(E1809,品牌型号对应工厂型号!A:E,5,0)</f>
        <v>5</v>
      </c>
      <c r="T1809" s="38" t="str">
        <f>VLOOKUP(E1809,品牌型号对应工厂型号!A:I,9,0)</f>
        <v>98:1.5mil EASL-70(G-70)</v>
      </c>
    </row>
    <row r="1810" spans="1:20">
      <c r="A1810" s="25">
        <v>43175</v>
      </c>
      <c r="B1810" s="25">
        <v>3.6732690972203272</v>
      </c>
      <c r="C1810" s="26" t="s">
        <v>4357</v>
      </c>
      <c r="D1810" s="25" t="s">
        <v>4365</v>
      </c>
      <c r="E1810" s="26" t="s">
        <v>661</v>
      </c>
      <c r="F1810" s="25" t="s">
        <v>96</v>
      </c>
      <c r="G1810" s="69">
        <v>1.524</v>
      </c>
      <c r="H1810" s="25" t="s">
        <v>126</v>
      </c>
      <c r="I1810" s="27" t="s">
        <v>44</v>
      </c>
      <c r="J1810" s="69">
        <v>45.72</v>
      </c>
      <c r="K1810" s="6" t="s">
        <v>4366</v>
      </c>
      <c r="L1810" s="6" t="s">
        <v>95</v>
      </c>
      <c r="M1810" s="69">
        <v>30</v>
      </c>
      <c r="N1810" s="6" t="s">
        <v>59</v>
      </c>
      <c r="O1810" s="6" t="s">
        <v>4360</v>
      </c>
      <c r="R1810" s="39" t="str">
        <f t="shared" si="53"/>
        <v>S03D2187P005</v>
      </c>
      <c r="S1810" s="40">
        <f>VLOOKUP(E1810,品牌型号对应工厂型号!A:E,5,0)</f>
        <v>5</v>
      </c>
      <c r="T1810" s="38" t="str">
        <f>VLOOKUP(E1810,品牌型号对应工厂型号!A:I,9,0)</f>
        <v>99:1.5mil DABL-10(G-15)</v>
      </c>
    </row>
    <row r="1811" spans="1:20">
      <c r="A1811" s="25">
        <v>43175</v>
      </c>
      <c r="B1811" s="25">
        <v>3.6732690972203272</v>
      </c>
      <c r="C1811" s="26" t="s">
        <v>4357</v>
      </c>
      <c r="D1811" s="25" t="s">
        <v>4367</v>
      </c>
      <c r="E1811" s="26" t="s">
        <v>661</v>
      </c>
      <c r="F1811" s="25" t="s">
        <v>96</v>
      </c>
      <c r="G1811" s="69">
        <v>1.524</v>
      </c>
      <c r="H1811" s="25" t="s">
        <v>126</v>
      </c>
      <c r="I1811" s="27" t="s">
        <v>44</v>
      </c>
      <c r="J1811" s="69">
        <v>45.72</v>
      </c>
      <c r="K1811" s="6" t="s">
        <v>4368</v>
      </c>
      <c r="L1811" s="6" t="s">
        <v>95</v>
      </c>
      <c r="M1811" s="69">
        <v>30</v>
      </c>
      <c r="N1811" s="6" t="s">
        <v>59</v>
      </c>
      <c r="O1811" s="6" t="s">
        <v>4360</v>
      </c>
      <c r="R1811" s="39" t="str">
        <f t="shared" si="53"/>
        <v>S03D2187P017</v>
      </c>
      <c r="S1811" s="40">
        <f>VLOOKUP(E1811,品牌型号对应工厂型号!A:E,5,0)</f>
        <v>5</v>
      </c>
      <c r="T1811" s="38" t="str">
        <f>VLOOKUP(E1811,品牌型号对应工厂型号!A:I,9,0)</f>
        <v>99:1.5mil DABL-10(G-15)</v>
      </c>
    </row>
    <row r="1812" spans="1:20">
      <c r="A1812" s="25">
        <v>43175</v>
      </c>
      <c r="B1812" s="25">
        <v>3.6732690972203272</v>
      </c>
      <c r="C1812" s="26" t="s">
        <v>4357</v>
      </c>
      <c r="D1812" s="25" t="s">
        <v>4369</v>
      </c>
      <c r="E1812" s="26" t="s">
        <v>661</v>
      </c>
      <c r="F1812" s="25" t="s">
        <v>96</v>
      </c>
      <c r="G1812" s="69">
        <v>1.524</v>
      </c>
      <c r="H1812" s="25" t="s">
        <v>126</v>
      </c>
      <c r="I1812" s="27" t="s">
        <v>44</v>
      </c>
      <c r="J1812" s="69">
        <v>45.72</v>
      </c>
      <c r="K1812" s="6" t="s">
        <v>4370</v>
      </c>
      <c r="L1812" s="6" t="s">
        <v>95</v>
      </c>
      <c r="M1812" s="69">
        <v>30</v>
      </c>
      <c r="N1812" s="6" t="s">
        <v>59</v>
      </c>
      <c r="O1812" s="6" t="s">
        <v>4360</v>
      </c>
      <c r="R1812" s="39" t="str">
        <f t="shared" si="53"/>
        <v>S03D2187P004</v>
      </c>
      <c r="S1812" s="40">
        <f>VLOOKUP(E1812,品牌型号对应工厂型号!A:E,5,0)</f>
        <v>5</v>
      </c>
      <c r="T1812" s="38" t="str">
        <f>VLOOKUP(E1812,品牌型号对应工厂型号!A:I,9,0)</f>
        <v>99:1.5mil DABL-10(G-15)</v>
      </c>
    </row>
    <row r="1813" spans="1:20">
      <c r="A1813" s="25">
        <v>43175</v>
      </c>
      <c r="B1813" s="25">
        <v>3.6732690972203272</v>
      </c>
      <c r="C1813" s="26" t="s">
        <v>4357</v>
      </c>
      <c r="D1813" s="25" t="s">
        <v>4371</v>
      </c>
      <c r="E1813" s="26" t="s">
        <v>53</v>
      </c>
      <c r="F1813" s="25" t="s">
        <v>90</v>
      </c>
      <c r="G1813" s="69">
        <v>1.524</v>
      </c>
      <c r="H1813" s="25" t="s">
        <v>60</v>
      </c>
      <c r="I1813" s="27" t="s">
        <v>55</v>
      </c>
      <c r="J1813" s="69">
        <v>45.72</v>
      </c>
      <c r="K1813" s="6" t="s">
        <v>4372</v>
      </c>
      <c r="L1813" s="6" t="s">
        <v>95</v>
      </c>
      <c r="M1813" s="69">
        <v>30</v>
      </c>
      <c r="N1813" s="6" t="s">
        <v>59</v>
      </c>
      <c r="O1813" s="6" t="s">
        <v>4360</v>
      </c>
      <c r="R1813" s="39" t="str">
        <f t="shared" si="53"/>
        <v>S01N3879P003</v>
      </c>
      <c r="S1813" s="40">
        <f>VLOOKUP(E1813,品牌型号对应工厂型号!A:E,5,0)</f>
        <v>5</v>
      </c>
      <c r="T1813" s="38" t="str">
        <f>VLOOKUP(E1813,品牌型号对应工厂型号!A:I,9,0)</f>
        <v>100:1.5mil DABL-25(G-25)</v>
      </c>
    </row>
    <row r="1814" spans="1:20">
      <c r="A1814" s="25">
        <v>43175</v>
      </c>
      <c r="B1814" s="25">
        <v>3.6732690972203272</v>
      </c>
      <c r="C1814" s="26" t="s">
        <v>4357</v>
      </c>
      <c r="D1814" s="25" t="s">
        <v>4373</v>
      </c>
      <c r="E1814" s="26" t="s">
        <v>53</v>
      </c>
      <c r="F1814" s="25" t="s">
        <v>90</v>
      </c>
      <c r="G1814" s="69">
        <v>1.524</v>
      </c>
      <c r="H1814" s="25" t="s">
        <v>60</v>
      </c>
      <c r="I1814" s="27" t="s">
        <v>55</v>
      </c>
      <c r="J1814" s="69">
        <v>45.72</v>
      </c>
      <c r="K1814" s="6" t="s">
        <v>4374</v>
      </c>
      <c r="L1814" s="6" t="s">
        <v>95</v>
      </c>
      <c r="M1814" s="69">
        <v>30</v>
      </c>
      <c r="N1814" s="6" t="s">
        <v>59</v>
      </c>
      <c r="O1814" s="6" t="s">
        <v>4360</v>
      </c>
      <c r="R1814" s="39" t="str">
        <f t="shared" si="53"/>
        <v>S01N3879P001</v>
      </c>
      <c r="S1814" s="40">
        <f>VLOOKUP(E1814,品牌型号对应工厂型号!A:E,5,0)</f>
        <v>5</v>
      </c>
      <c r="T1814" s="38" t="str">
        <f>VLOOKUP(E1814,品牌型号对应工厂型号!A:I,9,0)</f>
        <v>100:1.5mil DABL-25(G-25)</v>
      </c>
    </row>
    <row r="1815" spans="1:20">
      <c r="A1815" s="25">
        <v>43175</v>
      </c>
      <c r="B1815" s="25">
        <v>3.6732690972203272</v>
      </c>
      <c r="C1815" s="26" t="s">
        <v>4357</v>
      </c>
      <c r="D1815" s="25" t="s">
        <v>4375</v>
      </c>
      <c r="E1815" s="26" t="s">
        <v>53</v>
      </c>
      <c r="F1815" s="25" t="s">
        <v>90</v>
      </c>
      <c r="G1815" s="69">
        <v>1.524</v>
      </c>
      <c r="H1815" s="25" t="s">
        <v>60</v>
      </c>
      <c r="I1815" s="27" t="s">
        <v>55</v>
      </c>
      <c r="J1815" s="69">
        <v>45.72</v>
      </c>
      <c r="K1815" s="6" t="s">
        <v>4376</v>
      </c>
      <c r="L1815" s="6" t="s">
        <v>95</v>
      </c>
      <c r="M1815" s="69">
        <v>30</v>
      </c>
      <c r="N1815" s="6" t="s">
        <v>59</v>
      </c>
      <c r="O1815" s="6" t="s">
        <v>4360</v>
      </c>
      <c r="R1815" s="39" t="str">
        <f t="shared" si="53"/>
        <v>S01N3879P002</v>
      </c>
      <c r="S1815" s="40">
        <f>VLOOKUP(E1815,品牌型号对应工厂型号!A:E,5,0)</f>
        <v>5</v>
      </c>
      <c r="T1815" s="38" t="str">
        <f>VLOOKUP(E1815,品牌型号对应工厂型号!A:I,9,0)</f>
        <v>100:1.5mil DABL-25(G-25)</v>
      </c>
    </row>
    <row r="1816" spans="1:20">
      <c r="A1816" s="25">
        <v>43175</v>
      </c>
      <c r="B1816" s="25">
        <v>3.6732690972203272</v>
      </c>
      <c r="C1816" s="26" t="s">
        <v>4377</v>
      </c>
      <c r="D1816" s="25" t="s">
        <v>4378</v>
      </c>
      <c r="E1816" s="26" t="s">
        <v>661</v>
      </c>
      <c r="F1816" s="25" t="s">
        <v>96</v>
      </c>
      <c r="G1816" s="69">
        <v>1.524</v>
      </c>
      <c r="H1816" s="25" t="s">
        <v>126</v>
      </c>
      <c r="I1816" s="27" t="s">
        <v>44</v>
      </c>
      <c r="J1816" s="69">
        <v>45.72</v>
      </c>
      <c r="K1816" s="6" t="s">
        <v>4379</v>
      </c>
      <c r="L1816" s="6" t="s">
        <v>95</v>
      </c>
      <c r="M1816" s="69">
        <v>30</v>
      </c>
      <c r="N1816" s="6" t="s">
        <v>59</v>
      </c>
      <c r="O1816" s="6" t="s">
        <v>132</v>
      </c>
      <c r="R1816" s="39" t="str">
        <f t="shared" si="53"/>
        <v>S03D2193P031</v>
      </c>
      <c r="S1816" s="40">
        <f>VLOOKUP(E1816,品牌型号对应工厂型号!A:E,5,0)</f>
        <v>5</v>
      </c>
      <c r="T1816" s="38" t="str">
        <f>VLOOKUP(E1816,品牌型号对应工厂型号!A:I,9,0)</f>
        <v>99:1.5mil DABL-10(G-15)</v>
      </c>
    </row>
    <row r="1817" spans="1:20">
      <c r="A1817" s="25">
        <v>43175</v>
      </c>
      <c r="B1817" s="25">
        <v>3.6732690972203272</v>
      </c>
      <c r="C1817" s="26" t="s">
        <v>4377</v>
      </c>
      <c r="D1817" s="25" t="s">
        <v>4380</v>
      </c>
      <c r="E1817" s="26" t="s">
        <v>661</v>
      </c>
      <c r="F1817" s="25" t="s">
        <v>96</v>
      </c>
      <c r="G1817" s="69">
        <v>1.524</v>
      </c>
      <c r="H1817" s="25" t="s">
        <v>126</v>
      </c>
      <c r="I1817" s="27" t="s">
        <v>44</v>
      </c>
      <c r="J1817" s="69">
        <v>45.72</v>
      </c>
      <c r="K1817" s="6" t="s">
        <v>4381</v>
      </c>
      <c r="L1817" s="6" t="s">
        <v>95</v>
      </c>
      <c r="M1817" s="69">
        <v>30</v>
      </c>
      <c r="N1817" s="6" t="s">
        <v>59</v>
      </c>
      <c r="O1817" s="6" t="s">
        <v>132</v>
      </c>
      <c r="R1817" s="39" t="str">
        <f t="shared" si="53"/>
        <v>S03D2193P026</v>
      </c>
      <c r="S1817" s="40">
        <f>VLOOKUP(E1817,品牌型号对应工厂型号!A:E,5,0)</f>
        <v>5</v>
      </c>
      <c r="T1817" s="38" t="str">
        <f>VLOOKUP(E1817,品牌型号对应工厂型号!A:I,9,0)</f>
        <v>99:1.5mil DABL-10(G-15)</v>
      </c>
    </row>
    <row r="1818" spans="1:20">
      <c r="A1818" s="25">
        <v>43175</v>
      </c>
      <c r="B1818" s="25">
        <v>3.6732690972203272</v>
      </c>
      <c r="C1818" s="26" t="s">
        <v>4377</v>
      </c>
      <c r="D1818" s="25" t="s">
        <v>4382</v>
      </c>
      <c r="E1818" s="26" t="s">
        <v>661</v>
      </c>
      <c r="F1818" s="25" t="s">
        <v>96</v>
      </c>
      <c r="G1818" s="69">
        <v>1.524</v>
      </c>
      <c r="H1818" s="25" t="s">
        <v>126</v>
      </c>
      <c r="I1818" s="27" t="s">
        <v>44</v>
      </c>
      <c r="J1818" s="69">
        <v>45.72</v>
      </c>
      <c r="K1818" s="6" t="s">
        <v>4383</v>
      </c>
      <c r="L1818" s="6" t="s">
        <v>95</v>
      </c>
      <c r="M1818" s="69">
        <v>30</v>
      </c>
      <c r="N1818" s="6" t="s">
        <v>59</v>
      </c>
      <c r="O1818" s="6" t="s">
        <v>132</v>
      </c>
      <c r="R1818" s="39" t="str">
        <f t="shared" si="53"/>
        <v>S03D2193P027</v>
      </c>
      <c r="S1818" s="40">
        <f>VLOOKUP(E1818,品牌型号对应工厂型号!A:E,5,0)</f>
        <v>5</v>
      </c>
      <c r="T1818" s="38" t="str">
        <f>VLOOKUP(E1818,品牌型号对应工厂型号!A:I,9,0)</f>
        <v>99:1.5mil DABL-10(G-15)</v>
      </c>
    </row>
    <row r="1819" spans="1:20">
      <c r="A1819" s="25">
        <v>43175</v>
      </c>
      <c r="B1819" s="25">
        <v>3.6732690972203272</v>
      </c>
      <c r="C1819" s="26" t="s">
        <v>4377</v>
      </c>
      <c r="D1819" s="25" t="s">
        <v>4384</v>
      </c>
      <c r="E1819" s="26" t="s">
        <v>661</v>
      </c>
      <c r="F1819" s="25" t="s">
        <v>96</v>
      </c>
      <c r="G1819" s="69">
        <v>1.524</v>
      </c>
      <c r="H1819" s="25" t="s">
        <v>126</v>
      </c>
      <c r="I1819" s="27" t="s">
        <v>44</v>
      </c>
      <c r="J1819" s="69">
        <v>45.72</v>
      </c>
      <c r="K1819" s="6" t="s">
        <v>4385</v>
      </c>
      <c r="L1819" s="6" t="s">
        <v>95</v>
      </c>
      <c r="M1819" s="69">
        <v>30</v>
      </c>
      <c r="N1819" s="6" t="s">
        <v>59</v>
      </c>
      <c r="O1819" s="6" t="s">
        <v>132</v>
      </c>
      <c r="R1819" s="39" t="str">
        <f t="shared" si="53"/>
        <v>S03D2193P015</v>
      </c>
      <c r="S1819" s="40">
        <f>VLOOKUP(E1819,品牌型号对应工厂型号!A:E,5,0)</f>
        <v>5</v>
      </c>
      <c r="T1819" s="38" t="str">
        <f>VLOOKUP(E1819,品牌型号对应工厂型号!A:I,9,0)</f>
        <v>99:1.5mil DABL-10(G-15)</v>
      </c>
    </row>
    <row r="1820" spans="1:20">
      <c r="A1820" s="25">
        <v>43175</v>
      </c>
      <c r="B1820" s="25">
        <v>3.6732690972203272</v>
      </c>
      <c r="C1820" s="26" t="s">
        <v>4377</v>
      </c>
      <c r="D1820" s="25" t="s">
        <v>4386</v>
      </c>
      <c r="E1820" s="26" t="s">
        <v>661</v>
      </c>
      <c r="F1820" s="25" t="s">
        <v>96</v>
      </c>
      <c r="G1820" s="69">
        <v>1.524</v>
      </c>
      <c r="H1820" s="25" t="s">
        <v>126</v>
      </c>
      <c r="I1820" s="27" t="s">
        <v>44</v>
      </c>
      <c r="J1820" s="69">
        <v>45.72</v>
      </c>
      <c r="K1820" s="6" t="s">
        <v>4387</v>
      </c>
      <c r="L1820" s="6" t="s">
        <v>95</v>
      </c>
      <c r="M1820" s="69">
        <v>30</v>
      </c>
      <c r="N1820" s="6" t="s">
        <v>59</v>
      </c>
      <c r="O1820" s="6" t="s">
        <v>132</v>
      </c>
      <c r="R1820" s="39" t="str">
        <f t="shared" si="53"/>
        <v>S03D2193P028</v>
      </c>
      <c r="S1820" s="40">
        <f>VLOOKUP(E1820,品牌型号对应工厂型号!A:E,5,0)</f>
        <v>5</v>
      </c>
      <c r="T1820" s="38" t="str">
        <f>VLOOKUP(E1820,品牌型号对应工厂型号!A:I,9,0)</f>
        <v>99:1.5mil DABL-10(G-15)</v>
      </c>
    </row>
    <row r="1821" spans="1:20">
      <c r="A1821" s="25">
        <v>43175</v>
      </c>
      <c r="B1821" s="25">
        <v>3.6732690972203272</v>
      </c>
      <c r="C1821" s="26" t="s">
        <v>4377</v>
      </c>
      <c r="D1821" s="25" t="s">
        <v>4388</v>
      </c>
      <c r="E1821" s="26" t="s">
        <v>661</v>
      </c>
      <c r="F1821" s="25" t="s">
        <v>96</v>
      </c>
      <c r="G1821" s="69">
        <v>1.524</v>
      </c>
      <c r="H1821" s="25" t="s">
        <v>126</v>
      </c>
      <c r="I1821" s="27" t="s">
        <v>44</v>
      </c>
      <c r="J1821" s="69">
        <v>45.72</v>
      </c>
      <c r="K1821" s="6" t="s">
        <v>4389</v>
      </c>
      <c r="L1821" s="6" t="s">
        <v>95</v>
      </c>
      <c r="M1821" s="69">
        <v>30</v>
      </c>
      <c r="N1821" s="6" t="s">
        <v>59</v>
      </c>
      <c r="O1821" s="6" t="s">
        <v>132</v>
      </c>
      <c r="R1821" s="39" t="str">
        <f t="shared" si="53"/>
        <v>S03D2193P030</v>
      </c>
      <c r="S1821" s="40">
        <f>VLOOKUP(E1821,品牌型号对应工厂型号!A:E,5,0)</f>
        <v>5</v>
      </c>
      <c r="T1821" s="38" t="str">
        <f>VLOOKUP(E1821,品牌型号对应工厂型号!A:I,9,0)</f>
        <v>99:1.5mil DABL-10(G-15)</v>
      </c>
    </row>
    <row r="1822" spans="1:20">
      <c r="A1822" s="25">
        <v>43175</v>
      </c>
      <c r="B1822" s="25">
        <v>3.6732690972203272</v>
      </c>
      <c r="C1822" s="26" t="s">
        <v>4377</v>
      </c>
      <c r="D1822" s="25" t="s">
        <v>4390</v>
      </c>
      <c r="E1822" s="26" t="s">
        <v>661</v>
      </c>
      <c r="F1822" s="25" t="s">
        <v>96</v>
      </c>
      <c r="G1822" s="69">
        <v>1.524</v>
      </c>
      <c r="H1822" s="25" t="s">
        <v>126</v>
      </c>
      <c r="I1822" s="27" t="s">
        <v>44</v>
      </c>
      <c r="J1822" s="69">
        <v>45.72</v>
      </c>
      <c r="K1822" s="6" t="s">
        <v>4391</v>
      </c>
      <c r="L1822" s="6" t="s">
        <v>95</v>
      </c>
      <c r="M1822" s="69">
        <v>30</v>
      </c>
      <c r="N1822" s="6" t="s">
        <v>59</v>
      </c>
      <c r="O1822" s="6" t="s">
        <v>132</v>
      </c>
      <c r="R1822" s="39" t="str">
        <f t="shared" si="53"/>
        <v>S03D2193P029</v>
      </c>
      <c r="S1822" s="40">
        <f>VLOOKUP(E1822,品牌型号对应工厂型号!A:E,5,0)</f>
        <v>5</v>
      </c>
      <c r="T1822" s="38" t="str">
        <f>VLOOKUP(E1822,品牌型号对应工厂型号!A:I,9,0)</f>
        <v>99:1.5mil DABL-10(G-15)</v>
      </c>
    </row>
    <row r="1823" spans="1:20">
      <c r="A1823" s="25">
        <v>43175</v>
      </c>
      <c r="B1823" s="25">
        <v>3.6732690972203272</v>
      </c>
      <c r="C1823" s="26" t="s">
        <v>4377</v>
      </c>
      <c r="D1823" s="25" t="s">
        <v>4392</v>
      </c>
      <c r="E1823" s="26" t="s">
        <v>661</v>
      </c>
      <c r="F1823" s="25" t="s">
        <v>96</v>
      </c>
      <c r="G1823" s="69">
        <v>1.524</v>
      </c>
      <c r="H1823" s="25" t="s">
        <v>126</v>
      </c>
      <c r="I1823" s="27" t="s">
        <v>44</v>
      </c>
      <c r="J1823" s="69">
        <v>45.72</v>
      </c>
      <c r="K1823" s="6" t="s">
        <v>4393</v>
      </c>
      <c r="L1823" s="6" t="s">
        <v>95</v>
      </c>
      <c r="M1823" s="69">
        <v>30</v>
      </c>
      <c r="N1823" s="6" t="s">
        <v>59</v>
      </c>
      <c r="O1823" s="6" t="s">
        <v>132</v>
      </c>
      <c r="R1823" s="39" t="str">
        <f t="shared" si="53"/>
        <v>S03D2193P025</v>
      </c>
      <c r="S1823" s="40">
        <f>VLOOKUP(E1823,品牌型号对应工厂型号!A:E,5,0)</f>
        <v>5</v>
      </c>
      <c r="T1823" s="38" t="str">
        <f>VLOOKUP(E1823,品牌型号对应工厂型号!A:I,9,0)</f>
        <v>99:1.5mil DABL-10(G-15)</v>
      </c>
    </row>
    <row r="1824" spans="1:20">
      <c r="A1824" s="25">
        <v>43175</v>
      </c>
      <c r="B1824" s="25">
        <v>3.6732690972203272</v>
      </c>
      <c r="C1824" s="26" t="s">
        <v>4377</v>
      </c>
      <c r="D1824" s="25" t="s">
        <v>4394</v>
      </c>
      <c r="E1824" s="26" t="s">
        <v>661</v>
      </c>
      <c r="F1824" s="25" t="s">
        <v>96</v>
      </c>
      <c r="G1824" s="69">
        <v>1.524</v>
      </c>
      <c r="H1824" s="25" t="s">
        <v>126</v>
      </c>
      <c r="I1824" s="27" t="s">
        <v>44</v>
      </c>
      <c r="J1824" s="69">
        <v>45.72</v>
      </c>
      <c r="K1824" s="6" t="s">
        <v>4395</v>
      </c>
      <c r="L1824" s="6" t="s">
        <v>95</v>
      </c>
      <c r="M1824" s="69">
        <v>30</v>
      </c>
      <c r="N1824" s="6" t="s">
        <v>59</v>
      </c>
      <c r="O1824" s="6" t="s">
        <v>132</v>
      </c>
      <c r="R1824" s="39" t="str">
        <f t="shared" si="53"/>
        <v>S03D2193P032</v>
      </c>
      <c r="S1824" s="40">
        <f>VLOOKUP(E1824,品牌型号对应工厂型号!A:E,5,0)</f>
        <v>5</v>
      </c>
      <c r="T1824" s="38" t="str">
        <f>VLOOKUP(E1824,品牌型号对应工厂型号!A:I,9,0)</f>
        <v>99:1.5mil DABL-10(G-15)</v>
      </c>
    </row>
    <row r="1825" spans="1:20">
      <c r="A1825" s="25">
        <v>43175</v>
      </c>
      <c r="B1825" s="25">
        <v>3.6732690972203272</v>
      </c>
      <c r="C1825" s="26" t="s">
        <v>4377</v>
      </c>
      <c r="D1825" s="25" t="s">
        <v>4396</v>
      </c>
      <c r="E1825" s="26" t="s">
        <v>661</v>
      </c>
      <c r="F1825" s="25" t="s">
        <v>96</v>
      </c>
      <c r="G1825" s="69">
        <v>1.524</v>
      </c>
      <c r="H1825" s="25" t="s">
        <v>126</v>
      </c>
      <c r="I1825" s="27" t="s">
        <v>44</v>
      </c>
      <c r="J1825" s="69">
        <v>45.72</v>
      </c>
      <c r="K1825" s="6" t="s">
        <v>4397</v>
      </c>
      <c r="L1825" s="6" t="s">
        <v>95</v>
      </c>
      <c r="M1825" s="69">
        <v>30</v>
      </c>
      <c r="N1825" s="6" t="s">
        <v>59</v>
      </c>
      <c r="O1825" s="6" t="s">
        <v>132</v>
      </c>
      <c r="R1825" s="39" t="str">
        <f t="shared" si="53"/>
        <v>S03D2193P024</v>
      </c>
      <c r="S1825" s="40">
        <f>VLOOKUP(E1825,品牌型号对应工厂型号!A:E,5,0)</f>
        <v>5</v>
      </c>
      <c r="T1825" s="38" t="str">
        <f>VLOOKUP(E1825,品牌型号对应工厂型号!A:I,9,0)</f>
        <v>99:1.5mil DABL-10(G-15)</v>
      </c>
    </row>
    <row r="1826" spans="1:20">
      <c r="A1826" s="25">
        <v>43175</v>
      </c>
      <c r="B1826" s="25">
        <v>3.6732690972203272</v>
      </c>
      <c r="C1826" s="26" t="s">
        <v>4377</v>
      </c>
      <c r="D1826" s="25" t="s">
        <v>4398</v>
      </c>
      <c r="E1826" s="26" t="s">
        <v>661</v>
      </c>
      <c r="F1826" s="25" t="s">
        <v>96</v>
      </c>
      <c r="G1826" s="69">
        <v>1.524</v>
      </c>
      <c r="H1826" s="25" t="s">
        <v>126</v>
      </c>
      <c r="I1826" s="27" t="s">
        <v>44</v>
      </c>
      <c r="J1826" s="69">
        <v>45.72</v>
      </c>
      <c r="K1826" s="6" t="s">
        <v>4399</v>
      </c>
      <c r="L1826" s="6" t="s">
        <v>95</v>
      </c>
      <c r="M1826" s="69">
        <v>30</v>
      </c>
      <c r="N1826" s="6" t="s">
        <v>59</v>
      </c>
      <c r="O1826" s="6" t="s">
        <v>132</v>
      </c>
      <c r="R1826" s="39" t="str">
        <f t="shared" si="53"/>
        <v>S03D2193P023</v>
      </c>
      <c r="S1826" s="40">
        <f>VLOOKUP(E1826,品牌型号对应工厂型号!A:E,5,0)</f>
        <v>5</v>
      </c>
      <c r="T1826" s="38" t="str">
        <f>VLOOKUP(E1826,品牌型号对应工厂型号!A:I,9,0)</f>
        <v>99:1.5mil DABL-10(G-15)</v>
      </c>
    </row>
    <row r="1827" spans="1:20">
      <c r="A1827" s="25">
        <v>43175</v>
      </c>
      <c r="B1827" s="25">
        <v>3.6732690972203272</v>
      </c>
      <c r="C1827" s="26" t="s">
        <v>4377</v>
      </c>
      <c r="D1827" s="25" t="s">
        <v>4400</v>
      </c>
      <c r="E1827" s="26" t="s">
        <v>661</v>
      </c>
      <c r="F1827" s="25" t="s">
        <v>96</v>
      </c>
      <c r="G1827" s="69">
        <v>1.524</v>
      </c>
      <c r="H1827" s="25" t="s">
        <v>126</v>
      </c>
      <c r="I1827" s="27" t="s">
        <v>44</v>
      </c>
      <c r="J1827" s="69">
        <v>45.72</v>
      </c>
      <c r="K1827" s="6" t="s">
        <v>4401</v>
      </c>
      <c r="L1827" s="6" t="s">
        <v>95</v>
      </c>
      <c r="M1827" s="69">
        <v>30</v>
      </c>
      <c r="N1827" s="6" t="s">
        <v>59</v>
      </c>
      <c r="O1827" s="6" t="s">
        <v>132</v>
      </c>
      <c r="R1827" s="39" t="str">
        <f t="shared" si="53"/>
        <v>S03D2193P022</v>
      </c>
      <c r="S1827" s="40">
        <f>VLOOKUP(E1827,品牌型号对应工厂型号!A:E,5,0)</f>
        <v>5</v>
      </c>
      <c r="T1827" s="38" t="str">
        <f>VLOOKUP(E1827,品牌型号对应工厂型号!A:I,9,0)</f>
        <v>99:1.5mil DABL-10(G-15)</v>
      </c>
    </row>
    <row r="1828" spans="1:20">
      <c r="A1828" s="25">
        <v>43175</v>
      </c>
      <c r="B1828" s="25">
        <v>3.6732690972203272</v>
      </c>
      <c r="C1828" s="26" t="s">
        <v>4377</v>
      </c>
      <c r="D1828" s="25" t="s">
        <v>4402</v>
      </c>
      <c r="E1828" s="26" t="s">
        <v>661</v>
      </c>
      <c r="F1828" s="25" t="s">
        <v>96</v>
      </c>
      <c r="G1828" s="69">
        <v>1.524</v>
      </c>
      <c r="H1828" s="25" t="s">
        <v>126</v>
      </c>
      <c r="I1828" s="27" t="s">
        <v>44</v>
      </c>
      <c r="J1828" s="69">
        <v>45.72</v>
      </c>
      <c r="K1828" s="6" t="s">
        <v>4403</v>
      </c>
      <c r="L1828" s="6" t="s">
        <v>95</v>
      </c>
      <c r="M1828" s="69">
        <v>30</v>
      </c>
      <c r="N1828" s="6" t="s">
        <v>59</v>
      </c>
      <c r="O1828" s="6" t="s">
        <v>132</v>
      </c>
      <c r="R1828" s="39" t="str">
        <f t="shared" si="53"/>
        <v>S03D2187P019</v>
      </c>
      <c r="S1828" s="40">
        <f>VLOOKUP(E1828,品牌型号对应工厂型号!A:E,5,0)</f>
        <v>5</v>
      </c>
      <c r="T1828" s="38" t="str">
        <f>VLOOKUP(E1828,品牌型号对应工厂型号!A:I,9,0)</f>
        <v>99:1.5mil DABL-10(G-15)</v>
      </c>
    </row>
    <row r="1829" spans="1:20">
      <c r="A1829" s="25">
        <v>43175</v>
      </c>
      <c r="B1829" s="25">
        <v>3.6732690972203272</v>
      </c>
      <c r="C1829" s="26" t="s">
        <v>4377</v>
      </c>
      <c r="D1829" s="25" t="s">
        <v>4404</v>
      </c>
      <c r="E1829" s="26" t="s">
        <v>661</v>
      </c>
      <c r="F1829" s="25" t="s">
        <v>96</v>
      </c>
      <c r="G1829" s="69">
        <v>1.524</v>
      </c>
      <c r="H1829" s="25" t="s">
        <v>126</v>
      </c>
      <c r="I1829" s="27" t="s">
        <v>44</v>
      </c>
      <c r="J1829" s="69">
        <v>45.72</v>
      </c>
      <c r="K1829" s="6" t="s">
        <v>4405</v>
      </c>
      <c r="L1829" s="6" t="s">
        <v>95</v>
      </c>
      <c r="M1829" s="69">
        <v>30</v>
      </c>
      <c r="N1829" s="6" t="s">
        <v>59</v>
      </c>
      <c r="O1829" s="6" t="s">
        <v>132</v>
      </c>
      <c r="R1829" s="39" t="str">
        <f t="shared" si="53"/>
        <v>S03D2187P018</v>
      </c>
      <c r="S1829" s="40">
        <f>VLOOKUP(E1829,品牌型号对应工厂型号!A:E,5,0)</f>
        <v>5</v>
      </c>
      <c r="T1829" s="38" t="str">
        <f>VLOOKUP(E1829,品牌型号对应工厂型号!A:I,9,0)</f>
        <v>99:1.5mil DABL-10(G-15)</v>
      </c>
    </row>
    <row r="1830" spans="1:20">
      <c r="A1830" s="25">
        <v>43175</v>
      </c>
      <c r="B1830" s="25">
        <v>3.6732690972203272</v>
      </c>
      <c r="C1830" s="26" t="s">
        <v>4377</v>
      </c>
      <c r="D1830" s="25" t="s">
        <v>4406</v>
      </c>
      <c r="E1830" s="26" t="s">
        <v>661</v>
      </c>
      <c r="F1830" s="25" t="s">
        <v>96</v>
      </c>
      <c r="G1830" s="69">
        <v>1.524</v>
      </c>
      <c r="H1830" s="25" t="s">
        <v>126</v>
      </c>
      <c r="I1830" s="27" t="s">
        <v>44</v>
      </c>
      <c r="J1830" s="69">
        <v>45.72</v>
      </c>
      <c r="K1830" s="6" t="s">
        <v>4407</v>
      </c>
      <c r="L1830" s="6" t="s">
        <v>95</v>
      </c>
      <c r="M1830" s="69">
        <v>30</v>
      </c>
      <c r="N1830" s="6" t="s">
        <v>59</v>
      </c>
      <c r="O1830" s="6" t="s">
        <v>132</v>
      </c>
      <c r="R1830" s="39" t="str">
        <f t="shared" si="53"/>
        <v>S03D2187P021</v>
      </c>
      <c r="S1830" s="40">
        <f>VLOOKUP(E1830,品牌型号对应工厂型号!A:E,5,0)</f>
        <v>5</v>
      </c>
      <c r="T1830" s="38" t="str">
        <f>VLOOKUP(E1830,品牌型号对应工厂型号!A:I,9,0)</f>
        <v>99:1.5mil DABL-10(G-15)</v>
      </c>
    </row>
    <row r="1831" spans="1:20">
      <c r="A1831" s="25">
        <v>43175</v>
      </c>
      <c r="B1831" s="25">
        <v>3.6732690972203272</v>
      </c>
      <c r="C1831" s="26" t="s">
        <v>4377</v>
      </c>
      <c r="D1831" s="25" t="s">
        <v>4408</v>
      </c>
      <c r="E1831" s="26" t="s">
        <v>661</v>
      </c>
      <c r="F1831" s="25" t="s">
        <v>96</v>
      </c>
      <c r="G1831" s="69">
        <v>1.524</v>
      </c>
      <c r="H1831" s="25" t="s">
        <v>126</v>
      </c>
      <c r="I1831" s="27" t="s">
        <v>44</v>
      </c>
      <c r="J1831" s="69">
        <v>45.72</v>
      </c>
      <c r="K1831" s="6" t="s">
        <v>4409</v>
      </c>
      <c r="L1831" s="6" t="s">
        <v>95</v>
      </c>
      <c r="M1831" s="69">
        <v>30</v>
      </c>
      <c r="N1831" s="6" t="s">
        <v>59</v>
      </c>
      <c r="O1831" s="6" t="s">
        <v>132</v>
      </c>
      <c r="R1831" s="39" t="str">
        <f t="shared" si="53"/>
        <v>S03D2187P020</v>
      </c>
      <c r="S1831" s="40">
        <f>VLOOKUP(E1831,品牌型号对应工厂型号!A:E,5,0)</f>
        <v>5</v>
      </c>
      <c r="T1831" s="38" t="str">
        <f>VLOOKUP(E1831,品牌型号对应工厂型号!A:I,9,0)</f>
        <v>99:1.5mil DABL-10(G-15)</v>
      </c>
    </row>
    <row r="1832" spans="1:20">
      <c r="A1832" s="25">
        <v>43175</v>
      </c>
      <c r="B1832" s="25">
        <v>3.6732690972203272</v>
      </c>
      <c r="C1832" s="26" t="s">
        <v>4377</v>
      </c>
      <c r="D1832" s="25" t="s">
        <v>4410</v>
      </c>
      <c r="E1832" s="26" t="s">
        <v>661</v>
      </c>
      <c r="F1832" s="25" t="s">
        <v>96</v>
      </c>
      <c r="G1832" s="69">
        <v>1.524</v>
      </c>
      <c r="H1832" s="25" t="s">
        <v>126</v>
      </c>
      <c r="I1832" s="27" t="s">
        <v>44</v>
      </c>
      <c r="J1832" s="69">
        <v>45.72</v>
      </c>
      <c r="K1832" s="6" t="s">
        <v>4411</v>
      </c>
      <c r="L1832" s="6" t="s">
        <v>95</v>
      </c>
      <c r="M1832" s="69">
        <v>30</v>
      </c>
      <c r="N1832" s="6" t="s">
        <v>59</v>
      </c>
      <c r="O1832" s="6" t="s">
        <v>132</v>
      </c>
      <c r="R1832" s="39" t="str">
        <f t="shared" si="53"/>
        <v>S03D2187P022</v>
      </c>
      <c r="S1832" s="40">
        <f>VLOOKUP(E1832,品牌型号对应工厂型号!A:E,5,0)</f>
        <v>5</v>
      </c>
      <c r="T1832" s="38" t="str">
        <f>VLOOKUP(E1832,品牌型号对应工厂型号!A:I,9,0)</f>
        <v>99:1.5mil DABL-10(G-15)</v>
      </c>
    </row>
    <row r="1833" spans="1:20">
      <c r="A1833" s="25">
        <v>43175</v>
      </c>
      <c r="B1833" s="25">
        <v>3.6732690972203272</v>
      </c>
      <c r="C1833" s="26" t="s">
        <v>4377</v>
      </c>
      <c r="D1833" s="25" t="s">
        <v>4412</v>
      </c>
      <c r="E1833" s="26" t="s">
        <v>661</v>
      </c>
      <c r="F1833" s="25" t="s">
        <v>96</v>
      </c>
      <c r="G1833" s="69">
        <v>1.524</v>
      </c>
      <c r="H1833" s="25" t="s">
        <v>126</v>
      </c>
      <c r="I1833" s="27" t="s">
        <v>44</v>
      </c>
      <c r="J1833" s="69">
        <v>45.72</v>
      </c>
      <c r="K1833" s="6" t="s">
        <v>4413</v>
      </c>
      <c r="L1833" s="6" t="s">
        <v>95</v>
      </c>
      <c r="M1833" s="69">
        <v>30</v>
      </c>
      <c r="N1833" s="6" t="s">
        <v>59</v>
      </c>
      <c r="O1833" s="6" t="s">
        <v>132</v>
      </c>
      <c r="R1833" s="39" t="str">
        <f t="shared" si="53"/>
        <v>S03D2198P014</v>
      </c>
      <c r="S1833" s="40">
        <f>VLOOKUP(E1833,品牌型号对应工厂型号!A:E,5,0)</f>
        <v>5</v>
      </c>
      <c r="T1833" s="38" t="str">
        <f>VLOOKUP(E1833,品牌型号对应工厂型号!A:I,9,0)</f>
        <v>99:1.5mil DABL-10(G-15)</v>
      </c>
    </row>
    <row r="1834" spans="1:20">
      <c r="A1834" s="25">
        <v>43175</v>
      </c>
      <c r="B1834" s="25">
        <v>3.6732690972203272</v>
      </c>
      <c r="C1834" s="26" t="s">
        <v>4377</v>
      </c>
      <c r="D1834" s="25" t="s">
        <v>4414</v>
      </c>
      <c r="E1834" s="26" t="s">
        <v>661</v>
      </c>
      <c r="F1834" s="25" t="s">
        <v>96</v>
      </c>
      <c r="G1834" s="69">
        <v>1.524</v>
      </c>
      <c r="H1834" s="25" t="s">
        <v>126</v>
      </c>
      <c r="I1834" s="27" t="s">
        <v>44</v>
      </c>
      <c r="J1834" s="69">
        <v>45.72</v>
      </c>
      <c r="K1834" s="6" t="s">
        <v>4415</v>
      </c>
      <c r="L1834" s="6" t="s">
        <v>95</v>
      </c>
      <c r="M1834" s="69">
        <v>30</v>
      </c>
      <c r="N1834" s="6" t="s">
        <v>59</v>
      </c>
      <c r="O1834" s="6" t="s">
        <v>132</v>
      </c>
      <c r="R1834" s="39" t="str">
        <f t="shared" si="53"/>
        <v>S03D2198P013</v>
      </c>
      <c r="S1834" s="40">
        <f>VLOOKUP(E1834,品牌型号对应工厂型号!A:E,5,0)</f>
        <v>5</v>
      </c>
      <c r="T1834" s="38" t="str">
        <f>VLOOKUP(E1834,品牌型号对应工厂型号!A:I,9,0)</f>
        <v>99:1.5mil DABL-10(G-15)</v>
      </c>
    </row>
    <row r="1835" spans="1:20">
      <c r="A1835" s="25">
        <v>43175</v>
      </c>
      <c r="B1835" s="25">
        <v>3.6732690972203272</v>
      </c>
      <c r="C1835" s="26" t="s">
        <v>4377</v>
      </c>
      <c r="D1835" s="25" t="s">
        <v>4416</v>
      </c>
      <c r="E1835" s="26" t="s">
        <v>661</v>
      </c>
      <c r="F1835" s="25" t="s">
        <v>96</v>
      </c>
      <c r="G1835" s="69">
        <v>1.524</v>
      </c>
      <c r="H1835" s="25" t="s">
        <v>126</v>
      </c>
      <c r="I1835" s="27" t="s">
        <v>44</v>
      </c>
      <c r="J1835" s="69">
        <v>45.72</v>
      </c>
      <c r="K1835" s="6" t="s">
        <v>4417</v>
      </c>
      <c r="L1835" s="6" t="s">
        <v>95</v>
      </c>
      <c r="M1835" s="69">
        <v>30</v>
      </c>
      <c r="N1835" s="6" t="s">
        <v>59</v>
      </c>
      <c r="O1835" s="6" t="s">
        <v>132</v>
      </c>
      <c r="R1835" s="39" t="str">
        <f t="shared" si="53"/>
        <v>S03D2187P011</v>
      </c>
      <c r="S1835" s="40">
        <f>VLOOKUP(E1835,品牌型号对应工厂型号!A:E,5,0)</f>
        <v>5</v>
      </c>
      <c r="T1835" s="38" t="str">
        <f>VLOOKUP(E1835,品牌型号对应工厂型号!A:I,9,0)</f>
        <v>99:1.5mil DABL-10(G-15)</v>
      </c>
    </row>
    <row r="1836" spans="1:20">
      <c r="A1836" s="25">
        <v>43175</v>
      </c>
      <c r="B1836" s="25">
        <v>3.6732690972203272</v>
      </c>
      <c r="C1836" s="26" t="s">
        <v>4377</v>
      </c>
      <c r="D1836" s="25" t="s">
        <v>4418</v>
      </c>
      <c r="E1836" s="26" t="s">
        <v>661</v>
      </c>
      <c r="F1836" s="25" t="s">
        <v>96</v>
      </c>
      <c r="G1836" s="69">
        <v>1.524</v>
      </c>
      <c r="H1836" s="25" t="s">
        <v>126</v>
      </c>
      <c r="I1836" s="27" t="s">
        <v>44</v>
      </c>
      <c r="J1836" s="69">
        <v>45.72</v>
      </c>
      <c r="K1836" s="6" t="s">
        <v>4419</v>
      </c>
      <c r="L1836" s="6" t="s">
        <v>95</v>
      </c>
      <c r="M1836" s="69">
        <v>30</v>
      </c>
      <c r="N1836" s="6" t="s">
        <v>59</v>
      </c>
      <c r="O1836" s="6" t="s">
        <v>132</v>
      </c>
      <c r="R1836" s="39" t="str">
        <f t="shared" si="53"/>
        <v>S03D2187P012</v>
      </c>
      <c r="S1836" s="40">
        <f>VLOOKUP(E1836,品牌型号对应工厂型号!A:E,5,0)</f>
        <v>5</v>
      </c>
      <c r="T1836" s="38" t="str">
        <f>VLOOKUP(E1836,品牌型号对应工厂型号!A:I,9,0)</f>
        <v>99:1.5mil DABL-10(G-15)</v>
      </c>
    </row>
    <row r="1837" spans="1:20">
      <c r="A1837" s="25">
        <v>43175</v>
      </c>
      <c r="B1837" s="25">
        <v>3.6732690972203272</v>
      </c>
      <c r="C1837" s="26" t="s">
        <v>4377</v>
      </c>
      <c r="D1837" s="25" t="s">
        <v>4420</v>
      </c>
      <c r="E1837" s="26" t="s">
        <v>53</v>
      </c>
      <c r="F1837" s="25" t="s">
        <v>90</v>
      </c>
      <c r="G1837" s="69">
        <v>1.524</v>
      </c>
      <c r="H1837" s="25" t="s">
        <v>60</v>
      </c>
      <c r="I1837" s="27" t="s">
        <v>55</v>
      </c>
      <c r="J1837" s="69">
        <v>45.72</v>
      </c>
      <c r="K1837" s="6" t="s">
        <v>4421</v>
      </c>
      <c r="L1837" s="6" t="s">
        <v>95</v>
      </c>
      <c r="M1837" s="69">
        <v>30</v>
      </c>
      <c r="N1837" s="6" t="s">
        <v>59</v>
      </c>
      <c r="O1837" s="6" t="s">
        <v>132</v>
      </c>
      <c r="R1837" s="39" t="str">
        <f t="shared" si="53"/>
        <v>S01N3879P011</v>
      </c>
      <c r="S1837" s="40">
        <f>VLOOKUP(E1837,品牌型号对应工厂型号!A:E,5,0)</f>
        <v>5</v>
      </c>
      <c r="T1837" s="38" t="str">
        <f>VLOOKUP(E1837,品牌型号对应工厂型号!A:I,9,0)</f>
        <v>100:1.5mil DABL-25(G-25)</v>
      </c>
    </row>
    <row r="1838" spans="1:20">
      <c r="A1838" s="25">
        <v>43175</v>
      </c>
      <c r="B1838" s="25">
        <v>3.6732690972203272</v>
      </c>
      <c r="C1838" s="26" t="s">
        <v>4377</v>
      </c>
      <c r="D1838" s="25" t="s">
        <v>4422</v>
      </c>
      <c r="E1838" s="26" t="s">
        <v>53</v>
      </c>
      <c r="F1838" s="25" t="s">
        <v>90</v>
      </c>
      <c r="G1838" s="69">
        <v>1.524</v>
      </c>
      <c r="H1838" s="25" t="s">
        <v>60</v>
      </c>
      <c r="I1838" s="27" t="s">
        <v>55</v>
      </c>
      <c r="J1838" s="69">
        <v>45.72</v>
      </c>
      <c r="K1838" s="6" t="s">
        <v>4423</v>
      </c>
      <c r="L1838" s="6" t="s">
        <v>95</v>
      </c>
      <c r="M1838" s="69">
        <v>30</v>
      </c>
      <c r="N1838" s="6" t="s">
        <v>59</v>
      </c>
      <c r="O1838" s="6" t="s">
        <v>132</v>
      </c>
      <c r="R1838" s="39" t="str">
        <f t="shared" si="53"/>
        <v>S01N3879P012</v>
      </c>
      <c r="S1838" s="40">
        <f>VLOOKUP(E1838,品牌型号对应工厂型号!A:E,5,0)</f>
        <v>5</v>
      </c>
      <c r="T1838" s="38" t="str">
        <f>VLOOKUP(E1838,品牌型号对应工厂型号!A:I,9,0)</f>
        <v>100:1.5mil DABL-25(G-25)</v>
      </c>
    </row>
    <row r="1839" spans="1:20">
      <c r="A1839" s="25">
        <v>43175</v>
      </c>
      <c r="B1839" s="25">
        <v>3.6732690972203272</v>
      </c>
      <c r="C1839" s="26" t="s">
        <v>4377</v>
      </c>
      <c r="D1839" s="25" t="s">
        <v>4424</v>
      </c>
      <c r="E1839" s="26" t="s">
        <v>53</v>
      </c>
      <c r="F1839" s="25" t="s">
        <v>90</v>
      </c>
      <c r="G1839" s="69">
        <v>1.524</v>
      </c>
      <c r="H1839" s="25" t="s">
        <v>60</v>
      </c>
      <c r="I1839" s="27" t="s">
        <v>55</v>
      </c>
      <c r="J1839" s="69">
        <v>45.72</v>
      </c>
      <c r="K1839" s="6" t="s">
        <v>4425</v>
      </c>
      <c r="L1839" s="6" t="s">
        <v>95</v>
      </c>
      <c r="M1839" s="69">
        <v>30</v>
      </c>
      <c r="N1839" s="6" t="s">
        <v>59</v>
      </c>
      <c r="O1839" s="6" t="s">
        <v>132</v>
      </c>
      <c r="R1839" s="39" t="str">
        <f t="shared" si="53"/>
        <v>D11D2362P013</v>
      </c>
      <c r="S1839" s="40">
        <f>VLOOKUP(E1839,品牌型号对应工厂型号!A:E,5,0)</f>
        <v>5</v>
      </c>
      <c r="T1839" s="38" t="str">
        <f>VLOOKUP(E1839,品牌型号对应工厂型号!A:I,9,0)</f>
        <v>100:1.5mil DABL-25(G-25)</v>
      </c>
    </row>
    <row r="1840" spans="1:20">
      <c r="A1840" s="25">
        <v>43175</v>
      </c>
      <c r="B1840" s="25">
        <v>3.6732690972203272</v>
      </c>
      <c r="C1840" s="26" t="s">
        <v>4377</v>
      </c>
      <c r="D1840" s="25" t="s">
        <v>4426</v>
      </c>
      <c r="E1840" s="26" t="s">
        <v>661</v>
      </c>
      <c r="F1840" s="25" t="s">
        <v>96</v>
      </c>
      <c r="G1840" s="69">
        <v>1.524</v>
      </c>
      <c r="H1840" s="25" t="s">
        <v>126</v>
      </c>
      <c r="I1840" s="27" t="s">
        <v>44</v>
      </c>
      <c r="J1840" s="69">
        <v>45.72</v>
      </c>
      <c r="K1840" s="6" t="s">
        <v>4427</v>
      </c>
      <c r="L1840" s="6" t="s">
        <v>95</v>
      </c>
      <c r="M1840" s="69">
        <v>30</v>
      </c>
      <c r="N1840" s="6" t="s">
        <v>59</v>
      </c>
      <c r="O1840" s="6" t="s">
        <v>132</v>
      </c>
      <c r="R1840" s="39" t="str">
        <f t="shared" si="53"/>
        <v>S03D2187P016</v>
      </c>
      <c r="S1840" s="40">
        <f>VLOOKUP(E1840,品牌型号对应工厂型号!A:E,5,0)</f>
        <v>5</v>
      </c>
      <c r="T1840" s="38" t="str">
        <f>VLOOKUP(E1840,品牌型号对应工厂型号!A:I,9,0)</f>
        <v>99:1.5mil DABL-10(G-15)</v>
      </c>
    </row>
    <row r="1841" spans="1:20">
      <c r="A1841" s="25">
        <v>43175</v>
      </c>
      <c r="B1841" s="25">
        <v>3.6732690972203272</v>
      </c>
      <c r="C1841" s="26" t="s">
        <v>4377</v>
      </c>
      <c r="D1841" s="25" t="s">
        <v>4428</v>
      </c>
      <c r="E1841" s="26" t="s">
        <v>661</v>
      </c>
      <c r="F1841" s="25" t="s">
        <v>96</v>
      </c>
      <c r="G1841" s="69">
        <v>1.524</v>
      </c>
      <c r="H1841" s="25" t="s">
        <v>126</v>
      </c>
      <c r="I1841" s="27" t="s">
        <v>44</v>
      </c>
      <c r="J1841" s="69">
        <v>45.72</v>
      </c>
      <c r="K1841" s="6" t="s">
        <v>4429</v>
      </c>
      <c r="L1841" s="6" t="s">
        <v>95</v>
      </c>
      <c r="M1841" s="69">
        <v>30</v>
      </c>
      <c r="N1841" s="6" t="s">
        <v>59</v>
      </c>
      <c r="O1841" s="6" t="s">
        <v>132</v>
      </c>
      <c r="R1841" s="39" t="str">
        <f t="shared" si="53"/>
        <v>S03D2187P015</v>
      </c>
      <c r="S1841" s="40">
        <f>VLOOKUP(E1841,品牌型号对应工厂型号!A:E,5,0)</f>
        <v>5</v>
      </c>
      <c r="T1841" s="38" t="str">
        <f>VLOOKUP(E1841,品牌型号对应工厂型号!A:I,9,0)</f>
        <v>99:1.5mil DABL-10(G-15)</v>
      </c>
    </row>
    <row r="1842" spans="1:20">
      <c r="A1842" s="25">
        <v>43175</v>
      </c>
      <c r="B1842" s="25">
        <v>3.6732690972203272</v>
      </c>
      <c r="C1842" s="26" t="s">
        <v>4377</v>
      </c>
      <c r="D1842" s="25" t="s">
        <v>4430</v>
      </c>
      <c r="E1842" s="26" t="s">
        <v>661</v>
      </c>
      <c r="F1842" s="25" t="s">
        <v>96</v>
      </c>
      <c r="G1842" s="69">
        <v>1.524</v>
      </c>
      <c r="H1842" s="25" t="s">
        <v>126</v>
      </c>
      <c r="I1842" s="27" t="s">
        <v>44</v>
      </c>
      <c r="J1842" s="69">
        <v>45.72</v>
      </c>
      <c r="K1842" s="6" t="s">
        <v>4431</v>
      </c>
      <c r="L1842" s="6" t="s">
        <v>95</v>
      </c>
      <c r="M1842" s="69">
        <v>30</v>
      </c>
      <c r="N1842" s="6" t="s">
        <v>59</v>
      </c>
      <c r="O1842" s="6" t="s">
        <v>132</v>
      </c>
      <c r="R1842" s="39" t="str">
        <f t="shared" si="53"/>
        <v>S03D2187P013</v>
      </c>
      <c r="S1842" s="40">
        <f>VLOOKUP(E1842,品牌型号对应工厂型号!A:E,5,0)</f>
        <v>5</v>
      </c>
      <c r="T1842" s="38" t="str">
        <f>VLOOKUP(E1842,品牌型号对应工厂型号!A:I,9,0)</f>
        <v>99:1.5mil DABL-10(G-15)</v>
      </c>
    </row>
    <row r="1843" spans="1:20">
      <c r="A1843" s="25">
        <v>43175</v>
      </c>
      <c r="B1843" s="25">
        <v>3.6732690972203272</v>
      </c>
      <c r="C1843" s="26" t="s">
        <v>4377</v>
      </c>
      <c r="D1843" s="25" t="s">
        <v>4432</v>
      </c>
      <c r="E1843" s="26" t="s">
        <v>661</v>
      </c>
      <c r="F1843" s="25" t="s">
        <v>96</v>
      </c>
      <c r="G1843" s="69">
        <v>1.524</v>
      </c>
      <c r="H1843" s="25" t="s">
        <v>126</v>
      </c>
      <c r="I1843" s="27" t="s">
        <v>44</v>
      </c>
      <c r="J1843" s="69">
        <v>45.72</v>
      </c>
      <c r="K1843" s="6" t="s">
        <v>4433</v>
      </c>
      <c r="L1843" s="6" t="s">
        <v>95</v>
      </c>
      <c r="M1843" s="69">
        <v>30</v>
      </c>
      <c r="N1843" s="6" t="s">
        <v>59</v>
      </c>
      <c r="O1843" s="6" t="s">
        <v>132</v>
      </c>
      <c r="R1843" s="39" t="str">
        <f t="shared" si="53"/>
        <v>S03D2187P014</v>
      </c>
      <c r="S1843" s="40">
        <f>VLOOKUP(E1843,品牌型号对应工厂型号!A:E,5,0)</f>
        <v>5</v>
      </c>
      <c r="T1843" s="38" t="str">
        <f>VLOOKUP(E1843,品牌型号对应工厂型号!A:I,9,0)</f>
        <v>99:1.5mil DABL-10(G-15)</v>
      </c>
    </row>
    <row r="1844" spans="1:20">
      <c r="A1844" s="25">
        <v>43175</v>
      </c>
      <c r="B1844" s="25">
        <v>3.6732690972203272</v>
      </c>
      <c r="C1844" s="26" t="s">
        <v>4377</v>
      </c>
      <c r="D1844" s="25" t="s">
        <v>4434</v>
      </c>
      <c r="E1844" s="26" t="s">
        <v>53</v>
      </c>
      <c r="F1844" s="25" t="s">
        <v>90</v>
      </c>
      <c r="G1844" s="69">
        <v>1.524</v>
      </c>
      <c r="H1844" s="25" t="s">
        <v>60</v>
      </c>
      <c r="I1844" s="27" t="s">
        <v>55</v>
      </c>
      <c r="J1844" s="69">
        <v>45.72</v>
      </c>
      <c r="K1844" s="6" t="s">
        <v>4435</v>
      </c>
      <c r="L1844" s="6" t="s">
        <v>95</v>
      </c>
      <c r="M1844" s="69">
        <v>30</v>
      </c>
      <c r="N1844" s="6" t="s">
        <v>59</v>
      </c>
      <c r="O1844" s="6" t="s">
        <v>132</v>
      </c>
      <c r="R1844" s="39" t="str">
        <f t="shared" si="53"/>
        <v>S01N3879P006</v>
      </c>
      <c r="S1844" s="40">
        <f>VLOOKUP(E1844,品牌型号对应工厂型号!A:E,5,0)</f>
        <v>5</v>
      </c>
      <c r="T1844" s="38" t="str">
        <f>VLOOKUP(E1844,品牌型号对应工厂型号!A:I,9,0)</f>
        <v>100:1.5mil DABL-25(G-25)</v>
      </c>
    </row>
    <row r="1845" spans="1:20">
      <c r="A1845" s="25">
        <v>43175</v>
      </c>
      <c r="B1845" s="25">
        <v>3.6732690972203272</v>
      </c>
      <c r="C1845" s="26" t="s">
        <v>4377</v>
      </c>
      <c r="D1845" s="25" t="s">
        <v>4436</v>
      </c>
      <c r="E1845" s="26" t="s">
        <v>53</v>
      </c>
      <c r="F1845" s="25" t="s">
        <v>90</v>
      </c>
      <c r="G1845" s="69">
        <v>1.524</v>
      </c>
      <c r="H1845" s="25" t="s">
        <v>60</v>
      </c>
      <c r="I1845" s="27" t="s">
        <v>55</v>
      </c>
      <c r="J1845" s="69">
        <v>45.72</v>
      </c>
      <c r="K1845" s="6" t="s">
        <v>4437</v>
      </c>
      <c r="L1845" s="6" t="s">
        <v>95</v>
      </c>
      <c r="M1845" s="69">
        <v>30</v>
      </c>
      <c r="N1845" s="6" t="s">
        <v>59</v>
      </c>
      <c r="O1845" s="6" t="s">
        <v>132</v>
      </c>
      <c r="R1845" s="39" t="str">
        <f t="shared" si="53"/>
        <v>S01N3879P007</v>
      </c>
      <c r="S1845" s="40">
        <f>VLOOKUP(E1845,品牌型号对应工厂型号!A:E,5,0)</f>
        <v>5</v>
      </c>
      <c r="T1845" s="38" t="str">
        <f>VLOOKUP(E1845,品牌型号对应工厂型号!A:I,9,0)</f>
        <v>100:1.5mil DABL-25(G-25)</v>
      </c>
    </row>
    <row r="1846" spans="1:20">
      <c r="A1846" s="25">
        <v>43175</v>
      </c>
      <c r="B1846" s="25">
        <v>3.6732690972203272</v>
      </c>
      <c r="C1846" s="26" t="s">
        <v>4377</v>
      </c>
      <c r="D1846" s="25" t="s">
        <v>4438</v>
      </c>
      <c r="E1846" s="26" t="s">
        <v>53</v>
      </c>
      <c r="F1846" s="25" t="s">
        <v>90</v>
      </c>
      <c r="G1846" s="69">
        <v>1.524</v>
      </c>
      <c r="H1846" s="25" t="s">
        <v>60</v>
      </c>
      <c r="I1846" s="27" t="s">
        <v>55</v>
      </c>
      <c r="J1846" s="69">
        <v>45.72</v>
      </c>
      <c r="K1846" s="6" t="s">
        <v>4439</v>
      </c>
      <c r="L1846" s="6" t="s">
        <v>95</v>
      </c>
      <c r="M1846" s="69">
        <v>30</v>
      </c>
      <c r="N1846" s="6" t="s">
        <v>59</v>
      </c>
      <c r="O1846" s="6" t="s">
        <v>132</v>
      </c>
      <c r="R1846" s="39" t="str">
        <f t="shared" si="53"/>
        <v>S01N3879P004</v>
      </c>
      <c r="S1846" s="40">
        <f>VLOOKUP(E1846,品牌型号对应工厂型号!A:E,5,0)</f>
        <v>5</v>
      </c>
      <c r="T1846" s="38" t="str">
        <f>VLOOKUP(E1846,品牌型号对应工厂型号!A:I,9,0)</f>
        <v>100:1.5mil DABL-25(G-25)</v>
      </c>
    </row>
    <row r="1847" spans="1:20">
      <c r="A1847" s="25">
        <v>43175</v>
      </c>
      <c r="B1847" s="25">
        <v>3.6732690972203272</v>
      </c>
      <c r="C1847" s="26" t="s">
        <v>4377</v>
      </c>
      <c r="D1847" s="25" t="s">
        <v>4440</v>
      </c>
      <c r="E1847" s="26" t="s">
        <v>53</v>
      </c>
      <c r="F1847" s="25" t="s">
        <v>90</v>
      </c>
      <c r="G1847" s="69">
        <v>1.524</v>
      </c>
      <c r="H1847" s="25" t="s">
        <v>60</v>
      </c>
      <c r="I1847" s="27" t="s">
        <v>55</v>
      </c>
      <c r="J1847" s="69">
        <v>45.72</v>
      </c>
      <c r="K1847" s="6" t="s">
        <v>4441</v>
      </c>
      <c r="L1847" s="6" t="s">
        <v>95</v>
      </c>
      <c r="M1847" s="69">
        <v>30</v>
      </c>
      <c r="N1847" s="6" t="s">
        <v>59</v>
      </c>
      <c r="O1847" s="6" t="s">
        <v>132</v>
      </c>
      <c r="R1847" s="39" t="str">
        <f t="shared" si="53"/>
        <v>S01N3879P005</v>
      </c>
      <c r="S1847" s="40">
        <f>VLOOKUP(E1847,品牌型号对应工厂型号!A:E,5,0)</f>
        <v>5</v>
      </c>
      <c r="T1847" s="38" t="str">
        <f>VLOOKUP(E1847,品牌型号对应工厂型号!A:I,9,0)</f>
        <v>100:1.5mil DABL-25(G-25)</v>
      </c>
    </row>
    <row r="1848" spans="1:20">
      <c r="A1848" s="25">
        <v>43175</v>
      </c>
      <c r="B1848" s="25">
        <v>3.6732690972203272</v>
      </c>
      <c r="C1848" s="26" t="s">
        <v>4377</v>
      </c>
      <c r="D1848" s="25" t="s">
        <v>4442</v>
      </c>
      <c r="E1848" s="26" t="s">
        <v>53</v>
      </c>
      <c r="F1848" s="25" t="s">
        <v>90</v>
      </c>
      <c r="G1848" s="69">
        <v>1.524</v>
      </c>
      <c r="H1848" s="25" t="s">
        <v>60</v>
      </c>
      <c r="I1848" s="27" t="s">
        <v>55</v>
      </c>
      <c r="J1848" s="69">
        <v>45.72</v>
      </c>
      <c r="K1848" s="6" t="s">
        <v>4443</v>
      </c>
      <c r="L1848" s="6" t="s">
        <v>95</v>
      </c>
      <c r="M1848" s="69">
        <v>30</v>
      </c>
      <c r="N1848" s="6" t="s">
        <v>59</v>
      </c>
      <c r="O1848" s="6" t="s">
        <v>132</v>
      </c>
      <c r="R1848" s="39" t="str">
        <f t="shared" si="53"/>
        <v>S01N3879P008</v>
      </c>
      <c r="S1848" s="40">
        <f>VLOOKUP(E1848,品牌型号对应工厂型号!A:E,5,0)</f>
        <v>5</v>
      </c>
      <c r="T1848" s="38" t="str">
        <f>VLOOKUP(E1848,品牌型号对应工厂型号!A:I,9,0)</f>
        <v>100:1.5mil DABL-25(G-25)</v>
      </c>
    </row>
    <row r="1849" spans="1:20">
      <c r="A1849" s="25">
        <v>43175</v>
      </c>
      <c r="B1849" s="25">
        <v>3.6732690972203272</v>
      </c>
      <c r="C1849" s="26" t="s">
        <v>4377</v>
      </c>
      <c r="D1849" s="25" t="s">
        <v>4444</v>
      </c>
      <c r="E1849" s="26" t="s">
        <v>53</v>
      </c>
      <c r="F1849" s="25" t="s">
        <v>90</v>
      </c>
      <c r="G1849" s="69">
        <v>1.524</v>
      </c>
      <c r="H1849" s="25" t="s">
        <v>60</v>
      </c>
      <c r="I1849" s="27" t="s">
        <v>55</v>
      </c>
      <c r="J1849" s="69">
        <v>45.72</v>
      </c>
      <c r="K1849" s="6" t="s">
        <v>4445</v>
      </c>
      <c r="L1849" s="6" t="s">
        <v>95</v>
      </c>
      <c r="M1849" s="69">
        <v>30</v>
      </c>
      <c r="N1849" s="6" t="s">
        <v>59</v>
      </c>
      <c r="O1849" s="6" t="s">
        <v>132</v>
      </c>
      <c r="R1849" s="39" t="str">
        <f t="shared" si="53"/>
        <v>S01N3879P009</v>
      </c>
      <c r="S1849" s="40">
        <f>VLOOKUP(E1849,品牌型号对应工厂型号!A:E,5,0)</f>
        <v>5</v>
      </c>
      <c r="T1849" s="38" t="str">
        <f>VLOOKUP(E1849,品牌型号对应工厂型号!A:I,9,0)</f>
        <v>100:1.5mil DABL-25(G-25)</v>
      </c>
    </row>
    <row r="1850" spans="1:20">
      <c r="A1850" s="25">
        <v>43175</v>
      </c>
      <c r="B1850" s="25">
        <v>3.6732690972203272</v>
      </c>
      <c r="C1850" s="26" t="s">
        <v>4377</v>
      </c>
      <c r="D1850" s="25" t="s">
        <v>4446</v>
      </c>
      <c r="E1850" s="26" t="s">
        <v>53</v>
      </c>
      <c r="F1850" s="25" t="s">
        <v>90</v>
      </c>
      <c r="G1850" s="69">
        <v>1.524</v>
      </c>
      <c r="H1850" s="25" t="s">
        <v>60</v>
      </c>
      <c r="I1850" s="27" t="s">
        <v>55</v>
      </c>
      <c r="J1850" s="69">
        <v>45.72</v>
      </c>
      <c r="K1850" s="6" t="s">
        <v>4447</v>
      </c>
      <c r="L1850" s="6" t="s">
        <v>95</v>
      </c>
      <c r="M1850" s="69">
        <v>30</v>
      </c>
      <c r="N1850" s="6" t="s">
        <v>59</v>
      </c>
      <c r="O1850" s="6" t="s">
        <v>132</v>
      </c>
      <c r="R1850" s="39" t="str">
        <f t="shared" si="53"/>
        <v>S01N3879P010</v>
      </c>
      <c r="S1850" s="40">
        <f>VLOOKUP(E1850,品牌型号对应工厂型号!A:E,5,0)</f>
        <v>5</v>
      </c>
      <c r="T1850" s="38" t="str">
        <f>VLOOKUP(E1850,品牌型号对应工厂型号!A:I,9,0)</f>
        <v>100:1.5mil DABL-25(G-25)</v>
      </c>
    </row>
    <row r="1851" spans="1:20">
      <c r="A1851" s="25">
        <v>43175</v>
      </c>
      <c r="B1851" s="25">
        <v>3.6732690972203272</v>
      </c>
      <c r="C1851" s="26" t="s">
        <v>4377</v>
      </c>
      <c r="D1851" s="25" t="s">
        <v>4448</v>
      </c>
      <c r="E1851" s="26" t="s">
        <v>45</v>
      </c>
      <c r="F1851" s="25" t="s">
        <v>90</v>
      </c>
      <c r="G1851" s="69">
        <v>1.524</v>
      </c>
      <c r="H1851" s="25" t="s">
        <v>61</v>
      </c>
      <c r="I1851" s="27" t="s">
        <v>46</v>
      </c>
      <c r="J1851" s="69">
        <v>45.72</v>
      </c>
      <c r="K1851" s="6" t="s">
        <v>4449</v>
      </c>
      <c r="L1851" s="6" t="s">
        <v>95</v>
      </c>
      <c r="M1851" s="69">
        <v>30</v>
      </c>
      <c r="N1851" s="6" t="s">
        <v>59</v>
      </c>
      <c r="O1851" s="6" t="s">
        <v>132</v>
      </c>
      <c r="R1851" s="39" t="str">
        <f t="shared" si="53"/>
        <v>S03D2300P027</v>
      </c>
      <c r="S1851" s="40">
        <f>VLOOKUP(E1851,品牌型号对应工厂型号!A:E,5,0)</f>
        <v>5</v>
      </c>
      <c r="T1851" s="38" t="str">
        <f>VLOOKUP(E1851,品牌型号对应工厂型号!A:I,9,0)</f>
        <v>98:1.5mil EASL-70(G-70)</v>
      </c>
    </row>
    <row r="1852" spans="1:20">
      <c r="A1852" s="25">
        <v>43175</v>
      </c>
      <c r="B1852" s="25">
        <v>3.6732690972203272</v>
      </c>
      <c r="C1852" s="26" t="s">
        <v>4377</v>
      </c>
      <c r="D1852" s="25" t="s">
        <v>4450</v>
      </c>
      <c r="E1852" s="26" t="s">
        <v>45</v>
      </c>
      <c r="F1852" s="25" t="s">
        <v>90</v>
      </c>
      <c r="G1852" s="69">
        <v>1.524</v>
      </c>
      <c r="H1852" s="25" t="s">
        <v>61</v>
      </c>
      <c r="I1852" s="27" t="s">
        <v>46</v>
      </c>
      <c r="J1852" s="69">
        <v>45.72</v>
      </c>
      <c r="K1852" s="6" t="s">
        <v>4451</v>
      </c>
      <c r="L1852" s="6" t="s">
        <v>95</v>
      </c>
      <c r="M1852" s="69">
        <v>30</v>
      </c>
      <c r="N1852" s="6" t="s">
        <v>59</v>
      </c>
      <c r="O1852" s="6" t="s">
        <v>132</v>
      </c>
      <c r="R1852" s="39" t="str">
        <f t="shared" si="53"/>
        <v>S03D2300P026</v>
      </c>
      <c r="S1852" s="40">
        <f>VLOOKUP(E1852,品牌型号对应工厂型号!A:E,5,0)</f>
        <v>5</v>
      </c>
      <c r="T1852" s="38" t="str">
        <f>VLOOKUP(E1852,品牌型号对应工厂型号!A:I,9,0)</f>
        <v>98:1.5mil EASL-70(G-70)</v>
      </c>
    </row>
    <row r="1853" spans="1:20">
      <c r="A1853" s="25">
        <v>43175</v>
      </c>
      <c r="B1853" s="25">
        <v>3.6732690972203272</v>
      </c>
      <c r="C1853" s="26" t="s">
        <v>4377</v>
      </c>
      <c r="D1853" s="25" t="s">
        <v>4452</v>
      </c>
      <c r="E1853" s="26" t="s">
        <v>45</v>
      </c>
      <c r="F1853" s="25" t="s">
        <v>90</v>
      </c>
      <c r="G1853" s="69">
        <v>1.524</v>
      </c>
      <c r="H1853" s="25" t="s">
        <v>61</v>
      </c>
      <c r="I1853" s="27" t="s">
        <v>46</v>
      </c>
      <c r="J1853" s="69">
        <v>45.72</v>
      </c>
      <c r="K1853" s="6" t="s">
        <v>4453</v>
      </c>
      <c r="L1853" s="6" t="s">
        <v>95</v>
      </c>
      <c r="M1853" s="69">
        <v>30</v>
      </c>
      <c r="N1853" s="6" t="s">
        <v>59</v>
      </c>
      <c r="O1853" s="6" t="s">
        <v>132</v>
      </c>
      <c r="R1853" s="39" t="str">
        <f t="shared" si="53"/>
        <v>S03D2300P025</v>
      </c>
      <c r="S1853" s="40">
        <f>VLOOKUP(E1853,品牌型号对应工厂型号!A:E,5,0)</f>
        <v>5</v>
      </c>
      <c r="T1853" s="38" t="str">
        <f>VLOOKUP(E1853,品牌型号对应工厂型号!A:I,9,0)</f>
        <v>98:1.5mil EASL-70(G-70)</v>
      </c>
    </row>
    <row r="1854" spans="1:20">
      <c r="A1854" s="25">
        <v>43175</v>
      </c>
      <c r="B1854" s="25">
        <v>3.6732690972203272</v>
      </c>
      <c r="C1854" s="26" t="s">
        <v>4377</v>
      </c>
      <c r="D1854" s="25" t="s">
        <v>4454</v>
      </c>
      <c r="E1854" s="26" t="s">
        <v>45</v>
      </c>
      <c r="F1854" s="25" t="s">
        <v>90</v>
      </c>
      <c r="G1854" s="69">
        <v>1.524</v>
      </c>
      <c r="H1854" s="25" t="s">
        <v>61</v>
      </c>
      <c r="I1854" s="27" t="s">
        <v>46</v>
      </c>
      <c r="J1854" s="69">
        <v>45.72</v>
      </c>
      <c r="K1854" s="6" t="s">
        <v>4455</v>
      </c>
      <c r="L1854" s="6" t="s">
        <v>95</v>
      </c>
      <c r="M1854" s="69">
        <v>30</v>
      </c>
      <c r="N1854" s="6" t="s">
        <v>59</v>
      </c>
      <c r="O1854" s="6" t="s">
        <v>132</v>
      </c>
      <c r="R1854" s="39" t="str">
        <f t="shared" si="53"/>
        <v>S03N2254P046</v>
      </c>
      <c r="S1854" s="40">
        <f>VLOOKUP(E1854,品牌型号对应工厂型号!A:E,5,0)</f>
        <v>5</v>
      </c>
      <c r="T1854" s="38" t="str">
        <f>VLOOKUP(E1854,品牌型号对应工厂型号!A:I,9,0)</f>
        <v>98:1.5mil EASL-70(G-70)</v>
      </c>
    </row>
    <row r="1855" spans="1:20">
      <c r="A1855" s="25">
        <v>43175</v>
      </c>
      <c r="B1855" s="25">
        <v>3.6732690972203272</v>
      </c>
      <c r="C1855" s="26" t="s">
        <v>4377</v>
      </c>
      <c r="D1855" s="25" t="s">
        <v>4456</v>
      </c>
      <c r="E1855" s="26" t="s">
        <v>45</v>
      </c>
      <c r="F1855" s="25" t="s">
        <v>90</v>
      </c>
      <c r="G1855" s="69">
        <v>1.524</v>
      </c>
      <c r="H1855" s="25" t="s">
        <v>61</v>
      </c>
      <c r="I1855" s="27" t="s">
        <v>46</v>
      </c>
      <c r="J1855" s="69">
        <v>45.72</v>
      </c>
      <c r="K1855" s="6" t="s">
        <v>4457</v>
      </c>
      <c r="L1855" s="6" t="s">
        <v>95</v>
      </c>
      <c r="M1855" s="69">
        <v>30</v>
      </c>
      <c r="N1855" s="6" t="s">
        <v>59</v>
      </c>
      <c r="O1855" s="6" t="s">
        <v>132</v>
      </c>
      <c r="R1855" s="39" t="str">
        <f t="shared" si="53"/>
        <v>S03N2254P055</v>
      </c>
      <c r="S1855" s="40">
        <f>VLOOKUP(E1855,品牌型号对应工厂型号!A:E,5,0)</f>
        <v>5</v>
      </c>
      <c r="T1855" s="38" t="str">
        <f>VLOOKUP(E1855,品牌型号对应工厂型号!A:I,9,0)</f>
        <v>98:1.5mil EASL-70(G-70)</v>
      </c>
    </row>
    <row r="1856" spans="1:20">
      <c r="A1856" s="25">
        <v>43175</v>
      </c>
      <c r="B1856" s="25">
        <v>3.6732690972203272</v>
      </c>
      <c r="C1856" s="26" t="s">
        <v>4377</v>
      </c>
      <c r="D1856" s="25" t="s">
        <v>4458</v>
      </c>
      <c r="E1856" s="26" t="s">
        <v>45</v>
      </c>
      <c r="F1856" s="25" t="s">
        <v>90</v>
      </c>
      <c r="G1856" s="69">
        <v>1.524</v>
      </c>
      <c r="H1856" s="25" t="s">
        <v>61</v>
      </c>
      <c r="I1856" s="27" t="s">
        <v>46</v>
      </c>
      <c r="J1856" s="69">
        <v>45.72</v>
      </c>
      <c r="K1856" s="6" t="s">
        <v>4459</v>
      </c>
      <c r="L1856" s="6" t="s">
        <v>95</v>
      </c>
      <c r="M1856" s="69">
        <v>30</v>
      </c>
      <c r="N1856" s="6" t="s">
        <v>59</v>
      </c>
      <c r="O1856" s="6" t="s">
        <v>132</v>
      </c>
      <c r="R1856" s="39" t="str">
        <f t="shared" si="53"/>
        <v>S03N2254P053</v>
      </c>
      <c r="S1856" s="40">
        <f>VLOOKUP(E1856,品牌型号对应工厂型号!A:E,5,0)</f>
        <v>5</v>
      </c>
      <c r="T1856" s="38" t="str">
        <f>VLOOKUP(E1856,品牌型号对应工厂型号!A:I,9,0)</f>
        <v>98:1.5mil EASL-70(G-70)</v>
      </c>
    </row>
    <row r="1857" spans="1:20">
      <c r="A1857" s="25">
        <v>43175</v>
      </c>
      <c r="B1857" s="25">
        <v>3.6732690972203272</v>
      </c>
      <c r="C1857" s="26" t="s">
        <v>4377</v>
      </c>
      <c r="D1857" s="25" t="s">
        <v>4460</v>
      </c>
      <c r="E1857" s="26" t="s">
        <v>45</v>
      </c>
      <c r="F1857" s="25" t="s">
        <v>90</v>
      </c>
      <c r="G1857" s="69">
        <v>1.524</v>
      </c>
      <c r="H1857" s="25" t="s">
        <v>61</v>
      </c>
      <c r="I1857" s="27" t="s">
        <v>46</v>
      </c>
      <c r="J1857" s="69">
        <v>45.72</v>
      </c>
      <c r="K1857" s="6" t="s">
        <v>4461</v>
      </c>
      <c r="L1857" s="6" t="s">
        <v>95</v>
      </c>
      <c r="M1857" s="69">
        <v>30</v>
      </c>
      <c r="N1857" s="6" t="s">
        <v>59</v>
      </c>
      <c r="O1857" s="6" t="s">
        <v>132</v>
      </c>
      <c r="R1857" s="39" t="str">
        <f t="shared" si="53"/>
        <v>S03N2254P052</v>
      </c>
      <c r="S1857" s="40">
        <f>VLOOKUP(E1857,品牌型号对应工厂型号!A:E,5,0)</f>
        <v>5</v>
      </c>
      <c r="T1857" s="38" t="str">
        <f>VLOOKUP(E1857,品牌型号对应工厂型号!A:I,9,0)</f>
        <v>98:1.5mil EASL-70(G-70)</v>
      </c>
    </row>
    <row r="1858" spans="1:20">
      <c r="A1858" s="25">
        <v>43175</v>
      </c>
      <c r="B1858" s="25">
        <v>3.6732690972203272</v>
      </c>
      <c r="C1858" s="26" t="s">
        <v>4377</v>
      </c>
      <c r="D1858" s="25" t="s">
        <v>4462</v>
      </c>
      <c r="E1858" s="26" t="s">
        <v>45</v>
      </c>
      <c r="F1858" s="25" t="s">
        <v>90</v>
      </c>
      <c r="G1858" s="69">
        <v>1.524</v>
      </c>
      <c r="H1858" s="25" t="s">
        <v>61</v>
      </c>
      <c r="I1858" s="27" t="s">
        <v>46</v>
      </c>
      <c r="J1858" s="69">
        <v>45.72</v>
      </c>
      <c r="K1858" s="6" t="s">
        <v>4463</v>
      </c>
      <c r="L1858" s="6" t="s">
        <v>95</v>
      </c>
      <c r="M1858" s="69">
        <v>30</v>
      </c>
      <c r="N1858" s="6" t="s">
        <v>59</v>
      </c>
      <c r="O1858" s="6" t="s">
        <v>132</v>
      </c>
      <c r="R1858" s="39" t="str">
        <f t="shared" ref="R1858:R1921" si="54">K1858</f>
        <v>S03N2254P048</v>
      </c>
      <c r="S1858" s="40">
        <f>VLOOKUP(E1858,品牌型号对应工厂型号!A:E,5,0)</f>
        <v>5</v>
      </c>
      <c r="T1858" s="38" t="str">
        <f>VLOOKUP(E1858,品牌型号对应工厂型号!A:I,9,0)</f>
        <v>98:1.5mil EASL-70(G-70)</v>
      </c>
    </row>
    <row r="1859" spans="1:20">
      <c r="A1859" s="25">
        <v>43175</v>
      </c>
      <c r="B1859" s="25">
        <v>3.6732690972203272</v>
      </c>
      <c r="C1859" s="26" t="s">
        <v>4377</v>
      </c>
      <c r="D1859" s="25" t="s">
        <v>4464</v>
      </c>
      <c r="E1859" s="26" t="s">
        <v>45</v>
      </c>
      <c r="F1859" s="25" t="s">
        <v>90</v>
      </c>
      <c r="G1859" s="69">
        <v>1.524</v>
      </c>
      <c r="H1859" s="25" t="s">
        <v>61</v>
      </c>
      <c r="I1859" s="27" t="s">
        <v>46</v>
      </c>
      <c r="J1859" s="69">
        <v>45.72</v>
      </c>
      <c r="K1859" s="6" t="s">
        <v>4465</v>
      </c>
      <c r="L1859" s="6" t="s">
        <v>95</v>
      </c>
      <c r="M1859" s="69">
        <v>30</v>
      </c>
      <c r="N1859" s="6" t="s">
        <v>59</v>
      </c>
      <c r="O1859" s="6" t="s">
        <v>132</v>
      </c>
      <c r="R1859" s="39" t="str">
        <f t="shared" si="54"/>
        <v>S03N2254P057</v>
      </c>
      <c r="S1859" s="40">
        <f>VLOOKUP(E1859,品牌型号对应工厂型号!A:E,5,0)</f>
        <v>5</v>
      </c>
      <c r="T1859" s="38" t="str">
        <f>VLOOKUP(E1859,品牌型号对应工厂型号!A:I,9,0)</f>
        <v>98:1.5mil EASL-70(G-70)</v>
      </c>
    </row>
    <row r="1860" spans="1:20">
      <c r="A1860" s="25">
        <v>43175</v>
      </c>
      <c r="B1860" s="25">
        <v>3.6732690972203272</v>
      </c>
      <c r="C1860" s="26" t="s">
        <v>4377</v>
      </c>
      <c r="D1860" s="25" t="s">
        <v>4466</v>
      </c>
      <c r="E1860" s="26" t="s">
        <v>45</v>
      </c>
      <c r="F1860" s="25" t="s">
        <v>90</v>
      </c>
      <c r="G1860" s="69">
        <v>1.524</v>
      </c>
      <c r="H1860" s="25" t="s">
        <v>61</v>
      </c>
      <c r="I1860" s="27" t="s">
        <v>46</v>
      </c>
      <c r="J1860" s="69">
        <v>45.72</v>
      </c>
      <c r="K1860" s="6" t="s">
        <v>4467</v>
      </c>
      <c r="L1860" s="6" t="s">
        <v>95</v>
      </c>
      <c r="M1860" s="69">
        <v>30</v>
      </c>
      <c r="N1860" s="6" t="s">
        <v>59</v>
      </c>
      <c r="O1860" s="6" t="s">
        <v>132</v>
      </c>
      <c r="R1860" s="39" t="str">
        <f t="shared" si="54"/>
        <v>S03N2254P056</v>
      </c>
      <c r="S1860" s="40">
        <f>VLOOKUP(E1860,品牌型号对应工厂型号!A:E,5,0)</f>
        <v>5</v>
      </c>
      <c r="T1860" s="38" t="str">
        <f>VLOOKUP(E1860,品牌型号对应工厂型号!A:I,9,0)</f>
        <v>98:1.5mil EASL-70(G-70)</v>
      </c>
    </row>
    <row r="1861" spans="1:20">
      <c r="A1861" s="25">
        <v>43176</v>
      </c>
      <c r="B1861" s="25">
        <v>2.6732689814816695</v>
      </c>
      <c r="C1861" s="26" t="s">
        <v>4468</v>
      </c>
      <c r="D1861" s="25" t="s">
        <v>4469</v>
      </c>
      <c r="E1861" s="26" t="s">
        <v>53</v>
      </c>
      <c r="F1861" s="25" t="s">
        <v>90</v>
      </c>
      <c r="G1861" s="69">
        <v>1.524</v>
      </c>
      <c r="H1861" s="25" t="s">
        <v>60</v>
      </c>
      <c r="I1861" s="27" t="s">
        <v>55</v>
      </c>
      <c r="J1861" s="69">
        <v>45.72</v>
      </c>
      <c r="K1861" s="6" t="s">
        <v>4470</v>
      </c>
      <c r="L1861" s="6" t="s">
        <v>95</v>
      </c>
      <c r="M1861" s="69">
        <v>30</v>
      </c>
      <c r="N1861" s="6" t="s">
        <v>59</v>
      </c>
      <c r="O1861" s="6" t="s">
        <v>1492</v>
      </c>
      <c r="R1861" s="39" t="str">
        <f t="shared" si="54"/>
        <v>S01D3882P030</v>
      </c>
      <c r="S1861" s="40">
        <f>VLOOKUP(E1861,品牌型号对应工厂型号!A:E,5,0)</f>
        <v>5</v>
      </c>
      <c r="T1861" s="38" t="str">
        <f>VLOOKUP(E1861,品牌型号对应工厂型号!A:I,9,0)</f>
        <v>100:1.5mil DABL-25(G-25)</v>
      </c>
    </row>
    <row r="1862" spans="1:20">
      <c r="A1862" s="25">
        <v>43176</v>
      </c>
      <c r="B1862" s="25">
        <v>2.6732689814816695</v>
      </c>
      <c r="C1862" s="26" t="s">
        <v>4468</v>
      </c>
      <c r="D1862" s="25" t="s">
        <v>4471</v>
      </c>
      <c r="E1862" s="26" t="s">
        <v>53</v>
      </c>
      <c r="F1862" s="25" t="s">
        <v>90</v>
      </c>
      <c r="G1862" s="69">
        <v>1.524</v>
      </c>
      <c r="H1862" s="25" t="s">
        <v>60</v>
      </c>
      <c r="I1862" s="27" t="s">
        <v>55</v>
      </c>
      <c r="J1862" s="69">
        <v>45.72</v>
      </c>
      <c r="K1862" s="6" t="s">
        <v>4472</v>
      </c>
      <c r="L1862" s="6" t="s">
        <v>95</v>
      </c>
      <c r="M1862" s="69">
        <v>30</v>
      </c>
      <c r="N1862" s="6" t="s">
        <v>59</v>
      </c>
      <c r="O1862" s="6" t="s">
        <v>1492</v>
      </c>
      <c r="R1862" s="39" t="str">
        <f t="shared" si="54"/>
        <v>S01D3882P029</v>
      </c>
      <c r="S1862" s="40">
        <f>VLOOKUP(E1862,品牌型号对应工厂型号!A:E,5,0)</f>
        <v>5</v>
      </c>
      <c r="T1862" s="38" t="str">
        <f>VLOOKUP(E1862,品牌型号对应工厂型号!A:I,9,0)</f>
        <v>100:1.5mil DABL-25(G-25)</v>
      </c>
    </row>
    <row r="1863" spans="1:20">
      <c r="A1863" s="25">
        <v>43176</v>
      </c>
      <c r="B1863" s="25">
        <v>2.6732689814816695</v>
      </c>
      <c r="C1863" s="26" t="s">
        <v>4468</v>
      </c>
      <c r="D1863" s="25" t="s">
        <v>4473</v>
      </c>
      <c r="E1863" s="26" t="s">
        <v>53</v>
      </c>
      <c r="F1863" s="25" t="s">
        <v>90</v>
      </c>
      <c r="G1863" s="69">
        <v>1.524</v>
      </c>
      <c r="H1863" s="25" t="s">
        <v>60</v>
      </c>
      <c r="I1863" s="27" t="s">
        <v>55</v>
      </c>
      <c r="J1863" s="69">
        <v>45.72</v>
      </c>
      <c r="K1863" s="6" t="s">
        <v>4474</v>
      </c>
      <c r="L1863" s="6" t="s">
        <v>95</v>
      </c>
      <c r="M1863" s="69">
        <v>30</v>
      </c>
      <c r="N1863" s="6" t="s">
        <v>59</v>
      </c>
      <c r="O1863" s="6" t="s">
        <v>1492</v>
      </c>
      <c r="R1863" s="39" t="str">
        <f t="shared" si="54"/>
        <v>S01D3882P028</v>
      </c>
      <c r="S1863" s="40">
        <f>VLOOKUP(E1863,品牌型号对应工厂型号!A:E,5,0)</f>
        <v>5</v>
      </c>
      <c r="T1863" s="38" t="str">
        <f>VLOOKUP(E1863,品牌型号对应工厂型号!A:I,9,0)</f>
        <v>100:1.5mil DABL-25(G-25)</v>
      </c>
    </row>
    <row r="1864" spans="1:20">
      <c r="A1864" s="25">
        <v>43176</v>
      </c>
      <c r="B1864" s="25">
        <v>2.6732689814816695</v>
      </c>
      <c r="C1864" s="26" t="s">
        <v>4468</v>
      </c>
      <c r="D1864" s="25" t="s">
        <v>4475</v>
      </c>
      <c r="E1864" s="26" t="s">
        <v>53</v>
      </c>
      <c r="F1864" s="25" t="s">
        <v>90</v>
      </c>
      <c r="G1864" s="69">
        <v>1.524</v>
      </c>
      <c r="H1864" s="25" t="s">
        <v>60</v>
      </c>
      <c r="I1864" s="27" t="s">
        <v>55</v>
      </c>
      <c r="J1864" s="69">
        <v>45.72</v>
      </c>
      <c r="K1864" s="6" t="s">
        <v>4476</v>
      </c>
      <c r="L1864" s="6" t="s">
        <v>95</v>
      </c>
      <c r="M1864" s="69">
        <v>30</v>
      </c>
      <c r="N1864" s="6" t="s">
        <v>59</v>
      </c>
      <c r="O1864" s="6" t="s">
        <v>1492</v>
      </c>
      <c r="R1864" s="39" t="str">
        <f t="shared" si="54"/>
        <v>S01D3882P027</v>
      </c>
      <c r="S1864" s="40">
        <f>VLOOKUP(E1864,品牌型号对应工厂型号!A:E,5,0)</f>
        <v>5</v>
      </c>
      <c r="T1864" s="38" t="str">
        <f>VLOOKUP(E1864,品牌型号对应工厂型号!A:I,9,0)</f>
        <v>100:1.5mil DABL-25(G-25)</v>
      </c>
    </row>
    <row r="1865" spans="1:20">
      <c r="A1865" s="25">
        <v>43176</v>
      </c>
      <c r="B1865" s="25">
        <v>2.6732689814816695</v>
      </c>
      <c r="C1865" s="26" t="s">
        <v>4468</v>
      </c>
      <c r="D1865" s="25" t="s">
        <v>4477</v>
      </c>
      <c r="E1865" s="26" t="s">
        <v>53</v>
      </c>
      <c r="F1865" s="25" t="s">
        <v>90</v>
      </c>
      <c r="G1865" s="69">
        <v>1.524</v>
      </c>
      <c r="H1865" s="25" t="s">
        <v>60</v>
      </c>
      <c r="I1865" s="27" t="s">
        <v>55</v>
      </c>
      <c r="J1865" s="69">
        <v>45.72</v>
      </c>
      <c r="K1865" s="6" t="s">
        <v>4478</v>
      </c>
      <c r="L1865" s="6" t="s">
        <v>95</v>
      </c>
      <c r="M1865" s="69">
        <v>30</v>
      </c>
      <c r="N1865" s="6" t="s">
        <v>59</v>
      </c>
      <c r="O1865" s="6" t="s">
        <v>1492</v>
      </c>
      <c r="R1865" s="39" t="str">
        <f t="shared" si="54"/>
        <v>S01D3882P026</v>
      </c>
      <c r="S1865" s="40">
        <f>VLOOKUP(E1865,品牌型号对应工厂型号!A:E,5,0)</f>
        <v>5</v>
      </c>
      <c r="T1865" s="38" t="str">
        <f>VLOOKUP(E1865,品牌型号对应工厂型号!A:I,9,0)</f>
        <v>100:1.5mil DABL-25(G-25)</v>
      </c>
    </row>
    <row r="1866" spans="1:20">
      <c r="A1866" s="25">
        <v>43176</v>
      </c>
      <c r="B1866" s="25">
        <v>2.6732689814816695</v>
      </c>
      <c r="C1866" s="26" t="s">
        <v>4468</v>
      </c>
      <c r="D1866" s="25" t="s">
        <v>4479</v>
      </c>
      <c r="E1866" s="26" t="s">
        <v>53</v>
      </c>
      <c r="F1866" s="25" t="s">
        <v>90</v>
      </c>
      <c r="G1866" s="69">
        <v>1.524</v>
      </c>
      <c r="H1866" s="25" t="s">
        <v>60</v>
      </c>
      <c r="I1866" s="27" t="s">
        <v>55</v>
      </c>
      <c r="J1866" s="69">
        <v>45.72</v>
      </c>
      <c r="K1866" s="6" t="s">
        <v>4480</v>
      </c>
      <c r="L1866" s="6" t="s">
        <v>95</v>
      </c>
      <c r="M1866" s="69">
        <v>30</v>
      </c>
      <c r="N1866" s="6" t="s">
        <v>59</v>
      </c>
      <c r="O1866" s="6" t="s">
        <v>1492</v>
      </c>
      <c r="R1866" s="39" t="str">
        <f t="shared" si="54"/>
        <v>S01D3882P025</v>
      </c>
      <c r="S1866" s="40">
        <f>VLOOKUP(E1866,品牌型号对应工厂型号!A:E,5,0)</f>
        <v>5</v>
      </c>
      <c r="T1866" s="38" t="str">
        <f>VLOOKUP(E1866,品牌型号对应工厂型号!A:I,9,0)</f>
        <v>100:1.5mil DABL-25(G-25)</v>
      </c>
    </row>
    <row r="1867" spans="1:20">
      <c r="A1867" s="25">
        <v>43176</v>
      </c>
      <c r="B1867" s="25">
        <v>2.6732689814816695</v>
      </c>
      <c r="C1867" s="26" t="s">
        <v>4468</v>
      </c>
      <c r="D1867" s="25" t="s">
        <v>4481</v>
      </c>
      <c r="E1867" s="26" t="s">
        <v>53</v>
      </c>
      <c r="F1867" s="25" t="s">
        <v>90</v>
      </c>
      <c r="G1867" s="69">
        <v>1.524</v>
      </c>
      <c r="H1867" s="25" t="s">
        <v>60</v>
      </c>
      <c r="I1867" s="27" t="s">
        <v>55</v>
      </c>
      <c r="J1867" s="69">
        <v>45.72</v>
      </c>
      <c r="K1867" s="6" t="s">
        <v>4482</v>
      </c>
      <c r="L1867" s="6" t="s">
        <v>95</v>
      </c>
      <c r="M1867" s="69">
        <v>30</v>
      </c>
      <c r="N1867" s="6" t="s">
        <v>59</v>
      </c>
      <c r="O1867" s="6" t="s">
        <v>1492</v>
      </c>
      <c r="R1867" s="39" t="str">
        <f t="shared" si="54"/>
        <v>S01D3882P024</v>
      </c>
      <c r="S1867" s="40">
        <f>VLOOKUP(E1867,品牌型号对应工厂型号!A:E,5,0)</f>
        <v>5</v>
      </c>
      <c r="T1867" s="38" t="str">
        <f>VLOOKUP(E1867,品牌型号对应工厂型号!A:I,9,0)</f>
        <v>100:1.5mil DABL-25(G-25)</v>
      </c>
    </row>
    <row r="1868" spans="1:20">
      <c r="A1868" s="25">
        <v>43176</v>
      </c>
      <c r="B1868" s="25">
        <v>2.6732689814816695</v>
      </c>
      <c r="C1868" s="26" t="s">
        <v>4468</v>
      </c>
      <c r="D1868" s="25" t="s">
        <v>4483</v>
      </c>
      <c r="E1868" s="26" t="s">
        <v>45</v>
      </c>
      <c r="F1868" s="25" t="s">
        <v>90</v>
      </c>
      <c r="G1868" s="69">
        <v>1.524</v>
      </c>
      <c r="H1868" s="25" t="s">
        <v>61</v>
      </c>
      <c r="I1868" s="27" t="s">
        <v>46</v>
      </c>
      <c r="J1868" s="69">
        <v>45.72</v>
      </c>
      <c r="K1868" s="6" t="s">
        <v>4484</v>
      </c>
      <c r="L1868" s="6" t="s">
        <v>95</v>
      </c>
      <c r="M1868" s="69">
        <v>30</v>
      </c>
      <c r="N1868" s="6" t="s">
        <v>59</v>
      </c>
      <c r="O1868" s="6" t="s">
        <v>1492</v>
      </c>
      <c r="R1868" s="39" t="str">
        <f t="shared" si="54"/>
        <v>S03D2259P013</v>
      </c>
      <c r="S1868" s="40">
        <f>VLOOKUP(E1868,品牌型号对应工厂型号!A:E,5,0)</f>
        <v>5</v>
      </c>
      <c r="T1868" s="38" t="str">
        <f>VLOOKUP(E1868,品牌型号对应工厂型号!A:I,9,0)</f>
        <v>98:1.5mil EASL-70(G-70)</v>
      </c>
    </row>
    <row r="1869" spans="1:20">
      <c r="A1869" s="25">
        <v>43176</v>
      </c>
      <c r="B1869" s="25">
        <v>2.6732689814816695</v>
      </c>
      <c r="C1869" s="26" t="s">
        <v>4468</v>
      </c>
      <c r="D1869" s="25" t="s">
        <v>4485</v>
      </c>
      <c r="E1869" s="26" t="s">
        <v>45</v>
      </c>
      <c r="F1869" s="25" t="s">
        <v>90</v>
      </c>
      <c r="G1869" s="69">
        <v>1.524</v>
      </c>
      <c r="H1869" s="25" t="s">
        <v>61</v>
      </c>
      <c r="I1869" s="27" t="s">
        <v>46</v>
      </c>
      <c r="J1869" s="69">
        <v>45.72</v>
      </c>
      <c r="K1869" s="6" t="s">
        <v>4486</v>
      </c>
      <c r="L1869" s="6" t="s">
        <v>95</v>
      </c>
      <c r="M1869" s="69">
        <v>30</v>
      </c>
      <c r="N1869" s="6" t="s">
        <v>59</v>
      </c>
      <c r="O1869" s="6" t="s">
        <v>1492</v>
      </c>
      <c r="R1869" s="39" t="str">
        <f t="shared" si="54"/>
        <v>S03D2259P012</v>
      </c>
      <c r="S1869" s="40">
        <f>VLOOKUP(E1869,品牌型号对应工厂型号!A:E,5,0)</f>
        <v>5</v>
      </c>
      <c r="T1869" s="38" t="str">
        <f>VLOOKUP(E1869,品牌型号对应工厂型号!A:I,9,0)</f>
        <v>98:1.5mil EASL-70(G-70)</v>
      </c>
    </row>
    <row r="1870" spans="1:20">
      <c r="A1870" s="25">
        <v>43176</v>
      </c>
      <c r="B1870" s="25">
        <v>2.6732689814816695</v>
      </c>
      <c r="C1870" s="26" t="s">
        <v>4468</v>
      </c>
      <c r="D1870" s="25" t="s">
        <v>4487</v>
      </c>
      <c r="E1870" s="26" t="s">
        <v>45</v>
      </c>
      <c r="F1870" s="25" t="s">
        <v>90</v>
      </c>
      <c r="G1870" s="69">
        <v>1.524</v>
      </c>
      <c r="H1870" s="25" t="s">
        <v>61</v>
      </c>
      <c r="I1870" s="27" t="s">
        <v>46</v>
      </c>
      <c r="J1870" s="69">
        <v>45.72</v>
      </c>
      <c r="K1870" s="6" t="s">
        <v>4488</v>
      </c>
      <c r="L1870" s="6" t="s">
        <v>95</v>
      </c>
      <c r="M1870" s="69">
        <v>30</v>
      </c>
      <c r="N1870" s="6" t="s">
        <v>59</v>
      </c>
      <c r="O1870" s="6" t="s">
        <v>1492</v>
      </c>
      <c r="R1870" s="39" t="str">
        <f t="shared" si="54"/>
        <v>S03D2259P011</v>
      </c>
      <c r="S1870" s="40">
        <f>VLOOKUP(E1870,品牌型号对应工厂型号!A:E,5,0)</f>
        <v>5</v>
      </c>
      <c r="T1870" s="38" t="str">
        <f>VLOOKUP(E1870,品牌型号对应工厂型号!A:I,9,0)</f>
        <v>98:1.5mil EASL-70(G-70)</v>
      </c>
    </row>
    <row r="1871" spans="1:20">
      <c r="A1871" s="25">
        <v>43176</v>
      </c>
      <c r="B1871" s="25">
        <v>2.6732689814816695</v>
      </c>
      <c r="C1871" s="26" t="s">
        <v>4468</v>
      </c>
      <c r="D1871" s="25" t="s">
        <v>4489</v>
      </c>
      <c r="E1871" s="26" t="s">
        <v>53</v>
      </c>
      <c r="F1871" s="25" t="s">
        <v>90</v>
      </c>
      <c r="G1871" s="69">
        <v>1.524</v>
      </c>
      <c r="H1871" s="25" t="s">
        <v>60</v>
      </c>
      <c r="I1871" s="27" t="s">
        <v>55</v>
      </c>
      <c r="J1871" s="69">
        <v>45.72</v>
      </c>
      <c r="K1871" s="6" t="s">
        <v>4490</v>
      </c>
      <c r="L1871" s="6" t="s">
        <v>95</v>
      </c>
      <c r="M1871" s="69">
        <v>30</v>
      </c>
      <c r="N1871" s="6" t="s">
        <v>59</v>
      </c>
      <c r="O1871" s="6" t="s">
        <v>1492</v>
      </c>
      <c r="R1871" s="39" t="str">
        <f t="shared" si="54"/>
        <v>S01D3882P034</v>
      </c>
      <c r="S1871" s="40">
        <f>VLOOKUP(E1871,品牌型号对应工厂型号!A:E,5,0)</f>
        <v>5</v>
      </c>
      <c r="T1871" s="38" t="str">
        <f>VLOOKUP(E1871,品牌型号对应工厂型号!A:I,9,0)</f>
        <v>100:1.5mil DABL-25(G-25)</v>
      </c>
    </row>
    <row r="1872" spans="1:20">
      <c r="A1872" s="25">
        <v>43176</v>
      </c>
      <c r="B1872" s="25">
        <v>2.6732689814816695</v>
      </c>
      <c r="C1872" s="26" t="s">
        <v>4468</v>
      </c>
      <c r="D1872" s="25" t="s">
        <v>4491</v>
      </c>
      <c r="E1872" s="26" t="s">
        <v>53</v>
      </c>
      <c r="F1872" s="25" t="s">
        <v>90</v>
      </c>
      <c r="G1872" s="69">
        <v>1.524</v>
      </c>
      <c r="H1872" s="25" t="s">
        <v>60</v>
      </c>
      <c r="I1872" s="27" t="s">
        <v>55</v>
      </c>
      <c r="J1872" s="69">
        <v>45.72</v>
      </c>
      <c r="K1872" s="6" t="s">
        <v>4492</v>
      </c>
      <c r="L1872" s="6" t="s">
        <v>95</v>
      </c>
      <c r="M1872" s="69">
        <v>30</v>
      </c>
      <c r="N1872" s="6" t="s">
        <v>59</v>
      </c>
      <c r="O1872" s="6" t="s">
        <v>1492</v>
      </c>
      <c r="R1872" s="39" t="str">
        <f t="shared" si="54"/>
        <v>S01D3882P033</v>
      </c>
      <c r="S1872" s="40">
        <f>VLOOKUP(E1872,品牌型号对应工厂型号!A:E,5,0)</f>
        <v>5</v>
      </c>
      <c r="T1872" s="38" t="str">
        <f>VLOOKUP(E1872,品牌型号对应工厂型号!A:I,9,0)</f>
        <v>100:1.5mil DABL-25(G-25)</v>
      </c>
    </row>
    <row r="1873" spans="1:20">
      <c r="A1873" s="25">
        <v>43176</v>
      </c>
      <c r="B1873" s="25">
        <v>2.6732689814816695</v>
      </c>
      <c r="C1873" s="26" t="s">
        <v>4468</v>
      </c>
      <c r="D1873" s="25" t="s">
        <v>4493</v>
      </c>
      <c r="E1873" s="26" t="s">
        <v>53</v>
      </c>
      <c r="F1873" s="25" t="s">
        <v>90</v>
      </c>
      <c r="G1873" s="69">
        <v>1.524</v>
      </c>
      <c r="H1873" s="25" t="s">
        <v>60</v>
      </c>
      <c r="I1873" s="27" t="s">
        <v>55</v>
      </c>
      <c r="J1873" s="69">
        <v>45.72</v>
      </c>
      <c r="K1873" s="6" t="s">
        <v>4494</v>
      </c>
      <c r="L1873" s="6" t="s">
        <v>95</v>
      </c>
      <c r="M1873" s="69">
        <v>30</v>
      </c>
      <c r="N1873" s="6" t="s">
        <v>59</v>
      </c>
      <c r="O1873" s="6" t="s">
        <v>1492</v>
      </c>
      <c r="R1873" s="39" t="str">
        <f t="shared" si="54"/>
        <v>S01D3882P032</v>
      </c>
      <c r="S1873" s="40">
        <f>VLOOKUP(E1873,品牌型号对应工厂型号!A:E,5,0)</f>
        <v>5</v>
      </c>
      <c r="T1873" s="38" t="str">
        <f>VLOOKUP(E1873,品牌型号对应工厂型号!A:I,9,0)</f>
        <v>100:1.5mil DABL-25(G-25)</v>
      </c>
    </row>
    <row r="1874" spans="1:20">
      <c r="A1874" s="25">
        <v>43176</v>
      </c>
      <c r="B1874" s="25">
        <v>2.6732689814816695</v>
      </c>
      <c r="C1874" s="26" t="s">
        <v>4468</v>
      </c>
      <c r="D1874" s="25" t="s">
        <v>4495</v>
      </c>
      <c r="E1874" s="26" t="s">
        <v>53</v>
      </c>
      <c r="F1874" s="25" t="s">
        <v>90</v>
      </c>
      <c r="G1874" s="69">
        <v>1.524</v>
      </c>
      <c r="H1874" s="25" t="s">
        <v>60</v>
      </c>
      <c r="I1874" s="27" t="s">
        <v>55</v>
      </c>
      <c r="J1874" s="69">
        <v>45.72</v>
      </c>
      <c r="K1874" s="6" t="s">
        <v>4496</v>
      </c>
      <c r="L1874" s="6" t="s">
        <v>95</v>
      </c>
      <c r="M1874" s="69">
        <v>30</v>
      </c>
      <c r="N1874" s="6" t="s">
        <v>59</v>
      </c>
      <c r="O1874" s="6" t="s">
        <v>1492</v>
      </c>
      <c r="R1874" s="39" t="str">
        <f t="shared" si="54"/>
        <v>S01D3882P031</v>
      </c>
      <c r="S1874" s="40">
        <f>VLOOKUP(E1874,品牌型号对应工厂型号!A:E,5,0)</f>
        <v>5</v>
      </c>
      <c r="T1874" s="38" t="str">
        <f>VLOOKUP(E1874,品牌型号对应工厂型号!A:I,9,0)</f>
        <v>100:1.5mil DABL-25(G-25)</v>
      </c>
    </row>
    <row r="1875" spans="1:20">
      <c r="A1875" s="25">
        <v>43176</v>
      </c>
      <c r="B1875" s="25">
        <v>2.6732689814816695</v>
      </c>
      <c r="C1875" s="26" t="s">
        <v>4468</v>
      </c>
      <c r="D1875" s="25" t="s">
        <v>4497</v>
      </c>
      <c r="E1875" s="26" t="s">
        <v>45</v>
      </c>
      <c r="F1875" s="25" t="s">
        <v>90</v>
      </c>
      <c r="G1875" s="69">
        <v>1.524</v>
      </c>
      <c r="H1875" s="25" t="s">
        <v>61</v>
      </c>
      <c r="I1875" s="27" t="s">
        <v>46</v>
      </c>
      <c r="J1875" s="69">
        <v>45.72</v>
      </c>
      <c r="K1875" s="6" t="s">
        <v>4498</v>
      </c>
      <c r="L1875" s="6" t="s">
        <v>95</v>
      </c>
      <c r="M1875" s="69">
        <v>30</v>
      </c>
      <c r="N1875" s="6" t="s">
        <v>59</v>
      </c>
      <c r="O1875" s="6" t="s">
        <v>1492</v>
      </c>
      <c r="R1875" s="39" t="str">
        <f t="shared" si="54"/>
        <v>S03D2259P008</v>
      </c>
      <c r="S1875" s="40">
        <f>VLOOKUP(E1875,品牌型号对应工厂型号!A:E,5,0)</f>
        <v>5</v>
      </c>
      <c r="T1875" s="38" t="str">
        <f>VLOOKUP(E1875,品牌型号对应工厂型号!A:I,9,0)</f>
        <v>98:1.5mil EASL-70(G-70)</v>
      </c>
    </row>
    <row r="1876" spans="1:20">
      <c r="A1876" s="25">
        <v>43176</v>
      </c>
      <c r="B1876" s="25">
        <v>2.6732689814816695</v>
      </c>
      <c r="C1876" s="26" t="s">
        <v>4468</v>
      </c>
      <c r="D1876" s="25" t="s">
        <v>4499</v>
      </c>
      <c r="E1876" s="26" t="s">
        <v>45</v>
      </c>
      <c r="F1876" s="25" t="s">
        <v>90</v>
      </c>
      <c r="G1876" s="69">
        <v>1.524</v>
      </c>
      <c r="H1876" s="25" t="s">
        <v>61</v>
      </c>
      <c r="I1876" s="27" t="s">
        <v>46</v>
      </c>
      <c r="J1876" s="69">
        <v>45.72</v>
      </c>
      <c r="K1876" s="6" t="s">
        <v>4500</v>
      </c>
      <c r="L1876" s="6" t="s">
        <v>95</v>
      </c>
      <c r="M1876" s="69">
        <v>30</v>
      </c>
      <c r="N1876" s="6" t="s">
        <v>59</v>
      </c>
      <c r="O1876" s="6" t="s">
        <v>1492</v>
      </c>
      <c r="R1876" s="39" t="str">
        <f t="shared" si="54"/>
        <v>S03D2259P007</v>
      </c>
      <c r="S1876" s="40">
        <f>VLOOKUP(E1876,品牌型号对应工厂型号!A:E,5,0)</f>
        <v>5</v>
      </c>
      <c r="T1876" s="38" t="str">
        <f>VLOOKUP(E1876,品牌型号对应工厂型号!A:I,9,0)</f>
        <v>98:1.5mil EASL-70(G-70)</v>
      </c>
    </row>
    <row r="1877" spans="1:20">
      <c r="A1877" s="25">
        <v>43176</v>
      </c>
      <c r="B1877" s="25">
        <v>2.6732689814816695</v>
      </c>
      <c r="C1877" s="26" t="s">
        <v>4468</v>
      </c>
      <c r="D1877" s="25" t="s">
        <v>4501</v>
      </c>
      <c r="E1877" s="26" t="s">
        <v>45</v>
      </c>
      <c r="F1877" s="25" t="s">
        <v>90</v>
      </c>
      <c r="G1877" s="69">
        <v>1.524</v>
      </c>
      <c r="H1877" s="25" t="s">
        <v>61</v>
      </c>
      <c r="I1877" s="27" t="s">
        <v>46</v>
      </c>
      <c r="J1877" s="69">
        <v>45.72</v>
      </c>
      <c r="K1877" s="6" t="s">
        <v>4502</v>
      </c>
      <c r="L1877" s="6" t="s">
        <v>95</v>
      </c>
      <c r="M1877" s="69">
        <v>30</v>
      </c>
      <c r="N1877" s="6" t="s">
        <v>59</v>
      </c>
      <c r="O1877" s="6" t="s">
        <v>1492</v>
      </c>
      <c r="R1877" s="39" t="str">
        <f t="shared" si="54"/>
        <v>S03D2259P006</v>
      </c>
      <c r="S1877" s="40">
        <f>VLOOKUP(E1877,品牌型号对应工厂型号!A:E,5,0)</f>
        <v>5</v>
      </c>
      <c r="T1877" s="38" t="str">
        <f>VLOOKUP(E1877,品牌型号对应工厂型号!A:I,9,0)</f>
        <v>98:1.5mil EASL-70(G-70)</v>
      </c>
    </row>
    <row r="1878" spans="1:20">
      <c r="A1878" s="25">
        <v>43176</v>
      </c>
      <c r="B1878" s="25">
        <v>2.6732689814816695</v>
      </c>
      <c r="C1878" s="26" t="s">
        <v>4468</v>
      </c>
      <c r="D1878" s="25" t="s">
        <v>4503</v>
      </c>
      <c r="E1878" s="26" t="s">
        <v>45</v>
      </c>
      <c r="F1878" s="25" t="s">
        <v>90</v>
      </c>
      <c r="G1878" s="69">
        <v>1.524</v>
      </c>
      <c r="H1878" s="25" t="s">
        <v>61</v>
      </c>
      <c r="I1878" s="27" t="s">
        <v>46</v>
      </c>
      <c r="J1878" s="69">
        <v>45.72</v>
      </c>
      <c r="K1878" s="6" t="s">
        <v>4504</v>
      </c>
      <c r="L1878" s="6" t="s">
        <v>95</v>
      </c>
      <c r="M1878" s="69">
        <v>30</v>
      </c>
      <c r="N1878" s="6" t="s">
        <v>59</v>
      </c>
      <c r="O1878" s="6" t="s">
        <v>1492</v>
      </c>
      <c r="R1878" s="39" t="str">
        <f t="shared" si="54"/>
        <v>S03D2259P009</v>
      </c>
      <c r="S1878" s="40">
        <f>VLOOKUP(E1878,品牌型号对应工厂型号!A:E,5,0)</f>
        <v>5</v>
      </c>
      <c r="T1878" s="38" t="str">
        <f>VLOOKUP(E1878,品牌型号对应工厂型号!A:I,9,0)</f>
        <v>98:1.5mil EASL-70(G-70)</v>
      </c>
    </row>
    <row r="1879" spans="1:20">
      <c r="A1879" s="25">
        <v>43176</v>
      </c>
      <c r="B1879" s="25">
        <v>2.6732689814816695</v>
      </c>
      <c r="C1879" s="26" t="s">
        <v>4468</v>
      </c>
      <c r="D1879" s="25" t="s">
        <v>4505</v>
      </c>
      <c r="E1879" s="26" t="s">
        <v>45</v>
      </c>
      <c r="F1879" s="25" t="s">
        <v>90</v>
      </c>
      <c r="G1879" s="69">
        <v>1.524</v>
      </c>
      <c r="H1879" s="25" t="s">
        <v>61</v>
      </c>
      <c r="I1879" s="27" t="s">
        <v>46</v>
      </c>
      <c r="J1879" s="69">
        <v>45.72</v>
      </c>
      <c r="K1879" s="6" t="s">
        <v>4506</v>
      </c>
      <c r="L1879" s="6" t="s">
        <v>95</v>
      </c>
      <c r="M1879" s="69">
        <v>30</v>
      </c>
      <c r="N1879" s="6" t="s">
        <v>59</v>
      </c>
      <c r="O1879" s="6" t="s">
        <v>1492</v>
      </c>
      <c r="R1879" s="39" t="str">
        <f t="shared" si="54"/>
        <v>S03D2259P010</v>
      </c>
      <c r="S1879" s="40">
        <f>VLOOKUP(E1879,品牌型号对应工厂型号!A:E,5,0)</f>
        <v>5</v>
      </c>
      <c r="T1879" s="38" t="str">
        <f>VLOOKUP(E1879,品牌型号对应工厂型号!A:I,9,0)</f>
        <v>98:1.5mil EASL-70(G-70)</v>
      </c>
    </row>
    <row r="1880" spans="1:20">
      <c r="A1880" s="25">
        <v>43176</v>
      </c>
      <c r="B1880" s="25">
        <v>2.6732689814816695</v>
      </c>
      <c r="C1880" s="26" t="s">
        <v>4468</v>
      </c>
      <c r="D1880" s="25" t="s">
        <v>4507</v>
      </c>
      <c r="E1880" s="26" t="s">
        <v>45</v>
      </c>
      <c r="F1880" s="25" t="s">
        <v>90</v>
      </c>
      <c r="G1880" s="69">
        <v>1.524</v>
      </c>
      <c r="H1880" s="25" t="s">
        <v>61</v>
      </c>
      <c r="I1880" s="27" t="s">
        <v>46</v>
      </c>
      <c r="J1880" s="69">
        <v>45.72</v>
      </c>
      <c r="K1880" s="6" t="s">
        <v>4508</v>
      </c>
      <c r="L1880" s="6" t="s">
        <v>95</v>
      </c>
      <c r="M1880" s="69">
        <v>30</v>
      </c>
      <c r="N1880" s="6" t="s">
        <v>59</v>
      </c>
      <c r="O1880" s="6" t="s">
        <v>1492</v>
      </c>
      <c r="R1880" s="39" t="str">
        <f t="shared" si="54"/>
        <v>S03D2259P016</v>
      </c>
      <c r="S1880" s="40">
        <f>VLOOKUP(E1880,品牌型号对应工厂型号!A:E,5,0)</f>
        <v>5</v>
      </c>
      <c r="T1880" s="38" t="str">
        <f>VLOOKUP(E1880,品牌型号对应工厂型号!A:I,9,0)</f>
        <v>98:1.5mil EASL-70(G-70)</v>
      </c>
    </row>
    <row r="1881" spans="1:20">
      <c r="A1881" s="25">
        <v>43176</v>
      </c>
      <c r="B1881" s="25">
        <v>2.6732689814816695</v>
      </c>
      <c r="C1881" s="26" t="s">
        <v>4468</v>
      </c>
      <c r="D1881" s="25" t="s">
        <v>4509</v>
      </c>
      <c r="E1881" s="26" t="s">
        <v>45</v>
      </c>
      <c r="F1881" s="25" t="s">
        <v>90</v>
      </c>
      <c r="G1881" s="69">
        <v>1.524</v>
      </c>
      <c r="H1881" s="25" t="s">
        <v>61</v>
      </c>
      <c r="I1881" s="27" t="s">
        <v>46</v>
      </c>
      <c r="J1881" s="69">
        <v>45.72</v>
      </c>
      <c r="K1881" s="6" t="s">
        <v>4510</v>
      </c>
      <c r="L1881" s="6" t="s">
        <v>95</v>
      </c>
      <c r="M1881" s="69">
        <v>30</v>
      </c>
      <c r="N1881" s="6" t="s">
        <v>59</v>
      </c>
      <c r="O1881" s="6" t="s">
        <v>1492</v>
      </c>
      <c r="R1881" s="39" t="str">
        <f t="shared" si="54"/>
        <v>S03D2259P015</v>
      </c>
      <c r="S1881" s="40">
        <f>VLOOKUP(E1881,品牌型号对应工厂型号!A:E,5,0)</f>
        <v>5</v>
      </c>
      <c r="T1881" s="38" t="str">
        <f>VLOOKUP(E1881,品牌型号对应工厂型号!A:I,9,0)</f>
        <v>98:1.5mil EASL-70(G-70)</v>
      </c>
    </row>
    <row r="1882" spans="1:20">
      <c r="A1882" s="25">
        <v>43176</v>
      </c>
      <c r="B1882" s="25">
        <v>2.6732689814816695</v>
      </c>
      <c r="C1882" s="26" t="s">
        <v>4468</v>
      </c>
      <c r="D1882" s="25" t="s">
        <v>4511</v>
      </c>
      <c r="E1882" s="26" t="s">
        <v>661</v>
      </c>
      <c r="F1882" s="25" t="s">
        <v>96</v>
      </c>
      <c r="G1882" s="69">
        <v>1.524</v>
      </c>
      <c r="H1882" s="25" t="s">
        <v>126</v>
      </c>
      <c r="I1882" s="27" t="s">
        <v>44</v>
      </c>
      <c r="J1882" s="69">
        <v>45.72</v>
      </c>
      <c r="K1882" s="6" t="s">
        <v>4512</v>
      </c>
      <c r="L1882" s="6" t="s">
        <v>95</v>
      </c>
      <c r="M1882" s="69">
        <v>30</v>
      </c>
      <c r="N1882" s="6" t="s">
        <v>59</v>
      </c>
      <c r="O1882" s="6" t="s">
        <v>1492</v>
      </c>
      <c r="R1882" s="39" t="str">
        <f t="shared" si="54"/>
        <v>S03N2179P045</v>
      </c>
      <c r="S1882" s="40">
        <f>VLOOKUP(E1882,品牌型号对应工厂型号!A:E,5,0)</f>
        <v>5</v>
      </c>
      <c r="T1882" s="38" t="str">
        <f>VLOOKUP(E1882,品牌型号对应工厂型号!A:I,9,0)</f>
        <v>99:1.5mil DABL-10(G-15)</v>
      </c>
    </row>
    <row r="1883" spans="1:20">
      <c r="A1883" s="25">
        <v>43176</v>
      </c>
      <c r="B1883" s="25">
        <v>2.6732689814816695</v>
      </c>
      <c r="C1883" s="26" t="s">
        <v>4468</v>
      </c>
      <c r="D1883" s="25" t="s">
        <v>4513</v>
      </c>
      <c r="E1883" s="26" t="s">
        <v>661</v>
      </c>
      <c r="F1883" s="25" t="s">
        <v>96</v>
      </c>
      <c r="G1883" s="69">
        <v>1.524</v>
      </c>
      <c r="H1883" s="25" t="s">
        <v>126</v>
      </c>
      <c r="I1883" s="27" t="s">
        <v>44</v>
      </c>
      <c r="J1883" s="69">
        <v>45.72</v>
      </c>
      <c r="K1883" s="6" t="s">
        <v>4514</v>
      </c>
      <c r="L1883" s="6" t="s">
        <v>95</v>
      </c>
      <c r="M1883" s="69">
        <v>30</v>
      </c>
      <c r="N1883" s="6" t="s">
        <v>59</v>
      </c>
      <c r="O1883" s="6" t="s">
        <v>1492</v>
      </c>
      <c r="R1883" s="39" t="str">
        <f t="shared" si="54"/>
        <v>S03N2179P046</v>
      </c>
      <c r="S1883" s="40">
        <f>VLOOKUP(E1883,品牌型号对应工厂型号!A:E,5,0)</f>
        <v>5</v>
      </c>
      <c r="T1883" s="38" t="str">
        <f>VLOOKUP(E1883,品牌型号对应工厂型号!A:I,9,0)</f>
        <v>99:1.5mil DABL-10(G-15)</v>
      </c>
    </row>
    <row r="1884" spans="1:20">
      <c r="A1884" s="25">
        <v>43176</v>
      </c>
      <c r="B1884" s="25">
        <v>2.6732689814816695</v>
      </c>
      <c r="C1884" s="26" t="s">
        <v>4468</v>
      </c>
      <c r="D1884" s="25" t="s">
        <v>4515</v>
      </c>
      <c r="E1884" s="26" t="s">
        <v>661</v>
      </c>
      <c r="F1884" s="25" t="s">
        <v>96</v>
      </c>
      <c r="G1884" s="69">
        <v>1.524</v>
      </c>
      <c r="H1884" s="25" t="s">
        <v>126</v>
      </c>
      <c r="I1884" s="27" t="s">
        <v>44</v>
      </c>
      <c r="J1884" s="69">
        <v>45.72</v>
      </c>
      <c r="K1884" s="6" t="s">
        <v>4516</v>
      </c>
      <c r="L1884" s="6" t="s">
        <v>95</v>
      </c>
      <c r="M1884" s="69">
        <v>30</v>
      </c>
      <c r="N1884" s="6" t="s">
        <v>59</v>
      </c>
      <c r="O1884" s="6" t="s">
        <v>1492</v>
      </c>
      <c r="R1884" s="39" t="str">
        <f t="shared" si="54"/>
        <v>S03D2187P001</v>
      </c>
      <c r="S1884" s="40">
        <f>VLOOKUP(E1884,品牌型号对应工厂型号!A:E,5,0)</f>
        <v>5</v>
      </c>
      <c r="T1884" s="38" t="str">
        <f>VLOOKUP(E1884,品牌型号对应工厂型号!A:I,9,0)</f>
        <v>99:1.5mil DABL-10(G-15)</v>
      </c>
    </row>
    <row r="1885" spans="1:20">
      <c r="A1885" s="25">
        <v>43176</v>
      </c>
      <c r="B1885" s="25">
        <v>2.6732689814816695</v>
      </c>
      <c r="C1885" s="26" t="s">
        <v>4468</v>
      </c>
      <c r="D1885" s="25" t="s">
        <v>4517</v>
      </c>
      <c r="E1885" s="26" t="s">
        <v>661</v>
      </c>
      <c r="F1885" s="25" t="s">
        <v>96</v>
      </c>
      <c r="G1885" s="69">
        <v>1.524</v>
      </c>
      <c r="H1885" s="25" t="s">
        <v>126</v>
      </c>
      <c r="I1885" s="27" t="s">
        <v>44</v>
      </c>
      <c r="J1885" s="69">
        <v>45.72</v>
      </c>
      <c r="K1885" s="6" t="s">
        <v>4518</v>
      </c>
      <c r="L1885" s="6" t="s">
        <v>95</v>
      </c>
      <c r="M1885" s="69">
        <v>30</v>
      </c>
      <c r="N1885" s="6" t="s">
        <v>59</v>
      </c>
      <c r="O1885" s="6" t="s">
        <v>1492</v>
      </c>
      <c r="R1885" s="39" t="str">
        <f t="shared" si="54"/>
        <v>S03D2187P002</v>
      </c>
      <c r="S1885" s="40">
        <f>VLOOKUP(E1885,品牌型号对应工厂型号!A:E,5,0)</f>
        <v>5</v>
      </c>
      <c r="T1885" s="38" t="str">
        <f>VLOOKUP(E1885,品牌型号对应工厂型号!A:I,9,0)</f>
        <v>99:1.5mil DABL-10(G-15)</v>
      </c>
    </row>
    <row r="1886" spans="1:20">
      <c r="A1886" s="25">
        <v>43176</v>
      </c>
      <c r="B1886" s="25">
        <v>2.6732689814816695</v>
      </c>
      <c r="C1886" s="26" t="s">
        <v>4468</v>
      </c>
      <c r="D1886" s="25" t="s">
        <v>4519</v>
      </c>
      <c r="E1886" s="26" t="s">
        <v>661</v>
      </c>
      <c r="F1886" s="25" t="s">
        <v>96</v>
      </c>
      <c r="G1886" s="69">
        <v>1.524</v>
      </c>
      <c r="H1886" s="25" t="s">
        <v>126</v>
      </c>
      <c r="I1886" s="27" t="s">
        <v>44</v>
      </c>
      <c r="J1886" s="69">
        <v>45.72</v>
      </c>
      <c r="K1886" s="6" t="s">
        <v>4520</v>
      </c>
      <c r="L1886" s="6" t="s">
        <v>95</v>
      </c>
      <c r="M1886" s="69">
        <v>30</v>
      </c>
      <c r="N1886" s="6" t="s">
        <v>59</v>
      </c>
      <c r="O1886" s="6" t="s">
        <v>1492</v>
      </c>
      <c r="R1886" s="39" t="str">
        <f t="shared" si="54"/>
        <v>S03D2187P008</v>
      </c>
      <c r="S1886" s="40">
        <f>VLOOKUP(E1886,品牌型号对应工厂型号!A:E,5,0)</f>
        <v>5</v>
      </c>
      <c r="T1886" s="38" t="str">
        <f>VLOOKUP(E1886,品牌型号对应工厂型号!A:I,9,0)</f>
        <v>99:1.5mil DABL-10(G-15)</v>
      </c>
    </row>
    <row r="1887" spans="1:20">
      <c r="A1887" s="25">
        <v>43176</v>
      </c>
      <c r="B1887" s="25">
        <v>2.6732689814816695</v>
      </c>
      <c r="C1887" s="26" t="s">
        <v>4468</v>
      </c>
      <c r="D1887" s="25" t="s">
        <v>4521</v>
      </c>
      <c r="E1887" s="26" t="s">
        <v>661</v>
      </c>
      <c r="F1887" s="25" t="s">
        <v>96</v>
      </c>
      <c r="G1887" s="69">
        <v>1.524</v>
      </c>
      <c r="H1887" s="25" t="s">
        <v>126</v>
      </c>
      <c r="I1887" s="27" t="s">
        <v>44</v>
      </c>
      <c r="J1887" s="69">
        <v>45.72</v>
      </c>
      <c r="K1887" s="6" t="s">
        <v>4522</v>
      </c>
      <c r="L1887" s="6" t="s">
        <v>95</v>
      </c>
      <c r="M1887" s="69">
        <v>30</v>
      </c>
      <c r="N1887" s="6" t="s">
        <v>59</v>
      </c>
      <c r="O1887" s="6" t="s">
        <v>1492</v>
      </c>
      <c r="R1887" s="39" t="str">
        <f t="shared" si="54"/>
        <v>S03D2187P006</v>
      </c>
      <c r="S1887" s="40">
        <f>VLOOKUP(E1887,品牌型号对应工厂型号!A:E,5,0)</f>
        <v>5</v>
      </c>
      <c r="T1887" s="38" t="str">
        <f>VLOOKUP(E1887,品牌型号对应工厂型号!A:I,9,0)</f>
        <v>99:1.5mil DABL-10(G-15)</v>
      </c>
    </row>
    <row r="1888" spans="1:20">
      <c r="A1888" s="25">
        <v>43176</v>
      </c>
      <c r="B1888" s="25">
        <v>2.6732689814816695</v>
      </c>
      <c r="C1888" s="26" t="s">
        <v>4468</v>
      </c>
      <c r="D1888" s="25" t="s">
        <v>4523</v>
      </c>
      <c r="E1888" s="26" t="s">
        <v>661</v>
      </c>
      <c r="F1888" s="25" t="s">
        <v>96</v>
      </c>
      <c r="G1888" s="69">
        <v>1.524</v>
      </c>
      <c r="H1888" s="25" t="s">
        <v>126</v>
      </c>
      <c r="I1888" s="27" t="s">
        <v>44</v>
      </c>
      <c r="J1888" s="69">
        <v>45.72</v>
      </c>
      <c r="K1888" s="6" t="s">
        <v>4524</v>
      </c>
      <c r="L1888" s="6" t="s">
        <v>95</v>
      </c>
      <c r="M1888" s="69">
        <v>30</v>
      </c>
      <c r="N1888" s="6" t="s">
        <v>59</v>
      </c>
      <c r="O1888" s="6" t="s">
        <v>1492</v>
      </c>
      <c r="R1888" s="39" t="str">
        <f t="shared" si="54"/>
        <v>S03D2187P007</v>
      </c>
      <c r="S1888" s="40">
        <f>VLOOKUP(E1888,品牌型号对应工厂型号!A:E,5,0)</f>
        <v>5</v>
      </c>
      <c r="T1888" s="38" t="str">
        <f>VLOOKUP(E1888,品牌型号对应工厂型号!A:I,9,0)</f>
        <v>99:1.5mil DABL-10(G-15)</v>
      </c>
    </row>
    <row r="1889" spans="1:20">
      <c r="A1889" s="25">
        <v>43176</v>
      </c>
      <c r="B1889" s="25">
        <v>2.6732689814816695</v>
      </c>
      <c r="C1889" s="26" t="s">
        <v>4468</v>
      </c>
      <c r="D1889" s="25" t="s">
        <v>4525</v>
      </c>
      <c r="E1889" s="26" t="s">
        <v>661</v>
      </c>
      <c r="F1889" s="25" t="s">
        <v>96</v>
      </c>
      <c r="G1889" s="69">
        <v>1.524</v>
      </c>
      <c r="H1889" s="25" t="s">
        <v>126</v>
      </c>
      <c r="I1889" s="27" t="s">
        <v>44</v>
      </c>
      <c r="J1889" s="69">
        <v>45.72</v>
      </c>
      <c r="K1889" s="6" t="s">
        <v>4526</v>
      </c>
      <c r="L1889" s="6" t="s">
        <v>95</v>
      </c>
      <c r="M1889" s="69">
        <v>30</v>
      </c>
      <c r="N1889" s="6" t="s">
        <v>59</v>
      </c>
      <c r="O1889" s="6" t="s">
        <v>1492</v>
      </c>
      <c r="R1889" s="39" t="str">
        <f t="shared" si="54"/>
        <v>S03D2187P010</v>
      </c>
      <c r="S1889" s="40">
        <f>VLOOKUP(E1889,品牌型号对应工厂型号!A:E,5,0)</f>
        <v>5</v>
      </c>
      <c r="T1889" s="38" t="str">
        <f>VLOOKUP(E1889,品牌型号对应工厂型号!A:I,9,0)</f>
        <v>99:1.5mil DABL-10(G-15)</v>
      </c>
    </row>
    <row r="1890" spans="1:20">
      <c r="A1890" s="25">
        <v>43176</v>
      </c>
      <c r="B1890" s="25">
        <v>2.6732689814816695</v>
      </c>
      <c r="C1890" s="26" t="s">
        <v>4468</v>
      </c>
      <c r="D1890" s="25" t="s">
        <v>4527</v>
      </c>
      <c r="E1890" s="26" t="s">
        <v>661</v>
      </c>
      <c r="F1890" s="25" t="s">
        <v>96</v>
      </c>
      <c r="G1890" s="69">
        <v>1.524</v>
      </c>
      <c r="H1890" s="25" t="s">
        <v>126</v>
      </c>
      <c r="I1890" s="27" t="s">
        <v>44</v>
      </c>
      <c r="J1890" s="69">
        <v>45.72</v>
      </c>
      <c r="K1890" s="6" t="s">
        <v>4528</v>
      </c>
      <c r="L1890" s="6" t="s">
        <v>95</v>
      </c>
      <c r="M1890" s="69">
        <v>30</v>
      </c>
      <c r="N1890" s="6" t="s">
        <v>59</v>
      </c>
      <c r="O1890" s="6" t="s">
        <v>1492</v>
      </c>
      <c r="R1890" s="39" t="str">
        <f t="shared" si="54"/>
        <v>S03D2187P009</v>
      </c>
      <c r="S1890" s="40">
        <f>VLOOKUP(E1890,品牌型号对应工厂型号!A:E,5,0)</f>
        <v>5</v>
      </c>
      <c r="T1890" s="38" t="str">
        <f>VLOOKUP(E1890,品牌型号对应工厂型号!A:I,9,0)</f>
        <v>99:1.5mil DABL-10(G-15)</v>
      </c>
    </row>
    <row r="1891" spans="1:20">
      <c r="A1891" s="25">
        <v>43176</v>
      </c>
      <c r="B1891" s="25">
        <v>2.6732689814816695</v>
      </c>
      <c r="C1891" s="26" t="s">
        <v>4468</v>
      </c>
      <c r="D1891" s="25" t="s">
        <v>4529</v>
      </c>
      <c r="E1891" s="26" t="s">
        <v>661</v>
      </c>
      <c r="F1891" s="25" t="s">
        <v>96</v>
      </c>
      <c r="G1891" s="69">
        <v>1.524</v>
      </c>
      <c r="H1891" s="25" t="s">
        <v>126</v>
      </c>
      <c r="I1891" s="27" t="s">
        <v>44</v>
      </c>
      <c r="J1891" s="69">
        <v>45.72</v>
      </c>
      <c r="K1891" s="6" t="s">
        <v>4530</v>
      </c>
      <c r="L1891" s="6" t="s">
        <v>95</v>
      </c>
      <c r="M1891" s="69">
        <v>30</v>
      </c>
      <c r="N1891" s="6" t="s">
        <v>59</v>
      </c>
      <c r="O1891" s="6" t="s">
        <v>1492</v>
      </c>
      <c r="R1891" s="39" t="str">
        <f t="shared" si="54"/>
        <v>S03D2187P003</v>
      </c>
      <c r="S1891" s="40">
        <f>VLOOKUP(E1891,品牌型号对应工厂型号!A:E,5,0)</f>
        <v>5</v>
      </c>
      <c r="T1891" s="38" t="str">
        <f>VLOOKUP(E1891,品牌型号对应工厂型号!A:I,9,0)</f>
        <v>99:1.5mil DABL-10(G-15)</v>
      </c>
    </row>
    <row r="1892" spans="1:20">
      <c r="A1892" s="25">
        <v>43176</v>
      </c>
      <c r="B1892" s="25">
        <v>2.6732689814816695</v>
      </c>
      <c r="C1892" s="26" t="s">
        <v>4468</v>
      </c>
      <c r="D1892" s="25" t="s">
        <v>4531</v>
      </c>
      <c r="E1892" s="26" t="s">
        <v>918</v>
      </c>
      <c r="F1892" s="25" t="s">
        <v>91</v>
      </c>
      <c r="G1892" s="69">
        <v>1.524</v>
      </c>
      <c r="H1892" s="25" t="s">
        <v>121</v>
      </c>
      <c r="I1892" s="27" t="s">
        <v>111</v>
      </c>
      <c r="J1892" s="69">
        <v>45.72</v>
      </c>
      <c r="K1892" s="6" t="s">
        <v>4532</v>
      </c>
      <c r="L1892" s="6" t="s">
        <v>95</v>
      </c>
      <c r="M1892" s="69">
        <v>30</v>
      </c>
      <c r="N1892" s="6" t="s">
        <v>59</v>
      </c>
      <c r="O1892" s="6" t="s">
        <v>1492</v>
      </c>
      <c r="R1892" s="39" t="str">
        <f t="shared" si="54"/>
        <v>S02D2150P006</v>
      </c>
      <c r="S1892" s="40">
        <f>VLOOKUP(E1892,品牌型号对应工厂型号!A:E,5,0)</f>
        <v>10</v>
      </c>
      <c r="T1892" s="38" t="str">
        <f>VLOOKUP(E1892,品牌型号对应工厂型号!A:I,9,0)</f>
        <v>173:2.0mil ENCGR-65（C-73卓越系列）</v>
      </c>
    </row>
    <row r="1893" spans="1:20">
      <c r="A1893" s="25">
        <v>43176</v>
      </c>
      <c r="B1893" s="25">
        <v>2.6732689814816695</v>
      </c>
      <c r="C1893" s="26" t="s">
        <v>4538</v>
      </c>
      <c r="D1893" s="25" t="s">
        <v>4539</v>
      </c>
      <c r="E1893" s="26" t="s">
        <v>918</v>
      </c>
      <c r="F1893" s="25" t="s">
        <v>91</v>
      </c>
      <c r="G1893" s="69">
        <v>1.524</v>
      </c>
      <c r="H1893" s="25" t="s">
        <v>121</v>
      </c>
      <c r="I1893" s="27" t="s">
        <v>111</v>
      </c>
      <c r="J1893" s="69">
        <v>45.72</v>
      </c>
      <c r="K1893" s="6" t="s">
        <v>4540</v>
      </c>
      <c r="L1893" s="6" t="s">
        <v>95</v>
      </c>
      <c r="M1893" s="69">
        <v>30</v>
      </c>
      <c r="N1893" s="6" t="s">
        <v>59</v>
      </c>
      <c r="O1893" s="6" t="s">
        <v>2186</v>
      </c>
      <c r="R1893" s="39" t="str">
        <f t="shared" si="54"/>
        <v>S02N2147P049</v>
      </c>
      <c r="S1893" s="40">
        <f>VLOOKUP(E1893,品牌型号对应工厂型号!A:E,5,0)</f>
        <v>10</v>
      </c>
      <c r="T1893" s="38" t="str">
        <f>VLOOKUP(E1893,品牌型号对应工厂型号!A:I,9,0)</f>
        <v>173:2.0mil ENCGR-65（C-73卓越系列）</v>
      </c>
    </row>
    <row r="1894" spans="1:20">
      <c r="A1894" s="25">
        <v>43176</v>
      </c>
      <c r="B1894" s="25">
        <v>2.6732689814816695</v>
      </c>
      <c r="C1894" s="26" t="s">
        <v>4538</v>
      </c>
      <c r="D1894" s="25" t="s">
        <v>4541</v>
      </c>
      <c r="E1894" s="26" t="s">
        <v>918</v>
      </c>
      <c r="F1894" s="25" t="s">
        <v>91</v>
      </c>
      <c r="G1894" s="69">
        <v>1.524</v>
      </c>
      <c r="H1894" s="25" t="s">
        <v>121</v>
      </c>
      <c r="I1894" s="27" t="s">
        <v>111</v>
      </c>
      <c r="J1894" s="69">
        <v>45.72</v>
      </c>
      <c r="K1894" s="6" t="s">
        <v>4542</v>
      </c>
      <c r="L1894" s="6" t="s">
        <v>95</v>
      </c>
      <c r="M1894" s="69">
        <v>30</v>
      </c>
      <c r="N1894" s="6" t="s">
        <v>59</v>
      </c>
      <c r="O1894" s="6" t="s">
        <v>2186</v>
      </c>
      <c r="R1894" s="39" t="str">
        <f t="shared" si="54"/>
        <v>S02N2147P047</v>
      </c>
      <c r="S1894" s="40">
        <f>VLOOKUP(E1894,品牌型号对应工厂型号!A:E,5,0)</f>
        <v>10</v>
      </c>
      <c r="T1894" s="38" t="str">
        <f>VLOOKUP(E1894,品牌型号对应工厂型号!A:I,9,0)</f>
        <v>173:2.0mil ENCGR-65（C-73卓越系列）</v>
      </c>
    </row>
    <row r="1895" spans="1:20">
      <c r="A1895" s="25">
        <v>43176</v>
      </c>
      <c r="B1895" s="25">
        <v>2.6732689814816695</v>
      </c>
      <c r="C1895" s="26" t="s">
        <v>4538</v>
      </c>
      <c r="D1895" s="25" t="s">
        <v>4543</v>
      </c>
      <c r="E1895" s="26" t="s">
        <v>918</v>
      </c>
      <c r="F1895" s="25" t="s">
        <v>91</v>
      </c>
      <c r="G1895" s="69">
        <v>1.524</v>
      </c>
      <c r="H1895" s="25" t="s">
        <v>121</v>
      </c>
      <c r="I1895" s="27" t="s">
        <v>111</v>
      </c>
      <c r="J1895" s="69">
        <v>45.72</v>
      </c>
      <c r="K1895" s="6" t="s">
        <v>4544</v>
      </c>
      <c r="L1895" s="6" t="s">
        <v>95</v>
      </c>
      <c r="M1895" s="69">
        <v>30</v>
      </c>
      <c r="N1895" s="6" t="s">
        <v>59</v>
      </c>
      <c r="O1895" s="6" t="s">
        <v>2186</v>
      </c>
      <c r="R1895" s="39" t="str">
        <f t="shared" si="54"/>
        <v>S02N2147P045</v>
      </c>
      <c r="S1895" s="40">
        <f>VLOOKUP(E1895,品牌型号对应工厂型号!A:E,5,0)</f>
        <v>10</v>
      </c>
      <c r="T1895" s="38" t="str">
        <f>VLOOKUP(E1895,品牌型号对应工厂型号!A:I,9,0)</f>
        <v>173:2.0mil ENCGR-65（C-73卓越系列）</v>
      </c>
    </row>
    <row r="1896" spans="1:20">
      <c r="A1896" s="25">
        <v>43176</v>
      </c>
      <c r="B1896" s="25">
        <v>2.6732689814816695</v>
      </c>
      <c r="C1896" s="26" t="s">
        <v>4538</v>
      </c>
      <c r="D1896" s="25" t="s">
        <v>4545</v>
      </c>
      <c r="E1896" s="26" t="s">
        <v>918</v>
      </c>
      <c r="F1896" s="25" t="s">
        <v>91</v>
      </c>
      <c r="G1896" s="69">
        <v>1.524</v>
      </c>
      <c r="H1896" s="25" t="s">
        <v>121</v>
      </c>
      <c r="I1896" s="27" t="s">
        <v>111</v>
      </c>
      <c r="J1896" s="69">
        <v>45.72</v>
      </c>
      <c r="K1896" s="6" t="s">
        <v>4546</v>
      </c>
      <c r="L1896" s="6" t="s">
        <v>95</v>
      </c>
      <c r="M1896" s="69">
        <v>30</v>
      </c>
      <c r="N1896" s="6" t="s">
        <v>59</v>
      </c>
      <c r="O1896" s="6" t="s">
        <v>2186</v>
      </c>
      <c r="R1896" s="39" t="str">
        <f t="shared" si="54"/>
        <v>S02N2147P044</v>
      </c>
      <c r="S1896" s="40">
        <f>VLOOKUP(E1896,品牌型号对应工厂型号!A:E,5,0)</f>
        <v>10</v>
      </c>
      <c r="T1896" s="38" t="str">
        <f>VLOOKUP(E1896,品牌型号对应工厂型号!A:I,9,0)</f>
        <v>173:2.0mil ENCGR-65（C-73卓越系列）</v>
      </c>
    </row>
    <row r="1897" spans="1:20">
      <c r="A1897" s="25">
        <v>43176</v>
      </c>
      <c r="B1897" s="25">
        <v>2.6732689814816695</v>
      </c>
      <c r="C1897" s="26" t="s">
        <v>4538</v>
      </c>
      <c r="D1897" s="25" t="s">
        <v>4547</v>
      </c>
      <c r="E1897" s="26" t="s">
        <v>918</v>
      </c>
      <c r="F1897" s="25" t="s">
        <v>91</v>
      </c>
      <c r="G1897" s="69">
        <v>1.524</v>
      </c>
      <c r="H1897" s="25" t="s">
        <v>121</v>
      </c>
      <c r="I1897" s="27" t="s">
        <v>111</v>
      </c>
      <c r="J1897" s="69">
        <v>45.72</v>
      </c>
      <c r="K1897" s="6" t="s">
        <v>4548</v>
      </c>
      <c r="L1897" s="6" t="s">
        <v>95</v>
      </c>
      <c r="M1897" s="69">
        <v>30</v>
      </c>
      <c r="N1897" s="6" t="s">
        <v>59</v>
      </c>
      <c r="O1897" s="6" t="s">
        <v>2186</v>
      </c>
      <c r="R1897" s="39" t="str">
        <f t="shared" si="54"/>
        <v>S02N2147P046</v>
      </c>
      <c r="S1897" s="40">
        <f>VLOOKUP(E1897,品牌型号对应工厂型号!A:E,5,0)</f>
        <v>10</v>
      </c>
      <c r="T1897" s="38" t="str">
        <f>VLOOKUP(E1897,品牌型号对应工厂型号!A:I,9,0)</f>
        <v>173:2.0mil ENCGR-65（C-73卓越系列）</v>
      </c>
    </row>
    <row r="1898" spans="1:20">
      <c r="A1898" s="25">
        <v>43176</v>
      </c>
      <c r="B1898" s="25">
        <v>2.6732689814816695</v>
      </c>
      <c r="C1898" s="26" t="s">
        <v>4538</v>
      </c>
      <c r="D1898" s="25" t="s">
        <v>4549</v>
      </c>
      <c r="E1898" s="26" t="s">
        <v>918</v>
      </c>
      <c r="F1898" s="25" t="s">
        <v>91</v>
      </c>
      <c r="G1898" s="69">
        <v>1.524</v>
      </c>
      <c r="H1898" s="25" t="s">
        <v>121</v>
      </c>
      <c r="I1898" s="27" t="s">
        <v>111</v>
      </c>
      <c r="J1898" s="69">
        <v>45.72</v>
      </c>
      <c r="K1898" s="6" t="s">
        <v>4550</v>
      </c>
      <c r="L1898" s="6" t="s">
        <v>95</v>
      </c>
      <c r="M1898" s="69">
        <v>30</v>
      </c>
      <c r="N1898" s="6" t="s">
        <v>59</v>
      </c>
      <c r="O1898" s="6" t="s">
        <v>2186</v>
      </c>
      <c r="R1898" s="39" t="str">
        <f t="shared" si="54"/>
        <v>S02N2147P048</v>
      </c>
      <c r="S1898" s="40">
        <f>VLOOKUP(E1898,品牌型号对应工厂型号!A:E,5,0)</f>
        <v>10</v>
      </c>
      <c r="T1898" s="38" t="str">
        <f>VLOOKUP(E1898,品牌型号对应工厂型号!A:I,9,0)</f>
        <v>173:2.0mil ENCGR-65（C-73卓越系列）</v>
      </c>
    </row>
    <row r="1899" spans="1:20">
      <c r="A1899" s="25">
        <v>43176</v>
      </c>
      <c r="B1899" s="25">
        <v>2.6732689814816695</v>
      </c>
      <c r="C1899" s="26" t="s">
        <v>4551</v>
      </c>
      <c r="D1899" s="25" t="s">
        <v>4552</v>
      </c>
      <c r="E1899" s="26" t="s">
        <v>4761</v>
      </c>
      <c r="F1899" s="25" t="s">
        <v>91</v>
      </c>
      <c r="G1899" s="69">
        <v>1.524</v>
      </c>
      <c r="H1899" s="25" t="s">
        <v>3051</v>
      </c>
      <c r="I1899" s="27" t="s">
        <v>4553</v>
      </c>
      <c r="J1899" s="69">
        <v>45.72</v>
      </c>
      <c r="K1899" s="6" t="s">
        <v>4554</v>
      </c>
      <c r="L1899" s="6" t="s">
        <v>95</v>
      </c>
      <c r="M1899" s="69">
        <v>30</v>
      </c>
      <c r="N1899" s="6" t="s">
        <v>59</v>
      </c>
      <c r="O1899" s="6" t="s">
        <v>4555</v>
      </c>
      <c r="R1899" s="39" t="str">
        <f t="shared" si="54"/>
        <v>S01N3832P003</v>
      </c>
      <c r="S1899" s="40">
        <f>VLOOKUP(E1899,品牌型号对应工厂型号!A:E,5,0)</f>
        <v>5</v>
      </c>
      <c r="T1899" s="38" t="str">
        <f>VLOOKUP(E1899,品牌型号对应工厂型号!A:I,9,0)</f>
        <v>180:DEBL-15（JP-XXXX0004-13D）</v>
      </c>
    </row>
    <row r="1900" spans="1:20">
      <c r="A1900" s="25">
        <v>43176</v>
      </c>
      <c r="B1900" s="25">
        <v>2.6732689814816695</v>
      </c>
      <c r="C1900" s="26" t="s">
        <v>4551</v>
      </c>
      <c r="D1900" s="25" t="s">
        <v>4556</v>
      </c>
      <c r="E1900" s="26" t="s">
        <v>4761</v>
      </c>
      <c r="F1900" s="25" t="s">
        <v>91</v>
      </c>
      <c r="G1900" s="69">
        <v>1.524</v>
      </c>
      <c r="H1900" s="25" t="s">
        <v>3051</v>
      </c>
      <c r="I1900" s="27" t="s">
        <v>4553</v>
      </c>
      <c r="J1900" s="69">
        <v>45.72</v>
      </c>
      <c r="K1900" s="6" t="s">
        <v>4557</v>
      </c>
      <c r="L1900" s="6" t="s">
        <v>95</v>
      </c>
      <c r="M1900" s="69">
        <v>30</v>
      </c>
      <c r="N1900" s="6" t="s">
        <v>59</v>
      </c>
      <c r="O1900" s="6" t="s">
        <v>4555</v>
      </c>
      <c r="R1900" s="39" t="str">
        <f t="shared" si="54"/>
        <v>S01N3832P004</v>
      </c>
      <c r="S1900" s="40">
        <f>VLOOKUP(E1900,品牌型号对应工厂型号!A:E,5,0)</f>
        <v>5</v>
      </c>
      <c r="T1900" s="38" t="str">
        <f>VLOOKUP(E1900,品牌型号对应工厂型号!A:I,9,0)</f>
        <v>180:DEBL-15（JP-XXXX0004-13D）</v>
      </c>
    </row>
    <row r="1901" spans="1:20">
      <c r="A1901" s="25">
        <v>43176</v>
      </c>
      <c r="B1901" s="25">
        <v>2.6732689814816695</v>
      </c>
      <c r="C1901" s="26" t="s">
        <v>4551</v>
      </c>
      <c r="D1901" s="25" t="s">
        <v>4558</v>
      </c>
      <c r="E1901" s="26" t="s">
        <v>4761</v>
      </c>
      <c r="F1901" s="25" t="s">
        <v>91</v>
      </c>
      <c r="G1901" s="69">
        <v>1.524</v>
      </c>
      <c r="H1901" s="25" t="s">
        <v>3051</v>
      </c>
      <c r="I1901" s="27" t="s">
        <v>4553</v>
      </c>
      <c r="J1901" s="69">
        <v>45.72</v>
      </c>
      <c r="K1901" s="6" t="s">
        <v>4559</v>
      </c>
      <c r="L1901" s="6" t="s">
        <v>95</v>
      </c>
      <c r="M1901" s="69">
        <v>30</v>
      </c>
      <c r="N1901" s="6" t="s">
        <v>59</v>
      </c>
      <c r="O1901" s="6" t="s">
        <v>4555</v>
      </c>
      <c r="R1901" s="39" t="str">
        <f t="shared" si="54"/>
        <v>S01N3832P005</v>
      </c>
      <c r="S1901" s="40">
        <f>VLOOKUP(E1901,品牌型号对应工厂型号!A:E,5,0)</f>
        <v>5</v>
      </c>
      <c r="T1901" s="38" t="str">
        <f>VLOOKUP(E1901,品牌型号对应工厂型号!A:I,9,0)</f>
        <v>180:DEBL-15（JP-XXXX0004-13D）</v>
      </c>
    </row>
    <row r="1902" spans="1:20">
      <c r="A1902" s="25">
        <v>43176</v>
      </c>
      <c r="B1902" s="25">
        <v>2.6732689814816695</v>
      </c>
      <c r="C1902" s="26" t="s">
        <v>4551</v>
      </c>
      <c r="D1902" s="25" t="s">
        <v>4560</v>
      </c>
      <c r="E1902" s="26" t="s">
        <v>4761</v>
      </c>
      <c r="F1902" s="25" t="s">
        <v>91</v>
      </c>
      <c r="G1902" s="69">
        <v>1.524</v>
      </c>
      <c r="H1902" s="25" t="s">
        <v>3051</v>
      </c>
      <c r="I1902" s="27" t="s">
        <v>4553</v>
      </c>
      <c r="J1902" s="69">
        <v>45.72</v>
      </c>
      <c r="K1902" s="6" t="s">
        <v>4561</v>
      </c>
      <c r="L1902" s="6" t="s">
        <v>95</v>
      </c>
      <c r="M1902" s="69">
        <v>30</v>
      </c>
      <c r="N1902" s="6" t="s">
        <v>59</v>
      </c>
      <c r="O1902" s="6" t="s">
        <v>4555</v>
      </c>
      <c r="R1902" s="39" t="str">
        <f t="shared" si="54"/>
        <v>S01N3832P006</v>
      </c>
      <c r="S1902" s="40">
        <f>VLOOKUP(E1902,品牌型号对应工厂型号!A:E,5,0)</f>
        <v>5</v>
      </c>
      <c r="T1902" s="38" t="str">
        <f>VLOOKUP(E1902,品牌型号对应工厂型号!A:I,9,0)</f>
        <v>180:DEBL-15（JP-XXXX0004-13D）</v>
      </c>
    </row>
    <row r="1903" spans="1:20">
      <c r="A1903" s="25">
        <v>43176</v>
      </c>
      <c r="B1903" s="25">
        <v>2.6732689814816695</v>
      </c>
      <c r="C1903" s="26" t="s">
        <v>4551</v>
      </c>
      <c r="D1903" s="25" t="s">
        <v>4562</v>
      </c>
      <c r="E1903" s="26" t="s">
        <v>4761</v>
      </c>
      <c r="F1903" s="25" t="s">
        <v>91</v>
      </c>
      <c r="G1903" s="69">
        <v>1.524</v>
      </c>
      <c r="H1903" s="25" t="s">
        <v>3051</v>
      </c>
      <c r="I1903" s="27" t="s">
        <v>4553</v>
      </c>
      <c r="J1903" s="69">
        <v>45.72</v>
      </c>
      <c r="K1903" s="6" t="s">
        <v>4563</v>
      </c>
      <c r="L1903" s="6" t="s">
        <v>95</v>
      </c>
      <c r="M1903" s="69">
        <v>30</v>
      </c>
      <c r="N1903" s="6" t="s">
        <v>59</v>
      </c>
      <c r="O1903" s="6" t="s">
        <v>4555</v>
      </c>
      <c r="R1903" s="39" t="str">
        <f t="shared" si="54"/>
        <v>S01N3832P007</v>
      </c>
      <c r="S1903" s="40">
        <f>VLOOKUP(E1903,品牌型号对应工厂型号!A:E,5,0)</f>
        <v>5</v>
      </c>
      <c r="T1903" s="38" t="str">
        <f>VLOOKUP(E1903,品牌型号对应工厂型号!A:I,9,0)</f>
        <v>180:DEBL-15（JP-XXXX0004-13D）</v>
      </c>
    </row>
    <row r="1904" spans="1:20">
      <c r="A1904" s="25">
        <v>43176</v>
      </c>
      <c r="B1904" s="25">
        <v>2.6732689814816695</v>
      </c>
      <c r="C1904" s="26" t="s">
        <v>4551</v>
      </c>
      <c r="D1904" s="25" t="s">
        <v>4564</v>
      </c>
      <c r="E1904" s="26" t="s">
        <v>4761</v>
      </c>
      <c r="F1904" s="25" t="s">
        <v>91</v>
      </c>
      <c r="G1904" s="69">
        <v>1.524</v>
      </c>
      <c r="H1904" s="25" t="s">
        <v>3051</v>
      </c>
      <c r="I1904" s="27" t="s">
        <v>4553</v>
      </c>
      <c r="J1904" s="69">
        <v>45.72</v>
      </c>
      <c r="K1904" s="6" t="s">
        <v>4565</v>
      </c>
      <c r="L1904" s="6" t="s">
        <v>95</v>
      </c>
      <c r="M1904" s="69">
        <v>30</v>
      </c>
      <c r="N1904" s="6" t="s">
        <v>59</v>
      </c>
      <c r="O1904" s="6" t="s">
        <v>4555</v>
      </c>
      <c r="R1904" s="39" t="str">
        <f t="shared" si="54"/>
        <v>S01N3832P008</v>
      </c>
      <c r="S1904" s="40">
        <f>VLOOKUP(E1904,品牌型号对应工厂型号!A:E,5,0)</f>
        <v>5</v>
      </c>
      <c r="T1904" s="38" t="str">
        <f>VLOOKUP(E1904,品牌型号对应工厂型号!A:I,9,0)</f>
        <v>180:DEBL-15（JP-XXXX0004-13D）</v>
      </c>
    </row>
    <row r="1905" spans="1:20">
      <c r="A1905" s="25">
        <v>43176</v>
      </c>
      <c r="B1905" s="25">
        <v>2.6732689814816695</v>
      </c>
      <c r="C1905" s="26" t="s">
        <v>4551</v>
      </c>
      <c r="D1905" s="25" t="s">
        <v>4566</v>
      </c>
      <c r="E1905" s="26" t="s">
        <v>4761</v>
      </c>
      <c r="F1905" s="25" t="s">
        <v>91</v>
      </c>
      <c r="G1905" s="69">
        <v>1.524</v>
      </c>
      <c r="H1905" s="25" t="s">
        <v>3051</v>
      </c>
      <c r="I1905" s="27" t="s">
        <v>4553</v>
      </c>
      <c r="J1905" s="69">
        <v>45.72</v>
      </c>
      <c r="K1905" s="6" t="s">
        <v>4567</v>
      </c>
      <c r="L1905" s="6" t="s">
        <v>95</v>
      </c>
      <c r="M1905" s="69">
        <v>30</v>
      </c>
      <c r="N1905" s="6" t="s">
        <v>59</v>
      </c>
      <c r="O1905" s="6" t="s">
        <v>4555</v>
      </c>
      <c r="R1905" s="39" t="str">
        <f t="shared" si="54"/>
        <v>S01N3832P009</v>
      </c>
      <c r="S1905" s="40">
        <f>VLOOKUP(E1905,品牌型号对应工厂型号!A:E,5,0)</f>
        <v>5</v>
      </c>
      <c r="T1905" s="38" t="str">
        <f>VLOOKUP(E1905,品牌型号对应工厂型号!A:I,9,0)</f>
        <v>180:DEBL-15（JP-XXXX0004-13D）</v>
      </c>
    </row>
    <row r="1906" spans="1:20">
      <c r="A1906" s="25">
        <v>43176</v>
      </c>
      <c r="B1906" s="25">
        <v>2.6732689814816695</v>
      </c>
      <c r="C1906" s="26" t="s">
        <v>4551</v>
      </c>
      <c r="D1906" s="25" t="s">
        <v>4568</v>
      </c>
      <c r="E1906" s="26" t="s">
        <v>4761</v>
      </c>
      <c r="F1906" s="25" t="s">
        <v>91</v>
      </c>
      <c r="G1906" s="69">
        <v>1.524</v>
      </c>
      <c r="H1906" s="25" t="s">
        <v>3051</v>
      </c>
      <c r="I1906" s="27" t="s">
        <v>4553</v>
      </c>
      <c r="J1906" s="69">
        <v>45.72</v>
      </c>
      <c r="K1906" s="6" t="s">
        <v>4569</v>
      </c>
      <c r="L1906" s="6" t="s">
        <v>95</v>
      </c>
      <c r="M1906" s="69">
        <v>30</v>
      </c>
      <c r="N1906" s="6" t="s">
        <v>59</v>
      </c>
      <c r="O1906" s="6" t="s">
        <v>4555</v>
      </c>
      <c r="R1906" s="39" t="str">
        <f t="shared" si="54"/>
        <v>S01N3832P010</v>
      </c>
      <c r="S1906" s="40">
        <f>VLOOKUP(E1906,品牌型号对应工厂型号!A:E,5,0)</f>
        <v>5</v>
      </c>
      <c r="T1906" s="38" t="str">
        <f>VLOOKUP(E1906,品牌型号对应工厂型号!A:I,9,0)</f>
        <v>180:DEBL-15（JP-XXXX0004-13D）</v>
      </c>
    </row>
    <row r="1907" spans="1:20">
      <c r="A1907" s="25">
        <v>43176</v>
      </c>
      <c r="B1907" s="25">
        <v>2.6732689814816695</v>
      </c>
      <c r="C1907" s="26" t="s">
        <v>4551</v>
      </c>
      <c r="D1907" s="25" t="s">
        <v>4570</v>
      </c>
      <c r="E1907" s="26" t="s">
        <v>4761</v>
      </c>
      <c r="F1907" s="25" t="s">
        <v>91</v>
      </c>
      <c r="G1907" s="69">
        <v>1.524</v>
      </c>
      <c r="H1907" s="25" t="s">
        <v>3051</v>
      </c>
      <c r="I1907" s="27" t="s">
        <v>4553</v>
      </c>
      <c r="J1907" s="69">
        <v>45.72</v>
      </c>
      <c r="K1907" s="6" t="s">
        <v>4571</v>
      </c>
      <c r="L1907" s="6" t="s">
        <v>95</v>
      </c>
      <c r="M1907" s="69">
        <v>30</v>
      </c>
      <c r="N1907" s="6" t="s">
        <v>59</v>
      </c>
      <c r="O1907" s="6" t="s">
        <v>4555</v>
      </c>
      <c r="R1907" s="39" t="str">
        <f t="shared" si="54"/>
        <v>S01D3821P001</v>
      </c>
      <c r="S1907" s="40">
        <f>VLOOKUP(E1907,品牌型号对应工厂型号!A:E,5,0)</f>
        <v>5</v>
      </c>
      <c r="T1907" s="38" t="str">
        <f>VLOOKUP(E1907,品牌型号对应工厂型号!A:I,9,0)</f>
        <v>180:DEBL-15（JP-XXXX0004-13D）</v>
      </c>
    </row>
    <row r="1908" spans="1:20">
      <c r="A1908" s="25">
        <v>43176</v>
      </c>
      <c r="B1908" s="25">
        <v>2.6732689814816695</v>
      </c>
      <c r="C1908" s="26" t="s">
        <v>4551</v>
      </c>
      <c r="D1908" s="25" t="s">
        <v>4572</v>
      </c>
      <c r="E1908" s="26" t="s">
        <v>4761</v>
      </c>
      <c r="F1908" s="25" t="s">
        <v>91</v>
      </c>
      <c r="G1908" s="69">
        <v>1.524</v>
      </c>
      <c r="H1908" s="25" t="s">
        <v>3051</v>
      </c>
      <c r="I1908" s="27" t="s">
        <v>4553</v>
      </c>
      <c r="J1908" s="69">
        <v>45.72</v>
      </c>
      <c r="K1908" s="6" t="s">
        <v>4573</v>
      </c>
      <c r="L1908" s="6" t="s">
        <v>95</v>
      </c>
      <c r="M1908" s="69">
        <v>30</v>
      </c>
      <c r="N1908" s="6" t="s">
        <v>59</v>
      </c>
      <c r="O1908" s="6" t="s">
        <v>4555</v>
      </c>
      <c r="R1908" s="39" t="str">
        <f t="shared" si="54"/>
        <v>S01D3821P002</v>
      </c>
      <c r="S1908" s="40">
        <f>VLOOKUP(E1908,品牌型号对应工厂型号!A:E,5,0)</f>
        <v>5</v>
      </c>
      <c r="T1908" s="38" t="str">
        <f>VLOOKUP(E1908,品牌型号对应工厂型号!A:I,9,0)</f>
        <v>180:DEBL-15（JP-XXXX0004-13D）</v>
      </c>
    </row>
    <row r="1909" spans="1:20">
      <c r="A1909" s="25">
        <v>43176</v>
      </c>
      <c r="B1909" s="25">
        <v>2.6732689814816695</v>
      </c>
      <c r="C1909" s="26" t="s">
        <v>4551</v>
      </c>
      <c r="D1909" s="25" t="s">
        <v>4574</v>
      </c>
      <c r="E1909" s="26" t="s">
        <v>4761</v>
      </c>
      <c r="F1909" s="25" t="s">
        <v>91</v>
      </c>
      <c r="G1909" s="69">
        <v>1.524</v>
      </c>
      <c r="H1909" s="25" t="s">
        <v>3051</v>
      </c>
      <c r="I1909" s="27" t="s">
        <v>4553</v>
      </c>
      <c r="J1909" s="69">
        <v>45.72</v>
      </c>
      <c r="K1909" s="6" t="s">
        <v>4575</v>
      </c>
      <c r="L1909" s="6" t="s">
        <v>95</v>
      </c>
      <c r="M1909" s="69">
        <v>30</v>
      </c>
      <c r="N1909" s="6" t="s">
        <v>59</v>
      </c>
      <c r="O1909" s="6" t="s">
        <v>4555</v>
      </c>
      <c r="R1909" s="39" t="str">
        <f t="shared" si="54"/>
        <v>S01D3821P003</v>
      </c>
      <c r="S1909" s="40">
        <f>VLOOKUP(E1909,品牌型号对应工厂型号!A:E,5,0)</f>
        <v>5</v>
      </c>
      <c r="T1909" s="38" t="str">
        <f>VLOOKUP(E1909,品牌型号对应工厂型号!A:I,9,0)</f>
        <v>180:DEBL-15（JP-XXXX0004-13D）</v>
      </c>
    </row>
    <row r="1910" spans="1:20">
      <c r="A1910" s="25">
        <v>43176</v>
      </c>
      <c r="B1910" s="25">
        <v>2.6732689814816695</v>
      </c>
      <c r="C1910" s="26" t="s">
        <v>4551</v>
      </c>
      <c r="D1910" s="25" t="s">
        <v>4576</v>
      </c>
      <c r="E1910" s="26" t="s">
        <v>4761</v>
      </c>
      <c r="F1910" s="25" t="s">
        <v>91</v>
      </c>
      <c r="G1910" s="69">
        <v>1.524</v>
      </c>
      <c r="H1910" s="25" t="s">
        <v>3051</v>
      </c>
      <c r="I1910" s="27" t="s">
        <v>4553</v>
      </c>
      <c r="J1910" s="69">
        <v>45.72</v>
      </c>
      <c r="K1910" s="6" t="s">
        <v>4577</v>
      </c>
      <c r="L1910" s="6" t="s">
        <v>95</v>
      </c>
      <c r="M1910" s="69">
        <v>30</v>
      </c>
      <c r="N1910" s="6" t="s">
        <v>59</v>
      </c>
      <c r="O1910" s="6" t="s">
        <v>4555</v>
      </c>
      <c r="R1910" s="39" t="str">
        <f t="shared" si="54"/>
        <v>S01D3821P004</v>
      </c>
      <c r="S1910" s="40">
        <f>VLOOKUP(E1910,品牌型号对应工厂型号!A:E,5,0)</f>
        <v>5</v>
      </c>
      <c r="T1910" s="38" t="str">
        <f>VLOOKUP(E1910,品牌型号对应工厂型号!A:I,9,0)</f>
        <v>180:DEBL-15（JP-XXXX0004-13D）</v>
      </c>
    </row>
    <row r="1911" spans="1:20">
      <c r="A1911" s="25">
        <v>43176</v>
      </c>
      <c r="B1911" s="25">
        <v>2.6732689814816695</v>
      </c>
      <c r="C1911" s="26" t="s">
        <v>4551</v>
      </c>
      <c r="D1911" s="25" t="s">
        <v>4578</v>
      </c>
      <c r="E1911" s="26" t="s">
        <v>4761</v>
      </c>
      <c r="F1911" s="25" t="s">
        <v>91</v>
      </c>
      <c r="G1911" s="69">
        <v>1.524</v>
      </c>
      <c r="H1911" s="25" t="s">
        <v>3051</v>
      </c>
      <c r="I1911" s="27" t="s">
        <v>4553</v>
      </c>
      <c r="J1911" s="69">
        <v>45.72</v>
      </c>
      <c r="K1911" s="6" t="s">
        <v>4579</v>
      </c>
      <c r="L1911" s="6" t="s">
        <v>95</v>
      </c>
      <c r="M1911" s="69">
        <v>30</v>
      </c>
      <c r="N1911" s="6" t="s">
        <v>59</v>
      </c>
      <c r="O1911" s="6" t="s">
        <v>4555</v>
      </c>
      <c r="R1911" s="39" t="str">
        <f t="shared" si="54"/>
        <v>S01D3821P005</v>
      </c>
      <c r="S1911" s="40">
        <f>VLOOKUP(E1911,品牌型号对应工厂型号!A:E,5,0)</f>
        <v>5</v>
      </c>
      <c r="T1911" s="38" t="str">
        <f>VLOOKUP(E1911,品牌型号对应工厂型号!A:I,9,0)</f>
        <v>180:DEBL-15（JP-XXXX0004-13D）</v>
      </c>
    </row>
    <row r="1912" spans="1:20">
      <c r="A1912" s="25">
        <v>43176</v>
      </c>
      <c r="B1912" s="25">
        <v>2.6732689814816695</v>
      </c>
      <c r="C1912" s="26" t="s">
        <v>4551</v>
      </c>
      <c r="D1912" s="25" t="s">
        <v>4580</v>
      </c>
      <c r="E1912" s="26" t="s">
        <v>4761</v>
      </c>
      <c r="F1912" s="25" t="s">
        <v>91</v>
      </c>
      <c r="G1912" s="69">
        <v>1.524</v>
      </c>
      <c r="H1912" s="25" t="s">
        <v>3051</v>
      </c>
      <c r="I1912" s="27" t="s">
        <v>4553</v>
      </c>
      <c r="J1912" s="69">
        <v>45.72</v>
      </c>
      <c r="K1912" s="6" t="s">
        <v>4581</v>
      </c>
      <c r="L1912" s="6" t="s">
        <v>95</v>
      </c>
      <c r="M1912" s="69">
        <v>30</v>
      </c>
      <c r="N1912" s="6" t="s">
        <v>59</v>
      </c>
      <c r="O1912" s="6" t="s">
        <v>4555</v>
      </c>
      <c r="R1912" s="39" t="str">
        <f t="shared" si="54"/>
        <v>S01D3821P006</v>
      </c>
      <c r="S1912" s="40">
        <f>VLOOKUP(E1912,品牌型号对应工厂型号!A:E,5,0)</f>
        <v>5</v>
      </c>
      <c r="T1912" s="38" t="str">
        <f>VLOOKUP(E1912,品牌型号对应工厂型号!A:I,9,0)</f>
        <v>180:DEBL-15（JP-XXXX0004-13D）</v>
      </c>
    </row>
    <row r="1913" spans="1:20">
      <c r="A1913" s="25">
        <v>43176</v>
      </c>
      <c r="B1913" s="25">
        <v>2.6732689814816695</v>
      </c>
      <c r="C1913" s="26" t="s">
        <v>4551</v>
      </c>
      <c r="D1913" s="25" t="s">
        <v>4582</v>
      </c>
      <c r="E1913" s="26" t="s">
        <v>4761</v>
      </c>
      <c r="F1913" s="25" t="s">
        <v>91</v>
      </c>
      <c r="G1913" s="69">
        <v>1.524</v>
      </c>
      <c r="H1913" s="25" t="s">
        <v>3051</v>
      </c>
      <c r="I1913" s="27" t="s">
        <v>4553</v>
      </c>
      <c r="J1913" s="69">
        <v>45.72</v>
      </c>
      <c r="K1913" s="6" t="s">
        <v>4583</v>
      </c>
      <c r="L1913" s="6" t="s">
        <v>95</v>
      </c>
      <c r="M1913" s="69">
        <v>30</v>
      </c>
      <c r="N1913" s="6" t="s">
        <v>59</v>
      </c>
      <c r="O1913" s="6" t="s">
        <v>4555</v>
      </c>
      <c r="R1913" s="39" t="str">
        <f t="shared" si="54"/>
        <v>S01D3821P007</v>
      </c>
      <c r="S1913" s="40">
        <f>VLOOKUP(E1913,品牌型号对应工厂型号!A:E,5,0)</f>
        <v>5</v>
      </c>
      <c r="T1913" s="38" t="str">
        <f>VLOOKUP(E1913,品牌型号对应工厂型号!A:I,9,0)</f>
        <v>180:DEBL-15（JP-XXXX0004-13D）</v>
      </c>
    </row>
    <row r="1914" spans="1:20">
      <c r="A1914" s="25">
        <v>43176</v>
      </c>
      <c r="B1914" s="25">
        <v>2.6732689814816695</v>
      </c>
      <c r="C1914" s="26" t="s">
        <v>4551</v>
      </c>
      <c r="D1914" s="25" t="s">
        <v>4584</v>
      </c>
      <c r="E1914" s="26" t="s">
        <v>4761</v>
      </c>
      <c r="F1914" s="25" t="s">
        <v>91</v>
      </c>
      <c r="G1914" s="69">
        <v>1.524</v>
      </c>
      <c r="H1914" s="25" t="s">
        <v>3051</v>
      </c>
      <c r="I1914" s="27" t="s">
        <v>4553</v>
      </c>
      <c r="J1914" s="69">
        <v>45.72</v>
      </c>
      <c r="K1914" s="6" t="s">
        <v>4585</v>
      </c>
      <c r="L1914" s="6" t="s">
        <v>95</v>
      </c>
      <c r="M1914" s="69">
        <v>30</v>
      </c>
      <c r="N1914" s="6" t="s">
        <v>59</v>
      </c>
      <c r="O1914" s="6" t="s">
        <v>4555</v>
      </c>
      <c r="R1914" s="39" t="str">
        <f t="shared" si="54"/>
        <v>S01D3821P008</v>
      </c>
      <c r="S1914" s="40">
        <f>VLOOKUP(E1914,品牌型号对应工厂型号!A:E,5,0)</f>
        <v>5</v>
      </c>
      <c r="T1914" s="38" t="str">
        <f>VLOOKUP(E1914,品牌型号对应工厂型号!A:I,9,0)</f>
        <v>180:DEBL-15（JP-XXXX0004-13D）</v>
      </c>
    </row>
    <row r="1915" spans="1:20">
      <c r="A1915" s="25">
        <v>43176</v>
      </c>
      <c r="B1915" s="25">
        <v>2.6732689814816695</v>
      </c>
      <c r="C1915" s="26" t="s">
        <v>4551</v>
      </c>
      <c r="D1915" s="25" t="s">
        <v>4586</v>
      </c>
      <c r="E1915" s="26" t="s">
        <v>4761</v>
      </c>
      <c r="F1915" s="25" t="s">
        <v>91</v>
      </c>
      <c r="G1915" s="69">
        <v>1.524</v>
      </c>
      <c r="H1915" s="25" t="s">
        <v>3051</v>
      </c>
      <c r="I1915" s="27" t="s">
        <v>4553</v>
      </c>
      <c r="J1915" s="69">
        <v>45.72</v>
      </c>
      <c r="K1915" s="6" t="s">
        <v>4587</v>
      </c>
      <c r="L1915" s="6" t="s">
        <v>95</v>
      </c>
      <c r="M1915" s="69">
        <v>30</v>
      </c>
      <c r="N1915" s="6" t="s">
        <v>59</v>
      </c>
      <c r="O1915" s="6" t="s">
        <v>4555</v>
      </c>
      <c r="R1915" s="39" t="str">
        <f t="shared" si="54"/>
        <v>S01D3821P009</v>
      </c>
      <c r="S1915" s="40">
        <f>VLOOKUP(E1915,品牌型号对应工厂型号!A:E,5,0)</f>
        <v>5</v>
      </c>
      <c r="T1915" s="38" t="str">
        <f>VLOOKUP(E1915,品牌型号对应工厂型号!A:I,9,0)</f>
        <v>180:DEBL-15（JP-XXXX0004-13D）</v>
      </c>
    </row>
    <row r="1916" spans="1:20">
      <c r="A1916" s="25">
        <v>43176</v>
      </c>
      <c r="B1916" s="25">
        <v>2.6732689814816695</v>
      </c>
      <c r="C1916" s="26" t="s">
        <v>4551</v>
      </c>
      <c r="D1916" s="25" t="s">
        <v>4588</v>
      </c>
      <c r="E1916" s="26" t="s">
        <v>4761</v>
      </c>
      <c r="F1916" s="25" t="s">
        <v>91</v>
      </c>
      <c r="G1916" s="69">
        <v>1.524</v>
      </c>
      <c r="H1916" s="25" t="s">
        <v>3051</v>
      </c>
      <c r="I1916" s="27" t="s">
        <v>4553</v>
      </c>
      <c r="J1916" s="69">
        <v>45.72</v>
      </c>
      <c r="K1916" s="6" t="s">
        <v>4589</v>
      </c>
      <c r="L1916" s="6" t="s">
        <v>95</v>
      </c>
      <c r="M1916" s="69">
        <v>30</v>
      </c>
      <c r="N1916" s="6" t="s">
        <v>59</v>
      </c>
      <c r="O1916" s="6" t="s">
        <v>4555</v>
      </c>
      <c r="R1916" s="39" t="str">
        <f t="shared" si="54"/>
        <v>S01D3821P010</v>
      </c>
      <c r="S1916" s="40">
        <f>VLOOKUP(E1916,品牌型号对应工厂型号!A:E,5,0)</f>
        <v>5</v>
      </c>
      <c r="T1916" s="38" t="str">
        <f>VLOOKUP(E1916,品牌型号对应工厂型号!A:I,9,0)</f>
        <v>180:DEBL-15（JP-XXXX0004-13D）</v>
      </c>
    </row>
    <row r="1917" spans="1:20">
      <c r="A1917" s="25">
        <v>43176</v>
      </c>
      <c r="B1917" s="25">
        <v>2.6732689814816695</v>
      </c>
      <c r="C1917" s="26" t="s">
        <v>4551</v>
      </c>
      <c r="D1917" s="25" t="s">
        <v>4590</v>
      </c>
      <c r="E1917" s="26" t="s">
        <v>4761</v>
      </c>
      <c r="F1917" s="25" t="s">
        <v>91</v>
      </c>
      <c r="G1917" s="69">
        <v>1.524</v>
      </c>
      <c r="H1917" s="25" t="s">
        <v>3051</v>
      </c>
      <c r="I1917" s="27" t="s">
        <v>4553</v>
      </c>
      <c r="J1917" s="69">
        <v>45.72</v>
      </c>
      <c r="K1917" s="6" t="s">
        <v>4591</v>
      </c>
      <c r="L1917" s="6" t="s">
        <v>95</v>
      </c>
      <c r="M1917" s="69">
        <v>30</v>
      </c>
      <c r="N1917" s="6" t="s">
        <v>59</v>
      </c>
      <c r="O1917" s="6" t="s">
        <v>4555</v>
      </c>
      <c r="R1917" s="39" t="str">
        <f t="shared" si="54"/>
        <v>S01D3821P011</v>
      </c>
      <c r="S1917" s="40">
        <f>VLOOKUP(E1917,品牌型号对应工厂型号!A:E,5,0)</f>
        <v>5</v>
      </c>
      <c r="T1917" s="38" t="str">
        <f>VLOOKUP(E1917,品牌型号对应工厂型号!A:I,9,0)</f>
        <v>180:DEBL-15（JP-XXXX0004-13D）</v>
      </c>
    </row>
    <row r="1918" spans="1:20">
      <c r="A1918" s="25">
        <v>43176</v>
      </c>
      <c r="B1918" s="25">
        <v>2.6732689814816695</v>
      </c>
      <c r="C1918" s="26" t="s">
        <v>4551</v>
      </c>
      <c r="D1918" s="25" t="s">
        <v>4592</v>
      </c>
      <c r="E1918" s="26" t="s">
        <v>4761</v>
      </c>
      <c r="F1918" s="25" t="s">
        <v>91</v>
      </c>
      <c r="G1918" s="69">
        <v>1.524</v>
      </c>
      <c r="H1918" s="25" t="s">
        <v>3051</v>
      </c>
      <c r="I1918" s="27" t="s">
        <v>4553</v>
      </c>
      <c r="J1918" s="69">
        <v>45.72</v>
      </c>
      <c r="K1918" s="6" t="s">
        <v>4593</v>
      </c>
      <c r="L1918" s="6" t="s">
        <v>95</v>
      </c>
      <c r="M1918" s="69">
        <v>30</v>
      </c>
      <c r="N1918" s="6" t="s">
        <v>59</v>
      </c>
      <c r="O1918" s="6" t="s">
        <v>4555</v>
      </c>
      <c r="R1918" s="39" t="str">
        <f t="shared" si="54"/>
        <v>S01D3821P012</v>
      </c>
      <c r="S1918" s="40">
        <f>VLOOKUP(E1918,品牌型号对应工厂型号!A:E,5,0)</f>
        <v>5</v>
      </c>
      <c r="T1918" s="38" t="str">
        <f>VLOOKUP(E1918,品牌型号对应工厂型号!A:I,9,0)</f>
        <v>180:DEBL-15（JP-XXXX0004-13D）</v>
      </c>
    </row>
    <row r="1919" spans="1:20">
      <c r="A1919" s="25">
        <v>43176</v>
      </c>
      <c r="B1919" s="25">
        <v>2.6732689814816695</v>
      </c>
      <c r="C1919" s="26" t="s">
        <v>4551</v>
      </c>
      <c r="D1919" s="25" t="s">
        <v>4594</v>
      </c>
      <c r="E1919" s="26" t="s">
        <v>4761</v>
      </c>
      <c r="F1919" s="25" t="s">
        <v>91</v>
      </c>
      <c r="G1919" s="69">
        <v>1.524</v>
      </c>
      <c r="H1919" s="25" t="s">
        <v>3051</v>
      </c>
      <c r="I1919" s="27" t="s">
        <v>4553</v>
      </c>
      <c r="J1919" s="69">
        <v>45.72</v>
      </c>
      <c r="K1919" s="6" t="s">
        <v>4595</v>
      </c>
      <c r="L1919" s="6" t="s">
        <v>95</v>
      </c>
      <c r="M1919" s="69">
        <v>30</v>
      </c>
      <c r="N1919" s="6" t="s">
        <v>59</v>
      </c>
      <c r="O1919" s="6" t="s">
        <v>4555</v>
      </c>
      <c r="R1919" s="39" t="str">
        <f t="shared" si="54"/>
        <v>S01D3821P013</v>
      </c>
      <c r="S1919" s="40">
        <f>VLOOKUP(E1919,品牌型号对应工厂型号!A:E,5,0)</f>
        <v>5</v>
      </c>
      <c r="T1919" s="38" t="str">
        <f>VLOOKUP(E1919,品牌型号对应工厂型号!A:I,9,0)</f>
        <v>180:DEBL-15（JP-XXXX0004-13D）</v>
      </c>
    </row>
    <row r="1920" spans="1:20">
      <c r="A1920" s="25">
        <v>43176</v>
      </c>
      <c r="B1920" s="25">
        <v>2.6732689814816695</v>
      </c>
      <c r="C1920" s="26" t="s">
        <v>4551</v>
      </c>
      <c r="D1920" s="25" t="s">
        <v>4596</v>
      </c>
      <c r="E1920" s="26" t="s">
        <v>4761</v>
      </c>
      <c r="F1920" s="25" t="s">
        <v>91</v>
      </c>
      <c r="G1920" s="69">
        <v>1.524</v>
      </c>
      <c r="H1920" s="25" t="s">
        <v>3051</v>
      </c>
      <c r="I1920" s="27" t="s">
        <v>4553</v>
      </c>
      <c r="J1920" s="69">
        <v>45.72</v>
      </c>
      <c r="K1920" s="6" t="s">
        <v>4597</v>
      </c>
      <c r="L1920" s="6" t="s">
        <v>95</v>
      </c>
      <c r="M1920" s="69">
        <v>30</v>
      </c>
      <c r="N1920" s="6" t="s">
        <v>59</v>
      </c>
      <c r="O1920" s="6" t="s">
        <v>4555</v>
      </c>
      <c r="R1920" s="39" t="str">
        <f t="shared" si="54"/>
        <v>S01D3821P014</v>
      </c>
      <c r="S1920" s="40">
        <f>VLOOKUP(E1920,品牌型号对应工厂型号!A:E,5,0)</f>
        <v>5</v>
      </c>
      <c r="T1920" s="38" t="str">
        <f>VLOOKUP(E1920,品牌型号对应工厂型号!A:I,9,0)</f>
        <v>180:DEBL-15（JP-XXXX0004-13D）</v>
      </c>
    </row>
    <row r="1921" spans="1:20">
      <c r="A1921" s="25">
        <v>43176</v>
      </c>
      <c r="B1921" s="25">
        <v>2.6732689814816695</v>
      </c>
      <c r="C1921" s="26" t="s">
        <v>4551</v>
      </c>
      <c r="D1921" s="25" t="s">
        <v>4598</v>
      </c>
      <c r="E1921" s="26" t="s">
        <v>4761</v>
      </c>
      <c r="F1921" s="25" t="s">
        <v>91</v>
      </c>
      <c r="G1921" s="69">
        <v>1.524</v>
      </c>
      <c r="H1921" s="25" t="s">
        <v>3051</v>
      </c>
      <c r="I1921" s="27" t="s">
        <v>4553</v>
      </c>
      <c r="J1921" s="69">
        <v>45.72</v>
      </c>
      <c r="K1921" s="6" t="s">
        <v>4599</v>
      </c>
      <c r="L1921" s="6" t="s">
        <v>95</v>
      </c>
      <c r="M1921" s="69">
        <v>30</v>
      </c>
      <c r="N1921" s="6" t="s">
        <v>59</v>
      </c>
      <c r="O1921" s="6" t="s">
        <v>4555</v>
      </c>
      <c r="R1921" s="39" t="str">
        <f t="shared" si="54"/>
        <v>S01D3821P015</v>
      </c>
      <c r="S1921" s="40">
        <f>VLOOKUP(E1921,品牌型号对应工厂型号!A:E,5,0)</f>
        <v>5</v>
      </c>
      <c r="T1921" s="38" t="str">
        <f>VLOOKUP(E1921,品牌型号对应工厂型号!A:I,9,0)</f>
        <v>180:DEBL-15（JP-XXXX0004-13D）</v>
      </c>
    </row>
    <row r="1922" spans="1:20">
      <c r="A1922" s="25">
        <v>43176</v>
      </c>
      <c r="B1922" s="25">
        <v>2.6732689814816695</v>
      </c>
      <c r="C1922" s="26" t="s">
        <v>4551</v>
      </c>
      <c r="D1922" s="25" t="s">
        <v>4600</v>
      </c>
      <c r="E1922" s="26" t="s">
        <v>4761</v>
      </c>
      <c r="F1922" s="25" t="s">
        <v>91</v>
      </c>
      <c r="G1922" s="69">
        <v>1.524</v>
      </c>
      <c r="H1922" s="25" t="s">
        <v>3051</v>
      </c>
      <c r="I1922" s="27" t="s">
        <v>4553</v>
      </c>
      <c r="J1922" s="69">
        <v>45.72</v>
      </c>
      <c r="K1922" s="6" t="s">
        <v>4601</v>
      </c>
      <c r="L1922" s="6" t="s">
        <v>95</v>
      </c>
      <c r="M1922" s="69">
        <v>30</v>
      </c>
      <c r="N1922" s="6" t="s">
        <v>59</v>
      </c>
      <c r="O1922" s="6" t="s">
        <v>4555</v>
      </c>
      <c r="R1922" s="39" t="str">
        <f t="shared" ref="R1922:R1985" si="55">K1922</f>
        <v>S01D3821P016</v>
      </c>
      <c r="S1922" s="40">
        <f>VLOOKUP(E1922,品牌型号对应工厂型号!A:E,5,0)</f>
        <v>5</v>
      </c>
      <c r="T1922" s="38" t="str">
        <f>VLOOKUP(E1922,品牌型号对应工厂型号!A:I,9,0)</f>
        <v>180:DEBL-15（JP-XXXX0004-13D）</v>
      </c>
    </row>
    <row r="1923" spans="1:20">
      <c r="A1923" s="25">
        <v>43176</v>
      </c>
      <c r="B1923" s="25">
        <v>2.6732689814816695</v>
      </c>
      <c r="C1923" s="26" t="s">
        <v>4551</v>
      </c>
      <c r="D1923" s="25" t="s">
        <v>4602</v>
      </c>
      <c r="E1923" s="26" t="s">
        <v>4761</v>
      </c>
      <c r="F1923" s="25" t="s">
        <v>91</v>
      </c>
      <c r="G1923" s="69">
        <v>1.524</v>
      </c>
      <c r="H1923" s="25" t="s">
        <v>3051</v>
      </c>
      <c r="I1923" s="27" t="s">
        <v>4553</v>
      </c>
      <c r="J1923" s="69">
        <v>45.72</v>
      </c>
      <c r="K1923" s="6" t="s">
        <v>4603</v>
      </c>
      <c r="L1923" s="6" t="s">
        <v>95</v>
      </c>
      <c r="M1923" s="69">
        <v>30</v>
      </c>
      <c r="N1923" s="6" t="s">
        <v>59</v>
      </c>
      <c r="O1923" s="6" t="s">
        <v>4555</v>
      </c>
      <c r="R1923" s="39" t="str">
        <f t="shared" si="55"/>
        <v>S01D3821P017</v>
      </c>
      <c r="S1923" s="40">
        <f>VLOOKUP(E1923,品牌型号对应工厂型号!A:E,5,0)</f>
        <v>5</v>
      </c>
      <c r="T1923" s="38" t="str">
        <f>VLOOKUP(E1923,品牌型号对应工厂型号!A:I,9,0)</f>
        <v>180:DEBL-15（JP-XXXX0004-13D）</v>
      </c>
    </row>
    <row r="1924" spans="1:20">
      <c r="A1924" s="25">
        <v>43176</v>
      </c>
      <c r="B1924" s="25">
        <v>2.6732689814816695</v>
      </c>
      <c r="C1924" s="26" t="s">
        <v>4551</v>
      </c>
      <c r="D1924" s="25" t="s">
        <v>4604</v>
      </c>
      <c r="E1924" s="26" t="s">
        <v>4761</v>
      </c>
      <c r="F1924" s="25" t="s">
        <v>91</v>
      </c>
      <c r="G1924" s="69">
        <v>1.524</v>
      </c>
      <c r="H1924" s="25" t="s">
        <v>3051</v>
      </c>
      <c r="I1924" s="27" t="s">
        <v>4553</v>
      </c>
      <c r="J1924" s="69">
        <v>45.72</v>
      </c>
      <c r="K1924" s="6" t="s">
        <v>4605</v>
      </c>
      <c r="L1924" s="6" t="s">
        <v>95</v>
      </c>
      <c r="M1924" s="69">
        <v>30</v>
      </c>
      <c r="N1924" s="6" t="s">
        <v>59</v>
      </c>
      <c r="O1924" s="6" t="s">
        <v>4555</v>
      </c>
      <c r="R1924" s="39" t="str">
        <f t="shared" si="55"/>
        <v>S01D3821P018</v>
      </c>
      <c r="S1924" s="40">
        <f>VLOOKUP(E1924,品牌型号对应工厂型号!A:E,5,0)</f>
        <v>5</v>
      </c>
      <c r="T1924" s="38" t="str">
        <f>VLOOKUP(E1924,品牌型号对应工厂型号!A:I,9,0)</f>
        <v>180:DEBL-15（JP-XXXX0004-13D）</v>
      </c>
    </row>
    <row r="1925" spans="1:20">
      <c r="A1925" s="25">
        <v>43176</v>
      </c>
      <c r="B1925" s="25">
        <v>2.6732689814816695</v>
      </c>
      <c r="C1925" s="26" t="s">
        <v>4551</v>
      </c>
      <c r="D1925" s="25" t="s">
        <v>4606</v>
      </c>
      <c r="E1925" s="26" t="s">
        <v>4761</v>
      </c>
      <c r="F1925" s="25" t="s">
        <v>91</v>
      </c>
      <c r="G1925" s="69">
        <v>1.524</v>
      </c>
      <c r="H1925" s="25" t="s">
        <v>3051</v>
      </c>
      <c r="I1925" s="27" t="s">
        <v>4553</v>
      </c>
      <c r="J1925" s="69">
        <v>45.72</v>
      </c>
      <c r="K1925" s="6" t="s">
        <v>4607</v>
      </c>
      <c r="L1925" s="6" t="s">
        <v>95</v>
      </c>
      <c r="M1925" s="69">
        <v>30</v>
      </c>
      <c r="N1925" s="6" t="s">
        <v>59</v>
      </c>
      <c r="O1925" s="6" t="s">
        <v>4555</v>
      </c>
      <c r="R1925" s="39" t="str">
        <f t="shared" si="55"/>
        <v>S01D3821P019</v>
      </c>
      <c r="S1925" s="40">
        <f>VLOOKUP(E1925,品牌型号对应工厂型号!A:E,5,0)</f>
        <v>5</v>
      </c>
      <c r="T1925" s="38" t="str">
        <f>VLOOKUP(E1925,品牌型号对应工厂型号!A:I,9,0)</f>
        <v>180:DEBL-15（JP-XXXX0004-13D）</v>
      </c>
    </row>
    <row r="1926" spans="1:20">
      <c r="A1926" s="25">
        <v>43176</v>
      </c>
      <c r="B1926" s="25">
        <v>2.6732689814816695</v>
      </c>
      <c r="C1926" s="26" t="s">
        <v>4551</v>
      </c>
      <c r="D1926" s="25" t="s">
        <v>4608</v>
      </c>
      <c r="E1926" s="26" t="s">
        <v>4761</v>
      </c>
      <c r="F1926" s="25" t="s">
        <v>91</v>
      </c>
      <c r="G1926" s="69">
        <v>1.524</v>
      </c>
      <c r="H1926" s="25" t="s">
        <v>3051</v>
      </c>
      <c r="I1926" s="27" t="s">
        <v>4553</v>
      </c>
      <c r="J1926" s="69">
        <v>45.72</v>
      </c>
      <c r="K1926" s="6" t="s">
        <v>4609</v>
      </c>
      <c r="L1926" s="6" t="s">
        <v>95</v>
      </c>
      <c r="M1926" s="69">
        <v>30</v>
      </c>
      <c r="N1926" s="6" t="s">
        <v>59</v>
      </c>
      <c r="O1926" s="6" t="s">
        <v>4555</v>
      </c>
      <c r="R1926" s="39" t="str">
        <f t="shared" si="55"/>
        <v>S01D3830P001</v>
      </c>
      <c r="S1926" s="40">
        <f>VLOOKUP(E1926,品牌型号对应工厂型号!A:E,5,0)</f>
        <v>5</v>
      </c>
      <c r="T1926" s="38" t="str">
        <f>VLOOKUP(E1926,品牌型号对应工厂型号!A:I,9,0)</f>
        <v>180:DEBL-15（JP-XXXX0004-13D）</v>
      </c>
    </row>
    <row r="1927" spans="1:20">
      <c r="A1927" s="25">
        <v>43176</v>
      </c>
      <c r="B1927" s="25">
        <v>2.6732689814816695</v>
      </c>
      <c r="C1927" s="26" t="s">
        <v>4551</v>
      </c>
      <c r="D1927" s="25" t="s">
        <v>4610</v>
      </c>
      <c r="E1927" s="26" t="s">
        <v>4761</v>
      </c>
      <c r="F1927" s="25" t="s">
        <v>91</v>
      </c>
      <c r="G1927" s="69">
        <v>1.524</v>
      </c>
      <c r="H1927" s="25" t="s">
        <v>3051</v>
      </c>
      <c r="I1927" s="27" t="s">
        <v>4553</v>
      </c>
      <c r="J1927" s="69">
        <v>45.72</v>
      </c>
      <c r="K1927" s="6" t="s">
        <v>4611</v>
      </c>
      <c r="L1927" s="6" t="s">
        <v>95</v>
      </c>
      <c r="M1927" s="69">
        <v>30</v>
      </c>
      <c r="N1927" s="6" t="s">
        <v>59</v>
      </c>
      <c r="O1927" s="6" t="s">
        <v>4555</v>
      </c>
      <c r="R1927" s="39" t="str">
        <f t="shared" si="55"/>
        <v>S01D3830P002</v>
      </c>
      <c r="S1927" s="40">
        <f>VLOOKUP(E1927,品牌型号对应工厂型号!A:E,5,0)</f>
        <v>5</v>
      </c>
      <c r="T1927" s="38" t="str">
        <f>VLOOKUP(E1927,品牌型号对应工厂型号!A:I,9,0)</f>
        <v>180:DEBL-15（JP-XXXX0004-13D）</v>
      </c>
    </row>
    <row r="1928" spans="1:20">
      <c r="A1928" s="25">
        <v>43176</v>
      </c>
      <c r="B1928" s="25">
        <v>2.6732689814816695</v>
      </c>
      <c r="C1928" s="26" t="s">
        <v>4551</v>
      </c>
      <c r="D1928" s="25" t="s">
        <v>4612</v>
      </c>
      <c r="E1928" s="26" t="s">
        <v>4761</v>
      </c>
      <c r="F1928" s="25" t="s">
        <v>91</v>
      </c>
      <c r="G1928" s="69">
        <v>1.524</v>
      </c>
      <c r="H1928" s="25" t="s">
        <v>3051</v>
      </c>
      <c r="I1928" s="27" t="s">
        <v>4553</v>
      </c>
      <c r="J1928" s="69">
        <v>45.72</v>
      </c>
      <c r="K1928" s="6" t="s">
        <v>4613</v>
      </c>
      <c r="L1928" s="6" t="s">
        <v>95</v>
      </c>
      <c r="M1928" s="69">
        <v>30</v>
      </c>
      <c r="N1928" s="6" t="s">
        <v>59</v>
      </c>
      <c r="O1928" s="6" t="s">
        <v>4555</v>
      </c>
      <c r="R1928" s="39" t="str">
        <f t="shared" si="55"/>
        <v>S01D3830P003</v>
      </c>
      <c r="S1928" s="40">
        <f>VLOOKUP(E1928,品牌型号对应工厂型号!A:E,5,0)</f>
        <v>5</v>
      </c>
      <c r="T1928" s="38" t="str">
        <f>VLOOKUP(E1928,品牌型号对应工厂型号!A:I,9,0)</f>
        <v>180:DEBL-15（JP-XXXX0004-13D）</v>
      </c>
    </row>
    <row r="1929" spans="1:20">
      <c r="A1929" s="25">
        <v>43176</v>
      </c>
      <c r="B1929" s="25">
        <v>2.6732689814816695</v>
      </c>
      <c r="C1929" s="26" t="s">
        <v>4551</v>
      </c>
      <c r="D1929" s="25" t="s">
        <v>4614</v>
      </c>
      <c r="E1929" s="26" t="s">
        <v>4761</v>
      </c>
      <c r="F1929" s="25" t="s">
        <v>91</v>
      </c>
      <c r="G1929" s="69">
        <v>1.524</v>
      </c>
      <c r="H1929" s="25" t="s">
        <v>3051</v>
      </c>
      <c r="I1929" s="27" t="s">
        <v>4553</v>
      </c>
      <c r="J1929" s="69">
        <v>45.72</v>
      </c>
      <c r="K1929" s="6" t="s">
        <v>4615</v>
      </c>
      <c r="L1929" s="6" t="s">
        <v>95</v>
      </c>
      <c r="M1929" s="69">
        <v>30</v>
      </c>
      <c r="N1929" s="6" t="s">
        <v>59</v>
      </c>
      <c r="O1929" s="6" t="s">
        <v>4555</v>
      </c>
      <c r="R1929" s="39" t="str">
        <f t="shared" si="55"/>
        <v>S01D3830P004</v>
      </c>
      <c r="S1929" s="40">
        <f>VLOOKUP(E1929,品牌型号对应工厂型号!A:E,5,0)</f>
        <v>5</v>
      </c>
      <c r="T1929" s="38" t="str">
        <f>VLOOKUP(E1929,品牌型号对应工厂型号!A:I,9,0)</f>
        <v>180:DEBL-15（JP-XXXX0004-13D）</v>
      </c>
    </row>
    <row r="1930" spans="1:20">
      <c r="A1930" s="25">
        <v>43176</v>
      </c>
      <c r="B1930" s="25">
        <v>2.6732689814816695</v>
      </c>
      <c r="C1930" s="26" t="s">
        <v>4551</v>
      </c>
      <c r="D1930" s="25" t="s">
        <v>4616</v>
      </c>
      <c r="E1930" s="26" t="s">
        <v>4761</v>
      </c>
      <c r="F1930" s="25" t="s">
        <v>91</v>
      </c>
      <c r="G1930" s="69">
        <v>1.524</v>
      </c>
      <c r="H1930" s="25" t="s">
        <v>3051</v>
      </c>
      <c r="I1930" s="27" t="s">
        <v>4553</v>
      </c>
      <c r="J1930" s="69">
        <v>45.72</v>
      </c>
      <c r="K1930" s="6" t="s">
        <v>4617</v>
      </c>
      <c r="L1930" s="6" t="s">
        <v>95</v>
      </c>
      <c r="M1930" s="69">
        <v>30</v>
      </c>
      <c r="N1930" s="6" t="s">
        <v>59</v>
      </c>
      <c r="O1930" s="6" t="s">
        <v>4555</v>
      </c>
      <c r="R1930" s="39" t="str">
        <f t="shared" si="55"/>
        <v>S01D3830P005</v>
      </c>
      <c r="S1930" s="40">
        <f>VLOOKUP(E1930,品牌型号对应工厂型号!A:E,5,0)</f>
        <v>5</v>
      </c>
      <c r="T1930" s="38" t="str">
        <f>VLOOKUP(E1930,品牌型号对应工厂型号!A:I,9,0)</f>
        <v>180:DEBL-15（JP-XXXX0004-13D）</v>
      </c>
    </row>
    <row r="1931" spans="1:20">
      <c r="A1931" s="25">
        <v>43176</v>
      </c>
      <c r="B1931" s="25">
        <v>2.6732689814816695</v>
      </c>
      <c r="C1931" s="26" t="s">
        <v>4551</v>
      </c>
      <c r="D1931" s="25" t="s">
        <v>4618</v>
      </c>
      <c r="E1931" s="26" t="s">
        <v>4761</v>
      </c>
      <c r="F1931" s="25" t="s">
        <v>91</v>
      </c>
      <c r="G1931" s="69">
        <v>1.524</v>
      </c>
      <c r="H1931" s="25" t="s">
        <v>3051</v>
      </c>
      <c r="I1931" s="27" t="s">
        <v>4553</v>
      </c>
      <c r="J1931" s="69">
        <v>45.72</v>
      </c>
      <c r="K1931" s="6" t="s">
        <v>4619</v>
      </c>
      <c r="L1931" s="6" t="s">
        <v>95</v>
      </c>
      <c r="M1931" s="69">
        <v>30</v>
      </c>
      <c r="N1931" s="6" t="s">
        <v>59</v>
      </c>
      <c r="O1931" s="6" t="s">
        <v>4555</v>
      </c>
      <c r="R1931" s="39" t="str">
        <f t="shared" si="55"/>
        <v>S01D3830P006</v>
      </c>
      <c r="S1931" s="40">
        <f>VLOOKUP(E1931,品牌型号对应工厂型号!A:E,5,0)</f>
        <v>5</v>
      </c>
      <c r="T1931" s="38" t="str">
        <f>VLOOKUP(E1931,品牌型号对应工厂型号!A:I,9,0)</f>
        <v>180:DEBL-15（JP-XXXX0004-13D）</v>
      </c>
    </row>
    <row r="1932" spans="1:20">
      <c r="A1932" s="25">
        <v>43176</v>
      </c>
      <c r="B1932" s="25">
        <v>2.6732689814816695</v>
      </c>
      <c r="C1932" s="26" t="s">
        <v>4551</v>
      </c>
      <c r="D1932" s="25" t="s">
        <v>4620</v>
      </c>
      <c r="E1932" s="26" t="s">
        <v>4761</v>
      </c>
      <c r="F1932" s="25" t="s">
        <v>91</v>
      </c>
      <c r="G1932" s="69">
        <v>1.524</v>
      </c>
      <c r="H1932" s="25" t="s">
        <v>3051</v>
      </c>
      <c r="I1932" s="27" t="s">
        <v>4553</v>
      </c>
      <c r="J1932" s="69">
        <v>45.72</v>
      </c>
      <c r="K1932" s="6" t="s">
        <v>4621</v>
      </c>
      <c r="L1932" s="6" t="s">
        <v>95</v>
      </c>
      <c r="M1932" s="69">
        <v>30</v>
      </c>
      <c r="N1932" s="6" t="s">
        <v>59</v>
      </c>
      <c r="O1932" s="6" t="s">
        <v>4555</v>
      </c>
      <c r="R1932" s="39" t="str">
        <f t="shared" si="55"/>
        <v>S01D3830P007</v>
      </c>
      <c r="S1932" s="40">
        <f>VLOOKUP(E1932,品牌型号对应工厂型号!A:E,5,0)</f>
        <v>5</v>
      </c>
      <c r="T1932" s="38" t="str">
        <f>VLOOKUP(E1932,品牌型号对应工厂型号!A:I,9,0)</f>
        <v>180:DEBL-15（JP-XXXX0004-13D）</v>
      </c>
    </row>
    <row r="1933" spans="1:20">
      <c r="A1933" s="25">
        <v>43176</v>
      </c>
      <c r="B1933" s="25">
        <v>2.6732689814816695</v>
      </c>
      <c r="C1933" s="26" t="s">
        <v>4551</v>
      </c>
      <c r="D1933" s="25" t="s">
        <v>4622</v>
      </c>
      <c r="E1933" s="26" t="s">
        <v>4761</v>
      </c>
      <c r="F1933" s="25" t="s">
        <v>91</v>
      </c>
      <c r="G1933" s="69">
        <v>1.524</v>
      </c>
      <c r="H1933" s="25" t="s">
        <v>3051</v>
      </c>
      <c r="I1933" s="27" t="s">
        <v>4553</v>
      </c>
      <c r="J1933" s="69">
        <v>45.72</v>
      </c>
      <c r="K1933" s="6" t="s">
        <v>4623</v>
      </c>
      <c r="L1933" s="6" t="s">
        <v>95</v>
      </c>
      <c r="M1933" s="69">
        <v>30</v>
      </c>
      <c r="N1933" s="6" t="s">
        <v>59</v>
      </c>
      <c r="O1933" s="6" t="s">
        <v>4555</v>
      </c>
      <c r="R1933" s="39" t="str">
        <f t="shared" si="55"/>
        <v>S01D3830P008</v>
      </c>
      <c r="S1933" s="40">
        <f>VLOOKUP(E1933,品牌型号对应工厂型号!A:E,5,0)</f>
        <v>5</v>
      </c>
      <c r="T1933" s="38" t="str">
        <f>VLOOKUP(E1933,品牌型号对应工厂型号!A:I,9,0)</f>
        <v>180:DEBL-15（JP-XXXX0004-13D）</v>
      </c>
    </row>
    <row r="1934" spans="1:20">
      <c r="A1934" s="25">
        <v>43176</v>
      </c>
      <c r="B1934" s="25">
        <v>2.6732689814816695</v>
      </c>
      <c r="C1934" s="26" t="s">
        <v>4551</v>
      </c>
      <c r="D1934" s="25" t="s">
        <v>4624</v>
      </c>
      <c r="E1934" s="26" t="s">
        <v>4761</v>
      </c>
      <c r="F1934" s="25" t="s">
        <v>91</v>
      </c>
      <c r="G1934" s="69">
        <v>1.524</v>
      </c>
      <c r="H1934" s="25" t="s">
        <v>3051</v>
      </c>
      <c r="I1934" s="27" t="s">
        <v>4553</v>
      </c>
      <c r="J1934" s="69">
        <v>45.72</v>
      </c>
      <c r="K1934" s="6" t="s">
        <v>4625</v>
      </c>
      <c r="L1934" s="6" t="s">
        <v>95</v>
      </c>
      <c r="M1934" s="69">
        <v>30</v>
      </c>
      <c r="N1934" s="6" t="s">
        <v>59</v>
      </c>
      <c r="O1934" s="6" t="s">
        <v>4555</v>
      </c>
      <c r="R1934" s="39" t="str">
        <f t="shared" si="55"/>
        <v>S01D3830P009</v>
      </c>
      <c r="S1934" s="40">
        <f>VLOOKUP(E1934,品牌型号对应工厂型号!A:E,5,0)</f>
        <v>5</v>
      </c>
      <c r="T1934" s="38" t="str">
        <f>VLOOKUP(E1934,品牌型号对应工厂型号!A:I,9,0)</f>
        <v>180:DEBL-15（JP-XXXX0004-13D）</v>
      </c>
    </row>
    <row r="1935" spans="1:20">
      <c r="A1935" s="25">
        <v>43176</v>
      </c>
      <c r="B1935" s="25">
        <v>2.6732689814816695</v>
      </c>
      <c r="C1935" s="26" t="s">
        <v>4551</v>
      </c>
      <c r="D1935" s="25" t="s">
        <v>4626</v>
      </c>
      <c r="E1935" s="26" t="s">
        <v>4761</v>
      </c>
      <c r="F1935" s="25" t="s">
        <v>91</v>
      </c>
      <c r="G1935" s="69">
        <v>1.524</v>
      </c>
      <c r="H1935" s="25" t="s">
        <v>3051</v>
      </c>
      <c r="I1935" s="27" t="s">
        <v>4553</v>
      </c>
      <c r="J1935" s="69">
        <v>45.72</v>
      </c>
      <c r="K1935" s="6" t="s">
        <v>4627</v>
      </c>
      <c r="L1935" s="6" t="s">
        <v>95</v>
      </c>
      <c r="M1935" s="69">
        <v>30</v>
      </c>
      <c r="N1935" s="6" t="s">
        <v>59</v>
      </c>
      <c r="O1935" s="6" t="s">
        <v>4555</v>
      </c>
      <c r="R1935" s="39" t="str">
        <f t="shared" si="55"/>
        <v>S01D3830P010</v>
      </c>
      <c r="S1935" s="40">
        <f>VLOOKUP(E1935,品牌型号对应工厂型号!A:E,5,0)</f>
        <v>5</v>
      </c>
      <c r="T1935" s="38" t="str">
        <f>VLOOKUP(E1935,品牌型号对应工厂型号!A:I,9,0)</f>
        <v>180:DEBL-15（JP-XXXX0004-13D）</v>
      </c>
    </row>
    <row r="1936" spans="1:20">
      <c r="A1936" s="25">
        <v>43176</v>
      </c>
      <c r="B1936" s="25">
        <v>2.6732689814816695</v>
      </c>
      <c r="C1936" s="26" t="s">
        <v>4551</v>
      </c>
      <c r="D1936" s="25" t="s">
        <v>4628</v>
      </c>
      <c r="E1936" s="26" t="s">
        <v>4761</v>
      </c>
      <c r="F1936" s="25" t="s">
        <v>91</v>
      </c>
      <c r="G1936" s="69">
        <v>1.524</v>
      </c>
      <c r="H1936" s="25" t="s">
        <v>3051</v>
      </c>
      <c r="I1936" s="27" t="s">
        <v>4553</v>
      </c>
      <c r="J1936" s="69">
        <v>45.72</v>
      </c>
      <c r="K1936" s="6" t="s">
        <v>4629</v>
      </c>
      <c r="L1936" s="6" t="s">
        <v>95</v>
      </c>
      <c r="M1936" s="69">
        <v>30</v>
      </c>
      <c r="N1936" s="6" t="s">
        <v>59</v>
      </c>
      <c r="O1936" s="6" t="s">
        <v>4555</v>
      </c>
      <c r="R1936" s="39" t="str">
        <f t="shared" si="55"/>
        <v>S01D3830P011</v>
      </c>
      <c r="S1936" s="40">
        <f>VLOOKUP(E1936,品牌型号对应工厂型号!A:E,5,0)</f>
        <v>5</v>
      </c>
      <c r="T1936" s="38" t="str">
        <f>VLOOKUP(E1936,品牌型号对应工厂型号!A:I,9,0)</f>
        <v>180:DEBL-15（JP-XXXX0004-13D）</v>
      </c>
    </row>
    <row r="1937" spans="1:20">
      <c r="A1937" s="25">
        <v>43176</v>
      </c>
      <c r="B1937" s="25">
        <v>2.6732689814816695</v>
      </c>
      <c r="C1937" s="26" t="s">
        <v>4551</v>
      </c>
      <c r="D1937" s="25" t="s">
        <v>4630</v>
      </c>
      <c r="E1937" s="26" t="s">
        <v>4761</v>
      </c>
      <c r="F1937" s="25" t="s">
        <v>91</v>
      </c>
      <c r="G1937" s="69">
        <v>1.524</v>
      </c>
      <c r="H1937" s="25" t="s">
        <v>3051</v>
      </c>
      <c r="I1937" s="27" t="s">
        <v>4553</v>
      </c>
      <c r="J1937" s="69">
        <v>45.72</v>
      </c>
      <c r="K1937" s="6" t="s">
        <v>4631</v>
      </c>
      <c r="L1937" s="6" t="s">
        <v>95</v>
      </c>
      <c r="M1937" s="69">
        <v>30</v>
      </c>
      <c r="N1937" s="6" t="s">
        <v>59</v>
      </c>
      <c r="O1937" s="6" t="s">
        <v>4555</v>
      </c>
      <c r="R1937" s="39" t="str">
        <f t="shared" si="55"/>
        <v>S01D3830P012</v>
      </c>
      <c r="S1937" s="40">
        <f>VLOOKUP(E1937,品牌型号对应工厂型号!A:E,5,0)</f>
        <v>5</v>
      </c>
      <c r="T1937" s="38" t="str">
        <f>VLOOKUP(E1937,品牌型号对应工厂型号!A:I,9,0)</f>
        <v>180:DEBL-15（JP-XXXX0004-13D）</v>
      </c>
    </row>
    <row r="1938" spans="1:20">
      <c r="A1938" s="25">
        <v>43176</v>
      </c>
      <c r="B1938" s="25">
        <v>2.6732689814816695</v>
      </c>
      <c r="C1938" s="26" t="s">
        <v>4551</v>
      </c>
      <c r="D1938" s="25" t="s">
        <v>4632</v>
      </c>
      <c r="E1938" s="26" t="s">
        <v>4761</v>
      </c>
      <c r="F1938" s="25" t="s">
        <v>91</v>
      </c>
      <c r="G1938" s="69">
        <v>1.524</v>
      </c>
      <c r="H1938" s="25" t="s">
        <v>3051</v>
      </c>
      <c r="I1938" s="27" t="s">
        <v>4553</v>
      </c>
      <c r="J1938" s="69">
        <v>45.72</v>
      </c>
      <c r="K1938" s="6" t="s">
        <v>4633</v>
      </c>
      <c r="L1938" s="6" t="s">
        <v>95</v>
      </c>
      <c r="M1938" s="69">
        <v>30</v>
      </c>
      <c r="N1938" s="6" t="s">
        <v>59</v>
      </c>
      <c r="O1938" s="6" t="s">
        <v>4555</v>
      </c>
      <c r="R1938" s="39" t="str">
        <f t="shared" si="55"/>
        <v>S01D3830P013</v>
      </c>
      <c r="S1938" s="40">
        <f>VLOOKUP(E1938,品牌型号对应工厂型号!A:E,5,0)</f>
        <v>5</v>
      </c>
      <c r="T1938" s="38" t="str">
        <f>VLOOKUP(E1938,品牌型号对应工厂型号!A:I,9,0)</f>
        <v>180:DEBL-15（JP-XXXX0004-13D）</v>
      </c>
    </row>
    <row r="1939" spans="1:20">
      <c r="A1939" s="25">
        <v>43176</v>
      </c>
      <c r="B1939" s="25">
        <v>2.6732689814816695</v>
      </c>
      <c r="C1939" s="26" t="s">
        <v>4551</v>
      </c>
      <c r="D1939" s="25" t="s">
        <v>4634</v>
      </c>
      <c r="E1939" s="26" t="s">
        <v>4761</v>
      </c>
      <c r="F1939" s="25" t="s">
        <v>91</v>
      </c>
      <c r="G1939" s="69">
        <v>1.524</v>
      </c>
      <c r="H1939" s="25" t="s">
        <v>3051</v>
      </c>
      <c r="I1939" s="27" t="s">
        <v>4553</v>
      </c>
      <c r="J1939" s="69">
        <v>45.72</v>
      </c>
      <c r="K1939" s="6" t="s">
        <v>4635</v>
      </c>
      <c r="L1939" s="6" t="s">
        <v>95</v>
      </c>
      <c r="M1939" s="69">
        <v>30</v>
      </c>
      <c r="N1939" s="6" t="s">
        <v>59</v>
      </c>
      <c r="O1939" s="6" t="s">
        <v>4555</v>
      </c>
      <c r="R1939" s="39" t="str">
        <f t="shared" si="55"/>
        <v>S01D3830P014</v>
      </c>
      <c r="S1939" s="40">
        <f>VLOOKUP(E1939,品牌型号对应工厂型号!A:E,5,0)</f>
        <v>5</v>
      </c>
      <c r="T1939" s="38" t="str">
        <f>VLOOKUP(E1939,品牌型号对应工厂型号!A:I,9,0)</f>
        <v>180:DEBL-15（JP-XXXX0004-13D）</v>
      </c>
    </row>
    <row r="1940" spans="1:20">
      <c r="A1940" s="25">
        <v>43176</v>
      </c>
      <c r="B1940" s="25">
        <v>2.6732689814816695</v>
      </c>
      <c r="C1940" s="26" t="s">
        <v>4551</v>
      </c>
      <c r="D1940" s="25" t="s">
        <v>4636</v>
      </c>
      <c r="E1940" s="26" t="s">
        <v>4761</v>
      </c>
      <c r="F1940" s="25" t="s">
        <v>91</v>
      </c>
      <c r="G1940" s="69">
        <v>1.524</v>
      </c>
      <c r="H1940" s="25" t="s">
        <v>3051</v>
      </c>
      <c r="I1940" s="27" t="s">
        <v>4553</v>
      </c>
      <c r="J1940" s="69">
        <v>45.72</v>
      </c>
      <c r="K1940" s="6" t="s">
        <v>4637</v>
      </c>
      <c r="L1940" s="6" t="s">
        <v>95</v>
      </c>
      <c r="M1940" s="69">
        <v>30</v>
      </c>
      <c r="N1940" s="6" t="s">
        <v>59</v>
      </c>
      <c r="O1940" s="6" t="s">
        <v>4555</v>
      </c>
      <c r="R1940" s="39" t="str">
        <f t="shared" si="55"/>
        <v>S01D3830P015</v>
      </c>
      <c r="S1940" s="40">
        <f>VLOOKUP(E1940,品牌型号对应工厂型号!A:E,5,0)</f>
        <v>5</v>
      </c>
      <c r="T1940" s="38" t="str">
        <f>VLOOKUP(E1940,品牌型号对应工厂型号!A:I,9,0)</f>
        <v>180:DEBL-15（JP-XXXX0004-13D）</v>
      </c>
    </row>
    <row r="1941" spans="1:20">
      <c r="A1941" s="25">
        <v>43176</v>
      </c>
      <c r="B1941" s="25">
        <v>2.6732689814816695</v>
      </c>
      <c r="C1941" s="26" t="s">
        <v>4551</v>
      </c>
      <c r="D1941" s="25" t="s">
        <v>4638</v>
      </c>
      <c r="E1941" s="26" t="s">
        <v>4761</v>
      </c>
      <c r="F1941" s="25" t="s">
        <v>91</v>
      </c>
      <c r="G1941" s="69">
        <v>1.524</v>
      </c>
      <c r="H1941" s="25" t="s">
        <v>3051</v>
      </c>
      <c r="I1941" s="27" t="s">
        <v>4553</v>
      </c>
      <c r="J1941" s="69">
        <v>45.72</v>
      </c>
      <c r="K1941" s="6" t="s">
        <v>4639</v>
      </c>
      <c r="L1941" s="6" t="s">
        <v>95</v>
      </c>
      <c r="M1941" s="69">
        <v>30</v>
      </c>
      <c r="N1941" s="6" t="s">
        <v>59</v>
      </c>
      <c r="O1941" s="6" t="s">
        <v>4555</v>
      </c>
      <c r="R1941" s="39" t="str">
        <f t="shared" si="55"/>
        <v>S01D3830P016</v>
      </c>
      <c r="S1941" s="40">
        <f>VLOOKUP(E1941,品牌型号对应工厂型号!A:E,5,0)</f>
        <v>5</v>
      </c>
      <c r="T1941" s="38" t="str">
        <f>VLOOKUP(E1941,品牌型号对应工厂型号!A:I,9,0)</f>
        <v>180:DEBL-15（JP-XXXX0004-13D）</v>
      </c>
    </row>
    <row r="1942" spans="1:20">
      <c r="A1942" s="25">
        <v>43176</v>
      </c>
      <c r="B1942" s="25">
        <v>2.6732689814816695</v>
      </c>
      <c r="C1942" s="26" t="s">
        <v>4551</v>
      </c>
      <c r="D1942" s="25" t="s">
        <v>4640</v>
      </c>
      <c r="E1942" s="26" t="s">
        <v>4761</v>
      </c>
      <c r="F1942" s="25" t="s">
        <v>91</v>
      </c>
      <c r="G1942" s="69">
        <v>1.524</v>
      </c>
      <c r="H1942" s="25" t="s">
        <v>3051</v>
      </c>
      <c r="I1942" s="27" t="s">
        <v>4553</v>
      </c>
      <c r="J1942" s="69">
        <v>45.72</v>
      </c>
      <c r="K1942" s="6" t="s">
        <v>4641</v>
      </c>
      <c r="L1942" s="6" t="s">
        <v>95</v>
      </c>
      <c r="M1942" s="69">
        <v>30</v>
      </c>
      <c r="N1942" s="6" t="s">
        <v>59</v>
      </c>
      <c r="O1942" s="6" t="s">
        <v>4555</v>
      </c>
      <c r="R1942" s="39" t="str">
        <f t="shared" si="55"/>
        <v>S01D3830P017</v>
      </c>
      <c r="S1942" s="40">
        <f>VLOOKUP(E1942,品牌型号对应工厂型号!A:E,5,0)</f>
        <v>5</v>
      </c>
      <c r="T1942" s="38" t="str">
        <f>VLOOKUP(E1942,品牌型号对应工厂型号!A:I,9,0)</f>
        <v>180:DEBL-15（JP-XXXX0004-13D）</v>
      </c>
    </row>
    <row r="1943" spans="1:20">
      <c r="A1943" s="25">
        <v>43176</v>
      </c>
      <c r="B1943" s="25">
        <v>2.6732689814816695</v>
      </c>
      <c r="C1943" s="26" t="s">
        <v>4551</v>
      </c>
      <c r="D1943" s="25" t="s">
        <v>4642</v>
      </c>
      <c r="E1943" s="26" t="s">
        <v>4761</v>
      </c>
      <c r="F1943" s="25" t="s">
        <v>91</v>
      </c>
      <c r="G1943" s="69">
        <v>1.524</v>
      </c>
      <c r="H1943" s="25" t="s">
        <v>3051</v>
      </c>
      <c r="I1943" s="27" t="s">
        <v>4553</v>
      </c>
      <c r="J1943" s="69">
        <v>45.72</v>
      </c>
      <c r="K1943" s="6" t="s">
        <v>4643</v>
      </c>
      <c r="L1943" s="6" t="s">
        <v>95</v>
      </c>
      <c r="M1943" s="69">
        <v>30</v>
      </c>
      <c r="N1943" s="6" t="s">
        <v>59</v>
      </c>
      <c r="O1943" s="6" t="s">
        <v>4555</v>
      </c>
      <c r="R1943" s="39" t="str">
        <f t="shared" si="55"/>
        <v>S01D3830P018</v>
      </c>
      <c r="S1943" s="40">
        <f>VLOOKUP(E1943,品牌型号对应工厂型号!A:E,5,0)</f>
        <v>5</v>
      </c>
      <c r="T1943" s="38" t="str">
        <f>VLOOKUP(E1943,品牌型号对应工厂型号!A:I,9,0)</f>
        <v>180:DEBL-15（JP-XXXX0004-13D）</v>
      </c>
    </row>
    <row r="1944" spans="1:20">
      <c r="A1944" s="25">
        <v>43176</v>
      </c>
      <c r="B1944" s="25">
        <v>2.6732689814816695</v>
      </c>
      <c r="C1944" s="26" t="s">
        <v>4551</v>
      </c>
      <c r="D1944" s="25" t="s">
        <v>4644</v>
      </c>
      <c r="E1944" s="26" t="s">
        <v>4761</v>
      </c>
      <c r="F1944" s="25" t="s">
        <v>91</v>
      </c>
      <c r="G1944" s="69">
        <v>1.524</v>
      </c>
      <c r="H1944" s="25" t="s">
        <v>3051</v>
      </c>
      <c r="I1944" s="27" t="s">
        <v>4553</v>
      </c>
      <c r="J1944" s="69">
        <v>45.72</v>
      </c>
      <c r="K1944" s="6" t="s">
        <v>4645</v>
      </c>
      <c r="L1944" s="6" t="s">
        <v>95</v>
      </c>
      <c r="M1944" s="69">
        <v>30</v>
      </c>
      <c r="N1944" s="6" t="s">
        <v>59</v>
      </c>
      <c r="O1944" s="6" t="s">
        <v>4555</v>
      </c>
      <c r="R1944" s="39" t="str">
        <f t="shared" si="55"/>
        <v>S01D3830P019</v>
      </c>
      <c r="S1944" s="40">
        <f>VLOOKUP(E1944,品牌型号对应工厂型号!A:E,5,0)</f>
        <v>5</v>
      </c>
      <c r="T1944" s="38" t="str">
        <f>VLOOKUP(E1944,品牌型号对应工厂型号!A:I,9,0)</f>
        <v>180:DEBL-15（JP-XXXX0004-13D）</v>
      </c>
    </row>
    <row r="1945" spans="1:20">
      <c r="A1945" s="25">
        <v>43176</v>
      </c>
      <c r="B1945" s="25">
        <v>2.6732689814816695</v>
      </c>
      <c r="C1945" s="26" t="s">
        <v>4551</v>
      </c>
      <c r="D1945" s="25" t="s">
        <v>4646</v>
      </c>
      <c r="E1945" s="26" t="s">
        <v>4761</v>
      </c>
      <c r="F1945" s="25" t="s">
        <v>91</v>
      </c>
      <c r="G1945" s="69">
        <v>1.524</v>
      </c>
      <c r="H1945" s="25" t="s">
        <v>3051</v>
      </c>
      <c r="I1945" s="27" t="s">
        <v>4553</v>
      </c>
      <c r="J1945" s="69">
        <v>45.72</v>
      </c>
      <c r="K1945" s="6" t="s">
        <v>4647</v>
      </c>
      <c r="L1945" s="6" t="s">
        <v>95</v>
      </c>
      <c r="M1945" s="69">
        <v>30</v>
      </c>
      <c r="N1945" s="6" t="s">
        <v>59</v>
      </c>
      <c r="O1945" s="6" t="s">
        <v>4555</v>
      </c>
      <c r="R1945" s="39" t="str">
        <f t="shared" si="55"/>
        <v>S01D3830P020</v>
      </c>
      <c r="S1945" s="40">
        <f>VLOOKUP(E1945,品牌型号对应工厂型号!A:E,5,0)</f>
        <v>5</v>
      </c>
      <c r="T1945" s="38" t="str">
        <f>VLOOKUP(E1945,品牌型号对应工厂型号!A:I,9,0)</f>
        <v>180:DEBL-15（JP-XXXX0004-13D）</v>
      </c>
    </row>
    <row r="1946" spans="1:20">
      <c r="A1946" s="25">
        <v>43176</v>
      </c>
      <c r="B1946" s="25">
        <v>2.6732689814816695</v>
      </c>
      <c r="C1946" s="26" t="s">
        <v>4551</v>
      </c>
      <c r="D1946" s="25" t="s">
        <v>4648</v>
      </c>
      <c r="E1946" s="26" t="s">
        <v>4761</v>
      </c>
      <c r="F1946" s="25" t="s">
        <v>91</v>
      </c>
      <c r="G1946" s="69">
        <v>1.524</v>
      </c>
      <c r="H1946" s="25" t="s">
        <v>3051</v>
      </c>
      <c r="I1946" s="27" t="s">
        <v>4553</v>
      </c>
      <c r="J1946" s="69">
        <v>45.72</v>
      </c>
      <c r="K1946" s="6" t="s">
        <v>4649</v>
      </c>
      <c r="L1946" s="6" t="s">
        <v>95</v>
      </c>
      <c r="M1946" s="69">
        <v>30</v>
      </c>
      <c r="N1946" s="6" t="s">
        <v>59</v>
      </c>
      <c r="O1946" s="6" t="s">
        <v>4555</v>
      </c>
      <c r="R1946" s="39" t="str">
        <f t="shared" si="55"/>
        <v>S01D3830P021</v>
      </c>
      <c r="S1946" s="40">
        <f>VLOOKUP(E1946,品牌型号对应工厂型号!A:E,5,0)</f>
        <v>5</v>
      </c>
      <c r="T1946" s="38" t="str">
        <f>VLOOKUP(E1946,品牌型号对应工厂型号!A:I,9,0)</f>
        <v>180:DEBL-15（JP-XXXX0004-13D）</v>
      </c>
    </row>
    <row r="1947" spans="1:20">
      <c r="A1947" s="25">
        <v>43176</v>
      </c>
      <c r="B1947" s="25">
        <v>2.6732689814816695</v>
      </c>
      <c r="C1947" s="26" t="s">
        <v>4551</v>
      </c>
      <c r="D1947" s="25" t="s">
        <v>4650</v>
      </c>
      <c r="E1947" s="26" t="s">
        <v>4761</v>
      </c>
      <c r="F1947" s="25" t="s">
        <v>91</v>
      </c>
      <c r="G1947" s="69">
        <v>1.524</v>
      </c>
      <c r="H1947" s="25" t="s">
        <v>3051</v>
      </c>
      <c r="I1947" s="27" t="s">
        <v>4553</v>
      </c>
      <c r="J1947" s="69">
        <v>45.72</v>
      </c>
      <c r="K1947" s="6" t="s">
        <v>4651</v>
      </c>
      <c r="L1947" s="6" t="s">
        <v>95</v>
      </c>
      <c r="M1947" s="69">
        <v>30</v>
      </c>
      <c r="N1947" s="6" t="s">
        <v>59</v>
      </c>
      <c r="O1947" s="6" t="s">
        <v>4555</v>
      </c>
      <c r="R1947" s="39" t="str">
        <f t="shared" si="55"/>
        <v>S01D3830P022</v>
      </c>
      <c r="S1947" s="40">
        <f>VLOOKUP(E1947,品牌型号对应工厂型号!A:E,5,0)</f>
        <v>5</v>
      </c>
      <c r="T1947" s="38" t="str">
        <f>VLOOKUP(E1947,品牌型号对应工厂型号!A:I,9,0)</f>
        <v>180:DEBL-15（JP-XXXX0004-13D）</v>
      </c>
    </row>
    <row r="1948" spans="1:20">
      <c r="A1948" s="25">
        <v>43176</v>
      </c>
      <c r="B1948" s="25">
        <v>2.6732689814816695</v>
      </c>
      <c r="C1948" s="26" t="s">
        <v>4551</v>
      </c>
      <c r="D1948" s="25" t="s">
        <v>4652</v>
      </c>
      <c r="E1948" s="26" t="s">
        <v>4761</v>
      </c>
      <c r="F1948" s="25" t="s">
        <v>91</v>
      </c>
      <c r="G1948" s="69">
        <v>1.524</v>
      </c>
      <c r="H1948" s="25" t="s">
        <v>3051</v>
      </c>
      <c r="I1948" s="27" t="s">
        <v>4553</v>
      </c>
      <c r="J1948" s="69">
        <v>45.72</v>
      </c>
      <c r="K1948" s="6" t="s">
        <v>4653</v>
      </c>
      <c r="L1948" s="6" t="s">
        <v>95</v>
      </c>
      <c r="M1948" s="69">
        <v>30</v>
      </c>
      <c r="N1948" s="6" t="s">
        <v>59</v>
      </c>
      <c r="O1948" s="6" t="s">
        <v>4555</v>
      </c>
      <c r="R1948" s="39" t="str">
        <f t="shared" si="55"/>
        <v>S01D3830P023</v>
      </c>
      <c r="S1948" s="40">
        <f>VLOOKUP(E1948,品牌型号对应工厂型号!A:E,5,0)</f>
        <v>5</v>
      </c>
      <c r="T1948" s="38" t="str">
        <f>VLOOKUP(E1948,品牌型号对应工厂型号!A:I,9,0)</f>
        <v>180:DEBL-15（JP-XXXX0004-13D）</v>
      </c>
    </row>
    <row r="1949" spans="1:20">
      <c r="A1949" s="25">
        <v>43176</v>
      </c>
      <c r="B1949" s="25">
        <v>2.6732689814816695</v>
      </c>
      <c r="C1949" s="26" t="s">
        <v>4551</v>
      </c>
      <c r="D1949" s="25" t="s">
        <v>4654</v>
      </c>
      <c r="E1949" s="26" t="s">
        <v>4761</v>
      </c>
      <c r="F1949" s="25" t="s">
        <v>91</v>
      </c>
      <c r="G1949" s="69">
        <v>1.524</v>
      </c>
      <c r="H1949" s="25" t="s">
        <v>3051</v>
      </c>
      <c r="I1949" s="27" t="s">
        <v>4553</v>
      </c>
      <c r="J1949" s="69">
        <v>45.72</v>
      </c>
      <c r="K1949" s="6" t="s">
        <v>4655</v>
      </c>
      <c r="L1949" s="6" t="s">
        <v>95</v>
      </c>
      <c r="M1949" s="69">
        <v>30</v>
      </c>
      <c r="N1949" s="6" t="s">
        <v>59</v>
      </c>
      <c r="O1949" s="6" t="s">
        <v>4555</v>
      </c>
      <c r="R1949" s="39" t="str">
        <f t="shared" si="55"/>
        <v>S01D3830P024</v>
      </c>
      <c r="S1949" s="40">
        <f>VLOOKUP(E1949,品牌型号对应工厂型号!A:E,5,0)</f>
        <v>5</v>
      </c>
      <c r="T1949" s="38" t="str">
        <f>VLOOKUP(E1949,品牌型号对应工厂型号!A:I,9,0)</f>
        <v>180:DEBL-15（JP-XXXX0004-13D）</v>
      </c>
    </row>
    <row r="1950" spans="1:20">
      <c r="A1950" s="25">
        <v>43176</v>
      </c>
      <c r="B1950" s="25">
        <v>2.6732689814816695</v>
      </c>
      <c r="C1950" s="26" t="s">
        <v>4551</v>
      </c>
      <c r="D1950" s="25" t="s">
        <v>4656</v>
      </c>
      <c r="E1950" s="26" t="s">
        <v>4761</v>
      </c>
      <c r="F1950" s="25" t="s">
        <v>91</v>
      </c>
      <c r="G1950" s="69">
        <v>1.524</v>
      </c>
      <c r="H1950" s="25" t="s">
        <v>3051</v>
      </c>
      <c r="I1950" s="27" t="s">
        <v>4553</v>
      </c>
      <c r="J1950" s="69">
        <v>45.72</v>
      </c>
      <c r="K1950" s="6" t="s">
        <v>4657</v>
      </c>
      <c r="L1950" s="6" t="s">
        <v>95</v>
      </c>
      <c r="M1950" s="69">
        <v>30</v>
      </c>
      <c r="N1950" s="6" t="s">
        <v>59</v>
      </c>
      <c r="O1950" s="6" t="s">
        <v>4555</v>
      </c>
      <c r="R1950" s="39" t="str">
        <f t="shared" si="55"/>
        <v>S01D3830P025</v>
      </c>
      <c r="S1950" s="40">
        <f>VLOOKUP(E1950,品牌型号对应工厂型号!A:E,5,0)</f>
        <v>5</v>
      </c>
      <c r="T1950" s="38" t="str">
        <f>VLOOKUP(E1950,品牌型号对应工厂型号!A:I,9,0)</f>
        <v>180:DEBL-15（JP-XXXX0004-13D）</v>
      </c>
    </row>
    <row r="1951" spans="1:20">
      <c r="A1951" s="25">
        <v>43176</v>
      </c>
      <c r="B1951" s="25">
        <v>2.6732689814816695</v>
      </c>
      <c r="C1951" s="26" t="s">
        <v>4551</v>
      </c>
      <c r="D1951" s="25" t="s">
        <v>4658</v>
      </c>
      <c r="E1951" s="26" t="s">
        <v>4761</v>
      </c>
      <c r="F1951" s="25" t="s">
        <v>91</v>
      </c>
      <c r="G1951" s="69">
        <v>1.524</v>
      </c>
      <c r="H1951" s="25" t="s">
        <v>3051</v>
      </c>
      <c r="I1951" s="27" t="s">
        <v>4553</v>
      </c>
      <c r="J1951" s="69">
        <v>45.72</v>
      </c>
      <c r="K1951" s="6" t="s">
        <v>4659</v>
      </c>
      <c r="L1951" s="6" t="s">
        <v>95</v>
      </c>
      <c r="M1951" s="69">
        <v>30</v>
      </c>
      <c r="N1951" s="6" t="s">
        <v>59</v>
      </c>
      <c r="O1951" s="6" t="s">
        <v>4555</v>
      </c>
      <c r="R1951" s="39" t="str">
        <f t="shared" si="55"/>
        <v>S01D3830P026</v>
      </c>
      <c r="S1951" s="40">
        <f>VLOOKUP(E1951,品牌型号对应工厂型号!A:E,5,0)</f>
        <v>5</v>
      </c>
      <c r="T1951" s="38" t="str">
        <f>VLOOKUP(E1951,品牌型号对应工厂型号!A:I,9,0)</f>
        <v>180:DEBL-15（JP-XXXX0004-13D）</v>
      </c>
    </row>
    <row r="1952" spans="1:20">
      <c r="A1952" s="25">
        <v>43176</v>
      </c>
      <c r="B1952" s="25">
        <v>2.6732689814816695</v>
      </c>
      <c r="C1952" s="26" t="s">
        <v>4551</v>
      </c>
      <c r="D1952" s="25" t="s">
        <v>4660</v>
      </c>
      <c r="E1952" s="26" t="s">
        <v>4761</v>
      </c>
      <c r="F1952" s="25" t="s">
        <v>91</v>
      </c>
      <c r="G1952" s="69">
        <v>1.524</v>
      </c>
      <c r="H1952" s="25" t="s">
        <v>3051</v>
      </c>
      <c r="I1952" s="27" t="s">
        <v>4553</v>
      </c>
      <c r="J1952" s="69">
        <v>45.72</v>
      </c>
      <c r="K1952" s="6" t="s">
        <v>4661</v>
      </c>
      <c r="L1952" s="6" t="s">
        <v>95</v>
      </c>
      <c r="M1952" s="69">
        <v>30</v>
      </c>
      <c r="N1952" s="6" t="s">
        <v>59</v>
      </c>
      <c r="O1952" s="6" t="s">
        <v>4555</v>
      </c>
      <c r="R1952" s="39" t="str">
        <f t="shared" si="55"/>
        <v>S01D3830P027</v>
      </c>
      <c r="S1952" s="40">
        <f>VLOOKUP(E1952,品牌型号对应工厂型号!A:E,5,0)</f>
        <v>5</v>
      </c>
      <c r="T1952" s="38" t="str">
        <f>VLOOKUP(E1952,品牌型号对应工厂型号!A:I,9,0)</f>
        <v>180:DEBL-15（JP-XXXX0004-13D）</v>
      </c>
    </row>
    <row r="1953" spans="1:20">
      <c r="A1953" s="25">
        <v>43176</v>
      </c>
      <c r="B1953" s="25">
        <v>2.6732689814816695</v>
      </c>
      <c r="C1953" s="26" t="s">
        <v>4551</v>
      </c>
      <c r="D1953" s="25" t="s">
        <v>4662</v>
      </c>
      <c r="E1953" s="26" t="s">
        <v>4761</v>
      </c>
      <c r="F1953" s="25" t="s">
        <v>91</v>
      </c>
      <c r="G1953" s="69">
        <v>1.524</v>
      </c>
      <c r="H1953" s="25" t="s">
        <v>3051</v>
      </c>
      <c r="I1953" s="27" t="s">
        <v>4553</v>
      </c>
      <c r="J1953" s="69">
        <v>45.72</v>
      </c>
      <c r="K1953" s="6" t="s">
        <v>4663</v>
      </c>
      <c r="L1953" s="6" t="s">
        <v>95</v>
      </c>
      <c r="M1953" s="69">
        <v>30</v>
      </c>
      <c r="N1953" s="6" t="s">
        <v>59</v>
      </c>
      <c r="O1953" s="6" t="s">
        <v>4555</v>
      </c>
      <c r="R1953" s="39" t="str">
        <f t="shared" si="55"/>
        <v>S01D3830P028</v>
      </c>
      <c r="S1953" s="40">
        <f>VLOOKUP(E1953,品牌型号对应工厂型号!A:E,5,0)</f>
        <v>5</v>
      </c>
      <c r="T1953" s="38" t="str">
        <f>VLOOKUP(E1953,品牌型号对应工厂型号!A:I,9,0)</f>
        <v>180:DEBL-15（JP-XXXX0004-13D）</v>
      </c>
    </row>
    <row r="1954" spans="1:20">
      <c r="A1954" s="25">
        <v>43176</v>
      </c>
      <c r="B1954" s="25">
        <v>2.6732689814816695</v>
      </c>
      <c r="C1954" s="26" t="s">
        <v>4551</v>
      </c>
      <c r="D1954" s="25" t="s">
        <v>4664</v>
      </c>
      <c r="E1954" s="26" t="s">
        <v>4761</v>
      </c>
      <c r="F1954" s="25" t="s">
        <v>91</v>
      </c>
      <c r="G1954" s="69">
        <v>1.524</v>
      </c>
      <c r="H1954" s="25" t="s">
        <v>3051</v>
      </c>
      <c r="I1954" s="27" t="s">
        <v>4553</v>
      </c>
      <c r="J1954" s="69">
        <v>45.72</v>
      </c>
      <c r="K1954" s="6" t="s">
        <v>4665</v>
      </c>
      <c r="L1954" s="6" t="s">
        <v>95</v>
      </c>
      <c r="M1954" s="69">
        <v>30</v>
      </c>
      <c r="N1954" s="6" t="s">
        <v>59</v>
      </c>
      <c r="O1954" s="6" t="s">
        <v>4555</v>
      </c>
      <c r="R1954" s="39" t="str">
        <f t="shared" si="55"/>
        <v>S01D3830P029</v>
      </c>
      <c r="S1954" s="40">
        <f>VLOOKUP(E1954,品牌型号对应工厂型号!A:E,5,0)</f>
        <v>5</v>
      </c>
      <c r="T1954" s="38" t="str">
        <f>VLOOKUP(E1954,品牌型号对应工厂型号!A:I,9,0)</f>
        <v>180:DEBL-15（JP-XXXX0004-13D）</v>
      </c>
    </row>
    <row r="1955" spans="1:20">
      <c r="A1955" s="25">
        <v>43176</v>
      </c>
      <c r="B1955" s="25">
        <v>2.6732689814816695</v>
      </c>
      <c r="C1955" s="26" t="s">
        <v>4551</v>
      </c>
      <c r="D1955" s="25" t="s">
        <v>4666</v>
      </c>
      <c r="E1955" s="26" t="s">
        <v>4761</v>
      </c>
      <c r="F1955" s="25" t="s">
        <v>91</v>
      </c>
      <c r="G1955" s="69">
        <v>1.524</v>
      </c>
      <c r="H1955" s="25" t="s">
        <v>3051</v>
      </c>
      <c r="I1955" s="27" t="s">
        <v>4553</v>
      </c>
      <c r="J1955" s="69">
        <v>45.72</v>
      </c>
      <c r="K1955" s="6" t="s">
        <v>4667</v>
      </c>
      <c r="L1955" s="6" t="s">
        <v>95</v>
      </c>
      <c r="M1955" s="69">
        <v>30</v>
      </c>
      <c r="N1955" s="6" t="s">
        <v>59</v>
      </c>
      <c r="O1955" s="6" t="s">
        <v>4555</v>
      </c>
      <c r="R1955" s="39" t="str">
        <f t="shared" si="55"/>
        <v>S01D3830P030</v>
      </c>
      <c r="S1955" s="40">
        <f>VLOOKUP(E1955,品牌型号对应工厂型号!A:E,5,0)</f>
        <v>5</v>
      </c>
      <c r="T1955" s="38" t="str">
        <f>VLOOKUP(E1955,品牌型号对应工厂型号!A:I,9,0)</f>
        <v>180:DEBL-15（JP-XXXX0004-13D）</v>
      </c>
    </row>
    <row r="1956" spans="1:20">
      <c r="A1956" s="25">
        <v>43176</v>
      </c>
      <c r="B1956" s="25">
        <v>2.6732689814816695</v>
      </c>
      <c r="C1956" s="26" t="s">
        <v>4551</v>
      </c>
      <c r="D1956" s="25" t="s">
        <v>4668</v>
      </c>
      <c r="E1956" s="26" t="s">
        <v>4761</v>
      </c>
      <c r="F1956" s="25" t="s">
        <v>91</v>
      </c>
      <c r="G1956" s="69">
        <v>1.524</v>
      </c>
      <c r="H1956" s="25" t="s">
        <v>3051</v>
      </c>
      <c r="I1956" s="27" t="s">
        <v>4553</v>
      </c>
      <c r="J1956" s="69">
        <v>45.72</v>
      </c>
      <c r="K1956" s="6" t="s">
        <v>4669</v>
      </c>
      <c r="L1956" s="6" t="s">
        <v>95</v>
      </c>
      <c r="M1956" s="69">
        <v>30</v>
      </c>
      <c r="N1956" s="6" t="s">
        <v>59</v>
      </c>
      <c r="O1956" s="6" t="s">
        <v>4555</v>
      </c>
      <c r="R1956" s="39" t="str">
        <f t="shared" si="55"/>
        <v>S01D3830P031</v>
      </c>
      <c r="S1956" s="40">
        <f>VLOOKUP(E1956,品牌型号对应工厂型号!A:E,5,0)</f>
        <v>5</v>
      </c>
      <c r="T1956" s="38" t="str">
        <f>VLOOKUP(E1956,品牌型号对应工厂型号!A:I,9,0)</f>
        <v>180:DEBL-15（JP-XXXX0004-13D）</v>
      </c>
    </row>
    <row r="1957" spans="1:20">
      <c r="A1957" s="25">
        <v>43176</v>
      </c>
      <c r="B1957" s="25">
        <v>2.6732689814816695</v>
      </c>
      <c r="C1957" s="26" t="s">
        <v>4551</v>
      </c>
      <c r="D1957" s="25" t="s">
        <v>4670</v>
      </c>
      <c r="E1957" s="26" t="s">
        <v>4761</v>
      </c>
      <c r="F1957" s="25" t="s">
        <v>91</v>
      </c>
      <c r="G1957" s="69">
        <v>1.524</v>
      </c>
      <c r="H1957" s="25" t="s">
        <v>3051</v>
      </c>
      <c r="I1957" s="27" t="s">
        <v>4553</v>
      </c>
      <c r="J1957" s="69">
        <v>45.72</v>
      </c>
      <c r="K1957" s="6" t="s">
        <v>4671</v>
      </c>
      <c r="L1957" s="6" t="s">
        <v>95</v>
      </c>
      <c r="M1957" s="69">
        <v>30</v>
      </c>
      <c r="N1957" s="6" t="s">
        <v>59</v>
      </c>
      <c r="O1957" s="6" t="s">
        <v>4555</v>
      </c>
      <c r="R1957" s="39" t="str">
        <f t="shared" si="55"/>
        <v>S01D3830P032</v>
      </c>
      <c r="S1957" s="40">
        <f>VLOOKUP(E1957,品牌型号对应工厂型号!A:E,5,0)</f>
        <v>5</v>
      </c>
      <c r="T1957" s="38" t="str">
        <f>VLOOKUP(E1957,品牌型号对应工厂型号!A:I,9,0)</f>
        <v>180:DEBL-15（JP-XXXX0004-13D）</v>
      </c>
    </row>
    <row r="1958" spans="1:20">
      <c r="A1958" s="25">
        <v>43176</v>
      </c>
      <c r="B1958" s="25">
        <v>2.6732689814816695</v>
      </c>
      <c r="C1958" s="26" t="s">
        <v>4551</v>
      </c>
      <c r="D1958" s="25" t="s">
        <v>4672</v>
      </c>
      <c r="E1958" s="26" t="s">
        <v>4761</v>
      </c>
      <c r="F1958" s="25" t="s">
        <v>91</v>
      </c>
      <c r="G1958" s="69">
        <v>1.524</v>
      </c>
      <c r="H1958" s="25" t="s">
        <v>3051</v>
      </c>
      <c r="I1958" s="27" t="s">
        <v>4553</v>
      </c>
      <c r="J1958" s="69">
        <v>45.72</v>
      </c>
      <c r="K1958" s="6" t="s">
        <v>4673</v>
      </c>
      <c r="L1958" s="6" t="s">
        <v>95</v>
      </c>
      <c r="M1958" s="69">
        <v>30</v>
      </c>
      <c r="N1958" s="6" t="s">
        <v>59</v>
      </c>
      <c r="O1958" s="6" t="s">
        <v>4555</v>
      </c>
      <c r="R1958" s="39" t="str">
        <f t="shared" si="55"/>
        <v>S01D3830P033</v>
      </c>
      <c r="S1958" s="40">
        <f>VLOOKUP(E1958,品牌型号对应工厂型号!A:E,5,0)</f>
        <v>5</v>
      </c>
      <c r="T1958" s="38" t="str">
        <f>VLOOKUP(E1958,品牌型号对应工厂型号!A:I,9,0)</f>
        <v>180:DEBL-15（JP-XXXX0004-13D）</v>
      </c>
    </row>
    <row r="1959" spans="1:20">
      <c r="A1959" s="25">
        <v>43176</v>
      </c>
      <c r="B1959" s="25">
        <v>2.6732689814816695</v>
      </c>
      <c r="C1959" s="26" t="s">
        <v>4551</v>
      </c>
      <c r="D1959" s="25" t="s">
        <v>4674</v>
      </c>
      <c r="E1959" s="26" t="s">
        <v>4761</v>
      </c>
      <c r="F1959" s="25" t="s">
        <v>91</v>
      </c>
      <c r="G1959" s="69">
        <v>1.524</v>
      </c>
      <c r="H1959" s="25" t="s">
        <v>3051</v>
      </c>
      <c r="I1959" s="27" t="s">
        <v>4553</v>
      </c>
      <c r="J1959" s="69">
        <v>45.72</v>
      </c>
      <c r="K1959" s="6" t="s">
        <v>4675</v>
      </c>
      <c r="L1959" s="6" t="s">
        <v>95</v>
      </c>
      <c r="M1959" s="69">
        <v>30</v>
      </c>
      <c r="N1959" s="6" t="s">
        <v>59</v>
      </c>
      <c r="O1959" s="6" t="s">
        <v>4555</v>
      </c>
      <c r="R1959" s="39" t="str">
        <f t="shared" si="55"/>
        <v>S01D3830P034</v>
      </c>
      <c r="S1959" s="40">
        <f>VLOOKUP(E1959,品牌型号对应工厂型号!A:E,5,0)</f>
        <v>5</v>
      </c>
      <c r="T1959" s="38" t="str">
        <f>VLOOKUP(E1959,品牌型号对应工厂型号!A:I,9,0)</f>
        <v>180:DEBL-15（JP-XXXX0004-13D）</v>
      </c>
    </row>
    <row r="1960" spans="1:20">
      <c r="A1960" s="25">
        <v>43176</v>
      </c>
      <c r="B1960" s="25">
        <v>2.6732689814816695</v>
      </c>
      <c r="C1960" s="26" t="s">
        <v>4551</v>
      </c>
      <c r="D1960" s="25" t="s">
        <v>4676</v>
      </c>
      <c r="E1960" s="26" t="s">
        <v>4761</v>
      </c>
      <c r="F1960" s="25" t="s">
        <v>91</v>
      </c>
      <c r="G1960" s="69">
        <v>1.524</v>
      </c>
      <c r="H1960" s="25" t="s">
        <v>3051</v>
      </c>
      <c r="I1960" s="27" t="s">
        <v>4553</v>
      </c>
      <c r="J1960" s="69">
        <v>45.72</v>
      </c>
      <c r="K1960" s="6" t="s">
        <v>4677</v>
      </c>
      <c r="L1960" s="6" t="s">
        <v>95</v>
      </c>
      <c r="M1960" s="69">
        <v>30</v>
      </c>
      <c r="N1960" s="6" t="s">
        <v>59</v>
      </c>
      <c r="O1960" s="6" t="s">
        <v>4555</v>
      </c>
      <c r="R1960" s="39" t="str">
        <f t="shared" si="55"/>
        <v>S01D3830P035</v>
      </c>
      <c r="S1960" s="40">
        <f>VLOOKUP(E1960,品牌型号对应工厂型号!A:E,5,0)</f>
        <v>5</v>
      </c>
      <c r="T1960" s="38" t="str">
        <f>VLOOKUP(E1960,品牌型号对应工厂型号!A:I,9,0)</f>
        <v>180:DEBL-15（JP-XXXX0004-13D）</v>
      </c>
    </row>
    <row r="1961" spans="1:20">
      <c r="A1961" s="25">
        <v>43176</v>
      </c>
      <c r="B1961" s="25">
        <v>2.6732689814816695</v>
      </c>
      <c r="C1961" s="26" t="s">
        <v>4551</v>
      </c>
      <c r="D1961" s="25" t="s">
        <v>4678</v>
      </c>
      <c r="E1961" s="26" t="s">
        <v>4761</v>
      </c>
      <c r="F1961" s="25" t="s">
        <v>91</v>
      </c>
      <c r="G1961" s="69">
        <v>1.524</v>
      </c>
      <c r="H1961" s="25" t="s">
        <v>3051</v>
      </c>
      <c r="I1961" s="27" t="s">
        <v>4553</v>
      </c>
      <c r="J1961" s="69">
        <v>45.72</v>
      </c>
      <c r="K1961" s="6" t="s">
        <v>4679</v>
      </c>
      <c r="L1961" s="6" t="s">
        <v>95</v>
      </c>
      <c r="M1961" s="69">
        <v>30</v>
      </c>
      <c r="N1961" s="6" t="s">
        <v>59</v>
      </c>
      <c r="O1961" s="6" t="s">
        <v>4555</v>
      </c>
      <c r="R1961" s="39" t="str">
        <f t="shared" si="55"/>
        <v>S01D3830P036</v>
      </c>
      <c r="S1961" s="40">
        <f>VLOOKUP(E1961,品牌型号对应工厂型号!A:E,5,0)</f>
        <v>5</v>
      </c>
      <c r="T1961" s="38" t="str">
        <f>VLOOKUP(E1961,品牌型号对应工厂型号!A:I,9,0)</f>
        <v>180:DEBL-15（JP-XXXX0004-13D）</v>
      </c>
    </row>
    <row r="1962" spans="1:20">
      <c r="A1962" s="25">
        <v>43176</v>
      </c>
      <c r="B1962" s="25">
        <v>2.6732689814816695</v>
      </c>
      <c r="C1962" s="26" t="s">
        <v>4551</v>
      </c>
      <c r="D1962" s="25" t="s">
        <v>4680</v>
      </c>
      <c r="E1962" s="26" t="s">
        <v>4761</v>
      </c>
      <c r="F1962" s="25" t="s">
        <v>91</v>
      </c>
      <c r="G1962" s="69">
        <v>1.524</v>
      </c>
      <c r="H1962" s="25" t="s">
        <v>3051</v>
      </c>
      <c r="I1962" s="27" t="s">
        <v>4553</v>
      </c>
      <c r="J1962" s="69">
        <v>45.72</v>
      </c>
      <c r="K1962" s="6" t="s">
        <v>4681</v>
      </c>
      <c r="L1962" s="6" t="s">
        <v>95</v>
      </c>
      <c r="M1962" s="69">
        <v>30</v>
      </c>
      <c r="N1962" s="6" t="s">
        <v>59</v>
      </c>
      <c r="O1962" s="6" t="s">
        <v>4555</v>
      </c>
      <c r="R1962" s="39" t="str">
        <f t="shared" si="55"/>
        <v>S01D3830P037</v>
      </c>
      <c r="S1962" s="40">
        <f>VLOOKUP(E1962,品牌型号对应工厂型号!A:E,5,0)</f>
        <v>5</v>
      </c>
      <c r="T1962" s="38" t="str">
        <f>VLOOKUP(E1962,品牌型号对应工厂型号!A:I,9,0)</f>
        <v>180:DEBL-15（JP-XXXX0004-13D）</v>
      </c>
    </row>
    <row r="1963" spans="1:20">
      <c r="A1963" s="25">
        <v>43176</v>
      </c>
      <c r="B1963" s="25">
        <v>2.6732689814816695</v>
      </c>
      <c r="C1963" s="26" t="s">
        <v>4551</v>
      </c>
      <c r="D1963" s="25" t="s">
        <v>4682</v>
      </c>
      <c r="E1963" s="26" t="s">
        <v>4761</v>
      </c>
      <c r="F1963" s="25" t="s">
        <v>91</v>
      </c>
      <c r="G1963" s="69">
        <v>1.524</v>
      </c>
      <c r="H1963" s="25" t="s">
        <v>3051</v>
      </c>
      <c r="I1963" s="27" t="s">
        <v>4553</v>
      </c>
      <c r="J1963" s="69">
        <v>45.72</v>
      </c>
      <c r="K1963" s="6" t="s">
        <v>4683</v>
      </c>
      <c r="L1963" s="6" t="s">
        <v>95</v>
      </c>
      <c r="M1963" s="69">
        <v>30</v>
      </c>
      <c r="N1963" s="6" t="s">
        <v>59</v>
      </c>
      <c r="O1963" s="6" t="s">
        <v>4555</v>
      </c>
      <c r="R1963" s="39" t="str">
        <f t="shared" si="55"/>
        <v>S01D3830P038</v>
      </c>
      <c r="S1963" s="40">
        <f>VLOOKUP(E1963,品牌型号对应工厂型号!A:E,5,0)</f>
        <v>5</v>
      </c>
      <c r="T1963" s="38" t="str">
        <f>VLOOKUP(E1963,品牌型号对应工厂型号!A:I,9,0)</f>
        <v>180:DEBL-15（JP-XXXX0004-13D）</v>
      </c>
    </row>
    <row r="1964" spans="1:20">
      <c r="A1964" s="25">
        <v>43176</v>
      </c>
      <c r="B1964" s="25">
        <v>2.6732689814816695</v>
      </c>
      <c r="C1964" s="26" t="s">
        <v>4551</v>
      </c>
      <c r="D1964" s="25" t="s">
        <v>4684</v>
      </c>
      <c r="E1964" s="26" t="s">
        <v>4761</v>
      </c>
      <c r="F1964" s="25" t="s">
        <v>91</v>
      </c>
      <c r="G1964" s="69">
        <v>1.524</v>
      </c>
      <c r="H1964" s="25" t="s">
        <v>3051</v>
      </c>
      <c r="I1964" s="27" t="s">
        <v>4553</v>
      </c>
      <c r="J1964" s="69">
        <v>45.72</v>
      </c>
      <c r="K1964" s="6" t="s">
        <v>4685</v>
      </c>
      <c r="L1964" s="6" t="s">
        <v>95</v>
      </c>
      <c r="M1964" s="69">
        <v>30</v>
      </c>
      <c r="N1964" s="6" t="s">
        <v>59</v>
      </c>
      <c r="O1964" s="6" t="s">
        <v>4555</v>
      </c>
      <c r="R1964" s="39" t="str">
        <f t="shared" si="55"/>
        <v>S01D3830P039</v>
      </c>
      <c r="S1964" s="40">
        <f>VLOOKUP(E1964,品牌型号对应工厂型号!A:E,5,0)</f>
        <v>5</v>
      </c>
      <c r="T1964" s="38" t="str">
        <f>VLOOKUP(E1964,品牌型号对应工厂型号!A:I,9,0)</f>
        <v>180:DEBL-15（JP-XXXX0004-13D）</v>
      </c>
    </row>
    <row r="1965" spans="1:20">
      <c r="A1965" s="25">
        <v>43176</v>
      </c>
      <c r="B1965" s="25">
        <v>2.6732689814816695</v>
      </c>
      <c r="C1965" s="26" t="s">
        <v>4551</v>
      </c>
      <c r="D1965" s="25" t="s">
        <v>4686</v>
      </c>
      <c r="E1965" s="26" t="s">
        <v>4761</v>
      </c>
      <c r="F1965" s="25" t="s">
        <v>91</v>
      </c>
      <c r="G1965" s="69">
        <v>1.524</v>
      </c>
      <c r="H1965" s="25" t="s">
        <v>3051</v>
      </c>
      <c r="I1965" s="27" t="s">
        <v>4553</v>
      </c>
      <c r="J1965" s="69">
        <v>45.72</v>
      </c>
      <c r="K1965" s="6" t="s">
        <v>4687</v>
      </c>
      <c r="L1965" s="6" t="s">
        <v>95</v>
      </c>
      <c r="M1965" s="69">
        <v>30</v>
      </c>
      <c r="N1965" s="6" t="s">
        <v>59</v>
      </c>
      <c r="O1965" s="6" t="s">
        <v>4555</v>
      </c>
      <c r="R1965" s="39" t="str">
        <f t="shared" si="55"/>
        <v>S01D3830P040</v>
      </c>
      <c r="S1965" s="40">
        <f>VLOOKUP(E1965,品牌型号对应工厂型号!A:E,5,0)</f>
        <v>5</v>
      </c>
      <c r="T1965" s="38" t="str">
        <f>VLOOKUP(E1965,品牌型号对应工厂型号!A:I,9,0)</f>
        <v>180:DEBL-15（JP-XXXX0004-13D）</v>
      </c>
    </row>
    <row r="1966" spans="1:20">
      <c r="A1966" s="25">
        <v>43176</v>
      </c>
      <c r="B1966" s="25">
        <v>2.6732689814816695</v>
      </c>
      <c r="C1966" s="26" t="s">
        <v>4551</v>
      </c>
      <c r="D1966" s="25" t="s">
        <v>4688</v>
      </c>
      <c r="E1966" s="26" t="s">
        <v>4761</v>
      </c>
      <c r="F1966" s="25" t="s">
        <v>91</v>
      </c>
      <c r="G1966" s="69">
        <v>1.524</v>
      </c>
      <c r="H1966" s="25" t="s">
        <v>3051</v>
      </c>
      <c r="I1966" s="27" t="s">
        <v>4553</v>
      </c>
      <c r="J1966" s="69">
        <v>45.72</v>
      </c>
      <c r="K1966" s="6" t="s">
        <v>4689</v>
      </c>
      <c r="L1966" s="6" t="s">
        <v>95</v>
      </c>
      <c r="M1966" s="69">
        <v>30</v>
      </c>
      <c r="N1966" s="6" t="s">
        <v>59</v>
      </c>
      <c r="O1966" s="6" t="s">
        <v>4555</v>
      </c>
      <c r="R1966" s="39" t="str">
        <f t="shared" si="55"/>
        <v>S01D3830P041</v>
      </c>
      <c r="S1966" s="40">
        <f>VLOOKUP(E1966,品牌型号对应工厂型号!A:E,5,0)</f>
        <v>5</v>
      </c>
      <c r="T1966" s="38" t="str">
        <f>VLOOKUP(E1966,品牌型号对应工厂型号!A:I,9,0)</f>
        <v>180:DEBL-15（JP-XXXX0004-13D）</v>
      </c>
    </row>
    <row r="1967" spans="1:20">
      <c r="A1967" s="25">
        <v>43176</v>
      </c>
      <c r="B1967" s="25">
        <v>2.6732689814816695</v>
      </c>
      <c r="C1967" s="26" t="s">
        <v>4551</v>
      </c>
      <c r="D1967" s="25" t="s">
        <v>4690</v>
      </c>
      <c r="E1967" s="26" t="s">
        <v>4761</v>
      </c>
      <c r="F1967" s="25" t="s">
        <v>91</v>
      </c>
      <c r="G1967" s="69">
        <v>1.524</v>
      </c>
      <c r="H1967" s="25" t="s">
        <v>3051</v>
      </c>
      <c r="I1967" s="27" t="s">
        <v>4553</v>
      </c>
      <c r="J1967" s="69">
        <v>45.72</v>
      </c>
      <c r="K1967" s="6" t="s">
        <v>4691</v>
      </c>
      <c r="L1967" s="6" t="s">
        <v>95</v>
      </c>
      <c r="M1967" s="69">
        <v>30</v>
      </c>
      <c r="N1967" s="6" t="s">
        <v>59</v>
      </c>
      <c r="O1967" s="6" t="s">
        <v>4555</v>
      </c>
      <c r="R1967" s="39" t="str">
        <f t="shared" si="55"/>
        <v>S01D3830P042</v>
      </c>
      <c r="S1967" s="40">
        <f>VLOOKUP(E1967,品牌型号对应工厂型号!A:E,5,0)</f>
        <v>5</v>
      </c>
      <c r="T1967" s="38" t="str">
        <f>VLOOKUP(E1967,品牌型号对应工厂型号!A:I,9,0)</f>
        <v>180:DEBL-15（JP-XXXX0004-13D）</v>
      </c>
    </row>
    <row r="1968" spans="1:20">
      <c r="A1968" s="25">
        <v>43176</v>
      </c>
      <c r="B1968" s="25">
        <v>2.6732689814816695</v>
      </c>
      <c r="C1968" s="26" t="s">
        <v>4551</v>
      </c>
      <c r="D1968" s="25" t="s">
        <v>4692</v>
      </c>
      <c r="E1968" s="26" t="s">
        <v>4761</v>
      </c>
      <c r="F1968" s="25" t="s">
        <v>91</v>
      </c>
      <c r="G1968" s="69">
        <v>1.524</v>
      </c>
      <c r="H1968" s="25" t="s">
        <v>3051</v>
      </c>
      <c r="I1968" s="27" t="s">
        <v>4553</v>
      </c>
      <c r="J1968" s="69">
        <v>45.72</v>
      </c>
      <c r="K1968" s="6" t="s">
        <v>4693</v>
      </c>
      <c r="L1968" s="6" t="s">
        <v>95</v>
      </c>
      <c r="M1968" s="69">
        <v>30</v>
      </c>
      <c r="N1968" s="6" t="s">
        <v>59</v>
      </c>
      <c r="O1968" s="6" t="s">
        <v>4555</v>
      </c>
      <c r="R1968" s="39" t="str">
        <f t="shared" si="55"/>
        <v>S01D3830P043</v>
      </c>
      <c r="S1968" s="40">
        <f>VLOOKUP(E1968,品牌型号对应工厂型号!A:E,5,0)</f>
        <v>5</v>
      </c>
      <c r="T1968" s="38" t="str">
        <f>VLOOKUP(E1968,品牌型号对应工厂型号!A:I,9,0)</f>
        <v>180:DEBL-15（JP-XXXX0004-13D）</v>
      </c>
    </row>
    <row r="1969" spans="1:20">
      <c r="A1969" s="25">
        <v>43176</v>
      </c>
      <c r="B1969" s="25">
        <v>2.6732689814816695</v>
      </c>
      <c r="C1969" s="26" t="s">
        <v>4551</v>
      </c>
      <c r="D1969" s="25" t="s">
        <v>4694</v>
      </c>
      <c r="E1969" s="26" t="s">
        <v>4761</v>
      </c>
      <c r="F1969" s="25" t="s">
        <v>91</v>
      </c>
      <c r="G1969" s="69">
        <v>1.524</v>
      </c>
      <c r="H1969" s="25" t="s">
        <v>3051</v>
      </c>
      <c r="I1969" s="27" t="s">
        <v>4553</v>
      </c>
      <c r="J1969" s="69">
        <v>45.72</v>
      </c>
      <c r="K1969" s="6" t="s">
        <v>4695</v>
      </c>
      <c r="L1969" s="6" t="s">
        <v>95</v>
      </c>
      <c r="M1969" s="69">
        <v>30</v>
      </c>
      <c r="N1969" s="6" t="s">
        <v>59</v>
      </c>
      <c r="O1969" s="6" t="s">
        <v>4555</v>
      </c>
      <c r="R1969" s="39" t="str">
        <f t="shared" si="55"/>
        <v>S01D3830P044</v>
      </c>
      <c r="S1969" s="40">
        <f>VLOOKUP(E1969,品牌型号对应工厂型号!A:E,5,0)</f>
        <v>5</v>
      </c>
      <c r="T1969" s="38" t="str">
        <f>VLOOKUP(E1969,品牌型号对应工厂型号!A:I,9,0)</f>
        <v>180:DEBL-15（JP-XXXX0004-13D）</v>
      </c>
    </row>
    <row r="1970" spans="1:20">
      <c r="A1970" s="25">
        <v>43176</v>
      </c>
      <c r="B1970" s="25">
        <v>2.6732689814816695</v>
      </c>
      <c r="C1970" s="26" t="s">
        <v>4551</v>
      </c>
      <c r="D1970" s="25" t="s">
        <v>4696</v>
      </c>
      <c r="E1970" s="26" t="s">
        <v>4761</v>
      </c>
      <c r="F1970" s="25" t="s">
        <v>91</v>
      </c>
      <c r="G1970" s="69">
        <v>1.524</v>
      </c>
      <c r="H1970" s="25" t="s">
        <v>3051</v>
      </c>
      <c r="I1970" s="27" t="s">
        <v>4553</v>
      </c>
      <c r="J1970" s="69">
        <v>45.72</v>
      </c>
      <c r="K1970" s="6" t="s">
        <v>4697</v>
      </c>
      <c r="L1970" s="6" t="s">
        <v>95</v>
      </c>
      <c r="M1970" s="69">
        <v>30</v>
      </c>
      <c r="N1970" s="6" t="s">
        <v>59</v>
      </c>
      <c r="O1970" s="6" t="s">
        <v>4555</v>
      </c>
      <c r="R1970" s="39" t="str">
        <f t="shared" si="55"/>
        <v>S01D3830P045</v>
      </c>
      <c r="S1970" s="40">
        <f>VLOOKUP(E1970,品牌型号对应工厂型号!A:E,5,0)</f>
        <v>5</v>
      </c>
      <c r="T1970" s="38" t="str">
        <f>VLOOKUP(E1970,品牌型号对应工厂型号!A:I,9,0)</f>
        <v>180:DEBL-15（JP-XXXX0004-13D）</v>
      </c>
    </row>
    <row r="1971" spans="1:20">
      <c r="A1971" s="25">
        <v>43176</v>
      </c>
      <c r="B1971" s="25">
        <v>2.6732689814816695</v>
      </c>
      <c r="C1971" s="26" t="s">
        <v>4551</v>
      </c>
      <c r="D1971" s="25" t="s">
        <v>4698</v>
      </c>
      <c r="E1971" s="26" t="s">
        <v>4761</v>
      </c>
      <c r="F1971" s="25" t="s">
        <v>91</v>
      </c>
      <c r="G1971" s="69">
        <v>1.524</v>
      </c>
      <c r="H1971" s="25" t="s">
        <v>3051</v>
      </c>
      <c r="I1971" s="27" t="s">
        <v>4553</v>
      </c>
      <c r="J1971" s="69">
        <v>45.72</v>
      </c>
      <c r="K1971" s="6" t="s">
        <v>4699</v>
      </c>
      <c r="L1971" s="6" t="s">
        <v>95</v>
      </c>
      <c r="M1971" s="69">
        <v>30</v>
      </c>
      <c r="N1971" s="6" t="s">
        <v>59</v>
      </c>
      <c r="O1971" s="6" t="s">
        <v>4555</v>
      </c>
      <c r="R1971" s="39" t="str">
        <f t="shared" si="55"/>
        <v>S01D3830P046</v>
      </c>
      <c r="S1971" s="40">
        <f>VLOOKUP(E1971,品牌型号对应工厂型号!A:E,5,0)</f>
        <v>5</v>
      </c>
      <c r="T1971" s="38" t="str">
        <f>VLOOKUP(E1971,品牌型号对应工厂型号!A:I,9,0)</f>
        <v>180:DEBL-15（JP-XXXX0004-13D）</v>
      </c>
    </row>
    <row r="1972" spans="1:20">
      <c r="A1972" s="25">
        <v>43176</v>
      </c>
      <c r="B1972" s="25">
        <v>2.6732689814816695</v>
      </c>
      <c r="C1972" s="26" t="s">
        <v>4551</v>
      </c>
      <c r="D1972" s="25" t="s">
        <v>4700</v>
      </c>
      <c r="E1972" s="26" t="s">
        <v>4761</v>
      </c>
      <c r="F1972" s="25" t="s">
        <v>91</v>
      </c>
      <c r="G1972" s="69">
        <v>1.524</v>
      </c>
      <c r="H1972" s="25" t="s">
        <v>3051</v>
      </c>
      <c r="I1972" s="27" t="s">
        <v>4553</v>
      </c>
      <c r="J1972" s="69">
        <v>45.72</v>
      </c>
      <c r="K1972" s="6" t="s">
        <v>4701</v>
      </c>
      <c r="L1972" s="6" t="s">
        <v>95</v>
      </c>
      <c r="M1972" s="69">
        <v>30</v>
      </c>
      <c r="N1972" s="6" t="s">
        <v>59</v>
      </c>
      <c r="O1972" s="6" t="s">
        <v>4555</v>
      </c>
      <c r="R1972" s="39" t="str">
        <f t="shared" si="55"/>
        <v>S01D3830P047</v>
      </c>
      <c r="S1972" s="40">
        <f>VLOOKUP(E1972,品牌型号对应工厂型号!A:E,5,0)</f>
        <v>5</v>
      </c>
      <c r="T1972" s="38" t="str">
        <f>VLOOKUP(E1972,品牌型号对应工厂型号!A:I,9,0)</f>
        <v>180:DEBL-15（JP-XXXX0004-13D）</v>
      </c>
    </row>
    <row r="1973" spans="1:20">
      <c r="A1973" s="25">
        <v>43162</v>
      </c>
      <c r="B1973" s="25">
        <v>19.433990509256546</v>
      </c>
      <c r="C1973" s="26" t="s">
        <v>4767</v>
      </c>
      <c r="D1973" s="25" t="s">
        <v>4768</v>
      </c>
      <c r="E1973" s="26" t="s">
        <v>918</v>
      </c>
      <c r="F1973" s="25" t="s">
        <v>91</v>
      </c>
      <c r="G1973" s="69">
        <v>1.524</v>
      </c>
      <c r="H1973" s="25" t="s">
        <v>121</v>
      </c>
      <c r="I1973" s="27" t="s">
        <v>111</v>
      </c>
      <c r="J1973" s="69">
        <v>4.57</v>
      </c>
      <c r="K1973" s="6" t="s">
        <v>4769</v>
      </c>
      <c r="L1973" s="6" t="s">
        <v>95</v>
      </c>
      <c r="M1973" s="69">
        <v>3</v>
      </c>
      <c r="N1973" s="6" t="s">
        <v>59</v>
      </c>
      <c r="O1973" s="6" t="s">
        <v>4770</v>
      </c>
      <c r="R1973" s="39" t="str">
        <f t="shared" si="55"/>
        <v>S02N2147P021</v>
      </c>
      <c r="S1973" s="40">
        <f>VLOOKUP(E1973,品牌型号对应工厂型号!A:E,5,0)</f>
        <v>10</v>
      </c>
      <c r="T1973" s="38" t="str">
        <f>VLOOKUP(E1973,品牌型号对应工厂型号!A:I,9,0)</f>
        <v>173:2.0mil ENCGR-65（C-73卓越系列）</v>
      </c>
    </row>
    <row r="1974" spans="1:20">
      <c r="A1974" s="25">
        <v>43167</v>
      </c>
      <c r="B1974" s="25">
        <v>14.433990509256546</v>
      </c>
      <c r="C1974" s="26" t="s">
        <v>4771</v>
      </c>
      <c r="D1974" s="25" t="s">
        <v>4773</v>
      </c>
      <c r="E1974" s="26" t="s">
        <v>4774</v>
      </c>
      <c r="F1974" s="25" t="s">
        <v>91</v>
      </c>
      <c r="G1974" s="69">
        <v>1.524</v>
      </c>
      <c r="H1974" s="25" t="s">
        <v>65</v>
      </c>
      <c r="I1974" s="27" t="s">
        <v>120</v>
      </c>
      <c r="J1974" s="69">
        <v>22.86</v>
      </c>
      <c r="K1974" s="6" t="s">
        <v>4775</v>
      </c>
      <c r="L1974" s="6" t="s">
        <v>95</v>
      </c>
      <c r="M1974" s="69">
        <v>15</v>
      </c>
      <c r="N1974" s="6" t="s">
        <v>59</v>
      </c>
      <c r="O1974" s="6" t="s">
        <v>2417</v>
      </c>
      <c r="R1974" s="39" t="str">
        <f t="shared" si="55"/>
        <v>B05D2356P001R020-1</v>
      </c>
      <c r="S1974" s="40">
        <v>10</v>
      </c>
      <c r="T1974" s="38" t="s">
        <v>171</v>
      </c>
    </row>
    <row r="1975" spans="1:20">
      <c r="A1975" s="25">
        <v>43168</v>
      </c>
      <c r="B1975" s="25">
        <v>13.433990393517888</v>
      </c>
      <c r="C1975" s="26" t="s">
        <v>4776</v>
      </c>
      <c r="D1975" s="25" t="s">
        <v>4777</v>
      </c>
      <c r="E1975" s="26" t="s">
        <v>139</v>
      </c>
      <c r="F1975" s="25" t="s">
        <v>94</v>
      </c>
      <c r="G1975" s="69">
        <v>0.91400000000000003</v>
      </c>
      <c r="H1975" s="25" t="s">
        <v>2165</v>
      </c>
      <c r="I1975" s="27" t="s">
        <v>140</v>
      </c>
      <c r="J1975" s="69">
        <v>21.94</v>
      </c>
      <c r="K1975" s="6" t="s">
        <v>4778</v>
      </c>
      <c r="L1975" s="6" t="s">
        <v>95</v>
      </c>
      <c r="M1975" s="69">
        <v>24</v>
      </c>
      <c r="N1975" s="6" t="s">
        <v>59</v>
      </c>
      <c r="O1975" s="6" t="s">
        <v>2417</v>
      </c>
      <c r="R1975" s="39" t="str">
        <f t="shared" si="55"/>
        <v>D10D2394P019</v>
      </c>
      <c r="S1975" s="40">
        <f>VLOOKUP(E1975,品牌型号对应工厂型号!A:E,5,0)</f>
        <v>10</v>
      </c>
      <c r="T1975" s="38" t="str">
        <f>VLOOKUP(E1975,品牌型号对应工厂型号!A:I,9,0)</f>
        <v>129:3.0mil EXGR-70(K-70S）</v>
      </c>
    </row>
    <row r="1976" spans="1:20">
      <c r="A1976" s="25">
        <v>43172</v>
      </c>
      <c r="B1976" s="25">
        <v>9.4339903935178882</v>
      </c>
      <c r="C1976" s="26" t="s">
        <v>4779</v>
      </c>
      <c r="D1976" s="25" t="s">
        <v>4780</v>
      </c>
      <c r="E1976" s="26" t="s">
        <v>69</v>
      </c>
      <c r="F1976" s="25" t="s">
        <v>93</v>
      </c>
      <c r="G1976" s="69">
        <v>1.524</v>
      </c>
      <c r="H1976" s="25" t="s">
        <v>66</v>
      </c>
      <c r="I1976" s="27" t="s">
        <v>70</v>
      </c>
      <c r="J1976" s="69">
        <v>22.86</v>
      </c>
      <c r="K1976" s="6" t="s">
        <v>4781</v>
      </c>
      <c r="L1976" s="6" t="s">
        <v>95</v>
      </c>
      <c r="M1976" s="69">
        <v>15</v>
      </c>
      <c r="N1976" s="6" t="s">
        <v>59</v>
      </c>
      <c r="O1976" s="6" t="s">
        <v>4782</v>
      </c>
      <c r="R1976" s="39" t="str">
        <f t="shared" si="55"/>
        <v>C06D2279P001R018</v>
      </c>
      <c r="S1976" s="40">
        <f>VLOOKUP(E1976,品牌型号对应工厂型号!A:E,5,0)</f>
        <v>8</v>
      </c>
      <c r="T1976" s="38" t="str">
        <f>VLOOKUP(E1976,品牌型号对应工厂型号!A:I,9,0)</f>
        <v>96:2.0mil DTBL-10(H-10)</v>
      </c>
    </row>
    <row r="1977" spans="1:20">
      <c r="A1977" s="25">
        <v>43169</v>
      </c>
      <c r="B1977" s="25">
        <v>12.564882523147389</v>
      </c>
      <c r="C1977" s="26" t="s">
        <v>3603</v>
      </c>
      <c r="D1977" s="25" t="s">
        <v>4783</v>
      </c>
      <c r="E1977" s="26" t="s">
        <v>928</v>
      </c>
      <c r="F1977" s="25" t="s">
        <v>94</v>
      </c>
      <c r="G1977" s="69">
        <v>1.524</v>
      </c>
      <c r="H1977" s="25" t="s">
        <v>929</v>
      </c>
      <c r="I1977" s="27" t="s">
        <v>930</v>
      </c>
      <c r="J1977" s="69">
        <v>22.86</v>
      </c>
      <c r="K1977" s="6" t="s">
        <v>4784</v>
      </c>
      <c r="L1977" s="6" t="s">
        <v>95</v>
      </c>
      <c r="M1977" s="69">
        <v>15</v>
      </c>
      <c r="N1977" s="6" t="s">
        <v>59</v>
      </c>
      <c r="O1977" s="6" t="s">
        <v>130</v>
      </c>
      <c r="R1977" s="39" t="str">
        <f t="shared" si="55"/>
        <v>B09D1242P002R017-1</v>
      </c>
      <c r="S1977" s="40">
        <f>VLOOKUP(E1977,品牌型号对应工厂型号!A:E,5,0)</f>
        <v>10</v>
      </c>
      <c r="T1977" s="38" t="str">
        <f>VLOOKUP(E1977,品牌型号对应工厂型号!A:I,9,0)</f>
        <v>158:ZXBL-15 3.0mil（X-15）</v>
      </c>
    </row>
    <row r="1978" spans="1:20">
      <c r="A1978" s="25">
        <v>43169</v>
      </c>
      <c r="B1978" s="25">
        <v>12.564882523147389</v>
      </c>
      <c r="C1978" s="26" t="s">
        <v>3603</v>
      </c>
      <c r="D1978" s="25" t="s">
        <v>4785</v>
      </c>
      <c r="E1978" s="26" t="s">
        <v>928</v>
      </c>
      <c r="F1978" s="25" t="s">
        <v>94</v>
      </c>
      <c r="G1978" s="69">
        <v>1.524</v>
      </c>
      <c r="H1978" s="25" t="s">
        <v>929</v>
      </c>
      <c r="I1978" s="27" t="s">
        <v>930</v>
      </c>
      <c r="J1978" s="69">
        <v>22.86</v>
      </c>
      <c r="K1978" s="6" t="s">
        <v>4786</v>
      </c>
      <c r="L1978" s="6" t="s">
        <v>95</v>
      </c>
      <c r="M1978" s="69">
        <v>15</v>
      </c>
      <c r="N1978" s="6" t="s">
        <v>59</v>
      </c>
      <c r="O1978" s="6" t="s">
        <v>130</v>
      </c>
      <c r="R1978" s="39" t="str">
        <f t="shared" si="55"/>
        <v>B09D1242P002R019-1</v>
      </c>
      <c r="S1978" s="40">
        <f>VLOOKUP(E1978,品牌型号对应工厂型号!A:E,5,0)</f>
        <v>10</v>
      </c>
      <c r="T1978" s="38" t="str">
        <f>VLOOKUP(E1978,品牌型号对应工厂型号!A:I,9,0)</f>
        <v>158:ZXBL-15 3.0mil（X-15）</v>
      </c>
    </row>
    <row r="1979" spans="1:20">
      <c r="A1979" s="25">
        <v>43169</v>
      </c>
      <c r="B1979" s="25">
        <v>12.564882523147389</v>
      </c>
      <c r="C1979" s="26" t="s">
        <v>3603</v>
      </c>
      <c r="D1979" s="25" t="s">
        <v>4787</v>
      </c>
      <c r="E1979" s="26" t="s">
        <v>928</v>
      </c>
      <c r="F1979" s="25" t="s">
        <v>94</v>
      </c>
      <c r="G1979" s="69">
        <v>1.524</v>
      </c>
      <c r="H1979" s="25" t="s">
        <v>929</v>
      </c>
      <c r="I1979" s="27" t="s">
        <v>930</v>
      </c>
      <c r="J1979" s="69">
        <v>22.86</v>
      </c>
      <c r="K1979" s="6" t="s">
        <v>4788</v>
      </c>
      <c r="L1979" s="6" t="s">
        <v>95</v>
      </c>
      <c r="M1979" s="69">
        <v>15</v>
      </c>
      <c r="N1979" s="6" t="s">
        <v>59</v>
      </c>
      <c r="O1979" s="6" t="s">
        <v>130</v>
      </c>
      <c r="R1979" s="39" t="str">
        <f t="shared" si="55"/>
        <v>B09D1242P002R018-2</v>
      </c>
      <c r="S1979" s="40">
        <f>VLOOKUP(E1979,品牌型号对应工厂型号!A:E,5,0)</f>
        <v>10</v>
      </c>
      <c r="T1979" s="38" t="str">
        <f>VLOOKUP(E1979,品牌型号对应工厂型号!A:I,9,0)</f>
        <v>158:ZXBL-15 3.0mil（X-15）</v>
      </c>
    </row>
    <row r="1980" spans="1:20">
      <c r="A1980" s="25">
        <v>43169</v>
      </c>
      <c r="B1980" s="25">
        <v>12.564882523147389</v>
      </c>
      <c r="C1980" s="26" t="s">
        <v>3603</v>
      </c>
      <c r="D1980" s="25" t="s">
        <v>4789</v>
      </c>
      <c r="E1980" s="26" t="s">
        <v>928</v>
      </c>
      <c r="F1980" s="25" t="s">
        <v>94</v>
      </c>
      <c r="G1980" s="69">
        <v>1.524</v>
      </c>
      <c r="H1980" s="25" t="s">
        <v>929</v>
      </c>
      <c r="I1980" s="27" t="s">
        <v>930</v>
      </c>
      <c r="J1980" s="69">
        <v>22.86</v>
      </c>
      <c r="K1980" s="6" t="s">
        <v>4790</v>
      </c>
      <c r="L1980" s="6" t="s">
        <v>95</v>
      </c>
      <c r="M1980" s="69">
        <v>15</v>
      </c>
      <c r="N1980" s="6" t="s">
        <v>59</v>
      </c>
      <c r="O1980" s="6" t="s">
        <v>130</v>
      </c>
      <c r="R1980" s="39" t="str">
        <f t="shared" si="55"/>
        <v>B09D1242P002R001-1</v>
      </c>
      <c r="S1980" s="40">
        <f>VLOOKUP(E1980,品牌型号对应工厂型号!A:E,5,0)</f>
        <v>10</v>
      </c>
      <c r="T1980" s="38" t="str">
        <f>VLOOKUP(E1980,品牌型号对应工厂型号!A:I,9,0)</f>
        <v>158:ZXBL-15 3.0mil（X-15）</v>
      </c>
    </row>
    <row r="1981" spans="1:20">
      <c r="A1981" s="25">
        <v>43169</v>
      </c>
      <c r="B1981" s="25">
        <v>12.564882523147389</v>
      </c>
      <c r="C1981" s="26" t="s">
        <v>3603</v>
      </c>
      <c r="D1981" s="25" t="s">
        <v>4791</v>
      </c>
      <c r="E1981" s="26" t="s">
        <v>928</v>
      </c>
      <c r="F1981" s="25" t="s">
        <v>94</v>
      </c>
      <c r="G1981" s="69">
        <v>1.524</v>
      </c>
      <c r="H1981" s="25" t="s">
        <v>929</v>
      </c>
      <c r="I1981" s="27" t="s">
        <v>930</v>
      </c>
      <c r="J1981" s="69">
        <v>22.86</v>
      </c>
      <c r="K1981" s="6" t="s">
        <v>4792</v>
      </c>
      <c r="L1981" s="6" t="s">
        <v>95</v>
      </c>
      <c r="M1981" s="69">
        <v>15</v>
      </c>
      <c r="N1981" s="6" t="s">
        <v>59</v>
      </c>
      <c r="O1981" s="6" t="s">
        <v>130</v>
      </c>
      <c r="R1981" s="39" t="str">
        <f t="shared" si="55"/>
        <v>B09D1242P002R019-2</v>
      </c>
      <c r="S1981" s="40">
        <f>VLOOKUP(E1981,品牌型号对应工厂型号!A:E,5,0)</f>
        <v>10</v>
      </c>
      <c r="T1981" s="38" t="str">
        <f>VLOOKUP(E1981,品牌型号对应工厂型号!A:I,9,0)</f>
        <v>158:ZXBL-15 3.0mil（X-15）</v>
      </c>
    </row>
    <row r="1982" spans="1:20">
      <c r="A1982" s="25">
        <v>43169</v>
      </c>
      <c r="B1982" s="25">
        <v>12.564882523147389</v>
      </c>
      <c r="C1982" s="26" t="s">
        <v>3603</v>
      </c>
      <c r="D1982" s="25" t="s">
        <v>4793</v>
      </c>
      <c r="E1982" s="26" t="s">
        <v>928</v>
      </c>
      <c r="F1982" s="25" t="s">
        <v>94</v>
      </c>
      <c r="G1982" s="69">
        <v>1.524</v>
      </c>
      <c r="H1982" s="25" t="s">
        <v>929</v>
      </c>
      <c r="I1982" s="27" t="s">
        <v>930</v>
      </c>
      <c r="J1982" s="69">
        <v>22.86</v>
      </c>
      <c r="K1982" s="6" t="s">
        <v>3893</v>
      </c>
      <c r="L1982" s="6" t="s">
        <v>95</v>
      </c>
      <c r="M1982" s="69">
        <v>15</v>
      </c>
      <c r="N1982" s="6" t="s">
        <v>59</v>
      </c>
      <c r="O1982" s="6" t="s">
        <v>130</v>
      </c>
      <c r="R1982" s="39" t="str">
        <f t="shared" si="55"/>
        <v>B09D1242P002R017-2</v>
      </c>
      <c r="S1982" s="40">
        <f>VLOOKUP(E1982,品牌型号对应工厂型号!A:E,5,0)</f>
        <v>10</v>
      </c>
      <c r="T1982" s="38" t="str">
        <f>VLOOKUP(E1982,品牌型号对应工厂型号!A:I,9,0)</f>
        <v>158:ZXBL-15 3.0mil（X-15）</v>
      </c>
    </row>
    <row r="1983" spans="1:20">
      <c r="A1983" s="25">
        <v>43169</v>
      </c>
      <c r="B1983" s="25">
        <v>12.567248148145154</v>
      </c>
      <c r="C1983" s="26" t="s">
        <v>4828</v>
      </c>
      <c r="D1983" s="25" t="s">
        <v>4829</v>
      </c>
      <c r="E1983" s="26" t="s">
        <v>141</v>
      </c>
      <c r="F1983" s="25" t="s">
        <v>4772</v>
      </c>
      <c r="G1983" s="69">
        <v>1.524</v>
      </c>
      <c r="H1983" s="25" t="s">
        <v>172</v>
      </c>
      <c r="I1983" s="27" t="s">
        <v>142</v>
      </c>
      <c r="K1983" s="6" t="s">
        <v>4803</v>
      </c>
      <c r="M1983" s="69">
        <v>15</v>
      </c>
      <c r="N1983" s="6" t="s">
        <v>59</v>
      </c>
      <c r="O1983" s="6" t="s">
        <v>1935</v>
      </c>
      <c r="R1983" s="39" t="str">
        <f t="shared" si="55"/>
        <v>D11D2655P005</v>
      </c>
      <c r="S1983" s="40">
        <f>VLOOKUP(E1983,品牌型号对应工厂型号!A:E,5,0)</f>
        <v>10</v>
      </c>
      <c r="T1983" s="38" t="str">
        <f>VLOOKUP(E1983,品牌型号对应工厂型号!A:I,9,0)</f>
        <v>153:PFGP-70R 3.0mil（X-75）</v>
      </c>
    </row>
    <row r="1984" spans="1:20">
      <c r="A1984" s="25">
        <v>43174</v>
      </c>
      <c r="B1984" s="25">
        <v>7.5672481481451541</v>
      </c>
      <c r="C1984" s="26" t="s">
        <v>4830</v>
      </c>
      <c r="D1984" s="25" t="s">
        <v>4831</v>
      </c>
      <c r="E1984" s="26" t="s">
        <v>141</v>
      </c>
      <c r="F1984" s="25" t="s">
        <v>4772</v>
      </c>
      <c r="G1984" s="69">
        <v>1.524</v>
      </c>
      <c r="H1984" s="25" t="s">
        <v>172</v>
      </c>
      <c r="I1984" s="27" t="s">
        <v>142</v>
      </c>
      <c r="K1984" s="6" t="s">
        <v>4804</v>
      </c>
      <c r="M1984" s="69">
        <v>15</v>
      </c>
      <c r="N1984" s="6" t="s">
        <v>59</v>
      </c>
      <c r="O1984" s="6" t="s">
        <v>2186</v>
      </c>
      <c r="R1984" s="39" t="str">
        <f t="shared" si="55"/>
        <v>D11D2645P013-1</v>
      </c>
      <c r="S1984" s="40">
        <f>VLOOKUP(E1984,品牌型号对应工厂型号!A:E,5,0)</f>
        <v>10</v>
      </c>
      <c r="T1984" s="38" t="str">
        <f>VLOOKUP(E1984,品牌型号对应工厂型号!A:I,9,0)</f>
        <v>153:PFGP-70R 3.0mil（X-75）</v>
      </c>
    </row>
    <row r="1985" spans="1:20">
      <c r="A1985" s="25">
        <v>43174</v>
      </c>
      <c r="B1985" s="25">
        <v>7.5672481481451541</v>
      </c>
      <c r="C1985" s="26" t="s">
        <v>4830</v>
      </c>
      <c r="D1985" s="25" t="s">
        <v>4832</v>
      </c>
      <c r="E1985" s="26" t="s">
        <v>141</v>
      </c>
      <c r="F1985" s="25" t="s">
        <v>4772</v>
      </c>
      <c r="G1985" s="69">
        <v>1.524</v>
      </c>
      <c r="H1985" s="25" t="s">
        <v>172</v>
      </c>
      <c r="I1985" s="27" t="s">
        <v>142</v>
      </c>
      <c r="K1985" s="6" t="s">
        <v>4805</v>
      </c>
      <c r="M1985" s="69">
        <v>15</v>
      </c>
      <c r="N1985" s="6" t="s">
        <v>59</v>
      </c>
      <c r="O1985" s="6" t="s">
        <v>2186</v>
      </c>
      <c r="R1985" s="39" t="str">
        <f t="shared" si="55"/>
        <v>D11D2645P013-2</v>
      </c>
      <c r="S1985" s="40">
        <f>VLOOKUP(E1985,品牌型号对应工厂型号!A:E,5,0)</f>
        <v>10</v>
      </c>
      <c r="T1985" s="38" t="str">
        <f>VLOOKUP(E1985,品牌型号对应工厂型号!A:I,9,0)</f>
        <v>153:PFGP-70R 3.0mil（X-75）</v>
      </c>
    </row>
    <row r="1986" spans="1:20">
      <c r="A1986" s="25">
        <v>43174</v>
      </c>
      <c r="B1986" s="25">
        <v>7.5672481481451541</v>
      </c>
      <c r="C1986" s="26" t="s">
        <v>4830</v>
      </c>
      <c r="D1986" s="25" t="s">
        <v>4833</v>
      </c>
      <c r="E1986" s="26" t="s">
        <v>141</v>
      </c>
      <c r="F1986" s="25" t="s">
        <v>4772</v>
      </c>
      <c r="G1986" s="69">
        <v>1.524</v>
      </c>
      <c r="H1986" s="25" t="s">
        <v>172</v>
      </c>
      <c r="I1986" s="27" t="s">
        <v>142</v>
      </c>
      <c r="K1986" s="6" t="s">
        <v>4806</v>
      </c>
      <c r="M1986" s="69">
        <v>15</v>
      </c>
      <c r="N1986" s="6" t="s">
        <v>59</v>
      </c>
      <c r="O1986" s="6" t="s">
        <v>2186</v>
      </c>
      <c r="R1986" s="39" t="str">
        <f t="shared" ref="R1986:R2049" si="56">K1986</f>
        <v>D11D2645P014-1</v>
      </c>
      <c r="S1986" s="40">
        <f>VLOOKUP(E1986,品牌型号对应工厂型号!A:E,5,0)</f>
        <v>10</v>
      </c>
      <c r="T1986" s="38" t="str">
        <f>VLOOKUP(E1986,品牌型号对应工厂型号!A:I,9,0)</f>
        <v>153:PFGP-70R 3.0mil（X-75）</v>
      </c>
    </row>
    <row r="1987" spans="1:20">
      <c r="A1987" s="25">
        <v>43174</v>
      </c>
      <c r="B1987" s="25">
        <v>7.5672481481451541</v>
      </c>
      <c r="C1987" s="26" t="s">
        <v>4830</v>
      </c>
      <c r="D1987" s="25" t="s">
        <v>4834</v>
      </c>
      <c r="E1987" s="26" t="s">
        <v>141</v>
      </c>
      <c r="F1987" s="25" t="s">
        <v>4772</v>
      </c>
      <c r="G1987" s="69">
        <v>1.524</v>
      </c>
      <c r="H1987" s="25" t="s">
        <v>172</v>
      </c>
      <c r="I1987" s="27" t="s">
        <v>142</v>
      </c>
      <c r="K1987" s="6" t="s">
        <v>4807</v>
      </c>
      <c r="M1987" s="69">
        <v>15</v>
      </c>
      <c r="N1987" s="6" t="s">
        <v>59</v>
      </c>
      <c r="O1987" s="6" t="s">
        <v>2186</v>
      </c>
      <c r="R1987" s="39" t="str">
        <f t="shared" si="56"/>
        <v>D11D2645P014-2</v>
      </c>
      <c r="S1987" s="40">
        <f>VLOOKUP(E1987,品牌型号对应工厂型号!A:E,5,0)</f>
        <v>10</v>
      </c>
      <c r="T1987" s="38" t="str">
        <f>VLOOKUP(E1987,品牌型号对应工厂型号!A:I,9,0)</f>
        <v>153:PFGP-70R 3.0mil（X-75）</v>
      </c>
    </row>
    <row r="1988" spans="1:20">
      <c r="A1988" s="25">
        <v>43174</v>
      </c>
      <c r="B1988" s="25">
        <v>7.5672481481451541</v>
      </c>
      <c r="C1988" s="26" t="s">
        <v>4830</v>
      </c>
      <c r="D1988" s="25" t="s">
        <v>4835</v>
      </c>
      <c r="E1988" s="26" t="s">
        <v>141</v>
      </c>
      <c r="F1988" s="25" t="s">
        <v>4772</v>
      </c>
      <c r="G1988" s="69">
        <v>1.524</v>
      </c>
      <c r="H1988" s="25" t="s">
        <v>172</v>
      </c>
      <c r="I1988" s="27" t="s">
        <v>142</v>
      </c>
      <c r="K1988" s="6" t="s">
        <v>4808</v>
      </c>
      <c r="M1988" s="69">
        <v>15</v>
      </c>
      <c r="N1988" s="6" t="s">
        <v>59</v>
      </c>
      <c r="O1988" s="6" t="s">
        <v>2186</v>
      </c>
      <c r="R1988" s="39" t="str">
        <f t="shared" si="56"/>
        <v>D11D2642P024-2</v>
      </c>
      <c r="S1988" s="40">
        <f>VLOOKUP(E1988,品牌型号对应工厂型号!A:E,5,0)</f>
        <v>10</v>
      </c>
      <c r="T1988" s="38" t="str">
        <f>VLOOKUP(E1988,品牌型号对应工厂型号!A:I,9,0)</f>
        <v>153:PFGP-70R 3.0mil（X-75）</v>
      </c>
    </row>
    <row r="1989" spans="1:20">
      <c r="A1989" s="25">
        <v>43174</v>
      </c>
      <c r="B1989" s="25">
        <v>7.5672481481451541</v>
      </c>
      <c r="C1989" s="26" t="s">
        <v>4830</v>
      </c>
      <c r="D1989" s="25" t="s">
        <v>4836</v>
      </c>
      <c r="E1989" s="26" t="s">
        <v>141</v>
      </c>
      <c r="F1989" s="25" t="s">
        <v>4772</v>
      </c>
      <c r="G1989" s="69">
        <v>1.524</v>
      </c>
      <c r="H1989" s="25" t="s">
        <v>172</v>
      </c>
      <c r="I1989" s="27" t="s">
        <v>142</v>
      </c>
      <c r="K1989" s="6" t="s">
        <v>4809</v>
      </c>
      <c r="M1989" s="69">
        <v>15</v>
      </c>
      <c r="N1989" s="6" t="s">
        <v>59</v>
      </c>
      <c r="O1989" s="6" t="s">
        <v>2186</v>
      </c>
      <c r="R1989" s="39" t="str">
        <f t="shared" si="56"/>
        <v>D11D2642P024-1</v>
      </c>
      <c r="S1989" s="40">
        <f>VLOOKUP(E1989,品牌型号对应工厂型号!A:E,5,0)</f>
        <v>10</v>
      </c>
      <c r="T1989" s="38" t="str">
        <f>VLOOKUP(E1989,品牌型号对应工厂型号!A:I,9,0)</f>
        <v>153:PFGP-70R 3.0mil（X-75）</v>
      </c>
    </row>
    <row r="1990" spans="1:20">
      <c r="A1990" s="25">
        <v>43174</v>
      </c>
      <c r="B1990" s="25">
        <v>7.5672481481451541</v>
      </c>
      <c r="C1990" s="26" t="s">
        <v>4830</v>
      </c>
      <c r="D1990" s="25" t="s">
        <v>4837</v>
      </c>
      <c r="E1990" s="26" t="s">
        <v>141</v>
      </c>
      <c r="F1990" s="25" t="s">
        <v>4772</v>
      </c>
      <c r="G1990" s="69">
        <v>1.524</v>
      </c>
      <c r="H1990" s="25" t="s">
        <v>172</v>
      </c>
      <c r="I1990" s="27" t="s">
        <v>142</v>
      </c>
      <c r="K1990" s="6" t="s">
        <v>4810</v>
      </c>
      <c r="M1990" s="69">
        <v>15</v>
      </c>
      <c r="N1990" s="6" t="s">
        <v>59</v>
      </c>
      <c r="O1990" s="6" t="s">
        <v>2186</v>
      </c>
      <c r="R1990" s="39" t="str">
        <f t="shared" si="56"/>
        <v>D11D2645P012-2</v>
      </c>
      <c r="S1990" s="40">
        <f>VLOOKUP(E1990,品牌型号对应工厂型号!A:E,5,0)</f>
        <v>10</v>
      </c>
      <c r="T1990" s="38" t="str">
        <f>VLOOKUP(E1990,品牌型号对应工厂型号!A:I,9,0)</f>
        <v>153:PFGP-70R 3.0mil（X-75）</v>
      </c>
    </row>
    <row r="1991" spans="1:20">
      <c r="A1991" s="25">
        <v>43174</v>
      </c>
      <c r="B1991" s="25">
        <v>7.5672481481451541</v>
      </c>
      <c r="C1991" s="26" t="s">
        <v>4830</v>
      </c>
      <c r="D1991" s="25" t="s">
        <v>4838</v>
      </c>
      <c r="E1991" s="26" t="s">
        <v>141</v>
      </c>
      <c r="F1991" s="25" t="s">
        <v>4772</v>
      </c>
      <c r="G1991" s="69">
        <v>1.524</v>
      </c>
      <c r="H1991" s="25" t="s">
        <v>172</v>
      </c>
      <c r="I1991" s="27" t="s">
        <v>142</v>
      </c>
      <c r="K1991" s="6" t="s">
        <v>4811</v>
      </c>
      <c r="M1991" s="69">
        <v>15</v>
      </c>
      <c r="N1991" s="6" t="s">
        <v>59</v>
      </c>
      <c r="O1991" s="6" t="s">
        <v>2186</v>
      </c>
      <c r="R1991" s="39" t="str">
        <f t="shared" si="56"/>
        <v>D11D2645P011-2</v>
      </c>
      <c r="S1991" s="40">
        <f>VLOOKUP(E1991,品牌型号对应工厂型号!A:E,5,0)</f>
        <v>10</v>
      </c>
      <c r="T1991" s="38" t="str">
        <f>VLOOKUP(E1991,品牌型号对应工厂型号!A:I,9,0)</f>
        <v>153:PFGP-70R 3.0mil（X-75）</v>
      </c>
    </row>
    <row r="1992" spans="1:20">
      <c r="A1992" s="25">
        <v>43174</v>
      </c>
      <c r="B1992" s="25">
        <v>7.5672481481451541</v>
      </c>
      <c r="C1992" s="26" t="s">
        <v>4830</v>
      </c>
      <c r="D1992" s="25" t="s">
        <v>4839</v>
      </c>
      <c r="E1992" s="26" t="s">
        <v>141</v>
      </c>
      <c r="F1992" s="25" t="s">
        <v>4772</v>
      </c>
      <c r="G1992" s="69">
        <v>1.524</v>
      </c>
      <c r="H1992" s="25" t="s">
        <v>172</v>
      </c>
      <c r="I1992" s="27" t="s">
        <v>142</v>
      </c>
      <c r="K1992" s="6" t="s">
        <v>4812</v>
      </c>
      <c r="M1992" s="69">
        <v>15</v>
      </c>
      <c r="N1992" s="6" t="s">
        <v>59</v>
      </c>
      <c r="O1992" s="6" t="s">
        <v>2186</v>
      </c>
      <c r="R1992" s="39" t="str">
        <f t="shared" si="56"/>
        <v>D11D2645P011-1</v>
      </c>
      <c r="S1992" s="40">
        <f>VLOOKUP(E1992,品牌型号对应工厂型号!A:E,5,0)</f>
        <v>10</v>
      </c>
      <c r="T1992" s="38" t="str">
        <f>VLOOKUP(E1992,品牌型号对应工厂型号!A:I,9,0)</f>
        <v>153:PFGP-70R 3.0mil（X-75）</v>
      </c>
    </row>
    <row r="1993" spans="1:20">
      <c r="A1993" s="25">
        <v>43174</v>
      </c>
      <c r="B1993" s="25">
        <v>7.5672481481451541</v>
      </c>
      <c r="C1993" s="26" t="s">
        <v>4830</v>
      </c>
      <c r="D1993" s="25" t="s">
        <v>4840</v>
      </c>
      <c r="E1993" s="26" t="s">
        <v>141</v>
      </c>
      <c r="F1993" s="25" t="s">
        <v>4772</v>
      </c>
      <c r="G1993" s="69">
        <v>1.524</v>
      </c>
      <c r="H1993" s="25" t="s">
        <v>172</v>
      </c>
      <c r="I1993" s="27" t="s">
        <v>142</v>
      </c>
      <c r="K1993" s="6" t="s">
        <v>4813</v>
      </c>
      <c r="M1993" s="69">
        <v>15</v>
      </c>
      <c r="N1993" s="6" t="s">
        <v>59</v>
      </c>
      <c r="O1993" s="6" t="s">
        <v>2186</v>
      </c>
      <c r="R1993" s="39" t="str">
        <f t="shared" si="56"/>
        <v>D11D2645P010-2</v>
      </c>
      <c r="S1993" s="40">
        <f>VLOOKUP(E1993,品牌型号对应工厂型号!A:E,5,0)</f>
        <v>10</v>
      </c>
      <c r="T1993" s="38" t="str">
        <f>VLOOKUP(E1993,品牌型号对应工厂型号!A:I,9,0)</f>
        <v>153:PFGP-70R 3.0mil（X-75）</v>
      </c>
    </row>
    <row r="1994" spans="1:20">
      <c r="A1994" s="25">
        <v>43175</v>
      </c>
      <c r="B1994" s="25">
        <v>6.5672481481451541</v>
      </c>
      <c r="C1994" s="26" t="s">
        <v>4841</v>
      </c>
      <c r="D1994" s="25" t="s">
        <v>4842</v>
      </c>
      <c r="E1994" s="26" t="s">
        <v>141</v>
      </c>
      <c r="F1994" s="25" t="s">
        <v>4772</v>
      </c>
      <c r="G1994" s="69">
        <v>1.524</v>
      </c>
      <c r="H1994" s="25" t="s">
        <v>172</v>
      </c>
      <c r="I1994" s="27" t="s">
        <v>142</v>
      </c>
      <c r="K1994" s="6" t="s">
        <v>4814</v>
      </c>
      <c r="M1994" s="69">
        <v>15</v>
      </c>
      <c r="N1994" s="6" t="s">
        <v>59</v>
      </c>
      <c r="O1994" s="6" t="s">
        <v>129</v>
      </c>
      <c r="R1994" s="39" t="str">
        <f t="shared" si="56"/>
        <v>D11D2642P018-1</v>
      </c>
      <c r="S1994" s="40">
        <f>VLOOKUP(E1994,品牌型号对应工厂型号!A:E,5,0)</f>
        <v>10</v>
      </c>
      <c r="T1994" s="38" t="str">
        <f>VLOOKUP(E1994,品牌型号对应工厂型号!A:I,9,0)</f>
        <v>153:PFGP-70R 3.0mil（X-75）</v>
      </c>
    </row>
    <row r="1995" spans="1:20">
      <c r="A1995" s="25">
        <v>43175</v>
      </c>
      <c r="B1995" s="25">
        <v>6.5672481481451541</v>
      </c>
      <c r="C1995" s="26" t="s">
        <v>4841</v>
      </c>
      <c r="D1995" s="25" t="s">
        <v>4843</v>
      </c>
      <c r="E1995" s="26" t="s">
        <v>141</v>
      </c>
      <c r="F1995" s="25" t="s">
        <v>4772</v>
      </c>
      <c r="G1995" s="69">
        <v>1.524</v>
      </c>
      <c r="H1995" s="25" t="s">
        <v>172</v>
      </c>
      <c r="I1995" s="27" t="s">
        <v>142</v>
      </c>
      <c r="K1995" s="6" t="s">
        <v>4815</v>
      </c>
      <c r="M1995" s="69">
        <v>15</v>
      </c>
      <c r="N1995" s="6" t="s">
        <v>59</v>
      </c>
      <c r="O1995" s="6" t="s">
        <v>129</v>
      </c>
      <c r="R1995" s="39" t="str">
        <f t="shared" si="56"/>
        <v>D11D2642P019-1</v>
      </c>
      <c r="S1995" s="40">
        <f>VLOOKUP(E1995,品牌型号对应工厂型号!A:E,5,0)</f>
        <v>10</v>
      </c>
      <c r="T1995" s="38" t="str">
        <f>VLOOKUP(E1995,品牌型号对应工厂型号!A:I,9,0)</f>
        <v>153:PFGP-70R 3.0mil（X-75）</v>
      </c>
    </row>
    <row r="1996" spans="1:20">
      <c r="A1996" s="25">
        <v>43175</v>
      </c>
      <c r="B1996" s="25">
        <v>6.5672481481451541</v>
      </c>
      <c r="C1996" s="26" t="s">
        <v>4841</v>
      </c>
      <c r="D1996" s="25" t="s">
        <v>4844</v>
      </c>
      <c r="E1996" s="26" t="s">
        <v>141</v>
      </c>
      <c r="F1996" s="25" t="s">
        <v>4772</v>
      </c>
      <c r="G1996" s="69">
        <v>1.524</v>
      </c>
      <c r="H1996" s="25" t="s">
        <v>172</v>
      </c>
      <c r="I1996" s="27" t="s">
        <v>142</v>
      </c>
      <c r="K1996" s="6" t="s">
        <v>4816</v>
      </c>
      <c r="M1996" s="69">
        <v>15</v>
      </c>
      <c r="N1996" s="6" t="s">
        <v>59</v>
      </c>
      <c r="O1996" s="6" t="s">
        <v>129</v>
      </c>
      <c r="R1996" s="39" t="str">
        <f t="shared" si="56"/>
        <v>D11D2642P021-1</v>
      </c>
      <c r="S1996" s="40">
        <f>VLOOKUP(E1996,品牌型号对应工厂型号!A:E,5,0)</f>
        <v>10</v>
      </c>
      <c r="T1996" s="38" t="str">
        <f>VLOOKUP(E1996,品牌型号对应工厂型号!A:I,9,0)</f>
        <v>153:PFGP-70R 3.0mil（X-75）</v>
      </c>
    </row>
    <row r="1997" spans="1:20">
      <c r="A1997" s="25">
        <v>43175</v>
      </c>
      <c r="B1997" s="25">
        <v>6.5672481481451541</v>
      </c>
      <c r="C1997" s="26" t="s">
        <v>4841</v>
      </c>
      <c r="D1997" s="25" t="s">
        <v>4845</v>
      </c>
      <c r="E1997" s="26" t="s">
        <v>141</v>
      </c>
      <c r="F1997" s="25" t="s">
        <v>4772</v>
      </c>
      <c r="G1997" s="69">
        <v>1.524</v>
      </c>
      <c r="H1997" s="25" t="s">
        <v>172</v>
      </c>
      <c r="I1997" s="27" t="s">
        <v>142</v>
      </c>
      <c r="K1997" s="6" t="s">
        <v>4817</v>
      </c>
      <c r="M1997" s="69">
        <v>15</v>
      </c>
      <c r="N1997" s="6" t="s">
        <v>59</v>
      </c>
      <c r="O1997" s="6" t="s">
        <v>129</v>
      </c>
      <c r="R1997" s="39" t="str">
        <f t="shared" si="56"/>
        <v>D11D2645P009-1</v>
      </c>
      <c r="S1997" s="40">
        <f>VLOOKUP(E1997,品牌型号对应工厂型号!A:E,5,0)</f>
        <v>10</v>
      </c>
      <c r="T1997" s="38" t="str">
        <f>VLOOKUP(E1997,品牌型号对应工厂型号!A:I,9,0)</f>
        <v>153:PFGP-70R 3.0mil（X-75）</v>
      </c>
    </row>
    <row r="1998" spans="1:20">
      <c r="A1998" s="25">
        <v>43175</v>
      </c>
      <c r="B1998" s="25">
        <v>6.5672481481451541</v>
      </c>
      <c r="C1998" s="26" t="s">
        <v>4841</v>
      </c>
      <c r="D1998" s="25" t="s">
        <v>4846</v>
      </c>
      <c r="E1998" s="26" t="s">
        <v>141</v>
      </c>
      <c r="F1998" s="25" t="s">
        <v>4772</v>
      </c>
      <c r="G1998" s="69">
        <v>1.524</v>
      </c>
      <c r="H1998" s="25" t="s">
        <v>172</v>
      </c>
      <c r="I1998" s="27" t="s">
        <v>142</v>
      </c>
      <c r="K1998" s="6" t="s">
        <v>4818</v>
      </c>
      <c r="M1998" s="69">
        <v>15</v>
      </c>
      <c r="N1998" s="6" t="s">
        <v>59</v>
      </c>
      <c r="O1998" s="6" t="s">
        <v>129</v>
      </c>
      <c r="R1998" s="39" t="str">
        <f t="shared" si="56"/>
        <v>D11D2645P009-2</v>
      </c>
      <c r="S1998" s="40">
        <f>VLOOKUP(E1998,品牌型号对应工厂型号!A:E,5,0)</f>
        <v>10</v>
      </c>
      <c r="T1998" s="38" t="str">
        <f>VLOOKUP(E1998,品牌型号对应工厂型号!A:I,9,0)</f>
        <v>153:PFGP-70R 3.0mil（X-75）</v>
      </c>
    </row>
    <row r="1999" spans="1:20">
      <c r="A1999" s="25">
        <v>43175</v>
      </c>
      <c r="B1999" s="25">
        <v>6.5672481481451541</v>
      </c>
      <c r="C1999" s="26" t="s">
        <v>4841</v>
      </c>
      <c r="D1999" s="25" t="s">
        <v>4847</v>
      </c>
      <c r="E1999" s="26" t="s">
        <v>141</v>
      </c>
      <c r="F1999" s="25" t="s">
        <v>4772</v>
      </c>
      <c r="G1999" s="69">
        <v>1.524</v>
      </c>
      <c r="H1999" s="25" t="s">
        <v>172</v>
      </c>
      <c r="I1999" s="27" t="s">
        <v>142</v>
      </c>
      <c r="K1999" s="6" t="s">
        <v>4819</v>
      </c>
      <c r="M1999" s="69">
        <v>15</v>
      </c>
      <c r="N1999" s="6" t="s">
        <v>59</v>
      </c>
      <c r="O1999" s="6" t="s">
        <v>129</v>
      </c>
      <c r="R1999" s="39" t="str">
        <f t="shared" si="56"/>
        <v>D11D2645P012-1</v>
      </c>
      <c r="S1999" s="40">
        <f>VLOOKUP(E1999,品牌型号对应工厂型号!A:E,5,0)</f>
        <v>10</v>
      </c>
      <c r="T1999" s="38" t="str">
        <f>VLOOKUP(E1999,品牌型号对应工厂型号!A:I,9,0)</f>
        <v>153:PFGP-70R 3.0mil（X-75）</v>
      </c>
    </row>
    <row r="2000" spans="1:20">
      <c r="A2000" s="25">
        <v>43175</v>
      </c>
      <c r="B2000" s="25">
        <v>6.5672481481451541</v>
      </c>
      <c r="C2000" s="26" t="s">
        <v>4841</v>
      </c>
      <c r="D2000" s="25" t="s">
        <v>4848</v>
      </c>
      <c r="E2000" s="26" t="s">
        <v>141</v>
      </c>
      <c r="F2000" s="25" t="s">
        <v>4772</v>
      </c>
      <c r="G2000" s="69">
        <v>1.524</v>
      </c>
      <c r="H2000" s="25" t="s">
        <v>172</v>
      </c>
      <c r="I2000" s="27" t="s">
        <v>142</v>
      </c>
      <c r="K2000" s="6" t="s">
        <v>4820</v>
      </c>
      <c r="M2000" s="69">
        <v>15</v>
      </c>
      <c r="N2000" s="6" t="s">
        <v>59</v>
      </c>
      <c r="O2000" s="6" t="s">
        <v>129</v>
      </c>
      <c r="R2000" s="39" t="str">
        <f t="shared" si="56"/>
        <v>D11D2642P017-2</v>
      </c>
      <c r="S2000" s="40">
        <f>VLOOKUP(E2000,品牌型号对应工厂型号!A:E,5,0)</f>
        <v>10</v>
      </c>
      <c r="T2000" s="38" t="str">
        <f>VLOOKUP(E2000,品牌型号对应工厂型号!A:I,9,0)</f>
        <v>153:PFGP-70R 3.0mil（X-75）</v>
      </c>
    </row>
    <row r="2001" spans="1:20">
      <c r="A2001" s="25">
        <v>43175</v>
      </c>
      <c r="B2001" s="25">
        <v>6.5672481481451541</v>
      </c>
      <c r="C2001" s="26" t="s">
        <v>4841</v>
      </c>
      <c r="D2001" s="25" t="s">
        <v>4849</v>
      </c>
      <c r="E2001" s="26" t="s">
        <v>141</v>
      </c>
      <c r="F2001" s="25" t="s">
        <v>4772</v>
      </c>
      <c r="G2001" s="69">
        <v>1.524</v>
      </c>
      <c r="H2001" s="25" t="s">
        <v>172</v>
      </c>
      <c r="I2001" s="27" t="s">
        <v>142</v>
      </c>
      <c r="K2001" s="6" t="s">
        <v>4821</v>
      </c>
      <c r="M2001" s="69">
        <v>15</v>
      </c>
      <c r="N2001" s="6" t="s">
        <v>59</v>
      </c>
      <c r="O2001" s="6" t="s">
        <v>129</v>
      </c>
      <c r="R2001" s="39" t="str">
        <f t="shared" si="56"/>
        <v>D11D2642P020-1</v>
      </c>
      <c r="S2001" s="40">
        <f>VLOOKUP(E2001,品牌型号对应工厂型号!A:E,5,0)</f>
        <v>10</v>
      </c>
      <c r="T2001" s="38" t="str">
        <f>VLOOKUP(E2001,品牌型号对应工厂型号!A:I,9,0)</f>
        <v>153:PFGP-70R 3.0mil（X-75）</v>
      </c>
    </row>
    <row r="2002" spans="1:20">
      <c r="A2002" s="25">
        <v>43175</v>
      </c>
      <c r="B2002" s="25">
        <v>6.5672481481451541</v>
      </c>
      <c r="C2002" s="26" t="s">
        <v>4841</v>
      </c>
      <c r="D2002" s="25" t="s">
        <v>4850</v>
      </c>
      <c r="E2002" s="26" t="s">
        <v>141</v>
      </c>
      <c r="F2002" s="25" t="s">
        <v>4772</v>
      </c>
      <c r="G2002" s="69">
        <v>1.524</v>
      </c>
      <c r="H2002" s="25" t="s">
        <v>172</v>
      </c>
      <c r="I2002" s="27" t="s">
        <v>142</v>
      </c>
      <c r="K2002" s="6" t="s">
        <v>4822</v>
      </c>
      <c r="M2002" s="69">
        <v>15</v>
      </c>
      <c r="N2002" s="6" t="s">
        <v>59</v>
      </c>
      <c r="O2002" s="6" t="s">
        <v>129</v>
      </c>
      <c r="R2002" s="39" t="str">
        <f t="shared" si="56"/>
        <v>D11D2642P019-2</v>
      </c>
      <c r="S2002" s="40">
        <f>VLOOKUP(E2002,品牌型号对应工厂型号!A:E,5,0)</f>
        <v>10</v>
      </c>
      <c r="T2002" s="38" t="str">
        <f>VLOOKUP(E2002,品牌型号对应工厂型号!A:I,9,0)</f>
        <v>153:PFGP-70R 3.0mil（X-75）</v>
      </c>
    </row>
    <row r="2003" spans="1:20">
      <c r="A2003" s="25">
        <v>43175</v>
      </c>
      <c r="B2003" s="25">
        <v>6.5672481481451541</v>
      </c>
      <c r="C2003" s="26" t="s">
        <v>4841</v>
      </c>
      <c r="D2003" s="25" t="s">
        <v>4851</v>
      </c>
      <c r="E2003" s="26" t="s">
        <v>141</v>
      </c>
      <c r="F2003" s="25" t="s">
        <v>4772</v>
      </c>
      <c r="G2003" s="69">
        <v>1.524</v>
      </c>
      <c r="H2003" s="25" t="s">
        <v>172</v>
      </c>
      <c r="I2003" s="27" t="s">
        <v>142</v>
      </c>
      <c r="K2003" s="6" t="s">
        <v>4823</v>
      </c>
      <c r="M2003" s="69">
        <v>15</v>
      </c>
      <c r="N2003" s="6" t="s">
        <v>59</v>
      </c>
      <c r="O2003" s="6" t="s">
        <v>129</v>
      </c>
      <c r="R2003" s="39" t="str">
        <f t="shared" si="56"/>
        <v>D11D2642P022-2</v>
      </c>
      <c r="S2003" s="40">
        <f>VLOOKUP(E2003,品牌型号对应工厂型号!A:E,5,0)</f>
        <v>10</v>
      </c>
      <c r="T2003" s="38" t="str">
        <f>VLOOKUP(E2003,品牌型号对应工厂型号!A:I,9,0)</f>
        <v>153:PFGP-70R 3.0mil（X-75）</v>
      </c>
    </row>
    <row r="2004" spans="1:20">
      <c r="A2004" s="25">
        <v>43175</v>
      </c>
      <c r="B2004" s="25">
        <v>6.5672481481451541</v>
      </c>
      <c r="C2004" s="26" t="s">
        <v>4841</v>
      </c>
      <c r="D2004" s="25" t="s">
        <v>4852</v>
      </c>
      <c r="E2004" s="26" t="s">
        <v>141</v>
      </c>
      <c r="F2004" s="25" t="s">
        <v>4772</v>
      </c>
      <c r="G2004" s="69">
        <v>1.524</v>
      </c>
      <c r="H2004" s="25" t="s">
        <v>172</v>
      </c>
      <c r="I2004" s="27" t="s">
        <v>142</v>
      </c>
      <c r="K2004" s="6" t="s">
        <v>4824</v>
      </c>
      <c r="M2004" s="69">
        <v>15</v>
      </c>
      <c r="N2004" s="6" t="s">
        <v>59</v>
      </c>
      <c r="O2004" s="6" t="s">
        <v>129</v>
      </c>
      <c r="R2004" s="39" t="str">
        <f t="shared" si="56"/>
        <v>D11D2642P021-2</v>
      </c>
      <c r="S2004" s="40">
        <f>VLOOKUP(E2004,品牌型号对应工厂型号!A:E,5,0)</f>
        <v>10</v>
      </c>
      <c r="T2004" s="38" t="str">
        <f>VLOOKUP(E2004,品牌型号对应工厂型号!A:I,9,0)</f>
        <v>153:PFGP-70R 3.0mil（X-75）</v>
      </c>
    </row>
    <row r="2005" spans="1:20">
      <c r="A2005" s="25">
        <v>43175</v>
      </c>
      <c r="B2005" s="25">
        <v>6.5672481481451541</v>
      </c>
      <c r="C2005" s="26" t="s">
        <v>4841</v>
      </c>
      <c r="D2005" s="25" t="s">
        <v>4853</v>
      </c>
      <c r="E2005" s="26" t="s">
        <v>141</v>
      </c>
      <c r="F2005" s="25" t="s">
        <v>4772</v>
      </c>
      <c r="G2005" s="69">
        <v>1.524</v>
      </c>
      <c r="H2005" s="25" t="s">
        <v>172</v>
      </c>
      <c r="I2005" s="27" t="s">
        <v>142</v>
      </c>
      <c r="K2005" s="6" t="s">
        <v>4825</v>
      </c>
      <c r="M2005" s="69">
        <v>15</v>
      </c>
      <c r="N2005" s="6" t="s">
        <v>59</v>
      </c>
      <c r="O2005" s="6" t="s">
        <v>129</v>
      </c>
      <c r="R2005" s="39" t="str">
        <f t="shared" si="56"/>
        <v>D11D2645P010-1</v>
      </c>
      <c r="S2005" s="40">
        <f>VLOOKUP(E2005,品牌型号对应工厂型号!A:E,5,0)</f>
        <v>10</v>
      </c>
      <c r="T2005" s="38" t="str">
        <f>VLOOKUP(E2005,品牌型号对应工厂型号!A:I,9,0)</f>
        <v>153:PFGP-70R 3.0mil（X-75）</v>
      </c>
    </row>
    <row r="2006" spans="1:20">
      <c r="A2006" s="25">
        <v>43176</v>
      </c>
      <c r="B2006" s="25">
        <v>5.5672481481451541</v>
      </c>
      <c r="C2006" s="26" t="s">
        <v>4100</v>
      </c>
      <c r="D2006" s="25" t="s">
        <v>4854</v>
      </c>
      <c r="E2006" s="26" t="s">
        <v>141</v>
      </c>
      <c r="F2006" s="25" t="s">
        <v>4772</v>
      </c>
      <c r="G2006" s="69">
        <v>1.524</v>
      </c>
      <c r="H2006" s="25" t="s">
        <v>172</v>
      </c>
      <c r="I2006" s="27" t="s">
        <v>142</v>
      </c>
      <c r="K2006" s="6" t="s">
        <v>4826</v>
      </c>
      <c r="M2006" s="69">
        <v>15</v>
      </c>
      <c r="N2006" s="6" t="s">
        <v>59</v>
      </c>
      <c r="O2006" s="6" t="s">
        <v>1492</v>
      </c>
      <c r="R2006" s="39" t="str">
        <f t="shared" si="56"/>
        <v>D11D2648P007</v>
      </c>
      <c r="S2006" s="40">
        <f>VLOOKUP(E2006,品牌型号对应工厂型号!A:E,5,0)</f>
        <v>10</v>
      </c>
      <c r="T2006" s="38" t="str">
        <f>VLOOKUP(E2006,品牌型号对应工厂型号!A:I,9,0)</f>
        <v>153:PFGP-70R 3.0mil（X-75）</v>
      </c>
    </row>
    <row r="2007" spans="1:20">
      <c r="A2007" s="25">
        <v>43180</v>
      </c>
      <c r="B2007" s="25">
        <v>1.5672481481451541</v>
      </c>
      <c r="C2007" s="26" t="s">
        <v>4855</v>
      </c>
      <c r="D2007" s="25" t="s">
        <v>4856</v>
      </c>
      <c r="E2007" s="26" t="s">
        <v>145</v>
      </c>
      <c r="F2007" s="25" t="s">
        <v>93</v>
      </c>
      <c r="G2007" s="69">
        <v>1.524</v>
      </c>
      <c r="H2007" s="25" t="s">
        <v>178</v>
      </c>
      <c r="I2007" s="27" t="s">
        <v>179</v>
      </c>
      <c r="K2007" s="6" t="s">
        <v>4827</v>
      </c>
      <c r="M2007" s="69">
        <v>15</v>
      </c>
      <c r="N2007" s="6" t="s">
        <v>59</v>
      </c>
      <c r="O2007" s="6" t="s">
        <v>4802</v>
      </c>
      <c r="R2007" s="39" t="str">
        <f t="shared" si="56"/>
        <v>D09D2907P028</v>
      </c>
      <c r="S2007" s="40">
        <f>VLOOKUP(E2007,品牌型号对应工厂型号!A:E,5,0)</f>
        <v>8</v>
      </c>
      <c r="T2007" s="38" t="str">
        <f>VLOOKUP(E2007,品牌型号对应工厂型号!A:I,9,0)</f>
        <v>160:CARBON 18 2.0mil（C-15）</v>
      </c>
    </row>
    <row r="2008" spans="1:20">
      <c r="A2008" s="25">
        <v>43178</v>
      </c>
      <c r="B2008" s="25">
        <v>6.7184793981505209</v>
      </c>
      <c r="C2008" s="26" t="s">
        <v>4736</v>
      </c>
      <c r="D2008" s="25" t="s">
        <v>4741</v>
      </c>
      <c r="E2008" s="26" t="s">
        <v>97</v>
      </c>
      <c r="F2008" s="25" t="s">
        <v>91</v>
      </c>
      <c r="G2008" s="69">
        <v>1.524</v>
      </c>
      <c r="H2008" s="25" t="s">
        <v>65</v>
      </c>
      <c r="I2008" s="27" t="s">
        <v>120</v>
      </c>
      <c r="J2008" s="69">
        <v>22.86</v>
      </c>
      <c r="K2008" s="6" t="s">
        <v>4742</v>
      </c>
      <c r="L2008" s="6" t="s">
        <v>95</v>
      </c>
      <c r="M2008" s="69">
        <v>15</v>
      </c>
      <c r="N2008" s="6" t="s">
        <v>59</v>
      </c>
      <c r="O2008" s="6" t="s">
        <v>130</v>
      </c>
      <c r="R2008" s="39" t="str">
        <f t="shared" si="56"/>
        <v>B04D2006P003R005-2</v>
      </c>
      <c r="S2008" s="40">
        <f>VLOOKUP(E2008,品牌型号对应工厂型号!A:E,5,0)</f>
        <v>10</v>
      </c>
      <c r="T2008" s="38" t="str">
        <f>VLOOKUP(E2008,品牌型号对应工厂型号!A:I,9,0)</f>
        <v>156:EXGR-70 2.0mil（C-75）</v>
      </c>
    </row>
    <row r="2009" spans="1:20">
      <c r="A2009" s="25">
        <v>43178</v>
      </c>
      <c r="B2009" s="25">
        <v>6.7184793981505209</v>
      </c>
      <c r="C2009" s="26" t="s">
        <v>4736</v>
      </c>
      <c r="D2009" s="25" t="s">
        <v>4743</v>
      </c>
      <c r="E2009" s="26" t="s">
        <v>97</v>
      </c>
      <c r="F2009" s="25" t="s">
        <v>91</v>
      </c>
      <c r="G2009" s="69">
        <v>1.524</v>
      </c>
      <c r="H2009" s="25" t="s">
        <v>65</v>
      </c>
      <c r="I2009" s="27" t="s">
        <v>120</v>
      </c>
      <c r="J2009" s="69">
        <v>22.86</v>
      </c>
      <c r="K2009" s="6" t="s">
        <v>4744</v>
      </c>
      <c r="L2009" s="6" t="s">
        <v>95</v>
      </c>
      <c r="M2009" s="69">
        <v>15</v>
      </c>
      <c r="N2009" s="6" t="s">
        <v>59</v>
      </c>
      <c r="O2009" s="6" t="s">
        <v>130</v>
      </c>
      <c r="R2009" s="39" t="str">
        <f t="shared" si="56"/>
        <v>B05D2356P001R020-2</v>
      </c>
      <c r="S2009" s="40">
        <f>VLOOKUP(E2009,品牌型号对应工厂型号!A:E,5,0)</f>
        <v>10</v>
      </c>
      <c r="T2009" s="38" t="str">
        <f>VLOOKUP(E2009,品牌型号对应工厂型号!A:I,9,0)</f>
        <v>156:EXGR-70 2.0mil（C-75）</v>
      </c>
    </row>
    <row r="2010" spans="1:20">
      <c r="A2010" s="25">
        <v>43178</v>
      </c>
      <c r="B2010" s="25">
        <v>6.7184793981505209</v>
      </c>
      <c r="C2010" s="26" t="s">
        <v>4736</v>
      </c>
      <c r="D2010" s="25" t="s">
        <v>4745</v>
      </c>
      <c r="E2010" s="26" t="s">
        <v>97</v>
      </c>
      <c r="F2010" s="25" t="s">
        <v>91</v>
      </c>
      <c r="G2010" s="69">
        <v>1.524</v>
      </c>
      <c r="H2010" s="25" t="s">
        <v>65</v>
      </c>
      <c r="I2010" s="27" t="s">
        <v>120</v>
      </c>
      <c r="J2010" s="69">
        <v>22.86</v>
      </c>
      <c r="K2010" s="6" t="s">
        <v>4746</v>
      </c>
      <c r="L2010" s="6" t="s">
        <v>95</v>
      </c>
      <c r="M2010" s="69">
        <v>15</v>
      </c>
      <c r="N2010" s="6" t="s">
        <v>59</v>
      </c>
      <c r="O2010" s="6" t="s">
        <v>130</v>
      </c>
      <c r="R2010" s="39" t="str">
        <f t="shared" si="56"/>
        <v>B04D2009P002R004-2</v>
      </c>
      <c r="S2010" s="40">
        <f>VLOOKUP(E2010,品牌型号对应工厂型号!A:E,5,0)</f>
        <v>10</v>
      </c>
      <c r="T2010" s="38" t="str">
        <f>VLOOKUP(E2010,品牌型号对应工厂型号!A:I,9,0)</f>
        <v>156:EXGR-70 2.0mil（C-75）</v>
      </c>
    </row>
    <row r="2011" spans="1:20">
      <c r="A2011" s="25">
        <v>43178</v>
      </c>
      <c r="B2011" s="25">
        <v>6.7184793981505209</v>
      </c>
      <c r="C2011" s="26" t="s">
        <v>4736</v>
      </c>
      <c r="D2011" s="25" t="s">
        <v>4747</v>
      </c>
      <c r="E2011" s="26" t="s">
        <v>97</v>
      </c>
      <c r="F2011" s="25" t="s">
        <v>91</v>
      </c>
      <c r="G2011" s="69">
        <v>1.524</v>
      </c>
      <c r="H2011" s="25" t="s">
        <v>65</v>
      </c>
      <c r="I2011" s="27" t="s">
        <v>120</v>
      </c>
      <c r="J2011" s="69">
        <v>22.86</v>
      </c>
      <c r="K2011" s="6" t="s">
        <v>4748</v>
      </c>
      <c r="L2011" s="6" t="s">
        <v>95</v>
      </c>
      <c r="M2011" s="69">
        <v>15</v>
      </c>
      <c r="N2011" s="6" t="s">
        <v>59</v>
      </c>
      <c r="O2011" s="6" t="s">
        <v>130</v>
      </c>
      <c r="R2011" s="39" t="str">
        <f t="shared" si="56"/>
        <v>B04D2006P003R008-1</v>
      </c>
      <c r="S2011" s="40">
        <f>VLOOKUP(E2011,品牌型号对应工厂型号!A:E,5,0)</f>
        <v>10</v>
      </c>
      <c r="T2011" s="38" t="str">
        <f>VLOOKUP(E2011,品牌型号对应工厂型号!A:I,9,0)</f>
        <v>156:EXGR-70 2.0mil（C-75）</v>
      </c>
    </row>
    <row r="2012" spans="1:20">
      <c r="A2012" s="25">
        <v>43178</v>
      </c>
      <c r="B2012" s="25">
        <v>6.7184793981505209</v>
      </c>
      <c r="C2012" s="26" t="s">
        <v>4736</v>
      </c>
      <c r="D2012" s="25" t="s">
        <v>4749</v>
      </c>
      <c r="E2012" s="26" t="s">
        <v>97</v>
      </c>
      <c r="F2012" s="25" t="s">
        <v>91</v>
      </c>
      <c r="G2012" s="69">
        <v>1.524</v>
      </c>
      <c r="H2012" s="25" t="s">
        <v>65</v>
      </c>
      <c r="I2012" s="27" t="s">
        <v>120</v>
      </c>
      <c r="J2012" s="69">
        <v>22.86</v>
      </c>
      <c r="K2012" s="6" t="s">
        <v>4750</v>
      </c>
      <c r="L2012" s="6" t="s">
        <v>95</v>
      </c>
      <c r="M2012" s="69">
        <v>15</v>
      </c>
      <c r="N2012" s="6" t="s">
        <v>59</v>
      </c>
      <c r="O2012" s="6" t="s">
        <v>130</v>
      </c>
      <c r="R2012" s="39" t="str">
        <f t="shared" si="56"/>
        <v>B04D2006P003R010-2</v>
      </c>
      <c r="S2012" s="40">
        <f>VLOOKUP(E2012,品牌型号对应工厂型号!A:E,5,0)</f>
        <v>10</v>
      </c>
      <c r="T2012" s="38" t="str">
        <f>VLOOKUP(E2012,品牌型号对应工厂型号!A:I,9,0)</f>
        <v>156:EXGR-70 2.0mil（C-75）</v>
      </c>
    </row>
    <row r="2013" spans="1:20">
      <c r="A2013" s="25">
        <v>43178</v>
      </c>
      <c r="B2013" s="25">
        <v>6.7184793981505209</v>
      </c>
      <c r="C2013" s="26" t="s">
        <v>4736</v>
      </c>
      <c r="D2013" s="25" t="s">
        <v>4751</v>
      </c>
      <c r="E2013" s="26" t="s">
        <v>97</v>
      </c>
      <c r="F2013" s="25" t="s">
        <v>91</v>
      </c>
      <c r="G2013" s="69">
        <v>1.524</v>
      </c>
      <c r="H2013" s="25" t="s">
        <v>65</v>
      </c>
      <c r="I2013" s="27" t="s">
        <v>120</v>
      </c>
      <c r="J2013" s="69">
        <v>22.86</v>
      </c>
      <c r="K2013" s="6" t="s">
        <v>4752</v>
      </c>
      <c r="L2013" s="6" t="s">
        <v>95</v>
      </c>
      <c r="M2013" s="69">
        <v>15</v>
      </c>
      <c r="N2013" s="6" t="s">
        <v>59</v>
      </c>
      <c r="O2013" s="6" t="s">
        <v>130</v>
      </c>
      <c r="R2013" s="39" t="str">
        <f t="shared" si="56"/>
        <v>B04D2006P003R012-2</v>
      </c>
      <c r="S2013" s="40">
        <f>VLOOKUP(E2013,品牌型号对应工厂型号!A:E,5,0)</f>
        <v>10</v>
      </c>
      <c r="T2013" s="38" t="str">
        <f>VLOOKUP(E2013,品牌型号对应工厂型号!A:I,9,0)</f>
        <v>156:EXGR-70 2.0mil（C-75）</v>
      </c>
    </row>
    <row r="2014" spans="1:20">
      <c r="A2014" s="25">
        <v>43178</v>
      </c>
      <c r="B2014" s="25">
        <v>6.7184793981505209</v>
      </c>
      <c r="C2014" s="26" t="s">
        <v>4736</v>
      </c>
      <c r="D2014" s="25" t="s">
        <v>4753</v>
      </c>
      <c r="E2014" s="26" t="s">
        <v>97</v>
      </c>
      <c r="F2014" s="25" t="s">
        <v>91</v>
      </c>
      <c r="G2014" s="69">
        <v>1.524</v>
      </c>
      <c r="H2014" s="25" t="s">
        <v>65</v>
      </c>
      <c r="I2014" s="27" t="s">
        <v>120</v>
      </c>
      <c r="J2014" s="69">
        <v>22.86</v>
      </c>
      <c r="K2014" s="6" t="s">
        <v>4754</v>
      </c>
      <c r="L2014" s="6" t="s">
        <v>95</v>
      </c>
      <c r="M2014" s="69">
        <v>15</v>
      </c>
      <c r="N2014" s="6" t="s">
        <v>59</v>
      </c>
      <c r="O2014" s="6" t="s">
        <v>130</v>
      </c>
      <c r="R2014" s="39" t="str">
        <f t="shared" si="56"/>
        <v>B04D2006P003R006-2</v>
      </c>
      <c r="S2014" s="40">
        <f>VLOOKUP(E2014,品牌型号对应工厂型号!A:E,5,0)</f>
        <v>10</v>
      </c>
      <c r="T2014" s="38" t="str">
        <f>VLOOKUP(E2014,品牌型号对应工厂型号!A:I,9,0)</f>
        <v>156:EXGR-70 2.0mil（C-75）</v>
      </c>
    </row>
    <row r="2015" spans="1:20">
      <c r="A2015" s="25">
        <v>43178</v>
      </c>
      <c r="B2015" s="25">
        <v>6.7184793981505209</v>
      </c>
      <c r="C2015" s="26" t="s">
        <v>4736</v>
      </c>
      <c r="D2015" s="25" t="s">
        <v>4755</v>
      </c>
      <c r="E2015" s="26" t="s">
        <v>97</v>
      </c>
      <c r="F2015" s="25" t="s">
        <v>91</v>
      </c>
      <c r="G2015" s="69">
        <v>1.524</v>
      </c>
      <c r="H2015" s="25" t="s">
        <v>65</v>
      </c>
      <c r="I2015" s="27" t="s">
        <v>120</v>
      </c>
      <c r="J2015" s="69">
        <v>22.86</v>
      </c>
      <c r="K2015" s="6" t="s">
        <v>4756</v>
      </c>
      <c r="L2015" s="6" t="s">
        <v>95</v>
      </c>
      <c r="M2015" s="69">
        <v>15</v>
      </c>
      <c r="N2015" s="6" t="s">
        <v>59</v>
      </c>
      <c r="O2015" s="6" t="s">
        <v>130</v>
      </c>
      <c r="R2015" s="39" t="str">
        <f t="shared" si="56"/>
        <v>B04D2009P002R004-1</v>
      </c>
      <c r="S2015" s="40">
        <f>VLOOKUP(E2015,品牌型号对应工厂型号!A:E,5,0)</f>
        <v>10</v>
      </c>
      <c r="T2015" s="38" t="str">
        <f>VLOOKUP(E2015,品牌型号对应工厂型号!A:I,9,0)</f>
        <v>156:EXGR-70 2.0mil（C-75）</v>
      </c>
    </row>
    <row r="2016" spans="1:20">
      <c r="A2016" s="25">
        <v>43178</v>
      </c>
      <c r="B2016" s="25">
        <v>6.7184793981505209</v>
      </c>
      <c r="C2016" s="26" t="s">
        <v>4736</v>
      </c>
      <c r="D2016" s="25" t="s">
        <v>4757</v>
      </c>
      <c r="E2016" s="26" t="s">
        <v>97</v>
      </c>
      <c r="F2016" s="25" t="s">
        <v>91</v>
      </c>
      <c r="G2016" s="69">
        <v>1.524</v>
      </c>
      <c r="H2016" s="25" t="s">
        <v>65</v>
      </c>
      <c r="I2016" s="27" t="s">
        <v>120</v>
      </c>
      <c r="J2016" s="69">
        <v>22.86</v>
      </c>
      <c r="K2016" s="6" t="s">
        <v>4758</v>
      </c>
      <c r="L2016" s="6" t="s">
        <v>95</v>
      </c>
      <c r="M2016" s="69">
        <v>15</v>
      </c>
      <c r="N2016" s="6" t="s">
        <v>59</v>
      </c>
      <c r="O2016" s="6" t="s">
        <v>130</v>
      </c>
      <c r="R2016" s="39" t="str">
        <f t="shared" si="56"/>
        <v>B04D2009P002R002-2</v>
      </c>
      <c r="S2016" s="40">
        <f>VLOOKUP(E2016,品牌型号对应工厂型号!A:E,5,0)</f>
        <v>10</v>
      </c>
      <c r="T2016" s="38" t="str">
        <f>VLOOKUP(E2016,品牌型号对应工厂型号!A:I,9,0)</f>
        <v>156:EXGR-70 2.0mil（C-75）</v>
      </c>
    </row>
    <row r="2017" spans="1:20">
      <c r="A2017" s="25">
        <v>43178</v>
      </c>
      <c r="B2017" s="25">
        <v>6.7184793981505209</v>
      </c>
      <c r="C2017" s="26" t="s">
        <v>4736</v>
      </c>
      <c r="D2017" s="25" t="s">
        <v>4759</v>
      </c>
      <c r="E2017" s="26" t="s">
        <v>97</v>
      </c>
      <c r="F2017" s="25" t="s">
        <v>91</v>
      </c>
      <c r="G2017" s="69">
        <v>1.524</v>
      </c>
      <c r="H2017" s="25" t="s">
        <v>65</v>
      </c>
      <c r="I2017" s="27" t="s">
        <v>120</v>
      </c>
      <c r="J2017" s="69">
        <v>22.86</v>
      </c>
      <c r="K2017" s="6" t="s">
        <v>4760</v>
      </c>
      <c r="L2017" s="6" t="s">
        <v>95</v>
      </c>
      <c r="M2017" s="69">
        <v>15</v>
      </c>
      <c r="N2017" s="6" t="s">
        <v>59</v>
      </c>
      <c r="O2017" s="6" t="s">
        <v>130</v>
      </c>
      <c r="R2017" s="39" t="str">
        <f t="shared" si="56"/>
        <v>B04D2009P002R009-1</v>
      </c>
      <c r="S2017" s="40">
        <f>VLOOKUP(E2017,品牌型号对应工厂型号!A:E,5,0)</f>
        <v>10</v>
      </c>
      <c r="T2017" s="38" t="str">
        <f>VLOOKUP(E2017,品牌型号对应工厂型号!A:I,9,0)</f>
        <v>156:EXGR-70 2.0mil（C-75）</v>
      </c>
    </row>
    <row r="2018" spans="1:20">
      <c r="A2018" s="25">
        <v>43178</v>
      </c>
      <c r="B2018" s="25">
        <v>6.7184793981505209</v>
      </c>
      <c r="C2018" s="26" t="s">
        <v>4736</v>
      </c>
      <c r="D2018" s="25" t="s">
        <v>4794</v>
      </c>
      <c r="E2018" s="26" t="s">
        <v>928</v>
      </c>
      <c r="F2018" s="25" t="s">
        <v>94</v>
      </c>
      <c r="G2018" s="69">
        <v>1.524</v>
      </c>
      <c r="H2018" s="25" t="s">
        <v>929</v>
      </c>
      <c r="I2018" s="27" t="s">
        <v>930</v>
      </c>
      <c r="J2018" s="69">
        <v>22.86</v>
      </c>
      <c r="K2018" s="6" t="s">
        <v>4795</v>
      </c>
      <c r="L2018" s="6" t="s">
        <v>95</v>
      </c>
      <c r="M2018" s="69">
        <v>15</v>
      </c>
      <c r="N2018" s="6" t="s">
        <v>59</v>
      </c>
      <c r="O2018" s="6" t="s">
        <v>130</v>
      </c>
      <c r="R2018" s="39" t="str">
        <f t="shared" si="56"/>
        <v>B09D1243P001R006-1</v>
      </c>
      <c r="S2018" s="40">
        <f>VLOOKUP(E2018,品牌型号对应工厂型号!A:E,5,0)</f>
        <v>10</v>
      </c>
      <c r="T2018" s="38" t="str">
        <f>VLOOKUP(E2018,品牌型号对应工厂型号!A:I,9,0)</f>
        <v>158:ZXBL-15 3.0mil（X-15）</v>
      </c>
    </row>
    <row r="2019" spans="1:20">
      <c r="A2019" s="25">
        <v>43178</v>
      </c>
      <c r="B2019" s="25">
        <v>6.7184793981505209</v>
      </c>
      <c r="C2019" s="26" t="s">
        <v>4736</v>
      </c>
      <c r="D2019" s="25" t="s">
        <v>4796</v>
      </c>
      <c r="E2019" s="26" t="s">
        <v>928</v>
      </c>
      <c r="F2019" s="25" t="s">
        <v>94</v>
      </c>
      <c r="G2019" s="69">
        <v>1.524</v>
      </c>
      <c r="H2019" s="25" t="s">
        <v>929</v>
      </c>
      <c r="I2019" s="27" t="s">
        <v>930</v>
      </c>
      <c r="J2019" s="69">
        <v>22.86</v>
      </c>
      <c r="K2019" s="6" t="s">
        <v>4797</v>
      </c>
      <c r="L2019" s="6" t="s">
        <v>95</v>
      </c>
      <c r="M2019" s="69">
        <v>15</v>
      </c>
      <c r="N2019" s="6" t="s">
        <v>59</v>
      </c>
      <c r="O2019" s="6" t="s">
        <v>130</v>
      </c>
      <c r="R2019" s="39" t="str">
        <f t="shared" si="56"/>
        <v>B09D1243P001R006-2</v>
      </c>
      <c r="S2019" s="40">
        <f>VLOOKUP(E2019,品牌型号对应工厂型号!A:E,5,0)</f>
        <v>10</v>
      </c>
      <c r="T2019" s="38" t="str">
        <f>VLOOKUP(E2019,品牌型号对应工厂型号!A:I,9,0)</f>
        <v>158:ZXBL-15 3.0mil（X-15）</v>
      </c>
    </row>
    <row r="2020" spans="1:20">
      <c r="A2020" s="25">
        <v>43178</v>
      </c>
      <c r="B2020" s="25">
        <v>6.7184793981505209</v>
      </c>
      <c r="C2020" s="26" t="s">
        <v>4736</v>
      </c>
      <c r="D2020" s="25" t="s">
        <v>4798</v>
      </c>
      <c r="E2020" s="26" t="s">
        <v>928</v>
      </c>
      <c r="F2020" s="25" t="s">
        <v>94</v>
      </c>
      <c r="G2020" s="69">
        <v>1.524</v>
      </c>
      <c r="H2020" s="25" t="s">
        <v>929</v>
      </c>
      <c r="I2020" s="27" t="s">
        <v>930</v>
      </c>
      <c r="J2020" s="69">
        <v>22.86</v>
      </c>
      <c r="K2020" s="6" t="s">
        <v>4799</v>
      </c>
      <c r="L2020" s="6" t="s">
        <v>95</v>
      </c>
      <c r="M2020" s="69">
        <v>15</v>
      </c>
      <c r="N2020" s="6" t="s">
        <v>59</v>
      </c>
      <c r="O2020" s="6" t="s">
        <v>130</v>
      </c>
      <c r="R2020" s="39" t="str">
        <f t="shared" si="56"/>
        <v>B09D1243P002R009-2</v>
      </c>
      <c r="S2020" s="40">
        <f>VLOOKUP(E2020,品牌型号对应工厂型号!A:E,5,0)</f>
        <v>10</v>
      </c>
      <c r="T2020" s="38" t="str">
        <f>VLOOKUP(E2020,品牌型号对应工厂型号!A:I,9,0)</f>
        <v>158:ZXBL-15 3.0mil（X-15）</v>
      </c>
    </row>
    <row r="2021" spans="1:20">
      <c r="A2021" s="25">
        <v>43178</v>
      </c>
      <c r="B2021" s="25">
        <v>6.7184793981505209</v>
      </c>
      <c r="C2021" s="26" t="s">
        <v>4736</v>
      </c>
      <c r="D2021" s="25" t="s">
        <v>4800</v>
      </c>
      <c r="E2021" s="26" t="s">
        <v>928</v>
      </c>
      <c r="F2021" s="25" t="s">
        <v>94</v>
      </c>
      <c r="G2021" s="69">
        <v>1.524</v>
      </c>
      <c r="H2021" s="25" t="s">
        <v>929</v>
      </c>
      <c r="I2021" s="27" t="s">
        <v>930</v>
      </c>
      <c r="J2021" s="69">
        <v>22.86</v>
      </c>
      <c r="K2021" s="6" t="s">
        <v>4801</v>
      </c>
      <c r="L2021" s="6" t="s">
        <v>95</v>
      </c>
      <c r="M2021" s="69">
        <v>15</v>
      </c>
      <c r="N2021" s="6" t="s">
        <v>59</v>
      </c>
      <c r="O2021" s="6" t="s">
        <v>130</v>
      </c>
      <c r="R2021" s="39" t="str">
        <f t="shared" si="56"/>
        <v>B09D1243P001R018-1</v>
      </c>
      <c r="S2021" s="40">
        <f>VLOOKUP(E2021,品牌型号对应工厂型号!A:E,5,0)</f>
        <v>10</v>
      </c>
      <c r="T2021" s="38" t="str">
        <f>VLOOKUP(E2021,品牌型号对应工厂型号!A:I,9,0)</f>
        <v>158:ZXBL-15 3.0mil（X-15）</v>
      </c>
    </row>
    <row r="2022" spans="1:20">
      <c r="A2022" s="25">
        <v>43180</v>
      </c>
      <c r="B2022" s="25">
        <v>4.7184792824045871</v>
      </c>
      <c r="C2022" s="26" t="s">
        <v>4857</v>
      </c>
      <c r="D2022" s="25" t="s">
        <v>4858</v>
      </c>
      <c r="E2022" s="26" t="s">
        <v>97</v>
      </c>
      <c r="F2022" s="25" t="s">
        <v>91</v>
      </c>
      <c r="G2022" s="69">
        <v>1.524</v>
      </c>
      <c r="H2022" s="25" t="s">
        <v>65</v>
      </c>
      <c r="I2022" s="27" t="s">
        <v>120</v>
      </c>
      <c r="J2022" s="69">
        <v>22.86</v>
      </c>
      <c r="K2022" s="6" t="s">
        <v>4859</v>
      </c>
      <c r="L2022" s="6" t="s">
        <v>95</v>
      </c>
      <c r="M2022" s="69">
        <v>15</v>
      </c>
      <c r="N2022" s="6" t="s">
        <v>59</v>
      </c>
      <c r="O2022" s="6" t="s">
        <v>4802</v>
      </c>
      <c r="R2022" s="39" t="str">
        <f t="shared" si="56"/>
        <v>B04D2006P003R009-2</v>
      </c>
      <c r="S2022" s="40">
        <f>VLOOKUP(E2022,品牌型号对应工厂型号!A:E,5,0)</f>
        <v>10</v>
      </c>
      <c r="T2022" s="38" t="str">
        <f>VLOOKUP(E2022,品牌型号对应工厂型号!A:I,9,0)</f>
        <v>156:EXGR-70 2.0mil（C-75）</v>
      </c>
    </row>
    <row r="2023" spans="1:20">
      <c r="A2023" s="25">
        <v>43183</v>
      </c>
      <c r="B2023" s="25">
        <v>1.7184792824045871</v>
      </c>
      <c r="C2023" s="26" t="s">
        <v>4860</v>
      </c>
      <c r="D2023" s="25" t="s">
        <v>4861</v>
      </c>
      <c r="E2023" s="26" t="s">
        <v>928</v>
      </c>
      <c r="F2023" s="25" t="s">
        <v>94</v>
      </c>
      <c r="G2023" s="69">
        <v>1.524</v>
      </c>
      <c r="H2023" s="25" t="s">
        <v>929</v>
      </c>
      <c r="I2023" s="27" t="s">
        <v>930</v>
      </c>
      <c r="J2023" s="69">
        <v>22.86</v>
      </c>
      <c r="K2023" s="6" t="s">
        <v>4862</v>
      </c>
      <c r="L2023" s="6" t="s">
        <v>95</v>
      </c>
      <c r="M2023" s="69">
        <v>15</v>
      </c>
      <c r="N2023" s="6" t="s">
        <v>59</v>
      </c>
      <c r="O2023" s="6" t="s">
        <v>130</v>
      </c>
      <c r="R2023" s="39" t="str">
        <f t="shared" si="56"/>
        <v>B09D1243P001R018-2</v>
      </c>
      <c r="S2023" s="40">
        <f>VLOOKUP(E2023,品牌型号对应工厂型号!A:E,5,0)</f>
        <v>10</v>
      </c>
      <c r="T2023" s="38" t="str">
        <f>VLOOKUP(E2023,品牌型号对应工厂型号!A:I,9,0)</f>
        <v>158:ZXBL-15 3.0mil（X-15）</v>
      </c>
    </row>
    <row r="2024" spans="1:20">
      <c r="A2024" s="25">
        <v>43183</v>
      </c>
      <c r="B2024" s="25">
        <v>1.7184792824045871</v>
      </c>
      <c r="C2024" s="26" t="s">
        <v>4860</v>
      </c>
      <c r="D2024" s="25" t="s">
        <v>4863</v>
      </c>
      <c r="E2024" s="26" t="s">
        <v>928</v>
      </c>
      <c r="F2024" s="25" t="s">
        <v>94</v>
      </c>
      <c r="G2024" s="69">
        <v>1.524</v>
      </c>
      <c r="H2024" s="25" t="s">
        <v>929</v>
      </c>
      <c r="I2024" s="27" t="s">
        <v>930</v>
      </c>
      <c r="J2024" s="69">
        <v>22.86</v>
      </c>
      <c r="K2024" s="6" t="s">
        <v>4864</v>
      </c>
      <c r="L2024" s="6" t="s">
        <v>95</v>
      </c>
      <c r="M2024" s="69">
        <v>15</v>
      </c>
      <c r="N2024" s="6" t="s">
        <v>59</v>
      </c>
      <c r="O2024" s="6" t="s">
        <v>130</v>
      </c>
      <c r="R2024" s="39" t="str">
        <f t="shared" si="56"/>
        <v>B09D1243P001R007-2</v>
      </c>
      <c r="S2024" s="40">
        <f>VLOOKUP(E2024,品牌型号对应工厂型号!A:E,5,0)</f>
        <v>10</v>
      </c>
      <c r="T2024" s="38" t="str">
        <f>VLOOKUP(E2024,品牌型号对应工厂型号!A:I,9,0)</f>
        <v>158:ZXBL-15 3.0mil（X-15）</v>
      </c>
    </row>
    <row r="2025" spans="1:20">
      <c r="A2025" s="25">
        <v>43183</v>
      </c>
      <c r="B2025" s="25">
        <v>1.7184792824045871</v>
      </c>
      <c r="C2025" s="26" t="s">
        <v>4860</v>
      </c>
      <c r="D2025" s="25" t="s">
        <v>4865</v>
      </c>
      <c r="E2025" s="26" t="s">
        <v>945</v>
      </c>
      <c r="F2025" s="25" t="s">
        <v>94</v>
      </c>
      <c r="G2025" s="69">
        <v>1.524</v>
      </c>
      <c r="H2025" s="25" t="s">
        <v>946</v>
      </c>
      <c r="I2025" s="27" t="s">
        <v>947</v>
      </c>
      <c r="J2025" s="69">
        <v>22.86</v>
      </c>
      <c r="K2025" s="6" t="s">
        <v>4866</v>
      </c>
      <c r="L2025" s="6" t="s">
        <v>95</v>
      </c>
      <c r="M2025" s="69">
        <v>15</v>
      </c>
      <c r="N2025" s="6" t="s">
        <v>59</v>
      </c>
      <c r="O2025" s="6" t="s">
        <v>130</v>
      </c>
      <c r="R2025" s="39" t="str">
        <f t="shared" si="56"/>
        <v>B09D2005P002R016-2</v>
      </c>
      <c r="S2025" s="40">
        <f>VLOOKUP(E2025,品牌型号对应工厂型号!A:E,5,0)</f>
        <v>10</v>
      </c>
      <c r="T2025" s="38" t="str">
        <f>VLOOKUP(E2025,品牌型号对应工厂型号!A:I,9,0)</f>
        <v>157:ZXBL-30 3.0mil（X-30）</v>
      </c>
    </row>
    <row r="2026" spans="1:20">
      <c r="A2026" s="25">
        <v>43183</v>
      </c>
      <c r="B2026" s="25">
        <v>1.7184792824045871</v>
      </c>
      <c r="C2026" s="26" t="s">
        <v>4860</v>
      </c>
      <c r="D2026" s="25" t="s">
        <v>4867</v>
      </c>
      <c r="E2026" s="26" t="s">
        <v>928</v>
      </c>
      <c r="F2026" s="25" t="s">
        <v>94</v>
      </c>
      <c r="G2026" s="69">
        <v>1.524</v>
      </c>
      <c r="H2026" s="25" t="s">
        <v>929</v>
      </c>
      <c r="I2026" s="27" t="s">
        <v>930</v>
      </c>
      <c r="J2026" s="69">
        <v>22.86</v>
      </c>
      <c r="K2026" s="6" t="s">
        <v>4868</v>
      </c>
      <c r="L2026" s="6" t="s">
        <v>95</v>
      </c>
      <c r="M2026" s="69">
        <v>15</v>
      </c>
      <c r="N2026" s="6" t="s">
        <v>59</v>
      </c>
      <c r="O2026" s="6" t="s">
        <v>130</v>
      </c>
      <c r="R2026" s="39" t="str">
        <f t="shared" si="56"/>
        <v>B09D1243P001R016-1</v>
      </c>
      <c r="S2026" s="40">
        <f>VLOOKUP(E2026,品牌型号对应工厂型号!A:E,5,0)</f>
        <v>10</v>
      </c>
      <c r="T2026" s="38" t="str">
        <f>VLOOKUP(E2026,品牌型号对应工厂型号!A:I,9,0)</f>
        <v>158:ZXBL-15 3.0mil（X-15）</v>
      </c>
    </row>
    <row r="2027" spans="1:20">
      <c r="A2027" s="25">
        <v>43183</v>
      </c>
      <c r="B2027" s="25">
        <v>1.7184792824045871</v>
      </c>
      <c r="C2027" s="26" t="s">
        <v>4860</v>
      </c>
      <c r="D2027" s="25" t="s">
        <v>4869</v>
      </c>
      <c r="E2027" s="26" t="s">
        <v>928</v>
      </c>
      <c r="F2027" s="25" t="s">
        <v>94</v>
      </c>
      <c r="G2027" s="69">
        <v>1.524</v>
      </c>
      <c r="H2027" s="25" t="s">
        <v>929</v>
      </c>
      <c r="I2027" s="27" t="s">
        <v>930</v>
      </c>
      <c r="J2027" s="69">
        <v>22.86</v>
      </c>
      <c r="K2027" s="6" t="s">
        <v>4870</v>
      </c>
      <c r="L2027" s="6" t="s">
        <v>95</v>
      </c>
      <c r="M2027" s="69">
        <v>15</v>
      </c>
      <c r="N2027" s="6" t="s">
        <v>59</v>
      </c>
      <c r="O2027" s="6" t="s">
        <v>130</v>
      </c>
      <c r="R2027" s="39" t="str">
        <f t="shared" si="56"/>
        <v>B09D1243P001R016-2</v>
      </c>
      <c r="S2027" s="40">
        <f>VLOOKUP(E2027,品牌型号对应工厂型号!A:E,5,0)</f>
        <v>10</v>
      </c>
      <c r="T2027" s="38" t="str">
        <f>VLOOKUP(E2027,品牌型号对应工厂型号!A:I,9,0)</f>
        <v>158:ZXBL-15 3.0mil（X-15）</v>
      </c>
    </row>
    <row r="2028" spans="1:20">
      <c r="A2028" s="25">
        <v>43183</v>
      </c>
      <c r="B2028" s="25">
        <v>1.7184792824045871</v>
      </c>
      <c r="C2028" s="26" t="s">
        <v>4860</v>
      </c>
      <c r="D2028" s="25" t="s">
        <v>4871</v>
      </c>
      <c r="E2028" s="26" t="s">
        <v>928</v>
      </c>
      <c r="F2028" s="25" t="s">
        <v>94</v>
      </c>
      <c r="G2028" s="69">
        <v>1.524</v>
      </c>
      <c r="H2028" s="25" t="s">
        <v>929</v>
      </c>
      <c r="I2028" s="27" t="s">
        <v>930</v>
      </c>
      <c r="J2028" s="69">
        <v>22.86</v>
      </c>
      <c r="K2028" s="6" t="s">
        <v>4872</v>
      </c>
      <c r="L2028" s="6" t="s">
        <v>95</v>
      </c>
      <c r="M2028" s="69">
        <v>15</v>
      </c>
      <c r="N2028" s="6" t="s">
        <v>59</v>
      </c>
      <c r="O2028" s="6" t="s">
        <v>130</v>
      </c>
      <c r="R2028" s="39" t="str">
        <f t="shared" si="56"/>
        <v>B09D1243P001R007-1</v>
      </c>
      <c r="S2028" s="40">
        <f>VLOOKUP(E2028,品牌型号对应工厂型号!A:E,5,0)</f>
        <v>10</v>
      </c>
      <c r="T2028" s="38" t="str">
        <f>VLOOKUP(E2028,品牌型号对应工厂型号!A:I,9,0)</f>
        <v>158:ZXBL-15 3.0mil（X-15）</v>
      </c>
    </row>
    <row r="2029" spans="1:20">
      <c r="A2029" s="25">
        <v>43183</v>
      </c>
      <c r="B2029" s="25">
        <v>1.7184792824045871</v>
      </c>
      <c r="C2029" s="26" t="s">
        <v>4860</v>
      </c>
      <c r="D2029" s="25" t="s">
        <v>4873</v>
      </c>
      <c r="E2029" s="26" t="s">
        <v>945</v>
      </c>
      <c r="F2029" s="25" t="s">
        <v>94</v>
      </c>
      <c r="G2029" s="69">
        <v>1.524</v>
      </c>
      <c r="H2029" s="25" t="s">
        <v>946</v>
      </c>
      <c r="I2029" s="27" t="s">
        <v>947</v>
      </c>
      <c r="J2029" s="69">
        <v>22.86</v>
      </c>
      <c r="K2029" s="6" t="s">
        <v>4874</v>
      </c>
      <c r="L2029" s="6" t="s">
        <v>95</v>
      </c>
      <c r="M2029" s="69">
        <v>15</v>
      </c>
      <c r="N2029" s="6" t="s">
        <v>59</v>
      </c>
      <c r="O2029" s="6" t="s">
        <v>130</v>
      </c>
      <c r="R2029" s="39" t="str">
        <f t="shared" si="56"/>
        <v>B09D2007P002R005-1</v>
      </c>
      <c r="S2029" s="40">
        <f>VLOOKUP(E2029,品牌型号对应工厂型号!A:E,5,0)</f>
        <v>10</v>
      </c>
      <c r="T2029" s="38" t="str">
        <f>VLOOKUP(E2029,品牌型号对应工厂型号!A:I,9,0)</f>
        <v>157:ZXBL-30 3.0mil（X-30）</v>
      </c>
    </row>
    <row r="2030" spans="1:20">
      <c r="A2030" s="25">
        <v>43183</v>
      </c>
      <c r="B2030" s="25">
        <v>1.7184792824045871</v>
      </c>
      <c r="C2030" s="26" t="s">
        <v>4875</v>
      </c>
      <c r="D2030" s="25" t="s">
        <v>4876</v>
      </c>
      <c r="E2030" s="26" t="s">
        <v>97</v>
      </c>
      <c r="F2030" s="25" t="s">
        <v>4877</v>
      </c>
      <c r="G2030" s="69">
        <v>1.524</v>
      </c>
      <c r="H2030" s="25" t="s">
        <v>2165</v>
      </c>
      <c r="I2030" s="27" t="s">
        <v>120</v>
      </c>
      <c r="J2030" s="69">
        <v>22.86</v>
      </c>
      <c r="K2030" s="6" t="s">
        <v>4878</v>
      </c>
      <c r="L2030" s="6" t="s">
        <v>95</v>
      </c>
      <c r="M2030" s="69">
        <v>15</v>
      </c>
      <c r="N2030" s="6" t="s">
        <v>59</v>
      </c>
      <c r="O2030" s="6" t="s">
        <v>3699</v>
      </c>
      <c r="R2030" s="39" t="str">
        <f t="shared" si="56"/>
        <v>B08D2494P001R004</v>
      </c>
      <c r="S2030" s="40">
        <f>VLOOKUP(E2030,品牌型号对应工厂型号!A:E,5,0)</f>
        <v>10</v>
      </c>
      <c r="T2030" s="38" t="str">
        <f>VLOOKUP(E2030,品牌型号对应工厂型号!A:I,9,0)</f>
        <v>156:EXGR-70 2.0mil（C-75）</v>
      </c>
    </row>
    <row r="2031" spans="1:20">
      <c r="A2031" s="25">
        <v>43183</v>
      </c>
      <c r="B2031" s="25">
        <v>1.7184792824045871</v>
      </c>
      <c r="C2031" s="26" t="s">
        <v>4875</v>
      </c>
      <c r="D2031" s="25" t="s">
        <v>4879</v>
      </c>
      <c r="E2031" s="26" t="s">
        <v>97</v>
      </c>
      <c r="F2031" s="25" t="s">
        <v>4877</v>
      </c>
      <c r="G2031" s="69">
        <v>1.524</v>
      </c>
      <c r="H2031" s="25" t="s">
        <v>2165</v>
      </c>
      <c r="I2031" s="27" t="s">
        <v>120</v>
      </c>
      <c r="J2031" s="69">
        <v>22.86</v>
      </c>
      <c r="K2031" s="6" t="s">
        <v>4880</v>
      </c>
      <c r="L2031" s="6" t="s">
        <v>95</v>
      </c>
      <c r="M2031" s="69">
        <v>15</v>
      </c>
      <c r="N2031" s="6" t="s">
        <v>59</v>
      </c>
      <c r="O2031" s="6" t="s">
        <v>3699</v>
      </c>
      <c r="R2031" s="39" t="str">
        <f t="shared" si="56"/>
        <v>B08D2494P001R005</v>
      </c>
      <c r="S2031" s="40">
        <f>VLOOKUP(E2031,品牌型号对应工厂型号!A:E,5,0)</f>
        <v>10</v>
      </c>
      <c r="T2031" s="38" t="str">
        <f>VLOOKUP(E2031,品牌型号对应工厂型号!A:I,9,0)</f>
        <v>156:EXGR-70 2.0mil（C-75）</v>
      </c>
    </row>
    <row r="2032" spans="1:20">
      <c r="A2032" s="25">
        <v>43183</v>
      </c>
      <c r="B2032" s="25">
        <v>1.7184792824045871</v>
      </c>
      <c r="C2032" s="26" t="s">
        <v>4875</v>
      </c>
      <c r="D2032" s="25" t="s">
        <v>4881</v>
      </c>
      <c r="E2032" s="26" t="s">
        <v>97</v>
      </c>
      <c r="F2032" s="25" t="s">
        <v>4877</v>
      </c>
      <c r="G2032" s="69">
        <v>1.524</v>
      </c>
      <c r="H2032" s="25" t="s">
        <v>2165</v>
      </c>
      <c r="I2032" s="27" t="s">
        <v>120</v>
      </c>
      <c r="J2032" s="69">
        <v>22.86</v>
      </c>
      <c r="K2032" s="6" t="s">
        <v>4882</v>
      </c>
      <c r="L2032" s="6" t="s">
        <v>95</v>
      </c>
      <c r="M2032" s="69">
        <v>15</v>
      </c>
      <c r="N2032" s="6" t="s">
        <v>59</v>
      </c>
      <c r="O2032" s="6" t="s">
        <v>3699</v>
      </c>
      <c r="R2032" s="39" t="str">
        <f t="shared" si="56"/>
        <v>B07D2359P003</v>
      </c>
      <c r="S2032" s="40">
        <f>VLOOKUP(E2032,品牌型号对应工厂型号!A:E,5,0)</f>
        <v>10</v>
      </c>
      <c r="T2032" s="38" t="str">
        <f>VLOOKUP(E2032,品牌型号对应工厂型号!A:I,9,0)</f>
        <v>156:EXGR-70 2.0mil（C-75）</v>
      </c>
    </row>
    <row r="2033" spans="1:20">
      <c r="A2033" s="25">
        <v>43183</v>
      </c>
      <c r="B2033" s="25">
        <v>1.7184792824045871</v>
      </c>
      <c r="C2033" s="26" t="s">
        <v>4875</v>
      </c>
      <c r="D2033" s="25" t="s">
        <v>4883</v>
      </c>
      <c r="E2033" s="26" t="s">
        <v>97</v>
      </c>
      <c r="F2033" s="25" t="s">
        <v>4877</v>
      </c>
      <c r="G2033" s="69">
        <v>1.524</v>
      </c>
      <c r="H2033" s="25" t="s">
        <v>2165</v>
      </c>
      <c r="I2033" s="27" t="s">
        <v>120</v>
      </c>
      <c r="J2033" s="69">
        <v>22.86</v>
      </c>
      <c r="K2033" s="6" t="s">
        <v>4884</v>
      </c>
      <c r="L2033" s="6" t="s">
        <v>95</v>
      </c>
      <c r="M2033" s="69">
        <v>15</v>
      </c>
      <c r="N2033" s="6" t="s">
        <v>59</v>
      </c>
      <c r="O2033" s="6" t="s">
        <v>3699</v>
      </c>
      <c r="R2033" s="39" t="str">
        <f t="shared" si="56"/>
        <v>B07D2359P005</v>
      </c>
      <c r="S2033" s="40">
        <f>VLOOKUP(E2033,品牌型号对应工厂型号!A:E,5,0)</f>
        <v>10</v>
      </c>
      <c r="T2033" s="38" t="str">
        <f>VLOOKUP(E2033,品牌型号对应工厂型号!A:I,9,0)</f>
        <v>156:EXGR-70 2.0mil（C-75）</v>
      </c>
    </row>
    <row r="2034" spans="1:20">
      <c r="A2034" s="25">
        <v>43183</v>
      </c>
      <c r="B2034" s="25">
        <v>1.7184792824045871</v>
      </c>
      <c r="C2034" s="26" t="s">
        <v>4875</v>
      </c>
      <c r="D2034" s="25" t="s">
        <v>4885</v>
      </c>
      <c r="E2034" s="26" t="s">
        <v>97</v>
      </c>
      <c r="F2034" s="25" t="s">
        <v>4877</v>
      </c>
      <c r="G2034" s="69">
        <v>1.524</v>
      </c>
      <c r="H2034" s="25" t="s">
        <v>2165</v>
      </c>
      <c r="I2034" s="27" t="s">
        <v>120</v>
      </c>
      <c r="J2034" s="69">
        <v>22.86</v>
      </c>
      <c r="K2034" s="6" t="s">
        <v>4886</v>
      </c>
      <c r="L2034" s="6" t="s">
        <v>95</v>
      </c>
      <c r="M2034" s="69">
        <v>15</v>
      </c>
      <c r="N2034" s="6" t="s">
        <v>59</v>
      </c>
      <c r="O2034" s="6" t="s">
        <v>3699</v>
      </c>
      <c r="R2034" s="39" t="str">
        <f t="shared" si="56"/>
        <v>B07D2359P013</v>
      </c>
      <c r="S2034" s="40">
        <f>VLOOKUP(E2034,品牌型号对应工厂型号!A:E,5,0)</f>
        <v>10</v>
      </c>
      <c r="T2034" s="38" t="str">
        <f>VLOOKUP(E2034,品牌型号对应工厂型号!A:I,9,0)</f>
        <v>156:EXGR-70 2.0mil（C-75）</v>
      </c>
    </row>
    <row r="2035" spans="1:20">
      <c r="A2035" s="25">
        <v>43183</v>
      </c>
      <c r="B2035" s="25">
        <v>1.7184792824045871</v>
      </c>
      <c r="C2035" s="26" t="s">
        <v>4875</v>
      </c>
      <c r="D2035" s="25" t="s">
        <v>4887</v>
      </c>
      <c r="E2035" s="26" t="s">
        <v>97</v>
      </c>
      <c r="F2035" s="25" t="s">
        <v>4877</v>
      </c>
      <c r="G2035" s="69">
        <v>1.524</v>
      </c>
      <c r="H2035" s="25" t="s">
        <v>2165</v>
      </c>
      <c r="I2035" s="27" t="s">
        <v>120</v>
      </c>
      <c r="J2035" s="69">
        <v>22.86</v>
      </c>
      <c r="K2035" s="6" t="s">
        <v>4888</v>
      </c>
      <c r="L2035" s="6" t="s">
        <v>95</v>
      </c>
      <c r="M2035" s="69">
        <v>15</v>
      </c>
      <c r="N2035" s="6" t="s">
        <v>59</v>
      </c>
      <c r="O2035" s="6" t="s">
        <v>3699</v>
      </c>
      <c r="R2035" s="39" t="str">
        <f t="shared" si="56"/>
        <v>B07D2359P014</v>
      </c>
      <c r="S2035" s="40">
        <f>VLOOKUP(E2035,品牌型号对应工厂型号!A:E,5,0)</f>
        <v>10</v>
      </c>
      <c r="T2035" s="38" t="str">
        <f>VLOOKUP(E2035,品牌型号对应工厂型号!A:I,9,0)</f>
        <v>156:EXGR-70 2.0mil（C-75）</v>
      </c>
    </row>
    <row r="2036" spans="1:20">
      <c r="A2036" s="25">
        <v>43183</v>
      </c>
      <c r="B2036" s="25">
        <v>1.7184792824045871</v>
      </c>
      <c r="C2036" s="26" t="s">
        <v>4875</v>
      </c>
      <c r="D2036" s="25" t="s">
        <v>4889</v>
      </c>
      <c r="E2036" s="26" t="s">
        <v>97</v>
      </c>
      <c r="F2036" s="25" t="s">
        <v>4877</v>
      </c>
      <c r="G2036" s="69">
        <v>1.524</v>
      </c>
      <c r="H2036" s="25" t="s">
        <v>2165</v>
      </c>
      <c r="I2036" s="27" t="s">
        <v>120</v>
      </c>
      <c r="J2036" s="69">
        <v>22.86</v>
      </c>
      <c r="K2036" s="6" t="s">
        <v>4890</v>
      </c>
      <c r="L2036" s="6" t="s">
        <v>95</v>
      </c>
      <c r="M2036" s="69">
        <v>15</v>
      </c>
      <c r="N2036" s="6" t="s">
        <v>59</v>
      </c>
      <c r="O2036" s="6" t="s">
        <v>3699</v>
      </c>
      <c r="R2036" s="39" t="str">
        <f t="shared" si="56"/>
        <v>B08D2494P001R027</v>
      </c>
      <c r="S2036" s="40">
        <f>VLOOKUP(E2036,品牌型号对应工厂型号!A:E,5,0)</f>
        <v>10</v>
      </c>
      <c r="T2036" s="38" t="str">
        <f>VLOOKUP(E2036,品牌型号对应工厂型号!A:I,9,0)</f>
        <v>156:EXGR-70 2.0mil（C-75）</v>
      </c>
    </row>
    <row r="2037" spans="1:20">
      <c r="A2037" s="25">
        <v>43183</v>
      </c>
      <c r="B2037" s="25">
        <v>1.7184792824045871</v>
      </c>
      <c r="C2037" s="26" t="s">
        <v>4875</v>
      </c>
      <c r="D2037" s="25" t="s">
        <v>4891</v>
      </c>
      <c r="E2037" s="26" t="s">
        <v>97</v>
      </c>
      <c r="F2037" s="25" t="s">
        <v>4877</v>
      </c>
      <c r="G2037" s="69">
        <v>1.524</v>
      </c>
      <c r="H2037" s="25" t="s">
        <v>2165</v>
      </c>
      <c r="I2037" s="27" t="s">
        <v>120</v>
      </c>
      <c r="J2037" s="69">
        <v>22.86</v>
      </c>
      <c r="K2037" s="6" t="s">
        <v>4892</v>
      </c>
      <c r="L2037" s="6" t="s">
        <v>95</v>
      </c>
      <c r="M2037" s="69">
        <v>15</v>
      </c>
      <c r="N2037" s="6" t="s">
        <v>59</v>
      </c>
      <c r="O2037" s="6" t="s">
        <v>3699</v>
      </c>
      <c r="R2037" s="39" t="str">
        <f t="shared" si="56"/>
        <v>B07D2359P006</v>
      </c>
      <c r="S2037" s="40">
        <f>VLOOKUP(E2037,品牌型号对应工厂型号!A:E,5,0)</f>
        <v>10</v>
      </c>
      <c r="T2037" s="38" t="str">
        <f>VLOOKUP(E2037,品牌型号对应工厂型号!A:I,9,0)</f>
        <v>156:EXGR-70 2.0mil（C-75）</v>
      </c>
    </row>
    <row r="2038" spans="1:20">
      <c r="A2038" s="25">
        <v>43183</v>
      </c>
      <c r="B2038" s="25">
        <v>1.7184792824045871</v>
      </c>
      <c r="C2038" s="26" t="s">
        <v>4875</v>
      </c>
      <c r="D2038" s="25" t="s">
        <v>4893</v>
      </c>
      <c r="E2038" s="26" t="s">
        <v>97</v>
      </c>
      <c r="F2038" s="25" t="s">
        <v>4877</v>
      </c>
      <c r="G2038" s="69">
        <v>1.524</v>
      </c>
      <c r="H2038" s="25" t="s">
        <v>2165</v>
      </c>
      <c r="I2038" s="27" t="s">
        <v>120</v>
      </c>
      <c r="J2038" s="69">
        <v>22.86</v>
      </c>
      <c r="K2038" s="6" t="s">
        <v>4894</v>
      </c>
      <c r="L2038" s="6" t="s">
        <v>95</v>
      </c>
      <c r="M2038" s="69">
        <v>15</v>
      </c>
      <c r="N2038" s="6" t="s">
        <v>59</v>
      </c>
      <c r="O2038" s="6" t="s">
        <v>3699</v>
      </c>
      <c r="R2038" s="39" t="str">
        <f t="shared" si="56"/>
        <v>B07D2359P016</v>
      </c>
      <c r="S2038" s="40">
        <f>VLOOKUP(E2038,品牌型号对应工厂型号!A:E,5,0)</f>
        <v>10</v>
      </c>
      <c r="T2038" s="38" t="str">
        <f>VLOOKUP(E2038,品牌型号对应工厂型号!A:I,9,0)</f>
        <v>156:EXGR-70 2.0mil（C-75）</v>
      </c>
    </row>
    <row r="2039" spans="1:20">
      <c r="A2039" s="25">
        <v>43183</v>
      </c>
      <c r="B2039" s="25">
        <v>1.7184792824045871</v>
      </c>
      <c r="C2039" s="26" t="s">
        <v>4875</v>
      </c>
      <c r="D2039" s="25" t="s">
        <v>4895</v>
      </c>
      <c r="E2039" s="26" t="s">
        <v>97</v>
      </c>
      <c r="F2039" s="25" t="s">
        <v>4877</v>
      </c>
      <c r="G2039" s="69">
        <v>1.524</v>
      </c>
      <c r="H2039" s="25" t="s">
        <v>2165</v>
      </c>
      <c r="I2039" s="27" t="s">
        <v>120</v>
      </c>
      <c r="J2039" s="69">
        <v>22.86</v>
      </c>
      <c r="K2039" s="6" t="s">
        <v>4896</v>
      </c>
      <c r="L2039" s="6" t="s">
        <v>95</v>
      </c>
      <c r="M2039" s="69">
        <v>15</v>
      </c>
      <c r="N2039" s="6" t="s">
        <v>59</v>
      </c>
      <c r="O2039" s="6" t="s">
        <v>3699</v>
      </c>
      <c r="R2039" s="39" t="str">
        <f t="shared" si="56"/>
        <v>B07D2359P017</v>
      </c>
      <c r="S2039" s="40">
        <f>VLOOKUP(E2039,品牌型号对应工厂型号!A:E,5,0)</f>
        <v>10</v>
      </c>
      <c r="T2039" s="38" t="str">
        <f>VLOOKUP(E2039,品牌型号对应工厂型号!A:I,9,0)</f>
        <v>156:EXGR-70 2.0mil（C-75）</v>
      </c>
    </row>
    <row r="2040" spans="1:20">
      <c r="A2040" s="25">
        <v>43183</v>
      </c>
      <c r="B2040" s="25">
        <v>1.7184792824045871</v>
      </c>
      <c r="C2040" s="26" t="s">
        <v>4875</v>
      </c>
      <c r="D2040" s="25" t="s">
        <v>4897</v>
      </c>
      <c r="E2040" s="26" t="s">
        <v>97</v>
      </c>
      <c r="F2040" s="25" t="s">
        <v>4877</v>
      </c>
      <c r="G2040" s="69">
        <v>1.524</v>
      </c>
      <c r="H2040" s="25" t="s">
        <v>2165</v>
      </c>
      <c r="I2040" s="27" t="s">
        <v>120</v>
      </c>
      <c r="J2040" s="69">
        <v>22.86</v>
      </c>
      <c r="K2040" s="6" t="s">
        <v>4898</v>
      </c>
      <c r="L2040" s="6" t="s">
        <v>95</v>
      </c>
      <c r="M2040" s="69">
        <v>15</v>
      </c>
      <c r="N2040" s="6" t="s">
        <v>59</v>
      </c>
      <c r="O2040" s="6" t="s">
        <v>3699</v>
      </c>
      <c r="R2040" s="39" t="str">
        <f t="shared" si="56"/>
        <v>B07D2359P012</v>
      </c>
      <c r="S2040" s="40">
        <f>VLOOKUP(E2040,品牌型号对应工厂型号!A:E,5,0)</f>
        <v>10</v>
      </c>
      <c r="T2040" s="38" t="str">
        <f>VLOOKUP(E2040,品牌型号对应工厂型号!A:I,9,0)</f>
        <v>156:EXGR-70 2.0mil（C-75）</v>
      </c>
    </row>
    <row r="2041" spans="1:20">
      <c r="A2041" s="25">
        <v>43183</v>
      </c>
      <c r="B2041" s="25">
        <v>1.7184792824045871</v>
      </c>
      <c r="C2041" s="26" t="s">
        <v>4875</v>
      </c>
      <c r="D2041" s="25" t="s">
        <v>4899</v>
      </c>
      <c r="E2041" s="26" t="s">
        <v>97</v>
      </c>
      <c r="F2041" s="25" t="s">
        <v>4877</v>
      </c>
      <c r="G2041" s="69">
        <v>1.524</v>
      </c>
      <c r="H2041" s="25" t="s">
        <v>2165</v>
      </c>
      <c r="I2041" s="27" t="s">
        <v>120</v>
      </c>
      <c r="J2041" s="69">
        <v>22.86</v>
      </c>
      <c r="K2041" s="6" t="s">
        <v>4900</v>
      </c>
      <c r="L2041" s="6" t="s">
        <v>95</v>
      </c>
      <c r="M2041" s="69">
        <v>15</v>
      </c>
      <c r="N2041" s="6" t="s">
        <v>59</v>
      </c>
      <c r="O2041" s="6" t="s">
        <v>3699</v>
      </c>
      <c r="R2041" s="39" t="str">
        <f t="shared" si="56"/>
        <v>B07D2359P011</v>
      </c>
      <c r="S2041" s="40">
        <f>VLOOKUP(E2041,品牌型号对应工厂型号!A:E,5,0)</f>
        <v>10</v>
      </c>
      <c r="T2041" s="38" t="str">
        <f>VLOOKUP(E2041,品牌型号对应工厂型号!A:I,9,0)</f>
        <v>156:EXGR-70 2.0mil（C-75）</v>
      </c>
    </row>
    <row r="2042" spans="1:20">
      <c r="A2042" s="25">
        <v>43183</v>
      </c>
      <c r="B2042" s="25">
        <v>1.7184792824045871</v>
      </c>
      <c r="C2042" s="26" t="s">
        <v>4875</v>
      </c>
      <c r="D2042" s="25" t="s">
        <v>4901</v>
      </c>
      <c r="E2042" s="26" t="s">
        <v>97</v>
      </c>
      <c r="F2042" s="25" t="s">
        <v>4877</v>
      </c>
      <c r="G2042" s="69">
        <v>1.524</v>
      </c>
      <c r="H2042" s="25" t="s">
        <v>2165</v>
      </c>
      <c r="I2042" s="27" t="s">
        <v>120</v>
      </c>
      <c r="J2042" s="69">
        <v>22.86</v>
      </c>
      <c r="K2042" s="6" t="s">
        <v>4902</v>
      </c>
      <c r="L2042" s="6" t="s">
        <v>95</v>
      </c>
      <c r="M2042" s="69">
        <v>15</v>
      </c>
      <c r="N2042" s="6" t="s">
        <v>59</v>
      </c>
      <c r="O2042" s="6" t="s">
        <v>3699</v>
      </c>
      <c r="R2042" s="39" t="str">
        <f t="shared" si="56"/>
        <v>B08D2494P001R003</v>
      </c>
      <c r="S2042" s="40">
        <f>VLOOKUP(E2042,品牌型号对应工厂型号!A:E,5,0)</f>
        <v>10</v>
      </c>
      <c r="T2042" s="38" t="str">
        <f>VLOOKUP(E2042,品牌型号对应工厂型号!A:I,9,0)</f>
        <v>156:EXGR-70 2.0mil（C-75）</v>
      </c>
    </row>
    <row r="2043" spans="1:20">
      <c r="A2043" s="25">
        <v>43183</v>
      </c>
      <c r="B2043" s="25">
        <v>1.7184792824045871</v>
      </c>
      <c r="C2043" s="26" t="s">
        <v>4875</v>
      </c>
      <c r="D2043" s="25" t="s">
        <v>4903</v>
      </c>
      <c r="E2043" s="26" t="s">
        <v>97</v>
      </c>
      <c r="F2043" s="25" t="s">
        <v>4877</v>
      </c>
      <c r="G2043" s="69">
        <v>1.524</v>
      </c>
      <c r="H2043" s="25" t="s">
        <v>2165</v>
      </c>
      <c r="I2043" s="27" t="s">
        <v>120</v>
      </c>
      <c r="J2043" s="69">
        <v>22.86</v>
      </c>
      <c r="K2043" s="6" t="s">
        <v>4904</v>
      </c>
      <c r="L2043" s="6" t="s">
        <v>95</v>
      </c>
      <c r="M2043" s="69">
        <v>15</v>
      </c>
      <c r="N2043" s="6" t="s">
        <v>59</v>
      </c>
      <c r="O2043" s="6" t="s">
        <v>3699</v>
      </c>
      <c r="R2043" s="39" t="str">
        <f t="shared" si="56"/>
        <v>B08D2494P001R002</v>
      </c>
      <c r="S2043" s="40">
        <f>VLOOKUP(E2043,品牌型号对应工厂型号!A:E,5,0)</f>
        <v>10</v>
      </c>
      <c r="T2043" s="38" t="str">
        <f>VLOOKUP(E2043,品牌型号对应工厂型号!A:I,9,0)</f>
        <v>156:EXGR-70 2.0mil（C-75）</v>
      </c>
    </row>
    <row r="2044" spans="1:20">
      <c r="A2044" s="25">
        <v>43183</v>
      </c>
      <c r="B2044" s="25">
        <v>1.7184792824045871</v>
      </c>
      <c r="C2044" s="26" t="s">
        <v>4875</v>
      </c>
      <c r="D2044" s="25" t="s">
        <v>4905</v>
      </c>
      <c r="E2044" s="26" t="s">
        <v>97</v>
      </c>
      <c r="F2044" s="25" t="s">
        <v>4877</v>
      </c>
      <c r="G2044" s="69">
        <v>1.524</v>
      </c>
      <c r="H2044" s="25" t="s">
        <v>2165</v>
      </c>
      <c r="I2044" s="27" t="s">
        <v>120</v>
      </c>
      <c r="J2044" s="69">
        <v>22.86</v>
      </c>
      <c r="K2044" s="6" t="s">
        <v>4906</v>
      </c>
      <c r="L2044" s="6" t="s">
        <v>95</v>
      </c>
      <c r="M2044" s="69">
        <v>15</v>
      </c>
      <c r="N2044" s="6" t="s">
        <v>59</v>
      </c>
      <c r="O2044" s="6" t="s">
        <v>3699</v>
      </c>
      <c r="R2044" s="39" t="str">
        <f t="shared" si="56"/>
        <v>B08D2494P001R006</v>
      </c>
      <c r="S2044" s="40">
        <f>VLOOKUP(E2044,品牌型号对应工厂型号!A:E,5,0)</f>
        <v>10</v>
      </c>
      <c r="T2044" s="38" t="str">
        <f>VLOOKUP(E2044,品牌型号对应工厂型号!A:I,9,0)</f>
        <v>156:EXGR-70 2.0mil（C-75）</v>
      </c>
    </row>
    <row r="2045" spans="1:20">
      <c r="A2045" s="25">
        <v>43183</v>
      </c>
      <c r="B2045" s="25">
        <v>1.7184792824045871</v>
      </c>
      <c r="C2045" s="26" t="s">
        <v>4875</v>
      </c>
      <c r="D2045" s="25" t="s">
        <v>4907</v>
      </c>
      <c r="E2045" s="26" t="s">
        <v>97</v>
      </c>
      <c r="F2045" s="25" t="s">
        <v>4877</v>
      </c>
      <c r="G2045" s="69">
        <v>1.524</v>
      </c>
      <c r="H2045" s="25" t="s">
        <v>2165</v>
      </c>
      <c r="I2045" s="27" t="s">
        <v>120</v>
      </c>
      <c r="J2045" s="69">
        <v>22.86</v>
      </c>
      <c r="K2045" s="6" t="s">
        <v>4908</v>
      </c>
      <c r="L2045" s="6" t="s">
        <v>95</v>
      </c>
      <c r="M2045" s="69">
        <v>15</v>
      </c>
      <c r="N2045" s="6" t="s">
        <v>59</v>
      </c>
      <c r="O2045" s="6" t="s">
        <v>3699</v>
      </c>
      <c r="R2045" s="39" t="str">
        <f t="shared" si="56"/>
        <v>B08D2494P001R009</v>
      </c>
      <c r="S2045" s="40">
        <f>VLOOKUP(E2045,品牌型号对应工厂型号!A:E,5,0)</f>
        <v>10</v>
      </c>
      <c r="T2045" s="38" t="str">
        <f>VLOOKUP(E2045,品牌型号对应工厂型号!A:I,9,0)</f>
        <v>156:EXGR-70 2.0mil（C-75）</v>
      </c>
    </row>
    <row r="2046" spans="1:20">
      <c r="A2046" s="25">
        <v>43183</v>
      </c>
      <c r="B2046" s="25">
        <v>1.7184792824045871</v>
      </c>
      <c r="C2046" s="26" t="s">
        <v>4875</v>
      </c>
      <c r="D2046" s="25" t="s">
        <v>4909</v>
      </c>
      <c r="E2046" s="26" t="s">
        <v>97</v>
      </c>
      <c r="F2046" s="25" t="s">
        <v>4877</v>
      </c>
      <c r="G2046" s="69">
        <v>1.524</v>
      </c>
      <c r="H2046" s="25" t="s">
        <v>2165</v>
      </c>
      <c r="I2046" s="27" t="s">
        <v>120</v>
      </c>
      <c r="J2046" s="69">
        <v>22.86</v>
      </c>
      <c r="K2046" s="6" t="s">
        <v>4910</v>
      </c>
      <c r="L2046" s="6" t="s">
        <v>95</v>
      </c>
      <c r="M2046" s="69">
        <v>15</v>
      </c>
      <c r="N2046" s="6" t="s">
        <v>59</v>
      </c>
      <c r="O2046" s="6" t="s">
        <v>3699</v>
      </c>
      <c r="R2046" s="39" t="str">
        <f t="shared" si="56"/>
        <v>B07D2359P009</v>
      </c>
      <c r="S2046" s="40">
        <f>VLOOKUP(E2046,品牌型号对应工厂型号!A:E,5,0)</f>
        <v>10</v>
      </c>
      <c r="T2046" s="38" t="str">
        <f>VLOOKUP(E2046,品牌型号对应工厂型号!A:I,9,0)</f>
        <v>156:EXGR-70 2.0mil（C-75）</v>
      </c>
    </row>
    <row r="2047" spans="1:20">
      <c r="A2047" s="25">
        <v>43183</v>
      </c>
      <c r="B2047" s="25">
        <v>1.7184792824045871</v>
      </c>
      <c r="C2047" s="26" t="s">
        <v>4875</v>
      </c>
      <c r="D2047" s="25" t="s">
        <v>4911</v>
      </c>
      <c r="E2047" s="26" t="s">
        <v>97</v>
      </c>
      <c r="F2047" s="25" t="s">
        <v>4877</v>
      </c>
      <c r="G2047" s="69">
        <v>1.524</v>
      </c>
      <c r="H2047" s="25" t="s">
        <v>2165</v>
      </c>
      <c r="I2047" s="27" t="s">
        <v>120</v>
      </c>
      <c r="J2047" s="69">
        <v>22.86</v>
      </c>
      <c r="K2047" s="6" t="s">
        <v>4912</v>
      </c>
      <c r="L2047" s="6" t="s">
        <v>95</v>
      </c>
      <c r="M2047" s="69">
        <v>15</v>
      </c>
      <c r="N2047" s="6" t="s">
        <v>59</v>
      </c>
      <c r="O2047" s="6" t="s">
        <v>3699</v>
      </c>
      <c r="R2047" s="39" t="str">
        <f t="shared" si="56"/>
        <v>B07D2359P010</v>
      </c>
      <c r="S2047" s="40">
        <f>VLOOKUP(E2047,品牌型号对应工厂型号!A:E,5,0)</f>
        <v>10</v>
      </c>
      <c r="T2047" s="38" t="str">
        <f>VLOOKUP(E2047,品牌型号对应工厂型号!A:I,9,0)</f>
        <v>156:EXGR-70 2.0mil（C-75）</v>
      </c>
    </row>
    <row r="2048" spans="1:20">
      <c r="A2048" s="25">
        <v>43183</v>
      </c>
      <c r="B2048" s="25">
        <v>1.7184792824045871</v>
      </c>
      <c r="C2048" s="26" t="s">
        <v>4875</v>
      </c>
      <c r="D2048" s="25" t="s">
        <v>4913</v>
      </c>
      <c r="E2048" s="26" t="s">
        <v>97</v>
      </c>
      <c r="F2048" s="25" t="s">
        <v>4877</v>
      </c>
      <c r="G2048" s="69">
        <v>1.524</v>
      </c>
      <c r="H2048" s="25" t="s">
        <v>2165</v>
      </c>
      <c r="I2048" s="27" t="s">
        <v>120</v>
      </c>
      <c r="J2048" s="69">
        <v>22.86</v>
      </c>
      <c r="K2048" s="6" t="s">
        <v>4914</v>
      </c>
      <c r="L2048" s="6" t="s">
        <v>95</v>
      </c>
      <c r="M2048" s="69">
        <v>15</v>
      </c>
      <c r="N2048" s="6" t="s">
        <v>59</v>
      </c>
      <c r="O2048" s="6" t="s">
        <v>3699</v>
      </c>
      <c r="R2048" s="39" t="str">
        <f t="shared" si="56"/>
        <v>B07D2359P020</v>
      </c>
      <c r="S2048" s="40">
        <f>VLOOKUP(E2048,品牌型号对应工厂型号!A:E,5,0)</f>
        <v>10</v>
      </c>
      <c r="T2048" s="38" t="str">
        <f>VLOOKUP(E2048,品牌型号对应工厂型号!A:I,9,0)</f>
        <v>156:EXGR-70 2.0mil（C-75）</v>
      </c>
    </row>
    <row r="2049" spans="1:20">
      <c r="A2049" s="25">
        <v>43183</v>
      </c>
      <c r="B2049" s="25">
        <v>1.7184792824045871</v>
      </c>
      <c r="C2049" s="26" t="s">
        <v>4875</v>
      </c>
      <c r="D2049" s="25" t="s">
        <v>4915</v>
      </c>
      <c r="E2049" s="26" t="s">
        <v>97</v>
      </c>
      <c r="F2049" s="25" t="s">
        <v>4877</v>
      </c>
      <c r="G2049" s="69">
        <v>1.524</v>
      </c>
      <c r="H2049" s="25" t="s">
        <v>2165</v>
      </c>
      <c r="I2049" s="27" t="s">
        <v>120</v>
      </c>
      <c r="J2049" s="69">
        <v>22.86</v>
      </c>
      <c r="K2049" s="6" t="s">
        <v>4916</v>
      </c>
      <c r="L2049" s="6" t="s">
        <v>95</v>
      </c>
      <c r="M2049" s="69">
        <v>15</v>
      </c>
      <c r="N2049" s="6" t="s">
        <v>59</v>
      </c>
      <c r="O2049" s="6" t="s">
        <v>3699</v>
      </c>
      <c r="R2049" s="39" t="str">
        <f t="shared" si="56"/>
        <v>B07D2359P018</v>
      </c>
      <c r="S2049" s="40">
        <f>VLOOKUP(E2049,品牌型号对应工厂型号!A:E,5,0)</f>
        <v>10</v>
      </c>
      <c r="T2049" s="38" t="str">
        <f>VLOOKUP(E2049,品牌型号对应工厂型号!A:I,9,0)</f>
        <v>156:EXGR-70 2.0mil（C-75）</v>
      </c>
    </row>
    <row r="2050" spans="1:20">
      <c r="A2050" s="25">
        <v>43183</v>
      </c>
      <c r="B2050" s="25">
        <v>1.7184792824045871</v>
      </c>
      <c r="C2050" s="26" t="s">
        <v>4875</v>
      </c>
      <c r="D2050" s="25" t="s">
        <v>4917</v>
      </c>
      <c r="E2050" s="26" t="s">
        <v>97</v>
      </c>
      <c r="F2050" s="25" t="s">
        <v>4877</v>
      </c>
      <c r="G2050" s="69">
        <v>1.524</v>
      </c>
      <c r="H2050" s="25" t="s">
        <v>2165</v>
      </c>
      <c r="I2050" s="27" t="s">
        <v>120</v>
      </c>
      <c r="J2050" s="69">
        <v>22.86</v>
      </c>
      <c r="K2050" s="6" t="s">
        <v>4918</v>
      </c>
      <c r="L2050" s="6" t="s">
        <v>95</v>
      </c>
      <c r="M2050" s="69">
        <v>15</v>
      </c>
      <c r="N2050" s="6" t="s">
        <v>59</v>
      </c>
      <c r="O2050" s="6" t="s">
        <v>3699</v>
      </c>
      <c r="R2050" s="39" t="str">
        <f t="shared" ref="R2050:R2113" si="57">K2050</f>
        <v>B07D2359P007</v>
      </c>
      <c r="S2050" s="40">
        <f>VLOOKUP(E2050,品牌型号对应工厂型号!A:E,5,0)</f>
        <v>10</v>
      </c>
      <c r="T2050" s="38" t="str">
        <f>VLOOKUP(E2050,品牌型号对应工厂型号!A:I,9,0)</f>
        <v>156:EXGR-70 2.0mil（C-75）</v>
      </c>
    </row>
    <row r="2051" spans="1:20">
      <c r="A2051" s="25">
        <v>43183</v>
      </c>
      <c r="B2051" s="25">
        <v>1.7184792824045871</v>
      </c>
      <c r="C2051" s="26" t="s">
        <v>4875</v>
      </c>
      <c r="D2051" s="25" t="s">
        <v>4919</v>
      </c>
      <c r="E2051" s="26" t="s">
        <v>97</v>
      </c>
      <c r="F2051" s="25" t="s">
        <v>4877</v>
      </c>
      <c r="G2051" s="69">
        <v>1.524</v>
      </c>
      <c r="H2051" s="25" t="s">
        <v>2165</v>
      </c>
      <c r="I2051" s="27" t="s">
        <v>120</v>
      </c>
      <c r="J2051" s="69">
        <v>22.86</v>
      </c>
      <c r="K2051" s="6" t="s">
        <v>4920</v>
      </c>
      <c r="L2051" s="6" t="s">
        <v>95</v>
      </c>
      <c r="M2051" s="69">
        <v>15</v>
      </c>
      <c r="N2051" s="6" t="s">
        <v>59</v>
      </c>
      <c r="O2051" s="6" t="s">
        <v>3699</v>
      </c>
      <c r="R2051" s="39" t="str">
        <f t="shared" si="57"/>
        <v>B08D2494P001R037</v>
      </c>
      <c r="S2051" s="40">
        <f>VLOOKUP(E2051,品牌型号对应工厂型号!A:E,5,0)</f>
        <v>10</v>
      </c>
      <c r="T2051" s="38" t="str">
        <f>VLOOKUP(E2051,品牌型号对应工厂型号!A:I,9,0)</f>
        <v>156:EXGR-70 2.0mil（C-75）</v>
      </c>
    </row>
    <row r="2052" spans="1:20">
      <c r="A2052" s="25">
        <v>43183</v>
      </c>
      <c r="B2052" s="25">
        <v>1.7184792824045871</v>
      </c>
      <c r="C2052" s="26" t="s">
        <v>4875</v>
      </c>
      <c r="D2052" s="25" t="s">
        <v>4921</v>
      </c>
      <c r="E2052" s="26" t="s">
        <v>97</v>
      </c>
      <c r="F2052" s="25" t="s">
        <v>4877</v>
      </c>
      <c r="G2052" s="69">
        <v>1.524</v>
      </c>
      <c r="H2052" s="25" t="s">
        <v>2165</v>
      </c>
      <c r="I2052" s="27" t="s">
        <v>120</v>
      </c>
      <c r="J2052" s="69">
        <v>22.86</v>
      </c>
      <c r="K2052" s="6" t="s">
        <v>4922</v>
      </c>
      <c r="L2052" s="6" t="s">
        <v>95</v>
      </c>
      <c r="M2052" s="69">
        <v>15</v>
      </c>
      <c r="N2052" s="6" t="s">
        <v>59</v>
      </c>
      <c r="O2052" s="6" t="s">
        <v>3699</v>
      </c>
      <c r="R2052" s="39" t="str">
        <f t="shared" si="57"/>
        <v>B07D2358P003</v>
      </c>
      <c r="S2052" s="40">
        <f>VLOOKUP(E2052,品牌型号对应工厂型号!A:E,5,0)</f>
        <v>10</v>
      </c>
      <c r="T2052" s="38" t="str">
        <f>VLOOKUP(E2052,品牌型号对应工厂型号!A:I,9,0)</f>
        <v>156:EXGR-70 2.0mil（C-75）</v>
      </c>
    </row>
    <row r="2053" spans="1:20">
      <c r="A2053" s="25">
        <v>43183</v>
      </c>
      <c r="B2053" s="25">
        <v>1.7184792824045871</v>
      </c>
      <c r="C2053" s="26" t="s">
        <v>4875</v>
      </c>
      <c r="D2053" s="25" t="s">
        <v>4923</v>
      </c>
      <c r="E2053" s="26" t="s">
        <v>97</v>
      </c>
      <c r="F2053" s="25" t="s">
        <v>4877</v>
      </c>
      <c r="G2053" s="69">
        <v>1.524</v>
      </c>
      <c r="H2053" s="25" t="s">
        <v>2165</v>
      </c>
      <c r="I2053" s="27" t="s">
        <v>120</v>
      </c>
      <c r="J2053" s="69">
        <v>22.86</v>
      </c>
      <c r="K2053" s="6" t="s">
        <v>4924</v>
      </c>
      <c r="L2053" s="6" t="s">
        <v>95</v>
      </c>
      <c r="M2053" s="69">
        <v>15</v>
      </c>
      <c r="N2053" s="6" t="s">
        <v>59</v>
      </c>
      <c r="O2053" s="6" t="s">
        <v>3699</v>
      </c>
      <c r="R2053" s="39" t="str">
        <f t="shared" si="57"/>
        <v>B08D2494P001R015</v>
      </c>
      <c r="S2053" s="40">
        <f>VLOOKUP(E2053,品牌型号对应工厂型号!A:E,5,0)</f>
        <v>10</v>
      </c>
      <c r="T2053" s="38" t="str">
        <f>VLOOKUP(E2053,品牌型号对应工厂型号!A:I,9,0)</f>
        <v>156:EXGR-70 2.0mil（C-75）</v>
      </c>
    </row>
    <row r="2054" spans="1:20">
      <c r="A2054" s="25">
        <v>43183</v>
      </c>
      <c r="B2054" s="25">
        <v>1.7184792824045871</v>
      </c>
      <c r="C2054" s="26" t="s">
        <v>4875</v>
      </c>
      <c r="D2054" s="25" t="s">
        <v>4925</v>
      </c>
      <c r="E2054" s="26" t="s">
        <v>97</v>
      </c>
      <c r="F2054" s="25" t="s">
        <v>4877</v>
      </c>
      <c r="G2054" s="69">
        <v>1.524</v>
      </c>
      <c r="H2054" s="25" t="s">
        <v>2165</v>
      </c>
      <c r="I2054" s="27" t="s">
        <v>120</v>
      </c>
      <c r="J2054" s="69">
        <v>22.86</v>
      </c>
      <c r="K2054" s="6" t="s">
        <v>4926</v>
      </c>
      <c r="L2054" s="6" t="s">
        <v>95</v>
      </c>
      <c r="M2054" s="69">
        <v>15</v>
      </c>
      <c r="N2054" s="6" t="s">
        <v>59</v>
      </c>
      <c r="O2054" s="6" t="s">
        <v>3699</v>
      </c>
      <c r="R2054" s="39" t="str">
        <f t="shared" si="57"/>
        <v>B07D2359P008</v>
      </c>
      <c r="S2054" s="40">
        <f>VLOOKUP(E2054,品牌型号对应工厂型号!A:E,5,0)</f>
        <v>10</v>
      </c>
      <c r="T2054" s="38" t="str">
        <f>VLOOKUP(E2054,品牌型号对应工厂型号!A:I,9,0)</f>
        <v>156:EXGR-70 2.0mil（C-75）</v>
      </c>
    </row>
    <row r="2055" spans="1:20">
      <c r="A2055" s="25">
        <v>43183</v>
      </c>
      <c r="B2055" s="25">
        <v>1.7184792824045871</v>
      </c>
      <c r="C2055" s="26" t="s">
        <v>4875</v>
      </c>
      <c r="D2055" s="25" t="s">
        <v>4927</v>
      </c>
      <c r="E2055" s="26" t="s">
        <v>97</v>
      </c>
      <c r="F2055" s="25" t="s">
        <v>4877</v>
      </c>
      <c r="G2055" s="69">
        <v>1.524</v>
      </c>
      <c r="H2055" s="25" t="s">
        <v>2165</v>
      </c>
      <c r="I2055" s="27" t="s">
        <v>120</v>
      </c>
      <c r="J2055" s="69">
        <v>22.86</v>
      </c>
      <c r="K2055" s="6" t="s">
        <v>4928</v>
      </c>
      <c r="L2055" s="6" t="s">
        <v>95</v>
      </c>
      <c r="M2055" s="69">
        <v>15</v>
      </c>
      <c r="N2055" s="6" t="s">
        <v>59</v>
      </c>
      <c r="O2055" s="6" t="s">
        <v>3699</v>
      </c>
      <c r="R2055" s="39" t="str">
        <f t="shared" si="57"/>
        <v>B07D2359P046</v>
      </c>
      <c r="S2055" s="40">
        <f>VLOOKUP(E2055,品牌型号对应工厂型号!A:E,5,0)</f>
        <v>10</v>
      </c>
      <c r="T2055" s="38" t="str">
        <f>VLOOKUP(E2055,品牌型号对应工厂型号!A:I,9,0)</f>
        <v>156:EXGR-70 2.0mil（C-75）</v>
      </c>
    </row>
    <row r="2056" spans="1:20">
      <c r="A2056" s="25">
        <v>43183</v>
      </c>
      <c r="B2056" s="25">
        <v>1.7184792824045871</v>
      </c>
      <c r="C2056" s="26" t="s">
        <v>4875</v>
      </c>
      <c r="D2056" s="25" t="s">
        <v>4929</v>
      </c>
      <c r="E2056" s="26" t="s">
        <v>97</v>
      </c>
      <c r="F2056" s="25" t="s">
        <v>4877</v>
      </c>
      <c r="G2056" s="69">
        <v>1.524</v>
      </c>
      <c r="H2056" s="25" t="s">
        <v>2165</v>
      </c>
      <c r="I2056" s="27" t="s">
        <v>120</v>
      </c>
      <c r="J2056" s="69">
        <v>22.86</v>
      </c>
      <c r="K2056" s="6" t="s">
        <v>4930</v>
      </c>
      <c r="L2056" s="6" t="s">
        <v>95</v>
      </c>
      <c r="M2056" s="69">
        <v>15</v>
      </c>
      <c r="N2056" s="6" t="s">
        <v>59</v>
      </c>
      <c r="O2056" s="6" t="s">
        <v>3699</v>
      </c>
      <c r="R2056" s="39" t="str">
        <f t="shared" si="57"/>
        <v>B08D2494P001R007</v>
      </c>
      <c r="S2056" s="40">
        <f>VLOOKUP(E2056,品牌型号对应工厂型号!A:E,5,0)</f>
        <v>10</v>
      </c>
      <c r="T2056" s="38" t="str">
        <f>VLOOKUP(E2056,品牌型号对应工厂型号!A:I,9,0)</f>
        <v>156:EXGR-70 2.0mil（C-75）</v>
      </c>
    </row>
    <row r="2057" spans="1:20">
      <c r="A2057" s="25">
        <v>43183</v>
      </c>
      <c r="B2057" s="25">
        <v>1.7184792824045871</v>
      </c>
      <c r="C2057" s="26" t="s">
        <v>4875</v>
      </c>
      <c r="D2057" s="25" t="s">
        <v>4931</v>
      </c>
      <c r="E2057" s="26" t="s">
        <v>97</v>
      </c>
      <c r="F2057" s="25" t="s">
        <v>4877</v>
      </c>
      <c r="G2057" s="69">
        <v>1.524</v>
      </c>
      <c r="H2057" s="25" t="s">
        <v>2165</v>
      </c>
      <c r="I2057" s="27" t="s">
        <v>120</v>
      </c>
      <c r="J2057" s="69">
        <v>22.86</v>
      </c>
      <c r="K2057" s="6" t="s">
        <v>4932</v>
      </c>
      <c r="L2057" s="6" t="s">
        <v>95</v>
      </c>
      <c r="M2057" s="69">
        <v>15</v>
      </c>
      <c r="N2057" s="6" t="s">
        <v>59</v>
      </c>
      <c r="O2057" s="6" t="s">
        <v>3699</v>
      </c>
      <c r="R2057" s="39" t="str">
        <f t="shared" si="57"/>
        <v>B08D2494P001R008</v>
      </c>
      <c r="S2057" s="40">
        <f>VLOOKUP(E2057,品牌型号对应工厂型号!A:E,5,0)</f>
        <v>10</v>
      </c>
      <c r="T2057" s="38" t="str">
        <f>VLOOKUP(E2057,品牌型号对应工厂型号!A:I,9,0)</f>
        <v>156:EXGR-70 2.0mil（C-75）</v>
      </c>
    </row>
    <row r="2058" spans="1:20">
      <c r="A2058" s="25">
        <v>43183</v>
      </c>
      <c r="B2058" s="25">
        <v>1.7184792824045871</v>
      </c>
      <c r="C2058" s="26" t="s">
        <v>4875</v>
      </c>
      <c r="D2058" s="25" t="s">
        <v>4933</v>
      </c>
      <c r="E2058" s="26" t="s">
        <v>97</v>
      </c>
      <c r="F2058" s="25" t="s">
        <v>4877</v>
      </c>
      <c r="G2058" s="69">
        <v>1.524</v>
      </c>
      <c r="H2058" s="25" t="s">
        <v>2165</v>
      </c>
      <c r="I2058" s="27" t="s">
        <v>120</v>
      </c>
      <c r="J2058" s="69">
        <v>22.86</v>
      </c>
      <c r="K2058" s="6" t="s">
        <v>4934</v>
      </c>
      <c r="L2058" s="6" t="s">
        <v>95</v>
      </c>
      <c r="M2058" s="69">
        <v>15</v>
      </c>
      <c r="N2058" s="6" t="s">
        <v>59</v>
      </c>
      <c r="O2058" s="6" t="s">
        <v>3699</v>
      </c>
      <c r="R2058" s="39" t="str">
        <f t="shared" si="57"/>
        <v>B08D2494P001R013</v>
      </c>
      <c r="S2058" s="40">
        <f>VLOOKUP(E2058,品牌型号对应工厂型号!A:E,5,0)</f>
        <v>10</v>
      </c>
      <c r="T2058" s="38" t="str">
        <f>VLOOKUP(E2058,品牌型号对应工厂型号!A:I,9,0)</f>
        <v>156:EXGR-70 2.0mil（C-75）</v>
      </c>
    </row>
    <row r="2059" spans="1:20">
      <c r="A2059" s="25">
        <v>43183</v>
      </c>
      <c r="B2059" s="25">
        <v>1.7184792824045871</v>
      </c>
      <c r="C2059" s="26" t="s">
        <v>4875</v>
      </c>
      <c r="D2059" s="25" t="s">
        <v>4937</v>
      </c>
      <c r="E2059" s="26" t="s">
        <v>97</v>
      </c>
      <c r="F2059" s="25" t="s">
        <v>4877</v>
      </c>
      <c r="G2059" s="69">
        <v>1.524</v>
      </c>
      <c r="H2059" s="25" t="s">
        <v>2165</v>
      </c>
      <c r="I2059" s="27" t="s">
        <v>120</v>
      </c>
      <c r="J2059" s="69">
        <v>22.86</v>
      </c>
      <c r="K2059" s="6" t="s">
        <v>4938</v>
      </c>
      <c r="L2059" s="6" t="s">
        <v>95</v>
      </c>
      <c r="M2059" s="69">
        <v>15</v>
      </c>
      <c r="N2059" s="6" t="s">
        <v>59</v>
      </c>
      <c r="O2059" s="6" t="s">
        <v>3699</v>
      </c>
      <c r="R2059" s="39" t="str">
        <f t="shared" si="57"/>
        <v>B08D2494P001R034</v>
      </c>
      <c r="S2059" s="40">
        <f>VLOOKUP(E2059,品牌型号对应工厂型号!A:E,5,0)</f>
        <v>10</v>
      </c>
      <c r="T2059" s="38" t="str">
        <f>VLOOKUP(E2059,品牌型号对应工厂型号!A:I,9,0)</f>
        <v>156:EXGR-70 2.0mil（C-75）</v>
      </c>
    </row>
    <row r="2060" spans="1:20">
      <c r="A2060" s="25">
        <v>43183</v>
      </c>
      <c r="B2060" s="25">
        <v>1.7184792824045871</v>
      </c>
      <c r="C2060" s="26" t="s">
        <v>4875</v>
      </c>
      <c r="D2060" s="25" t="s">
        <v>4939</v>
      </c>
      <c r="E2060" s="26" t="s">
        <v>97</v>
      </c>
      <c r="F2060" s="25" t="s">
        <v>4877</v>
      </c>
      <c r="G2060" s="69">
        <v>1.524</v>
      </c>
      <c r="H2060" s="25" t="s">
        <v>2165</v>
      </c>
      <c r="I2060" s="27" t="s">
        <v>120</v>
      </c>
      <c r="J2060" s="69">
        <v>22.86</v>
      </c>
      <c r="K2060" s="6" t="s">
        <v>4940</v>
      </c>
      <c r="L2060" s="6" t="s">
        <v>95</v>
      </c>
      <c r="M2060" s="69">
        <v>15</v>
      </c>
      <c r="N2060" s="6" t="s">
        <v>59</v>
      </c>
      <c r="O2060" s="6" t="s">
        <v>3699</v>
      </c>
      <c r="R2060" s="39" t="str">
        <f t="shared" si="57"/>
        <v>B08D2494P001R011</v>
      </c>
      <c r="S2060" s="40">
        <f>VLOOKUP(E2060,品牌型号对应工厂型号!A:E,5,0)</f>
        <v>10</v>
      </c>
      <c r="T2060" s="38" t="str">
        <f>VLOOKUP(E2060,品牌型号对应工厂型号!A:I,9,0)</f>
        <v>156:EXGR-70 2.0mil（C-75）</v>
      </c>
    </row>
    <row r="2061" spans="1:20">
      <c r="A2061" s="25">
        <v>43183</v>
      </c>
      <c r="B2061" s="25">
        <v>1.7184792824045871</v>
      </c>
      <c r="C2061" s="26" t="s">
        <v>4875</v>
      </c>
      <c r="D2061" s="25" t="s">
        <v>4941</v>
      </c>
      <c r="E2061" s="26" t="s">
        <v>97</v>
      </c>
      <c r="F2061" s="25" t="s">
        <v>4877</v>
      </c>
      <c r="G2061" s="69">
        <v>1.524</v>
      </c>
      <c r="H2061" s="25" t="s">
        <v>2165</v>
      </c>
      <c r="I2061" s="27" t="s">
        <v>120</v>
      </c>
      <c r="J2061" s="69">
        <v>22.86</v>
      </c>
      <c r="K2061" s="6" t="s">
        <v>4942</v>
      </c>
      <c r="L2061" s="6" t="s">
        <v>95</v>
      </c>
      <c r="M2061" s="69">
        <v>15</v>
      </c>
      <c r="N2061" s="6" t="s">
        <v>59</v>
      </c>
      <c r="O2061" s="6" t="s">
        <v>3699</v>
      </c>
      <c r="R2061" s="39" t="str">
        <f t="shared" si="57"/>
        <v>B08D2494P001R017</v>
      </c>
      <c r="S2061" s="40">
        <f>VLOOKUP(E2061,品牌型号对应工厂型号!A:E,5,0)</f>
        <v>10</v>
      </c>
      <c r="T2061" s="38" t="str">
        <f>VLOOKUP(E2061,品牌型号对应工厂型号!A:I,9,0)</f>
        <v>156:EXGR-70 2.0mil（C-75）</v>
      </c>
    </row>
    <row r="2062" spans="1:20">
      <c r="A2062" s="25">
        <v>43183</v>
      </c>
      <c r="B2062" s="25">
        <v>1.7184792824045871</v>
      </c>
      <c r="C2062" s="26" t="s">
        <v>4875</v>
      </c>
      <c r="D2062" s="25" t="s">
        <v>4943</v>
      </c>
      <c r="E2062" s="26" t="s">
        <v>97</v>
      </c>
      <c r="F2062" s="25" t="s">
        <v>4877</v>
      </c>
      <c r="G2062" s="69">
        <v>1.524</v>
      </c>
      <c r="H2062" s="25" t="s">
        <v>2165</v>
      </c>
      <c r="I2062" s="27" t="s">
        <v>120</v>
      </c>
      <c r="J2062" s="69">
        <v>22.86</v>
      </c>
      <c r="K2062" s="6" t="s">
        <v>4944</v>
      </c>
      <c r="L2062" s="6" t="s">
        <v>95</v>
      </c>
      <c r="M2062" s="69">
        <v>15</v>
      </c>
      <c r="N2062" s="6" t="s">
        <v>59</v>
      </c>
      <c r="O2062" s="6" t="s">
        <v>3699</v>
      </c>
      <c r="R2062" s="39" t="str">
        <f t="shared" si="57"/>
        <v>B08D2494P001R028</v>
      </c>
      <c r="S2062" s="40">
        <f>VLOOKUP(E2062,品牌型号对应工厂型号!A:E,5,0)</f>
        <v>10</v>
      </c>
      <c r="T2062" s="38" t="str">
        <f>VLOOKUP(E2062,品牌型号对应工厂型号!A:I,9,0)</f>
        <v>156:EXGR-70 2.0mil（C-75）</v>
      </c>
    </row>
    <row r="2063" spans="1:20">
      <c r="A2063" s="25">
        <v>43183</v>
      </c>
      <c r="B2063" s="25">
        <v>1.7184792824045871</v>
      </c>
      <c r="C2063" s="26" t="s">
        <v>4875</v>
      </c>
      <c r="D2063" s="25" t="s">
        <v>4945</v>
      </c>
      <c r="E2063" s="26" t="s">
        <v>97</v>
      </c>
      <c r="F2063" s="25" t="s">
        <v>4877</v>
      </c>
      <c r="G2063" s="69">
        <v>1.524</v>
      </c>
      <c r="H2063" s="25" t="s">
        <v>2165</v>
      </c>
      <c r="I2063" s="27" t="s">
        <v>120</v>
      </c>
      <c r="J2063" s="69">
        <v>22.86</v>
      </c>
      <c r="K2063" s="6" t="s">
        <v>4946</v>
      </c>
      <c r="L2063" s="6" t="s">
        <v>95</v>
      </c>
      <c r="M2063" s="69">
        <v>15</v>
      </c>
      <c r="N2063" s="6" t="s">
        <v>59</v>
      </c>
      <c r="O2063" s="6" t="s">
        <v>3699</v>
      </c>
      <c r="R2063" s="39" t="str">
        <f t="shared" si="57"/>
        <v>B08D2494P001R021</v>
      </c>
      <c r="S2063" s="40">
        <f>VLOOKUP(E2063,品牌型号对应工厂型号!A:E,5,0)</f>
        <v>10</v>
      </c>
      <c r="T2063" s="38" t="str">
        <f>VLOOKUP(E2063,品牌型号对应工厂型号!A:I,9,0)</f>
        <v>156:EXGR-70 2.0mil（C-75）</v>
      </c>
    </row>
    <row r="2064" spans="1:20">
      <c r="A2064" s="25">
        <v>43183</v>
      </c>
      <c r="B2064" s="25">
        <v>1.7184792824045871</v>
      </c>
      <c r="C2064" s="26" t="s">
        <v>4875</v>
      </c>
      <c r="D2064" s="25" t="s">
        <v>4947</v>
      </c>
      <c r="E2064" s="26" t="s">
        <v>97</v>
      </c>
      <c r="F2064" s="25" t="s">
        <v>4877</v>
      </c>
      <c r="G2064" s="69">
        <v>1.524</v>
      </c>
      <c r="H2064" s="25" t="s">
        <v>2165</v>
      </c>
      <c r="I2064" s="27" t="s">
        <v>120</v>
      </c>
      <c r="J2064" s="69">
        <v>22.86</v>
      </c>
      <c r="K2064" s="6" t="s">
        <v>4948</v>
      </c>
      <c r="L2064" s="6" t="s">
        <v>95</v>
      </c>
      <c r="M2064" s="69">
        <v>15</v>
      </c>
      <c r="N2064" s="6" t="s">
        <v>59</v>
      </c>
      <c r="O2064" s="6" t="s">
        <v>3699</v>
      </c>
      <c r="R2064" s="39" t="str">
        <f t="shared" si="57"/>
        <v>B07D2357P002</v>
      </c>
      <c r="S2064" s="40">
        <f>VLOOKUP(E2064,品牌型号对应工厂型号!A:E,5,0)</f>
        <v>10</v>
      </c>
      <c r="T2064" s="38" t="str">
        <f>VLOOKUP(E2064,品牌型号对应工厂型号!A:I,9,0)</f>
        <v>156:EXGR-70 2.0mil（C-75）</v>
      </c>
    </row>
    <row r="2065" spans="1:20">
      <c r="A2065" s="25">
        <v>43183</v>
      </c>
      <c r="B2065" s="25">
        <v>1.7184792824045871</v>
      </c>
      <c r="C2065" s="26" t="s">
        <v>4875</v>
      </c>
      <c r="D2065" s="25" t="s">
        <v>4949</v>
      </c>
      <c r="E2065" s="26" t="s">
        <v>97</v>
      </c>
      <c r="F2065" s="25" t="s">
        <v>4877</v>
      </c>
      <c r="G2065" s="69">
        <v>1.524</v>
      </c>
      <c r="H2065" s="25" t="s">
        <v>2165</v>
      </c>
      <c r="I2065" s="27" t="s">
        <v>120</v>
      </c>
      <c r="J2065" s="69">
        <v>22.86</v>
      </c>
      <c r="K2065" s="6" t="s">
        <v>4950</v>
      </c>
      <c r="L2065" s="6" t="s">
        <v>95</v>
      </c>
      <c r="M2065" s="69">
        <v>15</v>
      </c>
      <c r="N2065" s="6" t="s">
        <v>59</v>
      </c>
      <c r="O2065" s="6" t="s">
        <v>3699</v>
      </c>
      <c r="R2065" s="39" t="str">
        <f t="shared" si="57"/>
        <v>B07D2357P009</v>
      </c>
      <c r="S2065" s="40">
        <f>VLOOKUP(E2065,品牌型号对应工厂型号!A:E,5,0)</f>
        <v>10</v>
      </c>
      <c r="T2065" s="38" t="str">
        <f>VLOOKUP(E2065,品牌型号对应工厂型号!A:I,9,0)</f>
        <v>156:EXGR-70 2.0mil（C-75）</v>
      </c>
    </row>
    <row r="2066" spans="1:20">
      <c r="A2066" s="25">
        <v>43183</v>
      </c>
      <c r="B2066" s="25">
        <v>1.7184792824045871</v>
      </c>
      <c r="C2066" s="26" t="s">
        <v>4875</v>
      </c>
      <c r="D2066" s="25" t="s">
        <v>4951</v>
      </c>
      <c r="E2066" s="26" t="s">
        <v>97</v>
      </c>
      <c r="F2066" s="25" t="s">
        <v>4877</v>
      </c>
      <c r="G2066" s="69">
        <v>1.524</v>
      </c>
      <c r="H2066" s="25" t="s">
        <v>2165</v>
      </c>
      <c r="I2066" s="27" t="s">
        <v>120</v>
      </c>
      <c r="J2066" s="69">
        <v>22.86</v>
      </c>
      <c r="K2066" s="6" t="s">
        <v>4952</v>
      </c>
      <c r="L2066" s="6" t="s">
        <v>95</v>
      </c>
      <c r="M2066" s="69">
        <v>15</v>
      </c>
      <c r="N2066" s="6" t="s">
        <v>59</v>
      </c>
      <c r="O2066" s="6" t="s">
        <v>3699</v>
      </c>
      <c r="R2066" s="39" t="str">
        <f t="shared" si="57"/>
        <v>B07D2357P004</v>
      </c>
      <c r="S2066" s="40">
        <f>VLOOKUP(E2066,品牌型号对应工厂型号!A:E,5,0)</f>
        <v>10</v>
      </c>
      <c r="T2066" s="38" t="str">
        <f>VLOOKUP(E2066,品牌型号对应工厂型号!A:I,9,0)</f>
        <v>156:EXGR-70 2.0mil（C-75）</v>
      </c>
    </row>
    <row r="2067" spans="1:20">
      <c r="A2067" s="25">
        <v>43183</v>
      </c>
      <c r="B2067" s="25">
        <v>1.7184792824045871</v>
      </c>
      <c r="C2067" s="26" t="s">
        <v>4875</v>
      </c>
      <c r="D2067" s="25" t="s">
        <v>4953</v>
      </c>
      <c r="E2067" s="26" t="s">
        <v>97</v>
      </c>
      <c r="F2067" s="25" t="s">
        <v>4877</v>
      </c>
      <c r="G2067" s="69">
        <v>1.524</v>
      </c>
      <c r="H2067" s="25" t="s">
        <v>2165</v>
      </c>
      <c r="I2067" s="27" t="s">
        <v>120</v>
      </c>
      <c r="J2067" s="69">
        <v>22.86</v>
      </c>
      <c r="K2067" s="6" t="s">
        <v>4954</v>
      </c>
      <c r="L2067" s="6" t="s">
        <v>95</v>
      </c>
      <c r="M2067" s="69">
        <v>15</v>
      </c>
      <c r="N2067" s="6" t="s">
        <v>59</v>
      </c>
      <c r="O2067" s="6" t="s">
        <v>3699</v>
      </c>
      <c r="R2067" s="39" t="str">
        <f t="shared" si="57"/>
        <v>B07D2357P005</v>
      </c>
      <c r="S2067" s="40">
        <f>VLOOKUP(E2067,品牌型号对应工厂型号!A:E,5,0)</f>
        <v>10</v>
      </c>
      <c r="T2067" s="38" t="str">
        <f>VLOOKUP(E2067,品牌型号对应工厂型号!A:I,9,0)</f>
        <v>156:EXGR-70 2.0mil（C-75）</v>
      </c>
    </row>
    <row r="2068" spans="1:20">
      <c r="A2068" s="25">
        <v>43183</v>
      </c>
      <c r="B2068" s="25">
        <v>1.7184792824045871</v>
      </c>
      <c r="C2068" s="26" t="s">
        <v>4875</v>
      </c>
      <c r="D2068" s="25" t="s">
        <v>4955</v>
      </c>
      <c r="E2068" s="26" t="s">
        <v>97</v>
      </c>
      <c r="F2068" s="25" t="s">
        <v>4877</v>
      </c>
      <c r="G2068" s="69">
        <v>1.524</v>
      </c>
      <c r="H2068" s="25" t="s">
        <v>2165</v>
      </c>
      <c r="I2068" s="27" t="s">
        <v>120</v>
      </c>
      <c r="J2068" s="69">
        <v>22.86</v>
      </c>
      <c r="K2068" s="6" t="s">
        <v>4956</v>
      </c>
      <c r="L2068" s="6" t="s">
        <v>95</v>
      </c>
      <c r="M2068" s="69">
        <v>15</v>
      </c>
      <c r="N2068" s="6" t="s">
        <v>59</v>
      </c>
      <c r="O2068" s="6" t="s">
        <v>3699</v>
      </c>
      <c r="R2068" s="39" t="str">
        <f t="shared" si="57"/>
        <v>B07D2357P010</v>
      </c>
      <c r="S2068" s="40">
        <f>VLOOKUP(E2068,品牌型号对应工厂型号!A:E,5,0)</f>
        <v>10</v>
      </c>
      <c r="T2068" s="38" t="str">
        <f>VLOOKUP(E2068,品牌型号对应工厂型号!A:I,9,0)</f>
        <v>156:EXGR-70 2.0mil（C-75）</v>
      </c>
    </row>
    <row r="2069" spans="1:20">
      <c r="A2069" s="25">
        <v>43183</v>
      </c>
      <c r="B2069" s="25">
        <v>1.7184792824045871</v>
      </c>
      <c r="C2069" s="26" t="s">
        <v>4875</v>
      </c>
      <c r="D2069" s="25" t="s">
        <v>4957</v>
      </c>
      <c r="E2069" s="26" t="s">
        <v>97</v>
      </c>
      <c r="F2069" s="25" t="s">
        <v>4877</v>
      </c>
      <c r="G2069" s="69">
        <v>1.524</v>
      </c>
      <c r="H2069" s="25" t="s">
        <v>2165</v>
      </c>
      <c r="I2069" s="27" t="s">
        <v>120</v>
      </c>
      <c r="J2069" s="69">
        <v>22.86</v>
      </c>
      <c r="K2069" s="6" t="s">
        <v>4958</v>
      </c>
      <c r="L2069" s="6" t="s">
        <v>95</v>
      </c>
      <c r="M2069" s="69">
        <v>15</v>
      </c>
      <c r="N2069" s="6" t="s">
        <v>59</v>
      </c>
      <c r="O2069" s="6" t="s">
        <v>3699</v>
      </c>
      <c r="R2069" s="39" t="str">
        <f t="shared" si="57"/>
        <v>B07D2358P007</v>
      </c>
      <c r="S2069" s="40">
        <f>VLOOKUP(E2069,品牌型号对应工厂型号!A:E,5,0)</f>
        <v>10</v>
      </c>
      <c r="T2069" s="38" t="str">
        <f>VLOOKUP(E2069,品牌型号对应工厂型号!A:I,9,0)</f>
        <v>156:EXGR-70 2.0mil（C-75）</v>
      </c>
    </row>
    <row r="2070" spans="1:20">
      <c r="A2070" s="25">
        <v>43183</v>
      </c>
      <c r="B2070" s="25">
        <v>1.7184792824045871</v>
      </c>
      <c r="C2070" s="26" t="s">
        <v>4875</v>
      </c>
      <c r="D2070" s="25" t="s">
        <v>4959</v>
      </c>
      <c r="E2070" s="26" t="s">
        <v>97</v>
      </c>
      <c r="F2070" s="25" t="s">
        <v>4877</v>
      </c>
      <c r="G2070" s="69">
        <v>1.524</v>
      </c>
      <c r="H2070" s="25" t="s">
        <v>2165</v>
      </c>
      <c r="I2070" s="27" t="s">
        <v>120</v>
      </c>
      <c r="J2070" s="69">
        <v>22.86</v>
      </c>
      <c r="K2070" s="6" t="s">
        <v>4960</v>
      </c>
      <c r="L2070" s="6" t="s">
        <v>95</v>
      </c>
      <c r="M2070" s="69">
        <v>15</v>
      </c>
      <c r="N2070" s="6" t="s">
        <v>59</v>
      </c>
      <c r="O2070" s="6" t="s">
        <v>3699</v>
      </c>
      <c r="R2070" s="39" t="str">
        <f t="shared" si="57"/>
        <v>B08D2494P001R026</v>
      </c>
      <c r="S2070" s="40">
        <f>VLOOKUP(E2070,品牌型号对应工厂型号!A:E,5,0)</f>
        <v>10</v>
      </c>
      <c r="T2070" s="38" t="str">
        <f>VLOOKUP(E2070,品牌型号对应工厂型号!A:I,9,0)</f>
        <v>156:EXGR-70 2.0mil（C-75）</v>
      </c>
    </row>
    <row r="2071" spans="1:20">
      <c r="A2071" s="25">
        <v>43183</v>
      </c>
      <c r="B2071" s="25">
        <v>1.7184792824045871</v>
      </c>
      <c r="C2071" s="26" t="s">
        <v>4875</v>
      </c>
      <c r="D2071" s="25" t="s">
        <v>4961</v>
      </c>
      <c r="E2071" s="26" t="s">
        <v>97</v>
      </c>
      <c r="F2071" s="25" t="s">
        <v>4877</v>
      </c>
      <c r="G2071" s="69">
        <v>1.524</v>
      </c>
      <c r="H2071" s="25" t="s">
        <v>2165</v>
      </c>
      <c r="I2071" s="27" t="s">
        <v>120</v>
      </c>
      <c r="J2071" s="69">
        <v>22.86</v>
      </c>
      <c r="K2071" s="6" t="s">
        <v>4962</v>
      </c>
      <c r="L2071" s="6" t="s">
        <v>95</v>
      </c>
      <c r="M2071" s="69">
        <v>15</v>
      </c>
      <c r="N2071" s="6" t="s">
        <v>59</v>
      </c>
      <c r="O2071" s="6" t="s">
        <v>3699</v>
      </c>
      <c r="R2071" s="39" t="str">
        <f t="shared" si="57"/>
        <v>B07D2357P011</v>
      </c>
      <c r="S2071" s="40">
        <f>VLOOKUP(E2071,品牌型号对应工厂型号!A:E,5,0)</f>
        <v>10</v>
      </c>
      <c r="T2071" s="38" t="str">
        <f>VLOOKUP(E2071,品牌型号对应工厂型号!A:I,9,0)</f>
        <v>156:EXGR-70 2.0mil（C-75）</v>
      </c>
    </row>
    <row r="2072" spans="1:20">
      <c r="A2072" s="25">
        <v>43183</v>
      </c>
      <c r="B2072" s="25">
        <v>1.7184792824045871</v>
      </c>
      <c r="C2072" s="26" t="s">
        <v>4875</v>
      </c>
      <c r="D2072" s="25" t="s">
        <v>4963</v>
      </c>
      <c r="E2072" s="26" t="s">
        <v>97</v>
      </c>
      <c r="F2072" s="25" t="s">
        <v>4877</v>
      </c>
      <c r="G2072" s="69">
        <v>1.524</v>
      </c>
      <c r="H2072" s="25" t="s">
        <v>2165</v>
      </c>
      <c r="I2072" s="27" t="s">
        <v>120</v>
      </c>
      <c r="J2072" s="69">
        <v>22.86</v>
      </c>
      <c r="K2072" s="6" t="s">
        <v>4964</v>
      </c>
      <c r="L2072" s="6" t="s">
        <v>95</v>
      </c>
      <c r="M2072" s="69">
        <v>15</v>
      </c>
      <c r="N2072" s="6" t="s">
        <v>59</v>
      </c>
      <c r="O2072" s="6" t="s">
        <v>3699</v>
      </c>
      <c r="R2072" s="39" t="str">
        <f t="shared" si="57"/>
        <v>B07D2357P007</v>
      </c>
      <c r="S2072" s="40">
        <f>VLOOKUP(E2072,品牌型号对应工厂型号!A:E,5,0)</f>
        <v>10</v>
      </c>
      <c r="T2072" s="38" t="str">
        <f>VLOOKUP(E2072,品牌型号对应工厂型号!A:I,9,0)</f>
        <v>156:EXGR-70 2.0mil（C-75）</v>
      </c>
    </row>
    <row r="2073" spans="1:20">
      <c r="A2073" s="25">
        <v>43183</v>
      </c>
      <c r="B2073" s="25">
        <v>1.7184792824045871</v>
      </c>
      <c r="C2073" s="26" t="s">
        <v>4875</v>
      </c>
      <c r="D2073" s="25" t="s">
        <v>4965</v>
      </c>
      <c r="E2073" s="26" t="s">
        <v>97</v>
      </c>
      <c r="F2073" s="25" t="s">
        <v>4877</v>
      </c>
      <c r="G2073" s="69">
        <v>1.524</v>
      </c>
      <c r="H2073" s="25" t="s">
        <v>2165</v>
      </c>
      <c r="I2073" s="27" t="s">
        <v>120</v>
      </c>
      <c r="J2073" s="69">
        <v>22.86</v>
      </c>
      <c r="K2073" s="6" t="s">
        <v>4966</v>
      </c>
      <c r="L2073" s="6" t="s">
        <v>95</v>
      </c>
      <c r="M2073" s="69">
        <v>15</v>
      </c>
      <c r="N2073" s="6" t="s">
        <v>59</v>
      </c>
      <c r="O2073" s="6" t="s">
        <v>3699</v>
      </c>
      <c r="R2073" s="39" t="str">
        <f t="shared" si="57"/>
        <v>B07D2357P003</v>
      </c>
      <c r="S2073" s="40">
        <f>VLOOKUP(E2073,品牌型号对应工厂型号!A:E,5,0)</f>
        <v>10</v>
      </c>
      <c r="T2073" s="38" t="str">
        <f>VLOOKUP(E2073,品牌型号对应工厂型号!A:I,9,0)</f>
        <v>156:EXGR-70 2.0mil（C-75）</v>
      </c>
    </row>
    <row r="2074" spans="1:20">
      <c r="A2074" s="25">
        <v>43183</v>
      </c>
      <c r="B2074" s="25">
        <v>1.7184792824045871</v>
      </c>
      <c r="C2074" s="26" t="s">
        <v>4875</v>
      </c>
      <c r="D2074" s="25" t="s">
        <v>4967</v>
      </c>
      <c r="E2074" s="26" t="s">
        <v>97</v>
      </c>
      <c r="F2074" s="25" t="s">
        <v>4877</v>
      </c>
      <c r="G2074" s="69">
        <v>1.524</v>
      </c>
      <c r="H2074" s="25" t="s">
        <v>2165</v>
      </c>
      <c r="I2074" s="27" t="s">
        <v>120</v>
      </c>
      <c r="J2074" s="69">
        <v>22.86</v>
      </c>
      <c r="K2074" s="6" t="s">
        <v>4968</v>
      </c>
      <c r="L2074" s="6" t="s">
        <v>95</v>
      </c>
      <c r="M2074" s="69">
        <v>15</v>
      </c>
      <c r="N2074" s="6" t="s">
        <v>59</v>
      </c>
      <c r="O2074" s="6" t="s">
        <v>3699</v>
      </c>
      <c r="R2074" s="39" t="str">
        <f t="shared" si="57"/>
        <v>B08D2494P001R038</v>
      </c>
      <c r="S2074" s="40">
        <f>VLOOKUP(E2074,品牌型号对应工厂型号!A:E,5,0)</f>
        <v>10</v>
      </c>
      <c r="T2074" s="38" t="str">
        <f>VLOOKUP(E2074,品牌型号对应工厂型号!A:I,9,0)</f>
        <v>156:EXGR-70 2.0mil（C-75）</v>
      </c>
    </row>
    <row r="2075" spans="1:20">
      <c r="A2075" s="25">
        <v>43183</v>
      </c>
      <c r="B2075" s="25">
        <v>1.7184792824045871</v>
      </c>
      <c r="C2075" s="26" t="s">
        <v>4875</v>
      </c>
      <c r="D2075" s="25" t="s">
        <v>4969</v>
      </c>
      <c r="E2075" s="26" t="s">
        <v>97</v>
      </c>
      <c r="F2075" s="25" t="s">
        <v>4877</v>
      </c>
      <c r="G2075" s="69">
        <v>1.524</v>
      </c>
      <c r="H2075" s="25" t="s">
        <v>2165</v>
      </c>
      <c r="I2075" s="27" t="s">
        <v>120</v>
      </c>
      <c r="J2075" s="69">
        <v>22.86</v>
      </c>
      <c r="K2075" s="6" t="s">
        <v>4970</v>
      </c>
      <c r="L2075" s="6" t="s">
        <v>95</v>
      </c>
      <c r="M2075" s="69">
        <v>15</v>
      </c>
      <c r="N2075" s="6" t="s">
        <v>59</v>
      </c>
      <c r="O2075" s="6" t="s">
        <v>3699</v>
      </c>
      <c r="R2075" s="39" t="str">
        <f t="shared" si="57"/>
        <v>B07D2357P006</v>
      </c>
      <c r="S2075" s="40">
        <f>VLOOKUP(E2075,品牌型号对应工厂型号!A:E,5,0)</f>
        <v>10</v>
      </c>
      <c r="T2075" s="38" t="str">
        <f>VLOOKUP(E2075,品牌型号对应工厂型号!A:I,9,0)</f>
        <v>156:EXGR-70 2.0mil（C-75）</v>
      </c>
    </row>
    <row r="2076" spans="1:20">
      <c r="A2076" s="25">
        <v>43183</v>
      </c>
      <c r="B2076" s="25">
        <v>1.7184792824045871</v>
      </c>
      <c r="C2076" s="26" t="s">
        <v>4875</v>
      </c>
      <c r="D2076" s="25" t="s">
        <v>4971</v>
      </c>
      <c r="E2076" s="26" t="s">
        <v>97</v>
      </c>
      <c r="F2076" s="25" t="s">
        <v>4877</v>
      </c>
      <c r="G2076" s="69">
        <v>1.524</v>
      </c>
      <c r="H2076" s="25" t="s">
        <v>2165</v>
      </c>
      <c r="I2076" s="27" t="s">
        <v>120</v>
      </c>
      <c r="J2076" s="69">
        <v>22.86</v>
      </c>
      <c r="K2076" s="6" t="s">
        <v>4972</v>
      </c>
      <c r="L2076" s="6" t="s">
        <v>95</v>
      </c>
      <c r="M2076" s="69">
        <v>15</v>
      </c>
      <c r="N2076" s="6" t="s">
        <v>59</v>
      </c>
      <c r="O2076" s="6" t="s">
        <v>3699</v>
      </c>
      <c r="R2076" s="39" t="str">
        <f t="shared" si="57"/>
        <v>B08D2494P001R030</v>
      </c>
      <c r="S2076" s="40">
        <f>VLOOKUP(E2076,品牌型号对应工厂型号!A:E,5,0)</f>
        <v>10</v>
      </c>
      <c r="T2076" s="38" t="str">
        <f>VLOOKUP(E2076,品牌型号对应工厂型号!A:I,9,0)</f>
        <v>156:EXGR-70 2.0mil（C-75）</v>
      </c>
    </row>
    <row r="2077" spans="1:20">
      <c r="A2077" s="25">
        <v>43183</v>
      </c>
      <c r="B2077" s="25">
        <v>1.7184792824045871</v>
      </c>
      <c r="C2077" s="26" t="s">
        <v>4875</v>
      </c>
      <c r="D2077" s="25" t="s">
        <v>4973</v>
      </c>
      <c r="E2077" s="26" t="s">
        <v>97</v>
      </c>
      <c r="F2077" s="25" t="s">
        <v>4877</v>
      </c>
      <c r="G2077" s="69">
        <v>1.524</v>
      </c>
      <c r="H2077" s="25" t="s">
        <v>2165</v>
      </c>
      <c r="I2077" s="27" t="s">
        <v>120</v>
      </c>
      <c r="J2077" s="69">
        <v>22.86</v>
      </c>
      <c r="K2077" s="6" t="s">
        <v>4974</v>
      </c>
      <c r="L2077" s="6" t="s">
        <v>95</v>
      </c>
      <c r="M2077" s="69">
        <v>15</v>
      </c>
      <c r="N2077" s="6" t="s">
        <v>59</v>
      </c>
      <c r="O2077" s="6" t="s">
        <v>3699</v>
      </c>
      <c r="R2077" s="39" t="str">
        <f t="shared" si="57"/>
        <v>B07D2357P008</v>
      </c>
      <c r="S2077" s="40">
        <f>VLOOKUP(E2077,品牌型号对应工厂型号!A:E,5,0)</f>
        <v>10</v>
      </c>
      <c r="T2077" s="38" t="str">
        <f>VLOOKUP(E2077,品牌型号对应工厂型号!A:I,9,0)</f>
        <v>156:EXGR-70 2.0mil（C-75）</v>
      </c>
    </row>
    <row r="2078" spans="1:20">
      <c r="A2078" s="25">
        <v>43183</v>
      </c>
      <c r="B2078" s="25">
        <v>1.7184792824045871</v>
      </c>
      <c r="C2078" s="26" t="s">
        <v>4875</v>
      </c>
      <c r="D2078" s="25" t="s">
        <v>4975</v>
      </c>
      <c r="E2078" s="26" t="s">
        <v>97</v>
      </c>
      <c r="F2078" s="25" t="s">
        <v>4877</v>
      </c>
      <c r="G2078" s="69">
        <v>1.524</v>
      </c>
      <c r="H2078" s="25" t="s">
        <v>2165</v>
      </c>
      <c r="I2078" s="27" t="s">
        <v>120</v>
      </c>
      <c r="J2078" s="69">
        <v>22.86</v>
      </c>
      <c r="K2078" s="6" t="s">
        <v>4976</v>
      </c>
      <c r="L2078" s="6" t="s">
        <v>95</v>
      </c>
      <c r="M2078" s="69">
        <v>15</v>
      </c>
      <c r="N2078" s="6" t="s">
        <v>59</v>
      </c>
      <c r="O2078" s="6" t="s">
        <v>3699</v>
      </c>
      <c r="R2078" s="39" t="str">
        <f t="shared" si="57"/>
        <v>B08D2494P001R018</v>
      </c>
      <c r="S2078" s="40">
        <f>VLOOKUP(E2078,品牌型号对应工厂型号!A:E,5,0)</f>
        <v>10</v>
      </c>
      <c r="T2078" s="38" t="str">
        <f>VLOOKUP(E2078,品牌型号对应工厂型号!A:I,9,0)</f>
        <v>156:EXGR-70 2.0mil（C-75）</v>
      </c>
    </row>
    <row r="2079" spans="1:20">
      <c r="A2079" s="25">
        <v>43183</v>
      </c>
      <c r="B2079" s="25">
        <v>1.7184792824045871</v>
      </c>
      <c r="C2079" s="26" t="s">
        <v>4875</v>
      </c>
      <c r="D2079" s="25" t="s">
        <v>4977</v>
      </c>
      <c r="E2079" s="26" t="s">
        <v>97</v>
      </c>
      <c r="F2079" s="25" t="s">
        <v>4877</v>
      </c>
      <c r="G2079" s="69">
        <v>1.524</v>
      </c>
      <c r="H2079" s="25" t="s">
        <v>2165</v>
      </c>
      <c r="I2079" s="27" t="s">
        <v>120</v>
      </c>
      <c r="J2079" s="69">
        <v>22.86</v>
      </c>
      <c r="K2079" s="6" t="s">
        <v>4978</v>
      </c>
      <c r="L2079" s="6" t="s">
        <v>95</v>
      </c>
      <c r="M2079" s="69">
        <v>15</v>
      </c>
      <c r="N2079" s="6" t="s">
        <v>59</v>
      </c>
      <c r="O2079" s="6" t="s">
        <v>3699</v>
      </c>
      <c r="R2079" s="39" t="str">
        <f t="shared" si="57"/>
        <v>B08D2494P001R032</v>
      </c>
      <c r="S2079" s="40">
        <f>VLOOKUP(E2079,品牌型号对应工厂型号!A:E,5,0)</f>
        <v>10</v>
      </c>
      <c r="T2079" s="38" t="str">
        <f>VLOOKUP(E2079,品牌型号对应工厂型号!A:I,9,0)</f>
        <v>156:EXGR-70 2.0mil（C-75）</v>
      </c>
    </row>
    <row r="2080" spans="1:20">
      <c r="A2080" s="25">
        <v>43183</v>
      </c>
      <c r="B2080" s="25">
        <v>1.7184792824045871</v>
      </c>
      <c r="C2080" s="26" t="s">
        <v>4875</v>
      </c>
      <c r="D2080" s="25" t="s">
        <v>4979</v>
      </c>
      <c r="E2080" s="26" t="s">
        <v>97</v>
      </c>
      <c r="F2080" s="25" t="s">
        <v>4877</v>
      </c>
      <c r="G2080" s="69">
        <v>1.524</v>
      </c>
      <c r="H2080" s="25" t="s">
        <v>2165</v>
      </c>
      <c r="I2080" s="27" t="s">
        <v>120</v>
      </c>
      <c r="J2080" s="69">
        <v>22.86</v>
      </c>
      <c r="K2080" s="6" t="s">
        <v>4980</v>
      </c>
      <c r="L2080" s="6" t="s">
        <v>95</v>
      </c>
      <c r="M2080" s="69">
        <v>15</v>
      </c>
      <c r="N2080" s="6" t="s">
        <v>59</v>
      </c>
      <c r="O2080" s="6" t="s">
        <v>3699</v>
      </c>
      <c r="R2080" s="39" t="str">
        <f t="shared" si="57"/>
        <v>B08D2494P001R024</v>
      </c>
      <c r="S2080" s="40">
        <f>VLOOKUP(E2080,品牌型号对应工厂型号!A:E,5,0)</f>
        <v>10</v>
      </c>
      <c r="T2080" s="38" t="str">
        <f>VLOOKUP(E2080,品牌型号对应工厂型号!A:I,9,0)</f>
        <v>156:EXGR-70 2.0mil（C-75）</v>
      </c>
    </row>
    <row r="2081" spans="1:20">
      <c r="A2081" s="25">
        <v>43183</v>
      </c>
      <c r="B2081" s="25">
        <v>1.7184792824045871</v>
      </c>
      <c r="C2081" s="26" t="s">
        <v>4875</v>
      </c>
      <c r="D2081" s="25" t="s">
        <v>4981</v>
      </c>
      <c r="E2081" s="26" t="s">
        <v>97</v>
      </c>
      <c r="F2081" s="25" t="s">
        <v>4877</v>
      </c>
      <c r="G2081" s="69">
        <v>1.524</v>
      </c>
      <c r="H2081" s="25" t="s">
        <v>2165</v>
      </c>
      <c r="I2081" s="27" t="s">
        <v>120</v>
      </c>
      <c r="J2081" s="69">
        <v>22.86</v>
      </c>
      <c r="K2081" s="6" t="s">
        <v>4982</v>
      </c>
      <c r="L2081" s="6" t="s">
        <v>95</v>
      </c>
      <c r="M2081" s="69">
        <v>15</v>
      </c>
      <c r="N2081" s="6" t="s">
        <v>59</v>
      </c>
      <c r="O2081" s="6" t="s">
        <v>3699</v>
      </c>
      <c r="R2081" s="39" t="str">
        <f t="shared" si="57"/>
        <v>B08D2494P001R039</v>
      </c>
      <c r="S2081" s="40">
        <f>VLOOKUP(E2081,品牌型号对应工厂型号!A:E,5,0)</f>
        <v>10</v>
      </c>
      <c r="T2081" s="38" t="str">
        <f>VLOOKUP(E2081,品牌型号对应工厂型号!A:I,9,0)</f>
        <v>156:EXGR-70 2.0mil（C-75）</v>
      </c>
    </row>
    <row r="2082" spans="1:20">
      <c r="A2082" s="25">
        <v>43183</v>
      </c>
      <c r="B2082" s="25">
        <v>1.7184792824045871</v>
      </c>
      <c r="C2082" s="26" t="s">
        <v>4875</v>
      </c>
      <c r="D2082" s="25" t="s">
        <v>4983</v>
      </c>
      <c r="E2082" s="26" t="s">
        <v>97</v>
      </c>
      <c r="F2082" s="25" t="s">
        <v>4877</v>
      </c>
      <c r="G2082" s="69">
        <v>1.524</v>
      </c>
      <c r="H2082" s="25" t="s">
        <v>2165</v>
      </c>
      <c r="I2082" s="27" t="s">
        <v>120</v>
      </c>
      <c r="J2082" s="69">
        <v>22.86</v>
      </c>
      <c r="K2082" s="6" t="s">
        <v>4984</v>
      </c>
      <c r="L2082" s="6" t="s">
        <v>95</v>
      </c>
      <c r="M2082" s="69">
        <v>15</v>
      </c>
      <c r="N2082" s="6" t="s">
        <v>59</v>
      </c>
      <c r="O2082" s="6" t="s">
        <v>3699</v>
      </c>
      <c r="R2082" s="39" t="str">
        <f t="shared" si="57"/>
        <v>B08D2494P001R031</v>
      </c>
      <c r="S2082" s="40">
        <f>VLOOKUP(E2082,品牌型号对应工厂型号!A:E,5,0)</f>
        <v>10</v>
      </c>
      <c r="T2082" s="38" t="str">
        <f>VLOOKUP(E2082,品牌型号对应工厂型号!A:I,9,0)</f>
        <v>156:EXGR-70 2.0mil（C-75）</v>
      </c>
    </row>
    <row r="2083" spans="1:20">
      <c r="A2083" s="25">
        <v>43183</v>
      </c>
      <c r="B2083" s="25">
        <v>1.7184792824045871</v>
      </c>
      <c r="C2083" s="26" t="s">
        <v>4875</v>
      </c>
      <c r="D2083" s="25" t="s">
        <v>4985</v>
      </c>
      <c r="E2083" s="26" t="s">
        <v>97</v>
      </c>
      <c r="F2083" s="25" t="s">
        <v>4877</v>
      </c>
      <c r="G2083" s="69">
        <v>1.524</v>
      </c>
      <c r="H2083" s="25" t="s">
        <v>2165</v>
      </c>
      <c r="I2083" s="27" t="s">
        <v>120</v>
      </c>
      <c r="J2083" s="69">
        <v>22.86</v>
      </c>
      <c r="K2083" s="6" t="s">
        <v>4986</v>
      </c>
      <c r="L2083" s="6" t="s">
        <v>95</v>
      </c>
      <c r="M2083" s="69">
        <v>15</v>
      </c>
      <c r="N2083" s="6" t="s">
        <v>59</v>
      </c>
      <c r="O2083" s="6" t="s">
        <v>3699</v>
      </c>
      <c r="R2083" s="39" t="str">
        <f t="shared" si="57"/>
        <v>B08D2494P001R040</v>
      </c>
      <c r="S2083" s="40">
        <f>VLOOKUP(E2083,品牌型号对应工厂型号!A:E,5,0)</f>
        <v>10</v>
      </c>
      <c r="T2083" s="38" t="str">
        <f>VLOOKUP(E2083,品牌型号对应工厂型号!A:I,9,0)</f>
        <v>156:EXGR-70 2.0mil（C-75）</v>
      </c>
    </row>
    <row r="2084" spans="1:20">
      <c r="A2084" s="25">
        <v>43183</v>
      </c>
      <c r="B2084" s="25">
        <v>1.7184792824045871</v>
      </c>
      <c r="C2084" s="26" t="s">
        <v>4875</v>
      </c>
      <c r="D2084" s="25" t="s">
        <v>4987</v>
      </c>
      <c r="E2084" s="26" t="s">
        <v>97</v>
      </c>
      <c r="F2084" s="25" t="s">
        <v>4877</v>
      </c>
      <c r="G2084" s="69">
        <v>1.524</v>
      </c>
      <c r="H2084" s="25" t="s">
        <v>2165</v>
      </c>
      <c r="I2084" s="27" t="s">
        <v>120</v>
      </c>
      <c r="J2084" s="69">
        <v>22.86</v>
      </c>
      <c r="K2084" s="6" t="s">
        <v>4988</v>
      </c>
      <c r="L2084" s="6" t="s">
        <v>95</v>
      </c>
      <c r="M2084" s="69">
        <v>15</v>
      </c>
      <c r="N2084" s="6" t="s">
        <v>59</v>
      </c>
      <c r="O2084" s="6" t="s">
        <v>3699</v>
      </c>
      <c r="R2084" s="39" t="str">
        <f t="shared" si="57"/>
        <v>B08D2494P001R029</v>
      </c>
      <c r="S2084" s="40">
        <f>VLOOKUP(E2084,品牌型号对应工厂型号!A:E,5,0)</f>
        <v>10</v>
      </c>
      <c r="T2084" s="38" t="str">
        <f>VLOOKUP(E2084,品牌型号对应工厂型号!A:I,9,0)</f>
        <v>156:EXGR-70 2.0mil（C-75）</v>
      </c>
    </row>
    <row r="2085" spans="1:20">
      <c r="A2085" s="25">
        <v>43183</v>
      </c>
      <c r="B2085" s="25">
        <v>1.7184792824045871</v>
      </c>
      <c r="C2085" s="26" t="s">
        <v>4875</v>
      </c>
      <c r="D2085" s="25" t="s">
        <v>4989</v>
      </c>
      <c r="E2085" s="26" t="s">
        <v>97</v>
      </c>
      <c r="F2085" s="25" t="s">
        <v>4877</v>
      </c>
      <c r="G2085" s="69">
        <v>1.524</v>
      </c>
      <c r="H2085" s="25" t="s">
        <v>2165</v>
      </c>
      <c r="I2085" s="27" t="s">
        <v>120</v>
      </c>
      <c r="J2085" s="69">
        <v>22.86</v>
      </c>
      <c r="K2085" s="6" t="s">
        <v>4990</v>
      </c>
      <c r="L2085" s="6" t="s">
        <v>95</v>
      </c>
      <c r="M2085" s="69">
        <v>15</v>
      </c>
      <c r="N2085" s="6" t="s">
        <v>59</v>
      </c>
      <c r="O2085" s="6" t="s">
        <v>3699</v>
      </c>
      <c r="R2085" s="39" t="str">
        <f t="shared" si="57"/>
        <v>B08D2494P001R036</v>
      </c>
      <c r="S2085" s="40">
        <f>VLOOKUP(E2085,品牌型号对应工厂型号!A:E,5,0)</f>
        <v>10</v>
      </c>
      <c r="T2085" s="38" t="str">
        <f>VLOOKUP(E2085,品牌型号对应工厂型号!A:I,9,0)</f>
        <v>156:EXGR-70 2.0mil（C-75）</v>
      </c>
    </row>
    <row r="2086" spans="1:20">
      <c r="A2086" s="25">
        <v>43183</v>
      </c>
      <c r="B2086" s="25">
        <v>1.7184792824045871</v>
      </c>
      <c r="C2086" s="26" t="s">
        <v>4875</v>
      </c>
      <c r="D2086" s="25" t="s">
        <v>4991</v>
      </c>
      <c r="E2086" s="26" t="s">
        <v>97</v>
      </c>
      <c r="F2086" s="25" t="s">
        <v>4877</v>
      </c>
      <c r="G2086" s="69">
        <v>1.524</v>
      </c>
      <c r="H2086" s="25" t="s">
        <v>2165</v>
      </c>
      <c r="I2086" s="27" t="s">
        <v>120</v>
      </c>
      <c r="J2086" s="69">
        <v>22.86</v>
      </c>
      <c r="K2086" s="6" t="s">
        <v>4992</v>
      </c>
      <c r="L2086" s="6" t="s">
        <v>95</v>
      </c>
      <c r="M2086" s="69">
        <v>15</v>
      </c>
      <c r="N2086" s="6" t="s">
        <v>59</v>
      </c>
      <c r="O2086" s="6" t="s">
        <v>3699</v>
      </c>
      <c r="R2086" s="39" t="str">
        <f t="shared" si="57"/>
        <v>B08D2494P001R016</v>
      </c>
      <c r="S2086" s="40">
        <f>VLOOKUP(E2086,品牌型号对应工厂型号!A:E,5,0)</f>
        <v>10</v>
      </c>
      <c r="T2086" s="38" t="str">
        <f>VLOOKUP(E2086,品牌型号对应工厂型号!A:I,9,0)</f>
        <v>156:EXGR-70 2.0mil（C-75）</v>
      </c>
    </row>
    <row r="2087" spans="1:20">
      <c r="A2087" s="25">
        <v>43183</v>
      </c>
      <c r="B2087" s="25">
        <v>1.7184792824045871</v>
      </c>
      <c r="C2087" s="26" t="s">
        <v>4875</v>
      </c>
      <c r="D2087" s="25" t="s">
        <v>4993</v>
      </c>
      <c r="E2087" s="26" t="s">
        <v>97</v>
      </c>
      <c r="F2087" s="25" t="s">
        <v>4877</v>
      </c>
      <c r="G2087" s="69">
        <v>1.524</v>
      </c>
      <c r="H2087" s="25" t="s">
        <v>2165</v>
      </c>
      <c r="I2087" s="27" t="s">
        <v>120</v>
      </c>
      <c r="J2087" s="69">
        <v>22.86</v>
      </c>
      <c r="K2087" s="6" t="s">
        <v>4994</v>
      </c>
      <c r="L2087" s="6" t="s">
        <v>95</v>
      </c>
      <c r="M2087" s="69">
        <v>15</v>
      </c>
      <c r="N2087" s="6" t="s">
        <v>59</v>
      </c>
      <c r="O2087" s="6" t="s">
        <v>3699</v>
      </c>
      <c r="R2087" s="39" t="str">
        <f t="shared" si="57"/>
        <v>B07D2357P012</v>
      </c>
      <c r="S2087" s="40">
        <f>VLOOKUP(E2087,品牌型号对应工厂型号!A:E,5,0)</f>
        <v>10</v>
      </c>
      <c r="T2087" s="38" t="str">
        <f>VLOOKUP(E2087,品牌型号对应工厂型号!A:I,9,0)</f>
        <v>156:EXGR-70 2.0mil（C-75）</v>
      </c>
    </row>
    <row r="2088" spans="1:20">
      <c r="A2088" s="25">
        <v>43183</v>
      </c>
      <c r="B2088" s="25">
        <v>1.7184792824045871</v>
      </c>
      <c r="C2088" s="26" t="s">
        <v>4875</v>
      </c>
      <c r="D2088" s="25" t="s">
        <v>4995</v>
      </c>
      <c r="E2088" s="26" t="s">
        <v>97</v>
      </c>
      <c r="F2088" s="25" t="s">
        <v>4877</v>
      </c>
      <c r="G2088" s="69">
        <v>1.524</v>
      </c>
      <c r="H2088" s="25" t="s">
        <v>2165</v>
      </c>
      <c r="I2088" s="27" t="s">
        <v>120</v>
      </c>
      <c r="J2088" s="69">
        <v>22.86</v>
      </c>
      <c r="K2088" s="6" t="s">
        <v>4996</v>
      </c>
      <c r="L2088" s="6" t="s">
        <v>95</v>
      </c>
      <c r="M2088" s="69">
        <v>15</v>
      </c>
      <c r="N2088" s="6" t="s">
        <v>59</v>
      </c>
      <c r="O2088" s="6" t="s">
        <v>3699</v>
      </c>
      <c r="R2088" s="39" t="str">
        <f t="shared" si="57"/>
        <v>B08D2494P001R025</v>
      </c>
      <c r="S2088" s="40">
        <f>VLOOKUP(E2088,品牌型号对应工厂型号!A:E,5,0)</f>
        <v>10</v>
      </c>
      <c r="T2088" s="38" t="str">
        <f>VLOOKUP(E2088,品牌型号对应工厂型号!A:I,9,0)</f>
        <v>156:EXGR-70 2.0mil（C-75）</v>
      </c>
    </row>
    <row r="2089" spans="1:20">
      <c r="A2089" s="25">
        <v>43183</v>
      </c>
      <c r="B2089" s="25">
        <v>1.7184792824045871</v>
      </c>
      <c r="C2089" s="26" t="s">
        <v>4875</v>
      </c>
      <c r="D2089" s="25" t="s">
        <v>4997</v>
      </c>
      <c r="E2089" s="26" t="s">
        <v>97</v>
      </c>
      <c r="F2089" s="25" t="s">
        <v>4877</v>
      </c>
      <c r="G2089" s="69">
        <v>1.524</v>
      </c>
      <c r="H2089" s="25" t="s">
        <v>2165</v>
      </c>
      <c r="I2089" s="27" t="s">
        <v>120</v>
      </c>
      <c r="J2089" s="69">
        <v>22.86</v>
      </c>
      <c r="K2089" s="6" t="s">
        <v>4998</v>
      </c>
      <c r="L2089" s="6" t="s">
        <v>95</v>
      </c>
      <c r="M2089" s="69">
        <v>15</v>
      </c>
      <c r="N2089" s="6" t="s">
        <v>59</v>
      </c>
      <c r="O2089" s="6" t="s">
        <v>3699</v>
      </c>
      <c r="R2089" s="39" t="str">
        <f t="shared" si="57"/>
        <v>B08D2494P001R014</v>
      </c>
      <c r="S2089" s="40">
        <f>VLOOKUP(E2089,品牌型号对应工厂型号!A:E,5,0)</f>
        <v>10</v>
      </c>
      <c r="T2089" s="38" t="str">
        <f>VLOOKUP(E2089,品牌型号对应工厂型号!A:I,9,0)</f>
        <v>156:EXGR-70 2.0mil（C-75）</v>
      </c>
    </row>
    <row r="2090" spans="1:20">
      <c r="A2090" s="25">
        <v>43183</v>
      </c>
      <c r="B2090" s="25">
        <v>1.7184792824045871</v>
      </c>
      <c r="C2090" s="26" t="s">
        <v>4875</v>
      </c>
      <c r="D2090" s="25" t="s">
        <v>4999</v>
      </c>
      <c r="E2090" s="26" t="s">
        <v>97</v>
      </c>
      <c r="F2090" s="25" t="s">
        <v>4877</v>
      </c>
      <c r="G2090" s="69">
        <v>1.524</v>
      </c>
      <c r="H2090" s="25" t="s">
        <v>2165</v>
      </c>
      <c r="I2090" s="27" t="s">
        <v>120</v>
      </c>
      <c r="J2090" s="69">
        <v>22.86</v>
      </c>
      <c r="K2090" s="6" t="s">
        <v>5000</v>
      </c>
      <c r="L2090" s="6" t="s">
        <v>95</v>
      </c>
      <c r="M2090" s="69">
        <v>15</v>
      </c>
      <c r="N2090" s="6" t="s">
        <v>59</v>
      </c>
      <c r="O2090" s="6" t="s">
        <v>3699</v>
      </c>
      <c r="R2090" s="39" t="str">
        <f t="shared" si="57"/>
        <v>B08D2494P001R012</v>
      </c>
      <c r="S2090" s="40">
        <f>VLOOKUP(E2090,品牌型号对应工厂型号!A:E,5,0)</f>
        <v>10</v>
      </c>
      <c r="T2090" s="38" t="str">
        <f>VLOOKUP(E2090,品牌型号对应工厂型号!A:I,9,0)</f>
        <v>156:EXGR-70 2.0mil（C-75）</v>
      </c>
    </row>
    <row r="2091" spans="1:20">
      <c r="A2091" s="25">
        <v>43183</v>
      </c>
      <c r="B2091" s="25">
        <v>1.7184792824045871</v>
      </c>
      <c r="C2091" s="26" t="s">
        <v>4875</v>
      </c>
      <c r="D2091" s="25" t="s">
        <v>5001</v>
      </c>
      <c r="E2091" s="26" t="s">
        <v>97</v>
      </c>
      <c r="F2091" s="25" t="s">
        <v>4877</v>
      </c>
      <c r="G2091" s="69">
        <v>1.524</v>
      </c>
      <c r="H2091" s="25" t="s">
        <v>2165</v>
      </c>
      <c r="I2091" s="27" t="s">
        <v>120</v>
      </c>
      <c r="J2091" s="69">
        <v>22.86</v>
      </c>
      <c r="K2091" s="6" t="s">
        <v>5002</v>
      </c>
      <c r="L2091" s="6" t="s">
        <v>95</v>
      </c>
      <c r="M2091" s="69">
        <v>15</v>
      </c>
      <c r="N2091" s="6" t="s">
        <v>59</v>
      </c>
      <c r="O2091" s="6" t="s">
        <v>3699</v>
      </c>
      <c r="R2091" s="39" t="str">
        <f t="shared" si="57"/>
        <v>B07D2358P008</v>
      </c>
      <c r="S2091" s="40">
        <f>VLOOKUP(E2091,品牌型号对应工厂型号!A:E,5,0)</f>
        <v>10</v>
      </c>
      <c r="T2091" s="38" t="str">
        <f>VLOOKUP(E2091,品牌型号对应工厂型号!A:I,9,0)</f>
        <v>156:EXGR-70 2.0mil（C-75）</v>
      </c>
    </row>
    <row r="2092" spans="1:20">
      <c r="A2092" s="25">
        <v>43183</v>
      </c>
      <c r="B2092" s="25">
        <v>1.7184792824045871</v>
      </c>
      <c r="C2092" s="26" t="s">
        <v>4875</v>
      </c>
      <c r="D2092" s="25" t="s">
        <v>5003</v>
      </c>
      <c r="E2092" s="26" t="s">
        <v>97</v>
      </c>
      <c r="F2092" s="25" t="s">
        <v>4877</v>
      </c>
      <c r="G2092" s="69">
        <v>1.524</v>
      </c>
      <c r="H2092" s="25" t="s">
        <v>2165</v>
      </c>
      <c r="I2092" s="27" t="s">
        <v>120</v>
      </c>
      <c r="J2092" s="69">
        <v>22.86</v>
      </c>
      <c r="K2092" s="6" t="s">
        <v>5004</v>
      </c>
      <c r="L2092" s="6" t="s">
        <v>95</v>
      </c>
      <c r="M2092" s="69">
        <v>15</v>
      </c>
      <c r="N2092" s="6" t="s">
        <v>59</v>
      </c>
      <c r="O2092" s="6" t="s">
        <v>3699</v>
      </c>
      <c r="R2092" s="39" t="str">
        <f t="shared" si="57"/>
        <v>B08D2494P001R023</v>
      </c>
      <c r="S2092" s="40">
        <f>VLOOKUP(E2092,品牌型号对应工厂型号!A:E,5,0)</f>
        <v>10</v>
      </c>
      <c r="T2092" s="38" t="str">
        <f>VLOOKUP(E2092,品牌型号对应工厂型号!A:I,9,0)</f>
        <v>156:EXGR-70 2.0mil（C-75）</v>
      </c>
    </row>
    <row r="2093" spans="1:20">
      <c r="A2093" s="25">
        <v>43183</v>
      </c>
      <c r="B2093" s="25">
        <v>1.7184792824045871</v>
      </c>
      <c r="C2093" s="26" t="s">
        <v>4875</v>
      </c>
      <c r="D2093" s="25" t="s">
        <v>5013</v>
      </c>
      <c r="E2093" s="26" t="s">
        <v>97</v>
      </c>
      <c r="F2093" s="25" t="s">
        <v>4877</v>
      </c>
      <c r="G2093" s="69">
        <v>1.524</v>
      </c>
      <c r="H2093" s="25" t="s">
        <v>2165</v>
      </c>
      <c r="I2093" s="27" t="s">
        <v>120</v>
      </c>
      <c r="J2093" s="69">
        <v>22.86</v>
      </c>
      <c r="K2093" s="6" t="s">
        <v>5014</v>
      </c>
      <c r="L2093" s="6" t="s">
        <v>95</v>
      </c>
      <c r="M2093" s="69">
        <v>15</v>
      </c>
      <c r="N2093" s="6" t="s">
        <v>59</v>
      </c>
      <c r="O2093" s="6" t="s">
        <v>3699</v>
      </c>
      <c r="R2093" s="39" t="str">
        <f t="shared" si="57"/>
        <v>B07D2359P049</v>
      </c>
      <c r="S2093" s="40">
        <f>VLOOKUP(E2093,品牌型号对应工厂型号!A:E,5,0)</f>
        <v>10</v>
      </c>
      <c r="T2093" s="38" t="str">
        <f>VLOOKUP(E2093,品牌型号对应工厂型号!A:I,9,0)</f>
        <v>156:EXGR-70 2.0mil（C-75）</v>
      </c>
    </row>
    <row r="2094" spans="1:20">
      <c r="A2094" s="25">
        <v>43183</v>
      </c>
      <c r="B2094" s="25">
        <v>1.7184792824045871</v>
      </c>
      <c r="C2094" s="26" t="s">
        <v>4875</v>
      </c>
      <c r="D2094" s="25" t="s">
        <v>5015</v>
      </c>
      <c r="E2094" s="26" t="s">
        <v>97</v>
      </c>
      <c r="F2094" s="25" t="s">
        <v>4877</v>
      </c>
      <c r="G2094" s="69">
        <v>1.524</v>
      </c>
      <c r="H2094" s="25" t="s">
        <v>2165</v>
      </c>
      <c r="I2094" s="27" t="s">
        <v>120</v>
      </c>
      <c r="J2094" s="69">
        <v>22.86</v>
      </c>
      <c r="K2094" s="6" t="s">
        <v>5016</v>
      </c>
      <c r="L2094" s="6" t="s">
        <v>95</v>
      </c>
      <c r="M2094" s="69">
        <v>15</v>
      </c>
      <c r="N2094" s="6" t="s">
        <v>59</v>
      </c>
      <c r="O2094" s="6" t="s">
        <v>3699</v>
      </c>
      <c r="R2094" s="39" t="str">
        <f t="shared" si="57"/>
        <v>B07D2359P048</v>
      </c>
      <c r="S2094" s="40">
        <f>VLOOKUP(E2094,品牌型号对应工厂型号!A:E,5,0)</f>
        <v>10</v>
      </c>
      <c r="T2094" s="38" t="str">
        <f>VLOOKUP(E2094,品牌型号对应工厂型号!A:I,9,0)</f>
        <v>156:EXGR-70 2.0mil（C-75）</v>
      </c>
    </row>
    <row r="2095" spans="1:20">
      <c r="A2095" s="25">
        <v>43183</v>
      </c>
      <c r="B2095" s="25">
        <v>1.7184792824045871</v>
      </c>
      <c r="C2095" s="26" t="s">
        <v>4875</v>
      </c>
      <c r="D2095" s="25" t="s">
        <v>5019</v>
      </c>
      <c r="E2095" s="26" t="s">
        <v>97</v>
      </c>
      <c r="F2095" s="25" t="s">
        <v>4877</v>
      </c>
      <c r="G2095" s="69">
        <v>1.524</v>
      </c>
      <c r="H2095" s="25" t="s">
        <v>2165</v>
      </c>
      <c r="I2095" s="27" t="s">
        <v>120</v>
      </c>
      <c r="J2095" s="69">
        <v>22.86</v>
      </c>
      <c r="K2095" s="6" t="s">
        <v>5020</v>
      </c>
      <c r="L2095" s="6" t="s">
        <v>95</v>
      </c>
      <c r="M2095" s="69">
        <v>15</v>
      </c>
      <c r="N2095" s="6" t="s">
        <v>59</v>
      </c>
      <c r="O2095" s="6" t="s">
        <v>3699</v>
      </c>
      <c r="R2095" s="39" t="str">
        <f t="shared" si="57"/>
        <v>B07D2359P034</v>
      </c>
      <c r="S2095" s="40">
        <f>VLOOKUP(E2095,品牌型号对应工厂型号!A:E,5,0)</f>
        <v>10</v>
      </c>
      <c r="T2095" s="38" t="str">
        <f>VLOOKUP(E2095,品牌型号对应工厂型号!A:I,9,0)</f>
        <v>156:EXGR-70 2.0mil（C-75）</v>
      </c>
    </row>
    <row r="2096" spans="1:20">
      <c r="A2096" s="25">
        <v>43183</v>
      </c>
      <c r="B2096" s="25">
        <v>1.7184792824045871</v>
      </c>
      <c r="C2096" s="26" t="s">
        <v>4875</v>
      </c>
      <c r="D2096" s="25" t="s">
        <v>5022</v>
      </c>
      <c r="E2096" s="26" t="s">
        <v>97</v>
      </c>
      <c r="F2096" s="25" t="s">
        <v>4877</v>
      </c>
      <c r="G2096" s="69">
        <v>1.524</v>
      </c>
      <c r="H2096" s="25" t="s">
        <v>2165</v>
      </c>
      <c r="I2096" s="27" t="s">
        <v>120</v>
      </c>
      <c r="J2096" s="69">
        <v>22.86</v>
      </c>
      <c r="K2096" s="6" t="s">
        <v>5023</v>
      </c>
      <c r="L2096" s="6" t="s">
        <v>95</v>
      </c>
      <c r="M2096" s="69">
        <v>15</v>
      </c>
      <c r="N2096" s="6" t="s">
        <v>59</v>
      </c>
      <c r="O2096" s="6" t="s">
        <v>3699</v>
      </c>
      <c r="R2096" s="39" t="str">
        <f t="shared" si="57"/>
        <v>B07D2359P033</v>
      </c>
      <c r="S2096" s="40">
        <f>VLOOKUP(E2096,品牌型号对应工厂型号!A:E,5,0)</f>
        <v>10</v>
      </c>
      <c r="T2096" s="38" t="str">
        <f>VLOOKUP(E2096,品牌型号对应工厂型号!A:I,9,0)</f>
        <v>156:EXGR-70 2.0mil（C-75）</v>
      </c>
    </row>
    <row r="2097" spans="1:20">
      <c r="A2097" s="25">
        <v>43183</v>
      </c>
      <c r="B2097" s="25">
        <v>1.7184792824045871</v>
      </c>
      <c r="C2097" s="26" t="s">
        <v>4875</v>
      </c>
      <c r="D2097" s="25" t="s">
        <v>5024</v>
      </c>
      <c r="E2097" s="26" t="s">
        <v>97</v>
      </c>
      <c r="F2097" s="25" t="s">
        <v>4877</v>
      </c>
      <c r="G2097" s="69">
        <v>1.524</v>
      </c>
      <c r="H2097" s="25" t="s">
        <v>2165</v>
      </c>
      <c r="I2097" s="27" t="s">
        <v>120</v>
      </c>
      <c r="J2097" s="69">
        <v>22.86</v>
      </c>
      <c r="K2097" s="6" t="s">
        <v>5025</v>
      </c>
      <c r="L2097" s="6" t="s">
        <v>95</v>
      </c>
      <c r="M2097" s="69">
        <v>15</v>
      </c>
      <c r="N2097" s="6" t="s">
        <v>59</v>
      </c>
      <c r="O2097" s="6" t="s">
        <v>3699</v>
      </c>
      <c r="R2097" s="39" t="str">
        <f t="shared" si="57"/>
        <v>B07D2359P027</v>
      </c>
      <c r="S2097" s="40">
        <f>VLOOKUP(E2097,品牌型号对应工厂型号!A:E,5,0)</f>
        <v>10</v>
      </c>
      <c r="T2097" s="38" t="str">
        <f>VLOOKUP(E2097,品牌型号对应工厂型号!A:I,9,0)</f>
        <v>156:EXGR-70 2.0mil（C-75）</v>
      </c>
    </row>
    <row r="2098" spans="1:20">
      <c r="A2098" s="25">
        <v>43183</v>
      </c>
      <c r="B2098" s="25">
        <v>1.7184792824045871</v>
      </c>
      <c r="C2098" s="26" t="s">
        <v>4875</v>
      </c>
      <c r="D2098" s="25" t="s">
        <v>5026</v>
      </c>
      <c r="E2098" s="26" t="s">
        <v>97</v>
      </c>
      <c r="F2098" s="25" t="s">
        <v>4877</v>
      </c>
      <c r="G2098" s="69">
        <v>1.524</v>
      </c>
      <c r="H2098" s="25" t="s">
        <v>2165</v>
      </c>
      <c r="I2098" s="27" t="s">
        <v>120</v>
      </c>
      <c r="J2098" s="69">
        <v>22.86</v>
      </c>
      <c r="K2098" s="6" t="s">
        <v>5027</v>
      </c>
      <c r="L2098" s="6" t="s">
        <v>95</v>
      </c>
      <c r="M2098" s="69">
        <v>15</v>
      </c>
      <c r="N2098" s="6" t="s">
        <v>59</v>
      </c>
      <c r="O2098" s="6" t="s">
        <v>3699</v>
      </c>
      <c r="R2098" s="39" t="str">
        <f t="shared" si="57"/>
        <v>B07D2359P041</v>
      </c>
      <c r="S2098" s="40">
        <f>VLOOKUP(E2098,品牌型号对应工厂型号!A:E,5,0)</f>
        <v>10</v>
      </c>
      <c r="T2098" s="38" t="str">
        <f>VLOOKUP(E2098,品牌型号对应工厂型号!A:I,9,0)</f>
        <v>156:EXGR-70 2.0mil（C-75）</v>
      </c>
    </row>
    <row r="2099" spans="1:20">
      <c r="A2099" s="25">
        <v>43183</v>
      </c>
      <c r="B2099" s="25">
        <v>1.7184792824045871</v>
      </c>
      <c r="C2099" s="26" t="s">
        <v>4875</v>
      </c>
      <c r="D2099" s="25" t="s">
        <v>5028</v>
      </c>
      <c r="E2099" s="26" t="s">
        <v>97</v>
      </c>
      <c r="F2099" s="25" t="s">
        <v>4877</v>
      </c>
      <c r="G2099" s="69">
        <v>1.524</v>
      </c>
      <c r="H2099" s="25" t="s">
        <v>2165</v>
      </c>
      <c r="I2099" s="27" t="s">
        <v>120</v>
      </c>
      <c r="J2099" s="69">
        <v>22.86</v>
      </c>
      <c r="K2099" s="6" t="s">
        <v>5029</v>
      </c>
      <c r="L2099" s="6" t="s">
        <v>95</v>
      </c>
      <c r="M2099" s="69">
        <v>15</v>
      </c>
      <c r="N2099" s="6" t="s">
        <v>59</v>
      </c>
      <c r="O2099" s="6" t="s">
        <v>3699</v>
      </c>
      <c r="R2099" s="39" t="str">
        <f t="shared" si="57"/>
        <v>B07D2359P042</v>
      </c>
      <c r="S2099" s="40">
        <f>VLOOKUP(E2099,品牌型号对应工厂型号!A:E,5,0)</f>
        <v>10</v>
      </c>
      <c r="T2099" s="38" t="str">
        <f>VLOOKUP(E2099,品牌型号对应工厂型号!A:I,9,0)</f>
        <v>156:EXGR-70 2.0mil（C-75）</v>
      </c>
    </row>
    <row r="2100" spans="1:20">
      <c r="A2100" s="25">
        <v>43183</v>
      </c>
      <c r="B2100" s="25">
        <v>1.7184792824045871</v>
      </c>
      <c r="C2100" s="26" t="s">
        <v>4875</v>
      </c>
      <c r="D2100" s="25" t="s">
        <v>5030</v>
      </c>
      <c r="E2100" s="26" t="s">
        <v>97</v>
      </c>
      <c r="F2100" s="25" t="s">
        <v>4877</v>
      </c>
      <c r="G2100" s="69">
        <v>1.524</v>
      </c>
      <c r="H2100" s="25" t="s">
        <v>2165</v>
      </c>
      <c r="I2100" s="27" t="s">
        <v>120</v>
      </c>
      <c r="J2100" s="69">
        <v>22.86</v>
      </c>
      <c r="K2100" s="6" t="s">
        <v>5031</v>
      </c>
      <c r="L2100" s="6" t="s">
        <v>95</v>
      </c>
      <c r="M2100" s="69">
        <v>15</v>
      </c>
      <c r="N2100" s="6" t="s">
        <v>59</v>
      </c>
      <c r="O2100" s="6" t="s">
        <v>3699</v>
      </c>
      <c r="R2100" s="39" t="str">
        <f t="shared" si="57"/>
        <v>B07D2359P031</v>
      </c>
      <c r="S2100" s="40">
        <f>VLOOKUP(E2100,品牌型号对应工厂型号!A:E,5,0)</f>
        <v>10</v>
      </c>
      <c r="T2100" s="38" t="str">
        <f>VLOOKUP(E2100,品牌型号对应工厂型号!A:I,9,0)</f>
        <v>156:EXGR-70 2.0mil（C-75）</v>
      </c>
    </row>
    <row r="2101" spans="1:20">
      <c r="A2101" s="25">
        <v>43183</v>
      </c>
      <c r="B2101" s="25">
        <v>1.7184792824045871</v>
      </c>
      <c r="C2101" s="26" t="s">
        <v>4875</v>
      </c>
      <c r="D2101" s="25" t="s">
        <v>5032</v>
      </c>
      <c r="E2101" s="26" t="s">
        <v>97</v>
      </c>
      <c r="F2101" s="25" t="s">
        <v>4877</v>
      </c>
      <c r="G2101" s="69">
        <v>1.524</v>
      </c>
      <c r="H2101" s="25" t="s">
        <v>2165</v>
      </c>
      <c r="I2101" s="27" t="s">
        <v>120</v>
      </c>
      <c r="J2101" s="69">
        <v>22.86</v>
      </c>
      <c r="K2101" s="6" t="s">
        <v>5033</v>
      </c>
      <c r="L2101" s="6" t="s">
        <v>95</v>
      </c>
      <c r="M2101" s="69">
        <v>15</v>
      </c>
      <c r="N2101" s="6" t="s">
        <v>59</v>
      </c>
      <c r="O2101" s="6" t="s">
        <v>3699</v>
      </c>
      <c r="R2101" s="39" t="str">
        <f t="shared" si="57"/>
        <v>B07D2359P035</v>
      </c>
      <c r="S2101" s="40">
        <f>VLOOKUP(E2101,品牌型号对应工厂型号!A:E,5,0)</f>
        <v>10</v>
      </c>
      <c r="T2101" s="38" t="str">
        <f>VLOOKUP(E2101,品牌型号对应工厂型号!A:I,9,0)</f>
        <v>156:EXGR-70 2.0mil（C-75）</v>
      </c>
    </row>
    <row r="2102" spans="1:20">
      <c r="A2102" s="25">
        <v>43183</v>
      </c>
      <c r="B2102" s="25">
        <v>1.7184792824045871</v>
      </c>
      <c r="C2102" s="26" t="s">
        <v>4875</v>
      </c>
      <c r="D2102" s="25" t="s">
        <v>5044</v>
      </c>
      <c r="E2102" s="26" t="s">
        <v>97</v>
      </c>
      <c r="F2102" s="25" t="s">
        <v>4877</v>
      </c>
      <c r="G2102" s="69">
        <v>1.524</v>
      </c>
      <c r="H2102" s="25" t="s">
        <v>2165</v>
      </c>
      <c r="I2102" s="27" t="s">
        <v>120</v>
      </c>
      <c r="J2102" s="69">
        <v>22.86</v>
      </c>
      <c r="K2102" s="6" t="s">
        <v>5045</v>
      </c>
      <c r="L2102" s="6" t="s">
        <v>95</v>
      </c>
      <c r="M2102" s="69">
        <v>15</v>
      </c>
      <c r="N2102" s="6" t="s">
        <v>59</v>
      </c>
      <c r="O2102" s="6" t="s">
        <v>3699</v>
      </c>
      <c r="R2102" s="39" t="str">
        <f t="shared" si="57"/>
        <v>B07D2359P021</v>
      </c>
      <c r="S2102" s="40">
        <f>VLOOKUP(E2102,品牌型号对应工厂型号!A:E,5,0)</f>
        <v>10</v>
      </c>
      <c r="T2102" s="38" t="str">
        <f>VLOOKUP(E2102,品牌型号对应工厂型号!A:I,9,0)</f>
        <v>156:EXGR-70 2.0mil（C-75）</v>
      </c>
    </row>
    <row r="2103" spans="1:20">
      <c r="A2103" s="25">
        <v>43183</v>
      </c>
      <c r="B2103" s="25">
        <v>1.7184792824045871</v>
      </c>
      <c r="C2103" s="26" t="s">
        <v>4875</v>
      </c>
      <c r="D2103" s="25" t="s">
        <v>5046</v>
      </c>
      <c r="E2103" s="26" t="s">
        <v>97</v>
      </c>
      <c r="F2103" s="25" t="s">
        <v>4877</v>
      </c>
      <c r="G2103" s="69">
        <v>1.524</v>
      </c>
      <c r="H2103" s="25" t="s">
        <v>2165</v>
      </c>
      <c r="I2103" s="27" t="s">
        <v>120</v>
      </c>
      <c r="J2103" s="69">
        <v>22.86</v>
      </c>
      <c r="K2103" s="6" t="s">
        <v>5047</v>
      </c>
      <c r="L2103" s="6" t="s">
        <v>95</v>
      </c>
      <c r="M2103" s="69">
        <v>15</v>
      </c>
      <c r="N2103" s="6" t="s">
        <v>59</v>
      </c>
      <c r="O2103" s="6" t="s">
        <v>3699</v>
      </c>
      <c r="R2103" s="39" t="str">
        <f t="shared" si="57"/>
        <v>B07D2359P015</v>
      </c>
      <c r="S2103" s="40">
        <f>VLOOKUP(E2103,品牌型号对应工厂型号!A:E,5,0)</f>
        <v>10</v>
      </c>
      <c r="T2103" s="38" t="str">
        <f>VLOOKUP(E2103,品牌型号对应工厂型号!A:I,9,0)</f>
        <v>156:EXGR-70 2.0mil（C-75）</v>
      </c>
    </row>
    <row r="2104" spans="1:20">
      <c r="A2104" s="25">
        <v>43183</v>
      </c>
      <c r="B2104" s="25">
        <v>1.7184792824045871</v>
      </c>
      <c r="C2104" s="26" t="s">
        <v>4875</v>
      </c>
      <c r="D2104" s="25" t="s">
        <v>5050</v>
      </c>
      <c r="E2104" s="26" t="s">
        <v>97</v>
      </c>
      <c r="F2104" s="25" t="s">
        <v>4877</v>
      </c>
      <c r="G2104" s="69">
        <v>1.524</v>
      </c>
      <c r="H2104" s="25" t="s">
        <v>2165</v>
      </c>
      <c r="I2104" s="27" t="s">
        <v>120</v>
      </c>
      <c r="J2104" s="69">
        <v>22.86</v>
      </c>
      <c r="K2104" s="6" t="s">
        <v>5051</v>
      </c>
      <c r="L2104" s="6" t="s">
        <v>95</v>
      </c>
      <c r="M2104" s="69">
        <v>15</v>
      </c>
      <c r="N2104" s="6" t="s">
        <v>59</v>
      </c>
      <c r="O2104" s="6" t="s">
        <v>3699</v>
      </c>
      <c r="R2104" s="39" t="str">
        <f t="shared" si="57"/>
        <v>B07D2359P023</v>
      </c>
      <c r="S2104" s="40">
        <f>VLOOKUP(E2104,品牌型号对应工厂型号!A:E,5,0)</f>
        <v>10</v>
      </c>
      <c r="T2104" s="38" t="str">
        <f>VLOOKUP(E2104,品牌型号对应工厂型号!A:I,9,0)</f>
        <v>156:EXGR-70 2.0mil（C-75）</v>
      </c>
    </row>
    <row r="2105" spans="1:20">
      <c r="A2105" s="25">
        <v>43183</v>
      </c>
      <c r="B2105" s="25">
        <v>1.7184792824045871</v>
      </c>
      <c r="C2105" s="26" t="s">
        <v>4875</v>
      </c>
      <c r="D2105" s="25" t="s">
        <v>5052</v>
      </c>
      <c r="E2105" s="26" t="s">
        <v>97</v>
      </c>
      <c r="F2105" s="25" t="s">
        <v>4877</v>
      </c>
      <c r="G2105" s="69">
        <v>1.524</v>
      </c>
      <c r="H2105" s="25" t="s">
        <v>2165</v>
      </c>
      <c r="I2105" s="27" t="s">
        <v>120</v>
      </c>
      <c r="J2105" s="69">
        <v>22.86</v>
      </c>
      <c r="K2105" s="6" t="s">
        <v>5053</v>
      </c>
      <c r="L2105" s="6" t="s">
        <v>95</v>
      </c>
      <c r="M2105" s="69">
        <v>15</v>
      </c>
      <c r="N2105" s="6" t="s">
        <v>59</v>
      </c>
      <c r="O2105" s="6" t="s">
        <v>3699</v>
      </c>
      <c r="R2105" s="39" t="str">
        <f t="shared" si="57"/>
        <v>B07D2359P036</v>
      </c>
      <c r="S2105" s="40">
        <f>VLOOKUP(E2105,品牌型号对应工厂型号!A:E,5,0)</f>
        <v>10</v>
      </c>
      <c r="T2105" s="38" t="str">
        <f>VLOOKUP(E2105,品牌型号对应工厂型号!A:I,9,0)</f>
        <v>156:EXGR-70 2.0mil（C-75）</v>
      </c>
    </row>
    <row r="2106" spans="1:20">
      <c r="A2106" s="25">
        <v>43183</v>
      </c>
      <c r="B2106" s="25">
        <v>1.7184792824045871</v>
      </c>
      <c r="C2106" s="26" t="s">
        <v>4875</v>
      </c>
      <c r="D2106" s="25" t="s">
        <v>5054</v>
      </c>
      <c r="E2106" s="26" t="s">
        <v>97</v>
      </c>
      <c r="F2106" s="25" t="s">
        <v>4877</v>
      </c>
      <c r="G2106" s="69">
        <v>1.524</v>
      </c>
      <c r="H2106" s="25" t="s">
        <v>2165</v>
      </c>
      <c r="I2106" s="27" t="s">
        <v>120</v>
      </c>
      <c r="J2106" s="69">
        <v>22.86</v>
      </c>
      <c r="K2106" s="6" t="s">
        <v>5055</v>
      </c>
      <c r="L2106" s="6" t="s">
        <v>95</v>
      </c>
      <c r="M2106" s="69">
        <v>15</v>
      </c>
      <c r="N2106" s="6" t="s">
        <v>59</v>
      </c>
      <c r="O2106" s="6" t="s">
        <v>3699</v>
      </c>
      <c r="R2106" s="39" t="str">
        <f t="shared" si="57"/>
        <v>B07D2359P037</v>
      </c>
      <c r="S2106" s="40">
        <f>VLOOKUP(E2106,品牌型号对应工厂型号!A:E,5,0)</f>
        <v>10</v>
      </c>
      <c r="T2106" s="38" t="str">
        <f>VLOOKUP(E2106,品牌型号对应工厂型号!A:I,9,0)</f>
        <v>156:EXGR-70 2.0mil（C-75）</v>
      </c>
    </row>
    <row r="2107" spans="1:20">
      <c r="A2107" s="25">
        <v>43183</v>
      </c>
      <c r="B2107" s="25">
        <v>1.7184792824045871</v>
      </c>
      <c r="C2107" s="26" t="s">
        <v>4875</v>
      </c>
      <c r="D2107" s="25" t="s">
        <v>5056</v>
      </c>
      <c r="E2107" s="26" t="s">
        <v>97</v>
      </c>
      <c r="F2107" s="25" t="s">
        <v>4877</v>
      </c>
      <c r="G2107" s="69">
        <v>1.524</v>
      </c>
      <c r="H2107" s="25" t="s">
        <v>2165</v>
      </c>
      <c r="I2107" s="27" t="s">
        <v>120</v>
      </c>
      <c r="J2107" s="69">
        <v>22.86</v>
      </c>
      <c r="K2107" s="6" t="s">
        <v>5057</v>
      </c>
      <c r="L2107" s="6" t="s">
        <v>95</v>
      </c>
      <c r="M2107" s="69">
        <v>15</v>
      </c>
      <c r="N2107" s="6" t="s">
        <v>59</v>
      </c>
      <c r="O2107" s="6" t="s">
        <v>3699</v>
      </c>
      <c r="R2107" s="39" t="str">
        <f t="shared" si="57"/>
        <v>B07D2359P043</v>
      </c>
      <c r="S2107" s="40">
        <f>VLOOKUP(E2107,品牌型号对应工厂型号!A:E,5,0)</f>
        <v>10</v>
      </c>
      <c r="T2107" s="38" t="str">
        <f>VLOOKUP(E2107,品牌型号对应工厂型号!A:I,9,0)</f>
        <v>156:EXGR-70 2.0mil（C-75）</v>
      </c>
    </row>
    <row r="2108" spans="1:20">
      <c r="A2108" s="25">
        <v>43183</v>
      </c>
      <c r="B2108" s="25">
        <v>1.7184792824045871</v>
      </c>
      <c r="C2108" s="26" t="s">
        <v>4875</v>
      </c>
      <c r="D2108" s="25" t="s">
        <v>5058</v>
      </c>
      <c r="E2108" s="26" t="s">
        <v>97</v>
      </c>
      <c r="F2108" s="25" t="s">
        <v>4877</v>
      </c>
      <c r="G2108" s="69">
        <v>1.524</v>
      </c>
      <c r="H2108" s="25" t="s">
        <v>2165</v>
      </c>
      <c r="I2108" s="27" t="s">
        <v>120</v>
      </c>
      <c r="J2108" s="69">
        <v>22.86</v>
      </c>
      <c r="K2108" s="6" t="s">
        <v>5059</v>
      </c>
      <c r="L2108" s="6" t="s">
        <v>95</v>
      </c>
      <c r="M2108" s="69">
        <v>15</v>
      </c>
      <c r="N2108" s="6" t="s">
        <v>59</v>
      </c>
      <c r="O2108" s="6" t="s">
        <v>3699</v>
      </c>
      <c r="R2108" s="39" t="str">
        <f t="shared" si="57"/>
        <v>B07D2358P002</v>
      </c>
      <c r="S2108" s="40">
        <f>VLOOKUP(E2108,品牌型号对应工厂型号!A:E,5,0)</f>
        <v>10</v>
      </c>
      <c r="T2108" s="38" t="str">
        <f>VLOOKUP(E2108,品牌型号对应工厂型号!A:I,9,0)</f>
        <v>156:EXGR-70 2.0mil（C-75）</v>
      </c>
    </row>
    <row r="2109" spans="1:20">
      <c r="A2109" s="25">
        <v>43183</v>
      </c>
      <c r="B2109" s="25">
        <v>1.7184792824045871</v>
      </c>
      <c r="C2109" s="26" t="s">
        <v>4875</v>
      </c>
      <c r="D2109" s="25" t="s">
        <v>5060</v>
      </c>
      <c r="E2109" s="26" t="s">
        <v>97</v>
      </c>
      <c r="F2109" s="25" t="s">
        <v>4877</v>
      </c>
      <c r="G2109" s="69">
        <v>1.524</v>
      </c>
      <c r="H2109" s="25" t="s">
        <v>2165</v>
      </c>
      <c r="I2109" s="27" t="s">
        <v>120</v>
      </c>
      <c r="J2109" s="69">
        <v>22.86</v>
      </c>
      <c r="K2109" s="6" t="s">
        <v>5061</v>
      </c>
      <c r="L2109" s="6" t="s">
        <v>95</v>
      </c>
      <c r="M2109" s="69">
        <v>15</v>
      </c>
      <c r="N2109" s="6" t="s">
        <v>59</v>
      </c>
      <c r="O2109" s="6" t="s">
        <v>3699</v>
      </c>
      <c r="R2109" s="39" t="str">
        <f t="shared" si="57"/>
        <v>B07D2358P009</v>
      </c>
      <c r="S2109" s="40">
        <f>VLOOKUP(E2109,品牌型号对应工厂型号!A:E,5,0)</f>
        <v>10</v>
      </c>
      <c r="T2109" s="38" t="str">
        <f>VLOOKUP(E2109,品牌型号对应工厂型号!A:I,9,0)</f>
        <v>156:EXGR-70 2.0mil（C-75）</v>
      </c>
    </row>
    <row r="2110" spans="1:20">
      <c r="A2110" s="25">
        <v>43183</v>
      </c>
      <c r="B2110" s="25">
        <v>1.7184792824045871</v>
      </c>
      <c r="C2110" s="26" t="s">
        <v>4875</v>
      </c>
      <c r="D2110" s="25" t="s">
        <v>4935</v>
      </c>
      <c r="E2110" s="26" t="s">
        <v>97</v>
      </c>
      <c r="F2110" s="25" t="s">
        <v>4877</v>
      </c>
      <c r="G2110" s="69">
        <v>1.524</v>
      </c>
      <c r="H2110" s="25" t="s">
        <v>2165</v>
      </c>
      <c r="I2110" s="27" t="s">
        <v>120</v>
      </c>
      <c r="J2110" s="69">
        <v>22.86</v>
      </c>
      <c r="K2110" s="6" t="s">
        <v>4936</v>
      </c>
      <c r="L2110" s="6" t="s">
        <v>95</v>
      </c>
      <c r="M2110" s="69">
        <v>15</v>
      </c>
      <c r="N2110" s="6" t="s">
        <v>59</v>
      </c>
      <c r="O2110" s="6" t="s">
        <v>3699</v>
      </c>
      <c r="R2110" s="39" t="str">
        <f t="shared" si="57"/>
        <v>B07D2357P013</v>
      </c>
      <c r="S2110" s="40">
        <f>VLOOKUP(E2110,品牌型号对应工厂型号!A:E,5,0)</f>
        <v>10</v>
      </c>
      <c r="T2110" s="38" t="str">
        <f>VLOOKUP(E2110,品牌型号对应工厂型号!A:I,9,0)</f>
        <v>156:EXGR-70 2.0mil（C-75）</v>
      </c>
    </row>
    <row r="2111" spans="1:20">
      <c r="A2111" s="25">
        <v>43183</v>
      </c>
      <c r="B2111" s="25">
        <v>1.7184792824045871</v>
      </c>
      <c r="C2111" s="26" t="s">
        <v>4875</v>
      </c>
      <c r="D2111" s="25" t="s">
        <v>5063</v>
      </c>
      <c r="E2111" s="26" t="s">
        <v>97</v>
      </c>
      <c r="F2111" s="25" t="s">
        <v>4877</v>
      </c>
      <c r="G2111" s="69">
        <v>1.524</v>
      </c>
      <c r="H2111" s="25" t="s">
        <v>2165</v>
      </c>
      <c r="I2111" s="27" t="s">
        <v>120</v>
      </c>
      <c r="J2111" s="69">
        <v>22.86</v>
      </c>
      <c r="K2111" s="6" t="s">
        <v>5064</v>
      </c>
      <c r="L2111" s="6" t="s">
        <v>95</v>
      </c>
      <c r="M2111" s="69">
        <v>15</v>
      </c>
      <c r="N2111" s="6" t="s">
        <v>59</v>
      </c>
      <c r="O2111" s="6" t="s">
        <v>3699</v>
      </c>
      <c r="R2111" s="39" t="str">
        <f t="shared" si="57"/>
        <v>B07D2359P045</v>
      </c>
      <c r="S2111" s="40">
        <f>VLOOKUP(E2111,品牌型号对应工厂型号!A:E,5,0)</f>
        <v>10</v>
      </c>
      <c r="T2111" s="38" t="str">
        <f>VLOOKUP(E2111,品牌型号对应工厂型号!A:I,9,0)</f>
        <v>156:EXGR-70 2.0mil（C-75）</v>
      </c>
    </row>
    <row r="2112" spans="1:20">
      <c r="A2112" s="25">
        <v>43183</v>
      </c>
      <c r="B2112" s="25">
        <v>1.7184792824045871</v>
      </c>
      <c r="C2112" s="26" t="s">
        <v>4875</v>
      </c>
      <c r="D2112" s="25" t="s">
        <v>5065</v>
      </c>
      <c r="E2112" s="26" t="s">
        <v>97</v>
      </c>
      <c r="F2112" s="25" t="s">
        <v>4877</v>
      </c>
      <c r="G2112" s="69">
        <v>1.524</v>
      </c>
      <c r="H2112" s="25" t="s">
        <v>2165</v>
      </c>
      <c r="I2112" s="27" t="s">
        <v>120</v>
      </c>
      <c r="J2112" s="69">
        <v>22.86</v>
      </c>
      <c r="K2112" s="6" t="s">
        <v>5066</v>
      </c>
      <c r="L2112" s="6" t="s">
        <v>95</v>
      </c>
      <c r="M2112" s="69">
        <v>15</v>
      </c>
      <c r="N2112" s="6" t="s">
        <v>59</v>
      </c>
      <c r="O2112" s="6" t="s">
        <v>3699</v>
      </c>
      <c r="R2112" s="39" t="str">
        <f t="shared" si="57"/>
        <v>B07D2357P001</v>
      </c>
      <c r="S2112" s="40">
        <f>VLOOKUP(E2112,品牌型号对应工厂型号!A:E,5,0)</f>
        <v>10</v>
      </c>
      <c r="T2112" s="38" t="str">
        <f>VLOOKUP(E2112,品牌型号对应工厂型号!A:I,9,0)</f>
        <v>156:EXGR-70 2.0mil（C-75）</v>
      </c>
    </row>
    <row r="2113" spans="1:20">
      <c r="A2113" s="25">
        <v>43183</v>
      </c>
      <c r="B2113" s="25">
        <v>1.7184792824045871</v>
      </c>
      <c r="C2113" s="26" t="s">
        <v>4875</v>
      </c>
      <c r="D2113" s="25" t="s">
        <v>5067</v>
      </c>
      <c r="E2113" s="26" t="s">
        <v>97</v>
      </c>
      <c r="F2113" s="25" t="s">
        <v>4877</v>
      </c>
      <c r="G2113" s="69">
        <v>1.524</v>
      </c>
      <c r="H2113" s="25" t="s">
        <v>2165</v>
      </c>
      <c r="I2113" s="27" t="s">
        <v>120</v>
      </c>
      <c r="J2113" s="69">
        <v>22.86</v>
      </c>
      <c r="K2113" s="6" t="s">
        <v>5068</v>
      </c>
      <c r="L2113" s="6" t="s">
        <v>95</v>
      </c>
      <c r="M2113" s="69">
        <v>15</v>
      </c>
      <c r="N2113" s="6" t="s">
        <v>59</v>
      </c>
      <c r="O2113" s="6" t="s">
        <v>3699</v>
      </c>
      <c r="R2113" s="39" t="str">
        <f t="shared" si="57"/>
        <v>B07D2359P029</v>
      </c>
      <c r="S2113" s="40">
        <f>VLOOKUP(E2113,品牌型号对应工厂型号!A:E,5,0)</f>
        <v>10</v>
      </c>
      <c r="T2113" s="38" t="str">
        <f>VLOOKUP(E2113,品牌型号对应工厂型号!A:I,9,0)</f>
        <v>156:EXGR-70 2.0mil（C-75）</v>
      </c>
    </row>
    <row r="2114" spans="1:20">
      <c r="A2114" s="25">
        <v>43179</v>
      </c>
      <c r="B2114" s="25">
        <v>5.7268211805567262</v>
      </c>
      <c r="C2114" s="26" t="s">
        <v>5069</v>
      </c>
      <c r="D2114" s="25" t="s">
        <v>5070</v>
      </c>
      <c r="E2114" s="26" t="s">
        <v>4761</v>
      </c>
      <c r="F2114" s="25" t="s">
        <v>91</v>
      </c>
      <c r="G2114" s="69">
        <v>1.524</v>
      </c>
      <c r="H2114" s="25" t="s">
        <v>3051</v>
      </c>
      <c r="I2114" s="27" t="s">
        <v>4553</v>
      </c>
      <c r="J2114" s="69">
        <v>45.72</v>
      </c>
      <c r="K2114" s="6" t="s">
        <v>5071</v>
      </c>
      <c r="L2114" s="6" t="s">
        <v>95</v>
      </c>
      <c r="M2114" s="69">
        <v>30</v>
      </c>
      <c r="N2114" s="6" t="s">
        <v>59</v>
      </c>
      <c r="O2114" s="6" t="s">
        <v>4555</v>
      </c>
      <c r="R2114" s="39" t="str">
        <f t="shared" ref="R2114:R2177" si="58">K2114</f>
        <v>S03D2404P029</v>
      </c>
      <c r="S2114" s="40">
        <f>VLOOKUP(E2114,品牌型号对应工厂型号!A:E,5,0)</f>
        <v>5</v>
      </c>
      <c r="T2114" s="38" t="str">
        <f>VLOOKUP(E2114,品牌型号对应工厂型号!A:I,9,0)</f>
        <v>180:DEBL-15（JP-XXXX0004-13D）</v>
      </c>
    </row>
    <row r="2115" spans="1:20">
      <c r="A2115" s="25">
        <v>43179</v>
      </c>
      <c r="B2115" s="25">
        <v>5.7268211805567262</v>
      </c>
      <c r="C2115" s="26" t="s">
        <v>5069</v>
      </c>
      <c r="D2115" s="25" t="s">
        <v>5072</v>
      </c>
      <c r="E2115" s="26" t="s">
        <v>4761</v>
      </c>
      <c r="F2115" s="25" t="s">
        <v>91</v>
      </c>
      <c r="G2115" s="69">
        <v>1.524</v>
      </c>
      <c r="H2115" s="25" t="s">
        <v>3051</v>
      </c>
      <c r="I2115" s="27" t="s">
        <v>4553</v>
      </c>
      <c r="J2115" s="69">
        <v>45.72</v>
      </c>
      <c r="K2115" s="6" t="s">
        <v>5073</v>
      </c>
      <c r="L2115" s="6" t="s">
        <v>95</v>
      </c>
      <c r="M2115" s="69">
        <v>30</v>
      </c>
      <c r="N2115" s="6" t="s">
        <v>59</v>
      </c>
      <c r="O2115" s="6" t="s">
        <v>4555</v>
      </c>
      <c r="R2115" s="39" t="str">
        <f t="shared" si="58"/>
        <v>S03D2404P028</v>
      </c>
      <c r="S2115" s="40">
        <f>VLOOKUP(E2115,品牌型号对应工厂型号!A:E,5,0)</f>
        <v>5</v>
      </c>
      <c r="T2115" s="38" t="str">
        <f>VLOOKUP(E2115,品牌型号对应工厂型号!A:I,9,0)</f>
        <v>180:DEBL-15（JP-XXXX0004-13D）</v>
      </c>
    </row>
    <row r="2116" spans="1:20">
      <c r="A2116" s="25">
        <v>43179</v>
      </c>
      <c r="B2116" s="25">
        <v>5.7268211805567262</v>
      </c>
      <c r="C2116" s="26" t="s">
        <v>5069</v>
      </c>
      <c r="D2116" s="25" t="s">
        <v>5074</v>
      </c>
      <c r="E2116" s="26" t="s">
        <v>4761</v>
      </c>
      <c r="F2116" s="25" t="s">
        <v>91</v>
      </c>
      <c r="G2116" s="69">
        <v>1.524</v>
      </c>
      <c r="H2116" s="25" t="s">
        <v>3051</v>
      </c>
      <c r="I2116" s="27" t="s">
        <v>4553</v>
      </c>
      <c r="J2116" s="69">
        <v>45.72</v>
      </c>
      <c r="K2116" s="6" t="s">
        <v>5075</v>
      </c>
      <c r="L2116" s="6" t="s">
        <v>95</v>
      </c>
      <c r="M2116" s="69">
        <v>30</v>
      </c>
      <c r="N2116" s="6" t="s">
        <v>59</v>
      </c>
      <c r="O2116" s="6" t="s">
        <v>4555</v>
      </c>
      <c r="R2116" s="39" t="str">
        <f t="shared" si="58"/>
        <v>S03D2404P027</v>
      </c>
      <c r="S2116" s="40">
        <f>VLOOKUP(E2116,品牌型号对应工厂型号!A:E,5,0)</f>
        <v>5</v>
      </c>
      <c r="T2116" s="38" t="str">
        <f>VLOOKUP(E2116,品牌型号对应工厂型号!A:I,9,0)</f>
        <v>180:DEBL-15（JP-XXXX0004-13D）</v>
      </c>
    </row>
    <row r="2117" spans="1:20">
      <c r="A2117" s="25">
        <v>43179</v>
      </c>
      <c r="B2117" s="25">
        <v>5.7268211805567262</v>
      </c>
      <c r="C2117" s="26" t="s">
        <v>5069</v>
      </c>
      <c r="D2117" s="25" t="s">
        <v>5076</v>
      </c>
      <c r="E2117" s="26" t="s">
        <v>4761</v>
      </c>
      <c r="F2117" s="25" t="s">
        <v>91</v>
      </c>
      <c r="G2117" s="69">
        <v>1.524</v>
      </c>
      <c r="H2117" s="25" t="s">
        <v>3051</v>
      </c>
      <c r="I2117" s="27" t="s">
        <v>4553</v>
      </c>
      <c r="J2117" s="69">
        <v>45.72</v>
      </c>
      <c r="K2117" s="6" t="s">
        <v>5077</v>
      </c>
      <c r="L2117" s="6" t="s">
        <v>95</v>
      </c>
      <c r="M2117" s="69">
        <v>30</v>
      </c>
      <c r="N2117" s="6" t="s">
        <v>59</v>
      </c>
      <c r="O2117" s="6" t="s">
        <v>4555</v>
      </c>
      <c r="R2117" s="39" t="str">
        <f t="shared" si="58"/>
        <v>S03D2404P026</v>
      </c>
      <c r="S2117" s="40">
        <f>VLOOKUP(E2117,品牌型号对应工厂型号!A:E,5,0)</f>
        <v>5</v>
      </c>
      <c r="T2117" s="38" t="str">
        <f>VLOOKUP(E2117,品牌型号对应工厂型号!A:I,9,0)</f>
        <v>180:DEBL-15（JP-XXXX0004-13D）</v>
      </c>
    </row>
    <row r="2118" spans="1:20">
      <c r="A2118" s="25">
        <v>43179</v>
      </c>
      <c r="B2118" s="25">
        <v>5.7268211805567262</v>
      </c>
      <c r="C2118" s="26" t="s">
        <v>5069</v>
      </c>
      <c r="D2118" s="25" t="s">
        <v>5078</v>
      </c>
      <c r="E2118" s="26" t="s">
        <v>4761</v>
      </c>
      <c r="F2118" s="25" t="s">
        <v>91</v>
      </c>
      <c r="G2118" s="69">
        <v>1.524</v>
      </c>
      <c r="H2118" s="25" t="s">
        <v>3051</v>
      </c>
      <c r="I2118" s="27" t="s">
        <v>4553</v>
      </c>
      <c r="J2118" s="69">
        <v>45.72</v>
      </c>
      <c r="K2118" s="6" t="s">
        <v>5079</v>
      </c>
      <c r="L2118" s="6" t="s">
        <v>95</v>
      </c>
      <c r="M2118" s="69">
        <v>30</v>
      </c>
      <c r="N2118" s="6" t="s">
        <v>59</v>
      </c>
      <c r="O2118" s="6" t="s">
        <v>4555</v>
      </c>
      <c r="R2118" s="39" t="str">
        <f t="shared" si="58"/>
        <v>S03D2404P025</v>
      </c>
      <c r="S2118" s="40">
        <f>VLOOKUP(E2118,品牌型号对应工厂型号!A:E,5,0)</f>
        <v>5</v>
      </c>
      <c r="T2118" s="38" t="str">
        <f>VLOOKUP(E2118,品牌型号对应工厂型号!A:I,9,0)</f>
        <v>180:DEBL-15（JP-XXXX0004-13D）</v>
      </c>
    </row>
    <row r="2119" spans="1:20">
      <c r="A2119" s="25">
        <v>43179</v>
      </c>
      <c r="B2119" s="25">
        <v>5.7268211805567262</v>
      </c>
      <c r="C2119" s="26" t="s">
        <v>5069</v>
      </c>
      <c r="D2119" s="25" t="s">
        <v>5080</v>
      </c>
      <c r="E2119" s="26" t="s">
        <v>4761</v>
      </c>
      <c r="F2119" s="25" t="s">
        <v>91</v>
      </c>
      <c r="G2119" s="69">
        <v>1.524</v>
      </c>
      <c r="H2119" s="25" t="s">
        <v>3051</v>
      </c>
      <c r="I2119" s="27" t="s">
        <v>4553</v>
      </c>
      <c r="J2119" s="69">
        <v>45.72</v>
      </c>
      <c r="K2119" s="6" t="s">
        <v>5081</v>
      </c>
      <c r="L2119" s="6" t="s">
        <v>95</v>
      </c>
      <c r="M2119" s="69">
        <v>30</v>
      </c>
      <c r="N2119" s="6" t="s">
        <v>59</v>
      </c>
      <c r="O2119" s="6" t="s">
        <v>4555</v>
      </c>
      <c r="R2119" s="39" t="str">
        <f t="shared" si="58"/>
        <v>S03D2404P024</v>
      </c>
      <c r="S2119" s="40">
        <f>VLOOKUP(E2119,品牌型号对应工厂型号!A:E,5,0)</f>
        <v>5</v>
      </c>
      <c r="T2119" s="38" t="str">
        <f>VLOOKUP(E2119,品牌型号对应工厂型号!A:I,9,0)</f>
        <v>180:DEBL-15（JP-XXXX0004-13D）</v>
      </c>
    </row>
    <row r="2120" spans="1:20">
      <c r="A2120" s="25">
        <v>43179</v>
      </c>
      <c r="B2120" s="25">
        <v>5.7268211805567262</v>
      </c>
      <c r="C2120" s="26" t="s">
        <v>5069</v>
      </c>
      <c r="D2120" s="25" t="s">
        <v>5082</v>
      </c>
      <c r="E2120" s="26" t="s">
        <v>4761</v>
      </c>
      <c r="F2120" s="25" t="s">
        <v>91</v>
      </c>
      <c r="G2120" s="69">
        <v>1.524</v>
      </c>
      <c r="H2120" s="25" t="s">
        <v>3051</v>
      </c>
      <c r="I2120" s="27" t="s">
        <v>4553</v>
      </c>
      <c r="J2120" s="69">
        <v>45.72</v>
      </c>
      <c r="K2120" s="6" t="s">
        <v>5083</v>
      </c>
      <c r="L2120" s="6" t="s">
        <v>95</v>
      </c>
      <c r="M2120" s="69">
        <v>30</v>
      </c>
      <c r="N2120" s="6" t="s">
        <v>59</v>
      </c>
      <c r="O2120" s="6" t="s">
        <v>4555</v>
      </c>
      <c r="R2120" s="39" t="str">
        <f t="shared" si="58"/>
        <v>S03D2404P023</v>
      </c>
      <c r="S2120" s="40">
        <f>VLOOKUP(E2120,品牌型号对应工厂型号!A:E,5,0)</f>
        <v>5</v>
      </c>
      <c r="T2120" s="38" t="str">
        <f>VLOOKUP(E2120,品牌型号对应工厂型号!A:I,9,0)</f>
        <v>180:DEBL-15（JP-XXXX0004-13D）</v>
      </c>
    </row>
    <row r="2121" spans="1:20">
      <c r="A2121" s="25">
        <v>43179</v>
      </c>
      <c r="B2121" s="25">
        <v>5.7268211805567262</v>
      </c>
      <c r="C2121" s="26" t="s">
        <v>5069</v>
      </c>
      <c r="D2121" s="25" t="s">
        <v>5084</v>
      </c>
      <c r="E2121" s="26" t="s">
        <v>4761</v>
      </c>
      <c r="F2121" s="25" t="s">
        <v>91</v>
      </c>
      <c r="G2121" s="69">
        <v>1.524</v>
      </c>
      <c r="H2121" s="25" t="s">
        <v>3051</v>
      </c>
      <c r="I2121" s="27" t="s">
        <v>4553</v>
      </c>
      <c r="J2121" s="69">
        <v>45.72</v>
      </c>
      <c r="K2121" s="6" t="s">
        <v>5085</v>
      </c>
      <c r="L2121" s="6" t="s">
        <v>95</v>
      </c>
      <c r="M2121" s="69">
        <v>30</v>
      </c>
      <c r="N2121" s="6" t="s">
        <v>59</v>
      </c>
      <c r="O2121" s="6" t="s">
        <v>4555</v>
      </c>
      <c r="R2121" s="39" t="str">
        <f t="shared" si="58"/>
        <v>S03D2404P036</v>
      </c>
      <c r="S2121" s="40">
        <f>VLOOKUP(E2121,品牌型号对应工厂型号!A:E,5,0)</f>
        <v>5</v>
      </c>
      <c r="T2121" s="38" t="str">
        <f>VLOOKUP(E2121,品牌型号对应工厂型号!A:I,9,0)</f>
        <v>180:DEBL-15（JP-XXXX0004-13D）</v>
      </c>
    </row>
    <row r="2122" spans="1:20">
      <c r="A2122" s="25">
        <v>43179</v>
      </c>
      <c r="B2122" s="25">
        <v>5.7268211805567262</v>
      </c>
      <c r="C2122" s="26" t="s">
        <v>5069</v>
      </c>
      <c r="D2122" s="25" t="s">
        <v>5086</v>
      </c>
      <c r="E2122" s="26" t="s">
        <v>4761</v>
      </c>
      <c r="F2122" s="25" t="s">
        <v>91</v>
      </c>
      <c r="G2122" s="69">
        <v>1.524</v>
      </c>
      <c r="H2122" s="25" t="s">
        <v>3051</v>
      </c>
      <c r="I2122" s="27" t="s">
        <v>4553</v>
      </c>
      <c r="J2122" s="69">
        <v>45.72</v>
      </c>
      <c r="K2122" s="6" t="s">
        <v>5087</v>
      </c>
      <c r="L2122" s="6" t="s">
        <v>95</v>
      </c>
      <c r="M2122" s="69">
        <v>30</v>
      </c>
      <c r="N2122" s="6" t="s">
        <v>59</v>
      </c>
      <c r="O2122" s="6" t="s">
        <v>4555</v>
      </c>
      <c r="R2122" s="39" t="str">
        <f t="shared" si="58"/>
        <v>S03D2404P035</v>
      </c>
      <c r="S2122" s="40">
        <f>VLOOKUP(E2122,品牌型号对应工厂型号!A:E,5,0)</f>
        <v>5</v>
      </c>
      <c r="T2122" s="38" t="str">
        <f>VLOOKUP(E2122,品牌型号对应工厂型号!A:I,9,0)</f>
        <v>180:DEBL-15（JP-XXXX0004-13D）</v>
      </c>
    </row>
    <row r="2123" spans="1:20">
      <c r="A2123" s="25">
        <v>43179</v>
      </c>
      <c r="B2123" s="25">
        <v>5.7268211805567262</v>
      </c>
      <c r="C2123" s="26" t="s">
        <v>5069</v>
      </c>
      <c r="D2123" s="25" t="s">
        <v>5088</v>
      </c>
      <c r="E2123" s="26" t="s">
        <v>4761</v>
      </c>
      <c r="F2123" s="25" t="s">
        <v>91</v>
      </c>
      <c r="G2123" s="69">
        <v>1.524</v>
      </c>
      <c r="H2123" s="25" t="s">
        <v>3051</v>
      </c>
      <c r="I2123" s="27" t="s">
        <v>4553</v>
      </c>
      <c r="J2123" s="69">
        <v>45.72</v>
      </c>
      <c r="K2123" s="6" t="s">
        <v>5089</v>
      </c>
      <c r="L2123" s="6" t="s">
        <v>95</v>
      </c>
      <c r="M2123" s="69">
        <v>30</v>
      </c>
      <c r="N2123" s="6" t="s">
        <v>59</v>
      </c>
      <c r="O2123" s="6" t="s">
        <v>4555</v>
      </c>
      <c r="R2123" s="39" t="str">
        <f t="shared" si="58"/>
        <v>S03D2404P034</v>
      </c>
      <c r="S2123" s="40">
        <f>VLOOKUP(E2123,品牌型号对应工厂型号!A:E,5,0)</f>
        <v>5</v>
      </c>
      <c r="T2123" s="38" t="str">
        <f>VLOOKUP(E2123,品牌型号对应工厂型号!A:I,9,0)</f>
        <v>180:DEBL-15（JP-XXXX0004-13D）</v>
      </c>
    </row>
    <row r="2124" spans="1:20">
      <c r="A2124" s="25">
        <v>43179</v>
      </c>
      <c r="B2124" s="25">
        <v>5.7268211805567262</v>
      </c>
      <c r="C2124" s="26" t="s">
        <v>5069</v>
      </c>
      <c r="D2124" s="25" t="s">
        <v>5090</v>
      </c>
      <c r="E2124" s="26" t="s">
        <v>4761</v>
      </c>
      <c r="F2124" s="25" t="s">
        <v>91</v>
      </c>
      <c r="G2124" s="69">
        <v>1.524</v>
      </c>
      <c r="H2124" s="25" t="s">
        <v>3051</v>
      </c>
      <c r="I2124" s="27" t="s">
        <v>4553</v>
      </c>
      <c r="J2124" s="69">
        <v>45.72</v>
      </c>
      <c r="K2124" s="6" t="s">
        <v>5091</v>
      </c>
      <c r="L2124" s="6" t="s">
        <v>95</v>
      </c>
      <c r="M2124" s="69">
        <v>30</v>
      </c>
      <c r="N2124" s="6" t="s">
        <v>59</v>
      </c>
      <c r="O2124" s="6" t="s">
        <v>4555</v>
      </c>
      <c r="R2124" s="39" t="str">
        <f t="shared" si="58"/>
        <v>S03D2404P033</v>
      </c>
      <c r="S2124" s="40">
        <f>VLOOKUP(E2124,品牌型号对应工厂型号!A:E,5,0)</f>
        <v>5</v>
      </c>
      <c r="T2124" s="38" t="str">
        <f>VLOOKUP(E2124,品牌型号对应工厂型号!A:I,9,0)</f>
        <v>180:DEBL-15（JP-XXXX0004-13D）</v>
      </c>
    </row>
    <row r="2125" spans="1:20">
      <c r="A2125" s="25">
        <v>43179</v>
      </c>
      <c r="B2125" s="25">
        <v>5.7268211805567262</v>
      </c>
      <c r="C2125" s="26" t="s">
        <v>5069</v>
      </c>
      <c r="D2125" s="25" t="s">
        <v>5092</v>
      </c>
      <c r="E2125" s="26" t="s">
        <v>4761</v>
      </c>
      <c r="F2125" s="25" t="s">
        <v>91</v>
      </c>
      <c r="G2125" s="69">
        <v>1.524</v>
      </c>
      <c r="H2125" s="25" t="s">
        <v>3051</v>
      </c>
      <c r="I2125" s="27" t="s">
        <v>4553</v>
      </c>
      <c r="J2125" s="69">
        <v>45.72</v>
      </c>
      <c r="K2125" s="6" t="s">
        <v>5093</v>
      </c>
      <c r="L2125" s="6" t="s">
        <v>95</v>
      </c>
      <c r="M2125" s="69">
        <v>30</v>
      </c>
      <c r="N2125" s="6" t="s">
        <v>59</v>
      </c>
      <c r="O2125" s="6" t="s">
        <v>4555</v>
      </c>
      <c r="R2125" s="39" t="str">
        <f t="shared" si="58"/>
        <v>S03D2404P032</v>
      </c>
      <c r="S2125" s="40">
        <f>VLOOKUP(E2125,品牌型号对应工厂型号!A:E,5,0)</f>
        <v>5</v>
      </c>
      <c r="T2125" s="38" t="str">
        <f>VLOOKUP(E2125,品牌型号对应工厂型号!A:I,9,0)</f>
        <v>180:DEBL-15（JP-XXXX0004-13D）</v>
      </c>
    </row>
    <row r="2126" spans="1:20">
      <c r="A2126" s="25">
        <v>43179</v>
      </c>
      <c r="B2126" s="25">
        <v>5.7268211805567262</v>
      </c>
      <c r="C2126" s="26" t="s">
        <v>5069</v>
      </c>
      <c r="D2126" s="25" t="s">
        <v>5094</v>
      </c>
      <c r="E2126" s="26" t="s">
        <v>4761</v>
      </c>
      <c r="F2126" s="25" t="s">
        <v>91</v>
      </c>
      <c r="G2126" s="69">
        <v>1.524</v>
      </c>
      <c r="H2126" s="25" t="s">
        <v>3051</v>
      </c>
      <c r="I2126" s="27" t="s">
        <v>4553</v>
      </c>
      <c r="J2126" s="69">
        <v>45.72</v>
      </c>
      <c r="K2126" s="6" t="s">
        <v>5095</v>
      </c>
      <c r="L2126" s="6" t="s">
        <v>95</v>
      </c>
      <c r="M2126" s="69">
        <v>30</v>
      </c>
      <c r="N2126" s="6" t="s">
        <v>59</v>
      </c>
      <c r="O2126" s="6" t="s">
        <v>4555</v>
      </c>
      <c r="R2126" s="39" t="str">
        <f t="shared" si="58"/>
        <v>S03D2404P031</v>
      </c>
      <c r="S2126" s="40">
        <f>VLOOKUP(E2126,品牌型号对应工厂型号!A:E,5,0)</f>
        <v>5</v>
      </c>
      <c r="T2126" s="38" t="str">
        <f>VLOOKUP(E2126,品牌型号对应工厂型号!A:I,9,0)</f>
        <v>180:DEBL-15（JP-XXXX0004-13D）</v>
      </c>
    </row>
    <row r="2127" spans="1:20">
      <c r="A2127" s="25">
        <v>43179</v>
      </c>
      <c r="B2127" s="25">
        <v>5.7268211805567262</v>
      </c>
      <c r="C2127" s="26" t="s">
        <v>5069</v>
      </c>
      <c r="D2127" s="25" t="s">
        <v>5096</v>
      </c>
      <c r="E2127" s="26" t="s">
        <v>4761</v>
      </c>
      <c r="F2127" s="25" t="s">
        <v>91</v>
      </c>
      <c r="G2127" s="69">
        <v>1.524</v>
      </c>
      <c r="H2127" s="25" t="s">
        <v>3051</v>
      </c>
      <c r="I2127" s="27" t="s">
        <v>4553</v>
      </c>
      <c r="J2127" s="69">
        <v>45.72</v>
      </c>
      <c r="K2127" s="6" t="s">
        <v>5097</v>
      </c>
      <c r="L2127" s="6" t="s">
        <v>95</v>
      </c>
      <c r="M2127" s="69">
        <v>30</v>
      </c>
      <c r="N2127" s="6" t="s">
        <v>59</v>
      </c>
      <c r="O2127" s="6" t="s">
        <v>4555</v>
      </c>
      <c r="R2127" s="39" t="str">
        <f t="shared" si="58"/>
        <v>S03D2404P030</v>
      </c>
      <c r="S2127" s="40">
        <f>VLOOKUP(E2127,品牌型号对应工厂型号!A:E,5,0)</f>
        <v>5</v>
      </c>
      <c r="T2127" s="38" t="str">
        <f>VLOOKUP(E2127,品牌型号对应工厂型号!A:I,9,0)</f>
        <v>180:DEBL-15（JP-XXXX0004-13D）</v>
      </c>
    </row>
    <row r="2128" spans="1:20">
      <c r="A2128" s="25">
        <v>43179</v>
      </c>
      <c r="B2128" s="25">
        <v>5.7268211805567262</v>
      </c>
      <c r="C2128" s="26" t="s">
        <v>5069</v>
      </c>
      <c r="D2128" s="25" t="s">
        <v>5098</v>
      </c>
      <c r="E2128" s="26" t="s">
        <v>4761</v>
      </c>
      <c r="F2128" s="25" t="s">
        <v>91</v>
      </c>
      <c r="G2128" s="69">
        <v>1.524</v>
      </c>
      <c r="H2128" s="25" t="s">
        <v>3051</v>
      </c>
      <c r="I2128" s="27" t="s">
        <v>4553</v>
      </c>
      <c r="J2128" s="69">
        <v>45.72</v>
      </c>
      <c r="K2128" s="6" t="s">
        <v>5099</v>
      </c>
      <c r="L2128" s="6" t="s">
        <v>95</v>
      </c>
      <c r="M2128" s="69">
        <v>30</v>
      </c>
      <c r="N2128" s="6" t="s">
        <v>59</v>
      </c>
      <c r="O2128" s="6" t="s">
        <v>4555</v>
      </c>
      <c r="R2128" s="39" t="str">
        <f t="shared" si="58"/>
        <v>S03D2404P043</v>
      </c>
      <c r="S2128" s="40">
        <f>VLOOKUP(E2128,品牌型号对应工厂型号!A:E,5,0)</f>
        <v>5</v>
      </c>
      <c r="T2128" s="38" t="str">
        <f>VLOOKUP(E2128,品牌型号对应工厂型号!A:I,9,0)</f>
        <v>180:DEBL-15（JP-XXXX0004-13D）</v>
      </c>
    </row>
    <row r="2129" spans="1:20">
      <c r="A2129" s="25">
        <v>43179</v>
      </c>
      <c r="B2129" s="25">
        <v>5.7268211805567262</v>
      </c>
      <c r="C2129" s="26" t="s">
        <v>5069</v>
      </c>
      <c r="D2129" s="25" t="s">
        <v>5100</v>
      </c>
      <c r="E2129" s="26" t="s">
        <v>4761</v>
      </c>
      <c r="F2129" s="25" t="s">
        <v>91</v>
      </c>
      <c r="G2129" s="69">
        <v>1.524</v>
      </c>
      <c r="H2129" s="25" t="s">
        <v>3051</v>
      </c>
      <c r="I2129" s="27" t="s">
        <v>4553</v>
      </c>
      <c r="J2129" s="69">
        <v>45.72</v>
      </c>
      <c r="K2129" s="6" t="s">
        <v>5101</v>
      </c>
      <c r="L2129" s="6" t="s">
        <v>95</v>
      </c>
      <c r="M2129" s="69">
        <v>30</v>
      </c>
      <c r="N2129" s="6" t="s">
        <v>59</v>
      </c>
      <c r="O2129" s="6" t="s">
        <v>4555</v>
      </c>
      <c r="R2129" s="39" t="str">
        <f t="shared" si="58"/>
        <v>S03D2404P042</v>
      </c>
      <c r="S2129" s="40">
        <f>VLOOKUP(E2129,品牌型号对应工厂型号!A:E,5,0)</f>
        <v>5</v>
      </c>
      <c r="T2129" s="38" t="str">
        <f>VLOOKUP(E2129,品牌型号对应工厂型号!A:I,9,0)</f>
        <v>180:DEBL-15（JP-XXXX0004-13D）</v>
      </c>
    </row>
    <row r="2130" spans="1:20">
      <c r="A2130" s="25">
        <v>43179</v>
      </c>
      <c r="B2130" s="25">
        <v>5.7268211805567262</v>
      </c>
      <c r="C2130" s="26" t="s">
        <v>5069</v>
      </c>
      <c r="D2130" s="25" t="s">
        <v>5102</v>
      </c>
      <c r="E2130" s="26" t="s">
        <v>4761</v>
      </c>
      <c r="F2130" s="25" t="s">
        <v>91</v>
      </c>
      <c r="G2130" s="69">
        <v>1.524</v>
      </c>
      <c r="H2130" s="25" t="s">
        <v>3051</v>
      </c>
      <c r="I2130" s="27" t="s">
        <v>4553</v>
      </c>
      <c r="J2130" s="69">
        <v>45.72</v>
      </c>
      <c r="K2130" s="6" t="s">
        <v>5103</v>
      </c>
      <c r="L2130" s="6" t="s">
        <v>95</v>
      </c>
      <c r="M2130" s="69">
        <v>30</v>
      </c>
      <c r="N2130" s="6" t="s">
        <v>59</v>
      </c>
      <c r="O2130" s="6" t="s">
        <v>4555</v>
      </c>
      <c r="R2130" s="39" t="str">
        <f t="shared" si="58"/>
        <v>S03D2404P041</v>
      </c>
      <c r="S2130" s="40">
        <f>VLOOKUP(E2130,品牌型号对应工厂型号!A:E,5,0)</f>
        <v>5</v>
      </c>
      <c r="T2130" s="38" t="str">
        <f>VLOOKUP(E2130,品牌型号对应工厂型号!A:I,9,0)</f>
        <v>180:DEBL-15（JP-XXXX0004-13D）</v>
      </c>
    </row>
    <row r="2131" spans="1:20">
      <c r="A2131" s="25">
        <v>43179</v>
      </c>
      <c r="B2131" s="25">
        <v>5.7268211805567262</v>
      </c>
      <c r="C2131" s="26" t="s">
        <v>5069</v>
      </c>
      <c r="D2131" s="25" t="s">
        <v>5104</v>
      </c>
      <c r="E2131" s="26" t="s">
        <v>4761</v>
      </c>
      <c r="F2131" s="25" t="s">
        <v>91</v>
      </c>
      <c r="G2131" s="69">
        <v>1.524</v>
      </c>
      <c r="H2131" s="25" t="s">
        <v>3051</v>
      </c>
      <c r="I2131" s="27" t="s">
        <v>4553</v>
      </c>
      <c r="J2131" s="69">
        <v>45.72</v>
      </c>
      <c r="K2131" s="6" t="s">
        <v>5105</v>
      </c>
      <c r="L2131" s="6" t="s">
        <v>95</v>
      </c>
      <c r="M2131" s="69">
        <v>30</v>
      </c>
      <c r="N2131" s="6" t="s">
        <v>59</v>
      </c>
      <c r="O2131" s="6" t="s">
        <v>4555</v>
      </c>
      <c r="R2131" s="39" t="str">
        <f t="shared" si="58"/>
        <v>S03D2404P040</v>
      </c>
      <c r="S2131" s="40">
        <f>VLOOKUP(E2131,品牌型号对应工厂型号!A:E,5,0)</f>
        <v>5</v>
      </c>
      <c r="T2131" s="38" t="str">
        <f>VLOOKUP(E2131,品牌型号对应工厂型号!A:I,9,0)</f>
        <v>180:DEBL-15（JP-XXXX0004-13D）</v>
      </c>
    </row>
    <row r="2132" spans="1:20">
      <c r="A2132" s="25">
        <v>43179</v>
      </c>
      <c r="B2132" s="25">
        <v>5.7268211805567262</v>
      </c>
      <c r="C2132" s="26" t="s">
        <v>5069</v>
      </c>
      <c r="D2132" s="25" t="s">
        <v>5106</v>
      </c>
      <c r="E2132" s="26" t="s">
        <v>4761</v>
      </c>
      <c r="F2132" s="25" t="s">
        <v>91</v>
      </c>
      <c r="G2132" s="69">
        <v>1.524</v>
      </c>
      <c r="H2132" s="25" t="s">
        <v>3051</v>
      </c>
      <c r="I2132" s="27" t="s">
        <v>4553</v>
      </c>
      <c r="J2132" s="69">
        <v>45.72</v>
      </c>
      <c r="K2132" s="6" t="s">
        <v>5107</v>
      </c>
      <c r="L2132" s="6" t="s">
        <v>95</v>
      </c>
      <c r="M2132" s="69">
        <v>30</v>
      </c>
      <c r="N2132" s="6" t="s">
        <v>59</v>
      </c>
      <c r="O2132" s="6" t="s">
        <v>4555</v>
      </c>
      <c r="R2132" s="39" t="str">
        <f t="shared" si="58"/>
        <v>S03D2404P039</v>
      </c>
      <c r="S2132" s="40">
        <f>VLOOKUP(E2132,品牌型号对应工厂型号!A:E,5,0)</f>
        <v>5</v>
      </c>
      <c r="T2132" s="38" t="str">
        <f>VLOOKUP(E2132,品牌型号对应工厂型号!A:I,9,0)</f>
        <v>180:DEBL-15（JP-XXXX0004-13D）</v>
      </c>
    </row>
    <row r="2133" spans="1:20">
      <c r="A2133" s="25">
        <v>43179</v>
      </c>
      <c r="B2133" s="25">
        <v>5.7268211805567262</v>
      </c>
      <c r="C2133" s="26" t="s">
        <v>5069</v>
      </c>
      <c r="D2133" s="25" t="s">
        <v>5108</v>
      </c>
      <c r="E2133" s="26" t="s">
        <v>4761</v>
      </c>
      <c r="F2133" s="25" t="s">
        <v>91</v>
      </c>
      <c r="G2133" s="69">
        <v>1.524</v>
      </c>
      <c r="H2133" s="25" t="s">
        <v>3051</v>
      </c>
      <c r="I2133" s="27" t="s">
        <v>4553</v>
      </c>
      <c r="J2133" s="69">
        <v>45.72</v>
      </c>
      <c r="K2133" s="6" t="s">
        <v>5109</v>
      </c>
      <c r="L2133" s="6" t="s">
        <v>95</v>
      </c>
      <c r="M2133" s="69">
        <v>30</v>
      </c>
      <c r="N2133" s="6" t="s">
        <v>59</v>
      </c>
      <c r="O2133" s="6" t="s">
        <v>4555</v>
      </c>
      <c r="R2133" s="39" t="str">
        <f t="shared" si="58"/>
        <v>S03D2404P038</v>
      </c>
      <c r="S2133" s="40">
        <f>VLOOKUP(E2133,品牌型号对应工厂型号!A:E,5,0)</f>
        <v>5</v>
      </c>
      <c r="T2133" s="38" t="str">
        <f>VLOOKUP(E2133,品牌型号对应工厂型号!A:I,9,0)</f>
        <v>180:DEBL-15（JP-XXXX0004-13D）</v>
      </c>
    </row>
    <row r="2134" spans="1:20">
      <c r="A2134" s="25">
        <v>43179</v>
      </c>
      <c r="B2134" s="25">
        <v>5.7268211805567262</v>
      </c>
      <c r="C2134" s="26" t="s">
        <v>5069</v>
      </c>
      <c r="D2134" s="25" t="s">
        <v>5110</v>
      </c>
      <c r="E2134" s="26" t="s">
        <v>4761</v>
      </c>
      <c r="F2134" s="25" t="s">
        <v>91</v>
      </c>
      <c r="G2134" s="69">
        <v>1.524</v>
      </c>
      <c r="H2134" s="25" t="s">
        <v>3051</v>
      </c>
      <c r="I2134" s="27" t="s">
        <v>4553</v>
      </c>
      <c r="J2134" s="69">
        <v>45.72</v>
      </c>
      <c r="K2134" s="6" t="s">
        <v>5111</v>
      </c>
      <c r="L2134" s="6" t="s">
        <v>95</v>
      </c>
      <c r="M2134" s="69">
        <v>30</v>
      </c>
      <c r="N2134" s="6" t="s">
        <v>59</v>
      </c>
      <c r="O2134" s="6" t="s">
        <v>4555</v>
      </c>
      <c r="R2134" s="39" t="str">
        <f t="shared" si="58"/>
        <v>S03D2404P037</v>
      </c>
      <c r="S2134" s="40">
        <f>VLOOKUP(E2134,品牌型号对应工厂型号!A:E,5,0)</f>
        <v>5</v>
      </c>
      <c r="T2134" s="38" t="str">
        <f>VLOOKUP(E2134,品牌型号对应工厂型号!A:I,9,0)</f>
        <v>180:DEBL-15（JP-XXXX0004-13D）</v>
      </c>
    </row>
    <row r="2135" spans="1:20">
      <c r="A2135" s="25">
        <v>43179</v>
      </c>
      <c r="B2135" s="25">
        <v>5.7268211805567262</v>
      </c>
      <c r="C2135" s="26" t="s">
        <v>5069</v>
      </c>
      <c r="D2135" s="25" t="s">
        <v>5112</v>
      </c>
      <c r="E2135" s="26" t="s">
        <v>4761</v>
      </c>
      <c r="F2135" s="25" t="s">
        <v>91</v>
      </c>
      <c r="G2135" s="69">
        <v>1.524</v>
      </c>
      <c r="H2135" s="25" t="s">
        <v>3051</v>
      </c>
      <c r="I2135" s="27" t="s">
        <v>4553</v>
      </c>
      <c r="J2135" s="69">
        <v>45.72</v>
      </c>
      <c r="K2135" s="6" t="s">
        <v>5113</v>
      </c>
      <c r="L2135" s="6" t="s">
        <v>95</v>
      </c>
      <c r="M2135" s="69">
        <v>30</v>
      </c>
      <c r="N2135" s="6" t="s">
        <v>59</v>
      </c>
      <c r="O2135" s="6" t="s">
        <v>4555</v>
      </c>
      <c r="R2135" s="39" t="str">
        <f t="shared" si="58"/>
        <v>S03D2404P045</v>
      </c>
      <c r="S2135" s="40">
        <f>VLOOKUP(E2135,品牌型号对应工厂型号!A:E,5,0)</f>
        <v>5</v>
      </c>
      <c r="T2135" s="38" t="str">
        <f>VLOOKUP(E2135,品牌型号对应工厂型号!A:I,9,0)</f>
        <v>180:DEBL-15（JP-XXXX0004-13D）</v>
      </c>
    </row>
    <row r="2136" spans="1:20">
      <c r="A2136" s="25">
        <v>43179</v>
      </c>
      <c r="B2136" s="25">
        <v>5.7268211805567262</v>
      </c>
      <c r="C2136" s="26" t="s">
        <v>5069</v>
      </c>
      <c r="D2136" s="25" t="s">
        <v>5114</v>
      </c>
      <c r="E2136" s="26" t="s">
        <v>4761</v>
      </c>
      <c r="F2136" s="25" t="s">
        <v>91</v>
      </c>
      <c r="G2136" s="69">
        <v>1.524</v>
      </c>
      <c r="H2136" s="25" t="s">
        <v>3051</v>
      </c>
      <c r="I2136" s="27" t="s">
        <v>4553</v>
      </c>
      <c r="J2136" s="69">
        <v>45.72</v>
      </c>
      <c r="K2136" s="6" t="s">
        <v>5115</v>
      </c>
      <c r="L2136" s="6" t="s">
        <v>95</v>
      </c>
      <c r="M2136" s="69">
        <v>30</v>
      </c>
      <c r="N2136" s="6" t="s">
        <v>59</v>
      </c>
      <c r="O2136" s="6" t="s">
        <v>4555</v>
      </c>
      <c r="R2136" s="39" t="str">
        <f t="shared" si="58"/>
        <v>S03D2404P047</v>
      </c>
      <c r="S2136" s="40">
        <f>VLOOKUP(E2136,品牌型号对应工厂型号!A:E,5,0)</f>
        <v>5</v>
      </c>
      <c r="T2136" s="38" t="str">
        <f>VLOOKUP(E2136,品牌型号对应工厂型号!A:I,9,0)</f>
        <v>180:DEBL-15（JP-XXXX0004-13D）</v>
      </c>
    </row>
    <row r="2137" spans="1:20">
      <c r="A2137" s="25">
        <v>43179</v>
      </c>
      <c r="B2137" s="25">
        <v>5.7268211805567262</v>
      </c>
      <c r="C2137" s="26" t="s">
        <v>5069</v>
      </c>
      <c r="D2137" s="25" t="s">
        <v>5116</v>
      </c>
      <c r="E2137" s="26" t="s">
        <v>4761</v>
      </c>
      <c r="F2137" s="25" t="s">
        <v>91</v>
      </c>
      <c r="G2137" s="69">
        <v>1.524</v>
      </c>
      <c r="H2137" s="25" t="s">
        <v>3051</v>
      </c>
      <c r="I2137" s="27" t="s">
        <v>4553</v>
      </c>
      <c r="J2137" s="69">
        <v>45.72</v>
      </c>
      <c r="K2137" s="6" t="s">
        <v>5117</v>
      </c>
      <c r="L2137" s="6" t="s">
        <v>95</v>
      </c>
      <c r="M2137" s="69">
        <v>30</v>
      </c>
      <c r="N2137" s="6" t="s">
        <v>59</v>
      </c>
      <c r="O2137" s="6" t="s">
        <v>4555</v>
      </c>
      <c r="R2137" s="39" t="str">
        <f t="shared" si="58"/>
        <v>S03D2404P048</v>
      </c>
      <c r="S2137" s="40">
        <f>VLOOKUP(E2137,品牌型号对应工厂型号!A:E,5,0)</f>
        <v>5</v>
      </c>
      <c r="T2137" s="38" t="str">
        <f>VLOOKUP(E2137,品牌型号对应工厂型号!A:I,9,0)</f>
        <v>180:DEBL-15（JP-XXXX0004-13D）</v>
      </c>
    </row>
    <row r="2138" spans="1:20">
      <c r="A2138" s="25">
        <v>43179</v>
      </c>
      <c r="B2138" s="25">
        <v>5.7268211805567262</v>
      </c>
      <c r="C2138" s="26" t="s">
        <v>5069</v>
      </c>
      <c r="D2138" s="25" t="s">
        <v>5118</v>
      </c>
      <c r="E2138" s="26" t="s">
        <v>4761</v>
      </c>
      <c r="F2138" s="25" t="s">
        <v>91</v>
      </c>
      <c r="G2138" s="69">
        <v>1.524</v>
      </c>
      <c r="H2138" s="25" t="s">
        <v>3051</v>
      </c>
      <c r="I2138" s="27" t="s">
        <v>4553</v>
      </c>
      <c r="J2138" s="69">
        <v>45.72</v>
      </c>
      <c r="K2138" s="6" t="s">
        <v>5119</v>
      </c>
      <c r="L2138" s="6" t="s">
        <v>95</v>
      </c>
      <c r="M2138" s="69">
        <v>30</v>
      </c>
      <c r="N2138" s="6" t="s">
        <v>59</v>
      </c>
      <c r="O2138" s="6" t="s">
        <v>4555</v>
      </c>
      <c r="R2138" s="39" t="str">
        <f t="shared" si="58"/>
        <v>S03D2404P046</v>
      </c>
      <c r="S2138" s="40">
        <f>VLOOKUP(E2138,品牌型号对应工厂型号!A:E,5,0)</f>
        <v>5</v>
      </c>
      <c r="T2138" s="38" t="str">
        <f>VLOOKUP(E2138,品牌型号对应工厂型号!A:I,9,0)</f>
        <v>180:DEBL-15（JP-XXXX0004-13D）</v>
      </c>
    </row>
    <row r="2139" spans="1:20">
      <c r="A2139" s="25">
        <v>43179</v>
      </c>
      <c r="B2139" s="25">
        <v>5.7268211805567262</v>
      </c>
      <c r="C2139" s="26" t="s">
        <v>5069</v>
      </c>
      <c r="D2139" s="25" t="s">
        <v>5120</v>
      </c>
      <c r="E2139" s="26" t="s">
        <v>4761</v>
      </c>
      <c r="F2139" s="25" t="s">
        <v>91</v>
      </c>
      <c r="G2139" s="69">
        <v>1.524</v>
      </c>
      <c r="H2139" s="25" t="s">
        <v>3051</v>
      </c>
      <c r="I2139" s="27" t="s">
        <v>4553</v>
      </c>
      <c r="J2139" s="69">
        <v>45.72</v>
      </c>
      <c r="K2139" s="6" t="s">
        <v>5121</v>
      </c>
      <c r="L2139" s="6" t="s">
        <v>95</v>
      </c>
      <c r="M2139" s="69">
        <v>30</v>
      </c>
      <c r="N2139" s="6" t="s">
        <v>59</v>
      </c>
      <c r="O2139" s="6" t="s">
        <v>4555</v>
      </c>
      <c r="R2139" s="39" t="str">
        <f t="shared" si="58"/>
        <v>S03D2404P044</v>
      </c>
      <c r="S2139" s="40">
        <f>VLOOKUP(E2139,品牌型号对应工厂型号!A:E,5,0)</f>
        <v>5</v>
      </c>
      <c r="T2139" s="38" t="str">
        <f>VLOOKUP(E2139,品牌型号对应工厂型号!A:I,9,0)</f>
        <v>180:DEBL-15（JP-XXXX0004-13D）</v>
      </c>
    </row>
    <row r="2140" spans="1:20">
      <c r="A2140" s="25">
        <v>43179</v>
      </c>
      <c r="B2140" s="25">
        <v>5.7268211805567262</v>
      </c>
      <c r="C2140" s="26" t="s">
        <v>5122</v>
      </c>
      <c r="D2140" s="25" t="s">
        <v>5123</v>
      </c>
      <c r="E2140" s="26" t="s">
        <v>5124</v>
      </c>
      <c r="F2140" s="25" t="s">
        <v>93</v>
      </c>
      <c r="G2140" s="69">
        <v>1.524</v>
      </c>
      <c r="H2140" s="25" t="s">
        <v>67</v>
      </c>
      <c r="I2140" s="27" t="s">
        <v>5125</v>
      </c>
      <c r="J2140" s="69">
        <v>45.72</v>
      </c>
      <c r="K2140" s="6" t="s">
        <v>5126</v>
      </c>
      <c r="L2140" s="6" t="s">
        <v>95</v>
      </c>
      <c r="M2140" s="69">
        <v>30</v>
      </c>
      <c r="N2140" s="6" t="s">
        <v>59</v>
      </c>
      <c r="O2140" s="6" t="s">
        <v>3686</v>
      </c>
      <c r="R2140" s="39" t="str">
        <f t="shared" si="58"/>
        <v>D10D2121P013</v>
      </c>
      <c r="S2140" s="40">
        <f>VLOOKUP(E2140,品牌型号对应工厂型号!A:E,5,0)</f>
        <v>8</v>
      </c>
      <c r="T2140" s="38" t="str">
        <f>VLOOKUP(E2140,品牌型号对应工厂型号!A:I,9,0)</f>
        <v>87:2.0mil DTBL-20(C-20卓越系列）</v>
      </c>
    </row>
    <row r="2141" spans="1:20">
      <c r="A2141" s="25">
        <v>43179</v>
      </c>
      <c r="B2141" s="25">
        <v>5.7268211805567262</v>
      </c>
      <c r="C2141" s="26" t="s">
        <v>5128</v>
      </c>
      <c r="D2141" s="25" t="s">
        <v>5129</v>
      </c>
      <c r="E2141" s="26" t="s">
        <v>155</v>
      </c>
      <c r="F2141" s="25" t="s">
        <v>91</v>
      </c>
      <c r="G2141" s="69">
        <v>1.524</v>
      </c>
      <c r="H2141" s="25" t="s">
        <v>131</v>
      </c>
      <c r="I2141" s="27" t="s">
        <v>324</v>
      </c>
      <c r="J2141" s="69">
        <v>45.72</v>
      </c>
      <c r="K2141" s="6" t="s">
        <v>5130</v>
      </c>
      <c r="L2141" s="6" t="s">
        <v>95</v>
      </c>
      <c r="M2141" s="69">
        <v>30</v>
      </c>
      <c r="N2141" s="6" t="s">
        <v>59</v>
      </c>
      <c r="O2141" s="6" t="s">
        <v>132</v>
      </c>
      <c r="R2141" s="39" t="str">
        <f t="shared" si="58"/>
        <v>S03N2379P033</v>
      </c>
      <c r="S2141" s="40">
        <f>VLOOKUP(E2141,品牌型号对应工厂型号!A:E,5,0)</f>
        <v>10</v>
      </c>
      <c r="T2141" s="38" t="str">
        <f>VLOOKUP(E2141,品牌型号对应工厂型号!A:I,9,0)</f>
        <v>166:RUGY-70 2.0mil（YF-70）</v>
      </c>
    </row>
    <row r="2142" spans="1:20">
      <c r="A2142" s="25">
        <v>43179</v>
      </c>
      <c r="B2142" s="25">
        <v>5.7268211805567262</v>
      </c>
      <c r="C2142" s="26" t="s">
        <v>5128</v>
      </c>
      <c r="D2142" s="25" t="s">
        <v>5131</v>
      </c>
      <c r="E2142" s="26" t="s">
        <v>155</v>
      </c>
      <c r="F2142" s="25" t="s">
        <v>91</v>
      </c>
      <c r="G2142" s="69">
        <v>1.524</v>
      </c>
      <c r="H2142" s="25" t="s">
        <v>131</v>
      </c>
      <c r="I2142" s="27" t="s">
        <v>324</v>
      </c>
      <c r="J2142" s="69">
        <v>45.72</v>
      </c>
      <c r="K2142" s="6" t="s">
        <v>5132</v>
      </c>
      <c r="L2142" s="6" t="s">
        <v>95</v>
      </c>
      <c r="M2142" s="69">
        <v>30</v>
      </c>
      <c r="N2142" s="6" t="s">
        <v>59</v>
      </c>
      <c r="O2142" s="6" t="s">
        <v>132</v>
      </c>
      <c r="R2142" s="39" t="str">
        <f t="shared" si="58"/>
        <v>S03N2379P032</v>
      </c>
      <c r="S2142" s="40">
        <f>VLOOKUP(E2142,品牌型号对应工厂型号!A:E,5,0)</f>
        <v>10</v>
      </c>
      <c r="T2142" s="38" t="str">
        <f>VLOOKUP(E2142,品牌型号对应工厂型号!A:I,9,0)</f>
        <v>166:RUGY-70 2.0mil（YF-70）</v>
      </c>
    </row>
    <row r="2143" spans="1:20">
      <c r="A2143" s="25">
        <v>43179</v>
      </c>
      <c r="B2143" s="25">
        <v>5.7268211805567262</v>
      </c>
      <c r="C2143" s="26" t="s">
        <v>5128</v>
      </c>
      <c r="D2143" s="25" t="s">
        <v>5133</v>
      </c>
      <c r="E2143" s="26" t="s">
        <v>155</v>
      </c>
      <c r="F2143" s="25" t="s">
        <v>91</v>
      </c>
      <c r="G2143" s="69">
        <v>1.524</v>
      </c>
      <c r="H2143" s="25" t="s">
        <v>131</v>
      </c>
      <c r="I2143" s="27" t="s">
        <v>324</v>
      </c>
      <c r="J2143" s="69">
        <v>45.72</v>
      </c>
      <c r="K2143" s="6" t="s">
        <v>5134</v>
      </c>
      <c r="L2143" s="6" t="s">
        <v>95</v>
      </c>
      <c r="M2143" s="69">
        <v>30</v>
      </c>
      <c r="N2143" s="6" t="s">
        <v>59</v>
      </c>
      <c r="O2143" s="6" t="s">
        <v>132</v>
      </c>
      <c r="R2143" s="39" t="str">
        <f t="shared" si="58"/>
        <v>S03N2379P031</v>
      </c>
      <c r="S2143" s="40">
        <f>VLOOKUP(E2143,品牌型号对应工厂型号!A:E,5,0)</f>
        <v>10</v>
      </c>
      <c r="T2143" s="38" t="str">
        <f>VLOOKUP(E2143,品牌型号对应工厂型号!A:I,9,0)</f>
        <v>166:RUGY-70 2.0mil（YF-70）</v>
      </c>
    </row>
    <row r="2144" spans="1:20">
      <c r="A2144" s="25">
        <v>43182</v>
      </c>
      <c r="B2144" s="25">
        <v>2.7267857638871646</v>
      </c>
      <c r="C2144" s="26" t="s">
        <v>5167</v>
      </c>
      <c r="D2144" s="25" t="s">
        <v>5168</v>
      </c>
      <c r="E2144" s="26" t="s">
        <v>54</v>
      </c>
      <c r="F2144" s="25" t="s">
        <v>93</v>
      </c>
      <c r="G2144" s="69">
        <v>1.524</v>
      </c>
      <c r="H2144" s="25" t="s">
        <v>68</v>
      </c>
      <c r="I2144" s="27" t="s">
        <v>11</v>
      </c>
      <c r="J2144" s="69">
        <v>45.72</v>
      </c>
      <c r="K2144" s="6" t="s">
        <v>5169</v>
      </c>
      <c r="L2144" s="6" t="s">
        <v>95</v>
      </c>
      <c r="M2144" s="69">
        <v>30</v>
      </c>
      <c r="N2144" s="6" t="s">
        <v>59</v>
      </c>
      <c r="O2144" s="6" t="s">
        <v>5170</v>
      </c>
      <c r="R2144" s="39" t="str">
        <f t="shared" si="58"/>
        <v>S01N1673P013</v>
      </c>
      <c r="S2144" s="40">
        <f>VLOOKUP(E2144,品牌型号对应工厂型号!A:E,5,0)</f>
        <v>8</v>
      </c>
      <c r="T2144" s="38" t="str">
        <f>VLOOKUP(E2144,品牌型号对应工厂型号!A:I,9,0)</f>
        <v>95:2.0mil ENLG-75(H-70)</v>
      </c>
    </row>
    <row r="2145" spans="1:20">
      <c r="A2145" s="25">
        <v>43182</v>
      </c>
      <c r="B2145" s="25">
        <v>2.7267857638871646</v>
      </c>
      <c r="C2145" s="26" t="s">
        <v>5167</v>
      </c>
      <c r="D2145" s="25" t="s">
        <v>5171</v>
      </c>
      <c r="E2145" s="26" t="s">
        <v>54</v>
      </c>
      <c r="F2145" s="25" t="s">
        <v>93</v>
      </c>
      <c r="G2145" s="69">
        <v>1.524</v>
      </c>
      <c r="H2145" s="25" t="s">
        <v>68</v>
      </c>
      <c r="I2145" s="27" t="s">
        <v>11</v>
      </c>
      <c r="J2145" s="69">
        <v>45.72</v>
      </c>
      <c r="K2145" s="6" t="s">
        <v>5172</v>
      </c>
      <c r="L2145" s="6" t="s">
        <v>95</v>
      </c>
      <c r="M2145" s="69">
        <v>30</v>
      </c>
      <c r="N2145" s="6" t="s">
        <v>59</v>
      </c>
      <c r="O2145" s="6" t="s">
        <v>5170</v>
      </c>
      <c r="R2145" s="39" t="str">
        <f t="shared" si="58"/>
        <v>S03N2378P016</v>
      </c>
      <c r="S2145" s="40">
        <f>VLOOKUP(E2145,品牌型号对应工厂型号!A:E,5,0)</f>
        <v>8</v>
      </c>
      <c r="T2145" s="38" t="str">
        <f>VLOOKUP(E2145,品牌型号对应工厂型号!A:I,9,0)</f>
        <v>95:2.0mil ENLG-75(H-70)</v>
      </c>
    </row>
    <row r="2146" spans="1:20">
      <c r="A2146" s="25">
        <v>43182</v>
      </c>
      <c r="B2146" s="25">
        <v>2.7267857638871646</v>
      </c>
      <c r="C2146" s="26" t="s">
        <v>5167</v>
      </c>
      <c r="D2146" s="25" t="s">
        <v>5173</v>
      </c>
      <c r="E2146" s="26" t="s">
        <v>69</v>
      </c>
      <c r="F2146" s="25" t="s">
        <v>93</v>
      </c>
      <c r="G2146" s="69">
        <v>1.524</v>
      </c>
      <c r="H2146" s="25" t="s">
        <v>66</v>
      </c>
      <c r="I2146" s="27" t="s">
        <v>70</v>
      </c>
      <c r="J2146" s="69">
        <v>45.72</v>
      </c>
      <c r="K2146" s="6" t="s">
        <v>5174</v>
      </c>
      <c r="L2146" s="6" t="s">
        <v>95</v>
      </c>
      <c r="M2146" s="69">
        <v>30</v>
      </c>
      <c r="N2146" s="6" t="s">
        <v>59</v>
      </c>
      <c r="O2146" s="6" t="s">
        <v>5170</v>
      </c>
      <c r="R2146" s="39" t="str">
        <f t="shared" si="58"/>
        <v>C06D2282P001R012</v>
      </c>
      <c r="S2146" s="40">
        <f>VLOOKUP(E2146,品牌型号对应工厂型号!A:E,5,0)</f>
        <v>8</v>
      </c>
      <c r="T2146" s="38" t="str">
        <f>VLOOKUP(E2146,品牌型号对应工厂型号!A:I,9,0)</f>
        <v>96:2.0mil DTBL-10(H-10)</v>
      </c>
    </row>
    <row r="2147" spans="1:20">
      <c r="A2147" s="25">
        <v>43182</v>
      </c>
      <c r="B2147" s="25">
        <v>2.7267857638871646</v>
      </c>
      <c r="C2147" s="26" t="s">
        <v>5167</v>
      </c>
      <c r="D2147" s="25" t="s">
        <v>5175</v>
      </c>
      <c r="E2147" s="26" t="s">
        <v>69</v>
      </c>
      <c r="F2147" s="25" t="s">
        <v>93</v>
      </c>
      <c r="G2147" s="69">
        <v>1.524</v>
      </c>
      <c r="H2147" s="25" t="s">
        <v>66</v>
      </c>
      <c r="I2147" s="27" t="s">
        <v>70</v>
      </c>
      <c r="J2147" s="69">
        <v>45.72</v>
      </c>
      <c r="K2147" s="6" t="s">
        <v>5176</v>
      </c>
      <c r="L2147" s="6" t="s">
        <v>95</v>
      </c>
      <c r="M2147" s="69">
        <v>30</v>
      </c>
      <c r="N2147" s="6" t="s">
        <v>59</v>
      </c>
      <c r="O2147" s="6" t="s">
        <v>5170</v>
      </c>
      <c r="R2147" s="39" t="str">
        <f t="shared" si="58"/>
        <v>C06D2282P001R011</v>
      </c>
      <c r="S2147" s="40">
        <f>VLOOKUP(E2147,品牌型号对应工厂型号!A:E,5,0)</f>
        <v>8</v>
      </c>
      <c r="T2147" s="38" t="str">
        <f>VLOOKUP(E2147,品牌型号对应工厂型号!A:I,9,0)</f>
        <v>96:2.0mil DTBL-10(H-10)</v>
      </c>
    </row>
    <row r="2148" spans="1:20">
      <c r="A2148" s="25">
        <v>43182</v>
      </c>
      <c r="B2148" s="25">
        <v>2.7267857638871646</v>
      </c>
      <c r="C2148" s="26" t="s">
        <v>5167</v>
      </c>
      <c r="D2148" s="25" t="s">
        <v>5177</v>
      </c>
      <c r="E2148" s="26" t="s">
        <v>45</v>
      </c>
      <c r="F2148" s="25" t="s">
        <v>90</v>
      </c>
      <c r="G2148" s="69">
        <v>1.524</v>
      </c>
      <c r="H2148" s="25" t="s">
        <v>61</v>
      </c>
      <c r="I2148" s="27" t="s">
        <v>46</v>
      </c>
      <c r="J2148" s="69">
        <v>45.72</v>
      </c>
      <c r="K2148" s="6" t="s">
        <v>5178</v>
      </c>
      <c r="L2148" s="6" t="s">
        <v>95</v>
      </c>
      <c r="M2148" s="69">
        <v>30</v>
      </c>
      <c r="N2148" s="6" t="s">
        <v>59</v>
      </c>
      <c r="O2148" s="6" t="s">
        <v>5170</v>
      </c>
      <c r="R2148" s="39" t="str">
        <f t="shared" si="58"/>
        <v>S03N2250P034</v>
      </c>
      <c r="S2148" s="40">
        <f>VLOOKUP(E2148,品牌型号对应工厂型号!A:E,5,0)</f>
        <v>5</v>
      </c>
      <c r="T2148" s="38" t="str">
        <f>VLOOKUP(E2148,品牌型号对应工厂型号!A:I,9,0)</f>
        <v>98:1.5mil EASL-70(G-70)</v>
      </c>
    </row>
    <row r="2149" spans="1:20">
      <c r="A2149" s="25">
        <v>43182</v>
      </c>
      <c r="B2149" s="25">
        <v>2.7267857638871646</v>
      </c>
      <c r="C2149" s="26" t="s">
        <v>5167</v>
      </c>
      <c r="D2149" s="25" t="s">
        <v>5179</v>
      </c>
      <c r="E2149" s="26" t="s">
        <v>45</v>
      </c>
      <c r="F2149" s="25" t="s">
        <v>90</v>
      </c>
      <c r="G2149" s="69">
        <v>1.524</v>
      </c>
      <c r="H2149" s="25" t="s">
        <v>61</v>
      </c>
      <c r="I2149" s="27" t="s">
        <v>46</v>
      </c>
      <c r="J2149" s="69">
        <v>45.72</v>
      </c>
      <c r="K2149" s="6" t="s">
        <v>5180</v>
      </c>
      <c r="L2149" s="6" t="s">
        <v>95</v>
      </c>
      <c r="M2149" s="69">
        <v>30</v>
      </c>
      <c r="N2149" s="6" t="s">
        <v>59</v>
      </c>
      <c r="O2149" s="6" t="s">
        <v>5170</v>
      </c>
      <c r="R2149" s="39" t="str">
        <f t="shared" si="58"/>
        <v>S03N2250P032</v>
      </c>
      <c r="S2149" s="40">
        <f>VLOOKUP(E2149,品牌型号对应工厂型号!A:E,5,0)</f>
        <v>5</v>
      </c>
      <c r="T2149" s="38" t="str">
        <f>VLOOKUP(E2149,品牌型号对应工厂型号!A:I,9,0)</f>
        <v>98:1.5mil EASL-70(G-70)</v>
      </c>
    </row>
    <row r="2150" spans="1:20">
      <c r="A2150" s="25">
        <v>43182</v>
      </c>
      <c r="B2150" s="25">
        <v>2.7267857638871646</v>
      </c>
      <c r="C2150" s="26" t="s">
        <v>5167</v>
      </c>
      <c r="D2150" s="25" t="s">
        <v>5181</v>
      </c>
      <c r="E2150" s="26" t="s">
        <v>45</v>
      </c>
      <c r="F2150" s="25" t="s">
        <v>90</v>
      </c>
      <c r="G2150" s="69">
        <v>1.524</v>
      </c>
      <c r="H2150" s="25" t="s">
        <v>61</v>
      </c>
      <c r="I2150" s="27" t="s">
        <v>46</v>
      </c>
      <c r="J2150" s="69">
        <v>45.72</v>
      </c>
      <c r="K2150" s="6" t="s">
        <v>5182</v>
      </c>
      <c r="L2150" s="6" t="s">
        <v>95</v>
      </c>
      <c r="M2150" s="69">
        <v>30</v>
      </c>
      <c r="N2150" s="6" t="s">
        <v>59</v>
      </c>
      <c r="O2150" s="6" t="s">
        <v>5170</v>
      </c>
      <c r="R2150" s="39" t="str">
        <f t="shared" si="58"/>
        <v>S03N2250P035</v>
      </c>
      <c r="S2150" s="40">
        <f>VLOOKUP(E2150,品牌型号对应工厂型号!A:E,5,0)</f>
        <v>5</v>
      </c>
      <c r="T2150" s="38" t="str">
        <f>VLOOKUP(E2150,品牌型号对应工厂型号!A:I,9,0)</f>
        <v>98:1.5mil EASL-70(G-70)</v>
      </c>
    </row>
    <row r="2151" spans="1:20">
      <c r="A2151" s="25">
        <v>43182</v>
      </c>
      <c r="B2151" s="25">
        <v>2.7267857638871646</v>
      </c>
      <c r="C2151" s="26" t="s">
        <v>5167</v>
      </c>
      <c r="D2151" s="25" t="s">
        <v>5183</v>
      </c>
      <c r="E2151" s="26" t="s">
        <v>45</v>
      </c>
      <c r="F2151" s="25" t="s">
        <v>90</v>
      </c>
      <c r="G2151" s="69">
        <v>1.524</v>
      </c>
      <c r="H2151" s="25" t="s">
        <v>61</v>
      </c>
      <c r="I2151" s="27" t="s">
        <v>46</v>
      </c>
      <c r="J2151" s="69">
        <v>45.72</v>
      </c>
      <c r="K2151" s="6" t="s">
        <v>5184</v>
      </c>
      <c r="L2151" s="6" t="s">
        <v>95</v>
      </c>
      <c r="M2151" s="69">
        <v>30</v>
      </c>
      <c r="N2151" s="6" t="s">
        <v>59</v>
      </c>
      <c r="O2151" s="6" t="s">
        <v>5170</v>
      </c>
      <c r="R2151" s="39" t="str">
        <f t="shared" si="58"/>
        <v>S03N2250P025</v>
      </c>
      <c r="S2151" s="40">
        <f>VLOOKUP(E2151,品牌型号对应工厂型号!A:E,5,0)</f>
        <v>5</v>
      </c>
      <c r="T2151" s="38" t="str">
        <f>VLOOKUP(E2151,品牌型号对应工厂型号!A:I,9,0)</f>
        <v>98:1.5mil EASL-70(G-70)</v>
      </c>
    </row>
    <row r="2152" spans="1:20">
      <c r="A2152" s="25">
        <v>43182</v>
      </c>
      <c r="B2152" s="25">
        <v>2.7267857638871646</v>
      </c>
      <c r="C2152" s="26" t="s">
        <v>5167</v>
      </c>
      <c r="D2152" s="25" t="s">
        <v>5185</v>
      </c>
      <c r="E2152" s="26" t="s">
        <v>45</v>
      </c>
      <c r="F2152" s="25" t="s">
        <v>90</v>
      </c>
      <c r="G2152" s="69">
        <v>1.524</v>
      </c>
      <c r="H2152" s="25" t="s">
        <v>61</v>
      </c>
      <c r="I2152" s="27" t="s">
        <v>46</v>
      </c>
      <c r="J2152" s="69">
        <v>45.72</v>
      </c>
      <c r="K2152" s="6" t="s">
        <v>5186</v>
      </c>
      <c r="L2152" s="6" t="s">
        <v>95</v>
      </c>
      <c r="M2152" s="69">
        <v>30</v>
      </c>
      <c r="N2152" s="6" t="s">
        <v>59</v>
      </c>
      <c r="O2152" s="6" t="s">
        <v>5170</v>
      </c>
      <c r="R2152" s="39" t="str">
        <f t="shared" si="58"/>
        <v>S03N2250P036</v>
      </c>
      <c r="S2152" s="40">
        <f>VLOOKUP(E2152,品牌型号对应工厂型号!A:E,5,0)</f>
        <v>5</v>
      </c>
      <c r="T2152" s="38" t="str">
        <f>VLOOKUP(E2152,品牌型号对应工厂型号!A:I,9,0)</f>
        <v>98:1.5mil EASL-70(G-70)</v>
      </c>
    </row>
    <row r="2153" spans="1:20">
      <c r="A2153" s="25">
        <v>43182</v>
      </c>
      <c r="B2153" s="25">
        <v>2.7267857638871646</v>
      </c>
      <c r="C2153" s="26" t="s">
        <v>5167</v>
      </c>
      <c r="D2153" s="25" t="s">
        <v>5187</v>
      </c>
      <c r="E2153" s="26" t="s">
        <v>45</v>
      </c>
      <c r="F2153" s="25" t="s">
        <v>90</v>
      </c>
      <c r="G2153" s="69">
        <v>1.524</v>
      </c>
      <c r="H2153" s="25" t="s">
        <v>61</v>
      </c>
      <c r="I2153" s="27" t="s">
        <v>46</v>
      </c>
      <c r="J2153" s="69">
        <v>45.72</v>
      </c>
      <c r="K2153" s="6" t="s">
        <v>5188</v>
      </c>
      <c r="L2153" s="6" t="s">
        <v>95</v>
      </c>
      <c r="M2153" s="69">
        <v>30</v>
      </c>
      <c r="N2153" s="6" t="s">
        <v>59</v>
      </c>
      <c r="O2153" s="6" t="s">
        <v>5170</v>
      </c>
      <c r="R2153" s="39" t="str">
        <f t="shared" si="58"/>
        <v>S03N2250P027</v>
      </c>
      <c r="S2153" s="40">
        <f>VLOOKUP(E2153,品牌型号对应工厂型号!A:E,5,0)</f>
        <v>5</v>
      </c>
      <c r="T2153" s="38" t="str">
        <f>VLOOKUP(E2153,品牌型号对应工厂型号!A:I,9,0)</f>
        <v>98:1.5mil EASL-70(G-70)</v>
      </c>
    </row>
    <row r="2154" spans="1:20">
      <c r="A2154" s="25">
        <v>43182</v>
      </c>
      <c r="B2154" s="25">
        <v>2.7267857638871646</v>
      </c>
      <c r="C2154" s="26" t="s">
        <v>5167</v>
      </c>
      <c r="D2154" s="25" t="s">
        <v>5189</v>
      </c>
      <c r="E2154" s="26" t="s">
        <v>45</v>
      </c>
      <c r="F2154" s="25" t="s">
        <v>90</v>
      </c>
      <c r="G2154" s="69">
        <v>1.524</v>
      </c>
      <c r="H2154" s="25" t="s">
        <v>61</v>
      </c>
      <c r="I2154" s="27" t="s">
        <v>46</v>
      </c>
      <c r="J2154" s="69">
        <v>45.72</v>
      </c>
      <c r="K2154" s="6" t="s">
        <v>5190</v>
      </c>
      <c r="L2154" s="6" t="s">
        <v>95</v>
      </c>
      <c r="M2154" s="69">
        <v>30</v>
      </c>
      <c r="N2154" s="6" t="s">
        <v>59</v>
      </c>
      <c r="O2154" s="6" t="s">
        <v>5170</v>
      </c>
      <c r="R2154" s="39" t="str">
        <f t="shared" si="58"/>
        <v>S03N2250P028</v>
      </c>
      <c r="S2154" s="40">
        <f>VLOOKUP(E2154,品牌型号对应工厂型号!A:E,5,0)</f>
        <v>5</v>
      </c>
      <c r="T2154" s="38" t="str">
        <f>VLOOKUP(E2154,品牌型号对应工厂型号!A:I,9,0)</f>
        <v>98:1.5mil EASL-70(G-70)</v>
      </c>
    </row>
    <row r="2155" spans="1:20">
      <c r="A2155" s="25">
        <v>43182</v>
      </c>
      <c r="B2155" s="25">
        <v>2.7267857638871646</v>
      </c>
      <c r="C2155" s="26" t="s">
        <v>5167</v>
      </c>
      <c r="D2155" s="25" t="s">
        <v>5191</v>
      </c>
      <c r="E2155" s="26" t="s">
        <v>45</v>
      </c>
      <c r="F2155" s="25" t="s">
        <v>90</v>
      </c>
      <c r="G2155" s="69">
        <v>1.524</v>
      </c>
      <c r="H2155" s="25" t="s">
        <v>61</v>
      </c>
      <c r="I2155" s="27" t="s">
        <v>46</v>
      </c>
      <c r="J2155" s="69">
        <v>45.72</v>
      </c>
      <c r="K2155" s="6" t="s">
        <v>5192</v>
      </c>
      <c r="L2155" s="6" t="s">
        <v>95</v>
      </c>
      <c r="M2155" s="69">
        <v>30</v>
      </c>
      <c r="N2155" s="6" t="s">
        <v>59</v>
      </c>
      <c r="O2155" s="6" t="s">
        <v>5170</v>
      </c>
      <c r="R2155" s="39" t="str">
        <f t="shared" si="58"/>
        <v>S03N2250P033</v>
      </c>
      <c r="S2155" s="40">
        <f>VLOOKUP(E2155,品牌型号对应工厂型号!A:E,5,0)</f>
        <v>5</v>
      </c>
      <c r="T2155" s="38" t="str">
        <f>VLOOKUP(E2155,品牌型号对应工厂型号!A:I,9,0)</f>
        <v>98:1.5mil EASL-70(G-70)</v>
      </c>
    </row>
    <row r="2156" spans="1:20">
      <c r="A2156" s="25">
        <v>43182</v>
      </c>
      <c r="B2156" s="25">
        <v>2.7267857638871646</v>
      </c>
      <c r="C2156" s="26" t="s">
        <v>5167</v>
      </c>
      <c r="D2156" s="25" t="s">
        <v>5193</v>
      </c>
      <c r="E2156" s="26" t="s">
        <v>45</v>
      </c>
      <c r="F2156" s="25" t="s">
        <v>90</v>
      </c>
      <c r="G2156" s="69">
        <v>1.524</v>
      </c>
      <c r="H2156" s="25" t="s">
        <v>61</v>
      </c>
      <c r="I2156" s="27" t="s">
        <v>46</v>
      </c>
      <c r="J2156" s="69">
        <v>45.72</v>
      </c>
      <c r="K2156" s="6" t="s">
        <v>5194</v>
      </c>
      <c r="L2156" s="6" t="s">
        <v>95</v>
      </c>
      <c r="M2156" s="69">
        <v>30</v>
      </c>
      <c r="N2156" s="6" t="s">
        <v>59</v>
      </c>
      <c r="O2156" s="6" t="s">
        <v>5170</v>
      </c>
      <c r="R2156" s="39" t="str">
        <f t="shared" si="58"/>
        <v>S03N2250P031</v>
      </c>
      <c r="S2156" s="40">
        <f>VLOOKUP(E2156,品牌型号对应工厂型号!A:E,5,0)</f>
        <v>5</v>
      </c>
      <c r="T2156" s="38" t="str">
        <f>VLOOKUP(E2156,品牌型号对应工厂型号!A:I,9,0)</f>
        <v>98:1.5mil EASL-70(G-70)</v>
      </c>
    </row>
    <row r="2157" spans="1:20">
      <c r="A2157" s="25">
        <v>43182</v>
      </c>
      <c r="B2157" s="25">
        <v>2.7267857638871646</v>
      </c>
      <c r="C2157" s="26" t="s">
        <v>5167</v>
      </c>
      <c r="D2157" s="25" t="s">
        <v>5195</v>
      </c>
      <c r="E2157" s="26" t="s">
        <v>45</v>
      </c>
      <c r="F2157" s="25" t="s">
        <v>90</v>
      </c>
      <c r="G2157" s="69">
        <v>1.524</v>
      </c>
      <c r="H2157" s="25" t="s">
        <v>61</v>
      </c>
      <c r="I2157" s="27" t="s">
        <v>46</v>
      </c>
      <c r="J2157" s="69">
        <v>45.72</v>
      </c>
      <c r="K2157" s="6" t="s">
        <v>5196</v>
      </c>
      <c r="L2157" s="6" t="s">
        <v>95</v>
      </c>
      <c r="M2157" s="69">
        <v>30</v>
      </c>
      <c r="N2157" s="6" t="s">
        <v>59</v>
      </c>
      <c r="O2157" s="6" t="s">
        <v>5170</v>
      </c>
      <c r="R2157" s="39" t="str">
        <f t="shared" si="58"/>
        <v>S03N2250P030</v>
      </c>
      <c r="S2157" s="40">
        <f>VLOOKUP(E2157,品牌型号对应工厂型号!A:E,5,0)</f>
        <v>5</v>
      </c>
      <c r="T2157" s="38" t="str">
        <f>VLOOKUP(E2157,品牌型号对应工厂型号!A:I,9,0)</f>
        <v>98:1.5mil EASL-70(G-70)</v>
      </c>
    </row>
    <row r="2158" spans="1:20">
      <c r="A2158" s="25">
        <v>43182</v>
      </c>
      <c r="B2158" s="25">
        <v>2.7267857638871646</v>
      </c>
      <c r="C2158" s="26" t="s">
        <v>5167</v>
      </c>
      <c r="D2158" s="25" t="s">
        <v>5197</v>
      </c>
      <c r="E2158" s="26" t="s">
        <v>45</v>
      </c>
      <c r="F2158" s="25" t="s">
        <v>90</v>
      </c>
      <c r="G2158" s="69">
        <v>1.524</v>
      </c>
      <c r="H2158" s="25" t="s">
        <v>61</v>
      </c>
      <c r="I2158" s="27" t="s">
        <v>46</v>
      </c>
      <c r="J2158" s="69">
        <v>45.72</v>
      </c>
      <c r="K2158" s="6" t="s">
        <v>5198</v>
      </c>
      <c r="L2158" s="6" t="s">
        <v>95</v>
      </c>
      <c r="M2158" s="69">
        <v>30</v>
      </c>
      <c r="N2158" s="6" t="s">
        <v>59</v>
      </c>
      <c r="O2158" s="6" t="s">
        <v>5170</v>
      </c>
      <c r="R2158" s="39" t="str">
        <f t="shared" si="58"/>
        <v>S03N2250P029</v>
      </c>
      <c r="S2158" s="40">
        <f>VLOOKUP(E2158,品牌型号对应工厂型号!A:E,5,0)</f>
        <v>5</v>
      </c>
      <c r="T2158" s="38" t="str">
        <f>VLOOKUP(E2158,品牌型号对应工厂型号!A:I,9,0)</f>
        <v>98:1.5mil EASL-70(G-70)</v>
      </c>
    </row>
    <row r="2159" spans="1:20">
      <c r="A2159" s="25">
        <v>43182</v>
      </c>
      <c r="B2159" s="25">
        <v>2.7267857638871646</v>
      </c>
      <c r="C2159" s="26" t="s">
        <v>5167</v>
      </c>
      <c r="D2159" s="25" t="s">
        <v>5199</v>
      </c>
      <c r="E2159" s="26" t="s">
        <v>56</v>
      </c>
      <c r="F2159" s="25" t="s">
        <v>93</v>
      </c>
      <c r="G2159" s="69">
        <v>1.524</v>
      </c>
      <c r="H2159" s="25" t="s">
        <v>67</v>
      </c>
      <c r="I2159" s="27" t="s">
        <v>57</v>
      </c>
      <c r="J2159" s="69">
        <v>45.72</v>
      </c>
      <c r="K2159" s="6" t="s">
        <v>5200</v>
      </c>
      <c r="L2159" s="6" t="s">
        <v>95</v>
      </c>
      <c r="M2159" s="69">
        <v>30</v>
      </c>
      <c r="N2159" s="6" t="s">
        <v>59</v>
      </c>
      <c r="O2159" s="6" t="s">
        <v>5170</v>
      </c>
      <c r="R2159" s="39" t="str">
        <f t="shared" si="58"/>
        <v>S02D1044P023</v>
      </c>
      <c r="S2159" s="40">
        <f>VLOOKUP(E2159,品牌型号对应工厂型号!A:E,5,0)</f>
        <v>8</v>
      </c>
      <c r="T2159" s="38" t="str">
        <f>VLOOKUP(E2159,品牌型号对应工厂型号!A:I,9,0)</f>
        <v>97:2.0mil DTBL-20(H-18)</v>
      </c>
    </row>
    <row r="2160" spans="1:20">
      <c r="A2160" s="25">
        <v>43182</v>
      </c>
      <c r="B2160" s="25">
        <v>2.7267857638871646</v>
      </c>
      <c r="C2160" s="26" t="s">
        <v>5167</v>
      </c>
      <c r="D2160" s="25" t="s">
        <v>5201</v>
      </c>
      <c r="E2160" s="26" t="s">
        <v>56</v>
      </c>
      <c r="F2160" s="25" t="s">
        <v>93</v>
      </c>
      <c r="G2160" s="69">
        <v>1.524</v>
      </c>
      <c r="H2160" s="25" t="s">
        <v>67</v>
      </c>
      <c r="I2160" s="27" t="s">
        <v>57</v>
      </c>
      <c r="J2160" s="69">
        <v>45.72</v>
      </c>
      <c r="K2160" s="6" t="s">
        <v>5202</v>
      </c>
      <c r="L2160" s="6" t="s">
        <v>95</v>
      </c>
      <c r="M2160" s="69">
        <v>30</v>
      </c>
      <c r="N2160" s="6" t="s">
        <v>59</v>
      </c>
      <c r="O2160" s="6" t="s">
        <v>5170</v>
      </c>
      <c r="R2160" s="39" t="str">
        <f t="shared" si="58"/>
        <v>S02D1044P022</v>
      </c>
      <c r="S2160" s="40">
        <f>VLOOKUP(E2160,品牌型号对应工厂型号!A:E,5,0)</f>
        <v>8</v>
      </c>
      <c r="T2160" s="38" t="str">
        <f>VLOOKUP(E2160,品牌型号对应工厂型号!A:I,9,0)</f>
        <v>97:2.0mil DTBL-20(H-18)</v>
      </c>
    </row>
    <row r="2161" spans="1:20">
      <c r="A2161" s="25">
        <v>43182</v>
      </c>
      <c r="B2161" s="25">
        <v>2.7267857638871646</v>
      </c>
      <c r="C2161" s="26" t="s">
        <v>5167</v>
      </c>
      <c r="D2161" s="25" t="s">
        <v>5203</v>
      </c>
      <c r="E2161" s="26" t="s">
        <v>53</v>
      </c>
      <c r="F2161" s="25" t="s">
        <v>90</v>
      </c>
      <c r="G2161" s="69">
        <v>1.524</v>
      </c>
      <c r="H2161" s="25" t="s">
        <v>60</v>
      </c>
      <c r="I2161" s="27" t="s">
        <v>55</v>
      </c>
      <c r="J2161" s="69">
        <v>45.72</v>
      </c>
      <c r="K2161" s="6" t="s">
        <v>5204</v>
      </c>
      <c r="L2161" s="6" t="s">
        <v>95</v>
      </c>
      <c r="M2161" s="69">
        <v>30</v>
      </c>
      <c r="N2161" s="6" t="s">
        <v>59</v>
      </c>
      <c r="O2161" s="6" t="s">
        <v>5170</v>
      </c>
      <c r="R2161" s="39" t="str">
        <f t="shared" si="58"/>
        <v>S03N2456P008</v>
      </c>
      <c r="S2161" s="40">
        <f>VLOOKUP(E2161,品牌型号对应工厂型号!A:E,5,0)</f>
        <v>5</v>
      </c>
      <c r="T2161" s="38" t="str">
        <f>VLOOKUP(E2161,品牌型号对应工厂型号!A:I,9,0)</f>
        <v>100:1.5mil DABL-25(G-25)</v>
      </c>
    </row>
    <row r="2162" spans="1:20">
      <c r="A2162" s="25">
        <v>43182</v>
      </c>
      <c r="B2162" s="25">
        <v>2.7267857638871646</v>
      </c>
      <c r="C2162" s="26" t="s">
        <v>5167</v>
      </c>
      <c r="D2162" s="25" t="s">
        <v>5205</v>
      </c>
      <c r="E2162" s="26" t="s">
        <v>53</v>
      </c>
      <c r="F2162" s="25" t="s">
        <v>90</v>
      </c>
      <c r="G2162" s="69">
        <v>1.524</v>
      </c>
      <c r="H2162" s="25" t="s">
        <v>60</v>
      </c>
      <c r="I2162" s="27" t="s">
        <v>55</v>
      </c>
      <c r="J2162" s="69">
        <v>45.72</v>
      </c>
      <c r="K2162" s="6" t="s">
        <v>5206</v>
      </c>
      <c r="L2162" s="6" t="s">
        <v>95</v>
      </c>
      <c r="M2162" s="69">
        <v>30</v>
      </c>
      <c r="N2162" s="6" t="s">
        <v>59</v>
      </c>
      <c r="O2162" s="6" t="s">
        <v>5170</v>
      </c>
      <c r="R2162" s="39" t="str">
        <f t="shared" si="58"/>
        <v>S03N2456P012</v>
      </c>
      <c r="S2162" s="40">
        <f>VLOOKUP(E2162,品牌型号对应工厂型号!A:E,5,0)</f>
        <v>5</v>
      </c>
      <c r="T2162" s="38" t="str">
        <f>VLOOKUP(E2162,品牌型号对应工厂型号!A:I,9,0)</f>
        <v>100:1.5mil DABL-25(G-25)</v>
      </c>
    </row>
    <row r="2163" spans="1:20">
      <c r="A2163" s="25">
        <v>43182</v>
      </c>
      <c r="B2163" s="25">
        <v>2.7267857638871646</v>
      </c>
      <c r="C2163" s="26" t="s">
        <v>5167</v>
      </c>
      <c r="D2163" s="25" t="s">
        <v>5207</v>
      </c>
      <c r="E2163" s="26" t="s">
        <v>53</v>
      </c>
      <c r="F2163" s="25" t="s">
        <v>90</v>
      </c>
      <c r="G2163" s="69">
        <v>1.524</v>
      </c>
      <c r="H2163" s="25" t="s">
        <v>60</v>
      </c>
      <c r="I2163" s="27" t="s">
        <v>55</v>
      </c>
      <c r="J2163" s="69">
        <v>45.72</v>
      </c>
      <c r="K2163" s="6" t="s">
        <v>5208</v>
      </c>
      <c r="L2163" s="6" t="s">
        <v>95</v>
      </c>
      <c r="M2163" s="69">
        <v>30</v>
      </c>
      <c r="N2163" s="6" t="s">
        <v>59</v>
      </c>
      <c r="O2163" s="6" t="s">
        <v>5170</v>
      </c>
      <c r="R2163" s="39" t="str">
        <f t="shared" si="58"/>
        <v>S03N2456P009</v>
      </c>
      <c r="S2163" s="40">
        <f>VLOOKUP(E2163,品牌型号对应工厂型号!A:E,5,0)</f>
        <v>5</v>
      </c>
      <c r="T2163" s="38" t="str">
        <f>VLOOKUP(E2163,品牌型号对应工厂型号!A:I,9,0)</f>
        <v>100:1.5mil DABL-25(G-25)</v>
      </c>
    </row>
    <row r="2164" spans="1:20">
      <c r="A2164" s="25">
        <v>43182</v>
      </c>
      <c r="B2164" s="25">
        <v>2.7267857638871646</v>
      </c>
      <c r="C2164" s="26" t="s">
        <v>5167</v>
      </c>
      <c r="D2164" s="25" t="s">
        <v>5209</v>
      </c>
      <c r="E2164" s="26" t="s">
        <v>53</v>
      </c>
      <c r="F2164" s="25" t="s">
        <v>90</v>
      </c>
      <c r="G2164" s="69">
        <v>1.524</v>
      </c>
      <c r="H2164" s="25" t="s">
        <v>60</v>
      </c>
      <c r="I2164" s="27" t="s">
        <v>55</v>
      </c>
      <c r="J2164" s="69">
        <v>45.72</v>
      </c>
      <c r="K2164" s="6" t="s">
        <v>5210</v>
      </c>
      <c r="L2164" s="6" t="s">
        <v>95</v>
      </c>
      <c r="M2164" s="69">
        <v>30</v>
      </c>
      <c r="N2164" s="6" t="s">
        <v>59</v>
      </c>
      <c r="O2164" s="6" t="s">
        <v>5170</v>
      </c>
      <c r="R2164" s="39" t="str">
        <f t="shared" si="58"/>
        <v>S03N2456P007</v>
      </c>
      <c r="S2164" s="40">
        <f>VLOOKUP(E2164,品牌型号对应工厂型号!A:E,5,0)</f>
        <v>5</v>
      </c>
      <c r="T2164" s="38" t="str">
        <f>VLOOKUP(E2164,品牌型号对应工厂型号!A:I,9,0)</f>
        <v>100:1.5mil DABL-25(G-25)</v>
      </c>
    </row>
    <row r="2165" spans="1:20">
      <c r="A2165" s="25">
        <v>43182</v>
      </c>
      <c r="B2165" s="25">
        <v>2.7267857638871646</v>
      </c>
      <c r="C2165" s="26" t="s">
        <v>5167</v>
      </c>
      <c r="D2165" s="25" t="s">
        <v>5211</v>
      </c>
      <c r="E2165" s="26" t="s">
        <v>661</v>
      </c>
      <c r="F2165" s="25" t="s">
        <v>96</v>
      </c>
      <c r="G2165" s="69">
        <v>1.524</v>
      </c>
      <c r="H2165" s="25" t="s">
        <v>126</v>
      </c>
      <c r="I2165" s="27" t="s">
        <v>44</v>
      </c>
      <c r="J2165" s="69">
        <v>45.72</v>
      </c>
      <c r="K2165" s="6" t="s">
        <v>5212</v>
      </c>
      <c r="L2165" s="6" t="s">
        <v>95</v>
      </c>
      <c r="M2165" s="69">
        <v>30</v>
      </c>
      <c r="N2165" s="6" t="s">
        <v>59</v>
      </c>
      <c r="O2165" s="6" t="s">
        <v>5170</v>
      </c>
      <c r="R2165" s="39" t="str">
        <f t="shared" si="58"/>
        <v>S03N2179P034</v>
      </c>
      <c r="S2165" s="40">
        <f>VLOOKUP(E2165,品牌型号对应工厂型号!A:E,5,0)</f>
        <v>5</v>
      </c>
      <c r="T2165" s="38" t="str">
        <f>VLOOKUP(E2165,品牌型号对应工厂型号!A:I,9,0)</f>
        <v>99:1.5mil DABL-10(G-15)</v>
      </c>
    </row>
    <row r="2166" spans="1:20">
      <c r="A2166" s="25">
        <v>43182</v>
      </c>
      <c r="B2166" s="25">
        <v>2.7267857638871646</v>
      </c>
      <c r="C2166" s="26" t="s">
        <v>5167</v>
      </c>
      <c r="D2166" s="25" t="s">
        <v>5213</v>
      </c>
      <c r="E2166" s="26" t="s">
        <v>661</v>
      </c>
      <c r="F2166" s="25" t="s">
        <v>96</v>
      </c>
      <c r="G2166" s="69">
        <v>1.524</v>
      </c>
      <c r="H2166" s="25" t="s">
        <v>126</v>
      </c>
      <c r="I2166" s="27" t="s">
        <v>44</v>
      </c>
      <c r="J2166" s="69">
        <v>45.72</v>
      </c>
      <c r="K2166" s="6" t="s">
        <v>5214</v>
      </c>
      <c r="L2166" s="6" t="s">
        <v>95</v>
      </c>
      <c r="M2166" s="69">
        <v>30</v>
      </c>
      <c r="N2166" s="6" t="s">
        <v>59</v>
      </c>
      <c r="O2166" s="6" t="s">
        <v>5170</v>
      </c>
      <c r="R2166" s="39" t="str">
        <f t="shared" si="58"/>
        <v>S03N2179P035</v>
      </c>
      <c r="S2166" s="40">
        <f>VLOOKUP(E2166,品牌型号对应工厂型号!A:E,5,0)</f>
        <v>5</v>
      </c>
      <c r="T2166" s="38" t="str">
        <f>VLOOKUP(E2166,品牌型号对应工厂型号!A:I,9,0)</f>
        <v>99:1.5mil DABL-10(G-15)</v>
      </c>
    </row>
    <row r="2167" spans="1:20">
      <c r="A2167" s="25">
        <v>43182</v>
      </c>
      <c r="B2167" s="25">
        <v>2.7267857638871646</v>
      </c>
      <c r="C2167" s="26" t="s">
        <v>5167</v>
      </c>
      <c r="D2167" s="25" t="s">
        <v>5215</v>
      </c>
      <c r="E2167" s="26" t="s">
        <v>661</v>
      </c>
      <c r="F2167" s="25" t="s">
        <v>96</v>
      </c>
      <c r="G2167" s="69">
        <v>1.524</v>
      </c>
      <c r="H2167" s="25" t="s">
        <v>126</v>
      </c>
      <c r="I2167" s="27" t="s">
        <v>44</v>
      </c>
      <c r="J2167" s="69">
        <v>45.72</v>
      </c>
      <c r="K2167" s="6" t="s">
        <v>5216</v>
      </c>
      <c r="L2167" s="6" t="s">
        <v>95</v>
      </c>
      <c r="M2167" s="69">
        <v>30</v>
      </c>
      <c r="N2167" s="6" t="s">
        <v>59</v>
      </c>
      <c r="O2167" s="6" t="s">
        <v>5170</v>
      </c>
      <c r="R2167" s="39" t="str">
        <f t="shared" si="58"/>
        <v>S03N2179P022</v>
      </c>
      <c r="S2167" s="40">
        <f>VLOOKUP(E2167,品牌型号对应工厂型号!A:E,5,0)</f>
        <v>5</v>
      </c>
      <c r="T2167" s="38" t="str">
        <f>VLOOKUP(E2167,品牌型号对应工厂型号!A:I,9,0)</f>
        <v>99:1.5mil DABL-10(G-15)</v>
      </c>
    </row>
    <row r="2168" spans="1:20">
      <c r="A2168" s="25">
        <v>43182</v>
      </c>
      <c r="B2168" s="25">
        <v>2.7267857638871646</v>
      </c>
      <c r="C2168" s="26" t="s">
        <v>5167</v>
      </c>
      <c r="D2168" s="25" t="s">
        <v>5217</v>
      </c>
      <c r="E2168" s="26" t="s">
        <v>661</v>
      </c>
      <c r="F2168" s="25" t="s">
        <v>96</v>
      </c>
      <c r="G2168" s="69">
        <v>1.524</v>
      </c>
      <c r="H2168" s="25" t="s">
        <v>126</v>
      </c>
      <c r="I2168" s="27" t="s">
        <v>44</v>
      </c>
      <c r="J2168" s="69">
        <v>45.72</v>
      </c>
      <c r="K2168" s="6" t="s">
        <v>5218</v>
      </c>
      <c r="L2168" s="6" t="s">
        <v>95</v>
      </c>
      <c r="M2168" s="69">
        <v>30</v>
      </c>
      <c r="N2168" s="6" t="s">
        <v>59</v>
      </c>
      <c r="O2168" s="6" t="s">
        <v>5170</v>
      </c>
      <c r="R2168" s="39" t="str">
        <f t="shared" si="58"/>
        <v>S03N2179P023</v>
      </c>
      <c r="S2168" s="40">
        <f>VLOOKUP(E2168,品牌型号对应工厂型号!A:E,5,0)</f>
        <v>5</v>
      </c>
      <c r="T2168" s="38" t="str">
        <f>VLOOKUP(E2168,品牌型号对应工厂型号!A:I,9,0)</f>
        <v>99:1.5mil DABL-10(G-15)</v>
      </c>
    </row>
    <row r="2169" spans="1:20">
      <c r="A2169" s="25">
        <v>43182</v>
      </c>
      <c r="B2169" s="25">
        <v>2.7267857638871646</v>
      </c>
      <c r="C2169" s="26" t="s">
        <v>5167</v>
      </c>
      <c r="D2169" s="25" t="s">
        <v>5219</v>
      </c>
      <c r="E2169" s="26" t="s">
        <v>661</v>
      </c>
      <c r="F2169" s="25" t="s">
        <v>96</v>
      </c>
      <c r="G2169" s="69">
        <v>1.524</v>
      </c>
      <c r="H2169" s="25" t="s">
        <v>126</v>
      </c>
      <c r="I2169" s="27" t="s">
        <v>44</v>
      </c>
      <c r="J2169" s="69">
        <v>45.72</v>
      </c>
      <c r="K2169" s="6" t="s">
        <v>5220</v>
      </c>
      <c r="L2169" s="6" t="s">
        <v>95</v>
      </c>
      <c r="M2169" s="69">
        <v>30</v>
      </c>
      <c r="N2169" s="6" t="s">
        <v>59</v>
      </c>
      <c r="O2169" s="6" t="s">
        <v>5170</v>
      </c>
      <c r="R2169" s="39" t="str">
        <f t="shared" si="58"/>
        <v>S03N2179P024</v>
      </c>
      <c r="S2169" s="40">
        <f>VLOOKUP(E2169,品牌型号对应工厂型号!A:E,5,0)</f>
        <v>5</v>
      </c>
      <c r="T2169" s="38" t="str">
        <f>VLOOKUP(E2169,品牌型号对应工厂型号!A:I,9,0)</f>
        <v>99:1.5mil DABL-10(G-15)</v>
      </c>
    </row>
    <row r="2170" spans="1:20">
      <c r="A2170" s="25">
        <v>43182</v>
      </c>
      <c r="B2170" s="25">
        <v>2.7267857638871646</v>
      </c>
      <c r="C2170" s="26" t="s">
        <v>5167</v>
      </c>
      <c r="D2170" s="25" t="s">
        <v>5221</v>
      </c>
      <c r="E2170" s="26" t="s">
        <v>661</v>
      </c>
      <c r="F2170" s="25" t="s">
        <v>96</v>
      </c>
      <c r="G2170" s="69">
        <v>1.524</v>
      </c>
      <c r="H2170" s="25" t="s">
        <v>126</v>
      </c>
      <c r="I2170" s="27" t="s">
        <v>44</v>
      </c>
      <c r="J2170" s="69">
        <v>45.72</v>
      </c>
      <c r="K2170" s="6" t="s">
        <v>5222</v>
      </c>
      <c r="L2170" s="6" t="s">
        <v>95</v>
      </c>
      <c r="M2170" s="69">
        <v>30</v>
      </c>
      <c r="N2170" s="6" t="s">
        <v>59</v>
      </c>
      <c r="O2170" s="6" t="s">
        <v>5170</v>
      </c>
      <c r="R2170" s="39" t="str">
        <f t="shared" si="58"/>
        <v>S03N2179P025</v>
      </c>
      <c r="S2170" s="40">
        <f>VLOOKUP(E2170,品牌型号对应工厂型号!A:E,5,0)</f>
        <v>5</v>
      </c>
      <c r="T2170" s="38" t="str">
        <f>VLOOKUP(E2170,品牌型号对应工厂型号!A:I,9,0)</f>
        <v>99:1.5mil DABL-10(G-15)</v>
      </c>
    </row>
    <row r="2171" spans="1:20">
      <c r="A2171" s="25">
        <v>43182</v>
      </c>
      <c r="B2171" s="25">
        <v>2.7267857638871646</v>
      </c>
      <c r="C2171" s="26" t="s">
        <v>5167</v>
      </c>
      <c r="D2171" s="25" t="s">
        <v>5223</v>
      </c>
      <c r="E2171" s="26" t="s">
        <v>661</v>
      </c>
      <c r="F2171" s="25" t="s">
        <v>96</v>
      </c>
      <c r="G2171" s="69">
        <v>1.524</v>
      </c>
      <c r="H2171" s="25" t="s">
        <v>126</v>
      </c>
      <c r="I2171" s="27" t="s">
        <v>44</v>
      </c>
      <c r="J2171" s="69">
        <v>45.72</v>
      </c>
      <c r="K2171" s="6" t="s">
        <v>5224</v>
      </c>
      <c r="L2171" s="6" t="s">
        <v>95</v>
      </c>
      <c r="M2171" s="69">
        <v>30</v>
      </c>
      <c r="N2171" s="6" t="s">
        <v>59</v>
      </c>
      <c r="O2171" s="6" t="s">
        <v>5170</v>
      </c>
      <c r="R2171" s="39" t="str">
        <f t="shared" si="58"/>
        <v>S03N2179P026</v>
      </c>
      <c r="S2171" s="40">
        <f>VLOOKUP(E2171,品牌型号对应工厂型号!A:E,5,0)</f>
        <v>5</v>
      </c>
      <c r="T2171" s="38" t="str">
        <f>VLOOKUP(E2171,品牌型号对应工厂型号!A:I,9,0)</f>
        <v>99:1.5mil DABL-10(G-15)</v>
      </c>
    </row>
    <row r="2172" spans="1:20">
      <c r="A2172" s="25">
        <v>43182</v>
      </c>
      <c r="B2172" s="25">
        <v>2.7267857638871646</v>
      </c>
      <c r="C2172" s="26" t="s">
        <v>5167</v>
      </c>
      <c r="D2172" s="25" t="s">
        <v>5225</v>
      </c>
      <c r="E2172" s="26" t="s">
        <v>661</v>
      </c>
      <c r="F2172" s="25" t="s">
        <v>96</v>
      </c>
      <c r="G2172" s="69">
        <v>1.524</v>
      </c>
      <c r="H2172" s="25" t="s">
        <v>126</v>
      </c>
      <c r="I2172" s="27" t="s">
        <v>44</v>
      </c>
      <c r="J2172" s="69">
        <v>45.72</v>
      </c>
      <c r="K2172" s="6" t="s">
        <v>5226</v>
      </c>
      <c r="L2172" s="6" t="s">
        <v>95</v>
      </c>
      <c r="M2172" s="69">
        <v>30</v>
      </c>
      <c r="N2172" s="6" t="s">
        <v>59</v>
      </c>
      <c r="O2172" s="6" t="s">
        <v>5170</v>
      </c>
      <c r="R2172" s="39" t="str">
        <f t="shared" si="58"/>
        <v>S03N2179P027</v>
      </c>
      <c r="S2172" s="40">
        <f>VLOOKUP(E2172,品牌型号对应工厂型号!A:E,5,0)</f>
        <v>5</v>
      </c>
      <c r="T2172" s="38" t="str">
        <f>VLOOKUP(E2172,品牌型号对应工厂型号!A:I,9,0)</f>
        <v>99:1.5mil DABL-10(G-15)</v>
      </c>
    </row>
    <row r="2173" spans="1:20">
      <c r="A2173" s="25">
        <v>43182</v>
      </c>
      <c r="B2173" s="25">
        <v>2.7267857638871646</v>
      </c>
      <c r="C2173" s="26" t="s">
        <v>5167</v>
      </c>
      <c r="D2173" s="25" t="s">
        <v>5227</v>
      </c>
      <c r="E2173" s="26" t="s">
        <v>661</v>
      </c>
      <c r="F2173" s="25" t="s">
        <v>96</v>
      </c>
      <c r="G2173" s="69">
        <v>1.524</v>
      </c>
      <c r="H2173" s="25" t="s">
        <v>126</v>
      </c>
      <c r="I2173" s="27" t="s">
        <v>44</v>
      </c>
      <c r="J2173" s="69">
        <v>45.72</v>
      </c>
      <c r="K2173" s="6" t="s">
        <v>5228</v>
      </c>
      <c r="L2173" s="6" t="s">
        <v>95</v>
      </c>
      <c r="M2173" s="69">
        <v>30</v>
      </c>
      <c r="N2173" s="6" t="s">
        <v>59</v>
      </c>
      <c r="O2173" s="6" t="s">
        <v>5170</v>
      </c>
      <c r="R2173" s="39" t="str">
        <f t="shared" si="58"/>
        <v>S03N2179P028</v>
      </c>
      <c r="S2173" s="40">
        <f>VLOOKUP(E2173,品牌型号对应工厂型号!A:E,5,0)</f>
        <v>5</v>
      </c>
      <c r="T2173" s="38" t="str">
        <f>VLOOKUP(E2173,品牌型号对应工厂型号!A:I,9,0)</f>
        <v>99:1.5mil DABL-10(G-15)</v>
      </c>
    </row>
    <row r="2174" spans="1:20">
      <c r="A2174" s="25">
        <v>43182</v>
      </c>
      <c r="B2174" s="25">
        <v>2.7267857638871646</v>
      </c>
      <c r="C2174" s="26" t="s">
        <v>5167</v>
      </c>
      <c r="D2174" s="25" t="s">
        <v>5229</v>
      </c>
      <c r="E2174" s="26" t="s">
        <v>661</v>
      </c>
      <c r="F2174" s="25" t="s">
        <v>96</v>
      </c>
      <c r="G2174" s="69">
        <v>1.524</v>
      </c>
      <c r="H2174" s="25" t="s">
        <v>126</v>
      </c>
      <c r="I2174" s="27" t="s">
        <v>44</v>
      </c>
      <c r="J2174" s="69">
        <v>45.72</v>
      </c>
      <c r="K2174" s="6" t="s">
        <v>5230</v>
      </c>
      <c r="L2174" s="6" t="s">
        <v>95</v>
      </c>
      <c r="M2174" s="69">
        <v>30</v>
      </c>
      <c r="N2174" s="6" t="s">
        <v>59</v>
      </c>
      <c r="O2174" s="6" t="s">
        <v>5170</v>
      </c>
      <c r="R2174" s="39" t="str">
        <f t="shared" si="58"/>
        <v>S03N2179P015</v>
      </c>
      <c r="S2174" s="40">
        <f>VLOOKUP(E2174,品牌型号对应工厂型号!A:E,5,0)</f>
        <v>5</v>
      </c>
      <c r="T2174" s="38" t="str">
        <f>VLOOKUP(E2174,品牌型号对应工厂型号!A:I,9,0)</f>
        <v>99:1.5mil DABL-10(G-15)</v>
      </c>
    </row>
    <row r="2175" spans="1:20">
      <c r="A2175" s="25">
        <v>43182</v>
      </c>
      <c r="B2175" s="25">
        <v>2.7267857638871646</v>
      </c>
      <c r="C2175" s="26" t="s">
        <v>5167</v>
      </c>
      <c r="D2175" s="25" t="s">
        <v>5231</v>
      </c>
      <c r="E2175" s="26" t="s">
        <v>661</v>
      </c>
      <c r="F2175" s="25" t="s">
        <v>96</v>
      </c>
      <c r="G2175" s="69">
        <v>1.524</v>
      </c>
      <c r="H2175" s="25" t="s">
        <v>126</v>
      </c>
      <c r="I2175" s="27" t="s">
        <v>44</v>
      </c>
      <c r="J2175" s="69">
        <v>45.72</v>
      </c>
      <c r="K2175" s="6" t="s">
        <v>5232</v>
      </c>
      <c r="L2175" s="6" t="s">
        <v>95</v>
      </c>
      <c r="M2175" s="69">
        <v>30</v>
      </c>
      <c r="N2175" s="6" t="s">
        <v>59</v>
      </c>
      <c r="O2175" s="6" t="s">
        <v>5170</v>
      </c>
      <c r="R2175" s="39" t="str">
        <f t="shared" si="58"/>
        <v>S03N2179P016</v>
      </c>
      <c r="S2175" s="40">
        <f>VLOOKUP(E2175,品牌型号对应工厂型号!A:E,5,0)</f>
        <v>5</v>
      </c>
      <c r="T2175" s="38" t="str">
        <f>VLOOKUP(E2175,品牌型号对应工厂型号!A:I,9,0)</f>
        <v>99:1.5mil DABL-10(G-15)</v>
      </c>
    </row>
    <row r="2176" spans="1:20">
      <c r="A2176" s="25">
        <v>43182</v>
      </c>
      <c r="B2176" s="25">
        <v>2.7267857638871646</v>
      </c>
      <c r="C2176" s="26" t="s">
        <v>5167</v>
      </c>
      <c r="D2176" s="25" t="s">
        <v>5233</v>
      </c>
      <c r="E2176" s="26" t="s">
        <v>661</v>
      </c>
      <c r="F2176" s="25" t="s">
        <v>96</v>
      </c>
      <c r="G2176" s="69">
        <v>1.524</v>
      </c>
      <c r="H2176" s="25" t="s">
        <v>126</v>
      </c>
      <c r="I2176" s="27" t="s">
        <v>44</v>
      </c>
      <c r="J2176" s="69">
        <v>45.72</v>
      </c>
      <c r="K2176" s="6" t="s">
        <v>5234</v>
      </c>
      <c r="L2176" s="6" t="s">
        <v>95</v>
      </c>
      <c r="M2176" s="69">
        <v>30</v>
      </c>
      <c r="N2176" s="6" t="s">
        <v>59</v>
      </c>
      <c r="O2176" s="6" t="s">
        <v>5170</v>
      </c>
      <c r="R2176" s="39" t="str">
        <f t="shared" si="58"/>
        <v>S03N2179P017</v>
      </c>
      <c r="S2176" s="40">
        <f>VLOOKUP(E2176,品牌型号对应工厂型号!A:E,5,0)</f>
        <v>5</v>
      </c>
      <c r="T2176" s="38" t="str">
        <f>VLOOKUP(E2176,品牌型号对应工厂型号!A:I,9,0)</f>
        <v>99:1.5mil DABL-10(G-15)</v>
      </c>
    </row>
    <row r="2177" spans="1:20">
      <c r="A2177" s="25">
        <v>43182</v>
      </c>
      <c r="B2177" s="25">
        <v>2.7267857638871646</v>
      </c>
      <c r="C2177" s="26" t="s">
        <v>5167</v>
      </c>
      <c r="D2177" s="25" t="s">
        <v>5235</v>
      </c>
      <c r="E2177" s="26" t="s">
        <v>661</v>
      </c>
      <c r="F2177" s="25" t="s">
        <v>96</v>
      </c>
      <c r="G2177" s="69">
        <v>1.524</v>
      </c>
      <c r="H2177" s="25" t="s">
        <v>126</v>
      </c>
      <c r="I2177" s="27" t="s">
        <v>44</v>
      </c>
      <c r="J2177" s="69">
        <v>45.72</v>
      </c>
      <c r="K2177" s="6" t="s">
        <v>5236</v>
      </c>
      <c r="L2177" s="6" t="s">
        <v>95</v>
      </c>
      <c r="M2177" s="69">
        <v>30</v>
      </c>
      <c r="N2177" s="6" t="s">
        <v>59</v>
      </c>
      <c r="O2177" s="6" t="s">
        <v>5170</v>
      </c>
      <c r="R2177" s="39" t="str">
        <f t="shared" si="58"/>
        <v>S03N2179P018</v>
      </c>
      <c r="S2177" s="40">
        <f>VLOOKUP(E2177,品牌型号对应工厂型号!A:E,5,0)</f>
        <v>5</v>
      </c>
      <c r="T2177" s="38" t="str">
        <f>VLOOKUP(E2177,品牌型号对应工厂型号!A:I,9,0)</f>
        <v>99:1.5mil DABL-10(G-15)</v>
      </c>
    </row>
    <row r="2178" spans="1:20">
      <c r="A2178" s="25">
        <v>43182</v>
      </c>
      <c r="B2178" s="25">
        <v>2.7267857638871646</v>
      </c>
      <c r="C2178" s="26" t="s">
        <v>5167</v>
      </c>
      <c r="D2178" s="25" t="s">
        <v>5237</v>
      </c>
      <c r="E2178" s="26" t="s">
        <v>661</v>
      </c>
      <c r="F2178" s="25" t="s">
        <v>96</v>
      </c>
      <c r="G2178" s="69">
        <v>1.524</v>
      </c>
      <c r="H2178" s="25" t="s">
        <v>126</v>
      </c>
      <c r="I2178" s="27" t="s">
        <v>44</v>
      </c>
      <c r="J2178" s="69">
        <v>45.72</v>
      </c>
      <c r="K2178" s="6" t="s">
        <v>5238</v>
      </c>
      <c r="L2178" s="6" t="s">
        <v>95</v>
      </c>
      <c r="M2178" s="69">
        <v>30</v>
      </c>
      <c r="N2178" s="6" t="s">
        <v>59</v>
      </c>
      <c r="O2178" s="6" t="s">
        <v>5170</v>
      </c>
      <c r="R2178" s="39" t="str">
        <f t="shared" ref="R2178:R2241" si="59">K2178</f>
        <v>S03N2179P019</v>
      </c>
      <c r="S2178" s="40">
        <f>VLOOKUP(E2178,品牌型号对应工厂型号!A:E,5,0)</f>
        <v>5</v>
      </c>
      <c r="T2178" s="38" t="str">
        <f>VLOOKUP(E2178,品牌型号对应工厂型号!A:I,9,0)</f>
        <v>99:1.5mil DABL-10(G-15)</v>
      </c>
    </row>
    <row r="2179" spans="1:20">
      <c r="A2179" s="25">
        <v>43182</v>
      </c>
      <c r="B2179" s="25">
        <v>2.7267857638871646</v>
      </c>
      <c r="C2179" s="26" t="s">
        <v>5167</v>
      </c>
      <c r="D2179" s="25" t="s">
        <v>5239</v>
      </c>
      <c r="E2179" s="26" t="s">
        <v>661</v>
      </c>
      <c r="F2179" s="25" t="s">
        <v>96</v>
      </c>
      <c r="G2179" s="69">
        <v>1.524</v>
      </c>
      <c r="H2179" s="25" t="s">
        <v>126</v>
      </c>
      <c r="I2179" s="27" t="s">
        <v>44</v>
      </c>
      <c r="J2179" s="69">
        <v>45.72</v>
      </c>
      <c r="K2179" s="6" t="s">
        <v>5240</v>
      </c>
      <c r="L2179" s="6" t="s">
        <v>95</v>
      </c>
      <c r="M2179" s="69">
        <v>30</v>
      </c>
      <c r="N2179" s="6" t="s">
        <v>59</v>
      </c>
      <c r="O2179" s="6" t="s">
        <v>5170</v>
      </c>
      <c r="R2179" s="39" t="str">
        <f t="shared" si="59"/>
        <v>S03N2179P020</v>
      </c>
      <c r="S2179" s="40">
        <f>VLOOKUP(E2179,品牌型号对应工厂型号!A:E,5,0)</f>
        <v>5</v>
      </c>
      <c r="T2179" s="38" t="str">
        <f>VLOOKUP(E2179,品牌型号对应工厂型号!A:I,9,0)</f>
        <v>99:1.5mil DABL-10(G-15)</v>
      </c>
    </row>
    <row r="2180" spans="1:20">
      <c r="A2180" s="25">
        <v>43182</v>
      </c>
      <c r="B2180" s="25">
        <v>2.7267857638871646</v>
      </c>
      <c r="C2180" s="26" t="s">
        <v>5167</v>
      </c>
      <c r="D2180" s="25" t="s">
        <v>5241</v>
      </c>
      <c r="E2180" s="26" t="s">
        <v>661</v>
      </c>
      <c r="F2180" s="25" t="s">
        <v>96</v>
      </c>
      <c r="G2180" s="69">
        <v>1.524</v>
      </c>
      <c r="H2180" s="25" t="s">
        <v>126</v>
      </c>
      <c r="I2180" s="27" t="s">
        <v>44</v>
      </c>
      <c r="J2180" s="69">
        <v>45.72</v>
      </c>
      <c r="K2180" s="6" t="s">
        <v>5242</v>
      </c>
      <c r="L2180" s="6" t="s">
        <v>95</v>
      </c>
      <c r="M2180" s="69">
        <v>30</v>
      </c>
      <c r="N2180" s="6" t="s">
        <v>59</v>
      </c>
      <c r="O2180" s="6" t="s">
        <v>5170</v>
      </c>
      <c r="R2180" s="39" t="str">
        <f t="shared" si="59"/>
        <v>S03N2179P021</v>
      </c>
      <c r="S2180" s="40">
        <f>VLOOKUP(E2180,品牌型号对应工厂型号!A:E,5,0)</f>
        <v>5</v>
      </c>
      <c r="T2180" s="38" t="str">
        <f>VLOOKUP(E2180,品牌型号对应工厂型号!A:I,9,0)</f>
        <v>99:1.5mil DABL-10(G-15)</v>
      </c>
    </row>
    <row r="2181" spans="1:20">
      <c r="A2181" s="25">
        <v>43182</v>
      </c>
      <c r="B2181" s="25">
        <v>2.7267857638871646</v>
      </c>
      <c r="C2181" s="26" t="s">
        <v>5167</v>
      </c>
      <c r="D2181" s="25" t="s">
        <v>5243</v>
      </c>
      <c r="E2181" s="26" t="s">
        <v>661</v>
      </c>
      <c r="F2181" s="25" t="s">
        <v>96</v>
      </c>
      <c r="G2181" s="69">
        <v>1.524</v>
      </c>
      <c r="H2181" s="25" t="s">
        <v>126</v>
      </c>
      <c r="I2181" s="27" t="s">
        <v>44</v>
      </c>
      <c r="J2181" s="69">
        <v>45.72</v>
      </c>
      <c r="K2181" s="6" t="s">
        <v>5244</v>
      </c>
      <c r="L2181" s="6" t="s">
        <v>95</v>
      </c>
      <c r="M2181" s="69">
        <v>30</v>
      </c>
      <c r="N2181" s="6" t="s">
        <v>59</v>
      </c>
      <c r="O2181" s="6" t="s">
        <v>5170</v>
      </c>
      <c r="R2181" s="39" t="str">
        <f t="shared" si="59"/>
        <v>S03N2179P008</v>
      </c>
      <c r="S2181" s="40">
        <f>VLOOKUP(E2181,品牌型号对应工厂型号!A:E,5,0)</f>
        <v>5</v>
      </c>
      <c r="T2181" s="38" t="str">
        <f>VLOOKUP(E2181,品牌型号对应工厂型号!A:I,9,0)</f>
        <v>99:1.5mil DABL-10(G-15)</v>
      </c>
    </row>
    <row r="2182" spans="1:20">
      <c r="A2182" s="25">
        <v>43182</v>
      </c>
      <c r="B2182" s="25">
        <v>2.7267857638871646</v>
      </c>
      <c r="C2182" s="26" t="s">
        <v>5167</v>
      </c>
      <c r="D2182" s="25" t="s">
        <v>5245</v>
      </c>
      <c r="E2182" s="26" t="s">
        <v>661</v>
      </c>
      <c r="F2182" s="25" t="s">
        <v>96</v>
      </c>
      <c r="G2182" s="69">
        <v>1.524</v>
      </c>
      <c r="H2182" s="25" t="s">
        <v>126</v>
      </c>
      <c r="I2182" s="27" t="s">
        <v>44</v>
      </c>
      <c r="J2182" s="69">
        <v>45.72</v>
      </c>
      <c r="K2182" s="6" t="s">
        <v>5246</v>
      </c>
      <c r="L2182" s="6" t="s">
        <v>95</v>
      </c>
      <c r="M2182" s="69">
        <v>30</v>
      </c>
      <c r="N2182" s="6" t="s">
        <v>59</v>
      </c>
      <c r="O2182" s="6" t="s">
        <v>5170</v>
      </c>
      <c r="R2182" s="39" t="str">
        <f t="shared" si="59"/>
        <v>S03N2179P009</v>
      </c>
      <c r="S2182" s="40">
        <f>VLOOKUP(E2182,品牌型号对应工厂型号!A:E,5,0)</f>
        <v>5</v>
      </c>
      <c r="T2182" s="38" t="str">
        <f>VLOOKUP(E2182,品牌型号对应工厂型号!A:I,9,0)</f>
        <v>99:1.5mil DABL-10(G-15)</v>
      </c>
    </row>
    <row r="2183" spans="1:20">
      <c r="A2183" s="25">
        <v>43182</v>
      </c>
      <c r="B2183" s="25">
        <v>2.7267857638871646</v>
      </c>
      <c r="C2183" s="26" t="s">
        <v>5167</v>
      </c>
      <c r="D2183" s="25" t="s">
        <v>5247</v>
      </c>
      <c r="E2183" s="26" t="s">
        <v>661</v>
      </c>
      <c r="F2183" s="25" t="s">
        <v>96</v>
      </c>
      <c r="G2183" s="69">
        <v>1.524</v>
      </c>
      <c r="H2183" s="25" t="s">
        <v>126</v>
      </c>
      <c r="I2183" s="27" t="s">
        <v>44</v>
      </c>
      <c r="J2183" s="69">
        <v>45.72</v>
      </c>
      <c r="K2183" s="6" t="s">
        <v>5248</v>
      </c>
      <c r="L2183" s="6" t="s">
        <v>95</v>
      </c>
      <c r="M2183" s="69">
        <v>30</v>
      </c>
      <c r="N2183" s="6" t="s">
        <v>59</v>
      </c>
      <c r="O2183" s="6" t="s">
        <v>5170</v>
      </c>
      <c r="R2183" s="39" t="str">
        <f t="shared" si="59"/>
        <v>S03N2179P010</v>
      </c>
      <c r="S2183" s="40">
        <f>VLOOKUP(E2183,品牌型号对应工厂型号!A:E,5,0)</f>
        <v>5</v>
      </c>
      <c r="T2183" s="38" t="str">
        <f>VLOOKUP(E2183,品牌型号对应工厂型号!A:I,9,0)</f>
        <v>99:1.5mil DABL-10(G-15)</v>
      </c>
    </row>
    <row r="2184" spans="1:20">
      <c r="A2184" s="25">
        <v>43182</v>
      </c>
      <c r="B2184" s="25">
        <v>2.7267857638871646</v>
      </c>
      <c r="C2184" s="26" t="s">
        <v>5167</v>
      </c>
      <c r="D2184" s="25" t="s">
        <v>5249</v>
      </c>
      <c r="E2184" s="26" t="s">
        <v>661</v>
      </c>
      <c r="F2184" s="25" t="s">
        <v>96</v>
      </c>
      <c r="G2184" s="69">
        <v>1.524</v>
      </c>
      <c r="H2184" s="25" t="s">
        <v>126</v>
      </c>
      <c r="I2184" s="27" t="s">
        <v>44</v>
      </c>
      <c r="J2184" s="69">
        <v>45.72</v>
      </c>
      <c r="K2184" s="6" t="s">
        <v>5250</v>
      </c>
      <c r="L2184" s="6" t="s">
        <v>95</v>
      </c>
      <c r="M2184" s="69">
        <v>30</v>
      </c>
      <c r="N2184" s="6" t="s">
        <v>59</v>
      </c>
      <c r="O2184" s="6" t="s">
        <v>5170</v>
      </c>
      <c r="R2184" s="39" t="str">
        <f t="shared" si="59"/>
        <v>S03N2179P011</v>
      </c>
      <c r="S2184" s="40">
        <f>VLOOKUP(E2184,品牌型号对应工厂型号!A:E,5,0)</f>
        <v>5</v>
      </c>
      <c r="T2184" s="38" t="str">
        <f>VLOOKUP(E2184,品牌型号对应工厂型号!A:I,9,0)</f>
        <v>99:1.5mil DABL-10(G-15)</v>
      </c>
    </row>
    <row r="2185" spans="1:20">
      <c r="A2185" s="25">
        <v>43182</v>
      </c>
      <c r="B2185" s="25">
        <v>2.7267857638871646</v>
      </c>
      <c r="C2185" s="26" t="s">
        <v>5167</v>
      </c>
      <c r="D2185" s="25" t="s">
        <v>5251</v>
      </c>
      <c r="E2185" s="26" t="s">
        <v>661</v>
      </c>
      <c r="F2185" s="25" t="s">
        <v>96</v>
      </c>
      <c r="G2185" s="69">
        <v>1.524</v>
      </c>
      <c r="H2185" s="25" t="s">
        <v>126</v>
      </c>
      <c r="I2185" s="27" t="s">
        <v>44</v>
      </c>
      <c r="J2185" s="69">
        <v>45.72</v>
      </c>
      <c r="K2185" s="6" t="s">
        <v>5252</v>
      </c>
      <c r="L2185" s="6" t="s">
        <v>95</v>
      </c>
      <c r="M2185" s="69">
        <v>30</v>
      </c>
      <c r="N2185" s="6" t="s">
        <v>59</v>
      </c>
      <c r="O2185" s="6" t="s">
        <v>5170</v>
      </c>
      <c r="R2185" s="39" t="str">
        <f t="shared" si="59"/>
        <v>S03N2179P012</v>
      </c>
      <c r="S2185" s="40">
        <f>VLOOKUP(E2185,品牌型号对应工厂型号!A:E,5,0)</f>
        <v>5</v>
      </c>
      <c r="T2185" s="38" t="str">
        <f>VLOOKUP(E2185,品牌型号对应工厂型号!A:I,9,0)</f>
        <v>99:1.5mil DABL-10(G-15)</v>
      </c>
    </row>
    <row r="2186" spans="1:20">
      <c r="A2186" s="25">
        <v>43182</v>
      </c>
      <c r="B2186" s="25">
        <v>2.7267857638871646</v>
      </c>
      <c r="C2186" s="26" t="s">
        <v>5167</v>
      </c>
      <c r="D2186" s="25" t="s">
        <v>5253</v>
      </c>
      <c r="E2186" s="26" t="s">
        <v>661</v>
      </c>
      <c r="F2186" s="25" t="s">
        <v>96</v>
      </c>
      <c r="G2186" s="69">
        <v>1.524</v>
      </c>
      <c r="H2186" s="25" t="s">
        <v>126</v>
      </c>
      <c r="I2186" s="27" t="s">
        <v>44</v>
      </c>
      <c r="J2186" s="69">
        <v>45.72</v>
      </c>
      <c r="K2186" s="6" t="s">
        <v>5254</v>
      </c>
      <c r="L2186" s="6" t="s">
        <v>95</v>
      </c>
      <c r="M2186" s="69">
        <v>30</v>
      </c>
      <c r="N2186" s="6" t="s">
        <v>59</v>
      </c>
      <c r="O2186" s="6" t="s">
        <v>5170</v>
      </c>
      <c r="R2186" s="39" t="str">
        <f t="shared" si="59"/>
        <v>S03N2179P013</v>
      </c>
      <c r="S2186" s="40">
        <f>VLOOKUP(E2186,品牌型号对应工厂型号!A:E,5,0)</f>
        <v>5</v>
      </c>
      <c r="T2186" s="38" t="str">
        <f>VLOOKUP(E2186,品牌型号对应工厂型号!A:I,9,0)</f>
        <v>99:1.5mil DABL-10(G-15)</v>
      </c>
    </row>
    <row r="2187" spans="1:20">
      <c r="A2187" s="25">
        <v>43182</v>
      </c>
      <c r="B2187" s="25">
        <v>2.7267857638871646</v>
      </c>
      <c r="C2187" s="26" t="s">
        <v>5167</v>
      </c>
      <c r="D2187" s="25" t="s">
        <v>5255</v>
      </c>
      <c r="E2187" s="26" t="s">
        <v>661</v>
      </c>
      <c r="F2187" s="25" t="s">
        <v>96</v>
      </c>
      <c r="G2187" s="69">
        <v>1.524</v>
      </c>
      <c r="H2187" s="25" t="s">
        <v>126</v>
      </c>
      <c r="I2187" s="27" t="s">
        <v>44</v>
      </c>
      <c r="J2187" s="69">
        <v>45.72</v>
      </c>
      <c r="K2187" s="6" t="s">
        <v>5256</v>
      </c>
      <c r="L2187" s="6" t="s">
        <v>95</v>
      </c>
      <c r="M2187" s="69">
        <v>30</v>
      </c>
      <c r="N2187" s="6" t="s">
        <v>59</v>
      </c>
      <c r="O2187" s="6" t="s">
        <v>5170</v>
      </c>
      <c r="R2187" s="39" t="str">
        <f t="shared" si="59"/>
        <v>S03N2179P014</v>
      </c>
      <c r="S2187" s="40">
        <f>VLOOKUP(E2187,品牌型号对应工厂型号!A:E,5,0)</f>
        <v>5</v>
      </c>
      <c r="T2187" s="38" t="str">
        <f>VLOOKUP(E2187,品牌型号对应工厂型号!A:I,9,0)</f>
        <v>99:1.5mil DABL-10(G-15)</v>
      </c>
    </row>
    <row r="2188" spans="1:20">
      <c r="A2188" s="25">
        <v>43182</v>
      </c>
      <c r="B2188" s="25">
        <v>2.7267857638871646</v>
      </c>
      <c r="C2188" s="26" t="s">
        <v>5167</v>
      </c>
      <c r="D2188" s="25" t="s">
        <v>5257</v>
      </c>
      <c r="E2188" s="26" t="s">
        <v>661</v>
      </c>
      <c r="F2188" s="25" t="s">
        <v>96</v>
      </c>
      <c r="G2188" s="69">
        <v>1.524</v>
      </c>
      <c r="H2188" s="25" t="s">
        <v>126</v>
      </c>
      <c r="I2188" s="27" t="s">
        <v>44</v>
      </c>
      <c r="J2188" s="69">
        <v>45.72</v>
      </c>
      <c r="K2188" s="6" t="s">
        <v>5258</v>
      </c>
      <c r="L2188" s="6" t="s">
        <v>95</v>
      </c>
      <c r="M2188" s="69">
        <v>30</v>
      </c>
      <c r="N2188" s="6" t="s">
        <v>59</v>
      </c>
      <c r="O2188" s="6" t="s">
        <v>5170</v>
      </c>
      <c r="R2188" s="39" t="str">
        <f t="shared" si="59"/>
        <v>S03N2179P001</v>
      </c>
      <c r="S2188" s="40">
        <f>VLOOKUP(E2188,品牌型号对应工厂型号!A:E,5,0)</f>
        <v>5</v>
      </c>
      <c r="T2188" s="38" t="str">
        <f>VLOOKUP(E2188,品牌型号对应工厂型号!A:I,9,0)</f>
        <v>99:1.5mil DABL-10(G-15)</v>
      </c>
    </row>
    <row r="2189" spans="1:20">
      <c r="A2189" s="25">
        <v>43182</v>
      </c>
      <c r="B2189" s="25">
        <v>2.7267857638871646</v>
      </c>
      <c r="C2189" s="26" t="s">
        <v>5167</v>
      </c>
      <c r="D2189" s="25" t="s">
        <v>5259</v>
      </c>
      <c r="E2189" s="26" t="s">
        <v>661</v>
      </c>
      <c r="F2189" s="25" t="s">
        <v>96</v>
      </c>
      <c r="G2189" s="69">
        <v>1.524</v>
      </c>
      <c r="H2189" s="25" t="s">
        <v>126</v>
      </c>
      <c r="I2189" s="27" t="s">
        <v>44</v>
      </c>
      <c r="J2189" s="69">
        <v>45.72</v>
      </c>
      <c r="K2189" s="6" t="s">
        <v>5260</v>
      </c>
      <c r="L2189" s="6" t="s">
        <v>95</v>
      </c>
      <c r="M2189" s="69">
        <v>30</v>
      </c>
      <c r="N2189" s="6" t="s">
        <v>59</v>
      </c>
      <c r="O2189" s="6" t="s">
        <v>5170</v>
      </c>
      <c r="R2189" s="39" t="str">
        <f t="shared" si="59"/>
        <v>S03N2179P002</v>
      </c>
      <c r="S2189" s="40">
        <f>VLOOKUP(E2189,品牌型号对应工厂型号!A:E,5,0)</f>
        <v>5</v>
      </c>
      <c r="T2189" s="38" t="str">
        <f>VLOOKUP(E2189,品牌型号对应工厂型号!A:I,9,0)</f>
        <v>99:1.5mil DABL-10(G-15)</v>
      </c>
    </row>
    <row r="2190" spans="1:20">
      <c r="A2190" s="25">
        <v>43182</v>
      </c>
      <c r="B2190" s="25">
        <v>2.7267857638871646</v>
      </c>
      <c r="C2190" s="26" t="s">
        <v>5167</v>
      </c>
      <c r="D2190" s="25" t="s">
        <v>5261</v>
      </c>
      <c r="E2190" s="26" t="s">
        <v>661</v>
      </c>
      <c r="F2190" s="25" t="s">
        <v>96</v>
      </c>
      <c r="G2190" s="69">
        <v>1.524</v>
      </c>
      <c r="H2190" s="25" t="s">
        <v>126</v>
      </c>
      <c r="I2190" s="27" t="s">
        <v>44</v>
      </c>
      <c r="J2190" s="69">
        <v>45.72</v>
      </c>
      <c r="K2190" s="6" t="s">
        <v>5262</v>
      </c>
      <c r="L2190" s="6" t="s">
        <v>95</v>
      </c>
      <c r="M2190" s="69">
        <v>30</v>
      </c>
      <c r="N2190" s="6" t="s">
        <v>59</v>
      </c>
      <c r="O2190" s="6" t="s">
        <v>5170</v>
      </c>
      <c r="R2190" s="39" t="str">
        <f t="shared" si="59"/>
        <v>S03N2179P003</v>
      </c>
      <c r="S2190" s="40">
        <f>VLOOKUP(E2190,品牌型号对应工厂型号!A:E,5,0)</f>
        <v>5</v>
      </c>
      <c r="T2190" s="38" t="str">
        <f>VLOOKUP(E2190,品牌型号对应工厂型号!A:I,9,0)</f>
        <v>99:1.5mil DABL-10(G-15)</v>
      </c>
    </row>
    <row r="2191" spans="1:20">
      <c r="A2191" s="25">
        <v>43182</v>
      </c>
      <c r="B2191" s="25">
        <v>2.7267857638871646</v>
      </c>
      <c r="C2191" s="26" t="s">
        <v>5167</v>
      </c>
      <c r="D2191" s="25" t="s">
        <v>5263</v>
      </c>
      <c r="E2191" s="26" t="s">
        <v>661</v>
      </c>
      <c r="F2191" s="25" t="s">
        <v>96</v>
      </c>
      <c r="G2191" s="69">
        <v>1.524</v>
      </c>
      <c r="H2191" s="25" t="s">
        <v>126</v>
      </c>
      <c r="I2191" s="27" t="s">
        <v>44</v>
      </c>
      <c r="J2191" s="69">
        <v>45.72</v>
      </c>
      <c r="K2191" s="6" t="s">
        <v>5264</v>
      </c>
      <c r="L2191" s="6" t="s">
        <v>95</v>
      </c>
      <c r="M2191" s="69">
        <v>30</v>
      </c>
      <c r="N2191" s="6" t="s">
        <v>59</v>
      </c>
      <c r="O2191" s="6" t="s">
        <v>5170</v>
      </c>
      <c r="R2191" s="39" t="str">
        <f t="shared" si="59"/>
        <v>S03N2179P004</v>
      </c>
      <c r="S2191" s="40">
        <f>VLOOKUP(E2191,品牌型号对应工厂型号!A:E,5,0)</f>
        <v>5</v>
      </c>
      <c r="T2191" s="38" t="str">
        <f>VLOOKUP(E2191,品牌型号对应工厂型号!A:I,9,0)</f>
        <v>99:1.5mil DABL-10(G-15)</v>
      </c>
    </row>
    <row r="2192" spans="1:20">
      <c r="A2192" s="25">
        <v>43182</v>
      </c>
      <c r="B2192" s="25">
        <v>2.7267857638871646</v>
      </c>
      <c r="C2192" s="26" t="s">
        <v>5167</v>
      </c>
      <c r="D2192" s="25" t="s">
        <v>5265</v>
      </c>
      <c r="E2192" s="26" t="s">
        <v>661</v>
      </c>
      <c r="F2192" s="25" t="s">
        <v>96</v>
      </c>
      <c r="G2192" s="69">
        <v>1.524</v>
      </c>
      <c r="H2192" s="25" t="s">
        <v>126</v>
      </c>
      <c r="I2192" s="27" t="s">
        <v>44</v>
      </c>
      <c r="J2192" s="69">
        <v>45.72</v>
      </c>
      <c r="K2192" s="6" t="s">
        <v>5266</v>
      </c>
      <c r="L2192" s="6" t="s">
        <v>95</v>
      </c>
      <c r="M2192" s="69">
        <v>30</v>
      </c>
      <c r="N2192" s="6" t="s">
        <v>59</v>
      </c>
      <c r="O2192" s="6" t="s">
        <v>5170</v>
      </c>
      <c r="R2192" s="39" t="str">
        <f t="shared" si="59"/>
        <v>S03N2179P005</v>
      </c>
      <c r="S2192" s="40">
        <f>VLOOKUP(E2192,品牌型号对应工厂型号!A:E,5,0)</f>
        <v>5</v>
      </c>
      <c r="T2192" s="38" t="str">
        <f>VLOOKUP(E2192,品牌型号对应工厂型号!A:I,9,0)</f>
        <v>99:1.5mil DABL-10(G-15)</v>
      </c>
    </row>
    <row r="2193" spans="1:20">
      <c r="A2193" s="25">
        <v>43182</v>
      </c>
      <c r="B2193" s="25">
        <v>2.7267857638871646</v>
      </c>
      <c r="C2193" s="26" t="s">
        <v>5167</v>
      </c>
      <c r="D2193" s="25" t="s">
        <v>5267</v>
      </c>
      <c r="E2193" s="26" t="s">
        <v>661</v>
      </c>
      <c r="F2193" s="25" t="s">
        <v>96</v>
      </c>
      <c r="G2193" s="69">
        <v>1.524</v>
      </c>
      <c r="H2193" s="25" t="s">
        <v>126</v>
      </c>
      <c r="I2193" s="27" t="s">
        <v>44</v>
      </c>
      <c r="J2193" s="69">
        <v>45.72</v>
      </c>
      <c r="K2193" s="6" t="s">
        <v>5268</v>
      </c>
      <c r="L2193" s="6" t="s">
        <v>95</v>
      </c>
      <c r="M2193" s="69">
        <v>30</v>
      </c>
      <c r="N2193" s="6" t="s">
        <v>59</v>
      </c>
      <c r="O2193" s="6" t="s">
        <v>5170</v>
      </c>
      <c r="R2193" s="39" t="str">
        <f t="shared" si="59"/>
        <v>S03N2179P006</v>
      </c>
      <c r="S2193" s="40">
        <f>VLOOKUP(E2193,品牌型号对应工厂型号!A:E,5,0)</f>
        <v>5</v>
      </c>
      <c r="T2193" s="38" t="str">
        <f>VLOOKUP(E2193,品牌型号对应工厂型号!A:I,9,0)</f>
        <v>99:1.5mil DABL-10(G-15)</v>
      </c>
    </row>
    <row r="2194" spans="1:20">
      <c r="A2194" s="25">
        <v>43182</v>
      </c>
      <c r="B2194" s="25">
        <v>2.7267857638871646</v>
      </c>
      <c r="C2194" s="26" t="s">
        <v>5167</v>
      </c>
      <c r="D2194" s="25" t="s">
        <v>5269</v>
      </c>
      <c r="E2194" s="26" t="s">
        <v>661</v>
      </c>
      <c r="F2194" s="25" t="s">
        <v>96</v>
      </c>
      <c r="G2194" s="69">
        <v>1.524</v>
      </c>
      <c r="H2194" s="25" t="s">
        <v>126</v>
      </c>
      <c r="I2194" s="27" t="s">
        <v>44</v>
      </c>
      <c r="J2194" s="69">
        <v>45.72</v>
      </c>
      <c r="K2194" s="6" t="s">
        <v>5270</v>
      </c>
      <c r="L2194" s="6" t="s">
        <v>95</v>
      </c>
      <c r="M2194" s="69">
        <v>30</v>
      </c>
      <c r="N2194" s="6" t="s">
        <v>59</v>
      </c>
      <c r="O2194" s="6" t="s">
        <v>5170</v>
      </c>
      <c r="R2194" s="39" t="str">
        <f t="shared" si="59"/>
        <v>S03N2179P007</v>
      </c>
      <c r="S2194" s="40">
        <f>VLOOKUP(E2194,品牌型号对应工厂型号!A:E,5,0)</f>
        <v>5</v>
      </c>
      <c r="T2194" s="38" t="str">
        <f>VLOOKUP(E2194,品牌型号对应工厂型号!A:I,9,0)</f>
        <v>99:1.5mil DABL-10(G-15)</v>
      </c>
    </row>
    <row r="2195" spans="1:20">
      <c r="A2195" s="25">
        <v>43183</v>
      </c>
      <c r="B2195" s="25">
        <v>1.7267759259266313</v>
      </c>
      <c r="C2195" s="26" t="s">
        <v>4860</v>
      </c>
      <c r="D2195" s="25" t="s">
        <v>5271</v>
      </c>
      <c r="E2195" s="26" t="s">
        <v>69</v>
      </c>
      <c r="F2195" s="25" t="s">
        <v>93</v>
      </c>
      <c r="G2195" s="69">
        <v>1.524</v>
      </c>
      <c r="H2195" s="25" t="s">
        <v>66</v>
      </c>
      <c r="I2195" s="27" t="s">
        <v>70</v>
      </c>
      <c r="J2195" s="69">
        <v>45.72</v>
      </c>
      <c r="K2195" s="6" t="s">
        <v>5272</v>
      </c>
      <c r="L2195" s="6" t="s">
        <v>95</v>
      </c>
      <c r="M2195" s="69">
        <v>30</v>
      </c>
      <c r="N2195" s="6" t="s">
        <v>59</v>
      </c>
      <c r="O2195" s="6" t="s">
        <v>130</v>
      </c>
      <c r="R2195" s="39" t="str">
        <f t="shared" si="59"/>
        <v>C06D2282P001R010</v>
      </c>
      <c r="S2195" s="40">
        <f>VLOOKUP(E2195,品牌型号对应工厂型号!A:E,5,0)</f>
        <v>8</v>
      </c>
      <c r="T2195" s="38" t="str">
        <f>VLOOKUP(E2195,品牌型号对应工厂型号!A:I,9,0)</f>
        <v>96:2.0mil DTBL-10(H-10)</v>
      </c>
    </row>
    <row r="2196" spans="1:20">
      <c r="A2196" s="25">
        <v>43183</v>
      </c>
      <c r="B2196" s="25">
        <v>1.7267759259266313</v>
      </c>
      <c r="C2196" s="26" t="s">
        <v>4860</v>
      </c>
      <c r="D2196" s="25" t="s">
        <v>5273</v>
      </c>
      <c r="E2196" s="26" t="s">
        <v>69</v>
      </c>
      <c r="F2196" s="25" t="s">
        <v>93</v>
      </c>
      <c r="G2196" s="69">
        <v>1.524</v>
      </c>
      <c r="H2196" s="25" t="s">
        <v>66</v>
      </c>
      <c r="I2196" s="27" t="s">
        <v>70</v>
      </c>
      <c r="J2196" s="69">
        <v>45.72</v>
      </c>
      <c r="K2196" s="6" t="s">
        <v>5274</v>
      </c>
      <c r="L2196" s="6" t="s">
        <v>95</v>
      </c>
      <c r="M2196" s="69">
        <v>30</v>
      </c>
      <c r="N2196" s="6" t="s">
        <v>59</v>
      </c>
      <c r="O2196" s="6" t="s">
        <v>130</v>
      </c>
      <c r="R2196" s="39" t="str">
        <f t="shared" si="59"/>
        <v>C06D2282P001R008</v>
      </c>
      <c r="S2196" s="40">
        <f>VLOOKUP(E2196,品牌型号对应工厂型号!A:E,5,0)</f>
        <v>8</v>
      </c>
      <c r="T2196" s="38" t="str">
        <f>VLOOKUP(E2196,品牌型号对应工厂型号!A:I,9,0)</f>
        <v>96:2.0mil DTBL-10(H-10)</v>
      </c>
    </row>
    <row r="2197" spans="1:20">
      <c r="A2197" s="25">
        <v>43183</v>
      </c>
      <c r="B2197" s="25">
        <v>1.7267759259266313</v>
      </c>
      <c r="C2197" s="26" t="s">
        <v>4860</v>
      </c>
      <c r="D2197" s="25" t="s">
        <v>5275</v>
      </c>
      <c r="E2197" s="26" t="s">
        <v>69</v>
      </c>
      <c r="F2197" s="25" t="s">
        <v>93</v>
      </c>
      <c r="G2197" s="69">
        <v>1.524</v>
      </c>
      <c r="H2197" s="25" t="s">
        <v>66</v>
      </c>
      <c r="I2197" s="27" t="s">
        <v>70</v>
      </c>
      <c r="J2197" s="69">
        <v>45.72</v>
      </c>
      <c r="K2197" s="6" t="s">
        <v>5276</v>
      </c>
      <c r="L2197" s="6" t="s">
        <v>95</v>
      </c>
      <c r="M2197" s="69">
        <v>30</v>
      </c>
      <c r="N2197" s="6" t="s">
        <v>59</v>
      </c>
      <c r="O2197" s="6" t="s">
        <v>130</v>
      </c>
      <c r="R2197" s="39" t="str">
        <f t="shared" si="59"/>
        <v>C06D2282P001R009</v>
      </c>
      <c r="S2197" s="40">
        <f>VLOOKUP(E2197,品牌型号对应工厂型号!A:E,5,0)</f>
        <v>8</v>
      </c>
      <c r="T2197" s="38" t="str">
        <f>VLOOKUP(E2197,品牌型号对应工厂型号!A:I,9,0)</f>
        <v>96:2.0mil DTBL-10(H-10)</v>
      </c>
    </row>
    <row r="2198" spans="1:20">
      <c r="A2198" s="25">
        <v>43183</v>
      </c>
      <c r="B2198" s="25">
        <v>1.7267759259266313</v>
      </c>
      <c r="C2198" s="26" t="s">
        <v>4860</v>
      </c>
      <c r="D2198" s="25" t="s">
        <v>5277</v>
      </c>
      <c r="E2198" s="26" t="s">
        <v>69</v>
      </c>
      <c r="F2198" s="25" t="s">
        <v>93</v>
      </c>
      <c r="G2198" s="69">
        <v>1.524</v>
      </c>
      <c r="H2198" s="25" t="s">
        <v>66</v>
      </c>
      <c r="I2198" s="27" t="s">
        <v>70</v>
      </c>
      <c r="J2198" s="69">
        <v>45.72</v>
      </c>
      <c r="K2198" s="6" t="s">
        <v>5278</v>
      </c>
      <c r="L2198" s="6" t="s">
        <v>95</v>
      </c>
      <c r="M2198" s="69">
        <v>30</v>
      </c>
      <c r="N2198" s="6" t="s">
        <v>59</v>
      </c>
      <c r="O2198" s="6" t="s">
        <v>130</v>
      </c>
      <c r="R2198" s="39" t="str">
        <f t="shared" si="59"/>
        <v>C06D2288P002R001</v>
      </c>
      <c r="S2198" s="40">
        <f>VLOOKUP(E2198,品牌型号对应工厂型号!A:E,5,0)</f>
        <v>8</v>
      </c>
      <c r="T2198" s="38" t="str">
        <f>VLOOKUP(E2198,品牌型号对应工厂型号!A:I,9,0)</f>
        <v>96:2.0mil DTBL-10(H-10)</v>
      </c>
    </row>
    <row r="2199" spans="1:20">
      <c r="A2199" s="25">
        <v>43183</v>
      </c>
      <c r="B2199" s="25">
        <v>1.7267759259266313</v>
      </c>
      <c r="C2199" s="26" t="s">
        <v>4860</v>
      </c>
      <c r="D2199" s="25" t="s">
        <v>5279</v>
      </c>
      <c r="E2199" s="26" t="s">
        <v>69</v>
      </c>
      <c r="F2199" s="25" t="s">
        <v>93</v>
      </c>
      <c r="G2199" s="69">
        <v>1.524</v>
      </c>
      <c r="H2199" s="25" t="s">
        <v>66</v>
      </c>
      <c r="I2199" s="27" t="s">
        <v>70</v>
      </c>
      <c r="J2199" s="69">
        <v>45.72</v>
      </c>
      <c r="K2199" s="6" t="s">
        <v>5280</v>
      </c>
      <c r="L2199" s="6" t="s">
        <v>95</v>
      </c>
      <c r="M2199" s="69">
        <v>30</v>
      </c>
      <c r="N2199" s="6" t="s">
        <v>59</v>
      </c>
      <c r="O2199" s="6" t="s">
        <v>130</v>
      </c>
      <c r="R2199" s="39" t="str">
        <f t="shared" si="59"/>
        <v>C06D2282P001R019</v>
      </c>
      <c r="S2199" s="40">
        <f>VLOOKUP(E2199,品牌型号对应工厂型号!A:E,5,0)</f>
        <v>8</v>
      </c>
      <c r="T2199" s="38" t="str">
        <f>VLOOKUP(E2199,品牌型号对应工厂型号!A:I,9,0)</f>
        <v>96:2.0mil DTBL-10(H-10)</v>
      </c>
    </row>
    <row r="2200" spans="1:20">
      <c r="A2200" s="25">
        <v>43183</v>
      </c>
      <c r="B2200" s="25">
        <v>1.7267759259266313</v>
      </c>
      <c r="C2200" s="26" t="s">
        <v>4860</v>
      </c>
      <c r="D2200" s="25" t="s">
        <v>5281</v>
      </c>
      <c r="E2200" s="26" t="s">
        <v>69</v>
      </c>
      <c r="F2200" s="25" t="s">
        <v>93</v>
      </c>
      <c r="G2200" s="69">
        <v>1.524</v>
      </c>
      <c r="H2200" s="25" t="s">
        <v>66</v>
      </c>
      <c r="I2200" s="27" t="s">
        <v>70</v>
      </c>
      <c r="J2200" s="69">
        <v>45.72</v>
      </c>
      <c r="K2200" s="6" t="s">
        <v>5282</v>
      </c>
      <c r="L2200" s="6" t="s">
        <v>95</v>
      </c>
      <c r="M2200" s="69">
        <v>30</v>
      </c>
      <c r="N2200" s="6" t="s">
        <v>59</v>
      </c>
      <c r="O2200" s="6" t="s">
        <v>130</v>
      </c>
      <c r="R2200" s="39" t="str">
        <f t="shared" si="59"/>
        <v>C06D2285P001R001</v>
      </c>
      <c r="S2200" s="40">
        <f>VLOOKUP(E2200,品牌型号对应工厂型号!A:E,5,0)</f>
        <v>8</v>
      </c>
      <c r="T2200" s="38" t="str">
        <f>VLOOKUP(E2200,品牌型号对应工厂型号!A:I,9,0)</f>
        <v>96:2.0mil DTBL-10(H-10)</v>
      </c>
    </row>
    <row r="2201" spans="1:20">
      <c r="A2201" s="25">
        <v>43183</v>
      </c>
      <c r="B2201" s="25">
        <v>1.7267759259266313</v>
      </c>
      <c r="C2201" s="26" t="s">
        <v>4860</v>
      </c>
      <c r="D2201" s="25" t="s">
        <v>5283</v>
      </c>
      <c r="E2201" s="26" t="s">
        <v>69</v>
      </c>
      <c r="F2201" s="25" t="s">
        <v>93</v>
      </c>
      <c r="G2201" s="69">
        <v>1.524</v>
      </c>
      <c r="H2201" s="25" t="s">
        <v>66</v>
      </c>
      <c r="I2201" s="27" t="s">
        <v>70</v>
      </c>
      <c r="J2201" s="69">
        <v>45.72</v>
      </c>
      <c r="K2201" s="6" t="s">
        <v>5284</v>
      </c>
      <c r="L2201" s="6" t="s">
        <v>95</v>
      </c>
      <c r="M2201" s="69">
        <v>30</v>
      </c>
      <c r="N2201" s="6" t="s">
        <v>59</v>
      </c>
      <c r="O2201" s="6" t="s">
        <v>130</v>
      </c>
      <c r="R2201" s="39" t="str">
        <f t="shared" si="59"/>
        <v>C06D2285P001R003</v>
      </c>
      <c r="S2201" s="40">
        <f>VLOOKUP(E2201,品牌型号对应工厂型号!A:E,5,0)</f>
        <v>8</v>
      </c>
      <c r="T2201" s="38" t="str">
        <f>VLOOKUP(E2201,品牌型号对应工厂型号!A:I,9,0)</f>
        <v>96:2.0mil DTBL-10(H-10)</v>
      </c>
    </row>
    <row r="2202" spans="1:20">
      <c r="A2202" s="25">
        <v>43183</v>
      </c>
      <c r="B2202" s="25">
        <v>1.7267759259266313</v>
      </c>
      <c r="C2202" s="26" t="s">
        <v>4860</v>
      </c>
      <c r="D2202" s="25" t="s">
        <v>5285</v>
      </c>
      <c r="E2202" s="26" t="s">
        <v>69</v>
      </c>
      <c r="F2202" s="25" t="s">
        <v>93</v>
      </c>
      <c r="G2202" s="69">
        <v>1.524</v>
      </c>
      <c r="H2202" s="25" t="s">
        <v>66</v>
      </c>
      <c r="I2202" s="27" t="s">
        <v>70</v>
      </c>
      <c r="J2202" s="69">
        <v>45.72</v>
      </c>
      <c r="K2202" s="6" t="s">
        <v>5286</v>
      </c>
      <c r="L2202" s="6" t="s">
        <v>95</v>
      </c>
      <c r="M2202" s="69">
        <v>30</v>
      </c>
      <c r="N2202" s="6" t="s">
        <v>59</v>
      </c>
      <c r="O2202" s="6" t="s">
        <v>130</v>
      </c>
      <c r="R2202" s="39" t="str">
        <f t="shared" si="59"/>
        <v>C06D2285P001R004</v>
      </c>
      <c r="S2202" s="40">
        <f>VLOOKUP(E2202,品牌型号对应工厂型号!A:E,5,0)</f>
        <v>8</v>
      </c>
      <c r="T2202" s="38" t="str">
        <f>VLOOKUP(E2202,品牌型号对应工厂型号!A:I,9,0)</f>
        <v>96:2.0mil DTBL-10(H-10)</v>
      </c>
    </row>
    <row r="2203" spans="1:20">
      <c r="A2203" s="25">
        <v>43183</v>
      </c>
      <c r="B2203" s="25">
        <v>1.7267759259266313</v>
      </c>
      <c r="C2203" s="26" t="s">
        <v>4860</v>
      </c>
      <c r="D2203" s="25" t="s">
        <v>5287</v>
      </c>
      <c r="E2203" s="26" t="s">
        <v>69</v>
      </c>
      <c r="F2203" s="25" t="s">
        <v>93</v>
      </c>
      <c r="G2203" s="69">
        <v>1.524</v>
      </c>
      <c r="H2203" s="25" t="s">
        <v>66</v>
      </c>
      <c r="I2203" s="27" t="s">
        <v>70</v>
      </c>
      <c r="J2203" s="69">
        <v>45.72</v>
      </c>
      <c r="K2203" s="6" t="s">
        <v>5288</v>
      </c>
      <c r="L2203" s="6" t="s">
        <v>95</v>
      </c>
      <c r="M2203" s="69">
        <v>30</v>
      </c>
      <c r="N2203" s="6" t="s">
        <v>59</v>
      </c>
      <c r="O2203" s="6" t="s">
        <v>130</v>
      </c>
      <c r="R2203" s="39" t="str">
        <f t="shared" si="59"/>
        <v>C06D2285P001R002</v>
      </c>
      <c r="S2203" s="40">
        <f>VLOOKUP(E2203,品牌型号对应工厂型号!A:E,5,0)</f>
        <v>8</v>
      </c>
      <c r="T2203" s="38" t="str">
        <f>VLOOKUP(E2203,品牌型号对应工厂型号!A:I,9,0)</f>
        <v>96:2.0mil DTBL-10(H-10)</v>
      </c>
    </row>
    <row r="2204" spans="1:20">
      <c r="A2204" s="25">
        <v>43183</v>
      </c>
      <c r="B2204" s="25">
        <v>1.7267759259266313</v>
      </c>
      <c r="C2204" s="26" t="s">
        <v>4860</v>
      </c>
      <c r="D2204" s="25" t="s">
        <v>5289</v>
      </c>
      <c r="E2204" s="26" t="s">
        <v>69</v>
      </c>
      <c r="F2204" s="25" t="s">
        <v>93</v>
      </c>
      <c r="G2204" s="69">
        <v>1.524</v>
      </c>
      <c r="H2204" s="25" t="s">
        <v>66</v>
      </c>
      <c r="I2204" s="27" t="s">
        <v>70</v>
      </c>
      <c r="J2204" s="69">
        <v>45.72</v>
      </c>
      <c r="K2204" s="6" t="s">
        <v>5290</v>
      </c>
      <c r="L2204" s="6" t="s">
        <v>95</v>
      </c>
      <c r="M2204" s="69">
        <v>30</v>
      </c>
      <c r="N2204" s="6" t="s">
        <v>59</v>
      </c>
      <c r="O2204" s="6" t="s">
        <v>130</v>
      </c>
      <c r="R2204" s="39" t="str">
        <f t="shared" si="59"/>
        <v>C06D2285P001R008</v>
      </c>
      <c r="S2204" s="40">
        <f>VLOOKUP(E2204,品牌型号对应工厂型号!A:E,5,0)</f>
        <v>8</v>
      </c>
      <c r="T2204" s="38" t="str">
        <f>VLOOKUP(E2204,品牌型号对应工厂型号!A:I,9,0)</f>
        <v>96:2.0mil DTBL-10(H-10)</v>
      </c>
    </row>
    <row r="2205" spans="1:20">
      <c r="A2205" s="25">
        <v>43183</v>
      </c>
      <c r="B2205" s="25">
        <v>1.7267759259266313</v>
      </c>
      <c r="C2205" s="26" t="s">
        <v>4860</v>
      </c>
      <c r="D2205" s="25" t="s">
        <v>5291</v>
      </c>
      <c r="E2205" s="26" t="s">
        <v>918</v>
      </c>
      <c r="F2205" s="25" t="s">
        <v>91</v>
      </c>
      <c r="G2205" s="69">
        <v>1.524</v>
      </c>
      <c r="H2205" s="25" t="s">
        <v>121</v>
      </c>
      <c r="I2205" s="27" t="s">
        <v>111</v>
      </c>
      <c r="J2205" s="69">
        <v>45.72</v>
      </c>
      <c r="K2205" s="6" t="s">
        <v>5292</v>
      </c>
      <c r="L2205" s="6" t="s">
        <v>95</v>
      </c>
      <c r="M2205" s="69">
        <v>30</v>
      </c>
      <c r="N2205" s="6" t="s">
        <v>59</v>
      </c>
      <c r="O2205" s="6" t="s">
        <v>130</v>
      </c>
      <c r="R2205" s="39" t="str">
        <f t="shared" si="59"/>
        <v>S02D2155P015</v>
      </c>
      <c r="S2205" s="40">
        <f>VLOOKUP(E2205,品牌型号对应工厂型号!A:E,5,0)</f>
        <v>10</v>
      </c>
      <c r="T2205" s="38" t="str">
        <f>VLOOKUP(E2205,品牌型号对应工厂型号!A:I,9,0)</f>
        <v>173:2.0mil ENCGR-65（C-73卓越系列）</v>
      </c>
    </row>
    <row r="2206" spans="1:20">
      <c r="A2206" s="25">
        <v>43183</v>
      </c>
      <c r="B2206" s="25">
        <v>1.7267759259266313</v>
      </c>
      <c r="C2206" s="26" t="s">
        <v>4860</v>
      </c>
      <c r="D2206" s="25" t="s">
        <v>5293</v>
      </c>
      <c r="E2206" s="26" t="s">
        <v>45</v>
      </c>
      <c r="F2206" s="25" t="s">
        <v>90</v>
      </c>
      <c r="G2206" s="69">
        <v>1.524</v>
      </c>
      <c r="H2206" s="25" t="s">
        <v>61</v>
      </c>
      <c r="I2206" s="27" t="s">
        <v>46</v>
      </c>
      <c r="J2206" s="69">
        <v>45.72</v>
      </c>
      <c r="K2206" s="6" t="s">
        <v>5294</v>
      </c>
      <c r="L2206" s="6" t="s">
        <v>95</v>
      </c>
      <c r="M2206" s="69">
        <v>30</v>
      </c>
      <c r="N2206" s="6" t="s">
        <v>59</v>
      </c>
      <c r="O2206" s="6" t="s">
        <v>130</v>
      </c>
      <c r="R2206" s="39" t="str">
        <f t="shared" si="59"/>
        <v>S03N2250P026</v>
      </c>
      <c r="S2206" s="40">
        <f>VLOOKUP(E2206,品牌型号对应工厂型号!A:E,5,0)</f>
        <v>5</v>
      </c>
      <c r="T2206" s="38" t="str">
        <f>VLOOKUP(E2206,品牌型号对应工厂型号!A:I,9,0)</f>
        <v>98:1.5mil EASL-70(G-70)</v>
      </c>
    </row>
    <row r="2207" spans="1:20">
      <c r="A2207" s="25">
        <v>43183</v>
      </c>
      <c r="B2207" s="25">
        <v>1.7267759259266313</v>
      </c>
      <c r="C2207" s="26" t="s">
        <v>4860</v>
      </c>
      <c r="D2207" s="25" t="s">
        <v>5295</v>
      </c>
      <c r="E2207" s="26" t="s">
        <v>45</v>
      </c>
      <c r="F2207" s="25" t="s">
        <v>90</v>
      </c>
      <c r="G2207" s="69">
        <v>1.524</v>
      </c>
      <c r="H2207" s="25" t="s">
        <v>61</v>
      </c>
      <c r="I2207" s="27" t="s">
        <v>46</v>
      </c>
      <c r="J2207" s="69">
        <v>45.72</v>
      </c>
      <c r="K2207" s="6" t="s">
        <v>5296</v>
      </c>
      <c r="L2207" s="6" t="s">
        <v>95</v>
      </c>
      <c r="M2207" s="69">
        <v>30</v>
      </c>
      <c r="N2207" s="6" t="s">
        <v>59</v>
      </c>
      <c r="O2207" s="6" t="s">
        <v>130</v>
      </c>
      <c r="R2207" s="39" t="str">
        <f t="shared" si="59"/>
        <v>S03D2259P014</v>
      </c>
      <c r="S2207" s="40">
        <f>VLOOKUP(E2207,品牌型号对应工厂型号!A:E,5,0)</f>
        <v>5</v>
      </c>
      <c r="T2207" s="38" t="str">
        <f>VLOOKUP(E2207,品牌型号对应工厂型号!A:I,9,0)</f>
        <v>98:1.5mil EASL-70(G-70)</v>
      </c>
    </row>
    <row r="2208" spans="1:20">
      <c r="A2208" s="25">
        <v>43183</v>
      </c>
      <c r="B2208" s="25">
        <v>1.7267759259266313</v>
      </c>
      <c r="C2208" s="26" t="s">
        <v>4860</v>
      </c>
      <c r="D2208" s="25" t="s">
        <v>5297</v>
      </c>
      <c r="E2208" s="26" t="s">
        <v>45</v>
      </c>
      <c r="F2208" s="25" t="s">
        <v>90</v>
      </c>
      <c r="G2208" s="69">
        <v>1.524</v>
      </c>
      <c r="H2208" s="25" t="s">
        <v>61</v>
      </c>
      <c r="I2208" s="27" t="s">
        <v>46</v>
      </c>
      <c r="J2208" s="69">
        <v>45.72</v>
      </c>
      <c r="K2208" s="6" t="s">
        <v>5298</v>
      </c>
      <c r="L2208" s="6" t="s">
        <v>95</v>
      </c>
      <c r="M2208" s="69">
        <v>30</v>
      </c>
      <c r="N2208" s="6" t="s">
        <v>59</v>
      </c>
      <c r="O2208" s="6" t="s">
        <v>130</v>
      </c>
      <c r="R2208" s="39" t="str">
        <f t="shared" si="59"/>
        <v>S03D2256P027</v>
      </c>
      <c r="S2208" s="40">
        <f>VLOOKUP(E2208,品牌型号对应工厂型号!A:E,5,0)</f>
        <v>5</v>
      </c>
      <c r="T2208" s="38" t="str">
        <f>VLOOKUP(E2208,品牌型号对应工厂型号!A:I,9,0)</f>
        <v>98:1.5mil EASL-70(G-70)</v>
      </c>
    </row>
    <row r="2209" spans="1:20">
      <c r="A2209" s="25">
        <v>43183</v>
      </c>
      <c r="B2209" s="25">
        <v>1.7267759259266313</v>
      </c>
      <c r="C2209" s="26" t="s">
        <v>4860</v>
      </c>
      <c r="D2209" s="25" t="s">
        <v>5299</v>
      </c>
      <c r="E2209" s="26" t="s">
        <v>45</v>
      </c>
      <c r="F2209" s="25" t="s">
        <v>90</v>
      </c>
      <c r="G2209" s="69">
        <v>1.524</v>
      </c>
      <c r="H2209" s="25" t="s">
        <v>61</v>
      </c>
      <c r="I2209" s="27" t="s">
        <v>46</v>
      </c>
      <c r="J2209" s="69">
        <v>45.72</v>
      </c>
      <c r="K2209" s="6" t="s">
        <v>5300</v>
      </c>
      <c r="L2209" s="6" t="s">
        <v>95</v>
      </c>
      <c r="M2209" s="69">
        <v>30</v>
      </c>
      <c r="N2209" s="6" t="s">
        <v>59</v>
      </c>
      <c r="O2209" s="6" t="s">
        <v>130</v>
      </c>
      <c r="R2209" s="39" t="str">
        <f t="shared" si="59"/>
        <v>S03D2256P020</v>
      </c>
      <c r="S2209" s="40">
        <f>VLOOKUP(E2209,品牌型号对应工厂型号!A:E,5,0)</f>
        <v>5</v>
      </c>
      <c r="T2209" s="38" t="str">
        <f>VLOOKUP(E2209,品牌型号对应工厂型号!A:I,9,0)</f>
        <v>98:1.5mil EASL-70(G-70)</v>
      </c>
    </row>
    <row r="2210" spans="1:20">
      <c r="A2210" s="25">
        <v>43183</v>
      </c>
      <c r="B2210" s="25">
        <v>1.7267759259266313</v>
      </c>
      <c r="C2210" s="26" t="s">
        <v>4860</v>
      </c>
      <c r="D2210" s="25" t="s">
        <v>5301</v>
      </c>
      <c r="E2210" s="26" t="s">
        <v>45</v>
      </c>
      <c r="F2210" s="25" t="s">
        <v>90</v>
      </c>
      <c r="G2210" s="69">
        <v>1.524</v>
      </c>
      <c r="H2210" s="25" t="s">
        <v>61</v>
      </c>
      <c r="I2210" s="27" t="s">
        <v>46</v>
      </c>
      <c r="J2210" s="69">
        <v>45.72</v>
      </c>
      <c r="K2210" s="6" t="s">
        <v>5302</v>
      </c>
      <c r="L2210" s="6" t="s">
        <v>95</v>
      </c>
      <c r="M2210" s="69">
        <v>30</v>
      </c>
      <c r="N2210" s="6" t="s">
        <v>59</v>
      </c>
      <c r="O2210" s="6" t="s">
        <v>130</v>
      </c>
      <c r="R2210" s="39" t="str">
        <f t="shared" si="59"/>
        <v>S03D2256P021</v>
      </c>
      <c r="S2210" s="40">
        <f>VLOOKUP(E2210,品牌型号对应工厂型号!A:E,5,0)</f>
        <v>5</v>
      </c>
      <c r="T2210" s="38" t="str">
        <f>VLOOKUP(E2210,品牌型号对应工厂型号!A:I,9,0)</f>
        <v>98:1.5mil EASL-70(G-70)</v>
      </c>
    </row>
    <row r="2211" spans="1:20">
      <c r="A2211" s="25">
        <v>43183</v>
      </c>
      <c r="B2211" s="25">
        <v>1.7267759259266313</v>
      </c>
      <c r="C2211" s="26" t="s">
        <v>4860</v>
      </c>
      <c r="D2211" s="25" t="s">
        <v>5303</v>
      </c>
      <c r="E2211" s="26" t="s">
        <v>45</v>
      </c>
      <c r="F2211" s="25" t="s">
        <v>90</v>
      </c>
      <c r="G2211" s="69">
        <v>1.524</v>
      </c>
      <c r="H2211" s="25" t="s">
        <v>61</v>
      </c>
      <c r="I2211" s="27" t="s">
        <v>46</v>
      </c>
      <c r="J2211" s="69">
        <v>45.72</v>
      </c>
      <c r="K2211" s="6" t="s">
        <v>5304</v>
      </c>
      <c r="L2211" s="6" t="s">
        <v>95</v>
      </c>
      <c r="M2211" s="69">
        <v>30</v>
      </c>
      <c r="N2211" s="6" t="s">
        <v>59</v>
      </c>
      <c r="O2211" s="6" t="s">
        <v>130</v>
      </c>
      <c r="R2211" s="39" t="str">
        <f t="shared" si="59"/>
        <v>S03D2256P022</v>
      </c>
      <c r="S2211" s="40">
        <f>VLOOKUP(E2211,品牌型号对应工厂型号!A:E,5,0)</f>
        <v>5</v>
      </c>
      <c r="T2211" s="38" t="str">
        <f>VLOOKUP(E2211,品牌型号对应工厂型号!A:I,9,0)</f>
        <v>98:1.5mil EASL-70(G-70)</v>
      </c>
    </row>
    <row r="2212" spans="1:20">
      <c r="A2212" s="25">
        <v>43183</v>
      </c>
      <c r="B2212" s="25">
        <v>1.7267759259266313</v>
      </c>
      <c r="C2212" s="26" t="s">
        <v>4860</v>
      </c>
      <c r="D2212" s="25" t="s">
        <v>5305</v>
      </c>
      <c r="E2212" s="26" t="s">
        <v>45</v>
      </c>
      <c r="F2212" s="25" t="s">
        <v>90</v>
      </c>
      <c r="G2212" s="69">
        <v>1.524</v>
      </c>
      <c r="H2212" s="25" t="s">
        <v>61</v>
      </c>
      <c r="I2212" s="27" t="s">
        <v>46</v>
      </c>
      <c r="J2212" s="69">
        <v>45.72</v>
      </c>
      <c r="K2212" s="6" t="s">
        <v>5306</v>
      </c>
      <c r="L2212" s="6" t="s">
        <v>95</v>
      </c>
      <c r="M2212" s="69">
        <v>30</v>
      </c>
      <c r="N2212" s="6" t="s">
        <v>59</v>
      </c>
      <c r="O2212" s="6" t="s">
        <v>130</v>
      </c>
      <c r="R2212" s="39" t="str">
        <f t="shared" si="59"/>
        <v>S03D2256P023</v>
      </c>
      <c r="S2212" s="40">
        <f>VLOOKUP(E2212,品牌型号对应工厂型号!A:E,5,0)</f>
        <v>5</v>
      </c>
      <c r="T2212" s="38" t="str">
        <f>VLOOKUP(E2212,品牌型号对应工厂型号!A:I,9,0)</f>
        <v>98:1.5mil EASL-70(G-70)</v>
      </c>
    </row>
    <row r="2213" spans="1:20">
      <c r="A2213" s="25">
        <v>43183</v>
      </c>
      <c r="B2213" s="25">
        <v>1.7267759259266313</v>
      </c>
      <c r="C2213" s="26" t="s">
        <v>4860</v>
      </c>
      <c r="D2213" s="25" t="s">
        <v>5307</v>
      </c>
      <c r="E2213" s="26" t="s">
        <v>45</v>
      </c>
      <c r="F2213" s="25" t="s">
        <v>90</v>
      </c>
      <c r="G2213" s="69">
        <v>1.524</v>
      </c>
      <c r="H2213" s="25" t="s">
        <v>61</v>
      </c>
      <c r="I2213" s="27" t="s">
        <v>46</v>
      </c>
      <c r="J2213" s="69">
        <v>45.72</v>
      </c>
      <c r="K2213" s="6" t="s">
        <v>5308</v>
      </c>
      <c r="L2213" s="6" t="s">
        <v>95</v>
      </c>
      <c r="M2213" s="69">
        <v>30</v>
      </c>
      <c r="N2213" s="6" t="s">
        <v>59</v>
      </c>
      <c r="O2213" s="6" t="s">
        <v>130</v>
      </c>
      <c r="R2213" s="39" t="str">
        <f t="shared" si="59"/>
        <v>S03D2256P026</v>
      </c>
      <c r="S2213" s="40">
        <f>VLOOKUP(E2213,品牌型号对应工厂型号!A:E,5,0)</f>
        <v>5</v>
      </c>
      <c r="T2213" s="38" t="str">
        <f>VLOOKUP(E2213,品牌型号对应工厂型号!A:I,9,0)</f>
        <v>98:1.5mil EASL-70(G-70)</v>
      </c>
    </row>
    <row r="2214" spans="1:20">
      <c r="A2214" s="25">
        <v>43183</v>
      </c>
      <c r="B2214" s="25">
        <v>1.7267759259266313</v>
      </c>
      <c r="C2214" s="26" t="s">
        <v>4860</v>
      </c>
      <c r="D2214" s="25" t="s">
        <v>5309</v>
      </c>
      <c r="E2214" s="26" t="s">
        <v>45</v>
      </c>
      <c r="F2214" s="25" t="s">
        <v>90</v>
      </c>
      <c r="G2214" s="69">
        <v>1.524</v>
      </c>
      <c r="H2214" s="25" t="s">
        <v>61</v>
      </c>
      <c r="I2214" s="27" t="s">
        <v>46</v>
      </c>
      <c r="J2214" s="69">
        <v>45.72</v>
      </c>
      <c r="K2214" s="6" t="s">
        <v>5310</v>
      </c>
      <c r="L2214" s="6" t="s">
        <v>95</v>
      </c>
      <c r="M2214" s="69">
        <v>30</v>
      </c>
      <c r="N2214" s="6" t="s">
        <v>59</v>
      </c>
      <c r="O2214" s="6" t="s">
        <v>130</v>
      </c>
      <c r="R2214" s="39" t="str">
        <f t="shared" si="59"/>
        <v>S03D2256P025</v>
      </c>
      <c r="S2214" s="40">
        <f>VLOOKUP(E2214,品牌型号对应工厂型号!A:E,5,0)</f>
        <v>5</v>
      </c>
      <c r="T2214" s="38" t="str">
        <f>VLOOKUP(E2214,品牌型号对应工厂型号!A:I,9,0)</f>
        <v>98:1.5mil EASL-70(G-70)</v>
      </c>
    </row>
    <row r="2215" spans="1:20">
      <c r="A2215" s="25">
        <v>43183</v>
      </c>
      <c r="B2215" s="25">
        <v>1.7267759259266313</v>
      </c>
      <c r="C2215" s="26" t="s">
        <v>4860</v>
      </c>
      <c r="D2215" s="25" t="s">
        <v>5311</v>
      </c>
      <c r="E2215" s="26" t="s">
        <v>45</v>
      </c>
      <c r="F2215" s="25" t="s">
        <v>90</v>
      </c>
      <c r="G2215" s="69">
        <v>1.524</v>
      </c>
      <c r="H2215" s="25" t="s">
        <v>61</v>
      </c>
      <c r="I2215" s="27" t="s">
        <v>46</v>
      </c>
      <c r="J2215" s="69">
        <v>45.72</v>
      </c>
      <c r="K2215" s="6" t="s">
        <v>5312</v>
      </c>
      <c r="L2215" s="6" t="s">
        <v>95</v>
      </c>
      <c r="M2215" s="69">
        <v>30</v>
      </c>
      <c r="N2215" s="6" t="s">
        <v>59</v>
      </c>
      <c r="O2215" s="6" t="s">
        <v>130</v>
      </c>
      <c r="R2215" s="39" t="str">
        <f t="shared" si="59"/>
        <v>S03D2256P024</v>
      </c>
      <c r="S2215" s="40">
        <f>VLOOKUP(E2215,品牌型号对应工厂型号!A:E,5,0)</f>
        <v>5</v>
      </c>
      <c r="T2215" s="38" t="str">
        <f>VLOOKUP(E2215,品牌型号对应工厂型号!A:I,9,0)</f>
        <v>98:1.5mil EASL-70(G-70)</v>
      </c>
    </row>
    <row r="2216" spans="1:20">
      <c r="A2216" s="25">
        <v>43183</v>
      </c>
      <c r="B2216" s="25">
        <v>1.7267759259266313</v>
      </c>
      <c r="C2216" s="26" t="s">
        <v>4860</v>
      </c>
      <c r="D2216" s="25" t="s">
        <v>5313</v>
      </c>
      <c r="E2216" s="26" t="s">
        <v>45</v>
      </c>
      <c r="F2216" s="25" t="s">
        <v>90</v>
      </c>
      <c r="G2216" s="69">
        <v>1.524</v>
      </c>
      <c r="H2216" s="25" t="s">
        <v>61</v>
      </c>
      <c r="I2216" s="27" t="s">
        <v>46</v>
      </c>
      <c r="J2216" s="69">
        <v>45.72</v>
      </c>
      <c r="K2216" s="6" t="s">
        <v>5314</v>
      </c>
      <c r="L2216" s="6" t="s">
        <v>95</v>
      </c>
      <c r="M2216" s="69">
        <v>30</v>
      </c>
      <c r="N2216" s="6" t="s">
        <v>59</v>
      </c>
      <c r="O2216" s="6" t="s">
        <v>130</v>
      </c>
      <c r="R2216" s="39" t="str">
        <f t="shared" si="59"/>
        <v>S03D2256P014</v>
      </c>
      <c r="S2216" s="40">
        <f>VLOOKUP(E2216,品牌型号对应工厂型号!A:E,5,0)</f>
        <v>5</v>
      </c>
      <c r="T2216" s="38" t="str">
        <f>VLOOKUP(E2216,品牌型号对应工厂型号!A:I,9,0)</f>
        <v>98:1.5mil EASL-70(G-70)</v>
      </c>
    </row>
    <row r="2217" spans="1:20">
      <c r="A2217" s="25">
        <v>43183</v>
      </c>
      <c r="B2217" s="25">
        <v>1.7267759259266313</v>
      </c>
      <c r="C2217" s="26" t="s">
        <v>4860</v>
      </c>
      <c r="D2217" s="25" t="s">
        <v>5315</v>
      </c>
      <c r="E2217" s="26" t="s">
        <v>45</v>
      </c>
      <c r="F2217" s="25" t="s">
        <v>90</v>
      </c>
      <c r="G2217" s="69">
        <v>1.524</v>
      </c>
      <c r="H2217" s="25" t="s">
        <v>61</v>
      </c>
      <c r="I2217" s="27" t="s">
        <v>46</v>
      </c>
      <c r="J2217" s="69">
        <v>45.72</v>
      </c>
      <c r="K2217" s="6" t="s">
        <v>5316</v>
      </c>
      <c r="L2217" s="6" t="s">
        <v>95</v>
      </c>
      <c r="M2217" s="69">
        <v>30</v>
      </c>
      <c r="N2217" s="6" t="s">
        <v>59</v>
      </c>
      <c r="O2217" s="6" t="s">
        <v>130</v>
      </c>
      <c r="R2217" s="39" t="str">
        <f t="shared" si="59"/>
        <v>S03D2256P013</v>
      </c>
      <c r="S2217" s="40">
        <f>VLOOKUP(E2217,品牌型号对应工厂型号!A:E,5,0)</f>
        <v>5</v>
      </c>
      <c r="T2217" s="38" t="str">
        <f>VLOOKUP(E2217,品牌型号对应工厂型号!A:I,9,0)</f>
        <v>98:1.5mil EASL-70(G-70)</v>
      </c>
    </row>
    <row r="2218" spans="1:20">
      <c r="A2218" s="25">
        <v>43183</v>
      </c>
      <c r="B2218" s="25">
        <v>1.7267759259266313</v>
      </c>
      <c r="C2218" s="26" t="s">
        <v>4860</v>
      </c>
      <c r="D2218" s="25" t="s">
        <v>5337</v>
      </c>
      <c r="E2218" s="26" t="s">
        <v>148</v>
      </c>
      <c r="F2218" s="25" t="s">
        <v>94</v>
      </c>
      <c r="G2218" s="69">
        <v>0.91400000000000003</v>
      </c>
      <c r="H2218" s="25" t="s">
        <v>3183</v>
      </c>
      <c r="I2218" s="27" t="s">
        <v>140</v>
      </c>
      <c r="J2218" s="69">
        <v>27.42</v>
      </c>
      <c r="K2218" s="6" t="s">
        <v>5338</v>
      </c>
      <c r="L2218" s="6" t="s">
        <v>95</v>
      </c>
      <c r="M2218" s="69">
        <v>30</v>
      </c>
      <c r="N2218" s="6" t="s">
        <v>59</v>
      </c>
      <c r="O2218" s="6" t="s">
        <v>130</v>
      </c>
      <c r="R2218" s="39" t="str">
        <f t="shared" si="59"/>
        <v>C02D2250P001R007</v>
      </c>
      <c r="S2218" s="40">
        <f>VLOOKUP(E2218,品牌型号对应工厂型号!A:E,5,0)</f>
        <v>10</v>
      </c>
      <c r="T2218" s="38" t="str">
        <f>VLOOKUP(E2218,品牌型号对应工厂型号!A:I,9,0)</f>
        <v>129:3.0mil EXGR-70(K-70S）</v>
      </c>
    </row>
    <row r="2219" spans="1:20">
      <c r="A2219" s="25">
        <v>43183</v>
      </c>
      <c r="B2219" s="25">
        <v>1.7267759259266313</v>
      </c>
      <c r="C2219" s="26" t="s">
        <v>4860</v>
      </c>
      <c r="D2219" s="25" t="s">
        <v>5339</v>
      </c>
      <c r="E2219" s="26" t="s">
        <v>148</v>
      </c>
      <c r="F2219" s="25" t="s">
        <v>94</v>
      </c>
      <c r="G2219" s="69">
        <v>0.91400000000000003</v>
      </c>
      <c r="H2219" s="25" t="s">
        <v>3183</v>
      </c>
      <c r="I2219" s="27" t="s">
        <v>140</v>
      </c>
      <c r="J2219" s="69">
        <v>27.42</v>
      </c>
      <c r="K2219" s="6" t="s">
        <v>5340</v>
      </c>
      <c r="L2219" s="6" t="s">
        <v>95</v>
      </c>
      <c r="M2219" s="69">
        <v>30</v>
      </c>
      <c r="N2219" s="6" t="s">
        <v>59</v>
      </c>
      <c r="O2219" s="6" t="s">
        <v>130</v>
      </c>
      <c r="R2219" s="39" t="str">
        <f t="shared" si="59"/>
        <v>C02D2250P001R006</v>
      </c>
      <c r="S2219" s="40">
        <f>VLOOKUP(E2219,品牌型号对应工厂型号!A:E,5,0)</f>
        <v>10</v>
      </c>
      <c r="T2219" s="38" t="str">
        <f>VLOOKUP(E2219,品牌型号对应工厂型号!A:I,9,0)</f>
        <v>129:3.0mil EXGR-70(K-70S）</v>
      </c>
    </row>
    <row r="2220" spans="1:20">
      <c r="A2220" s="25">
        <v>43183</v>
      </c>
      <c r="B2220" s="25">
        <v>1.7267759259266313</v>
      </c>
      <c r="C2220" s="26" t="s">
        <v>4860</v>
      </c>
      <c r="D2220" s="25" t="s">
        <v>5341</v>
      </c>
      <c r="E2220" s="26" t="s">
        <v>148</v>
      </c>
      <c r="F2220" s="25" t="s">
        <v>94</v>
      </c>
      <c r="G2220" s="69">
        <v>0.91400000000000003</v>
      </c>
      <c r="H2220" s="25" t="s">
        <v>3183</v>
      </c>
      <c r="I2220" s="27" t="s">
        <v>140</v>
      </c>
      <c r="J2220" s="69">
        <v>27.42</v>
      </c>
      <c r="K2220" s="6" t="s">
        <v>5342</v>
      </c>
      <c r="L2220" s="6" t="s">
        <v>95</v>
      </c>
      <c r="M2220" s="69">
        <v>30</v>
      </c>
      <c r="N2220" s="6" t="s">
        <v>59</v>
      </c>
      <c r="O2220" s="6" t="s">
        <v>130</v>
      </c>
      <c r="R2220" s="39" t="str">
        <f t="shared" si="59"/>
        <v>C02D2250P001R002</v>
      </c>
      <c r="S2220" s="40">
        <f>VLOOKUP(E2220,品牌型号对应工厂型号!A:E,5,0)</f>
        <v>10</v>
      </c>
      <c r="T2220" s="38" t="str">
        <f>VLOOKUP(E2220,品牌型号对应工厂型号!A:I,9,0)</f>
        <v>129:3.0mil EXGR-70(K-70S）</v>
      </c>
    </row>
    <row r="2221" spans="1:20">
      <c r="A2221" s="25">
        <v>43183</v>
      </c>
      <c r="B2221" s="25">
        <v>1.7267759259266313</v>
      </c>
      <c r="C2221" s="26" t="s">
        <v>5343</v>
      </c>
      <c r="D2221" s="25" t="s">
        <v>5344</v>
      </c>
      <c r="E2221" s="26" t="s">
        <v>661</v>
      </c>
      <c r="F2221" s="25" t="s">
        <v>96</v>
      </c>
      <c r="G2221" s="69">
        <v>1.524</v>
      </c>
      <c r="H2221" s="25" t="s">
        <v>126</v>
      </c>
      <c r="I2221" s="27" t="s">
        <v>44</v>
      </c>
      <c r="J2221" s="69">
        <v>45.72</v>
      </c>
      <c r="K2221" s="6" t="s">
        <v>5345</v>
      </c>
      <c r="L2221" s="6" t="s">
        <v>95</v>
      </c>
      <c r="M2221" s="69">
        <v>30</v>
      </c>
      <c r="N2221" s="6" t="s">
        <v>59</v>
      </c>
      <c r="O2221" s="6" t="s">
        <v>4762</v>
      </c>
      <c r="R2221" s="39" t="str">
        <f t="shared" si="59"/>
        <v>S03N2179P038</v>
      </c>
      <c r="S2221" s="40">
        <f>VLOOKUP(E2221,品牌型号对应工厂型号!A:E,5,0)</f>
        <v>5</v>
      </c>
      <c r="T2221" s="38" t="str">
        <f>VLOOKUP(E2221,品牌型号对应工厂型号!A:I,9,0)</f>
        <v>99:1.5mil DABL-10(G-15)</v>
      </c>
    </row>
    <row r="2222" spans="1:20">
      <c r="A2222" s="25">
        <v>43183</v>
      </c>
      <c r="B2222" s="25">
        <v>1.7267759259266313</v>
      </c>
      <c r="C2222" s="26" t="s">
        <v>5343</v>
      </c>
      <c r="D2222" s="25" t="s">
        <v>5346</v>
      </c>
      <c r="E2222" s="26" t="s">
        <v>661</v>
      </c>
      <c r="F2222" s="25" t="s">
        <v>96</v>
      </c>
      <c r="G2222" s="69">
        <v>1.524</v>
      </c>
      <c r="H2222" s="25" t="s">
        <v>126</v>
      </c>
      <c r="I2222" s="27" t="s">
        <v>44</v>
      </c>
      <c r="J2222" s="69">
        <v>45.72</v>
      </c>
      <c r="K2222" s="6" t="s">
        <v>5347</v>
      </c>
      <c r="L2222" s="6" t="s">
        <v>95</v>
      </c>
      <c r="M2222" s="69">
        <v>30</v>
      </c>
      <c r="N2222" s="6" t="s">
        <v>59</v>
      </c>
      <c r="O2222" s="6" t="s">
        <v>4762</v>
      </c>
      <c r="R2222" s="39" t="str">
        <f t="shared" si="59"/>
        <v>S03N2179P041</v>
      </c>
      <c r="S2222" s="40">
        <f>VLOOKUP(E2222,品牌型号对应工厂型号!A:E,5,0)</f>
        <v>5</v>
      </c>
      <c r="T2222" s="38" t="str">
        <f>VLOOKUP(E2222,品牌型号对应工厂型号!A:I,9,0)</f>
        <v>99:1.5mil DABL-10(G-15)</v>
      </c>
    </row>
    <row r="2223" spans="1:20">
      <c r="A2223" s="25">
        <v>43183</v>
      </c>
      <c r="B2223" s="25">
        <v>1.7267759259266313</v>
      </c>
      <c r="C2223" s="26" t="s">
        <v>5343</v>
      </c>
      <c r="D2223" s="25" t="s">
        <v>5348</v>
      </c>
      <c r="E2223" s="26" t="s">
        <v>661</v>
      </c>
      <c r="F2223" s="25" t="s">
        <v>96</v>
      </c>
      <c r="G2223" s="69">
        <v>1.524</v>
      </c>
      <c r="H2223" s="25" t="s">
        <v>126</v>
      </c>
      <c r="I2223" s="27" t="s">
        <v>44</v>
      </c>
      <c r="J2223" s="69">
        <v>45.72</v>
      </c>
      <c r="K2223" s="6" t="s">
        <v>5349</v>
      </c>
      <c r="L2223" s="6" t="s">
        <v>95</v>
      </c>
      <c r="M2223" s="69">
        <v>30</v>
      </c>
      <c r="N2223" s="6" t="s">
        <v>59</v>
      </c>
      <c r="O2223" s="6" t="s">
        <v>4762</v>
      </c>
      <c r="R2223" s="39" t="str">
        <f t="shared" si="59"/>
        <v>S03N2179P037</v>
      </c>
      <c r="S2223" s="40">
        <f>VLOOKUP(E2223,品牌型号对应工厂型号!A:E,5,0)</f>
        <v>5</v>
      </c>
      <c r="T2223" s="38" t="str">
        <f>VLOOKUP(E2223,品牌型号对应工厂型号!A:I,9,0)</f>
        <v>99:1.5mil DABL-10(G-15)</v>
      </c>
    </row>
    <row r="2224" spans="1:20">
      <c r="A2224" s="25">
        <v>43183</v>
      </c>
      <c r="B2224" s="25">
        <v>1.7267759259266313</v>
      </c>
      <c r="C2224" s="26" t="s">
        <v>5343</v>
      </c>
      <c r="D2224" s="25" t="s">
        <v>5350</v>
      </c>
      <c r="E2224" s="26" t="s">
        <v>661</v>
      </c>
      <c r="F2224" s="25" t="s">
        <v>96</v>
      </c>
      <c r="G2224" s="69">
        <v>1.524</v>
      </c>
      <c r="H2224" s="25" t="s">
        <v>126</v>
      </c>
      <c r="I2224" s="27" t="s">
        <v>44</v>
      </c>
      <c r="J2224" s="69">
        <v>45.72</v>
      </c>
      <c r="K2224" s="6" t="s">
        <v>5351</v>
      </c>
      <c r="L2224" s="6" t="s">
        <v>95</v>
      </c>
      <c r="M2224" s="69">
        <v>30</v>
      </c>
      <c r="N2224" s="6" t="s">
        <v>59</v>
      </c>
      <c r="O2224" s="6" t="s">
        <v>4762</v>
      </c>
      <c r="R2224" s="39" t="str">
        <f t="shared" si="59"/>
        <v>S03N2179P036</v>
      </c>
      <c r="S2224" s="40">
        <f>VLOOKUP(E2224,品牌型号对应工厂型号!A:E,5,0)</f>
        <v>5</v>
      </c>
      <c r="T2224" s="38" t="str">
        <f>VLOOKUP(E2224,品牌型号对应工厂型号!A:I,9,0)</f>
        <v>99:1.5mil DABL-10(G-15)</v>
      </c>
    </row>
    <row r="2225" spans="1:20">
      <c r="A2225" s="25">
        <v>43183</v>
      </c>
      <c r="B2225" s="25">
        <v>1.7267759259266313</v>
      </c>
      <c r="C2225" s="26" t="s">
        <v>5343</v>
      </c>
      <c r="D2225" s="25" t="s">
        <v>5352</v>
      </c>
      <c r="E2225" s="26" t="s">
        <v>661</v>
      </c>
      <c r="F2225" s="25" t="s">
        <v>96</v>
      </c>
      <c r="G2225" s="69">
        <v>1.524</v>
      </c>
      <c r="H2225" s="25" t="s">
        <v>126</v>
      </c>
      <c r="I2225" s="27" t="s">
        <v>44</v>
      </c>
      <c r="J2225" s="69">
        <v>45.72</v>
      </c>
      <c r="K2225" s="6" t="s">
        <v>5353</v>
      </c>
      <c r="L2225" s="6" t="s">
        <v>95</v>
      </c>
      <c r="M2225" s="69">
        <v>30</v>
      </c>
      <c r="N2225" s="6" t="s">
        <v>59</v>
      </c>
      <c r="O2225" s="6" t="s">
        <v>4762</v>
      </c>
      <c r="R2225" s="39" t="str">
        <f t="shared" si="59"/>
        <v>S03N2179P042</v>
      </c>
      <c r="S2225" s="40">
        <f>VLOOKUP(E2225,品牌型号对应工厂型号!A:E,5,0)</f>
        <v>5</v>
      </c>
      <c r="T2225" s="38" t="str">
        <f>VLOOKUP(E2225,品牌型号对应工厂型号!A:I,9,0)</f>
        <v>99:1.5mil DABL-10(G-15)</v>
      </c>
    </row>
    <row r="2226" spans="1:20">
      <c r="A2226" s="25">
        <v>43183</v>
      </c>
      <c r="B2226" s="25">
        <v>1.7267759259266313</v>
      </c>
      <c r="C2226" s="26" t="s">
        <v>5343</v>
      </c>
      <c r="D2226" s="25" t="s">
        <v>5354</v>
      </c>
      <c r="E2226" s="26" t="s">
        <v>661</v>
      </c>
      <c r="F2226" s="25" t="s">
        <v>96</v>
      </c>
      <c r="G2226" s="69">
        <v>1.524</v>
      </c>
      <c r="H2226" s="25" t="s">
        <v>126</v>
      </c>
      <c r="I2226" s="27" t="s">
        <v>44</v>
      </c>
      <c r="J2226" s="69">
        <v>45.72</v>
      </c>
      <c r="K2226" s="6" t="s">
        <v>5355</v>
      </c>
      <c r="L2226" s="6" t="s">
        <v>95</v>
      </c>
      <c r="M2226" s="69">
        <v>30</v>
      </c>
      <c r="N2226" s="6" t="s">
        <v>59</v>
      </c>
      <c r="O2226" s="6" t="s">
        <v>4762</v>
      </c>
      <c r="R2226" s="39" t="str">
        <f t="shared" si="59"/>
        <v>S03N2179P029</v>
      </c>
      <c r="S2226" s="40">
        <f>VLOOKUP(E2226,品牌型号对应工厂型号!A:E,5,0)</f>
        <v>5</v>
      </c>
      <c r="T2226" s="38" t="str">
        <f>VLOOKUP(E2226,品牌型号对应工厂型号!A:I,9,0)</f>
        <v>99:1.5mil DABL-10(G-15)</v>
      </c>
    </row>
    <row r="2227" spans="1:20">
      <c r="A2227" s="25">
        <v>43183</v>
      </c>
      <c r="B2227" s="25">
        <v>1.7267759259266313</v>
      </c>
      <c r="C2227" s="26" t="s">
        <v>5343</v>
      </c>
      <c r="D2227" s="25" t="s">
        <v>5356</v>
      </c>
      <c r="E2227" s="26" t="s">
        <v>661</v>
      </c>
      <c r="F2227" s="25" t="s">
        <v>96</v>
      </c>
      <c r="G2227" s="69">
        <v>1.524</v>
      </c>
      <c r="H2227" s="25" t="s">
        <v>126</v>
      </c>
      <c r="I2227" s="27" t="s">
        <v>44</v>
      </c>
      <c r="J2227" s="69">
        <v>45.72</v>
      </c>
      <c r="K2227" s="6" t="s">
        <v>5357</v>
      </c>
      <c r="L2227" s="6" t="s">
        <v>95</v>
      </c>
      <c r="M2227" s="69">
        <v>30</v>
      </c>
      <c r="N2227" s="6" t="s">
        <v>59</v>
      </c>
      <c r="O2227" s="6" t="s">
        <v>4762</v>
      </c>
      <c r="R2227" s="39" t="str">
        <f t="shared" si="59"/>
        <v>S03N2179P030</v>
      </c>
      <c r="S2227" s="40">
        <f>VLOOKUP(E2227,品牌型号对应工厂型号!A:E,5,0)</f>
        <v>5</v>
      </c>
      <c r="T2227" s="38" t="str">
        <f>VLOOKUP(E2227,品牌型号对应工厂型号!A:I,9,0)</f>
        <v>99:1.5mil DABL-10(G-15)</v>
      </c>
    </row>
    <row r="2228" spans="1:20">
      <c r="A2228" s="25">
        <v>43183</v>
      </c>
      <c r="B2228" s="25">
        <v>1.7267759259266313</v>
      </c>
      <c r="C2228" s="26" t="s">
        <v>5343</v>
      </c>
      <c r="D2228" s="25" t="s">
        <v>5358</v>
      </c>
      <c r="E2228" s="26" t="s">
        <v>53</v>
      </c>
      <c r="F2228" s="25" t="s">
        <v>90</v>
      </c>
      <c r="G2228" s="69">
        <v>1.524</v>
      </c>
      <c r="H2228" s="25" t="s">
        <v>60</v>
      </c>
      <c r="I2228" s="27" t="s">
        <v>55</v>
      </c>
      <c r="J2228" s="69">
        <v>45.72</v>
      </c>
      <c r="K2228" s="6" t="s">
        <v>5359</v>
      </c>
      <c r="L2228" s="6" t="s">
        <v>95</v>
      </c>
      <c r="M2228" s="69">
        <v>30</v>
      </c>
      <c r="N2228" s="6" t="s">
        <v>59</v>
      </c>
      <c r="O2228" s="6" t="s">
        <v>4762</v>
      </c>
      <c r="R2228" s="39" t="str">
        <f t="shared" si="59"/>
        <v>S03N2456P004</v>
      </c>
      <c r="S2228" s="40">
        <f>VLOOKUP(E2228,品牌型号对应工厂型号!A:E,5,0)</f>
        <v>5</v>
      </c>
      <c r="T2228" s="38" t="str">
        <f>VLOOKUP(E2228,品牌型号对应工厂型号!A:I,9,0)</f>
        <v>100:1.5mil DABL-25(G-25)</v>
      </c>
    </row>
    <row r="2229" spans="1:20">
      <c r="A2229" s="25">
        <v>43183</v>
      </c>
      <c r="B2229" s="25">
        <v>1.7267759259266313</v>
      </c>
      <c r="C2229" s="26" t="s">
        <v>5343</v>
      </c>
      <c r="D2229" s="25" t="s">
        <v>5360</v>
      </c>
      <c r="E2229" s="26" t="s">
        <v>53</v>
      </c>
      <c r="F2229" s="25" t="s">
        <v>90</v>
      </c>
      <c r="G2229" s="69">
        <v>1.524</v>
      </c>
      <c r="H2229" s="25" t="s">
        <v>60</v>
      </c>
      <c r="I2229" s="27" t="s">
        <v>55</v>
      </c>
      <c r="J2229" s="69">
        <v>45.72</v>
      </c>
      <c r="K2229" s="6" t="s">
        <v>5361</v>
      </c>
      <c r="L2229" s="6" t="s">
        <v>95</v>
      </c>
      <c r="M2229" s="69">
        <v>30</v>
      </c>
      <c r="N2229" s="6" t="s">
        <v>59</v>
      </c>
      <c r="O2229" s="6" t="s">
        <v>4762</v>
      </c>
      <c r="R2229" s="39" t="str">
        <f t="shared" si="59"/>
        <v>S03N2456P001</v>
      </c>
      <c r="S2229" s="40">
        <f>VLOOKUP(E2229,品牌型号对应工厂型号!A:E,5,0)</f>
        <v>5</v>
      </c>
      <c r="T2229" s="38" t="str">
        <f>VLOOKUP(E2229,品牌型号对应工厂型号!A:I,9,0)</f>
        <v>100:1.5mil DABL-25(G-25)</v>
      </c>
    </row>
    <row r="2230" spans="1:20">
      <c r="A2230" s="25">
        <v>43183</v>
      </c>
      <c r="B2230" s="25">
        <v>1.7267759259266313</v>
      </c>
      <c r="C2230" s="26" t="s">
        <v>5343</v>
      </c>
      <c r="D2230" s="25" t="s">
        <v>5362</v>
      </c>
      <c r="E2230" s="26" t="s">
        <v>53</v>
      </c>
      <c r="F2230" s="25" t="s">
        <v>90</v>
      </c>
      <c r="G2230" s="69">
        <v>1.524</v>
      </c>
      <c r="H2230" s="25" t="s">
        <v>60</v>
      </c>
      <c r="I2230" s="27" t="s">
        <v>55</v>
      </c>
      <c r="J2230" s="69">
        <v>45.72</v>
      </c>
      <c r="K2230" s="6" t="s">
        <v>5363</v>
      </c>
      <c r="L2230" s="6" t="s">
        <v>95</v>
      </c>
      <c r="M2230" s="69">
        <v>30</v>
      </c>
      <c r="N2230" s="6" t="s">
        <v>59</v>
      </c>
      <c r="O2230" s="6" t="s">
        <v>4762</v>
      </c>
      <c r="R2230" s="39" t="str">
        <f t="shared" si="59"/>
        <v>S03N2456P011</v>
      </c>
      <c r="S2230" s="40">
        <f>VLOOKUP(E2230,品牌型号对应工厂型号!A:E,5,0)</f>
        <v>5</v>
      </c>
      <c r="T2230" s="38" t="str">
        <f>VLOOKUP(E2230,品牌型号对应工厂型号!A:I,9,0)</f>
        <v>100:1.5mil DABL-25(G-25)</v>
      </c>
    </row>
    <row r="2231" spans="1:20">
      <c r="A2231" s="25">
        <v>43183</v>
      </c>
      <c r="B2231" s="25">
        <v>1.7267759259266313</v>
      </c>
      <c r="C2231" s="26" t="s">
        <v>5343</v>
      </c>
      <c r="D2231" s="25" t="s">
        <v>5364</v>
      </c>
      <c r="E2231" s="26" t="s">
        <v>53</v>
      </c>
      <c r="F2231" s="25" t="s">
        <v>90</v>
      </c>
      <c r="G2231" s="69">
        <v>1.524</v>
      </c>
      <c r="H2231" s="25" t="s">
        <v>60</v>
      </c>
      <c r="I2231" s="27" t="s">
        <v>55</v>
      </c>
      <c r="J2231" s="69">
        <v>45.72</v>
      </c>
      <c r="K2231" s="6" t="s">
        <v>5365</v>
      </c>
      <c r="L2231" s="6" t="s">
        <v>95</v>
      </c>
      <c r="M2231" s="69">
        <v>30</v>
      </c>
      <c r="N2231" s="6" t="s">
        <v>59</v>
      </c>
      <c r="O2231" s="6" t="s">
        <v>4762</v>
      </c>
      <c r="R2231" s="39" t="str">
        <f t="shared" si="59"/>
        <v>S03N2456P006</v>
      </c>
      <c r="S2231" s="40">
        <f>VLOOKUP(E2231,品牌型号对应工厂型号!A:E,5,0)</f>
        <v>5</v>
      </c>
      <c r="T2231" s="38" t="str">
        <f>VLOOKUP(E2231,品牌型号对应工厂型号!A:I,9,0)</f>
        <v>100:1.5mil DABL-25(G-25)</v>
      </c>
    </row>
    <row r="2232" spans="1:20">
      <c r="A2232" s="25">
        <v>43183</v>
      </c>
      <c r="B2232" s="25">
        <v>1.7267759259266313</v>
      </c>
      <c r="C2232" s="26" t="s">
        <v>5343</v>
      </c>
      <c r="D2232" s="25" t="s">
        <v>5366</v>
      </c>
      <c r="E2232" s="26" t="s">
        <v>661</v>
      </c>
      <c r="F2232" s="25" t="s">
        <v>96</v>
      </c>
      <c r="G2232" s="69">
        <v>1.524</v>
      </c>
      <c r="H2232" s="25" t="s">
        <v>126</v>
      </c>
      <c r="I2232" s="27" t="s">
        <v>44</v>
      </c>
      <c r="J2232" s="69">
        <v>45.72</v>
      </c>
      <c r="K2232" s="6" t="s">
        <v>5367</v>
      </c>
      <c r="L2232" s="6" t="s">
        <v>95</v>
      </c>
      <c r="M2232" s="69">
        <v>30</v>
      </c>
      <c r="N2232" s="6" t="s">
        <v>59</v>
      </c>
      <c r="O2232" s="6" t="s">
        <v>4762</v>
      </c>
      <c r="R2232" s="39" t="str">
        <f t="shared" si="59"/>
        <v>S03N2179P032</v>
      </c>
      <c r="S2232" s="40">
        <f>VLOOKUP(E2232,品牌型号对应工厂型号!A:E,5,0)</f>
        <v>5</v>
      </c>
      <c r="T2232" s="38" t="str">
        <f>VLOOKUP(E2232,品牌型号对应工厂型号!A:I,9,0)</f>
        <v>99:1.5mil DABL-10(G-15)</v>
      </c>
    </row>
    <row r="2233" spans="1:20">
      <c r="A2233" s="25">
        <v>43183</v>
      </c>
      <c r="B2233" s="25">
        <v>1.7267759259266313</v>
      </c>
      <c r="C2233" s="26" t="s">
        <v>5343</v>
      </c>
      <c r="D2233" s="25" t="s">
        <v>5368</v>
      </c>
      <c r="E2233" s="26" t="s">
        <v>661</v>
      </c>
      <c r="F2233" s="25" t="s">
        <v>96</v>
      </c>
      <c r="G2233" s="69">
        <v>1.524</v>
      </c>
      <c r="H2233" s="25" t="s">
        <v>126</v>
      </c>
      <c r="I2233" s="27" t="s">
        <v>44</v>
      </c>
      <c r="J2233" s="69">
        <v>45.72</v>
      </c>
      <c r="K2233" s="6" t="s">
        <v>5369</v>
      </c>
      <c r="L2233" s="6" t="s">
        <v>95</v>
      </c>
      <c r="M2233" s="69">
        <v>30</v>
      </c>
      <c r="N2233" s="6" t="s">
        <v>59</v>
      </c>
      <c r="O2233" s="6" t="s">
        <v>4762</v>
      </c>
      <c r="R2233" s="39" t="str">
        <f t="shared" si="59"/>
        <v>S03N2179P031</v>
      </c>
      <c r="S2233" s="40">
        <f>VLOOKUP(E2233,品牌型号对应工厂型号!A:E,5,0)</f>
        <v>5</v>
      </c>
      <c r="T2233" s="38" t="str">
        <f>VLOOKUP(E2233,品牌型号对应工厂型号!A:I,9,0)</f>
        <v>99:1.5mil DABL-10(G-15)</v>
      </c>
    </row>
    <row r="2234" spans="1:20">
      <c r="A2234" s="25">
        <v>43183</v>
      </c>
      <c r="B2234" s="25">
        <v>1.7267759259266313</v>
      </c>
      <c r="C2234" s="26" t="s">
        <v>5343</v>
      </c>
      <c r="D2234" s="25" t="s">
        <v>5370</v>
      </c>
      <c r="E2234" s="26" t="s">
        <v>661</v>
      </c>
      <c r="F2234" s="25" t="s">
        <v>96</v>
      </c>
      <c r="G2234" s="69">
        <v>1.524</v>
      </c>
      <c r="H2234" s="25" t="s">
        <v>126</v>
      </c>
      <c r="I2234" s="27" t="s">
        <v>44</v>
      </c>
      <c r="J2234" s="69">
        <v>45.72</v>
      </c>
      <c r="K2234" s="6" t="s">
        <v>5371</v>
      </c>
      <c r="L2234" s="6" t="s">
        <v>95</v>
      </c>
      <c r="M2234" s="69">
        <v>30</v>
      </c>
      <c r="N2234" s="6" t="s">
        <v>59</v>
      </c>
      <c r="O2234" s="6" t="s">
        <v>4762</v>
      </c>
      <c r="R2234" s="39" t="str">
        <f t="shared" si="59"/>
        <v>S03N2179P033</v>
      </c>
      <c r="S2234" s="40">
        <f>VLOOKUP(E2234,品牌型号对应工厂型号!A:E,5,0)</f>
        <v>5</v>
      </c>
      <c r="T2234" s="38" t="str">
        <f>VLOOKUP(E2234,品牌型号对应工厂型号!A:I,9,0)</f>
        <v>99:1.5mil DABL-10(G-15)</v>
      </c>
    </row>
    <row r="2235" spans="1:20">
      <c r="A2235" s="25">
        <v>43183</v>
      </c>
      <c r="B2235" s="25">
        <v>1.7267759259266313</v>
      </c>
      <c r="C2235" s="26" t="s">
        <v>5343</v>
      </c>
      <c r="D2235" s="25" t="s">
        <v>5372</v>
      </c>
      <c r="E2235" s="26" t="s">
        <v>45</v>
      </c>
      <c r="F2235" s="25" t="s">
        <v>90</v>
      </c>
      <c r="G2235" s="69">
        <v>1.524</v>
      </c>
      <c r="H2235" s="25" t="s">
        <v>61</v>
      </c>
      <c r="I2235" s="27" t="s">
        <v>46</v>
      </c>
      <c r="J2235" s="69">
        <v>45.72</v>
      </c>
      <c r="K2235" s="6" t="s">
        <v>5373</v>
      </c>
      <c r="L2235" s="6" t="s">
        <v>95</v>
      </c>
      <c r="M2235" s="69">
        <v>30</v>
      </c>
      <c r="N2235" s="6" t="s">
        <v>59</v>
      </c>
      <c r="O2235" s="6" t="s">
        <v>4762</v>
      </c>
      <c r="R2235" s="39" t="str">
        <f t="shared" si="59"/>
        <v>S03D2256P015</v>
      </c>
      <c r="S2235" s="40">
        <f>VLOOKUP(E2235,品牌型号对应工厂型号!A:E,5,0)</f>
        <v>5</v>
      </c>
      <c r="T2235" s="38" t="str">
        <f>VLOOKUP(E2235,品牌型号对应工厂型号!A:I,9,0)</f>
        <v>98:1.5mil EASL-70(G-70)</v>
      </c>
    </row>
    <row r="2236" spans="1:20">
      <c r="A2236" s="25">
        <v>43183</v>
      </c>
      <c r="B2236" s="25">
        <v>1.7267759259266313</v>
      </c>
      <c r="C2236" s="26" t="s">
        <v>5343</v>
      </c>
      <c r="D2236" s="25" t="s">
        <v>5374</v>
      </c>
      <c r="E2236" s="26" t="s">
        <v>45</v>
      </c>
      <c r="F2236" s="25" t="s">
        <v>90</v>
      </c>
      <c r="G2236" s="69">
        <v>1.524</v>
      </c>
      <c r="H2236" s="25" t="s">
        <v>61</v>
      </c>
      <c r="I2236" s="27" t="s">
        <v>46</v>
      </c>
      <c r="J2236" s="69">
        <v>45.72</v>
      </c>
      <c r="K2236" s="6" t="s">
        <v>5375</v>
      </c>
      <c r="L2236" s="6" t="s">
        <v>95</v>
      </c>
      <c r="M2236" s="69">
        <v>30</v>
      </c>
      <c r="N2236" s="6" t="s">
        <v>59</v>
      </c>
      <c r="O2236" s="6" t="s">
        <v>4762</v>
      </c>
      <c r="R2236" s="39" t="str">
        <f t="shared" si="59"/>
        <v>S03D2256P016</v>
      </c>
      <c r="S2236" s="40">
        <f>VLOOKUP(E2236,品牌型号对应工厂型号!A:E,5,0)</f>
        <v>5</v>
      </c>
      <c r="T2236" s="38" t="str">
        <f>VLOOKUP(E2236,品牌型号对应工厂型号!A:I,9,0)</f>
        <v>98:1.5mil EASL-70(G-70)</v>
      </c>
    </row>
    <row r="2237" spans="1:20">
      <c r="A2237" s="25">
        <v>43183</v>
      </c>
      <c r="B2237" s="25">
        <v>1.7267759259266313</v>
      </c>
      <c r="C2237" s="26" t="s">
        <v>5343</v>
      </c>
      <c r="D2237" s="25" t="s">
        <v>5376</v>
      </c>
      <c r="E2237" s="26" t="s">
        <v>69</v>
      </c>
      <c r="F2237" s="25" t="s">
        <v>93</v>
      </c>
      <c r="G2237" s="69">
        <v>1.524</v>
      </c>
      <c r="H2237" s="25" t="s">
        <v>66</v>
      </c>
      <c r="I2237" s="27" t="s">
        <v>70</v>
      </c>
      <c r="J2237" s="69">
        <v>45.72</v>
      </c>
      <c r="K2237" s="6" t="s">
        <v>5377</v>
      </c>
      <c r="L2237" s="6" t="s">
        <v>95</v>
      </c>
      <c r="M2237" s="69">
        <v>30</v>
      </c>
      <c r="N2237" s="6" t="s">
        <v>59</v>
      </c>
      <c r="O2237" s="6" t="s">
        <v>4762</v>
      </c>
      <c r="R2237" s="39" t="str">
        <f t="shared" si="59"/>
        <v>C06D2285P001R005</v>
      </c>
      <c r="S2237" s="40">
        <f>VLOOKUP(E2237,品牌型号对应工厂型号!A:E,5,0)</f>
        <v>8</v>
      </c>
      <c r="T2237" s="38" t="str">
        <f>VLOOKUP(E2237,品牌型号对应工厂型号!A:I,9,0)</f>
        <v>96:2.0mil DTBL-10(H-10)</v>
      </c>
    </row>
    <row r="2238" spans="1:20">
      <c r="A2238" s="25">
        <v>43183</v>
      </c>
      <c r="B2238" s="25">
        <v>1.7267759259266313</v>
      </c>
      <c r="C2238" s="26" t="s">
        <v>5343</v>
      </c>
      <c r="D2238" s="25" t="s">
        <v>5378</v>
      </c>
      <c r="E2238" s="26" t="s">
        <v>69</v>
      </c>
      <c r="F2238" s="25" t="s">
        <v>93</v>
      </c>
      <c r="G2238" s="69">
        <v>1.524</v>
      </c>
      <c r="H2238" s="25" t="s">
        <v>66</v>
      </c>
      <c r="I2238" s="27" t="s">
        <v>70</v>
      </c>
      <c r="J2238" s="69">
        <v>45.72</v>
      </c>
      <c r="K2238" s="6" t="s">
        <v>5379</v>
      </c>
      <c r="L2238" s="6" t="s">
        <v>95</v>
      </c>
      <c r="M2238" s="69">
        <v>30</v>
      </c>
      <c r="N2238" s="6" t="s">
        <v>59</v>
      </c>
      <c r="O2238" s="6" t="s">
        <v>4762</v>
      </c>
      <c r="R2238" s="39" t="str">
        <f t="shared" si="59"/>
        <v>C06D2285P001R006</v>
      </c>
      <c r="S2238" s="40">
        <f>VLOOKUP(E2238,品牌型号对应工厂型号!A:E,5,0)</f>
        <v>8</v>
      </c>
      <c r="T2238" s="38" t="str">
        <f>VLOOKUP(E2238,品牌型号对应工厂型号!A:I,9,0)</f>
        <v>96:2.0mil DTBL-10(H-10)</v>
      </c>
    </row>
    <row r="2239" spans="1:20">
      <c r="A2239" s="25">
        <v>43183</v>
      </c>
      <c r="B2239" s="25">
        <v>1.7267759259266313</v>
      </c>
      <c r="C2239" s="26" t="s">
        <v>5343</v>
      </c>
      <c r="D2239" s="25" t="s">
        <v>5380</v>
      </c>
      <c r="E2239" s="26" t="s">
        <v>69</v>
      </c>
      <c r="F2239" s="25" t="s">
        <v>93</v>
      </c>
      <c r="G2239" s="69">
        <v>1.524</v>
      </c>
      <c r="H2239" s="25" t="s">
        <v>66</v>
      </c>
      <c r="I2239" s="27" t="s">
        <v>70</v>
      </c>
      <c r="J2239" s="69">
        <v>45.72</v>
      </c>
      <c r="K2239" s="6" t="s">
        <v>5381</v>
      </c>
      <c r="L2239" s="6" t="s">
        <v>95</v>
      </c>
      <c r="M2239" s="69">
        <v>30</v>
      </c>
      <c r="N2239" s="6" t="s">
        <v>59</v>
      </c>
      <c r="O2239" s="6" t="s">
        <v>4762</v>
      </c>
      <c r="R2239" s="39" t="str">
        <f t="shared" si="59"/>
        <v>C06D2285P001R007</v>
      </c>
      <c r="S2239" s="40">
        <f>VLOOKUP(E2239,品牌型号对应工厂型号!A:E,5,0)</f>
        <v>8</v>
      </c>
      <c r="T2239" s="38" t="str">
        <f>VLOOKUP(E2239,品牌型号对应工厂型号!A:I,9,0)</f>
        <v>96:2.0mil DTBL-10(H-10)</v>
      </c>
    </row>
    <row r="2240" spans="1:20">
      <c r="A2240" s="25">
        <v>43183</v>
      </c>
      <c r="B2240" s="25">
        <v>1.7267759259266313</v>
      </c>
      <c r="C2240" s="26" t="s">
        <v>5343</v>
      </c>
      <c r="D2240" s="25" t="s">
        <v>5382</v>
      </c>
      <c r="E2240" s="26" t="s">
        <v>56</v>
      </c>
      <c r="F2240" s="25" t="s">
        <v>93</v>
      </c>
      <c r="G2240" s="69">
        <v>1.524</v>
      </c>
      <c r="H2240" s="25" t="s">
        <v>67</v>
      </c>
      <c r="I2240" s="27" t="s">
        <v>57</v>
      </c>
      <c r="J2240" s="69">
        <v>45.72</v>
      </c>
      <c r="K2240" s="6" t="s">
        <v>5383</v>
      </c>
      <c r="L2240" s="6" t="s">
        <v>95</v>
      </c>
      <c r="M2240" s="69">
        <v>30</v>
      </c>
      <c r="N2240" s="6" t="s">
        <v>59</v>
      </c>
      <c r="O2240" s="6" t="s">
        <v>4762</v>
      </c>
      <c r="R2240" s="39" t="str">
        <f t="shared" si="59"/>
        <v>S02D1044P029</v>
      </c>
      <c r="S2240" s="40">
        <f>VLOOKUP(E2240,品牌型号对应工厂型号!A:E,5,0)</f>
        <v>8</v>
      </c>
      <c r="T2240" s="38" t="str">
        <f>VLOOKUP(E2240,品牌型号对应工厂型号!A:I,9,0)</f>
        <v>97:2.0mil DTBL-20(H-18)</v>
      </c>
    </row>
    <row r="2241" spans="1:20">
      <c r="A2241" s="25">
        <v>43183</v>
      </c>
      <c r="B2241" s="25">
        <v>1.7267759259266313</v>
      </c>
      <c r="C2241" s="26" t="s">
        <v>5343</v>
      </c>
      <c r="D2241" s="25" t="s">
        <v>5384</v>
      </c>
      <c r="E2241" s="26" t="s">
        <v>56</v>
      </c>
      <c r="F2241" s="25" t="s">
        <v>93</v>
      </c>
      <c r="G2241" s="69">
        <v>1.524</v>
      </c>
      <c r="H2241" s="25" t="s">
        <v>67</v>
      </c>
      <c r="I2241" s="27" t="s">
        <v>57</v>
      </c>
      <c r="J2241" s="69">
        <v>45.72</v>
      </c>
      <c r="K2241" s="6" t="s">
        <v>5385</v>
      </c>
      <c r="L2241" s="6" t="s">
        <v>95</v>
      </c>
      <c r="M2241" s="69">
        <v>30</v>
      </c>
      <c r="N2241" s="6" t="s">
        <v>59</v>
      </c>
      <c r="O2241" s="6" t="s">
        <v>4762</v>
      </c>
      <c r="R2241" s="39" t="str">
        <f t="shared" si="59"/>
        <v>S02D1044P030</v>
      </c>
      <c r="S2241" s="40">
        <f>VLOOKUP(E2241,品牌型号对应工厂型号!A:E,5,0)</f>
        <v>8</v>
      </c>
      <c r="T2241" s="38" t="str">
        <f>VLOOKUP(E2241,品牌型号对应工厂型号!A:I,9,0)</f>
        <v>97:2.0mil DTBL-20(H-18)</v>
      </c>
    </row>
    <row r="2242" spans="1:20">
      <c r="A2242" s="25">
        <v>43183</v>
      </c>
      <c r="B2242" s="25">
        <v>1.7267759259266313</v>
      </c>
      <c r="C2242" s="26" t="s">
        <v>5343</v>
      </c>
      <c r="D2242" s="25" t="s">
        <v>5386</v>
      </c>
      <c r="E2242" s="26" t="s">
        <v>56</v>
      </c>
      <c r="F2242" s="25" t="s">
        <v>93</v>
      </c>
      <c r="G2242" s="69">
        <v>1.524</v>
      </c>
      <c r="H2242" s="25" t="s">
        <v>67</v>
      </c>
      <c r="I2242" s="27" t="s">
        <v>57</v>
      </c>
      <c r="J2242" s="69">
        <v>45.72</v>
      </c>
      <c r="K2242" s="6" t="s">
        <v>5387</v>
      </c>
      <c r="L2242" s="6" t="s">
        <v>95</v>
      </c>
      <c r="M2242" s="69">
        <v>30</v>
      </c>
      <c r="N2242" s="6" t="s">
        <v>59</v>
      </c>
      <c r="O2242" s="6" t="s">
        <v>4762</v>
      </c>
      <c r="R2242" s="39" t="str">
        <f t="shared" ref="R2242:R2305" si="60">K2242</f>
        <v>S02D1044P034</v>
      </c>
      <c r="S2242" s="40">
        <f>VLOOKUP(E2242,品牌型号对应工厂型号!A:E,5,0)</f>
        <v>8</v>
      </c>
      <c r="T2242" s="38" t="str">
        <f>VLOOKUP(E2242,品牌型号对应工厂型号!A:I,9,0)</f>
        <v>97:2.0mil DTBL-20(H-18)</v>
      </c>
    </row>
    <row r="2243" spans="1:20">
      <c r="A2243" s="25">
        <v>43183</v>
      </c>
      <c r="B2243" s="25">
        <v>1.7267759259266313</v>
      </c>
      <c r="C2243" s="26" t="s">
        <v>5343</v>
      </c>
      <c r="D2243" s="25" t="s">
        <v>5388</v>
      </c>
      <c r="E2243" s="26" t="s">
        <v>54</v>
      </c>
      <c r="F2243" s="25" t="s">
        <v>93</v>
      </c>
      <c r="G2243" s="69">
        <v>1.524</v>
      </c>
      <c r="H2243" s="25" t="s">
        <v>68</v>
      </c>
      <c r="I2243" s="27" t="s">
        <v>11</v>
      </c>
      <c r="J2243" s="69">
        <v>45.72</v>
      </c>
      <c r="K2243" s="6" t="s">
        <v>5389</v>
      </c>
      <c r="L2243" s="6" t="s">
        <v>95</v>
      </c>
      <c r="M2243" s="69">
        <v>30</v>
      </c>
      <c r="N2243" s="6" t="s">
        <v>59</v>
      </c>
      <c r="O2243" s="6" t="s">
        <v>4762</v>
      </c>
      <c r="R2243" s="39" t="str">
        <f t="shared" si="60"/>
        <v>S03N2378P018</v>
      </c>
      <c r="S2243" s="40">
        <f>VLOOKUP(E2243,品牌型号对应工厂型号!A:E,5,0)</f>
        <v>8</v>
      </c>
      <c r="T2243" s="38" t="str">
        <f>VLOOKUP(E2243,品牌型号对应工厂型号!A:I,9,0)</f>
        <v>95:2.0mil ENLG-75(H-70)</v>
      </c>
    </row>
    <row r="2244" spans="1:20">
      <c r="A2244" s="25">
        <v>43183</v>
      </c>
      <c r="B2244" s="25">
        <v>1.7267759259266313</v>
      </c>
      <c r="C2244" s="26" t="s">
        <v>5343</v>
      </c>
      <c r="D2244" s="25" t="s">
        <v>5390</v>
      </c>
      <c r="E2244" s="26" t="s">
        <v>54</v>
      </c>
      <c r="F2244" s="25" t="s">
        <v>93</v>
      </c>
      <c r="G2244" s="69">
        <v>1.524</v>
      </c>
      <c r="H2244" s="25" t="s">
        <v>68</v>
      </c>
      <c r="I2244" s="27" t="s">
        <v>11</v>
      </c>
      <c r="J2244" s="69">
        <v>45.72</v>
      </c>
      <c r="K2244" s="6" t="s">
        <v>5391</v>
      </c>
      <c r="L2244" s="6" t="s">
        <v>95</v>
      </c>
      <c r="M2244" s="69">
        <v>30</v>
      </c>
      <c r="N2244" s="6" t="s">
        <v>59</v>
      </c>
      <c r="O2244" s="6" t="s">
        <v>4762</v>
      </c>
      <c r="R2244" s="39" t="str">
        <f t="shared" si="60"/>
        <v>S03N2378P017</v>
      </c>
      <c r="S2244" s="40">
        <f>VLOOKUP(E2244,品牌型号对应工厂型号!A:E,5,0)</f>
        <v>8</v>
      </c>
      <c r="T2244" s="38" t="str">
        <f>VLOOKUP(E2244,品牌型号对应工厂型号!A:I,9,0)</f>
        <v>95:2.0mil ENLG-75(H-70)</v>
      </c>
    </row>
    <row r="2245" spans="1:20">
      <c r="A2245" s="25">
        <v>43183</v>
      </c>
      <c r="B2245" s="25">
        <v>1.7267759259266313</v>
      </c>
      <c r="C2245" s="26" t="s">
        <v>5343</v>
      </c>
      <c r="D2245" s="25" t="s">
        <v>5392</v>
      </c>
      <c r="E2245" s="26" t="s">
        <v>54</v>
      </c>
      <c r="F2245" s="25" t="s">
        <v>93</v>
      </c>
      <c r="G2245" s="69">
        <v>1.524</v>
      </c>
      <c r="H2245" s="25" t="s">
        <v>68</v>
      </c>
      <c r="I2245" s="27" t="s">
        <v>11</v>
      </c>
      <c r="J2245" s="69">
        <v>45.72</v>
      </c>
      <c r="K2245" s="6" t="s">
        <v>5393</v>
      </c>
      <c r="L2245" s="6" t="s">
        <v>95</v>
      </c>
      <c r="M2245" s="69">
        <v>30</v>
      </c>
      <c r="N2245" s="6" t="s">
        <v>59</v>
      </c>
      <c r="O2245" s="6" t="s">
        <v>4762</v>
      </c>
      <c r="R2245" s="39" t="str">
        <f t="shared" si="60"/>
        <v>S03N2378P020</v>
      </c>
      <c r="S2245" s="40">
        <f>VLOOKUP(E2245,品牌型号对应工厂型号!A:E,5,0)</f>
        <v>8</v>
      </c>
      <c r="T2245" s="38" t="str">
        <f>VLOOKUP(E2245,品牌型号对应工厂型号!A:I,9,0)</f>
        <v>95:2.0mil ENLG-75(H-70)</v>
      </c>
    </row>
    <row r="2246" spans="1:20">
      <c r="A2246" s="25">
        <v>43183</v>
      </c>
      <c r="B2246" s="25">
        <v>1.7267759259266313</v>
      </c>
      <c r="C2246" s="26" t="s">
        <v>5343</v>
      </c>
      <c r="D2246" s="25" t="s">
        <v>5394</v>
      </c>
      <c r="E2246" s="26" t="s">
        <v>54</v>
      </c>
      <c r="F2246" s="25" t="s">
        <v>93</v>
      </c>
      <c r="G2246" s="69">
        <v>1.524</v>
      </c>
      <c r="H2246" s="25" t="s">
        <v>68</v>
      </c>
      <c r="I2246" s="27" t="s">
        <v>11</v>
      </c>
      <c r="J2246" s="69">
        <v>45.72</v>
      </c>
      <c r="K2246" s="6" t="s">
        <v>5395</v>
      </c>
      <c r="L2246" s="6" t="s">
        <v>95</v>
      </c>
      <c r="M2246" s="69">
        <v>30</v>
      </c>
      <c r="N2246" s="6" t="s">
        <v>59</v>
      </c>
      <c r="O2246" s="6" t="s">
        <v>4762</v>
      </c>
      <c r="R2246" s="39" t="str">
        <f t="shared" si="60"/>
        <v>S03N2378P021</v>
      </c>
      <c r="S2246" s="40">
        <f>VLOOKUP(E2246,品牌型号对应工厂型号!A:E,5,0)</f>
        <v>8</v>
      </c>
      <c r="T2246" s="38" t="str">
        <f>VLOOKUP(E2246,品牌型号对应工厂型号!A:I,9,0)</f>
        <v>95:2.0mil ENLG-75(H-70)</v>
      </c>
    </row>
    <row r="2247" spans="1:20">
      <c r="A2247" s="25">
        <v>43183</v>
      </c>
      <c r="B2247" s="25">
        <v>0.6261851851886604</v>
      </c>
      <c r="C2247" s="26" t="s">
        <v>5566</v>
      </c>
      <c r="D2247" s="25" t="s">
        <v>5567</v>
      </c>
      <c r="E2247" s="26" t="s">
        <v>54</v>
      </c>
      <c r="F2247" s="25" t="s">
        <v>93</v>
      </c>
      <c r="G2247" s="69">
        <v>1.524</v>
      </c>
      <c r="H2247" s="25" t="s">
        <v>68</v>
      </c>
      <c r="I2247" s="27" t="s">
        <v>11</v>
      </c>
      <c r="J2247" s="69">
        <v>45.72</v>
      </c>
      <c r="K2247" s="6" t="s">
        <v>5568</v>
      </c>
      <c r="L2247" s="6" t="s">
        <v>95</v>
      </c>
      <c r="M2247" s="69">
        <v>30</v>
      </c>
      <c r="N2247" s="6" t="s">
        <v>59</v>
      </c>
      <c r="O2247" s="6" t="s">
        <v>5569</v>
      </c>
      <c r="R2247" s="39" t="str">
        <f t="shared" si="60"/>
        <v>S01N1673P014</v>
      </c>
      <c r="S2247" s="40">
        <f>VLOOKUP(E2247,品牌型号对应工厂型号!A:E,5,0)</f>
        <v>8</v>
      </c>
      <c r="T2247" s="38" t="str">
        <f>VLOOKUP(E2247,品牌型号对应工厂型号!A:I,9,0)</f>
        <v>95:2.0mil ENLG-75(H-70)</v>
      </c>
    </row>
    <row r="2248" spans="1:20">
      <c r="A2248" s="25">
        <v>43183</v>
      </c>
      <c r="B2248" s="25">
        <v>0.6261851851886604</v>
      </c>
      <c r="C2248" s="26" t="s">
        <v>5566</v>
      </c>
      <c r="D2248" s="25" t="s">
        <v>5570</v>
      </c>
      <c r="E2248" s="26" t="s">
        <v>56</v>
      </c>
      <c r="F2248" s="25" t="s">
        <v>93</v>
      </c>
      <c r="G2248" s="69">
        <v>1.524</v>
      </c>
      <c r="H2248" s="25" t="s">
        <v>67</v>
      </c>
      <c r="I2248" s="27" t="s">
        <v>57</v>
      </c>
      <c r="J2248" s="69">
        <v>45.72</v>
      </c>
      <c r="K2248" s="6" t="s">
        <v>5571</v>
      </c>
      <c r="L2248" s="6" t="s">
        <v>95</v>
      </c>
      <c r="M2248" s="69">
        <v>30</v>
      </c>
      <c r="N2248" s="6" t="s">
        <v>59</v>
      </c>
      <c r="O2248" s="6" t="s">
        <v>5569</v>
      </c>
      <c r="R2248" s="39" t="str">
        <f t="shared" si="60"/>
        <v>S02D1044P007</v>
      </c>
      <c r="S2248" s="40">
        <f>VLOOKUP(E2248,品牌型号对应工厂型号!A:E,5,0)</f>
        <v>8</v>
      </c>
      <c r="T2248" s="38" t="str">
        <f>VLOOKUP(E2248,品牌型号对应工厂型号!A:I,9,0)</f>
        <v>97:2.0mil DTBL-20(H-18)</v>
      </c>
    </row>
    <row r="2249" spans="1:20">
      <c r="A2249" s="25">
        <v>43183</v>
      </c>
      <c r="B2249" s="25">
        <v>0.6261851851886604</v>
      </c>
      <c r="C2249" s="26" t="s">
        <v>5566</v>
      </c>
      <c r="D2249" s="25" t="s">
        <v>5572</v>
      </c>
      <c r="E2249" s="26" t="s">
        <v>56</v>
      </c>
      <c r="F2249" s="25" t="s">
        <v>93</v>
      </c>
      <c r="G2249" s="69">
        <v>1.524</v>
      </c>
      <c r="H2249" s="25" t="s">
        <v>67</v>
      </c>
      <c r="I2249" s="27" t="s">
        <v>57</v>
      </c>
      <c r="J2249" s="69">
        <v>45.72</v>
      </c>
      <c r="K2249" s="6" t="s">
        <v>5573</v>
      </c>
      <c r="L2249" s="6" t="s">
        <v>95</v>
      </c>
      <c r="M2249" s="69">
        <v>30</v>
      </c>
      <c r="N2249" s="6" t="s">
        <v>59</v>
      </c>
      <c r="O2249" s="6" t="s">
        <v>5569</v>
      </c>
      <c r="R2249" s="39" t="str">
        <f t="shared" si="60"/>
        <v>S02D1044P020</v>
      </c>
      <c r="S2249" s="40">
        <f>VLOOKUP(E2249,品牌型号对应工厂型号!A:E,5,0)</f>
        <v>8</v>
      </c>
      <c r="T2249" s="38" t="str">
        <f>VLOOKUP(E2249,品牌型号对应工厂型号!A:I,9,0)</f>
        <v>97:2.0mil DTBL-20(H-18)</v>
      </c>
    </row>
    <row r="2250" spans="1:20">
      <c r="A2250" s="25">
        <v>43182</v>
      </c>
      <c r="I2250" s="27" t="s">
        <v>142</v>
      </c>
      <c r="J2250" s="69" t="s">
        <v>5575</v>
      </c>
      <c r="K2250" s="6" t="s">
        <v>5575</v>
      </c>
      <c r="R2250" s="39" t="str">
        <f t="shared" si="60"/>
        <v>D11D2648P025</v>
      </c>
      <c r="S2250" s="40">
        <f>VLOOKUP(I2250,品牌型号对应工厂型号!C:E,3,0)</f>
        <v>10</v>
      </c>
      <c r="T2250" s="38" t="str">
        <f>VLOOKUP(I2250,品牌型号对应工厂型号!C:I,7,0)</f>
        <v>153:PFGP-70R 3.0mil（X-75）</v>
      </c>
    </row>
    <row r="2251" spans="1:20">
      <c r="A2251" s="25">
        <v>43182</v>
      </c>
      <c r="I2251" s="27" t="s">
        <v>142</v>
      </c>
      <c r="J2251" s="69" t="s">
        <v>5576</v>
      </c>
      <c r="K2251" s="6" t="s">
        <v>5576</v>
      </c>
      <c r="R2251" s="39" t="str">
        <f t="shared" si="60"/>
        <v>D11D2648P015</v>
      </c>
      <c r="S2251" s="40">
        <f>VLOOKUP(I2251,品牌型号对应工厂型号!C:E,3,0)</f>
        <v>10</v>
      </c>
      <c r="T2251" s="38" t="str">
        <f>VLOOKUP(I2251,品牌型号对应工厂型号!C:I,7,0)</f>
        <v>153:PFGP-70R 3.0mil（X-75）</v>
      </c>
    </row>
    <row r="2252" spans="1:20">
      <c r="A2252" s="25">
        <v>43182</v>
      </c>
      <c r="B2252" s="25">
        <v>5.708131481478631</v>
      </c>
      <c r="C2252" s="26" t="s">
        <v>5912</v>
      </c>
      <c r="D2252" s="25" t="s">
        <v>5913</v>
      </c>
      <c r="E2252" s="26" t="s">
        <v>144</v>
      </c>
      <c r="F2252" s="25" t="s">
        <v>91</v>
      </c>
      <c r="G2252" s="69">
        <v>1.524</v>
      </c>
      <c r="H2252" s="25" t="s">
        <v>65</v>
      </c>
      <c r="I2252" s="27" t="s">
        <v>120</v>
      </c>
      <c r="J2252" s="69">
        <v>45.72</v>
      </c>
      <c r="K2252" s="6" t="s">
        <v>5914</v>
      </c>
      <c r="L2252" s="6" t="s">
        <v>95</v>
      </c>
      <c r="M2252" s="69">
        <v>30</v>
      </c>
      <c r="N2252" s="6" t="s">
        <v>59</v>
      </c>
      <c r="O2252" s="6" t="s">
        <v>3687</v>
      </c>
      <c r="R2252" s="39" t="str">
        <f t="shared" si="60"/>
        <v>C10N4111E032</v>
      </c>
      <c r="S2252" s="40">
        <f>VLOOKUP(I2252,品牌型号对应工厂型号!C:E,3,0)</f>
        <v>10</v>
      </c>
      <c r="T2252" s="38" t="str">
        <f>VLOOKUP(I2252,品牌型号对应工厂型号!C:I,7,0)</f>
        <v>156:EXGR-70 2.0mil（C-75）</v>
      </c>
    </row>
    <row r="2253" spans="1:20">
      <c r="A2253" s="25">
        <v>43182</v>
      </c>
      <c r="B2253" s="25">
        <v>5.708131481478631</v>
      </c>
      <c r="C2253" s="26" t="s">
        <v>5912</v>
      </c>
      <c r="D2253" s="25" t="s">
        <v>5915</v>
      </c>
      <c r="E2253" s="26" t="s">
        <v>56</v>
      </c>
      <c r="F2253" s="25" t="s">
        <v>93</v>
      </c>
      <c r="G2253" s="69">
        <v>1.524</v>
      </c>
      <c r="H2253" s="25" t="s">
        <v>67</v>
      </c>
      <c r="I2253" s="27" t="s">
        <v>57</v>
      </c>
      <c r="J2253" s="69">
        <v>45.72</v>
      </c>
      <c r="K2253" s="6" t="s">
        <v>5916</v>
      </c>
      <c r="L2253" s="6" t="s">
        <v>95</v>
      </c>
      <c r="M2253" s="69">
        <v>30</v>
      </c>
      <c r="N2253" s="6" t="s">
        <v>59</v>
      </c>
      <c r="O2253" s="6" t="s">
        <v>3687</v>
      </c>
      <c r="R2253" s="39" t="str">
        <f t="shared" si="60"/>
        <v>S02D1044P021</v>
      </c>
      <c r="S2253" s="40">
        <f>VLOOKUP(I2253,品牌型号对应工厂型号!C:E,3,0)</f>
        <v>8</v>
      </c>
      <c r="T2253" s="38" t="str">
        <f>VLOOKUP(I2253,品牌型号对应工厂型号!C:I,7,0)</f>
        <v>97:2.0mil DTBL-20(H-18)</v>
      </c>
    </row>
    <row r="2254" spans="1:20">
      <c r="A2254" s="25">
        <v>43185</v>
      </c>
      <c r="B2254" s="25">
        <v>8.7690900462985155</v>
      </c>
      <c r="C2254" s="26" t="s">
        <v>5917</v>
      </c>
      <c r="D2254" s="25" t="s">
        <v>5969</v>
      </c>
      <c r="E2254" s="26" t="s">
        <v>3050</v>
      </c>
      <c r="F2254" s="25" t="s">
        <v>91</v>
      </c>
      <c r="G2254" s="69">
        <v>1.524</v>
      </c>
      <c r="H2254" s="25" t="s">
        <v>3051</v>
      </c>
      <c r="I2254" s="27" t="s">
        <v>3052</v>
      </c>
      <c r="J2254" s="69">
        <v>45.72</v>
      </c>
      <c r="K2254" s="6" t="s">
        <v>5970</v>
      </c>
      <c r="L2254" s="6" t="s">
        <v>95</v>
      </c>
      <c r="M2254" s="69">
        <v>30</v>
      </c>
      <c r="N2254" s="6" t="s">
        <v>59</v>
      </c>
      <c r="O2254" s="6" t="s">
        <v>170</v>
      </c>
      <c r="R2254" s="39" t="str">
        <f t="shared" si="60"/>
        <v>S03D2404P019</v>
      </c>
      <c r="S2254" s="40">
        <f>VLOOKUP(I2254,品牌型号对应工厂型号!C:E,3,0)</f>
        <v>5</v>
      </c>
      <c r="T2254" s="38" t="str">
        <f>VLOOKUP(I2254,品牌型号对应工厂型号!C:I,7,0)</f>
        <v>138:DABL-10  2.0mil (S-15)</v>
      </c>
    </row>
    <row r="2255" spans="1:20">
      <c r="A2255" s="25">
        <v>43185</v>
      </c>
      <c r="B2255" s="25">
        <v>8.7690900462985155</v>
      </c>
      <c r="C2255" s="26" t="s">
        <v>5917</v>
      </c>
      <c r="D2255" s="25" t="s">
        <v>5971</v>
      </c>
      <c r="E2255" s="26" t="s">
        <v>3050</v>
      </c>
      <c r="F2255" s="25" t="s">
        <v>91</v>
      </c>
      <c r="G2255" s="69">
        <v>1.524</v>
      </c>
      <c r="H2255" s="25" t="s">
        <v>3051</v>
      </c>
      <c r="I2255" s="27" t="s">
        <v>3052</v>
      </c>
      <c r="J2255" s="69">
        <v>45.72</v>
      </c>
      <c r="K2255" s="6" t="s">
        <v>5972</v>
      </c>
      <c r="L2255" s="6" t="s">
        <v>95</v>
      </c>
      <c r="M2255" s="69">
        <v>30</v>
      </c>
      <c r="N2255" s="6" t="s">
        <v>59</v>
      </c>
      <c r="O2255" s="6" t="s">
        <v>170</v>
      </c>
      <c r="R2255" s="39" t="str">
        <f t="shared" si="60"/>
        <v>S03D2404P008</v>
      </c>
      <c r="S2255" s="40">
        <f>VLOOKUP(I2255,品牌型号对应工厂型号!C:E,3,0)</f>
        <v>5</v>
      </c>
      <c r="T2255" s="38" t="str">
        <f>VLOOKUP(I2255,品牌型号对应工厂型号!C:I,7,0)</f>
        <v>138:DABL-10  2.0mil (S-15)</v>
      </c>
    </row>
    <row r="2256" spans="1:20">
      <c r="A2256" s="25">
        <v>43185</v>
      </c>
      <c r="B2256" s="25">
        <v>8.7690900462985155</v>
      </c>
      <c r="C2256" s="26" t="s">
        <v>5917</v>
      </c>
      <c r="D2256" s="25" t="s">
        <v>5973</v>
      </c>
      <c r="E2256" s="26" t="s">
        <v>3050</v>
      </c>
      <c r="F2256" s="25" t="s">
        <v>91</v>
      </c>
      <c r="G2256" s="69">
        <v>1.524</v>
      </c>
      <c r="H2256" s="25" t="s">
        <v>3051</v>
      </c>
      <c r="I2256" s="27" t="s">
        <v>3052</v>
      </c>
      <c r="J2256" s="69">
        <v>45.72</v>
      </c>
      <c r="K2256" s="6" t="s">
        <v>5974</v>
      </c>
      <c r="L2256" s="6" t="s">
        <v>95</v>
      </c>
      <c r="M2256" s="69">
        <v>30</v>
      </c>
      <c r="N2256" s="6" t="s">
        <v>59</v>
      </c>
      <c r="O2256" s="6" t="s">
        <v>170</v>
      </c>
      <c r="R2256" s="39" t="str">
        <f t="shared" si="60"/>
        <v>S03D2404P016</v>
      </c>
      <c r="S2256" s="40">
        <f>VLOOKUP(I2256,品牌型号对应工厂型号!C:E,3,0)</f>
        <v>5</v>
      </c>
      <c r="T2256" s="38" t="str">
        <f>VLOOKUP(I2256,品牌型号对应工厂型号!C:I,7,0)</f>
        <v>138:DABL-10  2.0mil (S-15)</v>
      </c>
    </row>
    <row r="2257" spans="1:20">
      <c r="A2257" s="25">
        <v>43185</v>
      </c>
      <c r="B2257" s="25">
        <v>8.7690900462985155</v>
      </c>
      <c r="C2257" s="26" t="s">
        <v>5917</v>
      </c>
      <c r="D2257" s="25" t="s">
        <v>5975</v>
      </c>
      <c r="E2257" s="26" t="s">
        <v>3050</v>
      </c>
      <c r="F2257" s="25" t="s">
        <v>91</v>
      </c>
      <c r="G2257" s="69">
        <v>1.524</v>
      </c>
      <c r="H2257" s="25" t="s">
        <v>3051</v>
      </c>
      <c r="I2257" s="27" t="s">
        <v>3052</v>
      </c>
      <c r="J2257" s="69">
        <v>45.72</v>
      </c>
      <c r="K2257" s="6" t="s">
        <v>5976</v>
      </c>
      <c r="L2257" s="6" t="s">
        <v>95</v>
      </c>
      <c r="M2257" s="69">
        <v>30</v>
      </c>
      <c r="N2257" s="6" t="s">
        <v>59</v>
      </c>
      <c r="O2257" s="6" t="s">
        <v>170</v>
      </c>
      <c r="R2257" s="39" t="str">
        <f t="shared" si="60"/>
        <v>S03D2404P014</v>
      </c>
      <c r="S2257" s="40">
        <f>VLOOKUP(I2257,品牌型号对应工厂型号!C:E,3,0)</f>
        <v>5</v>
      </c>
      <c r="T2257" s="38" t="str">
        <f>VLOOKUP(I2257,品牌型号对应工厂型号!C:I,7,0)</f>
        <v>138:DABL-10  2.0mil (S-15)</v>
      </c>
    </row>
    <row r="2258" spans="1:20">
      <c r="A2258" s="25">
        <v>43185</v>
      </c>
      <c r="B2258" s="25">
        <v>8.7690900462985155</v>
      </c>
      <c r="C2258" s="26" t="s">
        <v>5917</v>
      </c>
      <c r="D2258" s="25" t="s">
        <v>5977</v>
      </c>
      <c r="E2258" s="26" t="s">
        <v>3050</v>
      </c>
      <c r="F2258" s="25" t="s">
        <v>91</v>
      </c>
      <c r="G2258" s="69">
        <v>1.524</v>
      </c>
      <c r="H2258" s="25" t="s">
        <v>3051</v>
      </c>
      <c r="I2258" s="27" t="s">
        <v>3052</v>
      </c>
      <c r="J2258" s="69">
        <v>45.72</v>
      </c>
      <c r="K2258" s="6" t="s">
        <v>5978</v>
      </c>
      <c r="L2258" s="6" t="s">
        <v>95</v>
      </c>
      <c r="M2258" s="69">
        <v>30</v>
      </c>
      <c r="N2258" s="6" t="s">
        <v>59</v>
      </c>
      <c r="O2258" s="6" t="s">
        <v>170</v>
      </c>
      <c r="R2258" s="39" t="str">
        <f t="shared" si="60"/>
        <v>S03D2404P018</v>
      </c>
      <c r="S2258" s="40">
        <f>VLOOKUP(I2258,品牌型号对应工厂型号!C:E,3,0)</f>
        <v>5</v>
      </c>
      <c r="T2258" s="38" t="str">
        <f>VLOOKUP(I2258,品牌型号对应工厂型号!C:I,7,0)</f>
        <v>138:DABL-10  2.0mil (S-15)</v>
      </c>
    </row>
    <row r="2259" spans="1:20">
      <c r="A2259" s="25">
        <v>43185</v>
      </c>
      <c r="B2259" s="25">
        <v>8.7690900462985155</v>
      </c>
      <c r="C2259" s="26" t="s">
        <v>5917</v>
      </c>
      <c r="D2259" s="25" t="s">
        <v>5979</v>
      </c>
      <c r="E2259" s="26" t="s">
        <v>3050</v>
      </c>
      <c r="F2259" s="25" t="s">
        <v>91</v>
      </c>
      <c r="G2259" s="69">
        <v>1.524</v>
      </c>
      <c r="H2259" s="25" t="s">
        <v>3051</v>
      </c>
      <c r="I2259" s="27" t="s">
        <v>3052</v>
      </c>
      <c r="J2259" s="69">
        <v>45.72</v>
      </c>
      <c r="K2259" s="6" t="s">
        <v>5980</v>
      </c>
      <c r="L2259" s="6" t="s">
        <v>95</v>
      </c>
      <c r="M2259" s="69">
        <v>30</v>
      </c>
      <c r="N2259" s="6" t="s">
        <v>59</v>
      </c>
      <c r="O2259" s="6" t="s">
        <v>170</v>
      </c>
      <c r="R2259" s="39" t="str">
        <f t="shared" si="60"/>
        <v>S03D2404P015</v>
      </c>
      <c r="S2259" s="40">
        <f>VLOOKUP(I2259,品牌型号对应工厂型号!C:E,3,0)</f>
        <v>5</v>
      </c>
      <c r="T2259" s="38" t="str">
        <f>VLOOKUP(I2259,品牌型号对应工厂型号!C:I,7,0)</f>
        <v>138:DABL-10  2.0mil (S-15)</v>
      </c>
    </row>
    <row r="2260" spans="1:20">
      <c r="A2260" s="25">
        <v>43185</v>
      </c>
      <c r="B2260" s="25">
        <v>8.7690900462985155</v>
      </c>
      <c r="C2260" s="26" t="s">
        <v>5917</v>
      </c>
      <c r="D2260" s="25" t="s">
        <v>5981</v>
      </c>
      <c r="E2260" s="26" t="s">
        <v>3050</v>
      </c>
      <c r="F2260" s="25" t="s">
        <v>91</v>
      </c>
      <c r="G2260" s="69">
        <v>1.524</v>
      </c>
      <c r="H2260" s="25" t="s">
        <v>3051</v>
      </c>
      <c r="I2260" s="27" t="s">
        <v>3052</v>
      </c>
      <c r="J2260" s="69">
        <v>45.72</v>
      </c>
      <c r="K2260" s="6" t="s">
        <v>5982</v>
      </c>
      <c r="L2260" s="6" t="s">
        <v>95</v>
      </c>
      <c r="M2260" s="69">
        <v>30</v>
      </c>
      <c r="N2260" s="6" t="s">
        <v>59</v>
      </c>
      <c r="O2260" s="6" t="s">
        <v>170</v>
      </c>
      <c r="R2260" s="39" t="str">
        <f t="shared" si="60"/>
        <v>S03D2404P020</v>
      </c>
      <c r="S2260" s="40">
        <f>VLOOKUP(I2260,品牌型号对应工厂型号!C:E,3,0)</f>
        <v>5</v>
      </c>
      <c r="T2260" s="38" t="str">
        <f>VLOOKUP(I2260,品牌型号对应工厂型号!C:I,7,0)</f>
        <v>138:DABL-10  2.0mil (S-15)</v>
      </c>
    </row>
    <row r="2261" spans="1:20">
      <c r="A2261" s="25">
        <v>43185</v>
      </c>
      <c r="B2261" s="25">
        <v>8.7690900462985155</v>
      </c>
      <c r="C2261" s="26" t="s">
        <v>5917</v>
      </c>
      <c r="D2261" s="25" t="s">
        <v>5983</v>
      </c>
      <c r="E2261" s="26" t="s">
        <v>3050</v>
      </c>
      <c r="F2261" s="25" t="s">
        <v>91</v>
      </c>
      <c r="G2261" s="69">
        <v>1.524</v>
      </c>
      <c r="H2261" s="25" t="s">
        <v>3051</v>
      </c>
      <c r="I2261" s="27" t="s">
        <v>3052</v>
      </c>
      <c r="J2261" s="69">
        <v>45.72</v>
      </c>
      <c r="K2261" s="6" t="s">
        <v>5984</v>
      </c>
      <c r="L2261" s="6" t="s">
        <v>95</v>
      </c>
      <c r="M2261" s="69">
        <v>30</v>
      </c>
      <c r="N2261" s="6" t="s">
        <v>59</v>
      </c>
      <c r="O2261" s="6" t="s">
        <v>170</v>
      </c>
      <c r="R2261" s="39" t="str">
        <f t="shared" si="60"/>
        <v>S03D2404P007</v>
      </c>
      <c r="S2261" s="40">
        <f>VLOOKUP(I2261,品牌型号对应工厂型号!C:E,3,0)</f>
        <v>5</v>
      </c>
      <c r="T2261" s="38" t="str">
        <f>VLOOKUP(I2261,品牌型号对应工厂型号!C:I,7,0)</f>
        <v>138:DABL-10  2.0mil (S-15)</v>
      </c>
    </row>
    <row r="2262" spans="1:20">
      <c r="A2262" s="25">
        <v>43185</v>
      </c>
      <c r="B2262" s="25">
        <v>8.7690900462985155</v>
      </c>
      <c r="C2262" s="26" t="s">
        <v>5917</v>
      </c>
      <c r="D2262" s="25" t="s">
        <v>5985</v>
      </c>
      <c r="E2262" s="26" t="s">
        <v>3050</v>
      </c>
      <c r="F2262" s="25" t="s">
        <v>91</v>
      </c>
      <c r="G2262" s="69">
        <v>1.524</v>
      </c>
      <c r="H2262" s="25" t="s">
        <v>3051</v>
      </c>
      <c r="I2262" s="27" t="s">
        <v>3052</v>
      </c>
      <c r="J2262" s="69">
        <v>45.72</v>
      </c>
      <c r="K2262" s="6" t="s">
        <v>5986</v>
      </c>
      <c r="L2262" s="6" t="s">
        <v>95</v>
      </c>
      <c r="M2262" s="69">
        <v>30</v>
      </c>
      <c r="N2262" s="6" t="s">
        <v>59</v>
      </c>
      <c r="O2262" s="6" t="s">
        <v>170</v>
      </c>
      <c r="R2262" s="39" t="str">
        <f t="shared" si="60"/>
        <v>S03D2404P009</v>
      </c>
      <c r="S2262" s="40">
        <f>VLOOKUP(I2262,品牌型号对应工厂型号!C:E,3,0)</f>
        <v>5</v>
      </c>
      <c r="T2262" s="38" t="str">
        <f>VLOOKUP(I2262,品牌型号对应工厂型号!C:I,7,0)</f>
        <v>138:DABL-10  2.0mil (S-15)</v>
      </c>
    </row>
    <row r="2263" spans="1:20">
      <c r="A2263" s="25">
        <v>43185</v>
      </c>
      <c r="B2263" s="25">
        <v>8.7690900462985155</v>
      </c>
      <c r="C2263" s="26" t="s">
        <v>5917</v>
      </c>
      <c r="D2263" s="25" t="s">
        <v>5987</v>
      </c>
      <c r="E2263" s="26" t="s">
        <v>3050</v>
      </c>
      <c r="F2263" s="25" t="s">
        <v>91</v>
      </c>
      <c r="G2263" s="69">
        <v>1.524</v>
      </c>
      <c r="H2263" s="25" t="s">
        <v>3051</v>
      </c>
      <c r="I2263" s="27" t="s">
        <v>3052</v>
      </c>
      <c r="J2263" s="69">
        <v>45.72</v>
      </c>
      <c r="K2263" s="6" t="s">
        <v>5988</v>
      </c>
      <c r="L2263" s="6" t="s">
        <v>95</v>
      </c>
      <c r="M2263" s="69">
        <v>30</v>
      </c>
      <c r="N2263" s="6" t="s">
        <v>59</v>
      </c>
      <c r="O2263" s="6" t="s">
        <v>170</v>
      </c>
      <c r="R2263" s="39" t="str">
        <f t="shared" si="60"/>
        <v>S03D2404P021</v>
      </c>
      <c r="S2263" s="40">
        <f>VLOOKUP(I2263,品牌型号对应工厂型号!C:E,3,0)</f>
        <v>5</v>
      </c>
      <c r="T2263" s="38" t="str">
        <f>VLOOKUP(I2263,品牌型号对应工厂型号!C:I,7,0)</f>
        <v>138:DABL-10  2.0mil (S-15)</v>
      </c>
    </row>
    <row r="2264" spans="1:20">
      <c r="A2264" s="25">
        <v>43185</v>
      </c>
      <c r="B2264" s="25">
        <v>8.7690899305525818</v>
      </c>
      <c r="C2264" s="26" t="s">
        <v>5917</v>
      </c>
      <c r="D2264" s="25" t="s">
        <v>5989</v>
      </c>
      <c r="E2264" s="26" t="s">
        <v>3050</v>
      </c>
      <c r="F2264" s="25" t="s">
        <v>91</v>
      </c>
      <c r="G2264" s="69">
        <v>1.524</v>
      </c>
      <c r="H2264" s="25" t="s">
        <v>3051</v>
      </c>
      <c r="I2264" s="27" t="s">
        <v>3052</v>
      </c>
      <c r="J2264" s="69">
        <v>45.72</v>
      </c>
      <c r="K2264" s="6" t="s">
        <v>5990</v>
      </c>
      <c r="L2264" s="6" t="s">
        <v>95</v>
      </c>
      <c r="M2264" s="69">
        <v>30</v>
      </c>
      <c r="N2264" s="6" t="s">
        <v>59</v>
      </c>
      <c r="O2264" s="6" t="s">
        <v>170</v>
      </c>
      <c r="R2264" s="39" t="str">
        <f t="shared" si="60"/>
        <v>S03D2404P011</v>
      </c>
      <c r="S2264" s="40">
        <f>VLOOKUP(I2264,品牌型号对应工厂型号!C:E,3,0)</f>
        <v>5</v>
      </c>
      <c r="T2264" s="38" t="str">
        <f>VLOOKUP(I2264,品牌型号对应工厂型号!C:I,7,0)</f>
        <v>138:DABL-10  2.0mil (S-15)</v>
      </c>
    </row>
    <row r="2265" spans="1:20">
      <c r="A2265" s="25">
        <v>43185</v>
      </c>
      <c r="B2265" s="25">
        <v>8.7690899305525818</v>
      </c>
      <c r="C2265" s="26" t="s">
        <v>5917</v>
      </c>
      <c r="D2265" s="25" t="s">
        <v>5991</v>
      </c>
      <c r="E2265" s="26" t="s">
        <v>3050</v>
      </c>
      <c r="F2265" s="25" t="s">
        <v>91</v>
      </c>
      <c r="G2265" s="69">
        <v>1.524</v>
      </c>
      <c r="H2265" s="25" t="s">
        <v>3051</v>
      </c>
      <c r="I2265" s="27" t="s">
        <v>3052</v>
      </c>
      <c r="J2265" s="69">
        <v>45.72</v>
      </c>
      <c r="K2265" s="6" t="s">
        <v>5992</v>
      </c>
      <c r="L2265" s="6" t="s">
        <v>95</v>
      </c>
      <c r="M2265" s="69">
        <v>30</v>
      </c>
      <c r="N2265" s="6" t="s">
        <v>59</v>
      </c>
      <c r="O2265" s="6" t="s">
        <v>170</v>
      </c>
      <c r="R2265" s="39" t="str">
        <f t="shared" si="60"/>
        <v>S03D2404P017</v>
      </c>
      <c r="S2265" s="40">
        <f>VLOOKUP(I2265,品牌型号对应工厂型号!C:E,3,0)</f>
        <v>5</v>
      </c>
      <c r="T2265" s="38" t="str">
        <f>VLOOKUP(I2265,品牌型号对应工厂型号!C:I,7,0)</f>
        <v>138:DABL-10  2.0mil (S-15)</v>
      </c>
    </row>
    <row r="2266" spans="1:20">
      <c r="A2266" s="25">
        <v>43185</v>
      </c>
      <c r="B2266" s="25">
        <v>8.7690899305525818</v>
      </c>
      <c r="C2266" s="26" t="s">
        <v>5917</v>
      </c>
      <c r="D2266" s="25" t="s">
        <v>5993</v>
      </c>
      <c r="E2266" s="26" t="s">
        <v>3050</v>
      </c>
      <c r="F2266" s="25" t="s">
        <v>91</v>
      </c>
      <c r="G2266" s="69">
        <v>1.524</v>
      </c>
      <c r="H2266" s="25" t="s">
        <v>3051</v>
      </c>
      <c r="I2266" s="27" t="s">
        <v>3052</v>
      </c>
      <c r="J2266" s="69">
        <v>45.72</v>
      </c>
      <c r="K2266" s="6" t="s">
        <v>5994</v>
      </c>
      <c r="L2266" s="6" t="s">
        <v>95</v>
      </c>
      <c r="M2266" s="69">
        <v>30</v>
      </c>
      <c r="N2266" s="6" t="s">
        <v>59</v>
      </c>
      <c r="O2266" s="6" t="s">
        <v>170</v>
      </c>
      <c r="R2266" s="39" t="str">
        <f t="shared" si="60"/>
        <v>S03D2404P001</v>
      </c>
      <c r="S2266" s="40">
        <f>VLOOKUP(I2266,品牌型号对应工厂型号!C:E,3,0)</f>
        <v>5</v>
      </c>
      <c r="T2266" s="38" t="str">
        <f>VLOOKUP(I2266,品牌型号对应工厂型号!C:I,7,0)</f>
        <v>138:DABL-10  2.0mil (S-15)</v>
      </c>
    </row>
    <row r="2267" spans="1:20">
      <c r="A2267" s="25">
        <v>43185</v>
      </c>
      <c r="B2267" s="25">
        <v>8.7690899305525818</v>
      </c>
      <c r="C2267" s="26" t="s">
        <v>5917</v>
      </c>
      <c r="D2267" s="25" t="s">
        <v>5995</v>
      </c>
      <c r="E2267" s="26" t="s">
        <v>3050</v>
      </c>
      <c r="F2267" s="25" t="s">
        <v>91</v>
      </c>
      <c r="G2267" s="69">
        <v>1.524</v>
      </c>
      <c r="H2267" s="25" t="s">
        <v>3051</v>
      </c>
      <c r="I2267" s="27" t="s">
        <v>3052</v>
      </c>
      <c r="J2267" s="69">
        <v>45.72</v>
      </c>
      <c r="K2267" s="6" t="s">
        <v>5996</v>
      </c>
      <c r="L2267" s="6" t="s">
        <v>95</v>
      </c>
      <c r="M2267" s="69">
        <v>30</v>
      </c>
      <c r="N2267" s="6" t="s">
        <v>59</v>
      </c>
      <c r="O2267" s="6" t="s">
        <v>170</v>
      </c>
      <c r="R2267" s="39" t="str">
        <f t="shared" si="60"/>
        <v>S03D2404P012</v>
      </c>
      <c r="S2267" s="40">
        <f>VLOOKUP(I2267,品牌型号对应工厂型号!C:E,3,0)</f>
        <v>5</v>
      </c>
      <c r="T2267" s="38" t="str">
        <f>VLOOKUP(I2267,品牌型号对应工厂型号!C:I,7,0)</f>
        <v>138:DABL-10  2.0mil (S-15)</v>
      </c>
    </row>
    <row r="2268" spans="1:20">
      <c r="A2268" s="25">
        <v>43185</v>
      </c>
      <c r="B2268" s="25">
        <v>8.7690899305525818</v>
      </c>
      <c r="C2268" s="26" t="s">
        <v>5917</v>
      </c>
      <c r="D2268" s="25" t="s">
        <v>5997</v>
      </c>
      <c r="E2268" s="26" t="s">
        <v>3050</v>
      </c>
      <c r="F2268" s="25" t="s">
        <v>91</v>
      </c>
      <c r="G2268" s="69">
        <v>1.524</v>
      </c>
      <c r="H2268" s="25" t="s">
        <v>3051</v>
      </c>
      <c r="I2268" s="27" t="s">
        <v>3052</v>
      </c>
      <c r="J2268" s="69">
        <v>45.72</v>
      </c>
      <c r="K2268" s="6" t="s">
        <v>5998</v>
      </c>
      <c r="L2268" s="6" t="s">
        <v>95</v>
      </c>
      <c r="M2268" s="69">
        <v>30</v>
      </c>
      <c r="N2268" s="6" t="s">
        <v>59</v>
      </c>
      <c r="O2268" s="6" t="s">
        <v>170</v>
      </c>
      <c r="R2268" s="39" t="str">
        <f t="shared" si="60"/>
        <v>S03D2404P013</v>
      </c>
      <c r="S2268" s="40">
        <f>VLOOKUP(I2268,品牌型号对应工厂型号!C:E,3,0)</f>
        <v>5</v>
      </c>
      <c r="T2268" s="38" t="str">
        <f>VLOOKUP(I2268,品牌型号对应工厂型号!C:I,7,0)</f>
        <v>138:DABL-10  2.0mil (S-15)</v>
      </c>
    </row>
    <row r="2269" spans="1:20">
      <c r="A2269" s="25">
        <v>43185</v>
      </c>
      <c r="B2269" s="25">
        <v>8.7690899305525818</v>
      </c>
      <c r="C2269" s="26" t="s">
        <v>5917</v>
      </c>
      <c r="D2269" s="25" t="s">
        <v>5999</v>
      </c>
      <c r="E2269" s="26" t="s">
        <v>3050</v>
      </c>
      <c r="F2269" s="25" t="s">
        <v>91</v>
      </c>
      <c r="G2269" s="69">
        <v>1.524</v>
      </c>
      <c r="H2269" s="25" t="s">
        <v>3051</v>
      </c>
      <c r="I2269" s="27" t="s">
        <v>3052</v>
      </c>
      <c r="J2269" s="69">
        <v>45.72</v>
      </c>
      <c r="K2269" s="6" t="s">
        <v>6000</v>
      </c>
      <c r="L2269" s="6" t="s">
        <v>95</v>
      </c>
      <c r="M2269" s="69">
        <v>30</v>
      </c>
      <c r="N2269" s="6" t="s">
        <v>59</v>
      </c>
      <c r="O2269" s="6" t="s">
        <v>170</v>
      </c>
      <c r="R2269" s="39" t="str">
        <f t="shared" si="60"/>
        <v>S03D2404P022</v>
      </c>
      <c r="S2269" s="40">
        <f>VLOOKUP(I2269,品牌型号对应工厂型号!C:E,3,0)</f>
        <v>5</v>
      </c>
      <c r="T2269" s="38" t="str">
        <f>VLOOKUP(I2269,品牌型号对应工厂型号!C:I,7,0)</f>
        <v>138:DABL-10  2.0mil (S-15)</v>
      </c>
    </row>
    <row r="2270" spans="1:20">
      <c r="A2270" s="25">
        <v>43185</v>
      </c>
      <c r="B2270" s="25">
        <v>8.7690899305525818</v>
      </c>
      <c r="C2270" s="26" t="s">
        <v>5917</v>
      </c>
      <c r="D2270" s="25" t="s">
        <v>6001</v>
      </c>
      <c r="E2270" s="26" t="s">
        <v>3050</v>
      </c>
      <c r="F2270" s="25" t="s">
        <v>91</v>
      </c>
      <c r="G2270" s="69">
        <v>1.524</v>
      </c>
      <c r="H2270" s="25" t="s">
        <v>3051</v>
      </c>
      <c r="I2270" s="27" t="s">
        <v>3052</v>
      </c>
      <c r="J2270" s="69">
        <v>45.72</v>
      </c>
      <c r="K2270" s="6" t="s">
        <v>6002</v>
      </c>
      <c r="L2270" s="6" t="s">
        <v>95</v>
      </c>
      <c r="M2270" s="69">
        <v>30</v>
      </c>
      <c r="N2270" s="6" t="s">
        <v>59</v>
      </c>
      <c r="O2270" s="6" t="s">
        <v>170</v>
      </c>
      <c r="R2270" s="39" t="str">
        <f t="shared" si="60"/>
        <v>S03D2405P001</v>
      </c>
      <c r="S2270" s="40">
        <f>VLOOKUP(I2270,品牌型号对应工厂型号!C:E,3,0)</f>
        <v>5</v>
      </c>
      <c r="T2270" s="38" t="str">
        <f>VLOOKUP(I2270,品牌型号对应工厂型号!C:I,7,0)</f>
        <v>138:DABL-10  2.0mil (S-15)</v>
      </c>
    </row>
    <row r="2271" spans="1:20">
      <c r="A2271" s="25">
        <v>43185</v>
      </c>
      <c r="B2271" s="25">
        <v>8.7690899305525818</v>
      </c>
      <c r="C2271" s="26" t="s">
        <v>5917</v>
      </c>
      <c r="D2271" s="25" t="s">
        <v>6003</v>
      </c>
      <c r="E2271" s="26" t="s">
        <v>3050</v>
      </c>
      <c r="F2271" s="25" t="s">
        <v>91</v>
      </c>
      <c r="G2271" s="69">
        <v>1.524</v>
      </c>
      <c r="H2271" s="25" t="s">
        <v>3051</v>
      </c>
      <c r="I2271" s="27" t="s">
        <v>3052</v>
      </c>
      <c r="J2271" s="69">
        <v>45.72</v>
      </c>
      <c r="K2271" s="6" t="s">
        <v>6004</v>
      </c>
      <c r="L2271" s="6" t="s">
        <v>95</v>
      </c>
      <c r="M2271" s="69">
        <v>30</v>
      </c>
      <c r="N2271" s="6" t="s">
        <v>59</v>
      </c>
      <c r="O2271" s="6" t="s">
        <v>170</v>
      </c>
      <c r="R2271" s="39" t="str">
        <f t="shared" si="60"/>
        <v>S03D2404P005</v>
      </c>
      <c r="S2271" s="40">
        <f>VLOOKUP(I2271,品牌型号对应工厂型号!C:E,3,0)</f>
        <v>5</v>
      </c>
      <c r="T2271" s="38" t="str">
        <f>VLOOKUP(I2271,品牌型号对应工厂型号!C:I,7,0)</f>
        <v>138:DABL-10  2.0mil (S-15)</v>
      </c>
    </row>
    <row r="2272" spans="1:20">
      <c r="A2272" s="25">
        <v>43185</v>
      </c>
      <c r="B2272" s="25">
        <v>8.7690899305525818</v>
      </c>
      <c r="C2272" s="26" t="s">
        <v>5917</v>
      </c>
      <c r="D2272" s="25" t="s">
        <v>6005</v>
      </c>
      <c r="E2272" s="26" t="s">
        <v>3050</v>
      </c>
      <c r="F2272" s="25" t="s">
        <v>91</v>
      </c>
      <c r="G2272" s="69">
        <v>1.524</v>
      </c>
      <c r="H2272" s="25" t="s">
        <v>3051</v>
      </c>
      <c r="I2272" s="27" t="s">
        <v>3052</v>
      </c>
      <c r="J2272" s="69">
        <v>45.72</v>
      </c>
      <c r="K2272" s="6" t="s">
        <v>6006</v>
      </c>
      <c r="L2272" s="6" t="s">
        <v>95</v>
      </c>
      <c r="M2272" s="69">
        <v>30</v>
      </c>
      <c r="N2272" s="6" t="s">
        <v>59</v>
      </c>
      <c r="O2272" s="6" t="s">
        <v>170</v>
      </c>
      <c r="R2272" s="39" t="str">
        <f t="shared" si="60"/>
        <v>S03D2405P014</v>
      </c>
      <c r="S2272" s="40">
        <f>VLOOKUP(I2272,品牌型号对应工厂型号!C:E,3,0)</f>
        <v>5</v>
      </c>
      <c r="T2272" s="38" t="str">
        <f>VLOOKUP(I2272,品牌型号对应工厂型号!C:I,7,0)</f>
        <v>138:DABL-10  2.0mil (S-15)</v>
      </c>
    </row>
    <row r="2273" spans="1:20">
      <c r="A2273" s="25">
        <v>43185</v>
      </c>
      <c r="B2273" s="25">
        <v>8.7690899305525818</v>
      </c>
      <c r="C2273" s="26" t="s">
        <v>5917</v>
      </c>
      <c r="D2273" s="25" t="s">
        <v>6007</v>
      </c>
      <c r="E2273" s="26" t="s">
        <v>3050</v>
      </c>
      <c r="F2273" s="25" t="s">
        <v>91</v>
      </c>
      <c r="G2273" s="69">
        <v>1.524</v>
      </c>
      <c r="H2273" s="25" t="s">
        <v>3051</v>
      </c>
      <c r="I2273" s="27" t="s">
        <v>3052</v>
      </c>
      <c r="J2273" s="69">
        <v>45.72</v>
      </c>
      <c r="K2273" s="6" t="s">
        <v>6008</v>
      </c>
      <c r="L2273" s="6" t="s">
        <v>95</v>
      </c>
      <c r="M2273" s="69">
        <v>30</v>
      </c>
      <c r="N2273" s="6" t="s">
        <v>59</v>
      </c>
      <c r="O2273" s="6" t="s">
        <v>170</v>
      </c>
      <c r="R2273" s="39" t="str">
        <f t="shared" si="60"/>
        <v>S03D2405P015</v>
      </c>
      <c r="S2273" s="40">
        <f>VLOOKUP(I2273,品牌型号对应工厂型号!C:E,3,0)</f>
        <v>5</v>
      </c>
      <c r="T2273" s="38" t="str">
        <f>VLOOKUP(I2273,品牌型号对应工厂型号!C:I,7,0)</f>
        <v>138:DABL-10  2.0mil (S-15)</v>
      </c>
    </row>
    <row r="2274" spans="1:20">
      <c r="A2274" s="25">
        <v>43185</v>
      </c>
      <c r="B2274" s="25">
        <v>8.7690899305525818</v>
      </c>
      <c r="C2274" s="26" t="s">
        <v>5917</v>
      </c>
      <c r="D2274" s="25" t="s">
        <v>6009</v>
      </c>
      <c r="E2274" s="26" t="s">
        <v>3050</v>
      </c>
      <c r="F2274" s="25" t="s">
        <v>91</v>
      </c>
      <c r="G2274" s="69">
        <v>1.524</v>
      </c>
      <c r="H2274" s="25" t="s">
        <v>3051</v>
      </c>
      <c r="I2274" s="27" t="s">
        <v>3052</v>
      </c>
      <c r="J2274" s="69">
        <v>45.72</v>
      </c>
      <c r="K2274" s="6" t="s">
        <v>6010</v>
      </c>
      <c r="L2274" s="6" t="s">
        <v>95</v>
      </c>
      <c r="M2274" s="69">
        <v>30</v>
      </c>
      <c r="N2274" s="6" t="s">
        <v>59</v>
      </c>
      <c r="O2274" s="6" t="s">
        <v>170</v>
      </c>
      <c r="R2274" s="39" t="str">
        <f t="shared" si="60"/>
        <v>S03D2404P006</v>
      </c>
      <c r="S2274" s="40">
        <f>VLOOKUP(I2274,品牌型号对应工厂型号!C:E,3,0)</f>
        <v>5</v>
      </c>
      <c r="T2274" s="38" t="str">
        <f>VLOOKUP(I2274,品牌型号对应工厂型号!C:I,7,0)</f>
        <v>138:DABL-10  2.0mil (S-15)</v>
      </c>
    </row>
    <row r="2275" spans="1:20">
      <c r="A2275" s="25">
        <v>43185</v>
      </c>
      <c r="B2275" s="25">
        <v>8.7690899305525818</v>
      </c>
      <c r="C2275" s="26" t="s">
        <v>5917</v>
      </c>
      <c r="D2275" s="25" t="s">
        <v>6011</v>
      </c>
      <c r="E2275" s="26" t="s">
        <v>3050</v>
      </c>
      <c r="F2275" s="25" t="s">
        <v>91</v>
      </c>
      <c r="G2275" s="69">
        <v>1.524</v>
      </c>
      <c r="H2275" s="25" t="s">
        <v>3051</v>
      </c>
      <c r="I2275" s="27" t="s">
        <v>3052</v>
      </c>
      <c r="J2275" s="69">
        <v>45.72</v>
      </c>
      <c r="K2275" s="6" t="s">
        <v>6012</v>
      </c>
      <c r="L2275" s="6" t="s">
        <v>95</v>
      </c>
      <c r="M2275" s="69">
        <v>30</v>
      </c>
      <c r="N2275" s="6" t="s">
        <v>59</v>
      </c>
      <c r="O2275" s="6" t="s">
        <v>170</v>
      </c>
      <c r="R2275" s="39" t="str">
        <f t="shared" si="60"/>
        <v>S03D2404P010</v>
      </c>
      <c r="S2275" s="40">
        <f>VLOOKUP(I2275,品牌型号对应工厂型号!C:E,3,0)</f>
        <v>5</v>
      </c>
      <c r="T2275" s="38" t="str">
        <f>VLOOKUP(I2275,品牌型号对应工厂型号!C:I,7,0)</f>
        <v>138:DABL-10  2.0mil (S-15)</v>
      </c>
    </row>
    <row r="2276" spans="1:20">
      <c r="A2276" s="25">
        <v>43185</v>
      </c>
      <c r="B2276" s="25">
        <v>8.7690899305525818</v>
      </c>
      <c r="C2276" s="26" t="s">
        <v>5917</v>
      </c>
      <c r="D2276" s="25" t="s">
        <v>6013</v>
      </c>
      <c r="E2276" s="26" t="s">
        <v>3050</v>
      </c>
      <c r="F2276" s="25" t="s">
        <v>91</v>
      </c>
      <c r="G2276" s="69">
        <v>1.524</v>
      </c>
      <c r="H2276" s="25" t="s">
        <v>3051</v>
      </c>
      <c r="I2276" s="27" t="s">
        <v>3052</v>
      </c>
      <c r="J2276" s="69">
        <v>45.72</v>
      </c>
      <c r="K2276" s="6" t="s">
        <v>6014</v>
      </c>
      <c r="L2276" s="6" t="s">
        <v>95</v>
      </c>
      <c r="M2276" s="69">
        <v>30</v>
      </c>
      <c r="N2276" s="6" t="s">
        <v>59</v>
      </c>
      <c r="O2276" s="6" t="s">
        <v>170</v>
      </c>
      <c r="R2276" s="39" t="str">
        <f t="shared" si="60"/>
        <v>S03D2405P022</v>
      </c>
      <c r="S2276" s="40">
        <f>VLOOKUP(I2276,品牌型号对应工厂型号!C:E,3,0)</f>
        <v>5</v>
      </c>
      <c r="T2276" s="38" t="str">
        <f>VLOOKUP(I2276,品牌型号对应工厂型号!C:I,7,0)</f>
        <v>138:DABL-10  2.0mil (S-15)</v>
      </c>
    </row>
    <row r="2277" spans="1:20">
      <c r="A2277" s="25">
        <v>43185</v>
      </c>
      <c r="B2277" s="25">
        <v>8.7690891203674255</v>
      </c>
      <c r="C2277" s="26" t="s">
        <v>6015</v>
      </c>
      <c r="D2277" s="25" t="s">
        <v>6016</v>
      </c>
      <c r="E2277" s="26" t="s">
        <v>154</v>
      </c>
      <c r="F2277" s="25" t="s">
        <v>91</v>
      </c>
      <c r="G2277" s="69">
        <v>1.524</v>
      </c>
      <c r="H2277" s="25" t="s">
        <v>1967</v>
      </c>
      <c r="I2277" s="27" t="s">
        <v>1968</v>
      </c>
      <c r="J2277" s="69">
        <v>45.72</v>
      </c>
      <c r="K2277" s="6" t="s">
        <v>6017</v>
      </c>
      <c r="L2277" s="6" t="s">
        <v>95</v>
      </c>
      <c r="M2277" s="69">
        <v>30</v>
      </c>
      <c r="N2277" s="6" t="s">
        <v>59</v>
      </c>
      <c r="O2277" s="6" t="s">
        <v>6018</v>
      </c>
      <c r="R2277" s="39" t="str">
        <f t="shared" si="60"/>
        <v>S03N3168P003</v>
      </c>
      <c r="S2277" s="40">
        <f>VLOOKUP(I2277,品牌型号对应工厂型号!C:E,3,0)</f>
        <v>10</v>
      </c>
      <c r="T2277" s="38" t="str">
        <f>VLOOKUP(I2277,品牌型号对应工厂型号!C:I,7,0)</f>
        <v>112:2.0mil USGY-35(ZYF-66)</v>
      </c>
    </row>
    <row r="2278" spans="1:20">
      <c r="A2278" s="25">
        <v>43185</v>
      </c>
      <c r="B2278" s="25">
        <v>8.7690891203674255</v>
      </c>
      <c r="C2278" s="26" t="s">
        <v>6015</v>
      </c>
      <c r="D2278" s="25" t="s">
        <v>6019</v>
      </c>
      <c r="E2278" s="26" t="s">
        <v>153</v>
      </c>
      <c r="F2278" s="25" t="s">
        <v>91</v>
      </c>
      <c r="G2278" s="69">
        <v>1.524</v>
      </c>
      <c r="H2278" s="25" t="s">
        <v>180</v>
      </c>
      <c r="I2278" s="27" t="s">
        <v>1478</v>
      </c>
      <c r="J2278" s="69">
        <v>45.72</v>
      </c>
      <c r="K2278" s="6" t="s">
        <v>6020</v>
      </c>
      <c r="L2278" s="6" t="s">
        <v>95</v>
      </c>
      <c r="M2278" s="69">
        <v>30</v>
      </c>
      <c r="N2278" s="6" t="s">
        <v>59</v>
      </c>
      <c r="O2278" s="6" t="s">
        <v>6018</v>
      </c>
      <c r="R2278" s="39" t="str">
        <f t="shared" si="60"/>
        <v>S03D3182P006</v>
      </c>
      <c r="S2278" s="40">
        <f>VLOOKUP(I2278,品牌型号对应工厂型号!C:E,3,0)</f>
        <v>10</v>
      </c>
      <c r="T2278" s="38" t="str">
        <f>VLOOKUP(I2278,品牌型号对应工厂型号!C:I,7,0)</f>
        <v>113:2.0mil USGY-15(ZYF-88)</v>
      </c>
    </row>
    <row r="2279" spans="1:20">
      <c r="A2279" s="25">
        <v>43185</v>
      </c>
      <c r="B2279" s="25">
        <v>8.7690891203674255</v>
      </c>
      <c r="C2279" s="26" t="s">
        <v>6015</v>
      </c>
      <c r="D2279" s="25" t="s">
        <v>6021</v>
      </c>
      <c r="E2279" s="26" t="s">
        <v>153</v>
      </c>
      <c r="F2279" s="25" t="s">
        <v>91</v>
      </c>
      <c r="G2279" s="69">
        <v>1.524</v>
      </c>
      <c r="H2279" s="25" t="s">
        <v>180</v>
      </c>
      <c r="I2279" s="27" t="s">
        <v>1478</v>
      </c>
      <c r="J2279" s="69">
        <v>45.72</v>
      </c>
      <c r="K2279" s="6" t="s">
        <v>6022</v>
      </c>
      <c r="L2279" s="6" t="s">
        <v>95</v>
      </c>
      <c r="M2279" s="69">
        <v>30</v>
      </c>
      <c r="N2279" s="6" t="s">
        <v>59</v>
      </c>
      <c r="O2279" s="6" t="s">
        <v>6018</v>
      </c>
      <c r="R2279" s="39" t="str">
        <f t="shared" si="60"/>
        <v>S03D3182P012</v>
      </c>
      <c r="S2279" s="40">
        <f>VLOOKUP(I2279,品牌型号对应工厂型号!C:E,3,0)</f>
        <v>10</v>
      </c>
      <c r="T2279" s="38" t="str">
        <f>VLOOKUP(I2279,品牌型号对应工厂型号!C:I,7,0)</f>
        <v>113:2.0mil USGY-15(ZYF-88)</v>
      </c>
    </row>
    <row r="2280" spans="1:20">
      <c r="A2280" s="25">
        <v>43185</v>
      </c>
      <c r="B2280" s="25">
        <v>8.7690891203674255</v>
      </c>
      <c r="C2280" s="26" t="s">
        <v>6015</v>
      </c>
      <c r="D2280" s="25" t="s">
        <v>6023</v>
      </c>
      <c r="E2280" s="26" t="s">
        <v>151</v>
      </c>
      <c r="F2280" s="25" t="s">
        <v>91</v>
      </c>
      <c r="G2280" s="69">
        <v>1.524</v>
      </c>
      <c r="H2280" s="25" t="s">
        <v>131</v>
      </c>
      <c r="I2280" s="27" t="s">
        <v>50</v>
      </c>
      <c r="J2280" s="69">
        <v>45.72</v>
      </c>
      <c r="K2280" s="6" t="s">
        <v>6024</v>
      </c>
      <c r="L2280" s="6" t="s">
        <v>95</v>
      </c>
      <c r="M2280" s="69">
        <v>30</v>
      </c>
      <c r="N2280" s="6" t="s">
        <v>59</v>
      </c>
      <c r="O2280" s="6" t="s">
        <v>6018</v>
      </c>
      <c r="R2280" s="39" t="str">
        <f t="shared" si="60"/>
        <v>S01D1698P012</v>
      </c>
      <c r="S2280" s="40">
        <f>VLOOKUP(I2280,品牌型号对应工厂型号!C:E,3,0)</f>
        <v>10</v>
      </c>
      <c r="T2280" s="38" t="str">
        <f>VLOOKUP(I2280,品牌型号对应工厂型号!C:I,7,0)</f>
        <v>111:2.0mil UGGN-70(ZYF-70)</v>
      </c>
    </row>
    <row r="2281" spans="1:20">
      <c r="A2281" s="25">
        <v>43186</v>
      </c>
      <c r="B2281" s="25">
        <v>7.7690619212953607</v>
      </c>
      <c r="C2281" s="26" t="s">
        <v>6025</v>
      </c>
      <c r="D2281" s="25" t="s">
        <v>6026</v>
      </c>
      <c r="E2281" s="26" t="s">
        <v>153</v>
      </c>
      <c r="F2281" s="25" t="s">
        <v>91</v>
      </c>
      <c r="G2281" s="69">
        <v>1.524</v>
      </c>
      <c r="H2281" s="25" t="s">
        <v>180</v>
      </c>
      <c r="I2281" s="27" t="s">
        <v>1478</v>
      </c>
      <c r="J2281" s="69">
        <v>45.72</v>
      </c>
      <c r="K2281" s="6" t="s">
        <v>6027</v>
      </c>
      <c r="L2281" s="6" t="s">
        <v>95</v>
      </c>
      <c r="M2281" s="69">
        <v>30</v>
      </c>
      <c r="N2281" s="6" t="s">
        <v>59</v>
      </c>
      <c r="O2281" s="6" t="s">
        <v>1601</v>
      </c>
      <c r="R2281" s="39" t="str">
        <f t="shared" si="60"/>
        <v>S03D3182P009</v>
      </c>
      <c r="S2281" s="40">
        <f>VLOOKUP(I2281,品牌型号对应工厂型号!C:E,3,0)</f>
        <v>10</v>
      </c>
      <c r="T2281" s="38" t="str">
        <f>VLOOKUP(I2281,品牌型号对应工厂型号!C:I,7,0)</f>
        <v>113:2.0mil USGY-15(ZYF-88)</v>
      </c>
    </row>
    <row r="2282" spans="1:20">
      <c r="A2282" s="25">
        <v>43186</v>
      </c>
      <c r="B2282" s="25">
        <v>7.7690619212953607</v>
      </c>
      <c r="C2282" s="26" t="s">
        <v>6028</v>
      </c>
      <c r="D2282" s="25" t="s">
        <v>6029</v>
      </c>
      <c r="E2282" s="26" t="s">
        <v>151</v>
      </c>
      <c r="F2282" s="25" t="s">
        <v>91</v>
      </c>
      <c r="G2282" s="69">
        <v>1.524</v>
      </c>
      <c r="H2282" s="25" t="s">
        <v>131</v>
      </c>
      <c r="I2282" s="27" t="s">
        <v>50</v>
      </c>
      <c r="J2282" s="69">
        <v>45.72</v>
      </c>
      <c r="K2282" s="6" t="s">
        <v>6030</v>
      </c>
      <c r="L2282" s="6" t="s">
        <v>95</v>
      </c>
      <c r="M2282" s="69">
        <v>30</v>
      </c>
      <c r="N2282" s="6" t="s">
        <v>59</v>
      </c>
      <c r="O2282" s="6" t="s">
        <v>4289</v>
      </c>
      <c r="R2282" s="39" t="str">
        <f t="shared" si="60"/>
        <v>S01D1698P002</v>
      </c>
      <c r="S2282" s="40">
        <f>VLOOKUP(I2282,品牌型号对应工厂型号!C:E,3,0)</f>
        <v>10</v>
      </c>
      <c r="T2282" s="38" t="str">
        <f>VLOOKUP(I2282,品牌型号对应工厂型号!C:I,7,0)</f>
        <v>111:2.0mil UGGN-70(ZYF-70)</v>
      </c>
    </row>
    <row r="2283" spans="1:20">
      <c r="A2283" s="25">
        <v>43186</v>
      </c>
      <c r="B2283" s="25">
        <v>7.7690619212953607</v>
      </c>
      <c r="C2283" s="26" t="s">
        <v>6028</v>
      </c>
      <c r="D2283" s="25" t="s">
        <v>6031</v>
      </c>
      <c r="E2283" s="26" t="s">
        <v>151</v>
      </c>
      <c r="F2283" s="25" t="s">
        <v>91</v>
      </c>
      <c r="G2283" s="69">
        <v>1.524</v>
      </c>
      <c r="H2283" s="25" t="s">
        <v>131</v>
      </c>
      <c r="I2283" s="27" t="s">
        <v>50</v>
      </c>
      <c r="J2283" s="69">
        <v>45.72</v>
      </c>
      <c r="K2283" s="6" t="s">
        <v>6032</v>
      </c>
      <c r="L2283" s="6" t="s">
        <v>95</v>
      </c>
      <c r="M2283" s="69">
        <v>30</v>
      </c>
      <c r="N2283" s="6" t="s">
        <v>59</v>
      </c>
      <c r="O2283" s="6" t="s">
        <v>4289</v>
      </c>
      <c r="R2283" s="39" t="str">
        <f t="shared" si="60"/>
        <v>S01D1698P003</v>
      </c>
      <c r="S2283" s="40">
        <f>VLOOKUP(I2283,品牌型号对应工厂型号!C:E,3,0)</f>
        <v>10</v>
      </c>
      <c r="T2283" s="38" t="str">
        <f>VLOOKUP(I2283,品牌型号对应工厂型号!C:I,7,0)</f>
        <v>111:2.0mil UGGN-70(ZYF-70)</v>
      </c>
    </row>
    <row r="2284" spans="1:20">
      <c r="A2284" s="25">
        <v>43186</v>
      </c>
      <c r="B2284" s="25">
        <v>7.7690619212953607</v>
      </c>
      <c r="C2284" s="26" t="s">
        <v>6028</v>
      </c>
      <c r="D2284" s="25" t="s">
        <v>6033</v>
      </c>
      <c r="E2284" s="26" t="s">
        <v>153</v>
      </c>
      <c r="F2284" s="25" t="s">
        <v>91</v>
      </c>
      <c r="G2284" s="69">
        <v>1.524</v>
      </c>
      <c r="H2284" s="25" t="s">
        <v>180</v>
      </c>
      <c r="I2284" s="27" t="s">
        <v>1478</v>
      </c>
      <c r="J2284" s="69">
        <v>45.72</v>
      </c>
      <c r="K2284" s="6" t="s">
        <v>6034</v>
      </c>
      <c r="L2284" s="6" t="s">
        <v>95</v>
      </c>
      <c r="M2284" s="69">
        <v>30</v>
      </c>
      <c r="N2284" s="6" t="s">
        <v>59</v>
      </c>
      <c r="O2284" s="6" t="s">
        <v>4289</v>
      </c>
      <c r="R2284" s="39" t="str">
        <f t="shared" si="60"/>
        <v>S03D3182P008</v>
      </c>
      <c r="S2284" s="40">
        <f>VLOOKUP(I2284,品牌型号对应工厂型号!C:E,3,0)</f>
        <v>10</v>
      </c>
      <c r="T2284" s="38" t="str">
        <f>VLOOKUP(I2284,品牌型号对应工厂型号!C:I,7,0)</f>
        <v>113:2.0mil USGY-15(ZYF-88)</v>
      </c>
    </row>
    <row r="2285" spans="1:20">
      <c r="A2285" s="25">
        <v>43186</v>
      </c>
      <c r="B2285" s="25">
        <v>7.7690619212953607</v>
      </c>
      <c r="C2285" s="26" t="s">
        <v>6028</v>
      </c>
      <c r="D2285" s="25" t="s">
        <v>6035</v>
      </c>
      <c r="E2285" s="26" t="s">
        <v>153</v>
      </c>
      <c r="F2285" s="25" t="s">
        <v>91</v>
      </c>
      <c r="G2285" s="69">
        <v>1.524</v>
      </c>
      <c r="H2285" s="25" t="s">
        <v>180</v>
      </c>
      <c r="I2285" s="27" t="s">
        <v>1478</v>
      </c>
      <c r="J2285" s="69">
        <v>45.72</v>
      </c>
      <c r="K2285" s="6" t="s">
        <v>6036</v>
      </c>
      <c r="L2285" s="6" t="s">
        <v>95</v>
      </c>
      <c r="M2285" s="69">
        <v>30</v>
      </c>
      <c r="N2285" s="6" t="s">
        <v>59</v>
      </c>
      <c r="O2285" s="6" t="s">
        <v>4289</v>
      </c>
      <c r="R2285" s="39" t="str">
        <f t="shared" si="60"/>
        <v>S03D3182P007</v>
      </c>
      <c r="S2285" s="40">
        <f>VLOOKUP(I2285,品牌型号对应工厂型号!C:E,3,0)</f>
        <v>10</v>
      </c>
      <c r="T2285" s="38" t="str">
        <f>VLOOKUP(I2285,品牌型号对应工厂型号!C:I,7,0)</f>
        <v>113:2.0mil USGY-15(ZYF-88)</v>
      </c>
    </row>
    <row r="2286" spans="1:20">
      <c r="A2286" s="25">
        <v>43186</v>
      </c>
      <c r="B2286" s="25">
        <v>7.7690619212953607</v>
      </c>
      <c r="C2286" s="26" t="s">
        <v>6028</v>
      </c>
      <c r="D2286" s="25" t="s">
        <v>6037</v>
      </c>
      <c r="E2286" s="26" t="s">
        <v>153</v>
      </c>
      <c r="F2286" s="25" t="s">
        <v>91</v>
      </c>
      <c r="G2286" s="69">
        <v>1.524</v>
      </c>
      <c r="H2286" s="25" t="s">
        <v>180</v>
      </c>
      <c r="I2286" s="27" t="s">
        <v>1478</v>
      </c>
      <c r="J2286" s="69">
        <v>45.72</v>
      </c>
      <c r="K2286" s="6" t="s">
        <v>6038</v>
      </c>
      <c r="L2286" s="6" t="s">
        <v>95</v>
      </c>
      <c r="M2286" s="69">
        <v>30</v>
      </c>
      <c r="N2286" s="6" t="s">
        <v>59</v>
      </c>
      <c r="O2286" s="6" t="s">
        <v>4289</v>
      </c>
      <c r="R2286" s="39" t="str">
        <f t="shared" si="60"/>
        <v>S03D3182P019</v>
      </c>
      <c r="S2286" s="40">
        <f>VLOOKUP(I2286,品牌型号对应工厂型号!C:E,3,0)</f>
        <v>10</v>
      </c>
      <c r="T2286" s="38" t="str">
        <f>VLOOKUP(I2286,品牌型号对应工厂型号!C:I,7,0)</f>
        <v>113:2.0mil USGY-15(ZYF-88)</v>
      </c>
    </row>
    <row r="2287" spans="1:20">
      <c r="A2287" s="25">
        <v>43186</v>
      </c>
      <c r="B2287" s="25">
        <v>7.7690616898180451</v>
      </c>
      <c r="C2287" s="26" t="s">
        <v>6028</v>
      </c>
      <c r="D2287" s="25" t="s">
        <v>6039</v>
      </c>
      <c r="E2287" s="26" t="s">
        <v>153</v>
      </c>
      <c r="F2287" s="25" t="s">
        <v>91</v>
      </c>
      <c r="G2287" s="69">
        <v>1.524</v>
      </c>
      <c r="H2287" s="25" t="s">
        <v>180</v>
      </c>
      <c r="I2287" s="27" t="s">
        <v>1478</v>
      </c>
      <c r="J2287" s="69">
        <v>45.72</v>
      </c>
      <c r="K2287" s="6" t="s">
        <v>6040</v>
      </c>
      <c r="L2287" s="6" t="s">
        <v>95</v>
      </c>
      <c r="M2287" s="69">
        <v>30</v>
      </c>
      <c r="N2287" s="6" t="s">
        <v>59</v>
      </c>
      <c r="O2287" s="6" t="s">
        <v>4289</v>
      </c>
      <c r="R2287" s="39" t="str">
        <f t="shared" si="60"/>
        <v>S03D3182P010</v>
      </c>
      <c r="S2287" s="40">
        <f>VLOOKUP(I2287,品牌型号对应工厂型号!C:E,3,0)</f>
        <v>10</v>
      </c>
      <c r="T2287" s="38" t="str">
        <f>VLOOKUP(I2287,品牌型号对应工厂型号!C:I,7,0)</f>
        <v>113:2.0mil USGY-15(ZYF-88)</v>
      </c>
    </row>
    <row r="2288" spans="1:20">
      <c r="A2288" s="25">
        <v>43186</v>
      </c>
      <c r="B2288" s="25">
        <v>7.7690616898180451</v>
      </c>
      <c r="C2288" s="26" t="s">
        <v>6041</v>
      </c>
      <c r="D2288" s="25" t="s">
        <v>6042</v>
      </c>
      <c r="E2288" s="26" t="s">
        <v>45</v>
      </c>
      <c r="F2288" s="25" t="s">
        <v>90</v>
      </c>
      <c r="G2288" s="69">
        <v>1.524</v>
      </c>
      <c r="H2288" s="25" t="s">
        <v>61</v>
      </c>
      <c r="I2288" s="27" t="s">
        <v>46</v>
      </c>
      <c r="J2288" s="69">
        <v>45.72</v>
      </c>
      <c r="K2288" s="6" t="s">
        <v>6043</v>
      </c>
      <c r="L2288" s="6" t="s">
        <v>95</v>
      </c>
      <c r="M2288" s="69">
        <v>30</v>
      </c>
      <c r="N2288" s="6" t="s">
        <v>59</v>
      </c>
      <c r="O2288" s="6" t="s">
        <v>132</v>
      </c>
      <c r="R2288" s="39" t="str">
        <f t="shared" si="60"/>
        <v>S03D2256P011</v>
      </c>
      <c r="S2288" s="40">
        <f>VLOOKUP(I2288,品牌型号对应工厂型号!C:E,3,0)</f>
        <v>5</v>
      </c>
      <c r="T2288" s="38" t="str">
        <f>VLOOKUP(I2288,品牌型号对应工厂型号!C:I,7,0)</f>
        <v>98:1.5mil EASL-70(G-70)</v>
      </c>
    </row>
    <row r="2289" spans="1:20">
      <c r="A2289" s="25">
        <v>43186</v>
      </c>
      <c r="B2289" s="25">
        <v>7.7690616898180451</v>
      </c>
      <c r="C2289" s="26" t="s">
        <v>6041</v>
      </c>
      <c r="D2289" s="25" t="s">
        <v>6044</v>
      </c>
      <c r="E2289" s="26" t="s">
        <v>45</v>
      </c>
      <c r="F2289" s="25" t="s">
        <v>90</v>
      </c>
      <c r="G2289" s="69">
        <v>1.524</v>
      </c>
      <c r="H2289" s="25" t="s">
        <v>61</v>
      </c>
      <c r="I2289" s="27" t="s">
        <v>46</v>
      </c>
      <c r="J2289" s="69">
        <v>45.72</v>
      </c>
      <c r="K2289" s="6" t="s">
        <v>6045</v>
      </c>
      <c r="L2289" s="6" t="s">
        <v>95</v>
      </c>
      <c r="M2289" s="69">
        <v>30</v>
      </c>
      <c r="N2289" s="6" t="s">
        <v>59</v>
      </c>
      <c r="O2289" s="6" t="s">
        <v>132</v>
      </c>
      <c r="R2289" s="39" t="str">
        <f t="shared" si="60"/>
        <v>S03D2256P019</v>
      </c>
      <c r="S2289" s="40">
        <f>VLOOKUP(I2289,品牌型号对应工厂型号!C:E,3,0)</f>
        <v>5</v>
      </c>
      <c r="T2289" s="38" t="str">
        <f>VLOOKUP(I2289,品牌型号对应工厂型号!C:I,7,0)</f>
        <v>98:1.5mil EASL-70(G-70)</v>
      </c>
    </row>
    <row r="2290" spans="1:20">
      <c r="A2290" s="25">
        <v>43186</v>
      </c>
      <c r="B2290" s="25">
        <v>7.7690616898180451</v>
      </c>
      <c r="C2290" s="26" t="s">
        <v>6041</v>
      </c>
      <c r="D2290" s="25" t="s">
        <v>6046</v>
      </c>
      <c r="E2290" s="26" t="s">
        <v>45</v>
      </c>
      <c r="F2290" s="25" t="s">
        <v>90</v>
      </c>
      <c r="G2290" s="69">
        <v>1.524</v>
      </c>
      <c r="H2290" s="25" t="s">
        <v>61</v>
      </c>
      <c r="I2290" s="27" t="s">
        <v>46</v>
      </c>
      <c r="J2290" s="69">
        <v>45.72</v>
      </c>
      <c r="K2290" s="6" t="s">
        <v>6047</v>
      </c>
      <c r="L2290" s="6" t="s">
        <v>95</v>
      </c>
      <c r="M2290" s="69">
        <v>30</v>
      </c>
      <c r="N2290" s="6" t="s">
        <v>59</v>
      </c>
      <c r="O2290" s="6" t="s">
        <v>132</v>
      </c>
      <c r="R2290" s="39" t="str">
        <f t="shared" si="60"/>
        <v>S03D2256P012</v>
      </c>
      <c r="S2290" s="40">
        <f>VLOOKUP(I2290,品牌型号对应工厂型号!C:E,3,0)</f>
        <v>5</v>
      </c>
      <c r="T2290" s="38" t="str">
        <f>VLOOKUP(I2290,品牌型号对应工厂型号!C:I,7,0)</f>
        <v>98:1.5mil EASL-70(G-70)</v>
      </c>
    </row>
    <row r="2291" spans="1:20">
      <c r="A2291" s="25">
        <v>43186</v>
      </c>
      <c r="B2291" s="25">
        <v>7.7690616898180451</v>
      </c>
      <c r="C2291" s="26" t="s">
        <v>6041</v>
      </c>
      <c r="D2291" s="25" t="s">
        <v>6048</v>
      </c>
      <c r="E2291" s="26" t="s">
        <v>45</v>
      </c>
      <c r="F2291" s="25" t="s">
        <v>90</v>
      </c>
      <c r="G2291" s="69">
        <v>1.524</v>
      </c>
      <c r="H2291" s="25" t="s">
        <v>61</v>
      </c>
      <c r="I2291" s="27" t="s">
        <v>46</v>
      </c>
      <c r="J2291" s="69">
        <v>45.72</v>
      </c>
      <c r="K2291" s="6" t="s">
        <v>6049</v>
      </c>
      <c r="L2291" s="6" t="s">
        <v>95</v>
      </c>
      <c r="M2291" s="69">
        <v>30</v>
      </c>
      <c r="N2291" s="6" t="s">
        <v>59</v>
      </c>
      <c r="O2291" s="6" t="s">
        <v>132</v>
      </c>
      <c r="R2291" s="39" t="str">
        <f t="shared" si="60"/>
        <v>S03D2256P006</v>
      </c>
      <c r="S2291" s="40">
        <f>VLOOKUP(I2291,品牌型号对应工厂型号!C:E,3,0)</f>
        <v>5</v>
      </c>
      <c r="T2291" s="38" t="str">
        <f>VLOOKUP(I2291,品牌型号对应工厂型号!C:I,7,0)</f>
        <v>98:1.5mil EASL-70(G-70)</v>
      </c>
    </row>
    <row r="2292" spans="1:20">
      <c r="A2292" s="25">
        <v>43186</v>
      </c>
      <c r="B2292" s="25">
        <v>7.7690616898180451</v>
      </c>
      <c r="C2292" s="26" t="s">
        <v>6041</v>
      </c>
      <c r="D2292" s="25" t="s">
        <v>6050</v>
      </c>
      <c r="E2292" s="26" t="s">
        <v>45</v>
      </c>
      <c r="F2292" s="25" t="s">
        <v>90</v>
      </c>
      <c r="G2292" s="69">
        <v>1.524</v>
      </c>
      <c r="H2292" s="25" t="s">
        <v>61</v>
      </c>
      <c r="I2292" s="27" t="s">
        <v>46</v>
      </c>
      <c r="J2292" s="69">
        <v>45.72</v>
      </c>
      <c r="K2292" s="6" t="s">
        <v>6051</v>
      </c>
      <c r="L2292" s="6" t="s">
        <v>95</v>
      </c>
      <c r="M2292" s="69">
        <v>30</v>
      </c>
      <c r="N2292" s="6" t="s">
        <v>59</v>
      </c>
      <c r="O2292" s="6" t="s">
        <v>132</v>
      </c>
      <c r="R2292" s="39" t="str">
        <f t="shared" si="60"/>
        <v>S03D2256P007</v>
      </c>
      <c r="S2292" s="40">
        <f>VLOOKUP(I2292,品牌型号对应工厂型号!C:E,3,0)</f>
        <v>5</v>
      </c>
      <c r="T2292" s="38" t="str">
        <f>VLOOKUP(I2292,品牌型号对应工厂型号!C:I,7,0)</f>
        <v>98:1.5mil EASL-70(G-70)</v>
      </c>
    </row>
    <row r="2293" spans="1:20">
      <c r="A2293" s="25">
        <v>43186</v>
      </c>
      <c r="B2293" s="25">
        <v>7.7690616898180451</v>
      </c>
      <c r="C2293" s="26" t="s">
        <v>6041</v>
      </c>
      <c r="D2293" s="25" t="s">
        <v>6052</v>
      </c>
      <c r="E2293" s="26" t="s">
        <v>45</v>
      </c>
      <c r="F2293" s="25" t="s">
        <v>90</v>
      </c>
      <c r="G2293" s="69">
        <v>1.524</v>
      </c>
      <c r="H2293" s="25" t="s">
        <v>61</v>
      </c>
      <c r="I2293" s="27" t="s">
        <v>46</v>
      </c>
      <c r="J2293" s="69">
        <v>45.72</v>
      </c>
      <c r="K2293" s="6" t="s">
        <v>6053</v>
      </c>
      <c r="L2293" s="6" t="s">
        <v>95</v>
      </c>
      <c r="M2293" s="69">
        <v>30</v>
      </c>
      <c r="N2293" s="6" t="s">
        <v>59</v>
      </c>
      <c r="O2293" s="6" t="s">
        <v>132</v>
      </c>
      <c r="R2293" s="39" t="str">
        <f t="shared" si="60"/>
        <v>S03D2256P018</v>
      </c>
      <c r="S2293" s="40">
        <f>VLOOKUP(I2293,品牌型号对应工厂型号!C:E,3,0)</f>
        <v>5</v>
      </c>
      <c r="T2293" s="38" t="str">
        <f>VLOOKUP(I2293,品牌型号对应工厂型号!C:I,7,0)</f>
        <v>98:1.5mil EASL-70(G-70)</v>
      </c>
    </row>
    <row r="2294" spans="1:20">
      <c r="A2294" s="25">
        <v>43186</v>
      </c>
      <c r="B2294" s="25">
        <v>7.7690616898180451</v>
      </c>
      <c r="C2294" s="26" t="s">
        <v>6041</v>
      </c>
      <c r="D2294" s="25" t="s">
        <v>6054</v>
      </c>
      <c r="E2294" s="26" t="s">
        <v>45</v>
      </c>
      <c r="F2294" s="25" t="s">
        <v>90</v>
      </c>
      <c r="G2294" s="69">
        <v>1.524</v>
      </c>
      <c r="H2294" s="25" t="s">
        <v>61</v>
      </c>
      <c r="I2294" s="27" t="s">
        <v>46</v>
      </c>
      <c r="J2294" s="69">
        <v>45.72</v>
      </c>
      <c r="K2294" s="6" t="s">
        <v>6055</v>
      </c>
      <c r="L2294" s="6" t="s">
        <v>95</v>
      </c>
      <c r="M2294" s="69">
        <v>30</v>
      </c>
      <c r="N2294" s="6" t="s">
        <v>59</v>
      </c>
      <c r="O2294" s="6" t="s">
        <v>132</v>
      </c>
      <c r="R2294" s="39" t="str">
        <f t="shared" si="60"/>
        <v>S03D2256P017</v>
      </c>
      <c r="S2294" s="40">
        <f>VLOOKUP(I2294,品牌型号对应工厂型号!C:E,3,0)</f>
        <v>5</v>
      </c>
      <c r="T2294" s="38" t="str">
        <f>VLOOKUP(I2294,品牌型号对应工厂型号!C:I,7,0)</f>
        <v>98:1.5mil EASL-70(G-70)</v>
      </c>
    </row>
    <row r="2295" spans="1:20">
      <c r="A2295" s="25">
        <v>43186</v>
      </c>
      <c r="B2295" s="25">
        <v>7.7690616898180451</v>
      </c>
      <c r="C2295" s="26" t="s">
        <v>6041</v>
      </c>
      <c r="D2295" s="25" t="s">
        <v>6056</v>
      </c>
      <c r="E2295" s="26" t="s">
        <v>45</v>
      </c>
      <c r="F2295" s="25" t="s">
        <v>90</v>
      </c>
      <c r="G2295" s="69">
        <v>1.524</v>
      </c>
      <c r="H2295" s="25" t="s">
        <v>61</v>
      </c>
      <c r="I2295" s="27" t="s">
        <v>46</v>
      </c>
      <c r="J2295" s="69">
        <v>45.72</v>
      </c>
      <c r="K2295" s="6" t="s">
        <v>6057</v>
      </c>
      <c r="L2295" s="6" t="s">
        <v>95</v>
      </c>
      <c r="M2295" s="69">
        <v>30</v>
      </c>
      <c r="N2295" s="6" t="s">
        <v>59</v>
      </c>
      <c r="O2295" s="6" t="s">
        <v>132</v>
      </c>
      <c r="R2295" s="39" t="str">
        <f t="shared" si="60"/>
        <v>S03D2256P008</v>
      </c>
      <c r="S2295" s="40">
        <f>VLOOKUP(I2295,品牌型号对应工厂型号!C:E,3,0)</f>
        <v>5</v>
      </c>
      <c r="T2295" s="38" t="str">
        <f>VLOOKUP(I2295,品牌型号对应工厂型号!C:I,7,0)</f>
        <v>98:1.5mil EASL-70(G-70)</v>
      </c>
    </row>
    <row r="2296" spans="1:20">
      <c r="A2296" s="25">
        <v>43186</v>
      </c>
      <c r="B2296" s="25">
        <v>7.7690616898180451</v>
      </c>
      <c r="C2296" s="26" t="s">
        <v>6041</v>
      </c>
      <c r="D2296" s="25" t="s">
        <v>6058</v>
      </c>
      <c r="E2296" s="26" t="s">
        <v>45</v>
      </c>
      <c r="F2296" s="25" t="s">
        <v>90</v>
      </c>
      <c r="G2296" s="69">
        <v>1.524</v>
      </c>
      <c r="H2296" s="25" t="s">
        <v>61</v>
      </c>
      <c r="I2296" s="27" t="s">
        <v>46</v>
      </c>
      <c r="J2296" s="69">
        <v>45.72</v>
      </c>
      <c r="K2296" s="6" t="s">
        <v>6059</v>
      </c>
      <c r="L2296" s="6" t="s">
        <v>95</v>
      </c>
      <c r="M2296" s="69">
        <v>30</v>
      </c>
      <c r="N2296" s="6" t="s">
        <v>59</v>
      </c>
      <c r="O2296" s="6" t="s">
        <v>132</v>
      </c>
      <c r="R2296" s="39" t="str">
        <f t="shared" si="60"/>
        <v>S03D2256P009</v>
      </c>
      <c r="S2296" s="40">
        <f>VLOOKUP(I2296,品牌型号对应工厂型号!C:E,3,0)</f>
        <v>5</v>
      </c>
      <c r="T2296" s="38" t="str">
        <f>VLOOKUP(I2296,品牌型号对应工厂型号!C:I,7,0)</f>
        <v>98:1.5mil EASL-70(G-70)</v>
      </c>
    </row>
    <row r="2297" spans="1:20">
      <c r="A2297" s="25">
        <v>43186</v>
      </c>
      <c r="B2297" s="25">
        <v>7.7690616898180451</v>
      </c>
      <c r="C2297" s="26" t="s">
        <v>6041</v>
      </c>
      <c r="D2297" s="25" t="s">
        <v>6060</v>
      </c>
      <c r="E2297" s="26" t="s">
        <v>45</v>
      </c>
      <c r="F2297" s="25" t="s">
        <v>90</v>
      </c>
      <c r="G2297" s="69">
        <v>1.524</v>
      </c>
      <c r="H2297" s="25" t="s">
        <v>61</v>
      </c>
      <c r="I2297" s="27" t="s">
        <v>46</v>
      </c>
      <c r="J2297" s="69">
        <v>45.72</v>
      </c>
      <c r="K2297" s="6" t="s">
        <v>6061</v>
      </c>
      <c r="L2297" s="6" t="s">
        <v>95</v>
      </c>
      <c r="M2297" s="69">
        <v>30</v>
      </c>
      <c r="N2297" s="6" t="s">
        <v>59</v>
      </c>
      <c r="O2297" s="6" t="s">
        <v>132</v>
      </c>
      <c r="R2297" s="39" t="str">
        <f t="shared" si="60"/>
        <v>S03D2256P010</v>
      </c>
      <c r="S2297" s="40">
        <f>VLOOKUP(I2297,品牌型号对应工厂型号!C:E,3,0)</f>
        <v>5</v>
      </c>
      <c r="T2297" s="38" t="str">
        <f>VLOOKUP(I2297,品牌型号对应工厂型号!C:I,7,0)</f>
        <v>98:1.5mil EASL-70(G-70)</v>
      </c>
    </row>
    <row r="2298" spans="1:20">
      <c r="A2298" s="25">
        <v>43186</v>
      </c>
      <c r="B2298" s="25">
        <v>7.7690616898180451</v>
      </c>
      <c r="C2298" s="26" t="s">
        <v>6041</v>
      </c>
      <c r="D2298" s="25" t="s">
        <v>6062</v>
      </c>
      <c r="E2298" s="26" t="s">
        <v>53</v>
      </c>
      <c r="F2298" s="25" t="s">
        <v>90</v>
      </c>
      <c r="G2298" s="69">
        <v>1.524</v>
      </c>
      <c r="H2298" s="25" t="s">
        <v>60</v>
      </c>
      <c r="I2298" s="27" t="s">
        <v>55</v>
      </c>
      <c r="J2298" s="69">
        <v>45.72</v>
      </c>
      <c r="K2298" s="6" t="s">
        <v>6063</v>
      </c>
      <c r="L2298" s="6" t="s">
        <v>95</v>
      </c>
      <c r="M2298" s="69">
        <v>30</v>
      </c>
      <c r="N2298" s="6" t="s">
        <v>59</v>
      </c>
      <c r="O2298" s="6" t="s">
        <v>132</v>
      </c>
      <c r="R2298" s="39" t="str">
        <f t="shared" si="60"/>
        <v>S03N2452P006</v>
      </c>
      <c r="S2298" s="40">
        <f>VLOOKUP(I2298,品牌型号对应工厂型号!C:E,3,0)</f>
        <v>5</v>
      </c>
      <c r="T2298" s="38" t="str">
        <f>VLOOKUP(I2298,品牌型号对应工厂型号!C:I,7,0)</f>
        <v>100:1.5mil DABL-25(G-25)</v>
      </c>
    </row>
    <row r="2299" spans="1:20">
      <c r="A2299" s="25">
        <v>43186</v>
      </c>
      <c r="B2299" s="25">
        <v>7.7690616898180451</v>
      </c>
      <c r="C2299" s="26" t="s">
        <v>6041</v>
      </c>
      <c r="D2299" s="25" t="s">
        <v>6064</v>
      </c>
      <c r="E2299" s="26" t="s">
        <v>53</v>
      </c>
      <c r="F2299" s="25" t="s">
        <v>90</v>
      </c>
      <c r="G2299" s="69">
        <v>1.524</v>
      </c>
      <c r="H2299" s="25" t="s">
        <v>60</v>
      </c>
      <c r="I2299" s="27" t="s">
        <v>55</v>
      </c>
      <c r="J2299" s="69">
        <v>45.72</v>
      </c>
      <c r="K2299" s="6" t="s">
        <v>6065</v>
      </c>
      <c r="L2299" s="6" t="s">
        <v>95</v>
      </c>
      <c r="M2299" s="69">
        <v>30</v>
      </c>
      <c r="N2299" s="6" t="s">
        <v>59</v>
      </c>
      <c r="O2299" s="6" t="s">
        <v>132</v>
      </c>
      <c r="R2299" s="39" t="str">
        <f t="shared" si="60"/>
        <v>S03D2460P007</v>
      </c>
      <c r="S2299" s="40">
        <f>VLOOKUP(I2299,品牌型号对应工厂型号!C:E,3,0)</f>
        <v>5</v>
      </c>
      <c r="T2299" s="38" t="str">
        <f>VLOOKUP(I2299,品牌型号对应工厂型号!C:I,7,0)</f>
        <v>100:1.5mil DABL-25(G-25)</v>
      </c>
    </row>
    <row r="2300" spans="1:20">
      <c r="A2300" s="25">
        <v>43186</v>
      </c>
      <c r="B2300" s="25">
        <v>7.7690616898180451</v>
      </c>
      <c r="C2300" s="26" t="s">
        <v>6041</v>
      </c>
      <c r="D2300" s="25" t="s">
        <v>6066</v>
      </c>
      <c r="E2300" s="26" t="s">
        <v>53</v>
      </c>
      <c r="F2300" s="25" t="s">
        <v>90</v>
      </c>
      <c r="G2300" s="69">
        <v>1.524</v>
      </c>
      <c r="H2300" s="25" t="s">
        <v>60</v>
      </c>
      <c r="I2300" s="27" t="s">
        <v>55</v>
      </c>
      <c r="J2300" s="69">
        <v>45.72</v>
      </c>
      <c r="K2300" s="6" t="s">
        <v>6067</v>
      </c>
      <c r="L2300" s="6" t="s">
        <v>95</v>
      </c>
      <c r="M2300" s="69">
        <v>30</v>
      </c>
      <c r="N2300" s="6" t="s">
        <v>59</v>
      </c>
      <c r="O2300" s="6" t="s">
        <v>132</v>
      </c>
      <c r="R2300" s="39" t="str">
        <f t="shared" si="60"/>
        <v>S03D2460P002</v>
      </c>
      <c r="S2300" s="40">
        <f>VLOOKUP(I2300,品牌型号对应工厂型号!C:E,3,0)</f>
        <v>5</v>
      </c>
      <c r="T2300" s="38" t="str">
        <f>VLOOKUP(I2300,品牌型号对应工厂型号!C:I,7,0)</f>
        <v>100:1.5mil DABL-25(G-25)</v>
      </c>
    </row>
    <row r="2301" spans="1:20">
      <c r="A2301" s="25">
        <v>43186</v>
      </c>
      <c r="B2301" s="25">
        <v>7.7690616898180451</v>
      </c>
      <c r="C2301" s="26" t="s">
        <v>6041</v>
      </c>
      <c r="D2301" s="25" t="s">
        <v>6068</v>
      </c>
      <c r="E2301" s="26" t="s">
        <v>53</v>
      </c>
      <c r="F2301" s="25" t="s">
        <v>90</v>
      </c>
      <c r="G2301" s="69">
        <v>1.524</v>
      </c>
      <c r="H2301" s="25" t="s">
        <v>60</v>
      </c>
      <c r="I2301" s="27" t="s">
        <v>55</v>
      </c>
      <c r="J2301" s="69">
        <v>45.72</v>
      </c>
      <c r="K2301" s="6" t="s">
        <v>6069</v>
      </c>
      <c r="L2301" s="6" t="s">
        <v>95</v>
      </c>
      <c r="M2301" s="69">
        <v>30</v>
      </c>
      <c r="N2301" s="6" t="s">
        <v>59</v>
      </c>
      <c r="O2301" s="6" t="s">
        <v>132</v>
      </c>
      <c r="R2301" s="39" t="str">
        <f t="shared" si="60"/>
        <v>S03D2460P008</v>
      </c>
      <c r="S2301" s="40">
        <f>VLOOKUP(I2301,品牌型号对应工厂型号!C:E,3,0)</f>
        <v>5</v>
      </c>
      <c r="T2301" s="38" t="str">
        <f>VLOOKUP(I2301,品牌型号对应工厂型号!C:I,7,0)</f>
        <v>100:1.5mil DABL-25(G-25)</v>
      </c>
    </row>
    <row r="2302" spans="1:20">
      <c r="A2302" s="25">
        <v>43186</v>
      </c>
      <c r="B2302" s="25">
        <v>7.7690616898180451</v>
      </c>
      <c r="C2302" s="26" t="s">
        <v>6041</v>
      </c>
      <c r="D2302" s="25" t="s">
        <v>6070</v>
      </c>
      <c r="E2302" s="26" t="s">
        <v>53</v>
      </c>
      <c r="F2302" s="25" t="s">
        <v>90</v>
      </c>
      <c r="G2302" s="69">
        <v>1.524</v>
      </c>
      <c r="H2302" s="25" t="s">
        <v>60</v>
      </c>
      <c r="I2302" s="27" t="s">
        <v>55</v>
      </c>
      <c r="J2302" s="69">
        <v>45.72</v>
      </c>
      <c r="K2302" s="6" t="s">
        <v>6071</v>
      </c>
      <c r="L2302" s="6" t="s">
        <v>95</v>
      </c>
      <c r="M2302" s="69">
        <v>30</v>
      </c>
      <c r="N2302" s="6" t="s">
        <v>59</v>
      </c>
      <c r="O2302" s="6" t="s">
        <v>132</v>
      </c>
      <c r="R2302" s="39" t="str">
        <f t="shared" si="60"/>
        <v>S03N2456P005</v>
      </c>
      <c r="S2302" s="40">
        <f>VLOOKUP(I2302,品牌型号对应工厂型号!C:E,3,0)</f>
        <v>5</v>
      </c>
      <c r="T2302" s="38" t="str">
        <f>VLOOKUP(I2302,品牌型号对应工厂型号!C:I,7,0)</f>
        <v>100:1.5mil DABL-25(G-25)</v>
      </c>
    </row>
    <row r="2303" spans="1:20">
      <c r="A2303" s="25">
        <v>43186</v>
      </c>
      <c r="B2303" s="25">
        <v>7.7690616898180451</v>
      </c>
      <c r="C2303" s="26" t="s">
        <v>6041</v>
      </c>
      <c r="D2303" s="25" t="s">
        <v>6072</v>
      </c>
      <c r="E2303" s="26" t="s">
        <v>53</v>
      </c>
      <c r="F2303" s="25" t="s">
        <v>90</v>
      </c>
      <c r="G2303" s="69">
        <v>1.524</v>
      </c>
      <c r="H2303" s="25" t="s">
        <v>60</v>
      </c>
      <c r="I2303" s="27" t="s">
        <v>55</v>
      </c>
      <c r="J2303" s="69">
        <v>45.72</v>
      </c>
      <c r="K2303" s="6" t="s">
        <v>6073</v>
      </c>
      <c r="L2303" s="6" t="s">
        <v>95</v>
      </c>
      <c r="M2303" s="69">
        <v>30</v>
      </c>
      <c r="N2303" s="6" t="s">
        <v>59</v>
      </c>
      <c r="O2303" s="6" t="s">
        <v>132</v>
      </c>
      <c r="R2303" s="39" t="str">
        <f t="shared" si="60"/>
        <v>S03N2456P003</v>
      </c>
      <c r="S2303" s="40">
        <f>VLOOKUP(I2303,品牌型号对应工厂型号!C:E,3,0)</f>
        <v>5</v>
      </c>
      <c r="T2303" s="38" t="str">
        <f>VLOOKUP(I2303,品牌型号对应工厂型号!C:I,7,0)</f>
        <v>100:1.5mil DABL-25(G-25)</v>
      </c>
    </row>
    <row r="2304" spans="1:20">
      <c r="A2304" s="25">
        <v>43186</v>
      </c>
      <c r="B2304" s="25">
        <v>7.7690616898180451</v>
      </c>
      <c r="C2304" s="26" t="s">
        <v>6041</v>
      </c>
      <c r="D2304" s="25" t="s">
        <v>6074</v>
      </c>
      <c r="E2304" s="26" t="s">
        <v>53</v>
      </c>
      <c r="F2304" s="25" t="s">
        <v>90</v>
      </c>
      <c r="G2304" s="69">
        <v>1.524</v>
      </c>
      <c r="H2304" s="25" t="s">
        <v>60</v>
      </c>
      <c r="I2304" s="27" t="s">
        <v>55</v>
      </c>
      <c r="J2304" s="69">
        <v>45.72</v>
      </c>
      <c r="K2304" s="6" t="s">
        <v>6075</v>
      </c>
      <c r="L2304" s="6" t="s">
        <v>95</v>
      </c>
      <c r="M2304" s="69">
        <v>30</v>
      </c>
      <c r="N2304" s="6" t="s">
        <v>59</v>
      </c>
      <c r="O2304" s="6" t="s">
        <v>132</v>
      </c>
      <c r="R2304" s="39" t="str">
        <f t="shared" si="60"/>
        <v>S03N2456P010</v>
      </c>
      <c r="S2304" s="40">
        <f>VLOOKUP(I2304,品牌型号对应工厂型号!C:E,3,0)</f>
        <v>5</v>
      </c>
      <c r="T2304" s="38" t="str">
        <f>VLOOKUP(I2304,品牌型号对应工厂型号!C:I,7,0)</f>
        <v>100:1.5mil DABL-25(G-25)</v>
      </c>
    </row>
    <row r="2305" spans="1:20">
      <c r="A2305" s="25">
        <v>43186</v>
      </c>
      <c r="B2305" s="25">
        <v>7.7690616898180451</v>
      </c>
      <c r="C2305" s="26" t="s">
        <v>6041</v>
      </c>
      <c r="D2305" s="25" t="s">
        <v>6076</v>
      </c>
      <c r="E2305" s="26" t="s">
        <v>53</v>
      </c>
      <c r="F2305" s="25" t="s">
        <v>90</v>
      </c>
      <c r="G2305" s="69">
        <v>1.524</v>
      </c>
      <c r="H2305" s="25" t="s">
        <v>60</v>
      </c>
      <c r="I2305" s="27" t="s">
        <v>55</v>
      </c>
      <c r="J2305" s="69">
        <v>45.72</v>
      </c>
      <c r="K2305" s="6" t="s">
        <v>6077</v>
      </c>
      <c r="L2305" s="6" t="s">
        <v>95</v>
      </c>
      <c r="M2305" s="69">
        <v>30</v>
      </c>
      <c r="N2305" s="6" t="s">
        <v>59</v>
      </c>
      <c r="O2305" s="6" t="s">
        <v>132</v>
      </c>
      <c r="R2305" s="39" t="str">
        <f t="shared" si="60"/>
        <v>S03N2456P002</v>
      </c>
      <c r="S2305" s="40">
        <f>VLOOKUP(I2305,品牌型号对应工厂型号!C:E,3,0)</f>
        <v>5</v>
      </c>
      <c r="T2305" s="38" t="str">
        <f>VLOOKUP(I2305,品牌型号对应工厂型号!C:I,7,0)</f>
        <v>100:1.5mil DABL-25(G-25)</v>
      </c>
    </row>
    <row r="2306" spans="1:20">
      <c r="A2306" s="25">
        <v>43186</v>
      </c>
      <c r="B2306" s="25">
        <v>7.7690616898180451</v>
      </c>
      <c r="C2306" s="26" t="s">
        <v>6041</v>
      </c>
      <c r="D2306" s="25" t="s">
        <v>6078</v>
      </c>
      <c r="E2306" s="26" t="s">
        <v>53</v>
      </c>
      <c r="F2306" s="25" t="s">
        <v>90</v>
      </c>
      <c r="G2306" s="69">
        <v>1.524</v>
      </c>
      <c r="H2306" s="25" t="s">
        <v>60</v>
      </c>
      <c r="I2306" s="27" t="s">
        <v>55</v>
      </c>
      <c r="J2306" s="69">
        <v>45.72</v>
      </c>
      <c r="K2306" s="6" t="s">
        <v>6079</v>
      </c>
      <c r="L2306" s="6" t="s">
        <v>95</v>
      </c>
      <c r="M2306" s="69">
        <v>30</v>
      </c>
      <c r="N2306" s="6" t="s">
        <v>59</v>
      </c>
      <c r="O2306" s="6" t="s">
        <v>132</v>
      </c>
      <c r="R2306" s="39" t="str">
        <f t="shared" ref="R2306:R2369" si="61">K2306</f>
        <v>S03D2460P001</v>
      </c>
      <c r="S2306" s="40">
        <f>VLOOKUP(I2306,品牌型号对应工厂型号!C:E,3,0)</f>
        <v>5</v>
      </c>
      <c r="T2306" s="38" t="str">
        <f>VLOOKUP(I2306,品牌型号对应工厂型号!C:I,7,0)</f>
        <v>100:1.5mil DABL-25(G-25)</v>
      </c>
    </row>
    <row r="2307" spans="1:20">
      <c r="A2307" s="25">
        <v>43186</v>
      </c>
      <c r="B2307" s="25">
        <v>7.7690616898180451</v>
      </c>
      <c r="C2307" s="26" t="s">
        <v>6041</v>
      </c>
      <c r="D2307" s="25" t="s">
        <v>6080</v>
      </c>
      <c r="E2307" s="26" t="s">
        <v>53</v>
      </c>
      <c r="F2307" s="25" t="s">
        <v>90</v>
      </c>
      <c r="G2307" s="69">
        <v>1.524</v>
      </c>
      <c r="H2307" s="25" t="s">
        <v>60</v>
      </c>
      <c r="I2307" s="27" t="s">
        <v>55</v>
      </c>
      <c r="J2307" s="69">
        <v>45.72</v>
      </c>
      <c r="K2307" s="6" t="s">
        <v>6081</v>
      </c>
      <c r="L2307" s="6" t="s">
        <v>95</v>
      </c>
      <c r="M2307" s="69">
        <v>30</v>
      </c>
      <c r="N2307" s="6" t="s">
        <v>59</v>
      </c>
      <c r="O2307" s="6" t="s">
        <v>132</v>
      </c>
      <c r="R2307" s="39" t="str">
        <f t="shared" si="61"/>
        <v>S03N2452P007</v>
      </c>
      <c r="S2307" s="40">
        <f>VLOOKUP(I2307,品牌型号对应工厂型号!C:E,3,0)</f>
        <v>5</v>
      </c>
      <c r="T2307" s="38" t="str">
        <f>VLOOKUP(I2307,品牌型号对应工厂型号!C:I,7,0)</f>
        <v>100:1.5mil DABL-25(G-25)</v>
      </c>
    </row>
    <row r="2308" spans="1:20">
      <c r="A2308" s="25">
        <v>43186</v>
      </c>
      <c r="B2308" s="25">
        <v>7.7690615740721114</v>
      </c>
      <c r="C2308" s="26" t="s">
        <v>6082</v>
      </c>
      <c r="D2308" s="25" t="s">
        <v>6083</v>
      </c>
      <c r="E2308" s="26" t="s">
        <v>661</v>
      </c>
      <c r="F2308" s="25" t="s">
        <v>96</v>
      </c>
      <c r="G2308" s="69">
        <v>1.524</v>
      </c>
      <c r="H2308" s="25" t="s">
        <v>126</v>
      </c>
      <c r="I2308" s="27" t="s">
        <v>44</v>
      </c>
      <c r="J2308" s="69">
        <v>45.72</v>
      </c>
      <c r="K2308" s="6" t="s">
        <v>6084</v>
      </c>
      <c r="L2308" s="6" t="s">
        <v>95</v>
      </c>
      <c r="M2308" s="69">
        <v>30</v>
      </c>
      <c r="N2308" s="6" t="s">
        <v>59</v>
      </c>
      <c r="O2308" s="6" t="s">
        <v>6085</v>
      </c>
      <c r="R2308" s="39" t="str">
        <f t="shared" si="61"/>
        <v>S03N2479P017</v>
      </c>
      <c r="S2308" s="40">
        <f>VLOOKUP(I2308,品牌型号对应工厂型号!C:E,3,0)</f>
        <v>5</v>
      </c>
      <c r="T2308" s="38" t="str">
        <f>VLOOKUP(I2308,品牌型号对应工厂型号!C:I,7,0)</f>
        <v>99:1.5mil DABL-10(G-15)</v>
      </c>
    </row>
    <row r="2309" spans="1:20">
      <c r="A2309" s="25">
        <v>43186</v>
      </c>
      <c r="B2309" s="25">
        <v>7.7690615740721114</v>
      </c>
      <c r="C2309" s="26" t="s">
        <v>6082</v>
      </c>
      <c r="D2309" s="25" t="s">
        <v>6086</v>
      </c>
      <c r="E2309" s="26" t="s">
        <v>661</v>
      </c>
      <c r="F2309" s="25" t="s">
        <v>96</v>
      </c>
      <c r="G2309" s="69">
        <v>1.524</v>
      </c>
      <c r="H2309" s="25" t="s">
        <v>126</v>
      </c>
      <c r="I2309" s="27" t="s">
        <v>44</v>
      </c>
      <c r="J2309" s="69">
        <v>45.72</v>
      </c>
      <c r="K2309" s="6" t="s">
        <v>6087</v>
      </c>
      <c r="L2309" s="6" t="s">
        <v>95</v>
      </c>
      <c r="M2309" s="69">
        <v>30</v>
      </c>
      <c r="N2309" s="6" t="s">
        <v>59</v>
      </c>
      <c r="O2309" s="6" t="s">
        <v>6085</v>
      </c>
      <c r="R2309" s="39" t="str">
        <f t="shared" si="61"/>
        <v>S03N2479P018</v>
      </c>
      <c r="S2309" s="40">
        <f>VLOOKUP(I2309,品牌型号对应工厂型号!C:E,3,0)</f>
        <v>5</v>
      </c>
      <c r="T2309" s="38" t="str">
        <f>VLOOKUP(I2309,品牌型号对应工厂型号!C:I,7,0)</f>
        <v>99:1.5mil DABL-10(G-15)</v>
      </c>
    </row>
    <row r="2310" spans="1:20">
      <c r="A2310" s="25">
        <v>43186</v>
      </c>
      <c r="B2310" s="25">
        <v>7.7690615740721114</v>
      </c>
      <c r="C2310" s="26" t="s">
        <v>6082</v>
      </c>
      <c r="D2310" s="25" t="s">
        <v>6088</v>
      </c>
      <c r="E2310" s="26" t="s">
        <v>661</v>
      </c>
      <c r="F2310" s="25" t="s">
        <v>96</v>
      </c>
      <c r="G2310" s="69">
        <v>1.524</v>
      </c>
      <c r="H2310" s="25" t="s">
        <v>126</v>
      </c>
      <c r="I2310" s="27" t="s">
        <v>44</v>
      </c>
      <c r="J2310" s="69">
        <v>45.72</v>
      </c>
      <c r="K2310" s="6" t="s">
        <v>6089</v>
      </c>
      <c r="L2310" s="6" t="s">
        <v>95</v>
      </c>
      <c r="M2310" s="69">
        <v>30</v>
      </c>
      <c r="N2310" s="6" t="s">
        <v>59</v>
      </c>
      <c r="O2310" s="6" t="s">
        <v>6085</v>
      </c>
      <c r="R2310" s="39" t="str">
        <f t="shared" si="61"/>
        <v>S03N2479P019</v>
      </c>
      <c r="S2310" s="40">
        <f>VLOOKUP(I2310,品牌型号对应工厂型号!C:E,3,0)</f>
        <v>5</v>
      </c>
      <c r="T2310" s="38" t="str">
        <f>VLOOKUP(I2310,品牌型号对应工厂型号!C:I,7,0)</f>
        <v>99:1.5mil DABL-10(G-15)</v>
      </c>
    </row>
    <row r="2311" spans="1:20">
      <c r="A2311" s="25">
        <v>43186</v>
      </c>
      <c r="B2311" s="25">
        <v>7.7690615740721114</v>
      </c>
      <c r="C2311" s="26" t="s">
        <v>6082</v>
      </c>
      <c r="D2311" s="25" t="s">
        <v>6090</v>
      </c>
      <c r="E2311" s="26" t="s">
        <v>661</v>
      </c>
      <c r="F2311" s="25" t="s">
        <v>96</v>
      </c>
      <c r="G2311" s="69">
        <v>1.524</v>
      </c>
      <c r="H2311" s="25" t="s">
        <v>126</v>
      </c>
      <c r="I2311" s="27" t="s">
        <v>44</v>
      </c>
      <c r="J2311" s="69">
        <v>45.72</v>
      </c>
      <c r="K2311" s="6" t="s">
        <v>6091</v>
      </c>
      <c r="L2311" s="6" t="s">
        <v>95</v>
      </c>
      <c r="M2311" s="69">
        <v>30</v>
      </c>
      <c r="N2311" s="6" t="s">
        <v>59</v>
      </c>
      <c r="O2311" s="6" t="s">
        <v>6085</v>
      </c>
      <c r="R2311" s="39" t="str">
        <f t="shared" si="61"/>
        <v>S03N2479P020</v>
      </c>
      <c r="S2311" s="40">
        <f>VLOOKUP(I2311,品牌型号对应工厂型号!C:E,3,0)</f>
        <v>5</v>
      </c>
      <c r="T2311" s="38" t="str">
        <f>VLOOKUP(I2311,品牌型号对应工厂型号!C:I,7,0)</f>
        <v>99:1.5mil DABL-10(G-15)</v>
      </c>
    </row>
    <row r="2312" spans="1:20">
      <c r="A2312" s="25">
        <v>43186</v>
      </c>
      <c r="B2312" s="25">
        <v>7.7690615740721114</v>
      </c>
      <c r="C2312" s="26" t="s">
        <v>6082</v>
      </c>
      <c r="D2312" s="25" t="s">
        <v>6092</v>
      </c>
      <c r="E2312" s="26" t="s">
        <v>661</v>
      </c>
      <c r="F2312" s="25" t="s">
        <v>96</v>
      </c>
      <c r="G2312" s="69">
        <v>1.524</v>
      </c>
      <c r="H2312" s="25" t="s">
        <v>126</v>
      </c>
      <c r="I2312" s="27" t="s">
        <v>44</v>
      </c>
      <c r="J2312" s="69">
        <v>45.72</v>
      </c>
      <c r="K2312" s="6" t="s">
        <v>6093</v>
      </c>
      <c r="L2312" s="6" t="s">
        <v>95</v>
      </c>
      <c r="M2312" s="69">
        <v>30</v>
      </c>
      <c r="N2312" s="6" t="s">
        <v>59</v>
      </c>
      <c r="O2312" s="6" t="s">
        <v>6085</v>
      </c>
      <c r="R2312" s="39" t="str">
        <f t="shared" si="61"/>
        <v>S03N2479P021</v>
      </c>
      <c r="S2312" s="40">
        <f>VLOOKUP(I2312,品牌型号对应工厂型号!C:E,3,0)</f>
        <v>5</v>
      </c>
      <c r="T2312" s="38" t="str">
        <f>VLOOKUP(I2312,品牌型号对应工厂型号!C:I,7,0)</f>
        <v>99:1.5mil DABL-10(G-15)</v>
      </c>
    </row>
    <row r="2313" spans="1:20">
      <c r="A2313" s="25">
        <v>43186</v>
      </c>
      <c r="B2313" s="25">
        <v>7.7690615740721114</v>
      </c>
      <c r="C2313" s="26" t="s">
        <v>6082</v>
      </c>
      <c r="D2313" s="25" t="s">
        <v>6094</v>
      </c>
      <c r="E2313" s="26" t="s">
        <v>661</v>
      </c>
      <c r="F2313" s="25" t="s">
        <v>96</v>
      </c>
      <c r="G2313" s="69">
        <v>1.524</v>
      </c>
      <c r="H2313" s="25" t="s">
        <v>126</v>
      </c>
      <c r="I2313" s="27" t="s">
        <v>44</v>
      </c>
      <c r="J2313" s="69">
        <v>45.72</v>
      </c>
      <c r="K2313" s="6" t="s">
        <v>6095</v>
      </c>
      <c r="L2313" s="6" t="s">
        <v>95</v>
      </c>
      <c r="M2313" s="69">
        <v>30</v>
      </c>
      <c r="N2313" s="6" t="s">
        <v>59</v>
      </c>
      <c r="O2313" s="6" t="s">
        <v>6085</v>
      </c>
      <c r="R2313" s="39" t="str">
        <f t="shared" si="61"/>
        <v>S03N2479P022</v>
      </c>
      <c r="S2313" s="40">
        <f>VLOOKUP(I2313,品牌型号对应工厂型号!C:E,3,0)</f>
        <v>5</v>
      </c>
      <c r="T2313" s="38" t="str">
        <f>VLOOKUP(I2313,品牌型号对应工厂型号!C:I,7,0)</f>
        <v>99:1.5mil DABL-10(G-15)</v>
      </c>
    </row>
    <row r="2314" spans="1:20">
      <c r="A2314" s="25">
        <v>43186</v>
      </c>
      <c r="B2314" s="25">
        <v>7.7690615740721114</v>
      </c>
      <c r="C2314" s="26" t="s">
        <v>6082</v>
      </c>
      <c r="D2314" s="25" t="s">
        <v>6096</v>
      </c>
      <c r="E2314" s="26" t="s">
        <v>661</v>
      </c>
      <c r="F2314" s="25" t="s">
        <v>96</v>
      </c>
      <c r="G2314" s="69">
        <v>1.524</v>
      </c>
      <c r="H2314" s="25" t="s">
        <v>126</v>
      </c>
      <c r="I2314" s="27" t="s">
        <v>44</v>
      </c>
      <c r="J2314" s="69">
        <v>45.72</v>
      </c>
      <c r="K2314" s="6" t="s">
        <v>6097</v>
      </c>
      <c r="L2314" s="6" t="s">
        <v>95</v>
      </c>
      <c r="M2314" s="69">
        <v>30</v>
      </c>
      <c r="N2314" s="6" t="s">
        <v>59</v>
      </c>
      <c r="O2314" s="6" t="s">
        <v>6085</v>
      </c>
      <c r="R2314" s="39" t="str">
        <f t="shared" si="61"/>
        <v>S03N2479P023</v>
      </c>
      <c r="S2314" s="40">
        <f>VLOOKUP(I2314,品牌型号对应工厂型号!C:E,3,0)</f>
        <v>5</v>
      </c>
      <c r="T2314" s="38" t="str">
        <f>VLOOKUP(I2314,品牌型号对应工厂型号!C:I,7,0)</f>
        <v>99:1.5mil DABL-10(G-15)</v>
      </c>
    </row>
    <row r="2315" spans="1:20">
      <c r="A2315" s="25">
        <v>43186</v>
      </c>
      <c r="B2315" s="25">
        <v>7.7690613425947959</v>
      </c>
      <c r="C2315" s="26" t="s">
        <v>6082</v>
      </c>
      <c r="D2315" s="25" t="s">
        <v>6098</v>
      </c>
      <c r="E2315" s="26" t="s">
        <v>661</v>
      </c>
      <c r="F2315" s="25" t="s">
        <v>96</v>
      </c>
      <c r="G2315" s="69">
        <v>1.524</v>
      </c>
      <c r="H2315" s="25" t="s">
        <v>126</v>
      </c>
      <c r="I2315" s="27" t="s">
        <v>44</v>
      </c>
      <c r="J2315" s="69">
        <v>45.72</v>
      </c>
      <c r="K2315" s="6" t="s">
        <v>6099</v>
      </c>
      <c r="L2315" s="6" t="s">
        <v>95</v>
      </c>
      <c r="M2315" s="69">
        <v>30</v>
      </c>
      <c r="N2315" s="6" t="s">
        <v>59</v>
      </c>
      <c r="O2315" s="6" t="s">
        <v>6085</v>
      </c>
      <c r="R2315" s="39" t="str">
        <f t="shared" si="61"/>
        <v>S03N2479P024</v>
      </c>
      <c r="S2315" s="40">
        <f>VLOOKUP(I2315,品牌型号对应工厂型号!C:E,3,0)</f>
        <v>5</v>
      </c>
      <c r="T2315" s="38" t="str">
        <f>VLOOKUP(I2315,品牌型号对应工厂型号!C:I,7,0)</f>
        <v>99:1.5mil DABL-10(G-15)</v>
      </c>
    </row>
    <row r="2316" spans="1:20">
      <c r="A2316" s="25">
        <v>43186</v>
      </c>
      <c r="B2316" s="25">
        <v>7.7690613425947959</v>
      </c>
      <c r="C2316" s="26" t="s">
        <v>6082</v>
      </c>
      <c r="D2316" s="25" t="s">
        <v>6100</v>
      </c>
      <c r="E2316" s="26" t="s">
        <v>661</v>
      </c>
      <c r="F2316" s="25" t="s">
        <v>96</v>
      </c>
      <c r="G2316" s="69">
        <v>1.524</v>
      </c>
      <c r="H2316" s="25" t="s">
        <v>126</v>
      </c>
      <c r="I2316" s="27" t="s">
        <v>44</v>
      </c>
      <c r="J2316" s="69">
        <v>45.72</v>
      </c>
      <c r="K2316" s="6" t="s">
        <v>6101</v>
      </c>
      <c r="L2316" s="6" t="s">
        <v>95</v>
      </c>
      <c r="M2316" s="69">
        <v>30</v>
      </c>
      <c r="N2316" s="6" t="s">
        <v>59</v>
      </c>
      <c r="O2316" s="6" t="s">
        <v>6085</v>
      </c>
      <c r="R2316" s="39" t="str">
        <f t="shared" si="61"/>
        <v>S03N2479P025</v>
      </c>
      <c r="S2316" s="40">
        <f>VLOOKUP(I2316,品牌型号对应工厂型号!C:E,3,0)</f>
        <v>5</v>
      </c>
      <c r="T2316" s="38" t="str">
        <f>VLOOKUP(I2316,品牌型号对应工厂型号!C:I,7,0)</f>
        <v>99:1.5mil DABL-10(G-15)</v>
      </c>
    </row>
    <row r="2317" spans="1:20">
      <c r="A2317" s="25">
        <v>43186</v>
      </c>
      <c r="B2317" s="25">
        <v>7.7690613425947959</v>
      </c>
      <c r="C2317" s="26" t="s">
        <v>6082</v>
      </c>
      <c r="D2317" s="25" t="s">
        <v>6102</v>
      </c>
      <c r="E2317" s="26" t="s">
        <v>661</v>
      </c>
      <c r="F2317" s="25" t="s">
        <v>96</v>
      </c>
      <c r="G2317" s="69">
        <v>1.524</v>
      </c>
      <c r="H2317" s="25" t="s">
        <v>126</v>
      </c>
      <c r="I2317" s="27" t="s">
        <v>44</v>
      </c>
      <c r="J2317" s="69">
        <v>45.72</v>
      </c>
      <c r="K2317" s="6" t="s">
        <v>6103</v>
      </c>
      <c r="L2317" s="6" t="s">
        <v>95</v>
      </c>
      <c r="M2317" s="69">
        <v>30</v>
      </c>
      <c r="N2317" s="6" t="s">
        <v>59</v>
      </c>
      <c r="O2317" s="6" t="s">
        <v>6085</v>
      </c>
      <c r="R2317" s="39" t="str">
        <f t="shared" si="61"/>
        <v>S03N2479P026</v>
      </c>
      <c r="S2317" s="40">
        <f>VLOOKUP(I2317,品牌型号对应工厂型号!C:E,3,0)</f>
        <v>5</v>
      </c>
      <c r="T2317" s="38" t="str">
        <f>VLOOKUP(I2317,品牌型号对应工厂型号!C:I,7,0)</f>
        <v>99:1.5mil DABL-10(G-15)</v>
      </c>
    </row>
    <row r="2318" spans="1:20">
      <c r="A2318" s="25">
        <v>43186</v>
      </c>
      <c r="B2318" s="25">
        <v>7.7690613425947959</v>
      </c>
      <c r="C2318" s="26" t="s">
        <v>6082</v>
      </c>
      <c r="D2318" s="25" t="s">
        <v>6104</v>
      </c>
      <c r="E2318" s="26" t="s">
        <v>661</v>
      </c>
      <c r="F2318" s="25" t="s">
        <v>96</v>
      </c>
      <c r="G2318" s="69">
        <v>1.524</v>
      </c>
      <c r="H2318" s="25" t="s">
        <v>126</v>
      </c>
      <c r="I2318" s="27" t="s">
        <v>44</v>
      </c>
      <c r="J2318" s="69">
        <v>45.72</v>
      </c>
      <c r="K2318" s="6" t="s">
        <v>6105</v>
      </c>
      <c r="L2318" s="6" t="s">
        <v>95</v>
      </c>
      <c r="M2318" s="69">
        <v>30</v>
      </c>
      <c r="N2318" s="6" t="s">
        <v>59</v>
      </c>
      <c r="O2318" s="6" t="s">
        <v>6085</v>
      </c>
      <c r="R2318" s="39" t="str">
        <f t="shared" si="61"/>
        <v>S03N2479P027</v>
      </c>
      <c r="S2318" s="40">
        <f>VLOOKUP(I2318,品牌型号对应工厂型号!C:E,3,0)</f>
        <v>5</v>
      </c>
      <c r="T2318" s="38" t="str">
        <f>VLOOKUP(I2318,品牌型号对应工厂型号!C:I,7,0)</f>
        <v>99:1.5mil DABL-10(G-15)</v>
      </c>
    </row>
    <row r="2319" spans="1:20">
      <c r="A2319" s="25">
        <v>43186</v>
      </c>
      <c r="B2319" s="25">
        <v>7.7690613425947959</v>
      </c>
      <c r="C2319" s="26" t="s">
        <v>6082</v>
      </c>
      <c r="D2319" s="25" t="s">
        <v>6106</v>
      </c>
      <c r="E2319" s="26" t="s">
        <v>661</v>
      </c>
      <c r="F2319" s="25" t="s">
        <v>96</v>
      </c>
      <c r="G2319" s="69">
        <v>1.524</v>
      </c>
      <c r="H2319" s="25" t="s">
        <v>126</v>
      </c>
      <c r="I2319" s="27" t="s">
        <v>44</v>
      </c>
      <c r="J2319" s="69">
        <v>45.72</v>
      </c>
      <c r="K2319" s="6" t="s">
        <v>6107</v>
      </c>
      <c r="L2319" s="6" t="s">
        <v>95</v>
      </c>
      <c r="M2319" s="69">
        <v>30</v>
      </c>
      <c r="N2319" s="6" t="s">
        <v>59</v>
      </c>
      <c r="O2319" s="6" t="s">
        <v>6085</v>
      </c>
      <c r="R2319" s="39" t="str">
        <f t="shared" si="61"/>
        <v>S03N2479P028</v>
      </c>
      <c r="S2319" s="40">
        <f>VLOOKUP(I2319,品牌型号对应工厂型号!C:E,3,0)</f>
        <v>5</v>
      </c>
      <c r="T2319" s="38" t="str">
        <f>VLOOKUP(I2319,品牌型号对应工厂型号!C:I,7,0)</f>
        <v>99:1.5mil DABL-10(G-15)</v>
      </c>
    </row>
    <row r="2320" spans="1:20">
      <c r="A2320" s="25">
        <v>43186</v>
      </c>
      <c r="B2320" s="25">
        <v>7.7690613425947959</v>
      </c>
      <c r="C2320" s="26" t="s">
        <v>6082</v>
      </c>
      <c r="D2320" s="25" t="s">
        <v>6108</v>
      </c>
      <c r="E2320" s="26" t="s">
        <v>661</v>
      </c>
      <c r="F2320" s="25" t="s">
        <v>96</v>
      </c>
      <c r="G2320" s="69">
        <v>1.524</v>
      </c>
      <c r="H2320" s="25" t="s">
        <v>126</v>
      </c>
      <c r="I2320" s="27" t="s">
        <v>44</v>
      </c>
      <c r="J2320" s="69">
        <v>45.72</v>
      </c>
      <c r="K2320" s="6" t="s">
        <v>6109</v>
      </c>
      <c r="L2320" s="6" t="s">
        <v>95</v>
      </c>
      <c r="M2320" s="69">
        <v>30</v>
      </c>
      <c r="N2320" s="6" t="s">
        <v>59</v>
      </c>
      <c r="O2320" s="6" t="s">
        <v>6085</v>
      </c>
      <c r="R2320" s="39" t="str">
        <f t="shared" si="61"/>
        <v>S03N2479P029</v>
      </c>
      <c r="S2320" s="40">
        <f>VLOOKUP(I2320,品牌型号对应工厂型号!C:E,3,0)</f>
        <v>5</v>
      </c>
      <c r="T2320" s="38" t="str">
        <f>VLOOKUP(I2320,品牌型号对应工厂型号!C:I,7,0)</f>
        <v>99:1.5mil DABL-10(G-15)</v>
      </c>
    </row>
    <row r="2321" spans="1:20">
      <c r="A2321" s="25">
        <v>43186</v>
      </c>
      <c r="B2321" s="25">
        <v>7.7690613425947959</v>
      </c>
      <c r="C2321" s="26" t="s">
        <v>6082</v>
      </c>
      <c r="D2321" s="25" t="s">
        <v>6110</v>
      </c>
      <c r="E2321" s="26" t="s">
        <v>661</v>
      </c>
      <c r="F2321" s="25" t="s">
        <v>96</v>
      </c>
      <c r="G2321" s="69">
        <v>1.524</v>
      </c>
      <c r="H2321" s="25" t="s">
        <v>126</v>
      </c>
      <c r="I2321" s="27" t="s">
        <v>44</v>
      </c>
      <c r="J2321" s="69">
        <v>45.72</v>
      </c>
      <c r="K2321" s="6" t="s">
        <v>6111</v>
      </c>
      <c r="L2321" s="6" t="s">
        <v>95</v>
      </c>
      <c r="M2321" s="69">
        <v>30</v>
      </c>
      <c r="N2321" s="6" t="s">
        <v>59</v>
      </c>
      <c r="O2321" s="6" t="s">
        <v>6085</v>
      </c>
      <c r="R2321" s="39" t="str">
        <f t="shared" si="61"/>
        <v>S03N2479P030</v>
      </c>
      <c r="S2321" s="40">
        <f>VLOOKUP(I2321,品牌型号对应工厂型号!C:E,3,0)</f>
        <v>5</v>
      </c>
      <c r="T2321" s="38" t="str">
        <f>VLOOKUP(I2321,品牌型号对应工厂型号!C:I,7,0)</f>
        <v>99:1.5mil DABL-10(G-15)</v>
      </c>
    </row>
    <row r="2322" spans="1:20">
      <c r="A2322" s="25">
        <v>43186</v>
      </c>
      <c r="B2322" s="25">
        <v>7.7690613425947959</v>
      </c>
      <c r="C2322" s="26" t="s">
        <v>6082</v>
      </c>
      <c r="D2322" s="25" t="s">
        <v>6112</v>
      </c>
      <c r="E2322" s="26" t="s">
        <v>661</v>
      </c>
      <c r="F2322" s="25" t="s">
        <v>96</v>
      </c>
      <c r="G2322" s="69">
        <v>1.524</v>
      </c>
      <c r="H2322" s="25" t="s">
        <v>126</v>
      </c>
      <c r="I2322" s="27" t="s">
        <v>44</v>
      </c>
      <c r="J2322" s="69">
        <v>45.72</v>
      </c>
      <c r="K2322" s="6" t="s">
        <v>6113</v>
      </c>
      <c r="L2322" s="6" t="s">
        <v>95</v>
      </c>
      <c r="M2322" s="69">
        <v>30</v>
      </c>
      <c r="N2322" s="6" t="s">
        <v>59</v>
      </c>
      <c r="O2322" s="6" t="s">
        <v>6085</v>
      </c>
      <c r="R2322" s="39" t="str">
        <f t="shared" si="61"/>
        <v>S03N2479P031</v>
      </c>
      <c r="S2322" s="40">
        <f>VLOOKUP(I2322,品牌型号对应工厂型号!C:E,3,0)</f>
        <v>5</v>
      </c>
      <c r="T2322" s="38" t="str">
        <f>VLOOKUP(I2322,品牌型号对应工厂型号!C:I,7,0)</f>
        <v>99:1.5mil DABL-10(G-15)</v>
      </c>
    </row>
    <row r="2323" spans="1:20">
      <c r="A2323" s="25">
        <v>43186</v>
      </c>
      <c r="B2323" s="25">
        <v>7.7690613425947959</v>
      </c>
      <c r="C2323" s="26" t="s">
        <v>6082</v>
      </c>
      <c r="D2323" s="25" t="s">
        <v>6114</v>
      </c>
      <c r="E2323" s="26" t="s">
        <v>661</v>
      </c>
      <c r="F2323" s="25" t="s">
        <v>96</v>
      </c>
      <c r="G2323" s="69">
        <v>1.524</v>
      </c>
      <c r="H2323" s="25" t="s">
        <v>126</v>
      </c>
      <c r="I2323" s="27" t="s">
        <v>44</v>
      </c>
      <c r="J2323" s="69">
        <v>45.72</v>
      </c>
      <c r="K2323" s="6" t="s">
        <v>6115</v>
      </c>
      <c r="L2323" s="6" t="s">
        <v>95</v>
      </c>
      <c r="M2323" s="69">
        <v>30</v>
      </c>
      <c r="N2323" s="6" t="s">
        <v>59</v>
      </c>
      <c r="O2323" s="6" t="s">
        <v>6085</v>
      </c>
      <c r="R2323" s="39" t="str">
        <f t="shared" si="61"/>
        <v>S03N2479P032</v>
      </c>
      <c r="S2323" s="40">
        <f>VLOOKUP(I2323,品牌型号对应工厂型号!C:E,3,0)</f>
        <v>5</v>
      </c>
      <c r="T2323" s="38" t="str">
        <f>VLOOKUP(I2323,品牌型号对应工厂型号!C:I,7,0)</f>
        <v>99:1.5mil DABL-10(G-15)</v>
      </c>
    </row>
    <row r="2324" spans="1:20">
      <c r="A2324" s="25">
        <v>43186</v>
      </c>
      <c r="B2324" s="25">
        <v>7.7690613425947959</v>
      </c>
      <c r="C2324" s="26" t="s">
        <v>6082</v>
      </c>
      <c r="D2324" s="25" t="s">
        <v>6116</v>
      </c>
      <c r="E2324" s="26" t="s">
        <v>661</v>
      </c>
      <c r="F2324" s="25" t="s">
        <v>96</v>
      </c>
      <c r="G2324" s="69">
        <v>1.524</v>
      </c>
      <c r="H2324" s="25" t="s">
        <v>126</v>
      </c>
      <c r="I2324" s="27" t="s">
        <v>44</v>
      </c>
      <c r="J2324" s="69">
        <v>45.72</v>
      </c>
      <c r="K2324" s="6" t="s">
        <v>6117</v>
      </c>
      <c r="L2324" s="6" t="s">
        <v>95</v>
      </c>
      <c r="M2324" s="69">
        <v>30</v>
      </c>
      <c r="N2324" s="6" t="s">
        <v>59</v>
      </c>
      <c r="O2324" s="6" t="s">
        <v>6085</v>
      </c>
      <c r="R2324" s="39" t="str">
        <f t="shared" si="61"/>
        <v>S03N2479P033</v>
      </c>
      <c r="S2324" s="40">
        <f>VLOOKUP(I2324,品牌型号对应工厂型号!C:E,3,0)</f>
        <v>5</v>
      </c>
      <c r="T2324" s="38" t="str">
        <f>VLOOKUP(I2324,品牌型号对应工厂型号!C:I,7,0)</f>
        <v>99:1.5mil DABL-10(G-15)</v>
      </c>
    </row>
    <row r="2325" spans="1:20">
      <c r="A2325" s="25">
        <v>43186</v>
      </c>
      <c r="B2325" s="25">
        <v>7.7690613425947959</v>
      </c>
      <c r="C2325" s="26" t="s">
        <v>6082</v>
      </c>
      <c r="D2325" s="25" t="s">
        <v>6118</v>
      </c>
      <c r="E2325" s="26" t="s">
        <v>661</v>
      </c>
      <c r="F2325" s="25" t="s">
        <v>96</v>
      </c>
      <c r="G2325" s="69">
        <v>1.524</v>
      </c>
      <c r="H2325" s="25" t="s">
        <v>126</v>
      </c>
      <c r="I2325" s="27" t="s">
        <v>44</v>
      </c>
      <c r="J2325" s="69">
        <v>45.72</v>
      </c>
      <c r="K2325" s="6" t="s">
        <v>6119</v>
      </c>
      <c r="L2325" s="6" t="s">
        <v>95</v>
      </c>
      <c r="M2325" s="69">
        <v>30</v>
      </c>
      <c r="N2325" s="6" t="s">
        <v>59</v>
      </c>
      <c r="O2325" s="6" t="s">
        <v>6085</v>
      </c>
      <c r="R2325" s="39" t="str">
        <f t="shared" si="61"/>
        <v>S03N2479P034</v>
      </c>
      <c r="S2325" s="40">
        <f>VLOOKUP(I2325,品牌型号对应工厂型号!C:E,3,0)</f>
        <v>5</v>
      </c>
      <c r="T2325" s="38" t="str">
        <f>VLOOKUP(I2325,品牌型号对应工厂型号!C:I,7,0)</f>
        <v>99:1.5mil DABL-10(G-15)</v>
      </c>
    </row>
    <row r="2326" spans="1:20">
      <c r="A2326" s="25">
        <v>43186</v>
      </c>
      <c r="B2326" s="25">
        <v>7.7690613425947959</v>
      </c>
      <c r="C2326" s="26" t="s">
        <v>6082</v>
      </c>
      <c r="D2326" s="25" t="s">
        <v>6120</v>
      </c>
      <c r="E2326" s="26" t="s">
        <v>661</v>
      </c>
      <c r="F2326" s="25" t="s">
        <v>96</v>
      </c>
      <c r="G2326" s="69">
        <v>1.524</v>
      </c>
      <c r="H2326" s="25" t="s">
        <v>126</v>
      </c>
      <c r="I2326" s="27" t="s">
        <v>44</v>
      </c>
      <c r="J2326" s="69">
        <v>45.72</v>
      </c>
      <c r="K2326" s="6" t="s">
        <v>6121</v>
      </c>
      <c r="L2326" s="6" t="s">
        <v>95</v>
      </c>
      <c r="M2326" s="69">
        <v>30</v>
      </c>
      <c r="N2326" s="6" t="s">
        <v>59</v>
      </c>
      <c r="O2326" s="6" t="s">
        <v>6085</v>
      </c>
      <c r="R2326" s="39" t="str">
        <f t="shared" si="61"/>
        <v>S03N2479P035</v>
      </c>
      <c r="S2326" s="40">
        <f>VLOOKUP(I2326,品牌型号对应工厂型号!C:E,3,0)</f>
        <v>5</v>
      </c>
      <c r="T2326" s="38" t="str">
        <f>VLOOKUP(I2326,品牌型号对应工厂型号!C:I,7,0)</f>
        <v>99:1.5mil DABL-10(G-15)</v>
      </c>
    </row>
    <row r="2327" spans="1:20">
      <c r="A2327" s="25">
        <v>43186</v>
      </c>
      <c r="B2327" s="25">
        <v>7.7690613425947959</v>
      </c>
      <c r="C2327" s="26" t="s">
        <v>6082</v>
      </c>
      <c r="D2327" s="25" t="s">
        <v>6122</v>
      </c>
      <c r="E2327" s="26" t="s">
        <v>661</v>
      </c>
      <c r="F2327" s="25" t="s">
        <v>96</v>
      </c>
      <c r="G2327" s="69">
        <v>1.524</v>
      </c>
      <c r="H2327" s="25" t="s">
        <v>126</v>
      </c>
      <c r="I2327" s="27" t="s">
        <v>44</v>
      </c>
      <c r="J2327" s="69">
        <v>45.72</v>
      </c>
      <c r="K2327" s="6" t="s">
        <v>6123</v>
      </c>
      <c r="L2327" s="6" t="s">
        <v>95</v>
      </c>
      <c r="M2327" s="69">
        <v>30</v>
      </c>
      <c r="N2327" s="6" t="s">
        <v>59</v>
      </c>
      <c r="O2327" s="6" t="s">
        <v>6085</v>
      </c>
      <c r="R2327" s="39" t="str">
        <f t="shared" si="61"/>
        <v>S03N2479P036</v>
      </c>
      <c r="S2327" s="40">
        <f>VLOOKUP(I2327,品牌型号对应工厂型号!C:E,3,0)</f>
        <v>5</v>
      </c>
      <c r="T2327" s="38" t="str">
        <f>VLOOKUP(I2327,品牌型号对应工厂型号!C:I,7,0)</f>
        <v>99:1.5mil DABL-10(G-15)</v>
      </c>
    </row>
    <row r="2328" spans="1:20">
      <c r="A2328" s="25">
        <v>43186</v>
      </c>
      <c r="B2328" s="25">
        <v>7.7690613425947959</v>
      </c>
      <c r="C2328" s="26" t="s">
        <v>6082</v>
      </c>
      <c r="D2328" s="25" t="s">
        <v>6124</v>
      </c>
      <c r="E2328" s="26" t="s">
        <v>661</v>
      </c>
      <c r="F2328" s="25" t="s">
        <v>96</v>
      </c>
      <c r="G2328" s="69">
        <v>1.524</v>
      </c>
      <c r="H2328" s="25" t="s">
        <v>126</v>
      </c>
      <c r="I2328" s="27" t="s">
        <v>44</v>
      </c>
      <c r="J2328" s="69">
        <v>45.72</v>
      </c>
      <c r="K2328" s="6" t="s">
        <v>6125</v>
      </c>
      <c r="L2328" s="6" t="s">
        <v>95</v>
      </c>
      <c r="M2328" s="69">
        <v>30</v>
      </c>
      <c r="N2328" s="6" t="s">
        <v>59</v>
      </c>
      <c r="O2328" s="6" t="s">
        <v>6085</v>
      </c>
      <c r="R2328" s="39" t="str">
        <f t="shared" si="61"/>
        <v>S03N2479P037</v>
      </c>
      <c r="S2328" s="40">
        <f>VLOOKUP(I2328,品牌型号对应工厂型号!C:E,3,0)</f>
        <v>5</v>
      </c>
      <c r="T2328" s="38" t="str">
        <f>VLOOKUP(I2328,品牌型号对应工厂型号!C:I,7,0)</f>
        <v>99:1.5mil DABL-10(G-15)</v>
      </c>
    </row>
    <row r="2329" spans="1:20">
      <c r="A2329" s="25">
        <v>43186</v>
      </c>
      <c r="B2329" s="25">
        <v>7.7690613425947959</v>
      </c>
      <c r="C2329" s="26" t="s">
        <v>6082</v>
      </c>
      <c r="D2329" s="25" t="s">
        <v>6126</v>
      </c>
      <c r="E2329" s="26" t="s">
        <v>661</v>
      </c>
      <c r="F2329" s="25" t="s">
        <v>96</v>
      </c>
      <c r="G2329" s="69">
        <v>1.524</v>
      </c>
      <c r="H2329" s="25" t="s">
        <v>126</v>
      </c>
      <c r="I2329" s="27" t="s">
        <v>44</v>
      </c>
      <c r="J2329" s="69">
        <v>45.72</v>
      </c>
      <c r="K2329" s="6" t="s">
        <v>6127</v>
      </c>
      <c r="L2329" s="6" t="s">
        <v>95</v>
      </c>
      <c r="M2329" s="69">
        <v>30</v>
      </c>
      <c r="N2329" s="6" t="s">
        <v>59</v>
      </c>
      <c r="O2329" s="6" t="s">
        <v>6085</v>
      </c>
      <c r="R2329" s="39" t="str">
        <f t="shared" si="61"/>
        <v>S03N2479P038</v>
      </c>
      <c r="S2329" s="40">
        <f>VLOOKUP(I2329,品牌型号对应工厂型号!C:E,3,0)</f>
        <v>5</v>
      </c>
      <c r="T2329" s="38" t="str">
        <f>VLOOKUP(I2329,品牌型号对应工厂型号!C:I,7,0)</f>
        <v>99:1.5mil DABL-10(G-15)</v>
      </c>
    </row>
    <row r="2330" spans="1:20">
      <c r="A2330" s="25">
        <v>43186</v>
      </c>
      <c r="B2330" s="25">
        <v>7.7690613425947959</v>
      </c>
      <c r="C2330" s="26" t="s">
        <v>6082</v>
      </c>
      <c r="D2330" s="25" t="s">
        <v>6128</v>
      </c>
      <c r="E2330" s="26" t="s">
        <v>661</v>
      </c>
      <c r="F2330" s="25" t="s">
        <v>96</v>
      </c>
      <c r="G2330" s="69">
        <v>1.524</v>
      </c>
      <c r="H2330" s="25" t="s">
        <v>126</v>
      </c>
      <c r="I2330" s="27" t="s">
        <v>44</v>
      </c>
      <c r="J2330" s="69">
        <v>45.72</v>
      </c>
      <c r="K2330" s="6" t="s">
        <v>6129</v>
      </c>
      <c r="L2330" s="6" t="s">
        <v>95</v>
      </c>
      <c r="M2330" s="69">
        <v>30</v>
      </c>
      <c r="N2330" s="6" t="s">
        <v>59</v>
      </c>
      <c r="O2330" s="6" t="s">
        <v>6085</v>
      </c>
      <c r="R2330" s="39" t="str">
        <f t="shared" si="61"/>
        <v>S03N2479P039</v>
      </c>
      <c r="S2330" s="40">
        <f>VLOOKUP(I2330,品牌型号对应工厂型号!C:E,3,0)</f>
        <v>5</v>
      </c>
      <c r="T2330" s="38" t="str">
        <f>VLOOKUP(I2330,品牌型号对应工厂型号!C:I,7,0)</f>
        <v>99:1.5mil DABL-10(G-15)</v>
      </c>
    </row>
    <row r="2331" spans="1:20">
      <c r="A2331" s="25">
        <v>43186</v>
      </c>
      <c r="B2331" s="25">
        <v>7.7690613425947959</v>
      </c>
      <c r="C2331" s="26" t="s">
        <v>6082</v>
      </c>
      <c r="D2331" s="25" t="s">
        <v>6130</v>
      </c>
      <c r="E2331" s="26" t="s">
        <v>661</v>
      </c>
      <c r="F2331" s="25" t="s">
        <v>96</v>
      </c>
      <c r="G2331" s="69">
        <v>1.524</v>
      </c>
      <c r="H2331" s="25" t="s">
        <v>126</v>
      </c>
      <c r="I2331" s="27" t="s">
        <v>44</v>
      </c>
      <c r="J2331" s="69">
        <v>45.72</v>
      </c>
      <c r="K2331" s="6" t="s">
        <v>6131</v>
      </c>
      <c r="L2331" s="6" t="s">
        <v>95</v>
      </c>
      <c r="M2331" s="69">
        <v>30</v>
      </c>
      <c r="N2331" s="6" t="s">
        <v>59</v>
      </c>
      <c r="O2331" s="6" t="s">
        <v>6085</v>
      </c>
      <c r="R2331" s="39" t="str">
        <f t="shared" si="61"/>
        <v>S03N2479P040</v>
      </c>
      <c r="S2331" s="40">
        <f>VLOOKUP(I2331,品牌型号对应工厂型号!C:E,3,0)</f>
        <v>5</v>
      </c>
      <c r="T2331" s="38" t="str">
        <f>VLOOKUP(I2331,品牌型号对应工厂型号!C:I,7,0)</f>
        <v>99:1.5mil DABL-10(G-15)</v>
      </c>
    </row>
    <row r="2332" spans="1:20">
      <c r="A2332" s="25">
        <v>43186</v>
      </c>
      <c r="B2332" s="25">
        <v>7.7690612268488621</v>
      </c>
      <c r="C2332" s="26" t="s">
        <v>6082</v>
      </c>
      <c r="D2332" s="25" t="s">
        <v>6132</v>
      </c>
      <c r="E2332" s="26" t="s">
        <v>661</v>
      </c>
      <c r="F2332" s="25" t="s">
        <v>96</v>
      </c>
      <c r="G2332" s="69">
        <v>1.524</v>
      </c>
      <c r="H2332" s="25" t="s">
        <v>126</v>
      </c>
      <c r="I2332" s="27" t="s">
        <v>44</v>
      </c>
      <c r="J2332" s="69">
        <v>45.72</v>
      </c>
      <c r="K2332" s="6" t="s">
        <v>6133</v>
      </c>
      <c r="L2332" s="6" t="s">
        <v>95</v>
      </c>
      <c r="M2332" s="69">
        <v>30</v>
      </c>
      <c r="N2332" s="6" t="s">
        <v>59</v>
      </c>
      <c r="O2332" s="6" t="s">
        <v>6085</v>
      </c>
      <c r="R2332" s="39" t="str">
        <f t="shared" si="61"/>
        <v>S03N2479P041</v>
      </c>
      <c r="S2332" s="40">
        <f>VLOOKUP(I2332,品牌型号对应工厂型号!C:E,3,0)</f>
        <v>5</v>
      </c>
      <c r="T2332" s="38" t="str">
        <f>VLOOKUP(I2332,品牌型号对应工厂型号!C:I,7,0)</f>
        <v>99:1.5mil DABL-10(G-15)</v>
      </c>
    </row>
    <row r="2333" spans="1:20">
      <c r="A2333" s="25">
        <v>43186</v>
      </c>
      <c r="B2333" s="25">
        <v>7.7690612268488621</v>
      </c>
      <c r="C2333" s="26" t="s">
        <v>6082</v>
      </c>
      <c r="D2333" s="25" t="s">
        <v>6134</v>
      </c>
      <c r="E2333" s="26" t="s">
        <v>661</v>
      </c>
      <c r="F2333" s="25" t="s">
        <v>96</v>
      </c>
      <c r="G2333" s="69">
        <v>1.524</v>
      </c>
      <c r="H2333" s="25" t="s">
        <v>126</v>
      </c>
      <c r="I2333" s="27" t="s">
        <v>44</v>
      </c>
      <c r="J2333" s="69">
        <v>45.72</v>
      </c>
      <c r="K2333" s="6" t="s">
        <v>6135</v>
      </c>
      <c r="L2333" s="6" t="s">
        <v>95</v>
      </c>
      <c r="M2333" s="69">
        <v>30</v>
      </c>
      <c r="N2333" s="6" t="s">
        <v>59</v>
      </c>
      <c r="O2333" s="6" t="s">
        <v>6085</v>
      </c>
      <c r="R2333" s="39" t="str">
        <f t="shared" si="61"/>
        <v>S03N2479P042</v>
      </c>
      <c r="S2333" s="40">
        <f>VLOOKUP(I2333,品牌型号对应工厂型号!C:E,3,0)</f>
        <v>5</v>
      </c>
      <c r="T2333" s="38" t="str">
        <f>VLOOKUP(I2333,品牌型号对应工厂型号!C:I,7,0)</f>
        <v>99:1.5mil DABL-10(G-15)</v>
      </c>
    </row>
    <row r="2334" spans="1:20">
      <c r="A2334" s="25">
        <v>43186</v>
      </c>
      <c r="B2334" s="25">
        <v>7.7690612268488621</v>
      </c>
      <c r="C2334" s="26" t="s">
        <v>6082</v>
      </c>
      <c r="D2334" s="25" t="s">
        <v>6136</v>
      </c>
      <c r="E2334" s="26" t="s">
        <v>661</v>
      </c>
      <c r="F2334" s="25" t="s">
        <v>96</v>
      </c>
      <c r="G2334" s="69">
        <v>1.524</v>
      </c>
      <c r="H2334" s="25" t="s">
        <v>126</v>
      </c>
      <c r="I2334" s="27" t="s">
        <v>44</v>
      </c>
      <c r="J2334" s="69">
        <v>45.72</v>
      </c>
      <c r="K2334" s="6" t="s">
        <v>6137</v>
      </c>
      <c r="L2334" s="6" t="s">
        <v>95</v>
      </c>
      <c r="M2334" s="69">
        <v>30</v>
      </c>
      <c r="N2334" s="6" t="s">
        <v>59</v>
      </c>
      <c r="O2334" s="6" t="s">
        <v>6085</v>
      </c>
      <c r="R2334" s="39" t="str">
        <f t="shared" si="61"/>
        <v>S03N2479P043</v>
      </c>
      <c r="S2334" s="40">
        <f>VLOOKUP(I2334,品牌型号对应工厂型号!C:E,3,0)</f>
        <v>5</v>
      </c>
      <c r="T2334" s="38" t="str">
        <f>VLOOKUP(I2334,品牌型号对应工厂型号!C:I,7,0)</f>
        <v>99:1.5mil DABL-10(G-15)</v>
      </c>
    </row>
    <row r="2335" spans="1:20">
      <c r="A2335" s="25">
        <v>43186</v>
      </c>
      <c r="B2335" s="25">
        <v>7.7690612268488621</v>
      </c>
      <c r="C2335" s="26" t="s">
        <v>6082</v>
      </c>
      <c r="D2335" s="25" t="s">
        <v>6138</v>
      </c>
      <c r="E2335" s="26" t="s">
        <v>661</v>
      </c>
      <c r="F2335" s="25" t="s">
        <v>96</v>
      </c>
      <c r="G2335" s="69">
        <v>1.524</v>
      </c>
      <c r="H2335" s="25" t="s">
        <v>126</v>
      </c>
      <c r="I2335" s="27" t="s">
        <v>44</v>
      </c>
      <c r="J2335" s="69">
        <v>45.72</v>
      </c>
      <c r="K2335" s="6" t="s">
        <v>6139</v>
      </c>
      <c r="L2335" s="6" t="s">
        <v>95</v>
      </c>
      <c r="M2335" s="69">
        <v>30</v>
      </c>
      <c r="N2335" s="6" t="s">
        <v>59</v>
      </c>
      <c r="O2335" s="6" t="s">
        <v>6085</v>
      </c>
      <c r="R2335" s="39" t="str">
        <f t="shared" si="61"/>
        <v>S03N2479P044</v>
      </c>
      <c r="S2335" s="40">
        <f>VLOOKUP(I2335,品牌型号对应工厂型号!C:E,3,0)</f>
        <v>5</v>
      </c>
      <c r="T2335" s="38" t="str">
        <f>VLOOKUP(I2335,品牌型号对应工厂型号!C:I,7,0)</f>
        <v>99:1.5mil DABL-10(G-15)</v>
      </c>
    </row>
    <row r="2336" spans="1:20">
      <c r="A2336" s="25">
        <v>43186</v>
      </c>
      <c r="B2336" s="25">
        <v>7.7690612268488621</v>
      </c>
      <c r="C2336" s="26" t="s">
        <v>6082</v>
      </c>
      <c r="D2336" s="25" t="s">
        <v>6140</v>
      </c>
      <c r="E2336" s="26" t="s">
        <v>661</v>
      </c>
      <c r="F2336" s="25" t="s">
        <v>96</v>
      </c>
      <c r="G2336" s="69">
        <v>1.524</v>
      </c>
      <c r="H2336" s="25" t="s">
        <v>126</v>
      </c>
      <c r="I2336" s="27" t="s">
        <v>44</v>
      </c>
      <c r="J2336" s="69">
        <v>45.72</v>
      </c>
      <c r="K2336" s="6" t="s">
        <v>6141</v>
      </c>
      <c r="L2336" s="6" t="s">
        <v>95</v>
      </c>
      <c r="M2336" s="69">
        <v>30</v>
      </c>
      <c r="N2336" s="6" t="s">
        <v>59</v>
      </c>
      <c r="O2336" s="6" t="s">
        <v>6085</v>
      </c>
      <c r="R2336" s="39" t="str">
        <f t="shared" si="61"/>
        <v>S03N2479P045</v>
      </c>
      <c r="S2336" s="40">
        <f>VLOOKUP(I2336,品牌型号对应工厂型号!C:E,3,0)</f>
        <v>5</v>
      </c>
      <c r="T2336" s="38" t="str">
        <f>VLOOKUP(I2336,品牌型号对应工厂型号!C:I,7,0)</f>
        <v>99:1.5mil DABL-10(G-15)</v>
      </c>
    </row>
    <row r="2337" spans="1:20">
      <c r="A2337" s="25">
        <v>43186</v>
      </c>
      <c r="B2337" s="25">
        <v>7.7690612268488621</v>
      </c>
      <c r="C2337" s="26" t="s">
        <v>6082</v>
      </c>
      <c r="D2337" s="25" t="s">
        <v>6142</v>
      </c>
      <c r="E2337" s="26" t="s">
        <v>661</v>
      </c>
      <c r="F2337" s="25" t="s">
        <v>96</v>
      </c>
      <c r="G2337" s="69">
        <v>1.524</v>
      </c>
      <c r="H2337" s="25" t="s">
        <v>126</v>
      </c>
      <c r="I2337" s="27" t="s">
        <v>44</v>
      </c>
      <c r="J2337" s="69">
        <v>45.72</v>
      </c>
      <c r="K2337" s="6" t="s">
        <v>6143</v>
      </c>
      <c r="L2337" s="6" t="s">
        <v>95</v>
      </c>
      <c r="M2337" s="69">
        <v>30</v>
      </c>
      <c r="N2337" s="6" t="s">
        <v>59</v>
      </c>
      <c r="O2337" s="6" t="s">
        <v>6085</v>
      </c>
      <c r="R2337" s="39" t="str">
        <f t="shared" si="61"/>
        <v>S03N2479P046</v>
      </c>
      <c r="S2337" s="40">
        <f>VLOOKUP(I2337,品牌型号对应工厂型号!C:E,3,0)</f>
        <v>5</v>
      </c>
      <c r="T2337" s="38" t="str">
        <f>VLOOKUP(I2337,品牌型号对应工厂型号!C:I,7,0)</f>
        <v>99:1.5mil DABL-10(G-15)</v>
      </c>
    </row>
    <row r="2338" spans="1:20">
      <c r="A2338" s="25">
        <v>43186</v>
      </c>
      <c r="B2338" s="25">
        <v>7.7690612268488621</v>
      </c>
      <c r="C2338" s="26" t="s">
        <v>6082</v>
      </c>
      <c r="D2338" s="25" t="s">
        <v>6144</v>
      </c>
      <c r="E2338" s="26" t="s">
        <v>661</v>
      </c>
      <c r="F2338" s="25" t="s">
        <v>96</v>
      </c>
      <c r="G2338" s="69">
        <v>1.524</v>
      </c>
      <c r="H2338" s="25" t="s">
        <v>126</v>
      </c>
      <c r="I2338" s="27" t="s">
        <v>44</v>
      </c>
      <c r="J2338" s="69">
        <v>45.72</v>
      </c>
      <c r="K2338" s="6" t="s">
        <v>6145</v>
      </c>
      <c r="L2338" s="6" t="s">
        <v>95</v>
      </c>
      <c r="M2338" s="69">
        <v>30</v>
      </c>
      <c r="N2338" s="6" t="s">
        <v>59</v>
      </c>
      <c r="O2338" s="6" t="s">
        <v>6085</v>
      </c>
      <c r="R2338" s="39" t="str">
        <f t="shared" si="61"/>
        <v>S03N2479P047</v>
      </c>
      <c r="S2338" s="40">
        <f>VLOOKUP(I2338,品牌型号对应工厂型号!C:E,3,0)</f>
        <v>5</v>
      </c>
      <c r="T2338" s="38" t="str">
        <f>VLOOKUP(I2338,品牌型号对应工厂型号!C:I,7,0)</f>
        <v>99:1.5mil DABL-10(G-15)</v>
      </c>
    </row>
    <row r="2339" spans="1:20">
      <c r="A2339" s="25">
        <v>43186</v>
      </c>
      <c r="B2339" s="25">
        <v>7.7690612268488621</v>
      </c>
      <c r="C2339" s="26" t="s">
        <v>6082</v>
      </c>
      <c r="D2339" s="25" t="s">
        <v>6146</v>
      </c>
      <c r="E2339" s="26" t="s">
        <v>661</v>
      </c>
      <c r="F2339" s="25" t="s">
        <v>96</v>
      </c>
      <c r="G2339" s="69">
        <v>1.524</v>
      </c>
      <c r="H2339" s="25" t="s">
        <v>126</v>
      </c>
      <c r="I2339" s="27" t="s">
        <v>44</v>
      </c>
      <c r="J2339" s="69">
        <v>45.72</v>
      </c>
      <c r="K2339" s="6" t="s">
        <v>6147</v>
      </c>
      <c r="L2339" s="6" t="s">
        <v>95</v>
      </c>
      <c r="M2339" s="69">
        <v>30</v>
      </c>
      <c r="N2339" s="6" t="s">
        <v>59</v>
      </c>
      <c r="O2339" s="6" t="s">
        <v>6085</v>
      </c>
      <c r="R2339" s="39" t="str">
        <f t="shared" si="61"/>
        <v>S03N2479P048</v>
      </c>
      <c r="S2339" s="40">
        <f>VLOOKUP(I2339,品牌型号对应工厂型号!C:E,3,0)</f>
        <v>5</v>
      </c>
      <c r="T2339" s="38" t="str">
        <f>VLOOKUP(I2339,品牌型号对应工厂型号!C:I,7,0)</f>
        <v>99:1.5mil DABL-10(G-15)</v>
      </c>
    </row>
    <row r="2340" spans="1:20">
      <c r="A2340" s="25">
        <v>43186</v>
      </c>
      <c r="B2340" s="25">
        <v>7.7690612268488621</v>
      </c>
      <c r="C2340" s="26" t="s">
        <v>6082</v>
      </c>
      <c r="D2340" s="25" t="s">
        <v>6148</v>
      </c>
      <c r="E2340" s="26" t="s">
        <v>661</v>
      </c>
      <c r="F2340" s="25" t="s">
        <v>96</v>
      </c>
      <c r="G2340" s="69">
        <v>1.524</v>
      </c>
      <c r="H2340" s="25" t="s">
        <v>126</v>
      </c>
      <c r="I2340" s="27" t="s">
        <v>44</v>
      </c>
      <c r="J2340" s="69">
        <v>45.72</v>
      </c>
      <c r="K2340" s="6" t="s">
        <v>6149</v>
      </c>
      <c r="L2340" s="6" t="s">
        <v>95</v>
      </c>
      <c r="M2340" s="69">
        <v>30</v>
      </c>
      <c r="N2340" s="6" t="s">
        <v>59</v>
      </c>
      <c r="O2340" s="6" t="s">
        <v>6085</v>
      </c>
      <c r="R2340" s="39" t="str">
        <f t="shared" si="61"/>
        <v>S03N2479P049</v>
      </c>
      <c r="S2340" s="40">
        <f>VLOOKUP(I2340,品牌型号对应工厂型号!C:E,3,0)</f>
        <v>5</v>
      </c>
      <c r="T2340" s="38" t="str">
        <f>VLOOKUP(I2340,品牌型号对应工厂型号!C:I,7,0)</f>
        <v>99:1.5mil DABL-10(G-15)</v>
      </c>
    </row>
    <row r="2341" spans="1:20">
      <c r="A2341" s="25">
        <v>43186</v>
      </c>
      <c r="B2341" s="25">
        <v>7.7690612268488621</v>
      </c>
      <c r="C2341" s="26" t="s">
        <v>6082</v>
      </c>
      <c r="D2341" s="25" t="s">
        <v>6150</v>
      </c>
      <c r="E2341" s="26" t="s">
        <v>661</v>
      </c>
      <c r="F2341" s="25" t="s">
        <v>96</v>
      </c>
      <c r="G2341" s="69">
        <v>1.524</v>
      </c>
      <c r="H2341" s="25" t="s">
        <v>126</v>
      </c>
      <c r="I2341" s="27" t="s">
        <v>44</v>
      </c>
      <c r="J2341" s="69">
        <v>45.72</v>
      </c>
      <c r="K2341" s="6" t="s">
        <v>6151</v>
      </c>
      <c r="L2341" s="6" t="s">
        <v>95</v>
      </c>
      <c r="M2341" s="69">
        <v>30</v>
      </c>
      <c r="N2341" s="6" t="s">
        <v>59</v>
      </c>
      <c r="O2341" s="6" t="s">
        <v>6085</v>
      </c>
      <c r="R2341" s="39" t="str">
        <f t="shared" si="61"/>
        <v>S03D2476P001</v>
      </c>
      <c r="S2341" s="40">
        <f>VLOOKUP(I2341,品牌型号对应工厂型号!C:E,3,0)</f>
        <v>5</v>
      </c>
      <c r="T2341" s="38" t="str">
        <f>VLOOKUP(I2341,品牌型号对应工厂型号!C:I,7,0)</f>
        <v>99:1.5mil DABL-10(G-15)</v>
      </c>
    </row>
    <row r="2342" spans="1:20">
      <c r="A2342" s="25">
        <v>43186</v>
      </c>
      <c r="B2342" s="25">
        <v>7.7690612268488621</v>
      </c>
      <c r="C2342" s="26" t="s">
        <v>6082</v>
      </c>
      <c r="D2342" s="25" t="s">
        <v>6152</v>
      </c>
      <c r="E2342" s="26" t="s">
        <v>661</v>
      </c>
      <c r="F2342" s="25" t="s">
        <v>96</v>
      </c>
      <c r="G2342" s="69">
        <v>1.524</v>
      </c>
      <c r="H2342" s="25" t="s">
        <v>126</v>
      </c>
      <c r="I2342" s="27" t="s">
        <v>44</v>
      </c>
      <c r="J2342" s="69">
        <v>45.72</v>
      </c>
      <c r="K2342" s="6" t="s">
        <v>6153</v>
      </c>
      <c r="L2342" s="6" t="s">
        <v>95</v>
      </c>
      <c r="M2342" s="69">
        <v>30</v>
      </c>
      <c r="N2342" s="6" t="s">
        <v>59</v>
      </c>
      <c r="O2342" s="6" t="s">
        <v>6085</v>
      </c>
      <c r="R2342" s="39" t="str">
        <f t="shared" si="61"/>
        <v>S03D2476P002</v>
      </c>
      <c r="S2342" s="40">
        <f>VLOOKUP(I2342,品牌型号对应工厂型号!C:E,3,0)</f>
        <v>5</v>
      </c>
      <c r="T2342" s="38" t="str">
        <f>VLOOKUP(I2342,品牌型号对应工厂型号!C:I,7,0)</f>
        <v>99:1.5mil DABL-10(G-15)</v>
      </c>
    </row>
    <row r="2343" spans="1:20">
      <c r="A2343" s="25">
        <v>43186</v>
      </c>
      <c r="B2343" s="25">
        <v>7.7690612268488621</v>
      </c>
      <c r="C2343" s="26" t="s">
        <v>6082</v>
      </c>
      <c r="D2343" s="25" t="s">
        <v>6154</v>
      </c>
      <c r="E2343" s="26" t="s">
        <v>661</v>
      </c>
      <c r="F2343" s="25" t="s">
        <v>96</v>
      </c>
      <c r="G2343" s="69">
        <v>1.524</v>
      </c>
      <c r="H2343" s="25" t="s">
        <v>126</v>
      </c>
      <c r="I2343" s="27" t="s">
        <v>44</v>
      </c>
      <c r="J2343" s="69">
        <v>45.72</v>
      </c>
      <c r="K2343" s="6" t="s">
        <v>6155</v>
      </c>
      <c r="L2343" s="6" t="s">
        <v>95</v>
      </c>
      <c r="M2343" s="69">
        <v>30</v>
      </c>
      <c r="N2343" s="6" t="s">
        <v>59</v>
      </c>
      <c r="O2343" s="6" t="s">
        <v>6085</v>
      </c>
      <c r="R2343" s="39" t="str">
        <f t="shared" si="61"/>
        <v>S03D2476P003</v>
      </c>
      <c r="S2343" s="40">
        <f>VLOOKUP(I2343,品牌型号对应工厂型号!C:E,3,0)</f>
        <v>5</v>
      </c>
      <c r="T2343" s="38" t="str">
        <f>VLOOKUP(I2343,品牌型号对应工厂型号!C:I,7,0)</f>
        <v>99:1.5mil DABL-10(G-15)</v>
      </c>
    </row>
    <row r="2344" spans="1:20">
      <c r="A2344" s="25">
        <v>43186</v>
      </c>
      <c r="B2344" s="25">
        <v>7.7690612268488621</v>
      </c>
      <c r="C2344" s="26" t="s">
        <v>6082</v>
      </c>
      <c r="D2344" s="25" t="s">
        <v>6156</v>
      </c>
      <c r="E2344" s="26" t="s">
        <v>661</v>
      </c>
      <c r="F2344" s="25" t="s">
        <v>96</v>
      </c>
      <c r="G2344" s="69">
        <v>1.524</v>
      </c>
      <c r="H2344" s="25" t="s">
        <v>126</v>
      </c>
      <c r="I2344" s="27" t="s">
        <v>44</v>
      </c>
      <c r="J2344" s="69">
        <v>45.72</v>
      </c>
      <c r="K2344" s="6" t="s">
        <v>6157</v>
      </c>
      <c r="L2344" s="6" t="s">
        <v>95</v>
      </c>
      <c r="M2344" s="69">
        <v>30</v>
      </c>
      <c r="N2344" s="6" t="s">
        <v>59</v>
      </c>
      <c r="O2344" s="6" t="s">
        <v>6085</v>
      </c>
      <c r="R2344" s="39" t="str">
        <f t="shared" si="61"/>
        <v>S03D2476P004</v>
      </c>
      <c r="S2344" s="40">
        <f>VLOOKUP(I2344,品牌型号对应工厂型号!C:E,3,0)</f>
        <v>5</v>
      </c>
      <c r="T2344" s="38" t="str">
        <f>VLOOKUP(I2344,品牌型号对应工厂型号!C:I,7,0)</f>
        <v>99:1.5mil DABL-10(G-15)</v>
      </c>
    </row>
    <row r="2345" spans="1:20">
      <c r="A2345" s="25">
        <v>43186</v>
      </c>
      <c r="B2345" s="25">
        <v>7.7690612268488621</v>
      </c>
      <c r="C2345" s="26" t="s">
        <v>6082</v>
      </c>
      <c r="D2345" s="25" t="s">
        <v>6158</v>
      </c>
      <c r="E2345" s="26" t="s">
        <v>661</v>
      </c>
      <c r="F2345" s="25" t="s">
        <v>96</v>
      </c>
      <c r="G2345" s="69">
        <v>1.524</v>
      </c>
      <c r="H2345" s="25" t="s">
        <v>126</v>
      </c>
      <c r="I2345" s="27" t="s">
        <v>44</v>
      </c>
      <c r="J2345" s="69">
        <v>45.72</v>
      </c>
      <c r="K2345" s="6" t="s">
        <v>6159</v>
      </c>
      <c r="L2345" s="6" t="s">
        <v>95</v>
      </c>
      <c r="M2345" s="69">
        <v>30</v>
      </c>
      <c r="N2345" s="6" t="s">
        <v>59</v>
      </c>
      <c r="O2345" s="6" t="s">
        <v>6085</v>
      </c>
      <c r="R2345" s="39" t="str">
        <f t="shared" si="61"/>
        <v>S03D2476P005</v>
      </c>
      <c r="S2345" s="40">
        <f>VLOOKUP(I2345,品牌型号对应工厂型号!C:E,3,0)</f>
        <v>5</v>
      </c>
      <c r="T2345" s="38" t="str">
        <f>VLOOKUP(I2345,品牌型号对应工厂型号!C:I,7,0)</f>
        <v>99:1.5mil DABL-10(G-15)</v>
      </c>
    </row>
    <row r="2346" spans="1:20">
      <c r="A2346" s="25">
        <v>43186</v>
      </c>
      <c r="B2346" s="25">
        <v>7.7690612268488621</v>
      </c>
      <c r="C2346" s="26" t="s">
        <v>6082</v>
      </c>
      <c r="D2346" s="25" t="s">
        <v>6160</v>
      </c>
      <c r="E2346" s="26" t="s">
        <v>661</v>
      </c>
      <c r="F2346" s="25" t="s">
        <v>96</v>
      </c>
      <c r="G2346" s="69">
        <v>1.524</v>
      </c>
      <c r="H2346" s="25" t="s">
        <v>126</v>
      </c>
      <c r="I2346" s="27" t="s">
        <v>44</v>
      </c>
      <c r="J2346" s="69">
        <v>45.72</v>
      </c>
      <c r="K2346" s="6" t="s">
        <v>6161</v>
      </c>
      <c r="L2346" s="6" t="s">
        <v>95</v>
      </c>
      <c r="M2346" s="69">
        <v>30</v>
      </c>
      <c r="N2346" s="6" t="s">
        <v>59</v>
      </c>
      <c r="O2346" s="6" t="s">
        <v>6085</v>
      </c>
      <c r="R2346" s="39" t="str">
        <f t="shared" si="61"/>
        <v>S03D2476P006</v>
      </c>
      <c r="S2346" s="40">
        <f>VLOOKUP(I2346,品牌型号对应工厂型号!C:E,3,0)</f>
        <v>5</v>
      </c>
      <c r="T2346" s="38" t="str">
        <f>VLOOKUP(I2346,品牌型号对应工厂型号!C:I,7,0)</f>
        <v>99:1.5mil DABL-10(G-15)</v>
      </c>
    </row>
    <row r="2347" spans="1:20">
      <c r="A2347" s="25">
        <v>43186</v>
      </c>
      <c r="B2347" s="25">
        <v>7.7690612268488621</v>
      </c>
      <c r="C2347" s="26" t="s">
        <v>6082</v>
      </c>
      <c r="D2347" s="25" t="s">
        <v>6162</v>
      </c>
      <c r="E2347" s="26" t="s">
        <v>661</v>
      </c>
      <c r="F2347" s="25" t="s">
        <v>96</v>
      </c>
      <c r="G2347" s="69">
        <v>1.524</v>
      </c>
      <c r="H2347" s="25" t="s">
        <v>126</v>
      </c>
      <c r="I2347" s="27" t="s">
        <v>44</v>
      </c>
      <c r="J2347" s="69">
        <v>45.72</v>
      </c>
      <c r="K2347" s="6" t="s">
        <v>6163</v>
      </c>
      <c r="L2347" s="6" t="s">
        <v>95</v>
      </c>
      <c r="M2347" s="69">
        <v>30</v>
      </c>
      <c r="N2347" s="6" t="s">
        <v>59</v>
      </c>
      <c r="O2347" s="6" t="s">
        <v>6085</v>
      </c>
      <c r="R2347" s="39" t="str">
        <f t="shared" si="61"/>
        <v>S03D2476P007</v>
      </c>
      <c r="S2347" s="40">
        <f>VLOOKUP(I2347,品牌型号对应工厂型号!C:E,3,0)</f>
        <v>5</v>
      </c>
      <c r="T2347" s="38" t="str">
        <f>VLOOKUP(I2347,品牌型号对应工厂型号!C:I,7,0)</f>
        <v>99:1.5mil DABL-10(G-15)</v>
      </c>
    </row>
    <row r="2348" spans="1:20">
      <c r="A2348" s="25">
        <v>43186</v>
      </c>
      <c r="B2348" s="25">
        <v>7.7690609953715466</v>
      </c>
      <c r="C2348" s="26" t="s">
        <v>6082</v>
      </c>
      <c r="D2348" s="25" t="s">
        <v>6164</v>
      </c>
      <c r="E2348" s="26" t="s">
        <v>661</v>
      </c>
      <c r="F2348" s="25" t="s">
        <v>96</v>
      </c>
      <c r="G2348" s="69">
        <v>1.524</v>
      </c>
      <c r="H2348" s="25" t="s">
        <v>126</v>
      </c>
      <c r="I2348" s="27" t="s">
        <v>44</v>
      </c>
      <c r="J2348" s="69">
        <v>45.72</v>
      </c>
      <c r="K2348" s="6" t="s">
        <v>6165</v>
      </c>
      <c r="L2348" s="6" t="s">
        <v>95</v>
      </c>
      <c r="M2348" s="69">
        <v>30</v>
      </c>
      <c r="N2348" s="6" t="s">
        <v>59</v>
      </c>
      <c r="O2348" s="6" t="s">
        <v>6085</v>
      </c>
      <c r="R2348" s="39" t="str">
        <f t="shared" si="61"/>
        <v>S03D2476P008</v>
      </c>
      <c r="S2348" s="40">
        <f>VLOOKUP(I2348,品牌型号对应工厂型号!C:E,3,0)</f>
        <v>5</v>
      </c>
      <c r="T2348" s="38" t="str">
        <f>VLOOKUP(I2348,品牌型号对应工厂型号!C:I,7,0)</f>
        <v>99:1.5mil DABL-10(G-15)</v>
      </c>
    </row>
    <row r="2349" spans="1:20">
      <c r="A2349" s="25">
        <v>43186</v>
      </c>
      <c r="B2349" s="25">
        <v>7.7690609953715466</v>
      </c>
      <c r="C2349" s="26" t="s">
        <v>6082</v>
      </c>
      <c r="D2349" s="25" t="s">
        <v>6166</v>
      </c>
      <c r="E2349" s="26" t="s">
        <v>661</v>
      </c>
      <c r="F2349" s="25" t="s">
        <v>96</v>
      </c>
      <c r="G2349" s="69">
        <v>1.524</v>
      </c>
      <c r="H2349" s="25" t="s">
        <v>126</v>
      </c>
      <c r="I2349" s="27" t="s">
        <v>44</v>
      </c>
      <c r="J2349" s="69">
        <v>45.72</v>
      </c>
      <c r="K2349" s="6" t="s">
        <v>6167</v>
      </c>
      <c r="L2349" s="6" t="s">
        <v>95</v>
      </c>
      <c r="M2349" s="69">
        <v>30</v>
      </c>
      <c r="N2349" s="6" t="s">
        <v>59</v>
      </c>
      <c r="O2349" s="6" t="s">
        <v>6085</v>
      </c>
      <c r="R2349" s="39" t="str">
        <f t="shared" si="61"/>
        <v>S03D2476P009</v>
      </c>
      <c r="S2349" s="40">
        <f>VLOOKUP(I2349,品牌型号对应工厂型号!C:E,3,0)</f>
        <v>5</v>
      </c>
      <c r="T2349" s="38" t="str">
        <f>VLOOKUP(I2349,品牌型号对应工厂型号!C:I,7,0)</f>
        <v>99:1.5mil DABL-10(G-15)</v>
      </c>
    </row>
    <row r="2350" spans="1:20">
      <c r="A2350" s="25">
        <v>43186</v>
      </c>
      <c r="B2350" s="25">
        <v>7.7690609953715466</v>
      </c>
      <c r="C2350" s="26" t="s">
        <v>6082</v>
      </c>
      <c r="D2350" s="25" t="s">
        <v>6168</v>
      </c>
      <c r="E2350" s="26" t="s">
        <v>661</v>
      </c>
      <c r="F2350" s="25" t="s">
        <v>96</v>
      </c>
      <c r="G2350" s="69">
        <v>1.524</v>
      </c>
      <c r="H2350" s="25" t="s">
        <v>126</v>
      </c>
      <c r="I2350" s="27" t="s">
        <v>44</v>
      </c>
      <c r="J2350" s="69">
        <v>45.72</v>
      </c>
      <c r="K2350" s="6" t="s">
        <v>6169</v>
      </c>
      <c r="L2350" s="6" t="s">
        <v>95</v>
      </c>
      <c r="M2350" s="69">
        <v>30</v>
      </c>
      <c r="N2350" s="6" t="s">
        <v>59</v>
      </c>
      <c r="O2350" s="6" t="s">
        <v>6085</v>
      </c>
      <c r="R2350" s="39" t="str">
        <f t="shared" si="61"/>
        <v>S03D2476P010</v>
      </c>
      <c r="S2350" s="40">
        <f>VLOOKUP(I2350,品牌型号对应工厂型号!C:E,3,0)</f>
        <v>5</v>
      </c>
      <c r="T2350" s="38" t="str">
        <f>VLOOKUP(I2350,品牌型号对应工厂型号!C:I,7,0)</f>
        <v>99:1.5mil DABL-10(G-15)</v>
      </c>
    </row>
    <row r="2351" spans="1:20">
      <c r="A2351" s="25">
        <v>43186</v>
      </c>
      <c r="B2351" s="25">
        <v>7.7690609953715466</v>
      </c>
      <c r="C2351" s="26" t="s">
        <v>6082</v>
      </c>
      <c r="D2351" s="25" t="s">
        <v>6170</v>
      </c>
      <c r="E2351" s="26" t="s">
        <v>661</v>
      </c>
      <c r="F2351" s="25" t="s">
        <v>96</v>
      </c>
      <c r="G2351" s="69">
        <v>1.524</v>
      </c>
      <c r="H2351" s="25" t="s">
        <v>126</v>
      </c>
      <c r="I2351" s="27" t="s">
        <v>44</v>
      </c>
      <c r="J2351" s="69">
        <v>45.72</v>
      </c>
      <c r="K2351" s="6" t="s">
        <v>6171</v>
      </c>
      <c r="L2351" s="6" t="s">
        <v>95</v>
      </c>
      <c r="M2351" s="69">
        <v>30</v>
      </c>
      <c r="N2351" s="6" t="s">
        <v>59</v>
      </c>
      <c r="O2351" s="6" t="s">
        <v>6085</v>
      </c>
      <c r="R2351" s="39" t="str">
        <f t="shared" si="61"/>
        <v>S03D2476P011</v>
      </c>
      <c r="S2351" s="40">
        <f>VLOOKUP(I2351,品牌型号对应工厂型号!C:E,3,0)</f>
        <v>5</v>
      </c>
      <c r="T2351" s="38" t="str">
        <f>VLOOKUP(I2351,品牌型号对应工厂型号!C:I,7,0)</f>
        <v>99:1.5mil DABL-10(G-15)</v>
      </c>
    </row>
    <row r="2352" spans="1:20">
      <c r="A2352" s="25">
        <v>43186</v>
      </c>
      <c r="B2352" s="25">
        <v>7.7690609953715466</v>
      </c>
      <c r="C2352" s="26" t="s">
        <v>6082</v>
      </c>
      <c r="D2352" s="25" t="s">
        <v>6172</v>
      </c>
      <c r="E2352" s="26" t="s">
        <v>661</v>
      </c>
      <c r="F2352" s="25" t="s">
        <v>96</v>
      </c>
      <c r="G2352" s="69">
        <v>1.524</v>
      </c>
      <c r="H2352" s="25" t="s">
        <v>126</v>
      </c>
      <c r="I2352" s="27" t="s">
        <v>44</v>
      </c>
      <c r="J2352" s="69">
        <v>45.72</v>
      </c>
      <c r="K2352" s="6" t="s">
        <v>6173</v>
      </c>
      <c r="L2352" s="6" t="s">
        <v>95</v>
      </c>
      <c r="M2352" s="69">
        <v>30</v>
      </c>
      <c r="N2352" s="6" t="s">
        <v>59</v>
      </c>
      <c r="O2352" s="6" t="s">
        <v>6085</v>
      </c>
      <c r="R2352" s="39" t="str">
        <f t="shared" si="61"/>
        <v>S03D2476P012</v>
      </c>
      <c r="S2352" s="40">
        <f>VLOOKUP(I2352,品牌型号对应工厂型号!C:E,3,0)</f>
        <v>5</v>
      </c>
      <c r="T2352" s="38" t="str">
        <f>VLOOKUP(I2352,品牌型号对应工厂型号!C:I,7,0)</f>
        <v>99:1.5mil DABL-10(G-15)</v>
      </c>
    </row>
    <row r="2353" spans="1:20">
      <c r="A2353" s="25">
        <v>43186</v>
      </c>
      <c r="B2353" s="25">
        <v>7.7690609953715466</v>
      </c>
      <c r="C2353" s="26" t="s">
        <v>6082</v>
      </c>
      <c r="D2353" s="25" t="s">
        <v>6174</v>
      </c>
      <c r="E2353" s="26" t="s">
        <v>661</v>
      </c>
      <c r="F2353" s="25" t="s">
        <v>96</v>
      </c>
      <c r="G2353" s="69">
        <v>1.524</v>
      </c>
      <c r="H2353" s="25" t="s">
        <v>126</v>
      </c>
      <c r="I2353" s="27" t="s">
        <v>44</v>
      </c>
      <c r="J2353" s="69">
        <v>45.72</v>
      </c>
      <c r="K2353" s="6" t="s">
        <v>6175</v>
      </c>
      <c r="L2353" s="6" t="s">
        <v>95</v>
      </c>
      <c r="M2353" s="69">
        <v>30</v>
      </c>
      <c r="N2353" s="6" t="s">
        <v>59</v>
      </c>
      <c r="O2353" s="6" t="s">
        <v>6085</v>
      </c>
      <c r="R2353" s="39" t="str">
        <f t="shared" si="61"/>
        <v>S03D2476P013</v>
      </c>
      <c r="S2353" s="40">
        <f>VLOOKUP(I2353,品牌型号对应工厂型号!C:E,3,0)</f>
        <v>5</v>
      </c>
      <c r="T2353" s="38" t="str">
        <f>VLOOKUP(I2353,品牌型号对应工厂型号!C:I,7,0)</f>
        <v>99:1.5mil DABL-10(G-15)</v>
      </c>
    </row>
    <row r="2354" spans="1:20">
      <c r="A2354" s="25">
        <v>43186</v>
      </c>
      <c r="B2354" s="25">
        <v>7.7690609953715466</v>
      </c>
      <c r="C2354" s="26" t="s">
        <v>6082</v>
      </c>
      <c r="D2354" s="25" t="s">
        <v>6176</v>
      </c>
      <c r="E2354" s="26" t="s">
        <v>661</v>
      </c>
      <c r="F2354" s="25" t="s">
        <v>96</v>
      </c>
      <c r="G2354" s="69">
        <v>1.524</v>
      </c>
      <c r="H2354" s="25" t="s">
        <v>126</v>
      </c>
      <c r="I2354" s="27" t="s">
        <v>44</v>
      </c>
      <c r="J2354" s="69">
        <v>45.72</v>
      </c>
      <c r="K2354" s="6" t="s">
        <v>6177</v>
      </c>
      <c r="L2354" s="6" t="s">
        <v>95</v>
      </c>
      <c r="M2354" s="69">
        <v>30</v>
      </c>
      <c r="N2354" s="6" t="s">
        <v>59</v>
      </c>
      <c r="O2354" s="6" t="s">
        <v>6085</v>
      </c>
      <c r="R2354" s="39" t="str">
        <f t="shared" si="61"/>
        <v>S03D2476P014</v>
      </c>
      <c r="S2354" s="40">
        <f>VLOOKUP(I2354,品牌型号对应工厂型号!C:E,3,0)</f>
        <v>5</v>
      </c>
      <c r="T2354" s="38" t="str">
        <f>VLOOKUP(I2354,品牌型号对应工厂型号!C:I,7,0)</f>
        <v>99:1.5mil DABL-10(G-15)</v>
      </c>
    </row>
    <row r="2355" spans="1:20">
      <c r="A2355" s="25">
        <v>43186</v>
      </c>
      <c r="B2355" s="25">
        <v>7.7690609953715466</v>
      </c>
      <c r="C2355" s="26" t="s">
        <v>6082</v>
      </c>
      <c r="D2355" s="25" t="s">
        <v>6178</v>
      </c>
      <c r="E2355" s="26" t="s">
        <v>661</v>
      </c>
      <c r="F2355" s="25" t="s">
        <v>96</v>
      </c>
      <c r="G2355" s="69">
        <v>1.524</v>
      </c>
      <c r="H2355" s="25" t="s">
        <v>126</v>
      </c>
      <c r="I2355" s="27" t="s">
        <v>44</v>
      </c>
      <c r="J2355" s="69">
        <v>45.72</v>
      </c>
      <c r="K2355" s="6" t="s">
        <v>6179</v>
      </c>
      <c r="L2355" s="6" t="s">
        <v>95</v>
      </c>
      <c r="M2355" s="69">
        <v>30</v>
      </c>
      <c r="N2355" s="6" t="s">
        <v>59</v>
      </c>
      <c r="O2355" s="6" t="s">
        <v>6085</v>
      </c>
      <c r="R2355" s="39" t="str">
        <f t="shared" si="61"/>
        <v>S03D2476P015</v>
      </c>
      <c r="S2355" s="40">
        <f>VLOOKUP(I2355,品牌型号对应工厂型号!C:E,3,0)</f>
        <v>5</v>
      </c>
      <c r="T2355" s="38" t="str">
        <f>VLOOKUP(I2355,品牌型号对应工厂型号!C:I,7,0)</f>
        <v>99:1.5mil DABL-10(G-15)</v>
      </c>
    </row>
    <row r="2356" spans="1:20">
      <c r="A2356" s="25">
        <v>43186</v>
      </c>
      <c r="B2356" s="25">
        <v>7.7690609953715466</v>
      </c>
      <c r="C2356" s="26" t="s">
        <v>6082</v>
      </c>
      <c r="D2356" s="25" t="s">
        <v>6180</v>
      </c>
      <c r="E2356" s="26" t="s">
        <v>661</v>
      </c>
      <c r="F2356" s="25" t="s">
        <v>96</v>
      </c>
      <c r="G2356" s="69">
        <v>1.524</v>
      </c>
      <c r="H2356" s="25" t="s">
        <v>126</v>
      </c>
      <c r="I2356" s="27" t="s">
        <v>44</v>
      </c>
      <c r="J2356" s="69">
        <v>45.72</v>
      </c>
      <c r="K2356" s="6" t="s">
        <v>6181</v>
      </c>
      <c r="L2356" s="6" t="s">
        <v>95</v>
      </c>
      <c r="M2356" s="69">
        <v>30</v>
      </c>
      <c r="N2356" s="6" t="s">
        <v>59</v>
      </c>
      <c r="O2356" s="6" t="s">
        <v>6085</v>
      </c>
      <c r="R2356" s="39" t="str">
        <f t="shared" si="61"/>
        <v>S03D2476P016</v>
      </c>
      <c r="S2356" s="40">
        <f>VLOOKUP(I2356,品牌型号对应工厂型号!C:E,3,0)</f>
        <v>5</v>
      </c>
      <c r="T2356" s="38" t="str">
        <f>VLOOKUP(I2356,品牌型号对应工厂型号!C:I,7,0)</f>
        <v>99:1.5mil DABL-10(G-15)</v>
      </c>
    </row>
    <row r="2357" spans="1:20">
      <c r="A2357" s="25">
        <v>43186</v>
      </c>
      <c r="B2357" s="25">
        <v>7.7690609953715466</v>
      </c>
      <c r="C2357" s="26" t="s">
        <v>6082</v>
      </c>
      <c r="D2357" s="25" t="s">
        <v>6182</v>
      </c>
      <c r="E2357" s="26" t="s">
        <v>661</v>
      </c>
      <c r="F2357" s="25" t="s">
        <v>96</v>
      </c>
      <c r="G2357" s="69">
        <v>1.524</v>
      </c>
      <c r="H2357" s="25" t="s">
        <v>126</v>
      </c>
      <c r="I2357" s="27" t="s">
        <v>44</v>
      </c>
      <c r="J2357" s="69">
        <v>45.72</v>
      </c>
      <c r="K2357" s="6" t="s">
        <v>6183</v>
      </c>
      <c r="L2357" s="6" t="s">
        <v>95</v>
      </c>
      <c r="M2357" s="69">
        <v>30</v>
      </c>
      <c r="N2357" s="6" t="s">
        <v>59</v>
      </c>
      <c r="O2357" s="6" t="s">
        <v>6085</v>
      </c>
      <c r="R2357" s="39" t="str">
        <f t="shared" si="61"/>
        <v>S03D2476P017</v>
      </c>
      <c r="S2357" s="40">
        <f>VLOOKUP(I2357,品牌型号对应工厂型号!C:E,3,0)</f>
        <v>5</v>
      </c>
      <c r="T2357" s="38" t="str">
        <f>VLOOKUP(I2357,品牌型号对应工厂型号!C:I,7,0)</f>
        <v>99:1.5mil DABL-10(G-15)</v>
      </c>
    </row>
    <row r="2358" spans="1:20">
      <c r="A2358" s="25">
        <v>43186</v>
      </c>
      <c r="B2358" s="25">
        <v>7.7690609953715466</v>
      </c>
      <c r="C2358" s="26" t="s">
        <v>6082</v>
      </c>
      <c r="D2358" s="25" t="s">
        <v>6184</v>
      </c>
      <c r="E2358" s="26" t="s">
        <v>661</v>
      </c>
      <c r="F2358" s="25" t="s">
        <v>96</v>
      </c>
      <c r="G2358" s="69">
        <v>1.524</v>
      </c>
      <c r="H2358" s="25" t="s">
        <v>126</v>
      </c>
      <c r="I2358" s="27" t="s">
        <v>44</v>
      </c>
      <c r="J2358" s="69">
        <v>45.72</v>
      </c>
      <c r="K2358" s="6" t="s">
        <v>6185</v>
      </c>
      <c r="L2358" s="6" t="s">
        <v>95</v>
      </c>
      <c r="M2358" s="69">
        <v>30</v>
      </c>
      <c r="N2358" s="6" t="s">
        <v>59</v>
      </c>
      <c r="O2358" s="6" t="s">
        <v>6085</v>
      </c>
      <c r="R2358" s="39" t="str">
        <f t="shared" si="61"/>
        <v>S03D2476P018</v>
      </c>
      <c r="S2358" s="40">
        <f>VLOOKUP(I2358,品牌型号对应工厂型号!C:E,3,0)</f>
        <v>5</v>
      </c>
      <c r="T2358" s="38" t="str">
        <f>VLOOKUP(I2358,品牌型号对应工厂型号!C:I,7,0)</f>
        <v>99:1.5mil DABL-10(G-15)</v>
      </c>
    </row>
    <row r="2359" spans="1:20">
      <c r="A2359" s="25">
        <v>43186</v>
      </c>
      <c r="B2359" s="25">
        <v>7.7690609953715466</v>
      </c>
      <c r="C2359" s="26" t="s">
        <v>6082</v>
      </c>
      <c r="D2359" s="25" t="s">
        <v>6186</v>
      </c>
      <c r="E2359" s="26" t="s">
        <v>661</v>
      </c>
      <c r="F2359" s="25" t="s">
        <v>96</v>
      </c>
      <c r="G2359" s="69">
        <v>1.524</v>
      </c>
      <c r="H2359" s="25" t="s">
        <v>126</v>
      </c>
      <c r="I2359" s="27" t="s">
        <v>44</v>
      </c>
      <c r="J2359" s="69">
        <v>45.72</v>
      </c>
      <c r="K2359" s="6" t="s">
        <v>6187</v>
      </c>
      <c r="L2359" s="6" t="s">
        <v>95</v>
      </c>
      <c r="M2359" s="69">
        <v>30</v>
      </c>
      <c r="N2359" s="6" t="s">
        <v>59</v>
      </c>
      <c r="O2359" s="6" t="s">
        <v>6085</v>
      </c>
      <c r="R2359" s="39" t="str">
        <f t="shared" si="61"/>
        <v>S03D2476P019</v>
      </c>
      <c r="S2359" s="40">
        <f>VLOOKUP(I2359,品牌型号对应工厂型号!C:E,3,0)</f>
        <v>5</v>
      </c>
      <c r="T2359" s="38" t="str">
        <f>VLOOKUP(I2359,品牌型号对应工厂型号!C:I,7,0)</f>
        <v>99:1.5mil DABL-10(G-15)</v>
      </c>
    </row>
    <row r="2360" spans="1:20">
      <c r="A2360" s="25">
        <v>43186</v>
      </c>
      <c r="B2360" s="25">
        <v>7.7690609953715466</v>
      </c>
      <c r="C2360" s="26" t="s">
        <v>6082</v>
      </c>
      <c r="D2360" s="25" t="s">
        <v>6188</v>
      </c>
      <c r="E2360" s="26" t="s">
        <v>661</v>
      </c>
      <c r="F2360" s="25" t="s">
        <v>96</v>
      </c>
      <c r="G2360" s="69">
        <v>1.524</v>
      </c>
      <c r="H2360" s="25" t="s">
        <v>126</v>
      </c>
      <c r="I2360" s="27" t="s">
        <v>44</v>
      </c>
      <c r="J2360" s="69">
        <v>45.72</v>
      </c>
      <c r="K2360" s="6" t="s">
        <v>6189</v>
      </c>
      <c r="L2360" s="6" t="s">
        <v>95</v>
      </c>
      <c r="M2360" s="69">
        <v>30</v>
      </c>
      <c r="N2360" s="6" t="s">
        <v>59</v>
      </c>
      <c r="O2360" s="6" t="s">
        <v>6085</v>
      </c>
      <c r="R2360" s="39" t="str">
        <f t="shared" si="61"/>
        <v>S03D2476P020</v>
      </c>
      <c r="S2360" s="40">
        <f>VLOOKUP(I2360,品牌型号对应工厂型号!C:E,3,0)</f>
        <v>5</v>
      </c>
      <c r="T2360" s="38" t="str">
        <f>VLOOKUP(I2360,品牌型号对应工厂型号!C:I,7,0)</f>
        <v>99:1.5mil DABL-10(G-15)</v>
      </c>
    </row>
    <row r="2361" spans="1:20">
      <c r="A2361" s="25">
        <v>43186</v>
      </c>
      <c r="B2361" s="25">
        <v>7.7690609953715466</v>
      </c>
      <c r="C2361" s="26" t="s">
        <v>6082</v>
      </c>
      <c r="D2361" s="25" t="s">
        <v>6190</v>
      </c>
      <c r="E2361" s="26" t="s">
        <v>661</v>
      </c>
      <c r="F2361" s="25" t="s">
        <v>96</v>
      </c>
      <c r="G2361" s="69">
        <v>1.524</v>
      </c>
      <c r="H2361" s="25" t="s">
        <v>126</v>
      </c>
      <c r="I2361" s="27" t="s">
        <v>44</v>
      </c>
      <c r="J2361" s="69">
        <v>45.72</v>
      </c>
      <c r="K2361" s="6" t="s">
        <v>6191</v>
      </c>
      <c r="L2361" s="6" t="s">
        <v>95</v>
      </c>
      <c r="M2361" s="69">
        <v>30</v>
      </c>
      <c r="N2361" s="6" t="s">
        <v>59</v>
      </c>
      <c r="O2361" s="6" t="s">
        <v>6085</v>
      </c>
      <c r="R2361" s="39" t="str">
        <f t="shared" si="61"/>
        <v>S03D2476P021</v>
      </c>
      <c r="S2361" s="40">
        <f>VLOOKUP(I2361,品牌型号对应工厂型号!C:E,3,0)</f>
        <v>5</v>
      </c>
      <c r="T2361" s="38" t="str">
        <f>VLOOKUP(I2361,品牌型号对应工厂型号!C:I,7,0)</f>
        <v>99:1.5mil DABL-10(G-15)</v>
      </c>
    </row>
    <row r="2362" spans="1:20">
      <c r="A2362" s="25">
        <v>43186</v>
      </c>
      <c r="B2362" s="25">
        <v>7.7690608796328888</v>
      </c>
      <c r="C2362" s="26" t="s">
        <v>6082</v>
      </c>
      <c r="D2362" s="25" t="s">
        <v>6192</v>
      </c>
      <c r="E2362" s="26" t="s">
        <v>661</v>
      </c>
      <c r="F2362" s="25" t="s">
        <v>96</v>
      </c>
      <c r="G2362" s="69">
        <v>1.524</v>
      </c>
      <c r="H2362" s="25" t="s">
        <v>126</v>
      </c>
      <c r="I2362" s="27" t="s">
        <v>44</v>
      </c>
      <c r="J2362" s="69">
        <v>45.72</v>
      </c>
      <c r="K2362" s="6" t="s">
        <v>6193</v>
      </c>
      <c r="L2362" s="6" t="s">
        <v>95</v>
      </c>
      <c r="M2362" s="69">
        <v>30</v>
      </c>
      <c r="N2362" s="6" t="s">
        <v>59</v>
      </c>
      <c r="O2362" s="6" t="s">
        <v>6085</v>
      </c>
      <c r="R2362" s="39" t="str">
        <f t="shared" si="61"/>
        <v>S03D2476P022</v>
      </c>
      <c r="S2362" s="40">
        <f>VLOOKUP(I2362,品牌型号对应工厂型号!C:E,3,0)</f>
        <v>5</v>
      </c>
      <c r="T2362" s="38" t="str">
        <f>VLOOKUP(I2362,品牌型号对应工厂型号!C:I,7,0)</f>
        <v>99:1.5mil DABL-10(G-15)</v>
      </c>
    </row>
    <row r="2363" spans="1:20">
      <c r="A2363" s="25">
        <v>43186</v>
      </c>
      <c r="B2363" s="25">
        <v>7.7690608796328888</v>
      </c>
      <c r="C2363" s="26" t="s">
        <v>6082</v>
      </c>
      <c r="D2363" s="25" t="s">
        <v>6194</v>
      </c>
      <c r="E2363" s="26" t="s">
        <v>661</v>
      </c>
      <c r="F2363" s="25" t="s">
        <v>96</v>
      </c>
      <c r="G2363" s="69">
        <v>1.524</v>
      </c>
      <c r="H2363" s="25" t="s">
        <v>126</v>
      </c>
      <c r="I2363" s="27" t="s">
        <v>44</v>
      </c>
      <c r="J2363" s="69">
        <v>45.72</v>
      </c>
      <c r="K2363" s="6" t="s">
        <v>6195</v>
      </c>
      <c r="L2363" s="6" t="s">
        <v>95</v>
      </c>
      <c r="M2363" s="69">
        <v>30</v>
      </c>
      <c r="N2363" s="6" t="s">
        <v>59</v>
      </c>
      <c r="O2363" s="6" t="s">
        <v>6085</v>
      </c>
      <c r="R2363" s="39" t="str">
        <f t="shared" si="61"/>
        <v>S03D2476P023</v>
      </c>
      <c r="S2363" s="40">
        <f>VLOOKUP(I2363,品牌型号对应工厂型号!C:E,3,0)</f>
        <v>5</v>
      </c>
      <c r="T2363" s="38" t="str">
        <f>VLOOKUP(I2363,品牌型号对应工厂型号!C:I,7,0)</f>
        <v>99:1.5mil DABL-10(G-15)</v>
      </c>
    </row>
    <row r="2364" spans="1:20">
      <c r="A2364" s="25">
        <v>43186</v>
      </c>
      <c r="B2364" s="25">
        <v>7.7690608796328888</v>
      </c>
      <c r="C2364" s="26" t="s">
        <v>6082</v>
      </c>
      <c r="D2364" s="25" t="s">
        <v>6196</v>
      </c>
      <c r="E2364" s="26" t="s">
        <v>661</v>
      </c>
      <c r="F2364" s="25" t="s">
        <v>96</v>
      </c>
      <c r="G2364" s="69">
        <v>1.524</v>
      </c>
      <c r="H2364" s="25" t="s">
        <v>126</v>
      </c>
      <c r="I2364" s="27" t="s">
        <v>44</v>
      </c>
      <c r="J2364" s="69">
        <v>45.72</v>
      </c>
      <c r="K2364" s="6" t="s">
        <v>6197</v>
      </c>
      <c r="L2364" s="6" t="s">
        <v>95</v>
      </c>
      <c r="M2364" s="69">
        <v>30</v>
      </c>
      <c r="N2364" s="6" t="s">
        <v>59</v>
      </c>
      <c r="O2364" s="6" t="s">
        <v>6085</v>
      </c>
      <c r="R2364" s="39" t="str">
        <f t="shared" si="61"/>
        <v>S03D2476P024</v>
      </c>
      <c r="S2364" s="40">
        <f>VLOOKUP(I2364,品牌型号对应工厂型号!C:E,3,0)</f>
        <v>5</v>
      </c>
      <c r="T2364" s="38" t="str">
        <f>VLOOKUP(I2364,品牌型号对应工厂型号!C:I,7,0)</f>
        <v>99:1.5mil DABL-10(G-15)</v>
      </c>
    </row>
    <row r="2365" spans="1:20">
      <c r="A2365" s="25">
        <v>43186</v>
      </c>
      <c r="B2365" s="25">
        <v>7.7690608796328888</v>
      </c>
      <c r="C2365" s="26" t="s">
        <v>6082</v>
      </c>
      <c r="D2365" s="25" t="s">
        <v>6198</v>
      </c>
      <c r="E2365" s="26" t="s">
        <v>661</v>
      </c>
      <c r="F2365" s="25" t="s">
        <v>96</v>
      </c>
      <c r="G2365" s="69">
        <v>1.524</v>
      </c>
      <c r="H2365" s="25" t="s">
        <v>126</v>
      </c>
      <c r="I2365" s="27" t="s">
        <v>44</v>
      </c>
      <c r="J2365" s="69">
        <v>45.72</v>
      </c>
      <c r="K2365" s="6" t="s">
        <v>6199</v>
      </c>
      <c r="L2365" s="6" t="s">
        <v>95</v>
      </c>
      <c r="M2365" s="69">
        <v>30</v>
      </c>
      <c r="N2365" s="6" t="s">
        <v>59</v>
      </c>
      <c r="O2365" s="6" t="s">
        <v>6085</v>
      </c>
      <c r="R2365" s="39" t="str">
        <f t="shared" si="61"/>
        <v>S03D2476P025</v>
      </c>
      <c r="S2365" s="40">
        <f>VLOOKUP(I2365,品牌型号对应工厂型号!C:E,3,0)</f>
        <v>5</v>
      </c>
      <c r="T2365" s="38" t="str">
        <f>VLOOKUP(I2365,品牌型号对应工厂型号!C:I,7,0)</f>
        <v>99:1.5mil DABL-10(G-15)</v>
      </c>
    </row>
    <row r="2366" spans="1:20">
      <c r="A2366" s="25">
        <v>43186</v>
      </c>
      <c r="B2366" s="25">
        <v>7.7690608796328888</v>
      </c>
      <c r="C2366" s="26" t="s">
        <v>6082</v>
      </c>
      <c r="D2366" s="25" t="s">
        <v>6200</v>
      </c>
      <c r="E2366" s="26" t="s">
        <v>661</v>
      </c>
      <c r="F2366" s="25" t="s">
        <v>96</v>
      </c>
      <c r="G2366" s="69">
        <v>1.524</v>
      </c>
      <c r="H2366" s="25" t="s">
        <v>126</v>
      </c>
      <c r="I2366" s="27" t="s">
        <v>44</v>
      </c>
      <c r="J2366" s="69">
        <v>45.72</v>
      </c>
      <c r="K2366" s="6" t="s">
        <v>6201</v>
      </c>
      <c r="L2366" s="6" t="s">
        <v>95</v>
      </c>
      <c r="M2366" s="69">
        <v>30</v>
      </c>
      <c r="N2366" s="6" t="s">
        <v>59</v>
      </c>
      <c r="O2366" s="6" t="s">
        <v>6085</v>
      </c>
      <c r="R2366" s="39" t="str">
        <f t="shared" si="61"/>
        <v>S03D2476P026</v>
      </c>
      <c r="S2366" s="40">
        <f>VLOOKUP(I2366,品牌型号对应工厂型号!C:E,3,0)</f>
        <v>5</v>
      </c>
      <c r="T2366" s="38" t="str">
        <f>VLOOKUP(I2366,品牌型号对应工厂型号!C:I,7,0)</f>
        <v>99:1.5mil DABL-10(G-15)</v>
      </c>
    </row>
    <row r="2367" spans="1:20">
      <c r="A2367" s="25">
        <v>43186</v>
      </c>
      <c r="B2367" s="25">
        <v>7.7690608796328888</v>
      </c>
      <c r="C2367" s="26" t="s">
        <v>6082</v>
      </c>
      <c r="D2367" s="25" t="s">
        <v>6202</v>
      </c>
      <c r="E2367" s="26" t="s">
        <v>661</v>
      </c>
      <c r="F2367" s="25" t="s">
        <v>96</v>
      </c>
      <c r="G2367" s="69">
        <v>1.524</v>
      </c>
      <c r="H2367" s="25" t="s">
        <v>126</v>
      </c>
      <c r="I2367" s="27" t="s">
        <v>44</v>
      </c>
      <c r="J2367" s="69">
        <v>45.72</v>
      </c>
      <c r="K2367" s="6" t="s">
        <v>6203</v>
      </c>
      <c r="L2367" s="6" t="s">
        <v>95</v>
      </c>
      <c r="M2367" s="69">
        <v>30</v>
      </c>
      <c r="N2367" s="6" t="s">
        <v>59</v>
      </c>
      <c r="O2367" s="6" t="s">
        <v>6085</v>
      </c>
      <c r="R2367" s="39" t="str">
        <f t="shared" si="61"/>
        <v>S03D2476P027</v>
      </c>
      <c r="S2367" s="40">
        <f>VLOOKUP(I2367,品牌型号对应工厂型号!C:E,3,0)</f>
        <v>5</v>
      </c>
      <c r="T2367" s="38" t="str">
        <f>VLOOKUP(I2367,品牌型号对应工厂型号!C:I,7,0)</f>
        <v>99:1.5mil DABL-10(G-15)</v>
      </c>
    </row>
    <row r="2368" spans="1:20">
      <c r="A2368" s="25">
        <v>43186</v>
      </c>
      <c r="B2368" s="25">
        <v>7.7690608796328888</v>
      </c>
      <c r="C2368" s="26" t="s">
        <v>6082</v>
      </c>
      <c r="D2368" s="25" t="s">
        <v>6204</v>
      </c>
      <c r="E2368" s="26" t="s">
        <v>661</v>
      </c>
      <c r="F2368" s="25" t="s">
        <v>96</v>
      </c>
      <c r="G2368" s="69">
        <v>1.524</v>
      </c>
      <c r="H2368" s="25" t="s">
        <v>126</v>
      </c>
      <c r="I2368" s="27" t="s">
        <v>44</v>
      </c>
      <c r="J2368" s="69">
        <v>45.72</v>
      </c>
      <c r="K2368" s="6" t="s">
        <v>6205</v>
      </c>
      <c r="L2368" s="6" t="s">
        <v>95</v>
      </c>
      <c r="M2368" s="69">
        <v>30</v>
      </c>
      <c r="N2368" s="6" t="s">
        <v>59</v>
      </c>
      <c r="O2368" s="6" t="s">
        <v>6085</v>
      </c>
      <c r="R2368" s="39" t="str">
        <f t="shared" si="61"/>
        <v>S03D2476P028</v>
      </c>
      <c r="S2368" s="40">
        <f>VLOOKUP(I2368,品牌型号对应工厂型号!C:E,3,0)</f>
        <v>5</v>
      </c>
      <c r="T2368" s="38" t="str">
        <f>VLOOKUP(I2368,品牌型号对应工厂型号!C:I,7,0)</f>
        <v>99:1.5mil DABL-10(G-15)</v>
      </c>
    </row>
    <row r="2369" spans="1:20">
      <c r="A2369" s="25">
        <v>43186</v>
      </c>
      <c r="B2369" s="25">
        <v>7.7690608796328888</v>
      </c>
      <c r="C2369" s="26" t="s">
        <v>6082</v>
      </c>
      <c r="D2369" s="25" t="s">
        <v>6206</v>
      </c>
      <c r="E2369" s="26" t="s">
        <v>661</v>
      </c>
      <c r="F2369" s="25" t="s">
        <v>96</v>
      </c>
      <c r="G2369" s="69">
        <v>1.524</v>
      </c>
      <c r="H2369" s="25" t="s">
        <v>126</v>
      </c>
      <c r="I2369" s="27" t="s">
        <v>44</v>
      </c>
      <c r="J2369" s="69">
        <v>45.72</v>
      </c>
      <c r="K2369" s="6" t="s">
        <v>6207</v>
      </c>
      <c r="L2369" s="6" t="s">
        <v>95</v>
      </c>
      <c r="M2369" s="69">
        <v>30</v>
      </c>
      <c r="N2369" s="6" t="s">
        <v>59</v>
      </c>
      <c r="O2369" s="6" t="s">
        <v>6085</v>
      </c>
      <c r="R2369" s="39" t="str">
        <f t="shared" si="61"/>
        <v>S03D2476P029</v>
      </c>
      <c r="S2369" s="40">
        <f>VLOOKUP(I2369,品牌型号对应工厂型号!C:E,3,0)</f>
        <v>5</v>
      </c>
      <c r="T2369" s="38" t="str">
        <f>VLOOKUP(I2369,品牌型号对应工厂型号!C:I,7,0)</f>
        <v>99:1.5mil DABL-10(G-15)</v>
      </c>
    </row>
    <row r="2370" spans="1:20">
      <c r="A2370" s="25">
        <v>43186</v>
      </c>
      <c r="B2370" s="25">
        <v>7.7690608796328888</v>
      </c>
      <c r="C2370" s="26" t="s">
        <v>6082</v>
      </c>
      <c r="D2370" s="25" t="s">
        <v>6208</v>
      </c>
      <c r="E2370" s="26" t="s">
        <v>661</v>
      </c>
      <c r="F2370" s="25" t="s">
        <v>96</v>
      </c>
      <c r="G2370" s="69">
        <v>1.524</v>
      </c>
      <c r="H2370" s="25" t="s">
        <v>126</v>
      </c>
      <c r="I2370" s="27" t="s">
        <v>44</v>
      </c>
      <c r="J2370" s="69">
        <v>45.72</v>
      </c>
      <c r="K2370" s="6" t="s">
        <v>6209</v>
      </c>
      <c r="L2370" s="6" t="s">
        <v>95</v>
      </c>
      <c r="M2370" s="69">
        <v>30</v>
      </c>
      <c r="N2370" s="6" t="s">
        <v>59</v>
      </c>
      <c r="O2370" s="6" t="s">
        <v>6085</v>
      </c>
      <c r="R2370" s="39" t="str">
        <f t="shared" ref="R2370:R2433" si="62">K2370</f>
        <v>S03D2476P030</v>
      </c>
      <c r="S2370" s="40">
        <f>VLOOKUP(I2370,品牌型号对应工厂型号!C:E,3,0)</f>
        <v>5</v>
      </c>
      <c r="T2370" s="38" t="str">
        <f>VLOOKUP(I2370,品牌型号对应工厂型号!C:I,7,0)</f>
        <v>99:1.5mil DABL-10(G-15)</v>
      </c>
    </row>
    <row r="2371" spans="1:20">
      <c r="A2371" s="25">
        <v>43186</v>
      </c>
      <c r="B2371" s="25">
        <v>7.7690608796328888</v>
      </c>
      <c r="C2371" s="26" t="s">
        <v>6082</v>
      </c>
      <c r="D2371" s="25" t="s">
        <v>6210</v>
      </c>
      <c r="E2371" s="26" t="s">
        <v>661</v>
      </c>
      <c r="F2371" s="25" t="s">
        <v>96</v>
      </c>
      <c r="G2371" s="69">
        <v>1.524</v>
      </c>
      <c r="H2371" s="25" t="s">
        <v>126</v>
      </c>
      <c r="I2371" s="27" t="s">
        <v>44</v>
      </c>
      <c r="J2371" s="69">
        <v>45.72</v>
      </c>
      <c r="K2371" s="6" t="s">
        <v>6211</v>
      </c>
      <c r="L2371" s="6" t="s">
        <v>95</v>
      </c>
      <c r="M2371" s="69">
        <v>30</v>
      </c>
      <c r="N2371" s="6" t="s">
        <v>59</v>
      </c>
      <c r="O2371" s="6" t="s">
        <v>6085</v>
      </c>
      <c r="R2371" s="39" t="str">
        <f t="shared" si="62"/>
        <v>S03D2476P031</v>
      </c>
      <c r="S2371" s="40">
        <f>VLOOKUP(I2371,品牌型号对应工厂型号!C:E,3,0)</f>
        <v>5</v>
      </c>
      <c r="T2371" s="38" t="str">
        <f>VLOOKUP(I2371,品牌型号对应工厂型号!C:I,7,0)</f>
        <v>99:1.5mil DABL-10(G-15)</v>
      </c>
    </row>
    <row r="2372" spans="1:20">
      <c r="A2372" s="25">
        <v>43186</v>
      </c>
      <c r="B2372" s="25">
        <v>7.7690608796328888</v>
      </c>
      <c r="C2372" s="26" t="s">
        <v>6082</v>
      </c>
      <c r="D2372" s="25" t="s">
        <v>6212</v>
      </c>
      <c r="E2372" s="26" t="s">
        <v>661</v>
      </c>
      <c r="F2372" s="25" t="s">
        <v>96</v>
      </c>
      <c r="G2372" s="69">
        <v>1.524</v>
      </c>
      <c r="H2372" s="25" t="s">
        <v>126</v>
      </c>
      <c r="I2372" s="27" t="s">
        <v>44</v>
      </c>
      <c r="J2372" s="69">
        <v>45.72</v>
      </c>
      <c r="K2372" s="6" t="s">
        <v>6213</v>
      </c>
      <c r="L2372" s="6" t="s">
        <v>95</v>
      </c>
      <c r="M2372" s="69">
        <v>30</v>
      </c>
      <c r="N2372" s="6" t="s">
        <v>59</v>
      </c>
      <c r="O2372" s="6" t="s">
        <v>6085</v>
      </c>
      <c r="R2372" s="39" t="str">
        <f t="shared" si="62"/>
        <v>S03D2476P032</v>
      </c>
      <c r="S2372" s="40">
        <f>VLOOKUP(I2372,品牌型号对应工厂型号!C:E,3,0)</f>
        <v>5</v>
      </c>
      <c r="T2372" s="38" t="str">
        <f>VLOOKUP(I2372,品牌型号对应工厂型号!C:I,7,0)</f>
        <v>99:1.5mil DABL-10(G-15)</v>
      </c>
    </row>
    <row r="2373" spans="1:20">
      <c r="A2373" s="25">
        <v>43186</v>
      </c>
      <c r="B2373" s="25">
        <v>7.7690608796328888</v>
      </c>
      <c r="C2373" s="26" t="s">
        <v>6082</v>
      </c>
      <c r="D2373" s="25" t="s">
        <v>6214</v>
      </c>
      <c r="E2373" s="26" t="s">
        <v>661</v>
      </c>
      <c r="F2373" s="25" t="s">
        <v>96</v>
      </c>
      <c r="G2373" s="69">
        <v>1.524</v>
      </c>
      <c r="H2373" s="25" t="s">
        <v>126</v>
      </c>
      <c r="I2373" s="27" t="s">
        <v>44</v>
      </c>
      <c r="J2373" s="69">
        <v>45.72</v>
      </c>
      <c r="K2373" s="6" t="s">
        <v>6215</v>
      </c>
      <c r="L2373" s="6" t="s">
        <v>95</v>
      </c>
      <c r="M2373" s="69">
        <v>30</v>
      </c>
      <c r="N2373" s="6" t="s">
        <v>59</v>
      </c>
      <c r="O2373" s="6" t="s">
        <v>6085</v>
      </c>
      <c r="R2373" s="39" t="str">
        <f t="shared" si="62"/>
        <v>S03D2476P033</v>
      </c>
      <c r="S2373" s="40">
        <f>VLOOKUP(I2373,品牌型号对应工厂型号!C:E,3,0)</f>
        <v>5</v>
      </c>
      <c r="T2373" s="38" t="str">
        <f>VLOOKUP(I2373,品牌型号对应工厂型号!C:I,7,0)</f>
        <v>99:1.5mil DABL-10(G-15)</v>
      </c>
    </row>
    <row r="2374" spans="1:20">
      <c r="A2374" s="25">
        <v>43186</v>
      </c>
      <c r="B2374" s="25">
        <v>7.7690608796328888</v>
      </c>
      <c r="C2374" s="26" t="s">
        <v>6082</v>
      </c>
      <c r="D2374" s="25" t="s">
        <v>6216</v>
      </c>
      <c r="E2374" s="26" t="s">
        <v>661</v>
      </c>
      <c r="F2374" s="25" t="s">
        <v>96</v>
      </c>
      <c r="G2374" s="69">
        <v>1.524</v>
      </c>
      <c r="H2374" s="25" t="s">
        <v>126</v>
      </c>
      <c r="I2374" s="27" t="s">
        <v>44</v>
      </c>
      <c r="J2374" s="69">
        <v>45.72</v>
      </c>
      <c r="K2374" s="6" t="s">
        <v>6217</v>
      </c>
      <c r="L2374" s="6" t="s">
        <v>95</v>
      </c>
      <c r="M2374" s="69">
        <v>30</v>
      </c>
      <c r="N2374" s="6" t="s">
        <v>59</v>
      </c>
      <c r="O2374" s="6" t="s">
        <v>6085</v>
      </c>
      <c r="R2374" s="39" t="str">
        <f t="shared" si="62"/>
        <v>S03D2476P034</v>
      </c>
      <c r="S2374" s="40">
        <f>VLOOKUP(I2374,品牌型号对应工厂型号!C:E,3,0)</f>
        <v>5</v>
      </c>
      <c r="T2374" s="38" t="str">
        <f>VLOOKUP(I2374,品牌型号对应工厂型号!C:I,7,0)</f>
        <v>99:1.5mil DABL-10(G-15)</v>
      </c>
    </row>
    <row r="2375" spans="1:20">
      <c r="A2375" s="25">
        <v>43186</v>
      </c>
      <c r="B2375" s="25">
        <v>7.7690608796328888</v>
      </c>
      <c r="C2375" s="26" t="s">
        <v>6082</v>
      </c>
      <c r="D2375" s="25" t="s">
        <v>6218</v>
      </c>
      <c r="E2375" s="26" t="s">
        <v>661</v>
      </c>
      <c r="F2375" s="25" t="s">
        <v>96</v>
      </c>
      <c r="G2375" s="69">
        <v>1.524</v>
      </c>
      <c r="H2375" s="25" t="s">
        <v>126</v>
      </c>
      <c r="I2375" s="27" t="s">
        <v>44</v>
      </c>
      <c r="J2375" s="69">
        <v>45.72</v>
      </c>
      <c r="K2375" s="6" t="s">
        <v>6219</v>
      </c>
      <c r="L2375" s="6" t="s">
        <v>95</v>
      </c>
      <c r="M2375" s="69">
        <v>30</v>
      </c>
      <c r="N2375" s="6" t="s">
        <v>59</v>
      </c>
      <c r="O2375" s="6" t="s">
        <v>6085</v>
      </c>
      <c r="R2375" s="39" t="str">
        <f t="shared" si="62"/>
        <v>S03D2476P035</v>
      </c>
      <c r="S2375" s="40">
        <f>VLOOKUP(I2375,品牌型号对应工厂型号!C:E,3,0)</f>
        <v>5</v>
      </c>
      <c r="T2375" s="38" t="str">
        <f>VLOOKUP(I2375,品牌型号对应工厂型号!C:I,7,0)</f>
        <v>99:1.5mil DABL-10(G-15)</v>
      </c>
    </row>
    <row r="2376" spans="1:20">
      <c r="A2376" s="25">
        <v>43186</v>
      </c>
      <c r="B2376" s="25">
        <v>7.7690606481482973</v>
      </c>
      <c r="C2376" s="26" t="s">
        <v>6082</v>
      </c>
      <c r="D2376" s="25" t="s">
        <v>6220</v>
      </c>
      <c r="E2376" s="26" t="s">
        <v>661</v>
      </c>
      <c r="F2376" s="25" t="s">
        <v>96</v>
      </c>
      <c r="G2376" s="69">
        <v>1.524</v>
      </c>
      <c r="H2376" s="25" t="s">
        <v>126</v>
      </c>
      <c r="I2376" s="27" t="s">
        <v>44</v>
      </c>
      <c r="J2376" s="69">
        <v>45.72</v>
      </c>
      <c r="K2376" s="6" t="s">
        <v>6221</v>
      </c>
      <c r="L2376" s="6" t="s">
        <v>95</v>
      </c>
      <c r="M2376" s="69">
        <v>30</v>
      </c>
      <c r="N2376" s="6" t="s">
        <v>59</v>
      </c>
      <c r="O2376" s="6" t="s">
        <v>6085</v>
      </c>
      <c r="R2376" s="39" t="str">
        <f t="shared" si="62"/>
        <v>S03D2476P036</v>
      </c>
      <c r="S2376" s="40">
        <f>VLOOKUP(I2376,品牌型号对应工厂型号!C:E,3,0)</f>
        <v>5</v>
      </c>
      <c r="T2376" s="38" t="str">
        <f>VLOOKUP(I2376,品牌型号对应工厂型号!C:I,7,0)</f>
        <v>99:1.5mil DABL-10(G-15)</v>
      </c>
    </row>
    <row r="2377" spans="1:20">
      <c r="A2377" s="25">
        <v>43186</v>
      </c>
      <c r="B2377" s="25">
        <v>7.7690606481482973</v>
      </c>
      <c r="C2377" s="26" t="s">
        <v>6082</v>
      </c>
      <c r="D2377" s="25" t="s">
        <v>6222</v>
      </c>
      <c r="E2377" s="26" t="s">
        <v>661</v>
      </c>
      <c r="F2377" s="25" t="s">
        <v>96</v>
      </c>
      <c r="G2377" s="69">
        <v>1.524</v>
      </c>
      <c r="H2377" s="25" t="s">
        <v>126</v>
      </c>
      <c r="I2377" s="27" t="s">
        <v>44</v>
      </c>
      <c r="J2377" s="69">
        <v>45.72</v>
      </c>
      <c r="K2377" s="6" t="s">
        <v>6223</v>
      </c>
      <c r="L2377" s="6" t="s">
        <v>95</v>
      </c>
      <c r="M2377" s="69">
        <v>30</v>
      </c>
      <c r="N2377" s="6" t="s">
        <v>59</v>
      </c>
      <c r="O2377" s="6" t="s">
        <v>6085</v>
      </c>
      <c r="R2377" s="39" t="str">
        <f t="shared" si="62"/>
        <v>S03D2476P037</v>
      </c>
      <c r="S2377" s="40">
        <f>VLOOKUP(I2377,品牌型号对应工厂型号!C:E,3,0)</f>
        <v>5</v>
      </c>
      <c r="T2377" s="38" t="str">
        <f>VLOOKUP(I2377,品牌型号对应工厂型号!C:I,7,0)</f>
        <v>99:1.5mil DABL-10(G-15)</v>
      </c>
    </row>
    <row r="2378" spans="1:20">
      <c r="A2378" s="25">
        <v>43186</v>
      </c>
      <c r="B2378" s="25">
        <v>7.7690606481482973</v>
      </c>
      <c r="C2378" s="26" t="s">
        <v>6082</v>
      </c>
      <c r="D2378" s="25" t="s">
        <v>6224</v>
      </c>
      <c r="E2378" s="26" t="s">
        <v>53</v>
      </c>
      <c r="F2378" s="25" t="s">
        <v>90</v>
      </c>
      <c r="G2378" s="69">
        <v>1.524</v>
      </c>
      <c r="H2378" s="25" t="s">
        <v>60</v>
      </c>
      <c r="I2378" s="27" t="s">
        <v>55</v>
      </c>
      <c r="J2378" s="69">
        <v>45.72</v>
      </c>
      <c r="K2378" s="6" t="s">
        <v>6225</v>
      </c>
      <c r="L2378" s="6" t="s">
        <v>95</v>
      </c>
      <c r="M2378" s="69">
        <v>30</v>
      </c>
      <c r="N2378" s="6" t="s">
        <v>59</v>
      </c>
      <c r="O2378" s="6" t="s">
        <v>6085</v>
      </c>
      <c r="R2378" s="39" t="str">
        <f t="shared" si="62"/>
        <v>S03D2461P015</v>
      </c>
      <c r="S2378" s="40">
        <f>VLOOKUP(I2378,品牌型号对应工厂型号!C:E,3,0)</f>
        <v>5</v>
      </c>
      <c r="T2378" s="38" t="str">
        <f>VLOOKUP(I2378,品牌型号对应工厂型号!C:I,7,0)</f>
        <v>100:1.5mil DABL-25(G-25)</v>
      </c>
    </row>
    <row r="2379" spans="1:20">
      <c r="A2379" s="25">
        <v>43186</v>
      </c>
      <c r="B2379" s="25">
        <v>7.7690606481482973</v>
      </c>
      <c r="C2379" s="26" t="s">
        <v>6082</v>
      </c>
      <c r="D2379" s="25" t="s">
        <v>6226</v>
      </c>
      <c r="E2379" s="26" t="s">
        <v>53</v>
      </c>
      <c r="F2379" s="25" t="s">
        <v>90</v>
      </c>
      <c r="G2379" s="69">
        <v>1.524</v>
      </c>
      <c r="H2379" s="25" t="s">
        <v>60</v>
      </c>
      <c r="I2379" s="27" t="s">
        <v>55</v>
      </c>
      <c r="J2379" s="69">
        <v>45.72</v>
      </c>
      <c r="K2379" s="6" t="s">
        <v>6227</v>
      </c>
      <c r="L2379" s="6" t="s">
        <v>95</v>
      </c>
      <c r="M2379" s="69">
        <v>30</v>
      </c>
      <c r="N2379" s="6" t="s">
        <v>59</v>
      </c>
      <c r="O2379" s="6" t="s">
        <v>6085</v>
      </c>
      <c r="R2379" s="39" t="str">
        <f t="shared" si="62"/>
        <v>S03D2461P019</v>
      </c>
      <c r="S2379" s="40">
        <f>VLOOKUP(I2379,品牌型号对应工厂型号!C:E,3,0)</f>
        <v>5</v>
      </c>
      <c r="T2379" s="38" t="str">
        <f>VLOOKUP(I2379,品牌型号对应工厂型号!C:I,7,0)</f>
        <v>100:1.5mil DABL-25(G-25)</v>
      </c>
    </row>
    <row r="2380" spans="1:20">
      <c r="A2380" s="25">
        <v>43186</v>
      </c>
      <c r="B2380" s="25">
        <v>7.7690606481482973</v>
      </c>
      <c r="C2380" s="26" t="s">
        <v>6082</v>
      </c>
      <c r="D2380" s="25" t="s">
        <v>6228</v>
      </c>
      <c r="E2380" s="26" t="s">
        <v>53</v>
      </c>
      <c r="F2380" s="25" t="s">
        <v>90</v>
      </c>
      <c r="G2380" s="69">
        <v>1.524</v>
      </c>
      <c r="H2380" s="25" t="s">
        <v>60</v>
      </c>
      <c r="I2380" s="27" t="s">
        <v>55</v>
      </c>
      <c r="J2380" s="69">
        <v>45.72</v>
      </c>
      <c r="K2380" s="6" t="s">
        <v>6229</v>
      </c>
      <c r="L2380" s="6" t="s">
        <v>95</v>
      </c>
      <c r="M2380" s="69">
        <v>30</v>
      </c>
      <c r="N2380" s="6" t="s">
        <v>59</v>
      </c>
      <c r="O2380" s="6" t="s">
        <v>6085</v>
      </c>
      <c r="R2380" s="39" t="str">
        <f t="shared" si="62"/>
        <v>S03D2461P020</v>
      </c>
      <c r="S2380" s="40">
        <f>VLOOKUP(I2380,品牌型号对应工厂型号!C:E,3,0)</f>
        <v>5</v>
      </c>
      <c r="T2380" s="38" t="str">
        <f>VLOOKUP(I2380,品牌型号对应工厂型号!C:I,7,0)</f>
        <v>100:1.5mil DABL-25(G-25)</v>
      </c>
    </row>
    <row r="2381" spans="1:20">
      <c r="A2381" s="25">
        <v>43186</v>
      </c>
      <c r="B2381" s="25">
        <v>7.7690606481482973</v>
      </c>
      <c r="C2381" s="26" t="s">
        <v>6082</v>
      </c>
      <c r="D2381" s="25" t="s">
        <v>6230</v>
      </c>
      <c r="E2381" s="26" t="s">
        <v>53</v>
      </c>
      <c r="F2381" s="25" t="s">
        <v>90</v>
      </c>
      <c r="G2381" s="69">
        <v>1.524</v>
      </c>
      <c r="H2381" s="25" t="s">
        <v>60</v>
      </c>
      <c r="I2381" s="27" t="s">
        <v>55</v>
      </c>
      <c r="J2381" s="69">
        <v>45.72</v>
      </c>
      <c r="K2381" s="6" t="s">
        <v>6231</v>
      </c>
      <c r="L2381" s="6" t="s">
        <v>95</v>
      </c>
      <c r="M2381" s="69">
        <v>30</v>
      </c>
      <c r="N2381" s="6" t="s">
        <v>59</v>
      </c>
      <c r="O2381" s="6" t="s">
        <v>6085</v>
      </c>
      <c r="R2381" s="39" t="str">
        <f t="shared" si="62"/>
        <v>S03D2461P021</v>
      </c>
      <c r="S2381" s="40">
        <f>VLOOKUP(I2381,品牌型号对应工厂型号!C:E,3,0)</f>
        <v>5</v>
      </c>
      <c r="T2381" s="38" t="str">
        <f>VLOOKUP(I2381,品牌型号对应工厂型号!C:I,7,0)</f>
        <v>100:1.5mil DABL-25(G-25)</v>
      </c>
    </row>
    <row r="2382" spans="1:20">
      <c r="A2382" s="25">
        <v>43186</v>
      </c>
      <c r="B2382" s="25">
        <v>7.7690606481482973</v>
      </c>
      <c r="C2382" s="26" t="s">
        <v>6082</v>
      </c>
      <c r="D2382" s="25" t="s">
        <v>6232</v>
      </c>
      <c r="E2382" s="26" t="s">
        <v>53</v>
      </c>
      <c r="F2382" s="25" t="s">
        <v>90</v>
      </c>
      <c r="G2382" s="69">
        <v>1.524</v>
      </c>
      <c r="H2382" s="25" t="s">
        <v>60</v>
      </c>
      <c r="I2382" s="27" t="s">
        <v>55</v>
      </c>
      <c r="J2382" s="69">
        <v>45.72</v>
      </c>
      <c r="K2382" s="6" t="s">
        <v>6233</v>
      </c>
      <c r="L2382" s="6" t="s">
        <v>95</v>
      </c>
      <c r="M2382" s="69">
        <v>30</v>
      </c>
      <c r="N2382" s="6" t="s">
        <v>59</v>
      </c>
      <c r="O2382" s="6" t="s">
        <v>6085</v>
      </c>
      <c r="R2382" s="39" t="str">
        <f t="shared" si="62"/>
        <v>S03D2461P022</v>
      </c>
      <c r="S2382" s="40">
        <f>VLOOKUP(I2382,品牌型号对应工厂型号!C:E,3,0)</f>
        <v>5</v>
      </c>
      <c r="T2382" s="38" t="str">
        <f>VLOOKUP(I2382,品牌型号对应工厂型号!C:I,7,0)</f>
        <v>100:1.5mil DABL-25(G-25)</v>
      </c>
    </row>
    <row r="2383" spans="1:20">
      <c r="A2383" s="25">
        <v>43186</v>
      </c>
      <c r="B2383" s="25">
        <v>7.7690606481482973</v>
      </c>
      <c r="C2383" s="26" t="s">
        <v>6082</v>
      </c>
      <c r="D2383" s="25" t="s">
        <v>6234</v>
      </c>
      <c r="E2383" s="26" t="s">
        <v>53</v>
      </c>
      <c r="F2383" s="25" t="s">
        <v>90</v>
      </c>
      <c r="G2383" s="69">
        <v>1.524</v>
      </c>
      <c r="H2383" s="25" t="s">
        <v>60</v>
      </c>
      <c r="I2383" s="27" t="s">
        <v>55</v>
      </c>
      <c r="J2383" s="69">
        <v>45.72</v>
      </c>
      <c r="K2383" s="6" t="s">
        <v>6235</v>
      </c>
      <c r="L2383" s="6" t="s">
        <v>95</v>
      </c>
      <c r="M2383" s="69">
        <v>30</v>
      </c>
      <c r="N2383" s="6" t="s">
        <v>59</v>
      </c>
      <c r="O2383" s="6" t="s">
        <v>6085</v>
      </c>
      <c r="R2383" s="39" t="str">
        <f t="shared" si="62"/>
        <v>S03D2461P024</v>
      </c>
      <c r="S2383" s="40">
        <f>VLOOKUP(I2383,品牌型号对应工厂型号!C:E,3,0)</f>
        <v>5</v>
      </c>
      <c r="T2383" s="38" t="str">
        <f>VLOOKUP(I2383,品牌型号对应工厂型号!C:I,7,0)</f>
        <v>100:1.5mil DABL-25(G-25)</v>
      </c>
    </row>
    <row r="2384" spans="1:20">
      <c r="A2384" s="25">
        <v>43186</v>
      </c>
      <c r="B2384" s="25">
        <v>7.7690606481482973</v>
      </c>
      <c r="C2384" s="26" t="s">
        <v>6082</v>
      </c>
      <c r="D2384" s="25" t="s">
        <v>6236</v>
      </c>
      <c r="E2384" s="26" t="s">
        <v>53</v>
      </c>
      <c r="F2384" s="25" t="s">
        <v>90</v>
      </c>
      <c r="G2384" s="69">
        <v>1.524</v>
      </c>
      <c r="H2384" s="25" t="s">
        <v>60</v>
      </c>
      <c r="I2384" s="27" t="s">
        <v>55</v>
      </c>
      <c r="J2384" s="69">
        <v>45.72</v>
      </c>
      <c r="K2384" s="6" t="s">
        <v>6237</v>
      </c>
      <c r="L2384" s="6" t="s">
        <v>95</v>
      </c>
      <c r="M2384" s="69">
        <v>30</v>
      </c>
      <c r="N2384" s="6" t="s">
        <v>59</v>
      </c>
      <c r="O2384" s="6" t="s">
        <v>6085</v>
      </c>
      <c r="R2384" s="39" t="str">
        <f t="shared" si="62"/>
        <v>S03D2461P023</v>
      </c>
      <c r="S2384" s="40">
        <f>VLOOKUP(I2384,品牌型号对应工厂型号!C:E,3,0)</f>
        <v>5</v>
      </c>
      <c r="T2384" s="38" t="str">
        <f>VLOOKUP(I2384,品牌型号对应工厂型号!C:I,7,0)</f>
        <v>100:1.5mil DABL-25(G-25)</v>
      </c>
    </row>
    <row r="2385" spans="1:20">
      <c r="A2385" s="25">
        <v>43186</v>
      </c>
      <c r="B2385" s="25">
        <v>7.7690606481482973</v>
      </c>
      <c r="C2385" s="26" t="s">
        <v>6082</v>
      </c>
      <c r="D2385" s="25" t="s">
        <v>6238</v>
      </c>
      <c r="E2385" s="26" t="s">
        <v>53</v>
      </c>
      <c r="F2385" s="25" t="s">
        <v>90</v>
      </c>
      <c r="G2385" s="69">
        <v>1.524</v>
      </c>
      <c r="H2385" s="25" t="s">
        <v>60</v>
      </c>
      <c r="I2385" s="27" t="s">
        <v>55</v>
      </c>
      <c r="J2385" s="69">
        <v>45.72</v>
      </c>
      <c r="K2385" s="6" t="s">
        <v>6239</v>
      </c>
      <c r="L2385" s="6" t="s">
        <v>95</v>
      </c>
      <c r="M2385" s="69">
        <v>30</v>
      </c>
      <c r="N2385" s="6" t="s">
        <v>59</v>
      </c>
      <c r="O2385" s="6" t="s">
        <v>6085</v>
      </c>
      <c r="R2385" s="39" t="str">
        <f t="shared" si="62"/>
        <v>S03D2461P018</v>
      </c>
      <c r="S2385" s="40">
        <f>VLOOKUP(I2385,品牌型号对应工厂型号!C:E,3,0)</f>
        <v>5</v>
      </c>
      <c r="T2385" s="38" t="str">
        <f>VLOOKUP(I2385,品牌型号对应工厂型号!C:I,7,0)</f>
        <v>100:1.5mil DABL-25(G-25)</v>
      </c>
    </row>
    <row r="2386" spans="1:20">
      <c r="A2386" s="25">
        <v>43186</v>
      </c>
      <c r="B2386" s="25">
        <v>7.7690606481482973</v>
      </c>
      <c r="C2386" s="26" t="s">
        <v>6082</v>
      </c>
      <c r="D2386" s="25" t="s">
        <v>6240</v>
      </c>
      <c r="E2386" s="26" t="s">
        <v>53</v>
      </c>
      <c r="F2386" s="25" t="s">
        <v>90</v>
      </c>
      <c r="G2386" s="69">
        <v>1.524</v>
      </c>
      <c r="H2386" s="25" t="s">
        <v>60</v>
      </c>
      <c r="I2386" s="27" t="s">
        <v>55</v>
      </c>
      <c r="J2386" s="69">
        <v>45.72</v>
      </c>
      <c r="K2386" s="6" t="s">
        <v>6241</v>
      </c>
      <c r="L2386" s="6" t="s">
        <v>95</v>
      </c>
      <c r="M2386" s="69">
        <v>30</v>
      </c>
      <c r="N2386" s="6" t="s">
        <v>59</v>
      </c>
      <c r="O2386" s="6" t="s">
        <v>6085</v>
      </c>
      <c r="R2386" s="39" t="str">
        <f t="shared" si="62"/>
        <v>S03D2461P017</v>
      </c>
      <c r="S2386" s="40">
        <f>VLOOKUP(I2386,品牌型号对应工厂型号!C:E,3,0)</f>
        <v>5</v>
      </c>
      <c r="T2386" s="38" t="str">
        <f>VLOOKUP(I2386,品牌型号对应工厂型号!C:I,7,0)</f>
        <v>100:1.5mil DABL-25(G-25)</v>
      </c>
    </row>
    <row r="2387" spans="1:20">
      <c r="A2387" s="25">
        <v>43186</v>
      </c>
      <c r="B2387" s="25">
        <v>7.7690606481482973</v>
      </c>
      <c r="C2387" s="26" t="s">
        <v>6082</v>
      </c>
      <c r="D2387" s="25" t="s">
        <v>6242</v>
      </c>
      <c r="E2387" s="26" t="s">
        <v>53</v>
      </c>
      <c r="F2387" s="25" t="s">
        <v>90</v>
      </c>
      <c r="G2387" s="69">
        <v>1.524</v>
      </c>
      <c r="H2387" s="25" t="s">
        <v>60</v>
      </c>
      <c r="I2387" s="27" t="s">
        <v>55</v>
      </c>
      <c r="J2387" s="69">
        <v>45.72</v>
      </c>
      <c r="K2387" s="6" t="s">
        <v>6243</v>
      </c>
      <c r="L2387" s="6" t="s">
        <v>95</v>
      </c>
      <c r="M2387" s="69">
        <v>30</v>
      </c>
      <c r="N2387" s="6" t="s">
        <v>59</v>
      </c>
      <c r="O2387" s="6" t="s">
        <v>6085</v>
      </c>
      <c r="R2387" s="39" t="str">
        <f t="shared" si="62"/>
        <v>S03D2461P009</v>
      </c>
      <c r="S2387" s="40">
        <f>VLOOKUP(I2387,品牌型号对应工厂型号!C:E,3,0)</f>
        <v>5</v>
      </c>
      <c r="T2387" s="38" t="str">
        <f>VLOOKUP(I2387,品牌型号对应工厂型号!C:I,7,0)</f>
        <v>100:1.5mil DABL-25(G-25)</v>
      </c>
    </row>
    <row r="2388" spans="1:20">
      <c r="A2388" s="25">
        <v>43186</v>
      </c>
      <c r="B2388" s="25">
        <v>7.7690606481482973</v>
      </c>
      <c r="C2388" s="26" t="s">
        <v>6082</v>
      </c>
      <c r="D2388" s="25" t="s">
        <v>6244</v>
      </c>
      <c r="E2388" s="26" t="s">
        <v>53</v>
      </c>
      <c r="F2388" s="25" t="s">
        <v>90</v>
      </c>
      <c r="G2388" s="69">
        <v>1.524</v>
      </c>
      <c r="H2388" s="25" t="s">
        <v>60</v>
      </c>
      <c r="I2388" s="27" t="s">
        <v>55</v>
      </c>
      <c r="J2388" s="69">
        <v>45.72</v>
      </c>
      <c r="K2388" s="6" t="s">
        <v>6245</v>
      </c>
      <c r="L2388" s="6" t="s">
        <v>95</v>
      </c>
      <c r="M2388" s="69">
        <v>30</v>
      </c>
      <c r="N2388" s="6" t="s">
        <v>59</v>
      </c>
      <c r="O2388" s="6" t="s">
        <v>6085</v>
      </c>
      <c r="R2388" s="39" t="str">
        <f t="shared" si="62"/>
        <v>S03D2461P010</v>
      </c>
      <c r="S2388" s="40">
        <f>VLOOKUP(I2388,品牌型号对应工厂型号!C:E,3,0)</f>
        <v>5</v>
      </c>
      <c r="T2388" s="38" t="str">
        <f>VLOOKUP(I2388,品牌型号对应工厂型号!C:I,7,0)</f>
        <v>100:1.5mil DABL-25(G-25)</v>
      </c>
    </row>
    <row r="2389" spans="1:20">
      <c r="A2389" s="25">
        <v>43186</v>
      </c>
      <c r="B2389" s="25">
        <v>7.7690606481482973</v>
      </c>
      <c r="C2389" s="26" t="s">
        <v>6082</v>
      </c>
      <c r="D2389" s="25" t="s">
        <v>6246</v>
      </c>
      <c r="E2389" s="26" t="s">
        <v>53</v>
      </c>
      <c r="F2389" s="25" t="s">
        <v>90</v>
      </c>
      <c r="G2389" s="69">
        <v>1.524</v>
      </c>
      <c r="H2389" s="25" t="s">
        <v>60</v>
      </c>
      <c r="I2389" s="27" t="s">
        <v>55</v>
      </c>
      <c r="J2389" s="69">
        <v>45.72</v>
      </c>
      <c r="K2389" s="6" t="s">
        <v>6247</v>
      </c>
      <c r="L2389" s="6" t="s">
        <v>95</v>
      </c>
      <c r="M2389" s="69">
        <v>30</v>
      </c>
      <c r="N2389" s="6" t="s">
        <v>59</v>
      </c>
      <c r="O2389" s="6" t="s">
        <v>6085</v>
      </c>
      <c r="R2389" s="39" t="str">
        <f t="shared" si="62"/>
        <v>S03D2461P011</v>
      </c>
      <c r="S2389" s="40">
        <f>VLOOKUP(I2389,品牌型号对应工厂型号!C:E,3,0)</f>
        <v>5</v>
      </c>
      <c r="T2389" s="38" t="str">
        <f>VLOOKUP(I2389,品牌型号对应工厂型号!C:I,7,0)</f>
        <v>100:1.5mil DABL-25(G-25)</v>
      </c>
    </row>
    <row r="2390" spans="1:20">
      <c r="A2390" s="25">
        <v>43186</v>
      </c>
      <c r="B2390" s="25">
        <v>7.7690606481482973</v>
      </c>
      <c r="C2390" s="26" t="s">
        <v>6082</v>
      </c>
      <c r="D2390" s="25" t="s">
        <v>6248</v>
      </c>
      <c r="E2390" s="26" t="s">
        <v>53</v>
      </c>
      <c r="F2390" s="25" t="s">
        <v>90</v>
      </c>
      <c r="G2390" s="69">
        <v>1.524</v>
      </c>
      <c r="H2390" s="25" t="s">
        <v>60</v>
      </c>
      <c r="I2390" s="27" t="s">
        <v>55</v>
      </c>
      <c r="J2390" s="69">
        <v>45.72</v>
      </c>
      <c r="K2390" s="6" t="s">
        <v>6249</v>
      </c>
      <c r="L2390" s="6" t="s">
        <v>95</v>
      </c>
      <c r="M2390" s="69">
        <v>30</v>
      </c>
      <c r="N2390" s="6" t="s">
        <v>59</v>
      </c>
      <c r="O2390" s="6" t="s">
        <v>6085</v>
      </c>
      <c r="R2390" s="39" t="str">
        <f t="shared" si="62"/>
        <v>S03D2461P012</v>
      </c>
      <c r="S2390" s="40">
        <f>VLOOKUP(I2390,品牌型号对应工厂型号!C:E,3,0)</f>
        <v>5</v>
      </c>
      <c r="T2390" s="38" t="str">
        <f>VLOOKUP(I2390,品牌型号对应工厂型号!C:I,7,0)</f>
        <v>100:1.5mil DABL-25(G-25)</v>
      </c>
    </row>
    <row r="2391" spans="1:20">
      <c r="A2391" s="25">
        <v>43186</v>
      </c>
      <c r="B2391" s="25">
        <v>7.7690606481482973</v>
      </c>
      <c r="C2391" s="26" t="s">
        <v>6082</v>
      </c>
      <c r="D2391" s="25" t="s">
        <v>6250</v>
      </c>
      <c r="E2391" s="26" t="s">
        <v>53</v>
      </c>
      <c r="F2391" s="25" t="s">
        <v>90</v>
      </c>
      <c r="G2391" s="69">
        <v>1.524</v>
      </c>
      <c r="H2391" s="25" t="s">
        <v>60</v>
      </c>
      <c r="I2391" s="27" t="s">
        <v>55</v>
      </c>
      <c r="J2391" s="69">
        <v>45.72</v>
      </c>
      <c r="K2391" s="6" t="s">
        <v>6251</v>
      </c>
      <c r="L2391" s="6" t="s">
        <v>95</v>
      </c>
      <c r="M2391" s="69">
        <v>30</v>
      </c>
      <c r="N2391" s="6" t="s">
        <v>59</v>
      </c>
      <c r="O2391" s="6" t="s">
        <v>6085</v>
      </c>
      <c r="R2391" s="39" t="str">
        <f t="shared" si="62"/>
        <v>S03D2461P016</v>
      </c>
      <c r="S2391" s="40">
        <f>VLOOKUP(I2391,品牌型号对应工厂型号!C:E,3,0)</f>
        <v>5</v>
      </c>
      <c r="T2391" s="38" t="str">
        <f>VLOOKUP(I2391,品牌型号对应工厂型号!C:I,7,0)</f>
        <v>100:1.5mil DABL-25(G-25)</v>
      </c>
    </row>
    <row r="2392" spans="1:20">
      <c r="A2392" s="25">
        <v>43186</v>
      </c>
      <c r="B2392" s="25">
        <v>7.7690606481482973</v>
      </c>
      <c r="C2392" s="26" t="s">
        <v>6082</v>
      </c>
      <c r="D2392" s="25" t="s">
        <v>6252</v>
      </c>
      <c r="E2392" s="26" t="s">
        <v>53</v>
      </c>
      <c r="F2392" s="25" t="s">
        <v>90</v>
      </c>
      <c r="G2392" s="69">
        <v>1.524</v>
      </c>
      <c r="H2392" s="25" t="s">
        <v>60</v>
      </c>
      <c r="I2392" s="27" t="s">
        <v>55</v>
      </c>
      <c r="J2392" s="69">
        <v>45.72</v>
      </c>
      <c r="K2392" s="6" t="s">
        <v>6253</v>
      </c>
      <c r="L2392" s="6" t="s">
        <v>95</v>
      </c>
      <c r="M2392" s="69">
        <v>30</v>
      </c>
      <c r="N2392" s="6" t="s">
        <v>59</v>
      </c>
      <c r="O2392" s="6" t="s">
        <v>6085</v>
      </c>
      <c r="R2392" s="39" t="str">
        <f t="shared" si="62"/>
        <v>S03D2460P017</v>
      </c>
      <c r="S2392" s="40">
        <f>VLOOKUP(I2392,品牌型号对应工厂型号!C:E,3,0)</f>
        <v>5</v>
      </c>
      <c r="T2392" s="38" t="str">
        <f>VLOOKUP(I2392,品牌型号对应工厂型号!C:I,7,0)</f>
        <v>100:1.5mil DABL-25(G-25)</v>
      </c>
    </row>
    <row r="2393" spans="1:20">
      <c r="A2393" s="25">
        <v>43186</v>
      </c>
      <c r="B2393" s="25">
        <v>7.7690606481482973</v>
      </c>
      <c r="C2393" s="26" t="s">
        <v>6082</v>
      </c>
      <c r="D2393" s="25" t="s">
        <v>6254</v>
      </c>
      <c r="E2393" s="26" t="s">
        <v>53</v>
      </c>
      <c r="F2393" s="25" t="s">
        <v>90</v>
      </c>
      <c r="G2393" s="69">
        <v>1.524</v>
      </c>
      <c r="H2393" s="25" t="s">
        <v>60</v>
      </c>
      <c r="I2393" s="27" t="s">
        <v>55</v>
      </c>
      <c r="J2393" s="69">
        <v>45.72</v>
      </c>
      <c r="K2393" s="6" t="s">
        <v>6255</v>
      </c>
      <c r="L2393" s="6" t="s">
        <v>95</v>
      </c>
      <c r="M2393" s="69">
        <v>30</v>
      </c>
      <c r="N2393" s="6" t="s">
        <v>59</v>
      </c>
      <c r="O2393" s="6" t="s">
        <v>6085</v>
      </c>
      <c r="R2393" s="39" t="str">
        <f t="shared" si="62"/>
        <v>S03D2461P005</v>
      </c>
      <c r="S2393" s="40">
        <f>VLOOKUP(I2393,品牌型号对应工厂型号!C:E,3,0)</f>
        <v>5</v>
      </c>
      <c r="T2393" s="38" t="str">
        <f>VLOOKUP(I2393,品牌型号对应工厂型号!C:I,7,0)</f>
        <v>100:1.5mil DABL-25(G-25)</v>
      </c>
    </row>
    <row r="2394" spans="1:20">
      <c r="A2394" s="25">
        <v>43186</v>
      </c>
      <c r="B2394" s="25">
        <v>7.7690606481482973</v>
      </c>
      <c r="C2394" s="26" t="s">
        <v>6082</v>
      </c>
      <c r="D2394" s="25" t="s">
        <v>6256</v>
      </c>
      <c r="E2394" s="26" t="s">
        <v>53</v>
      </c>
      <c r="F2394" s="25" t="s">
        <v>90</v>
      </c>
      <c r="G2394" s="69">
        <v>1.524</v>
      </c>
      <c r="H2394" s="25" t="s">
        <v>60</v>
      </c>
      <c r="I2394" s="27" t="s">
        <v>55</v>
      </c>
      <c r="J2394" s="69">
        <v>45.72</v>
      </c>
      <c r="K2394" s="6" t="s">
        <v>6257</v>
      </c>
      <c r="L2394" s="6" t="s">
        <v>95</v>
      </c>
      <c r="M2394" s="69">
        <v>30</v>
      </c>
      <c r="N2394" s="6" t="s">
        <v>59</v>
      </c>
      <c r="O2394" s="6" t="s">
        <v>6085</v>
      </c>
      <c r="R2394" s="39" t="str">
        <f t="shared" si="62"/>
        <v>S03D2461P006</v>
      </c>
      <c r="S2394" s="40">
        <f>VLOOKUP(I2394,品牌型号对应工厂型号!C:E,3,0)</f>
        <v>5</v>
      </c>
      <c r="T2394" s="38" t="str">
        <f>VLOOKUP(I2394,品牌型号对应工厂型号!C:I,7,0)</f>
        <v>100:1.5mil DABL-25(G-25)</v>
      </c>
    </row>
    <row r="2395" spans="1:20">
      <c r="A2395" s="25">
        <v>43186</v>
      </c>
      <c r="B2395" s="25">
        <v>7.7690606481482973</v>
      </c>
      <c r="C2395" s="26" t="s">
        <v>6082</v>
      </c>
      <c r="D2395" s="25" t="s">
        <v>6258</v>
      </c>
      <c r="E2395" s="26" t="s">
        <v>53</v>
      </c>
      <c r="F2395" s="25" t="s">
        <v>90</v>
      </c>
      <c r="G2395" s="69">
        <v>1.524</v>
      </c>
      <c r="H2395" s="25" t="s">
        <v>60</v>
      </c>
      <c r="I2395" s="27" t="s">
        <v>55</v>
      </c>
      <c r="J2395" s="69">
        <v>45.72</v>
      </c>
      <c r="K2395" s="6" t="s">
        <v>6259</v>
      </c>
      <c r="L2395" s="6" t="s">
        <v>95</v>
      </c>
      <c r="M2395" s="69">
        <v>30</v>
      </c>
      <c r="N2395" s="6" t="s">
        <v>59</v>
      </c>
      <c r="O2395" s="6" t="s">
        <v>6085</v>
      </c>
      <c r="R2395" s="39" t="str">
        <f t="shared" si="62"/>
        <v>S03D2461P007</v>
      </c>
      <c r="S2395" s="40">
        <f>VLOOKUP(I2395,品牌型号对应工厂型号!C:E,3,0)</f>
        <v>5</v>
      </c>
      <c r="T2395" s="38" t="str">
        <f>VLOOKUP(I2395,品牌型号对应工厂型号!C:I,7,0)</f>
        <v>100:1.5mil DABL-25(G-25)</v>
      </c>
    </row>
    <row r="2396" spans="1:20">
      <c r="A2396" s="25">
        <v>43186</v>
      </c>
      <c r="B2396" s="25">
        <v>7.7690606481482973</v>
      </c>
      <c r="C2396" s="26" t="s">
        <v>6082</v>
      </c>
      <c r="D2396" s="25" t="s">
        <v>6260</v>
      </c>
      <c r="E2396" s="26" t="s">
        <v>53</v>
      </c>
      <c r="F2396" s="25" t="s">
        <v>90</v>
      </c>
      <c r="G2396" s="69">
        <v>1.524</v>
      </c>
      <c r="H2396" s="25" t="s">
        <v>60</v>
      </c>
      <c r="I2396" s="27" t="s">
        <v>55</v>
      </c>
      <c r="J2396" s="69">
        <v>45.72</v>
      </c>
      <c r="K2396" s="6" t="s">
        <v>6261</v>
      </c>
      <c r="L2396" s="6" t="s">
        <v>95</v>
      </c>
      <c r="M2396" s="69">
        <v>30</v>
      </c>
      <c r="N2396" s="6" t="s">
        <v>59</v>
      </c>
      <c r="O2396" s="6" t="s">
        <v>6085</v>
      </c>
      <c r="R2396" s="39" t="str">
        <f t="shared" si="62"/>
        <v>S03D2461P008</v>
      </c>
      <c r="S2396" s="40">
        <f>VLOOKUP(I2396,品牌型号对应工厂型号!C:E,3,0)</f>
        <v>5</v>
      </c>
      <c r="T2396" s="38" t="str">
        <f>VLOOKUP(I2396,品牌型号对应工厂型号!C:I,7,0)</f>
        <v>100:1.5mil DABL-25(G-25)</v>
      </c>
    </row>
    <row r="2397" spans="1:20">
      <c r="A2397" s="25">
        <v>43186</v>
      </c>
      <c r="B2397" s="25">
        <v>7.7690606481482973</v>
      </c>
      <c r="C2397" s="26" t="s">
        <v>6082</v>
      </c>
      <c r="D2397" s="25" t="s">
        <v>6262</v>
      </c>
      <c r="E2397" s="26" t="s">
        <v>53</v>
      </c>
      <c r="F2397" s="25" t="s">
        <v>90</v>
      </c>
      <c r="G2397" s="69">
        <v>1.524</v>
      </c>
      <c r="H2397" s="25" t="s">
        <v>60</v>
      </c>
      <c r="I2397" s="27" t="s">
        <v>55</v>
      </c>
      <c r="J2397" s="69">
        <v>45.72</v>
      </c>
      <c r="K2397" s="6" t="s">
        <v>6263</v>
      </c>
      <c r="L2397" s="6" t="s">
        <v>95</v>
      </c>
      <c r="M2397" s="69">
        <v>30</v>
      </c>
      <c r="N2397" s="6" t="s">
        <v>59</v>
      </c>
      <c r="O2397" s="6" t="s">
        <v>6085</v>
      </c>
      <c r="R2397" s="39" t="str">
        <f t="shared" si="62"/>
        <v>S03D2461P014</v>
      </c>
      <c r="S2397" s="40">
        <f>VLOOKUP(I2397,品牌型号对应工厂型号!C:E,3,0)</f>
        <v>5</v>
      </c>
      <c r="T2397" s="38" t="str">
        <f>VLOOKUP(I2397,品牌型号对应工厂型号!C:I,7,0)</f>
        <v>100:1.5mil DABL-25(G-25)</v>
      </c>
    </row>
    <row r="2398" spans="1:20">
      <c r="A2398" s="25">
        <v>43186</v>
      </c>
      <c r="B2398" s="25">
        <v>7.7690606481482973</v>
      </c>
      <c r="C2398" s="26" t="s">
        <v>6082</v>
      </c>
      <c r="D2398" s="25" t="s">
        <v>6264</v>
      </c>
      <c r="E2398" s="26" t="s">
        <v>53</v>
      </c>
      <c r="F2398" s="25" t="s">
        <v>90</v>
      </c>
      <c r="G2398" s="69">
        <v>1.524</v>
      </c>
      <c r="H2398" s="25" t="s">
        <v>60</v>
      </c>
      <c r="I2398" s="27" t="s">
        <v>55</v>
      </c>
      <c r="J2398" s="69">
        <v>45.72</v>
      </c>
      <c r="K2398" s="6" t="s">
        <v>6265</v>
      </c>
      <c r="L2398" s="6" t="s">
        <v>95</v>
      </c>
      <c r="M2398" s="69">
        <v>30</v>
      </c>
      <c r="N2398" s="6" t="s">
        <v>59</v>
      </c>
      <c r="O2398" s="6" t="s">
        <v>6085</v>
      </c>
      <c r="R2398" s="39" t="str">
        <f t="shared" si="62"/>
        <v>S03D2461P013</v>
      </c>
      <c r="S2398" s="40">
        <f>VLOOKUP(I2398,品牌型号对应工厂型号!C:E,3,0)</f>
        <v>5</v>
      </c>
      <c r="T2398" s="38" t="str">
        <f>VLOOKUP(I2398,品牌型号对应工厂型号!C:I,7,0)</f>
        <v>100:1.5mil DABL-25(G-25)</v>
      </c>
    </row>
    <row r="2399" spans="1:20">
      <c r="A2399" s="25">
        <v>43186</v>
      </c>
      <c r="B2399" s="25">
        <v>7.7690606481482973</v>
      </c>
      <c r="C2399" s="26" t="s">
        <v>6082</v>
      </c>
      <c r="D2399" s="25" t="s">
        <v>6266</v>
      </c>
      <c r="E2399" s="26" t="s">
        <v>53</v>
      </c>
      <c r="F2399" s="25" t="s">
        <v>90</v>
      </c>
      <c r="G2399" s="69">
        <v>1.524</v>
      </c>
      <c r="H2399" s="25" t="s">
        <v>60</v>
      </c>
      <c r="I2399" s="27" t="s">
        <v>55</v>
      </c>
      <c r="J2399" s="69">
        <v>45.72</v>
      </c>
      <c r="K2399" s="6" t="s">
        <v>6267</v>
      </c>
      <c r="L2399" s="6" t="s">
        <v>95</v>
      </c>
      <c r="M2399" s="69">
        <v>30</v>
      </c>
      <c r="N2399" s="6" t="s">
        <v>59</v>
      </c>
      <c r="O2399" s="6" t="s">
        <v>6085</v>
      </c>
      <c r="R2399" s="39" t="str">
        <f t="shared" si="62"/>
        <v>S03D2460P018</v>
      </c>
      <c r="S2399" s="40">
        <f>VLOOKUP(I2399,品牌型号对应工厂型号!C:E,3,0)</f>
        <v>5</v>
      </c>
      <c r="T2399" s="38" t="str">
        <f>VLOOKUP(I2399,品牌型号对应工厂型号!C:I,7,0)</f>
        <v>100:1.5mil DABL-25(G-25)</v>
      </c>
    </row>
    <row r="2400" spans="1:20">
      <c r="A2400" s="25">
        <v>43186</v>
      </c>
      <c r="B2400" s="25">
        <v>7.7690606481482973</v>
      </c>
      <c r="C2400" s="26" t="s">
        <v>6082</v>
      </c>
      <c r="D2400" s="25" t="s">
        <v>6268</v>
      </c>
      <c r="E2400" s="26" t="s">
        <v>53</v>
      </c>
      <c r="F2400" s="25" t="s">
        <v>90</v>
      </c>
      <c r="G2400" s="69">
        <v>1.524</v>
      </c>
      <c r="H2400" s="25" t="s">
        <v>60</v>
      </c>
      <c r="I2400" s="27" t="s">
        <v>55</v>
      </c>
      <c r="J2400" s="69">
        <v>45.72</v>
      </c>
      <c r="K2400" s="6" t="s">
        <v>6269</v>
      </c>
      <c r="L2400" s="6" t="s">
        <v>95</v>
      </c>
      <c r="M2400" s="69">
        <v>30</v>
      </c>
      <c r="N2400" s="6" t="s">
        <v>59</v>
      </c>
      <c r="O2400" s="6" t="s">
        <v>6085</v>
      </c>
      <c r="R2400" s="39" t="str">
        <f t="shared" si="62"/>
        <v>S03D2460P019</v>
      </c>
      <c r="S2400" s="40">
        <f>VLOOKUP(I2400,品牌型号对应工厂型号!C:E,3,0)</f>
        <v>5</v>
      </c>
      <c r="T2400" s="38" t="str">
        <f>VLOOKUP(I2400,品牌型号对应工厂型号!C:I,7,0)</f>
        <v>100:1.5mil DABL-25(G-25)</v>
      </c>
    </row>
    <row r="2401" spans="1:20">
      <c r="A2401" s="25">
        <v>43186</v>
      </c>
      <c r="B2401" s="25">
        <v>7.7690606481482973</v>
      </c>
      <c r="C2401" s="26" t="s">
        <v>6082</v>
      </c>
      <c r="D2401" s="25" t="s">
        <v>6270</v>
      </c>
      <c r="E2401" s="26" t="s">
        <v>53</v>
      </c>
      <c r="F2401" s="25" t="s">
        <v>90</v>
      </c>
      <c r="G2401" s="69">
        <v>1.524</v>
      </c>
      <c r="H2401" s="25" t="s">
        <v>60</v>
      </c>
      <c r="I2401" s="27" t="s">
        <v>55</v>
      </c>
      <c r="J2401" s="69">
        <v>45.72</v>
      </c>
      <c r="K2401" s="6" t="s">
        <v>6271</v>
      </c>
      <c r="L2401" s="6" t="s">
        <v>95</v>
      </c>
      <c r="M2401" s="69">
        <v>30</v>
      </c>
      <c r="N2401" s="6" t="s">
        <v>59</v>
      </c>
      <c r="O2401" s="6" t="s">
        <v>6085</v>
      </c>
      <c r="R2401" s="39" t="str">
        <f t="shared" si="62"/>
        <v>S03D2461P004</v>
      </c>
      <c r="S2401" s="40">
        <f>VLOOKUP(I2401,品牌型号对应工厂型号!C:E,3,0)</f>
        <v>5</v>
      </c>
      <c r="T2401" s="38" t="str">
        <f>VLOOKUP(I2401,品牌型号对应工厂型号!C:I,7,0)</f>
        <v>100:1.5mil DABL-25(G-25)</v>
      </c>
    </row>
    <row r="2402" spans="1:20">
      <c r="A2402" s="25">
        <v>43186</v>
      </c>
      <c r="B2402" s="25">
        <v>7.7690606481482973</v>
      </c>
      <c r="C2402" s="26" t="s">
        <v>6082</v>
      </c>
      <c r="D2402" s="25" t="s">
        <v>6272</v>
      </c>
      <c r="E2402" s="26" t="s">
        <v>53</v>
      </c>
      <c r="F2402" s="25" t="s">
        <v>90</v>
      </c>
      <c r="G2402" s="69">
        <v>1.524</v>
      </c>
      <c r="H2402" s="25" t="s">
        <v>60</v>
      </c>
      <c r="I2402" s="27" t="s">
        <v>55</v>
      </c>
      <c r="J2402" s="69">
        <v>45.72</v>
      </c>
      <c r="K2402" s="6" t="s">
        <v>6273</v>
      </c>
      <c r="L2402" s="6" t="s">
        <v>95</v>
      </c>
      <c r="M2402" s="69">
        <v>30</v>
      </c>
      <c r="N2402" s="6" t="s">
        <v>59</v>
      </c>
      <c r="O2402" s="6" t="s">
        <v>6085</v>
      </c>
      <c r="R2402" s="39" t="str">
        <f t="shared" si="62"/>
        <v>S03D2461P003</v>
      </c>
      <c r="S2402" s="40">
        <f>VLOOKUP(I2402,品牌型号对应工厂型号!C:E,3,0)</f>
        <v>5</v>
      </c>
      <c r="T2402" s="38" t="str">
        <f>VLOOKUP(I2402,品牌型号对应工厂型号!C:I,7,0)</f>
        <v>100:1.5mil DABL-25(G-25)</v>
      </c>
    </row>
    <row r="2403" spans="1:20">
      <c r="A2403" s="25">
        <v>43186</v>
      </c>
      <c r="B2403" s="25">
        <v>7.7690606481482973</v>
      </c>
      <c r="C2403" s="26" t="s">
        <v>6082</v>
      </c>
      <c r="D2403" s="25" t="s">
        <v>6274</v>
      </c>
      <c r="E2403" s="26" t="s">
        <v>53</v>
      </c>
      <c r="F2403" s="25" t="s">
        <v>90</v>
      </c>
      <c r="G2403" s="69">
        <v>1.524</v>
      </c>
      <c r="H2403" s="25" t="s">
        <v>60</v>
      </c>
      <c r="I2403" s="27" t="s">
        <v>55</v>
      </c>
      <c r="J2403" s="69">
        <v>45.72</v>
      </c>
      <c r="K2403" s="6" t="s">
        <v>6275</v>
      </c>
      <c r="L2403" s="6" t="s">
        <v>95</v>
      </c>
      <c r="M2403" s="69">
        <v>30</v>
      </c>
      <c r="N2403" s="6" t="s">
        <v>59</v>
      </c>
      <c r="O2403" s="6" t="s">
        <v>6085</v>
      </c>
      <c r="R2403" s="39" t="str">
        <f t="shared" si="62"/>
        <v>S03D2460P020</v>
      </c>
      <c r="S2403" s="40">
        <f>VLOOKUP(I2403,品牌型号对应工厂型号!C:E,3,0)</f>
        <v>5</v>
      </c>
      <c r="T2403" s="38" t="str">
        <f>VLOOKUP(I2403,品牌型号对应工厂型号!C:I,7,0)</f>
        <v>100:1.5mil DABL-25(G-25)</v>
      </c>
    </row>
    <row r="2404" spans="1:20">
      <c r="A2404" s="25">
        <v>43186</v>
      </c>
      <c r="B2404" s="25">
        <v>7.7690606481482973</v>
      </c>
      <c r="C2404" s="26" t="s">
        <v>6082</v>
      </c>
      <c r="D2404" s="25" t="s">
        <v>6276</v>
      </c>
      <c r="E2404" s="26" t="s">
        <v>53</v>
      </c>
      <c r="F2404" s="25" t="s">
        <v>90</v>
      </c>
      <c r="G2404" s="69">
        <v>1.524</v>
      </c>
      <c r="H2404" s="25" t="s">
        <v>60</v>
      </c>
      <c r="I2404" s="27" t="s">
        <v>55</v>
      </c>
      <c r="J2404" s="69">
        <v>45.72</v>
      </c>
      <c r="K2404" s="6" t="s">
        <v>6277</v>
      </c>
      <c r="L2404" s="6" t="s">
        <v>95</v>
      </c>
      <c r="M2404" s="69">
        <v>30</v>
      </c>
      <c r="N2404" s="6" t="s">
        <v>59</v>
      </c>
      <c r="O2404" s="6" t="s">
        <v>6085</v>
      </c>
      <c r="R2404" s="39" t="str">
        <f t="shared" si="62"/>
        <v>S03D2460P021</v>
      </c>
      <c r="S2404" s="40">
        <f>VLOOKUP(I2404,品牌型号对应工厂型号!C:E,3,0)</f>
        <v>5</v>
      </c>
      <c r="T2404" s="38" t="str">
        <f>VLOOKUP(I2404,品牌型号对应工厂型号!C:I,7,0)</f>
        <v>100:1.5mil DABL-25(G-25)</v>
      </c>
    </row>
    <row r="2405" spans="1:20">
      <c r="A2405" s="25">
        <v>43186</v>
      </c>
      <c r="B2405" s="25">
        <v>7.7690606481482973</v>
      </c>
      <c r="C2405" s="26" t="s">
        <v>6082</v>
      </c>
      <c r="D2405" s="25" t="s">
        <v>6278</v>
      </c>
      <c r="E2405" s="26" t="s">
        <v>53</v>
      </c>
      <c r="F2405" s="25" t="s">
        <v>90</v>
      </c>
      <c r="G2405" s="69">
        <v>1.524</v>
      </c>
      <c r="H2405" s="25" t="s">
        <v>60</v>
      </c>
      <c r="I2405" s="27" t="s">
        <v>55</v>
      </c>
      <c r="J2405" s="69">
        <v>45.72</v>
      </c>
      <c r="K2405" s="6" t="s">
        <v>6279</v>
      </c>
      <c r="L2405" s="6" t="s">
        <v>95</v>
      </c>
      <c r="M2405" s="69">
        <v>30</v>
      </c>
      <c r="N2405" s="6" t="s">
        <v>59</v>
      </c>
      <c r="O2405" s="6" t="s">
        <v>6085</v>
      </c>
      <c r="R2405" s="39" t="str">
        <f t="shared" si="62"/>
        <v>S03D2461P002</v>
      </c>
      <c r="S2405" s="40">
        <f>VLOOKUP(I2405,品牌型号对应工厂型号!C:E,3,0)</f>
        <v>5</v>
      </c>
      <c r="T2405" s="38" t="str">
        <f>VLOOKUP(I2405,品牌型号对应工厂型号!C:I,7,0)</f>
        <v>100:1.5mil DABL-25(G-25)</v>
      </c>
    </row>
    <row r="2406" spans="1:20">
      <c r="A2406" s="25">
        <v>43186</v>
      </c>
      <c r="B2406" s="25">
        <v>7.7690606481482973</v>
      </c>
      <c r="C2406" s="26" t="s">
        <v>6082</v>
      </c>
      <c r="D2406" s="25" t="s">
        <v>6280</v>
      </c>
      <c r="E2406" s="26" t="s">
        <v>661</v>
      </c>
      <c r="F2406" s="25" t="s">
        <v>96</v>
      </c>
      <c r="G2406" s="69">
        <v>1.524</v>
      </c>
      <c r="H2406" s="25" t="s">
        <v>126</v>
      </c>
      <c r="I2406" s="27" t="s">
        <v>44</v>
      </c>
      <c r="J2406" s="69">
        <v>45.72</v>
      </c>
      <c r="K2406" s="6" t="s">
        <v>6281</v>
      </c>
      <c r="L2406" s="6" t="s">
        <v>95</v>
      </c>
      <c r="M2406" s="69">
        <v>30</v>
      </c>
      <c r="N2406" s="6" t="s">
        <v>59</v>
      </c>
      <c r="O2406" s="6" t="s">
        <v>6085</v>
      </c>
      <c r="R2406" s="39" t="str">
        <f t="shared" si="62"/>
        <v>S03N2179P043</v>
      </c>
      <c r="S2406" s="40">
        <f>VLOOKUP(I2406,品牌型号对应工厂型号!C:E,3,0)</f>
        <v>5</v>
      </c>
      <c r="T2406" s="38" t="str">
        <f>VLOOKUP(I2406,品牌型号对应工厂型号!C:I,7,0)</f>
        <v>99:1.5mil DABL-10(G-15)</v>
      </c>
    </row>
    <row r="2407" spans="1:20">
      <c r="A2407" s="25">
        <v>43186</v>
      </c>
      <c r="B2407" s="25">
        <v>7.7690606481482973</v>
      </c>
      <c r="C2407" s="26" t="s">
        <v>6082</v>
      </c>
      <c r="D2407" s="25" t="s">
        <v>6282</v>
      </c>
      <c r="E2407" s="26" t="s">
        <v>661</v>
      </c>
      <c r="F2407" s="25" t="s">
        <v>96</v>
      </c>
      <c r="G2407" s="69">
        <v>1.524</v>
      </c>
      <c r="H2407" s="25" t="s">
        <v>126</v>
      </c>
      <c r="I2407" s="27" t="s">
        <v>44</v>
      </c>
      <c r="J2407" s="69">
        <v>45.72</v>
      </c>
      <c r="K2407" s="6" t="s">
        <v>6283</v>
      </c>
      <c r="L2407" s="6" t="s">
        <v>95</v>
      </c>
      <c r="M2407" s="69">
        <v>30</v>
      </c>
      <c r="N2407" s="6" t="s">
        <v>59</v>
      </c>
      <c r="O2407" s="6" t="s">
        <v>6085</v>
      </c>
      <c r="R2407" s="39" t="str">
        <f t="shared" si="62"/>
        <v>S03D2476P038</v>
      </c>
      <c r="S2407" s="40">
        <f>VLOOKUP(I2407,品牌型号对应工厂型号!C:E,3,0)</f>
        <v>5</v>
      </c>
      <c r="T2407" s="38" t="str">
        <f>VLOOKUP(I2407,品牌型号对应工厂型号!C:I,7,0)</f>
        <v>99:1.5mil DABL-10(G-15)</v>
      </c>
    </row>
    <row r="2408" spans="1:20">
      <c r="A2408" s="25">
        <v>43186</v>
      </c>
      <c r="B2408" s="25">
        <v>7.7690606481482973</v>
      </c>
      <c r="C2408" s="26" t="s">
        <v>6082</v>
      </c>
      <c r="D2408" s="25" t="s">
        <v>6284</v>
      </c>
      <c r="E2408" s="26" t="s">
        <v>661</v>
      </c>
      <c r="F2408" s="25" t="s">
        <v>96</v>
      </c>
      <c r="G2408" s="69">
        <v>1.524</v>
      </c>
      <c r="H2408" s="25" t="s">
        <v>126</v>
      </c>
      <c r="I2408" s="27" t="s">
        <v>44</v>
      </c>
      <c r="J2408" s="69">
        <v>45.72</v>
      </c>
      <c r="K2408" s="6" t="s">
        <v>6285</v>
      </c>
      <c r="L2408" s="6" t="s">
        <v>95</v>
      </c>
      <c r="M2408" s="69">
        <v>30</v>
      </c>
      <c r="N2408" s="6" t="s">
        <v>59</v>
      </c>
      <c r="O2408" s="6" t="s">
        <v>6085</v>
      </c>
      <c r="R2408" s="39" t="str">
        <f t="shared" si="62"/>
        <v>S03N2179P044</v>
      </c>
      <c r="S2408" s="40">
        <f>VLOOKUP(I2408,品牌型号对应工厂型号!C:E,3,0)</f>
        <v>5</v>
      </c>
      <c r="T2408" s="38" t="str">
        <f>VLOOKUP(I2408,品牌型号对应工厂型号!C:I,7,0)</f>
        <v>99:1.5mil DABL-10(G-15)</v>
      </c>
    </row>
    <row r="2409" spans="1:20">
      <c r="A2409" s="25">
        <v>43186</v>
      </c>
      <c r="B2409" s="25">
        <v>7.7690606481482973</v>
      </c>
      <c r="C2409" s="26" t="s">
        <v>6082</v>
      </c>
      <c r="D2409" s="25" t="s">
        <v>6286</v>
      </c>
      <c r="E2409" s="26" t="s">
        <v>661</v>
      </c>
      <c r="F2409" s="25" t="s">
        <v>96</v>
      </c>
      <c r="G2409" s="69">
        <v>1.524</v>
      </c>
      <c r="H2409" s="25" t="s">
        <v>126</v>
      </c>
      <c r="I2409" s="27" t="s">
        <v>44</v>
      </c>
      <c r="J2409" s="69">
        <v>45.72</v>
      </c>
      <c r="K2409" s="6" t="s">
        <v>6287</v>
      </c>
      <c r="L2409" s="6" t="s">
        <v>95</v>
      </c>
      <c r="M2409" s="69">
        <v>30</v>
      </c>
      <c r="N2409" s="6" t="s">
        <v>59</v>
      </c>
      <c r="O2409" s="6" t="s">
        <v>6085</v>
      </c>
      <c r="R2409" s="39" t="str">
        <f t="shared" si="62"/>
        <v>S03D2476P039</v>
      </c>
      <c r="S2409" s="40">
        <f>VLOOKUP(I2409,品牌型号对应工厂型号!C:E,3,0)</f>
        <v>5</v>
      </c>
      <c r="T2409" s="38" t="str">
        <f>VLOOKUP(I2409,品牌型号对应工厂型号!C:I,7,0)</f>
        <v>99:1.5mil DABL-10(G-15)</v>
      </c>
    </row>
    <row r="2410" spans="1:20">
      <c r="A2410" s="25">
        <v>43186</v>
      </c>
      <c r="B2410" s="25">
        <v>7.7690606481482973</v>
      </c>
      <c r="C2410" s="26" t="s">
        <v>6082</v>
      </c>
      <c r="D2410" s="25" t="s">
        <v>6288</v>
      </c>
      <c r="E2410" s="26" t="s">
        <v>661</v>
      </c>
      <c r="F2410" s="25" t="s">
        <v>96</v>
      </c>
      <c r="G2410" s="69">
        <v>1.524</v>
      </c>
      <c r="H2410" s="25" t="s">
        <v>126</v>
      </c>
      <c r="I2410" s="27" t="s">
        <v>44</v>
      </c>
      <c r="J2410" s="69">
        <v>45.72</v>
      </c>
      <c r="K2410" s="6" t="s">
        <v>6289</v>
      </c>
      <c r="L2410" s="6" t="s">
        <v>95</v>
      </c>
      <c r="M2410" s="69">
        <v>30</v>
      </c>
      <c r="N2410" s="6" t="s">
        <v>59</v>
      </c>
      <c r="O2410" s="6" t="s">
        <v>6085</v>
      </c>
      <c r="R2410" s="39" t="str">
        <f t="shared" si="62"/>
        <v>S03D2476P040</v>
      </c>
      <c r="S2410" s="40">
        <f>VLOOKUP(I2410,品牌型号对应工厂型号!C:E,3,0)</f>
        <v>5</v>
      </c>
      <c r="T2410" s="38" t="str">
        <f>VLOOKUP(I2410,品牌型号对应工厂型号!C:I,7,0)</f>
        <v>99:1.5mil DABL-10(G-15)</v>
      </c>
    </row>
    <row r="2411" spans="1:20">
      <c r="A2411" s="25">
        <v>43186</v>
      </c>
      <c r="B2411" s="25">
        <v>7.7690606481482973</v>
      </c>
      <c r="C2411" s="26" t="s">
        <v>6082</v>
      </c>
      <c r="D2411" s="25" t="s">
        <v>6290</v>
      </c>
      <c r="E2411" s="26" t="s">
        <v>53</v>
      </c>
      <c r="F2411" s="25" t="s">
        <v>90</v>
      </c>
      <c r="G2411" s="69">
        <v>1.524</v>
      </c>
      <c r="H2411" s="25" t="s">
        <v>60</v>
      </c>
      <c r="I2411" s="27" t="s">
        <v>55</v>
      </c>
      <c r="J2411" s="69">
        <v>45.72</v>
      </c>
      <c r="K2411" s="6" t="s">
        <v>6291</v>
      </c>
      <c r="L2411" s="6" t="s">
        <v>95</v>
      </c>
      <c r="M2411" s="69">
        <v>30</v>
      </c>
      <c r="N2411" s="6" t="s">
        <v>59</v>
      </c>
      <c r="O2411" s="6" t="s">
        <v>6085</v>
      </c>
      <c r="R2411" s="39" t="str">
        <f t="shared" si="62"/>
        <v>S03D2460P015</v>
      </c>
      <c r="S2411" s="40">
        <f>VLOOKUP(I2411,品牌型号对应工厂型号!C:E,3,0)</f>
        <v>5</v>
      </c>
      <c r="T2411" s="38" t="str">
        <f>VLOOKUP(I2411,品牌型号对应工厂型号!C:I,7,0)</f>
        <v>100:1.5mil DABL-25(G-25)</v>
      </c>
    </row>
    <row r="2412" spans="1:20">
      <c r="A2412" s="25">
        <v>43186</v>
      </c>
      <c r="B2412" s="25">
        <v>7.7690606481482973</v>
      </c>
      <c r="C2412" s="26" t="s">
        <v>6082</v>
      </c>
      <c r="D2412" s="25" t="s">
        <v>6292</v>
      </c>
      <c r="E2412" s="26" t="s">
        <v>53</v>
      </c>
      <c r="F2412" s="25" t="s">
        <v>90</v>
      </c>
      <c r="G2412" s="69">
        <v>1.524</v>
      </c>
      <c r="H2412" s="25" t="s">
        <v>60</v>
      </c>
      <c r="I2412" s="27" t="s">
        <v>55</v>
      </c>
      <c r="J2412" s="69">
        <v>45.72</v>
      </c>
      <c r="K2412" s="6" t="s">
        <v>6293</v>
      </c>
      <c r="L2412" s="6" t="s">
        <v>95</v>
      </c>
      <c r="M2412" s="69">
        <v>30</v>
      </c>
      <c r="N2412" s="6" t="s">
        <v>59</v>
      </c>
      <c r="O2412" s="6" t="s">
        <v>6085</v>
      </c>
      <c r="R2412" s="39" t="str">
        <f t="shared" si="62"/>
        <v>S03D2460P016</v>
      </c>
      <c r="S2412" s="40">
        <f>VLOOKUP(I2412,品牌型号对应工厂型号!C:E,3,0)</f>
        <v>5</v>
      </c>
      <c r="T2412" s="38" t="str">
        <f>VLOOKUP(I2412,品牌型号对应工厂型号!C:I,7,0)</f>
        <v>100:1.5mil DABL-25(G-25)</v>
      </c>
    </row>
    <row r="2413" spans="1:20">
      <c r="A2413" s="25">
        <v>43186</v>
      </c>
      <c r="B2413" s="25">
        <v>7.7690606481482973</v>
      </c>
      <c r="C2413" s="26" t="s">
        <v>6082</v>
      </c>
      <c r="D2413" s="25" t="s">
        <v>6294</v>
      </c>
      <c r="E2413" s="26" t="s">
        <v>56</v>
      </c>
      <c r="F2413" s="25" t="s">
        <v>93</v>
      </c>
      <c r="G2413" s="69">
        <v>1.524</v>
      </c>
      <c r="H2413" s="25" t="s">
        <v>67</v>
      </c>
      <c r="I2413" s="27" t="s">
        <v>57</v>
      </c>
      <c r="J2413" s="69">
        <v>45.72</v>
      </c>
      <c r="K2413" s="6" t="s">
        <v>6295</v>
      </c>
      <c r="L2413" s="6" t="s">
        <v>95</v>
      </c>
      <c r="M2413" s="69">
        <v>30</v>
      </c>
      <c r="N2413" s="6" t="s">
        <v>59</v>
      </c>
      <c r="O2413" s="6" t="s">
        <v>6085</v>
      </c>
      <c r="R2413" s="39" t="str">
        <f t="shared" si="62"/>
        <v>S02D1044P032</v>
      </c>
      <c r="S2413" s="40">
        <f>VLOOKUP(I2413,品牌型号对应工厂型号!C:E,3,0)</f>
        <v>8</v>
      </c>
      <c r="T2413" s="38" t="str">
        <f>VLOOKUP(I2413,品牌型号对应工厂型号!C:I,7,0)</f>
        <v>97:2.0mil DTBL-20(H-18)</v>
      </c>
    </row>
    <row r="2414" spans="1:20">
      <c r="A2414" s="25">
        <v>43186</v>
      </c>
      <c r="B2414" s="25">
        <v>7.7690606481482973</v>
      </c>
      <c r="C2414" s="26" t="s">
        <v>6082</v>
      </c>
      <c r="D2414" s="25" t="s">
        <v>6296</v>
      </c>
      <c r="E2414" s="26" t="s">
        <v>56</v>
      </c>
      <c r="F2414" s="25" t="s">
        <v>93</v>
      </c>
      <c r="G2414" s="69">
        <v>1.524</v>
      </c>
      <c r="H2414" s="25" t="s">
        <v>67</v>
      </c>
      <c r="I2414" s="27" t="s">
        <v>57</v>
      </c>
      <c r="J2414" s="69">
        <v>45.72</v>
      </c>
      <c r="K2414" s="6" t="s">
        <v>6297</v>
      </c>
      <c r="L2414" s="6" t="s">
        <v>95</v>
      </c>
      <c r="M2414" s="69">
        <v>30</v>
      </c>
      <c r="N2414" s="6" t="s">
        <v>59</v>
      </c>
      <c r="O2414" s="6" t="s">
        <v>6085</v>
      </c>
      <c r="R2414" s="39" t="str">
        <f t="shared" si="62"/>
        <v>S02D1044P027</v>
      </c>
      <c r="S2414" s="40">
        <f>VLOOKUP(I2414,品牌型号对应工厂型号!C:E,3,0)</f>
        <v>8</v>
      </c>
      <c r="T2414" s="38" t="str">
        <f>VLOOKUP(I2414,品牌型号对应工厂型号!C:I,7,0)</f>
        <v>97:2.0mil DTBL-20(H-18)</v>
      </c>
    </row>
    <row r="2415" spans="1:20">
      <c r="A2415" s="25">
        <v>43186</v>
      </c>
      <c r="B2415" s="25">
        <v>7.7690606481482973</v>
      </c>
      <c r="C2415" s="26" t="s">
        <v>6082</v>
      </c>
      <c r="D2415" s="25" t="s">
        <v>6298</v>
      </c>
      <c r="E2415" s="26" t="s">
        <v>56</v>
      </c>
      <c r="F2415" s="25" t="s">
        <v>93</v>
      </c>
      <c r="G2415" s="69">
        <v>1.524</v>
      </c>
      <c r="H2415" s="25" t="s">
        <v>67</v>
      </c>
      <c r="I2415" s="27" t="s">
        <v>57</v>
      </c>
      <c r="J2415" s="69">
        <v>45.72</v>
      </c>
      <c r="K2415" s="6" t="s">
        <v>6299</v>
      </c>
      <c r="L2415" s="6" t="s">
        <v>95</v>
      </c>
      <c r="M2415" s="69">
        <v>30</v>
      </c>
      <c r="N2415" s="6" t="s">
        <v>59</v>
      </c>
      <c r="O2415" s="6" t="s">
        <v>6085</v>
      </c>
      <c r="R2415" s="39" t="str">
        <f t="shared" si="62"/>
        <v>S02D1044P026</v>
      </c>
      <c r="S2415" s="40">
        <f>VLOOKUP(I2415,品牌型号对应工厂型号!C:E,3,0)</f>
        <v>8</v>
      </c>
      <c r="T2415" s="38" t="str">
        <f>VLOOKUP(I2415,品牌型号对应工厂型号!C:I,7,0)</f>
        <v>97:2.0mil DTBL-20(H-18)</v>
      </c>
    </row>
    <row r="2416" spans="1:20">
      <c r="A2416" s="25">
        <v>43186</v>
      </c>
      <c r="B2416" s="25">
        <v>7.7690606481482973</v>
      </c>
      <c r="C2416" s="26" t="s">
        <v>6082</v>
      </c>
      <c r="D2416" s="25" t="s">
        <v>6300</v>
      </c>
      <c r="E2416" s="26" t="s">
        <v>56</v>
      </c>
      <c r="F2416" s="25" t="s">
        <v>93</v>
      </c>
      <c r="G2416" s="69">
        <v>1.524</v>
      </c>
      <c r="H2416" s="25" t="s">
        <v>67</v>
      </c>
      <c r="I2416" s="27" t="s">
        <v>57</v>
      </c>
      <c r="J2416" s="69">
        <v>45.72</v>
      </c>
      <c r="K2416" s="6" t="s">
        <v>6301</v>
      </c>
      <c r="L2416" s="6" t="s">
        <v>95</v>
      </c>
      <c r="M2416" s="69">
        <v>30</v>
      </c>
      <c r="N2416" s="6" t="s">
        <v>59</v>
      </c>
      <c r="O2416" s="6" t="s">
        <v>6085</v>
      </c>
      <c r="R2416" s="39" t="str">
        <f t="shared" si="62"/>
        <v>S02D1044P033</v>
      </c>
      <c r="S2416" s="40">
        <f>VLOOKUP(I2416,品牌型号对应工厂型号!C:E,3,0)</f>
        <v>8</v>
      </c>
      <c r="T2416" s="38" t="str">
        <f>VLOOKUP(I2416,品牌型号对应工厂型号!C:I,7,0)</f>
        <v>97:2.0mil DTBL-20(H-18)</v>
      </c>
    </row>
    <row r="2417" spans="1:20">
      <c r="A2417" s="25">
        <v>43186</v>
      </c>
      <c r="B2417" s="25">
        <v>7.7690606481482973</v>
      </c>
      <c r="C2417" s="26" t="s">
        <v>6082</v>
      </c>
      <c r="D2417" s="25" t="s">
        <v>6302</v>
      </c>
      <c r="E2417" s="26" t="s">
        <v>661</v>
      </c>
      <c r="F2417" s="25" t="s">
        <v>96</v>
      </c>
      <c r="G2417" s="69">
        <v>1.524</v>
      </c>
      <c r="H2417" s="25" t="s">
        <v>126</v>
      </c>
      <c r="I2417" s="27" t="s">
        <v>44</v>
      </c>
      <c r="J2417" s="69">
        <v>45.72</v>
      </c>
      <c r="K2417" s="6" t="s">
        <v>6303</v>
      </c>
      <c r="L2417" s="6" t="s">
        <v>95</v>
      </c>
      <c r="M2417" s="69">
        <v>30</v>
      </c>
      <c r="N2417" s="6" t="s">
        <v>59</v>
      </c>
      <c r="O2417" s="6" t="s">
        <v>6085</v>
      </c>
      <c r="R2417" s="39" t="str">
        <f t="shared" si="62"/>
        <v>S03N2479P016</v>
      </c>
      <c r="S2417" s="40">
        <f>VLOOKUP(I2417,品牌型号对应工厂型号!C:E,3,0)</f>
        <v>5</v>
      </c>
      <c r="T2417" s="38" t="str">
        <f>VLOOKUP(I2417,品牌型号对应工厂型号!C:I,7,0)</f>
        <v>99:1.5mil DABL-10(G-15)</v>
      </c>
    </row>
    <row r="2418" spans="1:20">
      <c r="A2418" s="25">
        <v>43186</v>
      </c>
      <c r="B2418" s="25">
        <v>7.7690606481482973</v>
      </c>
      <c r="C2418" s="26" t="s">
        <v>6082</v>
      </c>
      <c r="D2418" s="25" t="s">
        <v>6304</v>
      </c>
      <c r="E2418" s="26" t="s">
        <v>661</v>
      </c>
      <c r="F2418" s="25" t="s">
        <v>96</v>
      </c>
      <c r="G2418" s="69">
        <v>1.524</v>
      </c>
      <c r="H2418" s="25" t="s">
        <v>126</v>
      </c>
      <c r="I2418" s="27" t="s">
        <v>44</v>
      </c>
      <c r="J2418" s="69">
        <v>45.72</v>
      </c>
      <c r="K2418" s="6" t="s">
        <v>6305</v>
      </c>
      <c r="L2418" s="6" t="s">
        <v>95</v>
      </c>
      <c r="M2418" s="69">
        <v>30</v>
      </c>
      <c r="N2418" s="6" t="s">
        <v>59</v>
      </c>
      <c r="O2418" s="6" t="s">
        <v>6085</v>
      </c>
      <c r="R2418" s="39" t="str">
        <f t="shared" si="62"/>
        <v>S03N2179P040</v>
      </c>
      <c r="S2418" s="40">
        <f>VLOOKUP(I2418,品牌型号对应工厂型号!C:E,3,0)</f>
        <v>5</v>
      </c>
      <c r="T2418" s="38" t="str">
        <f>VLOOKUP(I2418,品牌型号对应工厂型号!C:I,7,0)</f>
        <v>99:1.5mil DABL-10(G-15)</v>
      </c>
    </row>
    <row r="2419" spans="1:20">
      <c r="A2419" s="25">
        <v>43186</v>
      </c>
      <c r="B2419" s="25">
        <v>7.7690606481482973</v>
      </c>
      <c r="C2419" s="26" t="s">
        <v>6082</v>
      </c>
      <c r="D2419" s="25" t="s">
        <v>6306</v>
      </c>
      <c r="E2419" s="26" t="s">
        <v>661</v>
      </c>
      <c r="F2419" s="25" t="s">
        <v>96</v>
      </c>
      <c r="G2419" s="69">
        <v>1.524</v>
      </c>
      <c r="H2419" s="25" t="s">
        <v>126</v>
      </c>
      <c r="I2419" s="27" t="s">
        <v>44</v>
      </c>
      <c r="J2419" s="69">
        <v>45.72</v>
      </c>
      <c r="K2419" s="6" t="s">
        <v>6307</v>
      </c>
      <c r="L2419" s="6" t="s">
        <v>95</v>
      </c>
      <c r="M2419" s="69">
        <v>30</v>
      </c>
      <c r="N2419" s="6" t="s">
        <v>59</v>
      </c>
      <c r="O2419" s="6" t="s">
        <v>6085</v>
      </c>
      <c r="R2419" s="39" t="str">
        <f t="shared" si="62"/>
        <v>S03N2179P039</v>
      </c>
      <c r="S2419" s="40">
        <f>VLOOKUP(I2419,品牌型号对应工厂型号!C:E,3,0)</f>
        <v>5</v>
      </c>
      <c r="T2419" s="38" t="str">
        <f>VLOOKUP(I2419,品牌型号对应工厂型号!C:I,7,0)</f>
        <v>99:1.5mil DABL-10(G-15)</v>
      </c>
    </row>
    <row r="2420" spans="1:20">
      <c r="A2420" s="25">
        <v>43186</v>
      </c>
      <c r="B2420" s="25">
        <v>7.7690604166637058</v>
      </c>
      <c r="C2420" s="26" t="s">
        <v>6082</v>
      </c>
      <c r="D2420" s="25" t="s">
        <v>6308</v>
      </c>
      <c r="E2420" s="26" t="s">
        <v>54</v>
      </c>
      <c r="F2420" s="25" t="s">
        <v>93</v>
      </c>
      <c r="G2420" s="69">
        <v>1.524</v>
      </c>
      <c r="H2420" s="25" t="s">
        <v>68</v>
      </c>
      <c r="I2420" s="27" t="s">
        <v>11</v>
      </c>
      <c r="J2420" s="69">
        <v>45.72</v>
      </c>
      <c r="K2420" s="6" t="s">
        <v>6309</v>
      </c>
      <c r="L2420" s="6" t="s">
        <v>95</v>
      </c>
      <c r="M2420" s="69">
        <v>30</v>
      </c>
      <c r="N2420" s="6" t="s">
        <v>59</v>
      </c>
      <c r="O2420" s="6" t="s">
        <v>6085</v>
      </c>
      <c r="R2420" s="39" t="str">
        <f t="shared" si="62"/>
        <v>S03N2378P029</v>
      </c>
      <c r="S2420" s="40">
        <f>VLOOKUP(I2420,品牌型号对应工厂型号!C:E,3,0)</f>
        <v>8</v>
      </c>
      <c r="T2420" s="38" t="str">
        <f>VLOOKUP(I2420,品牌型号对应工厂型号!C:I,7,0)</f>
        <v>95:2.0mil ENLG-75(H-70)</v>
      </c>
    </row>
    <row r="2421" spans="1:20">
      <c r="A2421" s="25">
        <v>43186</v>
      </c>
      <c r="B2421" s="25">
        <v>7.7690604166637058</v>
      </c>
      <c r="C2421" s="26" t="s">
        <v>6082</v>
      </c>
      <c r="D2421" s="25" t="s">
        <v>6310</v>
      </c>
      <c r="E2421" s="26" t="s">
        <v>54</v>
      </c>
      <c r="F2421" s="25" t="s">
        <v>93</v>
      </c>
      <c r="G2421" s="69">
        <v>1.524</v>
      </c>
      <c r="H2421" s="25" t="s">
        <v>68</v>
      </c>
      <c r="I2421" s="27" t="s">
        <v>11</v>
      </c>
      <c r="J2421" s="69">
        <v>45.72</v>
      </c>
      <c r="K2421" s="6" t="s">
        <v>6311</v>
      </c>
      <c r="L2421" s="6" t="s">
        <v>95</v>
      </c>
      <c r="M2421" s="69">
        <v>30</v>
      </c>
      <c r="N2421" s="6" t="s">
        <v>59</v>
      </c>
      <c r="O2421" s="6" t="s">
        <v>6085</v>
      </c>
      <c r="R2421" s="39" t="str">
        <f t="shared" si="62"/>
        <v>S03N2378P028</v>
      </c>
      <c r="S2421" s="40">
        <f>VLOOKUP(I2421,品牌型号对应工厂型号!C:E,3,0)</f>
        <v>8</v>
      </c>
      <c r="T2421" s="38" t="str">
        <f>VLOOKUP(I2421,品牌型号对应工厂型号!C:I,7,0)</f>
        <v>95:2.0mil ENLG-75(H-70)</v>
      </c>
    </row>
    <row r="2422" spans="1:20">
      <c r="A2422" s="25">
        <v>43186</v>
      </c>
      <c r="B2422" s="25">
        <v>7.7690604166637058</v>
      </c>
      <c r="C2422" s="26" t="s">
        <v>6082</v>
      </c>
      <c r="D2422" s="25" t="s">
        <v>6312</v>
      </c>
      <c r="E2422" s="26" t="s">
        <v>54</v>
      </c>
      <c r="F2422" s="25" t="s">
        <v>93</v>
      </c>
      <c r="G2422" s="69">
        <v>1.524</v>
      </c>
      <c r="H2422" s="25" t="s">
        <v>68</v>
      </c>
      <c r="I2422" s="27" t="s">
        <v>11</v>
      </c>
      <c r="J2422" s="69">
        <v>45.72</v>
      </c>
      <c r="K2422" s="6" t="s">
        <v>6313</v>
      </c>
      <c r="L2422" s="6" t="s">
        <v>95</v>
      </c>
      <c r="M2422" s="69">
        <v>30</v>
      </c>
      <c r="N2422" s="6" t="s">
        <v>59</v>
      </c>
      <c r="O2422" s="6" t="s">
        <v>6085</v>
      </c>
      <c r="R2422" s="39" t="str">
        <f t="shared" si="62"/>
        <v>S03N2378P022</v>
      </c>
      <c r="S2422" s="40">
        <f>VLOOKUP(I2422,品牌型号对应工厂型号!C:E,3,0)</f>
        <v>8</v>
      </c>
      <c r="T2422" s="38" t="str">
        <f>VLOOKUP(I2422,品牌型号对应工厂型号!C:I,7,0)</f>
        <v>95:2.0mil ENLG-75(H-70)</v>
      </c>
    </row>
    <row r="2423" spans="1:20">
      <c r="A2423" s="25">
        <v>43186</v>
      </c>
      <c r="B2423" s="25">
        <v>7.7690604166637058</v>
      </c>
      <c r="C2423" s="26" t="s">
        <v>6082</v>
      </c>
      <c r="D2423" s="25" t="s">
        <v>6314</v>
      </c>
      <c r="E2423" s="26" t="s">
        <v>54</v>
      </c>
      <c r="F2423" s="25" t="s">
        <v>93</v>
      </c>
      <c r="G2423" s="69">
        <v>1.524</v>
      </c>
      <c r="H2423" s="25" t="s">
        <v>68</v>
      </c>
      <c r="I2423" s="27" t="s">
        <v>11</v>
      </c>
      <c r="J2423" s="69">
        <v>45.72</v>
      </c>
      <c r="K2423" s="6" t="s">
        <v>6315</v>
      </c>
      <c r="L2423" s="6" t="s">
        <v>95</v>
      </c>
      <c r="M2423" s="69">
        <v>30</v>
      </c>
      <c r="N2423" s="6" t="s">
        <v>59</v>
      </c>
      <c r="O2423" s="6" t="s">
        <v>6085</v>
      </c>
      <c r="R2423" s="39" t="str">
        <f t="shared" si="62"/>
        <v>S03N2378P026</v>
      </c>
      <c r="S2423" s="40">
        <f>VLOOKUP(I2423,品牌型号对应工厂型号!C:E,3,0)</f>
        <v>8</v>
      </c>
      <c r="T2423" s="38" t="str">
        <f>VLOOKUP(I2423,品牌型号对应工厂型号!C:I,7,0)</f>
        <v>95:2.0mil ENLG-75(H-70)</v>
      </c>
    </row>
    <row r="2424" spans="1:20">
      <c r="A2424" s="25">
        <v>43186</v>
      </c>
      <c r="B2424" s="25">
        <v>7.7690604166637058</v>
      </c>
      <c r="C2424" s="26" t="s">
        <v>6082</v>
      </c>
      <c r="D2424" s="25" t="s">
        <v>6316</v>
      </c>
      <c r="E2424" s="26" t="s">
        <v>54</v>
      </c>
      <c r="F2424" s="25" t="s">
        <v>93</v>
      </c>
      <c r="G2424" s="69">
        <v>1.524</v>
      </c>
      <c r="H2424" s="25" t="s">
        <v>68</v>
      </c>
      <c r="I2424" s="27" t="s">
        <v>11</v>
      </c>
      <c r="J2424" s="69">
        <v>45.72</v>
      </c>
      <c r="K2424" s="6" t="s">
        <v>6317</v>
      </c>
      <c r="L2424" s="6" t="s">
        <v>95</v>
      </c>
      <c r="M2424" s="69">
        <v>30</v>
      </c>
      <c r="N2424" s="6" t="s">
        <v>59</v>
      </c>
      <c r="O2424" s="6" t="s">
        <v>6085</v>
      </c>
      <c r="R2424" s="39" t="str">
        <f t="shared" si="62"/>
        <v>S03N2378P027</v>
      </c>
      <c r="S2424" s="40">
        <f>VLOOKUP(I2424,品牌型号对应工厂型号!C:E,3,0)</f>
        <v>8</v>
      </c>
      <c r="T2424" s="38" t="str">
        <f>VLOOKUP(I2424,品牌型号对应工厂型号!C:I,7,0)</f>
        <v>95:2.0mil ENLG-75(H-70)</v>
      </c>
    </row>
    <row r="2425" spans="1:20">
      <c r="A2425" s="25">
        <v>43186</v>
      </c>
      <c r="B2425" s="25">
        <v>7.7690604166637058</v>
      </c>
      <c r="C2425" s="26" t="s">
        <v>6082</v>
      </c>
      <c r="D2425" s="25" t="s">
        <v>6318</v>
      </c>
      <c r="E2425" s="26" t="s">
        <v>54</v>
      </c>
      <c r="F2425" s="25" t="s">
        <v>93</v>
      </c>
      <c r="G2425" s="69">
        <v>1.524</v>
      </c>
      <c r="H2425" s="25" t="s">
        <v>68</v>
      </c>
      <c r="I2425" s="27" t="s">
        <v>11</v>
      </c>
      <c r="J2425" s="69">
        <v>45.72</v>
      </c>
      <c r="K2425" s="6" t="s">
        <v>6319</v>
      </c>
      <c r="L2425" s="6" t="s">
        <v>95</v>
      </c>
      <c r="M2425" s="69">
        <v>30</v>
      </c>
      <c r="N2425" s="6" t="s">
        <v>59</v>
      </c>
      <c r="O2425" s="6" t="s">
        <v>6085</v>
      </c>
      <c r="R2425" s="39" t="str">
        <f t="shared" si="62"/>
        <v>S03N2378P019</v>
      </c>
      <c r="S2425" s="40">
        <f>VLOOKUP(I2425,品牌型号对应工厂型号!C:E,3,0)</f>
        <v>8</v>
      </c>
      <c r="T2425" s="38" t="str">
        <f>VLOOKUP(I2425,品牌型号对应工厂型号!C:I,7,0)</f>
        <v>95:2.0mil ENLG-75(H-70)</v>
      </c>
    </row>
    <row r="2426" spans="1:20">
      <c r="A2426" s="25">
        <v>43186</v>
      </c>
      <c r="B2426" s="25">
        <v>7.7690604166637058</v>
      </c>
      <c r="C2426" s="26" t="s">
        <v>6082</v>
      </c>
      <c r="D2426" s="25" t="s">
        <v>6320</v>
      </c>
      <c r="E2426" s="26" t="s">
        <v>56</v>
      </c>
      <c r="F2426" s="25" t="s">
        <v>93</v>
      </c>
      <c r="G2426" s="69">
        <v>1.524</v>
      </c>
      <c r="H2426" s="25" t="s">
        <v>67</v>
      </c>
      <c r="I2426" s="27" t="s">
        <v>57</v>
      </c>
      <c r="J2426" s="69">
        <v>45.72</v>
      </c>
      <c r="K2426" s="6" t="s">
        <v>6321</v>
      </c>
      <c r="L2426" s="6" t="s">
        <v>95</v>
      </c>
      <c r="M2426" s="69">
        <v>30</v>
      </c>
      <c r="N2426" s="6" t="s">
        <v>59</v>
      </c>
      <c r="O2426" s="6" t="s">
        <v>6085</v>
      </c>
      <c r="R2426" s="39" t="str">
        <f t="shared" si="62"/>
        <v>S02D1044P031</v>
      </c>
      <c r="S2426" s="40">
        <f>VLOOKUP(I2426,品牌型号对应工厂型号!C:E,3,0)</f>
        <v>8</v>
      </c>
      <c r="T2426" s="38" t="str">
        <f>VLOOKUP(I2426,品牌型号对应工厂型号!C:I,7,0)</f>
        <v>97:2.0mil DTBL-20(H-18)</v>
      </c>
    </row>
    <row r="2427" spans="1:20">
      <c r="A2427" s="25">
        <v>43186</v>
      </c>
      <c r="B2427" s="25">
        <v>7.7690604166637058</v>
      </c>
      <c r="C2427" s="26" t="s">
        <v>6082</v>
      </c>
      <c r="D2427" s="25" t="s">
        <v>6322</v>
      </c>
      <c r="E2427" s="26" t="s">
        <v>69</v>
      </c>
      <c r="F2427" s="25" t="s">
        <v>93</v>
      </c>
      <c r="G2427" s="69">
        <v>1.524</v>
      </c>
      <c r="H2427" s="25" t="s">
        <v>66</v>
      </c>
      <c r="I2427" s="27" t="s">
        <v>70</v>
      </c>
      <c r="J2427" s="69">
        <v>45.72</v>
      </c>
      <c r="K2427" s="6" t="s">
        <v>6323</v>
      </c>
      <c r="L2427" s="6" t="s">
        <v>95</v>
      </c>
      <c r="M2427" s="69">
        <v>30</v>
      </c>
      <c r="N2427" s="6" t="s">
        <v>59</v>
      </c>
      <c r="O2427" s="6" t="s">
        <v>6085</v>
      </c>
      <c r="R2427" s="39" t="str">
        <f t="shared" si="62"/>
        <v>C06D2285P001R013</v>
      </c>
      <c r="S2427" s="40">
        <f>VLOOKUP(I2427,品牌型号对应工厂型号!C:E,3,0)</f>
        <v>8</v>
      </c>
      <c r="T2427" s="38" t="str">
        <f>VLOOKUP(I2427,品牌型号对应工厂型号!C:I,7,0)</f>
        <v>96:2.0mil DTBL-10(H-10)</v>
      </c>
    </row>
    <row r="2428" spans="1:20">
      <c r="A2428" s="25">
        <v>43186</v>
      </c>
      <c r="B2428" s="25">
        <v>7.7690604166637058</v>
      </c>
      <c r="C2428" s="26" t="s">
        <v>6082</v>
      </c>
      <c r="D2428" s="25" t="s">
        <v>6324</v>
      </c>
      <c r="E2428" s="26" t="s">
        <v>69</v>
      </c>
      <c r="F2428" s="25" t="s">
        <v>93</v>
      </c>
      <c r="G2428" s="69">
        <v>1.524</v>
      </c>
      <c r="H2428" s="25" t="s">
        <v>66</v>
      </c>
      <c r="I2428" s="27" t="s">
        <v>70</v>
      </c>
      <c r="J2428" s="69">
        <v>45.72</v>
      </c>
      <c r="K2428" s="6" t="s">
        <v>6325</v>
      </c>
      <c r="L2428" s="6" t="s">
        <v>95</v>
      </c>
      <c r="M2428" s="69">
        <v>30</v>
      </c>
      <c r="N2428" s="6" t="s">
        <v>59</v>
      </c>
      <c r="O2428" s="6" t="s">
        <v>6085</v>
      </c>
      <c r="R2428" s="39" t="str">
        <f t="shared" si="62"/>
        <v>C06D2285P001R014</v>
      </c>
      <c r="S2428" s="40">
        <f>VLOOKUP(I2428,品牌型号对应工厂型号!C:E,3,0)</f>
        <v>8</v>
      </c>
      <c r="T2428" s="38" t="str">
        <f>VLOOKUP(I2428,品牌型号对应工厂型号!C:I,7,0)</f>
        <v>96:2.0mil DTBL-10(H-10)</v>
      </c>
    </row>
    <row r="2429" spans="1:20">
      <c r="A2429" s="25">
        <v>43186</v>
      </c>
      <c r="B2429" s="25">
        <v>7.7690604166637058</v>
      </c>
      <c r="C2429" s="26" t="s">
        <v>6082</v>
      </c>
      <c r="D2429" s="25" t="s">
        <v>6326</v>
      </c>
      <c r="E2429" s="26" t="s">
        <v>69</v>
      </c>
      <c r="F2429" s="25" t="s">
        <v>93</v>
      </c>
      <c r="G2429" s="69">
        <v>1.524</v>
      </c>
      <c r="H2429" s="25" t="s">
        <v>66</v>
      </c>
      <c r="I2429" s="27" t="s">
        <v>70</v>
      </c>
      <c r="J2429" s="69">
        <v>45.72</v>
      </c>
      <c r="K2429" s="6" t="s">
        <v>6327</v>
      </c>
      <c r="L2429" s="6" t="s">
        <v>95</v>
      </c>
      <c r="M2429" s="69">
        <v>30</v>
      </c>
      <c r="N2429" s="6" t="s">
        <v>59</v>
      </c>
      <c r="O2429" s="6" t="s">
        <v>6085</v>
      </c>
      <c r="R2429" s="39" t="str">
        <f t="shared" si="62"/>
        <v>C06D2285P001R015</v>
      </c>
      <c r="S2429" s="40">
        <f>VLOOKUP(I2429,品牌型号对应工厂型号!C:E,3,0)</f>
        <v>8</v>
      </c>
      <c r="T2429" s="38" t="str">
        <f>VLOOKUP(I2429,品牌型号对应工厂型号!C:I,7,0)</f>
        <v>96:2.0mil DTBL-10(H-10)</v>
      </c>
    </row>
    <row r="2430" spans="1:20">
      <c r="A2430" s="25">
        <v>43186</v>
      </c>
      <c r="B2430" s="25">
        <v>7.7690604166637058</v>
      </c>
      <c r="C2430" s="26" t="s">
        <v>6082</v>
      </c>
      <c r="D2430" s="25" t="s">
        <v>6328</v>
      </c>
      <c r="E2430" s="26" t="s">
        <v>54</v>
      </c>
      <c r="F2430" s="25" t="s">
        <v>93</v>
      </c>
      <c r="G2430" s="69">
        <v>1.524</v>
      </c>
      <c r="H2430" s="25" t="s">
        <v>68</v>
      </c>
      <c r="I2430" s="27" t="s">
        <v>11</v>
      </c>
      <c r="J2430" s="69">
        <v>45.72</v>
      </c>
      <c r="K2430" s="6" t="s">
        <v>6329</v>
      </c>
      <c r="L2430" s="6" t="s">
        <v>95</v>
      </c>
      <c r="M2430" s="69">
        <v>30</v>
      </c>
      <c r="N2430" s="6" t="s">
        <v>59</v>
      </c>
      <c r="O2430" s="6" t="s">
        <v>6085</v>
      </c>
      <c r="R2430" s="39" t="str">
        <f t="shared" si="62"/>
        <v>S03N2378P024</v>
      </c>
      <c r="S2430" s="40">
        <f>VLOOKUP(I2430,品牌型号对应工厂型号!C:E,3,0)</f>
        <v>8</v>
      </c>
      <c r="T2430" s="38" t="str">
        <f>VLOOKUP(I2430,品牌型号对应工厂型号!C:I,7,0)</f>
        <v>95:2.0mil ENLG-75(H-70)</v>
      </c>
    </row>
    <row r="2431" spans="1:20">
      <c r="A2431" s="25">
        <v>43186</v>
      </c>
      <c r="B2431" s="25">
        <v>7.7690604166637058</v>
      </c>
      <c r="C2431" s="26" t="s">
        <v>6082</v>
      </c>
      <c r="D2431" s="25" t="s">
        <v>6330</v>
      </c>
      <c r="E2431" s="26" t="s">
        <v>54</v>
      </c>
      <c r="F2431" s="25" t="s">
        <v>93</v>
      </c>
      <c r="G2431" s="69">
        <v>1.524</v>
      </c>
      <c r="H2431" s="25" t="s">
        <v>68</v>
      </c>
      <c r="I2431" s="27" t="s">
        <v>11</v>
      </c>
      <c r="J2431" s="69">
        <v>45.72</v>
      </c>
      <c r="K2431" s="6" t="s">
        <v>6331</v>
      </c>
      <c r="L2431" s="6" t="s">
        <v>95</v>
      </c>
      <c r="M2431" s="69">
        <v>30</v>
      </c>
      <c r="N2431" s="6" t="s">
        <v>59</v>
      </c>
      <c r="O2431" s="6" t="s">
        <v>6085</v>
      </c>
      <c r="R2431" s="39" t="str">
        <f t="shared" si="62"/>
        <v>D12N2371P002</v>
      </c>
      <c r="S2431" s="40">
        <f>VLOOKUP(I2431,品牌型号对应工厂型号!C:E,3,0)</f>
        <v>8</v>
      </c>
      <c r="T2431" s="38" t="str">
        <f>VLOOKUP(I2431,品牌型号对应工厂型号!C:I,7,0)</f>
        <v>95:2.0mil ENLG-75(H-70)</v>
      </c>
    </row>
    <row r="2432" spans="1:20">
      <c r="A2432" s="25">
        <v>43186</v>
      </c>
      <c r="B2432" s="25">
        <v>7.7690604166637058</v>
      </c>
      <c r="C2432" s="26" t="s">
        <v>6082</v>
      </c>
      <c r="D2432" s="25" t="s">
        <v>6332</v>
      </c>
      <c r="E2432" s="26" t="s">
        <v>54</v>
      </c>
      <c r="F2432" s="25" t="s">
        <v>93</v>
      </c>
      <c r="G2432" s="69">
        <v>1.524</v>
      </c>
      <c r="H2432" s="25" t="s">
        <v>68</v>
      </c>
      <c r="I2432" s="27" t="s">
        <v>11</v>
      </c>
      <c r="J2432" s="69">
        <v>45.72</v>
      </c>
      <c r="K2432" s="6" t="s">
        <v>6333</v>
      </c>
      <c r="L2432" s="6" t="s">
        <v>95</v>
      </c>
      <c r="M2432" s="69">
        <v>30</v>
      </c>
      <c r="N2432" s="6" t="s">
        <v>59</v>
      </c>
      <c r="O2432" s="6" t="s">
        <v>6085</v>
      </c>
      <c r="R2432" s="39" t="str">
        <f t="shared" si="62"/>
        <v>S03N2378P025</v>
      </c>
      <c r="S2432" s="40">
        <f>VLOOKUP(I2432,品牌型号对应工厂型号!C:E,3,0)</f>
        <v>8</v>
      </c>
      <c r="T2432" s="38" t="str">
        <f>VLOOKUP(I2432,品牌型号对应工厂型号!C:I,7,0)</f>
        <v>95:2.0mil ENLG-75(H-70)</v>
      </c>
    </row>
    <row r="2433" spans="1:20">
      <c r="A2433" s="25">
        <v>43186</v>
      </c>
      <c r="B2433" s="25">
        <v>7.7690604166637058</v>
      </c>
      <c r="C2433" s="26" t="s">
        <v>6082</v>
      </c>
      <c r="D2433" s="25" t="s">
        <v>6334</v>
      </c>
      <c r="E2433" s="26" t="s">
        <v>54</v>
      </c>
      <c r="F2433" s="25" t="s">
        <v>93</v>
      </c>
      <c r="G2433" s="69">
        <v>1.524</v>
      </c>
      <c r="H2433" s="25" t="s">
        <v>68</v>
      </c>
      <c r="I2433" s="27" t="s">
        <v>11</v>
      </c>
      <c r="J2433" s="69">
        <v>45.72</v>
      </c>
      <c r="K2433" s="6" t="s">
        <v>6335</v>
      </c>
      <c r="L2433" s="6" t="s">
        <v>95</v>
      </c>
      <c r="M2433" s="69">
        <v>30</v>
      </c>
      <c r="N2433" s="6" t="s">
        <v>59</v>
      </c>
      <c r="O2433" s="6" t="s">
        <v>6085</v>
      </c>
      <c r="R2433" s="39" t="str">
        <f t="shared" si="62"/>
        <v>S03N2378P023</v>
      </c>
      <c r="S2433" s="40">
        <f>VLOOKUP(I2433,品牌型号对应工厂型号!C:E,3,0)</f>
        <v>8</v>
      </c>
      <c r="T2433" s="38" t="str">
        <f>VLOOKUP(I2433,品牌型号对应工厂型号!C:I,7,0)</f>
        <v>95:2.0mil ENLG-75(H-70)</v>
      </c>
    </row>
    <row r="2434" spans="1:20">
      <c r="A2434" s="25">
        <v>43186</v>
      </c>
      <c r="B2434" s="25">
        <v>7.7690604166637058</v>
      </c>
      <c r="C2434" s="26" t="s">
        <v>6082</v>
      </c>
      <c r="D2434" s="25" t="s">
        <v>6336</v>
      </c>
      <c r="E2434" s="26" t="s">
        <v>69</v>
      </c>
      <c r="F2434" s="25" t="s">
        <v>93</v>
      </c>
      <c r="G2434" s="69">
        <v>1.524</v>
      </c>
      <c r="H2434" s="25" t="s">
        <v>66</v>
      </c>
      <c r="I2434" s="27" t="s">
        <v>70</v>
      </c>
      <c r="J2434" s="69">
        <v>45.72</v>
      </c>
      <c r="K2434" s="6" t="s">
        <v>6337</v>
      </c>
      <c r="L2434" s="6" t="s">
        <v>95</v>
      </c>
      <c r="M2434" s="69">
        <v>30</v>
      </c>
      <c r="N2434" s="6" t="s">
        <v>59</v>
      </c>
      <c r="O2434" s="6" t="s">
        <v>6085</v>
      </c>
      <c r="R2434" s="39" t="str">
        <f t="shared" ref="R2434:R2497" si="63">K2434</f>
        <v>C06D2285P001R011</v>
      </c>
      <c r="S2434" s="40">
        <f>VLOOKUP(I2434,品牌型号对应工厂型号!C:E,3,0)</f>
        <v>8</v>
      </c>
      <c r="T2434" s="38" t="str">
        <f>VLOOKUP(I2434,品牌型号对应工厂型号!C:I,7,0)</f>
        <v>96:2.0mil DTBL-10(H-10)</v>
      </c>
    </row>
    <row r="2435" spans="1:20">
      <c r="A2435" s="25">
        <v>43186</v>
      </c>
      <c r="B2435" s="25">
        <v>7.7690604166637058</v>
      </c>
      <c r="C2435" s="26" t="s">
        <v>6082</v>
      </c>
      <c r="D2435" s="25" t="s">
        <v>6338</v>
      </c>
      <c r="E2435" s="26" t="s">
        <v>69</v>
      </c>
      <c r="F2435" s="25" t="s">
        <v>93</v>
      </c>
      <c r="G2435" s="69">
        <v>1.524</v>
      </c>
      <c r="H2435" s="25" t="s">
        <v>66</v>
      </c>
      <c r="I2435" s="27" t="s">
        <v>70</v>
      </c>
      <c r="J2435" s="69">
        <v>45.72</v>
      </c>
      <c r="K2435" s="6" t="s">
        <v>6339</v>
      </c>
      <c r="L2435" s="6" t="s">
        <v>95</v>
      </c>
      <c r="M2435" s="69">
        <v>30</v>
      </c>
      <c r="N2435" s="6" t="s">
        <v>59</v>
      </c>
      <c r="O2435" s="6" t="s">
        <v>6085</v>
      </c>
      <c r="R2435" s="39" t="str">
        <f t="shared" si="63"/>
        <v>C06D2285P001R012</v>
      </c>
      <c r="S2435" s="40">
        <f>VLOOKUP(I2435,品牌型号对应工厂型号!C:E,3,0)</f>
        <v>8</v>
      </c>
      <c r="T2435" s="38" t="str">
        <f>VLOOKUP(I2435,品牌型号对应工厂型号!C:I,7,0)</f>
        <v>96:2.0mil DTBL-10(H-10)</v>
      </c>
    </row>
    <row r="2436" spans="1:20">
      <c r="A2436" s="25">
        <v>43186</v>
      </c>
      <c r="B2436" s="25">
        <v>7.7690604166637058</v>
      </c>
      <c r="C2436" s="26" t="s">
        <v>6340</v>
      </c>
      <c r="D2436" s="25" t="s">
        <v>6341</v>
      </c>
      <c r="E2436" s="26" t="s">
        <v>45</v>
      </c>
      <c r="F2436" s="25" t="s">
        <v>90</v>
      </c>
      <c r="G2436" s="69">
        <v>1.524</v>
      </c>
      <c r="H2436" s="25" t="s">
        <v>61</v>
      </c>
      <c r="I2436" s="27" t="s">
        <v>46</v>
      </c>
      <c r="J2436" s="69">
        <v>45.72</v>
      </c>
      <c r="K2436" s="6" t="s">
        <v>6342</v>
      </c>
      <c r="L2436" s="6" t="s">
        <v>95</v>
      </c>
      <c r="M2436" s="69">
        <v>30</v>
      </c>
      <c r="N2436" s="6" t="s">
        <v>59</v>
      </c>
      <c r="O2436" s="6" t="s">
        <v>1935</v>
      </c>
      <c r="R2436" s="39" t="str">
        <f t="shared" si="63"/>
        <v>S03D2300P028</v>
      </c>
      <c r="S2436" s="40">
        <f>VLOOKUP(I2436,品牌型号对应工厂型号!C:E,3,0)</f>
        <v>5</v>
      </c>
      <c r="T2436" s="38" t="str">
        <f>VLOOKUP(I2436,品牌型号对应工厂型号!C:I,7,0)</f>
        <v>98:1.5mil EASL-70(G-70)</v>
      </c>
    </row>
    <row r="2437" spans="1:20">
      <c r="A2437" s="25">
        <v>43186</v>
      </c>
      <c r="B2437" s="25">
        <v>7.7690604166637058</v>
      </c>
      <c r="C2437" s="26" t="s">
        <v>6340</v>
      </c>
      <c r="D2437" s="25" t="s">
        <v>6343</v>
      </c>
      <c r="E2437" s="26" t="s">
        <v>45</v>
      </c>
      <c r="F2437" s="25" t="s">
        <v>90</v>
      </c>
      <c r="G2437" s="69">
        <v>1.524</v>
      </c>
      <c r="H2437" s="25" t="s">
        <v>61</v>
      </c>
      <c r="I2437" s="27" t="s">
        <v>46</v>
      </c>
      <c r="J2437" s="69">
        <v>45.72</v>
      </c>
      <c r="K2437" s="6" t="s">
        <v>6344</v>
      </c>
      <c r="L2437" s="6" t="s">
        <v>95</v>
      </c>
      <c r="M2437" s="69">
        <v>30</v>
      </c>
      <c r="N2437" s="6" t="s">
        <v>59</v>
      </c>
      <c r="O2437" s="6" t="s">
        <v>1935</v>
      </c>
      <c r="R2437" s="39" t="str">
        <f t="shared" si="63"/>
        <v>S03D2300P029</v>
      </c>
      <c r="S2437" s="40">
        <f>VLOOKUP(I2437,品牌型号对应工厂型号!C:E,3,0)</f>
        <v>5</v>
      </c>
      <c r="T2437" s="38" t="str">
        <f>VLOOKUP(I2437,品牌型号对应工厂型号!C:I,7,0)</f>
        <v>98:1.5mil EASL-70(G-70)</v>
      </c>
    </row>
    <row r="2438" spans="1:20">
      <c r="A2438" s="25">
        <v>43186</v>
      </c>
      <c r="B2438" s="25">
        <v>7.7690604166637058</v>
      </c>
      <c r="C2438" s="26" t="s">
        <v>6340</v>
      </c>
      <c r="D2438" s="25" t="s">
        <v>6345</v>
      </c>
      <c r="E2438" s="26" t="s">
        <v>45</v>
      </c>
      <c r="F2438" s="25" t="s">
        <v>90</v>
      </c>
      <c r="G2438" s="69">
        <v>1.524</v>
      </c>
      <c r="H2438" s="25" t="s">
        <v>61</v>
      </c>
      <c r="I2438" s="27" t="s">
        <v>46</v>
      </c>
      <c r="J2438" s="69">
        <v>45.72</v>
      </c>
      <c r="K2438" s="6" t="s">
        <v>6346</v>
      </c>
      <c r="L2438" s="6" t="s">
        <v>95</v>
      </c>
      <c r="M2438" s="69">
        <v>30</v>
      </c>
      <c r="N2438" s="6" t="s">
        <v>59</v>
      </c>
      <c r="O2438" s="6" t="s">
        <v>1935</v>
      </c>
      <c r="R2438" s="39" t="str">
        <f t="shared" si="63"/>
        <v>S03D2300P030</v>
      </c>
      <c r="S2438" s="40">
        <f>VLOOKUP(I2438,品牌型号对应工厂型号!C:E,3,0)</f>
        <v>5</v>
      </c>
      <c r="T2438" s="38" t="str">
        <f>VLOOKUP(I2438,品牌型号对应工厂型号!C:I,7,0)</f>
        <v>98:1.5mil EASL-70(G-70)</v>
      </c>
    </row>
    <row r="2439" spans="1:20">
      <c r="A2439" s="25">
        <v>43186</v>
      </c>
      <c r="B2439" s="25">
        <v>7.7690604166637058</v>
      </c>
      <c r="C2439" s="26" t="s">
        <v>6340</v>
      </c>
      <c r="D2439" s="25" t="s">
        <v>6347</v>
      </c>
      <c r="E2439" s="26" t="s">
        <v>45</v>
      </c>
      <c r="F2439" s="25" t="s">
        <v>90</v>
      </c>
      <c r="G2439" s="69">
        <v>1.524</v>
      </c>
      <c r="H2439" s="25" t="s">
        <v>61</v>
      </c>
      <c r="I2439" s="27" t="s">
        <v>46</v>
      </c>
      <c r="J2439" s="69">
        <v>45.72</v>
      </c>
      <c r="K2439" s="6" t="s">
        <v>6348</v>
      </c>
      <c r="L2439" s="6" t="s">
        <v>95</v>
      </c>
      <c r="M2439" s="69">
        <v>30</v>
      </c>
      <c r="N2439" s="6" t="s">
        <v>59</v>
      </c>
      <c r="O2439" s="6" t="s">
        <v>1935</v>
      </c>
      <c r="R2439" s="39" t="str">
        <f t="shared" si="63"/>
        <v>S03D2300P031</v>
      </c>
      <c r="S2439" s="40">
        <f>VLOOKUP(I2439,品牌型号对应工厂型号!C:E,3,0)</f>
        <v>5</v>
      </c>
      <c r="T2439" s="38" t="str">
        <f>VLOOKUP(I2439,品牌型号对应工厂型号!C:I,7,0)</f>
        <v>98:1.5mil EASL-70(G-70)</v>
      </c>
    </row>
    <row r="2440" spans="1:20">
      <c r="A2440" s="25">
        <v>43186</v>
      </c>
      <c r="B2440" s="25">
        <v>7.7690604166637058</v>
      </c>
      <c r="C2440" s="26" t="s">
        <v>6340</v>
      </c>
      <c r="D2440" s="25" t="s">
        <v>6349</v>
      </c>
      <c r="E2440" s="26" t="s">
        <v>45</v>
      </c>
      <c r="F2440" s="25" t="s">
        <v>90</v>
      </c>
      <c r="G2440" s="69">
        <v>1.524</v>
      </c>
      <c r="H2440" s="25" t="s">
        <v>61</v>
      </c>
      <c r="I2440" s="27" t="s">
        <v>46</v>
      </c>
      <c r="J2440" s="69">
        <v>45.72</v>
      </c>
      <c r="K2440" s="6" t="s">
        <v>6350</v>
      </c>
      <c r="L2440" s="6" t="s">
        <v>95</v>
      </c>
      <c r="M2440" s="69">
        <v>30</v>
      </c>
      <c r="N2440" s="6" t="s">
        <v>59</v>
      </c>
      <c r="O2440" s="6" t="s">
        <v>1935</v>
      </c>
      <c r="R2440" s="39" t="str">
        <f t="shared" si="63"/>
        <v>S03D2300P032</v>
      </c>
      <c r="S2440" s="40">
        <f>VLOOKUP(I2440,品牌型号对应工厂型号!C:E,3,0)</f>
        <v>5</v>
      </c>
      <c r="T2440" s="38" t="str">
        <f>VLOOKUP(I2440,品牌型号对应工厂型号!C:I,7,0)</f>
        <v>98:1.5mil EASL-70(G-70)</v>
      </c>
    </row>
    <row r="2441" spans="1:20">
      <c r="A2441" s="25">
        <v>43186</v>
      </c>
      <c r="B2441" s="25">
        <v>7.7690604166637058</v>
      </c>
      <c r="C2441" s="26" t="s">
        <v>6340</v>
      </c>
      <c r="D2441" s="25" t="s">
        <v>6351</v>
      </c>
      <c r="E2441" s="26" t="s">
        <v>45</v>
      </c>
      <c r="F2441" s="25" t="s">
        <v>90</v>
      </c>
      <c r="G2441" s="69">
        <v>1.524</v>
      </c>
      <c r="H2441" s="25" t="s">
        <v>61</v>
      </c>
      <c r="I2441" s="27" t="s">
        <v>46</v>
      </c>
      <c r="J2441" s="69">
        <v>45.72</v>
      </c>
      <c r="K2441" s="6" t="s">
        <v>6352</v>
      </c>
      <c r="L2441" s="6" t="s">
        <v>95</v>
      </c>
      <c r="M2441" s="69">
        <v>30</v>
      </c>
      <c r="N2441" s="6" t="s">
        <v>59</v>
      </c>
      <c r="O2441" s="6" t="s">
        <v>1935</v>
      </c>
      <c r="R2441" s="39" t="str">
        <f t="shared" si="63"/>
        <v>S03D2300P033</v>
      </c>
      <c r="S2441" s="40">
        <f>VLOOKUP(I2441,品牌型号对应工厂型号!C:E,3,0)</f>
        <v>5</v>
      </c>
      <c r="T2441" s="38" t="str">
        <f>VLOOKUP(I2441,品牌型号对应工厂型号!C:I,7,0)</f>
        <v>98:1.5mil EASL-70(G-70)</v>
      </c>
    </row>
    <row r="2442" spans="1:20">
      <c r="A2442" s="25">
        <v>43186</v>
      </c>
      <c r="B2442" s="25">
        <v>7.7690604166637058</v>
      </c>
      <c r="C2442" s="26" t="s">
        <v>6340</v>
      </c>
      <c r="D2442" s="25" t="s">
        <v>6353</v>
      </c>
      <c r="E2442" s="26" t="s">
        <v>45</v>
      </c>
      <c r="F2442" s="25" t="s">
        <v>90</v>
      </c>
      <c r="G2442" s="69">
        <v>1.524</v>
      </c>
      <c r="H2442" s="25" t="s">
        <v>61</v>
      </c>
      <c r="I2442" s="27" t="s">
        <v>46</v>
      </c>
      <c r="J2442" s="69">
        <v>45.72</v>
      </c>
      <c r="K2442" s="6" t="s">
        <v>6354</v>
      </c>
      <c r="L2442" s="6" t="s">
        <v>95</v>
      </c>
      <c r="M2442" s="69">
        <v>30</v>
      </c>
      <c r="N2442" s="6" t="s">
        <v>59</v>
      </c>
      <c r="O2442" s="6" t="s">
        <v>1935</v>
      </c>
      <c r="R2442" s="39" t="str">
        <f t="shared" si="63"/>
        <v>S03D2300P034</v>
      </c>
      <c r="S2442" s="40">
        <f>VLOOKUP(I2442,品牌型号对应工厂型号!C:E,3,0)</f>
        <v>5</v>
      </c>
      <c r="T2442" s="38" t="str">
        <f>VLOOKUP(I2442,品牌型号对应工厂型号!C:I,7,0)</f>
        <v>98:1.5mil EASL-70(G-70)</v>
      </c>
    </row>
    <row r="2443" spans="1:20">
      <c r="A2443" s="25">
        <v>43186</v>
      </c>
      <c r="B2443" s="25">
        <v>7.7690604166637058</v>
      </c>
      <c r="C2443" s="26" t="s">
        <v>6340</v>
      </c>
      <c r="D2443" s="25" t="s">
        <v>6355</v>
      </c>
      <c r="E2443" s="26" t="s">
        <v>45</v>
      </c>
      <c r="F2443" s="25" t="s">
        <v>90</v>
      </c>
      <c r="G2443" s="69">
        <v>1.524</v>
      </c>
      <c r="H2443" s="25" t="s">
        <v>61</v>
      </c>
      <c r="I2443" s="27" t="s">
        <v>46</v>
      </c>
      <c r="J2443" s="69">
        <v>45.72</v>
      </c>
      <c r="K2443" s="6" t="s">
        <v>6356</v>
      </c>
      <c r="L2443" s="6" t="s">
        <v>95</v>
      </c>
      <c r="M2443" s="69">
        <v>30</v>
      </c>
      <c r="N2443" s="6" t="s">
        <v>59</v>
      </c>
      <c r="O2443" s="6" t="s">
        <v>1935</v>
      </c>
      <c r="R2443" s="39" t="str">
        <f t="shared" si="63"/>
        <v>S03D2300P035</v>
      </c>
      <c r="S2443" s="40">
        <f>VLOOKUP(I2443,品牌型号对应工厂型号!C:E,3,0)</f>
        <v>5</v>
      </c>
      <c r="T2443" s="38" t="str">
        <f>VLOOKUP(I2443,品牌型号对应工厂型号!C:I,7,0)</f>
        <v>98:1.5mil EASL-70(G-70)</v>
      </c>
    </row>
    <row r="2444" spans="1:20">
      <c r="A2444" s="25">
        <v>43186</v>
      </c>
      <c r="B2444" s="25">
        <v>7.7690604166637058</v>
      </c>
      <c r="C2444" s="26" t="s">
        <v>6340</v>
      </c>
      <c r="D2444" s="25" t="s">
        <v>6357</v>
      </c>
      <c r="E2444" s="26" t="s">
        <v>45</v>
      </c>
      <c r="F2444" s="25" t="s">
        <v>90</v>
      </c>
      <c r="G2444" s="69">
        <v>1.524</v>
      </c>
      <c r="H2444" s="25" t="s">
        <v>61</v>
      </c>
      <c r="I2444" s="27" t="s">
        <v>46</v>
      </c>
      <c r="J2444" s="69">
        <v>45.72</v>
      </c>
      <c r="K2444" s="6" t="s">
        <v>6358</v>
      </c>
      <c r="L2444" s="6" t="s">
        <v>95</v>
      </c>
      <c r="M2444" s="69">
        <v>30</v>
      </c>
      <c r="N2444" s="6" t="s">
        <v>59</v>
      </c>
      <c r="O2444" s="6" t="s">
        <v>1935</v>
      </c>
      <c r="R2444" s="39" t="str">
        <f t="shared" si="63"/>
        <v>S03D2300P036</v>
      </c>
      <c r="S2444" s="40">
        <f>VLOOKUP(I2444,品牌型号对应工厂型号!C:E,3,0)</f>
        <v>5</v>
      </c>
      <c r="T2444" s="38" t="str">
        <f>VLOOKUP(I2444,品牌型号对应工厂型号!C:I,7,0)</f>
        <v>98:1.5mil EASL-70(G-70)</v>
      </c>
    </row>
    <row r="2445" spans="1:20">
      <c r="A2445" s="25">
        <v>43186</v>
      </c>
      <c r="B2445" s="25">
        <v>7.7690604166637058</v>
      </c>
      <c r="C2445" s="26" t="s">
        <v>6340</v>
      </c>
      <c r="D2445" s="25" t="s">
        <v>6359</v>
      </c>
      <c r="E2445" s="26" t="s">
        <v>45</v>
      </c>
      <c r="F2445" s="25" t="s">
        <v>90</v>
      </c>
      <c r="G2445" s="69">
        <v>1.524</v>
      </c>
      <c r="H2445" s="25" t="s">
        <v>61</v>
      </c>
      <c r="I2445" s="27" t="s">
        <v>46</v>
      </c>
      <c r="J2445" s="69">
        <v>45.72</v>
      </c>
      <c r="K2445" s="6" t="s">
        <v>6360</v>
      </c>
      <c r="L2445" s="6" t="s">
        <v>95</v>
      </c>
      <c r="M2445" s="69">
        <v>30</v>
      </c>
      <c r="N2445" s="6" t="s">
        <v>59</v>
      </c>
      <c r="O2445" s="6" t="s">
        <v>1935</v>
      </c>
      <c r="R2445" s="39" t="str">
        <f t="shared" si="63"/>
        <v>S03D2300P037</v>
      </c>
      <c r="S2445" s="40">
        <f>VLOOKUP(I2445,品牌型号对应工厂型号!C:E,3,0)</f>
        <v>5</v>
      </c>
      <c r="T2445" s="38" t="str">
        <f>VLOOKUP(I2445,品牌型号对应工厂型号!C:I,7,0)</f>
        <v>98:1.5mil EASL-70(G-70)</v>
      </c>
    </row>
    <row r="2446" spans="1:20">
      <c r="A2446" s="25">
        <v>43186</v>
      </c>
      <c r="B2446" s="25">
        <v>7.7690604166637058</v>
      </c>
      <c r="C2446" s="26" t="s">
        <v>6340</v>
      </c>
      <c r="D2446" s="25" t="s">
        <v>6361</v>
      </c>
      <c r="E2446" s="26" t="s">
        <v>45</v>
      </c>
      <c r="F2446" s="25" t="s">
        <v>90</v>
      </c>
      <c r="G2446" s="69">
        <v>1.524</v>
      </c>
      <c r="H2446" s="25" t="s">
        <v>61</v>
      </c>
      <c r="I2446" s="27" t="s">
        <v>46</v>
      </c>
      <c r="J2446" s="69">
        <v>45.72</v>
      </c>
      <c r="K2446" s="6" t="s">
        <v>6362</v>
      </c>
      <c r="L2446" s="6" t="s">
        <v>95</v>
      </c>
      <c r="M2446" s="69">
        <v>30</v>
      </c>
      <c r="N2446" s="6" t="s">
        <v>59</v>
      </c>
      <c r="O2446" s="6" t="s">
        <v>1935</v>
      </c>
      <c r="R2446" s="39" t="str">
        <f t="shared" si="63"/>
        <v>S03D2300P038</v>
      </c>
      <c r="S2446" s="40">
        <f>VLOOKUP(I2446,品牌型号对应工厂型号!C:E,3,0)</f>
        <v>5</v>
      </c>
      <c r="T2446" s="38" t="str">
        <f>VLOOKUP(I2446,品牌型号对应工厂型号!C:I,7,0)</f>
        <v>98:1.5mil EASL-70(G-70)</v>
      </c>
    </row>
    <row r="2447" spans="1:20">
      <c r="A2447" s="25">
        <v>43186</v>
      </c>
      <c r="B2447" s="25">
        <v>7.7690604166637058</v>
      </c>
      <c r="C2447" s="26" t="s">
        <v>6340</v>
      </c>
      <c r="D2447" s="25" t="s">
        <v>6363</v>
      </c>
      <c r="E2447" s="26" t="s">
        <v>45</v>
      </c>
      <c r="F2447" s="25" t="s">
        <v>90</v>
      </c>
      <c r="G2447" s="69">
        <v>1.524</v>
      </c>
      <c r="H2447" s="25" t="s">
        <v>61</v>
      </c>
      <c r="I2447" s="27" t="s">
        <v>46</v>
      </c>
      <c r="J2447" s="69">
        <v>45.72</v>
      </c>
      <c r="K2447" s="6" t="s">
        <v>6364</v>
      </c>
      <c r="L2447" s="6" t="s">
        <v>95</v>
      </c>
      <c r="M2447" s="69">
        <v>30</v>
      </c>
      <c r="N2447" s="6" t="s">
        <v>59</v>
      </c>
      <c r="O2447" s="6" t="s">
        <v>1935</v>
      </c>
      <c r="R2447" s="39" t="str">
        <f t="shared" si="63"/>
        <v>S03D2300P039</v>
      </c>
      <c r="S2447" s="40">
        <f>VLOOKUP(I2447,品牌型号对应工厂型号!C:E,3,0)</f>
        <v>5</v>
      </c>
      <c r="T2447" s="38" t="str">
        <f>VLOOKUP(I2447,品牌型号对应工厂型号!C:I,7,0)</f>
        <v>98:1.5mil EASL-70(G-70)</v>
      </c>
    </row>
    <row r="2448" spans="1:20">
      <c r="A2448" s="25">
        <v>43186</v>
      </c>
      <c r="B2448" s="25">
        <v>7.7690604166637058</v>
      </c>
      <c r="C2448" s="26" t="s">
        <v>6340</v>
      </c>
      <c r="D2448" s="25" t="s">
        <v>6365</v>
      </c>
      <c r="E2448" s="26" t="s">
        <v>45</v>
      </c>
      <c r="F2448" s="25" t="s">
        <v>90</v>
      </c>
      <c r="G2448" s="69">
        <v>1.524</v>
      </c>
      <c r="H2448" s="25" t="s">
        <v>61</v>
      </c>
      <c r="I2448" s="27" t="s">
        <v>46</v>
      </c>
      <c r="J2448" s="69">
        <v>45.72</v>
      </c>
      <c r="K2448" s="6" t="s">
        <v>6366</v>
      </c>
      <c r="L2448" s="6" t="s">
        <v>95</v>
      </c>
      <c r="M2448" s="69">
        <v>30</v>
      </c>
      <c r="N2448" s="6" t="s">
        <v>59</v>
      </c>
      <c r="O2448" s="6" t="s">
        <v>1935</v>
      </c>
      <c r="R2448" s="39" t="str">
        <f t="shared" si="63"/>
        <v>S03D2300P040</v>
      </c>
      <c r="S2448" s="40">
        <f>VLOOKUP(I2448,品牌型号对应工厂型号!C:E,3,0)</f>
        <v>5</v>
      </c>
      <c r="T2448" s="38" t="str">
        <f>VLOOKUP(I2448,品牌型号对应工厂型号!C:I,7,0)</f>
        <v>98:1.5mil EASL-70(G-70)</v>
      </c>
    </row>
    <row r="2449" spans="1:20">
      <c r="A2449" s="25">
        <v>43186</v>
      </c>
      <c r="B2449" s="25">
        <v>7.7690604166637058</v>
      </c>
      <c r="C2449" s="26" t="s">
        <v>6340</v>
      </c>
      <c r="D2449" s="25" t="s">
        <v>6367</v>
      </c>
      <c r="E2449" s="26" t="s">
        <v>45</v>
      </c>
      <c r="F2449" s="25" t="s">
        <v>90</v>
      </c>
      <c r="G2449" s="69">
        <v>1.524</v>
      </c>
      <c r="H2449" s="25" t="s">
        <v>61</v>
      </c>
      <c r="I2449" s="27" t="s">
        <v>46</v>
      </c>
      <c r="J2449" s="69">
        <v>45.72</v>
      </c>
      <c r="K2449" s="6" t="s">
        <v>6368</v>
      </c>
      <c r="L2449" s="6" t="s">
        <v>95</v>
      </c>
      <c r="M2449" s="69">
        <v>30</v>
      </c>
      <c r="N2449" s="6" t="s">
        <v>59</v>
      </c>
      <c r="O2449" s="6" t="s">
        <v>1935</v>
      </c>
      <c r="R2449" s="39" t="str">
        <f t="shared" si="63"/>
        <v>S03D2300P041</v>
      </c>
      <c r="S2449" s="40">
        <f>VLOOKUP(I2449,品牌型号对应工厂型号!C:E,3,0)</f>
        <v>5</v>
      </c>
      <c r="T2449" s="38" t="str">
        <f>VLOOKUP(I2449,品牌型号对应工厂型号!C:I,7,0)</f>
        <v>98:1.5mil EASL-70(G-70)</v>
      </c>
    </row>
    <row r="2450" spans="1:20">
      <c r="A2450" s="25">
        <v>43186</v>
      </c>
      <c r="B2450" s="25">
        <v>7.7690604166637058</v>
      </c>
      <c r="C2450" s="26" t="s">
        <v>6340</v>
      </c>
      <c r="D2450" s="25" t="s">
        <v>6369</v>
      </c>
      <c r="E2450" s="26" t="s">
        <v>661</v>
      </c>
      <c r="F2450" s="25" t="s">
        <v>96</v>
      </c>
      <c r="G2450" s="69">
        <v>1.524</v>
      </c>
      <c r="H2450" s="25" t="s">
        <v>126</v>
      </c>
      <c r="I2450" s="27" t="s">
        <v>44</v>
      </c>
      <c r="J2450" s="69">
        <v>45.72</v>
      </c>
      <c r="K2450" s="6" t="s">
        <v>6370</v>
      </c>
      <c r="L2450" s="6" t="s">
        <v>95</v>
      </c>
      <c r="M2450" s="69">
        <v>30</v>
      </c>
      <c r="N2450" s="6" t="s">
        <v>59</v>
      </c>
      <c r="O2450" s="6" t="s">
        <v>1935</v>
      </c>
      <c r="R2450" s="39" t="str">
        <f t="shared" si="63"/>
        <v>S03N2479P012</v>
      </c>
      <c r="S2450" s="40">
        <f>VLOOKUP(I2450,品牌型号对应工厂型号!C:E,3,0)</f>
        <v>5</v>
      </c>
      <c r="T2450" s="38" t="str">
        <f>VLOOKUP(I2450,品牌型号对应工厂型号!C:I,7,0)</f>
        <v>99:1.5mil DABL-10(G-15)</v>
      </c>
    </row>
    <row r="2451" spans="1:20">
      <c r="A2451" s="25">
        <v>43186</v>
      </c>
      <c r="B2451" s="25">
        <v>7.7690604166637058</v>
      </c>
      <c r="C2451" s="26" t="s">
        <v>6340</v>
      </c>
      <c r="D2451" s="25" t="s">
        <v>6371</v>
      </c>
      <c r="E2451" s="26" t="s">
        <v>661</v>
      </c>
      <c r="F2451" s="25" t="s">
        <v>96</v>
      </c>
      <c r="G2451" s="69">
        <v>1.524</v>
      </c>
      <c r="H2451" s="25" t="s">
        <v>126</v>
      </c>
      <c r="I2451" s="27" t="s">
        <v>44</v>
      </c>
      <c r="J2451" s="69">
        <v>45.72</v>
      </c>
      <c r="K2451" s="6" t="s">
        <v>6372</v>
      </c>
      <c r="L2451" s="6" t="s">
        <v>95</v>
      </c>
      <c r="M2451" s="69">
        <v>30</v>
      </c>
      <c r="N2451" s="6" t="s">
        <v>59</v>
      </c>
      <c r="O2451" s="6" t="s">
        <v>1935</v>
      </c>
      <c r="R2451" s="39" t="str">
        <f t="shared" si="63"/>
        <v>S03N2479P013</v>
      </c>
      <c r="S2451" s="40">
        <f>VLOOKUP(I2451,品牌型号对应工厂型号!C:E,3,0)</f>
        <v>5</v>
      </c>
      <c r="T2451" s="38" t="str">
        <f>VLOOKUP(I2451,品牌型号对应工厂型号!C:I,7,0)</f>
        <v>99:1.5mil DABL-10(G-15)</v>
      </c>
    </row>
    <row r="2452" spans="1:20">
      <c r="A2452" s="25">
        <v>43186</v>
      </c>
      <c r="B2452" s="25">
        <v>7.7690604166637058</v>
      </c>
      <c r="C2452" s="26" t="s">
        <v>6340</v>
      </c>
      <c r="D2452" s="25" t="s">
        <v>6373</v>
      </c>
      <c r="E2452" s="26" t="s">
        <v>661</v>
      </c>
      <c r="F2452" s="25" t="s">
        <v>96</v>
      </c>
      <c r="G2452" s="69">
        <v>1.524</v>
      </c>
      <c r="H2452" s="25" t="s">
        <v>126</v>
      </c>
      <c r="I2452" s="27" t="s">
        <v>44</v>
      </c>
      <c r="J2452" s="69">
        <v>45.72</v>
      </c>
      <c r="K2452" s="6" t="s">
        <v>6374</v>
      </c>
      <c r="L2452" s="6" t="s">
        <v>95</v>
      </c>
      <c r="M2452" s="69">
        <v>30</v>
      </c>
      <c r="N2452" s="6" t="s">
        <v>59</v>
      </c>
      <c r="O2452" s="6" t="s">
        <v>1935</v>
      </c>
      <c r="R2452" s="39" t="str">
        <f t="shared" si="63"/>
        <v>S03N2479P014</v>
      </c>
      <c r="S2452" s="40">
        <f>VLOOKUP(I2452,品牌型号对应工厂型号!C:E,3,0)</f>
        <v>5</v>
      </c>
      <c r="T2452" s="38" t="str">
        <f>VLOOKUP(I2452,品牌型号对应工厂型号!C:I,7,0)</f>
        <v>99:1.5mil DABL-10(G-15)</v>
      </c>
    </row>
    <row r="2453" spans="1:20">
      <c r="A2453" s="25">
        <v>43186</v>
      </c>
      <c r="B2453" s="25">
        <v>7.7690604166637058</v>
      </c>
      <c r="C2453" s="26" t="s">
        <v>6340</v>
      </c>
      <c r="D2453" s="25" t="s">
        <v>6375</v>
      </c>
      <c r="E2453" s="26" t="s">
        <v>661</v>
      </c>
      <c r="F2453" s="25" t="s">
        <v>96</v>
      </c>
      <c r="G2453" s="69">
        <v>1.524</v>
      </c>
      <c r="H2453" s="25" t="s">
        <v>126</v>
      </c>
      <c r="I2453" s="27" t="s">
        <v>44</v>
      </c>
      <c r="J2453" s="69">
        <v>45.72</v>
      </c>
      <c r="K2453" s="6" t="s">
        <v>6376</v>
      </c>
      <c r="L2453" s="6" t="s">
        <v>95</v>
      </c>
      <c r="M2453" s="69">
        <v>30</v>
      </c>
      <c r="N2453" s="6" t="s">
        <v>59</v>
      </c>
      <c r="O2453" s="6" t="s">
        <v>1935</v>
      </c>
      <c r="R2453" s="39" t="str">
        <f t="shared" si="63"/>
        <v>S03N2479P015</v>
      </c>
      <c r="S2453" s="40">
        <f>VLOOKUP(I2453,品牌型号对应工厂型号!C:E,3,0)</f>
        <v>5</v>
      </c>
      <c r="T2453" s="38" t="str">
        <f>VLOOKUP(I2453,品牌型号对应工厂型号!C:I,7,0)</f>
        <v>99:1.5mil DABL-10(G-15)</v>
      </c>
    </row>
    <row r="2454" spans="1:20">
      <c r="A2454" s="25">
        <v>43186</v>
      </c>
      <c r="B2454" s="25">
        <v>7.7690604166637058</v>
      </c>
      <c r="C2454" s="26" t="s">
        <v>6340</v>
      </c>
      <c r="D2454" s="25" t="s">
        <v>6377</v>
      </c>
      <c r="E2454" s="26" t="s">
        <v>45</v>
      </c>
      <c r="F2454" s="25" t="s">
        <v>90</v>
      </c>
      <c r="G2454" s="69">
        <v>1.524</v>
      </c>
      <c r="H2454" s="25" t="s">
        <v>61</v>
      </c>
      <c r="I2454" s="27" t="s">
        <v>46</v>
      </c>
      <c r="J2454" s="69">
        <v>45.72</v>
      </c>
      <c r="K2454" s="6" t="s">
        <v>6378</v>
      </c>
      <c r="L2454" s="6" t="s">
        <v>95</v>
      </c>
      <c r="M2454" s="69">
        <v>30</v>
      </c>
      <c r="N2454" s="6" t="s">
        <v>59</v>
      </c>
      <c r="O2454" s="6" t="s">
        <v>1935</v>
      </c>
      <c r="R2454" s="39" t="str">
        <f t="shared" si="63"/>
        <v>S03D2256P003</v>
      </c>
      <c r="S2454" s="40">
        <f>VLOOKUP(I2454,品牌型号对应工厂型号!C:E,3,0)</f>
        <v>5</v>
      </c>
      <c r="T2454" s="38" t="str">
        <f>VLOOKUP(I2454,品牌型号对应工厂型号!C:I,7,0)</f>
        <v>98:1.5mil EASL-70(G-70)</v>
      </c>
    </row>
    <row r="2455" spans="1:20">
      <c r="A2455" s="25">
        <v>43186</v>
      </c>
      <c r="B2455" s="25">
        <v>7.7690604166637058</v>
      </c>
      <c r="C2455" s="26" t="s">
        <v>6340</v>
      </c>
      <c r="D2455" s="25" t="s">
        <v>6379</v>
      </c>
      <c r="E2455" s="26" t="s">
        <v>45</v>
      </c>
      <c r="F2455" s="25" t="s">
        <v>90</v>
      </c>
      <c r="G2455" s="69">
        <v>1.524</v>
      </c>
      <c r="H2455" s="25" t="s">
        <v>61</v>
      </c>
      <c r="I2455" s="27" t="s">
        <v>46</v>
      </c>
      <c r="J2455" s="69">
        <v>45.72</v>
      </c>
      <c r="K2455" s="6" t="s">
        <v>6380</v>
      </c>
      <c r="L2455" s="6" t="s">
        <v>95</v>
      </c>
      <c r="M2455" s="69">
        <v>30</v>
      </c>
      <c r="N2455" s="6" t="s">
        <v>59</v>
      </c>
      <c r="O2455" s="6" t="s">
        <v>1935</v>
      </c>
      <c r="R2455" s="39" t="str">
        <f t="shared" si="63"/>
        <v>S03D2256P004</v>
      </c>
      <c r="S2455" s="40">
        <f>VLOOKUP(I2455,品牌型号对应工厂型号!C:E,3,0)</f>
        <v>5</v>
      </c>
      <c r="T2455" s="38" t="str">
        <f>VLOOKUP(I2455,品牌型号对应工厂型号!C:I,7,0)</f>
        <v>98:1.5mil EASL-70(G-70)</v>
      </c>
    </row>
    <row r="2456" spans="1:20">
      <c r="A2456" s="25">
        <v>43186</v>
      </c>
      <c r="B2456" s="25">
        <v>7.7690604166637058</v>
      </c>
      <c r="C2456" s="26" t="s">
        <v>6340</v>
      </c>
      <c r="D2456" s="25" t="s">
        <v>6381</v>
      </c>
      <c r="E2456" s="26" t="s">
        <v>45</v>
      </c>
      <c r="F2456" s="25" t="s">
        <v>90</v>
      </c>
      <c r="G2456" s="69">
        <v>1.524</v>
      </c>
      <c r="H2456" s="25" t="s">
        <v>61</v>
      </c>
      <c r="I2456" s="27" t="s">
        <v>46</v>
      </c>
      <c r="J2456" s="69">
        <v>45.72</v>
      </c>
      <c r="K2456" s="6" t="s">
        <v>6382</v>
      </c>
      <c r="L2456" s="6" t="s">
        <v>95</v>
      </c>
      <c r="M2456" s="69">
        <v>30</v>
      </c>
      <c r="N2456" s="6" t="s">
        <v>59</v>
      </c>
      <c r="O2456" s="6" t="s">
        <v>1935</v>
      </c>
      <c r="R2456" s="39" t="str">
        <f t="shared" si="63"/>
        <v>S03D2256P005</v>
      </c>
      <c r="S2456" s="40">
        <f>VLOOKUP(I2456,品牌型号对应工厂型号!C:E,3,0)</f>
        <v>5</v>
      </c>
      <c r="T2456" s="38" t="str">
        <f>VLOOKUP(I2456,品牌型号对应工厂型号!C:I,7,0)</f>
        <v>98:1.5mil EASL-70(G-70)</v>
      </c>
    </row>
    <row r="2457" spans="1:20">
      <c r="A2457" s="25">
        <v>43186</v>
      </c>
      <c r="B2457" s="25">
        <v>7.7690603009250481</v>
      </c>
      <c r="C2457" s="26" t="s">
        <v>6340</v>
      </c>
      <c r="D2457" s="25" t="s">
        <v>6383</v>
      </c>
      <c r="E2457" s="26" t="s">
        <v>661</v>
      </c>
      <c r="F2457" s="25" t="s">
        <v>96</v>
      </c>
      <c r="G2457" s="69">
        <v>1.524</v>
      </c>
      <c r="H2457" s="25" t="s">
        <v>126</v>
      </c>
      <c r="I2457" s="27" t="s">
        <v>44</v>
      </c>
      <c r="J2457" s="69">
        <v>45.72</v>
      </c>
      <c r="K2457" s="6" t="s">
        <v>6384</v>
      </c>
      <c r="L2457" s="6" t="s">
        <v>95</v>
      </c>
      <c r="M2457" s="69">
        <v>30</v>
      </c>
      <c r="N2457" s="6" t="s">
        <v>59</v>
      </c>
      <c r="O2457" s="6" t="s">
        <v>1935</v>
      </c>
      <c r="R2457" s="39" t="str">
        <f t="shared" si="63"/>
        <v>S03N2479P007</v>
      </c>
      <c r="S2457" s="40">
        <f>VLOOKUP(I2457,品牌型号对应工厂型号!C:E,3,0)</f>
        <v>5</v>
      </c>
      <c r="T2457" s="38" t="str">
        <f>VLOOKUP(I2457,品牌型号对应工厂型号!C:I,7,0)</f>
        <v>99:1.5mil DABL-10(G-15)</v>
      </c>
    </row>
    <row r="2458" spans="1:20">
      <c r="A2458" s="25">
        <v>43186</v>
      </c>
      <c r="B2458" s="25">
        <v>7.7690603009250481</v>
      </c>
      <c r="C2458" s="26" t="s">
        <v>6340</v>
      </c>
      <c r="D2458" s="25" t="s">
        <v>6385</v>
      </c>
      <c r="E2458" s="26" t="s">
        <v>661</v>
      </c>
      <c r="F2458" s="25" t="s">
        <v>96</v>
      </c>
      <c r="G2458" s="69">
        <v>1.524</v>
      </c>
      <c r="H2458" s="25" t="s">
        <v>126</v>
      </c>
      <c r="I2458" s="27" t="s">
        <v>44</v>
      </c>
      <c r="J2458" s="69">
        <v>45.72</v>
      </c>
      <c r="K2458" s="6" t="s">
        <v>6386</v>
      </c>
      <c r="L2458" s="6" t="s">
        <v>95</v>
      </c>
      <c r="M2458" s="69">
        <v>30</v>
      </c>
      <c r="N2458" s="6" t="s">
        <v>59</v>
      </c>
      <c r="O2458" s="6" t="s">
        <v>1935</v>
      </c>
      <c r="R2458" s="39" t="str">
        <f t="shared" si="63"/>
        <v>S03N2479P006</v>
      </c>
      <c r="S2458" s="40">
        <f>VLOOKUP(I2458,品牌型号对应工厂型号!C:E,3,0)</f>
        <v>5</v>
      </c>
      <c r="T2458" s="38" t="str">
        <f>VLOOKUP(I2458,品牌型号对应工厂型号!C:I,7,0)</f>
        <v>99:1.5mil DABL-10(G-15)</v>
      </c>
    </row>
    <row r="2459" spans="1:20">
      <c r="A2459" s="25">
        <v>43186</v>
      </c>
      <c r="B2459" s="25">
        <v>7.7690603009250481</v>
      </c>
      <c r="C2459" s="26" t="s">
        <v>6340</v>
      </c>
      <c r="D2459" s="25" t="s">
        <v>6387</v>
      </c>
      <c r="E2459" s="26" t="s">
        <v>661</v>
      </c>
      <c r="F2459" s="25" t="s">
        <v>96</v>
      </c>
      <c r="G2459" s="69">
        <v>1.524</v>
      </c>
      <c r="H2459" s="25" t="s">
        <v>126</v>
      </c>
      <c r="I2459" s="27" t="s">
        <v>44</v>
      </c>
      <c r="J2459" s="69">
        <v>45.72</v>
      </c>
      <c r="K2459" s="6" t="s">
        <v>6388</v>
      </c>
      <c r="L2459" s="6" t="s">
        <v>95</v>
      </c>
      <c r="M2459" s="69">
        <v>30</v>
      </c>
      <c r="N2459" s="6" t="s">
        <v>59</v>
      </c>
      <c r="O2459" s="6" t="s">
        <v>1935</v>
      </c>
      <c r="R2459" s="39" t="str">
        <f t="shared" si="63"/>
        <v>S03N2479P005</v>
      </c>
      <c r="S2459" s="40">
        <f>VLOOKUP(I2459,品牌型号对应工厂型号!C:E,3,0)</f>
        <v>5</v>
      </c>
      <c r="T2459" s="38" t="str">
        <f>VLOOKUP(I2459,品牌型号对应工厂型号!C:I,7,0)</f>
        <v>99:1.5mil DABL-10(G-15)</v>
      </c>
    </row>
    <row r="2460" spans="1:20">
      <c r="A2460" s="25">
        <v>43186</v>
      </c>
      <c r="B2460" s="25">
        <v>7.7690603009250481</v>
      </c>
      <c r="C2460" s="26" t="s">
        <v>6340</v>
      </c>
      <c r="D2460" s="25" t="s">
        <v>6389</v>
      </c>
      <c r="E2460" s="26" t="s">
        <v>661</v>
      </c>
      <c r="F2460" s="25" t="s">
        <v>96</v>
      </c>
      <c r="G2460" s="69">
        <v>1.524</v>
      </c>
      <c r="H2460" s="25" t="s">
        <v>126</v>
      </c>
      <c r="I2460" s="27" t="s">
        <v>44</v>
      </c>
      <c r="J2460" s="69">
        <v>45.72</v>
      </c>
      <c r="K2460" s="6" t="s">
        <v>6390</v>
      </c>
      <c r="L2460" s="6" t="s">
        <v>95</v>
      </c>
      <c r="M2460" s="69">
        <v>30</v>
      </c>
      <c r="N2460" s="6" t="s">
        <v>59</v>
      </c>
      <c r="O2460" s="6" t="s">
        <v>1935</v>
      </c>
      <c r="R2460" s="39" t="str">
        <f t="shared" si="63"/>
        <v>S03N2479P010</v>
      </c>
      <c r="S2460" s="40">
        <f>VLOOKUP(I2460,品牌型号对应工厂型号!C:E,3,0)</f>
        <v>5</v>
      </c>
      <c r="T2460" s="38" t="str">
        <f>VLOOKUP(I2460,品牌型号对应工厂型号!C:I,7,0)</f>
        <v>99:1.5mil DABL-10(G-15)</v>
      </c>
    </row>
    <row r="2461" spans="1:20">
      <c r="A2461" s="25">
        <v>43186</v>
      </c>
      <c r="B2461" s="25">
        <v>7.7690603009250481</v>
      </c>
      <c r="C2461" s="26" t="s">
        <v>6340</v>
      </c>
      <c r="D2461" s="25" t="s">
        <v>6391</v>
      </c>
      <c r="E2461" s="26" t="s">
        <v>661</v>
      </c>
      <c r="F2461" s="25" t="s">
        <v>96</v>
      </c>
      <c r="G2461" s="69">
        <v>1.524</v>
      </c>
      <c r="H2461" s="25" t="s">
        <v>126</v>
      </c>
      <c r="I2461" s="27" t="s">
        <v>44</v>
      </c>
      <c r="J2461" s="69">
        <v>45.72</v>
      </c>
      <c r="K2461" s="6" t="s">
        <v>6392</v>
      </c>
      <c r="L2461" s="6" t="s">
        <v>95</v>
      </c>
      <c r="M2461" s="69">
        <v>30</v>
      </c>
      <c r="N2461" s="6" t="s">
        <v>59</v>
      </c>
      <c r="O2461" s="6" t="s">
        <v>1935</v>
      </c>
      <c r="R2461" s="39" t="str">
        <f t="shared" si="63"/>
        <v>S03N2479P011</v>
      </c>
      <c r="S2461" s="40">
        <f>VLOOKUP(I2461,品牌型号对应工厂型号!C:E,3,0)</f>
        <v>5</v>
      </c>
      <c r="T2461" s="38" t="str">
        <f>VLOOKUP(I2461,品牌型号对应工厂型号!C:I,7,0)</f>
        <v>99:1.5mil DABL-10(G-15)</v>
      </c>
    </row>
    <row r="2462" spans="1:20">
      <c r="A2462" s="25">
        <v>43186</v>
      </c>
      <c r="B2462" s="25">
        <v>7.7690603009250481</v>
      </c>
      <c r="C2462" s="26" t="s">
        <v>6340</v>
      </c>
      <c r="D2462" s="25" t="s">
        <v>6393</v>
      </c>
      <c r="E2462" s="26" t="s">
        <v>661</v>
      </c>
      <c r="F2462" s="25" t="s">
        <v>96</v>
      </c>
      <c r="G2462" s="69">
        <v>1.524</v>
      </c>
      <c r="H2462" s="25" t="s">
        <v>126</v>
      </c>
      <c r="I2462" s="27" t="s">
        <v>44</v>
      </c>
      <c r="J2462" s="69">
        <v>45.72</v>
      </c>
      <c r="K2462" s="6" t="s">
        <v>6394</v>
      </c>
      <c r="L2462" s="6" t="s">
        <v>95</v>
      </c>
      <c r="M2462" s="69">
        <v>30</v>
      </c>
      <c r="N2462" s="6" t="s">
        <v>59</v>
      </c>
      <c r="O2462" s="6" t="s">
        <v>1935</v>
      </c>
      <c r="R2462" s="39" t="str">
        <f t="shared" si="63"/>
        <v>S03N2479P003</v>
      </c>
      <c r="S2462" s="40">
        <f>VLOOKUP(I2462,品牌型号对应工厂型号!C:E,3,0)</f>
        <v>5</v>
      </c>
      <c r="T2462" s="38" t="str">
        <f>VLOOKUP(I2462,品牌型号对应工厂型号!C:I,7,0)</f>
        <v>99:1.5mil DABL-10(G-15)</v>
      </c>
    </row>
    <row r="2463" spans="1:20">
      <c r="A2463" s="25">
        <v>43186</v>
      </c>
      <c r="B2463" s="25">
        <v>7.7690603009250481</v>
      </c>
      <c r="C2463" s="26" t="s">
        <v>6340</v>
      </c>
      <c r="D2463" s="25" t="s">
        <v>6395</v>
      </c>
      <c r="E2463" s="26" t="s">
        <v>661</v>
      </c>
      <c r="F2463" s="25" t="s">
        <v>96</v>
      </c>
      <c r="G2463" s="69">
        <v>1.524</v>
      </c>
      <c r="H2463" s="25" t="s">
        <v>126</v>
      </c>
      <c r="I2463" s="27" t="s">
        <v>44</v>
      </c>
      <c r="J2463" s="69">
        <v>45.72</v>
      </c>
      <c r="K2463" s="6" t="s">
        <v>6396</v>
      </c>
      <c r="L2463" s="6" t="s">
        <v>95</v>
      </c>
      <c r="M2463" s="69">
        <v>30</v>
      </c>
      <c r="N2463" s="6" t="s">
        <v>59</v>
      </c>
      <c r="O2463" s="6" t="s">
        <v>1935</v>
      </c>
      <c r="R2463" s="39" t="str">
        <f t="shared" si="63"/>
        <v>S03N2479P004</v>
      </c>
      <c r="S2463" s="40">
        <f>VLOOKUP(I2463,品牌型号对应工厂型号!C:E,3,0)</f>
        <v>5</v>
      </c>
      <c r="T2463" s="38" t="str">
        <f>VLOOKUP(I2463,品牌型号对应工厂型号!C:I,7,0)</f>
        <v>99:1.5mil DABL-10(G-15)</v>
      </c>
    </row>
    <row r="2464" spans="1:20">
      <c r="A2464" s="25">
        <v>43186</v>
      </c>
      <c r="B2464" s="25">
        <v>7.7690603009250481</v>
      </c>
      <c r="C2464" s="26" t="s">
        <v>6340</v>
      </c>
      <c r="D2464" s="25" t="s">
        <v>6397</v>
      </c>
      <c r="E2464" s="26" t="s">
        <v>661</v>
      </c>
      <c r="F2464" s="25" t="s">
        <v>96</v>
      </c>
      <c r="G2464" s="69">
        <v>1.524</v>
      </c>
      <c r="H2464" s="25" t="s">
        <v>126</v>
      </c>
      <c r="I2464" s="27" t="s">
        <v>44</v>
      </c>
      <c r="J2464" s="69">
        <v>45.72</v>
      </c>
      <c r="K2464" s="6" t="s">
        <v>6398</v>
      </c>
      <c r="L2464" s="6" t="s">
        <v>95</v>
      </c>
      <c r="M2464" s="69">
        <v>30</v>
      </c>
      <c r="N2464" s="6" t="s">
        <v>59</v>
      </c>
      <c r="O2464" s="6" t="s">
        <v>1935</v>
      </c>
      <c r="R2464" s="39" t="str">
        <f t="shared" si="63"/>
        <v>S03D2472P046</v>
      </c>
      <c r="S2464" s="40">
        <f>VLOOKUP(I2464,品牌型号对应工厂型号!C:E,3,0)</f>
        <v>5</v>
      </c>
      <c r="T2464" s="38" t="str">
        <f>VLOOKUP(I2464,品牌型号对应工厂型号!C:I,7,0)</f>
        <v>99:1.5mil DABL-10(G-15)</v>
      </c>
    </row>
    <row r="2465" spans="1:20">
      <c r="A2465" s="25">
        <v>43186</v>
      </c>
      <c r="B2465" s="25">
        <v>7.7690603009250481</v>
      </c>
      <c r="C2465" s="26" t="s">
        <v>6340</v>
      </c>
      <c r="D2465" s="25" t="s">
        <v>6399</v>
      </c>
      <c r="E2465" s="26" t="s">
        <v>661</v>
      </c>
      <c r="F2465" s="25" t="s">
        <v>96</v>
      </c>
      <c r="G2465" s="69">
        <v>1.524</v>
      </c>
      <c r="H2465" s="25" t="s">
        <v>126</v>
      </c>
      <c r="I2465" s="27" t="s">
        <v>44</v>
      </c>
      <c r="J2465" s="69">
        <v>45.72</v>
      </c>
      <c r="K2465" s="6" t="s">
        <v>6400</v>
      </c>
      <c r="L2465" s="6" t="s">
        <v>95</v>
      </c>
      <c r="M2465" s="69">
        <v>30</v>
      </c>
      <c r="N2465" s="6" t="s">
        <v>59</v>
      </c>
      <c r="O2465" s="6" t="s">
        <v>1935</v>
      </c>
      <c r="R2465" s="39" t="str">
        <f t="shared" si="63"/>
        <v>S03D2472P047</v>
      </c>
      <c r="S2465" s="40">
        <f>VLOOKUP(I2465,品牌型号对应工厂型号!C:E,3,0)</f>
        <v>5</v>
      </c>
      <c r="T2465" s="38" t="str">
        <f>VLOOKUP(I2465,品牌型号对应工厂型号!C:I,7,0)</f>
        <v>99:1.5mil DABL-10(G-15)</v>
      </c>
    </row>
    <row r="2466" spans="1:20">
      <c r="A2466" s="25">
        <v>43186</v>
      </c>
      <c r="B2466" s="25">
        <v>7.7690603009250481</v>
      </c>
      <c r="C2466" s="26" t="s">
        <v>6340</v>
      </c>
      <c r="D2466" s="25" t="s">
        <v>6401</v>
      </c>
      <c r="E2466" s="26" t="s">
        <v>661</v>
      </c>
      <c r="F2466" s="25" t="s">
        <v>96</v>
      </c>
      <c r="G2466" s="69">
        <v>1.524</v>
      </c>
      <c r="H2466" s="25" t="s">
        <v>126</v>
      </c>
      <c r="I2466" s="27" t="s">
        <v>44</v>
      </c>
      <c r="J2466" s="69">
        <v>45.72</v>
      </c>
      <c r="K2466" s="6" t="s">
        <v>6402</v>
      </c>
      <c r="L2466" s="6" t="s">
        <v>95</v>
      </c>
      <c r="M2466" s="69">
        <v>30</v>
      </c>
      <c r="N2466" s="6" t="s">
        <v>59</v>
      </c>
      <c r="O2466" s="6" t="s">
        <v>1935</v>
      </c>
      <c r="R2466" s="39" t="str">
        <f t="shared" si="63"/>
        <v>S03N2479P001</v>
      </c>
      <c r="S2466" s="40">
        <f>VLOOKUP(I2466,品牌型号对应工厂型号!C:E,3,0)</f>
        <v>5</v>
      </c>
      <c r="T2466" s="38" t="str">
        <f>VLOOKUP(I2466,品牌型号对应工厂型号!C:I,7,0)</f>
        <v>99:1.5mil DABL-10(G-15)</v>
      </c>
    </row>
    <row r="2467" spans="1:20">
      <c r="A2467" s="25">
        <v>43186</v>
      </c>
      <c r="B2467" s="25">
        <v>7.7690603009250481</v>
      </c>
      <c r="C2467" s="26" t="s">
        <v>6340</v>
      </c>
      <c r="D2467" s="25" t="s">
        <v>6403</v>
      </c>
      <c r="E2467" s="26" t="s">
        <v>661</v>
      </c>
      <c r="F2467" s="25" t="s">
        <v>96</v>
      </c>
      <c r="G2467" s="69">
        <v>1.524</v>
      </c>
      <c r="H2467" s="25" t="s">
        <v>126</v>
      </c>
      <c r="I2467" s="27" t="s">
        <v>44</v>
      </c>
      <c r="J2467" s="69">
        <v>45.72</v>
      </c>
      <c r="K2467" s="6" t="s">
        <v>6404</v>
      </c>
      <c r="L2467" s="6" t="s">
        <v>95</v>
      </c>
      <c r="M2467" s="69">
        <v>30</v>
      </c>
      <c r="N2467" s="6" t="s">
        <v>59</v>
      </c>
      <c r="O2467" s="6" t="s">
        <v>1935</v>
      </c>
      <c r="R2467" s="39" t="str">
        <f t="shared" si="63"/>
        <v>S03N2479P002</v>
      </c>
      <c r="S2467" s="40">
        <f>VLOOKUP(I2467,品牌型号对应工厂型号!C:E,3,0)</f>
        <v>5</v>
      </c>
      <c r="T2467" s="38" t="str">
        <f>VLOOKUP(I2467,品牌型号对应工厂型号!C:I,7,0)</f>
        <v>99:1.5mil DABL-10(G-15)</v>
      </c>
    </row>
    <row r="2468" spans="1:20">
      <c r="A2468" s="25">
        <v>43186</v>
      </c>
      <c r="B2468" s="25">
        <v>7.7690603009250481</v>
      </c>
      <c r="C2468" s="26" t="s">
        <v>6340</v>
      </c>
      <c r="D2468" s="25" t="s">
        <v>6405</v>
      </c>
      <c r="E2468" s="26" t="s">
        <v>661</v>
      </c>
      <c r="F2468" s="25" t="s">
        <v>96</v>
      </c>
      <c r="G2468" s="69">
        <v>1.524</v>
      </c>
      <c r="H2468" s="25" t="s">
        <v>126</v>
      </c>
      <c r="I2468" s="27" t="s">
        <v>44</v>
      </c>
      <c r="J2468" s="69">
        <v>45.72</v>
      </c>
      <c r="K2468" s="6" t="s">
        <v>6406</v>
      </c>
      <c r="L2468" s="6" t="s">
        <v>95</v>
      </c>
      <c r="M2468" s="69">
        <v>30</v>
      </c>
      <c r="N2468" s="6" t="s">
        <v>59</v>
      </c>
      <c r="O2468" s="6" t="s">
        <v>1935</v>
      </c>
      <c r="R2468" s="39" t="str">
        <f t="shared" si="63"/>
        <v>S03N2479P009</v>
      </c>
      <c r="S2468" s="40">
        <f>VLOOKUP(I2468,品牌型号对应工厂型号!C:E,3,0)</f>
        <v>5</v>
      </c>
      <c r="T2468" s="38" t="str">
        <f>VLOOKUP(I2468,品牌型号对应工厂型号!C:I,7,0)</f>
        <v>99:1.5mil DABL-10(G-15)</v>
      </c>
    </row>
    <row r="2469" spans="1:20">
      <c r="A2469" s="25">
        <v>43186</v>
      </c>
      <c r="B2469" s="25">
        <v>7.7690603009250481</v>
      </c>
      <c r="C2469" s="26" t="s">
        <v>6340</v>
      </c>
      <c r="D2469" s="25" t="s">
        <v>6407</v>
      </c>
      <c r="E2469" s="26" t="s">
        <v>661</v>
      </c>
      <c r="F2469" s="25" t="s">
        <v>96</v>
      </c>
      <c r="G2469" s="69">
        <v>1.524</v>
      </c>
      <c r="H2469" s="25" t="s">
        <v>126</v>
      </c>
      <c r="I2469" s="27" t="s">
        <v>44</v>
      </c>
      <c r="J2469" s="69">
        <v>45.72</v>
      </c>
      <c r="K2469" s="6" t="s">
        <v>6408</v>
      </c>
      <c r="L2469" s="6" t="s">
        <v>95</v>
      </c>
      <c r="M2469" s="69">
        <v>30</v>
      </c>
      <c r="N2469" s="6" t="s">
        <v>59</v>
      </c>
      <c r="O2469" s="6" t="s">
        <v>1935</v>
      </c>
      <c r="R2469" s="39" t="str">
        <f t="shared" si="63"/>
        <v>S03N2479P008</v>
      </c>
      <c r="S2469" s="40">
        <f>VLOOKUP(I2469,品牌型号对应工厂型号!C:E,3,0)</f>
        <v>5</v>
      </c>
      <c r="T2469" s="38" t="str">
        <f>VLOOKUP(I2469,品牌型号对应工厂型号!C:I,7,0)</f>
        <v>99:1.5mil DABL-10(G-15)</v>
      </c>
    </row>
    <row r="2470" spans="1:20">
      <c r="A2470" s="25">
        <v>43186</v>
      </c>
      <c r="B2470" s="25">
        <v>7.7690603009250481</v>
      </c>
      <c r="C2470" s="26" t="s">
        <v>6340</v>
      </c>
      <c r="D2470" s="25" t="s">
        <v>6409</v>
      </c>
      <c r="E2470" s="26" t="s">
        <v>661</v>
      </c>
      <c r="F2470" s="25" t="s">
        <v>96</v>
      </c>
      <c r="G2470" s="69">
        <v>1.524</v>
      </c>
      <c r="H2470" s="25" t="s">
        <v>126</v>
      </c>
      <c r="I2470" s="27" t="s">
        <v>44</v>
      </c>
      <c r="J2470" s="69">
        <v>45.72</v>
      </c>
      <c r="K2470" s="6" t="s">
        <v>6410</v>
      </c>
      <c r="L2470" s="6" t="s">
        <v>95</v>
      </c>
      <c r="M2470" s="69">
        <v>30</v>
      </c>
      <c r="N2470" s="6" t="s">
        <v>59</v>
      </c>
      <c r="O2470" s="6" t="s">
        <v>1935</v>
      </c>
      <c r="R2470" s="39" t="str">
        <f t="shared" si="63"/>
        <v>S03D2472P045</v>
      </c>
      <c r="S2470" s="40">
        <f>VLOOKUP(I2470,品牌型号对应工厂型号!C:E,3,0)</f>
        <v>5</v>
      </c>
      <c r="T2470" s="38" t="str">
        <f>VLOOKUP(I2470,品牌型号对应工厂型号!C:I,7,0)</f>
        <v>99:1.5mil DABL-10(G-15)</v>
      </c>
    </row>
    <row r="2471" spans="1:20">
      <c r="A2471" s="25">
        <v>43186</v>
      </c>
      <c r="B2471" s="25">
        <v>7.7690603009250481</v>
      </c>
      <c r="C2471" s="26" t="s">
        <v>6340</v>
      </c>
      <c r="D2471" s="25" t="s">
        <v>6411</v>
      </c>
      <c r="E2471" s="26" t="s">
        <v>661</v>
      </c>
      <c r="F2471" s="25" t="s">
        <v>96</v>
      </c>
      <c r="G2471" s="69">
        <v>1.524</v>
      </c>
      <c r="H2471" s="25" t="s">
        <v>126</v>
      </c>
      <c r="I2471" s="27" t="s">
        <v>44</v>
      </c>
      <c r="J2471" s="69">
        <v>45.72</v>
      </c>
      <c r="K2471" s="6" t="s">
        <v>6412</v>
      </c>
      <c r="L2471" s="6" t="s">
        <v>95</v>
      </c>
      <c r="M2471" s="69">
        <v>30</v>
      </c>
      <c r="N2471" s="6" t="s">
        <v>59</v>
      </c>
      <c r="O2471" s="6" t="s">
        <v>1935</v>
      </c>
      <c r="R2471" s="39" t="str">
        <f t="shared" si="63"/>
        <v>S03D2472P043</v>
      </c>
      <c r="S2471" s="40">
        <f>VLOOKUP(I2471,品牌型号对应工厂型号!C:E,3,0)</f>
        <v>5</v>
      </c>
      <c r="T2471" s="38" t="str">
        <f>VLOOKUP(I2471,品牌型号对应工厂型号!C:I,7,0)</f>
        <v>99:1.5mil DABL-10(G-15)</v>
      </c>
    </row>
    <row r="2472" spans="1:20">
      <c r="A2472" s="25">
        <v>43186</v>
      </c>
      <c r="B2472" s="25">
        <v>7.7690600694477325</v>
      </c>
      <c r="C2472" s="26" t="s">
        <v>6340</v>
      </c>
      <c r="D2472" s="25" t="s">
        <v>6413</v>
      </c>
      <c r="E2472" s="26" t="s">
        <v>661</v>
      </c>
      <c r="F2472" s="25" t="s">
        <v>96</v>
      </c>
      <c r="G2472" s="69">
        <v>1.524</v>
      </c>
      <c r="H2472" s="25" t="s">
        <v>126</v>
      </c>
      <c r="I2472" s="27" t="s">
        <v>44</v>
      </c>
      <c r="J2472" s="69">
        <v>45.72</v>
      </c>
      <c r="K2472" s="6" t="s">
        <v>6414</v>
      </c>
      <c r="L2472" s="6" t="s">
        <v>95</v>
      </c>
      <c r="M2472" s="69">
        <v>30</v>
      </c>
      <c r="N2472" s="6" t="s">
        <v>59</v>
      </c>
      <c r="O2472" s="6" t="s">
        <v>1935</v>
      </c>
      <c r="R2472" s="39" t="str">
        <f t="shared" si="63"/>
        <v>S03D2472P044</v>
      </c>
      <c r="S2472" s="40">
        <f>VLOOKUP(I2472,品牌型号对应工厂型号!C:E,3,0)</f>
        <v>5</v>
      </c>
      <c r="T2472" s="38" t="str">
        <f>VLOOKUP(I2472,品牌型号对应工厂型号!C:I,7,0)</f>
        <v>99:1.5mil DABL-10(G-15)</v>
      </c>
    </row>
    <row r="2473" spans="1:20">
      <c r="A2473" s="25">
        <v>43186</v>
      </c>
      <c r="B2473" s="25">
        <v>7.7690600694477325</v>
      </c>
      <c r="C2473" s="26" t="s">
        <v>6340</v>
      </c>
      <c r="D2473" s="25" t="s">
        <v>6415</v>
      </c>
      <c r="E2473" s="26" t="s">
        <v>661</v>
      </c>
      <c r="F2473" s="25" t="s">
        <v>96</v>
      </c>
      <c r="G2473" s="69">
        <v>1.524</v>
      </c>
      <c r="H2473" s="25" t="s">
        <v>126</v>
      </c>
      <c r="I2473" s="27" t="s">
        <v>44</v>
      </c>
      <c r="J2473" s="69">
        <v>45.72</v>
      </c>
      <c r="K2473" s="6" t="s">
        <v>6416</v>
      </c>
      <c r="L2473" s="6" t="s">
        <v>95</v>
      </c>
      <c r="M2473" s="69">
        <v>30</v>
      </c>
      <c r="N2473" s="6" t="s">
        <v>59</v>
      </c>
      <c r="O2473" s="6" t="s">
        <v>1935</v>
      </c>
      <c r="R2473" s="39" t="str">
        <f t="shared" si="63"/>
        <v>S03D2472P036</v>
      </c>
      <c r="S2473" s="40">
        <f>VLOOKUP(I2473,品牌型号对应工厂型号!C:E,3,0)</f>
        <v>5</v>
      </c>
      <c r="T2473" s="38" t="str">
        <f>VLOOKUP(I2473,品牌型号对应工厂型号!C:I,7,0)</f>
        <v>99:1.5mil DABL-10(G-15)</v>
      </c>
    </row>
    <row r="2474" spans="1:20">
      <c r="A2474" s="25">
        <v>43186</v>
      </c>
      <c r="B2474" s="25">
        <v>7.7690600694477325</v>
      </c>
      <c r="C2474" s="26" t="s">
        <v>6340</v>
      </c>
      <c r="D2474" s="25" t="s">
        <v>6417</v>
      </c>
      <c r="E2474" s="26" t="s">
        <v>661</v>
      </c>
      <c r="F2474" s="25" t="s">
        <v>96</v>
      </c>
      <c r="G2474" s="69">
        <v>1.524</v>
      </c>
      <c r="H2474" s="25" t="s">
        <v>126</v>
      </c>
      <c r="I2474" s="27" t="s">
        <v>44</v>
      </c>
      <c r="J2474" s="69">
        <v>45.72</v>
      </c>
      <c r="K2474" s="6" t="s">
        <v>6418</v>
      </c>
      <c r="L2474" s="6" t="s">
        <v>95</v>
      </c>
      <c r="M2474" s="69">
        <v>30</v>
      </c>
      <c r="N2474" s="6" t="s">
        <v>59</v>
      </c>
      <c r="O2474" s="6" t="s">
        <v>1935</v>
      </c>
      <c r="R2474" s="39" t="str">
        <f t="shared" si="63"/>
        <v>S03D2472P037</v>
      </c>
      <c r="S2474" s="40">
        <f>VLOOKUP(I2474,品牌型号对应工厂型号!C:E,3,0)</f>
        <v>5</v>
      </c>
      <c r="T2474" s="38" t="str">
        <f>VLOOKUP(I2474,品牌型号对应工厂型号!C:I,7,0)</f>
        <v>99:1.5mil DABL-10(G-15)</v>
      </c>
    </row>
    <row r="2475" spans="1:20">
      <c r="A2475" s="25">
        <v>43186</v>
      </c>
      <c r="B2475" s="25">
        <v>7.7690600694477325</v>
      </c>
      <c r="C2475" s="26" t="s">
        <v>6340</v>
      </c>
      <c r="D2475" s="25" t="s">
        <v>6419</v>
      </c>
      <c r="E2475" s="26" t="s">
        <v>56</v>
      </c>
      <c r="F2475" s="25" t="s">
        <v>93</v>
      </c>
      <c r="G2475" s="69">
        <v>1.524</v>
      </c>
      <c r="H2475" s="25" t="s">
        <v>67</v>
      </c>
      <c r="I2475" s="27" t="s">
        <v>57</v>
      </c>
      <c r="J2475" s="69">
        <v>45.72</v>
      </c>
      <c r="K2475" s="6" t="s">
        <v>6420</v>
      </c>
      <c r="L2475" s="6" t="s">
        <v>95</v>
      </c>
      <c r="M2475" s="69">
        <v>30</v>
      </c>
      <c r="N2475" s="6" t="s">
        <v>59</v>
      </c>
      <c r="O2475" s="6" t="s">
        <v>1935</v>
      </c>
      <c r="R2475" s="39" t="str">
        <f t="shared" si="63"/>
        <v>S02D1044P028</v>
      </c>
      <c r="S2475" s="40">
        <f>VLOOKUP(I2475,品牌型号对应工厂型号!C:E,3,0)</f>
        <v>8</v>
      </c>
      <c r="T2475" s="38" t="str">
        <f>VLOOKUP(I2475,品牌型号对应工厂型号!C:I,7,0)</f>
        <v>97:2.0mil DTBL-20(H-18)</v>
      </c>
    </row>
    <row r="2476" spans="1:20">
      <c r="A2476" s="25">
        <v>43186</v>
      </c>
      <c r="B2476" s="25">
        <v>7.7690600694477325</v>
      </c>
      <c r="C2476" s="26" t="s">
        <v>6340</v>
      </c>
      <c r="D2476" s="25" t="s">
        <v>6421</v>
      </c>
      <c r="E2476" s="26" t="s">
        <v>56</v>
      </c>
      <c r="F2476" s="25" t="s">
        <v>93</v>
      </c>
      <c r="G2476" s="69">
        <v>1.524</v>
      </c>
      <c r="H2476" s="25" t="s">
        <v>67</v>
      </c>
      <c r="I2476" s="27" t="s">
        <v>57</v>
      </c>
      <c r="J2476" s="69">
        <v>45.72</v>
      </c>
      <c r="K2476" s="6" t="s">
        <v>6422</v>
      </c>
      <c r="L2476" s="6" t="s">
        <v>95</v>
      </c>
      <c r="M2476" s="69">
        <v>30</v>
      </c>
      <c r="N2476" s="6" t="s">
        <v>59</v>
      </c>
      <c r="O2476" s="6" t="s">
        <v>1935</v>
      </c>
      <c r="R2476" s="39" t="str">
        <f t="shared" si="63"/>
        <v>S02D1044P041</v>
      </c>
      <c r="S2476" s="40">
        <f>VLOOKUP(I2476,品牌型号对应工厂型号!C:E,3,0)</f>
        <v>8</v>
      </c>
      <c r="T2476" s="38" t="str">
        <f>VLOOKUP(I2476,品牌型号对应工厂型号!C:I,7,0)</f>
        <v>97:2.0mil DTBL-20(H-18)</v>
      </c>
    </row>
    <row r="2477" spans="1:20">
      <c r="A2477" s="25">
        <v>43186</v>
      </c>
      <c r="B2477" s="25">
        <v>7.7690600694477325</v>
      </c>
      <c r="C2477" s="26" t="s">
        <v>6340</v>
      </c>
      <c r="D2477" s="25" t="s">
        <v>6423</v>
      </c>
      <c r="E2477" s="26" t="s">
        <v>69</v>
      </c>
      <c r="F2477" s="25" t="s">
        <v>93</v>
      </c>
      <c r="G2477" s="69">
        <v>1.524</v>
      </c>
      <c r="H2477" s="25" t="s">
        <v>66</v>
      </c>
      <c r="I2477" s="27" t="s">
        <v>70</v>
      </c>
      <c r="J2477" s="69">
        <v>45.72</v>
      </c>
      <c r="K2477" s="6" t="s">
        <v>6424</v>
      </c>
      <c r="L2477" s="6" t="s">
        <v>95</v>
      </c>
      <c r="M2477" s="69">
        <v>30</v>
      </c>
      <c r="N2477" s="6" t="s">
        <v>59</v>
      </c>
      <c r="O2477" s="6" t="s">
        <v>1935</v>
      </c>
      <c r="R2477" s="39" t="str">
        <f t="shared" si="63"/>
        <v>C06D2285P001R010</v>
      </c>
      <c r="S2477" s="40">
        <f>VLOOKUP(I2477,品牌型号对应工厂型号!C:E,3,0)</f>
        <v>8</v>
      </c>
      <c r="T2477" s="38" t="str">
        <f>VLOOKUP(I2477,品牌型号对应工厂型号!C:I,7,0)</f>
        <v>96:2.0mil DTBL-10(H-10)</v>
      </c>
    </row>
    <row r="2478" spans="1:20">
      <c r="A2478" s="25">
        <v>43186</v>
      </c>
      <c r="B2478" s="25">
        <v>7.7690600694477325</v>
      </c>
      <c r="C2478" s="26" t="s">
        <v>6340</v>
      </c>
      <c r="D2478" s="25" t="s">
        <v>6425</v>
      </c>
      <c r="E2478" s="26" t="s">
        <v>69</v>
      </c>
      <c r="F2478" s="25" t="s">
        <v>93</v>
      </c>
      <c r="G2478" s="69">
        <v>1.524</v>
      </c>
      <c r="H2478" s="25" t="s">
        <v>66</v>
      </c>
      <c r="I2478" s="27" t="s">
        <v>70</v>
      </c>
      <c r="J2478" s="69">
        <v>45.72</v>
      </c>
      <c r="K2478" s="6" t="s">
        <v>6426</v>
      </c>
      <c r="L2478" s="6" t="s">
        <v>95</v>
      </c>
      <c r="M2478" s="69">
        <v>30</v>
      </c>
      <c r="N2478" s="6" t="s">
        <v>59</v>
      </c>
      <c r="O2478" s="6" t="s">
        <v>1935</v>
      </c>
      <c r="R2478" s="39" t="str">
        <f t="shared" si="63"/>
        <v>C06D2285P001R009</v>
      </c>
      <c r="S2478" s="40">
        <f>VLOOKUP(I2478,品牌型号对应工厂型号!C:E,3,0)</f>
        <v>8</v>
      </c>
      <c r="T2478" s="38" t="str">
        <f>VLOOKUP(I2478,品牌型号对应工厂型号!C:I,7,0)</f>
        <v>96:2.0mil DTBL-10(H-10)</v>
      </c>
    </row>
    <row r="2479" spans="1:20">
      <c r="A2479" s="25">
        <v>43186</v>
      </c>
      <c r="B2479" s="25">
        <v>7.7690600694477325</v>
      </c>
      <c r="C2479" s="26" t="s">
        <v>6427</v>
      </c>
      <c r="D2479" s="25" t="s">
        <v>6428</v>
      </c>
      <c r="E2479" s="26" t="s">
        <v>661</v>
      </c>
      <c r="F2479" s="25" t="s">
        <v>96</v>
      </c>
      <c r="G2479" s="69">
        <v>1.524</v>
      </c>
      <c r="H2479" s="25" t="s">
        <v>126</v>
      </c>
      <c r="I2479" s="27" t="s">
        <v>44</v>
      </c>
      <c r="J2479" s="69">
        <v>45.72</v>
      </c>
      <c r="K2479" s="6" t="s">
        <v>6429</v>
      </c>
      <c r="L2479" s="6" t="s">
        <v>95</v>
      </c>
      <c r="M2479" s="69">
        <v>30</v>
      </c>
      <c r="N2479" s="6" t="s">
        <v>59</v>
      </c>
      <c r="O2479" s="6" t="s">
        <v>676</v>
      </c>
      <c r="R2479" s="39" t="str">
        <f t="shared" si="63"/>
        <v>S03D2472P041</v>
      </c>
      <c r="S2479" s="40">
        <f>VLOOKUP(I2479,品牌型号对应工厂型号!C:E,3,0)</f>
        <v>5</v>
      </c>
      <c r="T2479" s="38" t="str">
        <f>VLOOKUP(I2479,品牌型号对应工厂型号!C:I,7,0)</f>
        <v>99:1.5mil DABL-10(G-15)</v>
      </c>
    </row>
    <row r="2480" spans="1:20">
      <c r="A2480" s="25">
        <v>43186</v>
      </c>
      <c r="B2480" s="25">
        <v>7.7690600694477325</v>
      </c>
      <c r="C2480" s="26" t="s">
        <v>6427</v>
      </c>
      <c r="D2480" s="25" t="s">
        <v>6430</v>
      </c>
      <c r="E2480" s="26" t="s">
        <v>661</v>
      </c>
      <c r="F2480" s="25" t="s">
        <v>96</v>
      </c>
      <c r="G2480" s="69">
        <v>1.524</v>
      </c>
      <c r="H2480" s="25" t="s">
        <v>126</v>
      </c>
      <c r="I2480" s="27" t="s">
        <v>44</v>
      </c>
      <c r="J2480" s="69">
        <v>45.72</v>
      </c>
      <c r="K2480" s="6" t="s">
        <v>6431</v>
      </c>
      <c r="L2480" s="6" t="s">
        <v>95</v>
      </c>
      <c r="M2480" s="69">
        <v>30</v>
      </c>
      <c r="N2480" s="6" t="s">
        <v>59</v>
      </c>
      <c r="O2480" s="6" t="s">
        <v>676</v>
      </c>
      <c r="R2480" s="39" t="str">
        <f t="shared" si="63"/>
        <v>S03D2472P040</v>
      </c>
      <c r="S2480" s="40">
        <f>VLOOKUP(I2480,品牌型号对应工厂型号!C:E,3,0)</f>
        <v>5</v>
      </c>
      <c r="T2480" s="38" t="str">
        <f>VLOOKUP(I2480,品牌型号对应工厂型号!C:I,7,0)</f>
        <v>99:1.5mil DABL-10(G-15)</v>
      </c>
    </row>
    <row r="2481" spans="1:20">
      <c r="A2481" s="25">
        <v>43186</v>
      </c>
      <c r="B2481" s="25">
        <v>7.7690600694477325</v>
      </c>
      <c r="C2481" s="26" t="s">
        <v>6427</v>
      </c>
      <c r="D2481" s="25" t="s">
        <v>6432</v>
      </c>
      <c r="E2481" s="26" t="s">
        <v>661</v>
      </c>
      <c r="F2481" s="25" t="s">
        <v>96</v>
      </c>
      <c r="G2481" s="69">
        <v>1.524</v>
      </c>
      <c r="H2481" s="25" t="s">
        <v>126</v>
      </c>
      <c r="I2481" s="27" t="s">
        <v>44</v>
      </c>
      <c r="J2481" s="69">
        <v>45.72</v>
      </c>
      <c r="K2481" s="6" t="s">
        <v>6433</v>
      </c>
      <c r="L2481" s="6" t="s">
        <v>95</v>
      </c>
      <c r="M2481" s="69">
        <v>30</v>
      </c>
      <c r="N2481" s="6" t="s">
        <v>59</v>
      </c>
      <c r="O2481" s="6" t="s">
        <v>676</v>
      </c>
      <c r="R2481" s="39" t="str">
        <f t="shared" si="63"/>
        <v>S03D2472P039</v>
      </c>
      <c r="S2481" s="40">
        <f>VLOOKUP(I2481,品牌型号对应工厂型号!C:E,3,0)</f>
        <v>5</v>
      </c>
      <c r="T2481" s="38" t="str">
        <f>VLOOKUP(I2481,品牌型号对应工厂型号!C:I,7,0)</f>
        <v>99:1.5mil DABL-10(G-15)</v>
      </c>
    </row>
    <row r="2482" spans="1:20">
      <c r="A2482" s="25">
        <v>43186</v>
      </c>
      <c r="B2482" s="25">
        <v>7.7690600694477325</v>
      </c>
      <c r="C2482" s="26" t="s">
        <v>6427</v>
      </c>
      <c r="D2482" s="25" t="s">
        <v>6434</v>
      </c>
      <c r="E2482" s="26" t="s">
        <v>661</v>
      </c>
      <c r="F2482" s="25" t="s">
        <v>96</v>
      </c>
      <c r="G2482" s="69">
        <v>1.524</v>
      </c>
      <c r="H2482" s="25" t="s">
        <v>126</v>
      </c>
      <c r="I2482" s="27" t="s">
        <v>44</v>
      </c>
      <c r="J2482" s="69">
        <v>45.72</v>
      </c>
      <c r="K2482" s="6" t="s">
        <v>6435</v>
      </c>
      <c r="L2482" s="6" t="s">
        <v>95</v>
      </c>
      <c r="M2482" s="69">
        <v>30</v>
      </c>
      <c r="N2482" s="6" t="s">
        <v>59</v>
      </c>
      <c r="O2482" s="6" t="s">
        <v>676</v>
      </c>
      <c r="R2482" s="39" t="str">
        <f t="shared" si="63"/>
        <v>S03D2472P038</v>
      </c>
      <c r="S2482" s="40">
        <f>VLOOKUP(I2482,品牌型号对应工厂型号!C:E,3,0)</f>
        <v>5</v>
      </c>
      <c r="T2482" s="38" t="str">
        <f>VLOOKUP(I2482,品牌型号对应工厂型号!C:I,7,0)</f>
        <v>99:1.5mil DABL-10(G-15)</v>
      </c>
    </row>
    <row r="2483" spans="1:20">
      <c r="A2483" s="25">
        <v>43186</v>
      </c>
      <c r="B2483" s="25">
        <v>7.7690600694477325</v>
      </c>
      <c r="C2483" s="26" t="s">
        <v>6427</v>
      </c>
      <c r="D2483" s="25" t="s">
        <v>6436</v>
      </c>
      <c r="E2483" s="26" t="s">
        <v>661</v>
      </c>
      <c r="F2483" s="25" t="s">
        <v>96</v>
      </c>
      <c r="G2483" s="69">
        <v>1.524</v>
      </c>
      <c r="H2483" s="25" t="s">
        <v>126</v>
      </c>
      <c r="I2483" s="27" t="s">
        <v>44</v>
      </c>
      <c r="J2483" s="69">
        <v>45.72</v>
      </c>
      <c r="K2483" s="6" t="s">
        <v>6437</v>
      </c>
      <c r="L2483" s="6" t="s">
        <v>95</v>
      </c>
      <c r="M2483" s="69">
        <v>30</v>
      </c>
      <c r="N2483" s="6" t="s">
        <v>59</v>
      </c>
      <c r="O2483" s="6" t="s">
        <v>676</v>
      </c>
      <c r="R2483" s="39" t="str">
        <f t="shared" si="63"/>
        <v>S03D2472P030</v>
      </c>
      <c r="S2483" s="40">
        <f>VLOOKUP(I2483,品牌型号对应工厂型号!C:E,3,0)</f>
        <v>5</v>
      </c>
      <c r="T2483" s="38" t="str">
        <f>VLOOKUP(I2483,品牌型号对应工厂型号!C:I,7,0)</f>
        <v>99:1.5mil DABL-10(G-15)</v>
      </c>
    </row>
    <row r="2484" spans="1:20">
      <c r="A2484" s="25">
        <v>43186</v>
      </c>
      <c r="B2484" s="25">
        <v>7.7690600694477325</v>
      </c>
      <c r="C2484" s="26" t="s">
        <v>6427</v>
      </c>
      <c r="D2484" s="25" t="s">
        <v>6438</v>
      </c>
      <c r="E2484" s="26" t="s">
        <v>661</v>
      </c>
      <c r="F2484" s="25" t="s">
        <v>96</v>
      </c>
      <c r="G2484" s="69">
        <v>1.524</v>
      </c>
      <c r="H2484" s="25" t="s">
        <v>126</v>
      </c>
      <c r="I2484" s="27" t="s">
        <v>44</v>
      </c>
      <c r="J2484" s="69">
        <v>45.72</v>
      </c>
      <c r="K2484" s="6" t="s">
        <v>6439</v>
      </c>
      <c r="L2484" s="6" t="s">
        <v>95</v>
      </c>
      <c r="M2484" s="69">
        <v>30</v>
      </c>
      <c r="N2484" s="6" t="s">
        <v>59</v>
      </c>
      <c r="O2484" s="6" t="s">
        <v>676</v>
      </c>
      <c r="R2484" s="39" t="str">
        <f t="shared" si="63"/>
        <v>S03D2472P031</v>
      </c>
      <c r="S2484" s="40">
        <f>VLOOKUP(I2484,品牌型号对应工厂型号!C:E,3,0)</f>
        <v>5</v>
      </c>
      <c r="T2484" s="38" t="str">
        <f>VLOOKUP(I2484,品牌型号对应工厂型号!C:I,7,0)</f>
        <v>99:1.5mil DABL-10(G-15)</v>
      </c>
    </row>
    <row r="2485" spans="1:20">
      <c r="A2485" s="25">
        <v>43186</v>
      </c>
      <c r="B2485" s="25">
        <v>7.7690599537017988</v>
      </c>
      <c r="C2485" s="26" t="s">
        <v>6427</v>
      </c>
      <c r="D2485" s="25" t="s">
        <v>6440</v>
      </c>
      <c r="E2485" s="26" t="s">
        <v>661</v>
      </c>
      <c r="F2485" s="25" t="s">
        <v>96</v>
      </c>
      <c r="G2485" s="69">
        <v>1.524</v>
      </c>
      <c r="H2485" s="25" t="s">
        <v>126</v>
      </c>
      <c r="I2485" s="27" t="s">
        <v>44</v>
      </c>
      <c r="J2485" s="69">
        <v>45.72</v>
      </c>
      <c r="K2485" s="6" t="s">
        <v>6441</v>
      </c>
      <c r="L2485" s="6" t="s">
        <v>95</v>
      </c>
      <c r="M2485" s="69">
        <v>30</v>
      </c>
      <c r="N2485" s="6" t="s">
        <v>59</v>
      </c>
      <c r="O2485" s="6" t="s">
        <v>676</v>
      </c>
      <c r="R2485" s="39" t="str">
        <f t="shared" si="63"/>
        <v>S03D2472P032</v>
      </c>
      <c r="S2485" s="40">
        <f>VLOOKUP(I2485,品牌型号对应工厂型号!C:E,3,0)</f>
        <v>5</v>
      </c>
      <c r="T2485" s="38" t="str">
        <f>VLOOKUP(I2485,品牌型号对应工厂型号!C:I,7,0)</f>
        <v>99:1.5mil DABL-10(G-15)</v>
      </c>
    </row>
    <row r="2486" spans="1:20">
      <c r="A2486" s="25">
        <v>43186</v>
      </c>
      <c r="B2486" s="25">
        <v>7.7690599537017988</v>
      </c>
      <c r="C2486" s="26" t="s">
        <v>6427</v>
      </c>
      <c r="D2486" s="25" t="s">
        <v>6442</v>
      </c>
      <c r="E2486" s="26" t="s">
        <v>661</v>
      </c>
      <c r="F2486" s="25" t="s">
        <v>96</v>
      </c>
      <c r="G2486" s="69">
        <v>1.524</v>
      </c>
      <c r="H2486" s="25" t="s">
        <v>126</v>
      </c>
      <c r="I2486" s="27" t="s">
        <v>44</v>
      </c>
      <c r="J2486" s="69">
        <v>45.72</v>
      </c>
      <c r="K2486" s="6" t="s">
        <v>6443</v>
      </c>
      <c r="L2486" s="6" t="s">
        <v>95</v>
      </c>
      <c r="M2486" s="69">
        <v>30</v>
      </c>
      <c r="N2486" s="6" t="s">
        <v>59</v>
      </c>
      <c r="O2486" s="6" t="s">
        <v>676</v>
      </c>
      <c r="R2486" s="39" t="str">
        <f t="shared" si="63"/>
        <v>S03D2472P033</v>
      </c>
      <c r="S2486" s="40">
        <f>VLOOKUP(I2486,品牌型号对应工厂型号!C:E,3,0)</f>
        <v>5</v>
      </c>
      <c r="T2486" s="38" t="str">
        <f>VLOOKUP(I2486,品牌型号对应工厂型号!C:I,7,0)</f>
        <v>99:1.5mil DABL-10(G-15)</v>
      </c>
    </row>
    <row r="2487" spans="1:20">
      <c r="A2487" s="25">
        <v>43186</v>
      </c>
      <c r="B2487" s="25">
        <v>7.7690599537017988</v>
      </c>
      <c r="C2487" s="26" t="s">
        <v>6427</v>
      </c>
      <c r="D2487" s="25" t="s">
        <v>6444</v>
      </c>
      <c r="E2487" s="26" t="s">
        <v>661</v>
      </c>
      <c r="F2487" s="25" t="s">
        <v>96</v>
      </c>
      <c r="G2487" s="69">
        <v>1.524</v>
      </c>
      <c r="H2487" s="25" t="s">
        <v>126</v>
      </c>
      <c r="I2487" s="27" t="s">
        <v>44</v>
      </c>
      <c r="J2487" s="69">
        <v>45.72</v>
      </c>
      <c r="K2487" s="6" t="s">
        <v>6445</v>
      </c>
      <c r="L2487" s="6" t="s">
        <v>95</v>
      </c>
      <c r="M2487" s="69">
        <v>30</v>
      </c>
      <c r="N2487" s="6" t="s">
        <v>59</v>
      </c>
      <c r="O2487" s="6" t="s">
        <v>676</v>
      </c>
      <c r="R2487" s="39" t="str">
        <f t="shared" si="63"/>
        <v>S03D2472P034</v>
      </c>
      <c r="S2487" s="40">
        <f>VLOOKUP(I2487,品牌型号对应工厂型号!C:E,3,0)</f>
        <v>5</v>
      </c>
      <c r="T2487" s="38" t="str">
        <f>VLOOKUP(I2487,品牌型号对应工厂型号!C:I,7,0)</f>
        <v>99:1.5mil DABL-10(G-15)</v>
      </c>
    </row>
    <row r="2488" spans="1:20">
      <c r="A2488" s="25">
        <v>43186</v>
      </c>
      <c r="B2488" s="25">
        <v>7.7690599537017988</v>
      </c>
      <c r="C2488" s="26" t="s">
        <v>6427</v>
      </c>
      <c r="D2488" s="25" t="s">
        <v>6446</v>
      </c>
      <c r="E2488" s="26" t="s">
        <v>661</v>
      </c>
      <c r="F2488" s="25" t="s">
        <v>96</v>
      </c>
      <c r="G2488" s="69">
        <v>1.524</v>
      </c>
      <c r="H2488" s="25" t="s">
        <v>126</v>
      </c>
      <c r="I2488" s="27" t="s">
        <v>44</v>
      </c>
      <c r="J2488" s="69">
        <v>45.72</v>
      </c>
      <c r="K2488" s="6" t="s">
        <v>6447</v>
      </c>
      <c r="L2488" s="6" t="s">
        <v>95</v>
      </c>
      <c r="M2488" s="69">
        <v>30</v>
      </c>
      <c r="N2488" s="6" t="s">
        <v>59</v>
      </c>
      <c r="O2488" s="6" t="s">
        <v>676</v>
      </c>
      <c r="R2488" s="39" t="str">
        <f t="shared" si="63"/>
        <v>S03D2472P042</v>
      </c>
      <c r="S2488" s="40">
        <f>VLOOKUP(I2488,品牌型号对应工厂型号!C:E,3,0)</f>
        <v>5</v>
      </c>
      <c r="T2488" s="38" t="str">
        <f>VLOOKUP(I2488,品牌型号对应工厂型号!C:I,7,0)</f>
        <v>99:1.5mil DABL-10(G-15)</v>
      </c>
    </row>
    <row r="2489" spans="1:20">
      <c r="A2489" s="25">
        <v>43186</v>
      </c>
      <c r="B2489" s="25">
        <v>7.7690599537017988</v>
      </c>
      <c r="C2489" s="26" t="s">
        <v>6427</v>
      </c>
      <c r="D2489" s="25" t="s">
        <v>6448</v>
      </c>
      <c r="E2489" s="26" t="s">
        <v>661</v>
      </c>
      <c r="F2489" s="25" t="s">
        <v>96</v>
      </c>
      <c r="G2489" s="69">
        <v>1.524</v>
      </c>
      <c r="H2489" s="25" t="s">
        <v>126</v>
      </c>
      <c r="I2489" s="27" t="s">
        <v>44</v>
      </c>
      <c r="J2489" s="69">
        <v>45.72</v>
      </c>
      <c r="K2489" s="6" t="s">
        <v>6449</v>
      </c>
      <c r="L2489" s="6" t="s">
        <v>95</v>
      </c>
      <c r="M2489" s="69">
        <v>30</v>
      </c>
      <c r="N2489" s="6" t="s">
        <v>59</v>
      </c>
      <c r="O2489" s="6" t="s">
        <v>676</v>
      </c>
      <c r="R2489" s="39" t="str">
        <f t="shared" si="63"/>
        <v>S03D2472P035</v>
      </c>
      <c r="S2489" s="40">
        <f>VLOOKUP(I2489,品牌型号对应工厂型号!C:E,3,0)</f>
        <v>5</v>
      </c>
      <c r="T2489" s="38" t="str">
        <f>VLOOKUP(I2489,品牌型号对应工厂型号!C:I,7,0)</f>
        <v>99:1.5mil DABL-10(G-15)</v>
      </c>
    </row>
    <row r="2490" spans="1:20">
      <c r="A2490" s="25">
        <v>43186</v>
      </c>
      <c r="B2490" s="25">
        <v>7.7690599537017988</v>
      </c>
      <c r="C2490" s="26" t="s">
        <v>6427</v>
      </c>
      <c r="D2490" s="25" t="s">
        <v>6450</v>
      </c>
      <c r="E2490" s="26" t="s">
        <v>661</v>
      </c>
      <c r="F2490" s="25" t="s">
        <v>96</v>
      </c>
      <c r="G2490" s="69">
        <v>1.524</v>
      </c>
      <c r="H2490" s="25" t="s">
        <v>126</v>
      </c>
      <c r="I2490" s="27" t="s">
        <v>44</v>
      </c>
      <c r="J2490" s="69">
        <v>45.72</v>
      </c>
      <c r="K2490" s="6" t="s">
        <v>6451</v>
      </c>
      <c r="L2490" s="6" t="s">
        <v>95</v>
      </c>
      <c r="M2490" s="69">
        <v>30</v>
      </c>
      <c r="N2490" s="6" t="s">
        <v>59</v>
      </c>
      <c r="O2490" s="6" t="s">
        <v>676</v>
      </c>
      <c r="R2490" s="39" t="str">
        <f t="shared" si="63"/>
        <v>S03D2472P022</v>
      </c>
      <c r="S2490" s="40">
        <f>VLOOKUP(I2490,品牌型号对应工厂型号!C:E,3,0)</f>
        <v>5</v>
      </c>
      <c r="T2490" s="38" t="str">
        <f>VLOOKUP(I2490,品牌型号对应工厂型号!C:I,7,0)</f>
        <v>99:1.5mil DABL-10(G-15)</v>
      </c>
    </row>
    <row r="2491" spans="1:20">
      <c r="A2491" s="25">
        <v>43186</v>
      </c>
      <c r="B2491" s="25">
        <v>7.7690599537017988</v>
      </c>
      <c r="C2491" s="26" t="s">
        <v>6427</v>
      </c>
      <c r="D2491" s="25" t="s">
        <v>6452</v>
      </c>
      <c r="E2491" s="26" t="s">
        <v>661</v>
      </c>
      <c r="F2491" s="25" t="s">
        <v>96</v>
      </c>
      <c r="G2491" s="69">
        <v>1.524</v>
      </c>
      <c r="H2491" s="25" t="s">
        <v>126</v>
      </c>
      <c r="I2491" s="27" t="s">
        <v>44</v>
      </c>
      <c r="J2491" s="69">
        <v>45.72</v>
      </c>
      <c r="K2491" s="6" t="s">
        <v>6453</v>
      </c>
      <c r="L2491" s="6" t="s">
        <v>95</v>
      </c>
      <c r="M2491" s="69">
        <v>30</v>
      </c>
      <c r="N2491" s="6" t="s">
        <v>59</v>
      </c>
      <c r="O2491" s="6" t="s">
        <v>676</v>
      </c>
      <c r="R2491" s="39" t="str">
        <f t="shared" si="63"/>
        <v>S03D2472P029</v>
      </c>
      <c r="S2491" s="40">
        <f>VLOOKUP(I2491,品牌型号对应工厂型号!C:E,3,0)</f>
        <v>5</v>
      </c>
      <c r="T2491" s="38" t="str">
        <f>VLOOKUP(I2491,品牌型号对应工厂型号!C:I,7,0)</f>
        <v>99:1.5mil DABL-10(G-15)</v>
      </c>
    </row>
    <row r="2492" spans="1:20">
      <c r="A2492" s="25">
        <v>43186</v>
      </c>
      <c r="B2492" s="25">
        <v>7.7690599537017988</v>
      </c>
      <c r="C2492" s="26" t="s">
        <v>6427</v>
      </c>
      <c r="D2492" s="25" t="s">
        <v>6454</v>
      </c>
      <c r="E2492" s="26" t="s">
        <v>661</v>
      </c>
      <c r="F2492" s="25" t="s">
        <v>96</v>
      </c>
      <c r="G2492" s="69">
        <v>1.524</v>
      </c>
      <c r="H2492" s="25" t="s">
        <v>126</v>
      </c>
      <c r="I2492" s="27" t="s">
        <v>44</v>
      </c>
      <c r="J2492" s="69">
        <v>45.72</v>
      </c>
      <c r="K2492" s="6" t="s">
        <v>6455</v>
      </c>
      <c r="L2492" s="6" t="s">
        <v>95</v>
      </c>
      <c r="M2492" s="69">
        <v>30</v>
      </c>
      <c r="N2492" s="6" t="s">
        <v>59</v>
      </c>
      <c r="O2492" s="6" t="s">
        <v>676</v>
      </c>
      <c r="R2492" s="39" t="str">
        <f t="shared" si="63"/>
        <v>S03D2472P023</v>
      </c>
      <c r="S2492" s="40">
        <f>VLOOKUP(I2492,品牌型号对应工厂型号!C:E,3,0)</f>
        <v>5</v>
      </c>
      <c r="T2492" s="38" t="str">
        <f>VLOOKUP(I2492,品牌型号对应工厂型号!C:I,7,0)</f>
        <v>99:1.5mil DABL-10(G-15)</v>
      </c>
    </row>
    <row r="2493" spans="1:20">
      <c r="A2493" s="25">
        <v>43186</v>
      </c>
      <c r="B2493" s="25">
        <v>7.7690599537017988</v>
      </c>
      <c r="C2493" s="26" t="s">
        <v>6427</v>
      </c>
      <c r="D2493" s="25" t="s">
        <v>6456</v>
      </c>
      <c r="E2493" s="26" t="s">
        <v>661</v>
      </c>
      <c r="F2493" s="25" t="s">
        <v>96</v>
      </c>
      <c r="G2493" s="69">
        <v>1.524</v>
      </c>
      <c r="H2493" s="25" t="s">
        <v>126</v>
      </c>
      <c r="I2493" s="27" t="s">
        <v>44</v>
      </c>
      <c r="J2493" s="69">
        <v>45.72</v>
      </c>
      <c r="K2493" s="6" t="s">
        <v>6457</v>
      </c>
      <c r="L2493" s="6" t="s">
        <v>95</v>
      </c>
      <c r="M2493" s="69">
        <v>30</v>
      </c>
      <c r="N2493" s="6" t="s">
        <v>59</v>
      </c>
      <c r="O2493" s="6" t="s">
        <v>676</v>
      </c>
      <c r="R2493" s="39" t="str">
        <f t="shared" si="63"/>
        <v>S03D2472P024</v>
      </c>
      <c r="S2493" s="40">
        <f>VLOOKUP(I2493,品牌型号对应工厂型号!C:E,3,0)</f>
        <v>5</v>
      </c>
      <c r="T2493" s="38" t="str">
        <f>VLOOKUP(I2493,品牌型号对应工厂型号!C:I,7,0)</f>
        <v>99:1.5mil DABL-10(G-15)</v>
      </c>
    </row>
    <row r="2494" spans="1:20">
      <c r="A2494" s="25">
        <v>43186</v>
      </c>
      <c r="B2494" s="25">
        <v>7.7690599537017988</v>
      </c>
      <c r="C2494" s="26" t="s">
        <v>6427</v>
      </c>
      <c r="D2494" s="25" t="s">
        <v>6458</v>
      </c>
      <c r="E2494" s="26" t="s">
        <v>661</v>
      </c>
      <c r="F2494" s="25" t="s">
        <v>96</v>
      </c>
      <c r="G2494" s="69">
        <v>1.524</v>
      </c>
      <c r="H2494" s="25" t="s">
        <v>126</v>
      </c>
      <c r="I2494" s="27" t="s">
        <v>44</v>
      </c>
      <c r="J2494" s="69">
        <v>45.72</v>
      </c>
      <c r="K2494" s="6" t="s">
        <v>6459</v>
      </c>
      <c r="L2494" s="6" t="s">
        <v>95</v>
      </c>
      <c r="M2494" s="69">
        <v>30</v>
      </c>
      <c r="N2494" s="6" t="s">
        <v>59</v>
      </c>
      <c r="O2494" s="6" t="s">
        <v>676</v>
      </c>
      <c r="R2494" s="39" t="str">
        <f t="shared" si="63"/>
        <v>S03D2472P025</v>
      </c>
      <c r="S2494" s="40">
        <f>VLOOKUP(I2494,品牌型号对应工厂型号!C:E,3,0)</f>
        <v>5</v>
      </c>
      <c r="T2494" s="38" t="str">
        <f>VLOOKUP(I2494,品牌型号对应工厂型号!C:I,7,0)</f>
        <v>99:1.5mil DABL-10(G-15)</v>
      </c>
    </row>
    <row r="2495" spans="1:20">
      <c r="A2495" s="25">
        <v>43186</v>
      </c>
      <c r="B2495" s="25">
        <v>7.7690599537017988</v>
      </c>
      <c r="C2495" s="26" t="s">
        <v>6427</v>
      </c>
      <c r="D2495" s="25" t="s">
        <v>6460</v>
      </c>
      <c r="E2495" s="26" t="s">
        <v>661</v>
      </c>
      <c r="F2495" s="25" t="s">
        <v>96</v>
      </c>
      <c r="G2495" s="69">
        <v>1.524</v>
      </c>
      <c r="H2495" s="25" t="s">
        <v>126</v>
      </c>
      <c r="I2495" s="27" t="s">
        <v>44</v>
      </c>
      <c r="J2495" s="69">
        <v>45.72</v>
      </c>
      <c r="K2495" s="6" t="s">
        <v>6461</v>
      </c>
      <c r="L2495" s="6" t="s">
        <v>95</v>
      </c>
      <c r="M2495" s="69">
        <v>30</v>
      </c>
      <c r="N2495" s="6" t="s">
        <v>59</v>
      </c>
      <c r="O2495" s="6" t="s">
        <v>676</v>
      </c>
      <c r="R2495" s="39" t="str">
        <f t="shared" si="63"/>
        <v>S03D2472P026</v>
      </c>
      <c r="S2495" s="40">
        <f>VLOOKUP(I2495,品牌型号对应工厂型号!C:E,3,0)</f>
        <v>5</v>
      </c>
      <c r="T2495" s="38" t="str">
        <f>VLOOKUP(I2495,品牌型号对应工厂型号!C:I,7,0)</f>
        <v>99:1.5mil DABL-10(G-15)</v>
      </c>
    </row>
    <row r="2496" spans="1:20">
      <c r="A2496" s="25">
        <v>43186</v>
      </c>
      <c r="B2496" s="25">
        <v>7.7690599537017988</v>
      </c>
      <c r="C2496" s="26" t="s">
        <v>6427</v>
      </c>
      <c r="D2496" s="25" t="s">
        <v>6462</v>
      </c>
      <c r="E2496" s="26" t="s">
        <v>661</v>
      </c>
      <c r="F2496" s="25" t="s">
        <v>96</v>
      </c>
      <c r="G2496" s="69">
        <v>1.524</v>
      </c>
      <c r="H2496" s="25" t="s">
        <v>126</v>
      </c>
      <c r="I2496" s="27" t="s">
        <v>44</v>
      </c>
      <c r="J2496" s="69">
        <v>45.72</v>
      </c>
      <c r="K2496" s="6" t="s">
        <v>6463</v>
      </c>
      <c r="L2496" s="6" t="s">
        <v>95</v>
      </c>
      <c r="M2496" s="69">
        <v>30</v>
      </c>
      <c r="N2496" s="6" t="s">
        <v>59</v>
      </c>
      <c r="O2496" s="6" t="s">
        <v>676</v>
      </c>
      <c r="R2496" s="39" t="str">
        <f t="shared" si="63"/>
        <v>S03D2472P027</v>
      </c>
      <c r="S2496" s="40">
        <f>VLOOKUP(I2496,品牌型号对应工厂型号!C:E,3,0)</f>
        <v>5</v>
      </c>
      <c r="T2496" s="38" t="str">
        <f>VLOOKUP(I2496,品牌型号对应工厂型号!C:I,7,0)</f>
        <v>99:1.5mil DABL-10(G-15)</v>
      </c>
    </row>
    <row r="2497" spans="1:20">
      <c r="A2497" s="25">
        <v>43186</v>
      </c>
      <c r="B2497" s="25">
        <v>7.7690599537017988</v>
      </c>
      <c r="C2497" s="26" t="s">
        <v>6427</v>
      </c>
      <c r="D2497" s="25" t="s">
        <v>6464</v>
      </c>
      <c r="E2497" s="26" t="s">
        <v>661</v>
      </c>
      <c r="F2497" s="25" t="s">
        <v>96</v>
      </c>
      <c r="G2497" s="69">
        <v>1.524</v>
      </c>
      <c r="H2497" s="25" t="s">
        <v>126</v>
      </c>
      <c r="I2497" s="27" t="s">
        <v>44</v>
      </c>
      <c r="J2497" s="69">
        <v>45.72</v>
      </c>
      <c r="K2497" s="6" t="s">
        <v>6465</v>
      </c>
      <c r="L2497" s="6" t="s">
        <v>95</v>
      </c>
      <c r="M2497" s="69">
        <v>30</v>
      </c>
      <c r="N2497" s="6" t="s">
        <v>59</v>
      </c>
      <c r="O2497" s="6" t="s">
        <v>676</v>
      </c>
      <c r="R2497" s="39" t="str">
        <f t="shared" si="63"/>
        <v>S03D2472P016</v>
      </c>
      <c r="S2497" s="40">
        <f>VLOOKUP(I2497,品牌型号对应工厂型号!C:E,3,0)</f>
        <v>5</v>
      </c>
      <c r="T2497" s="38" t="str">
        <f>VLOOKUP(I2497,品牌型号对应工厂型号!C:I,7,0)</f>
        <v>99:1.5mil DABL-10(G-15)</v>
      </c>
    </row>
    <row r="2498" spans="1:20">
      <c r="A2498" s="25">
        <v>43186</v>
      </c>
      <c r="B2498" s="25">
        <v>7.7690599537017988</v>
      </c>
      <c r="C2498" s="26" t="s">
        <v>6427</v>
      </c>
      <c r="D2498" s="25" t="s">
        <v>6466</v>
      </c>
      <c r="E2498" s="26" t="s">
        <v>661</v>
      </c>
      <c r="F2498" s="25" t="s">
        <v>96</v>
      </c>
      <c r="G2498" s="69">
        <v>1.524</v>
      </c>
      <c r="H2498" s="25" t="s">
        <v>126</v>
      </c>
      <c r="I2498" s="27" t="s">
        <v>44</v>
      </c>
      <c r="J2498" s="69">
        <v>45.72</v>
      </c>
      <c r="K2498" s="6" t="s">
        <v>6467</v>
      </c>
      <c r="L2498" s="6" t="s">
        <v>95</v>
      </c>
      <c r="M2498" s="69">
        <v>30</v>
      </c>
      <c r="N2498" s="6" t="s">
        <v>59</v>
      </c>
      <c r="O2498" s="6" t="s">
        <v>676</v>
      </c>
      <c r="R2498" s="39" t="str">
        <f t="shared" ref="R2498:R2561" si="64">K2498</f>
        <v>S03D2472P017</v>
      </c>
      <c r="S2498" s="40">
        <f>VLOOKUP(I2498,品牌型号对应工厂型号!C:E,3,0)</f>
        <v>5</v>
      </c>
      <c r="T2498" s="38" t="str">
        <f>VLOOKUP(I2498,品牌型号对应工厂型号!C:I,7,0)</f>
        <v>99:1.5mil DABL-10(G-15)</v>
      </c>
    </row>
    <row r="2499" spans="1:20">
      <c r="A2499" s="25">
        <v>43186</v>
      </c>
      <c r="B2499" s="25">
        <v>7.7690597222244833</v>
      </c>
      <c r="C2499" s="26" t="s">
        <v>6427</v>
      </c>
      <c r="D2499" s="25" t="s">
        <v>6468</v>
      </c>
      <c r="E2499" s="26" t="s">
        <v>661</v>
      </c>
      <c r="F2499" s="25" t="s">
        <v>96</v>
      </c>
      <c r="G2499" s="69">
        <v>1.524</v>
      </c>
      <c r="H2499" s="25" t="s">
        <v>126</v>
      </c>
      <c r="I2499" s="27" t="s">
        <v>44</v>
      </c>
      <c r="J2499" s="69">
        <v>45.72</v>
      </c>
      <c r="K2499" s="6" t="s">
        <v>6469</v>
      </c>
      <c r="L2499" s="6" t="s">
        <v>95</v>
      </c>
      <c r="M2499" s="69">
        <v>30</v>
      </c>
      <c r="N2499" s="6" t="s">
        <v>59</v>
      </c>
      <c r="O2499" s="6" t="s">
        <v>676</v>
      </c>
      <c r="R2499" s="39" t="str">
        <f t="shared" si="64"/>
        <v>S03D2472P018</v>
      </c>
      <c r="S2499" s="40">
        <f>VLOOKUP(I2499,品牌型号对应工厂型号!C:E,3,0)</f>
        <v>5</v>
      </c>
      <c r="T2499" s="38" t="str">
        <f>VLOOKUP(I2499,品牌型号对应工厂型号!C:I,7,0)</f>
        <v>99:1.5mil DABL-10(G-15)</v>
      </c>
    </row>
    <row r="2500" spans="1:20">
      <c r="A2500" s="25">
        <v>43186</v>
      </c>
      <c r="B2500" s="25">
        <v>7.7690597222244833</v>
      </c>
      <c r="C2500" s="26" t="s">
        <v>6427</v>
      </c>
      <c r="D2500" s="25" t="s">
        <v>6470</v>
      </c>
      <c r="E2500" s="26" t="s">
        <v>661</v>
      </c>
      <c r="F2500" s="25" t="s">
        <v>96</v>
      </c>
      <c r="G2500" s="69">
        <v>1.524</v>
      </c>
      <c r="H2500" s="25" t="s">
        <v>126</v>
      </c>
      <c r="I2500" s="27" t="s">
        <v>44</v>
      </c>
      <c r="J2500" s="69">
        <v>45.72</v>
      </c>
      <c r="K2500" s="6" t="s">
        <v>6471</v>
      </c>
      <c r="L2500" s="6" t="s">
        <v>95</v>
      </c>
      <c r="M2500" s="69">
        <v>30</v>
      </c>
      <c r="N2500" s="6" t="s">
        <v>59</v>
      </c>
      <c r="O2500" s="6" t="s">
        <v>676</v>
      </c>
      <c r="R2500" s="39" t="str">
        <f t="shared" si="64"/>
        <v>S03D2472P019</v>
      </c>
      <c r="S2500" s="40">
        <f>VLOOKUP(I2500,品牌型号对应工厂型号!C:E,3,0)</f>
        <v>5</v>
      </c>
      <c r="T2500" s="38" t="str">
        <f>VLOOKUP(I2500,品牌型号对应工厂型号!C:I,7,0)</f>
        <v>99:1.5mil DABL-10(G-15)</v>
      </c>
    </row>
    <row r="2501" spans="1:20">
      <c r="A2501" s="25">
        <v>43186</v>
      </c>
      <c r="B2501" s="25">
        <v>7.7690597222244833</v>
      </c>
      <c r="C2501" s="26" t="s">
        <v>6427</v>
      </c>
      <c r="D2501" s="25" t="s">
        <v>6472</v>
      </c>
      <c r="E2501" s="26" t="s">
        <v>661</v>
      </c>
      <c r="F2501" s="25" t="s">
        <v>96</v>
      </c>
      <c r="G2501" s="69">
        <v>1.524</v>
      </c>
      <c r="H2501" s="25" t="s">
        <v>126</v>
      </c>
      <c r="I2501" s="27" t="s">
        <v>44</v>
      </c>
      <c r="J2501" s="69">
        <v>45.72</v>
      </c>
      <c r="K2501" s="6" t="s">
        <v>6473</v>
      </c>
      <c r="L2501" s="6" t="s">
        <v>95</v>
      </c>
      <c r="M2501" s="69">
        <v>30</v>
      </c>
      <c r="N2501" s="6" t="s">
        <v>59</v>
      </c>
      <c r="O2501" s="6" t="s">
        <v>676</v>
      </c>
      <c r="R2501" s="39" t="str">
        <f t="shared" si="64"/>
        <v>S03D2472P021</v>
      </c>
      <c r="S2501" s="40">
        <f>VLOOKUP(I2501,品牌型号对应工厂型号!C:E,3,0)</f>
        <v>5</v>
      </c>
      <c r="T2501" s="38" t="str">
        <f>VLOOKUP(I2501,品牌型号对应工厂型号!C:I,7,0)</f>
        <v>99:1.5mil DABL-10(G-15)</v>
      </c>
    </row>
    <row r="2502" spans="1:20">
      <c r="A2502" s="25">
        <v>43186</v>
      </c>
      <c r="B2502" s="25">
        <v>7.7690597222244833</v>
      </c>
      <c r="C2502" s="26" t="s">
        <v>6427</v>
      </c>
      <c r="D2502" s="25" t="s">
        <v>6474</v>
      </c>
      <c r="E2502" s="26" t="s">
        <v>661</v>
      </c>
      <c r="F2502" s="25" t="s">
        <v>96</v>
      </c>
      <c r="G2502" s="69">
        <v>1.524</v>
      </c>
      <c r="H2502" s="25" t="s">
        <v>126</v>
      </c>
      <c r="I2502" s="27" t="s">
        <v>44</v>
      </c>
      <c r="J2502" s="69">
        <v>45.72</v>
      </c>
      <c r="K2502" s="6" t="s">
        <v>6475</v>
      </c>
      <c r="L2502" s="6" t="s">
        <v>95</v>
      </c>
      <c r="M2502" s="69">
        <v>30</v>
      </c>
      <c r="N2502" s="6" t="s">
        <v>59</v>
      </c>
      <c r="O2502" s="6" t="s">
        <v>676</v>
      </c>
      <c r="R2502" s="39" t="str">
        <f t="shared" si="64"/>
        <v>S03D2472P028</v>
      </c>
      <c r="S2502" s="40">
        <f>VLOOKUP(I2502,品牌型号对应工厂型号!C:E,3,0)</f>
        <v>5</v>
      </c>
      <c r="T2502" s="38" t="str">
        <f>VLOOKUP(I2502,品牌型号对应工厂型号!C:I,7,0)</f>
        <v>99:1.5mil DABL-10(G-15)</v>
      </c>
    </row>
    <row r="2503" spans="1:20">
      <c r="A2503" s="25">
        <v>43186</v>
      </c>
      <c r="B2503" s="25">
        <v>7.7690597222244833</v>
      </c>
      <c r="C2503" s="26" t="s">
        <v>6427</v>
      </c>
      <c r="D2503" s="25" t="s">
        <v>6476</v>
      </c>
      <c r="E2503" s="26" t="s">
        <v>661</v>
      </c>
      <c r="F2503" s="25" t="s">
        <v>96</v>
      </c>
      <c r="G2503" s="69">
        <v>1.524</v>
      </c>
      <c r="H2503" s="25" t="s">
        <v>126</v>
      </c>
      <c r="I2503" s="27" t="s">
        <v>44</v>
      </c>
      <c r="J2503" s="69">
        <v>45.72</v>
      </c>
      <c r="K2503" s="6" t="s">
        <v>6477</v>
      </c>
      <c r="L2503" s="6" t="s">
        <v>95</v>
      </c>
      <c r="M2503" s="69">
        <v>30</v>
      </c>
      <c r="N2503" s="6" t="s">
        <v>59</v>
      </c>
      <c r="O2503" s="6" t="s">
        <v>676</v>
      </c>
      <c r="R2503" s="39" t="str">
        <f t="shared" si="64"/>
        <v>S03D2472P020</v>
      </c>
      <c r="S2503" s="40">
        <f>VLOOKUP(I2503,品牌型号对应工厂型号!C:E,3,0)</f>
        <v>5</v>
      </c>
      <c r="T2503" s="38" t="str">
        <f>VLOOKUP(I2503,品牌型号对应工厂型号!C:I,7,0)</f>
        <v>99:1.5mil DABL-10(G-15)</v>
      </c>
    </row>
    <row r="2504" spans="1:20">
      <c r="A2504" s="25">
        <v>43186</v>
      </c>
      <c r="B2504" s="25">
        <v>7.7690597222244833</v>
      </c>
      <c r="C2504" s="26" t="s">
        <v>6427</v>
      </c>
      <c r="D2504" s="25" t="s">
        <v>6478</v>
      </c>
      <c r="E2504" s="26" t="s">
        <v>661</v>
      </c>
      <c r="F2504" s="25" t="s">
        <v>96</v>
      </c>
      <c r="G2504" s="69">
        <v>1.524</v>
      </c>
      <c r="H2504" s="25" t="s">
        <v>126</v>
      </c>
      <c r="I2504" s="27" t="s">
        <v>44</v>
      </c>
      <c r="J2504" s="69">
        <v>45.72</v>
      </c>
      <c r="K2504" s="6" t="s">
        <v>6479</v>
      </c>
      <c r="L2504" s="6" t="s">
        <v>95</v>
      </c>
      <c r="M2504" s="69">
        <v>30</v>
      </c>
      <c r="N2504" s="6" t="s">
        <v>59</v>
      </c>
      <c r="O2504" s="6" t="s">
        <v>676</v>
      </c>
      <c r="R2504" s="39" t="str">
        <f t="shared" si="64"/>
        <v>S03D2472P012</v>
      </c>
      <c r="S2504" s="40">
        <f>VLOOKUP(I2504,品牌型号对应工厂型号!C:E,3,0)</f>
        <v>5</v>
      </c>
      <c r="T2504" s="38" t="str">
        <f>VLOOKUP(I2504,品牌型号对应工厂型号!C:I,7,0)</f>
        <v>99:1.5mil DABL-10(G-15)</v>
      </c>
    </row>
    <row r="2505" spans="1:20">
      <c r="A2505" s="25">
        <v>43186</v>
      </c>
      <c r="B2505" s="25">
        <v>7.7690597222244833</v>
      </c>
      <c r="C2505" s="26" t="s">
        <v>6427</v>
      </c>
      <c r="D2505" s="25" t="s">
        <v>6480</v>
      </c>
      <c r="E2505" s="26" t="s">
        <v>661</v>
      </c>
      <c r="F2505" s="25" t="s">
        <v>96</v>
      </c>
      <c r="G2505" s="69">
        <v>1.524</v>
      </c>
      <c r="H2505" s="25" t="s">
        <v>126</v>
      </c>
      <c r="I2505" s="27" t="s">
        <v>44</v>
      </c>
      <c r="J2505" s="69">
        <v>45.72</v>
      </c>
      <c r="K2505" s="6" t="s">
        <v>6481</v>
      </c>
      <c r="L2505" s="6" t="s">
        <v>95</v>
      </c>
      <c r="M2505" s="69">
        <v>30</v>
      </c>
      <c r="N2505" s="6" t="s">
        <v>59</v>
      </c>
      <c r="O2505" s="6" t="s">
        <v>676</v>
      </c>
      <c r="R2505" s="39" t="str">
        <f t="shared" si="64"/>
        <v>S03D2472P015</v>
      </c>
      <c r="S2505" s="40">
        <f>VLOOKUP(I2505,品牌型号对应工厂型号!C:E,3,0)</f>
        <v>5</v>
      </c>
      <c r="T2505" s="38" t="str">
        <f>VLOOKUP(I2505,品牌型号对应工厂型号!C:I,7,0)</f>
        <v>99:1.5mil DABL-10(G-15)</v>
      </c>
    </row>
    <row r="2506" spans="1:20">
      <c r="A2506" s="25">
        <v>43186</v>
      </c>
      <c r="B2506" s="25">
        <v>7.7690597222244833</v>
      </c>
      <c r="C2506" s="26" t="s">
        <v>6427</v>
      </c>
      <c r="D2506" s="25" t="s">
        <v>6482</v>
      </c>
      <c r="E2506" s="26" t="s">
        <v>1481</v>
      </c>
      <c r="F2506" s="25" t="s">
        <v>94</v>
      </c>
      <c r="G2506" s="69">
        <v>1.524</v>
      </c>
      <c r="H2506" s="25" t="s">
        <v>929</v>
      </c>
      <c r="I2506" s="27" t="s">
        <v>930</v>
      </c>
      <c r="J2506" s="69">
        <v>45.72</v>
      </c>
      <c r="K2506" s="6" t="s">
        <v>6483</v>
      </c>
      <c r="L2506" s="6" t="s">
        <v>95</v>
      </c>
      <c r="M2506" s="69">
        <v>30</v>
      </c>
      <c r="N2506" s="6" t="s">
        <v>59</v>
      </c>
      <c r="O2506" s="6" t="s">
        <v>676</v>
      </c>
      <c r="R2506" s="39" t="str">
        <f t="shared" si="64"/>
        <v>B09D1242P001R005</v>
      </c>
      <c r="S2506" s="40">
        <f>VLOOKUP(I2506,品牌型号对应工厂型号!C:E,3,0)</f>
        <v>10</v>
      </c>
      <c r="T2506" s="38" t="str">
        <f>VLOOKUP(I2506,品牌型号对应工厂型号!C:I,7,0)</f>
        <v>158:ZXBL-15 3.0mil（X-15）</v>
      </c>
    </row>
    <row r="2507" spans="1:20">
      <c r="A2507" s="25">
        <v>43186</v>
      </c>
      <c r="B2507" s="25">
        <v>7.7690584490774199</v>
      </c>
      <c r="C2507" s="26" t="s">
        <v>6484</v>
      </c>
      <c r="D2507" s="25" t="s">
        <v>6485</v>
      </c>
      <c r="E2507" s="26" t="s">
        <v>661</v>
      </c>
      <c r="F2507" s="25" t="s">
        <v>96</v>
      </c>
      <c r="G2507" s="69">
        <v>1.524</v>
      </c>
      <c r="H2507" s="25" t="s">
        <v>126</v>
      </c>
      <c r="I2507" s="27" t="s">
        <v>44</v>
      </c>
      <c r="J2507" s="69">
        <v>45.72</v>
      </c>
      <c r="K2507" s="6" t="s">
        <v>6486</v>
      </c>
      <c r="L2507" s="6" t="s">
        <v>95</v>
      </c>
      <c r="M2507" s="69">
        <v>30</v>
      </c>
      <c r="N2507" s="6" t="s">
        <v>59</v>
      </c>
      <c r="O2507" s="6" t="s">
        <v>6487</v>
      </c>
      <c r="R2507" s="39" t="str">
        <f t="shared" si="64"/>
        <v>S03D2472P001</v>
      </c>
      <c r="S2507" s="40">
        <f>VLOOKUP(I2507,品牌型号对应工厂型号!C:E,3,0)</f>
        <v>5</v>
      </c>
      <c r="T2507" s="38" t="str">
        <f>VLOOKUP(I2507,品牌型号对应工厂型号!C:I,7,0)</f>
        <v>99:1.5mil DABL-10(G-15)</v>
      </c>
    </row>
    <row r="2508" spans="1:20">
      <c r="A2508" s="25">
        <v>43186</v>
      </c>
      <c r="B2508" s="25">
        <v>7.7690584490774199</v>
      </c>
      <c r="C2508" s="26" t="s">
        <v>6484</v>
      </c>
      <c r="D2508" s="25" t="s">
        <v>6488</v>
      </c>
      <c r="E2508" s="26" t="s">
        <v>661</v>
      </c>
      <c r="F2508" s="25" t="s">
        <v>96</v>
      </c>
      <c r="G2508" s="69">
        <v>1.524</v>
      </c>
      <c r="H2508" s="25" t="s">
        <v>126</v>
      </c>
      <c r="I2508" s="27" t="s">
        <v>44</v>
      </c>
      <c r="J2508" s="69">
        <v>45.72</v>
      </c>
      <c r="K2508" s="6" t="s">
        <v>6489</v>
      </c>
      <c r="L2508" s="6" t="s">
        <v>95</v>
      </c>
      <c r="M2508" s="69">
        <v>30</v>
      </c>
      <c r="N2508" s="6" t="s">
        <v>59</v>
      </c>
      <c r="O2508" s="6" t="s">
        <v>6487</v>
      </c>
      <c r="R2508" s="39" t="str">
        <f t="shared" si="64"/>
        <v>S03D2472P002</v>
      </c>
      <c r="S2508" s="40">
        <f>VLOOKUP(I2508,品牌型号对应工厂型号!C:E,3,0)</f>
        <v>5</v>
      </c>
      <c r="T2508" s="38" t="str">
        <f>VLOOKUP(I2508,品牌型号对应工厂型号!C:I,7,0)</f>
        <v>99:1.5mil DABL-10(G-15)</v>
      </c>
    </row>
    <row r="2509" spans="1:20">
      <c r="A2509" s="25">
        <v>43186</v>
      </c>
      <c r="B2509" s="25">
        <v>7.7690584490774199</v>
      </c>
      <c r="C2509" s="26" t="s">
        <v>6484</v>
      </c>
      <c r="D2509" s="25" t="s">
        <v>6490</v>
      </c>
      <c r="E2509" s="26" t="s">
        <v>661</v>
      </c>
      <c r="F2509" s="25" t="s">
        <v>96</v>
      </c>
      <c r="G2509" s="69">
        <v>1.524</v>
      </c>
      <c r="H2509" s="25" t="s">
        <v>126</v>
      </c>
      <c r="I2509" s="27" t="s">
        <v>44</v>
      </c>
      <c r="J2509" s="69">
        <v>45.72</v>
      </c>
      <c r="K2509" s="6" t="s">
        <v>6491</v>
      </c>
      <c r="L2509" s="6" t="s">
        <v>95</v>
      </c>
      <c r="M2509" s="69">
        <v>30</v>
      </c>
      <c r="N2509" s="6" t="s">
        <v>59</v>
      </c>
      <c r="O2509" s="6" t="s">
        <v>6487</v>
      </c>
      <c r="R2509" s="39" t="str">
        <f t="shared" si="64"/>
        <v>S03D2472P003</v>
      </c>
      <c r="S2509" s="40">
        <f>VLOOKUP(I2509,品牌型号对应工厂型号!C:E,3,0)</f>
        <v>5</v>
      </c>
      <c r="T2509" s="38" t="str">
        <f>VLOOKUP(I2509,品牌型号对应工厂型号!C:I,7,0)</f>
        <v>99:1.5mil DABL-10(G-15)</v>
      </c>
    </row>
    <row r="2510" spans="1:20">
      <c r="A2510" s="25">
        <v>43186</v>
      </c>
      <c r="B2510" s="25">
        <v>7.7690584490774199</v>
      </c>
      <c r="C2510" s="26" t="s">
        <v>6484</v>
      </c>
      <c r="D2510" s="25" t="s">
        <v>6492</v>
      </c>
      <c r="E2510" s="26" t="s">
        <v>661</v>
      </c>
      <c r="F2510" s="25" t="s">
        <v>96</v>
      </c>
      <c r="G2510" s="69">
        <v>1.524</v>
      </c>
      <c r="H2510" s="25" t="s">
        <v>126</v>
      </c>
      <c r="I2510" s="27" t="s">
        <v>44</v>
      </c>
      <c r="J2510" s="69">
        <v>45.72</v>
      </c>
      <c r="K2510" s="6" t="s">
        <v>6493</v>
      </c>
      <c r="L2510" s="6" t="s">
        <v>95</v>
      </c>
      <c r="M2510" s="69">
        <v>30</v>
      </c>
      <c r="N2510" s="6" t="s">
        <v>59</v>
      </c>
      <c r="O2510" s="6" t="s">
        <v>6487</v>
      </c>
      <c r="R2510" s="39" t="str">
        <f t="shared" si="64"/>
        <v>S03D2472P004</v>
      </c>
      <c r="S2510" s="40">
        <f>VLOOKUP(I2510,品牌型号对应工厂型号!C:E,3,0)</f>
        <v>5</v>
      </c>
      <c r="T2510" s="38" t="str">
        <f>VLOOKUP(I2510,品牌型号对应工厂型号!C:I,7,0)</f>
        <v>99:1.5mil DABL-10(G-15)</v>
      </c>
    </row>
    <row r="2511" spans="1:20">
      <c r="A2511" s="25">
        <v>43186</v>
      </c>
      <c r="B2511" s="25">
        <v>7.7690583333314862</v>
      </c>
      <c r="C2511" s="26" t="s">
        <v>6484</v>
      </c>
      <c r="D2511" s="25" t="s">
        <v>6494</v>
      </c>
      <c r="E2511" s="26" t="s">
        <v>661</v>
      </c>
      <c r="F2511" s="25" t="s">
        <v>96</v>
      </c>
      <c r="G2511" s="69">
        <v>1.524</v>
      </c>
      <c r="H2511" s="25" t="s">
        <v>126</v>
      </c>
      <c r="I2511" s="27" t="s">
        <v>44</v>
      </c>
      <c r="J2511" s="69">
        <v>45.72</v>
      </c>
      <c r="K2511" s="6" t="s">
        <v>6495</v>
      </c>
      <c r="L2511" s="6" t="s">
        <v>95</v>
      </c>
      <c r="M2511" s="69">
        <v>30</v>
      </c>
      <c r="N2511" s="6" t="s">
        <v>59</v>
      </c>
      <c r="O2511" s="6" t="s">
        <v>6487</v>
      </c>
      <c r="R2511" s="39" t="str">
        <f t="shared" si="64"/>
        <v>S03D2472P005</v>
      </c>
      <c r="S2511" s="40">
        <f>VLOOKUP(I2511,品牌型号对应工厂型号!C:E,3,0)</f>
        <v>5</v>
      </c>
      <c r="T2511" s="38" t="str">
        <f>VLOOKUP(I2511,品牌型号对应工厂型号!C:I,7,0)</f>
        <v>99:1.5mil DABL-10(G-15)</v>
      </c>
    </row>
    <row r="2512" spans="1:20">
      <c r="A2512" s="25">
        <v>43186</v>
      </c>
      <c r="B2512" s="25">
        <v>7.7690583333314862</v>
      </c>
      <c r="C2512" s="26" t="s">
        <v>6484</v>
      </c>
      <c r="D2512" s="25" t="s">
        <v>6496</v>
      </c>
      <c r="E2512" s="26" t="s">
        <v>661</v>
      </c>
      <c r="F2512" s="25" t="s">
        <v>96</v>
      </c>
      <c r="G2512" s="69">
        <v>1.524</v>
      </c>
      <c r="H2512" s="25" t="s">
        <v>126</v>
      </c>
      <c r="I2512" s="27" t="s">
        <v>44</v>
      </c>
      <c r="J2512" s="69">
        <v>45.72</v>
      </c>
      <c r="K2512" s="6" t="s">
        <v>6497</v>
      </c>
      <c r="L2512" s="6" t="s">
        <v>95</v>
      </c>
      <c r="M2512" s="69">
        <v>30</v>
      </c>
      <c r="N2512" s="6" t="s">
        <v>59</v>
      </c>
      <c r="O2512" s="6" t="s">
        <v>6487</v>
      </c>
      <c r="R2512" s="39" t="str">
        <f t="shared" si="64"/>
        <v>S03D2472P006</v>
      </c>
      <c r="S2512" s="40">
        <f>VLOOKUP(I2512,品牌型号对应工厂型号!C:E,3,0)</f>
        <v>5</v>
      </c>
      <c r="T2512" s="38" t="str">
        <f>VLOOKUP(I2512,品牌型号对应工厂型号!C:I,7,0)</f>
        <v>99:1.5mil DABL-10(G-15)</v>
      </c>
    </row>
    <row r="2513" spans="1:20">
      <c r="A2513" s="25">
        <v>43186</v>
      </c>
      <c r="B2513" s="25">
        <v>7.7690583333314862</v>
      </c>
      <c r="C2513" s="26" t="s">
        <v>6484</v>
      </c>
      <c r="D2513" s="25" t="s">
        <v>6498</v>
      </c>
      <c r="E2513" s="26" t="s">
        <v>661</v>
      </c>
      <c r="F2513" s="25" t="s">
        <v>96</v>
      </c>
      <c r="G2513" s="69">
        <v>1.524</v>
      </c>
      <c r="H2513" s="25" t="s">
        <v>126</v>
      </c>
      <c r="I2513" s="27" t="s">
        <v>44</v>
      </c>
      <c r="J2513" s="69">
        <v>45.72</v>
      </c>
      <c r="K2513" s="6" t="s">
        <v>6499</v>
      </c>
      <c r="L2513" s="6" t="s">
        <v>95</v>
      </c>
      <c r="M2513" s="69">
        <v>30</v>
      </c>
      <c r="N2513" s="6" t="s">
        <v>59</v>
      </c>
      <c r="O2513" s="6" t="s">
        <v>6487</v>
      </c>
      <c r="R2513" s="39" t="str">
        <f t="shared" si="64"/>
        <v>S03D2472P007</v>
      </c>
      <c r="S2513" s="40">
        <f>VLOOKUP(I2513,品牌型号对应工厂型号!C:E,3,0)</f>
        <v>5</v>
      </c>
      <c r="T2513" s="38" t="str">
        <f>VLOOKUP(I2513,品牌型号对应工厂型号!C:I,7,0)</f>
        <v>99:1.5mil DABL-10(G-15)</v>
      </c>
    </row>
    <row r="2514" spans="1:20">
      <c r="A2514" s="25">
        <v>43186</v>
      </c>
      <c r="B2514" s="25">
        <v>7.7690583333314862</v>
      </c>
      <c r="C2514" s="26" t="s">
        <v>6484</v>
      </c>
      <c r="D2514" s="25" t="s">
        <v>6500</v>
      </c>
      <c r="E2514" s="26" t="s">
        <v>45</v>
      </c>
      <c r="F2514" s="25" t="s">
        <v>90</v>
      </c>
      <c r="G2514" s="69">
        <v>1.524</v>
      </c>
      <c r="H2514" s="25" t="s">
        <v>61</v>
      </c>
      <c r="I2514" s="27" t="s">
        <v>46</v>
      </c>
      <c r="J2514" s="69">
        <v>45.72</v>
      </c>
      <c r="K2514" s="6" t="s">
        <v>6501</v>
      </c>
      <c r="L2514" s="6" t="s">
        <v>95</v>
      </c>
      <c r="M2514" s="69">
        <v>30</v>
      </c>
      <c r="N2514" s="6" t="s">
        <v>59</v>
      </c>
      <c r="O2514" s="6" t="s">
        <v>6487</v>
      </c>
      <c r="R2514" s="39" t="str">
        <f t="shared" si="64"/>
        <v>S03D2300P042</v>
      </c>
      <c r="S2514" s="40">
        <f>VLOOKUP(I2514,品牌型号对应工厂型号!C:E,3,0)</f>
        <v>5</v>
      </c>
      <c r="T2514" s="38" t="str">
        <f>VLOOKUP(I2514,品牌型号对应工厂型号!C:I,7,0)</f>
        <v>98:1.5mil EASL-70(G-70)</v>
      </c>
    </row>
    <row r="2515" spans="1:20">
      <c r="A2515" s="25">
        <v>43186</v>
      </c>
      <c r="B2515" s="25">
        <v>7.7690583333314862</v>
      </c>
      <c r="C2515" s="26" t="s">
        <v>6484</v>
      </c>
      <c r="D2515" s="25" t="s">
        <v>6502</v>
      </c>
      <c r="E2515" s="26" t="s">
        <v>45</v>
      </c>
      <c r="F2515" s="25" t="s">
        <v>90</v>
      </c>
      <c r="G2515" s="69">
        <v>1.524</v>
      </c>
      <c r="H2515" s="25" t="s">
        <v>61</v>
      </c>
      <c r="I2515" s="27" t="s">
        <v>46</v>
      </c>
      <c r="J2515" s="69">
        <v>45.72</v>
      </c>
      <c r="K2515" s="6" t="s">
        <v>6503</v>
      </c>
      <c r="L2515" s="6" t="s">
        <v>95</v>
      </c>
      <c r="M2515" s="69">
        <v>30</v>
      </c>
      <c r="N2515" s="6" t="s">
        <v>59</v>
      </c>
      <c r="O2515" s="6" t="s">
        <v>6487</v>
      </c>
      <c r="R2515" s="39" t="str">
        <f t="shared" si="64"/>
        <v>S03D2300P043</v>
      </c>
      <c r="S2515" s="40">
        <f>VLOOKUP(I2515,品牌型号对应工厂型号!C:E,3,0)</f>
        <v>5</v>
      </c>
      <c r="T2515" s="38" t="str">
        <f>VLOOKUP(I2515,品牌型号对应工厂型号!C:I,7,0)</f>
        <v>98:1.5mil EASL-70(G-70)</v>
      </c>
    </row>
    <row r="2516" spans="1:20">
      <c r="A2516" s="25">
        <v>43186</v>
      </c>
      <c r="B2516" s="25">
        <v>7.7690583333314862</v>
      </c>
      <c r="C2516" s="26" t="s">
        <v>6484</v>
      </c>
      <c r="D2516" s="25" t="s">
        <v>6504</v>
      </c>
      <c r="E2516" s="26" t="s">
        <v>45</v>
      </c>
      <c r="F2516" s="25" t="s">
        <v>90</v>
      </c>
      <c r="G2516" s="69">
        <v>1.524</v>
      </c>
      <c r="H2516" s="25" t="s">
        <v>61</v>
      </c>
      <c r="I2516" s="27" t="s">
        <v>46</v>
      </c>
      <c r="J2516" s="69">
        <v>45.72</v>
      </c>
      <c r="K2516" s="6" t="s">
        <v>6505</v>
      </c>
      <c r="L2516" s="6" t="s">
        <v>95</v>
      </c>
      <c r="M2516" s="69">
        <v>30</v>
      </c>
      <c r="N2516" s="6" t="s">
        <v>59</v>
      </c>
      <c r="O2516" s="6" t="s">
        <v>6487</v>
      </c>
      <c r="R2516" s="39" t="str">
        <f t="shared" si="64"/>
        <v>S03D2256P001</v>
      </c>
      <c r="S2516" s="40">
        <f>VLOOKUP(I2516,品牌型号对应工厂型号!C:E,3,0)</f>
        <v>5</v>
      </c>
      <c r="T2516" s="38" t="str">
        <f>VLOOKUP(I2516,品牌型号对应工厂型号!C:I,7,0)</f>
        <v>98:1.5mil EASL-70(G-70)</v>
      </c>
    </row>
    <row r="2517" spans="1:20">
      <c r="A2517" s="25">
        <v>43186</v>
      </c>
      <c r="B2517" s="25">
        <v>7.7690583333314862</v>
      </c>
      <c r="C2517" s="26" t="s">
        <v>6484</v>
      </c>
      <c r="D2517" s="25" t="s">
        <v>6506</v>
      </c>
      <c r="E2517" s="26" t="s">
        <v>45</v>
      </c>
      <c r="F2517" s="25" t="s">
        <v>90</v>
      </c>
      <c r="G2517" s="69">
        <v>1.524</v>
      </c>
      <c r="H2517" s="25" t="s">
        <v>61</v>
      </c>
      <c r="I2517" s="27" t="s">
        <v>46</v>
      </c>
      <c r="J2517" s="69">
        <v>45.72</v>
      </c>
      <c r="K2517" s="6" t="s">
        <v>6507</v>
      </c>
      <c r="L2517" s="6" t="s">
        <v>95</v>
      </c>
      <c r="M2517" s="69">
        <v>30</v>
      </c>
      <c r="N2517" s="6" t="s">
        <v>59</v>
      </c>
      <c r="O2517" s="6" t="s">
        <v>6487</v>
      </c>
      <c r="R2517" s="39" t="str">
        <f t="shared" si="64"/>
        <v>S03D2256P002</v>
      </c>
      <c r="S2517" s="40">
        <f>VLOOKUP(I2517,品牌型号对应工厂型号!C:E,3,0)</f>
        <v>5</v>
      </c>
      <c r="T2517" s="38" t="str">
        <f>VLOOKUP(I2517,品牌型号对应工厂型号!C:I,7,0)</f>
        <v>98:1.5mil EASL-70(G-70)</v>
      </c>
    </row>
    <row r="2518" spans="1:20">
      <c r="A2518" s="25">
        <v>43186</v>
      </c>
      <c r="B2518" s="25">
        <v>7.7690583333314862</v>
      </c>
      <c r="C2518" s="26" t="s">
        <v>6484</v>
      </c>
      <c r="D2518" s="25" t="s">
        <v>6508</v>
      </c>
      <c r="E2518" s="26" t="s">
        <v>661</v>
      </c>
      <c r="F2518" s="25" t="s">
        <v>96</v>
      </c>
      <c r="G2518" s="69">
        <v>1.524</v>
      </c>
      <c r="H2518" s="25" t="s">
        <v>126</v>
      </c>
      <c r="I2518" s="27" t="s">
        <v>44</v>
      </c>
      <c r="J2518" s="69">
        <v>45.72</v>
      </c>
      <c r="K2518" s="6" t="s">
        <v>6509</v>
      </c>
      <c r="L2518" s="6" t="s">
        <v>95</v>
      </c>
      <c r="M2518" s="69">
        <v>30</v>
      </c>
      <c r="N2518" s="6" t="s">
        <v>59</v>
      </c>
      <c r="O2518" s="6" t="s">
        <v>6487</v>
      </c>
      <c r="R2518" s="39" t="str">
        <f t="shared" si="64"/>
        <v>S03D2472P011</v>
      </c>
      <c r="S2518" s="40">
        <f>VLOOKUP(I2518,品牌型号对应工厂型号!C:E,3,0)</f>
        <v>5</v>
      </c>
      <c r="T2518" s="38" t="str">
        <f>VLOOKUP(I2518,品牌型号对应工厂型号!C:I,7,0)</f>
        <v>99:1.5mil DABL-10(G-15)</v>
      </c>
    </row>
    <row r="2519" spans="1:20">
      <c r="A2519" s="25">
        <v>43186</v>
      </c>
      <c r="B2519" s="25">
        <v>7.7690583333314862</v>
      </c>
      <c r="C2519" s="26" t="s">
        <v>6484</v>
      </c>
      <c r="D2519" s="25" t="s">
        <v>6510</v>
      </c>
      <c r="E2519" s="26" t="s">
        <v>661</v>
      </c>
      <c r="F2519" s="25" t="s">
        <v>96</v>
      </c>
      <c r="G2519" s="69">
        <v>1.524</v>
      </c>
      <c r="H2519" s="25" t="s">
        <v>126</v>
      </c>
      <c r="I2519" s="27" t="s">
        <v>44</v>
      </c>
      <c r="J2519" s="69">
        <v>45.72</v>
      </c>
      <c r="K2519" s="6" t="s">
        <v>6511</v>
      </c>
      <c r="L2519" s="6" t="s">
        <v>95</v>
      </c>
      <c r="M2519" s="69">
        <v>30</v>
      </c>
      <c r="N2519" s="6" t="s">
        <v>59</v>
      </c>
      <c r="O2519" s="6" t="s">
        <v>6487</v>
      </c>
      <c r="R2519" s="39" t="str">
        <f t="shared" si="64"/>
        <v>S03D2472P013</v>
      </c>
      <c r="S2519" s="40">
        <f>VLOOKUP(I2519,品牌型号对应工厂型号!C:E,3,0)</f>
        <v>5</v>
      </c>
      <c r="T2519" s="38" t="str">
        <f>VLOOKUP(I2519,品牌型号对应工厂型号!C:I,7,0)</f>
        <v>99:1.5mil DABL-10(G-15)</v>
      </c>
    </row>
    <row r="2520" spans="1:20">
      <c r="A2520" s="25">
        <v>43186</v>
      </c>
      <c r="B2520" s="25">
        <v>7.7690583333314862</v>
      </c>
      <c r="C2520" s="26" t="s">
        <v>6484</v>
      </c>
      <c r="D2520" s="25" t="s">
        <v>6512</v>
      </c>
      <c r="E2520" s="26" t="s">
        <v>661</v>
      </c>
      <c r="F2520" s="25" t="s">
        <v>96</v>
      </c>
      <c r="G2520" s="69">
        <v>1.524</v>
      </c>
      <c r="H2520" s="25" t="s">
        <v>126</v>
      </c>
      <c r="I2520" s="27" t="s">
        <v>44</v>
      </c>
      <c r="J2520" s="69">
        <v>45.72</v>
      </c>
      <c r="K2520" s="6" t="s">
        <v>6513</v>
      </c>
      <c r="L2520" s="6" t="s">
        <v>95</v>
      </c>
      <c r="M2520" s="69">
        <v>30</v>
      </c>
      <c r="N2520" s="6" t="s">
        <v>59</v>
      </c>
      <c r="O2520" s="6" t="s">
        <v>6487</v>
      </c>
      <c r="R2520" s="39" t="str">
        <f t="shared" si="64"/>
        <v>S03D2472P014</v>
      </c>
      <c r="S2520" s="40">
        <f>VLOOKUP(I2520,品牌型号对应工厂型号!C:E,3,0)</f>
        <v>5</v>
      </c>
      <c r="T2520" s="38" t="str">
        <f>VLOOKUP(I2520,品牌型号对应工厂型号!C:I,7,0)</f>
        <v>99:1.5mil DABL-10(G-15)</v>
      </c>
    </row>
    <row r="2521" spans="1:20">
      <c r="A2521" s="25">
        <v>43186</v>
      </c>
      <c r="B2521" s="25">
        <v>7.7690583333314862</v>
      </c>
      <c r="C2521" s="26" t="s">
        <v>6484</v>
      </c>
      <c r="D2521" s="25" t="s">
        <v>6514</v>
      </c>
      <c r="E2521" s="26" t="s">
        <v>53</v>
      </c>
      <c r="F2521" s="25" t="s">
        <v>90</v>
      </c>
      <c r="G2521" s="69">
        <v>1.524</v>
      </c>
      <c r="H2521" s="25" t="s">
        <v>60</v>
      </c>
      <c r="I2521" s="27" t="s">
        <v>55</v>
      </c>
      <c r="J2521" s="69">
        <v>45.72</v>
      </c>
      <c r="K2521" s="6" t="s">
        <v>6515</v>
      </c>
      <c r="L2521" s="6" t="s">
        <v>95</v>
      </c>
      <c r="M2521" s="69">
        <v>30</v>
      </c>
      <c r="N2521" s="6" t="s">
        <v>59</v>
      </c>
      <c r="O2521" s="6" t="s">
        <v>6487</v>
      </c>
      <c r="R2521" s="39" t="str">
        <f t="shared" si="64"/>
        <v>S03D2460P009</v>
      </c>
      <c r="S2521" s="40">
        <f>VLOOKUP(I2521,品牌型号对应工厂型号!C:E,3,0)</f>
        <v>5</v>
      </c>
      <c r="T2521" s="38" t="str">
        <f>VLOOKUP(I2521,品牌型号对应工厂型号!C:I,7,0)</f>
        <v>100:1.5mil DABL-25(G-25)</v>
      </c>
    </row>
    <row r="2522" spans="1:20">
      <c r="A2522" s="25">
        <v>43186</v>
      </c>
      <c r="B2522" s="25">
        <v>7.7690583333314862</v>
      </c>
      <c r="C2522" s="26" t="s">
        <v>6484</v>
      </c>
      <c r="D2522" s="25" t="s">
        <v>6516</v>
      </c>
      <c r="E2522" s="26" t="s">
        <v>45</v>
      </c>
      <c r="F2522" s="25" t="s">
        <v>90</v>
      </c>
      <c r="G2522" s="69">
        <v>1.524</v>
      </c>
      <c r="H2522" s="25" t="s">
        <v>61</v>
      </c>
      <c r="I2522" s="27" t="s">
        <v>46</v>
      </c>
      <c r="J2522" s="69">
        <v>45.72</v>
      </c>
      <c r="K2522" s="6" t="s">
        <v>6517</v>
      </c>
      <c r="L2522" s="6" t="s">
        <v>95</v>
      </c>
      <c r="M2522" s="69">
        <v>30</v>
      </c>
      <c r="N2522" s="6" t="s">
        <v>59</v>
      </c>
      <c r="O2522" s="6" t="s">
        <v>6487</v>
      </c>
      <c r="R2522" s="39" t="str">
        <f t="shared" si="64"/>
        <v>S03D2259P019</v>
      </c>
      <c r="S2522" s="40">
        <f>VLOOKUP(I2522,品牌型号对应工厂型号!C:E,3,0)</f>
        <v>5</v>
      </c>
      <c r="T2522" s="38" t="str">
        <f>VLOOKUP(I2522,品牌型号对应工厂型号!C:I,7,0)</f>
        <v>98:1.5mil EASL-70(G-70)</v>
      </c>
    </row>
    <row r="2523" spans="1:20">
      <c r="A2523" s="25">
        <v>43186</v>
      </c>
      <c r="B2523" s="25">
        <v>7.7690583333314862</v>
      </c>
      <c r="C2523" s="26" t="s">
        <v>6484</v>
      </c>
      <c r="D2523" s="25" t="s">
        <v>6518</v>
      </c>
      <c r="E2523" s="26" t="s">
        <v>45</v>
      </c>
      <c r="F2523" s="25" t="s">
        <v>90</v>
      </c>
      <c r="G2523" s="69">
        <v>1.524</v>
      </c>
      <c r="H2523" s="25" t="s">
        <v>61</v>
      </c>
      <c r="I2523" s="27" t="s">
        <v>46</v>
      </c>
      <c r="J2523" s="69">
        <v>45.72</v>
      </c>
      <c r="K2523" s="6" t="s">
        <v>6519</v>
      </c>
      <c r="L2523" s="6" t="s">
        <v>95</v>
      </c>
      <c r="M2523" s="69">
        <v>30</v>
      </c>
      <c r="N2523" s="6" t="s">
        <v>59</v>
      </c>
      <c r="O2523" s="6" t="s">
        <v>6487</v>
      </c>
      <c r="R2523" s="39" t="str">
        <f t="shared" si="64"/>
        <v>S03D2259P020</v>
      </c>
      <c r="S2523" s="40">
        <f>VLOOKUP(I2523,品牌型号对应工厂型号!C:E,3,0)</f>
        <v>5</v>
      </c>
      <c r="T2523" s="38" t="str">
        <f>VLOOKUP(I2523,品牌型号对应工厂型号!C:I,7,0)</f>
        <v>98:1.5mil EASL-70(G-70)</v>
      </c>
    </row>
    <row r="2524" spans="1:20">
      <c r="A2524" s="25">
        <v>43186</v>
      </c>
      <c r="B2524" s="25">
        <v>7.7690583333314862</v>
      </c>
      <c r="C2524" s="26" t="s">
        <v>6484</v>
      </c>
      <c r="D2524" s="25" t="s">
        <v>6520</v>
      </c>
      <c r="E2524" s="26" t="s">
        <v>45</v>
      </c>
      <c r="F2524" s="25" t="s">
        <v>90</v>
      </c>
      <c r="G2524" s="69">
        <v>1.524</v>
      </c>
      <c r="H2524" s="25" t="s">
        <v>61</v>
      </c>
      <c r="I2524" s="27" t="s">
        <v>46</v>
      </c>
      <c r="J2524" s="69">
        <v>45.72</v>
      </c>
      <c r="K2524" s="6" t="s">
        <v>6521</v>
      </c>
      <c r="L2524" s="6" t="s">
        <v>95</v>
      </c>
      <c r="M2524" s="69">
        <v>30</v>
      </c>
      <c r="N2524" s="6" t="s">
        <v>59</v>
      </c>
      <c r="O2524" s="6" t="s">
        <v>6487</v>
      </c>
      <c r="R2524" s="39" t="str">
        <f t="shared" si="64"/>
        <v>S03D2259P021</v>
      </c>
      <c r="S2524" s="40">
        <f>VLOOKUP(I2524,品牌型号对应工厂型号!C:E,3,0)</f>
        <v>5</v>
      </c>
      <c r="T2524" s="38" t="str">
        <f>VLOOKUP(I2524,品牌型号对应工厂型号!C:I,7,0)</f>
        <v>98:1.5mil EASL-70(G-70)</v>
      </c>
    </row>
    <row r="2525" spans="1:20">
      <c r="A2525" s="25">
        <v>43186</v>
      </c>
      <c r="B2525" s="25">
        <v>7.7690583333314862</v>
      </c>
      <c r="C2525" s="26" t="s">
        <v>6484</v>
      </c>
      <c r="D2525" s="25" t="s">
        <v>6522</v>
      </c>
      <c r="E2525" s="26" t="s">
        <v>45</v>
      </c>
      <c r="F2525" s="25" t="s">
        <v>90</v>
      </c>
      <c r="G2525" s="69">
        <v>1.524</v>
      </c>
      <c r="H2525" s="25" t="s">
        <v>61</v>
      </c>
      <c r="I2525" s="27" t="s">
        <v>46</v>
      </c>
      <c r="J2525" s="69">
        <v>45.72</v>
      </c>
      <c r="K2525" s="6" t="s">
        <v>6523</v>
      </c>
      <c r="L2525" s="6" t="s">
        <v>95</v>
      </c>
      <c r="M2525" s="69">
        <v>30</v>
      </c>
      <c r="N2525" s="6" t="s">
        <v>59</v>
      </c>
      <c r="O2525" s="6" t="s">
        <v>6487</v>
      </c>
      <c r="R2525" s="39" t="str">
        <f t="shared" si="64"/>
        <v>S03D2259P022</v>
      </c>
      <c r="S2525" s="40">
        <f>VLOOKUP(I2525,品牌型号对应工厂型号!C:E,3,0)</f>
        <v>5</v>
      </c>
      <c r="T2525" s="38" t="str">
        <f>VLOOKUP(I2525,品牌型号对应工厂型号!C:I,7,0)</f>
        <v>98:1.5mil EASL-70(G-70)</v>
      </c>
    </row>
    <row r="2526" spans="1:20">
      <c r="A2526" s="25">
        <v>43186</v>
      </c>
      <c r="B2526" s="25">
        <v>7.7690583333314862</v>
      </c>
      <c r="C2526" s="26" t="s">
        <v>6484</v>
      </c>
      <c r="D2526" s="25" t="s">
        <v>6524</v>
      </c>
      <c r="E2526" s="26" t="s">
        <v>45</v>
      </c>
      <c r="F2526" s="25" t="s">
        <v>90</v>
      </c>
      <c r="G2526" s="69">
        <v>1.524</v>
      </c>
      <c r="H2526" s="25" t="s">
        <v>61</v>
      </c>
      <c r="I2526" s="27" t="s">
        <v>46</v>
      </c>
      <c r="J2526" s="69">
        <v>45.72</v>
      </c>
      <c r="K2526" s="6" t="s">
        <v>6525</v>
      </c>
      <c r="L2526" s="6" t="s">
        <v>95</v>
      </c>
      <c r="M2526" s="69">
        <v>30</v>
      </c>
      <c r="N2526" s="6" t="s">
        <v>59</v>
      </c>
      <c r="O2526" s="6" t="s">
        <v>6487</v>
      </c>
      <c r="R2526" s="39" t="str">
        <f t="shared" si="64"/>
        <v>S03D2259P017</v>
      </c>
      <c r="S2526" s="40">
        <f>VLOOKUP(I2526,品牌型号对应工厂型号!C:E,3,0)</f>
        <v>5</v>
      </c>
      <c r="T2526" s="38" t="str">
        <f>VLOOKUP(I2526,品牌型号对应工厂型号!C:I,7,0)</f>
        <v>98:1.5mil EASL-70(G-70)</v>
      </c>
    </row>
    <row r="2527" spans="1:20">
      <c r="A2527" s="25">
        <v>43186</v>
      </c>
      <c r="B2527" s="25">
        <v>7.7690583333314862</v>
      </c>
      <c r="C2527" s="26" t="s">
        <v>6484</v>
      </c>
      <c r="D2527" s="25" t="s">
        <v>6526</v>
      </c>
      <c r="E2527" s="26" t="s">
        <v>45</v>
      </c>
      <c r="F2527" s="25" t="s">
        <v>90</v>
      </c>
      <c r="G2527" s="69">
        <v>1.524</v>
      </c>
      <c r="H2527" s="25" t="s">
        <v>61</v>
      </c>
      <c r="I2527" s="27" t="s">
        <v>46</v>
      </c>
      <c r="J2527" s="69">
        <v>45.72</v>
      </c>
      <c r="K2527" s="6" t="s">
        <v>6527</v>
      </c>
      <c r="L2527" s="6" t="s">
        <v>95</v>
      </c>
      <c r="M2527" s="69">
        <v>30</v>
      </c>
      <c r="N2527" s="6" t="s">
        <v>59</v>
      </c>
      <c r="O2527" s="6" t="s">
        <v>6487</v>
      </c>
      <c r="R2527" s="39" t="str">
        <f t="shared" si="64"/>
        <v>S03D2259P023</v>
      </c>
      <c r="S2527" s="40">
        <f>VLOOKUP(I2527,品牌型号对应工厂型号!C:E,3,0)</f>
        <v>5</v>
      </c>
      <c r="T2527" s="38" t="str">
        <f>VLOOKUP(I2527,品牌型号对应工厂型号!C:I,7,0)</f>
        <v>98:1.5mil EASL-70(G-70)</v>
      </c>
    </row>
    <row r="2528" spans="1:20">
      <c r="A2528" s="25">
        <v>43186</v>
      </c>
      <c r="B2528" s="25">
        <v>7.7690583333314862</v>
      </c>
      <c r="C2528" s="26" t="s">
        <v>6484</v>
      </c>
      <c r="D2528" s="25" t="s">
        <v>6528</v>
      </c>
      <c r="E2528" s="26" t="s">
        <v>53</v>
      </c>
      <c r="F2528" s="25" t="s">
        <v>90</v>
      </c>
      <c r="G2528" s="69">
        <v>1.524</v>
      </c>
      <c r="H2528" s="25" t="s">
        <v>60</v>
      </c>
      <c r="I2528" s="27" t="s">
        <v>55</v>
      </c>
      <c r="J2528" s="69">
        <v>45.72</v>
      </c>
      <c r="K2528" s="6" t="s">
        <v>6529</v>
      </c>
      <c r="L2528" s="6" t="s">
        <v>95</v>
      </c>
      <c r="M2528" s="69">
        <v>30</v>
      </c>
      <c r="N2528" s="6" t="s">
        <v>59</v>
      </c>
      <c r="O2528" s="6" t="s">
        <v>6487</v>
      </c>
      <c r="R2528" s="39" t="str">
        <f t="shared" si="64"/>
        <v>S03D2460P014</v>
      </c>
      <c r="S2528" s="40">
        <f>VLOOKUP(I2528,品牌型号对应工厂型号!C:E,3,0)</f>
        <v>5</v>
      </c>
      <c r="T2528" s="38" t="str">
        <f>VLOOKUP(I2528,品牌型号对应工厂型号!C:I,7,0)</f>
        <v>100:1.5mil DABL-25(G-25)</v>
      </c>
    </row>
    <row r="2529" spans="1:20">
      <c r="A2529" s="25">
        <v>43186</v>
      </c>
      <c r="B2529" s="25">
        <v>7.7690583333314862</v>
      </c>
      <c r="C2529" s="26" t="s">
        <v>6484</v>
      </c>
      <c r="D2529" s="25" t="s">
        <v>6530</v>
      </c>
      <c r="E2529" s="26" t="s">
        <v>53</v>
      </c>
      <c r="F2529" s="25" t="s">
        <v>90</v>
      </c>
      <c r="G2529" s="69">
        <v>1.524</v>
      </c>
      <c r="H2529" s="25" t="s">
        <v>60</v>
      </c>
      <c r="I2529" s="27" t="s">
        <v>55</v>
      </c>
      <c r="J2529" s="69">
        <v>45.72</v>
      </c>
      <c r="K2529" s="6" t="s">
        <v>6531</v>
      </c>
      <c r="L2529" s="6" t="s">
        <v>95</v>
      </c>
      <c r="M2529" s="69">
        <v>30</v>
      </c>
      <c r="N2529" s="6" t="s">
        <v>59</v>
      </c>
      <c r="O2529" s="6" t="s">
        <v>6487</v>
      </c>
      <c r="R2529" s="39" t="str">
        <f t="shared" si="64"/>
        <v>S03D2460P013</v>
      </c>
      <c r="S2529" s="40">
        <f>VLOOKUP(I2529,品牌型号对应工厂型号!C:E,3,0)</f>
        <v>5</v>
      </c>
      <c r="T2529" s="38" t="str">
        <f>VLOOKUP(I2529,品牌型号对应工厂型号!C:I,7,0)</f>
        <v>100:1.5mil DABL-25(G-25)</v>
      </c>
    </row>
    <row r="2530" spans="1:20">
      <c r="A2530" s="25">
        <v>43186</v>
      </c>
      <c r="B2530" s="25">
        <v>7.7690583333314862</v>
      </c>
      <c r="C2530" s="26" t="s">
        <v>6484</v>
      </c>
      <c r="D2530" s="25" t="s">
        <v>6532</v>
      </c>
      <c r="E2530" s="26" t="s">
        <v>53</v>
      </c>
      <c r="F2530" s="25" t="s">
        <v>90</v>
      </c>
      <c r="G2530" s="69">
        <v>1.524</v>
      </c>
      <c r="H2530" s="25" t="s">
        <v>60</v>
      </c>
      <c r="I2530" s="27" t="s">
        <v>55</v>
      </c>
      <c r="J2530" s="69">
        <v>45.72</v>
      </c>
      <c r="K2530" s="6" t="s">
        <v>6533</v>
      </c>
      <c r="L2530" s="6" t="s">
        <v>95</v>
      </c>
      <c r="M2530" s="69">
        <v>30</v>
      </c>
      <c r="N2530" s="6" t="s">
        <v>59</v>
      </c>
      <c r="O2530" s="6" t="s">
        <v>6487</v>
      </c>
      <c r="R2530" s="39" t="str">
        <f t="shared" si="64"/>
        <v>S03D2460P004</v>
      </c>
      <c r="S2530" s="40">
        <f>VLOOKUP(I2530,品牌型号对应工厂型号!C:E,3,0)</f>
        <v>5</v>
      </c>
      <c r="T2530" s="38" t="str">
        <f>VLOOKUP(I2530,品牌型号对应工厂型号!C:I,7,0)</f>
        <v>100:1.5mil DABL-25(G-25)</v>
      </c>
    </row>
    <row r="2531" spans="1:20">
      <c r="A2531" s="25">
        <v>43186</v>
      </c>
      <c r="B2531" s="25">
        <v>7.7690583333314862</v>
      </c>
      <c r="C2531" s="26" t="s">
        <v>6484</v>
      </c>
      <c r="D2531" s="25" t="s">
        <v>6534</v>
      </c>
      <c r="E2531" s="26" t="s">
        <v>53</v>
      </c>
      <c r="F2531" s="25" t="s">
        <v>90</v>
      </c>
      <c r="G2531" s="69">
        <v>1.524</v>
      </c>
      <c r="H2531" s="25" t="s">
        <v>60</v>
      </c>
      <c r="I2531" s="27" t="s">
        <v>55</v>
      </c>
      <c r="J2531" s="69">
        <v>45.72</v>
      </c>
      <c r="K2531" s="6" t="s">
        <v>6535</v>
      </c>
      <c r="L2531" s="6" t="s">
        <v>95</v>
      </c>
      <c r="M2531" s="69">
        <v>30</v>
      </c>
      <c r="N2531" s="6" t="s">
        <v>59</v>
      </c>
      <c r="O2531" s="6" t="s">
        <v>6487</v>
      </c>
      <c r="R2531" s="39" t="str">
        <f t="shared" si="64"/>
        <v>S03D2460P003</v>
      </c>
      <c r="S2531" s="40">
        <f>VLOOKUP(I2531,品牌型号对应工厂型号!C:E,3,0)</f>
        <v>5</v>
      </c>
      <c r="T2531" s="38" t="str">
        <f>VLOOKUP(I2531,品牌型号对应工厂型号!C:I,7,0)</f>
        <v>100:1.5mil DABL-25(G-25)</v>
      </c>
    </row>
    <row r="2532" spans="1:20">
      <c r="A2532" s="25">
        <v>43186</v>
      </c>
      <c r="B2532" s="25">
        <v>7.7690579861082369</v>
      </c>
      <c r="C2532" s="26" t="s">
        <v>6536</v>
      </c>
      <c r="D2532" s="25" t="s">
        <v>6537</v>
      </c>
      <c r="E2532" s="26" t="s">
        <v>6538</v>
      </c>
      <c r="F2532" s="25" t="s">
        <v>90</v>
      </c>
      <c r="G2532" s="69">
        <v>1.524</v>
      </c>
      <c r="H2532" s="25" t="s">
        <v>61</v>
      </c>
      <c r="I2532" s="27" t="s">
        <v>6539</v>
      </c>
      <c r="J2532" s="69">
        <v>45.72</v>
      </c>
      <c r="K2532" s="6" t="s">
        <v>6540</v>
      </c>
      <c r="L2532" s="6" t="s">
        <v>95</v>
      </c>
      <c r="M2532" s="69">
        <v>30</v>
      </c>
      <c r="N2532" s="6" t="s">
        <v>59</v>
      </c>
      <c r="O2532" s="6" t="s">
        <v>6541</v>
      </c>
      <c r="R2532" s="39" t="str">
        <f t="shared" si="64"/>
        <v>S03D2052P008</v>
      </c>
      <c r="S2532" s="40">
        <f>VLOOKUP(I2532,品牌型号对应工厂型号!C:E,3,0)</f>
        <v>10</v>
      </c>
      <c r="T2532" s="38" t="str">
        <f>VLOOKUP(I2532,品牌型号对应工厂型号!C:I,7,0)</f>
        <v>84:2.0mil BACL-70(C-70卓越系列）</v>
      </c>
    </row>
    <row r="2533" spans="1:20">
      <c r="A2533" s="25">
        <v>43186</v>
      </c>
      <c r="B2533" s="25">
        <v>7.7690579861082369</v>
      </c>
      <c r="C2533" s="26" t="s">
        <v>6536</v>
      </c>
      <c r="D2533" s="25" t="s">
        <v>6542</v>
      </c>
      <c r="E2533" s="26" t="s">
        <v>6538</v>
      </c>
      <c r="F2533" s="25" t="s">
        <v>90</v>
      </c>
      <c r="G2533" s="69">
        <v>1.524</v>
      </c>
      <c r="H2533" s="25" t="s">
        <v>61</v>
      </c>
      <c r="I2533" s="27" t="s">
        <v>6539</v>
      </c>
      <c r="J2533" s="69">
        <v>45.72</v>
      </c>
      <c r="K2533" s="6" t="s">
        <v>6543</v>
      </c>
      <c r="L2533" s="6" t="s">
        <v>95</v>
      </c>
      <c r="M2533" s="69">
        <v>30</v>
      </c>
      <c r="N2533" s="6" t="s">
        <v>59</v>
      </c>
      <c r="O2533" s="6" t="s">
        <v>6541</v>
      </c>
      <c r="R2533" s="39" t="str">
        <f t="shared" si="64"/>
        <v>S03D2052P005</v>
      </c>
      <c r="S2533" s="40">
        <f>VLOOKUP(I2533,品牌型号对应工厂型号!C:E,3,0)</f>
        <v>10</v>
      </c>
      <c r="T2533" s="38" t="str">
        <f>VLOOKUP(I2533,品牌型号对应工厂型号!C:I,7,0)</f>
        <v>84:2.0mil BACL-70(C-70卓越系列）</v>
      </c>
    </row>
    <row r="2534" spans="1:20">
      <c r="A2534" s="25">
        <v>43186</v>
      </c>
      <c r="B2534" s="25">
        <v>7.7690579861082369</v>
      </c>
      <c r="C2534" s="26" t="s">
        <v>6536</v>
      </c>
      <c r="D2534" s="25" t="s">
        <v>6544</v>
      </c>
      <c r="E2534" s="26" t="s">
        <v>6538</v>
      </c>
      <c r="F2534" s="25" t="s">
        <v>90</v>
      </c>
      <c r="G2534" s="69">
        <v>1.524</v>
      </c>
      <c r="H2534" s="25" t="s">
        <v>61</v>
      </c>
      <c r="I2534" s="27" t="s">
        <v>6539</v>
      </c>
      <c r="J2534" s="69">
        <v>45.72</v>
      </c>
      <c r="K2534" s="6" t="s">
        <v>6545</v>
      </c>
      <c r="L2534" s="6" t="s">
        <v>95</v>
      </c>
      <c r="M2534" s="69">
        <v>30</v>
      </c>
      <c r="N2534" s="6" t="s">
        <v>59</v>
      </c>
      <c r="O2534" s="6" t="s">
        <v>6541</v>
      </c>
      <c r="R2534" s="39" t="str">
        <f t="shared" si="64"/>
        <v>S03D2052P009</v>
      </c>
      <c r="S2534" s="40">
        <f>VLOOKUP(I2534,品牌型号对应工厂型号!C:E,3,0)</f>
        <v>10</v>
      </c>
      <c r="T2534" s="38" t="str">
        <f>VLOOKUP(I2534,品牌型号对应工厂型号!C:I,7,0)</f>
        <v>84:2.0mil BACL-70(C-70卓越系列）</v>
      </c>
    </row>
    <row r="2535" spans="1:20">
      <c r="A2535" s="25">
        <v>43186</v>
      </c>
      <c r="B2535" s="25">
        <v>7.7690579861082369</v>
      </c>
      <c r="C2535" s="26" t="s">
        <v>6536</v>
      </c>
      <c r="D2535" s="25" t="s">
        <v>6546</v>
      </c>
      <c r="E2535" s="26" t="s">
        <v>6538</v>
      </c>
      <c r="F2535" s="25" t="s">
        <v>90</v>
      </c>
      <c r="G2535" s="69">
        <v>1.524</v>
      </c>
      <c r="H2535" s="25" t="s">
        <v>61</v>
      </c>
      <c r="I2535" s="27" t="s">
        <v>6539</v>
      </c>
      <c r="J2535" s="69">
        <v>45.72</v>
      </c>
      <c r="K2535" s="6" t="s">
        <v>6547</v>
      </c>
      <c r="L2535" s="6" t="s">
        <v>95</v>
      </c>
      <c r="M2535" s="69">
        <v>30</v>
      </c>
      <c r="N2535" s="6" t="s">
        <v>59</v>
      </c>
      <c r="O2535" s="6" t="s">
        <v>6541</v>
      </c>
      <c r="R2535" s="39" t="str">
        <f t="shared" si="64"/>
        <v>S03D2052P010</v>
      </c>
      <c r="S2535" s="40">
        <f>VLOOKUP(I2535,品牌型号对应工厂型号!C:E,3,0)</f>
        <v>10</v>
      </c>
      <c r="T2535" s="38" t="str">
        <f>VLOOKUP(I2535,品牌型号对应工厂型号!C:I,7,0)</f>
        <v>84:2.0mil BACL-70(C-70卓越系列）</v>
      </c>
    </row>
    <row r="2536" spans="1:20">
      <c r="A2536" s="25">
        <v>43186</v>
      </c>
      <c r="B2536" s="25">
        <v>7.7690579861082369</v>
      </c>
      <c r="C2536" s="26" t="s">
        <v>6536</v>
      </c>
      <c r="D2536" s="25" t="s">
        <v>6548</v>
      </c>
      <c r="E2536" s="26" t="s">
        <v>6538</v>
      </c>
      <c r="F2536" s="25" t="s">
        <v>90</v>
      </c>
      <c r="G2536" s="69">
        <v>1.524</v>
      </c>
      <c r="H2536" s="25" t="s">
        <v>61</v>
      </c>
      <c r="I2536" s="27" t="s">
        <v>6539</v>
      </c>
      <c r="J2536" s="69">
        <v>45.72</v>
      </c>
      <c r="K2536" s="6" t="s">
        <v>6549</v>
      </c>
      <c r="L2536" s="6" t="s">
        <v>95</v>
      </c>
      <c r="M2536" s="69">
        <v>30</v>
      </c>
      <c r="N2536" s="6" t="s">
        <v>59</v>
      </c>
      <c r="O2536" s="6" t="s">
        <v>6541</v>
      </c>
      <c r="R2536" s="39" t="str">
        <f t="shared" si="64"/>
        <v>S03D2052P011</v>
      </c>
      <c r="S2536" s="40">
        <f>VLOOKUP(I2536,品牌型号对应工厂型号!C:E,3,0)</f>
        <v>10</v>
      </c>
      <c r="T2536" s="38" t="str">
        <f>VLOOKUP(I2536,品牌型号对应工厂型号!C:I,7,0)</f>
        <v>84:2.0mil BACL-70(C-70卓越系列）</v>
      </c>
    </row>
    <row r="2537" spans="1:20">
      <c r="A2537" s="25">
        <v>43186</v>
      </c>
      <c r="B2537" s="25">
        <v>7.7690579861082369</v>
      </c>
      <c r="C2537" s="26" t="s">
        <v>6536</v>
      </c>
      <c r="D2537" s="25" t="s">
        <v>6550</v>
      </c>
      <c r="E2537" s="26" t="s">
        <v>6538</v>
      </c>
      <c r="F2537" s="25" t="s">
        <v>90</v>
      </c>
      <c r="G2537" s="69">
        <v>1.524</v>
      </c>
      <c r="H2537" s="25" t="s">
        <v>61</v>
      </c>
      <c r="I2537" s="27" t="s">
        <v>6539</v>
      </c>
      <c r="J2537" s="69">
        <v>45.72</v>
      </c>
      <c r="K2537" s="6" t="s">
        <v>6551</v>
      </c>
      <c r="L2537" s="6" t="s">
        <v>95</v>
      </c>
      <c r="M2537" s="69">
        <v>30</v>
      </c>
      <c r="N2537" s="6" t="s">
        <v>59</v>
      </c>
      <c r="O2537" s="6" t="s">
        <v>6541</v>
      </c>
      <c r="R2537" s="39" t="str">
        <f t="shared" si="64"/>
        <v>S03D2052P007</v>
      </c>
      <c r="S2537" s="40">
        <f>VLOOKUP(I2537,品牌型号对应工厂型号!C:E,3,0)</f>
        <v>10</v>
      </c>
      <c r="T2537" s="38" t="str">
        <f>VLOOKUP(I2537,品牌型号对应工厂型号!C:I,7,0)</f>
        <v>84:2.0mil BACL-70(C-70卓越系列）</v>
      </c>
    </row>
    <row r="2538" spans="1:20">
      <c r="A2538" s="25">
        <v>43186</v>
      </c>
      <c r="B2538" s="25">
        <v>7.7690579861082369</v>
      </c>
      <c r="C2538" s="26" t="s">
        <v>6536</v>
      </c>
      <c r="D2538" s="25" t="s">
        <v>6552</v>
      </c>
      <c r="E2538" s="26" t="s">
        <v>6538</v>
      </c>
      <c r="F2538" s="25" t="s">
        <v>90</v>
      </c>
      <c r="G2538" s="69">
        <v>1.524</v>
      </c>
      <c r="H2538" s="25" t="s">
        <v>61</v>
      </c>
      <c r="I2538" s="27" t="s">
        <v>6539</v>
      </c>
      <c r="J2538" s="69">
        <v>45.72</v>
      </c>
      <c r="K2538" s="6" t="s">
        <v>6553</v>
      </c>
      <c r="L2538" s="6" t="s">
        <v>95</v>
      </c>
      <c r="M2538" s="69">
        <v>30</v>
      </c>
      <c r="N2538" s="6" t="s">
        <v>59</v>
      </c>
      <c r="O2538" s="6" t="s">
        <v>6541</v>
      </c>
      <c r="R2538" s="39" t="str">
        <f t="shared" si="64"/>
        <v>S03D2052P004</v>
      </c>
      <c r="S2538" s="40">
        <f>VLOOKUP(I2538,品牌型号对应工厂型号!C:E,3,0)</f>
        <v>10</v>
      </c>
      <c r="T2538" s="38" t="str">
        <f>VLOOKUP(I2538,品牌型号对应工厂型号!C:I,7,0)</f>
        <v>84:2.0mil BACL-70(C-70卓越系列）</v>
      </c>
    </row>
    <row r="2539" spans="1:20">
      <c r="A2539" s="25">
        <v>43186</v>
      </c>
      <c r="B2539" s="25">
        <v>7.7690579861082369</v>
      </c>
      <c r="C2539" s="26" t="s">
        <v>6536</v>
      </c>
      <c r="D2539" s="25" t="s">
        <v>6554</v>
      </c>
      <c r="E2539" s="26" t="s">
        <v>6538</v>
      </c>
      <c r="F2539" s="25" t="s">
        <v>90</v>
      </c>
      <c r="G2539" s="69">
        <v>1.524</v>
      </c>
      <c r="H2539" s="25" t="s">
        <v>61</v>
      </c>
      <c r="I2539" s="27" t="s">
        <v>6539</v>
      </c>
      <c r="J2539" s="69">
        <v>45.72</v>
      </c>
      <c r="K2539" s="6" t="s">
        <v>6555</v>
      </c>
      <c r="L2539" s="6" t="s">
        <v>95</v>
      </c>
      <c r="M2539" s="69">
        <v>30</v>
      </c>
      <c r="N2539" s="6" t="s">
        <v>59</v>
      </c>
      <c r="O2539" s="6" t="s">
        <v>6541</v>
      </c>
      <c r="R2539" s="39" t="str">
        <f t="shared" si="64"/>
        <v>S03D2052P006</v>
      </c>
      <c r="S2539" s="40">
        <f>VLOOKUP(I2539,品牌型号对应工厂型号!C:E,3,0)</f>
        <v>10</v>
      </c>
      <c r="T2539" s="38" t="str">
        <f>VLOOKUP(I2539,品牌型号对应工厂型号!C:I,7,0)</f>
        <v>84:2.0mil BACL-70(C-70卓越系列）</v>
      </c>
    </row>
    <row r="2540" spans="1:20">
      <c r="A2540" s="25">
        <v>43186</v>
      </c>
      <c r="B2540" s="25">
        <v>7.7690579861082369</v>
      </c>
      <c r="C2540" s="26" t="s">
        <v>6536</v>
      </c>
      <c r="D2540" s="25" t="s">
        <v>6556</v>
      </c>
      <c r="E2540" s="26" t="s">
        <v>6557</v>
      </c>
      <c r="F2540" s="25" t="s">
        <v>90</v>
      </c>
      <c r="G2540" s="69">
        <v>1.524</v>
      </c>
      <c r="H2540" s="25" t="s">
        <v>62</v>
      </c>
      <c r="I2540" s="27" t="s">
        <v>1060</v>
      </c>
      <c r="J2540" s="69">
        <v>45.72</v>
      </c>
      <c r="K2540" s="6" t="s">
        <v>6558</v>
      </c>
      <c r="L2540" s="6" t="s">
        <v>95</v>
      </c>
      <c r="M2540" s="69">
        <v>30</v>
      </c>
      <c r="N2540" s="6" t="s">
        <v>59</v>
      </c>
      <c r="O2540" s="6" t="s">
        <v>6541</v>
      </c>
      <c r="R2540" s="39" t="str">
        <f t="shared" si="64"/>
        <v>S02D3173P003</v>
      </c>
      <c r="S2540" s="40">
        <f>VLOOKUP(I2540,品牌型号对应工厂型号!C:E,3,0)</f>
        <v>8</v>
      </c>
      <c r="T2540" s="38" t="str">
        <f>VLOOKUP(I2540,品牌型号对应工厂型号!C:I,7,0)</f>
        <v>86:2.0mil DTBL-10(C-10卓越系列）</v>
      </c>
    </row>
    <row r="2541" spans="1:20">
      <c r="A2541" s="25">
        <v>43186</v>
      </c>
      <c r="B2541" s="25">
        <v>7.7690579861082369</v>
      </c>
      <c r="C2541" s="26" t="s">
        <v>6536</v>
      </c>
      <c r="D2541" s="25" t="s">
        <v>6559</v>
      </c>
      <c r="E2541" s="26" t="s">
        <v>6557</v>
      </c>
      <c r="F2541" s="25" t="s">
        <v>90</v>
      </c>
      <c r="G2541" s="69">
        <v>1.524</v>
      </c>
      <c r="H2541" s="25" t="s">
        <v>62</v>
      </c>
      <c r="I2541" s="27" t="s">
        <v>1060</v>
      </c>
      <c r="J2541" s="69">
        <v>45.72</v>
      </c>
      <c r="K2541" s="6" t="s">
        <v>6560</v>
      </c>
      <c r="L2541" s="6" t="s">
        <v>95</v>
      </c>
      <c r="M2541" s="69">
        <v>30</v>
      </c>
      <c r="N2541" s="6" t="s">
        <v>59</v>
      </c>
      <c r="O2541" s="6" t="s">
        <v>6541</v>
      </c>
      <c r="R2541" s="39" t="str">
        <f t="shared" si="64"/>
        <v>S02D3173P006</v>
      </c>
      <c r="S2541" s="40">
        <f>VLOOKUP(I2541,品牌型号对应工厂型号!C:E,3,0)</f>
        <v>8</v>
      </c>
      <c r="T2541" s="38" t="str">
        <f>VLOOKUP(I2541,品牌型号对应工厂型号!C:I,7,0)</f>
        <v>86:2.0mil DTBL-10(C-10卓越系列）</v>
      </c>
    </row>
    <row r="2542" spans="1:20">
      <c r="A2542" s="25">
        <v>43186</v>
      </c>
      <c r="B2542" s="25">
        <v>7.7690579861082369</v>
      </c>
      <c r="C2542" s="26" t="s">
        <v>6536</v>
      </c>
      <c r="D2542" s="25" t="s">
        <v>6561</v>
      </c>
      <c r="E2542" s="26" t="s">
        <v>6557</v>
      </c>
      <c r="F2542" s="25" t="s">
        <v>90</v>
      </c>
      <c r="G2542" s="69">
        <v>1.524</v>
      </c>
      <c r="H2542" s="25" t="s">
        <v>62</v>
      </c>
      <c r="I2542" s="27" t="s">
        <v>1060</v>
      </c>
      <c r="J2542" s="69">
        <v>45.72</v>
      </c>
      <c r="K2542" s="6" t="s">
        <v>6562</v>
      </c>
      <c r="L2542" s="6" t="s">
        <v>95</v>
      </c>
      <c r="M2542" s="69">
        <v>30</v>
      </c>
      <c r="N2542" s="6" t="s">
        <v>59</v>
      </c>
      <c r="O2542" s="6" t="s">
        <v>6541</v>
      </c>
      <c r="R2542" s="39" t="str">
        <f t="shared" si="64"/>
        <v>S02D3173P002</v>
      </c>
      <c r="S2542" s="40">
        <f>VLOOKUP(I2542,品牌型号对应工厂型号!C:E,3,0)</f>
        <v>8</v>
      </c>
      <c r="T2542" s="38" t="str">
        <f>VLOOKUP(I2542,品牌型号对应工厂型号!C:I,7,0)</f>
        <v>86:2.0mil DTBL-10(C-10卓越系列）</v>
      </c>
    </row>
    <row r="2543" spans="1:20">
      <c r="A2543" s="25">
        <v>43186</v>
      </c>
      <c r="B2543" s="25">
        <v>7.7690579861082369</v>
      </c>
      <c r="C2543" s="26" t="s">
        <v>6536</v>
      </c>
      <c r="D2543" s="25" t="s">
        <v>6563</v>
      </c>
      <c r="E2543" s="26" t="s">
        <v>6557</v>
      </c>
      <c r="F2543" s="25" t="s">
        <v>90</v>
      </c>
      <c r="G2543" s="69">
        <v>1.524</v>
      </c>
      <c r="H2543" s="25" t="s">
        <v>62</v>
      </c>
      <c r="I2543" s="27" t="s">
        <v>1060</v>
      </c>
      <c r="J2543" s="69">
        <v>45.72</v>
      </c>
      <c r="K2543" s="6" t="s">
        <v>6564</v>
      </c>
      <c r="L2543" s="6" t="s">
        <v>95</v>
      </c>
      <c r="M2543" s="69">
        <v>30</v>
      </c>
      <c r="N2543" s="6" t="s">
        <v>59</v>
      </c>
      <c r="O2543" s="6" t="s">
        <v>6541</v>
      </c>
      <c r="R2543" s="39" t="str">
        <f t="shared" si="64"/>
        <v>S02D3173P007</v>
      </c>
      <c r="S2543" s="40">
        <f>VLOOKUP(I2543,品牌型号对应工厂型号!C:E,3,0)</f>
        <v>8</v>
      </c>
      <c r="T2543" s="38" t="str">
        <f>VLOOKUP(I2543,品牌型号对应工厂型号!C:I,7,0)</f>
        <v>86:2.0mil DTBL-10(C-10卓越系列）</v>
      </c>
    </row>
    <row r="2544" spans="1:20">
      <c r="A2544" s="25">
        <v>43186</v>
      </c>
      <c r="B2544" s="25">
        <v>7.7690579861082369</v>
      </c>
      <c r="C2544" s="26" t="s">
        <v>6536</v>
      </c>
      <c r="D2544" s="25" t="s">
        <v>6565</v>
      </c>
      <c r="E2544" s="26" t="s">
        <v>6557</v>
      </c>
      <c r="F2544" s="25" t="s">
        <v>90</v>
      </c>
      <c r="G2544" s="69">
        <v>1.524</v>
      </c>
      <c r="H2544" s="25" t="s">
        <v>62</v>
      </c>
      <c r="I2544" s="27" t="s">
        <v>1060</v>
      </c>
      <c r="J2544" s="69">
        <v>45.72</v>
      </c>
      <c r="K2544" s="6" t="s">
        <v>6566</v>
      </c>
      <c r="L2544" s="6" t="s">
        <v>95</v>
      </c>
      <c r="M2544" s="69">
        <v>30</v>
      </c>
      <c r="N2544" s="6" t="s">
        <v>59</v>
      </c>
      <c r="O2544" s="6" t="s">
        <v>6541</v>
      </c>
      <c r="R2544" s="39" t="str">
        <f t="shared" si="64"/>
        <v>S02D3173P005</v>
      </c>
      <c r="S2544" s="40">
        <f>VLOOKUP(I2544,品牌型号对应工厂型号!C:E,3,0)</f>
        <v>8</v>
      </c>
      <c r="T2544" s="38" t="str">
        <f>VLOOKUP(I2544,品牌型号对应工厂型号!C:I,7,0)</f>
        <v>86:2.0mil DTBL-10(C-10卓越系列）</v>
      </c>
    </row>
    <row r="2545" spans="1:20">
      <c r="A2545" s="25">
        <v>43186</v>
      </c>
      <c r="B2545" s="25">
        <v>7.7690579861082369</v>
      </c>
      <c r="C2545" s="26" t="s">
        <v>6536</v>
      </c>
      <c r="D2545" s="25" t="s">
        <v>6567</v>
      </c>
      <c r="E2545" s="26" t="s">
        <v>6557</v>
      </c>
      <c r="F2545" s="25" t="s">
        <v>90</v>
      </c>
      <c r="G2545" s="69">
        <v>1.524</v>
      </c>
      <c r="H2545" s="25" t="s">
        <v>62</v>
      </c>
      <c r="I2545" s="27" t="s">
        <v>1060</v>
      </c>
      <c r="J2545" s="69">
        <v>45.72</v>
      </c>
      <c r="K2545" s="6" t="s">
        <v>6568</v>
      </c>
      <c r="L2545" s="6" t="s">
        <v>95</v>
      </c>
      <c r="M2545" s="69">
        <v>30</v>
      </c>
      <c r="N2545" s="6" t="s">
        <v>59</v>
      </c>
      <c r="O2545" s="6" t="s">
        <v>6541</v>
      </c>
      <c r="R2545" s="39" t="str">
        <f t="shared" si="64"/>
        <v>S02D3173P004</v>
      </c>
      <c r="S2545" s="40">
        <f>VLOOKUP(I2545,品牌型号对应工厂型号!C:E,3,0)</f>
        <v>8</v>
      </c>
      <c r="T2545" s="38" t="str">
        <f>VLOOKUP(I2545,品牌型号对应工厂型号!C:I,7,0)</f>
        <v>86:2.0mil DTBL-10(C-10卓越系列）</v>
      </c>
    </row>
    <row r="2546" spans="1:20">
      <c r="A2546" s="25">
        <v>43186</v>
      </c>
      <c r="B2546" s="25">
        <v>7.7690579861082369</v>
      </c>
      <c r="C2546" s="26" t="s">
        <v>6536</v>
      </c>
      <c r="D2546" s="25" t="s">
        <v>6569</v>
      </c>
      <c r="E2546" s="26" t="s">
        <v>6570</v>
      </c>
      <c r="F2546" s="25" t="s">
        <v>90</v>
      </c>
      <c r="G2546" s="69">
        <v>1.524</v>
      </c>
      <c r="H2546" s="25" t="s">
        <v>2151</v>
      </c>
      <c r="I2546" s="27" t="s">
        <v>6571</v>
      </c>
      <c r="J2546" s="69">
        <v>45.72</v>
      </c>
      <c r="K2546" s="6" t="s">
        <v>6572</v>
      </c>
      <c r="L2546" s="6" t="s">
        <v>95</v>
      </c>
      <c r="M2546" s="69">
        <v>30</v>
      </c>
      <c r="N2546" s="6" t="s">
        <v>59</v>
      </c>
      <c r="O2546" s="6" t="s">
        <v>6541</v>
      </c>
      <c r="R2546" s="39" t="str">
        <f t="shared" si="64"/>
        <v>D11D2393P001</v>
      </c>
      <c r="S2546" s="40" t="e">
        <f>VLOOKUP(I2546,品牌型号对应工厂型号!C:E,3,0)</f>
        <v>#N/A</v>
      </c>
      <c r="T2546" s="38" t="e">
        <f>VLOOKUP(I2546,品牌型号对应工厂型号!C:I,7,0)</f>
        <v>#N/A</v>
      </c>
    </row>
    <row r="2547" spans="1:20">
      <c r="A2547" s="25">
        <v>43186</v>
      </c>
      <c r="B2547" s="25">
        <v>7.7690579861082369</v>
      </c>
      <c r="C2547" s="26" t="s">
        <v>6536</v>
      </c>
      <c r="D2547" s="25" t="s">
        <v>6573</v>
      </c>
      <c r="E2547" s="26" t="s">
        <v>6570</v>
      </c>
      <c r="F2547" s="25" t="s">
        <v>90</v>
      </c>
      <c r="G2547" s="69">
        <v>1.524</v>
      </c>
      <c r="H2547" s="25" t="s">
        <v>2151</v>
      </c>
      <c r="I2547" s="27" t="s">
        <v>6571</v>
      </c>
      <c r="J2547" s="69">
        <v>45.72</v>
      </c>
      <c r="K2547" s="6" t="s">
        <v>6574</v>
      </c>
      <c r="L2547" s="6" t="s">
        <v>95</v>
      </c>
      <c r="M2547" s="69">
        <v>30</v>
      </c>
      <c r="N2547" s="6" t="s">
        <v>59</v>
      </c>
      <c r="O2547" s="6" t="s">
        <v>6541</v>
      </c>
      <c r="R2547" s="39" t="str">
        <f t="shared" si="64"/>
        <v>D11D2393P002</v>
      </c>
      <c r="S2547" s="40" t="e">
        <f>VLOOKUP(I2547,品牌型号对应工厂型号!C:E,3,0)</f>
        <v>#N/A</v>
      </c>
      <c r="T2547" s="38" t="e">
        <f>VLOOKUP(I2547,品牌型号对应工厂型号!C:I,7,0)</f>
        <v>#N/A</v>
      </c>
    </row>
    <row r="2548" spans="1:20">
      <c r="A2548" s="25">
        <v>43187</v>
      </c>
      <c r="B2548" s="25">
        <v>6.7690313657440129</v>
      </c>
      <c r="C2548" s="26" t="s">
        <v>6575</v>
      </c>
      <c r="D2548" s="25" t="s">
        <v>6576</v>
      </c>
      <c r="E2548" s="26" t="s">
        <v>151</v>
      </c>
      <c r="F2548" s="25" t="s">
        <v>91</v>
      </c>
      <c r="G2548" s="69">
        <v>1.524</v>
      </c>
      <c r="H2548" s="25" t="s">
        <v>131</v>
      </c>
      <c r="I2548" s="27" t="s">
        <v>50</v>
      </c>
      <c r="J2548" s="69">
        <v>45.72</v>
      </c>
      <c r="K2548" s="6" t="s">
        <v>6577</v>
      </c>
      <c r="L2548" s="6" t="s">
        <v>95</v>
      </c>
      <c r="M2548" s="69">
        <v>30</v>
      </c>
      <c r="N2548" s="6" t="s">
        <v>59</v>
      </c>
      <c r="O2548" s="6" t="s">
        <v>129</v>
      </c>
      <c r="R2548" s="39" t="str">
        <f t="shared" si="64"/>
        <v>S03N2380P019</v>
      </c>
      <c r="S2548" s="40">
        <f>VLOOKUP(I2548,品牌型号对应工厂型号!C:E,3,0)</f>
        <v>10</v>
      </c>
      <c r="T2548" s="38" t="str">
        <f>VLOOKUP(I2548,品牌型号对应工厂型号!C:I,7,0)</f>
        <v>111:2.0mil UGGN-70(ZYF-70)</v>
      </c>
    </row>
    <row r="2549" spans="1:20">
      <c r="A2549" s="25">
        <v>43187</v>
      </c>
      <c r="B2549" s="25">
        <v>6.7690313657440129</v>
      </c>
      <c r="C2549" s="26" t="s">
        <v>6575</v>
      </c>
      <c r="D2549" s="25" t="s">
        <v>6578</v>
      </c>
      <c r="E2549" s="26" t="s">
        <v>153</v>
      </c>
      <c r="F2549" s="25" t="s">
        <v>91</v>
      </c>
      <c r="G2549" s="69">
        <v>1.524</v>
      </c>
      <c r="H2549" s="25" t="s">
        <v>180</v>
      </c>
      <c r="I2549" s="27" t="s">
        <v>1478</v>
      </c>
      <c r="J2549" s="69">
        <v>45.72</v>
      </c>
      <c r="K2549" s="6" t="s">
        <v>6579</v>
      </c>
      <c r="L2549" s="6" t="s">
        <v>95</v>
      </c>
      <c r="M2549" s="69">
        <v>30</v>
      </c>
      <c r="N2549" s="6" t="s">
        <v>59</v>
      </c>
      <c r="O2549" s="6" t="s">
        <v>129</v>
      </c>
      <c r="R2549" s="39" t="str">
        <f t="shared" si="64"/>
        <v>S03D3182P024</v>
      </c>
      <c r="S2549" s="40">
        <f>VLOOKUP(I2549,品牌型号对应工厂型号!C:E,3,0)</f>
        <v>10</v>
      </c>
      <c r="T2549" s="38" t="str">
        <f>VLOOKUP(I2549,品牌型号对应工厂型号!C:I,7,0)</f>
        <v>113:2.0mil USGY-15(ZYF-88)</v>
      </c>
    </row>
    <row r="2550" spans="1:20">
      <c r="A2550" s="25">
        <v>43187</v>
      </c>
      <c r="B2550" s="25">
        <v>6.7690313657440129</v>
      </c>
      <c r="C2550" s="26" t="s">
        <v>6575</v>
      </c>
      <c r="D2550" s="25" t="s">
        <v>6580</v>
      </c>
      <c r="E2550" s="26" t="s">
        <v>153</v>
      </c>
      <c r="F2550" s="25" t="s">
        <v>91</v>
      </c>
      <c r="G2550" s="69">
        <v>1.524</v>
      </c>
      <c r="H2550" s="25" t="s">
        <v>180</v>
      </c>
      <c r="I2550" s="27" t="s">
        <v>1478</v>
      </c>
      <c r="J2550" s="69">
        <v>45.72</v>
      </c>
      <c r="K2550" s="6" t="s">
        <v>6581</v>
      </c>
      <c r="L2550" s="6" t="s">
        <v>95</v>
      </c>
      <c r="M2550" s="69">
        <v>30</v>
      </c>
      <c r="N2550" s="6" t="s">
        <v>59</v>
      </c>
      <c r="O2550" s="6" t="s">
        <v>129</v>
      </c>
      <c r="R2550" s="39" t="str">
        <f t="shared" si="64"/>
        <v>S03D3182P013</v>
      </c>
      <c r="S2550" s="40">
        <f>VLOOKUP(I2550,品牌型号对应工厂型号!C:E,3,0)</f>
        <v>10</v>
      </c>
      <c r="T2550" s="38" t="str">
        <f>VLOOKUP(I2550,品牌型号对应工厂型号!C:I,7,0)</f>
        <v>113:2.0mil USGY-15(ZYF-88)</v>
      </c>
    </row>
    <row r="2551" spans="1:20">
      <c r="A2551" s="25">
        <v>43187</v>
      </c>
      <c r="B2551" s="25">
        <v>6.7690313657440129</v>
      </c>
      <c r="C2551" s="26" t="s">
        <v>6575</v>
      </c>
      <c r="D2551" s="25" t="s">
        <v>6582</v>
      </c>
      <c r="E2551" s="26" t="s">
        <v>918</v>
      </c>
      <c r="F2551" s="25" t="s">
        <v>91</v>
      </c>
      <c r="G2551" s="69">
        <v>1.524</v>
      </c>
      <c r="H2551" s="25" t="s">
        <v>121</v>
      </c>
      <c r="I2551" s="27" t="s">
        <v>111</v>
      </c>
      <c r="J2551" s="69">
        <v>45.72</v>
      </c>
      <c r="K2551" s="6" t="s">
        <v>6583</v>
      </c>
      <c r="L2551" s="6" t="s">
        <v>95</v>
      </c>
      <c r="M2551" s="69">
        <v>30</v>
      </c>
      <c r="N2551" s="6" t="s">
        <v>59</v>
      </c>
      <c r="O2551" s="6" t="s">
        <v>129</v>
      </c>
      <c r="R2551" s="39" t="str">
        <f t="shared" si="64"/>
        <v>S02D2155P008</v>
      </c>
      <c r="S2551" s="40">
        <f>VLOOKUP(I2551,品牌型号对应工厂型号!C:E,3,0)</f>
        <v>10</v>
      </c>
      <c r="T2551" s="38" t="str">
        <f>VLOOKUP(I2551,品牌型号对应工厂型号!C:I,7,0)</f>
        <v>173:2.0mil ENCGR-65（C-73卓越系列）</v>
      </c>
    </row>
    <row r="2552" spans="1:20">
      <c r="A2552" s="25">
        <v>43187</v>
      </c>
      <c r="B2552" s="25">
        <v>6.7690313657440129</v>
      </c>
      <c r="C2552" s="26" t="s">
        <v>6575</v>
      </c>
      <c r="D2552" s="25" t="s">
        <v>6584</v>
      </c>
      <c r="E2552" s="26" t="s">
        <v>918</v>
      </c>
      <c r="F2552" s="25" t="s">
        <v>91</v>
      </c>
      <c r="G2552" s="69">
        <v>1.524</v>
      </c>
      <c r="H2552" s="25" t="s">
        <v>121</v>
      </c>
      <c r="I2552" s="27" t="s">
        <v>111</v>
      </c>
      <c r="J2552" s="69">
        <v>45.72</v>
      </c>
      <c r="K2552" s="6" t="s">
        <v>6585</v>
      </c>
      <c r="L2552" s="6" t="s">
        <v>95</v>
      </c>
      <c r="M2552" s="69">
        <v>30</v>
      </c>
      <c r="N2552" s="6" t="s">
        <v>59</v>
      </c>
      <c r="O2552" s="6" t="s">
        <v>129</v>
      </c>
      <c r="R2552" s="39" t="str">
        <f t="shared" si="64"/>
        <v>S02D2155P007</v>
      </c>
      <c r="S2552" s="40">
        <f>VLOOKUP(I2552,品牌型号对应工厂型号!C:E,3,0)</f>
        <v>10</v>
      </c>
      <c r="T2552" s="38" t="str">
        <f>VLOOKUP(I2552,品牌型号对应工厂型号!C:I,7,0)</f>
        <v>173:2.0mil ENCGR-65（C-73卓越系列）</v>
      </c>
    </row>
    <row r="2553" spans="1:20">
      <c r="A2553" s="25">
        <v>43187</v>
      </c>
      <c r="B2553" s="25">
        <v>6.7690313657440129</v>
      </c>
      <c r="C2553" s="26" t="s">
        <v>6575</v>
      </c>
      <c r="D2553" s="25" t="s">
        <v>6586</v>
      </c>
      <c r="E2553" s="26" t="s">
        <v>45</v>
      </c>
      <c r="F2553" s="25" t="s">
        <v>90</v>
      </c>
      <c r="G2553" s="69">
        <v>1.524</v>
      </c>
      <c r="H2553" s="25" t="s">
        <v>61</v>
      </c>
      <c r="I2553" s="27" t="s">
        <v>46</v>
      </c>
      <c r="J2553" s="69">
        <v>45.72</v>
      </c>
      <c r="K2553" s="6" t="s">
        <v>6587</v>
      </c>
      <c r="L2553" s="6" t="s">
        <v>95</v>
      </c>
      <c r="M2553" s="69">
        <v>30</v>
      </c>
      <c r="N2553" s="6" t="s">
        <v>59</v>
      </c>
      <c r="O2553" s="6" t="s">
        <v>129</v>
      </c>
      <c r="R2553" s="39" t="str">
        <f t="shared" si="64"/>
        <v>S03N2250P001</v>
      </c>
      <c r="S2553" s="40">
        <f>VLOOKUP(I2553,品牌型号对应工厂型号!C:E,3,0)</f>
        <v>5</v>
      </c>
      <c r="T2553" s="38" t="str">
        <f>VLOOKUP(I2553,品牌型号对应工厂型号!C:I,7,0)</f>
        <v>98:1.5mil EASL-70(G-70)</v>
      </c>
    </row>
    <row r="2554" spans="1:20">
      <c r="A2554" s="25">
        <v>43187</v>
      </c>
      <c r="B2554" s="25">
        <v>6.7690313657440129</v>
      </c>
      <c r="C2554" s="26" t="s">
        <v>6575</v>
      </c>
      <c r="D2554" s="25" t="s">
        <v>6588</v>
      </c>
      <c r="E2554" s="26" t="s">
        <v>45</v>
      </c>
      <c r="F2554" s="25" t="s">
        <v>90</v>
      </c>
      <c r="G2554" s="69">
        <v>1.524</v>
      </c>
      <c r="H2554" s="25" t="s">
        <v>61</v>
      </c>
      <c r="I2554" s="27" t="s">
        <v>46</v>
      </c>
      <c r="J2554" s="69">
        <v>45.72</v>
      </c>
      <c r="K2554" s="6" t="s">
        <v>6589</v>
      </c>
      <c r="L2554" s="6" t="s">
        <v>95</v>
      </c>
      <c r="M2554" s="69">
        <v>30</v>
      </c>
      <c r="N2554" s="6" t="s">
        <v>59</v>
      </c>
      <c r="O2554" s="6" t="s">
        <v>129</v>
      </c>
      <c r="R2554" s="39" t="str">
        <f t="shared" si="64"/>
        <v>S03D2259P026</v>
      </c>
      <c r="S2554" s="40">
        <f>VLOOKUP(I2554,品牌型号对应工厂型号!C:E,3,0)</f>
        <v>5</v>
      </c>
      <c r="T2554" s="38" t="str">
        <f>VLOOKUP(I2554,品牌型号对应工厂型号!C:I,7,0)</f>
        <v>98:1.5mil EASL-70(G-70)</v>
      </c>
    </row>
    <row r="2555" spans="1:20">
      <c r="A2555" s="25">
        <v>43187</v>
      </c>
      <c r="B2555" s="25">
        <v>6.7690313657440129</v>
      </c>
      <c r="C2555" s="26" t="s">
        <v>6575</v>
      </c>
      <c r="D2555" s="25" t="s">
        <v>6590</v>
      </c>
      <c r="E2555" s="26" t="s">
        <v>45</v>
      </c>
      <c r="F2555" s="25" t="s">
        <v>90</v>
      </c>
      <c r="G2555" s="69">
        <v>1.524</v>
      </c>
      <c r="H2555" s="25" t="s">
        <v>61</v>
      </c>
      <c r="I2555" s="27" t="s">
        <v>46</v>
      </c>
      <c r="J2555" s="69">
        <v>45.72</v>
      </c>
      <c r="K2555" s="6" t="s">
        <v>6591</v>
      </c>
      <c r="L2555" s="6" t="s">
        <v>95</v>
      </c>
      <c r="M2555" s="69">
        <v>30</v>
      </c>
      <c r="N2555" s="6" t="s">
        <v>59</v>
      </c>
      <c r="O2555" s="6" t="s">
        <v>129</v>
      </c>
      <c r="R2555" s="39" t="str">
        <f t="shared" si="64"/>
        <v>S03D2259P025</v>
      </c>
      <c r="S2555" s="40">
        <f>VLOOKUP(I2555,品牌型号对应工厂型号!C:E,3,0)</f>
        <v>5</v>
      </c>
      <c r="T2555" s="38" t="str">
        <f>VLOOKUP(I2555,品牌型号对应工厂型号!C:I,7,0)</f>
        <v>98:1.5mil EASL-70(G-70)</v>
      </c>
    </row>
    <row r="2556" spans="1:20">
      <c r="A2556" s="25">
        <v>43187</v>
      </c>
      <c r="B2556" s="25">
        <v>6.7690313657440129</v>
      </c>
      <c r="C2556" s="26" t="s">
        <v>6575</v>
      </c>
      <c r="D2556" s="25" t="s">
        <v>6592</v>
      </c>
      <c r="E2556" s="26" t="s">
        <v>45</v>
      </c>
      <c r="F2556" s="25" t="s">
        <v>90</v>
      </c>
      <c r="G2556" s="69">
        <v>1.524</v>
      </c>
      <c r="H2556" s="25" t="s">
        <v>61</v>
      </c>
      <c r="I2556" s="27" t="s">
        <v>46</v>
      </c>
      <c r="J2556" s="69">
        <v>45.72</v>
      </c>
      <c r="K2556" s="6" t="s">
        <v>6593</v>
      </c>
      <c r="L2556" s="6" t="s">
        <v>95</v>
      </c>
      <c r="M2556" s="69">
        <v>30</v>
      </c>
      <c r="N2556" s="6" t="s">
        <v>59</v>
      </c>
      <c r="O2556" s="6" t="s">
        <v>129</v>
      </c>
      <c r="R2556" s="39" t="str">
        <f t="shared" si="64"/>
        <v>S03D2259P024</v>
      </c>
      <c r="S2556" s="40">
        <f>VLOOKUP(I2556,品牌型号对应工厂型号!C:E,3,0)</f>
        <v>5</v>
      </c>
      <c r="T2556" s="38" t="str">
        <f>VLOOKUP(I2556,品牌型号对应工厂型号!C:I,7,0)</f>
        <v>98:1.5mil EASL-70(G-70)</v>
      </c>
    </row>
    <row r="2557" spans="1:20">
      <c r="A2557" s="25">
        <v>43187</v>
      </c>
      <c r="B2557" s="25">
        <v>6.7690313657440129</v>
      </c>
      <c r="C2557" s="26" t="s">
        <v>6594</v>
      </c>
      <c r="D2557" s="25" t="s">
        <v>6595</v>
      </c>
      <c r="E2557" s="26" t="s">
        <v>918</v>
      </c>
      <c r="F2557" s="25" t="s">
        <v>91</v>
      </c>
      <c r="G2557" s="69">
        <v>1.524</v>
      </c>
      <c r="H2557" s="25" t="s">
        <v>121</v>
      </c>
      <c r="I2557" s="27" t="s">
        <v>111</v>
      </c>
      <c r="J2557" s="69">
        <v>45.72</v>
      </c>
      <c r="K2557" s="6" t="s">
        <v>6596</v>
      </c>
      <c r="L2557" s="6" t="s">
        <v>95</v>
      </c>
      <c r="M2557" s="69">
        <v>30</v>
      </c>
      <c r="N2557" s="6" t="s">
        <v>59</v>
      </c>
      <c r="O2557" s="6" t="s">
        <v>972</v>
      </c>
      <c r="R2557" s="39" t="str">
        <f t="shared" si="64"/>
        <v>S02N2147P043</v>
      </c>
      <c r="S2557" s="40">
        <f>VLOOKUP(I2557,品牌型号对应工厂型号!C:E,3,0)</f>
        <v>10</v>
      </c>
      <c r="T2557" s="38" t="str">
        <f>VLOOKUP(I2557,品牌型号对应工厂型号!C:I,7,0)</f>
        <v>173:2.0mil ENCGR-65（C-73卓越系列）</v>
      </c>
    </row>
    <row r="2558" spans="1:20">
      <c r="A2558" s="25">
        <v>43187</v>
      </c>
      <c r="B2558" s="25">
        <v>6.7690312499980791</v>
      </c>
      <c r="C2558" s="26" t="s">
        <v>6594</v>
      </c>
      <c r="D2558" s="25" t="s">
        <v>6597</v>
      </c>
      <c r="E2558" s="26" t="s">
        <v>918</v>
      </c>
      <c r="F2558" s="25" t="s">
        <v>91</v>
      </c>
      <c r="G2558" s="69">
        <v>1.524</v>
      </c>
      <c r="H2558" s="25" t="s">
        <v>121</v>
      </c>
      <c r="I2558" s="27" t="s">
        <v>111</v>
      </c>
      <c r="J2558" s="69">
        <v>45.72</v>
      </c>
      <c r="K2558" s="6" t="s">
        <v>6598</v>
      </c>
      <c r="L2558" s="6" t="s">
        <v>95</v>
      </c>
      <c r="M2558" s="69">
        <v>30</v>
      </c>
      <c r="N2558" s="6" t="s">
        <v>59</v>
      </c>
      <c r="O2558" s="6" t="s">
        <v>972</v>
      </c>
      <c r="R2558" s="39" t="str">
        <f t="shared" si="64"/>
        <v>S02D2155P013</v>
      </c>
      <c r="S2558" s="40">
        <f>VLOOKUP(I2558,品牌型号对应工厂型号!C:E,3,0)</f>
        <v>10</v>
      </c>
      <c r="T2558" s="38" t="str">
        <f>VLOOKUP(I2558,品牌型号对应工厂型号!C:I,7,0)</f>
        <v>173:2.0mil ENCGR-65（C-73卓越系列）</v>
      </c>
    </row>
    <row r="2559" spans="1:20">
      <c r="A2559" s="25">
        <v>43187</v>
      </c>
      <c r="B2559" s="25">
        <v>6.7690312499980791</v>
      </c>
      <c r="C2559" s="26" t="s">
        <v>6594</v>
      </c>
      <c r="D2559" s="25" t="s">
        <v>6599</v>
      </c>
      <c r="E2559" s="26" t="s">
        <v>918</v>
      </c>
      <c r="F2559" s="25" t="s">
        <v>91</v>
      </c>
      <c r="G2559" s="69">
        <v>1.524</v>
      </c>
      <c r="H2559" s="25" t="s">
        <v>121</v>
      </c>
      <c r="I2559" s="27" t="s">
        <v>111</v>
      </c>
      <c r="J2559" s="69">
        <v>45.72</v>
      </c>
      <c r="K2559" s="6" t="s">
        <v>6600</v>
      </c>
      <c r="L2559" s="6" t="s">
        <v>95</v>
      </c>
      <c r="M2559" s="69">
        <v>30</v>
      </c>
      <c r="N2559" s="6" t="s">
        <v>59</v>
      </c>
      <c r="O2559" s="6" t="s">
        <v>972</v>
      </c>
      <c r="R2559" s="39" t="str">
        <f t="shared" si="64"/>
        <v>S02N2147P041</v>
      </c>
      <c r="S2559" s="40">
        <f>VLOOKUP(I2559,品牌型号对应工厂型号!C:E,3,0)</f>
        <v>10</v>
      </c>
      <c r="T2559" s="38" t="str">
        <f>VLOOKUP(I2559,品牌型号对应工厂型号!C:I,7,0)</f>
        <v>173:2.0mil ENCGR-65（C-73卓越系列）</v>
      </c>
    </row>
    <row r="2560" spans="1:20">
      <c r="A2560" s="25">
        <v>43187</v>
      </c>
      <c r="B2560" s="25">
        <v>6.7690312499980791</v>
      </c>
      <c r="C2560" s="26" t="s">
        <v>6594</v>
      </c>
      <c r="D2560" s="25" t="s">
        <v>6601</v>
      </c>
      <c r="E2560" s="26" t="s">
        <v>918</v>
      </c>
      <c r="F2560" s="25" t="s">
        <v>91</v>
      </c>
      <c r="G2560" s="69">
        <v>1.524</v>
      </c>
      <c r="H2560" s="25" t="s">
        <v>121</v>
      </c>
      <c r="I2560" s="27" t="s">
        <v>111</v>
      </c>
      <c r="J2560" s="69">
        <v>45.72</v>
      </c>
      <c r="K2560" s="6" t="s">
        <v>6602</v>
      </c>
      <c r="L2560" s="6" t="s">
        <v>95</v>
      </c>
      <c r="M2560" s="69">
        <v>30</v>
      </c>
      <c r="N2560" s="6" t="s">
        <v>59</v>
      </c>
      <c r="O2560" s="6" t="s">
        <v>972</v>
      </c>
      <c r="R2560" s="39" t="str">
        <f t="shared" si="64"/>
        <v>S02N2147P039</v>
      </c>
      <c r="S2560" s="40">
        <f>VLOOKUP(I2560,品牌型号对应工厂型号!C:E,3,0)</f>
        <v>10</v>
      </c>
      <c r="T2560" s="38" t="str">
        <f>VLOOKUP(I2560,品牌型号对应工厂型号!C:I,7,0)</f>
        <v>173:2.0mil ENCGR-65（C-73卓越系列）</v>
      </c>
    </row>
    <row r="2561" spans="1:20">
      <c r="A2561" s="25">
        <v>43187</v>
      </c>
      <c r="B2561" s="25">
        <v>6.7690312499980791</v>
      </c>
      <c r="C2561" s="26" t="s">
        <v>6594</v>
      </c>
      <c r="D2561" s="25" t="s">
        <v>6603</v>
      </c>
      <c r="E2561" s="26" t="s">
        <v>918</v>
      </c>
      <c r="F2561" s="25" t="s">
        <v>91</v>
      </c>
      <c r="G2561" s="69">
        <v>1.524</v>
      </c>
      <c r="H2561" s="25" t="s">
        <v>121</v>
      </c>
      <c r="I2561" s="27" t="s">
        <v>111</v>
      </c>
      <c r="J2561" s="69">
        <v>45.72</v>
      </c>
      <c r="K2561" s="6" t="s">
        <v>6604</v>
      </c>
      <c r="L2561" s="6" t="s">
        <v>95</v>
      </c>
      <c r="M2561" s="69">
        <v>30</v>
      </c>
      <c r="N2561" s="6" t="s">
        <v>59</v>
      </c>
      <c r="O2561" s="6" t="s">
        <v>972</v>
      </c>
      <c r="R2561" s="39" t="str">
        <f t="shared" si="64"/>
        <v>S02N2147P040</v>
      </c>
      <c r="S2561" s="40">
        <f>VLOOKUP(I2561,品牌型号对应工厂型号!C:E,3,0)</f>
        <v>10</v>
      </c>
      <c r="T2561" s="38" t="str">
        <f>VLOOKUP(I2561,品牌型号对应工厂型号!C:I,7,0)</f>
        <v>173:2.0mil ENCGR-65（C-73卓越系列）</v>
      </c>
    </row>
    <row r="2562" spans="1:20">
      <c r="A2562" s="25">
        <v>43187</v>
      </c>
      <c r="B2562" s="25">
        <v>6.7690312499980791</v>
      </c>
      <c r="C2562" s="26" t="s">
        <v>6594</v>
      </c>
      <c r="D2562" s="25" t="s">
        <v>6605</v>
      </c>
      <c r="E2562" s="26" t="s">
        <v>1481</v>
      </c>
      <c r="F2562" s="25" t="s">
        <v>94</v>
      </c>
      <c r="G2562" s="69">
        <v>1.524</v>
      </c>
      <c r="H2562" s="25" t="s">
        <v>929</v>
      </c>
      <c r="I2562" s="27" t="s">
        <v>930</v>
      </c>
      <c r="J2562" s="69">
        <v>45.72</v>
      </c>
      <c r="K2562" s="6" t="s">
        <v>6606</v>
      </c>
      <c r="L2562" s="6" t="s">
        <v>95</v>
      </c>
      <c r="M2562" s="69">
        <v>30</v>
      </c>
      <c r="N2562" s="6" t="s">
        <v>59</v>
      </c>
      <c r="O2562" s="6" t="s">
        <v>972</v>
      </c>
      <c r="R2562" s="39" t="str">
        <f t="shared" ref="R2562:R2625" si="65">K2562</f>
        <v>B09D1242P001R015</v>
      </c>
      <c r="S2562" s="40">
        <f>VLOOKUP(I2562,品牌型号对应工厂型号!C:E,3,0)</f>
        <v>10</v>
      </c>
      <c r="T2562" s="38" t="str">
        <f>VLOOKUP(I2562,品牌型号对应工厂型号!C:I,7,0)</f>
        <v>158:ZXBL-15 3.0mil（X-15）</v>
      </c>
    </row>
    <row r="2563" spans="1:20">
      <c r="A2563" s="25">
        <v>43187</v>
      </c>
      <c r="B2563" s="25">
        <v>6.7690312499980791</v>
      </c>
      <c r="C2563" s="26" t="s">
        <v>6594</v>
      </c>
      <c r="D2563" s="25" t="s">
        <v>6607</v>
      </c>
      <c r="E2563" s="26" t="s">
        <v>1481</v>
      </c>
      <c r="F2563" s="25" t="s">
        <v>94</v>
      </c>
      <c r="G2563" s="69">
        <v>1.524</v>
      </c>
      <c r="H2563" s="25" t="s">
        <v>929</v>
      </c>
      <c r="I2563" s="27" t="s">
        <v>930</v>
      </c>
      <c r="J2563" s="69">
        <v>45.72</v>
      </c>
      <c r="K2563" s="6" t="s">
        <v>6608</v>
      </c>
      <c r="L2563" s="6" t="s">
        <v>95</v>
      </c>
      <c r="M2563" s="69">
        <v>30</v>
      </c>
      <c r="N2563" s="6" t="s">
        <v>59</v>
      </c>
      <c r="O2563" s="6" t="s">
        <v>972</v>
      </c>
      <c r="R2563" s="39" t="str">
        <f t="shared" si="65"/>
        <v>B09D1242P001R013</v>
      </c>
      <c r="S2563" s="40">
        <f>VLOOKUP(I2563,品牌型号对应工厂型号!C:E,3,0)</f>
        <v>10</v>
      </c>
      <c r="T2563" s="38" t="str">
        <f>VLOOKUP(I2563,品牌型号对应工厂型号!C:I,7,0)</f>
        <v>158:ZXBL-15 3.0mil（X-15）</v>
      </c>
    </row>
    <row r="2564" spans="1:20">
      <c r="A2564" s="25">
        <v>43187</v>
      </c>
      <c r="B2564" s="25">
        <v>6.7690312499980791</v>
      </c>
      <c r="C2564" s="26" t="s">
        <v>6594</v>
      </c>
      <c r="D2564" s="25" t="s">
        <v>6609</v>
      </c>
      <c r="E2564" s="26" t="s">
        <v>1481</v>
      </c>
      <c r="F2564" s="25" t="s">
        <v>94</v>
      </c>
      <c r="G2564" s="69">
        <v>1.524</v>
      </c>
      <c r="H2564" s="25" t="s">
        <v>929</v>
      </c>
      <c r="I2564" s="27" t="s">
        <v>930</v>
      </c>
      <c r="J2564" s="69">
        <v>45.72</v>
      </c>
      <c r="K2564" s="6" t="s">
        <v>6610</v>
      </c>
      <c r="L2564" s="6" t="s">
        <v>95</v>
      </c>
      <c r="M2564" s="69">
        <v>30</v>
      </c>
      <c r="N2564" s="6" t="s">
        <v>59</v>
      </c>
      <c r="O2564" s="6" t="s">
        <v>972</v>
      </c>
      <c r="R2564" s="39" t="str">
        <f t="shared" si="65"/>
        <v>B09D1242P001R012</v>
      </c>
      <c r="S2564" s="40">
        <f>VLOOKUP(I2564,品牌型号对应工厂型号!C:E,3,0)</f>
        <v>10</v>
      </c>
      <c r="T2564" s="38" t="str">
        <f>VLOOKUP(I2564,品牌型号对应工厂型号!C:I,7,0)</f>
        <v>158:ZXBL-15 3.0mil（X-15）</v>
      </c>
    </row>
    <row r="2565" spans="1:20">
      <c r="A2565" s="25">
        <v>43187</v>
      </c>
      <c r="B2565" s="25">
        <v>6.7690312499980791</v>
      </c>
      <c r="C2565" s="26" t="s">
        <v>5920</v>
      </c>
      <c r="D2565" s="25" t="s">
        <v>6611</v>
      </c>
      <c r="E2565" s="26" t="s">
        <v>918</v>
      </c>
      <c r="F2565" s="25" t="s">
        <v>91</v>
      </c>
      <c r="G2565" s="69">
        <v>1.524</v>
      </c>
      <c r="H2565" s="25" t="s">
        <v>121</v>
      </c>
      <c r="I2565" s="27" t="s">
        <v>111</v>
      </c>
      <c r="J2565" s="69">
        <v>45.72</v>
      </c>
      <c r="K2565" s="6" t="s">
        <v>6612</v>
      </c>
      <c r="L2565" s="6" t="s">
        <v>95</v>
      </c>
      <c r="M2565" s="69">
        <v>30</v>
      </c>
      <c r="N2565" s="6" t="s">
        <v>59</v>
      </c>
      <c r="O2565" s="6" t="s">
        <v>176</v>
      </c>
      <c r="R2565" s="39" t="str">
        <f t="shared" si="65"/>
        <v>S02D2155P010</v>
      </c>
      <c r="S2565" s="40">
        <f>VLOOKUP(I2565,品牌型号对应工厂型号!C:E,3,0)</f>
        <v>10</v>
      </c>
      <c r="T2565" s="38" t="str">
        <f>VLOOKUP(I2565,品牌型号对应工厂型号!C:I,7,0)</f>
        <v>173:2.0mil ENCGR-65（C-73卓越系列）</v>
      </c>
    </row>
    <row r="2566" spans="1:20">
      <c r="A2566" s="25">
        <v>43187</v>
      </c>
      <c r="B2566" s="25">
        <v>6.7690312499980791</v>
      </c>
      <c r="C2566" s="26" t="s">
        <v>5920</v>
      </c>
      <c r="D2566" s="25" t="s">
        <v>6613</v>
      </c>
      <c r="E2566" s="26" t="s">
        <v>918</v>
      </c>
      <c r="F2566" s="25" t="s">
        <v>91</v>
      </c>
      <c r="G2566" s="69">
        <v>1.524</v>
      </c>
      <c r="H2566" s="25" t="s">
        <v>121</v>
      </c>
      <c r="I2566" s="27" t="s">
        <v>111</v>
      </c>
      <c r="J2566" s="69">
        <v>45.72</v>
      </c>
      <c r="K2566" s="6" t="s">
        <v>6614</v>
      </c>
      <c r="L2566" s="6" t="s">
        <v>95</v>
      </c>
      <c r="M2566" s="69">
        <v>30</v>
      </c>
      <c r="N2566" s="6" t="s">
        <v>59</v>
      </c>
      <c r="O2566" s="6" t="s">
        <v>176</v>
      </c>
      <c r="R2566" s="39" t="str">
        <f t="shared" si="65"/>
        <v>S02D2155P009</v>
      </c>
      <c r="S2566" s="40">
        <f>VLOOKUP(I2566,品牌型号对应工厂型号!C:E,3,0)</f>
        <v>10</v>
      </c>
      <c r="T2566" s="38" t="str">
        <f>VLOOKUP(I2566,品牌型号对应工厂型号!C:I,7,0)</f>
        <v>173:2.0mil ENCGR-65（C-73卓越系列）</v>
      </c>
    </row>
    <row r="2567" spans="1:20">
      <c r="A2567" s="25">
        <v>43187</v>
      </c>
      <c r="B2567" s="25">
        <v>6.7690312499980791</v>
      </c>
      <c r="C2567" s="26" t="s">
        <v>5920</v>
      </c>
      <c r="D2567" s="25" t="s">
        <v>6615</v>
      </c>
      <c r="E2567" s="26" t="s">
        <v>918</v>
      </c>
      <c r="F2567" s="25" t="s">
        <v>91</v>
      </c>
      <c r="G2567" s="69">
        <v>1.524</v>
      </c>
      <c r="H2567" s="25" t="s">
        <v>121</v>
      </c>
      <c r="I2567" s="27" t="s">
        <v>111</v>
      </c>
      <c r="J2567" s="69">
        <v>45.72</v>
      </c>
      <c r="K2567" s="6" t="s">
        <v>6616</v>
      </c>
      <c r="L2567" s="6" t="s">
        <v>95</v>
      </c>
      <c r="M2567" s="69">
        <v>30</v>
      </c>
      <c r="N2567" s="6" t="s">
        <v>59</v>
      </c>
      <c r="O2567" s="6" t="s">
        <v>176</v>
      </c>
      <c r="R2567" s="39" t="str">
        <f t="shared" si="65"/>
        <v>S02D2155P014</v>
      </c>
      <c r="S2567" s="40">
        <f>VLOOKUP(I2567,品牌型号对应工厂型号!C:E,3,0)</f>
        <v>10</v>
      </c>
      <c r="T2567" s="38" t="str">
        <f>VLOOKUP(I2567,品牌型号对应工厂型号!C:I,7,0)</f>
        <v>173:2.0mil ENCGR-65（C-73卓越系列）</v>
      </c>
    </row>
    <row r="2568" spans="1:20">
      <c r="A2568" s="25">
        <v>43187</v>
      </c>
      <c r="B2568" s="25">
        <v>6.7690312499980791</v>
      </c>
      <c r="C2568" s="26" t="s">
        <v>5920</v>
      </c>
      <c r="D2568" s="25" t="s">
        <v>6617</v>
      </c>
      <c r="E2568" s="26" t="s">
        <v>918</v>
      </c>
      <c r="F2568" s="25" t="s">
        <v>91</v>
      </c>
      <c r="G2568" s="69">
        <v>1.524</v>
      </c>
      <c r="H2568" s="25" t="s">
        <v>121</v>
      </c>
      <c r="I2568" s="27" t="s">
        <v>111</v>
      </c>
      <c r="J2568" s="69">
        <v>45.72</v>
      </c>
      <c r="K2568" s="6" t="s">
        <v>6618</v>
      </c>
      <c r="L2568" s="6" t="s">
        <v>95</v>
      </c>
      <c r="M2568" s="69">
        <v>30</v>
      </c>
      <c r="N2568" s="6" t="s">
        <v>59</v>
      </c>
      <c r="O2568" s="6" t="s">
        <v>176</v>
      </c>
      <c r="R2568" s="39" t="str">
        <f t="shared" si="65"/>
        <v>S02N2147P042</v>
      </c>
      <c r="S2568" s="40">
        <f>VLOOKUP(I2568,品牌型号对应工厂型号!C:E,3,0)</f>
        <v>10</v>
      </c>
      <c r="T2568" s="38" t="str">
        <f>VLOOKUP(I2568,品牌型号对应工厂型号!C:I,7,0)</f>
        <v>173:2.0mil ENCGR-65（C-73卓越系列）</v>
      </c>
    </row>
    <row r="2569" spans="1:20">
      <c r="A2569" s="25">
        <v>43187</v>
      </c>
      <c r="B2569" s="25">
        <v>6.7690312499980791</v>
      </c>
      <c r="C2569" s="26" t="s">
        <v>5920</v>
      </c>
      <c r="D2569" s="25" t="s">
        <v>6619</v>
      </c>
      <c r="E2569" s="26" t="s">
        <v>918</v>
      </c>
      <c r="F2569" s="25" t="s">
        <v>91</v>
      </c>
      <c r="G2569" s="69">
        <v>1.524</v>
      </c>
      <c r="H2569" s="25" t="s">
        <v>121</v>
      </c>
      <c r="I2569" s="27" t="s">
        <v>111</v>
      </c>
      <c r="J2569" s="69">
        <v>45.72</v>
      </c>
      <c r="K2569" s="6" t="s">
        <v>6620</v>
      </c>
      <c r="L2569" s="6" t="s">
        <v>95</v>
      </c>
      <c r="M2569" s="69">
        <v>30</v>
      </c>
      <c r="N2569" s="6" t="s">
        <v>59</v>
      </c>
      <c r="O2569" s="6" t="s">
        <v>176</v>
      </c>
      <c r="R2569" s="39" t="str">
        <f t="shared" si="65"/>
        <v>S02D2155P012</v>
      </c>
      <c r="S2569" s="40">
        <f>VLOOKUP(I2569,品牌型号对应工厂型号!C:E,3,0)</f>
        <v>10</v>
      </c>
      <c r="T2569" s="38" t="str">
        <f>VLOOKUP(I2569,品牌型号对应工厂型号!C:I,7,0)</f>
        <v>173:2.0mil ENCGR-65（C-73卓越系列）</v>
      </c>
    </row>
    <row r="2570" spans="1:20">
      <c r="A2570" s="25">
        <v>43187</v>
      </c>
      <c r="B2570" s="25">
        <v>6.7690312499980791</v>
      </c>
      <c r="C2570" s="26" t="s">
        <v>5920</v>
      </c>
      <c r="D2570" s="25" t="s">
        <v>6621</v>
      </c>
      <c r="E2570" s="26" t="s">
        <v>918</v>
      </c>
      <c r="F2570" s="25" t="s">
        <v>91</v>
      </c>
      <c r="G2570" s="69">
        <v>1.524</v>
      </c>
      <c r="H2570" s="25" t="s">
        <v>121</v>
      </c>
      <c r="I2570" s="27" t="s">
        <v>111</v>
      </c>
      <c r="J2570" s="69">
        <v>45.72</v>
      </c>
      <c r="K2570" s="6" t="s">
        <v>6622</v>
      </c>
      <c r="L2570" s="6" t="s">
        <v>95</v>
      </c>
      <c r="M2570" s="69">
        <v>30</v>
      </c>
      <c r="N2570" s="6" t="s">
        <v>59</v>
      </c>
      <c r="O2570" s="6" t="s">
        <v>176</v>
      </c>
      <c r="R2570" s="39" t="str">
        <f t="shared" si="65"/>
        <v>S02D2155P011</v>
      </c>
      <c r="S2570" s="40">
        <f>VLOOKUP(I2570,品牌型号对应工厂型号!C:E,3,0)</f>
        <v>10</v>
      </c>
      <c r="T2570" s="38" t="str">
        <f>VLOOKUP(I2570,品牌型号对应工厂型号!C:I,7,0)</f>
        <v>173:2.0mil ENCGR-65（C-73卓越系列）</v>
      </c>
    </row>
    <row r="2571" spans="1:20">
      <c r="A2571" s="25">
        <v>43187</v>
      </c>
      <c r="B2571" s="25">
        <v>6.7690312499980791</v>
      </c>
      <c r="C2571" s="26" t="s">
        <v>5920</v>
      </c>
      <c r="D2571" s="25" t="s">
        <v>6623</v>
      </c>
      <c r="E2571" s="26" t="s">
        <v>151</v>
      </c>
      <c r="F2571" s="25" t="s">
        <v>91</v>
      </c>
      <c r="G2571" s="69">
        <v>1.524</v>
      </c>
      <c r="H2571" s="25" t="s">
        <v>131</v>
      </c>
      <c r="I2571" s="27" t="s">
        <v>50</v>
      </c>
      <c r="J2571" s="69">
        <v>45.72</v>
      </c>
      <c r="K2571" s="6" t="s">
        <v>6624</v>
      </c>
      <c r="L2571" s="6" t="s">
        <v>95</v>
      </c>
      <c r="M2571" s="69">
        <v>30</v>
      </c>
      <c r="N2571" s="6" t="s">
        <v>59</v>
      </c>
      <c r="O2571" s="6" t="s">
        <v>176</v>
      </c>
      <c r="R2571" s="39" t="str">
        <f t="shared" si="65"/>
        <v>S03N2383P006</v>
      </c>
      <c r="S2571" s="40">
        <f>VLOOKUP(I2571,品牌型号对应工厂型号!C:E,3,0)</f>
        <v>10</v>
      </c>
      <c r="T2571" s="38" t="str">
        <f>VLOOKUP(I2571,品牌型号对应工厂型号!C:I,7,0)</f>
        <v>111:2.0mil UGGN-70(ZYF-70)</v>
      </c>
    </row>
    <row r="2572" spans="1:20">
      <c r="A2572" s="25">
        <v>43187</v>
      </c>
      <c r="B2572" s="25">
        <v>6.7690312499980791</v>
      </c>
      <c r="C2572" s="26" t="s">
        <v>5920</v>
      </c>
      <c r="D2572" s="25" t="s">
        <v>6625</v>
      </c>
      <c r="E2572" s="26" t="s">
        <v>151</v>
      </c>
      <c r="F2572" s="25" t="s">
        <v>91</v>
      </c>
      <c r="G2572" s="69">
        <v>1.524</v>
      </c>
      <c r="H2572" s="25" t="s">
        <v>131</v>
      </c>
      <c r="I2572" s="27" t="s">
        <v>50</v>
      </c>
      <c r="J2572" s="69">
        <v>45.72</v>
      </c>
      <c r="K2572" s="6" t="s">
        <v>6626</v>
      </c>
      <c r="L2572" s="6" t="s">
        <v>95</v>
      </c>
      <c r="M2572" s="69">
        <v>30</v>
      </c>
      <c r="N2572" s="6" t="s">
        <v>59</v>
      </c>
      <c r="O2572" s="6" t="s">
        <v>176</v>
      </c>
      <c r="R2572" s="39" t="str">
        <f t="shared" si="65"/>
        <v>S03N2383P010</v>
      </c>
      <c r="S2572" s="40">
        <f>VLOOKUP(I2572,品牌型号对应工厂型号!C:E,3,0)</f>
        <v>10</v>
      </c>
      <c r="T2572" s="38" t="str">
        <f>VLOOKUP(I2572,品牌型号对应工厂型号!C:I,7,0)</f>
        <v>111:2.0mil UGGN-70(ZYF-70)</v>
      </c>
    </row>
    <row r="2573" spans="1:20">
      <c r="A2573" s="25">
        <v>43187</v>
      </c>
      <c r="B2573" s="25">
        <v>6.7690312499980791</v>
      </c>
      <c r="C2573" s="26" t="s">
        <v>5920</v>
      </c>
      <c r="D2573" s="25" t="s">
        <v>6627</v>
      </c>
      <c r="E2573" s="26" t="s">
        <v>153</v>
      </c>
      <c r="F2573" s="25" t="s">
        <v>91</v>
      </c>
      <c r="G2573" s="69">
        <v>1.524</v>
      </c>
      <c r="H2573" s="25" t="s">
        <v>180</v>
      </c>
      <c r="I2573" s="27" t="s">
        <v>1478</v>
      </c>
      <c r="J2573" s="69">
        <v>45.72</v>
      </c>
      <c r="K2573" s="6" t="s">
        <v>6628</v>
      </c>
      <c r="L2573" s="6" t="s">
        <v>95</v>
      </c>
      <c r="M2573" s="69">
        <v>30</v>
      </c>
      <c r="N2573" s="6" t="s">
        <v>59</v>
      </c>
      <c r="O2573" s="6" t="s">
        <v>176</v>
      </c>
      <c r="R2573" s="39" t="str">
        <f t="shared" si="65"/>
        <v>S03D3182P023</v>
      </c>
      <c r="S2573" s="40">
        <f>VLOOKUP(I2573,品牌型号对应工厂型号!C:E,3,0)</f>
        <v>10</v>
      </c>
      <c r="T2573" s="38" t="str">
        <f>VLOOKUP(I2573,品牌型号对应工厂型号!C:I,7,0)</f>
        <v>113:2.0mil USGY-15(ZYF-88)</v>
      </c>
    </row>
    <row r="2574" spans="1:20">
      <c r="A2574" s="25">
        <v>43187</v>
      </c>
      <c r="B2574" s="25">
        <v>6.7690312499980791</v>
      </c>
      <c r="C2574" s="26" t="s">
        <v>5920</v>
      </c>
      <c r="D2574" s="25" t="s">
        <v>6629</v>
      </c>
      <c r="E2574" s="26" t="s">
        <v>153</v>
      </c>
      <c r="F2574" s="25" t="s">
        <v>91</v>
      </c>
      <c r="G2574" s="69">
        <v>1.524</v>
      </c>
      <c r="H2574" s="25" t="s">
        <v>180</v>
      </c>
      <c r="I2574" s="27" t="s">
        <v>1478</v>
      </c>
      <c r="J2574" s="69">
        <v>45.72</v>
      </c>
      <c r="K2574" s="6" t="s">
        <v>6630</v>
      </c>
      <c r="L2574" s="6" t="s">
        <v>95</v>
      </c>
      <c r="M2574" s="69">
        <v>30</v>
      </c>
      <c r="N2574" s="6" t="s">
        <v>59</v>
      </c>
      <c r="O2574" s="6" t="s">
        <v>176</v>
      </c>
      <c r="R2574" s="39" t="str">
        <f t="shared" si="65"/>
        <v>S03D3182P016</v>
      </c>
      <c r="S2574" s="40">
        <f>VLOOKUP(I2574,品牌型号对应工厂型号!C:E,3,0)</f>
        <v>10</v>
      </c>
      <c r="T2574" s="38" t="str">
        <f>VLOOKUP(I2574,品牌型号对应工厂型号!C:I,7,0)</f>
        <v>113:2.0mil USGY-15(ZYF-88)</v>
      </c>
    </row>
    <row r="2575" spans="1:20">
      <c r="A2575" s="25">
        <v>43187</v>
      </c>
      <c r="B2575" s="25">
        <v>6.7690312499980791</v>
      </c>
      <c r="C2575" s="26" t="s">
        <v>5920</v>
      </c>
      <c r="D2575" s="25" t="s">
        <v>6631</v>
      </c>
      <c r="E2575" s="26" t="s">
        <v>154</v>
      </c>
      <c r="F2575" s="25" t="s">
        <v>91</v>
      </c>
      <c r="G2575" s="69">
        <v>1.524</v>
      </c>
      <c r="H2575" s="25" t="s">
        <v>1967</v>
      </c>
      <c r="I2575" s="27" t="s">
        <v>1968</v>
      </c>
      <c r="J2575" s="69">
        <v>45.72</v>
      </c>
      <c r="K2575" s="6" t="s">
        <v>6632</v>
      </c>
      <c r="L2575" s="6" t="s">
        <v>95</v>
      </c>
      <c r="M2575" s="69">
        <v>30</v>
      </c>
      <c r="N2575" s="6" t="s">
        <v>59</v>
      </c>
      <c r="O2575" s="6" t="s">
        <v>176</v>
      </c>
      <c r="R2575" s="39" t="str">
        <f t="shared" si="65"/>
        <v>S03N3168P011</v>
      </c>
      <c r="S2575" s="40">
        <f>VLOOKUP(I2575,品牌型号对应工厂型号!C:E,3,0)</f>
        <v>10</v>
      </c>
      <c r="T2575" s="38" t="str">
        <f>VLOOKUP(I2575,品牌型号对应工厂型号!C:I,7,0)</f>
        <v>112:2.0mil USGY-35(ZYF-66)</v>
      </c>
    </row>
    <row r="2576" spans="1:20">
      <c r="A2576" s="25">
        <v>43187</v>
      </c>
      <c r="B2576" s="25">
        <v>6.7690310185207636</v>
      </c>
      <c r="C2576" s="26" t="s">
        <v>5920</v>
      </c>
      <c r="D2576" s="25" t="s">
        <v>6633</v>
      </c>
      <c r="E2576" s="26" t="s">
        <v>154</v>
      </c>
      <c r="F2576" s="25" t="s">
        <v>91</v>
      </c>
      <c r="G2576" s="69">
        <v>1.524</v>
      </c>
      <c r="H2576" s="25" t="s">
        <v>1967</v>
      </c>
      <c r="I2576" s="27" t="s">
        <v>1968</v>
      </c>
      <c r="J2576" s="69">
        <v>45.72</v>
      </c>
      <c r="K2576" s="6" t="s">
        <v>6634</v>
      </c>
      <c r="L2576" s="6" t="s">
        <v>95</v>
      </c>
      <c r="M2576" s="69">
        <v>30</v>
      </c>
      <c r="N2576" s="6" t="s">
        <v>59</v>
      </c>
      <c r="O2576" s="6" t="s">
        <v>176</v>
      </c>
      <c r="R2576" s="39" t="str">
        <f t="shared" si="65"/>
        <v>S03N3168P002</v>
      </c>
      <c r="S2576" s="40">
        <f>VLOOKUP(I2576,品牌型号对应工厂型号!C:E,3,0)</f>
        <v>10</v>
      </c>
      <c r="T2576" s="38" t="str">
        <f>VLOOKUP(I2576,品牌型号对应工厂型号!C:I,7,0)</f>
        <v>112:2.0mil USGY-35(ZYF-66)</v>
      </c>
    </row>
    <row r="2577" spans="1:20">
      <c r="A2577" s="25">
        <v>43187</v>
      </c>
      <c r="B2577" s="25">
        <v>6.7690310185207636</v>
      </c>
      <c r="C2577" s="26" t="s">
        <v>5920</v>
      </c>
      <c r="D2577" s="25" t="s">
        <v>6635</v>
      </c>
      <c r="E2577" s="26" t="s">
        <v>45</v>
      </c>
      <c r="F2577" s="25" t="s">
        <v>90</v>
      </c>
      <c r="G2577" s="69">
        <v>1.524</v>
      </c>
      <c r="H2577" s="25" t="s">
        <v>61</v>
      </c>
      <c r="I2577" s="27" t="s">
        <v>46</v>
      </c>
      <c r="J2577" s="69">
        <v>45.72</v>
      </c>
      <c r="K2577" s="6" t="s">
        <v>6636</v>
      </c>
      <c r="L2577" s="6" t="s">
        <v>95</v>
      </c>
      <c r="M2577" s="69">
        <v>30</v>
      </c>
      <c r="N2577" s="6" t="s">
        <v>59</v>
      </c>
      <c r="O2577" s="6" t="s">
        <v>176</v>
      </c>
      <c r="R2577" s="39" t="str">
        <f t="shared" si="65"/>
        <v>S03N2250P002</v>
      </c>
      <c r="S2577" s="40">
        <f>VLOOKUP(I2577,品牌型号对应工厂型号!C:E,3,0)</f>
        <v>5</v>
      </c>
      <c r="T2577" s="38" t="str">
        <f>VLOOKUP(I2577,品牌型号对应工厂型号!C:I,7,0)</f>
        <v>98:1.5mil EASL-70(G-70)</v>
      </c>
    </row>
    <row r="2578" spans="1:20">
      <c r="A2578" s="25">
        <v>43187</v>
      </c>
      <c r="B2578" s="25">
        <v>6.7690310185207636</v>
      </c>
      <c r="C2578" s="26" t="s">
        <v>5920</v>
      </c>
      <c r="D2578" s="25" t="s">
        <v>6637</v>
      </c>
      <c r="E2578" s="26" t="s">
        <v>45</v>
      </c>
      <c r="F2578" s="25" t="s">
        <v>90</v>
      </c>
      <c r="G2578" s="69">
        <v>1.524</v>
      </c>
      <c r="H2578" s="25" t="s">
        <v>61</v>
      </c>
      <c r="I2578" s="27" t="s">
        <v>46</v>
      </c>
      <c r="J2578" s="69">
        <v>45.72</v>
      </c>
      <c r="K2578" s="6" t="s">
        <v>6638</v>
      </c>
      <c r="L2578" s="6" t="s">
        <v>95</v>
      </c>
      <c r="M2578" s="69">
        <v>30</v>
      </c>
      <c r="N2578" s="6" t="s">
        <v>59</v>
      </c>
      <c r="O2578" s="6" t="s">
        <v>176</v>
      </c>
      <c r="R2578" s="39" t="str">
        <f t="shared" si="65"/>
        <v>S03N2250P003</v>
      </c>
      <c r="S2578" s="40">
        <f>VLOOKUP(I2578,品牌型号对应工厂型号!C:E,3,0)</f>
        <v>5</v>
      </c>
      <c r="T2578" s="38" t="str">
        <f>VLOOKUP(I2578,品牌型号对应工厂型号!C:I,7,0)</f>
        <v>98:1.5mil EASL-70(G-70)</v>
      </c>
    </row>
    <row r="2579" spans="1:20">
      <c r="A2579" s="25">
        <v>43187</v>
      </c>
      <c r="B2579" s="25">
        <v>6.7690310185207636</v>
      </c>
      <c r="C2579" s="26" t="s">
        <v>5920</v>
      </c>
      <c r="D2579" s="25" t="s">
        <v>6639</v>
      </c>
      <c r="E2579" s="26" t="s">
        <v>45</v>
      </c>
      <c r="F2579" s="25" t="s">
        <v>90</v>
      </c>
      <c r="G2579" s="69">
        <v>1.524</v>
      </c>
      <c r="H2579" s="25" t="s">
        <v>61</v>
      </c>
      <c r="I2579" s="27" t="s">
        <v>46</v>
      </c>
      <c r="J2579" s="69">
        <v>45.72</v>
      </c>
      <c r="K2579" s="6" t="s">
        <v>6640</v>
      </c>
      <c r="L2579" s="6" t="s">
        <v>95</v>
      </c>
      <c r="M2579" s="69">
        <v>30</v>
      </c>
      <c r="N2579" s="6" t="s">
        <v>59</v>
      </c>
      <c r="O2579" s="6" t="s">
        <v>176</v>
      </c>
      <c r="R2579" s="39" t="str">
        <f t="shared" si="65"/>
        <v>S03N2250P004</v>
      </c>
      <c r="S2579" s="40">
        <f>VLOOKUP(I2579,品牌型号对应工厂型号!C:E,3,0)</f>
        <v>5</v>
      </c>
      <c r="T2579" s="38" t="str">
        <f>VLOOKUP(I2579,品牌型号对应工厂型号!C:I,7,0)</f>
        <v>98:1.5mil EASL-70(G-70)</v>
      </c>
    </row>
    <row r="2580" spans="1:20">
      <c r="A2580" s="25">
        <v>43187</v>
      </c>
      <c r="B2580" s="25">
        <v>6.7690310185207636</v>
      </c>
      <c r="C2580" s="26" t="s">
        <v>5920</v>
      </c>
      <c r="D2580" s="25" t="s">
        <v>6641</v>
      </c>
      <c r="E2580" s="26" t="s">
        <v>45</v>
      </c>
      <c r="F2580" s="25" t="s">
        <v>90</v>
      </c>
      <c r="G2580" s="69">
        <v>1.524</v>
      </c>
      <c r="H2580" s="25" t="s">
        <v>61</v>
      </c>
      <c r="I2580" s="27" t="s">
        <v>46</v>
      </c>
      <c r="J2580" s="69">
        <v>45.72</v>
      </c>
      <c r="K2580" s="6" t="s">
        <v>6642</v>
      </c>
      <c r="L2580" s="6" t="s">
        <v>95</v>
      </c>
      <c r="M2580" s="69">
        <v>30</v>
      </c>
      <c r="N2580" s="6" t="s">
        <v>59</v>
      </c>
      <c r="O2580" s="6" t="s">
        <v>176</v>
      </c>
      <c r="R2580" s="39" t="str">
        <f t="shared" si="65"/>
        <v>S03D2259P018</v>
      </c>
      <c r="S2580" s="40">
        <f>VLOOKUP(I2580,品牌型号对应工厂型号!C:E,3,0)</f>
        <v>5</v>
      </c>
      <c r="T2580" s="38" t="str">
        <f>VLOOKUP(I2580,品牌型号对应工厂型号!C:I,7,0)</f>
        <v>98:1.5mil EASL-70(G-70)</v>
      </c>
    </row>
    <row r="2581" spans="1:20">
      <c r="A2581" s="25">
        <v>43187</v>
      </c>
      <c r="B2581" s="25">
        <v>6.7690310185207636</v>
      </c>
      <c r="C2581" s="26" t="s">
        <v>5920</v>
      </c>
      <c r="D2581" s="25" t="s">
        <v>6643</v>
      </c>
      <c r="E2581" s="26" t="s">
        <v>53</v>
      </c>
      <c r="F2581" s="25" t="s">
        <v>90</v>
      </c>
      <c r="G2581" s="69">
        <v>1.524</v>
      </c>
      <c r="H2581" s="25" t="s">
        <v>60</v>
      </c>
      <c r="I2581" s="27" t="s">
        <v>55</v>
      </c>
      <c r="J2581" s="69">
        <v>45.72</v>
      </c>
      <c r="K2581" s="6" t="s">
        <v>6644</v>
      </c>
      <c r="L2581" s="6" t="s">
        <v>95</v>
      </c>
      <c r="M2581" s="69">
        <v>30</v>
      </c>
      <c r="N2581" s="6" t="s">
        <v>59</v>
      </c>
      <c r="O2581" s="6" t="s">
        <v>176</v>
      </c>
      <c r="R2581" s="39" t="str">
        <f t="shared" si="65"/>
        <v>S03D2461P001</v>
      </c>
      <c r="S2581" s="40">
        <f>VLOOKUP(I2581,品牌型号对应工厂型号!C:E,3,0)</f>
        <v>5</v>
      </c>
      <c r="T2581" s="38" t="str">
        <f>VLOOKUP(I2581,品牌型号对应工厂型号!C:I,7,0)</f>
        <v>100:1.5mil DABL-25(G-25)</v>
      </c>
    </row>
    <row r="2582" spans="1:20">
      <c r="A2582" s="25">
        <v>43187</v>
      </c>
      <c r="B2582" s="25">
        <v>6.7690310185207636</v>
      </c>
      <c r="C2582" s="26" t="s">
        <v>5920</v>
      </c>
      <c r="D2582" s="25" t="s">
        <v>6645</v>
      </c>
      <c r="E2582" s="26" t="s">
        <v>53</v>
      </c>
      <c r="F2582" s="25" t="s">
        <v>90</v>
      </c>
      <c r="G2582" s="69">
        <v>1.524</v>
      </c>
      <c r="H2582" s="25" t="s">
        <v>60</v>
      </c>
      <c r="I2582" s="27" t="s">
        <v>55</v>
      </c>
      <c r="J2582" s="69">
        <v>45.72</v>
      </c>
      <c r="K2582" s="6" t="s">
        <v>6646</v>
      </c>
      <c r="L2582" s="6" t="s">
        <v>95</v>
      </c>
      <c r="M2582" s="69">
        <v>30</v>
      </c>
      <c r="N2582" s="6" t="s">
        <v>59</v>
      </c>
      <c r="O2582" s="6" t="s">
        <v>176</v>
      </c>
      <c r="R2582" s="39" t="str">
        <f t="shared" si="65"/>
        <v>S03D2460P012</v>
      </c>
      <c r="S2582" s="40">
        <f>VLOOKUP(I2582,品牌型号对应工厂型号!C:E,3,0)</f>
        <v>5</v>
      </c>
      <c r="T2582" s="38" t="str">
        <f>VLOOKUP(I2582,品牌型号对应工厂型号!C:I,7,0)</f>
        <v>100:1.5mil DABL-25(G-25)</v>
      </c>
    </row>
    <row r="2583" spans="1:20">
      <c r="A2583" s="25">
        <v>43187</v>
      </c>
      <c r="B2583" s="25">
        <v>6.7690310185207636</v>
      </c>
      <c r="C2583" s="26" t="s">
        <v>5920</v>
      </c>
      <c r="D2583" s="25" t="s">
        <v>6647</v>
      </c>
      <c r="E2583" s="26" t="s">
        <v>53</v>
      </c>
      <c r="F2583" s="25" t="s">
        <v>90</v>
      </c>
      <c r="G2583" s="69">
        <v>1.524</v>
      </c>
      <c r="H2583" s="25" t="s">
        <v>60</v>
      </c>
      <c r="I2583" s="27" t="s">
        <v>55</v>
      </c>
      <c r="J2583" s="69">
        <v>45.72</v>
      </c>
      <c r="K2583" s="6" t="s">
        <v>6648</v>
      </c>
      <c r="L2583" s="6" t="s">
        <v>95</v>
      </c>
      <c r="M2583" s="69">
        <v>30</v>
      </c>
      <c r="N2583" s="6" t="s">
        <v>59</v>
      </c>
      <c r="O2583" s="6" t="s">
        <v>176</v>
      </c>
      <c r="R2583" s="39" t="str">
        <f t="shared" si="65"/>
        <v>S03D2460P011</v>
      </c>
      <c r="S2583" s="40">
        <f>VLOOKUP(I2583,品牌型号对应工厂型号!C:E,3,0)</f>
        <v>5</v>
      </c>
      <c r="T2583" s="38" t="str">
        <f>VLOOKUP(I2583,品牌型号对应工厂型号!C:I,7,0)</f>
        <v>100:1.5mil DABL-25(G-25)</v>
      </c>
    </row>
    <row r="2584" spans="1:20">
      <c r="A2584" s="25">
        <v>43187</v>
      </c>
      <c r="B2584" s="25">
        <v>6.7690310185207636</v>
      </c>
      <c r="C2584" s="26" t="s">
        <v>6649</v>
      </c>
      <c r="D2584" s="25" t="s">
        <v>6650</v>
      </c>
      <c r="E2584" s="26" t="s">
        <v>151</v>
      </c>
      <c r="F2584" s="25" t="s">
        <v>91</v>
      </c>
      <c r="G2584" s="69">
        <v>1.524</v>
      </c>
      <c r="H2584" s="25" t="s">
        <v>131</v>
      </c>
      <c r="I2584" s="27" t="s">
        <v>50</v>
      </c>
      <c r="J2584" s="69">
        <v>45.72</v>
      </c>
      <c r="K2584" s="6" t="s">
        <v>6651</v>
      </c>
      <c r="L2584" s="6" t="s">
        <v>95</v>
      </c>
      <c r="M2584" s="69">
        <v>30</v>
      </c>
      <c r="N2584" s="6" t="s">
        <v>59</v>
      </c>
      <c r="O2584" s="6" t="s">
        <v>1643</v>
      </c>
      <c r="R2584" s="39" t="str">
        <f t="shared" si="65"/>
        <v>S03N2383P005</v>
      </c>
      <c r="S2584" s="40">
        <f>VLOOKUP(I2584,品牌型号对应工厂型号!C:E,3,0)</f>
        <v>10</v>
      </c>
      <c r="T2584" s="38" t="str">
        <f>VLOOKUP(I2584,品牌型号对应工厂型号!C:I,7,0)</f>
        <v>111:2.0mil UGGN-70(ZYF-70)</v>
      </c>
    </row>
    <row r="2585" spans="1:20">
      <c r="A2585" s="25">
        <v>43187</v>
      </c>
      <c r="B2585" s="25">
        <v>6.7690310185207636</v>
      </c>
      <c r="C2585" s="26" t="s">
        <v>6649</v>
      </c>
      <c r="D2585" s="25" t="s">
        <v>6652</v>
      </c>
      <c r="E2585" s="26" t="s">
        <v>151</v>
      </c>
      <c r="F2585" s="25" t="s">
        <v>91</v>
      </c>
      <c r="G2585" s="69">
        <v>1.524</v>
      </c>
      <c r="H2585" s="25" t="s">
        <v>131</v>
      </c>
      <c r="I2585" s="27" t="s">
        <v>50</v>
      </c>
      <c r="J2585" s="69">
        <v>45.72</v>
      </c>
      <c r="K2585" s="6" t="s">
        <v>6653</v>
      </c>
      <c r="L2585" s="6" t="s">
        <v>95</v>
      </c>
      <c r="M2585" s="69">
        <v>30</v>
      </c>
      <c r="N2585" s="6" t="s">
        <v>59</v>
      </c>
      <c r="O2585" s="6" t="s">
        <v>1643</v>
      </c>
      <c r="R2585" s="39" t="str">
        <f t="shared" si="65"/>
        <v>S03N2380P020</v>
      </c>
      <c r="S2585" s="40">
        <f>VLOOKUP(I2585,品牌型号对应工厂型号!C:E,3,0)</f>
        <v>10</v>
      </c>
      <c r="T2585" s="38" t="str">
        <f>VLOOKUP(I2585,品牌型号对应工厂型号!C:I,7,0)</f>
        <v>111:2.0mil UGGN-70(ZYF-70)</v>
      </c>
    </row>
    <row r="2586" spans="1:20">
      <c r="A2586" s="25">
        <v>43187</v>
      </c>
      <c r="B2586" s="25">
        <v>6.7690310185207636</v>
      </c>
      <c r="C2586" s="26" t="s">
        <v>6649</v>
      </c>
      <c r="D2586" s="25" t="s">
        <v>6654</v>
      </c>
      <c r="E2586" s="26" t="s">
        <v>151</v>
      </c>
      <c r="F2586" s="25" t="s">
        <v>91</v>
      </c>
      <c r="G2586" s="69">
        <v>1.524</v>
      </c>
      <c r="H2586" s="25" t="s">
        <v>131</v>
      </c>
      <c r="I2586" s="27" t="s">
        <v>50</v>
      </c>
      <c r="J2586" s="69">
        <v>45.72</v>
      </c>
      <c r="K2586" s="6" t="s">
        <v>6655</v>
      </c>
      <c r="L2586" s="6" t="s">
        <v>95</v>
      </c>
      <c r="M2586" s="69">
        <v>30</v>
      </c>
      <c r="N2586" s="6" t="s">
        <v>59</v>
      </c>
      <c r="O2586" s="6" t="s">
        <v>1643</v>
      </c>
      <c r="R2586" s="39" t="str">
        <f t="shared" si="65"/>
        <v>S03N2383P008</v>
      </c>
      <c r="S2586" s="40">
        <f>VLOOKUP(I2586,品牌型号对应工厂型号!C:E,3,0)</f>
        <v>10</v>
      </c>
      <c r="T2586" s="38" t="str">
        <f>VLOOKUP(I2586,品牌型号对应工厂型号!C:I,7,0)</f>
        <v>111:2.0mil UGGN-70(ZYF-70)</v>
      </c>
    </row>
    <row r="2587" spans="1:20">
      <c r="A2587" s="25">
        <v>43187</v>
      </c>
      <c r="B2587" s="25">
        <v>6.7690310185207636</v>
      </c>
      <c r="C2587" s="26" t="s">
        <v>6649</v>
      </c>
      <c r="D2587" s="25" t="s">
        <v>6656</v>
      </c>
      <c r="E2587" s="26" t="s">
        <v>151</v>
      </c>
      <c r="F2587" s="25" t="s">
        <v>91</v>
      </c>
      <c r="G2587" s="69">
        <v>1.524</v>
      </c>
      <c r="H2587" s="25" t="s">
        <v>131</v>
      </c>
      <c r="I2587" s="27" t="s">
        <v>50</v>
      </c>
      <c r="J2587" s="69">
        <v>45.72</v>
      </c>
      <c r="K2587" s="6" t="s">
        <v>6657</v>
      </c>
      <c r="L2587" s="6" t="s">
        <v>95</v>
      </c>
      <c r="M2587" s="69">
        <v>30</v>
      </c>
      <c r="N2587" s="6" t="s">
        <v>59</v>
      </c>
      <c r="O2587" s="6" t="s">
        <v>1643</v>
      </c>
      <c r="R2587" s="39" t="str">
        <f t="shared" si="65"/>
        <v>S03N2383P007</v>
      </c>
      <c r="S2587" s="40">
        <f>VLOOKUP(I2587,品牌型号对应工厂型号!C:E,3,0)</f>
        <v>10</v>
      </c>
      <c r="T2587" s="38" t="str">
        <f>VLOOKUP(I2587,品牌型号对应工厂型号!C:I,7,0)</f>
        <v>111:2.0mil UGGN-70(ZYF-70)</v>
      </c>
    </row>
    <row r="2588" spans="1:20">
      <c r="A2588" s="25">
        <v>43187</v>
      </c>
      <c r="B2588" s="25">
        <v>6.7690310185207636</v>
      </c>
      <c r="C2588" s="26" t="s">
        <v>6649</v>
      </c>
      <c r="D2588" s="25" t="s">
        <v>6658</v>
      </c>
      <c r="E2588" s="26" t="s">
        <v>151</v>
      </c>
      <c r="F2588" s="25" t="s">
        <v>91</v>
      </c>
      <c r="G2588" s="69">
        <v>1.524</v>
      </c>
      <c r="H2588" s="25" t="s">
        <v>131</v>
      </c>
      <c r="I2588" s="27" t="s">
        <v>50</v>
      </c>
      <c r="J2588" s="69">
        <v>45.72</v>
      </c>
      <c r="K2588" s="6" t="s">
        <v>6659</v>
      </c>
      <c r="L2588" s="6" t="s">
        <v>95</v>
      </c>
      <c r="M2588" s="69">
        <v>30</v>
      </c>
      <c r="N2588" s="6" t="s">
        <v>59</v>
      </c>
      <c r="O2588" s="6" t="s">
        <v>1643</v>
      </c>
      <c r="R2588" s="39" t="str">
        <f t="shared" si="65"/>
        <v>S03N2383P009</v>
      </c>
      <c r="S2588" s="40">
        <f>VLOOKUP(I2588,品牌型号对应工厂型号!C:E,3,0)</f>
        <v>10</v>
      </c>
      <c r="T2588" s="38" t="str">
        <f>VLOOKUP(I2588,品牌型号对应工厂型号!C:I,7,0)</f>
        <v>111:2.0mil UGGN-70(ZYF-70)</v>
      </c>
    </row>
    <row r="2589" spans="1:20">
      <c r="A2589" s="25">
        <v>43187</v>
      </c>
      <c r="B2589" s="25">
        <v>6.7690310185207636</v>
      </c>
      <c r="C2589" s="26" t="s">
        <v>6649</v>
      </c>
      <c r="D2589" s="25" t="s">
        <v>6660</v>
      </c>
      <c r="E2589" s="26" t="s">
        <v>154</v>
      </c>
      <c r="F2589" s="25" t="s">
        <v>91</v>
      </c>
      <c r="G2589" s="69">
        <v>1.524</v>
      </c>
      <c r="H2589" s="25" t="s">
        <v>1967</v>
      </c>
      <c r="I2589" s="27" t="s">
        <v>1968</v>
      </c>
      <c r="J2589" s="69">
        <v>45.72</v>
      </c>
      <c r="K2589" s="6" t="s">
        <v>6661</v>
      </c>
      <c r="L2589" s="6" t="s">
        <v>95</v>
      </c>
      <c r="M2589" s="69">
        <v>30</v>
      </c>
      <c r="N2589" s="6" t="s">
        <v>59</v>
      </c>
      <c r="O2589" s="6" t="s">
        <v>1643</v>
      </c>
      <c r="R2589" s="39" t="str">
        <f t="shared" si="65"/>
        <v>S03N3168P006</v>
      </c>
      <c r="S2589" s="40">
        <f>VLOOKUP(I2589,品牌型号对应工厂型号!C:E,3,0)</f>
        <v>10</v>
      </c>
      <c r="T2589" s="38" t="str">
        <f>VLOOKUP(I2589,品牌型号对应工厂型号!C:I,7,0)</f>
        <v>112:2.0mil USGY-35(ZYF-66)</v>
      </c>
    </row>
    <row r="2590" spans="1:20">
      <c r="A2590" s="25">
        <v>43187</v>
      </c>
      <c r="B2590" s="25">
        <v>6.7690310185207636</v>
      </c>
      <c r="C2590" s="26" t="s">
        <v>6649</v>
      </c>
      <c r="D2590" s="25" t="s">
        <v>6662</v>
      </c>
      <c r="E2590" s="26" t="s">
        <v>154</v>
      </c>
      <c r="F2590" s="25" t="s">
        <v>91</v>
      </c>
      <c r="G2590" s="69">
        <v>1.524</v>
      </c>
      <c r="H2590" s="25" t="s">
        <v>1967</v>
      </c>
      <c r="I2590" s="27" t="s">
        <v>1968</v>
      </c>
      <c r="J2590" s="69">
        <v>45.72</v>
      </c>
      <c r="K2590" s="6" t="s">
        <v>6663</v>
      </c>
      <c r="L2590" s="6" t="s">
        <v>95</v>
      </c>
      <c r="M2590" s="69">
        <v>30</v>
      </c>
      <c r="N2590" s="6" t="s">
        <v>59</v>
      </c>
      <c r="O2590" s="6" t="s">
        <v>1643</v>
      </c>
      <c r="R2590" s="39" t="str">
        <f t="shared" si="65"/>
        <v>S03N3168P007</v>
      </c>
      <c r="S2590" s="40">
        <f>VLOOKUP(I2590,品牌型号对应工厂型号!C:E,3,0)</f>
        <v>10</v>
      </c>
      <c r="T2590" s="38" t="str">
        <f>VLOOKUP(I2590,品牌型号对应工厂型号!C:I,7,0)</f>
        <v>112:2.0mil USGY-35(ZYF-66)</v>
      </c>
    </row>
    <row r="2591" spans="1:20">
      <c r="A2591" s="25">
        <v>43187</v>
      </c>
      <c r="B2591" s="25">
        <v>6.7690310185207636</v>
      </c>
      <c r="C2591" s="26" t="s">
        <v>6649</v>
      </c>
      <c r="D2591" s="25" t="s">
        <v>6664</v>
      </c>
      <c r="E2591" s="26" t="s">
        <v>153</v>
      </c>
      <c r="F2591" s="25" t="s">
        <v>91</v>
      </c>
      <c r="G2591" s="69">
        <v>1.524</v>
      </c>
      <c r="H2591" s="25" t="s">
        <v>180</v>
      </c>
      <c r="I2591" s="27" t="s">
        <v>1478</v>
      </c>
      <c r="J2591" s="69">
        <v>45.72</v>
      </c>
      <c r="K2591" s="6" t="s">
        <v>6665</v>
      </c>
      <c r="L2591" s="6" t="s">
        <v>95</v>
      </c>
      <c r="M2591" s="69">
        <v>30</v>
      </c>
      <c r="N2591" s="6" t="s">
        <v>59</v>
      </c>
      <c r="O2591" s="6" t="s">
        <v>1643</v>
      </c>
      <c r="R2591" s="39" t="str">
        <f t="shared" si="65"/>
        <v>S03D3182P011</v>
      </c>
      <c r="S2591" s="40">
        <f>VLOOKUP(I2591,品牌型号对应工厂型号!C:E,3,0)</f>
        <v>10</v>
      </c>
      <c r="T2591" s="38" t="str">
        <f>VLOOKUP(I2591,品牌型号对应工厂型号!C:I,7,0)</f>
        <v>113:2.0mil USGY-15(ZYF-88)</v>
      </c>
    </row>
    <row r="2592" spans="1:20">
      <c r="A2592" s="25">
        <v>43187</v>
      </c>
      <c r="B2592" s="25">
        <v>6.7690310185207636</v>
      </c>
      <c r="C2592" s="26" t="s">
        <v>6649</v>
      </c>
      <c r="D2592" s="25" t="s">
        <v>6666</v>
      </c>
      <c r="E2592" s="26" t="s">
        <v>153</v>
      </c>
      <c r="F2592" s="25" t="s">
        <v>91</v>
      </c>
      <c r="G2592" s="69">
        <v>1.524</v>
      </c>
      <c r="H2592" s="25" t="s">
        <v>180</v>
      </c>
      <c r="I2592" s="27" t="s">
        <v>1478</v>
      </c>
      <c r="J2592" s="69">
        <v>45.72</v>
      </c>
      <c r="K2592" s="6" t="s">
        <v>6667</v>
      </c>
      <c r="L2592" s="6" t="s">
        <v>95</v>
      </c>
      <c r="M2592" s="69">
        <v>30</v>
      </c>
      <c r="N2592" s="6" t="s">
        <v>59</v>
      </c>
      <c r="O2592" s="6" t="s">
        <v>1643</v>
      </c>
      <c r="R2592" s="39" t="str">
        <f t="shared" si="65"/>
        <v>S03D3182P017</v>
      </c>
      <c r="S2592" s="40">
        <f>VLOOKUP(I2592,品牌型号对应工厂型号!C:E,3,0)</f>
        <v>10</v>
      </c>
      <c r="T2592" s="38" t="str">
        <f>VLOOKUP(I2592,品牌型号对应工厂型号!C:I,7,0)</f>
        <v>113:2.0mil USGY-15(ZYF-88)</v>
      </c>
    </row>
    <row r="2593" spans="1:20">
      <c r="A2593" s="25">
        <v>43187</v>
      </c>
      <c r="B2593" s="25">
        <v>6.7690310185207636</v>
      </c>
      <c r="C2593" s="26" t="s">
        <v>6649</v>
      </c>
      <c r="D2593" s="25" t="s">
        <v>6668</v>
      </c>
      <c r="E2593" s="26" t="s">
        <v>153</v>
      </c>
      <c r="F2593" s="25" t="s">
        <v>91</v>
      </c>
      <c r="G2593" s="69">
        <v>1.524</v>
      </c>
      <c r="H2593" s="25" t="s">
        <v>180</v>
      </c>
      <c r="I2593" s="27" t="s">
        <v>1478</v>
      </c>
      <c r="J2593" s="69">
        <v>45.72</v>
      </c>
      <c r="K2593" s="6" t="s">
        <v>6669</v>
      </c>
      <c r="L2593" s="6" t="s">
        <v>95</v>
      </c>
      <c r="M2593" s="69">
        <v>30</v>
      </c>
      <c r="N2593" s="6" t="s">
        <v>59</v>
      </c>
      <c r="O2593" s="6" t="s">
        <v>1643</v>
      </c>
      <c r="R2593" s="39" t="str">
        <f t="shared" si="65"/>
        <v>S03D3182P020</v>
      </c>
      <c r="S2593" s="40">
        <f>VLOOKUP(I2593,品牌型号对应工厂型号!C:E,3,0)</f>
        <v>10</v>
      </c>
      <c r="T2593" s="38" t="str">
        <f>VLOOKUP(I2593,品牌型号对应工厂型号!C:I,7,0)</f>
        <v>113:2.0mil USGY-15(ZYF-88)</v>
      </c>
    </row>
    <row r="2594" spans="1:20">
      <c r="A2594" s="25">
        <v>43187</v>
      </c>
      <c r="B2594" s="25">
        <v>6.7690310185207636</v>
      </c>
      <c r="C2594" s="26" t="s">
        <v>6649</v>
      </c>
      <c r="D2594" s="25" t="s">
        <v>6670</v>
      </c>
      <c r="E2594" s="26" t="s">
        <v>153</v>
      </c>
      <c r="F2594" s="25" t="s">
        <v>91</v>
      </c>
      <c r="G2594" s="69">
        <v>1.524</v>
      </c>
      <c r="H2594" s="25" t="s">
        <v>180</v>
      </c>
      <c r="I2594" s="27" t="s">
        <v>1478</v>
      </c>
      <c r="J2594" s="69">
        <v>45.72</v>
      </c>
      <c r="K2594" s="6" t="s">
        <v>6671</v>
      </c>
      <c r="L2594" s="6" t="s">
        <v>95</v>
      </c>
      <c r="M2594" s="69">
        <v>30</v>
      </c>
      <c r="N2594" s="6" t="s">
        <v>59</v>
      </c>
      <c r="O2594" s="6" t="s">
        <v>1643</v>
      </c>
      <c r="R2594" s="39" t="str">
        <f t="shared" si="65"/>
        <v>S03D3182P021</v>
      </c>
      <c r="S2594" s="40">
        <f>VLOOKUP(I2594,品牌型号对应工厂型号!C:E,3,0)</f>
        <v>10</v>
      </c>
      <c r="T2594" s="38" t="str">
        <f>VLOOKUP(I2594,品牌型号对应工厂型号!C:I,7,0)</f>
        <v>113:2.0mil USGY-15(ZYF-88)</v>
      </c>
    </row>
    <row r="2595" spans="1:20">
      <c r="A2595" s="25">
        <v>43187</v>
      </c>
      <c r="B2595" s="25">
        <v>6.7690310185207636</v>
      </c>
      <c r="C2595" s="26" t="s">
        <v>6649</v>
      </c>
      <c r="D2595" s="25" t="s">
        <v>6672</v>
      </c>
      <c r="E2595" s="26" t="s">
        <v>153</v>
      </c>
      <c r="F2595" s="25" t="s">
        <v>91</v>
      </c>
      <c r="G2595" s="69">
        <v>1.524</v>
      </c>
      <c r="H2595" s="25" t="s">
        <v>180</v>
      </c>
      <c r="I2595" s="27" t="s">
        <v>1478</v>
      </c>
      <c r="J2595" s="69">
        <v>45.72</v>
      </c>
      <c r="K2595" s="6" t="s">
        <v>6673</v>
      </c>
      <c r="L2595" s="6" t="s">
        <v>95</v>
      </c>
      <c r="M2595" s="69">
        <v>30</v>
      </c>
      <c r="N2595" s="6" t="s">
        <v>59</v>
      </c>
      <c r="O2595" s="6" t="s">
        <v>1643</v>
      </c>
      <c r="R2595" s="39" t="str">
        <f t="shared" si="65"/>
        <v>S03D3182P025</v>
      </c>
      <c r="S2595" s="40">
        <f>VLOOKUP(I2595,品牌型号对应工厂型号!C:E,3,0)</f>
        <v>10</v>
      </c>
      <c r="T2595" s="38" t="str">
        <f>VLOOKUP(I2595,品牌型号对应工厂型号!C:I,7,0)</f>
        <v>113:2.0mil USGY-15(ZYF-88)</v>
      </c>
    </row>
    <row r="2596" spans="1:20">
      <c r="A2596" s="25">
        <v>43187</v>
      </c>
      <c r="B2596" s="25">
        <v>6.7690310185207636</v>
      </c>
      <c r="C2596" s="26" t="s">
        <v>6649</v>
      </c>
      <c r="D2596" s="25" t="s">
        <v>6674</v>
      </c>
      <c r="E2596" s="26" t="s">
        <v>153</v>
      </c>
      <c r="F2596" s="25" t="s">
        <v>91</v>
      </c>
      <c r="G2596" s="69">
        <v>1.524</v>
      </c>
      <c r="H2596" s="25" t="s">
        <v>180</v>
      </c>
      <c r="I2596" s="27" t="s">
        <v>1478</v>
      </c>
      <c r="J2596" s="69">
        <v>45.72</v>
      </c>
      <c r="K2596" s="6" t="s">
        <v>6675</v>
      </c>
      <c r="L2596" s="6" t="s">
        <v>95</v>
      </c>
      <c r="M2596" s="69">
        <v>30</v>
      </c>
      <c r="N2596" s="6" t="s">
        <v>59</v>
      </c>
      <c r="O2596" s="6" t="s">
        <v>1643</v>
      </c>
      <c r="R2596" s="39" t="str">
        <f t="shared" si="65"/>
        <v>S03D3182P022</v>
      </c>
      <c r="S2596" s="40">
        <f>VLOOKUP(I2596,品牌型号对应工厂型号!C:E,3,0)</f>
        <v>10</v>
      </c>
      <c r="T2596" s="38" t="str">
        <f>VLOOKUP(I2596,品牌型号对应工厂型号!C:I,7,0)</f>
        <v>113:2.0mil USGY-15(ZYF-88)</v>
      </c>
    </row>
    <row r="2597" spans="1:20">
      <c r="A2597" s="25">
        <v>43187</v>
      </c>
      <c r="B2597" s="25">
        <v>6.7690310185207636</v>
      </c>
      <c r="C2597" s="26" t="s">
        <v>6649</v>
      </c>
      <c r="D2597" s="25" t="s">
        <v>6676</v>
      </c>
      <c r="E2597" s="26" t="s">
        <v>153</v>
      </c>
      <c r="F2597" s="25" t="s">
        <v>91</v>
      </c>
      <c r="G2597" s="69">
        <v>1.524</v>
      </c>
      <c r="H2597" s="25" t="s">
        <v>180</v>
      </c>
      <c r="I2597" s="27" t="s">
        <v>1478</v>
      </c>
      <c r="J2597" s="69">
        <v>45.72</v>
      </c>
      <c r="K2597" s="6" t="s">
        <v>6677</v>
      </c>
      <c r="L2597" s="6" t="s">
        <v>95</v>
      </c>
      <c r="M2597" s="69">
        <v>30</v>
      </c>
      <c r="N2597" s="6" t="s">
        <v>59</v>
      </c>
      <c r="O2597" s="6" t="s">
        <v>1643</v>
      </c>
      <c r="R2597" s="39" t="str">
        <f t="shared" si="65"/>
        <v>S03D3182P014</v>
      </c>
      <c r="S2597" s="40">
        <f>VLOOKUP(I2597,品牌型号对应工厂型号!C:E,3,0)</f>
        <v>10</v>
      </c>
      <c r="T2597" s="38" t="str">
        <f>VLOOKUP(I2597,品牌型号对应工厂型号!C:I,7,0)</f>
        <v>113:2.0mil USGY-15(ZYF-88)</v>
      </c>
    </row>
    <row r="2598" spans="1:20">
      <c r="A2598" s="25">
        <v>43187</v>
      </c>
      <c r="B2598" s="25">
        <v>6.7690310185207636</v>
      </c>
      <c r="C2598" s="26" t="s">
        <v>6678</v>
      </c>
      <c r="D2598" s="25" t="s">
        <v>6679</v>
      </c>
      <c r="E2598" s="26" t="s">
        <v>45</v>
      </c>
      <c r="F2598" s="25" t="s">
        <v>90</v>
      </c>
      <c r="G2598" s="69">
        <v>1.524</v>
      </c>
      <c r="H2598" s="25" t="s">
        <v>61</v>
      </c>
      <c r="I2598" s="27" t="s">
        <v>46</v>
      </c>
      <c r="J2598" s="69">
        <v>45.72</v>
      </c>
      <c r="K2598" s="6" t="s">
        <v>6680</v>
      </c>
      <c r="L2598" s="6" t="s">
        <v>95</v>
      </c>
      <c r="M2598" s="69">
        <v>30</v>
      </c>
      <c r="N2598" s="6" t="s">
        <v>59</v>
      </c>
      <c r="O2598" s="6" t="s">
        <v>2186</v>
      </c>
      <c r="R2598" s="39" t="str">
        <f t="shared" si="65"/>
        <v>S03N2250P012</v>
      </c>
      <c r="S2598" s="40">
        <f>VLOOKUP(I2598,品牌型号对应工厂型号!C:E,3,0)</f>
        <v>5</v>
      </c>
      <c r="T2598" s="38" t="str">
        <f>VLOOKUP(I2598,品牌型号对应工厂型号!C:I,7,0)</f>
        <v>98:1.5mil EASL-70(G-70)</v>
      </c>
    </row>
    <row r="2599" spans="1:20">
      <c r="A2599" s="25">
        <v>43187</v>
      </c>
      <c r="B2599" s="25">
        <v>6.7690310185207636</v>
      </c>
      <c r="C2599" s="26" t="s">
        <v>6678</v>
      </c>
      <c r="D2599" s="25" t="s">
        <v>6681</v>
      </c>
      <c r="E2599" s="26" t="s">
        <v>45</v>
      </c>
      <c r="F2599" s="25" t="s">
        <v>90</v>
      </c>
      <c r="G2599" s="69">
        <v>1.524</v>
      </c>
      <c r="H2599" s="25" t="s">
        <v>61</v>
      </c>
      <c r="I2599" s="27" t="s">
        <v>46</v>
      </c>
      <c r="J2599" s="69">
        <v>45.72</v>
      </c>
      <c r="K2599" s="6" t="s">
        <v>6682</v>
      </c>
      <c r="L2599" s="6" t="s">
        <v>95</v>
      </c>
      <c r="M2599" s="69">
        <v>30</v>
      </c>
      <c r="N2599" s="6" t="s">
        <v>59</v>
      </c>
      <c r="O2599" s="6" t="s">
        <v>2186</v>
      </c>
      <c r="R2599" s="39" t="str">
        <f t="shared" si="65"/>
        <v>S03N2250P010</v>
      </c>
      <c r="S2599" s="40">
        <f>VLOOKUP(I2599,品牌型号对应工厂型号!C:E,3,0)</f>
        <v>5</v>
      </c>
      <c r="T2599" s="38" t="str">
        <f>VLOOKUP(I2599,品牌型号对应工厂型号!C:I,7,0)</f>
        <v>98:1.5mil EASL-70(G-70)</v>
      </c>
    </row>
    <row r="2600" spans="1:20">
      <c r="A2600" s="25">
        <v>43187</v>
      </c>
      <c r="B2600" s="25">
        <v>6.7690310185207636</v>
      </c>
      <c r="C2600" s="26" t="s">
        <v>6678</v>
      </c>
      <c r="D2600" s="25" t="s">
        <v>6683</v>
      </c>
      <c r="E2600" s="26" t="s">
        <v>45</v>
      </c>
      <c r="F2600" s="25" t="s">
        <v>90</v>
      </c>
      <c r="G2600" s="69">
        <v>1.524</v>
      </c>
      <c r="H2600" s="25" t="s">
        <v>61</v>
      </c>
      <c r="I2600" s="27" t="s">
        <v>46</v>
      </c>
      <c r="J2600" s="69">
        <v>45.72</v>
      </c>
      <c r="K2600" s="6" t="s">
        <v>6684</v>
      </c>
      <c r="L2600" s="6" t="s">
        <v>95</v>
      </c>
      <c r="M2600" s="69">
        <v>30</v>
      </c>
      <c r="N2600" s="6" t="s">
        <v>59</v>
      </c>
      <c r="O2600" s="6" t="s">
        <v>2186</v>
      </c>
      <c r="R2600" s="39" t="str">
        <f t="shared" si="65"/>
        <v>S03N2250P009</v>
      </c>
      <c r="S2600" s="40">
        <f>VLOOKUP(I2600,品牌型号对应工厂型号!C:E,3,0)</f>
        <v>5</v>
      </c>
      <c r="T2600" s="38" t="str">
        <f>VLOOKUP(I2600,品牌型号对应工厂型号!C:I,7,0)</f>
        <v>98:1.5mil EASL-70(G-70)</v>
      </c>
    </row>
    <row r="2601" spans="1:20">
      <c r="A2601" s="25">
        <v>43187</v>
      </c>
      <c r="B2601" s="25">
        <v>6.7690310185207636</v>
      </c>
      <c r="C2601" s="26" t="s">
        <v>6678</v>
      </c>
      <c r="D2601" s="25" t="s">
        <v>6685</v>
      </c>
      <c r="E2601" s="26" t="s">
        <v>45</v>
      </c>
      <c r="F2601" s="25" t="s">
        <v>90</v>
      </c>
      <c r="G2601" s="69">
        <v>1.524</v>
      </c>
      <c r="H2601" s="25" t="s">
        <v>61</v>
      </c>
      <c r="I2601" s="27" t="s">
        <v>46</v>
      </c>
      <c r="J2601" s="69">
        <v>45.72</v>
      </c>
      <c r="K2601" s="6" t="s">
        <v>6686</v>
      </c>
      <c r="L2601" s="6" t="s">
        <v>95</v>
      </c>
      <c r="M2601" s="69">
        <v>30</v>
      </c>
      <c r="N2601" s="6" t="s">
        <v>59</v>
      </c>
      <c r="O2601" s="6" t="s">
        <v>2186</v>
      </c>
      <c r="R2601" s="39" t="str">
        <f t="shared" si="65"/>
        <v>S03N2250P005</v>
      </c>
      <c r="S2601" s="40">
        <f>VLOOKUP(I2601,品牌型号对应工厂型号!C:E,3,0)</f>
        <v>5</v>
      </c>
      <c r="T2601" s="38" t="str">
        <f>VLOOKUP(I2601,品牌型号对应工厂型号!C:I,7,0)</f>
        <v>98:1.5mil EASL-70(G-70)</v>
      </c>
    </row>
    <row r="2602" spans="1:20">
      <c r="A2602" s="25">
        <v>43187</v>
      </c>
      <c r="B2602" s="25">
        <v>6.7690310185207636</v>
      </c>
      <c r="C2602" s="26" t="s">
        <v>6678</v>
      </c>
      <c r="D2602" s="25" t="s">
        <v>6687</v>
      </c>
      <c r="E2602" s="26" t="s">
        <v>45</v>
      </c>
      <c r="F2602" s="25" t="s">
        <v>90</v>
      </c>
      <c r="G2602" s="69">
        <v>1.524</v>
      </c>
      <c r="H2602" s="25" t="s">
        <v>61</v>
      </c>
      <c r="I2602" s="27" t="s">
        <v>46</v>
      </c>
      <c r="J2602" s="69">
        <v>45.72</v>
      </c>
      <c r="K2602" s="6" t="s">
        <v>6688</v>
      </c>
      <c r="L2602" s="6" t="s">
        <v>95</v>
      </c>
      <c r="M2602" s="69">
        <v>30</v>
      </c>
      <c r="N2602" s="6" t="s">
        <v>59</v>
      </c>
      <c r="O2602" s="6" t="s">
        <v>2186</v>
      </c>
      <c r="R2602" s="39" t="str">
        <f t="shared" si="65"/>
        <v>S03N2250P011</v>
      </c>
      <c r="S2602" s="40">
        <f>VLOOKUP(I2602,品牌型号对应工厂型号!C:E,3,0)</f>
        <v>5</v>
      </c>
      <c r="T2602" s="38" t="str">
        <f>VLOOKUP(I2602,品牌型号对应工厂型号!C:I,7,0)</f>
        <v>98:1.5mil EASL-70(G-70)</v>
      </c>
    </row>
    <row r="2603" spans="1:20">
      <c r="A2603" s="25">
        <v>43187</v>
      </c>
      <c r="B2603" s="25">
        <v>6.7690310185207636</v>
      </c>
      <c r="C2603" s="26" t="s">
        <v>6678</v>
      </c>
      <c r="D2603" s="25" t="s">
        <v>6689</v>
      </c>
      <c r="E2603" s="26" t="s">
        <v>45</v>
      </c>
      <c r="F2603" s="25" t="s">
        <v>90</v>
      </c>
      <c r="G2603" s="69">
        <v>1.524</v>
      </c>
      <c r="H2603" s="25" t="s">
        <v>61</v>
      </c>
      <c r="I2603" s="27" t="s">
        <v>46</v>
      </c>
      <c r="J2603" s="69">
        <v>45.72</v>
      </c>
      <c r="K2603" s="6" t="s">
        <v>6690</v>
      </c>
      <c r="L2603" s="6" t="s">
        <v>95</v>
      </c>
      <c r="M2603" s="69">
        <v>30</v>
      </c>
      <c r="N2603" s="6" t="s">
        <v>59</v>
      </c>
      <c r="O2603" s="6" t="s">
        <v>2186</v>
      </c>
      <c r="R2603" s="39" t="str">
        <f t="shared" si="65"/>
        <v>S03N2250P008</v>
      </c>
      <c r="S2603" s="40">
        <f>VLOOKUP(I2603,品牌型号对应工厂型号!C:E,3,0)</f>
        <v>5</v>
      </c>
      <c r="T2603" s="38" t="str">
        <f>VLOOKUP(I2603,品牌型号对应工厂型号!C:I,7,0)</f>
        <v>98:1.5mil EASL-70(G-70)</v>
      </c>
    </row>
    <row r="2604" spans="1:20">
      <c r="A2604" s="25">
        <v>43187</v>
      </c>
      <c r="B2604" s="25">
        <v>6.7690297453737003</v>
      </c>
      <c r="C2604" s="26" t="s">
        <v>6691</v>
      </c>
      <c r="D2604" s="25" t="s">
        <v>6692</v>
      </c>
      <c r="E2604" s="26" t="s">
        <v>45</v>
      </c>
      <c r="F2604" s="25" t="s">
        <v>90</v>
      </c>
      <c r="G2604" s="69">
        <v>1.524</v>
      </c>
      <c r="H2604" s="25" t="s">
        <v>61</v>
      </c>
      <c r="I2604" s="27" t="s">
        <v>46</v>
      </c>
      <c r="J2604" s="69">
        <v>45.72</v>
      </c>
      <c r="K2604" s="6" t="s">
        <v>6693</v>
      </c>
      <c r="L2604" s="6" t="s">
        <v>95</v>
      </c>
      <c r="M2604" s="69">
        <v>30</v>
      </c>
      <c r="N2604" s="6" t="s">
        <v>59</v>
      </c>
      <c r="O2604" s="6" t="s">
        <v>6694</v>
      </c>
      <c r="R2604" s="39" t="str">
        <f t="shared" si="65"/>
        <v>S03N2250P007</v>
      </c>
      <c r="S2604" s="40">
        <f>VLOOKUP(I2604,品牌型号对应工厂型号!C:E,3,0)</f>
        <v>5</v>
      </c>
      <c r="T2604" s="38" t="str">
        <f>VLOOKUP(I2604,品牌型号对应工厂型号!C:I,7,0)</f>
        <v>98:1.5mil EASL-70(G-70)</v>
      </c>
    </row>
    <row r="2605" spans="1:20">
      <c r="A2605" s="25">
        <v>43187</v>
      </c>
      <c r="B2605" s="25">
        <v>6.7690297453737003</v>
      </c>
      <c r="C2605" s="26" t="s">
        <v>6691</v>
      </c>
      <c r="D2605" s="25" t="s">
        <v>6695</v>
      </c>
      <c r="E2605" s="26" t="s">
        <v>45</v>
      </c>
      <c r="F2605" s="25" t="s">
        <v>90</v>
      </c>
      <c r="G2605" s="69">
        <v>1.524</v>
      </c>
      <c r="H2605" s="25" t="s">
        <v>61</v>
      </c>
      <c r="I2605" s="27" t="s">
        <v>46</v>
      </c>
      <c r="J2605" s="69">
        <v>45.72</v>
      </c>
      <c r="K2605" s="6" t="s">
        <v>6696</v>
      </c>
      <c r="L2605" s="6" t="s">
        <v>95</v>
      </c>
      <c r="M2605" s="69">
        <v>30</v>
      </c>
      <c r="N2605" s="6" t="s">
        <v>59</v>
      </c>
      <c r="O2605" s="6" t="s">
        <v>6694</v>
      </c>
      <c r="R2605" s="39" t="str">
        <f t="shared" si="65"/>
        <v>S03N2250P006</v>
      </c>
      <c r="S2605" s="40">
        <f>VLOOKUP(I2605,品牌型号对应工厂型号!C:E,3,0)</f>
        <v>5</v>
      </c>
      <c r="T2605" s="38" t="str">
        <f>VLOOKUP(I2605,品牌型号对应工厂型号!C:I,7,0)</f>
        <v>98:1.5mil EASL-70(G-70)</v>
      </c>
    </row>
    <row r="2606" spans="1:20">
      <c r="A2606" s="25">
        <v>43187</v>
      </c>
      <c r="B2606" s="25">
        <v>6.7690297453737003</v>
      </c>
      <c r="C2606" s="26" t="s">
        <v>6691</v>
      </c>
      <c r="D2606" s="25" t="s">
        <v>6697</v>
      </c>
      <c r="E2606" s="26" t="s">
        <v>45</v>
      </c>
      <c r="F2606" s="25" t="s">
        <v>90</v>
      </c>
      <c r="G2606" s="69">
        <v>1.524</v>
      </c>
      <c r="H2606" s="25" t="s">
        <v>61</v>
      </c>
      <c r="I2606" s="27" t="s">
        <v>46</v>
      </c>
      <c r="J2606" s="69">
        <v>45.72</v>
      </c>
      <c r="K2606" s="6" t="s">
        <v>6698</v>
      </c>
      <c r="L2606" s="6" t="s">
        <v>95</v>
      </c>
      <c r="M2606" s="69">
        <v>30</v>
      </c>
      <c r="N2606" s="6" t="s">
        <v>59</v>
      </c>
      <c r="O2606" s="6" t="s">
        <v>6694</v>
      </c>
      <c r="R2606" s="39" t="str">
        <f t="shared" si="65"/>
        <v>S03N2250P013</v>
      </c>
      <c r="S2606" s="40">
        <f>VLOOKUP(I2606,品牌型号对应工厂型号!C:E,3,0)</f>
        <v>5</v>
      </c>
      <c r="T2606" s="38" t="str">
        <f>VLOOKUP(I2606,品牌型号对应工厂型号!C:I,7,0)</f>
        <v>98:1.5mil EASL-70(G-70)</v>
      </c>
    </row>
    <row r="2607" spans="1:20">
      <c r="A2607" s="25">
        <v>43187</v>
      </c>
      <c r="B2607" s="25">
        <v>6.7690297453737003</v>
      </c>
      <c r="C2607" s="26" t="s">
        <v>6691</v>
      </c>
      <c r="D2607" s="25" t="s">
        <v>6699</v>
      </c>
      <c r="E2607" s="26" t="s">
        <v>45</v>
      </c>
      <c r="F2607" s="25" t="s">
        <v>90</v>
      </c>
      <c r="G2607" s="69">
        <v>1.524</v>
      </c>
      <c r="H2607" s="25" t="s">
        <v>61</v>
      </c>
      <c r="I2607" s="27" t="s">
        <v>46</v>
      </c>
      <c r="J2607" s="69">
        <v>45.72</v>
      </c>
      <c r="K2607" s="6" t="s">
        <v>6700</v>
      </c>
      <c r="L2607" s="6" t="s">
        <v>95</v>
      </c>
      <c r="M2607" s="69">
        <v>30</v>
      </c>
      <c r="N2607" s="6" t="s">
        <v>59</v>
      </c>
      <c r="O2607" s="6" t="s">
        <v>6694</v>
      </c>
      <c r="R2607" s="39" t="str">
        <f t="shared" si="65"/>
        <v>S03N2250P014</v>
      </c>
      <c r="S2607" s="40">
        <f>VLOOKUP(I2607,品牌型号对应工厂型号!C:E,3,0)</f>
        <v>5</v>
      </c>
      <c r="T2607" s="38" t="str">
        <f>VLOOKUP(I2607,品牌型号对应工厂型号!C:I,7,0)</f>
        <v>98:1.5mil EASL-70(G-70)</v>
      </c>
    </row>
    <row r="2608" spans="1:20">
      <c r="A2608" s="25">
        <v>43187</v>
      </c>
      <c r="B2608" s="25">
        <v>6.7690297453737003</v>
      </c>
      <c r="C2608" s="26" t="s">
        <v>6691</v>
      </c>
      <c r="D2608" s="25" t="s">
        <v>6701</v>
      </c>
      <c r="E2608" s="26" t="s">
        <v>45</v>
      </c>
      <c r="F2608" s="25" t="s">
        <v>90</v>
      </c>
      <c r="G2608" s="69">
        <v>1.524</v>
      </c>
      <c r="H2608" s="25" t="s">
        <v>61</v>
      </c>
      <c r="I2608" s="27" t="s">
        <v>46</v>
      </c>
      <c r="J2608" s="69">
        <v>45.72</v>
      </c>
      <c r="K2608" s="6" t="s">
        <v>6702</v>
      </c>
      <c r="L2608" s="6" t="s">
        <v>95</v>
      </c>
      <c r="M2608" s="69">
        <v>30</v>
      </c>
      <c r="N2608" s="6" t="s">
        <v>59</v>
      </c>
      <c r="O2608" s="6" t="s">
        <v>6694</v>
      </c>
      <c r="R2608" s="39" t="str">
        <f t="shared" si="65"/>
        <v>S03N2250P015</v>
      </c>
      <c r="S2608" s="40">
        <f>VLOOKUP(I2608,品牌型号对应工厂型号!C:E,3,0)</f>
        <v>5</v>
      </c>
      <c r="T2608" s="38" t="str">
        <f>VLOOKUP(I2608,品牌型号对应工厂型号!C:I,7,0)</f>
        <v>98:1.5mil EASL-70(G-70)</v>
      </c>
    </row>
    <row r="2609" spans="1:20">
      <c r="A2609" s="25">
        <v>43187</v>
      </c>
      <c r="B2609" s="25">
        <v>6.7690297453737003</v>
      </c>
      <c r="C2609" s="26" t="s">
        <v>6691</v>
      </c>
      <c r="D2609" s="25" t="s">
        <v>6703</v>
      </c>
      <c r="E2609" s="26" t="s">
        <v>45</v>
      </c>
      <c r="F2609" s="25" t="s">
        <v>90</v>
      </c>
      <c r="G2609" s="69">
        <v>1.524</v>
      </c>
      <c r="H2609" s="25" t="s">
        <v>61</v>
      </c>
      <c r="I2609" s="27" t="s">
        <v>46</v>
      </c>
      <c r="J2609" s="69">
        <v>45.72</v>
      </c>
      <c r="K2609" s="6" t="s">
        <v>6704</v>
      </c>
      <c r="L2609" s="6" t="s">
        <v>95</v>
      </c>
      <c r="M2609" s="69">
        <v>30</v>
      </c>
      <c r="N2609" s="6" t="s">
        <v>59</v>
      </c>
      <c r="O2609" s="6" t="s">
        <v>6694</v>
      </c>
      <c r="R2609" s="39" t="str">
        <f t="shared" si="65"/>
        <v>S03N2250P016</v>
      </c>
      <c r="S2609" s="40">
        <f>VLOOKUP(I2609,品牌型号对应工厂型号!C:E,3,0)</f>
        <v>5</v>
      </c>
      <c r="T2609" s="38" t="str">
        <f>VLOOKUP(I2609,品牌型号对应工厂型号!C:I,7,0)</f>
        <v>98:1.5mil EASL-70(G-70)</v>
      </c>
    </row>
    <row r="2610" spans="1:20">
      <c r="A2610" s="25">
        <v>43187</v>
      </c>
      <c r="B2610" s="25">
        <v>6.7690297453737003</v>
      </c>
      <c r="C2610" s="26" t="s">
        <v>6691</v>
      </c>
      <c r="D2610" s="25" t="s">
        <v>6705</v>
      </c>
      <c r="E2610" s="26" t="s">
        <v>45</v>
      </c>
      <c r="F2610" s="25" t="s">
        <v>90</v>
      </c>
      <c r="G2610" s="69">
        <v>1.524</v>
      </c>
      <c r="H2610" s="25" t="s">
        <v>61</v>
      </c>
      <c r="I2610" s="27" t="s">
        <v>46</v>
      </c>
      <c r="J2610" s="69">
        <v>45.72</v>
      </c>
      <c r="K2610" s="6" t="s">
        <v>6706</v>
      </c>
      <c r="L2610" s="6" t="s">
        <v>95</v>
      </c>
      <c r="M2610" s="69">
        <v>30</v>
      </c>
      <c r="N2610" s="6" t="s">
        <v>59</v>
      </c>
      <c r="O2610" s="6" t="s">
        <v>6694</v>
      </c>
      <c r="R2610" s="39" t="str">
        <f t="shared" si="65"/>
        <v>S03N2250P017</v>
      </c>
      <c r="S2610" s="40">
        <f>VLOOKUP(I2610,品牌型号对应工厂型号!C:E,3,0)</f>
        <v>5</v>
      </c>
      <c r="T2610" s="38" t="str">
        <f>VLOOKUP(I2610,品牌型号对应工厂型号!C:I,7,0)</f>
        <v>98:1.5mil EASL-70(G-70)</v>
      </c>
    </row>
    <row r="2611" spans="1:20">
      <c r="A2611" s="25">
        <v>43187</v>
      </c>
      <c r="B2611" s="25">
        <v>6.7690297453737003</v>
      </c>
      <c r="C2611" s="26" t="s">
        <v>6691</v>
      </c>
      <c r="D2611" s="25" t="s">
        <v>6707</v>
      </c>
      <c r="E2611" s="26" t="s">
        <v>45</v>
      </c>
      <c r="F2611" s="25" t="s">
        <v>90</v>
      </c>
      <c r="G2611" s="69">
        <v>1.524</v>
      </c>
      <c r="H2611" s="25" t="s">
        <v>61</v>
      </c>
      <c r="I2611" s="27" t="s">
        <v>46</v>
      </c>
      <c r="J2611" s="69">
        <v>45.72</v>
      </c>
      <c r="K2611" s="6" t="s">
        <v>6708</v>
      </c>
      <c r="L2611" s="6" t="s">
        <v>95</v>
      </c>
      <c r="M2611" s="69">
        <v>30</v>
      </c>
      <c r="N2611" s="6" t="s">
        <v>59</v>
      </c>
      <c r="O2611" s="6" t="s">
        <v>6694</v>
      </c>
      <c r="R2611" s="39" t="str">
        <f t="shared" si="65"/>
        <v>S03N2250P021</v>
      </c>
      <c r="S2611" s="40">
        <f>VLOOKUP(I2611,品牌型号对应工厂型号!C:E,3,0)</f>
        <v>5</v>
      </c>
      <c r="T2611" s="38" t="str">
        <f>VLOOKUP(I2611,品牌型号对应工厂型号!C:I,7,0)</f>
        <v>98:1.5mil EASL-70(G-70)</v>
      </c>
    </row>
    <row r="2612" spans="1:20">
      <c r="A2612" s="25">
        <v>43187</v>
      </c>
      <c r="B2612" s="25">
        <v>6.7690297453737003</v>
      </c>
      <c r="C2612" s="26" t="s">
        <v>6691</v>
      </c>
      <c r="D2612" s="25" t="s">
        <v>6709</v>
      </c>
      <c r="E2612" s="26" t="s">
        <v>45</v>
      </c>
      <c r="F2612" s="25" t="s">
        <v>90</v>
      </c>
      <c r="G2612" s="69">
        <v>1.524</v>
      </c>
      <c r="H2612" s="25" t="s">
        <v>61</v>
      </c>
      <c r="I2612" s="27" t="s">
        <v>46</v>
      </c>
      <c r="J2612" s="69">
        <v>45.72</v>
      </c>
      <c r="K2612" s="6" t="s">
        <v>6710</v>
      </c>
      <c r="L2612" s="6" t="s">
        <v>95</v>
      </c>
      <c r="M2612" s="69">
        <v>30</v>
      </c>
      <c r="N2612" s="6" t="s">
        <v>59</v>
      </c>
      <c r="O2612" s="6" t="s">
        <v>6694</v>
      </c>
      <c r="R2612" s="39" t="str">
        <f t="shared" si="65"/>
        <v>S03N2250P020</v>
      </c>
      <c r="S2612" s="40">
        <f>VLOOKUP(I2612,品牌型号对应工厂型号!C:E,3,0)</f>
        <v>5</v>
      </c>
      <c r="T2612" s="38" t="str">
        <f>VLOOKUP(I2612,品牌型号对应工厂型号!C:I,7,0)</f>
        <v>98:1.5mil EASL-70(G-70)</v>
      </c>
    </row>
    <row r="2613" spans="1:20">
      <c r="A2613" s="25">
        <v>43187</v>
      </c>
      <c r="B2613" s="25">
        <v>6.7690297453737003</v>
      </c>
      <c r="C2613" s="26" t="s">
        <v>6691</v>
      </c>
      <c r="D2613" s="25" t="s">
        <v>6711</v>
      </c>
      <c r="E2613" s="26" t="s">
        <v>45</v>
      </c>
      <c r="F2613" s="25" t="s">
        <v>90</v>
      </c>
      <c r="G2613" s="69">
        <v>1.524</v>
      </c>
      <c r="H2613" s="25" t="s">
        <v>61</v>
      </c>
      <c r="I2613" s="27" t="s">
        <v>46</v>
      </c>
      <c r="J2613" s="69">
        <v>45.72</v>
      </c>
      <c r="K2613" s="6" t="s">
        <v>6712</v>
      </c>
      <c r="L2613" s="6" t="s">
        <v>95</v>
      </c>
      <c r="M2613" s="69">
        <v>30</v>
      </c>
      <c r="N2613" s="6" t="s">
        <v>59</v>
      </c>
      <c r="O2613" s="6" t="s">
        <v>6694</v>
      </c>
      <c r="R2613" s="39" t="str">
        <f t="shared" si="65"/>
        <v>S03N2250P022</v>
      </c>
      <c r="S2613" s="40">
        <f>VLOOKUP(I2613,品牌型号对应工厂型号!C:E,3,0)</f>
        <v>5</v>
      </c>
      <c r="T2613" s="38" t="str">
        <f>VLOOKUP(I2613,品牌型号对应工厂型号!C:I,7,0)</f>
        <v>98:1.5mil EASL-70(G-70)</v>
      </c>
    </row>
    <row r="2614" spans="1:20">
      <c r="A2614" s="25">
        <v>43187</v>
      </c>
      <c r="B2614" s="25">
        <v>6.7690297453737003</v>
      </c>
      <c r="C2614" s="26" t="s">
        <v>6691</v>
      </c>
      <c r="D2614" s="25" t="s">
        <v>6713</v>
      </c>
      <c r="E2614" s="26" t="s">
        <v>45</v>
      </c>
      <c r="F2614" s="25" t="s">
        <v>90</v>
      </c>
      <c r="G2614" s="69">
        <v>1.524</v>
      </c>
      <c r="H2614" s="25" t="s">
        <v>61</v>
      </c>
      <c r="I2614" s="27" t="s">
        <v>46</v>
      </c>
      <c r="J2614" s="69">
        <v>45.72</v>
      </c>
      <c r="K2614" s="6" t="s">
        <v>6714</v>
      </c>
      <c r="L2614" s="6" t="s">
        <v>95</v>
      </c>
      <c r="M2614" s="69">
        <v>30</v>
      </c>
      <c r="N2614" s="6" t="s">
        <v>59</v>
      </c>
      <c r="O2614" s="6" t="s">
        <v>6694</v>
      </c>
      <c r="R2614" s="39" t="str">
        <f t="shared" si="65"/>
        <v>S03N2250P023</v>
      </c>
      <c r="S2614" s="40">
        <f>VLOOKUP(I2614,品牌型号对应工厂型号!C:E,3,0)</f>
        <v>5</v>
      </c>
      <c r="T2614" s="38" t="str">
        <f>VLOOKUP(I2614,品牌型号对应工厂型号!C:I,7,0)</f>
        <v>98:1.5mil EASL-70(G-70)</v>
      </c>
    </row>
    <row r="2615" spans="1:20">
      <c r="A2615" s="25">
        <v>43187</v>
      </c>
      <c r="B2615" s="25">
        <v>6.7690297453737003</v>
      </c>
      <c r="C2615" s="26" t="s">
        <v>6691</v>
      </c>
      <c r="D2615" s="25" t="s">
        <v>6715</v>
      </c>
      <c r="E2615" s="26" t="s">
        <v>45</v>
      </c>
      <c r="F2615" s="25" t="s">
        <v>90</v>
      </c>
      <c r="G2615" s="69">
        <v>1.524</v>
      </c>
      <c r="H2615" s="25" t="s">
        <v>61</v>
      </c>
      <c r="I2615" s="27" t="s">
        <v>46</v>
      </c>
      <c r="J2615" s="69">
        <v>45.72</v>
      </c>
      <c r="K2615" s="6" t="s">
        <v>6716</v>
      </c>
      <c r="L2615" s="6" t="s">
        <v>95</v>
      </c>
      <c r="M2615" s="69">
        <v>30</v>
      </c>
      <c r="N2615" s="6" t="s">
        <v>59</v>
      </c>
      <c r="O2615" s="6" t="s">
        <v>6694</v>
      </c>
      <c r="R2615" s="39" t="str">
        <f t="shared" si="65"/>
        <v>S03N2250P019</v>
      </c>
      <c r="S2615" s="40">
        <f>VLOOKUP(I2615,品牌型号对应工厂型号!C:E,3,0)</f>
        <v>5</v>
      </c>
      <c r="T2615" s="38" t="str">
        <f>VLOOKUP(I2615,品牌型号对应工厂型号!C:I,7,0)</f>
        <v>98:1.5mil EASL-70(G-70)</v>
      </c>
    </row>
    <row r="2616" spans="1:20">
      <c r="A2616" s="25">
        <v>43187</v>
      </c>
      <c r="B2616" s="25">
        <v>6.7690297453737003</v>
      </c>
      <c r="C2616" s="26" t="s">
        <v>6691</v>
      </c>
      <c r="D2616" s="25" t="s">
        <v>6717</v>
      </c>
      <c r="E2616" s="26" t="s">
        <v>45</v>
      </c>
      <c r="F2616" s="25" t="s">
        <v>90</v>
      </c>
      <c r="G2616" s="69">
        <v>1.524</v>
      </c>
      <c r="H2616" s="25" t="s">
        <v>61</v>
      </c>
      <c r="I2616" s="27" t="s">
        <v>46</v>
      </c>
      <c r="J2616" s="69">
        <v>45.72</v>
      </c>
      <c r="K2616" s="6" t="s">
        <v>6718</v>
      </c>
      <c r="L2616" s="6" t="s">
        <v>95</v>
      </c>
      <c r="M2616" s="69">
        <v>30</v>
      </c>
      <c r="N2616" s="6" t="s">
        <v>59</v>
      </c>
      <c r="O2616" s="6" t="s">
        <v>6694</v>
      </c>
      <c r="R2616" s="39" t="str">
        <f t="shared" si="65"/>
        <v>S03N2250P018</v>
      </c>
      <c r="S2616" s="40">
        <f>VLOOKUP(I2616,品牌型号对应工厂型号!C:E,3,0)</f>
        <v>5</v>
      </c>
      <c r="T2616" s="38" t="str">
        <f>VLOOKUP(I2616,品牌型号对应工厂型号!C:I,7,0)</f>
        <v>98:1.5mil EASL-70(G-70)</v>
      </c>
    </row>
    <row r="2617" spans="1:20">
      <c r="A2617" s="25">
        <v>43187</v>
      </c>
      <c r="B2617" s="25">
        <v>6.7690297453737003</v>
      </c>
      <c r="C2617" s="26" t="s">
        <v>6691</v>
      </c>
      <c r="D2617" s="25" t="s">
        <v>6719</v>
      </c>
      <c r="E2617" s="26" t="s">
        <v>45</v>
      </c>
      <c r="F2617" s="25" t="s">
        <v>90</v>
      </c>
      <c r="G2617" s="69">
        <v>1.524</v>
      </c>
      <c r="H2617" s="25" t="s">
        <v>61</v>
      </c>
      <c r="I2617" s="27" t="s">
        <v>46</v>
      </c>
      <c r="J2617" s="69">
        <v>45.72</v>
      </c>
      <c r="K2617" s="6" t="s">
        <v>6720</v>
      </c>
      <c r="L2617" s="6" t="s">
        <v>95</v>
      </c>
      <c r="M2617" s="69">
        <v>30</v>
      </c>
      <c r="N2617" s="6" t="s">
        <v>59</v>
      </c>
      <c r="O2617" s="6" t="s">
        <v>6694</v>
      </c>
      <c r="R2617" s="39" t="str">
        <f t="shared" si="65"/>
        <v>S03N2250P024</v>
      </c>
      <c r="S2617" s="40">
        <f>VLOOKUP(I2617,品牌型号对应工厂型号!C:E,3,0)</f>
        <v>5</v>
      </c>
      <c r="T2617" s="38" t="str">
        <f>VLOOKUP(I2617,品牌型号对应工厂型号!C:I,7,0)</f>
        <v>98:1.5mil EASL-70(G-70)</v>
      </c>
    </row>
    <row r="2618" spans="1:20">
      <c r="A2618" s="25">
        <v>43187</v>
      </c>
      <c r="B2618" s="25">
        <v>6.7690296296277666</v>
      </c>
      <c r="C2618" s="26" t="s">
        <v>6691</v>
      </c>
      <c r="D2618" s="25" t="s">
        <v>6721</v>
      </c>
      <c r="E2618" s="26" t="s">
        <v>45</v>
      </c>
      <c r="F2618" s="25" t="s">
        <v>90</v>
      </c>
      <c r="G2618" s="69">
        <v>1.524</v>
      </c>
      <c r="H2618" s="25" t="s">
        <v>61</v>
      </c>
      <c r="I2618" s="27" t="s">
        <v>46</v>
      </c>
      <c r="J2618" s="69">
        <v>45.72</v>
      </c>
      <c r="K2618" s="6" t="s">
        <v>6722</v>
      </c>
      <c r="L2618" s="6" t="s">
        <v>95</v>
      </c>
      <c r="M2618" s="69">
        <v>30</v>
      </c>
      <c r="N2618" s="6" t="s">
        <v>59</v>
      </c>
      <c r="O2618" s="6" t="s">
        <v>6694</v>
      </c>
      <c r="R2618" s="39" t="str">
        <f t="shared" si="65"/>
        <v>S03D2051P032</v>
      </c>
      <c r="S2618" s="40">
        <f>VLOOKUP(I2618,品牌型号对应工厂型号!C:E,3,0)</f>
        <v>5</v>
      </c>
      <c r="T2618" s="38" t="str">
        <f>VLOOKUP(I2618,品牌型号对应工厂型号!C:I,7,0)</f>
        <v>98:1.5mil EASL-70(G-70)</v>
      </c>
    </row>
    <row r="2619" spans="1:20">
      <c r="A2619" s="25">
        <v>43187</v>
      </c>
      <c r="B2619" s="25">
        <v>6.7690296296277666</v>
      </c>
      <c r="C2619" s="26" t="s">
        <v>6691</v>
      </c>
      <c r="D2619" s="25" t="s">
        <v>6723</v>
      </c>
      <c r="E2619" s="26" t="s">
        <v>45</v>
      </c>
      <c r="F2619" s="25" t="s">
        <v>90</v>
      </c>
      <c r="G2619" s="69">
        <v>1.524</v>
      </c>
      <c r="H2619" s="25" t="s">
        <v>61</v>
      </c>
      <c r="I2619" s="27" t="s">
        <v>46</v>
      </c>
      <c r="J2619" s="69">
        <v>45.72</v>
      </c>
      <c r="K2619" s="6" t="s">
        <v>6724</v>
      </c>
      <c r="L2619" s="6" t="s">
        <v>95</v>
      </c>
      <c r="M2619" s="69">
        <v>30</v>
      </c>
      <c r="N2619" s="6" t="s">
        <v>59</v>
      </c>
      <c r="O2619" s="6" t="s">
        <v>6694</v>
      </c>
      <c r="R2619" s="39" t="str">
        <f t="shared" si="65"/>
        <v>S03N2254P050</v>
      </c>
      <c r="S2619" s="40">
        <f>VLOOKUP(I2619,品牌型号对应工厂型号!C:E,3,0)</f>
        <v>5</v>
      </c>
      <c r="T2619" s="38" t="str">
        <f>VLOOKUP(I2619,品牌型号对应工厂型号!C:I,7,0)</f>
        <v>98:1.5mil EASL-70(G-70)</v>
      </c>
    </row>
    <row r="2620" spans="1:20">
      <c r="A2620" s="25">
        <v>43187</v>
      </c>
      <c r="B2620" s="25">
        <v>6.7690296296277666</v>
      </c>
      <c r="C2620" s="26" t="s">
        <v>6691</v>
      </c>
      <c r="D2620" s="25" t="s">
        <v>6725</v>
      </c>
      <c r="E2620" s="26" t="s">
        <v>45</v>
      </c>
      <c r="F2620" s="25" t="s">
        <v>90</v>
      </c>
      <c r="G2620" s="69">
        <v>1.524</v>
      </c>
      <c r="H2620" s="25" t="s">
        <v>61</v>
      </c>
      <c r="I2620" s="27" t="s">
        <v>46</v>
      </c>
      <c r="J2620" s="69">
        <v>45.72</v>
      </c>
      <c r="K2620" s="6" t="s">
        <v>6726</v>
      </c>
      <c r="L2620" s="6" t="s">
        <v>95</v>
      </c>
      <c r="M2620" s="69">
        <v>30</v>
      </c>
      <c r="N2620" s="6" t="s">
        <v>59</v>
      </c>
      <c r="O2620" s="6" t="s">
        <v>6694</v>
      </c>
      <c r="R2620" s="39" t="str">
        <f t="shared" si="65"/>
        <v>S03D2051P033</v>
      </c>
      <c r="S2620" s="40">
        <f>VLOOKUP(I2620,品牌型号对应工厂型号!C:E,3,0)</f>
        <v>5</v>
      </c>
      <c r="T2620" s="38" t="str">
        <f>VLOOKUP(I2620,品牌型号对应工厂型号!C:I,7,0)</f>
        <v>98:1.5mil EASL-70(G-70)</v>
      </c>
    </row>
    <row r="2621" spans="1:20">
      <c r="A2621" s="25">
        <v>43187</v>
      </c>
      <c r="B2621" s="25">
        <v>6.7690296296277666</v>
      </c>
      <c r="C2621" s="26" t="s">
        <v>6691</v>
      </c>
      <c r="D2621" s="25" t="s">
        <v>6727</v>
      </c>
      <c r="E2621" s="26" t="s">
        <v>53</v>
      </c>
      <c r="F2621" s="25" t="s">
        <v>90</v>
      </c>
      <c r="G2621" s="69">
        <v>1.524</v>
      </c>
      <c r="H2621" s="25" t="s">
        <v>60</v>
      </c>
      <c r="I2621" s="27" t="s">
        <v>55</v>
      </c>
      <c r="J2621" s="69">
        <v>45.72</v>
      </c>
      <c r="K2621" s="6" t="s">
        <v>6728</v>
      </c>
      <c r="L2621" s="6" t="s">
        <v>95</v>
      </c>
      <c r="M2621" s="69">
        <v>30</v>
      </c>
      <c r="N2621" s="6" t="s">
        <v>59</v>
      </c>
      <c r="O2621" s="6" t="s">
        <v>6694</v>
      </c>
      <c r="R2621" s="39" t="str">
        <f t="shared" si="65"/>
        <v>S03D2460P010</v>
      </c>
      <c r="S2621" s="40">
        <f>VLOOKUP(I2621,品牌型号对应工厂型号!C:E,3,0)</f>
        <v>5</v>
      </c>
      <c r="T2621" s="38" t="str">
        <f>VLOOKUP(I2621,品牌型号对应工厂型号!C:I,7,0)</f>
        <v>100:1.5mil DABL-25(G-25)</v>
      </c>
    </row>
    <row r="2622" spans="1:20">
      <c r="A2622" s="25">
        <v>43187</v>
      </c>
      <c r="B2622" s="25">
        <v>6.7690296296277666</v>
      </c>
      <c r="C2622" s="26" t="s">
        <v>6691</v>
      </c>
      <c r="D2622" s="25" t="s">
        <v>6729</v>
      </c>
      <c r="E2622" s="26" t="s">
        <v>53</v>
      </c>
      <c r="F2622" s="25" t="s">
        <v>90</v>
      </c>
      <c r="G2622" s="69">
        <v>1.524</v>
      </c>
      <c r="H2622" s="25" t="s">
        <v>60</v>
      </c>
      <c r="I2622" s="27" t="s">
        <v>55</v>
      </c>
      <c r="J2622" s="69">
        <v>45.72</v>
      </c>
      <c r="K2622" s="6" t="s">
        <v>6730</v>
      </c>
      <c r="L2622" s="6" t="s">
        <v>95</v>
      </c>
      <c r="M2622" s="69">
        <v>30</v>
      </c>
      <c r="N2622" s="6" t="s">
        <v>59</v>
      </c>
      <c r="O2622" s="6" t="s">
        <v>6694</v>
      </c>
      <c r="R2622" s="39" t="str">
        <f t="shared" si="65"/>
        <v>S03D2460P022</v>
      </c>
      <c r="S2622" s="40">
        <f>VLOOKUP(I2622,品牌型号对应工厂型号!C:E,3,0)</f>
        <v>5</v>
      </c>
      <c r="T2622" s="38" t="str">
        <f>VLOOKUP(I2622,品牌型号对应工厂型号!C:I,7,0)</f>
        <v>100:1.5mil DABL-25(G-25)</v>
      </c>
    </row>
    <row r="2623" spans="1:20">
      <c r="A2623" s="25">
        <v>43187</v>
      </c>
      <c r="B2623" s="25">
        <v>6.7690296296277666</v>
      </c>
      <c r="C2623" s="26" t="s">
        <v>6691</v>
      </c>
      <c r="D2623" s="25" t="s">
        <v>6731</v>
      </c>
      <c r="E2623" s="26" t="s">
        <v>53</v>
      </c>
      <c r="F2623" s="25" t="s">
        <v>90</v>
      </c>
      <c r="G2623" s="69">
        <v>1.524</v>
      </c>
      <c r="H2623" s="25" t="s">
        <v>60</v>
      </c>
      <c r="I2623" s="27" t="s">
        <v>55</v>
      </c>
      <c r="J2623" s="69">
        <v>45.72</v>
      </c>
      <c r="K2623" s="6" t="s">
        <v>6732</v>
      </c>
      <c r="L2623" s="6" t="s">
        <v>95</v>
      </c>
      <c r="M2623" s="69">
        <v>30</v>
      </c>
      <c r="N2623" s="6" t="s">
        <v>59</v>
      </c>
      <c r="O2623" s="6" t="s">
        <v>6694</v>
      </c>
      <c r="R2623" s="39" t="str">
        <f t="shared" si="65"/>
        <v>S03D2460P006</v>
      </c>
      <c r="S2623" s="40">
        <f>VLOOKUP(I2623,品牌型号对应工厂型号!C:E,3,0)</f>
        <v>5</v>
      </c>
      <c r="T2623" s="38" t="str">
        <f>VLOOKUP(I2623,品牌型号对应工厂型号!C:I,7,0)</f>
        <v>100:1.5mil DABL-25(G-25)</v>
      </c>
    </row>
    <row r="2624" spans="1:20">
      <c r="A2624" s="25">
        <v>43187</v>
      </c>
      <c r="B2624" s="25">
        <v>6.7690296296277666</v>
      </c>
      <c r="C2624" s="26" t="s">
        <v>6691</v>
      </c>
      <c r="D2624" s="25" t="s">
        <v>6733</v>
      </c>
      <c r="E2624" s="26" t="s">
        <v>53</v>
      </c>
      <c r="F2624" s="25" t="s">
        <v>90</v>
      </c>
      <c r="G2624" s="69">
        <v>1.524</v>
      </c>
      <c r="H2624" s="25" t="s">
        <v>60</v>
      </c>
      <c r="I2624" s="27" t="s">
        <v>55</v>
      </c>
      <c r="J2624" s="69">
        <v>45.72</v>
      </c>
      <c r="K2624" s="6" t="s">
        <v>6734</v>
      </c>
      <c r="L2624" s="6" t="s">
        <v>95</v>
      </c>
      <c r="M2624" s="69">
        <v>30</v>
      </c>
      <c r="N2624" s="6" t="s">
        <v>59</v>
      </c>
      <c r="O2624" s="6" t="s">
        <v>6694</v>
      </c>
      <c r="R2624" s="39" t="str">
        <f t="shared" si="65"/>
        <v>S03D2460P005</v>
      </c>
      <c r="S2624" s="40">
        <f>VLOOKUP(I2624,品牌型号对应工厂型号!C:E,3,0)</f>
        <v>5</v>
      </c>
      <c r="T2624" s="38" t="str">
        <f>VLOOKUP(I2624,品牌型号对应工厂型号!C:I,7,0)</f>
        <v>100:1.5mil DABL-25(G-25)</v>
      </c>
    </row>
    <row r="2625" spans="1:20">
      <c r="A2625" s="25">
        <v>43187</v>
      </c>
      <c r="B2625" s="25">
        <v>6.7690296296277666</v>
      </c>
      <c r="C2625" s="26" t="s">
        <v>6691</v>
      </c>
      <c r="D2625" s="25" t="s">
        <v>6735</v>
      </c>
      <c r="E2625" s="26" t="s">
        <v>153</v>
      </c>
      <c r="F2625" s="25" t="s">
        <v>91</v>
      </c>
      <c r="G2625" s="69">
        <v>1.524</v>
      </c>
      <c r="H2625" s="25" t="s">
        <v>180</v>
      </c>
      <c r="I2625" s="27" t="s">
        <v>1478</v>
      </c>
      <c r="J2625" s="69">
        <v>45.72</v>
      </c>
      <c r="K2625" s="6" t="s">
        <v>6736</v>
      </c>
      <c r="L2625" s="6" t="s">
        <v>95</v>
      </c>
      <c r="M2625" s="69">
        <v>30</v>
      </c>
      <c r="N2625" s="6" t="s">
        <v>59</v>
      </c>
      <c r="O2625" s="6" t="s">
        <v>6694</v>
      </c>
      <c r="R2625" s="39" t="str">
        <f t="shared" si="65"/>
        <v>S03D3182P015</v>
      </c>
      <c r="S2625" s="40">
        <f>VLOOKUP(I2625,品牌型号对应工厂型号!C:E,3,0)</f>
        <v>10</v>
      </c>
      <c r="T2625" s="38" t="str">
        <f>VLOOKUP(I2625,品牌型号对应工厂型号!C:I,7,0)</f>
        <v>113:2.0mil USGY-15(ZYF-88)</v>
      </c>
    </row>
    <row r="2626" spans="1:20">
      <c r="A2626" s="25">
        <v>43187</v>
      </c>
      <c r="B2626" s="25">
        <v>6.7690296296277666</v>
      </c>
      <c r="C2626" s="26" t="s">
        <v>6691</v>
      </c>
      <c r="D2626" s="25" t="s">
        <v>6737</v>
      </c>
      <c r="E2626" s="26" t="s">
        <v>918</v>
      </c>
      <c r="F2626" s="25" t="s">
        <v>91</v>
      </c>
      <c r="G2626" s="69">
        <v>1.524</v>
      </c>
      <c r="H2626" s="25" t="s">
        <v>121</v>
      </c>
      <c r="I2626" s="27" t="s">
        <v>111</v>
      </c>
      <c r="J2626" s="69">
        <v>45.72</v>
      </c>
      <c r="K2626" s="6" t="s">
        <v>6738</v>
      </c>
      <c r="L2626" s="6" t="s">
        <v>95</v>
      </c>
      <c r="M2626" s="69">
        <v>30</v>
      </c>
      <c r="N2626" s="6" t="s">
        <v>59</v>
      </c>
      <c r="O2626" s="6" t="s">
        <v>6694</v>
      </c>
      <c r="R2626" s="39" t="str">
        <f t="shared" ref="R2626:R2689" si="66">K2626</f>
        <v>S02D2155P001</v>
      </c>
      <c r="S2626" s="40">
        <f>VLOOKUP(I2626,品牌型号对应工厂型号!C:E,3,0)</f>
        <v>10</v>
      </c>
      <c r="T2626" s="38" t="str">
        <f>VLOOKUP(I2626,品牌型号对应工厂型号!C:I,7,0)</f>
        <v>173:2.0mil ENCGR-65（C-73卓越系列）</v>
      </c>
    </row>
    <row r="2627" spans="1:20">
      <c r="A2627" s="25">
        <v>43187</v>
      </c>
      <c r="B2627" s="25">
        <v>6.7690296296277666</v>
      </c>
      <c r="C2627" s="26" t="s">
        <v>6691</v>
      </c>
      <c r="D2627" s="25" t="s">
        <v>6739</v>
      </c>
      <c r="E2627" s="26" t="s">
        <v>918</v>
      </c>
      <c r="F2627" s="25" t="s">
        <v>91</v>
      </c>
      <c r="G2627" s="69">
        <v>1.524</v>
      </c>
      <c r="H2627" s="25" t="s">
        <v>121</v>
      </c>
      <c r="I2627" s="27" t="s">
        <v>111</v>
      </c>
      <c r="J2627" s="69">
        <v>45.72</v>
      </c>
      <c r="K2627" s="6" t="s">
        <v>6740</v>
      </c>
      <c r="L2627" s="6" t="s">
        <v>95</v>
      </c>
      <c r="M2627" s="69">
        <v>30</v>
      </c>
      <c r="N2627" s="6" t="s">
        <v>59</v>
      </c>
      <c r="O2627" s="6" t="s">
        <v>6694</v>
      </c>
      <c r="R2627" s="39" t="str">
        <f t="shared" si="66"/>
        <v>S02D2155P005</v>
      </c>
      <c r="S2627" s="40">
        <f>VLOOKUP(I2627,品牌型号对应工厂型号!C:E,3,0)</f>
        <v>10</v>
      </c>
      <c r="T2627" s="38" t="str">
        <f>VLOOKUP(I2627,品牌型号对应工厂型号!C:I,7,0)</f>
        <v>173:2.0mil ENCGR-65（C-73卓越系列）</v>
      </c>
    </row>
    <row r="2628" spans="1:20">
      <c r="A2628" s="25">
        <v>43187</v>
      </c>
      <c r="B2628" s="25">
        <v>6.7690296296277666</v>
      </c>
      <c r="C2628" s="26" t="s">
        <v>6691</v>
      </c>
      <c r="D2628" s="25" t="s">
        <v>6741</v>
      </c>
      <c r="E2628" s="26" t="s">
        <v>918</v>
      </c>
      <c r="F2628" s="25" t="s">
        <v>91</v>
      </c>
      <c r="G2628" s="69">
        <v>1.524</v>
      </c>
      <c r="H2628" s="25" t="s">
        <v>121</v>
      </c>
      <c r="I2628" s="27" t="s">
        <v>111</v>
      </c>
      <c r="J2628" s="69">
        <v>45.72</v>
      </c>
      <c r="K2628" s="6" t="s">
        <v>6742</v>
      </c>
      <c r="L2628" s="6" t="s">
        <v>95</v>
      </c>
      <c r="M2628" s="69">
        <v>30</v>
      </c>
      <c r="N2628" s="6" t="s">
        <v>59</v>
      </c>
      <c r="O2628" s="6" t="s">
        <v>6694</v>
      </c>
      <c r="R2628" s="39" t="str">
        <f t="shared" si="66"/>
        <v>S02D2155P006</v>
      </c>
      <c r="S2628" s="40">
        <f>VLOOKUP(I2628,品牌型号对应工厂型号!C:E,3,0)</f>
        <v>10</v>
      </c>
      <c r="T2628" s="38" t="str">
        <f>VLOOKUP(I2628,品牌型号对应工厂型号!C:I,7,0)</f>
        <v>173:2.0mil ENCGR-65（C-73卓越系列）</v>
      </c>
    </row>
    <row r="2629" spans="1:20">
      <c r="A2629" s="25">
        <v>43187</v>
      </c>
      <c r="B2629" s="25">
        <v>6.7690296296277666</v>
      </c>
      <c r="C2629" s="26" t="s">
        <v>6691</v>
      </c>
      <c r="D2629" s="25" t="s">
        <v>6743</v>
      </c>
      <c r="E2629" s="26" t="s">
        <v>1481</v>
      </c>
      <c r="F2629" s="25" t="s">
        <v>94</v>
      </c>
      <c r="G2629" s="69">
        <v>1.524</v>
      </c>
      <c r="H2629" s="25" t="s">
        <v>929</v>
      </c>
      <c r="I2629" s="27" t="s">
        <v>930</v>
      </c>
      <c r="J2629" s="69">
        <v>45.72</v>
      </c>
      <c r="K2629" s="6" t="s">
        <v>6744</v>
      </c>
      <c r="L2629" s="6" t="s">
        <v>95</v>
      </c>
      <c r="M2629" s="69">
        <v>30</v>
      </c>
      <c r="N2629" s="6" t="s">
        <v>59</v>
      </c>
      <c r="O2629" s="6" t="s">
        <v>6694</v>
      </c>
      <c r="R2629" s="39" t="str">
        <f t="shared" si="66"/>
        <v>B09D1242P001R006</v>
      </c>
      <c r="S2629" s="40">
        <f>VLOOKUP(I2629,品牌型号对应工厂型号!C:E,3,0)</f>
        <v>10</v>
      </c>
      <c r="T2629" s="38" t="str">
        <f>VLOOKUP(I2629,品牌型号对应工厂型号!C:I,7,0)</f>
        <v>158:ZXBL-15 3.0mil（X-15）</v>
      </c>
    </row>
    <row r="2630" spans="1:20">
      <c r="A2630" s="25">
        <v>43187</v>
      </c>
      <c r="B2630" s="25">
        <v>6.7690296296277666</v>
      </c>
      <c r="C2630" s="26" t="s">
        <v>6691</v>
      </c>
      <c r="D2630" s="25" t="s">
        <v>6745</v>
      </c>
      <c r="E2630" s="26" t="s">
        <v>1481</v>
      </c>
      <c r="F2630" s="25" t="s">
        <v>94</v>
      </c>
      <c r="G2630" s="69">
        <v>1.524</v>
      </c>
      <c r="H2630" s="25" t="s">
        <v>929</v>
      </c>
      <c r="I2630" s="27" t="s">
        <v>930</v>
      </c>
      <c r="J2630" s="69">
        <v>45.72</v>
      </c>
      <c r="K2630" s="6" t="s">
        <v>6746</v>
      </c>
      <c r="L2630" s="6" t="s">
        <v>95</v>
      </c>
      <c r="M2630" s="69">
        <v>30</v>
      </c>
      <c r="N2630" s="6" t="s">
        <v>59</v>
      </c>
      <c r="O2630" s="6" t="s">
        <v>6694</v>
      </c>
      <c r="R2630" s="39" t="str">
        <f t="shared" si="66"/>
        <v>B09D1242P001R014</v>
      </c>
      <c r="S2630" s="40">
        <f>VLOOKUP(I2630,品牌型号对应工厂型号!C:E,3,0)</f>
        <v>10</v>
      </c>
      <c r="T2630" s="38" t="str">
        <f>VLOOKUP(I2630,品牌型号对应工厂型号!C:I,7,0)</f>
        <v>158:ZXBL-15 3.0mil（X-15）</v>
      </c>
    </row>
    <row r="2631" spans="1:20">
      <c r="A2631" s="25">
        <v>43187</v>
      </c>
      <c r="B2631" s="25">
        <v>6.7690296296277666</v>
      </c>
      <c r="C2631" s="26" t="s">
        <v>6691</v>
      </c>
      <c r="D2631" s="25" t="s">
        <v>6747</v>
      </c>
      <c r="E2631" s="26" t="s">
        <v>53</v>
      </c>
      <c r="F2631" s="25" t="s">
        <v>90</v>
      </c>
      <c r="G2631" s="69">
        <v>1.524</v>
      </c>
      <c r="H2631" s="25" t="s">
        <v>60</v>
      </c>
      <c r="I2631" s="27" t="s">
        <v>55</v>
      </c>
      <c r="J2631" s="69">
        <v>45.72</v>
      </c>
      <c r="K2631" s="6" t="s">
        <v>6748</v>
      </c>
      <c r="L2631" s="6" t="s">
        <v>95</v>
      </c>
      <c r="M2631" s="69">
        <v>30</v>
      </c>
      <c r="N2631" s="6" t="s">
        <v>59</v>
      </c>
      <c r="O2631" s="6" t="s">
        <v>6694</v>
      </c>
      <c r="R2631" s="39" t="str">
        <f t="shared" si="66"/>
        <v>S03N2452P022</v>
      </c>
      <c r="S2631" s="40">
        <f>VLOOKUP(I2631,品牌型号对应工厂型号!C:E,3,0)</f>
        <v>5</v>
      </c>
      <c r="T2631" s="38" t="str">
        <f>VLOOKUP(I2631,品牌型号对应工厂型号!C:I,7,0)</f>
        <v>100:1.5mil DABL-25(G-25)</v>
      </c>
    </row>
    <row r="2632" spans="1:20">
      <c r="A2632" s="25">
        <v>43187</v>
      </c>
      <c r="B2632" s="25">
        <v>6.7690296296277666</v>
      </c>
      <c r="C2632" s="26" t="s">
        <v>6691</v>
      </c>
      <c r="D2632" s="25" t="s">
        <v>6749</v>
      </c>
      <c r="E2632" s="26" t="s">
        <v>153</v>
      </c>
      <c r="F2632" s="25" t="s">
        <v>91</v>
      </c>
      <c r="G2632" s="69">
        <v>1.524</v>
      </c>
      <c r="H2632" s="25" t="s">
        <v>180</v>
      </c>
      <c r="I2632" s="27" t="s">
        <v>1478</v>
      </c>
      <c r="J2632" s="69">
        <v>45.72</v>
      </c>
      <c r="K2632" s="6" t="s">
        <v>6750</v>
      </c>
      <c r="L2632" s="6" t="s">
        <v>95</v>
      </c>
      <c r="M2632" s="69">
        <v>30</v>
      </c>
      <c r="N2632" s="6" t="s">
        <v>59</v>
      </c>
      <c r="O2632" s="6" t="s">
        <v>6694</v>
      </c>
      <c r="R2632" s="39" t="str">
        <f t="shared" si="66"/>
        <v>S03D3182P018</v>
      </c>
      <c r="S2632" s="40">
        <f>VLOOKUP(I2632,品牌型号对应工厂型号!C:E,3,0)</f>
        <v>10</v>
      </c>
      <c r="T2632" s="38" t="str">
        <f>VLOOKUP(I2632,品牌型号对应工厂型号!C:I,7,0)</f>
        <v>113:2.0mil USGY-15(ZYF-88)</v>
      </c>
    </row>
    <row r="2633" spans="1:20">
      <c r="A2633" s="25">
        <v>43187</v>
      </c>
      <c r="B2633" s="25">
        <v>6.7690296296277666</v>
      </c>
      <c r="C2633" s="26" t="s">
        <v>6691</v>
      </c>
      <c r="D2633" s="25" t="s">
        <v>6751</v>
      </c>
      <c r="E2633" s="26" t="s">
        <v>151</v>
      </c>
      <c r="F2633" s="25" t="s">
        <v>91</v>
      </c>
      <c r="G2633" s="69">
        <v>1.524</v>
      </c>
      <c r="H2633" s="25" t="s">
        <v>131</v>
      </c>
      <c r="I2633" s="27" t="s">
        <v>50</v>
      </c>
      <c r="J2633" s="69">
        <v>45.72</v>
      </c>
      <c r="K2633" s="6" t="s">
        <v>6752</v>
      </c>
      <c r="L2633" s="6" t="s">
        <v>95</v>
      </c>
      <c r="M2633" s="69">
        <v>30</v>
      </c>
      <c r="N2633" s="6" t="s">
        <v>59</v>
      </c>
      <c r="O2633" s="6" t="s">
        <v>6694</v>
      </c>
      <c r="R2633" s="39" t="str">
        <f t="shared" si="66"/>
        <v>S03N2380P013</v>
      </c>
      <c r="S2633" s="40">
        <f>VLOOKUP(I2633,品牌型号对应工厂型号!C:E,3,0)</f>
        <v>10</v>
      </c>
      <c r="T2633" s="38" t="str">
        <f>VLOOKUP(I2633,品牌型号对应工厂型号!C:I,7,0)</f>
        <v>111:2.0mil UGGN-70(ZYF-70)</v>
      </c>
    </row>
    <row r="2634" spans="1:20">
      <c r="A2634" s="25">
        <v>43187</v>
      </c>
      <c r="B2634" s="25">
        <v>6.7690296296277666</v>
      </c>
      <c r="C2634" s="26" t="s">
        <v>6691</v>
      </c>
      <c r="D2634" s="25" t="s">
        <v>6753</v>
      </c>
      <c r="E2634" s="26" t="s">
        <v>151</v>
      </c>
      <c r="F2634" s="25" t="s">
        <v>91</v>
      </c>
      <c r="G2634" s="69">
        <v>1.524</v>
      </c>
      <c r="H2634" s="25" t="s">
        <v>131</v>
      </c>
      <c r="I2634" s="27" t="s">
        <v>50</v>
      </c>
      <c r="J2634" s="69">
        <v>45.72</v>
      </c>
      <c r="K2634" s="6" t="s">
        <v>6754</v>
      </c>
      <c r="L2634" s="6" t="s">
        <v>95</v>
      </c>
      <c r="M2634" s="69">
        <v>30</v>
      </c>
      <c r="N2634" s="6" t="s">
        <v>59</v>
      </c>
      <c r="O2634" s="6" t="s">
        <v>6694</v>
      </c>
      <c r="R2634" s="39" t="str">
        <f t="shared" si="66"/>
        <v>S03N2380P014</v>
      </c>
      <c r="S2634" s="40">
        <f>VLOOKUP(I2634,品牌型号对应工厂型号!C:E,3,0)</f>
        <v>10</v>
      </c>
      <c r="T2634" s="38" t="str">
        <f>VLOOKUP(I2634,品牌型号对应工厂型号!C:I,7,0)</f>
        <v>111:2.0mil UGGN-70(ZYF-70)</v>
      </c>
    </row>
    <row r="2635" spans="1:20">
      <c r="A2635" s="25">
        <v>43187</v>
      </c>
      <c r="B2635" s="25">
        <v>6.7690296296277666</v>
      </c>
      <c r="C2635" s="26" t="s">
        <v>6691</v>
      </c>
      <c r="D2635" s="25" t="s">
        <v>6755</v>
      </c>
      <c r="E2635" s="26" t="s">
        <v>151</v>
      </c>
      <c r="F2635" s="25" t="s">
        <v>91</v>
      </c>
      <c r="G2635" s="69">
        <v>1.524</v>
      </c>
      <c r="H2635" s="25" t="s">
        <v>131</v>
      </c>
      <c r="I2635" s="27" t="s">
        <v>50</v>
      </c>
      <c r="J2635" s="69">
        <v>45.72</v>
      </c>
      <c r="K2635" s="6" t="s">
        <v>6756</v>
      </c>
      <c r="L2635" s="6" t="s">
        <v>95</v>
      </c>
      <c r="M2635" s="69">
        <v>30</v>
      </c>
      <c r="N2635" s="6" t="s">
        <v>59</v>
      </c>
      <c r="O2635" s="6" t="s">
        <v>6694</v>
      </c>
      <c r="R2635" s="39" t="str">
        <f t="shared" si="66"/>
        <v>S03N2380P016</v>
      </c>
      <c r="S2635" s="40">
        <f>VLOOKUP(I2635,品牌型号对应工厂型号!C:E,3,0)</f>
        <v>10</v>
      </c>
      <c r="T2635" s="38" t="str">
        <f>VLOOKUP(I2635,品牌型号对应工厂型号!C:I,7,0)</f>
        <v>111:2.0mil UGGN-70(ZYF-70)</v>
      </c>
    </row>
    <row r="2636" spans="1:20">
      <c r="A2636" s="25">
        <v>43187</v>
      </c>
      <c r="B2636" s="25">
        <v>6.7690296296277666</v>
      </c>
      <c r="C2636" s="26" t="s">
        <v>6691</v>
      </c>
      <c r="D2636" s="25" t="s">
        <v>6757</v>
      </c>
      <c r="E2636" s="26" t="s">
        <v>151</v>
      </c>
      <c r="F2636" s="25" t="s">
        <v>91</v>
      </c>
      <c r="G2636" s="69">
        <v>1.524</v>
      </c>
      <c r="H2636" s="25" t="s">
        <v>131</v>
      </c>
      <c r="I2636" s="27" t="s">
        <v>50</v>
      </c>
      <c r="J2636" s="69">
        <v>45.72</v>
      </c>
      <c r="K2636" s="6" t="s">
        <v>6758</v>
      </c>
      <c r="L2636" s="6" t="s">
        <v>95</v>
      </c>
      <c r="M2636" s="69">
        <v>30</v>
      </c>
      <c r="N2636" s="6" t="s">
        <v>59</v>
      </c>
      <c r="O2636" s="6" t="s">
        <v>6694</v>
      </c>
      <c r="R2636" s="39" t="str">
        <f t="shared" si="66"/>
        <v>S03N2380P015</v>
      </c>
      <c r="S2636" s="40">
        <f>VLOOKUP(I2636,品牌型号对应工厂型号!C:E,3,0)</f>
        <v>10</v>
      </c>
      <c r="T2636" s="38" t="str">
        <f>VLOOKUP(I2636,品牌型号对应工厂型号!C:I,7,0)</f>
        <v>111:2.0mil UGGN-70(ZYF-70)</v>
      </c>
    </row>
    <row r="2637" spans="1:20">
      <c r="A2637" s="25">
        <v>43187</v>
      </c>
      <c r="B2637" s="25">
        <v>6.7690296296277666</v>
      </c>
      <c r="C2637" s="26" t="s">
        <v>6691</v>
      </c>
      <c r="D2637" s="25" t="s">
        <v>6759</v>
      </c>
      <c r="E2637" s="26" t="s">
        <v>151</v>
      </c>
      <c r="F2637" s="25" t="s">
        <v>91</v>
      </c>
      <c r="G2637" s="69">
        <v>1.524</v>
      </c>
      <c r="H2637" s="25" t="s">
        <v>131</v>
      </c>
      <c r="I2637" s="27" t="s">
        <v>50</v>
      </c>
      <c r="J2637" s="69">
        <v>45.72</v>
      </c>
      <c r="K2637" s="6" t="s">
        <v>6760</v>
      </c>
      <c r="L2637" s="6" t="s">
        <v>95</v>
      </c>
      <c r="M2637" s="69">
        <v>30</v>
      </c>
      <c r="N2637" s="6" t="s">
        <v>59</v>
      </c>
      <c r="O2637" s="6" t="s">
        <v>6694</v>
      </c>
      <c r="R2637" s="39" t="str">
        <f t="shared" si="66"/>
        <v>S03N2383P002</v>
      </c>
      <c r="S2637" s="40">
        <f>VLOOKUP(I2637,品牌型号对应工厂型号!C:E,3,0)</f>
        <v>10</v>
      </c>
      <c r="T2637" s="38" t="str">
        <f>VLOOKUP(I2637,品牌型号对应工厂型号!C:I,7,0)</f>
        <v>111:2.0mil UGGN-70(ZYF-70)</v>
      </c>
    </row>
    <row r="2638" spans="1:20">
      <c r="A2638" s="25">
        <v>43187</v>
      </c>
      <c r="B2638" s="25">
        <v>6.7690296296277666</v>
      </c>
      <c r="C2638" s="26" t="s">
        <v>6691</v>
      </c>
      <c r="D2638" s="25" t="s">
        <v>6761</v>
      </c>
      <c r="E2638" s="26" t="s">
        <v>151</v>
      </c>
      <c r="F2638" s="25" t="s">
        <v>91</v>
      </c>
      <c r="G2638" s="69">
        <v>1.524</v>
      </c>
      <c r="H2638" s="25" t="s">
        <v>131</v>
      </c>
      <c r="I2638" s="27" t="s">
        <v>50</v>
      </c>
      <c r="J2638" s="69">
        <v>45.72</v>
      </c>
      <c r="K2638" s="6" t="s">
        <v>6762</v>
      </c>
      <c r="L2638" s="6" t="s">
        <v>95</v>
      </c>
      <c r="M2638" s="69">
        <v>30</v>
      </c>
      <c r="N2638" s="6" t="s">
        <v>59</v>
      </c>
      <c r="O2638" s="6" t="s">
        <v>6694</v>
      </c>
      <c r="R2638" s="39" t="str">
        <f t="shared" si="66"/>
        <v>S03N2383P001</v>
      </c>
      <c r="S2638" s="40">
        <f>VLOOKUP(I2638,品牌型号对应工厂型号!C:E,3,0)</f>
        <v>10</v>
      </c>
      <c r="T2638" s="38" t="str">
        <f>VLOOKUP(I2638,品牌型号对应工厂型号!C:I,7,0)</f>
        <v>111:2.0mil UGGN-70(ZYF-70)</v>
      </c>
    </row>
    <row r="2639" spans="1:20">
      <c r="A2639" s="25">
        <v>43187</v>
      </c>
      <c r="B2639" s="25">
        <v>6.7690274305568892</v>
      </c>
      <c r="C2639" s="26" t="s">
        <v>6763</v>
      </c>
      <c r="D2639" s="25" t="s">
        <v>6764</v>
      </c>
      <c r="E2639" s="26" t="s">
        <v>45</v>
      </c>
      <c r="F2639" s="25" t="s">
        <v>90</v>
      </c>
      <c r="G2639" s="69">
        <v>1.524</v>
      </c>
      <c r="H2639" s="25" t="s">
        <v>61</v>
      </c>
      <c r="I2639" s="27" t="s">
        <v>46</v>
      </c>
      <c r="J2639" s="69">
        <v>45.72</v>
      </c>
      <c r="K2639" s="6" t="s">
        <v>6765</v>
      </c>
      <c r="L2639" s="6" t="s">
        <v>95</v>
      </c>
      <c r="M2639" s="69">
        <v>30</v>
      </c>
      <c r="N2639" s="6" t="s">
        <v>59</v>
      </c>
      <c r="O2639" s="6" t="s">
        <v>129</v>
      </c>
      <c r="R2639" s="39" t="str">
        <f t="shared" si="66"/>
        <v>S03D2051P035</v>
      </c>
      <c r="S2639" s="40">
        <f>VLOOKUP(I2639,品牌型号对应工厂型号!C:E,3,0)</f>
        <v>5</v>
      </c>
      <c r="T2639" s="38" t="str">
        <f>VLOOKUP(I2639,品牌型号对应工厂型号!C:I,7,0)</f>
        <v>98:1.5mil EASL-70(G-70)</v>
      </c>
    </row>
    <row r="2640" spans="1:20">
      <c r="A2640" s="25">
        <v>43187</v>
      </c>
      <c r="B2640" s="25">
        <v>6.7690274305568892</v>
      </c>
      <c r="C2640" s="26" t="s">
        <v>6763</v>
      </c>
      <c r="D2640" s="25" t="s">
        <v>6766</v>
      </c>
      <c r="E2640" s="26" t="s">
        <v>45</v>
      </c>
      <c r="F2640" s="25" t="s">
        <v>90</v>
      </c>
      <c r="G2640" s="69">
        <v>1.524</v>
      </c>
      <c r="H2640" s="25" t="s">
        <v>61</v>
      </c>
      <c r="I2640" s="27" t="s">
        <v>46</v>
      </c>
      <c r="J2640" s="69">
        <v>45.72</v>
      </c>
      <c r="K2640" s="6" t="s">
        <v>6767</v>
      </c>
      <c r="L2640" s="6" t="s">
        <v>95</v>
      </c>
      <c r="M2640" s="69">
        <v>30</v>
      </c>
      <c r="N2640" s="6" t="s">
        <v>59</v>
      </c>
      <c r="O2640" s="6" t="s">
        <v>129</v>
      </c>
      <c r="R2640" s="39" t="str">
        <f t="shared" si="66"/>
        <v>S03D2051P034</v>
      </c>
      <c r="S2640" s="40">
        <f>VLOOKUP(I2640,品牌型号对应工厂型号!C:E,3,0)</f>
        <v>5</v>
      </c>
      <c r="T2640" s="38" t="str">
        <f>VLOOKUP(I2640,品牌型号对应工厂型号!C:I,7,0)</f>
        <v>98:1.5mil EASL-70(G-70)</v>
      </c>
    </row>
    <row r="2641" spans="1:20">
      <c r="A2641" s="25">
        <v>43187</v>
      </c>
      <c r="B2641" s="25">
        <v>6.7690274305568892</v>
      </c>
      <c r="C2641" s="26" t="s">
        <v>6763</v>
      </c>
      <c r="D2641" s="25" t="s">
        <v>6768</v>
      </c>
      <c r="E2641" s="26" t="s">
        <v>45</v>
      </c>
      <c r="F2641" s="25" t="s">
        <v>90</v>
      </c>
      <c r="G2641" s="69">
        <v>1.524</v>
      </c>
      <c r="H2641" s="25" t="s">
        <v>61</v>
      </c>
      <c r="I2641" s="27" t="s">
        <v>46</v>
      </c>
      <c r="J2641" s="69">
        <v>45.72</v>
      </c>
      <c r="K2641" s="6" t="s">
        <v>6769</v>
      </c>
      <c r="L2641" s="6" t="s">
        <v>95</v>
      </c>
      <c r="M2641" s="69">
        <v>30</v>
      </c>
      <c r="N2641" s="6" t="s">
        <v>59</v>
      </c>
      <c r="O2641" s="6" t="s">
        <v>129</v>
      </c>
      <c r="R2641" s="39" t="str">
        <f t="shared" si="66"/>
        <v>S03D2051P036</v>
      </c>
      <c r="S2641" s="40">
        <f>VLOOKUP(I2641,品牌型号对应工厂型号!C:E,3,0)</f>
        <v>5</v>
      </c>
      <c r="T2641" s="38" t="str">
        <f>VLOOKUP(I2641,品牌型号对应工厂型号!C:I,7,0)</f>
        <v>98:1.5mil EASL-70(G-70)</v>
      </c>
    </row>
    <row r="2642" spans="1:20">
      <c r="A2642" s="25">
        <v>43187</v>
      </c>
      <c r="B2642" s="25">
        <v>6.7690274305568892</v>
      </c>
      <c r="C2642" s="26" t="s">
        <v>6763</v>
      </c>
      <c r="D2642" s="25" t="s">
        <v>6770</v>
      </c>
      <c r="E2642" s="26" t="s">
        <v>45</v>
      </c>
      <c r="F2642" s="25" t="s">
        <v>90</v>
      </c>
      <c r="G2642" s="69">
        <v>1.524</v>
      </c>
      <c r="H2642" s="25" t="s">
        <v>61</v>
      </c>
      <c r="I2642" s="27" t="s">
        <v>46</v>
      </c>
      <c r="J2642" s="69">
        <v>45.72</v>
      </c>
      <c r="K2642" s="6" t="s">
        <v>6771</v>
      </c>
      <c r="L2642" s="6" t="s">
        <v>95</v>
      </c>
      <c r="M2642" s="69">
        <v>30</v>
      </c>
      <c r="N2642" s="6" t="s">
        <v>59</v>
      </c>
      <c r="O2642" s="6" t="s">
        <v>129</v>
      </c>
      <c r="R2642" s="39" t="str">
        <f t="shared" si="66"/>
        <v>S03D2051P037</v>
      </c>
      <c r="S2642" s="40">
        <f>VLOOKUP(I2642,品牌型号对应工厂型号!C:E,3,0)</f>
        <v>5</v>
      </c>
      <c r="T2642" s="38" t="str">
        <f>VLOOKUP(I2642,品牌型号对应工厂型号!C:I,7,0)</f>
        <v>98:1.5mil EASL-70(G-70)</v>
      </c>
    </row>
    <row r="2643" spans="1:20">
      <c r="A2643" s="25">
        <v>43187</v>
      </c>
      <c r="B2643" s="25">
        <v>6.7690274305568892</v>
      </c>
      <c r="C2643" s="26" t="s">
        <v>6763</v>
      </c>
      <c r="D2643" s="25" t="s">
        <v>6772</v>
      </c>
      <c r="E2643" s="26" t="s">
        <v>45</v>
      </c>
      <c r="F2643" s="25" t="s">
        <v>90</v>
      </c>
      <c r="G2643" s="69">
        <v>1.524</v>
      </c>
      <c r="H2643" s="25" t="s">
        <v>61</v>
      </c>
      <c r="I2643" s="27" t="s">
        <v>46</v>
      </c>
      <c r="J2643" s="69">
        <v>45.72</v>
      </c>
      <c r="K2643" s="6" t="s">
        <v>6773</v>
      </c>
      <c r="L2643" s="6" t="s">
        <v>95</v>
      </c>
      <c r="M2643" s="69">
        <v>30</v>
      </c>
      <c r="N2643" s="6" t="s">
        <v>59</v>
      </c>
      <c r="O2643" s="6" t="s">
        <v>129</v>
      </c>
      <c r="R2643" s="39" t="str">
        <f t="shared" si="66"/>
        <v>S03D2051P038</v>
      </c>
      <c r="S2643" s="40">
        <f>VLOOKUP(I2643,品牌型号对应工厂型号!C:E,3,0)</f>
        <v>5</v>
      </c>
      <c r="T2643" s="38" t="str">
        <f>VLOOKUP(I2643,品牌型号对应工厂型号!C:I,7,0)</f>
        <v>98:1.5mil EASL-70(G-70)</v>
      </c>
    </row>
    <row r="2644" spans="1:20">
      <c r="A2644" s="25">
        <v>43187</v>
      </c>
      <c r="B2644" s="25">
        <v>6.7690274305568892</v>
      </c>
      <c r="C2644" s="26" t="s">
        <v>6763</v>
      </c>
      <c r="D2644" s="25" t="s">
        <v>6774</v>
      </c>
      <c r="E2644" s="26" t="s">
        <v>45</v>
      </c>
      <c r="F2644" s="25" t="s">
        <v>90</v>
      </c>
      <c r="G2644" s="69">
        <v>1.524</v>
      </c>
      <c r="H2644" s="25" t="s">
        <v>61</v>
      </c>
      <c r="I2644" s="27" t="s">
        <v>46</v>
      </c>
      <c r="J2644" s="69">
        <v>45.72</v>
      </c>
      <c r="K2644" s="6" t="s">
        <v>6775</v>
      </c>
      <c r="L2644" s="6" t="s">
        <v>95</v>
      </c>
      <c r="M2644" s="69">
        <v>30</v>
      </c>
      <c r="N2644" s="6" t="s">
        <v>59</v>
      </c>
      <c r="O2644" s="6" t="s">
        <v>129</v>
      </c>
      <c r="R2644" s="39" t="str">
        <f t="shared" si="66"/>
        <v>S03D2051P027</v>
      </c>
      <c r="S2644" s="40">
        <f>VLOOKUP(I2644,品牌型号对应工厂型号!C:E,3,0)</f>
        <v>5</v>
      </c>
      <c r="T2644" s="38" t="str">
        <f>VLOOKUP(I2644,品牌型号对应工厂型号!C:I,7,0)</f>
        <v>98:1.5mil EASL-70(G-70)</v>
      </c>
    </row>
    <row r="2645" spans="1:20">
      <c r="A2645" s="25">
        <v>43187</v>
      </c>
      <c r="B2645" s="25">
        <v>6.7690274305568892</v>
      </c>
      <c r="C2645" s="26" t="s">
        <v>6763</v>
      </c>
      <c r="D2645" s="25" t="s">
        <v>6776</v>
      </c>
      <c r="E2645" s="26" t="s">
        <v>45</v>
      </c>
      <c r="F2645" s="25" t="s">
        <v>90</v>
      </c>
      <c r="G2645" s="69">
        <v>1.524</v>
      </c>
      <c r="H2645" s="25" t="s">
        <v>61</v>
      </c>
      <c r="I2645" s="27" t="s">
        <v>46</v>
      </c>
      <c r="J2645" s="69">
        <v>45.72</v>
      </c>
      <c r="K2645" s="6" t="s">
        <v>6777</v>
      </c>
      <c r="L2645" s="6" t="s">
        <v>95</v>
      </c>
      <c r="M2645" s="69">
        <v>30</v>
      </c>
      <c r="N2645" s="6" t="s">
        <v>59</v>
      </c>
      <c r="O2645" s="6" t="s">
        <v>129</v>
      </c>
      <c r="R2645" s="39" t="str">
        <f t="shared" si="66"/>
        <v>S03D2051P031</v>
      </c>
      <c r="S2645" s="40">
        <f>VLOOKUP(I2645,品牌型号对应工厂型号!C:E,3,0)</f>
        <v>5</v>
      </c>
      <c r="T2645" s="38" t="str">
        <f>VLOOKUP(I2645,品牌型号对应工厂型号!C:I,7,0)</f>
        <v>98:1.5mil EASL-70(G-70)</v>
      </c>
    </row>
    <row r="2646" spans="1:20">
      <c r="A2646" s="25">
        <v>43187</v>
      </c>
      <c r="B2646" s="25">
        <v>6.7690274305568892</v>
      </c>
      <c r="C2646" s="26" t="s">
        <v>6763</v>
      </c>
      <c r="D2646" s="25" t="s">
        <v>6778</v>
      </c>
      <c r="E2646" s="26" t="s">
        <v>45</v>
      </c>
      <c r="F2646" s="25" t="s">
        <v>90</v>
      </c>
      <c r="G2646" s="69">
        <v>1.524</v>
      </c>
      <c r="H2646" s="25" t="s">
        <v>61</v>
      </c>
      <c r="I2646" s="27" t="s">
        <v>46</v>
      </c>
      <c r="J2646" s="69">
        <v>45.72</v>
      </c>
      <c r="K2646" s="6" t="s">
        <v>6779</v>
      </c>
      <c r="L2646" s="6" t="s">
        <v>95</v>
      </c>
      <c r="M2646" s="69">
        <v>30</v>
      </c>
      <c r="N2646" s="6" t="s">
        <v>59</v>
      </c>
      <c r="O2646" s="6" t="s">
        <v>129</v>
      </c>
      <c r="R2646" s="39" t="str">
        <f t="shared" si="66"/>
        <v>S03D2051P029</v>
      </c>
      <c r="S2646" s="40">
        <f>VLOOKUP(I2646,品牌型号对应工厂型号!C:E,3,0)</f>
        <v>5</v>
      </c>
      <c r="T2646" s="38" t="str">
        <f>VLOOKUP(I2646,品牌型号对应工厂型号!C:I,7,0)</f>
        <v>98:1.5mil EASL-70(G-70)</v>
      </c>
    </row>
    <row r="2647" spans="1:20">
      <c r="A2647" s="25">
        <v>43187</v>
      </c>
      <c r="B2647" s="25">
        <v>6.7690274305568892</v>
      </c>
      <c r="C2647" s="26" t="s">
        <v>6763</v>
      </c>
      <c r="D2647" s="25" t="s">
        <v>6780</v>
      </c>
      <c r="E2647" s="26" t="s">
        <v>45</v>
      </c>
      <c r="F2647" s="25" t="s">
        <v>90</v>
      </c>
      <c r="G2647" s="69">
        <v>1.524</v>
      </c>
      <c r="H2647" s="25" t="s">
        <v>61</v>
      </c>
      <c r="I2647" s="27" t="s">
        <v>46</v>
      </c>
      <c r="J2647" s="69">
        <v>45.72</v>
      </c>
      <c r="K2647" s="6" t="s">
        <v>6781</v>
      </c>
      <c r="L2647" s="6" t="s">
        <v>95</v>
      </c>
      <c r="M2647" s="69">
        <v>30</v>
      </c>
      <c r="N2647" s="6" t="s">
        <v>59</v>
      </c>
      <c r="O2647" s="6" t="s">
        <v>129</v>
      </c>
      <c r="R2647" s="39" t="str">
        <f t="shared" si="66"/>
        <v>S03D2051P030</v>
      </c>
      <c r="S2647" s="40">
        <f>VLOOKUP(I2647,品牌型号对应工厂型号!C:E,3,0)</f>
        <v>5</v>
      </c>
      <c r="T2647" s="38" t="str">
        <f>VLOOKUP(I2647,品牌型号对应工厂型号!C:I,7,0)</f>
        <v>98:1.5mil EASL-70(G-70)</v>
      </c>
    </row>
    <row r="2648" spans="1:20">
      <c r="A2648" s="25">
        <v>43187</v>
      </c>
      <c r="B2648" s="25">
        <v>6.7690274305568892</v>
      </c>
      <c r="C2648" s="26" t="s">
        <v>6763</v>
      </c>
      <c r="D2648" s="25" t="s">
        <v>6782</v>
      </c>
      <c r="E2648" s="26" t="s">
        <v>45</v>
      </c>
      <c r="F2648" s="25" t="s">
        <v>90</v>
      </c>
      <c r="G2648" s="69">
        <v>1.524</v>
      </c>
      <c r="H2648" s="25" t="s">
        <v>61</v>
      </c>
      <c r="I2648" s="27" t="s">
        <v>46</v>
      </c>
      <c r="J2648" s="69">
        <v>45.72</v>
      </c>
      <c r="K2648" s="6" t="s">
        <v>6783</v>
      </c>
      <c r="L2648" s="6" t="s">
        <v>95</v>
      </c>
      <c r="M2648" s="69">
        <v>30</v>
      </c>
      <c r="N2648" s="6" t="s">
        <v>59</v>
      </c>
      <c r="O2648" s="6" t="s">
        <v>129</v>
      </c>
      <c r="R2648" s="39" t="str">
        <f t="shared" si="66"/>
        <v>S03D2051P028</v>
      </c>
      <c r="S2648" s="40">
        <f>VLOOKUP(I2648,品牌型号对应工厂型号!C:E,3,0)</f>
        <v>5</v>
      </c>
      <c r="T2648" s="38" t="str">
        <f>VLOOKUP(I2648,品牌型号对应工厂型号!C:I,7,0)</f>
        <v>98:1.5mil EASL-70(G-70)</v>
      </c>
    </row>
    <row r="2649" spans="1:20">
      <c r="A2649" s="25">
        <v>43187</v>
      </c>
      <c r="B2649" s="25">
        <v>6.7690274305568892</v>
      </c>
      <c r="C2649" s="26" t="s">
        <v>6763</v>
      </c>
      <c r="D2649" s="25" t="s">
        <v>6784</v>
      </c>
      <c r="E2649" s="26" t="s">
        <v>153</v>
      </c>
      <c r="F2649" s="25" t="s">
        <v>91</v>
      </c>
      <c r="G2649" s="69">
        <v>1.524</v>
      </c>
      <c r="H2649" s="25" t="s">
        <v>180</v>
      </c>
      <c r="I2649" s="27" t="s">
        <v>1478</v>
      </c>
      <c r="J2649" s="69">
        <v>45.72</v>
      </c>
      <c r="K2649" s="6" t="s">
        <v>6785</v>
      </c>
      <c r="L2649" s="6" t="s">
        <v>95</v>
      </c>
      <c r="M2649" s="69">
        <v>30</v>
      </c>
      <c r="N2649" s="6" t="s">
        <v>59</v>
      </c>
      <c r="O2649" s="6" t="s">
        <v>129</v>
      </c>
      <c r="R2649" s="39" t="str">
        <f t="shared" si="66"/>
        <v>S03D3172P021</v>
      </c>
      <c r="S2649" s="40">
        <f>VLOOKUP(I2649,品牌型号对应工厂型号!C:E,3,0)</f>
        <v>10</v>
      </c>
      <c r="T2649" s="38" t="str">
        <f>VLOOKUP(I2649,品牌型号对应工厂型号!C:I,7,0)</f>
        <v>113:2.0mil USGY-15(ZYF-88)</v>
      </c>
    </row>
    <row r="2650" spans="1:20">
      <c r="A2650" s="25">
        <v>43187</v>
      </c>
      <c r="B2650" s="25">
        <v>6.7690274305568892</v>
      </c>
      <c r="C2650" s="26" t="s">
        <v>6763</v>
      </c>
      <c r="D2650" s="25" t="s">
        <v>6786</v>
      </c>
      <c r="E2650" s="26" t="s">
        <v>153</v>
      </c>
      <c r="F2650" s="25" t="s">
        <v>91</v>
      </c>
      <c r="G2650" s="69">
        <v>1.524</v>
      </c>
      <c r="H2650" s="25" t="s">
        <v>180</v>
      </c>
      <c r="I2650" s="27" t="s">
        <v>1478</v>
      </c>
      <c r="J2650" s="69">
        <v>45.72</v>
      </c>
      <c r="K2650" s="6" t="s">
        <v>6787</v>
      </c>
      <c r="L2650" s="6" t="s">
        <v>95</v>
      </c>
      <c r="M2650" s="69">
        <v>30</v>
      </c>
      <c r="N2650" s="6" t="s">
        <v>59</v>
      </c>
      <c r="O2650" s="6" t="s">
        <v>129</v>
      </c>
      <c r="R2650" s="39" t="str">
        <f t="shared" si="66"/>
        <v>S03D3172P022</v>
      </c>
      <c r="S2650" s="40">
        <f>VLOOKUP(I2650,品牌型号对应工厂型号!C:E,3,0)</f>
        <v>10</v>
      </c>
      <c r="T2650" s="38" t="str">
        <f>VLOOKUP(I2650,品牌型号对应工厂型号!C:I,7,0)</f>
        <v>113:2.0mil USGY-15(ZYF-88)</v>
      </c>
    </row>
    <row r="2651" spans="1:20">
      <c r="A2651" s="25">
        <v>43187</v>
      </c>
      <c r="B2651" s="25">
        <v>6.7690274305568892</v>
      </c>
      <c r="C2651" s="26" t="s">
        <v>6763</v>
      </c>
      <c r="D2651" s="25" t="s">
        <v>6788</v>
      </c>
      <c r="E2651" s="26" t="s">
        <v>153</v>
      </c>
      <c r="F2651" s="25" t="s">
        <v>91</v>
      </c>
      <c r="G2651" s="69">
        <v>1.524</v>
      </c>
      <c r="H2651" s="25" t="s">
        <v>180</v>
      </c>
      <c r="I2651" s="27" t="s">
        <v>1478</v>
      </c>
      <c r="J2651" s="69">
        <v>45.72</v>
      </c>
      <c r="K2651" s="6" t="s">
        <v>6789</v>
      </c>
      <c r="L2651" s="6" t="s">
        <v>95</v>
      </c>
      <c r="M2651" s="69">
        <v>30</v>
      </c>
      <c r="N2651" s="6" t="s">
        <v>59</v>
      </c>
      <c r="O2651" s="6" t="s">
        <v>129</v>
      </c>
      <c r="R2651" s="39" t="str">
        <f t="shared" si="66"/>
        <v>S03D3172P023</v>
      </c>
      <c r="S2651" s="40">
        <f>VLOOKUP(I2651,品牌型号对应工厂型号!C:E,3,0)</f>
        <v>10</v>
      </c>
      <c r="T2651" s="38" t="str">
        <f>VLOOKUP(I2651,品牌型号对应工厂型号!C:I,7,0)</f>
        <v>113:2.0mil USGY-15(ZYF-88)</v>
      </c>
    </row>
    <row r="2652" spans="1:20">
      <c r="A2652" s="25">
        <v>43188</v>
      </c>
      <c r="B2652" s="25">
        <v>5.7690009259240469</v>
      </c>
      <c r="C2652" s="26" t="s">
        <v>6790</v>
      </c>
      <c r="D2652" s="25" t="s">
        <v>6791</v>
      </c>
      <c r="E2652" s="26" t="s">
        <v>153</v>
      </c>
      <c r="F2652" s="25" t="s">
        <v>91</v>
      </c>
      <c r="G2652" s="69">
        <v>1.524</v>
      </c>
      <c r="H2652" s="25" t="s">
        <v>180</v>
      </c>
      <c r="I2652" s="27" t="s">
        <v>1478</v>
      </c>
      <c r="J2652" s="69">
        <v>45.72</v>
      </c>
      <c r="K2652" s="6" t="s">
        <v>6792</v>
      </c>
      <c r="L2652" s="6" t="s">
        <v>95</v>
      </c>
      <c r="M2652" s="69">
        <v>30</v>
      </c>
      <c r="N2652" s="6" t="s">
        <v>59</v>
      </c>
      <c r="O2652" s="6" t="s">
        <v>129</v>
      </c>
      <c r="R2652" s="39" t="str">
        <f t="shared" si="66"/>
        <v>S03D3181P035</v>
      </c>
      <c r="S2652" s="40">
        <f>VLOOKUP(I2652,品牌型号对应工厂型号!C:E,3,0)</f>
        <v>10</v>
      </c>
      <c r="T2652" s="38" t="str">
        <f>VLOOKUP(I2652,品牌型号对应工厂型号!C:I,7,0)</f>
        <v>113:2.0mil USGY-15(ZYF-88)</v>
      </c>
    </row>
    <row r="2653" spans="1:20">
      <c r="A2653" s="25">
        <v>43188</v>
      </c>
      <c r="B2653" s="25">
        <v>5.7690009259240469</v>
      </c>
      <c r="C2653" s="26" t="s">
        <v>6790</v>
      </c>
      <c r="D2653" s="25" t="s">
        <v>6793</v>
      </c>
      <c r="E2653" s="26" t="s">
        <v>153</v>
      </c>
      <c r="F2653" s="25" t="s">
        <v>91</v>
      </c>
      <c r="G2653" s="69">
        <v>1.524</v>
      </c>
      <c r="H2653" s="25" t="s">
        <v>180</v>
      </c>
      <c r="I2653" s="27" t="s">
        <v>1478</v>
      </c>
      <c r="J2653" s="69">
        <v>45.72</v>
      </c>
      <c r="K2653" s="6" t="s">
        <v>6794</v>
      </c>
      <c r="L2653" s="6" t="s">
        <v>95</v>
      </c>
      <c r="M2653" s="69">
        <v>30</v>
      </c>
      <c r="N2653" s="6" t="s">
        <v>59</v>
      </c>
      <c r="O2653" s="6" t="s">
        <v>129</v>
      </c>
      <c r="R2653" s="39" t="str">
        <f t="shared" si="66"/>
        <v>S03D3181P034</v>
      </c>
      <c r="S2653" s="40">
        <f>VLOOKUP(I2653,品牌型号对应工厂型号!C:E,3,0)</f>
        <v>10</v>
      </c>
      <c r="T2653" s="38" t="str">
        <f>VLOOKUP(I2653,品牌型号对应工厂型号!C:I,7,0)</f>
        <v>113:2.0mil USGY-15(ZYF-88)</v>
      </c>
    </row>
    <row r="2654" spans="1:20">
      <c r="A2654" s="25">
        <v>43188</v>
      </c>
      <c r="B2654" s="25">
        <v>5.7690006944467314</v>
      </c>
      <c r="C2654" s="26" t="s">
        <v>6795</v>
      </c>
      <c r="D2654" s="25" t="s">
        <v>6796</v>
      </c>
      <c r="E2654" s="26" t="s">
        <v>151</v>
      </c>
      <c r="F2654" s="25" t="s">
        <v>91</v>
      </c>
      <c r="G2654" s="69">
        <v>1.524</v>
      </c>
      <c r="H2654" s="25" t="s">
        <v>131</v>
      </c>
      <c r="I2654" s="27" t="s">
        <v>50</v>
      </c>
      <c r="J2654" s="69">
        <v>45.72</v>
      </c>
      <c r="K2654" s="6" t="s">
        <v>6797</v>
      </c>
      <c r="L2654" s="6" t="s">
        <v>95</v>
      </c>
      <c r="M2654" s="69">
        <v>30</v>
      </c>
      <c r="N2654" s="6" t="s">
        <v>59</v>
      </c>
      <c r="O2654" s="6" t="s">
        <v>129</v>
      </c>
      <c r="R2654" s="39" t="str">
        <f t="shared" si="66"/>
        <v>S03N2380P011</v>
      </c>
      <c r="S2654" s="40">
        <f>VLOOKUP(I2654,品牌型号对应工厂型号!C:E,3,0)</f>
        <v>10</v>
      </c>
      <c r="T2654" s="38" t="str">
        <f>VLOOKUP(I2654,品牌型号对应工厂型号!C:I,7,0)</f>
        <v>111:2.0mil UGGN-70(ZYF-70)</v>
      </c>
    </row>
    <row r="2655" spans="1:20">
      <c r="A2655" s="25">
        <v>43188</v>
      </c>
      <c r="B2655" s="25">
        <v>5.7690006944467314</v>
      </c>
      <c r="C2655" s="26" t="s">
        <v>6795</v>
      </c>
      <c r="D2655" s="25" t="s">
        <v>6798</v>
      </c>
      <c r="E2655" s="26" t="s">
        <v>151</v>
      </c>
      <c r="F2655" s="25" t="s">
        <v>91</v>
      </c>
      <c r="G2655" s="69">
        <v>1.524</v>
      </c>
      <c r="H2655" s="25" t="s">
        <v>131</v>
      </c>
      <c r="I2655" s="27" t="s">
        <v>50</v>
      </c>
      <c r="J2655" s="69">
        <v>45.72</v>
      </c>
      <c r="K2655" s="6" t="s">
        <v>6799</v>
      </c>
      <c r="L2655" s="6" t="s">
        <v>95</v>
      </c>
      <c r="M2655" s="69">
        <v>30</v>
      </c>
      <c r="N2655" s="6" t="s">
        <v>59</v>
      </c>
      <c r="O2655" s="6" t="s">
        <v>129</v>
      </c>
      <c r="R2655" s="39" t="str">
        <f t="shared" si="66"/>
        <v>S03N2380P012</v>
      </c>
      <c r="S2655" s="40">
        <f>VLOOKUP(I2655,品牌型号对应工厂型号!C:E,3,0)</f>
        <v>10</v>
      </c>
      <c r="T2655" s="38" t="str">
        <f>VLOOKUP(I2655,品牌型号对应工厂型号!C:I,7,0)</f>
        <v>111:2.0mil UGGN-70(ZYF-70)</v>
      </c>
    </row>
    <row r="2656" spans="1:20">
      <c r="A2656" s="25">
        <v>43188</v>
      </c>
      <c r="B2656" s="25">
        <v>5.7690006944467314</v>
      </c>
      <c r="C2656" s="26" t="s">
        <v>6795</v>
      </c>
      <c r="D2656" s="25" t="s">
        <v>6800</v>
      </c>
      <c r="E2656" s="26" t="s">
        <v>151</v>
      </c>
      <c r="F2656" s="25" t="s">
        <v>91</v>
      </c>
      <c r="G2656" s="69">
        <v>1.524</v>
      </c>
      <c r="H2656" s="25" t="s">
        <v>131</v>
      </c>
      <c r="I2656" s="27" t="s">
        <v>50</v>
      </c>
      <c r="J2656" s="69">
        <v>45.72</v>
      </c>
      <c r="K2656" s="6" t="s">
        <v>6801</v>
      </c>
      <c r="L2656" s="6" t="s">
        <v>95</v>
      </c>
      <c r="M2656" s="69">
        <v>30</v>
      </c>
      <c r="N2656" s="6" t="s">
        <v>59</v>
      </c>
      <c r="O2656" s="6" t="s">
        <v>129</v>
      </c>
      <c r="R2656" s="39" t="str">
        <f t="shared" si="66"/>
        <v>S03N2380P017</v>
      </c>
      <c r="S2656" s="40">
        <f>VLOOKUP(I2656,品牌型号对应工厂型号!C:E,3,0)</f>
        <v>10</v>
      </c>
      <c r="T2656" s="38" t="str">
        <f>VLOOKUP(I2656,品牌型号对应工厂型号!C:I,7,0)</f>
        <v>111:2.0mil UGGN-70(ZYF-70)</v>
      </c>
    </row>
    <row r="2657" spans="1:20">
      <c r="A2657" s="25">
        <v>43188</v>
      </c>
      <c r="B2657" s="25">
        <v>5.7690006944467314</v>
      </c>
      <c r="C2657" s="26" t="s">
        <v>6795</v>
      </c>
      <c r="D2657" s="25" t="s">
        <v>6802</v>
      </c>
      <c r="E2657" s="26" t="s">
        <v>151</v>
      </c>
      <c r="F2657" s="25" t="s">
        <v>91</v>
      </c>
      <c r="G2657" s="69">
        <v>1.524</v>
      </c>
      <c r="H2657" s="25" t="s">
        <v>131</v>
      </c>
      <c r="I2657" s="27" t="s">
        <v>50</v>
      </c>
      <c r="J2657" s="69">
        <v>45.72</v>
      </c>
      <c r="K2657" s="6" t="s">
        <v>6803</v>
      </c>
      <c r="L2657" s="6" t="s">
        <v>95</v>
      </c>
      <c r="M2657" s="69">
        <v>30</v>
      </c>
      <c r="N2657" s="6" t="s">
        <v>59</v>
      </c>
      <c r="O2657" s="6" t="s">
        <v>129</v>
      </c>
      <c r="R2657" s="39" t="str">
        <f t="shared" si="66"/>
        <v>S03N2380P018</v>
      </c>
      <c r="S2657" s="40">
        <f>VLOOKUP(I2657,品牌型号对应工厂型号!C:E,3,0)</f>
        <v>10</v>
      </c>
      <c r="T2657" s="38" t="str">
        <f>VLOOKUP(I2657,品牌型号对应工厂型号!C:I,7,0)</f>
        <v>111:2.0mil UGGN-70(ZYF-70)</v>
      </c>
    </row>
    <row r="2658" spans="1:20">
      <c r="A2658" s="25">
        <v>43188</v>
      </c>
      <c r="B2658" s="25">
        <v>5.7690006944467314</v>
      </c>
      <c r="C2658" s="26" t="s">
        <v>6795</v>
      </c>
      <c r="D2658" s="25" t="s">
        <v>6804</v>
      </c>
      <c r="E2658" s="26" t="s">
        <v>151</v>
      </c>
      <c r="F2658" s="25" t="s">
        <v>91</v>
      </c>
      <c r="G2658" s="69">
        <v>1.524</v>
      </c>
      <c r="H2658" s="25" t="s">
        <v>131</v>
      </c>
      <c r="I2658" s="27" t="s">
        <v>50</v>
      </c>
      <c r="J2658" s="69">
        <v>45.72</v>
      </c>
      <c r="K2658" s="6" t="s">
        <v>6805</v>
      </c>
      <c r="L2658" s="6" t="s">
        <v>95</v>
      </c>
      <c r="M2658" s="69">
        <v>30</v>
      </c>
      <c r="N2658" s="6" t="s">
        <v>59</v>
      </c>
      <c r="O2658" s="6" t="s">
        <v>129</v>
      </c>
      <c r="R2658" s="39" t="str">
        <f t="shared" si="66"/>
        <v>S01D1698P007</v>
      </c>
      <c r="S2658" s="40">
        <f>VLOOKUP(I2658,品牌型号对应工厂型号!C:E,3,0)</f>
        <v>10</v>
      </c>
      <c r="T2658" s="38" t="str">
        <f>VLOOKUP(I2658,品牌型号对应工厂型号!C:I,7,0)</f>
        <v>111:2.0mil UGGN-70(ZYF-70)</v>
      </c>
    </row>
    <row r="2659" spans="1:20">
      <c r="A2659" s="25">
        <v>43188</v>
      </c>
      <c r="B2659" s="25">
        <v>5.7690006944467314</v>
      </c>
      <c r="C2659" s="26" t="s">
        <v>6806</v>
      </c>
      <c r="D2659" s="25" t="s">
        <v>6807</v>
      </c>
      <c r="E2659" s="26" t="s">
        <v>45</v>
      </c>
      <c r="F2659" s="25" t="s">
        <v>90</v>
      </c>
      <c r="G2659" s="69">
        <v>1.524</v>
      </c>
      <c r="H2659" s="25" t="s">
        <v>61</v>
      </c>
      <c r="I2659" s="27" t="s">
        <v>46</v>
      </c>
      <c r="J2659" s="69">
        <v>45.72</v>
      </c>
      <c r="K2659" s="6" t="s">
        <v>6808</v>
      </c>
      <c r="L2659" s="6" t="s">
        <v>95</v>
      </c>
      <c r="M2659" s="69">
        <v>30</v>
      </c>
      <c r="N2659" s="6" t="s">
        <v>59</v>
      </c>
      <c r="O2659" s="6" t="s">
        <v>6809</v>
      </c>
      <c r="R2659" s="39" t="str">
        <f t="shared" si="66"/>
        <v>S03D2051P022</v>
      </c>
      <c r="S2659" s="40">
        <f>VLOOKUP(I2659,品牌型号对应工厂型号!C:E,3,0)</f>
        <v>5</v>
      </c>
      <c r="T2659" s="38" t="str">
        <f>VLOOKUP(I2659,品牌型号对应工厂型号!C:I,7,0)</f>
        <v>98:1.5mil EASL-70(G-70)</v>
      </c>
    </row>
    <row r="2660" spans="1:20">
      <c r="A2660" s="25">
        <v>43188</v>
      </c>
      <c r="B2660" s="25">
        <v>5.7690006944467314</v>
      </c>
      <c r="C2660" s="26" t="s">
        <v>6806</v>
      </c>
      <c r="D2660" s="25" t="s">
        <v>6810</v>
      </c>
      <c r="E2660" s="26" t="s">
        <v>45</v>
      </c>
      <c r="F2660" s="25" t="s">
        <v>90</v>
      </c>
      <c r="G2660" s="69">
        <v>1.524</v>
      </c>
      <c r="H2660" s="25" t="s">
        <v>61</v>
      </c>
      <c r="I2660" s="27" t="s">
        <v>46</v>
      </c>
      <c r="J2660" s="69">
        <v>45.72</v>
      </c>
      <c r="K2660" s="6" t="s">
        <v>6811</v>
      </c>
      <c r="L2660" s="6" t="s">
        <v>95</v>
      </c>
      <c r="M2660" s="69">
        <v>30</v>
      </c>
      <c r="N2660" s="6" t="s">
        <v>59</v>
      </c>
      <c r="O2660" s="6" t="s">
        <v>6809</v>
      </c>
      <c r="R2660" s="39" t="str">
        <f t="shared" si="66"/>
        <v>S03D2051P023</v>
      </c>
      <c r="S2660" s="40">
        <f>VLOOKUP(I2660,品牌型号对应工厂型号!C:E,3,0)</f>
        <v>5</v>
      </c>
      <c r="T2660" s="38" t="str">
        <f>VLOOKUP(I2660,品牌型号对应工厂型号!C:I,7,0)</f>
        <v>98:1.5mil EASL-70(G-70)</v>
      </c>
    </row>
    <row r="2661" spans="1:20">
      <c r="A2661" s="25">
        <v>43188</v>
      </c>
      <c r="B2661" s="25">
        <v>5.7690006944467314</v>
      </c>
      <c r="C2661" s="26" t="s">
        <v>6806</v>
      </c>
      <c r="D2661" s="25" t="s">
        <v>6812</v>
      </c>
      <c r="E2661" s="26" t="s">
        <v>45</v>
      </c>
      <c r="F2661" s="25" t="s">
        <v>90</v>
      </c>
      <c r="G2661" s="69">
        <v>1.524</v>
      </c>
      <c r="H2661" s="25" t="s">
        <v>61</v>
      </c>
      <c r="I2661" s="27" t="s">
        <v>46</v>
      </c>
      <c r="J2661" s="69">
        <v>45.72</v>
      </c>
      <c r="K2661" s="6" t="s">
        <v>6813</v>
      </c>
      <c r="L2661" s="6" t="s">
        <v>95</v>
      </c>
      <c r="M2661" s="69">
        <v>30</v>
      </c>
      <c r="N2661" s="6" t="s">
        <v>59</v>
      </c>
      <c r="O2661" s="6" t="s">
        <v>6809</v>
      </c>
      <c r="R2661" s="39" t="str">
        <f t="shared" si="66"/>
        <v>S03D2051P026</v>
      </c>
      <c r="S2661" s="40">
        <f>VLOOKUP(I2661,品牌型号对应工厂型号!C:E,3,0)</f>
        <v>5</v>
      </c>
      <c r="T2661" s="38" t="str">
        <f>VLOOKUP(I2661,品牌型号对应工厂型号!C:I,7,0)</f>
        <v>98:1.5mil EASL-70(G-70)</v>
      </c>
    </row>
    <row r="2662" spans="1:20">
      <c r="A2662" s="25">
        <v>43188</v>
      </c>
      <c r="B2662" s="25">
        <v>5.7690006944467314</v>
      </c>
      <c r="C2662" s="26" t="s">
        <v>6806</v>
      </c>
      <c r="D2662" s="25" t="s">
        <v>6814</v>
      </c>
      <c r="E2662" s="26" t="s">
        <v>45</v>
      </c>
      <c r="F2662" s="25" t="s">
        <v>90</v>
      </c>
      <c r="G2662" s="69">
        <v>1.524</v>
      </c>
      <c r="H2662" s="25" t="s">
        <v>61</v>
      </c>
      <c r="I2662" s="27" t="s">
        <v>46</v>
      </c>
      <c r="J2662" s="69">
        <v>45.72</v>
      </c>
      <c r="K2662" s="6" t="s">
        <v>6815</v>
      </c>
      <c r="L2662" s="6" t="s">
        <v>95</v>
      </c>
      <c r="M2662" s="69">
        <v>30</v>
      </c>
      <c r="N2662" s="6" t="s">
        <v>59</v>
      </c>
      <c r="O2662" s="6" t="s">
        <v>6809</v>
      </c>
      <c r="R2662" s="39" t="str">
        <f t="shared" si="66"/>
        <v>S03D2051P024</v>
      </c>
      <c r="S2662" s="40">
        <f>VLOOKUP(I2662,品牌型号对应工厂型号!C:E,3,0)</f>
        <v>5</v>
      </c>
      <c r="T2662" s="38" t="str">
        <f>VLOOKUP(I2662,品牌型号对应工厂型号!C:I,7,0)</f>
        <v>98:1.5mil EASL-70(G-70)</v>
      </c>
    </row>
    <row r="2663" spans="1:20">
      <c r="A2663" s="25">
        <v>43188</v>
      </c>
      <c r="B2663" s="25">
        <v>5.7690006944467314</v>
      </c>
      <c r="C2663" s="26" t="s">
        <v>6806</v>
      </c>
      <c r="D2663" s="25" t="s">
        <v>6816</v>
      </c>
      <c r="E2663" s="26" t="s">
        <v>45</v>
      </c>
      <c r="F2663" s="25" t="s">
        <v>90</v>
      </c>
      <c r="G2663" s="69">
        <v>1.524</v>
      </c>
      <c r="H2663" s="25" t="s">
        <v>61</v>
      </c>
      <c r="I2663" s="27" t="s">
        <v>46</v>
      </c>
      <c r="J2663" s="69">
        <v>45.72</v>
      </c>
      <c r="K2663" s="6" t="s">
        <v>6817</v>
      </c>
      <c r="L2663" s="6" t="s">
        <v>95</v>
      </c>
      <c r="M2663" s="69">
        <v>30</v>
      </c>
      <c r="N2663" s="6" t="s">
        <v>59</v>
      </c>
      <c r="O2663" s="6" t="s">
        <v>6809</v>
      </c>
      <c r="R2663" s="39" t="str">
        <f t="shared" si="66"/>
        <v>S03D2051P025</v>
      </c>
      <c r="S2663" s="40">
        <f>VLOOKUP(I2663,品牌型号对应工厂型号!C:E,3,0)</f>
        <v>5</v>
      </c>
      <c r="T2663" s="38" t="str">
        <f>VLOOKUP(I2663,品牌型号对应工厂型号!C:I,7,0)</f>
        <v>98:1.5mil EASL-70(G-70)</v>
      </c>
    </row>
    <row r="2664" spans="1:20">
      <c r="A2664" s="25">
        <v>43188</v>
      </c>
      <c r="B2664" s="25">
        <v>5.7690006944467314</v>
      </c>
      <c r="C2664" s="26" t="s">
        <v>6806</v>
      </c>
      <c r="D2664" s="25" t="s">
        <v>6818</v>
      </c>
      <c r="E2664" s="26" t="s">
        <v>53</v>
      </c>
      <c r="F2664" s="25" t="s">
        <v>90</v>
      </c>
      <c r="G2664" s="69">
        <v>1.524</v>
      </c>
      <c r="H2664" s="25" t="s">
        <v>60</v>
      </c>
      <c r="I2664" s="27" t="s">
        <v>55</v>
      </c>
      <c r="J2664" s="69">
        <v>45.72</v>
      </c>
      <c r="K2664" s="6" t="s">
        <v>6819</v>
      </c>
      <c r="L2664" s="6" t="s">
        <v>95</v>
      </c>
      <c r="M2664" s="69">
        <v>30</v>
      </c>
      <c r="N2664" s="6" t="s">
        <v>59</v>
      </c>
      <c r="O2664" s="6" t="s">
        <v>6809</v>
      </c>
      <c r="R2664" s="39" t="str">
        <f t="shared" si="66"/>
        <v>S03N2452P009</v>
      </c>
      <c r="S2664" s="40">
        <f>VLOOKUP(I2664,品牌型号对应工厂型号!C:E,3,0)</f>
        <v>5</v>
      </c>
      <c r="T2664" s="38" t="str">
        <f>VLOOKUP(I2664,品牌型号对应工厂型号!C:I,7,0)</f>
        <v>100:1.5mil DABL-25(G-25)</v>
      </c>
    </row>
    <row r="2665" spans="1:20">
      <c r="A2665" s="25">
        <v>43188</v>
      </c>
      <c r="B2665" s="25">
        <v>5.7690006944467314</v>
      </c>
      <c r="C2665" s="26" t="s">
        <v>6806</v>
      </c>
      <c r="D2665" s="25" t="s">
        <v>6820</v>
      </c>
      <c r="E2665" s="26" t="s">
        <v>53</v>
      </c>
      <c r="F2665" s="25" t="s">
        <v>90</v>
      </c>
      <c r="G2665" s="69">
        <v>1.524</v>
      </c>
      <c r="H2665" s="25" t="s">
        <v>60</v>
      </c>
      <c r="I2665" s="27" t="s">
        <v>55</v>
      </c>
      <c r="J2665" s="69">
        <v>45.72</v>
      </c>
      <c r="K2665" s="6" t="s">
        <v>6821</v>
      </c>
      <c r="L2665" s="6" t="s">
        <v>95</v>
      </c>
      <c r="M2665" s="69">
        <v>30</v>
      </c>
      <c r="N2665" s="6" t="s">
        <v>59</v>
      </c>
      <c r="O2665" s="6" t="s">
        <v>6809</v>
      </c>
      <c r="R2665" s="39" t="str">
        <f t="shared" si="66"/>
        <v>S03N2452P001</v>
      </c>
      <c r="S2665" s="40">
        <f>VLOOKUP(I2665,品牌型号对应工厂型号!C:E,3,0)</f>
        <v>5</v>
      </c>
      <c r="T2665" s="38" t="str">
        <f>VLOOKUP(I2665,品牌型号对应工厂型号!C:I,7,0)</f>
        <v>100:1.5mil DABL-25(G-25)</v>
      </c>
    </row>
    <row r="2666" spans="1:20">
      <c r="A2666" s="25">
        <v>43188</v>
      </c>
      <c r="B2666" s="25">
        <v>5.7690006944467314</v>
      </c>
      <c r="C2666" s="26" t="s">
        <v>6806</v>
      </c>
      <c r="D2666" s="25" t="s">
        <v>6822</v>
      </c>
      <c r="E2666" s="26" t="s">
        <v>53</v>
      </c>
      <c r="F2666" s="25" t="s">
        <v>90</v>
      </c>
      <c r="G2666" s="69">
        <v>1.524</v>
      </c>
      <c r="H2666" s="25" t="s">
        <v>60</v>
      </c>
      <c r="I2666" s="27" t="s">
        <v>55</v>
      </c>
      <c r="J2666" s="69">
        <v>45.72</v>
      </c>
      <c r="K2666" s="6" t="s">
        <v>6823</v>
      </c>
      <c r="L2666" s="6" t="s">
        <v>95</v>
      </c>
      <c r="M2666" s="69">
        <v>30</v>
      </c>
      <c r="N2666" s="6" t="s">
        <v>59</v>
      </c>
      <c r="O2666" s="6" t="s">
        <v>6809</v>
      </c>
      <c r="R2666" s="39" t="str">
        <f t="shared" si="66"/>
        <v>S03N2452P005</v>
      </c>
      <c r="S2666" s="40">
        <f>VLOOKUP(I2666,品牌型号对应工厂型号!C:E,3,0)</f>
        <v>5</v>
      </c>
      <c r="T2666" s="38" t="str">
        <f>VLOOKUP(I2666,品牌型号对应工厂型号!C:I,7,0)</f>
        <v>100:1.5mil DABL-25(G-25)</v>
      </c>
    </row>
    <row r="2667" spans="1:20">
      <c r="A2667" s="25">
        <v>43188</v>
      </c>
      <c r="B2667" s="25">
        <v>5.7690006944467314</v>
      </c>
      <c r="C2667" s="26" t="s">
        <v>6806</v>
      </c>
      <c r="D2667" s="25" t="s">
        <v>6824</v>
      </c>
      <c r="E2667" s="26" t="s">
        <v>53</v>
      </c>
      <c r="F2667" s="25" t="s">
        <v>90</v>
      </c>
      <c r="G2667" s="69">
        <v>1.524</v>
      </c>
      <c r="H2667" s="25" t="s">
        <v>60</v>
      </c>
      <c r="I2667" s="27" t="s">
        <v>55</v>
      </c>
      <c r="J2667" s="69">
        <v>45.72</v>
      </c>
      <c r="K2667" s="6" t="s">
        <v>6825</v>
      </c>
      <c r="L2667" s="6" t="s">
        <v>95</v>
      </c>
      <c r="M2667" s="69">
        <v>30</v>
      </c>
      <c r="N2667" s="6" t="s">
        <v>59</v>
      </c>
      <c r="O2667" s="6" t="s">
        <v>6809</v>
      </c>
      <c r="R2667" s="39" t="str">
        <f t="shared" si="66"/>
        <v>S03N2452P002</v>
      </c>
      <c r="S2667" s="40">
        <f>VLOOKUP(I2667,品牌型号对应工厂型号!C:E,3,0)</f>
        <v>5</v>
      </c>
      <c r="T2667" s="38" t="str">
        <f>VLOOKUP(I2667,品牌型号对应工厂型号!C:I,7,0)</f>
        <v>100:1.5mil DABL-25(G-25)</v>
      </c>
    </row>
    <row r="2668" spans="1:20">
      <c r="A2668" s="25">
        <v>43188</v>
      </c>
      <c r="B2668" s="25">
        <v>5.7690006944467314</v>
      </c>
      <c r="C2668" s="26" t="s">
        <v>6806</v>
      </c>
      <c r="D2668" s="25" t="s">
        <v>6826</v>
      </c>
      <c r="E2668" s="26" t="s">
        <v>53</v>
      </c>
      <c r="F2668" s="25" t="s">
        <v>90</v>
      </c>
      <c r="G2668" s="69">
        <v>1.524</v>
      </c>
      <c r="H2668" s="25" t="s">
        <v>60</v>
      </c>
      <c r="I2668" s="27" t="s">
        <v>55</v>
      </c>
      <c r="J2668" s="69">
        <v>45.72</v>
      </c>
      <c r="K2668" s="6" t="s">
        <v>6827</v>
      </c>
      <c r="L2668" s="6" t="s">
        <v>95</v>
      </c>
      <c r="M2668" s="69">
        <v>30</v>
      </c>
      <c r="N2668" s="6" t="s">
        <v>59</v>
      </c>
      <c r="O2668" s="6" t="s">
        <v>6809</v>
      </c>
      <c r="R2668" s="39" t="str">
        <f t="shared" si="66"/>
        <v>S03N2452P008</v>
      </c>
      <c r="S2668" s="40">
        <f>VLOOKUP(I2668,品牌型号对应工厂型号!C:E,3,0)</f>
        <v>5</v>
      </c>
      <c r="T2668" s="38" t="str">
        <f>VLOOKUP(I2668,品牌型号对应工厂型号!C:I,7,0)</f>
        <v>100:1.5mil DABL-25(G-25)</v>
      </c>
    </row>
    <row r="2669" spans="1:20">
      <c r="A2669" s="25">
        <v>43188</v>
      </c>
      <c r="B2669" s="25">
        <v>5.7689990740764188</v>
      </c>
      <c r="C2669" s="26" t="s">
        <v>6828</v>
      </c>
      <c r="D2669" s="25" t="s">
        <v>6829</v>
      </c>
      <c r="E2669" s="26" t="s">
        <v>154</v>
      </c>
      <c r="F2669" s="25" t="s">
        <v>91</v>
      </c>
      <c r="G2669" s="69">
        <v>1.524</v>
      </c>
      <c r="H2669" s="25" t="s">
        <v>1967</v>
      </c>
      <c r="I2669" s="27" t="s">
        <v>1968</v>
      </c>
      <c r="J2669" s="69">
        <v>45.72</v>
      </c>
      <c r="K2669" s="6" t="s">
        <v>6830</v>
      </c>
      <c r="L2669" s="6" t="s">
        <v>95</v>
      </c>
      <c r="M2669" s="69">
        <v>30</v>
      </c>
      <c r="N2669" s="6" t="s">
        <v>59</v>
      </c>
      <c r="O2669" s="6" t="s">
        <v>4762</v>
      </c>
      <c r="R2669" s="39" t="str">
        <f t="shared" si="66"/>
        <v>S03N3168P008</v>
      </c>
      <c r="S2669" s="40">
        <f>VLOOKUP(I2669,品牌型号对应工厂型号!C:E,3,0)</f>
        <v>10</v>
      </c>
      <c r="T2669" s="38" t="str">
        <f>VLOOKUP(I2669,品牌型号对应工厂型号!C:I,7,0)</f>
        <v>112:2.0mil USGY-35(ZYF-66)</v>
      </c>
    </row>
    <row r="2670" spans="1:20">
      <c r="A2670" s="25">
        <v>43188</v>
      </c>
      <c r="B2670" s="25">
        <v>5.7689990740764188</v>
      </c>
      <c r="C2670" s="26" t="s">
        <v>6828</v>
      </c>
      <c r="D2670" s="25" t="s">
        <v>6831</v>
      </c>
      <c r="E2670" s="26" t="s">
        <v>154</v>
      </c>
      <c r="F2670" s="25" t="s">
        <v>91</v>
      </c>
      <c r="G2670" s="69">
        <v>1.524</v>
      </c>
      <c r="H2670" s="25" t="s">
        <v>1967</v>
      </c>
      <c r="I2670" s="27" t="s">
        <v>1968</v>
      </c>
      <c r="J2670" s="69">
        <v>45.72</v>
      </c>
      <c r="K2670" s="6" t="s">
        <v>6832</v>
      </c>
      <c r="L2670" s="6" t="s">
        <v>95</v>
      </c>
      <c r="M2670" s="69">
        <v>30</v>
      </c>
      <c r="N2670" s="6" t="s">
        <v>59</v>
      </c>
      <c r="O2670" s="6" t="s">
        <v>4762</v>
      </c>
      <c r="R2670" s="39" t="str">
        <f t="shared" si="66"/>
        <v>S03N3168P005</v>
      </c>
      <c r="S2670" s="40">
        <f>VLOOKUP(I2670,品牌型号对应工厂型号!C:E,3,0)</f>
        <v>10</v>
      </c>
      <c r="T2670" s="38" t="str">
        <f>VLOOKUP(I2670,品牌型号对应工厂型号!C:I,7,0)</f>
        <v>112:2.0mil USGY-35(ZYF-66)</v>
      </c>
    </row>
    <row r="2671" spans="1:20">
      <c r="A2671" s="25">
        <v>43188</v>
      </c>
      <c r="B2671" s="25">
        <v>5.7689988425918273</v>
      </c>
      <c r="C2671" s="26" t="s">
        <v>6833</v>
      </c>
      <c r="D2671" s="25" t="s">
        <v>6834</v>
      </c>
      <c r="E2671" s="26" t="s">
        <v>153</v>
      </c>
      <c r="F2671" s="25" t="s">
        <v>91</v>
      </c>
      <c r="G2671" s="69">
        <v>1.524</v>
      </c>
      <c r="H2671" s="25" t="s">
        <v>180</v>
      </c>
      <c r="I2671" s="27" t="s">
        <v>1478</v>
      </c>
      <c r="J2671" s="69">
        <v>45.72</v>
      </c>
      <c r="K2671" s="6" t="s">
        <v>6835</v>
      </c>
      <c r="L2671" s="6" t="s">
        <v>95</v>
      </c>
      <c r="M2671" s="69">
        <v>30</v>
      </c>
      <c r="N2671" s="6" t="s">
        <v>59</v>
      </c>
      <c r="O2671" s="6" t="s">
        <v>6694</v>
      </c>
      <c r="R2671" s="39" t="str">
        <f t="shared" si="66"/>
        <v>S03D3181P023</v>
      </c>
      <c r="S2671" s="40">
        <f>VLOOKUP(I2671,品牌型号对应工厂型号!C:E,3,0)</f>
        <v>10</v>
      </c>
      <c r="T2671" s="38" t="str">
        <f>VLOOKUP(I2671,品牌型号对应工厂型号!C:I,7,0)</f>
        <v>113:2.0mil USGY-15(ZYF-88)</v>
      </c>
    </row>
    <row r="2672" spans="1:20">
      <c r="A2672" s="25">
        <v>43188</v>
      </c>
      <c r="B2672" s="25">
        <v>5.7689988425918273</v>
      </c>
      <c r="C2672" s="26" t="s">
        <v>6833</v>
      </c>
      <c r="D2672" s="25" t="s">
        <v>6836</v>
      </c>
      <c r="E2672" s="26" t="s">
        <v>153</v>
      </c>
      <c r="F2672" s="25" t="s">
        <v>91</v>
      </c>
      <c r="G2672" s="69">
        <v>1.524</v>
      </c>
      <c r="H2672" s="25" t="s">
        <v>180</v>
      </c>
      <c r="I2672" s="27" t="s">
        <v>1478</v>
      </c>
      <c r="J2672" s="69">
        <v>45.72</v>
      </c>
      <c r="K2672" s="6" t="s">
        <v>6837</v>
      </c>
      <c r="L2672" s="6" t="s">
        <v>95</v>
      </c>
      <c r="M2672" s="69">
        <v>30</v>
      </c>
      <c r="N2672" s="6" t="s">
        <v>59</v>
      </c>
      <c r="O2672" s="6" t="s">
        <v>6694</v>
      </c>
      <c r="R2672" s="39" t="str">
        <f t="shared" si="66"/>
        <v>S03D3181P022</v>
      </c>
      <c r="S2672" s="40">
        <f>VLOOKUP(I2672,品牌型号对应工厂型号!C:E,3,0)</f>
        <v>10</v>
      </c>
      <c r="T2672" s="38" t="str">
        <f>VLOOKUP(I2672,品牌型号对应工厂型号!C:I,7,0)</f>
        <v>113:2.0mil USGY-15(ZYF-88)</v>
      </c>
    </row>
    <row r="2673" spans="1:20">
      <c r="A2673" s="25">
        <v>43188</v>
      </c>
      <c r="B2673" s="25">
        <v>5.7689988425918273</v>
      </c>
      <c r="C2673" s="26" t="s">
        <v>6833</v>
      </c>
      <c r="D2673" s="25" t="s">
        <v>6838</v>
      </c>
      <c r="E2673" s="26" t="s">
        <v>153</v>
      </c>
      <c r="F2673" s="25" t="s">
        <v>91</v>
      </c>
      <c r="G2673" s="69">
        <v>1.524</v>
      </c>
      <c r="H2673" s="25" t="s">
        <v>180</v>
      </c>
      <c r="I2673" s="27" t="s">
        <v>1478</v>
      </c>
      <c r="J2673" s="69">
        <v>45.72</v>
      </c>
      <c r="K2673" s="6" t="s">
        <v>6839</v>
      </c>
      <c r="L2673" s="6" t="s">
        <v>95</v>
      </c>
      <c r="M2673" s="69">
        <v>30</v>
      </c>
      <c r="N2673" s="6" t="s">
        <v>59</v>
      </c>
      <c r="O2673" s="6" t="s">
        <v>6694</v>
      </c>
      <c r="R2673" s="39" t="str">
        <f t="shared" si="66"/>
        <v>S03D3181P021</v>
      </c>
      <c r="S2673" s="40">
        <f>VLOOKUP(I2673,品牌型号对应工厂型号!C:E,3,0)</f>
        <v>10</v>
      </c>
      <c r="T2673" s="38" t="str">
        <f>VLOOKUP(I2673,品牌型号对应工厂型号!C:I,7,0)</f>
        <v>113:2.0mil USGY-15(ZYF-88)</v>
      </c>
    </row>
    <row r="2674" spans="1:20">
      <c r="A2674" s="25">
        <v>43189</v>
      </c>
      <c r="B2674" s="25">
        <v>4.7689696759262006</v>
      </c>
      <c r="C2674" s="26" t="s">
        <v>6840</v>
      </c>
      <c r="D2674" s="25" t="s">
        <v>6841</v>
      </c>
      <c r="E2674" s="26" t="s">
        <v>918</v>
      </c>
      <c r="F2674" s="25" t="s">
        <v>91</v>
      </c>
      <c r="G2674" s="69">
        <v>1.524</v>
      </c>
      <c r="H2674" s="25" t="s">
        <v>121</v>
      </c>
      <c r="I2674" s="27" t="s">
        <v>111</v>
      </c>
      <c r="J2674" s="69">
        <v>45.72</v>
      </c>
      <c r="K2674" s="6" t="s">
        <v>6842</v>
      </c>
      <c r="L2674" s="6" t="s">
        <v>95</v>
      </c>
      <c r="M2674" s="69">
        <v>30</v>
      </c>
      <c r="N2674" s="6" t="s">
        <v>59</v>
      </c>
      <c r="O2674" s="6" t="s">
        <v>1643</v>
      </c>
      <c r="R2674" s="39" t="str">
        <f t="shared" si="66"/>
        <v>S02D2159P006</v>
      </c>
      <c r="S2674" s="40">
        <f>VLOOKUP(I2674,品牌型号对应工厂型号!C:E,3,0)</f>
        <v>10</v>
      </c>
      <c r="T2674" s="38" t="str">
        <f>VLOOKUP(I2674,品牌型号对应工厂型号!C:I,7,0)</f>
        <v>173:2.0mil ENCGR-65（C-73卓越系列）</v>
      </c>
    </row>
    <row r="2675" spans="1:20">
      <c r="A2675" s="25">
        <v>43189</v>
      </c>
      <c r="B2675" s="25">
        <v>4.7689696759262006</v>
      </c>
      <c r="C2675" s="26" t="s">
        <v>6840</v>
      </c>
      <c r="D2675" s="25" t="s">
        <v>6843</v>
      </c>
      <c r="E2675" s="26" t="s">
        <v>918</v>
      </c>
      <c r="F2675" s="25" t="s">
        <v>91</v>
      </c>
      <c r="G2675" s="69">
        <v>1.524</v>
      </c>
      <c r="H2675" s="25" t="s">
        <v>121</v>
      </c>
      <c r="I2675" s="27" t="s">
        <v>111</v>
      </c>
      <c r="J2675" s="69">
        <v>45.72</v>
      </c>
      <c r="K2675" s="6" t="s">
        <v>6844</v>
      </c>
      <c r="L2675" s="6" t="s">
        <v>95</v>
      </c>
      <c r="M2675" s="69">
        <v>30</v>
      </c>
      <c r="N2675" s="6" t="s">
        <v>59</v>
      </c>
      <c r="O2675" s="6" t="s">
        <v>1643</v>
      </c>
      <c r="R2675" s="39" t="str">
        <f t="shared" si="66"/>
        <v>S02D2159P005</v>
      </c>
      <c r="S2675" s="40">
        <f>VLOOKUP(I2675,品牌型号对应工厂型号!C:E,3,0)</f>
        <v>10</v>
      </c>
      <c r="T2675" s="38" t="str">
        <f>VLOOKUP(I2675,品牌型号对应工厂型号!C:I,7,0)</f>
        <v>173:2.0mil ENCGR-65（C-73卓越系列）</v>
      </c>
    </row>
    <row r="2676" spans="1:20">
      <c r="A2676" s="25">
        <v>43189</v>
      </c>
      <c r="B2676" s="25">
        <v>4.7689696759262006</v>
      </c>
      <c r="C2676" s="26" t="s">
        <v>6840</v>
      </c>
      <c r="D2676" s="25" t="s">
        <v>6845</v>
      </c>
      <c r="E2676" s="26" t="s">
        <v>918</v>
      </c>
      <c r="F2676" s="25" t="s">
        <v>91</v>
      </c>
      <c r="G2676" s="69">
        <v>1.524</v>
      </c>
      <c r="H2676" s="25" t="s">
        <v>121</v>
      </c>
      <c r="I2676" s="27" t="s">
        <v>111</v>
      </c>
      <c r="J2676" s="69">
        <v>45.72</v>
      </c>
      <c r="K2676" s="6" t="s">
        <v>6846</v>
      </c>
      <c r="L2676" s="6" t="s">
        <v>95</v>
      </c>
      <c r="M2676" s="69">
        <v>30</v>
      </c>
      <c r="N2676" s="6" t="s">
        <v>59</v>
      </c>
      <c r="O2676" s="6" t="s">
        <v>1643</v>
      </c>
      <c r="R2676" s="39" t="str">
        <f t="shared" si="66"/>
        <v>S02D2159P025</v>
      </c>
      <c r="S2676" s="40">
        <f>VLOOKUP(I2676,品牌型号对应工厂型号!C:E,3,0)</f>
        <v>10</v>
      </c>
      <c r="T2676" s="38" t="str">
        <f>VLOOKUP(I2676,品牌型号对应工厂型号!C:I,7,0)</f>
        <v>173:2.0mil ENCGR-65（C-73卓越系列）</v>
      </c>
    </row>
    <row r="2677" spans="1:20">
      <c r="A2677" s="25">
        <v>43189</v>
      </c>
      <c r="B2677" s="25">
        <v>4.7689696759262006</v>
      </c>
      <c r="C2677" s="26" t="s">
        <v>6840</v>
      </c>
      <c r="D2677" s="25" t="s">
        <v>6847</v>
      </c>
      <c r="E2677" s="26" t="s">
        <v>918</v>
      </c>
      <c r="F2677" s="25" t="s">
        <v>91</v>
      </c>
      <c r="G2677" s="69">
        <v>1.524</v>
      </c>
      <c r="H2677" s="25" t="s">
        <v>121</v>
      </c>
      <c r="I2677" s="27" t="s">
        <v>111</v>
      </c>
      <c r="J2677" s="69">
        <v>45.72</v>
      </c>
      <c r="K2677" s="6" t="s">
        <v>6848</v>
      </c>
      <c r="L2677" s="6" t="s">
        <v>95</v>
      </c>
      <c r="M2677" s="69">
        <v>30</v>
      </c>
      <c r="N2677" s="6" t="s">
        <v>59</v>
      </c>
      <c r="O2677" s="6" t="s">
        <v>1643</v>
      </c>
      <c r="R2677" s="39" t="str">
        <f t="shared" si="66"/>
        <v>S02D2159P031</v>
      </c>
      <c r="S2677" s="40">
        <f>VLOOKUP(I2677,品牌型号对应工厂型号!C:E,3,0)</f>
        <v>10</v>
      </c>
      <c r="T2677" s="38" t="str">
        <f>VLOOKUP(I2677,品牌型号对应工厂型号!C:I,7,0)</f>
        <v>173:2.0mil ENCGR-65（C-73卓越系列）</v>
      </c>
    </row>
    <row r="2678" spans="1:20">
      <c r="A2678" s="25">
        <v>43189</v>
      </c>
      <c r="B2678" s="25">
        <v>4.7689696759262006</v>
      </c>
      <c r="C2678" s="26" t="s">
        <v>6840</v>
      </c>
      <c r="D2678" s="25" t="s">
        <v>6849</v>
      </c>
      <c r="E2678" s="26" t="s">
        <v>918</v>
      </c>
      <c r="F2678" s="25" t="s">
        <v>91</v>
      </c>
      <c r="G2678" s="69">
        <v>1.524</v>
      </c>
      <c r="H2678" s="25" t="s">
        <v>121</v>
      </c>
      <c r="I2678" s="27" t="s">
        <v>111</v>
      </c>
      <c r="J2678" s="69">
        <v>45.72</v>
      </c>
      <c r="K2678" s="6" t="s">
        <v>6850</v>
      </c>
      <c r="L2678" s="6" t="s">
        <v>95</v>
      </c>
      <c r="M2678" s="69">
        <v>30</v>
      </c>
      <c r="N2678" s="6" t="s">
        <v>59</v>
      </c>
      <c r="O2678" s="6" t="s">
        <v>1643</v>
      </c>
      <c r="R2678" s="39" t="str">
        <f t="shared" si="66"/>
        <v>S02D2159P030</v>
      </c>
      <c r="S2678" s="40">
        <f>VLOOKUP(I2678,品牌型号对应工厂型号!C:E,3,0)</f>
        <v>10</v>
      </c>
      <c r="T2678" s="38" t="str">
        <f>VLOOKUP(I2678,品牌型号对应工厂型号!C:I,7,0)</f>
        <v>173:2.0mil ENCGR-65（C-73卓越系列）</v>
      </c>
    </row>
    <row r="2679" spans="1:20">
      <c r="A2679" s="25">
        <v>43189</v>
      </c>
      <c r="B2679" s="25">
        <v>4.7689696759262006</v>
      </c>
      <c r="C2679" s="26" t="s">
        <v>6840</v>
      </c>
      <c r="D2679" s="25" t="s">
        <v>6851</v>
      </c>
      <c r="E2679" s="26" t="s">
        <v>918</v>
      </c>
      <c r="F2679" s="25" t="s">
        <v>91</v>
      </c>
      <c r="G2679" s="69">
        <v>1.524</v>
      </c>
      <c r="H2679" s="25" t="s">
        <v>121</v>
      </c>
      <c r="I2679" s="27" t="s">
        <v>111</v>
      </c>
      <c r="J2679" s="69">
        <v>45.72</v>
      </c>
      <c r="K2679" s="6" t="s">
        <v>6852</v>
      </c>
      <c r="L2679" s="6" t="s">
        <v>95</v>
      </c>
      <c r="M2679" s="69">
        <v>30</v>
      </c>
      <c r="N2679" s="6" t="s">
        <v>59</v>
      </c>
      <c r="O2679" s="6" t="s">
        <v>1643</v>
      </c>
      <c r="R2679" s="39" t="str">
        <f t="shared" si="66"/>
        <v>S02D2159P029</v>
      </c>
      <c r="S2679" s="40">
        <f>VLOOKUP(I2679,品牌型号对应工厂型号!C:E,3,0)</f>
        <v>10</v>
      </c>
      <c r="T2679" s="38" t="str">
        <f>VLOOKUP(I2679,品牌型号对应工厂型号!C:I,7,0)</f>
        <v>173:2.0mil ENCGR-65（C-73卓越系列）</v>
      </c>
    </row>
    <row r="2680" spans="1:20">
      <c r="A2680" s="25">
        <v>43189</v>
      </c>
      <c r="B2680" s="25">
        <v>4.7689696759262006</v>
      </c>
      <c r="C2680" s="26" t="s">
        <v>6840</v>
      </c>
      <c r="D2680" s="25" t="s">
        <v>6853</v>
      </c>
      <c r="E2680" s="26" t="s">
        <v>918</v>
      </c>
      <c r="F2680" s="25" t="s">
        <v>91</v>
      </c>
      <c r="G2680" s="69">
        <v>1.524</v>
      </c>
      <c r="H2680" s="25" t="s">
        <v>121</v>
      </c>
      <c r="I2680" s="27" t="s">
        <v>111</v>
      </c>
      <c r="J2680" s="69">
        <v>45.72</v>
      </c>
      <c r="K2680" s="6" t="s">
        <v>6854</v>
      </c>
      <c r="L2680" s="6" t="s">
        <v>95</v>
      </c>
      <c r="M2680" s="69">
        <v>30</v>
      </c>
      <c r="N2680" s="6" t="s">
        <v>59</v>
      </c>
      <c r="O2680" s="6" t="s">
        <v>1643</v>
      </c>
      <c r="R2680" s="39" t="str">
        <f t="shared" si="66"/>
        <v>S02D2159P028</v>
      </c>
      <c r="S2680" s="40">
        <f>VLOOKUP(I2680,品牌型号对应工厂型号!C:E,3,0)</f>
        <v>10</v>
      </c>
      <c r="T2680" s="38" t="str">
        <f>VLOOKUP(I2680,品牌型号对应工厂型号!C:I,7,0)</f>
        <v>173:2.0mil ENCGR-65（C-73卓越系列）</v>
      </c>
    </row>
    <row r="2681" spans="1:20">
      <c r="A2681" s="25">
        <v>43189</v>
      </c>
      <c r="B2681" s="25">
        <v>4.7689696759262006</v>
      </c>
      <c r="C2681" s="26" t="s">
        <v>6840</v>
      </c>
      <c r="D2681" s="25" t="s">
        <v>6855</v>
      </c>
      <c r="E2681" s="26" t="s">
        <v>918</v>
      </c>
      <c r="F2681" s="25" t="s">
        <v>91</v>
      </c>
      <c r="G2681" s="69">
        <v>1.524</v>
      </c>
      <c r="H2681" s="25" t="s">
        <v>121</v>
      </c>
      <c r="I2681" s="27" t="s">
        <v>111</v>
      </c>
      <c r="J2681" s="69">
        <v>45.72</v>
      </c>
      <c r="K2681" s="6" t="s">
        <v>6856</v>
      </c>
      <c r="L2681" s="6" t="s">
        <v>95</v>
      </c>
      <c r="M2681" s="69">
        <v>30</v>
      </c>
      <c r="N2681" s="6" t="s">
        <v>59</v>
      </c>
      <c r="O2681" s="6" t="s">
        <v>1643</v>
      </c>
      <c r="R2681" s="39" t="str">
        <f t="shared" si="66"/>
        <v>S02D2159P024</v>
      </c>
      <c r="S2681" s="40">
        <f>VLOOKUP(I2681,品牌型号对应工厂型号!C:E,3,0)</f>
        <v>10</v>
      </c>
      <c r="T2681" s="38" t="str">
        <f>VLOOKUP(I2681,品牌型号对应工厂型号!C:I,7,0)</f>
        <v>173:2.0mil ENCGR-65（C-73卓越系列）</v>
      </c>
    </row>
    <row r="2682" spans="1:20">
      <c r="A2682" s="25">
        <v>43189</v>
      </c>
      <c r="B2682" s="25">
        <v>4.7689696759262006</v>
      </c>
      <c r="C2682" s="26" t="s">
        <v>6840</v>
      </c>
      <c r="D2682" s="25" t="s">
        <v>6857</v>
      </c>
      <c r="E2682" s="26" t="s">
        <v>918</v>
      </c>
      <c r="F2682" s="25" t="s">
        <v>91</v>
      </c>
      <c r="G2682" s="69">
        <v>1.524</v>
      </c>
      <c r="H2682" s="25" t="s">
        <v>121</v>
      </c>
      <c r="I2682" s="27" t="s">
        <v>111</v>
      </c>
      <c r="J2682" s="69">
        <v>45.72</v>
      </c>
      <c r="K2682" s="6" t="s">
        <v>6858</v>
      </c>
      <c r="L2682" s="6" t="s">
        <v>95</v>
      </c>
      <c r="M2682" s="69">
        <v>30</v>
      </c>
      <c r="N2682" s="6" t="s">
        <v>59</v>
      </c>
      <c r="O2682" s="6" t="s">
        <v>1643</v>
      </c>
      <c r="R2682" s="39" t="str">
        <f t="shared" si="66"/>
        <v>S02D2159P032</v>
      </c>
      <c r="S2682" s="40">
        <f>VLOOKUP(I2682,品牌型号对应工厂型号!C:E,3,0)</f>
        <v>10</v>
      </c>
      <c r="T2682" s="38" t="str">
        <f>VLOOKUP(I2682,品牌型号对应工厂型号!C:I,7,0)</f>
        <v>173:2.0mil ENCGR-65（C-73卓越系列）</v>
      </c>
    </row>
    <row r="2683" spans="1:20">
      <c r="A2683" s="25">
        <v>43189</v>
      </c>
      <c r="B2683" s="25">
        <v>4.7689696759262006</v>
      </c>
      <c r="C2683" s="26" t="s">
        <v>6840</v>
      </c>
      <c r="D2683" s="25" t="s">
        <v>6859</v>
      </c>
      <c r="E2683" s="26" t="s">
        <v>918</v>
      </c>
      <c r="F2683" s="25" t="s">
        <v>91</v>
      </c>
      <c r="G2683" s="69">
        <v>1.524</v>
      </c>
      <c r="H2683" s="25" t="s">
        <v>121</v>
      </c>
      <c r="I2683" s="27" t="s">
        <v>111</v>
      </c>
      <c r="J2683" s="69">
        <v>45.72</v>
      </c>
      <c r="K2683" s="6" t="s">
        <v>6860</v>
      </c>
      <c r="L2683" s="6" t="s">
        <v>95</v>
      </c>
      <c r="M2683" s="69">
        <v>30</v>
      </c>
      <c r="N2683" s="6" t="s">
        <v>59</v>
      </c>
      <c r="O2683" s="6" t="s">
        <v>1643</v>
      </c>
      <c r="R2683" s="39" t="str">
        <f t="shared" si="66"/>
        <v>S02D2159P027</v>
      </c>
      <c r="S2683" s="40">
        <f>VLOOKUP(I2683,品牌型号对应工厂型号!C:E,3,0)</f>
        <v>10</v>
      </c>
      <c r="T2683" s="38" t="str">
        <f>VLOOKUP(I2683,品牌型号对应工厂型号!C:I,7,0)</f>
        <v>173:2.0mil ENCGR-65（C-73卓越系列）</v>
      </c>
    </row>
    <row r="2684" spans="1:20">
      <c r="A2684" s="25">
        <v>43190</v>
      </c>
      <c r="B2684" s="25">
        <v>3.7689696759262006</v>
      </c>
      <c r="C2684" s="26" t="s">
        <v>6862</v>
      </c>
      <c r="D2684" s="25" t="s">
        <v>6863</v>
      </c>
      <c r="E2684" s="26" t="s">
        <v>54</v>
      </c>
      <c r="F2684" s="25" t="s">
        <v>93</v>
      </c>
      <c r="G2684" s="69">
        <v>1.524</v>
      </c>
      <c r="H2684" s="25" t="s">
        <v>68</v>
      </c>
      <c r="I2684" s="27" t="s">
        <v>11</v>
      </c>
      <c r="J2684" s="69">
        <v>45.72</v>
      </c>
      <c r="K2684" s="6" t="s">
        <v>6864</v>
      </c>
      <c r="L2684" s="6" t="s">
        <v>95</v>
      </c>
      <c r="M2684" s="69">
        <v>30</v>
      </c>
      <c r="N2684" s="6" t="s">
        <v>59</v>
      </c>
      <c r="O2684" s="6" t="s">
        <v>6694</v>
      </c>
      <c r="R2684" s="39" t="str">
        <f t="shared" si="66"/>
        <v>S03N2377P007</v>
      </c>
      <c r="S2684" s="40">
        <f>VLOOKUP(I2684,品牌型号对应工厂型号!C:E,3,0)</f>
        <v>8</v>
      </c>
      <c r="T2684" s="38" t="str">
        <f>VLOOKUP(I2684,品牌型号对应工厂型号!C:I,7,0)</f>
        <v>95:2.0mil ENLG-75(H-70)</v>
      </c>
    </row>
    <row r="2685" spans="1:20">
      <c r="A2685" s="25">
        <v>43190</v>
      </c>
      <c r="B2685" s="25">
        <v>3.7689696759262006</v>
      </c>
      <c r="C2685" s="26" t="s">
        <v>6862</v>
      </c>
      <c r="D2685" s="25" t="s">
        <v>6865</v>
      </c>
      <c r="E2685" s="26" t="s">
        <v>54</v>
      </c>
      <c r="F2685" s="25" t="s">
        <v>93</v>
      </c>
      <c r="G2685" s="69">
        <v>1.524</v>
      </c>
      <c r="H2685" s="25" t="s">
        <v>68</v>
      </c>
      <c r="I2685" s="27" t="s">
        <v>11</v>
      </c>
      <c r="J2685" s="69">
        <v>45.72</v>
      </c>
      <c r="K2685" s="6" t="s">
        <v>6866</v>
      </c>
      <c r="L2685" s="6" t="s">
        <v>95</v>
      </c>
      <c r="M2685" s="69">
        <v>30</v>
      </c>
      <c r="N2685" s="6" t="s">
        <v>59</v>
      </c>
      <c r="O2685" s="6" t="s">
        <v>6694</v>
      </c>
      <c r="R2685" s="39" t="str">
        <f t="shared" si="66"/>
        <v>S03N2377P003</v>
      </c>
      <c r="S2685" s="40">
        <f>VLOOKUP(I2685,品牌型号对应工厂型号!C:E,3,0)</f>
        <v>8</v>
      </c>
      <c r="T2685" s="38" t="str">
        <f>VLOOKUP(I2685,品牌型号对应工厂型号!C:I,7,0)</f>
        <v>95:2.0mil ENLG-75(H-70)</v>
      </c>
    </row>
    <row r="2686" spans="1:20">
      <c r="A2686" s="25">
        <v>43190</v>
      </c>
      <c r="B2686" s="25">
        <v>3.7689696759262006</v>
      </c>
      <c r="C2686" s="26" t="s">
        <v>6862</v>
      </c>
      <c r="D2686" s="25" t="s">
        <v>6867</v>
      </c>
      <c r="E2686" s="26" t="s">
        <v>54</v>
      </c>
      <c r="F2686" s="25" t="s">
        <v>93</v>
      </c>
      <c r="G2686" s="69">
        <v>1.524</v>
      </c>
      <c r="H2686" s="25" t="s">
        <v>68</v>
      </c>
      <c r="I2686" s="27" t="s">
        <v>11</v>
      </c>
      <c r="J2686" s="69">
        <v>45.72</v>
      </c>
      <c r="K2686" s="6" t="s">
        <v>6868</v>
      </c>
      <c r="L2686" s="6" t="s">
        <v>95</v>
      </c>
      <c r="M2686" s="69">
        <v>30</v>
      </c>
      <c r="N2686" s="6" t="s">
        <v>59</v>
      </c>
      <c r="O2686" s="6" t="s">
        <v>6694</v>
      </c>
      <c r="R2686" s="39" t="str">
        <f t="shared" si="66"/>
        <v>S03N2377P009</v>
      </c>
      <c r="S2686" s="40">
        <f>VLOOKUP(I2686,品牌型号对应工厂型号!C:E,3,0)</f>
        <v>8</v>
      </c>
      <c r="T2686" s="38" t="str">
        <f>VLOOKUP(I2686,品牌型号对应工厂型号!C:I,7,0)</f>
        <v>95:2.0mil ENLG-75(H-70)</v>
      </c>
    </row>
    <row r="2687" spans="1:20">
      <c r="A2687" s="25">
        <v>43190</v>
      </c>
      <c r="B2687" s="25">
        <v>3.7689696759262006</v>
      </c>
      <c r="C2687" s="26" t="s">
        <v>6862</v>
      </c>
      <c r="D2687" s="25" t="s">
        <v>6869</v>
      </c>
      <c r="E2687" s="26" t="s">
        <v>54</v>
      </c>
      <c r="F2687" s="25" t="s">
        <v>93</v>
      </c>
      <c r="G2687" s="69">
        <v>1.524</v>
      </c>
      <c r="H2687" s="25" t="s">
        <v>68</v>
      </c>
      <c r="I2687" s="27" t="s">
        <v>11</v>
      </c>
      <c r="J2687" s="69">
        <v>45.72</v>
      </c>
      <c r="K2687" s="6" t="s">
        <v>6870</v>
      </c>
      <c r="L2687" s="6" t="s">
        <v>95</v>
      </c>
      <c r="M2687" s="69">
        <v>30</v>
      </c>
      <c r="N2687" s="6" t="s">
        <v>59</v>
      </c>
      <c r="O2687" s="6" t="s">
        <v>6694</v>
      </c>
      <c r="R2687" s="39" t="str">
        <f t="shared" si="66"/>
        <v>S03N2377P010</v>
      </c>
      <c r="S2687" s="40">
        <f>VLOOKUP(I2687,品牌型号对应工厂型号!C:E,3,0)</f>
        <v>8</v>
      </c>
      <c r="T2687" s="38" t="str">
        <f>VLOOKUP(I2687,品牌型号对应工厂型号!C:I,7,0)</f>
        <v>95:2.0mil ENLG-75(H-70)</v>
      </c>
    </row>
    <row r="2688" spans="1:20">
      <c r="A2688" s="25">
        <v>43190</v>
      </c>
      <c r="B2688" s="25">
        <v>3.7689696759262006</v>
      </c>
      <c r="C2688" s="26" t="s">
        <v>6862</v>
      </c>
      <c r="D2688" s="25" t="s">
        <v>6871</v>
      </c>
      <c r="E2688" s="26" t="s">
        <v>54</v>
      </c>
      <c r="F2688" s="25" t="s">
        <v>93</v>
      </c>
      <c r="G2688" s="69">
        <v>1.524</v>
      </c>
      <c r="H2688" s="25" t="s">
        <v>68</v>
      </c>
      <c r="I2688" s="27" t="s">
        <v>11</v>
      </c>
      <c r="J2688" s="69">
        <v>45.72</v>
      </c>
      <c r="K2688" s="6" t="s">
        <v>6872</v>
      </c>
      <c r="L2688" s="6" t="s">
        <v>95</v>
      </c>
      <c r="M2688" s="69">
        <v>30</v>
      </c>
      <c r="N2688" s="6" t="s">
        <v>59</v>
      </c>
      <c r="O2688" s="6" t="s">
        <v>6694</v>
      </c>
      <c r="R2688" s="39" t="str">
        <f t="shared" si="66"/>
        <v>S01N1672P015</v>
      </c>
      <c r="S2688" s="40">
        <f>VLOOKUP(I2688,品牌型号对应工厂型号!C:E,3,0)</f>
        <v>8</v>
      </c>
      <c r="T2688" s="38" t="str">
        <f>VLOOKUP(I2688,品牌型号对应工厂型号!C:I,7,0)</f>
        <v>95:2.0mil ENLG-75(H-70)</v>
      </c>
    </row>
    <row r="2689" spans="1:20">
      <c r="A2689" s="25">
        <v>43190</v>
      </c>
      <c r="B2689" s="25">
        <v>3.7689696759262006</v>
      </c>
      <c r="C2689" s="26" t="s">
        <v>6862</v>
      </c>
      <c r="D2689" s="25" t="s">
        <v>6873</v>
      </c>
      <c r="E2689" s="26" t="s">
        <v>54</v>
      </c>
      <c r="F2689" s="25" t="s">
        <v>93</v>
      </c>
      <c r="G2689" s="69">
        <v>1.524</v>
      </c>
      <c r="H2689" s="25" t="s">
        <v>68</v>
      </c>
      <c r="I2689" s="27" t="s">
        <v>11</v>
      </c>
      <c r="J2689" s="69">
        <v>45.72</v>
      </c>
      <c r="K2689" s="6" t="s">
        <v>6874</v>
      </c>
      <c r="L2689" s="6" t="s">
        <v>95</v>
      </c>
      <c r="M2689" s="69">
        <v>30</v>
      </c>
      <c r="N2689" s="6" t="s">
        <v>59</v>
      </c>
      <c r="O2689" s="6" t="s">
        <v>6694</v>
      </c>
      <c r="R2689" s="39" t="str">
        <f t="shared" si="66"/>
        <v>D12N2371P001</v>
      </c>
      <c r="S2689" s="40">
        <f>VLOOKUP(I2689,品牌型号对应工厂型号!C:E,3,0)</f>
        <v>8</v>
      </c>
      <c r="T2689" s="38" t="str">
        <f>VLOOKUP(I2689,品牌型号对应工厂型号!C:I,7,0)</f>
        <v>95:2.0mil ENLG-75(H-70)</v>
      </c>
    </row>
    <row r="2690" spans="1:20">
      <c r="A2690" s="25">
        <v>43190</v>
      </c>
      <c r="B2690" s="25">
        <v>3.7689696759262006</v>
      </c>
      <c r="C2690" s="26" t="s">
        <v>6862</v>
      </c>
      <c r="D2690" s="25" t="s">
        <v>6875</v>
      </c>
      <c r="E2690" s="26" t="s">
        <v>54</v>
      </c>
      <c r="F2690" s="25" t="s">
        <v>93</v>
      </c>
      <c r="G2690" s="69">
        <v>1.524</v>
      </c>
      <c r="H2690" s="25" t="s">
        <v>68</v>
      </c>
      <c r="I2690" s="27" t="s">
        <v>11</v>
      </c>
      <c r="J2690" s="69">
        <v>45.72</v>
      </c>
      <c r="K2690" s="6" t="s">
        <v>6876</v>
      </c>
      <c r="L2690" s="6" t="s">
        <v>95</v>
      </c>
      <c r="M2690" s="69">
        <v>30</v>
      </c>
      <c r="N2690" s="6" t="s">
        <v>59</v>
      </c>
      <c r="O2690" s="6" t="s">
        <v>6694</v>
      </c>
      <c r="R2690" s="39" t="str">
        <f t="shared" ref="R2690:R2753" si="67">K2690</f>
        <v>S03N2377P011</v>
      </c>
      <c r="S2690" s="40">
        <f>VLOOKUP(I2690,品牌型号对应工厂型号!C:E,3,0)</f>
        <v>8</v>
      </c>
      <c r="T2690" s="38" t="str">
        <f>VLOOKUP(I2690,品牌型号对应工厂型号!C:I,7,0)</f>
        <v>95:2.0mil ENLG-75(H-70)</v>
      </c>
    </row>
    <row r="2691" spans="1:20">
      <c r="A2691" s="25">
        <v>43190</v>
      </c>
      <c r="B2691" s="25">
        <v>3.7689696759262006</v>
      </c>
      <c r="C2691" s="26" t="s">
        <v>6862</v>
      </c>
      <c r="D2691" s="25" t="s">
        <v>6877</v>
      </c>
      <c r="E2691" s="26" t="s">
        <v>54</v>
      </c>
      <c r="F2691" s="25" t="s">
        <v>93</v>
      </c>
      <c r="G2691" s="69">
        <v>1.524</v>
      </c>
      <c r="H2691" s="25" t="s">
        <v>68</v>
      </c>
      <c r="I2691" s="27" t="s">
        <v>11</v>
      </c>
      <c r="J2691" s="69">
        <v>45.72</v>
      </c>
      <c r="K2691" s="6" t="s">
        <v>6878</v>
      </c>
      <c r="L2691" s="6" t="s">
        <v>95</v>
      </c>
      <c r="M2691" s="69">
        <v>30</v>
      </c>
      <c r="N2691" s="6" t="s">
        <v>59</v>
      </c>
      <c r="O2691" s="6" t="s">
        <v>6694</v>
      </c>
      <c r="R2691" s="39" t="str">
        <f t="shared" si="67"/>
        <v>S03N2377P008</v>
      </c>
      <c r="S2691" s="40">
        <f>VLOOKUP(I2691,品牌型号对应工厂型号!C:E,3,0)</f>
        <v>8</v>
      </c>
      <c r="T2691" s="38" t="str">
        <f>VLOOKUP(I2691,品牌型号对应工厂型号!C:I,7,0)</f>
        <v>95:2.0mil ENLG-75(H-70)</v>
      </c>
    </row>
    <row r="2692" spans="1:20">
      <c r="A2692" s="25">
        <v>43190</v>
      </c>
      <c r="B2692" s="25">
        <v>3.7689696759262006</v>
      </c>
      <c r="C2692" s="26" t="s">
        <v>6862</v>
      </c>
      <c r="D2692" s="25" t="s">
        <v>6879</v>
      </c>
      <c r="E2692" s="26" t="s">
        <v>54</v>
      </c>
      <c r="F2692" s="25" t="s">
        <v>93</v>
      </c>
      <c r="G2692" s="69">
        <v>1.524</v>
      </c>
      <c r="H2692" s="25" t="s">
        <v>68</v>
      </c>
      <c r="I2692" s="27" t="s">
        <v>11</v>
      </c>
      <c r="J2692" s="69">
        <v>45.72</v>
      </c>
      <c r="K2692" s="6" t="s">
        <v>6880</v>
      </c>
      <c r="L2692" s="6" t="s">
        <v>95</v>
      </c>
      <c r="M2692" s="69">
        <v>30</v>
      </c>
      <c r="N2692" s="6" t="s">
        <v>59</v>
      </c>
      <c r="O2692" s="6" t="s">
        <v>6694</v>
      </c>
      <c r="R2692" s="39" t="str">
        <f t="shared" si="67"/>
        <v>S03N2377P004</v>
      </c>
      <c r="S2692" s="40">
        <f>VLOOKUP(I2692,品牌型号对应工厂型号!C:E,3,0)</f>
        <v>8</v>
      </c>
      <c r="T2692" s="38" t="str">
        <f>VLOOKUP(I2692,品牌型号对应工厂型号!C:I,7,0)</f>
        <v>95:2.0mil ENLG-75(H-70)</v>
      </c>
    </row>
    <row r="2693" spans="1:20">
      <c r="A2693" s="25">
        <v>43190</v>
      </c>
      <c r="B2693" s="25">
        <v>3.7689696759262006</v>
      </c>
      <c r="C2693" s="26" t="s">
        <v>6881</v>
      </c>
      <c r="D2693" s="25" t="s">
        <v>6882</v>
      </c>
      <c r="E2693" s="26" t="s">
        <v>54</v>
      </c>
      <c r="F2693" s="25" t="s">
        <v>93</v>
      </c>
      <c r="G2693" s="69">
        <v>1.524</v>
      </c>
      <c r="H2693" s="25" t="s">
        <v>68</v>
      </c>
      <c r="I2693" s="27" t="s">
        <v>11</v>
      </c>
      <c r="J2693" s="69">
        <v>45.72</v>
      </c>
      <c r="K2693" s="6" t="s">
        <v>6883</v>
      </c>
      <c r="L2693" s="6" t="s">
        <v>95</v>
      </c>
      <c r="M2693" s="69">
        <v>30</v>
      </c>
      <c r="N2693" s="6" t="s">
        <v>59</v>
      </c>
      <c r="O2693" s="6" t="s">
        <v>6487</v>
      </c>
      <c r="R2693" s="39" t="str">
        <f t="shared" si="67"/>
        <v>S03N2820P001</v>
      </c>
      <c r="S2693" s="40">
        <f>VLOOKUP(I2693,品牌型号对应工厂型号!C:E,3,0)</f>
        <v>8</v>
      </c>
      <c r="T2693" s="38" t="str">
        <f>VLOOKUP(I2693,品牌型号对应工厂型号!C:I,7,0)</f>
        <v>95:2.0mil ENLG-75(H-70)</v>
      </c>
    </row>
    <row r="2694" spans="1:20">
      <c r="A2694" s="25">
        <v>43190</v>
      </c>
      <c r="B2694" s="25">
        <v>3.7689696759262006</v>
      </c>
      <c r="C2694" s="26" t="s">
        <v>6881</v>
      </c>
      <c r="D2694" s="25" t="s">
        <v>6884</v>
      </c>
      <c r="E2694" s="26" t="s">
        <v>54</v>
      </c>
      <c r="F2694" s="25" t="s">
        <v>93</v>
      </c>
      <c r="G2694" s="69">
        <v>1.524</v>
      </c>
      <c r="H2694" s="25" t="s">
        <v>68</v>
      </c>
      <c r="I2694" s="27" t="s">
        <v>11</v>
      </c>
      <c r="J2694" s="69">
        <v>45.72</v>
      </c>
      <c r="K2694" s="6" t="s">
        <v>6885</v>
      </c>
      <c r="L2694" s="6" t="s">
        <v>95</v>
      </c>
      <c r="M2694" s="69">
        <v>30</v>
      </c>
      <c r="N2694" s="6" t="s">
        <v>59</v>
      </c>
      <c r="O2694" s="6" t="s">
        <v>6487</v>
      </c>
      <c r="R2694" s="39" t="str">
        <f t="shared" si="67"/>
        <v>S03N2820P012</v>
      </c>
      <c r="S2694" s="40">
        <f>VLOOKUP(I2694,品牌型号对应工厂型号!C:E,3,0)</f>
        <v>8</v>
      </c>
      <c r="T2694" s="38" t="str">
        <f>VLOOKUP(I2694,品牌型号对应工厂型号!C:I,7,0)</f>
        <v>95:2.0mil ENLG-75(H-70)</v>
      </c>
    </row>
    <row r="2695" spans="1:20">
      <c r="A2695" s="25">
        <v>43190</v>
      </c>
      <c r="B2695" s="25">
        <v>3.7689696759262006</v>
      </c>
      <c r="C2695" s="26" t="s">
        <v>6881</v>
      </c>
      <c r="D2695" s="25" t="s">
        <v>6886</v>
      </c>
      <c r="E2695" s="26" t="s">
        <v>54</v>
      </c>
      <c r="F2695" s="25" t="s">
        <v>93</v>
      </c>
      <c r="G2695" s="69">
        <v>1.524</v>
      </c>
      <c r="H2695" s="25" t="s">
        <v>68</v>
      </c>
      <c r="I2695" s="27" t="s">
        <v>11</v>
      </c>
      <c r="J2695" s="69">
        <v>45.72</v>
      </c>
      <c r="K2695" s="6" t="s">
        <v>6887</v>
      </c>
      <c r="L2695" s="6" t="s">
        <v>95</v>
      </c>
      <c r="M2695" s="69">
        <v>30</v>
      </c>
      <c r="N2695" s="6" t="s">
        <v>59</v>
      </c>
      <c r="O2695" s="6" t="s">
        <v>6487</v>
      </c>
      <c r="R2695" s="39" t="str">
        <f t="shared" si="67"/>
        <v>S03N2377P001</v>
      </c>
      <c r="S2695" s="40">
        <f>VLOOKUP(I2695,品牌型号对应工厂型号!C:E,3,0)</f>
        <v>8</v>
      </c>
      <c r="T2695" s="38" t="str">
        <f>VLOOKUP(I2695,品牌型号对应工厂型号!C:I,7,0)</f>
        <v>95:2.0mil ENLG-75(H-70)</v>
      </c>
    </row>
    <row r="2696" spans="1:20">
      <c r="A2696" s="25">
        <v>43190</v>
      </c>
      <c r="B2696" s="25">
        <v>3.7689696759262006</v>
      </c>
      <c r="C2696" s="26" t="s">
        <v>6881</v>
      </c>
      <c r="D2696" s="25" t="s">
        <v>6888</v>
      </c>
      <c r="E2696" s="26" t="s">
        <v>54</v>
      </c>
      <c r="F2696" s="25" t="s">
        <v>93</v>
      </c>
      <c r="G2696" s="69">
        <v>1.524</v>
      </c>
      <c r="H2696" s="25" t="s">
        <v>68</v>
      </c>
      <c r="I2696" s="27" t="s">
        <v>11</v>
      </c>
      <c r="J2696" s="69">
        <v>45.72</v>
      </c>
      <c r="K2696" s="6" t="s">
        <v>6889</v>
      </c>
      <c r="L2696" s="6" t="s">
        <v>95</v>
      </c>
      <c r="M2696" s="69">
        <v>30</v>
      </c>
      <c r="N2696" s="6" t="s">
        <v>59</v>
      </c>
      <c r="O2696" s="6" t="s">
        <v>6487</v>
      </c>
      <c r="R2696" s="39" t="str">
        <f t="shared" si="67"/>
        <v>S03N2377P002</v>
      </c>
      <c r="S2696" s="40">
        <f>VLOOKUP(I2696,品牌型号对应工厂型号!C:E,3,0)</f>
        <v>8</v>
      </c>
      <c r="T2696" s="38" t="str">
        <f>VLOOKUP(I2696,品牌型号对应工厂型号!C:I,7,0)</f>
        <v>95:2.0mil ENLG-75(H-70)</v>
      </c>
    </row>
    <row r="2697" spans="1:20">
      <c r="A2697" s="25">
        <v>43190</v>
      </c>
      <c r="B2697" s="25">
        <v>3.7689696759262006</v>
      </c>
      <c r="C2697" s="26" t="s">
        <v>6881</v>
      </c>
      <c r="D2697" s="25" t="s">
        <v>6890</v>
      </c>
      <c r="E2697" s="26" t="s">
        <v>54</v>
      </c>
      <c r="F2697" s="25" t="s">
        <v>93</v>
      </c>
      <c r="G2697" s="69">
        <v>1.524</v>
      </c>
      <c r="H2697" s="25" t="s">
        <v>68</v>
      </c>
      <c r="I2697" s="27" t="s">
        <v>11</v>
      </c>
      <c r="J2697" s="69">
        <v>45.72</v>
      </c>
      <c r="K2697" s="6" t="s">
        <v>6891</v>
      </c>
      <c r="L2697" s="6" t="s">
        <v>95</v>
      </c>
      <c r="M2697" s="69">
        <v>30</v>
      </c>
      <c r="N2697" s="6" t="s">
        <v>59</v>
      </c>
      <c r="O2697" s="6" t="s">
        <v>6487</v>
      </c>
      <c r="R2697" s="39" t="str">
        <f t="shared" si="67"/>
        <v>S03N2820P011</v>
      </c>
      <c r="S2697" s="40">
        <f>VLOOKUP(I2697,品牌型号对应工厂型号!C:E,3,0)</f>
        <v>8</v>
      </c>
      <c r="T2697" s="38" t="str">
        <f>VLOOKUP(I2697,品牌型号对应工厂型号!C:I,7,0)</f>
        <v>95:2.0mil ENLG-75(H-70)</v>
      </c>
    </row>
    <row r="2698" spans="1:20">
      <c r="A2698" s="25">
        <v>43190</v>
      </c>
      <c r="B2698" s="25">
        <v>3.7689696759262006</v>
      </c>
      <c r="C2698" s="26" t="s">
        <v>6881</v>
      </c>
      <c r="D2698" s="25" t="s">
        <v>6892</v>
      </c>
      <c r="E2698" s="26" t="s">
        <v>54</v>
      </c>
      <c r="F2698" s="25" t="s">
        <v>93</v>
      </c>
      <c r="G2698" s="69">
        <v>1.524</v>
      </c>
      <c r="H2698" s="25" t="s">
        <v>68</v>
      </c>
      <c r="I2698" s="27" t="s">
        <v>11</v>
      </c>
      <c r="J2698" s="69">
        <v>45.72</v>
      </c>
      <c r="K2698" s="6" t="s">
        <v>6893</v>
      </c>
      <c r="L2698" s="6" t="s">
        <v>95</v>
      </c>
      <c r="M2698" s="69">
        <v>30</v>
      </c>
      <c r="N2698" s="6" t="s">
        <v>59</v>
      </c>
      <c r="O2698" s="6" t="s">
        <v>6487</v>
      </c>
      <c r="R2698" s="39" t="str">
        <f t="shared" si="67"/>
        <v>S03N2820P010</v>
      </c>
      <c r="S2698" s="40">
        <f>VLOOKUP(I2698,品牌型号对应工厂型号!C:E,3,0)</f>
        <v>8</v>
      </c>
      <c r="T2698" s="38" t="str">
        <f>VLOOKUP(I2698,品牌型号对应工厂型号!C:I,7,0)</f>
        <v>95:2.0mil ENLG-75(H-70)</v>
      </c>
    </row>
    <row r="2699" spans="1:20">
      <c r="A2699" s="25">
        <v>43190</v>
      </c>
      <c r="B2699" s="25">
        <v>3.7689696759262006</v>
      </c>
      <c r="C2699" s="26" t="s">
        <v>6881</v>
      </c>
      <c r="D2699" s="25" t="s">
        <v>6894</v>
      </c>
      <c r="E2699" s="26" t="s">
        <v>54</v>
      </c>
      <c r="F2699" s="25" t="s">
        <v>93</v>
      </c>
      <c r="G2699" s="69">
        <v>1.524</v>
      </c>
      <c r="H2699" s="25" t="s">
        <v>68</v>
      </c>
      <c r="I2699" s="27" t="s">
        <v>11</v>
      </c>
      <c r="J2699" s="69">
        <v>45.72</v>
      </c>
      <c r="K2699" s="6" t="s">
        <v>6895</v>
      </c>
      <c r="L2699" s="6" t="s">
        <v>95</v>
      </c>
      <c r="M2699" s="69">
        <v>30</v>
      </c>
      <c r="N2699" s="6" t="s">
        <v>59</v>
      </c>
      <c r="O2699" s="6" t="s">
        <v>6487</v>
      </c>
      <c r="R2699" s="39" t="str">
        <f t="shared" si="67"/>
        <v>S03N2820P009</v>
      </c>
      <c r="S2699" s="40">
        <f>VLOOKUP(I2699,品牌型号对应工厂型号!C:E,3,0)</f>
        <v>8</v>
      </c>
      <c r="T2699" s="38" t="str">
        <f>VLOOKUP(I2699,品牌型号对应工厂型号!C:I,7,0)</f>
        <v>95:2.0mil ENLG-75(H-70)</v>
      </c>
    </row>
    <row r="2700" spans="1:20">
      <c r="A2700" s="25">
        <v>43190</v>
      </c>
      <c r="B2700" s="25">
        <v>3.7689696759262006</v>
      </c>
      <c r="C2700" s="26" t="s">
        <v>6881</v>
      </c>
      <c r="D2700" s="25" t="s">
        <v>6896</v>
      </c>
      <c r="E2700" s="26" t="s">
        <v>54</v>
      </c>
      <c r="F2700" s="25" t="s">
        <v>93</v>
      </c>
      <c r="G2700" s="69">
        <v>1.524</v>
      </c>
      <c r="H2700" s="25" t="s">
        <v>68</v>
      </c>
      <c r="I2700" s="27" t="s">
        <v>11</v>
      </c>
      <c r="J2700" s="69">
        <v>45.72</v>
      </c>
      <c r="K2700" s="6" t="s">
        <v>6897</v>
      </c>
      <c r="L2700" s="6" t="s">
        <v>95</v>
      </c>
      <c r="M2700" s="69">
        <v>30</v>
      </c>
      <c r="N2700" s="6" t="s">
        <v>59</v>
      </c>
      <c r="O2700" s="6" t="s">
        <v>6487</v>
      </c>
      <c r="R2700" s="39" t="str">
        <f t="shared" si="67"/>
        <v>S03N2820P008</v>
      </c>
      <c r="S2700" s="40">
        <f>VLOOKUP(I2700,品牌型号对应工厂型号!C:E,3,0)</f>
        <v>8</v>
      </c>
      <c r="T2700" s="38" t="str">
        <f>VLOOKUP(I2700,品牌型号对应工厂型号!C:I,7,0)</f>
        <v>95:2.0mil ENLG-75(H-70)</v>
      </c>
    </row>
    <row r="2701" spans="1:20">
      <c r="A2701" s="25">
        <v>43190</v>
      </c>
      <c r="B2701" s="25">
        <v>3.7689696759262006</v>
      </c>
      <c r="C2701" s="26" t="s">
        <v>6881</v>
      </c>
      <c r="D2701" s="25" t="s">
        <v>6898</v>
      </c>
      <c r="E2701" s="26" t="s">
        <v>54</v>
      </c>
      <c r="F2701" s="25" t="s">
        <v>93</v>
      </c>
      <c r="G2701" s="69">
        <v>1.524</v>
      </c>
      <c r="H2701" s="25" t="s">
        <v>68</v>
      </c>
      <c r="I2701" s="27" t="s">
        <v>11</v>
      </c>
      <c r="J2701" s="69">
        <v>45.72</v>
      </c>
      <c r="K2701" s="6" t="s">
        <v>6899</v>
      </c>
      <c r="L2701" s="6" t="s">
        <v>95</v>
      </c>
      <c r="M2701" s="69">
        <v>30</v>
      </c>
      <c r="N2701" s="6" t="s">
        <v>59</v>
      </c>
      <c r="O2701" s="6" t="s">
        <v>6487</v>
      </c>
      <c r="R2701" s="39" t="str">
        <f t="shared" si="67"/>
        <v>S03N2377P005</v>
      </c>
      <c r="S2701" s="40">
        <f>VLOOKUP(I2701,品牌型号对应工厂型号!C:E,3,0)</f>
        <v>8</v>
      </c>
      <c r="T2701" s="38" t="str">
        <f>VLOOKUP(I2701,品牌型号对应工厂型号!C:I,7,0)</f>
        <v>95:2.0mil ENLG-75(H-70)</v>
      </c>
    </row>
    <row r="2702" spans="1:20">
      <c r="A2702" s="25">
        <v>43190</v>
      </c>
      <c r="B2702" s="25">
        <v>3.7689696759262006</v>
      </c>
      <c r="C2702" s="26" t="s">
        <v>6881</v>
      </c>
      <c r="D2702" s="25" t="s">
        <v>6900</v>
      </c>
      <c r="E2702" s="26" t="s">
        <v>54</v>
      </c>
      <c r="F2702" s="25" t="s">
        <v>93</v>
      </c>
      <c r="G2702" s="69">
        <v>1.524</v>
      </c>
      <c r="H2702" s="25" t="s">
        <v>68</v>
      </c>
      <c r="I2702" s="27" t="s">
        <v>11</v>
      </c>
      <c r="J2702" s="69">
        <v>45.72</v>
      </c>
      <c r="K2702" s="6" t="s">
        <v>6901</v>
      </c>
      <c r="L2702" s="6" t="s">
        <v>95</v>
      </c>
      <c r="M2702" s="69">
        <v>30</v>
      </c>
      <c r="N2702" s="6" t="s">
        <v>59</v>
      </c>
      <c r="O2702" s="6" t="s">
        <v>6487</v>
      </c>
      <c r="R2702" s="39" t="str">
        <f t="shared" si="67"/>
        <v>S03N2377P006</v>
      </c>
      <c r="S2702" s="40">
        <f>VLOOKUP(I2702,品牌型号对应工厂型号!C:E,3,0)</f>
        <v>8</v>
      </c>
      <c r="T2702" s="38" t="str">
        <f>VLOOKUP(I2702,品牌型号对应工厂型号!C:I,7,0)</f>
        <v>95:2.0mil ENLG-75(H-70)</v>
      </c>
    </row>
    <row r="2703" spans="1:20">
      <c r="A2703" s="25">
        <v>43190</v>
      </c>
      <c r="B2703" s="25">
        <v>3.7689696759262006</v>
      </c>
      <c r="C2703" s="26" t="s">
        <v>6902</v>
      </c>
      <c r="D2703" s="25" t="s">
        <v>6903</v>
      </c>
      <c r="E2703" s="26" t="s">
        <v>54</v>
      </c>
      <c r="F2703" s="25" t="s">
        <v>93</v>
      </c>
      <c r="G2703" s="69">
        <v>1.524</v>
      </c>
      <c r="H2703" s="25" t="s">
        <v>68</v>
      </c>
      <c r="I2703" s="27" t="s">
        <v>11</v>
      </c>
      <c r="J2703" s="69">
        <v>45.72</v>
      </c>
      <c r="K2703" s="6" t="s">
        <v>6904</v>
      </c>
      <c r="L2703" s="6" t="s">
        <v>95</v>
      </c>
      <c r="M2703" s="69">
        <v>30</v>
      </c>
      <c r="N2703" s="6" t="s">
        <v>59</v>
      </c>
      <c r="O2703" s="6" t="s">
        <v>1935</v>
      </c>
      <c r="R2703" s="39" t="str">
        <f t="shared" si="67"/>
        <v>S03N2820P002</v>
      </c>
      <c r="S2703" s="40">
        <f>VLOOKUP(I2703,品牌型号对应工厂型号!C:E,3,0)</f>
        <v>8</v>
      </c>
      <c r="T2703" s="38" t="str">
        <f>VLOOKUP(I2703,品牌型号对应工厂型号!C:I,7,0)</f>
        <v>95:2.0mil ENLG-75(H-70)</v>
      </c>
    </row>
    <row r="2704" spans="1:20">
      <c r="A2704" s="25">
        <v>43190</v>
      </c>
      <c r="B2704" s="25">
        <v>3.7689696759262006</v>
      </c>
      <c r="C2704" s="26" t="s">
        <v>6902</v>
      </c>
      <c r="D2704" s="25" t="s">
        <v>6905</v>
      </c>
      <c r="E2704" s="26" t="s">
        <v>54</v>
      </c>
      <c r="F2704" s="25" t="s">
        <v>93</v>
      </c>
      <c r="G2704" s="69">
        <v>1.524</v>
      </c>
      <c r="H2704" s="25" t="s">
        <v>68</v>
      </c>
      <c r="I2704" s="27" t="s">
        <v>11</v>
      </c>
      <c r="J2704" s="69">
        <v>45.72</v>
      </c>
      <c r="K2704" s="6" t="s">
        <v>6906</v>
      </c>
      <c r="L2704" s="6" t="s">
        <v>95</v>
      </c>
      <c r="M2704" s="69">
        <v>30</v>
      </c>
      <c r="N2704" s="6" t="s">
        <v>59</v>
      </c>
      <c r="O2704" s="6" t="s">
        <v>1935</v>
      </c>
      <c r="R2704" s="39" t="str">
        <f t="shared" si="67"/>
        <v>S03N2820P003</v>
      </c>
      <c r="S2704" s="40">
        <f>VLOOKUP(I2704,品牌型号对应工厂型号!C:E,3,0)</f>
        <v>8</v>
      </c>
      <c r="T2704" s="38" t="str">
        <f>VLOOKUP(I2704,品牌型号对应工厂型号!C:I,7,0)</f>
        <v>95:2.0mil ENLG-75(H-70)</v>
      </c>
    </row>
    <row r="2705" spans="1:20">
      <c r="A2705" s="25">
        <v>43190</v>
      </c>
      <c r="B2705" s="25">
        <v>3.7689696759262006</v>
      </c>
      <c r="C2705" s="26" t="s">
        <v>6902</v>
      </c>
      <c r="D2705" s="25" t="s">
        <v>6907</v>
      </c>
      <c r="E2705" s="26" t="s">
        <v>54</v>
      </c>
      <c r="F2705" s="25" t="s">
        <v>93</v>
      </c>
      <c r="G2705" s="69">
        <v>1.524</v>
      </c>
      <c r="H2705" s="25" t="s">
        <v>68</v>
      </c>
      <c r="I2705" s="27" t="s">
        <v>11</v>
      </c>
      <c r="J2705" s="69">
        <v>45.72</v>
      </c>
      <c r="K2705" s="6" t="s">
        <v>6908</v>
      </c>
      <c r="L2705" s="6" t="s">
        <v>95</v>
      </c>
      <c r="M2705" s="69">
        <v>30</v>
      </c>
      <c r="N2705" s="6" t="s">
        <v>59</v>
      </c>
      <c r="O2705" s="6" t="s">
        <v>1935</v>
      </c>
      <c r="R2705" s="39" t="str">
        <f t="shared" si="67"/>
        <v>S03N2820P004</v>
      </c>
      <c r="S2705" s="40">
        <f>VLOOKUP(I2705,品牌型号对应工厂型号!C:E,3,0)</f>
        <v>8</v>
      </c>
      <c r="T2705" s="38" t="str">
        <f>VLOOKUP(I2705,品牌型号对应工厂型号!C:I,7,0)</f>
        <v>95:2.0mil ENLG-75(H-70)</v>
      </c>
    </row>
    <row r="2706" spans="1:20">
      <c r="A2706" s="25">
        <v>43190</v>
      </c>
      <c r="B2706" s="25">
        <v>3.7689696759262006</v>
      </c>
      <c r="C2706" s="26" t="s">
        <v>6902</v>
      </c>
      <c r="D2706" s="25" t="s">
        <v>6909</v>
      </c>
      <c r="E2706" s="26" t="s">
        <v>54</v>
      </c>
      <c r="F2706" s="25" t="s">
        <v>93</v>
      </c>
      <c r="G2706" s="69">
        <v>1.524</v>
      </c>
      <c r="H2706" s="25" t="s">
        <v>68</v>
      </c>
      <c r="I2706" s="27" t="s">
        <v>11</v>
      </c>
      <c r="J2706" s="69">
        <v>45.72</v>
      </c>
      <c r="K2706" s="6" t="s">
        <v>6910</v>
      </c>
      <c r="L2706" s="6" t="s">
        <v>95</v>
      </c>
      <c r="M2706" s="69">
        <v>30</v>
      </c>
      <c r="N2706" s="6" t="s">
        <v>59</v>
      </c>
      <c r="O2706" s="6" t="s">
        <v>1935</v>
      </c>
      <c r="R2706" s="39" t="str">
        <f t="shared" si="67"/>
        <v>S03N2820P007</v>
      </c>
      <c r="S2706" s="40">
        <f>VLOOKUP(I2706,品牌型号对应工厂型号!C:E,3,0)</f>
        <v>8</v>
      </c>
      <c r="T2706" s="38" t="str">
        <f>VLOOKUP(I2706,品牌型号对应工厂型号!C:I,7,0)</f>
        <v>95:2.0mil ENLG-75(H-70)</v>
      </c>
    </row>
    <row r="2707" spans="1:20">
      <c r="A2707" s="25">
        <v>43190</v>
      </c>
      <c r="B2707" s="25">
        <v>3.7689696759262006</v>
      </c>
      <c r="C2707" s="26" t="s">
        <v>6902</v>
      </c>
      <c r="D2707" s="25" t="s">
        <v>6911</v>
      </c>
      <c r="E2707" s="26" t="s">
        <v>54</v>
      </c>
      <c r="F2707" s="25" t="s">
        <v>93</v>
      </c>
      <c r="G2707" s="69">
        <v>1.524</v>
      </c>
      <c r="H2707" s="25" t="s">
        <v>68</v>
      </c>
      <c r="I2707" s="27" t="s">
        <v>11</v>
      </c>
      <c r="J2707" s="69">
        <v>45.72</v>
      </c>
      <c r="K2707" s="6" t="s">
        <v>6912</v>
      </c>
      <c r="L2707" s="6" t="s">
        <v>95</v>
      </c>
      <c r="M2707" s="69">
        <v>30</v>
      </c>
      <c r="N2707" s="6" t="s">
        <v>59</v>
      </c>
      <c r="O2707" s="6" t="s">
        <v>1935</v>
      </c>
      <c r="R2707" s="39" t="str">
        <f t="shared" si="67"/>
        <v>S03N2820P006</v>
      </c>
      <c r="S2707" s="40">
        <f>VLOOKUP(I2707,品牌型号对应工厂型号!C:E,3,0)</f>
        <v>8</v>
      </c>
      <c r="T2707" s="38" t="str">
        <f>VLOOKUP(I2707,品牌型号对应工厂型号!C:I,7,0)</f>
        <v>95:2.0mil ENLG-75(H-70)</v>
      </c>
    </row>
    <row r="2708" spans="1:20">
      <c r="A2708" s="25">
        <v>43190</v>
      </c>
      <c r="B2708" s="25">
        <v>3.7689696759262006</v>
      </c>
      <c r="C2708" s="26" t="s">
        <v>6902</v>
      </c>
      <c r="D2708" s="25" t="s">
        <v>6913</v>
      </c>
      <c r="E2708" s="26" t="s">
        <v>54</v>
      </c>
      <c r="F2708" s="25" t="s">
        <v>93</v>
      </c>
      <c r="G2708" s="69">
        <v>1.524</v>
      </c>
      <c r="H2708" s="25" t="s">
        <v>68</v>
      </c>
      <c r="I2708" s="27" t="s">
        <v>11</v>
      </c>
      <c r="J2708" s="69">
        <v>45.72</v>
      </c>
      <c r="K2708" s="6" t="s">
        <v>6914</v>
      </c>
      <c r="L2708" s="6" t="s">
        <v>95</v>
      </c>
      <c r="M2708" s="69">
        <v>30</v>
      </c>
      <c r="N2708" s="6" t="s">
        <v>59</v>
      </c>
      <c r="O2708" s="6" t="s">
        <v>1935</v>
      </c>
      <c r="R2708" s="39" t="str">
        <f t="shared" si="67"/>
        <v>S03N2820P005</v>
      </c>
      <c r="S2708" s="40">
        <f>VLOOKUP(I2708,品牌型号对应工厂型号!C:E,3,0)</f>
        <v>8</v>
      </c>
      <c r="T2708" s="38" t="str">
        <f>VLOOKUP(I2708,品牌型号对应工厂型号!C:I,7,0)</f>
        <v>95:2.0mil ENLG-75(H-70)</v>
      </c>
    </row>
    <row r="2709" spans="1:20">
      <c r="A2709" s="25">
        <v>43190</v>
      </c>
      <c r="B2709" s="25">
        <v>3.7689696759262006</v>
      </c>
      <c r="C2709" s="26" t="s">
        <v>6915</v>
      </c>
      <c r="D2709" s="25" t="s">
        <v>6916</v>
      </c>
      <c r="E2709" s="26" t="s">
        <v>99</v>
      </c>
      <c r="F2709" s="25" t="s">
        <v>90</v>
      </c>
      <c r="G2709" s="69">
        <v>1.524</v>
      </c>
      <c r="H2709" s="25" t="s">
        <v>62</v>
      </c>
      <c r="I2709" s="27" t="s">
        <v>3052</v>
      </c>
      <c r="J2709" s="69">
        <v>45.72</v>
      </c>
      <c r="K2709" s="6" t="s">
        <v>6917</v>
      </c>
      <c r="L2709" s="6" t="s">
        <v>95</v>
      </c>
      <c r="M2709" s="69">
        <v>30</v>
      </c>
      <c r="N2709" s="6" t="s">
        <v>59</v>
      </c>
      <c r="O2709" s="6" t="s">
        <v>972</v>
      </c>
      <c r="R2709" s="39" t="str">
        <f t="shared" si="67"/>
        <v>S03D2566P021</v>
      </c>
      <c r="S2709" s="40">
        <f>VLOOKUP(I2709,品牌型号对应工厂型号!C:E,3,0)</f>
        <v>5</v>
      </c>
      <c r="T2709" s="38" t="str">
        <f>VLOOKUP(I2709,品牌型号对应工厂型号!C:I,7,0)</f>
        <v>138:DABL-10  2.0mil (S-15)</v>
      </c>
    </row>
    <row r="2710" spans="1:20">
      <c r="A2710" s="25">
        <v>43190</v>
      </c>
      <c r="B2710" s="25">
        <v>3.7689696759262006</v>
      </c>
      <c r="C2710" s="26" t="s">
        <v>6915</v>
      </c>
      <c r="D2710" s="25" t="s">
        <v>6918</v>
      </c>
      <c r="E2710" s="26" t="s">
        <v>99</v>
      </c>
      <c r="F2710" s="25" t="s">
        <v>90</v>
      </c>
      <c r="G2710" s="69">
        <v>1.524</v>
      </c>
      <c r="H2710" s="25" t="s">
        <v>62</v>
      </c>
      <c r="I2710" s="27" t="s">
        <v>3052</v>
      </c>
      <c r="J2710" s="69">
        <v>45.72</v>
      </c>
      <c r="K2710" s="6" t="s">
        <v>6919</v>
      </c>
      <c r="L2710" s="6" t="s">
        <v>95</v>
      </c>
      <c r="M2710" s="69">
        <v>30</v>
      </c>
      <c r="N2710" s="6" t="s">
        <v>59</v>
      </c>
      <c r="O2710" s="6" t="s">
        <v>972</v>
      </c>
      <c r="R2710" s="39" t="str">
        <f t="shared" si="67"/>
        <v>S03D2566P019</v>
      </c>
      <c r="S2710" s="40">
        <f>VLOOKUP(I2710,品牌型号对应工厂型号!C:E,3,0)</f>
        <v>5</v>
      </c>
      <c r="T2710" s="38" t="str">
        <f>VLOOKUP(I2710,品牌型号对应工厂型号!C:I,7,0)</f>
        <v>138:DABL-10  2.0mil (S-15)</v>
      </c>
    </row>
    <row r="2711" spans="1:20">
      <c r="A2711" s="25">
        <v>43190</v>
      </c>
      <c r="B2711" s="25">
        <v>3.7689696759262006</v>
      </c>
      <c r="C2711" s="26" t="s">
        <v>6915</v>
      </c>
      <c r="D2711" s="25" t="s">
        <v>6920</v>
      </c>
      <c r="E2711" s="26" t="s">
        <v>99</v>
      </c>
      <c r="F2711" s="25" t="s">
        <v>90</v>
      </c>
      <c r="G2711" s="69">
        <v>1.524</v>
      </c>
      <c r="H2711" s="25" t="s">
        <v>62</v>
      </c>
      <c r="I2711" s="27" t="s">
        <v>3052</v>
      </c>
      <c r="J2711" s="69">
        <v>45.72</v>
      </c>
      <c r="K2711" s="6" t="s">
        <v>6921</v>
      </c>
      <c r="L2711" s="6" t="s">
        <v>95</v>
      </c>
      <c r="M2711" s="69">
        <v>30</v>
      </c>
      <c r="N2711" s="6" t="s">
        <v>59</v>
      </c>
      <c r="O2711" s="6" t="s">
        <v>972</v>
      </c>
      <c r="R2711" s="39" t="str">
        <f t="shared" si="67"/>
        <v>S03D2566P020</v>
      </c>
      <c r="S2711" s="40">
        <f>VLOOKUP(I2711,品牌型号对应工厂型号!C:E,3,0)</f>
        <v>5</v>
      </c>
      <c r="T2711" s="38" t="str">
        <f>VLOOKUP(I2711,品牌型号对应工厂型号!C:I,7,0)</f>
        <v>138:DABL-10  2.0mil (S-15)</v>
      </c>
    </row>
    <row r="2712" spans="1:20">
      <c r="A2712" s="25">
        <v>43190</v>
      </c>
      <c r="B2712" s="25">
        <v>3.7689696759262006</v>
      </c>
      <c r="C2712" s="26" t="s">
        <v>6915</v>
      </c>
      <c r="D2712" s="25" t="s">
        <v>6922</v>
      </c>
      <c r="E2712" s="26" t="s">
        <v>99</v>
      </c>
      <c r="F2712" s="25" t="s">
        <v>90</v>
      </c>
      <c r="G2712" s="69">
        <v>1.524</v>
      </c>
      <c r="H2712" s="25" t="s">
        <v>62</v>
      </c>
      <c r="I2712" s="27" t="s">
        <v>3052</v>
      </c>
      <c r="J2712" s="69">
        <v>45.72</v>
      </c>
      <c r="K2712" s="6" t="s">
        <v>6923</v>
      </c>
      <c r="L2712" s="6" t="s">
        <v>95</v>
      </c>
      <c r="M2712" s="69">
        <v>30</v>
      </c>
      <c r="N2712" s="6" t="s">
        <v>59</v>
      </c>
      <c r="O2712" s="6" t="s">
        <v>972</v>
      </c>
      <c r="R2712" s="39" t="str">
        <f t="shared" si="67"/>
        <v>S03D2566P018</v>
      </c>
      <c r="S2712" s="40">
        <f>VLOOKUP(I2712,品牌型号对应工厂型号!C:E,3,0)</f>
        <v>5</v>
      </c>
      <c r="T2712" s="38" t="str">
        <f>VLOOKUP(I2712,品牌型号对应工厂型号!C:I,7,0)</f>
        <v>138:DABL-10  2.0mil (S-15)</v>
      </c>
    </row>
    <row r="2713" spans="1:20">
      <c r="A2713" s="25">
        <v>43190</v>
      </c>
      <c r="B2713" s="25">
        <v>3.7689696759262006</v>
      </c>
      <c r="C2713" s="26" t="s">
        <v>6915</v>
      </c>
      <c r="D2713" s="25" t="s">
        <v>6924</v>
      </c>
      <c r="E2713" s="26" t="s">
        <v>99</v>
      </c>
      <c r="F2713" s="25" t="s">
        <v>90</v>
      </c>
      <c r="G2713" s="69">
        <v>1.524</v>
      </c>
      <c r="H2713" s="25" t="s">
        <v>62</v>
      </c>
      <c r="I2713" s="27" t="s">
        <v>3052</v>
      </c>
      <c r="J2713" s="69">
        <v>45.72</v>
      </c>
      <c r="K2713" s="6" t="s">
        <v>6925</v>
      </c>
      <c r="L2713" s="6" t="s">
        <v>95</v>
      </c>
      <c r="M2713" s="69">
        <v>30</v>
      </c>
      <c r="N2713" s="6" t="s">
        <v>59</v>
      </c>
      <c r="O2713" s="6" t="s">
        <v>972</v>
      </c>
      <c r="R2713" s="39" t="str">
        <f t="shared" si="67"/>
        <v>S03D2566P017</v>
      </c>
      <c r="S2713" s="40">
        <f>VLOOKUP(I2713,品牌型号对应工厂型号!C:E,3,0)</f>
        <v>5</v>
      </c>
      <c r="T2713" s="38" t="str">
        <f>VLOOKUP(I2713,品牌型号对应工厂型号!C:I,7,0)</f>
        <v>138:DABL-10  2.0mil (S-15)</v>
      </c>
    </row>
    <row r="2714" spans="1:20">
      <c r="A2714" s="25">
        <v>43190</v>
      </c>
      <c r="B2714" s="25">
        <v>3.7689696759262006</v>
      </c>
      <c r="C2714" s="26" t="s">
        <v>6915</v>
      </c>
      <c r="D2714" s="25" t="s">
        <v>6926</v>
      </c>
      <c r="E2714" s="26" t="s">
        <v>99</v>
      </c>
      <c r="F2714" s="25" t="s">
        <v>90</v>
      </c>
      <c r="G2714" s="69">
        <v>1.524</v>
      </c>
      <c r="H2714" s="25" t="s">
        <v>62</v>
      </c>
      <c r="I2714" s="27" t="s">
        <v>3052</v>
      </c>
      <c r="J2714" s="69">
        <v>45.72</v>
      </c>
      <c r="K2714" s="6" t="s">
        <v>6927</v>
      </c>
      <c r="L2714" s="6" t="s">
        <v>95</v>
      </c>
      <c r="M2714" s="69">
        <v>30</v>
      </c>
      <c r="N2714" s="6" t="s">
        <v>59</v>
      </c>
      <c r="O2714" s="6" t="s">
        <v>972</v>
      </c>
      <c r="R2714" s="39" t="str">
        <f t="shared" si="67"/>
        <v>S03D2566P016</v>
      </c>
      <c r="S2714" s="40">
        <f>VLOOKUP(I2714,品牌型号对应工厂型号!C:E,3,0)</f>
        <v>5</v>
      </c>
      <c r="T2714" s="38" t="str">
        <f>VLOOKUP(I2714,品牌型号对应工厂型号!C:I,7,0)</f>
        <v>138:DABL-10  2.0mil (S-15)</v>
      </c>
    </row>
    <row r="2715" spans="1:20">
      <c r="A2715" s="25">
        <v>43190</v>
      </c>
      <c r="B2715" s="25">
        <v>3.7689696759262006</v>
      </c>
      <c r="C2715" s="26" t="s">
        <v>6915</v>
      </c>
      <c r="D2715" s="25" t="s">
        <v>6928</v>
      </c>
      <c r="E2715" s="26" t="s">
        <v>99</v>
      </c>
      <c r="F2715" s="25" t="s">
        <v>90</v>
      </c>
      <c r="G2715" s="69">
        <v>1.524</v>
      </c>
      <c r="H2715" s="25" t="s">
        <v>62</v>
      </c>
      <c r="I2715" s="27" t="s">
        <v>3052</v>
      </c>
      <c r="J2715" s="69">
        <v>45.72</v>
      </c>
      <c r="K2715" s="6" t="s">
        <v>6929</v>
      </c>
      <c r="L2715" s="6" t="s">
        <v>95</v>
      </c>
      <c r="M2715" s="69">
        <v>30</v>
      </c>
      <c r="N2715" s="6" t="s">
        <v>59</v>
      </c>
      <c r="O2715" s="6" t="s">
        <v>972</v>
      </c>
      <c r="R2715" s="39" t="str">
        <f t="shared" si="67"/>
        <v>S03D2566P015</v>
      </c>
      <c r="S2715" s="40">
        <f>VLOOKUP(I2715,品牌型号对应工厂型号!C:E,3,0)</f>
        <v>5</v>
      </c>
      <c r="T2715" s="38" t="str">
        <f>VLOOKUP(I2715,品牌型号对应工厂型号!C:I,7,0)</f>
        <v>138:DABL-10  2.0mil (S-15)</v>
      </c>
    </row>
    <row r="2716" spans="1:20">
      <c r="A2716" s="25">
        <v>43190</v>
      </c>
      <c r="B2716" s="25">
        <v>3.7689696759262006</v>
      </c>
      <c r="C2716" s="26" t="s">
        <v>6915</v>
      </c>
      <c r="D2716" s="25" t="s">
        <v>6930</v>
      </c>
      <c r="E2716" s="26" t="s">
        <v>99</v>
      </c>
      <c r="F2716" s="25" t="s">
        <v>90</v>
      </c>
      <c r="G2716" s="69">
        <v>1.524</v>
      </c>
      <c r="H2716" s="25" t="s">
        <v>62</v>
      </c>
      <c r="I2716" s="27" t="s">
        <v>3052</v>
      </c>
      <c r="J2716" s="69">
        <v>45.72</v>
      </c>
      <c r="K2716" s="6" t="s">
        <v>6931</v>
      </c>
      <c r="L2716" s="6" t="s">
        <v>95</v>
      </c>
      <c r="M2716" s="69">
        <v>30</v>
      </c>
      <c r="N2716" s="6" t="s">
        <v>59</v>
      </c>
      <c r="O2716" s="6" t="s">
        <v>972</v>
      </c>
      <c r="R2716" s="39" t="str">
        <f t="shared" si="67"/>
        <v>S03D2566P014</v>
      </c>
      <c r="S2716" s="40">
        <f>VLOOKUP(I2716,品牌型号对应工厂型号!C:E,3,0)</f>
        <v>5</v>
      </c>
      <c r="T2716" s="38" t="str">
        <f>VLOOKUP(I2716,品牌型号对应工厂型号!C:I,7,0)</f>
        <v>138:DABL-10  2.0mil (S-15)</v>
      </c>
    </row>
    <row r="2717" spans="1:20">
      <c r="A2717" s="25">
        <v>43190</v>
      </c>
      <c r="B2717" s="25">
        <v>3.7689696759262006</v>
      </c>
      <c r="C2717" s="26" t="s">
        <v>6915</v>
      </c>
      <c r="D2717" s="25" t="s">
        <v>6932</v>
      </c>
      <c r="E2717" s="26" t="s">
        <v>99</v>
      </c>
      <c r="F2717" s="25" t="s">
        <v>90</v>
      </c>
      <c r="G2717" s="69">
        <v>1.524</v>
      </c>
      <c r="H2717" s="25" t="s">
        <v>62</v>
      </c>
      <c r="I2717" s="27" t="s">
        <v>3052</v>
      </c>
      <c r="J2717" s="69">
        <v>45.72</v>
      </c>
      <c r="K2717" s="6" t="s">
        <v>6933</v>
      </c>
      <c r="L2717" s="6" t="s">
        <v>95</v>
      </c>
      <c r="M2717" s="69">
        <v>30</v>
      </c>
      <c r="N2717" s="6" t="s">
        <v>59</v>
      </c>
      <c r="O2717" s="6" t="s">
        <v>972</v>
      </c>
      <c r="R2717" s="39" t="str">
        <f t="shared" si="67"/>
        <v>S03D2566P013</v>
      </c>
      <c r="S2717" s="40">
        <f>VLOOKUP(I2717,品牌型号对应工厂型号!C:E,3,0)</f>
        <v>5</v>
      </c>
      <c r="T2717" s="38" t="str">
        <f>VLOOKUP(I2717,品牌型号对应工厂型号!C:I,7,0)</f>
        <v>138:DABL-10  2.0mil (S-15)</v>
      </c>
    </row>
    <row r="2718" spans="1:20">
      <c r="A2718" s="25">
        <v>43190</v>
      </c>
      <c r="B2718" s="25">
        <v>3.7689696759262006</v>
      </c>
      <c r="C2718" s="26" t="s">
        <v>6915</v>
      </c>
      <c r="D2718" s="25" t="s">
        <v>6934</v>
      </c>
      <c r="E2718" s="26" t="s">
        <v>99</v>
      </c>
      <c r="F2718" s="25" t="s">
        <v>90</v>
      </c>
      <c r="G2718" s="69">
        <v>1.524</v>
      </c>
      <c r="H2718" s="25" t="s">
        <v>62</v>
      </c>
      <c r="I2718" s="27" t="s">
        <v>3052</v>
      </c>
      <c r="J2718" s="69">
        <v>45.72</v>
      </c>
      <c r="K2718" s="6" t="s">
        <v>6935</v>
      </c>
      <c r="L2718" s="6" t="s">
        <v>95</v>
      </c>
      <c r="M2718" s="69">
        <v>30</v>
      </c>
      <c r="N2718" s="6" t="s">
        <v>59</v>
      </c>
      <c r="O2718" s="6" t="s">
        <v>972</v>
      </c>
      <c r="R2718" s="39" t="str">
        <f t="shared" si="67"/>
        <v>S03D2566P012</v>
      </c>
      <c r="S2718" s="40">
        <f>VLOOKUP(I2718,品牌型号对应工厂型号!C:E,3,0)</f>
        <v>5</v>
      </c>
      <c r="T2718" s="38" t="str">
        <f>VLOOKUP(I2718,品牌型号对应工厂型号!C:I,7,0)</f>
        <v>138:DABL-10  2.0mil (S-15)</v>
      </c>
    </row>
    <row r="2719" spans="1:20">
      <c r="A2719" s="25">
        <v>43190</v>
      </c>
      <c r="B2719" s="25">
        <v>3.7689696759262006</v>
      </c>
      <c r="C2719" s="26" t="s">
        <v>6915</v>
      </c>
      <c r="D2719" s="25" t="s">
        <v>6936</v>
      </c>
      <c r="E2719" s="26" t="s">
        <v>99</v>
      </c>
      <c r="F2719" s="25" t="s">
        <v>90</v>
      </c>
      <c r="G2719" s="69">
        <v>1.524</v>
      </c>
      <c r="H2719" s="25" t="s">
        <v>62</v>
      </c>
      <c r="I2719" s="27" t="s">
        <v>3052</v>
      </c>
      <c r="J2719" s="69">
        <v>45.72</v>
      </c>
      <c r="K2719" s="6" t="s">
        <v>6937</v>
      </c>
      <c r="L2719" s="6" t="s">
        <v>95</v>
      </c>
      <c r="M2719" s="69">
        <v>30</v>
      </c>
      <c r="N2719" s="6" t="s">
        <v>59</v>
      </c>
      <c r="O2719" s="6" t="s">
        <v>972</v>
      </c>
      <c r="R2719" s="39" t="str">
        <f t="shared" si="67"/>
        <v>S03D2566P011</v>
      </c>
      <c r="S2719" s="40">
        <f>VLOOKUP(I2719,品牌型号对应工厂型号!C:E,3,0)</f>
        <v>5</v>
      </c>
      <c r="T2719" s="38" t="str">
        <f>VLOOKUP(I2719,品牌型号对应工厂型号!C:I,7,0)</f>
        <v>138:DABL-10  2.0mil (S-15)</v>
      </c>
    </row>
    <row r="2720" spans="1:20">
      <c r="A2720" s="25">
        <v>43190</v>
      </c>
      <c r="B2720" s="25">
        <v>3.7689696759262006</v>
      </c>
      <c r="C2720" s="26" t="s">
        <v>6915</v>
      </c>
      <c r="D2720" s="25" t="s">
        <v>6938</v>
      </c>
      <c r="E2720" s="26" t="s">
        <v>99</v>
      </c>
      <c r="F2720" s="25" t="s">
        <v>90</v>
      </c>
      <c r="G2720" s="69">
        <v>1.524</v>
      </c>
      <c r="H2720" s="25" t="s">
        <v>62</v>
      </c>
      <c r="I2720" s="27" t="s">
        <v>3052</v>
      </c>
      <c r="J2720" s="69">
        <v>45.72</v>
      </c>
      <c r="K2720" s="6" t="s">
        <v>6939</v>
      </c>
      <c r="L2720" s="6" t="s">
        <v>95</v>
      </c>
      <c r="M2720" s="69">
        <v>30</v>
      </c>
      <c r="N2720" s="6" t="s">
        <v>59</v>
      </c>
      <c r="O2720" s="6" t="s">
        <v>972</v>
      </c>
      <c r="R2720" s="39" t="str">
        <f t="shared" si="67"/>
        <v>S03D2566P010</v>
      </c>
      <c r="S2720" s="40">
        <f>VLOOKUP(I2720,品牌型号对应工厂型号!C:E,3,0)</f>
        <v>5</v>
      </c>
      <c r="T2720" s="38" t="str">
        <f>VLOOKUP(I2720,品牌型号对应工厂型号!C:I,7,0)</f>
        <v>138:DABL-10  2.0mil (S-15)</v>
      </c>
    </row>
    <row r="2721" spans="1:20">
      <c r="A2721" s="25">
        <v>43190</v>
      </c>
      <c r="B2721" s="25">
        <v>3.7689696759262006</v>
      </c>
      <c r="C2721" s="26" t="s">
        <v>6915</v>
      </c>
      <c r="D2721" s="25" t="s">
        <v>6940</v>
      </c>
      <c r="E2721" s="26" t="s">
        <v>99</v>
      </c>
      <c r="F2721" s="25" t="s">
        <v>90</v>
      </c>
      <c r="G2721" s="69">
        <v>1.524</v>
      </c>
      <c r="H2721" s="25" t="s">
        <v>62</v>
      </c>
      <c r="I2721" s="27" t="s">
        <v>3052</v>
      </c>
      <c r="J2721" s="69">
        <v>45.72</v>
      </c>
      <c r="K2721" s="6" t="s">
        <v>6941</v>
      </c>
      <c r="L2721" s="6" t="s">
        <v>95</v>
      </c>
      <c r="M2721" s="69">
        <v>30</v>
      </c>
      <c r="N2721" s="6" t="s">
        <v>59</v>
      </c>
      <c r="O2721" s="6" t="s">
        <v>972</v>
      </c>
      <c r="R2721" s="39" t="str">
        <f t="shared" si="67"/>
        <v>S03D2566P009</v>
      </c>
      <c r="S2721" s="40">
        <f>VLOOKUP(I2721,品牌型号对应工厂型号!C:E,3,0)</f>
        <v>5</v>
      </c>
      <c r="T2721" s="38" t="str">
        <f>VLOOKUP(I2721,品牌型号对应工厂型号!C:I,7,0)</f>
        <v>138:DABL-10  2.0mil (S-15)</v>
      </c>
    </row>
    <row r="2722" spans="1:20">
      <c r="A2722" s="25">
        <v>43190</v>
      </c>
      <c r="B2722" s="25">
        <v>3.7689696759262006</v>
      </c>
      <c r="C2722" s="26" t="s">
        <v>6915</v>
      </c>
      <c r="D2722" s="25" t="s">
        <v>6942</v>
      </c>
      <c r="E2722" s="26" t="s">
        <v>99</v>
      </c>
      <c r="F2722" s="25" t="s">
        <v>90</v>
      </c>
      <c r="G2722" s="69">
        <v>1.524</v>
      </c>
      <c r="H2722" s="25" t="s">
        <v>62</v>
      </c>
      <c r="I2722" s="27" t="s">
        <v>3052</v>
      </c>
      <c r="J2722" s="69">
        <v>45.72</v>
      </c>
      <c r="K2722" s="6" t="s">
        <v>6943</v>
      </c>
      <c r="L2722" s="6" t="s">
        <v>95</v>
      </c>
      <c r="M2722" s="69">
        <v>30</v>
      </c>
      <c r="N2722" s="6" t="s">
        <v>59</v>
      </c>
      <c r="O2722" s="6" t="s">
        <v>972</v>
      </c>
      <c r="R2722" s="39" t="str">
        <f t="shared" si="67"/>
        <v>S03D2566P008</v>
      </c>
      <c r="S2722" s="40">
        <f>VLOOKUP(I2722,品牌型号对应工厂型号!C:E,3,0)</f>
        <v>5</v>
      </c>
      <c r="T2722" s="38" t="str">
        <f>VLOOKUP(I2722,品牌型号对应工厂型号!C:I,7,0)</f>
        <v>138:DABL-10  2.0mil (S-15)</v>
      </c>
    </row>
    <row r="2723" spans="1:20">
      <c r="A2723" s="25">
        <v>43190</v>
      </c>
      <c r="B2723" s="25">
        <v>3.7689696759262006</v>
      </c>
      <c r="C2723" s="26" t="s">
        <v>6915</v>
      </c>
      <c r="D2723" s="25" t="s">
        <v>6944</v>
      </c>
      <c r="E2723" s="26" t="s">
        <v>99</v>
      </c>
      <c r="F2723" s="25" t="s">
        <v>90</v>
      </c>
      <c r="G2723" s="69">
        <v>1.524</v>
      </c>
      <c r="H2723" s="25" t="s">
        <v>62</v>
      </c>
      <c r="I2723" s="27" t="s">
        <v>3052</v>
      </c>
      <c r="J2723" s="69">
        <v>45.72</v>
      </c>
      <c r="K2723" s="6" t="s">
        <v>6945</v>
      </c>
      <c r="L2723" s="6" t="s">
        <v>95</v>
      </c>
      <c r="M2723" s="69">
        <v>30</v>
      </c>
      <c r="N2723" s="6" t="s">
        <v>59</v>
      </c>
      <c r="O2723" s="6" t="s">
        <v>972</v>
      </c>
      <c r="R2723" s="39" t="str">
        <f t="shared" si="67"/>
        <v>S03D2566P007</v>
      </c>
      <c r="S2723" s="40">
        <f>VLOOKUP(I2723,品牌型号对应工厂型号!C:E,3,0)</f>
        <v>5</v>
      </c>
      <c r="T2723" s="38" t="str">
        <f>VLOOKUP(I2723,品牌型号对应工厂型号!C:I,7,0)</f>
        <v>138:DABL-10  2.0mil (S-15)</v>
      </c>
    </row>
    <row r="2724" spans="1:20">
      <c r="A2724" s="25">
        <v>43187</v>
      </c>
      <c r="B2724" s="25">
        <v>6.7723439814799349</v>
      </c>
      <c r="C2724" s="26" t="s">
        <v>5920</v>
      </c>
      <c r="D2724" s="25" t="s">
        <v>5921</v>
      </c>
      <c r="E2724" s="26" t="s">
        <v>661</v>
      </c>
      <c r="F2724" s="25" t="s">
        <v>96</v>
      </c>
      <c r="G2724" s="69">
        <v>1.524</v>
      </c>
      <c r="H2724" s="25" t="s">
        <v>126</v>
      </c>
      <c r="I2724" s="27" t="s">
        <v>44</v>
      </c>
      <c r="J2724" s="69">
        <v>22.86</v>
      </c>
      <c r="K2724" s="6" t="s">
        <v>5922</v>
      </c>
      <c r="L2724" s="6" t="s">
        <v>95</v>
      </c>
      <c r="M2724" s="69">
        <v>15</v>
      </c>
      <c r="N2724" s="6" t="s">
        <v>59</v>
      </c>
      <c r="O2724" s="6" t="s">
        <v>176</v>
      </c>
      <c r="R2724" s="39" t="str">
        <f t="shared" si="67"/>
        <v>D09D2822P036</v>
      </c>
      <c r="S2724" s="40">
        <f>VLOOKUP(I2724,品牌型号对应工厂型号!C:E,3,0)</f>
        <v>5</v>
      </c>
      <c r="T2724" s="38" t="str">
        <f>VLOOKUP(I2724,品牌型号对应工厂型号!C:I,7,0)</f>
        <v>99:1.5mil DABL-10(G-15)</v>
      </c>
    </row>
    <row r="2725" spans="1:20">
      <c r="A2725" s="25">
        <v>43187</v>
      </c>
      <c r="B2725" s="25">
        <v>6.7723438657412771</v>
      </c>
      <c r="C2725" s="26" t="s">
        <v>5920</v>
      </c>
      <c r="D2725" s="25" t="s">
        <v>5923</v>
      </c>
      <c r="E2725" s="26" t="s">
        <v>661</v>
      </c>
      <c r="F2725" s="25" t="s">
        <v>96</v>
      </c>
      <c r="G2725" s="69">
        <v>1.524</v>
      </c>
      <c r="H2725" s="25" t="s">
        <v>126</v>
      </c>
      <c r="I2725" s="27" t="s">
        <v>44</v>
      </c>
      <c r="J2725" s="69">
        <v>22.86</v>
      </c>
      <c r="K2725" s="6" t="s">
        <v>5924</v>
      </c>
      <c r="L2725" s="6" t="s">
        <v>95</v>
      </c>
      <c r="M2725" s="69">
        <v>15</v>
      </c>
      <c r="N2725" s="6" t="s">
        <v>59</v>
      </c>
      <c r="O2725" s="6" t="s">
        <v>176</v>
      </c>
      <c r="R2725" s="39" t="str">
        <f t="shared" si="67"/>
        <v>S03D2193P035</v>
      </c>
      <c r="S2725" s="40">
        <f>VLOOKUP(I2725,品牌型号对应工厂型号!C:E,3,0)</f>
        <v>5</v>
      </c>
      <c r="T2725" s="38" t="str">
        <f>VLOOKUP(I2725,品牌型号对应工厂型号!C:I,7,0)</f>
        <v>99:1.5mil DABL-10(G-15)</v>
      </c>
    </row>
    <row r="2726" spans="1:20">
      <c r="A2726" s="25">
        <v>43187</v>
      </c>
      <c r="B2726" s="25">
        <v>6.7723438657412771</v>
      </c>
      <c r="C2726" s="26" t="s">
        <v>5920</v>
      </c>
      <c r="D2726" s="25" t="s">
        <v>5925</v>
      </c>
      <c r="E2726" s="26" t="s">
        <v>661</v>
      </c>
      <c r="F2726" s="25" t="s">
        <v>96</v>
      </c>
      <c r="G2726" s="69">
        <v>1.524</v>
      </c>
      <c r="H2726" s="25" t="s">
        <v>126</v>
      </c>
      <c r="I2726" s="27" t="s">
        <v>44</v>
      </c>
      <c r="J2726" s="69">
        <v>22.86</v>
      </c>
      <c r="K2726" s="6" t="s">
        <v>5926</v>
      </c>
      <c r="L2726" s="6" t="s">
        <v>95</v>
      </c>
      <c r="M2726" s="69">
        <v>15</v>
      </c>
      <c r="N2726" s="6" t="s">
        <v>59</v>
      </c>
      <c r="O2726" s="6" t="s">
        <v>176</v>
      </c>
      <c r="R2726" s="39" t="str">
        <f t="shared" si="67"/>
        <v>S03D2193P054</v>
      </c>
      <c r="S2726" s="40">
        <f>VLOOKUP(I2726,品牌型号对应工厂型号!C:E,3,0)</f>
        <v>5</v>
      </c>
      <c r="T2726" s="38" t="str">
        <f>VLOOKUP(I2726,品牌型号对应工厂型号!C:I,7,0)</f>
        <v>99:1.5mil DABL-10(G-15)</v>
      </c>
    </row>
    <row r="2727" spans="1:20">
      <c r="A2727" s="25">
        <v>43187</v>
      </c>
      <c r="B2727" s="25">
        <v>6.7723438657412771</v>
      </c>
      <c r="C2727" s="26" t="s">
        <v>5920</v>
      </c>
      <c r="D2727" s="25" t="s">
        <v>5927</v>
      </c>
      <c r="E2727" s="26" t="s">
        <v>661</v>
      </c>
      <c r="F2727" s="25" t="s">
        <v>96</v>
      </c>
      <c r="G2727" s="69">
        <v>1.524</v>
      </c>
      <c r="H2727" s="25" t="s">
        <v>126</v>
      </c>
      <c r="I2727" s="27" t="s">
        <v>44</v>
      </c>
      <c r="J2727" s="69">
        <v>22.86</v>
      </c>
      <c r="K2727" s="6" t="s">
        <v>5928</v>
      </c>
      <c r="L2727" s="6" t="s">
        <v>95</v>
      </c>
      <c r="M2727" s="69">
        <v>15</v>
      </c>
      <c r="N2727" s="6" t="s">
        <v>59</v>
      </c>
      <c r="O2727" s="6" t="s">
        <v>176</v>
      </c>
      <c r="R2727" s="39" t="str">
        <f t="shared" si="67"/>
        <v>S03D2472P048</v>
      </c>
      <c r="S2727" s="40">
        <f>VLOOKUP(I2727,品牌型号对应工厂型号!C:E,3,0)</f>
        <v>5</v>
      </c>
      <c r="T2727" s="38" t="str">
        <f>VLOOKUP(I2727,品牌型号对应工厂型号!C:I,7,0)</f>
        <v>99:1.5mil DABL-10(G-15)</v>
      </c>
    </row>
    <row r="2728" spans="1:20">
      <c r="A2728" s="25">
        <v>43187</v>
      </c>
      <c r="B2728" s="25">
        <v>6.7723438657412771</v>
      </c>
      <c r="C2728" s="26" t="s">
        <v>5920</v>
      </c>
      <c r="D2728" s="25" t="s">
        <v>5929</v>
      </c>
      <c r="E2728" s="26" t="s">
        <v>661</v>
      </c>
      <c r="F2728" s="25" t="s">
        <v>96</v>
      </c>
      <c r="G2728" s="69">
        <v>1.524</v>
      </c>
      <c r="H2728" s="25" t="s">
        <v>126</v>
      </c>
      <c r="I2728" s="27" t="s">
        <v>44</v>
      </c>
      <c r="J2728" s="69">
        <v>22.86</v>
      </c>
      <c r="K2728" s="6" t="s">
        <v>5930</v>
      </c>
      <c r="L2728" s="6" t="s">
        <v>95</v>
      </c>
      <c r="M2728" s="69">
        <v>15</v>
      </c>
      <c r="N2728" s="6" t="s">
        <v>59</v>
      </c>
      <c r="O2728" s="6" t="s">
        <v>176</v>
      </c>
      <c r="R2728" s="39" t="str">
        <f t="shared" si="67"/>
        <v>S02N3130P011</v>
      </c>
      <c r="S2728" s="40">
        <f>VLOOKUP(I2728,品牌型号对应工厂型号!C:E,3,0)</f>
        <v>5</v>
      </c>
      <c r="T2728" s="38" t="str">
        <f>VLOOKUP(I2728,品牌型号对应工厂型号!C:I,7,0)</f>
        <v>99:1.5mil DABL-10(G-15)</v>
      </c>
    </row>
    <row r="2729" spans="1:20">
      <c r="A2729" s="25">
        <v>43187</v>
      </c>
      <c r="B2729" s="25">
        <v>6.7723438657412771</v>
      </c>
      <c r="C2729" s="26" t="s">
        <v>5920</v>
      </c>
      <c r="D2729" s="25" t="s">
        <v>5931</v>
      </c>
      <c r="E2729" s="26" t="s">
        <v>661</v>
      </c>
      <c r="F2729" s="25" t="s">
        <v>96</v>
      </c>
      <c r="G2729" s="69">
        <v>1.524</v>
      </c>
      <c r="H2729" s="25" t="s">
        <v>126</v>
      </c>
      <c r="I2729" s="27" t="s">
        <v>44</v>
      </c>
      <c r="J2729" s="69">
        <v>22.86</v>
      </c>
      <c r="K2729" s="6" t="s">
        <v>5932</v>
      </c>
      <c r="L2729" s="6" t="s">
        <v>95</v>
      </c>
      <c r="M2729" s="69">
        <v>15</v>
      </c>
      <c r="N2729" s="6" t="s">
        <v>59</v>
      </c>
      <c r="O2729" s="6" t="s">
        <v>176</v>
      </c>
      <c r="R2729" s="39" t="str">
        <f t="shared" si="67"/>
        <v>S02N3158P019</v>
      </c>
      <c r="S2729" s="40">
        <f>VLOOKUP(I2729,品牌型号对应工厂型号!C:E,3,0)</f>
        <v>5</v>
      </c>
      <c r="T2729" s="38" t="str">
        <f>VLOOKUP(I2729,品牌型号对应工厂型号!C:I,7,0)</f>
        <v>99:1.5mil DABL-10(G-15)</v>
      </c>
    </row>
    <row r="2730" spans="1:20">
      <c r="A2730" s="25">
        <v>43187</v>
      </c>
      <c r="B2730" s="25">
        <v>6.7723438657412771</v>
      </c>
      <c r="C2730" s="26" t="s">
        <v>5920</v>
      </c>
      <c r="D2730" s="25" t="s">
        <v>5933</v>
      </c>
      <c r="E2730" s="26" t="s">
        <v>661</v>
      </c>
      <c r="F2730" s="25" t="s">
        <v>96</v>
      </c>
      <c r="G2730" s="69">
        <v>1.524</v>
      </c>
      <c r="H2730" s="25" t="s">
        <v>126</v>
      </c>
      <c r="I2730" s="27" t="s">
        <v>44</v>
      </c>
      <c r="J2730" s="69">
        <v>22.86</v>
      </c>
      <c r="K2730" s="6" t="s">
        <v>5934</v>
      </c>
      <c r="L2730" s="6" t="s">
        <v>95</v>
      </c>
      <c r="M2730" s="69">
        <v>15</v>
      </c>
      <c r="N2730" s="6" t="s">
        <v>59</v>
      </c>
      <c r="O2730" s="6" t="s">
        <v>176</v>
      </c>
      <c r="R2730" s="39" t="str">
        <f t="shared" si="67"/>
        <v>S03D2193P053</v>
      </c>
      <c r="S2730" s="40">
        <f>VLOOKUP(I2730,品牌型号对应工厂型号!C:E,3,0)</f>
        <v>5</v>
      </c>
      <c r="T2730" s="38" t="str">
        <f>VLOOKUP(I2730,品牌型号对应工厂型号!C:I,7,0)</f>
        <v>99:1.5mil DABL-10(G-15)</v>
      </c>
    </row>
    <row r="2731" spans="1:20">
      <c r="A2731" s="25">
        <v>43187</v>
      </c>
      <c r="B2731" s="25">
        <v>6.7723437500026193</v>
      </c>
      <c r="C2731" s="26" t="s">
        <v>5920</v>
      </c>
      <c r="D2731" s="25" t="s">
        <v>5935</v>
      </c>
      <c r="E2731" s="26" t="s">
        <v>661</v>
      </c>
      <c r="F2731" s="25" t="s">
        <v>96</v>
      </c>
      <c r="G2731" s="69">
        <v>1.524</v>
      </c>
      <c r="H2731" s="25" t="s">
        <v>126</v>
      </c>
      <c r="I2731" s="27" t="s">
        <v>44</v>
      </c>
      <c r="J2731" s="69">
        <v>22.86</v>
      </c>
      <c r="K2731" s="6" t="s">
        <v>5936</v>
      </c>
      <c r="L2731" s="6" t="s">
        <v>95</v>
      </c>
      <c r="M2731" s="69">
        <v>15</v>
      </c>
      <c r="N2731" s="6" t="s">
        <v>59</v>
      </c>
      <c r="O2731" s="6" t="s">
        <v>176</v>
      </c>
      <c r="R2731" s="39" t="str">
        <f t="shared" si="67"/>
        <v>D12N2243P048</v>
      </c>
      <c r="S2731" s="40">
        <f>VLOOKUP(I2731,品牌型号对应工厂型号!C:E,3,0)</f>
        <v>5</v>
      </c>
      <c r="T2731" s="38" t="str">
        <f>VLOOKUP(I2731,品牌型号对应工厂型号!C:I,7,0)</f>
        <v>99:1.5mil DABL-10(G-15)</v>
      </c>
    </row>
    <row r="2732" spans="1:20">
      <c r="A2732" s="25">
        <v>43188</v>
      </c>
      <c r="B2732" s="25">
        <v>5.7723265046297456</v>
      </c>
      <c r="C2732" s="26" t="s">
        <v>5937</v>
      </c>
      <c r="D2732" s="25" t="s">
        <v>5938</v>
      </c>
      <c r="E2732" s="26" t="s">
        <v>928</v>
      </c>
      <c r="F2732" s="25" t="s">
        <v>94</v>
      </c>
      <c r="G2732" s="69">
        <v>1.524</v>
      </c>
      <c r="H2732" s="25" t="s">
        <v>929</v>
      </c>
      <c r="I2732" s="27" t="s">
        <v>930</v>
      </c>
      <c r="J2732" s="69">
        <v>22.86</v>
      </c>
      <c r="K2732" s="6" t="s">
        <v>5939</v>
      </c>
      <c r="L2732" s="6" t="s">
        <v>95</v>
      </c>
      <c r="M2732" s="69">
        <v>15</v>
      </c>
      <c r="N2732" s="6" t="s">
        <v>59</v>
      </c>
      <c r="O2732" s="6" t="s">
        <v>1935</v>
      </c>
      <c r="R2732" s="39" t="str">
        <f t="shared" si="67"/>
        <v>B09D1242P001R011-2</v>
      </c>
      <c r="S2732" s="40">
        <f>VLOOKUP(I2732,品牌型号对应工厂型号!C:E,3,0)</f>
        <v>10</v>
      </c>
      <c r="T2732" s="38" t="str">
        <f>VLOOKUP(I2732,品牌型号对应工厂型号!C:I,7,0)</f>
        <v>158:ZXBL-15 3.0mil（X-15）</v>
      </c>
    </row>
    <row r="2733" spans="1:20">
      <c r="A2733" s="25">
        <v>43188</v>
      </c>
      <c r="B2733" s="25">
        <v>5.7723265046297456</v>
      </c>
      <c r="C2733" s="26" t="s">
        <v>5937</v>
      </c>
      <c r="D2733" s="25" t="s">
        <v>5940</v>
      </c>
      <c r="E2733" s="26" t="s">
        <v>928</v>
      </c>
      <c r="F2733" s="25" t="s">
        <v>94</v>
      </c>
      <c r="G2733" s="69">
        <v>1.524</v>
      </c>
      <c r="H2733" s="25" t="s">
        <v>929</v>
      </c>
      <c r="I2733" s="27" t="s">
        <v>930</v>
      </c>
      <c r="J2733" s="69">
        <v>22.86</v>
      </c>
      <c r="K2733" s="6" t="s">
        <v>5941</v>
      </c>
      <c r="L2733" s="6" t="s">
        <v>95</v>
      </c>
      <c r="M2733" s="69">
        <v>15</v>
      </c>
      <c r="N2733" s="6" t="s">
        <v>59</v>
      </c>
      <c r="O2733" s="6" t="s">
        <v>1935</v>
      </c>
      <c r="R2733" s="39" t="str">
        <f t="shared" si="67"/>
        <v>B09D1242P001R010-2</v>
      </c>
      <c r="S2733" s="40">
        <f>VLOOKUP(I2733,品牌型号对应工厂型号!C:E,3,0)</f>
        <v>10</v>
      </c>
      <c r="T2733" s="38" t="str">
        <f>VLOOKUP(I2733,品牌型号对应工厂型号!C:I,7,0)</f>
        <v>158:ZXBL-15 3.0mil（X-15）</v>
      </c>
    </row>
    <row r="2734" spans="1:20">
      <c r="A2734" s="25">
        <v>43188</v>
      </c>
      <c r="B2734" s="25">
        <v>5.7723265046297456</v>
      </c>
      <c r="C2734" s="26" t="s">
        <v>5937</v>
      </c>
      <c r="D2734" s="25" t="s">
        <v>5942</v>
      </c>
      <c r="E2734" s="26" t="s">
        <v>928</v>
      </c>
      <c r="F2734" s="25" t="s">
        <v>94</v>
      </c>
      <c r="G2734" s="69">
        <v>1.524</v>
      </c>
      <c r="H2734" s="25" t="s">
        <v>929</v>
      </c>
      <c r="I2734" s="27" t="s">
        <v>930</v>
      </c>
      <c r="J2734" s="69">
        <v>22.86</v>
      </c>
      <c r="K2734" s="6" t="s">
        <v>5943</v>
      </c>
      <c r="L2734" s="6" t="s">
        <v>95</v>
      </c>
      <c r="M2734" s="69">
        <v>15</v>
      </c>
      <c r="N2734" s="6" t="s">
        <v>59</v>
      </c>
      <c r="O2734" s="6" t="s">
        <v>1935</v>
      </c>
      <c r="R2734" s="39" t="str">
        <f t="shared" si="67"/>
        <v>B09D1242P001R007-2</v>
      </c>
      <c r="S2734" s="40">
        <f>VLOOKUP(I2734,品牌型号对应工厂型号!C:E,3,0)</f>
        <v>10</v>
      </c>
      <c r="T2734" s="38" t="str">
        <f>VLOOKUP(I2734,品牌型号对应工厂型号!C:I,7,0)</f>
        <v>158:ZXBL-15 3.0mil（X-15）</v>
      </c>
    </row>
    <row r="2735" spans="1:20">
      <c r="A2735" s="25">
        <v>43188</v>
      </c>
      <c r="B2735" s="25">
        <v>5.7723265046297456</v>
      </c>
      <c r="C2735" s="26" t="s">
        <v>5937</v>
      </c>
      <c r="D2735" s="25" t="s">
        <v>5944</v>
      </c>
      <c r="E2735" s="26" t="s">
        <v>928</v>
      </c>
      <c r="F2735" s="25" t="s">
        <v>94</v>
      </c>
      <c r="G2735" s="69">
        <v>1.524</v>
      </c>
      <c r="H2735" s="25" t="s">
        <v>929</v>
      </c>
      <c r="I2735" s="27" t="s">
        <v>930</v>
      </c>
      <c r="J2735" s="69">
        <v>22.86</v>
      </c>
      <c r="K2735" s="6" t="s">
        <v>5945</v>
      </c>
      <c r="L2735" s="6" t="s">
        <v>95</v>
      </c>
      <c r="M2735" s="69">
        <v>15</v>
      </c>
      <c r="N2735" s="6" t="s">
        <v>59</v>
      </c>
      <c r="O2735" s="6" t="s">
        <v>1935</v>
      </c>
      <c r="R2735" s="39" t="str">
        <f t="shared" si="67"/>
        <v>B09D1242P001R008-1</v>
      </c>
      <c r="S2735" s="40">
        <f>VLOOKUP(I2735,品牌型号对应工厂型号!C:E,3,0)</f>
        <v>10</v>
      </c>
      <c r="T2735" s="38" t="str">
        <f>VLOOKUP(I2735,品牌型号对应工厂型号!C:I,7,0)</f>
        <v>158:ZXBL-15 3.0mil（X-15）</v>
      </c>
    </row>
    <row r="2736" spans="1:20">
      <c r="A2736" s="25">
        <v>43188</v>
      </c>
      <c r="B2736" s="25">
        <v>5.7723265046297456</v>
      </c>
      <c r="C2736" s="26" t="s">
        <v>5937</v>
      </c>
      <c r="D2736" s="25" t="s">
        <v>5946</v>
      </c>
      <c r="E2736" s="26" t="s">
        <v>928</v>
      </c>
      <c r="F2736" s="25" t="s">
        <v>94</v>
      </c>
      <c r="G2736" s="69">
        <v>1.524</v>
      </c>
      <c r="H2736" s="25" t="s">
        <v>929</v>
      </c>
      <c r="I2736" s="27" t="s">
        <v>930</v>
      </c>
      <c r="J2736" s="69">
        <v>22.86</v>
      </c>
      <c r="K2736" s="6" t="s">
        <v>5947</v>
      </c>
      <c r="L2736" s="6" t="s">
        <v>95</v>
      </c>
      <c r="M2736" s="69">
        <v>15</v>
      </c>
      <c r="N2736" s="6" t="s">
        <v>59</v>
      </c>
      <c r="O2736" s="6" t="s">
        <v>1935</v>
      </c>
      <c r="R2736" s="39" t="str">
        <f t="shared" si="67"/>
        <v>B09D1242P001R011-1</v>
      </c>
      <c r="S2736" s="40">
        <f>VLOOKUP(I2736,品牌型号对应工厂型号!C:E,3,0)</f>
        <v>10</v>
      </c>
      <c r="T2736" s="38" t="str">
        <f>VLOOKUP(I2736,品牌型号对应工厂型号!C:I,7,0)</f>
        <v>158:ZXBL-15 3.0mil（X-15）</v>
      </c>
    </row>
    <row r="2737" spans="1:20">
      <c r="A2737" s="25">
        <v>43188</v>
      </c>
      <c r="B2737" s="25">
        <v>5.7723265046297456</v>
      </c>
      <c r="C2737" s="26" t="s">
        <v>5937</v>
      </c>
      <c r="D2737" s="25" t="s">
        <v>5948</v>
      </c>
      <c r="E2737" s="26" t="s">
        <v>928</v>
      </c>
      <c r="F2737" s="25" t="s">
        <v>94</v>
      </c>
      <c r="G2737" s="69">
        <v>1.524</v>
      </c>
      <c r="H2737" s="25" t="s">
        <v>929</v>
      </c>
      <c r="I2737" s="27" t="s">
        <v>930</v>
      </c>
      <c r="J2737" s="69">
        <v>22.86</v>
      </c>
      <c r="K2737" s="6" t="s">
        <v>5949</v>
      </c>
      <c r="L2737" s="6" t="s">
        <v>95</v>
      </c>
      <c r="M2737" s="69">
        <v>15</v>
      </c>
      <c r="N2737" s="6" t="s">
        <v>59</v>
      </c>
      <c r="O2737" s="6" t="s">
        <v>1935</v>
      </c>
      <c r="R2737" s="39" t="str">
        <f t="shared" si="67"/>
        <v>B09D1242P001R009-1</v>
      </c>
      <c r="S2737" s="40">
        <f>VLOOKUP(I2737,品牌型号对应工厂型号!C:E,3,0)</f>
        <v>10</v>
      </c>
      <c r="T2737" s="38" t="str">
        <f>VLOOKUP(I2737,品牌型号对应工厂型号!C:I,7,0)</f>
        <v>158:ZXBL-15 3.0mil（X-15）</v>
      </c>
    </row>
    <row r="2738" spans="1:20">
      <c r="A2738" s="25">
        <v>43189</v>
      </c>
      <c r="B2738" s="25">
        <v>4.7723148148143082</v>
      </c>
      <c r="C2738" s="26" t="s">
        <v>5950</v>
      </c>
      <c r="D2738" s="25" t="s">
        <v>5951</v>
      </c>
      <c r="E2738" s="26" t="s">
        <v>928</v>
      </c>
      <c r="F2738" s="25" t="s">
        <v>94</v>
      </c>
      <c r="G2738" s="69">
        <v>1.524</v>
      </c>
      <c r="H2738" s="25" t="s">
        <v>929</v>
      </c>
      <c r="I2738" s="27" t="s">
        <v>930</v>
      </c>
      <c r="J2738" s="69">
        <v>22.86</v>
      </c>
      <c r="K2738" s="6" t="s">
        <v>5952</v>
      </c>
      <c r="L2738" s="6" t="s">
        <v>95</v>
      </c>
      <c r="M2738" s="69">
        <v>15</v>
      </c>
      <c r="N2738" s="6" t="s">
        <v>59</v>
      </c>
      <c r="O2738" s="6" t="s">
        <v>1643</v>
      </c>
      <c r="R2738" s="39" t="str">
        <f t="shared" si="67"/>
        <v>B09D1242P002R001-2</v>
      </c>
      <c r="S2738" s="40">
        <f>VLOOKUP(I2738,品牌型号对应工厂型号!C:E,3,0)</f>
        <v>10</v>
      </c>
      <c r="T2738" s="38" t="str">
        <f>VLOOKUP(I2738,品牌型号对应工厂型号!C:I,7,0)</f>
        <v>158:ZXBL-15 3.0mil（X-15）</v>
      </c>
    </row>
    <row r="2739" spans="1:20">
      <c r="A2739" s="25">
        <v>43189</v>
      </c>
      <c r="B2739" s="25">
        <v>4.7723148148143082</v>
      </c>
      <c r="C2739" s="26" t="s">
        <v>5950</v>
      </c>
      <c r="D2739" s="25" t="s">
        <v>5953</v>
      </c>
      <c r="E2739" s="26" t="s">
        <v>928</v>
      </c>
      <c r="F2739" s="25" t="s">
        <v>94</v>
      </c>
      <c r="G2739" s="69">
        <v>1.524</v>
      </c>
      <c r="H2739" s="25" t="s">
        <v>929</v>
      </c>
      <c r="I2739" s="27" t="s">
        <v>930</v>
      </c>
      <c r="J2739" s="69">
        <v>22.86</v>
      </c>
      <c r="K2739" s="6" t="s">
        <v>5954</v>
      </c>
      <c r="L2739" s="6" t="s">
        <v>95</v>
      </c>
      <c r="M2739" s="69">
        <v>15</v>
      </c>
      <c r="N2739" s="6" t="s">
        <v>59</v>
      </c>
      <c r="O2739" s="6" t="s">
        <v>1643</v>
      </c>
      <c r="R2739" s="39" t="str">
        <f t="shared" si="67"/>
        <v>B09D1243P002R009-1</v>
      </c>
      <c r="S2739" s="40">
        <f>VLOOKUP(I2739,品牌型号对应工厂型号!C:E,3,0)</f>
        <v>10</v>
      </c>
      <c r="T2739" s="38" t="str">
        <f>VLOOKUP(I2739,品牌型号对应工厂型号!C:I,7,0)</f>
        <v>158:ZXBL-15 3.0mil（X-15）</v>
      </c>
    </row>
    <row r="2740" spans="1:20">
      <c r="A2740" s="25">
        <v>43189</v>
      </c>
      <c r="B2740" s="25">
        <v>4.7723148148143082</v>
      </c>
      <c r="C2740" s="26" t="s">
        <v>5950</v>
      </c>
      <c r="D2740" s="25" t="s">
        <v>5955</v>
      </c>
      <c r="E2740" s="26" t="s">
        <v>928</v>
      </c>
      <c r="F2740" s="25" t="s">
        <v>94</v>
      </c>
      <c r="G2740" s="69">
        <v>1.524</v>
      </c>
      <c r="H2740" s="25" t="s">
        <v>929</v>
      </c>
      <c r="I2740" s="27" t="s">
        <v>930</v>
      </c>
      <c r="J2740" s="69">
        <v>22.86</v>
      </c>
      <c r="K2740" s="6" t="s">
        <v>5956</v>
      </c>
      <c r="L2740" s="6" t="s">
        <v>95</v>
      </c>
      <c r="M2740" s="69">
        <v>15</v>
      </c>
      <c r="N2740" s="6" t="s">
        <v>59</v>
      </c>
      <c r="O2740" s="6" t="s">
        <v>1643</v>
      </c>
      <c r="R2740" s="39" t="str">
        <f t="shared" si="67"/>
        <v>B09D1242P001R009-2</v>
      </c>
      <c r="S2740" s="40">
        <f>VLOOKUP(I2740,品牌型号对应工厂型号!C:E,3,0)</f>
        <v>10</v>
      </c>
      <c r="T2740" s="38" t="str">
        <f>VLOOKUP(I2740,品牌型号对应工厂型号!C:I,7,0)</f>
        <v>158:ZXBL-15 3.0mil（X-15）</v>
      </c>
    </row>
    <row r="2741" spans="1:20">
      <c r="A2741" s="25">
        <v>43189</v>
      </c>
      <c r="B2741" s="25">
        <v>4.7723148148143082</v>
      </c>
      <c r="C2741" s="26" t="s">
        <v>5950</v>
      </c>
      <c r="D2741" s="25" t="s">
        <v>5957</v>
      </c>
      <c r="E2741" s="26" t="s">
        <v>928</v>
      </c>
      <c r="F2741" s="25" t="s">
        <v>94</v>
      </c>
      <c r="G2741" s="69">
        <v>1.524</v>
      </c>
      <c r="H2741" s="25" t="s">
        <v>929</v>
      </c>
      <c r="I2741" s="27" t="s">
        <v>930</v>
      </c>
      <c r="J2741" s="69">
        <v>22.86</v>
      </c>
      <c r="K2741" s="6" t="s">
        <v>5958</v>
      </c>
      <c r="L2741" s="6" t="s">
        <v>95</v>
      </c>
      <c r="M2741" s="69">
        <v>15</v>
      </c>
      <c r="N2741" s="6" t="s">
        <v>59</v>
      </c>
      <c r="O2741" s="6" t="s">
        <v>1643</v>
      </c>
      <c r="R2741" s="39" t="str">
        <f t="shared" si="67"/>
        <v>B09D1242P001R008-2</v>
      </c>
      <c r="S2741" s="40">
        <f>VLOOKUP(I2741,品牌型号对应工厂型号!C:E,3,0)</f>
        <v>10</v>
      </c>
      <c r="T2741" s="38" t="str">
        <f>VLOOKUP(I2741,品牌型号对应工厂型号!C:I,7,0)</f>
        <v>158:ZXBL-15 3.0mil（X-15）</v>
      </c>
    </row>
    <row r="2742" spans="1:20">
      <c r="A2742" s="25">
        <v>43189</v>
      </c>
      <c r="B2742" s="25">
        <v>4.7723148148143082</v>
      </c>
      <c r="C2742" s="26" t="s">
        <v>5950</v>
      </c>
      <c r="D2742" s="25" t="s">
        <v>5959</v>
      </c>
      <c r="E2742" s="26" t="s">
        <v>928</v>
      </c>
      <c r="F2742" s="25" t="s">
        <v>94</v>
      </c>
      <c r="G2742" s="69">
        <v>1.524</v>
      </c>
      <c r="H2742" s="25" t="s">
        <v>929</v>
      </c>
      <c r="I2742" s="27" t="s">
        <v>930</v>
      </c>
      <c r="J2742" s="69">
        <v>22.86</v>
      </c>
      <c r="K2742" s="6" t="s">
        <v>5960</v>
      </c>
      <c r="L2742" s="6" t="s">
        <v>95</v>
      </c>
      <c r="M2742" s="69">
        <v>15</v>
      </c>
      <c r="N2742" s="6" t="s">
        <v>59</v>
      </c>
      <c r="O2742" s="6" t="s">
        <v>1643</v>
      </c>
      <c r="R2742" s="39" t="str">
        <f t="shared" si="67"/>
        <v>B09D1242P001R007-1</v>
      </c>
      <c r="S2742" s="40">
        <f>VLOOKUP(I2742,品牌型号对应工厂型号!C:E,3,0)</f>
        <v>10</v>
      </c>
      <c r="T2742" s="38" t="str">
        <f>VLOOKUP(I2742,品牌型号对应工厂型号!C:I,7,0)</f>
        <v>158:ZXBL-15 3.0mil（X-15）</v>
      </c>
    </row>
    <row r="2743" spans="1:20">
      <c r="A2743" s="25">
        <v>43189</v>
      </c>
      <c r="B2743" s="25">
        <v>4.7723148148143082</v>
      </c>
      <c r="C2743" s="26" t="s">
        <v>5950</v>
      </c>
      <c r="D2743" s="25" t="s">
        <v>5961</v>
      </c>
      <c r="E2743" s="26" t="s">
        <v>928</v>
      </c>
      <c r="F2743" s="25" t="s">
        <v>94</v>
      </c>
      <c r="G2743" s="69">
        <v>1.524</v>
      </c>
      <c r="H2743" s="25" t="s">
        <v>929</v>
      </c>
      <c r="I2743" s="27" t="s">
        <v>930</v>
      </c>
      <c r="J2743" s="69">
        <v>22.86</v>
      </c>
      <c r="K2743" s="6" t="s">
        <v>5962</v>
      </c>
      <c r="L2743" s="6" t="s">
        <v>95</v>
      </c>
      <c r="M2743" s="69">
        <v>15</v>
      </c>
      <c r="N2743" s="6" t="s">
        <v>59</v>
      </c>
      <c r="O2743" s="6" t="s">
        <v>1643</v>
      </c>
      <c r="R2743" s="39" t="str">
        <f t="shared" si="67"/>
        <v>B09D1242P001R010-1</v>
      </c>
      <c r="S2743" s="40">
        <f>VLOOKUP(I2743,品牌型号对应工厂型号!C:E,3,0)</f>
        <v>10</v>
      </c>
      <c r="T2743" s="38" t="str">
        <f>VLOOKUP(I2743,品牌型号对应工厂型号!C:I,7,0)</f>
        <v>158:ZXBL-15 3.0mil（X-15）</v>
      </c>
    </row>
    <row r="2744" spans="1:20">
      <c r="A2744" s="25">
        <v>43189</v>
      </c>
      <c r="B2744" s="25">
        <v>4.7723148148143082</v>
      </c>
      <c r="C2744" s="26" t="s">
        <v>5963</v>
      </c>
      <c r="D2744" s="25" t="s">
        <v>5964</v>
      </c>
      <c r="E2744" s="26" t="s">
        <v>945</v>
      </c>
      <c r="F2744" s="25" t="s">
        <v>94</v>
      </c>
      <c r="G2744" s="69">
        <v>1.524</v>
      </c>
      <c r="H2744" s="25" t="s">
        <v>946</v>
      </c>
      <c r="I2744" s="27" t="s">
        <v>947</v>
      </c>
      <c r="J2744" s="69">
        <v>22.86</v>
      </c>
      <c r="K2744" s="6" t="s">
        <v>5965</v>
      </c>
      <c r="L2744" s="6" t="s">
        <v>95</v>
      </c>
      <c r="M2744" s="69">
        <v>15</v>
      </c>
      <c r="N2744" s="6" t="s">
        <v>59</v>
      </c>
      <c r="O2744" s="6" t="s">
        <v>5966</v>
      </c>
      <c r="R2744" s="39" t="str">
        <f t="shared" si="67"/>
        <v>B09D2005P002R015-1</v>
      </c>
      <c r="S2744" s="40">
        <f>VLOOKUP(I2744,品牌型号对应工厂型号!C:E,3,0)</f>
        <v>10</v>
      </c>
      <c r="T2744" s="38" t="str">
        <f>VLOOKUP(I2744,品牌型号对应工厂型号!C:I,7,0)</f>
        <v>157:ZXBL-30 3.0mil（X-30）</v>
      </c>
    </row>
    <row r="2745" spans="1:20">
      <c r="A2745" s="25">
        <v>43189</v>
      </c>
      <c r="B2745" s="25">
        <v>4.7723148148143082</v>
      </c>
      <c r="C2745" s="26" t="s">
        <v>5963</v>
      </c>
      <c r="D2745" s="25" t="s">
        <v>5967</v>
      </c>
      <c r="E2745" s="26" t="s">
        <v>945</v>
      </c>
      <c r="F2745" s="25" t="s">
        <v>94</v>
      </c>
      <c r="G2745" s="69">
        <v>1.524</v>
      </c>
      <c r="H2745" s="25" t="s">
        <v>946</v>
      </c>
      <c r="I2745" s="27" t="s">
        <v>947</v>
      </c>
      <c r="J2745" s="69">
        <v>22.86</v>
      </c>
      <c r="K2745" s="6" t="s">
        <v>5968</v>
      </c>
      <c r="L2745" s="6" t="s">
        <v>95</v>
      </c>
      <c r="M2745" s="69">
        <v>15</v>
      </c>
      <c r="N2745" s="6" t="s">
        <v>59</v>
      </c>
      <c r="O2745" s="6" t="s">
        <v>5966</v>
      </c>
      <c r="R2745" s="39" t="str">
        <f t="shared" si="67"/>
        <v>B09D2005P002R015-2</v>
      </c>
      <c r="S2745" s="40">
        <f>VLOOKUP(I2745,品牌型号对应工厂型号!C:E,3,0)</f>
        <v>10</v>
      </c>
      <c r="T2745" s="38" t="str">
        <f>VLOOKUP(I2745,品牌型号对应工厂型号!C:I,7,0)</f>
        <v>157:ZXBL-30 3.0mil（X-30）</v>
      </c>
    </row>
    <row r="2746" spans="1:20">
      <c r="A2746" s="25">
        <v>43185</v>
      </c>
      <c r="I2746" s="27" t="s">
        <v>3122</v>
      </c>
      <c r="K2746" s="6" t="s">
        <v>6967</v>
      </c>
      <c r="O2746" s="6" t="s">
        <v>7052</v>
      </c>
      <c r="R2746" s="39" t="str">
        <f t="shared" si="67"/>
        <v>S01D1569P007</v>
      </c>
      <c r="S2746" s="40">
        <f>VLOOKUP(I2746,品牌型号对应工厂型号!C:E,3,0)</f>
        <v>5</v>
      </c>
      <c r="T2746" s="38" t="str">
        <f>VLOOKUP(I2746,品牌型号对应工厂型号!C:I,7,0)</f>
        <v>141:DABL-25 1.5mil(S-20)</v>
      </c>
    </row>
    <row r="2747" spans="1:20">
      <c r="A2747" s="25">
        <v>43185</v>
      </c>
      <c r="I2747" s="27" t="s">
        <v>3122</v>
      </c>
      <c r="K2747" s="6" t="s">
        <v>6968</v>
      </c>
      <c r="O2747" s="6" t="s">
        <v>7052</v>
      </c>
      <c r="R2747" s="39" t="str">
        <f t="shared" si="67"/>
        <v>S01D1565P011</v>
      </c>
      <c r="S2747" s="40">
        <f>VLOOKUP(I2747,品牌型号对应工厂型号!C:E,3,0)</f>
        <v>5</v>
      </c>
      <c r="T2747" s="38" t="str">
        <f>VLOOKUP(I2747,品牌型号对应工厂型号!C:I,7,0)</f>
        <v>141:DABL-25 1.5mil(S-20)</v>
      </c>
    </row>
    <row r="2748" spans="1:20">
      <c r="A2748" s="25">
        <v>43185</v>
      </c>
      <c r="I2748" s="27" t="s">
        <v>3122</v>
      </c>
      <c r="K2748" s="6" t="s">
        <v>6969</v>
      </c>
      <c r="O2748" s="6" t="s">
        <v>7052</v>
      </c>
      <c r="R2748" s="39" t="str">
        <f t="shared" si="67"/>
        <v>S01D1570P008</v>
      </c>
      <c r="S2748" s="40">
        <f>VLOOKUP(I2748,品牌型号对应工厂型号!C:E,3,0)</f>
        <v>5</v>
      </c>
      <c r="T2748" s="38" t="str">
        <f>VLOOKUP(I2748,品牌型号对应工厂型号!C:I,7,0)</f>
        <v>141:DABL-25 1.5mil(S-20)</v>
      </c>
    </row>
    <row r="2749" spans="1:20">
      <c r="A2749" s="25">
        <v>43185</v>
      </c>
      <c r="I2749" s="27" t="s">
        <v>3122</v>
      </c>
      <c r="K2749" s="6" t="s">
        <v>6970</v>
      </c>
      <c r="O2749" s="6" t="s">
        <v>7052</v>
      </c>
      <c r="R2749" s="39" t="str">
        <f t="shared" si="67"/>
        <v>S01D1570P009</v>
      </c>
      <c r="S2749" s="40">
        <f>VLOOKUP(I2749,品牌型号对应工厂型号!C:E,3,0)</f>
        <v>5</v>
      </c>
      <c r="T2749" s="38" t="str">
        <f>VLOOKUP(I2749,品牌型号对应工厂型号!C:I,7,0)</f>
        <v>141:DABL-25 1.5mil(S-20)</v>
      </c>
    </row>
    <row r="2750" spans="1:20">
      <c r="A2750" s="25">
        <v>43185</v>
      </c>
      <c r="I2750" s="27" t="s">
        <v>3122</v>
      </c>
      <c r="K2750" s="6" t="s">
        <v>6971</v>
      </c>
      <c r="O2750" s="6" t="s">
        <v>7052</v>
      </c>
      <c r="R2750" s="39" t="str">
        <f t="shared" si="67"/>
        <v>S01D1562P013</v>
      </c>
      <c r="S2750" s="40">
        <f>VLOOKUP(I2750,品牌型号对应工厂型号!C:E,3,0)</f>
        <v>5</v>
      </c>
      <c r="T2750" s="38" t="str">
        <f>VLOOKUP(I2750,品牌型号对应工厂型号!C:I,7,0)</f>
        <v>141:DABL-25 1.5mil(S-20)</v>
      </c>
    </row>
    <row r="2751" spans="1:20">
      <c r="A2751" s="25">
        <v>43185</v>
      </c>
      <c r="I2751" s="27" t="s">
        <v>3122</v>
      </c>
      <c r="K2751" s="6" t="s">
        <v>6972</v>
      </c>
      <c r="O2751" s="6" t="s">
        <v>7052</v>
      </c>
      <c r="R2751" s="39" t="str">
        <f t="shared" si="67"/>
        <v>D06D2864P003</v>
      </c>
      <c r="S2751" s="40">
        <f>VLOOKUP(I2751,品牌型号对应工厂型号!C:E,3,0)</f>
        <v>5</v>
      </c>
      <c r="T2751" s="38" t="str">
        <f>VLOOKUP(I2751,品牌型号对应工厂型号!C:I,7,0)</f>
        <v>141:DABL-25 1.5mil(S-20)</v>
      </c>
    </row>
    <row r="2752" spans="1:20">
      <c r="A2752" s="25">
        <v>43185</v>
      </c>
      <c r="I2752" s="27" t="s">
        <v>3122</v>
      </c>
      <c r="K2752" s="6" t="s">
        <v>6973</v>
      </c>
      <c r="O2752" s="6" t="s">
        <v>7052</v>
      </c>
      <c r="R2752" s="39" t="str">
        <f t="shared" si="67"/>
        <v>S01D1562P012</v>
      </c>
      <c r="S2752" s="40">
        <f>VLOOKUP(I2752,品牌型号对应工厂型号!C:E,3,0)</f>
        <v>5</v>
      </c>
      <c r="T2752" s="38" t="str">
        <f>VLOOKUP(I2752,品牌型号对应工厂型号!C:I,7,0)</f>
        <v>141:DABL-25 1.5mil(S-20)</v>
      </c>
    </row>
    <row r="2753" spans="1:20">
      <c r="A2753" s="25">
        <v>43185</v>
      </c>
      <c r="I2753" s="27" t="s">
        <v>3122</v>
      </c>
      <c r="K2753" s="6" t="s">
        <v>6974</v>
      </c>
      <c r="O2753" s="6" t="s">
        <v>7052</v>
      </c>
      <c r="R2753" s="39" t="str">
        <f t="shared" si="67"/>
        <v>S01D1570P007</v>
      </c>
      <c r="S2753" s="40">
        <f>VLOOKUP(I2753,品牌型号对应工厂型号!C:E,3,0)</f>
        <v>5</v>
      </c>
      <c r="T2753" s="38" t="str">
        <f>VLOOKUP(I2753,品牌型号对应工厂型号!C:I,7,0)</f>
        <v>141:DABL-25 1.5mil(S-20)</v>
      </c>
    </row>
    <row r="2754" spans="1:20">
      <c r="A2754" s="25">
        <v>43185</v>
      </c>
      <c r="I2754" s="27" t="s">
        <v>3122</v>
      </c>
      <c r="K2754" s="6" t="s">
        <v>6975</v>
      </c>
      <c r="O2754" s="6" t="s">
        <v>7052</v>
      </c>
      <c r="R2754" s="39" t="str">
        <f t="shared" ref="R2754:R2817" si="68">K2754</f>
        <v>S01D1562P011</v>
      </c>
      <c r="S2754" s="40">
        <f>VLOOKUP(I2754,品牌型号对应工厂型号!C:E,3,0)</f>
        <v>5</v>
      </c>
      <c r="T2754" s="38" t="str">
        <f>VLOOKUP(I2754,品牌型号对应工厂型号!C:I,7,0)</f>
        <v>141:DABL-25 1.5mil(S-20)</v>
      </c>
    </row>
    <row r="2755" spans="1:20">
      <c r="A2755" s="25">
        <v>43185</v>
      </c>
      <c r="I2755" s="27" t="s">
        <v>3122</v>
      </c>
      <c r="K2755" s="6" t="s">
        <v>6976</v>
      </c>
      <c r="O2755" s="6" t="s">
        <v>7052</v>
      </c>
      <c r="R2755" s="39" t="str">
        <f t="shared" si="68"/>
        <v>S01D1562P010</v>
      </c>
      <c r="S2755" s="40">
        <f>VLOOKUP(I2755,品牌型号对应工厂型号!C:E,3,0)</f>
        <v>5</v>
      </c>
      <c r="T2755" s="38" t="str">
        <f>VLOOKUP(I2755,品牌型号对应工厂型号!C:I,7,0)</f>
        <v>141:DABL-25 1.5mil(S-20)</v>
      </c>
    </row>
    <row r="2756" spans="1:20">
      <c r="A2756" s="25">
        <v>43185</v>
      </c>
      <c r="I2756" s="27" t="s">
        <v>3122</v>
      </c>
      <c r="K2756" s="6" t="s">
        <v>6977</v>
      </c>
      <c r="O2756" s="6" t="s">
        <v>7052</v>
      </c>
      <c r="R2756" s="39" t="str">
        <f t="shared" si="68"/>
        <v>S01D1562P009</v>
      </c>
      <c r="S2756" s="40">
        <f>VLOOKUP(I2756,品牌型号对应工厂型号!C:E,3,0)</f>
        <v>5</v>
      </c>
      <c r="T2756" s="38" t="str">
        <f>VLOOKUP(I2756,品牌型号对应工厂型号!C:I,7,0)</f>
        <v>141:DABL-25 1.5mil(S-20)</v>
      </c>
    </row>
    <row r="2757" spans="1:20">
      <c r="A2757" s="25">
        <v>43185</v>
      </c>
      <c r="I2757" s="27" t="s">
        <v>3122</v>
      </c>
      <c r="K2757" s="6" t="s">
        <v>6978</v>
      </c>
      <c r="O2757" s="6" t="s">
        <v>7052</v>
      </c>
      <c r="R2757" s="39" t="str">
        <f t="shared" si="68"/>
        <v>S01D1562P016</v>
      </c>
      <c r="S2757" s="40">
        <f>VLOOKUP(I2757,品牌型号对应工厂型号!C:E,3,0)</f>
        <v>5</v>
      </c>
      <c r="T2757" s="38" t="str">
        <f>VLOOKUP(I2757,品牌型号对应工厂型号!C:I,7,0)</f>
        <v>141:DABL-25 1.5mil(S-20)</v>
      </c>
    </row>
    <row r="2758" spans="1:20">
      <c r="A2758" s="25">
        <v>43185</v>
      </c>
      <c r="I2758" s="27" t="s">
        <v>3122</v>
      </c>
      <c r="K2758" s="6" t="s">
        <v>6979</v>
      </c>
      <c r="O2758" s="6" t="s">
        <v>7052</v>
      </c>
      <c r="R2758" s="39" t="str">
        <f t="shared" si="68"/>
        <v>S01D1562P017</v>
      </c>
      <c r="S2758" s="40">
        <f>VLOOKUP(I2758,品牌型号对应工厂型号!C:E,3,0)</f>
        <v>5</v>
      </c>
      <c r="T2758" s="38" t="str">
        <f>VLOOKUP(I2758,品牌型号对应工厂型号!C:I,7,0)</f>
        <v>141:DABL-25 1.5mil(S-20)</v>
      </c>
    </row>
    <row r="2759" spans="1:20">
      <c r="A2759" s="25">
        <v>43185</v>
      </c>
      <c r="I2759" s="27" t="s">
        <v>3122</v>
      </c>
      <c r="K2759" s="6" t="s">
        <v>6980</v>
      </c>
      <c r="O2759" s="6" t="s">
        <v>7052</v>
      </c>
      <c r="R2759" s="39" t="str">
        <f t="shared" si="68"/>
        <v>S01D1562P018</v>
      </c>
      <c r="S2759" s="40">
        <f>VLOOKUP(I2759,品牌型号对应工厂型号!C:E,3,0)</f>
        <v>5</v>
      </c>
      <c r="T2759" s="38" t="str">
        <f>VLOOKUP(I2759,品牌型号对应工厂型号!C:I,7,0)</f>
        <v>141:DABL-25 1.5mil(S-20)</v>
      </c>
    </row>
    <row r="2760" spans="1:20">
      <c r="A2760" s="25">
        <v>43185</v>
      </c>
      <c r="I2760" s="27" t="s">
        <v>3122</v>
      </c>
      <c r="K2760" s="6" t="s">
        <v>6981</v>
      </c>
      <c r="O2760" s="6" t="s">
        <v>7052</v>
      </c>
      <c r="R2760" s="39" t="str">
        <f t="shared" si="68"/>
        <v>S01D1562P019</v>
      </c>
      <c r="S2760" s="40">
        <f>VLOOKUP(I2760,品牌型号对应工厂型号!C:E,3,0)</f>
        <v>5</v>
      </c>
      <c r="T2760" s="38" t="str">
        <f>VLOOKUP(I2760,品牌型号对应工厂型号!C:I,7,0)</f>
        <v>141:DABL-25 1.5mil(S-20)</v>
      </c>
    </row>
    <row r="2761" spans="1:20">
      <c r="A2761" s="25">
        <v>43185</v>
      </c>
      <c r="I2761" s="27" t="s">
        <v>3122</v>
      </c>
      <c r="K2761" s="6" t="s">
        <v>6982</v>
      </c>
      <c r="O2761" s="6" t="s">
        <v>7052</v>
      </c>
      <c r="R2761" s="39" t="str">
        <f t="shared" si="68"/>
        <v>S01D1562P020</v>
      </c>
      <c r="S2761" s="40">
        <f>VLOOKUP(I2761,品牌型号对应工厂型号!C:E,3,0)</f>
        <v>5</v>
      </c>
      <c r="T2761" s="38" t="str">
        <f>VLOOKUP(I2761,品牌型号对应工厂型号!C:I,7,0)</f>
        <v>141:DABL-25 1.5mil(S-20)</v>
      </c>
    </row>
    <row r="2762" spans="1:20">
      <c r="A2762" s="25">
        <v>43185</v>
      </c>
      <c r="I2762" s="27" t="s">
        <v>3122</v>
      </c>
      <c r="K2762" s="6" t="s">
        <v>6983</v>
      </c>
      <c r="O2762" s="6" t="s">
        <v>7052</v>
      </c>
      <c r="R2762" s="39" t="str">
        <f t="shared" si="68"/>
        <v>S01D1562P027</v>
      </c>
      <c r="S2762" s="40">
        <f>VLOOKUP(I2762,品牌型号对应工厂型号!C:E,3,0)</f>
        <v>5</v>
      </c>
      <c r="T2762" s="38" t="str">
        <f>VLOOKUP(I2762,品牌型号对应工厂型号!C:I,7,0)</f>
        <v>141:DABL-25 1.5mil(S-20)</v>
      </c>
    </row>
    <row r="2763" spans="1:20">
      <c r="A2763" s="25">
        <v>43185</v>
      </c>
      <c r="I2763" s="27" t="s">
        <v>3122</v>
      </c>
      <c r="K2763" s="6" t="s">
        <v>6984</v>
      </c>
      <c r="O2763" s="6" t="s">
        <v>7052</v>
      </c>
      <c r="R2763" s="39" t="str">
        <f t="shared" si="68"/>
        <v>S01D1562P026</v>
      </c>
      <c r="S2763" s="40">
        <f>VLOOKUP(I2763,品牌型号对应工厂型号!C:E,3,0)</f>
        <v>5</v>
      </c>
      <c r="T2763" s="38" t="str">
        <f>VLOOKUP(I2763,品牌型号对应工厂型号!C:I,7,0)</f>
        <v>141:DABL-25 1.5mil(S-20)</v>
      </c>
    </row>
    <row r="2764" spans="1:20">
      <c r="A2764" s="25">
        <v>43185</v>
      </c>
      <c r="I2764" s="27" t="s">
        <v>3122</v>
      </c>
      <c r="K2764" s="6" t="s">
        <v>6985</v>
      </c>
      <c r="O2764" s="6" t="s">
        <v>7052</v>
      </c>
      <c r="R2764" s="39" t="str">
        <f t="shared" si="68"/>
        <v>S01D1562P022</v>
      </c>
      <c r="S2764" s="40">
        <f>VLOOKUP(I2764,品牌型号对应工厂型号!C:E,3,0)</f>
        <v>5</v>
      </c>
      <c r="T2764" s="38" t="str">
        <f>VLOOKUP(I2764,品牌型号对应工厂型号!C:I,7,0)</f>
        <v>141:DABL-25 1.5mil(S-20)</v>
      </c>
    </row>
    <row r="2765" spans="1:20">
      <c r="A2765" s="25">
        <v>43185</v>
      </c>
      <c r="I2765" s="27" t="s">
        <v>3122</v>
      </c>
      <c r="K2765" s="6" t="s">
        <v>6986</v>
      </c>
      <c r="O2765" s="6" t="s">
        <v>7052</v>
      </c>
      <c r="R2765" s="39" t="str">
        <f t="shared" si="68"/>
        <v>S01D1562P021</v>
      </c>
      <c r="S2765" s="40">
        <f>VLOOKUP(I2765,品牌型号对应工厂型号!C:E,3,0)</f>
        <v>5</v>
      </c>
      <c r="T2765" s="38" t="str">
        <f>VLOOKUP(I2765,品牌型号对应工厂型号!C:I,7,0)</f>
        <v>141:DABL-25 1.5mil(S-20)</v>
      </c>
    </row>
    <row r="2766" spans="1:20">
      <c r="A2766" s="25">
        <v>43185</v>
      </c>
      <c r="I2766" s="27" t="s">
        <v>3006</v>
      </c>
      <c r="K2766" s="6" t="s">
        <v>6987</v>
      </c>
      <c r="O2766" s="6" t="s">
        <v>7052</v>
      </c>
      <c r="R2766" s="39" t="str">
        <f t="shared" si="68"/>
        <v>S01D2204P041</v>
      </c>
      <c r="S2766" s="40">
        <f>VLOOKUP(I2766,品牌型号对应工厂型号!C:E,3,0)</f>
        <v>5</v>
      </c>
      <c r="T2766" s="38" t="str">
        <f>VLOOKUP(I2766,品牌型号对应工厂型号!C:I,7,0)</f>
        <v>142:EASL-70 1.5mil(S-70)</v>
      </c>
    </row>
    <row r="2767" spans="1:20">
      <c r="A2767" s="25">
        <v>43185</v>
      </c>
      <c r="I2767" s="27" t="s">
        <v>3006</v>
      </c>
      <c r="K2767" s="6" t="s">
        <v>6988</v>
      </c>
      <c r="O2767" s="6" t="s">
        <v>7052</v>
      </c>
      <c r="R2767" s="39" t="str">
        <f t="shared" si="68"/>
        <v>S01D2204P034</v>
      </c>
      <c r="S2767" s="40">
        <f>VLOOKUP(I2767,品牌型号对应工厂型号!C:E,3,0)</f>
        <v>5</v>
      </c>
      <c r="T2767" s="38" t="str">
        <f>VLOOKUP(I2767,品牌型号对应工厂型号!C:I,7,0)</f>
        <v>142:EASL-70 1.5mil(S-70)</v>
      </c>
    </row>
    <row r="2768" spans="1:20">
      <c r="A2768" s="25">
        <v>43185</v>
      </c>
      <c r="I2768" s="27" t="s">
        <v>3006</v>
      </c>
      <c r="K2768" s="6" t="s">
        <v>6989</v>
      </c>
      <c r="O2768" s="6" t="s">
        <v>7052</v>
      </c>
      <c r="R2768" s="39" t="str">
        <f t="shared" si="68"/>
        <v>S01D2204P035</v>
      </c>
      <c r="S2768" s="40">
        <f>VLOOKUP(I2768,品牌型号对应工厂型号!C:E,3,0)</f>
        <v>5</v>
      </c>
      <c r="T2768" s="38" t="str">
        <f>VLOOKUP(I2768,品牌型号对应工厂型号!C:I,7,0)</f>
        <v>142:EASL-70 1.5mil(S-70)</v>
      </c>
    </row>
    <row r="2769" spans="1:20">
      <c r="A2769" s="25">
        <v>43185</v>
      </c>
      <c r="I2769" s="27" t="s">
        <v>3006</v>
      </c>
      <c r="K2769" s="6" t="s">
        <v>6990</v>
      </c>
      <c r="O2769" s="6" t="s">
        <v>7052</v>
      </c>
      <c r="R2769" s="39" t="str">
        <f t="shared" si="68"/>
        <v>S01D2204P036</v>
      </c>
      <c r="S2769" s="40">
        <f>VLOOKUP(I2769,品牌型号对应工厂型号!C:E,3,0)</f>
        <v>5</v>
      </c>
      <c r="T2769" s="38" t="str">
        <f>VLOOKUP(I2769,品牌型号对应工厂型号!C:I,7,0)</f>
        <v>142:EASL-70 1.5mil(S-70)</v>
      </c>
    </row>
    <row r="2770" spans="1:20">
      <c r="A2770" s="25">
        <v>43185</v>
      </c>
      <c r="I2770" s="27" t="s">
        <v>3006</v>
      </c>
      <c r="K2770" s="6" t="s">
        <v>6991</v>
      </c>
      <c r="O2770" s="6" t="s">
        <v>7052</v>
      </c>
      <c r="R2770" s="39" t="str">
        <f t="shared" si="68"/>
        <v>S01D2204P037</v>
      </c>
      <c r="S2770" s="40">
        <f>VLOOKUP(I2770,品牌型号对应工厂型号!C:E,3,0)</f>
        <v>5</v>
      </c>
      <c r="T2770" s="38" t="str">
        <f>VLOOKUP(I2770,品牌型号对应工厂型号!C:I,7,0)</f>
        <v>142:EASL-70 1.5mil(S-70)</v>
      </c>
    </row>
    <row r="2771" spans="1:20">
      <c r="A2771" s="25">
        <v>43185</v>
      </c>
      <c r="I2771" s="27" t="s">
        <v>3006</v>
      </c>
      <c r="K2771" s="6" t="s">
        <v>6992</v>
      </c>
      <c r="O2771" s="6" t="s">
        <v>7052</v>
      </c>
      <c r="R2771" s="39" t="str">
        <f t="shared" si="68"/>
        <v>S01D2204P038</v>
      </c>
      <c r="S2771" s="40">
        <f>VLOOKUP(I2771,品牌型号对应工厂型号!C:E,3,0)</f>
        <v>5</v>
      </c>
      <c r="T2771" s="38" t="str">
        <f>VLOOKUP(I2771,品牌型号对应工厂型号!C:I,7,0)</f>
        <v>142:EASL-70 1.5mil(S-70)</v>
      </c>
    </row>
    <row r="2772" spans="1:20">
      <c r="A2772" s="25">
        <v>43185</v>
      </c>
      <c r="I2772" s="27" t="s">
        <v>3006</v>
      </c>
      <c r="K2772" s="6" t="s">
        <v>6993</v>
      </c>
      <c r="O2772" s="6" t="s">
        <v>7052</v>
      </c>
      <c r="R2772" s="39" t="str">
        <f t="shared" si="68"/>
        <v>S01D2204P039</v>
      </c>
      <c r="S2772" s="40">
        <f>VLOOKUP(I2772,品牌型号对应工厂型号!C:E,3,0)</f>
        <v>5</v>
      </c>
      <c r="T2772" s="38" t="str">
        <f>VLOOKUP(I2772,品牌型号对应工厂型号!C:I,7,0)</f>
        <v>142:EASL-70 1.5mil(S-70)</v>
      </c>
    </row>
    <row r="2773" spans="1:20">
      <c r="A2773" s="25">
        <v>43185</v>
      </c>
      <c r="I2773" s="27" t="s">
        <v>3006</v>
      </c>
      <c r="K2773" s="6" t="s">
        <v>6994</v>
      </c>
      <c r="O2773" s="6" t="s">
        <v>7052</v>
      </c>
      <c r="R2773" s="39" t="str">
        <f t="shared" si="68"/>
        <v>S01D2204P040</v>
      </c>
      <c r="S2773" s="40">
        <f>VLOOKUP(I2773,品牌型号对应工厂型号!C:E,3,0)</f>
        <v>5</v>
      </c>
      <c r="T2773" s="38" t="str">
        <f>VLOOKUP(I2773,品牌型号对应工厂型号!C:I,7,0)</f>
        <v>142:EASL-70 1.5mil(S-70)</v>
      </c>
    </row>
    <row r="2774" spans="1:20">
      <c r="A2774" s="25">
        <v>43185</v>
      </c>
      <c r="I2774" s="27" t="s">
        <v>3006</v>
      </c>
      <c r="K2774" s="6" t="s">
        <v>6995</v>
      </c>
      <c r="O2774" s="6" t="s">
        <v>7052</v>
      </c>
      <c r="R2774" s="39" t="str">
        <f t="shared" si="68"/>
        <v>S01D2204P029</v>
      </c>
      <c r="S2774" s="40">
        <f>VLOOKUP(I2774,品牌型号对应工厂型号!C:E,3,0)</f>
        <v>5</v>
      </c>
      <c r="T2774" s="38" t="str">
        <f>VLOOKUP(I2774,品牌型号对应工厂型号!C:I,7,0)</f>
        <v>142:EASL-70 1.5mil(S-70)</v>
      </c>
    </row>
    <row r="2775" spans="1:20">
      <c r="A2775" s="25">
        <v>43185</v>
      </c>
      <c r="I2775" s="27" t="s">
        <v>3006</v>
      </c>
      <c r="K2775" s="6" t="s">
        <v>6996</v>
      </c>
      <c r="O2775" s="6" t="s">
        <v>7052</v>
      </c>
      <c r="R2775" s="39" t="str">
        <f t="shared" si="68"/>
        <v>S01D2204P030</v>
      </c>
      <c r="S2775" s="40">
        <f>VLOOKUP(I2775,品牌型号对应工厂型号!C:E,3,0)</f>
        <v>5</v>
      </c>
      <c r="T2775" s="38" t="str">
        <f>VLOOKUP(I2775,品牌型号对应工厂型号!C:I,7,0)</f>
        <v>142:EASL-70 1.5mil(S-70)</v>
      </c>
    </row>
    <row r="2776" spans="1:20">
      <c r="A2776" s="25">
        <v>43185</v>
      </c>
      <c r="I2776" s="27" t="s">
        <v>3006</v>
      </c>
      <c r="K2776" s="6" t="s">
        <v>6997</v>
      </c>
      <c r="O2776" s="6" t="s">
        <v>7052</v>
      </c>
      <c r="R2776" s="39" t="str">
        <f t="shared" si="68"/>
        <v>S01D2204P031</v>
      </c>
      <c r="S2776" s="40">
        <f>VLOOKUP(I2776,品牌型号对应工厂型号!C:E,3,0)</f>
        <v>5</v>
      </c>
      <c r="T2776" s="38" t="str">
        <f>VLOOKUP(I2776,品牌型号对应工厂型号!C:I,7,0)</f>
        <v>142:EASL-70 1.5mil(S-70)</v>
      </c>
    </row>
    <row r="2777" spans="1:20">
      <c r="A2777" s="25">
        <v>43185</v>
      </c>
      <c r="I2777" s="27" t="s">
        <v>3006</v>
      </c>
      <c r="K2777" s="6" t="s">
        <v>6998</v>
      </c>
      <c r="O2777" s="6" t="s">
        <v>7052</v>
      </c>
      <c r="R2777" s="39" t="str">
        <f t="shared" si="68"/>
        <v>S01D2204P032</v>
      </c>
      <c r="S2777" s="40">
        <f>VLOOKUP(I2777,品牌型号对应工厂型号!C:E,3,0)</f>
        <v>5</v>
      </c>
      <c r="T2777" s="38" t="str">
        <f>VLOOKUP(I2777,品牌型号对应工厂型号!C:I,7,0)</f>
        <v>142:EASL-70 1.5mil(S-70)</v>
      </c>
    </row>
    <row r="2778" spans="1:20">
      <c r="A2778" s="25">
        <v>43185</v>
      </c>
      <c r="I2778" s="27" t="s">
        <v>3006</v>
      </c>
      <c r="K2778" s="6" t="s">
        <v>6999</v>
      </c>
      <c r="O2778" s="6" t="s">
        <v>7052</v>
      </c>
      <c r="R2778" s="39" t="str">
        <f t="shared" si="68"/>
        <v>S01D2204P033</v>
      </c>
      <c r="S2778" s="40">
        <f>VLOOKUP(I2778,品牌型号对应工厂型号!C:E,3,0)</f>
        <v>5</v>
      </c>
      <c r="T2778" s="38" t="str">
        <f>VLOOKUP(I2778,品牌型号对应工厂型号!C:I,7,0)</f>
        <v>142:EASL-70 1.5mil(S-70)</v>
      </c>
    </row>
    <row r="2779" spans="1:20">
      <c r="A2779" s="25">
        <v>43185</v>
      </c>
      <c r="I2779" s="27" t="s">
        <v>3006</v>
      </c>
      <c r="K2779" s="6" t="s">
        <v>7000</v>
      </c>
      <c r="O2779" s="6" t="s">
        <v>7052</v>
      </c>
      <c r="R2779" s="39" t="str">
        <f t="shared" si="68"/>
        <v>S01D2204P028</v>
      </c>
      <c r="S2779" s="40">
        <f>VLOOKUP(I2779,品牌型号对应工厂型号!C:E,3,0)</f>
        <v>5</v>
      </c>
      <c r="T2779" s="38" t="str">
        <f>VLOOKUP(I2779,品牌型号对应工厂型号!C:I,7,0)</f>
        <v>142:EASL-70 1.5mil(S-70)</v>
      </c>
    </row>
    <row r="2780" spans="1:20">
      <c r="A2780" s="25">
        <v>43185</v>
      </c>
      <c r="I2780" s="27" t="s">
        <v>3006</v>
      </c>
      <c r="K2780" s="6" t="s">
        <v>7001</v>
      </c>
      <c r="O2780" s="6" t="s">
        <v>7052</v>
      </c>
      <c r="R2780" s="39" t="str">
        <f t="shared" si="68"/>
        <v>S01D2204P025</v>
      </c>
      <c r="S2780" s="40">
        <f>VLOOKUP(I2780,品牌型号对应工厂型号!C:E,3,0)</f>
        <v>5</v>
      </c>
      <c r="T2780" s="38" t="str">
        <f>VLOOKUP(I2780,品牌型号对应工厂型号!C:I,7,0)</f>
        <v>142:EASL-70 1.5mil(S-70)</v>
      </c>
    </row>
    <row r="2781" spans="1:20">
      <c r="A2781" s="25">
        <v>43185</v>
      </c>
      <c r="I2781" s="27" t="s">
        <v>3006</v>
      </c>
      <c r="K2781" s="6" t="s">
        <v>7002</v>
      </c>
      <c r="O2781" s="6" t="s">
        <v>7052</v>
      </c>
      <c r="R2781" s="39" t="str">
        <f t="shared" si="68"/>
        <v>S01D2204P024</v>
      </c>
      <c r="S2781" s="40">
        <f>VLOOKUP(I2781,品牌型号对应工厂型号!C:E,3,0)</f>
        <v>5</v>
      </c>
      <c r="T2781" s="38" t="str">
        <f>VLOOKUP(I2781,品牌型号对应工厂型号!C:I,7,0)</f>
        <v>142:EASL-70 1.5mil(S-70)</v>
      </c>
    </row>
    <row r="2782" spans="1:20">
      <c r="A2782" s="25">
        <v>43185</v>
      </c>
      <c r="I2782" s="27" t="s">
        <v>3006</v>
      </c>
      <c r="K2782" s="6" t="s">
        <v>7003</v>
      </c>
      <c r="O2782" s="6" t="s">
        <v>7052</v>
      </c>
      <c r="R2782" s="39" t="str">
        <f t="shared" si="68"/>
        <v>S01D2204P021</v>
      </c>
      <c r="S2782" s="40">
        <f>VLOOKUP(I2782,品牌型号对应工厂型号!C:E,3,0)</f>
        <v>5</v>
      </c>
      <c r="T2782" s="38" t="str">
        <f>VLOOKUP(I2782,品牌型号对应工厂型号!C:I,7,0)</f>
        <v>142:EASL-70 1.5mil(S-70)</v>
      </c>
    </row>
    <row r="2783" spans="1:20">
      <c r="A2783" s="25">
        <v>43185</v>
      </c>
      <c r="I2783" s="27" t="s">
        <v>3006</v>
      </c>
      <c r="K2783" s="6" t="s">
        <v>7004</v>
      </c>
      <c r="O2783" s="6" t="s">
        <v>7052</v>
      </c>
      <c r="R2783" s="39" t="str">
        <f t="shared" si="68"/>
        <v>S01D2204P027</v>
      </c>
      <c r="S2783" s="40">
        <f>VLOOKUP(I2783,品牌型号对应工厂型号!C:E,3,0)</f>
        <v>5</v>
      </c>
      <c r="T2783" s="38" t="str">
        <f>VLOOKUP(I2783,品牌型号对应工厂型号!C:I,7,0)</f>
        <v>142:EASL-70 1.5mil(S-70)</v>
      </c>
    </row>
    <row r="2784" spans="1:20">
      <c r="A2784" s="25">
        <v>43185</v>
      </c>
      <c r="I2784" s="27" t="s">
        <v>3006</v>
      </c>
      <c r="K2784" s="6" t="s">
        <v>7005</v>
      </c>
      <c r="O2784" s="6" t="s">
        <v>7052</v>
      </c>
      <c r="R2784" s="39" t="str">
        <f t="shared" si="68"/>
        <v>S01D2204P020</v>
      </c>
      <c r="S2784" s="40">
        <f>VLOOKUP(I2784,品牌型号对应工厂型号!C:E,3,0)</f>
        <v>5</v>
      </c>
      <c r="T2784" s="38" t="str">
        <f>VLOOKUP(I2784,品牌型号对应工厂型号!C:I,7,0)</f>
        <v>142:EASL-70 1.5mil(S-70)</v>
      </c>
    </row>
    <row r="2785" spans="1:20">
      <c r="A2785" s="25">
        <v>43185</v>
      </c>
      <c r="I2785" s="27" t="s">
        <v>3006</v>
      </c>
      <c r="K2785" s="6" t="s">
        <v>7006</v>
      </c>
      <c r="O2785" s="6" t="s">
        <v>7052</v>
      </c>
      <c r="R2785" s="39" t="str">
        <f t="shared" si="68"/>
        <v>S01D2204P022</v>
      </c>
      <c r="S2785" s="40">
        <f>VLOOKUP(I2785,品牌型号对应工厂型号!C:E,3,0)</f>
        <v>5</v>
      </c>
      <c r="T2785" s="38" t="str">
        <f>VLOOKUP(I2785,品牌型号对应工厂型号!C:I,7,0)</f>
        <v>142:EASL-70 1.5mil(S-70)</v>
      </c>
    </row>
    <row r="2786" spans="1:20">
      <c r="A2786" s="25">
        <v>43185</v>
      </c>
      <c r="I2786" s="27" t="s">
        <v>3006</v>
      </c>
      <c r="K2786" s="6" t="s">
        <v>7007</v>
      </c>
      <c r="O2786" s="6" t="s">
        <v>7052</v>
      </c>
      <c r="R2786" s="39" t="str">
        <f t="shared" si="68"/>
        <v>S01D2204P023</v>
      </c>
      <c r="S2786" s="40">
        <f>VLOOKUP(I2786,品牌型号对应工厂型号!C:E,3,0)</f>
        <v>5</v>
      </c>
      <c r="T2786" s="38" t="str">
        <f>VLOOKUP(I2786,品牌型号对应工厂型号!C:I,7,0)</f>
        <v>142:EASL-70 1.5mil(S-70)</v>
      </c>
    </row>
    <row r="2787" spans="1:20">
      <c r="A2787" s="25">
        <v>43185</v>
      </c>
      <c r="I2787" s="27" t="s">
        <v>3006</v>
      </c>
      <c r="K2787" s="6" t="s">
        <v>7008</v>
      </c>
      <c r="O2787" s="6" t="s">
        <v>7052</v>
      </c>
      <c r="R2787" s="39" t="str">
        <f t="shared" si="68"/>
        <v>S01D2204P026</v>
      </c>
      <c r="S2787" s="40">
        <f>VLOOKUP(I2787,品牌型号对应工厂型号!C:E,3,0)</f>
        <v>5</v>
      </c>
      <c r="T2787" s="38" t="str">
        <f>VLOOKUP(I2787,品牌型号对应工厂型号!C:I,7,0)</f>
        <v>142:EASL-70 1.5mil(S-70)</v>
      </c>
    </row>
    <row r="2788" spans="1:20">
      <c r="A2788" s="25">
        <v>43186</v>
      </c>
      <c r="I2788" s="27" t="s">
        <v>142</v>
      </c>
      <c r="K2788" s="6" t="s">
        <v>7009</v>
      </c>
      <c r="O2788" s="6" t="s">
        <v>6085</v>
      </c>
      <c r="R2788" s="39" t="str">
        <f t="shared" si="68"/>
        <v>D11D2642P015-2</v>
      </c>
      <c r="S2788" s="40">
        <f>VLOOKUP(I2788,品牌型号对应工厂型号!C:E,3,0)</f>
        <v>10</v>
      </c>
      <c r="T2788" s="38" t="str">
        <f>VLOOKUP(I2788,品牌型号对应工厂型号!C:I,7,0)</f>
        <v>153:PFGP-70R 3.0mil（X-75）</v>
      </c>
    </row>
    <row r="2789" spans="1:20">
      <c r="A2789" s="25">
        <v>43186</v>
      </c>
      <c r="I2789" s="27" t="s">
        <v>142</v>
      </c>
      <c r="K2789" s="6" t="s">
        <v>7010</v>
      </c>
      <c r="O2789" s="6" t="s">
        <v>6085</v>
      </c>
      <c r="R2789" s="39" t="str">
        <f t="shared" si="68"/>
        <v>D11D2642P018-2</v>
      </c>
      <c r="S2789" s="40">
        <f>VLOOKUP(I2789,品牌型号对应工厂型号!C:E,3,0)</f>
        <v>10</v>
      </c>
      <c r="T2789" s="38" t="str">
        <f>VLOOKUP(I2789,品牌型号对应工厂型号!C:I,7,0)</f>
        <v>153:PFGP-70R 3.0mil（X-75）</v>
      </c>
    </row>
    <row r="2790" spans="1:20">
      <c r="A2790" s="25">
        <v>43186</v>
      </c>
      <c r="I2790" s="27" t="s">
        <v>142</v>
      </c>
      <c r="K2790" s="6" t="s">
        <v>7011</v>
      </c>
      <c r="O2790" s="6" t="s">
        <v>6085</v>
      </c>
      <c r="R2790" s="39" t="str">
        <f t="shared" si="68"/>
        <v>D11D2642P017-1</v>
      </c>
      <c r="S2790" s="40">
        <f>VLOOKUP(I2790,品牌型号对应工厂型号!C:E,3,0)</f>
        <v>10</v>
      </c>
      <c r="T2790" s="38" t="str">
        <f>VLOOKUP(I2790,品牌型号对应工厂型号!C:I,7,0)</f>
        <v>153:PFGP-70R 3.0mil（X-75）</v>
      </c>
    </row>
    <row r="2791" spans="1:20">
      <c r="A2791" s="25">
        <v>43186</v>
      </c>
      <c r="I2791" s="27" t="s">
        <v>142</v>
      </c>
      <c r="K2791" s="6" t="s">
        <v>7012</v>
      </c>
      <c r="O2791" s="6" t="s">
        <v>6085</v>
      </c>
      <c r="R2791" s="39" t="str">
        <f t="shared" si="68"/>
        <v>D11D2642P023-2</v>
      </c>
      <c r="S2791" s="40">
        <f>VLOOKUP(I2791,品牌型号对应工厂型号!C:E,3,0)</f>
        <v>10</v>
      </c>
      <c r="T2791" s="38" t="str">
        <f>VLOOKUP(I2791,品牌型号对应工厂型号!C:I,7,0)</f>
        <v>153:PFGP-70R 3.0mil（X-75）</v>
      </c>
    </row>
    <row r="2792" spans="1:20">
      <c r="A2792" s="25">
        <v>43186</v>
      </c>
      <c r="I2792" s="27" t="s">
        <v>142</v>
      </c>
      <c r="K2792" s="6" t="s">
        <v>7013</v>
      </c>
      <c r="O2792" s="6" t="s">
        <v>1935</v>
      </c>
      <c r="R2792" s="39" t="str">
        <f t="shared" si="68"/>
        <v>D11D2642P013-2</v>
      </c>
      <c r="S2792" s="40">
        <f>VLOOKUP(I2792,品牌型号对应工厂型号!C:E,3,0)</f>
        <v>10</v>
      </c>
      <c r="T2792" s="38" t="str">
        <f>VLOOKUP(I2792,品牌型号对应工厂型号!C:I,7,0)</f>
        <v>153:PFGP-70R 3.0mil（X-75）</v>
      </c>
    </row>
    <row r="2793" spans="1:20">
      <c r="A2793" s="25">
        <v>43186</v>
      </c>
      <c r="I2793" s="27" t="s">
        <v>142</v>
      </c>
      <c r="K2793" s="6" t="s">
        <v>7014</v>
      </c>
      <c r="O2793" s="6" t="s">
        <v>1935</v>
      </c>
      <c r="R2793" s="39" t="str">
        <f t="shared" si="68"/>
        <v>D11D2642P012-2</v>
      </c>
      <c r="S2793" s="40">
        <f>VLOOKUP(I2793,品牌型号对应工厂型号!C:E,3,0)</f>
        <v>10</v>
      </c>
      <c r="T2793" s="38" t="str">
        <f>VLOOKUP(I2793,品牌型号对应工厂型号!C:I,7,0)</f>
        <v>153:PFGP-70R 3.0mil（X-75）</v>
      </c>
    </row>
    <row r="2794" spans="1:20">
      <c r="A2794" s="25">
        <v>43186</v>
      </c>
      <c r="I2794" s="27" t="s">
        <v>142</v>
      </c>
      <c r="K2794" s="6" t="s">
        <v>7015</v>
      </c>
      <c r="O2794" s="6" t="s">
        <v>1935</v>
      </c>
      <c r="R2794" s="39" t="str">
        <f t="shared" si="68"/>
        <v>D11D2642P011-2</v>
      </c>
      <c r="S2794" s="40">
        <f>VLOOKUP(I2794,品牌型号对应工厂型号!C:E,3,0)</f>
        <v>10</v>
      </c>
      <c r="T2794" s="38" t="str">
        <f>VLOOKUP(I2794,品牌型号对应工厂型号!C:I,7,0)</f>
        <v>153:PFGP-70R 3.0mil（X-75）</v>
      </c>
    </row>
    <row r="2795" spans="1:20">
      <c r="A2795" s="25">
        <v>43186</v>
      </c>
      <c r="I2795" s="27" t="s">
        <v>142</v>
      </c>
      <c r="K2795" s="6" t="s">
        <v>7016</v>
      </c>
      <c r="O2795" s="6" t="s">
        <v>1935</v>
      </c>
      <c r="R2795" s="39" t="str">
        <f t="shared" si="68"/>
        <v>D11D2642P007-2</v>
      </c>
      <c r="S2795" s="40">
        <f>VLOOKUP(I2795,品牌型号对应工厂型号!C:E,3,0)</f>
        <v>10</v>
      </c>
      <c r="T2795" s="38" t="str">
        <f>VLOOKUP(I2795,品牌型号对应工厂型号!C:I,7,0)</f>
        <v>153:PFGP-70R 3.0mil（X-75）</v>
      </c>
    </row>
    <row r="2796" spans="1:20">
      <c r="A2796" s="25">
        <v>43186</v>
      </c>
      <c r="I2796" s="27" t="s">
        <v>142</v>
      </c>
      <c r="K2796" s="6" t="s">
        <v>7017</v>
      </c>
      <c r="O2796" s="6" t="s">
        <v>1935</v>
      </c>
      <c r="R2796" s="39" t="str">
        <f t="shared" si="68"/>
        <v>D11D2642P006-1</v>
      </c>
      <c r="S2796" s="40">
        <f>VLOOKUP(I2796,品牌型号对应工厂型号!C:E,3,0)</f>
        <v>10</v>
      </c>
      <c r="T2796" s="38" t="str">
        <f>VLOOKUP(I2796,品牌型号对应工厂型号!C:I,7,0)</f>
        <v>153:PFGP-70R 3.0mil（X-75）</v>
      </c>
    </row>
    <row r="2797" spans="1:20">
      <c r="A2797" s="25">
        <v>43186</v>
      </c>
      <c r="I2797" s="27" t="s">
        <v>142</v>
      </c>
      <c r="K2797" s="6" t="s">
        <v>7018</v>
      </c>
      <c r="O2797" s="6" t="s">
        <v>1935</v>
      </c>
      <c r="R2797" s="39" t="str">
        <f t="shared" si="68"/>
        <v>D11D2642P011-1</v>
      </c>
      <c r="S2797" s="40">
        <f>VLOOKUP(I2797,品牌型号对应工厂型号!C:E,3,0)</f>
        <v>10</v>
      </c>
      <c r="T2797" s="38" t="str">
        <f>VLOOKUP(I2797,品牌型号对应工厂型号!C:I,7,0)</f>
        <v>153:PFGP-70R 3.0mil（X-75）</v>
      </c>
    </row>
    <row r="2798" spans="1:20">
      <c r="A2798" s="25">
        <v>43186</v>
      </c>
      <c r="I2798" s="27" t="s">
        <v>1909</v>
      </c>
      <c r="K2798" s="6" t="s">
        <v>7019</v>
      </c>
      <c r="O2798" s="6" t="s">
        <v>676</v>
      </c>
      <c r="R2798" s="39" t="str">
        <f t="shared" si="68"/>
        <v>D09D2906P040</v>
      </c>
      <c r="S2798" s="40">
        <f>VLOOKUP(I2798,品牌型号对应工厂型号!C:E,3,0)</f>
        <v>8</v>
      </c>
      <c r="T2798" s="38" t="str">
        <f>VLOOKUP(I2798,品牌型号对应工厂型号!C:I,7,0)</f>
        <v>159:S-SRC305H30 2.0mil（C-25）</v>
      </c>
    </row>
    <row r="2799" spans="1:20">
      <c r="A2799" s="25">
        <v>43186</v>
      </c>
      <c r="I2799" s="27" t="s">
        <v>179</v>
      </c>
      <c r="K2799" s="6" t="s">
        <v>7020</v>
      </c>
      <c r="O2799" s="6" t="s">
        <v>676</v>
      </c>
      <c r="R2799" s="39" t="str">
        <f t="shared" si="68"/>
        <v>D09D2907P026</v>
      </c>
      <c r="S2799" s="40">
        <f>VLOOKUP(I2799,品牌型号对应工厂型号!C:E,3,0)</f>
        <v>8</v>
      </c>
      <c r="T2799" s="38" t="str">
        <f>VLOOKUP(I2799,品牌型号对应工厂型号!C:I,7,0)</f>
        <v>160:CARBON 18 2.0mil（C-15）</v>
      </c>
    </row>
    <row r="2800" spans="1:20">
      <c r="A2800" s="25">
        <v>43186</v>
      </c>
      <c r="I2800" s="27" t="s">
        <v>179</v>
      </c>
      <c r="K2800" s="6" t="s">
        <v>7021</v>
      </c>
      <c r="O2800" s="6" t="s">
        <v>676</v>
      </c>
      <c r="R2800" s="39" t="str">
        <f t="shared" si="68"/>
        <v>D09D2907P027</v>
      </c>
      <c r="S2800" s="40">
        <f>VLOOKUP(I2800,品牌型号对应工厂型号!C:E,3,0)</f>
        <v>8</v>
      </c>
      <c r="T2800" s="38" t="str">
        <f>VLOOKUP(I2800,品牌型号对应工厂型号!C:I,7,0)</f>
        <v>160:CARBON 18 2.0mil（C-15）</v>
      </c>
    </row>
    <row r="2801" spans="1:20">
      <c r="A2801" s="25">
        <v>43186</v>
      </c>
      <c r="I2801" s="27" t="s">
        <v>142</v>
      </c>
      <c r="K2801" s="6" t="s">
        <v>7022</v>
      </c>
      <c r="O2801" s="6" t="s">
        <v>6487</v>
      </c>
      <c r="R2801" s="39" t="str">
        <f t="shared" si="68"/>
        <v>D11D2654P006</v>
      </c>
      <c r="S2801" s="40">
        <f>VLOOKUP(I2801,品牌型号对应工厂型号!C:E,3,0)</f>
        <v>10</v>
      </c>
      <c r="T2801" s="38" t="str">
        <f>VLOOKUP(I2801,品牌型号对应工厂型号!C:I,7,0)</f>
        <v>153:PFGP-70R 3.0mil（X-75）</v>
      </c>
    </row>
    <row r="2802" spans="1:20">
      <c r="A2802" s="25">
        <v>43187</v>
      </c>
      <c r="I2802" s="27" t="s">
        <v>179</v>
      </c>
      <c r="K2802" s="6" t="s">
        <v>7023</v>
      </c>
      <c r="O2802" s="6" t="s">
        <v>972</v>
      </c>
      <c r="R2802" s="39" t="str">
        <f t="shared" si="68"/>
        <v>D09D2907P025</v>
      </c>
      <c r="S2802" s="40">
        <f>VLOOKUP(I2802,品牌型号对应工厂型号!C:E,3,0)</f>
        <v>8</v>
      </c>
      <c r="T2802" s="38" t="str">
        <f>VLOOKUP(I2802,品牌型号对应工厂型号!C:I,7,0)</f>
        <v>160:CARBON 18 2.0mil（C-15）</v>
      </c>
    </row>
    <row r="2803" spans="1:20">
      <c r="A2803" s="25">
        <v>43187</v>
      </c>
      <c r="I2803" s="27" t="s">
        <v>1909</v>
      </c>
      <c r="K2803" s="6" t="s">
        <v>7024</v>
      </c>
      <c r="O2803" s="6" t="s">
        <v>972</v>
      </c>
      <c r="R2803" s="39" t="str">
        <f t="shared" si="68"/>
        <v>D09D2906P044</v>
      </c>
      <c r="S2803" s="40">
        <f>VLOOKUP(I2803,品牌型号对应工厂型号!C:E,3,0)</f>
        <v>8</v>
      </c>
      <c r="T2803" s="38" t="str">
        <f>VLOOKUP(I2803,品牌型号对应工厂型号!C:I,7,0)</f>
        <v>159:S-SRC305H30 2.0mil（C-25）</v>
      </c>
    </row>
    <row r="2804" spans="1:20">
      <c r="A2804" s="25">
        <v>43187</v>
      </c>
      <c r="I2804" s="27" t="s">
        <v>142</v>
      </c>
      <c r="K2804" s="6" t="s">
        <v>7025</v>
      </c>
      <c r="O2804" s="6" t="s">
        <v>972</v>
      </c>
      <c r="R2804" s="39" t="str">
        <f t="shared" si="68"/>
        <v>D11D2649P009</v>
      </c>
      <c r="S2804" s="40">
        <f>VLOOKUP(I2804,品牌型号对应工厂型号!C:E,3,0)</f>
        <v>10</v>
      </c>
      <c r="T2804" s="38" t="str">
        <f>VLOOKUP(I2804,品牌型号对应工厂型号!C:I,7,0)</f>
        <v>153:PFGP-70R 3.0mil（X-75）</v>
      </c>
    </row>
    <row r="2805" spans="1:20">
      <c r="A2805" s="25">
        <v>43187</v>
      </c>
      <c r="I2805" s="27" t="s">
        <v>142</v>
      </c>
      <c r="K2805" s="6" t="s">
        <v>7026</v>
      </c>
      <c r="O2805" s="6" t="s">
        <v>972</v>
      </c>
      <c r="R2805" s="39" t="str">
        <f t="shared" si="68"/>
        <v>D11D2649P012</v>
      </c>
      <c r="S2805" s="40">
        <f>VLOOKUP(I2805,品牌型号对应工厂型号!C:E,3,0)</f>
        <v>10</v>
      </c>
      <c r="T2805" s="38" t="str">
        <f>VLOOKUP(I2805,品牌型号对应工厂型号!C:I,7,0)</f>
        <v>153:PFGP-70R 3.0mil（X-75）</v>
      </c>
    </row>
    <row r="2806" spans="1:20">
      <c r="A2806" s="25">
        <v>43187</v>
      </c>
      <c r="I2806" s="27" t="s">
        <v>142</v>
      </c>
      <c r="K2806" s="6" t="s">
        <v>7027</v>
      </c>
      <c r="O2806" s="6" t="s">
        <v>972</v>
      </c>
      <c r="R2806" s="39" t="str">
        <f t="shared" si="68"/>
        <v>D11D2655P007</v>
      </c>
      <c r="S2806" s="40">
        <f>VLOOKUP(I2806,品牌型号对应工厂型号!C:E,3,0)</f>
        <v>10</v>
      </c>
      <c r="T2806" s="38" t="str">
        <f>VLOOKUP(I2806,品牌型号对应工厂型号!C:I,7,0)</f>
        <v>153:PFGP-70R 3.0mil（X-75）</v>
      </c>
    </row>
    <row r="2807" spans="1:20">
      <c r="A2807" s="25">
        <v>43187</v>
      </c>
      <c r="I2807" s="27" t="s">
        <v>142</v>
      </c>
      <c r="K2807" s="6" t="s">
        <v>7028</v>
      </c>
      <c r="O2807" s="6" t="s">
        <v>972</v>
      </c>
      <c r="R2807" s="39" t="str">
        <f t="shared" si="68"/>
        <v>D11D2649P008</v>
      </c>
      <c r="S2807" s="40">
        <f>VLOOKUP(I2807,品牌型号对应工厂型号!C:E,3,0)</f>
        <v>10</v>
      </c>
      <c r="T2807" s="38" t="str">
        <f>VLOOKUP(I2807,品牌型号对应工厂型号!C:I,7,0)</f>
        <v>153:PFGP-70R 3.0mil（X-75）</v>
      </c>
    </row>
    <row r="2808" spans="1:20">
      <c r="A2808" s="25">
        <v>43187</v>
      </c>
      <c r="I2808" s="27" t="s">
        <v>142</v>
      </c>
      <c r="K2808" s="6" t="s">
        <v>7029</v>
      </c>
      <c r="O2808" s="6" t="s">
        <v>972</v>
      </c>
      <c r="R2808" s="39" t="str">
        <f t="shared" si="68"/>
        <v>D11D2649P011</v>
      </c>
      <c r="S2808" s="40">
        <f>VLOOKUP(I2808,品牌型号对应工厂型号!C:E,3,0)</f>
        <v>10</v>
      </c>
      <c r="T2808" s="38" t="str">
        <f>VLOOKUP(I2808,品牌型号对应工厂型号!C:I,7,0)</f>
        <v>153:PFGP-70R 3.0mil（X-75）</v>
      </c>
    </row>
    <row r="2809" spans="1:20">
      <c r="A2809" s="25">
        <v>43187</v>
      </c>
      <c r="I2809" s="27" t="s">
        <v>142</v>
      </c>
      <c r="K2809" s="6" t="s">
        <v>7030</v>
      </c>
      <c r="O2809" s="6" t="s">
        <v>176</v>
      </c>
      <c r="R2809" s="39" t="str">
        <f t="shared" si="68"/>
        <v>D11D2655P002</v>
      </c>
      <c r="S2809" s="40">
        <f>VLOOKUP(I2809,品牌型号对应工厂型号!C:E,3,0)</f>
        <v>10</v>
      </c>
      <c r="T2809" s="38" t="str">
        <f>VLOOKUP(I2809,品牌型号对应工厂型号!C:I,7,0)</f>
        <v>153:PFGP-70R 3.0mil（X-75）</v>
      </c>
    </row>
    <row r="2810" spans="1:20">
      <c r="A2810" s="25">
        <v>43187</v>
      </c>
      <c r="I2810" s="27" t="s">
        <v>179</v>
      </c>
      <c r="K2810" s="6" t="s">
        <v>7031</v>
      </c>
      <c r="O2810" s="6" t="s">
        <v>1643</v>
      </c>
      <c r="R2810" s="39" t="str">
        <f t="shared" si="68"/>
        <v>D09D2907P019</v>
      </c>
      <c r="S2810" s="40">
        <f>VLOOKUP(I2810,品牌型号对应工厂型号!C:E,3,0)</f>
        <v>8</v>
      </c>
      <c r="T2810" s="38" t="str">
        <f>VLOOKUP(I2810,品牌型号对应工厂型号!C:I,7,0)</f>
        <v>160:CARBON 18 2.0mil（C-15）</v>
      </c>
    </row>
    <row r="2811" spans="1:20">
      <c r="A2811" s="25">
        <v>43187</v>
      </c>
      <c r="I2811" s="27" t="s">
        <v>179</v>
      </c>
      <c r="K2811" s="6" t="s">
        <v>7032</v>
      </c>
      <c r="O2811" s="6" t="s">
        <v>1643</v>
      </c>
      <c r="R2811" s="39" t="str">
        <f t="shared" si="68"/>
        <v>D09D2907P018</v>
      </c>
      <c r="S2811" s="40">
        <f>VLOOKUP(I2811,品牌型号对应工厂型号!C:E,3,0)</f>
        <v>8</v>
      </c>
      <c r="T2811" s="38" t="str">
        <f>VLOOKUP(I2811,品牌型号对应工厂型号!C:I,7,0)</f>
        <v>160:CARBON 18 2.0mil（C-15）</v>
      </c>
    </row>
    <row r="2812" spans="1:20">
      <c r="A2812" s="25">
        <v>43187</v>
      </c>
      <c r="I2812" s="27" t="s">
        <v>179</v>
      </c>
      <c r="K2812" s="6" t="s">
        <v>7033</v>
      </c>
      <c r="O2812" s="6" t="s">
        <v>1643</v>
      </c>
      <c r="R2812" s="39" t="str">
        <f t="shared" si="68"/>
        <v>D09D2907P017</v>
      </c>
      <c r="S2812" s="40">
        <f>VLOOKUP(I2812,品牌型号对应工厂型号!C:E,3,0)</f>
        <v>8</v>
      </c>
      <c r="T2812" s="38" t="str">
        <f>VLOOKUP(I2812,品牌型号对应工厂型号!C:I,7,0)</f>
        <v>160:CARBON 18 2.0mil（C-15）</v>
      </c>
    </row>
    <row r="2813" spans="1:20">
      <c r="A2813" s="25">
        <v>43187</v>
      </c>
      <c r="I2813" s="27" t="s">
        <v>179</v>
      </c>
      <c r="K2813" s="6" t="s">
        <v>7034</v>
      </c>
      <c r="O2813" s="6" t="s">
        <v>1643</v>
      </c>
      <c r="R2813" s="39" t="str">
        <f t="shared" si="68"/>
        <v>D09D2907P016</v>
      </c>
      <c r="S2813" s="40">
        <f>VLOOKUP(I2813,品牌型号对应工厂型号!C:E,3,0)</f>
        <v>8</v>
      </c>
      <c r="T2813" s="38" t="str">
        <f>VLOOKUP(I2813,品牌型号对应工厂型号!C:I,7,0)</f>
        <v>160:CARBON 18 2.0mil（C-15）</v>
      </c>
    </row>
    <row r="2814" spans="1:20">
      <c r="A2814" s="25">
        <v>43187</v>
      </c>
      <c r="I2814" s="27" t="s">
        <v>179</v>
      </c>
      <c r="K2814" s="6" t="s">
        <v>7035</v>
      </c>
      <c r="O2814" s="6" t="s">
        <v>1643</v>
      </c>
      <c r="R2814" s="39" t="str">
        <f t="shared" si="68"/>
        <v>D09D2907P015</v>
      </c>
      <c r="S2814" s="40">
        <f>VLOOKUP(I2814,品牌型号对应工厂型号!C:E,3,0)</f>
        <v>8</v>
      </c>
      <c r="T2814" s="38" t="str">
        <f>VLOOKUP(I2814,品牌型号对应工厂型号!C:I,7,0)</f>
        <v>160:CARBON 18 2.0mil（C-15）</v>
      </c>
    </row>
    <row r="2815" spans="1:20">
      <c r="A2815" s="25">
        <v>43187</v>
      </c>
      <c r="I2815" s="27" t="s">
        <v>179</v>
      </c>
      <c r="K2815" s="6" t="s">
        <v>7036</v>
      </c>
      <c r="O2815" s="6" t="s">
        <v>1643</v>
      </c>
      <c r="R2815" s="39" t="str">
        <f t="shared" si="68"/>
        <v>D09D2907P024</v>
      </c>
      <c r="S2815" s="40">
        <f>VLOOKUP(I2815,品牌型号对应工厂型号!C:E,3,0)</f>
        <v>8</v>
      </c>
      <c r="T2815" s="38" t="str">
        <f>VLOOKUP(I2815,品牌型号对应工厂型号!C:I,7,0)</f>
        <v>160:CARBON 18 2.0mil（C-15）</v>
      </c>
    </row>
    <row r="2816" spans="1:20">
      <c r="A2816" s="25">
        <v>43187</v>
      </c>
      <c r="I2816" s="27" t="s">
        <v>142</v>
      </c>
      <c r="K2816" s="6" t="s">
        <v>7037</v>
      </c>
      <c r="O2816" s="6" t="s">
        <v>1643</v>
      </c>
      <c r="R2816" s="39" t="str">
        <f t="shared" si="68"/>
        <v>D11D2655P004</v>
      </c>
      <c r="S2816" s="40">
        <f>VLOOKUP(I2816,品牌型号对应工厂型号!C:E,3,0)</f>
        <v>10</v>
      </c>
      <c r="T2816" s="38" t="str">
        <f>VLOOKUP(I2816,品牌型号对应工厂型号!C:I,7,0)</f>
        <v>153:PFGP-70R 3.0mil（X-75）</v>
      </c>
    </row>
    <row r="2817" spans="1:20">
      <c r="A2817" s="25">
        <v>43187</v>
      </c>
      <c r="I2817" s="27" t="s">
        <v>142</v>
      </c>
      <c r="K2817" s="6" t="s">
        <v>7038</v>
      </c>
      <c r="O2817" s="6" t="s">
        <v>1643</v>
      </c>
      <c r="R2817" s="39" t="str">
        <f t="shared" si="68"/>
        <v>D11D2649P010</v>
      </c>
      <c r="S2817" s="40">
        <f>VLOOKUP(I2817,品牌型号对应工厂型号!C:E,3,0)</f>
        <v>10</v>
      </c>
      <c r="T2817" s="38" t="str">
        <f>VLOOKUP(I2817,品牌型号对应工厂型号!C:I,7,0)</f>
        <v>153:PFGP-70R 3.0mil（X-75）</v>
      </c>
    </row>
    <row r="2818" spans="1:20">
      <c r="A2818" s="25">
        <v>43187</v>
      </c>
      <c r="I2818" s="27" t="s">
        <v>142</v>
      </c>
      <c r="K2818" s="6" t="s">
        <v>7039</v>
      </c>
      <c r="O2818" s="6" t="s">
        <v>1643</v>
      </c>
      <c r="R2818" s="39" t="str">
        <f t="shared" ref="R2818:R2881" si="69">K2818</f>
        <v>D11D2654P007</v>
      </c>
      <c r="S2818" s="40">
        <f>VLOOKUP(I2818,品牌型号对应工厂型号!C:E,3,0)</f>
        <v>10</v>
      </c>
      <c r="T2818" s="38" t="str">
        <f>VLOOKUP(I2818,品牌型号对应工厂型号!C:I,7,0)</f>
        <v>153:PFGP-70R 3.0mil（X-75）</v>
      </c>
    </row>
    <row r="2819" spans="1:20">
      <c r="A2819" s="25">
        <v>43187</v>
      </c>
      <c r="I2819" s="27" t="s">
        <v>142</v>
      </c>
      <c r="K2819" s="6" t="s">
        <v>7040</v>
      </c>
      <c r="O2819" s="6" t="s">
        <v>1643</v>
      </c>
      <c r="R2819" s="39" t="str">
        <f t="shared" si="69"/>
        <v>D11D2655P008</v>
      </c>
      <c r="S2819" s="40">
        <f>VLOOKUP(I2819,品牌型号对应工厂型号!C:E,3,0)</f>
        <v>10</v>
      </c>
      <c r="T2819" s="38" t="str">
        <f>VLOOKUP(I2819,品牌型号对应工厂型号!C:I,7,0)</f>
        <v>153:PFGP-70R 3.0mil（X-75）</v>
      </c>
    </row>
    <row r="2820" spans="1:20">
      <c r="A2820" s="25">
        <v>43187</v>
      </c>
      <c r="I2820" s="27" t="s">
        <v>142</v>
      </c>
      <c r="K2820" s="6" t="s">
        <v>7041</v>
      </c>
      <c r="O2820" s="6" t="s">
        <v>2186</v>
      </c>
      <c r="R2820" s="39" t="str">
        <f t="shared" si="69"/>
        <v>D11D2644P004-1</v>
      </c>
      <c r="S2820" s="40">
        <f>VLOOKUP(I2820,品牌型号对应工厂型号!C:E,3,0)</f>
        <v>10</v>
      </c>
      <c r="T2820" s="38" t="str">
        <f>VLOOKUP(I2820,品牌型号对应工厂型号!C:I,7,0)</f>
        <v>153:PFGP-70R 3.0mil（X-75）</v>
      </c>
    </row>
    <row r="2821" spans="1:20">
      <c r="A2821" s="25">
        <v>43187</v>
      </c>
      <c r="I2821" s="27" t="s">
        <v>142</v>
      </c>
      <c r="K2821" s="6" t="s">
        <v>7042</v>
      </c>
      <c r="O2821" s="6" t="s">
        <v>2186</v>
      </c>
      <c r="R2821" s="39" t="str">
        <f t="shared" si="69"/>
        <v>D11D2644P008-1</v>
      </c>
      <c r="S2821" s="40">
        <f>VLOOKUP(I2821,品牌型号对应工厂型号!C:E,3,0)</f>
        <v>10</v>
      </c>
      <c r="T2821" s="38" t="str">
        <f>VLOOKUP(I2821,品牌型号对应工厂型号!C:I,7,0)</f>
        <v>153:PFGP-70R 3.0mil（X-75）</v>
      </c>
    </row>
    <row r="2822" spans="1:20">
      <c r="A2822" s="25">
        <v>43187</v>
      </c>
      <c r="I2822" s="27" t="s">
        <v>142</v>
      </c>
      <c r="K2822" s="6" t="s">
        <v>7043</v>
      </c>
      <c r="O2822" s="6" t="s">
        <v>2186</v>
      </c>
      <c r="R2822" s="39" t="str">
        <f t="shared" si="69"/>
        <v>D11D2644P008-2</v>
      </c>
      <c r="S2822" s="40">
        <f>VLOOKUP(I2822,品牌型号对应工厂型号!C:E,3,0)</f>
        <v>10</v>
      </c>
      <c r="T2822" s="38" t="str">
        <f>VLOOKUP(I2822,品牌型号对应工厂型号!C:I,7,0)</f>
        <v>153:PFGP-70R 3.0mil（X-75）</v>
      </c>
    </row>
    <row r="2823" spans="1:20">
      <c r="A2823" s="25">
        <v>43187</v>
      </c>
      <c r="I2823" s="27" t="s">
        <v>142</v>
      </c>
      <c r="K2823" s="6" t="s">
        <v>7044</v>
      </c>
      <c r="O2823" s="6" t="s">
        <v>2186</v>
      </c>
      <c r="R2823" s="39" t="str">
        <f t="shared" si="69"/>
        <v>D11D2644P006-2</v>
      </c>
      <c r="S2823" s="40">
        <f>VLOOKUP(I2823,品牌型号对应工厂型号!C:E,3,0)</f>
        <v>10</v>
      </c>
      <c r="T2823" s="38" t="str">
        <f>VLOOKUP(I2823,品牌型号对应工厂型号!C:I,7,0)</f>
        <v>153:PFGP-70R 3.0mil（X-75）</v>
      </c>
    </row>
    <row r="2824" spans="1:20">
      <c r="A2824" s="25">
        <v>43187</v>
      </c>
      <c r="I2824" s="27" t="s">
        <v>142</v>
      </c>
      <c r="K2824" s="6" t="s">
        <v>7045</v>
      </c>
      <c r="O2824" s="6" t="s">
        <v>6694</v>
      </c>
      <c r="R2824" s="39" t="str">
        <f t="shared" si="69"/>
        <v>D11D2650P001</v>
      </c>
      <c r="S2824" s="40">
        <f>VLOOKUP(I2824,品牌型号对应工厂型号!C:E,3,0)</f>
        <v>10</v>
      </c>
      <c r="T2824" s="38" t="str">
        <f>VLOOKUP(I2824,品牌型号对应工厂型号!C:I,7,0)</f>
        <v>153:PFGP-70R 3.0mil（X-75）</v>
      </c>
    </row>
    <row r="2825" spans="1:20">
      <c r="A2825" s="25">
        <v>43187</v>
      </c>
      <c r="I2825" s="27" t="s">
        <v>142</v>
      </c>
      <c r="K2825" s="6" t="s">
        <v>7046</v>
      </c>
      <c r="O2825" s="6" t="s">
        <v>6694</v>
      </c>
      <c r="R2825" s="39" t="str">
        <f t="shared" si="69"/>
        <v>D11D2654P005</v>
      </c>
      <c r="S2825" s="40">
        <f>VLOOKUP(I2825,品牌型号对应工厂型号!C:E,3,0)</f>
        <v>10</v>
      </c>
      <c r="T2825" s="38" t="str">
        <f>VLOOKUP(I2825,品牌型号对应工厂型号!C:I,7,0)</f>
        <v>153:PFGP-70R 3.0mil（X-75）</v>
      </c>
    </row>
    <row r="2826" spans="1:20">
      <c r="A2826" s="25">
        <v>43187</v>
      </c>
      <c r="I2826" s="27" t="s">
        <v>1909</v>
      </c>
      <c r="K2826" s="6" t="s">
        <v>7047</v>
      </c>
      <c r="O2826" s="6" t="s">
        <v>6694</v>
      </c>
      <c r="R2826" s="39" t="str">
        <f t="shared" si="69"/>
        <v>D09D2906P043</v>
      </c>
      <c r="S2826" s="40">
        <f>VLOOKUP(I2826,品牌型号对应工厂型号!C:E,3,0)</f>
        <v>8</v>
      </c>
      <c r="T2826" s="38" t="str">
        <f>VLOOKUP(I2826,品牌型号对应工厂型号!C:I,7,0)</f>
        <v>159:S-SRC305H30 2.0mil（C-25）</v>
      </c>
    </row>
    <row r="2827" spans="1:20">
      <c r="A2827" s="25">
        <v>43187</v>
      </c>
      <c r="I2827" s="27" t="s">
        <v>179</v>
      </c>
      <c r="K2827" s="6" t="s">
        <v>7048</v>
      </c>
      <c r="O2827" s="6" t="s">
        <v>6694</v>
      </c>
      <c r="R2827" s="39" t="str">
        <f t="shared" si="69"/>
        <v>D09D2907P021</v>
      </c>
      <c r="S2827" s="40">
        <f>VLOOKUP(I2827,品牌型号对应工厂型号!C:E,3,0)</f>
        <v>8</v>
      </c>
      <c r="T2827" s="38" t="str">
        <f>VLOOKUP(I2827,品牌型号对应工厂型号!C:I,7,0)</f>
        <v>160:CARBON 18 2.0mil（C-15）</v>
      </c>
    </row>
    <row r="2828" spans="1:20">
      <c r="A2828" s="25">
        <v>43187</v>
      </c>
      <c r="I2828" s="27" t="s">
        <v>179</v>
      </c>
      <c r="K2828" s="6" t="s">
        <v>7049</v>
      </c>
      <c r="O2828" s="6" t="s">
        <v>6694</v>
      </c>
      <c r="R2828" s="39" t="str">
        <f t="shared" si="69"/>
        <v>D09D2907P020</v>
      </c>
      <c r="S2828" s="40">
        <f>VLOOKUP(I2828,品牌型号对应工厂型号!C:E,3,0)</f>
        <v>8</v>
      </c>
      <c r="T2828" s="38" t="str">
        <f>VLOOKUP(I2828,品牌型号对应工厂型号!C:I,7,0)</f>
        <v>160:CARBON 18 2.0mil（C-15）</v>
      </c>
    </row>
    <row r="2829" spans="1:20">
      <c r="A2829" s="25">
        <v>43187</v>
      </c>
      <c r="I2829" s="27" t="s">
        <v>1909</v>
      </c>
      <c r="K2829" s="6" t="s">
        <v>7050</v>
      </c>
      <c r="O2829" s="6" t="s">
        <v>6694</v>
      </c>
      <c r="R2829" s="39" t="str">
        <f t="shared" si="69"/>
        <v>D09D2906P042</v>
      </c>
      <c r="S2829" s="40">
        <f>VLOOKUP(I2829,品牌型号对应工厂型号!C:E,3,0)</f>
        <v>8</v>
      </c>
      <c r="T2829" s="38" t="str">
        <f>VLOOKUP(I2829,品牌型号对应工厂型号!C:I,7,0)</f>
        <v>159:S-SRC305H30 2.0mil（C-25）</v>
      </c>
    </row>
    <row r="2830" spans="1:20">
      <c r="A2830" s="25">
        <v>43187</v>
      </c>
      <c r="I2830" s="27" t="s">
        <v>142</v>
      </c>
      <c r="K2830" s="6" t="s">
        <v>7051</v>
      </c>
      <c r="O2830" s="6" t="s">
        <v>6694</v>
      </c>
      <c r="R2830" s="39" t="str">
        <f t="shared" si="69"/>
        <v>D11N2658P001</v>
      </c>
      <c r="S2830" s="40">
        <f>VLOOKUP(I2830,品牌型号对应工厂型号!C:E,3,0)</f>
        <v>10</v>
      </c>
      <c r="T2830" s="38" t="str">
        <f>VLOOKUP(I2830,品牌型号对应工厂型号!C:I,7,0)</f>
        <v>153:PFGP-70R 3.0mil（X-75）</v>
      </c>
    </row>
    <row r="2831" spans="1:20">
      <c r="A2831" s="25">
        <v>43181</v>
      </c>
      <c r="I2831" s="27" t="s">
        <v>142</v>
      </c>
      <c r="K2831" s="6" t="s">
        <v>6946</v>
      </c>
      <c r="O2831" s="6" t="s">
        <v>129</v>
      </c>
      <c r="R2831" s="39" t="str">
        <f t="shared" si="69"/>
        <v>D11D2648P012</v>
      </c>
      <c r="S2831" s="40">
        <f>VLOOKUP(I2831,品牌型号对应工厂型号!C:E,3,0)</f>
        <v>10</v>
      </c>
      <c r="T2831" s="38" t="str">
        <f>VLOOKUP(I2831,品牌型号对应工厂型号!C:I,7,0)</f>
        <v>153:PFGP-70R 3.0mil（X-75）</v>
      </c>
    </row>
    <row r="2832" spans="1:20">
      <c r="A2832" s="25">
        <v>43181</v>
      </c>
      <c r="I2832" s="27" t="s">
        <v>142</v>
      </c>
      <c r="K2832" s="6" t="s">
        <v>6947</v>
      </c>
      <c r="O2832" s="6" t="s">
        <v>129</v>
      </c>
      <c r="R2832" s="39" t="str">
        <f t="shared" si="69"/>
        <v>D11D2648P020</v>
      </c>
      <c r="S2832" s="40">
        <f>VLOOKUP(I2832,品牌型号对应工厂型号!C:E,3,0)</f>
        <v>10</v>
      </c>
      <c r="T2832" s="38" t="str">
        <f>VLOOKUP(I2832,品牌型号对应工厂型号!C:I,7,0)</f>
        <v>153:PFGP-70R 3.0mil（X-75）</v>
      </c>
    </row>
    <row r="2833" spans="1:20">
      <c r="A2833" s="25">
        <v>43181</v>
      </c>
      <c r="I2833" s="27" t="s">
        <v>142</v>
      </c>
      <c r="K2833" s="6" t="s">
        <v>6948</v>
      </c>
      <c r="O2833" s="6" t="s">
        <v>129</v>
      </c>
      <c r="R2833" s="39" t="str">
        <f t="shared" si="69"/>
        <v>D11D2648P021</v>
      </c>
      <c r="S2833" s="40">
        <f>VLOOKUP(I2833,品牌型号对应工厂型号!C:E,3,0)</f>
        <v>10</v>
      </c>
      <c r="T2833" s="38" t="str">
        <f>VLOOKUP(I2833,品牌型号对应工厂型号!C:I,7,0)</f>
        <v>153:PFGP-70R 3.0mil（X-75）</v>
      </c>
    </row>
    <row r="2834" spans="1:20">
      <c r="A2834" s="25">
        <v>43181</v>
      </c>
      <c r="I2834" s="27" t="s">
        <v>142</v>
      </c>
      <c r="K2834" s="6" t="s">
        <v>6949</v>
      </c>
      <c r="O2834" s="6" t="s">
        <v>129</v>
      </c>
      <c r="R2834" s="39" t="str">
        <f t="shared" si="69"/>
        <v>D11D2648P023</v>
      </c>
      <c r="S2834" s="40">
        <f>VLOOKUP(I2834,品牌型号对应工厂型号!C:E,3,0)</f>
        <v>10</v>
      </c>
      <c r="T2834" s="38" t="str">
        <f>VLOOKUP(I2834,品牌型号对应工厂型号!C:I,7,0)</f>
        <v>153:PFGP-70R 3.0mil（X-75）</v>
      </c>
    </row>
    <row r="2835" spans="1:20">
      <c r="A2835" s="25">
        <v>43181</v>
      </c>
      <c r="I2835" s="27" t="s">
        <v>142</v>
      </c>
      <c r="K2835" s="6" t="s">
        <v>6950</v>
      </c>
      <c r="O2835" s="6" t="s">
        <v>129</v>
      </c>
      <c r="R2835" s="39" t="str">
        <f t="shared" si="69"/>
        <v>D11D2648P014</v>
      </c>
      <c r="S2835" s="40">
        <f>VLOOKUP(I2835,品牌型号对应工厂型号!C:E,3,0)</f>
        <v>10</v>
      </c>
      <c r="T2835" s="38" t="str">
        <f>VLOOKUP(I2835,品牌型号对应工厂型号!C:I,7,0)</f>
        <v>153:PFGP-70R 3.0mil（X-75）</v>
      </c>
    </row>
    <row r="2836" spans="1:20">
      <c r="A2836" s="25">
        <v>43181</v>
      </c>
      <c r="I2836" s="27" t="s">
        <v>142</v>
      </c>
      <c r="K2836" s="6" t="s">
        <v>6951</v>
      </c>
      <c r="O2836" s="6" t="s">
        <v>129</v>
      </c>
      <c r="R2836" s="39" t="str">
        <f t="shared" si="69"/>
        <v>D11D2648P017</v>
      </c>
      <c r="S2836" s="40">
        <f>VLOOKUP(I2836,品牌型号对应工厂型号!C:E,3,0)</f>
        <v>10</v>
      </c>
      <c r="T2836" s="38" t="str">
        <f>VLOOKUP(I2836,品牌型号对应工厂型号!C:I,7,0)</f>
        <v>153:PFGP-70R 3.0mil（X-75）</v>
      </c>
    </row>
    <row r="2837" spans="1:20">
      <c r="A2837" s="25">
        <v>43181</v>
      </c>
      <c r="I2837" s="27" t="s">
        <v>142</v>
      </c>
      <c r="K2837" s="6" t="s">
        <v>6952</v>
      </c>
      <c r="O2837" s="6" t="s">
        <v>129</v>
      </c>
      <c r="R2837" s="39" t="str">
        <f t="shared" si="69"/>
        <v>D11D2648P024</v>
      </c>
      <c r="S2837" s="40">
        <f>VLOOKUP(I2837,品牌型号对应工厂型号!C:E,3,0)</f>
        <v>10</v>
      </c>
      <c r="T2837" s="38" t="str">
        <f>VLOOKUP(I2837,品牌型号对应工厂型号!C:I,7,0)</f>
        <v>153:PFGP-70R 3.0mil（X-75）</v>
      </c>
    </row>
    <row r="2838" spans="1:20">
      <c r="A2838" s="25">
        <v>43181</v>
      </c>
      <c r="I2838" s="27" t="s">
        <v>142</v>
      </c>
      <c r="K2838" s="6" t="s">
        <v>6953</v>
      </c>
      <c r="O2838" s="6" t="s">
        <v>129</v>
      </c>
      <c r="R2838" s="39" t="str">
        <f t="shared" si="69"/>
        <v>D11D2648P016</v>
      </c>
      <c r="S2838" s="40">
        <f>VLOOKUP(I2838,品牌型号对应工厂型号!C:E,3,0)</f>
        <v>10</v>
      </c>
      <c r="T2838" s="38" t="str">
        <f>VLOOKUP(I2838,品牌型号对应工厂型号!C:I,7,0)</f>
        <v>153:PFGP-70R 3.0mil（X-75）</v>
      </c>
    </row>
    <row r="2839" spans="1:20">
      <c r="A2839" s="25">
        <v>43181</v>
      </c>
      <c r="I2839" s="27" t="s">
        <v>142</v>
      </c>
      <c r="K2839" s="6" t="s">
        <v>6954</v>
      </c>
      <c r="O2839" s="6" t="s">
        <v>129</v>
      </c>
      <c r="R2839" s="39" t="str">
        <f t="shared" si="69"/>
        <v>D11D2648P013</v>
      </c>
      <c r="S2839" s="40">
        <f>VLOOKUP(I2839,品牌型号对应工厂型号!C:E,3,0)</f>
        <v>10</v>
      </c>
      <c r="T2839" s="38" t="str">
        <f>VLOOKUP(I2839,品牌型号对应工厂型号!C:I,7,0)</f>
        <v>153:PFGP-70R 3.0mil（X-75）</v>
      </c>
    </row>
    <row r="2840" spans="1:20">
      <c r="A2840" s="25">
        <v>43181</v>
      </c>
      <c r="I2840" s="27" t="s">
        <v>142</v>
      </c>
      <c r="K2840" s="6" t="s">
        <v>6955</v>
      </c>
      <c r="O2840" s="6" t="s">
        <v>129</v>
      </c>
      <c r="R2840" s="39" t="str">
        <f t="shared" si="69"/>
        <v>D11D2648P008</v>
      </c>
      <c r="S2840" s="40">
        <f>VLOOKUP(I2840,品牌型号对应工厂型号!C:E,3,0)</f>
        <v>10</v>
      </c>
      <c r="T2840" s="38" t="str">
        <f>VLOOKUP(I2840,品牌型号对应工厂型号!C:I,7,0)</f>
        <v>153:PFGP-70R 3.0mil（X-75）</v>
      </c>
    </row>
    <row r="2841" spans="1:20">
      <c r="A2841" s="25">
        <v>43182</v>
      </c>
      <c r="I2841" s="27" t="s">
        <v>1909</v>
      </c>
      <c r="K2841" s="6" t="s">
        <v>6956</v>
      </c>
      <c r="O2841" s="6" t="s">
        <v>5170</v>
      </c>
      <c r="R2841" s="39" t="str">
        <f t="shared" si="69"/>
        <v>D09D2906P001</v>
      </c>
      <c r="S2841" s="40">
        <f>VLOOKUP(I2841,品牌型号对应工厂型号!C:E,3,0)</f>
        <v>8</v>
      </c>
      <c r="T2841" s="38" t="str">
        <f>VLOOKUP(I2841,品牌型号对应工厂型号!C:I,7,0)</f>
        <v>159:S-SRC305H30 2.0mil（C-25）</v>
      </c>
    </row>
    <row r="2842" spans="1:20">
      <c r="A2842" s="25">
        <v>43182</v>
      </c>
      <c r="I2842" s="27" t="s">
        <v>179</v>
      </c>
      <c r="K2842" s="6" t="s">
        <v>6957</v>
      </c>
      <c r="O2842" s="6" t="s">
        <v>5170</v>
      </c>
      <c r="R2842" s="39" t="str">
        <f t="shared" si="69"/>
        <v>D09D2907P022</v>
      </c>
      <c r="S2842" s="40">
        <f>VLOOKUP(I2842,品牌型号对应工厂型号!C:E,3,0)</f>
        <v>8</v>
      </c>
      <c r="T2842" s="38" t="str">
        <f>VLOOKUP(I2842,品牌型号对应工厂型号!C:I,7,0)</f>
        <v>160:CARBON 18 2.0mil（C-15）</v>
      </c>
    </row>
    <row r="2843" spans="1:20">
      <c r="A2843" s="25">
        <v>43183</v>
      </c>
      <c r="I2843" s="27" t="s">
        <v>142</v>
      </c>
      <c r="K2843" s="6" t="s">
        <v>6958</v>
      </c>
      <c r="O2843" s="6" t="s">
        <v>130</v>
      </c>
      <c r="R2843" s="39" t="str">
        <f t="shared" si="69"/>
        <v>D11D2642P023-1</v>
      </c>
      <c r="S2843" s="40">
        <f>VLOOKUP(I2843,品牌型号对应工厂型号!C:E,3,0)</f>
        <v>10</v>
      </c>
      <c r="T2843" s="38" t="str">
        <f>VLOOKUP(I2843,品牌型号对应工厂型号!C:I,7,0)</f>
        <v>153:PFGP-70R 3.0mil（X-75）</v>
      </c>
    </row>
    <row r="2844" spans="1:20">
      <c r="A2844" s="25">
        <v>43183</v>
      </c>
      <c r="I2844" s="27" t="s">
        <v>142</v>
      </c>
      <c r="K2844" s="6" t="s">
        <v>6959</v>
      </c>
      <c r="O2844" s="6" t="s">
        <v>130</v>
      </c>
      <c r="R2844" s="39" t="str">
        <f t="shared" si="69"/>
        <v>D11D2642P013-1</v>
      </c>
      <c r="S2844" s="40">
        <f>VLOOKUP(I2844,品牌型号对应工厂型号!C:E,3,0)</f>
        <v>10</v>
      </c>
      <c r="T2844" s="38" t="str">
        <f>VLOOKUP(I2844,品牌型号对应工厂型号!C:I,7,0)</f>
        <v>153:PFGP-70R 3.0mil（X-75）</v>
      </c>
    </row>
    <row r="2845" spans="1:20">
      <c r="A2845" s="25">
        <v>43183</v>
      </c>
      <c r="I2845" s="27" t="s">
        <v>142</v>
      </c>
      <c r="K2845" s="6" t="s">
        <v>6960</v>
      </c>
      <c r="O2845" s="6" t="s">
        <v>130</v>
      </c>
      <c r="R2845" s="39" t="str">
        <f t="shared" si="69"/>
        <v>D11D2642P014-1</v>
      </c>
      <c r="S2845" s="40">
        <f>VLOOKUP(I2845,品牌型号对应工厂型号!C:E,3,0)</f>
        <v>10</v>
      </c>
      <c r="T2845" s="38" t="str">
        <f>VLOOKUP(I2845,品牌型号对应工厂型号!C:I,7,0)</f>
        <v>153:PFGP-70R 3.0mil（X-75）</v>
      </c>
    </row>
    <row r="2846" spans="1:20">
      <c r="A2846" s="25">
        <v>43183</v>
      </c>
      <c r="I2846" s="27" t="s">
        <v>142</v>
      </c>
      <c r="K2846" s="6" t="s">
        <v>6961</v>
      </c>
      <c r="O2846" s="6" t="s">
        <v>130</v>
      </c>
      <c r="R2846" s="39" t="str">
        <f t="shared" si="69"/>
        <v>D11D2642P014-2</v>
      </c>
      <c r="S2846" s="40">
        <f>VLOOKUP(I2846,品牌型号对应工厂型号!C:E,3,0)</f>
        <v>10</v>
      </c>
      <c r="T2846" s="38" t="str">
        <f>VLOOKUP(I2846,品牌型号对应工厂型号!C:I,7,0)</f>
        <v>153:PFGP-70R 3.0mil（X-75）</v>
      </c>
    </row>
    <row r="2847" spans="1:20">
      <c r="A2847" s="25">
        <v>43183</v>
      </c>
      <c r="I2847" s="27" t="s">
        <v>142</v>
      </c>
      <c r="K2847" s="6" t="s">
        <v>6962</v>
      </c>
      <c r="O2847" s="6" t="s">
        <v>130</v>
      </c>
      <c r="R2847" s="39" t="str">
        <f t="shared" si="69"/>
        <v>D11D2642P020-2</v>
      </c>
      <c r="S2847" s="40">
        <f>VLOOKUP(I2847,品牌型号对应工厂型号!C:E,3,0)</f>
        <v>10</v>
      </c>
      <c r="T2847" s="38" t="str">
        <f>VLOOKUP(I2847,品牌型号对应工厂型号!C:I,7,0)</f>
        <v>153:PFGP-70R 3.0mil（X-75）</v>
      </c>
    </row>
    <row r="2848" spans="1:20">
      <c r="A2848" s="25">
        <v>43183</v>
      </c>
      <c r="I2848" s="27" t="s">
        <v>142</v>
      </c>
      <c r="K2848" s="6" t="s">
        <v>6963</v>
      </c>
      <c r="O2848" s="6" t="s">
        <v>130</v>
      </c>
      <c r="R2848" s="39" t="str">
        <f t="shared" si="69"/>
        <v>D11D2642P022-1</v>
      </c>
      <c r="S2848" s="40">
        <f>VLOOKUP(I2848,品牌型号对应工厂型号!C:E,3,0)</f>
        <v>10</v>
      </c>
      <c r="T2848" s="38" t="str">
        <f>VLOOKUP(I2848,品牌型号对应工厂型号!C:I,7,0)</f>
        <v>153:PFGP-70R 3.0mil（X-75）</v>
      </c>
    </row>
    <row r="2849" spans="1:20">
      <c r="A2849" s="25">
        <v>43183</v>
      </c>
      <c r="I2849" s="27" t="s">
        <v>142</v>
      </c>
      <c r="K2849" s="6" t="s">
        <v>6964</v>
      </c>
      <c r="O2849" s="6" t="s">
        <v>4762</v>
      </c>
      <c r="R2849" s="39" t="str">
        <f t="shared" si="69"/>
        <v>D11D2655P006</v>
      </c>
      <c r="S2849" s="40">
        <f>VLOOKUP(I2849,品牌型号对应工厂型号!C:E,3,0)</f>
        <v>10</v>
      </c>
      <c r="T2849" s="38" t="str">
        <f>VLOOKUP(I2849,品牌型号对应工厂型号!C:I,7,0)</f>
        <v>153:PFGP-70R 3.0mil（X-75）</v>
      </c>
    </row>
    <row r="2850" spans="1:20">
      <c r="A2850" s="25">
        <v>43185</v>
      </c>
      <c r="I2850" s="27" t="s">
        <v>142</v>
      </c>
      <c r="K2850" s="6" t="s">
        <v>6965</v>
      </c>
      <c r="O2850" s="6" t="s">
        <v>6018</v>
      </c>
      <c r="R2850" s="39" t="str">
        <f t="shared" si="69"/>
        <v>D11D2648P022</v>
      </c>
      <c r="S2850" s="40">
        <f>VLOOKUP(I2850,品牌型号对应工厂型号!C:E,3,0)</f>
        <v>10</v>
      </c>
      <c r="T2850" s="38" t="str">
        <f>VLOOKUP(I2850,品牌型号对应工厂型号!C:I,7,0)</f>
        <v>153:PFGP-70R 3.0mil（X-75）</v>
      </c>
    </row>
    <row r="2851" spans="1:20">
      <c r="A2851" s="25">
        <v>43185</v>
      </c>
      <c r="I2851" s="27" t="s">
        <v>142</v>
      </c>
      <c r="K2851" s="6" t="s">
        <v>6966</v>
      </c>
      <c r="O2851" s="6" t="s">
        <v>6018</v>
      </c>
      <c r="R2851" s="39" t="str">
        <f t="shared" si="69"/>
        <v>D11D2648P019</v>
      </c>
      <c r="S2851" s="40">
        <f>VLOOKUP(I2851,品牌型号对应工厂型号!C:E,3,0)</f>
        <v>10</v>
      </c>
      <c r="T2851" s="38" t="str">
        <f>VLOOKUP(I2851,品牌型号对应工厂型号!C:I,7,0)</f>
        <v>153:PFGP-70R 3.0mil（X-75）</v>
      </c>
    </row>
    <row r="2852" spans="1:20">
      <c r="A2852" s="25">
        <v>43187</v>
      </c>
      <c r="B2852" s="25">
        <v>11.755002893522033</v>
      </c>
      <c r="C2852" s="26" t="s">
        <v>6678</v>
      </c>
      <c r="D2852" s="25" t="s">
        <v>7053</v>
      </c>
      <c r="E2852" s="26" t="s">
        <v>148</v>
      </c>
      <c r="F2852" s="25" t="s">
        <v>94</v>
      </c>
      <c r="G2852" s="69">
        <v>0.91400000000000003</v>
      </c>
      <c r="H2852" s="25" t="s">
        <v>3183</v>
      </c>
      <c r="I2852" s="27" t="s">
        <v>140</v>
      </c>
      <c r="J2852" s="69">
        <v>27.42</v>
      </c>
      <c r="K2852" s="6" t="s">
        <v>7054</v>
      </c>
      <c r="L2852" s="6" t="s">
        <v>95</v>
      </c>
      <c r="M2852" s="69">
        <v>30</v>
      </c>
      <c r="N2852" s="6" t="s">
        <v>59</v>
      </c>
      <c r="O2852" s="6" t="s">
        <v>2186</v>
      </c>
      <c r="R2852" s="39" t="str">
        <f t="shared" si="69"/>
        <v>C02D2250P001R001</v>
      </c>
      <c r="S2852" s="40">
        <f>VLOOKUP(I2852,品牌型号对应工厂型号!C:E,3,0)</f>
        <v>10</v>
      </c>
      <c r="T2852" s="38" t="str">
        <f>VLOOKUP(I2852,品牌型号对应工厂型号!C:I,7,0)</f>
        <v>129:3.0mil EXGR-70(K-70S）</v>
      </c>
    </row>
    <row r="2853" spans="1:20">
      <c r="A2853" s="25">
        <v>43187</v>
      </c>
      <c r="B2853" s="25">
        <v>11.755002893522033</v>
      </c>
      <c r="C2853" s="26" t="s">
        <v>6678</v>
      </c>
      <c r="D2853" s="25" t="s">
        <v>7055</v>
      </c>
      <c r="E2853" s="26" t="s">
        <v>149</v>
      </c>
      <c r="F2853" s="25" t="s">
        <v>94</v>
      </c>
      <c r="G2853" s="69">
        <v>0.91400000000000003</v>
      </c>
      <c r="H2853" s="25" t="s">
        <v>618</v>
      </c>
      <c r="I2853" s="27" t="s">
        <v>140</v>
      </c>
      <c r="J2853" s="69">
        <v>27.42</v>
      </c>
      <c r="K2853" s="6" t="s">
        <v>7056</v>
      </c>
      <c r="L2853" s="6" t="s">
        <v>95</v>
      </c>
      <c r="M2853" s="69">
        <v>30</v>
      </c>
      <c r="N2853" s="6" t="s">
        <v>59</v>
      </c>
      <c r="O2853" s="6" t="s">
        <v>2186</v>
      </c>
      <c r="R2853" s="39" t="str">
        <f t="shared" si="69"/>
        <v>C02D2251P001R009</v>
      </c>
      <c r="S2853" s="40">
        <f>VLOOKUP(I2853,品牌型号对应工厂型号!C:E,3,0)</f>
        <v>10</v>
      </c>
      <c r="T2853" s="38" t="str">
        <f>VLOOKUP(I2853,品牌型号对应工厂型号!C:I,7,0)</f>
        <v>129:3.0mil EXGR-70(K-70S）</v>
      </c>
    </row>
    <row r="2854" spans="1:20">
      <c r="A2854" s="25">
        <v>43189</v>
      </c>
      <c r="B2854" s="25">
        <v>9.7585898148172419</v>
      </c>
      <c r="C2854" s="26" t="s">
        <v>6861</v>
      </c>
      <c r="D2854" s="25" t="s">
        <v>7057</v>
      </c>
      <c r="E2854" s="26" t="s">
        <v>416</v>
      </c>
      <c r="F2854" s="25" t="s">
        <v>92</v>
      </c>
      <c r="G2854" s="69">
        <v>1.524</v>
      </c>
      <c r="H2854" s="25" t="s">
        <v>417</v>
      </c>
      <c r="I2854" s="27" t="s">
        <v>418</v>
      </c>
      <c r="J2854" s="69">
        <v>22.86</v>
      </c>
      <c r="K2854" s="6" t="s">
        <v>7058</v>
      </c>
      <c r="L2854" s="6" t="s">
        <v>95</v>
      </c>
      <c r="M2854" s="69">
        <v>15</v>
      </c>
      <c r="N2854" s="6" t="s">
        <v>59</v>
      </c>
      <c r="O2854" s="6" t="s">
        <v>130</v>
      </c>
      <c r="R2854" s="39" t="str">
        <f t="shared" si="69"/>
        <v>S03N2625P009</v>
      </c>
      <c r="S2854" s="40">
        <f>VLOOKUP(I2854,品牌型号对应工厂型号!C:E,3,0)</f>
        <v>5</v>
      </c>
      <c r="T2854" s="38" t="str">
        <f>VLOOKUP(I2854,品牌型号对应工厂型号!C:I,7,0)</f>
        <v>187:4.0mil NWPV-70（GZ-70）</v>
      </c>
    </row>
    <row r="2855" spans="1:20">
      <c r="A2855" s="25">
        <v>43189</v>
      </c>
      <c r="B2855" s="25">
        <v>9.7585898148172419</v>
      </c>
      <c r="C2855" s="26" t="s">
        <v>6861</v>
      </c>
      <c r="D2855" s="25" t="s">
        <v>7059</v>
      </c>
      <c r="E2855" s="26" t="s">
        <v>416</v>
      </c>
      <c r="F2855" s="25" t="s">
        <v>92</v>
      </c>
      <c r="G2855" s="69">
        <v>1.524</v>
      </c>
      <c r="H2855" s="25" t="s">
        <v>417</v>
      </c>
      <c r="I2855" s="27" t="s">
        <v>418</v>
      </c>
      <c r="J2855" s="69">
        <v>22.86</v>
      </c>
      <c r="K2855" s="6" t="s">
        <v>7060</v>
      </c>
      <c r="L2855" s="6" t="s">
        <v>95</v>
      </c>
      <c r="M2855" s="69">
        <v>15</v>
      </c>
      <c r="N2855" s="6" t="s">
        <v>59</v>
      </c>
      <c r="O2855" s="6" t="s">
        <v>130</v>
      </c>
      <c r="R2855" s="39" t="str">
        <f t="shared" si="69"/>
        <v>S03N2625P006</v>
      </c>
      <c r="S2855" s="40">
        <f>VLOOKUP(I2855,品牌型号对应工厂型号!C:E,3,0)</f>
        <v>5</v>
      </c>
      <c r="T2855" s="38" t="str">
        <f>VLOOKUP(I2855,品牌型号对应工厂型号!C:I,7,0)</f>
        <v>187:4.0mil NWPV-70（GZ-70）</v>
      </c>
    </row>
    <row r="2856" spans="1:20">
      <c r="A2856" s="25">
        <v>43189</v>
      </c>
      <c r="B2856" s="25">
        <v>9.7585898148172419</v>
      </c>
      <c r="C2856" s="26" t="s">
        <v>6861</v>
      </c>
      <c r="D2856" s="25" t="s">
        <v>7061</v>
      </c>
      <c r="E2856" s="26" t="s">
        <v>416</v>
      </c>
      <c r="F2856" s="25" t="s">
        <v>92</v>
      </c>
      <c r="G2856" s="69">
        <v>1.524</v>
      </c>
      <c r="H2856" s="25" t="s">
        <v>417</v>
      </c>
      <c r="I2856" s="27" t="s">
        <v>418</v>
      </c>
      <c r="J2856" s="69">
        <v>22.86</v>
      </c>
      <c r="K2856" s="6" t="s">
        <v>7062</v>
      </c>
      <c r="L2856" s="6" t="s">
        <v>95</v>
      </c>
      <c r="M2856" s="69">
        <v>15</v>
      </c>
      <c r="N2856" s="6" t="s">
        <v>59</v>
      </c>
      <c r="O2856" s="6" t="s">
        <v>130</v>
      </c>
      <c r="R2856" s="39" t="str">
        <f t="shared" si="69"/>
        <v>S03N2625P008</v>
      </c>
      <c r="S2856" s="40">
        <f>VLOOKUP(I2856,品牌型号对应工厂型号!C:E,3,0)</f>
        <v>5</v>
      </c>
      <c r="T2856" s="38" t="str">
        <f>VLOOKUP(I2856,品牌型号对应工厂型号!C:I,7,0)</f>
        <v>187:4.0mil NWPV-70（GZ-70）</v>
      </c>
    </row>
    <row r="2857" spans="1:20">
      <c r="A2857" s="25">
        <v>43189</v>
      </c>
      <c r="B2857" s="25">
        <v>9.7585898148172419</v>
      </c>
      <c r="C2857" s="26" t="s">
        <v>6861</v>
      </c>
      <c r="D2857" s="25" t="s">
        <v>7063</v>
      </c>
      <c r="E2857" s="26" t="s">
        <v>416</v>
      </c>
      <c r="F2857" s="25" t="s">
        <v>92</v>
      </c>
      <c r="G2857" s="69">
        <v>1.524</v>
      </c>
      <c r="H2857" s="25" t="s">
        <v>417</v>
      </c>
      <c r="I2857" s="27" t="s">
        <v>418</v>
      </c>
      <c r="J2857" s="69">
        <v>22.86</v>
      </c>
      <c r="K2857" s="6" t="s">
        <v>7064</v>
      </c>
      <c r="L2857" s="6" t="s">
        <v>95</v>
      </c>
      <c r="M2857" s="69">
        <v>15</v>
      </c>
      <c r="N2857" s="6" t="s">
        <v>59</v>
      </c>
      <c r="O2857" s="6" t="s">
        <v>130</v>
      </c>
      <c r="R2857" s="39" t="str">
        <f t="shared" si="69"/>
        <v>S03N2625P007</v>
      </c>
      <c r="S2857" s="40">
        <f>VLOOKUP(I2857,品牌型号对应工厂型号!C:E,3,0)</f>
        <v>5</v>
      </c>
      <c r="T2857" s="38" t="str">
        <f>VLOOKUP(I2857,品牌型号对应工厂型号!C:I,7,0)</f>
        <v>187:4.0mil NWPV-70（GZ-70）</v>
      </c>
    </row>
    <row r="2858" spans="1:20">
      <c r="R2858" s="39">
        <f t="shared" si="69"/>
        <v>0</v>
      </c>
      <c r="S2858" s="40" t="e">
        <f>VLOOKUP(I2858,品牌型号对应工厂型号!C:E,3,0)</f>
        <v>#N/A</v>
      </c>
      <c r="T2858" s="38" t="e">
        <f>VLOOKUP(I2858,品牌型号对应工厂型号!C:I,7,0)</f>
        <v>#N/A</v>
      </c>
    </row>
    <row r="2859" spans="1:20">
      <c r="A2859" s="25">
        <v>43198</v>
      </c>
      <c r="B2859" s="25">
        <v>2.6135498842559173</v>
      </c>
      <c r="C2859" s="26" t="s">
        <v>7065</v>
      </c>
      <c r="D2859" s="25" t="s">
        <v>7066</v>
      </c>
      <c r="E2859" s="26" t="s">
        <v>7067</v>
      </c>
      <c r="F2859" s="25" t="s">
        <v>2150</v>
      </c>
      <c r="G2859" s="69">
        <v>1.524</v>
      </c>
      <c r="H2859" s="25" t="s">
        <v>60</v>
      </c>
      <c r="I2859" s="27" t="s">
        <v>7068</v>
      </c>
      <c r="J2859" s="69">
        <v>22.86</v>
      </c>
      <c r="K2859" s="6" t="s">
        <v>7069</v>
      </c>
      <c r="L2859" s="6" t="s">
        <v>95</v>
      </c>
      <c r="M2859" s="69">
        <v>15</v>
      </c>
      <c r="N2859" s="6" t="s">
        <v>59</v>
      </c>
      <c r="O2859" s="6" t="s">
        <v>170</v>
      </c>
      <c r="R2859" s="39" t="str">
        <f t="shared" si="69"/>
        <v>D05N2212P019</v>
      </c>
      <c r="S2859" s="40">
        <f>VLOOKUP(I2859,品牌型号对应工厂型号!C:E,3,0)</f>
        <v>5</v>
      </c>
      <c r="T2859" s="38" t="str">
        <f>VLOOKUP(I2859,品牌型号对应工厂型号!C:I,7,0)</f>
        <v>109:4.0mil DABL-25 (SAF-25)</v>
      </c>
    </row>
    <row r="2860" spans="1:20">
      <c r="A2860" s="25">
        <v>43198</v>
      </c>
      <c r="B2860" s="25">
        <v>2.6135498842559173</v>
      </c>
      <c r="C2860" s="26" t="s">
        <v>7065</v>
      </c>
      <c r="D2860" s="25" t="s">
        <v>7070</v>
      </c>
      <c r="E2860" s="26" t="s">
        <v>7067</v>
      </c>
      <c r="F2860" s="25" t="s">
        <v>2150</v>
      </c>
      <c r="G2860" s="69">
        <v>1.524</v>
      </c>
      <c r="H2860" s="25" t="s">
        <v>60</v>
      </c>
      <c r="I2860" s="27" t="s">
        <v>7068</v>
      </c>
      <c r="J2860" s="69">
        <v>22.86</v>
      </c>
      <c r="K2860" s="6" t="s">
        <v>7071</v>
      </c>
      <c r="L2860" s="6" t="s">
        <v>95</v>
      </c>
      <c r="M2860" s="69">
        <v>15</v>
      </c>
      <c r="N2860" s="6" t="s">
        <v>59</v>
      </c>
      <c r="O2860" s="6" t="s">
        <v>170</v>
      </c>
      <c r="R2860" s="39" t="str">
        <f t="shared" si="69"/>
        <v>S01N2514P028</v>
      </c>
      <c r="S2860" s="40">
        <f>VLOOKUP(I2860,品牌型号对应工厂型号!C:E,3,0)</f>
        <v>5</v>
      </c>
      <c r="T2860" s="38" t="str">
        <f>VLOOKUP(I2860,品牌型号对应工厂型号!C:I,7,0)</f>
        <v>109:4.0mil DABL-25 (SAF-25)</v>
      </c>
    </row>
    <row r="2861" spans="1:20">
      <c r="A2861" s="25">
        <v>43198</v>
      </c>
      <c r="B2861" s="25">
        <v>2.6135498842559173</v>
      </c>
      <c r="C2861" s="26" t="s">
        <v>7065</v>
      </c>
      <c r="D2861" s="25" t="s">
        <v>7072</v>
      </c>
      <c r="E2861" s="26" t="s">
        <v>7067</v>
      </c>
      <c r="F2861" s="25" t="s">
        <v>2150</v>
      </c>
      <c r="G2861" s="69">
        <v>1.524</v>
      </c>
      <c r="H2861" s="25" t="s">
        <v>60</v>
      </c>
      <c r="I2861" s="27" t="s">
        <v>7068</v>
      </c>
      <c r="J2861" s="69">
        <v>22.86</v>
      </c>
      <c r="K2861" s="6" t="s">
        <v>7073</v>
      </c>
      <c r="L2861" s="6" t="s">
        <v>95</v>
      </c>
      <c r="M2861" s="69">
        <v>15</v>
      </c>
      <c r="N2861" s="6" t="s">
        <v>59</v>
      </c>
      <c r="O2861" s="6" t="s">
        <v>170</v>
      </c>
      <c r="R2861" s="39" t="str">
        <f t="shared" si="69"/>
        <v>D12N2363P013</v>
      </c>
      <c r="S2861" s="40">
        <f>VLOOKUP(I2861,品牌型号对应工厂型号!C:E,3,0)</f>
        <v>5</v>
      </c>
      <c r="T2861" s="38" t="str">
        <f>VLOOKUP(I2861,品牌型号对应工厂型号!C:I,7,0)</f>
        <v>109:4.0mil DABL-25 (SAF-25)</v>
      </c>
    </row>
    <row r="2862" spans="1:20">
      <c r="A2862" s="25">
        <v>43198</v>
      </c>
      <c r="B2862" s="25">
        <v>2.6135498842559173</v>
      </c>
      <c r="C2862" s="26" t="s">
        <v>7065</v>
      </c>
      <c r="D2862" s="25" t="s">
        <v>7074</v>
      </c>
      <c r="E2862" s="26" t="s">
        <v>7067</v>
      </c>
      <c r="F2862" s="25" t="s">
        <v>2150</v>
      </c>
      <c r="G2862" s="69">
        <v>1.524</v>
      </c>
      <c r="H2862" s="25" t="s">
        <v>60</v>
      </c>
      <c r="I2862" s="27" t="s">
        <v>7068</v>
      </c>
      <c r="J2862" s="69">
        <v>22.86</v>
      </c>
      <c r="K2862" s="6" t="s">
        <v>7075</v>
      </c>
      <c r="L2862" s="6" t="s">
        <v>95</v>
      </c>
      <c r="M2862" s="69">
        <v>15</v>
      </c>
      <c r="N2862" s="6" t="s">
        <v>59</v>
      </c>
      <c r="O2862" s="6" t="s">
        <v>170</v>
      </c>
      <c r="R2862" s="39" t="str">
        <f t="shared" si="69"/>
        <v>S01N2514P027</v>
      </c>
      <c r="S2862" s="40">
        <f>VLOOKUP(I2862,品牌型号对应工厂型号!C:E,3,0)</f>
        <v>5</v>
      </c>
      <c r="T2862" s="38" t="str">
        <f>VLOOKUP(I2862,品牌型号对应工厂型号!C:I,7,0)</f>
        <v>109:4.0mil DABL-25 (SAF-25)</v>
      </c>
    </row>
    <row r="2863" spans="1:20">
      <c r="A2863" s="25">
        <v>43192</v>
      </c>
      <c r="B2863" s="25">
        <v>8.6162417824089061</v>
      </c>
      <c r="C2863" s="26" t="s">
        <v>7098</v>
      </c>
      <c r="D2863" s="25" t="s">
        <v>7100</v>
      </c>
      <c r="E2863" s="26" t="s">
        <v>151</v>
      </c>
      <c r="F2863" s="25" t="s">
        <v>91</v>
      </c>
      <c r="G2863" s="69">
        <v>1.524</v>
      </c>
      <c r="H2863" s="25" t="s">
        <v>131</v>
      </c>
      <c r="I2863" s="27" t="s">
        <v>50</v>
      </c>
      <c r="J2863" s="69">
        <v>45.72</v>
      </c>
      <c r="K2863" s="6" t="s">
        <v>7101</v>
      </c>
      <c r="L2863" s="6" t="s">
        <v>95</v>
      </c>
      <c r="M2863" s="69">
        <v>30</v>
      </c>
      <c r="N2863" s="6" t="s">
        <v>59</v>
      </c>
      <c r="O2863" s="6" t="s">
        <v>1930</v>
      </c>
      <c r="R2863" s="39" t="str">
        <f t="shared" si="69"/>
        <v>S03N2383P003</v>
      </c>
      <c r="S2863" s="40">
        <f>VLOOKUP(I2863,品牌型号对应工厂型号!C:E,3,0)</f>
        <v>10</v>
      </c>
      <c r="T2863" s="38" t="str">
        <f>VLOOKUP(I2863,品牌型号对应工厂型号!C:I,7,0)</f>
        <v>111:2.0mil UGGN-70(ZYF-70)</v>
      </c>
    </row>
    <row r="2864" spans="1:20">
      <c r="A2864" s="25">
        <v>43192</v>
      </c>
      <c r="B2864" s="25">
        <v>8.6162417824089061</v>
      </c>
      <c r="C2864" s="26" t="s">
        <v>7102</v>
      </c>
      <c r="D2864" s="25" t="s">
        <v>7103</v>
      </c>
      <c r="E2864" s="26" t="s">
        <v>154</v>
      </c>
      <c r="F2864" s="25" t="s">
        <v>91</v>
      </c>
      <c r="G2864" s="69">
        <v>1.524</v>
      </c>
      <c r="H2864" s="25" t="s">
        <v>1967</v>
      </c>
      <c r="I2864" s="27" t="s">
        <v>1968</v>
      </c>
      <c r="J2864" s="69">
        <v>45.72</v>
      </c>
      <c r="K2864" s="6" t="s">
        <v>7104</v>
      </c>
      <c r="L2864" s="6" t="s">
        <v>95</v>
      </c>
      <c r="M2864" s="69">
        <v>30</v>
      </c>
      <c r="N2864" s="6" t="s">
        <v>59</v>
      </c>
      <c r="O2864" s="6" t="s">
        <v>7105</v>
      </c>
      <c r="R2864" s="39" t="str">
        <f t="shared" si="69"/>
        <v>S04D2006P013</v>
      </c>
      <c r="S2864" s="40">
        <f>VLOOKUP(I2864,品牌型号对应工厂型号!C:E,3,0)</f>
        <v>10</v>
      </c>
      <c r="T2864" s="38" t="str">
        <f>VLOOKUP(I2864,品牌型号对应工厂型号!C:I,7,0)</f>
        <v>112:2.0mil USGY-35(ZYF-66)</v>
      </c>
    </row>
    <row r="2865" spans="1:20">
      <c r="A2865" s="25">
        <v>43192</v>
      </c>
      <c r="B2865" s="25">
        <v>8.6162417824089061</v>
      </c>
      <c r="C2865" s="26" t="s">
        <v>7102</v>
      </c>
      <c r="D2865" s="25" t="s">
        <v>7106</v>
      </c>
      <c r="E2865" s="26" t="s">
        <v>154</v>
      </c>
      <c r="F2865" s="25" t="s">
        <v>91</v>
      </c>
      <c r="G2865" s="69">
        <v>1.524</v>
      </c>
      <c r="H2865" s="25" t="s">
        <v>1967</v>
      </c>
      <c r="I2865" s="27" t="s">
        <v>1968</v>
      </c>
      <c r="J2865" s="69">
        <v>45.72</v>
      </c>
      <c r="K2865" s="6" t="s">
        <v>7107</v>
      </c>
      <c r="L2865" s="6" t="s">
        <v>95</v>
      </c>
      <c r="M2865" s="69">
        <v>30</v>
      </c>
      <c r="N2865" s="6" t="s">
        <v>59</v>
      </c>
      <c r="O2865" s="6" t="s">
        <v>7105</v>
      </c>
      <c r="R2865" s="39" t="str">
        <f t="shared" si="69"/>
        <v>S04D2006P003</v>
      </c>
      <c r="S2865" s="40">
        <f>VLOOKUP(I2865,品牌型号对应工厂型号!C:E,3,0)</f>
        <v>10</v>
      </c>
      <c r="T2865" s="38" t="str">
        <f>VLOOKUP(I2865,品牌型号对应工厂型号!C:I,7,0)</f>
        <v>112:2.0mil USGY-35(ZYF-66)</v>
      </c>
    </row>
    <row r="2866" spans="1:20">
      <c r="A2866" s="25">
        <v>43192</v>
      </c>
      <c r="B2866" s="25">
        <v>8.6162417824089061</v>
      </c>
      <c r="C2866" s="26" t="s">
        <v>7102</v>
      </c>
      <c r="D2866" s="25" t="s">
        <v>7108</v>
      </c>
      <c r="E2866" s="26" t="s">
        <v>153</v>
      </c>
      <c r="F2866" s="25" t="s">
        <v>91</v>
      </c>
      <c r="G2866" s="69">
        <v>1.524</v>
      </c>
      <c r="H2866" s="25" t="s">
        <v>180</v>
      </c>
      <c r="I2866" s="27" t="s">
        <v>1478</v>
      </c>
      <c r="J2866" s="69">
        <v>45.72</v>
      </c>
      <c r="K2866" s="6" t="s">
        <v>7109</v>
      </c>
      <c r="L2866" s="6" t="s">
        <v>95</v>
      </c>
      <c r="M2866" s="69">
        <v>30</v>
      </c>
      <c r="N2866" s="6" t="s">
        <v>59</v>
      </c>
      <c r="O2866" s="6" t="s">
        <v>7105</v>
      </c>
      <c r="R2866" s="39" t="str">
        <f t="shared" si="69"/>
        <v>S03D3181P031</v>
      </c>
      <c r="S2866" s="40">
        <f>VLOOKUP(I2866,品牌型号对应工厂型号!C:E,3,0)</f>
        <v>10</v>
      </c>
      <c r="T2866" s="38" t="str">
        <f>VLOOKUP(I2866,品牌型号对应工厂型号!C:I,7,0)</f>
        <v>113:2.0mil USGY-15(ZYF-88)</v>
      </c>
    </row>
    <row r="2867" spans="1:20">
      <c r="A2867" s="25">
        <v>43192</v>
      </c>
      <c r="B2867" s="25">
        <v>8.6162417824089061</v>
      </c>
      <c r="C2867" s="26" t="s">
        <v>7102</v>
      </c>
      <c r="D2867" s="25" t="s">
        <v>7111</v>
      </c>
      <c r="E2867" s="26" t="s">
        <v>53</v>
      </c>
      <c r="F2867" s="25" t="s">
        <v>90</v>
      </c>
      <c r="G2867" s="69">
        <v>1.524</v>
      </c>
      <c r="H2867" s="25" t="s">
        <v>60</v>
      </c>
      <c r="I2867" s="27" t="s">
        <v>55</v>
      </c>
      <c r="J2867" s="69">
        <v>45.72</v>
      </c>
      <c r="K2867" s="6" t="s">
        <v>7112</v>
      </c>
      <c r="L2867" s="6" t="s">
        <v>95</v>
      </c>
      <c r="M2867" s="69">
        <v>30</v>
      </c>
      <c r="N2867" s="6" t="s">
        <v>59</v>
      </c>
      <c r="O2867" s="6" t="s">
        <v>7105</v>
      </c>
      <c r="R2867" s="39" t="str">
        <f t="shared" si="69"/>
        <v>S03N2452P010</v>
      </c>
      <c r="S2867" s="40">
        <f>VLOOKUP(I2867,品牌型号对应工厂型号!C:E,3,0)</f>
        <v>5</v>
      </c>
      <c r="T2867" s="38" t="str">
        <f>VLOOKUP(I2867,品牌型号对应工厂型号!C:I,7,0)</f>
        <v>100:1.5mil DABL-25(G-25)</v>
      </c>
    </row>
    <row r="2868" spans="1:20">
      <c r="A2868" s="25">
        <v>43192</v>
      </c>
      <c r="B2868" s="25">
        <v>8.6162417824089061</v>
      </c>
      <c r="C2868" s="26" t="s">
        <v>7102</v>
      </c>
      <c r="D2868" s="25" t="s">
        <v>7113</v>
      </c>
      <c r="E2868" s="26" t="s">
        <v>53</v>
      </c>
      <c r="F2868" s="25" t="s">
        <v>90</v>
      </c>
      <c r="G2868" s="69">
        <v>1.524</v>
      </c>
      <c r="H2868" s="25" t="s">
        <v>60</v>
      </c>
      <c r="I2868" s="27" t="s">
        <v>55</v>
      </c>
      <c r="J2868" s="69">
        <v>45.72</v>
      </c>
      <c r="K2868" s="6" t="s">
        <v>7114</v>
      </c>
      <c r="L2868" s="6" t="s">
        <v>95</v>
      </c>
      <c r="M2868" s="69">
        <v>30</v>
      </c>
      <c r="N2868" s="6" t="s">
        <v>59</v>
      </c>
      <c r="O2868" s="6" t="s">
        <v>7105</v>
      </c>
      <c r="R2868" s="39" t="str">
        <f t="shared" si="69"/>
        <v>S03N2452P021</v>
      </c>
      <c r="S2868" s="40">
        <f>VLOOKUP(I2868,品牌型号对应工厂型号!C:E,3,0)</f>
        <v>5</v>
      </c>
      <c r="T2868" s="38" t="str">
        <f>VLOOKUP(I2868,品牌型号对应工厂型号!C:I,7,0)</f>
        <v>100:1.5mil DABL-25(G-25)</v>
      </c>
    </row>
    <row r="2869" spans="1:20">
      <c r="A2869" s="25">
        <v>43192</v>
      </c>
      <c r="B2869" s="25">
        <v>8.6162417824089061</v>
      </c>
      <c r="C2869" s="26" t="s">
        <v>7102</v>
      </c>
      <c r="D2869" s="25" t="s">
        <v>7115</v>
      </c>
      <c r="E2869" s="26" t="s">
        <v>53</v>
      </c>
      <c r="F2869" s="25" t="s">
        <v>90</v>
      </c>
      <c r="G2869" s="69">
        <v>1.524</v>
      </c>
      <c r="H2869" s="25" t="s">
        <v>60</v>
      </c>
      <c r="I2869" s="27" t="s">
        <v>55</v>
      </c>
      <c r="J2869" s="69">
        <v>45.72</v>
      </c>
      <c r="K2869" s="6" t="s">
        <v>7116</v>
      </c>
      <c r="L2869" s="6" t="s">
        <v>95</v>
      </c>
      <c r="M2869" s="69">
        <v>30</v>
      </c>
      <c r="N2869" s="6" t="s">
        <v>59</v>
      </c>
      <c r="O2869" s="6" t="s">
        <v>7105</v>
      </c>
      <c r="R2869" s="39" t="str">
        <f t="shared" si="69"/>
        <v>S03N2452P014</v>
      </c>
      <c r="S2869" s="40">
        <f>VLOOKUP(I2869,品牌型号对应工厂型号!C:E,3,0)</f>
        <v>5</v>
      </c>
      <c r="T2869" s="38" t="str">
        <f>VLOOKUP(I2869,品牌型号对应工厂型号!C:I,7,0)</f>
        <v>100:1.5mil DABL-25(G-25)</v>
      </c>
    </row>
    <row r="2870" spans="1:20">
      <c r="A2870" s="25">
        <v>43192</v>
      </c>
      <c r="B2870" s="25">
        <v>8.6162417824089061</v>
      </c>
      <c r="C2870" s="26" t="s">
        <v>7102</v>
      </c>
      <c r="D2870" s="25" t="s">
        <v>7117</v>
      </c>
      <c r="E2870" s="26" t="s">
        <v>53</v>
      </c>
      <c r="F2870" s="25" t="s">
        <v>90</v>
      </c>
      <c r="G2870" s="69">
        <v>1.524</v>
      </c>
      <c r="H2870" s="25" t="s">
        <v>60</v>
      </c>
      <c r="I2870" s="27" t="s">
        <v>55</v>
      </c>
      <c r="J2870" s="69">
        <v>45.72</v>
      </c>
      <c r="K2870" s="6" t="s">
        <v>7118</v>
      </c>
      <c r="L2870" s="6" t="s">
        <v>95</v>
      </c>
      <c r="M2870" s="69">
        <v>30</v>
      </c>
      <c r="N2870" s="6" t="s">
        <v>59</v>
      </c>
      <c r="O2870" s="6" t="s">
        <v>7105</v>
      </c>
      <c r="R2870" s="39" t="str">
        <f t="shared" si="69"/>
        <v>S03N2452P013</v>
      </c>
      <c r="S2870" s="40">
        <f>VLOOKUP(I2870,品牌型号对应工厂型号!C:E,3,0)</f>
        <v>5</v>
      </c>
      <c r="T2870" s="38" t="str">
        <f>VLOOKUP(I2870,品牌型号对应工厂型号!C:I,7,0)</f>
        <v>100:1.5mil DABL-25(G-25)</v>
      </c>
    </row>
    <row r="2871" spans="1:20">
      <c r="A2871" s="25">
        <v>43192</v>
      </c>
      <c r="B2871" s="25">
        <v>8.6162417824089061</v>
      </c>
      <c r="C2871" s="26" t="s">
        <v>7102</v>
      </c>
      <c r="D2871" s="25" t="s">
        <v>7119</v>
      </c>
      <c r="E2871" s="26" t="s">
        <v>53</v>
      </c>
      <c r="F2871" s="25" t="s">
        <v>90</v>
      </c>
      <c r="G2871" s="69">
        <v>1.524</v>
      </c>
      <c r="H2871" s="25" t="s">
        <v>60</v>
      </c>
      <c r="I2871" s="27" t="s">
        <v>55</v>
      </c>
      <c r="J2871" s="69">
        <v>45.72</v>
      </c>
      <c r="K2871" s="6" t="s">
        <v>7120</v>
      </c>
      <c r="L2871" s="6" t="s">
        <v>95</v>
      </c>
      <c r="M2871" s="69">
        <v>30</v>
      </c>
      <c r="N2871" s="6" t="s">
        <v>59</v>
      </c>
      <c r="O2871" s="6" t="s">
        <v>7105</v>
      </c>
      <c r="R2871" s="39" t="str">
        <f t="shared" si="69"/>
        <v>S03N2452P012</v>
      </c>
      <c r="S2871" s="40">
        <f>VLOOKUP(I2871,品牌型号对应工厂型号!C:E,3,0)</f>
        <v>5</v>
      </c>
      <c r="T2871" s="38" t="str">
        <f>VLOOKUP(I2871,品牌型号对应工厂型号!C:I,7,0)</f>
        <v>100:1.5mil DABL-25(G-25)</v>
      </c>
    </row>
    <row r="2872" spans="1:20">
      <c r="A2872" s="25">
        <v>43192</v>
      </c>
      <c r="B2872" s="25">
        <v>8.6162417824089061</v>
      </c>
      <c r="C2872" s="26" t="s">
        <v>7102</v>
      </c>
      <c r="D2872" s="25" t="s">
        <v>7121</v>
      </c>
      <c r="E2872" s="26" t="s">
        <v>53</v>
      </c>
      <c r="F2872" s="25" t="s">
        <v>90</v>
      </c>
      <c r="G2872" s="69">
        <v>1.524</v>
      </c>
      <c r="H2872" s="25" t="s">
        <v>60</v>
      </c>
      <c r="I2872" s="27" t="s">
        <v>55</v>
      </c>
      <c r="J2872" s="69">
        <v>45.72</v>
      </c>
      <c r="K2872" s="6" t="s">
        <v>7122</v>
      </c>
      <c r="L2872" s="6" t="s">
        <v>95</v>
      </c>
      <c r="M2872" s="69">
        <v>30</v>
      </c>
      <c r="N2872" s="6" t="s">
        <v>59</v>
      </c>
      <c r="O2872" s="6" t="s">
        <v>7105</v>
      </c>
      <c r="R2872" s="39" t="str">
        <f t="shared" si="69"/>
        <v>S03N2452P017</v>
      </c>
      <c r="S2872" s="40">
        <f>VLOOKUP(I2872,品牌型号对应工厂型号!C:E,3,0)</f>
        <v>5</v>
      </c>
      <c r="T2872" s="38" t="str">
        <f>VLOOKUP(I2872,品牌型号对应工厂型号!C:I,7,0)</f>
        <v>100:1.5mil DABL-25(G-25)</v>
      </c>
    </row>
    <row r="2873" spans="1:20">
      <c r="A2873" s="25">
        <v>43192</v>
      </c>
      <c r="B2873" s="25">
        <v>8.6162417824089061</v>
      </c>
      <c r="C2873" s="26" t="s">
        <v>7102</v>
      </c>
      <c r="D2873" s="25" t="s">
        <v>7123</v>
      </c>
      <c r="E2873" s="26" t="s">
        <v>53</v>
      </c>
      <c r="F2873" s="25" t="s">
        <v>90</v>
      </c>
      <c r="G2873" s="69">
        <v>1.524</v>
      </c>
      <c r="H2873" s="25" t="s">
        <v>60</v>
      </c>
      <c r="I2873" s="27" t="s">
        <v>55</v>
      </c>
      <c r="J2873" s="69">
        <v>45.72</v>
      </c>
      <c r="K2873" s="6" t="s">
        <v>7124</v>
      </c>
      <c r="L2873" s="6" t="s">
        <v>95</v>
      </c>
      <c r="M2873" s="69">
        <v>30</v>
      </c>
      <c r="N2873" s="6" t="s">
        <v>59</v>
      </c>
      <c r="O2873" s="6" t="s">
        <v>7105</v>
      </c>
      <c r="R2873" s="39" t="str">
        <f t="shared" si="69"/>
        <v>S03N2452P018</v>
      </c>
      <c r="S2873" s="40">
        <f>VLOOKUP(I2873,品牌型号对应工厂型号!C:E,3,0)</f>
        <v>5</v>
      </c>
      <c r="T2873" s="38" t="str">
        <f>VLOOKUP(I2873,品牌型号对应工厂型号!C:I,7,0)</f>
        <v>100:1.5mil DABL-25(G-25)</v>
      </c>
    </row>
    <row r="2874" spans="1:20">
      <c r="A2874" s="25">
        <v>43192</v>
      </c>
      <c r="B2874" s="25">
        <v>8.6162417824089061</v>
      </c>
      <c r="C2874" s="26" t="s">
        <v>7102</v>
      </c>
      <c r="D2874" s="25" t="s">
        <v>7125</v>
      </c>
      <c r="E2874" s="26" t="s">
        <v>53</v>
      </c>
      <c r="F2874" s="25" t="s">
        <v>90</v>
      </c>
      <c r="G2874" s="69">
        <v>1.524</v>
      </c>
      <c r="H2874" s="25" t="s">
        <v>60</v>
      </c>
      <c r="I2874" s="27" t="s">
        <v>55</v>
      </c>
      <c r="J2874" s="69">
        <v>45.72</v>
      </c>
      <c r="K2874" s="6" t="s">
        <v>7126</v>
      </c>
      <c r="L2874" s="6" t="s">
        <v>95</v>
      </c>
      <c r="M2874" s="69">
        <v>30</v>
      </c>
      <c r="N2874" s="6" t="s">
        <v>59</v>
      </c>
      <c r="O2874" s="6" t="s">
        <v>7105</v>
      </c>
      <c r="R2874" s="39" t="str">
        <f t="shared" si="69"/>
        <v>S03N2452P019</v>
      </c>
      <c r="S2874" s="40">
        <f>VLOOKUP(I2874,品牌型号对应工厂型号!C:E,3,0)</f>
        <v>5</v>
      </c>
      <c r="T2874" s="38" t="str">
        <f>VLOOKUP(I2874,品牌型号对应工厂型号!C:I,7,0)</f>
        <v>100:1.5mil DABL-25(G-25)</v>
      </c>
    </row>
    <row r="2875" spans="1:20">
      <c r="A2875" s="25">
        <v>43192</v>
      </c>
      <c r="B2875" s="25">
        <v>8.6162417824089061</v>
      </c>
      <c r="C2875" s="26" t="s">
        <v>7102</v>
      </c>
      <c r="D2875" s="25" t="s">
        <v>7127</v>
      </c>
      <c r="E2875" s="26" t="s">
        <v>53</v>
      </c>
      <c r="F2875" s="25" t="s">
        <v>90</v>
      </c>
      <c r="G2875" s="69">
        <v>1.524</v>
      </c>
      <c r="H2875" s="25" t="s">
        <v>60</v>
      </c>
      <c r="I2875" s="27" t="s">
        <v>55</v>
      </c>
      <c r="J2875" s="69">
        <v>45.72</v>
      </c>
      <c r="K2875" s="6" t="s">
        <v>7128</v>
      </c>
      <c r="L2875" s="6" t="s">
        <v>95</v>
      </c>
      <c r="M2875" s="69">
        <v>30</v>
      </c>
      <c r="N2875" s="6" t="s">
        <v>59</v>
      </c>
      <c r="O2875" s="6" t="s">
        <v>7105</v>
      </c>
      <c r="R2875" s="39" t="str">
        <f t="shared" si="69"/>
        <v>S03N2452P020</v>
      </c>
      <c r="S2875" s="40">
        <f>VLOOKUP(I2875,品牌型号对应工厂型号!C:E,3,0)</f>
        <v>5</v>
      </c>
      <c r="T2875" s="38" t="str">
        <f>VLOOKUP(I2875,品牌型号对应工厂型号!C:I,7,0)</f>
        <v>100:1.5mil DABL-25(G-25)</v>
      </c>
    </row>
    <row r="2876" spans="1:20">
      <c r="A2876" s="25">
        <v>43192</v>
      </c>
      <c r="B2876" s="25">
        <v>8.6162417824089061</v>
      </c>
      <c r="C2876" s="26" t="s">
        <v>7102</v>
      </c>
      <c r="D2876" s="25" t="s">
        <v>7129</v>
      </c>
      <c r="E2876" s="26" t="s">
        <v>53</v>
      </c>
      <c r="F2876" s="25" t="s">
        <v>90</v>
      </c>
      <c r="G2876" s="69">
        <v>1.524</v>
      </c>
      <c r="H2876" s="25" t="s">
        <v>60</v>
      </c>
      <c r="I2876" s="27" t="s">
        <v>55</v>
      </c>
      <c r="J2876" s="69">
        <v>45.72</v>
      </c>
      <c r="K2876" s="6" t="s">
        <v>7130</v>
      </c>
      <c r="L2876" s="6" t="s">
        <v>95</v>
      </c>
      <c r="M2876" s="69">
        <v>30</v>
      </c>
      <c r="N2876" s="6" t="s">
        <v>59</v>
      </c>
      <c r="O2876" s="6" t="s">
        <v>7105</v>
      </c>
      <c r="R2876" s="39" t="str">
        <f t="shared" si="69"/>
        <v>S03N2452P004</v>
      </c>
      <c r="S2876" s="40">
        <f>VLOOKUP(I2876,品牌型号对应工厂型号!C:E,3,0)</f>
        <v>5</v>
      </c>
      <c r="T2876" s="38" t="str">
        <f>VLOOKUP(I2876,品牌型号对应工厂型号!C:I,7,0)</f>
        <v>100:1.5mil DABL-25(G-25)</v>
      </c>
    </row>
    <row r="2877" spans="1:20">
      <c r="A2877" s="25">
        <v>43192</v>
      </c>
      <c r="B2877" s="25">
        <v>8.6162417824089061</v>
      </c>
      <c r="C2877" s="26" t="s">
        <v>7102</v>
      </c>
      <c r="D2877" s="25" t="s">
        <v>7131</v>
      </c>
      <c r="E2877" s="26" t="s">
        <v>53</v>
      </c>
      <c r="F2877" s="25" t="s">
        <v>90</v>
      </c>
      <c r="G2877" s="69">
        <v>1.524</v>
      </c>
      <c r="H2877" s="25" t="s">
        <v>60</v>
      </c>
      <c r="I2877" s="27" t="s">
        <v>55</v>
      </c>
      <c r="J2877" s="69">
        <v>45.72</v>
      </c>
      <c r="K2877" s="6" t="s">
        <v>7132</v>
      </c>
      <c r="L2877" s="6" t="s">
        <v>95</v>
      </c>
      <c r="M2877" s="69">
        <v>30</v>
      </c>
      <c r="N2877" s="6" t="s">
        <v>59</v>
      </c>
      <c r="O2877" s="6" t="s">
        <v>7105</v>
      </c>
      <c r="R2877" s="39" t="str">
        <f t="shared" si="69"/>
        <v>S03N2452P011</v>
      </c>
      <c r="S2877" s="40">
        <f>VLOOKUP(I2877,品牌型号对应工厂型号!C:E,3,0)</f>
        <v>5</v>
      </c>
      <c r="T2877" s="38" t="str">
        <f>VLOOKUP(I2877,品牌型号对应工厂型号!C:I,7,0)</f>
        <v>100:1.5mil DABL-25(G-25)</v>
      </c>
    </row>
    <row r="2878" spans="1:20">
      <c r="A2878" s="25">
        <v>43192</v>
      </c>
      <c r="B2878" s="25">
        <v>8.6162417824089061</v>
      </c>
      <c r="C2878" s="26" t="s">
        <v>7102</v>
      </c>
      <c r="D2878" s="25" t="s">
        <v>7133</v>
      </c>
      <c r="E2878" s="26" t="s">
        <v>53</v>
      </c>
      <c r="F2878" s="25" t="s">
        <v>90</v>
      </c>
      <c r="G2878" s="69">
        <v>1.524</v>
      </c>
      <c r="H2878" s="25" t="s">
        <v>60</v>
      </c>
      <c r="I2878" s="27" t="s">
        <v>55</v>
      </c>
      <c r="J2878" s="69">
        <v>45.72</v>
      </c>
      <c r="K2878" s="6" t="s">
        <v>7134</v>
      </c>
      <c r="L2878" s="6" t="s">
        <v>95</v>
      </c>
      <c r="M2878" s="69">
        <v>30</v>
      </c>
      <c r="N2878" s="6" t="s">
        <v>59</v>
      </c>
      <c r="O2878" s="6" t="s">
        <v>7105</v>
      </c>
      <c r="R2878" s="39" t="str">
        <f t="shared" si="69"/>
        <v>S03N2452P003</v>
      </c>
      <c r="S2878" s="40">
        <f>VLOOKUP(I2878,品牌型号对应工厂型号!C:E,3,0)</f>
        <v>5</v>
      </c>
      <c r="T2878" s="38" t="str">
        <f>VLOOKUP(I2878,品牌型号对应工厂型号!C:I,7,0)</f>
        <v>100:1.5mil DABL-25(G-25)</v>
      </c>
    </row>
    <row r="2879" spans="1:20">
      <c r="A2879" s="25">
        <v>43192</v>
      </c>
      <c r="B2879" s="25">
        <v>8.6162417824089061</v>
      </c>
      <c r="C2879" s="26" t="s">
        <v>7102</v>
      </c>
      <c r="D2879" s="25" t="s">
        <v>7135</v>
      </c>
      <c r="E2879" s="26" t="s">
        <v>45</v>
      </c>
      <c r="F2879" s="25" t="s">
        <v>90</v>
      </c>
      <c r="G2879" s="69">
        <v>1.524</v>
      </c>
      <c r="H2879" s="25" t="s">
        <v>61</v>
      </c>
      <c r="I2879" s="27" t="s">
        <v>46</v>
      </c>
      <c r="J2879" s="69">
        <v>45.72</v>
      </c>
      <c r="K2879" s="6" t="s">
        <v>7136</v>
      </c>
      <c r="L2879" s="6" t="s">
        <v>95</v>
      </c>
      <c r="M2879" s="69">
        <v>30</v>
      </c>
      <c r="N2879" s="6" t="s">
        <v>59</v>
      </c>
      <c r="O2879" s="6" t="s">
        <v>7105</v>
      </c>
      <c r="R2879" s="39" t="str">
        <f t="shared" si="69"/>
        <v>S03D2051P019</v>
      </c>
      <c r="S2879" s="40">
        <f>VLOOKUP(I2879,品牌型号对应工厂型号!C:E,3,0)</f>
        <v>5</v>
      </c>
      <c r="T2879" s="38" t="str">
        <f>VLOOKUP(I2879,品牌型号对应工厂型号!C:I,7,0)</f>
        <v>98:1.5mil EASL-70(G-70)</v>
      </c>
    </row>
    <row r="2880" spans="1:20">
      <c r="A2880" s="25">
        <v>43192</v>
      </c>
      <c r="B2880" s="25">
        <v>8.6162417824089061</v>
      </c>
      <c r="C2880" s="26" t="s">
        <v>7102</v>
      </c>
      <c r="D2880" s="25" t="s">
        <v>7137</v>
      </c>
      <c r="E2880" s="26" t="s">
        <v>45</v>
      </c>
      <c r="F2880" s="25" t="s">
        <v>90</v>
      </c>
      <c r="G2880" s="69">
        <v>1.524</v>
      </c>
      <c r="H2880" s="25" t="s">
        <v>61</v>
      </c>
      <c r="I2880" s="27" t="s">
        <v>46</v>
      </c>
      <c r="J2880" s="69">
        <v>45.72</v>
      </c>
      <c r="K2880" s="6" t="s">
        <v>7138</v>
      </c>
      <c r="L2880" s="6" t="s">
        <v>95</v>
      </c>
      <c r="M2880" s="69">
        <v>30</v>
      </c>
      <c r="N2880" s="6" t="s">
        <v>59</v>
      </c>
      <c r="O2880" s="6" t="s">
        <v>7105</v>
      </c>
      <c r="R2880" s="39" t="str">
        <f t="shared" si="69"/>
        <v>S03D2051P018</v>
      </c>
      <c r="S2880" s="40">
        <f>VLOOKUP(I2880,品牌型号对应工厂型号!C:E,3,0)</f>
        <v>5</v>
      </c>
      <c r="T2880" s="38" t="str">
        <f>VLOOKUP(I2880,品牌型号对应工厂型号!C:I,7,0)</f>
        <v>98:1.5mil EASL-70(G-70)</v>
      </c>
    </row>
    <row r="2881" spans="1:20">
      <c r="A2881" s="25">
        <v>43192</v>
      </c>
      <c r="B2881" s="25">
        <v>8.6162417824089061</v>
      </c>
      <c r="C2881" s="26" t="s">
        <v>7102</v>
      </c>
      <c r="D2881" s="25" t="s">
        <v>7139</v>
      </c>
      <c r="E2881" s="26" t="s">
        <v>45</v>
      </c>
      <c r="F2881" s="25" t="s">
        <v>90</v>
      </c>
      <c r="G2881" s="69">
        <v>1.524</v>
      </c>
      <c r="H2881" s="25" t="s">
        <v>61</v>
      </c>
      <c r="I2881" s="27" t="s">
        <v>46</v>
      </c>
      <c r="J2881" s="69">
        <v>45.72</v>
      </c>
      <c r="K2881" s="6" t="s">
        <v>7140</v>
      </c>
      <c r="L2881" s="6" t="s">
        <v>95</v>
      </c>
      <c r="M2881" s="69">
        <v>30</v>
      </c>
      <c r="N2881" s="6" t="s">
        <v>59</v>
      </c>
      <c r="O2881" s="6" t="s">
        <v>7105</v>
      </c>
      <c r="R2881" s="39" t="str">
        <f t="shared" si="69"/>
        <v>S03D2051P020</v>
      </c>
      <c r="S2881" s="40">
        <f>VLOOKUP(I2881,品牌型号对应工厂型号!C:E,3,0)</f>
        <v>5</v>
      </c>
      <c r="T2881" s="38" t="str">
        <f>VLOOKUP(I2881,品牌型号对应工厂型号!C:I,7,0)</f>
        <v>98:1.5mil EASL-70(G-70)</v>
      </c>
    </row>
    <row r="2882" spans="1:20">
      <c r="A2882" s="25">
        <v>43192</v>
      </c>
      <c r="B2882" s="25">
        <v>8.6162417824089061</v>
      </c>
      <c r="C2882" s="26" t="s">
        <v>7102</v>
      </c>
      <c r="D2882" s="25" t="s">
        <v>7141</v>
      </c>
      <c r="E2882" s="26" t="s">
        <v>45</v>
      </c>
      <c r="F2882" s="25" t="s">
        <v>90</v>
      </c>
      <c r="G2882" s="69">
        <v>1.524</v>
      </c>
      <c r="H2882" s="25" t="s">
        <v>61</v>
      </c>
      <c r="I2882" s="27" t="s">
        <v>46</v>
      </c>
      <c r="J2882" s="69">
        <v>45.72</v>
      </c>
      <c r="K2882" s="6" t="s">
        <v>7142</v>
      </c>
      <c r="L2882" s="6" t="s">
        <v>95</v>
      </c>
      <c r="M2882" s="69">
        <v>30</v>
      </c>
      <c r="N2882" s="6" t="s">
        <v>59</v>
      </c>
      <c r="O2882" s="6" t="s">
        <v>7105</v>
      </c>
      <c r="R2882" s="39" t="str">
        <f t="shared" ref="R2882:R2945" si="70">K2882</f>
        <v>S03D2051P021</v>
      </c>
      <c r="S2882" s="40">
        <f>VLOOKUP(I2882,品牌型号对应工厂型号!C:E,3,0)</f>
        <v>5</v>
      </c>
      <c r="T2882" s="38" t="str">
        <f>VLOOKUP(I2882,品牌型号对应工厂型号!C:I,7,0)</f>
        <v>98:1.5mil EASL-70(G-70)</v>
      </c>
    </row>
    <row r="2883" spans="1:20">
      <c r="A2883" s="25">
        <v>43192</v>
      </c>
      <c r="B2883" s="25">
        <v>8.6162417824089061</v>
      </c>
      <c r="C2883" s="26" t="s">
        <v>7102</v>
      </c>
      <c r="D2883" s="25" t="s">
        <v>7143</v>
      </c>
      <c r="E2883" s="26" t="s">
        <v>45</v>
      </c>
      <c r="F2883" s="25" t="s">
        <v>90</v>
      </c>
      <c r="G2883" s="69">
        <v>1.524</v>
      </c>
      <c r="H2883" s="25" t="s">
        <v>61</v>
      </c>
      <c r="I2883" s="27" t="s">
        <v>46</v>
      </c>
      <c r="J2883" s="69">
        <v>45.72</v>
      </c>
      <c r="K2883" s="6" t="s">
        <v>7144</v>
      </c>
      <c r="L2883" s="6" t="s">
        <v>95</v>
      </c>
      <c r="M2883" s="69">
        <v>30</v>
      </c>
      <c r="N2883" s="6" t="s">
        <v>59</v>
      </c>
      <c r="O2883" s="6" t="s">
        <v>7105</v>
      </c>
      <c r="R2883" s="39" t="str">
        <f t="shared" si="70"/>
        <v>S03D2051P016</v>
      </c>
      <c r="S2883" s="40">
        <f>VLOOKUP(I2883,品牌型号对应工厂型号!C:E,3,0)</f>
        <v>5</v>
      </c>
      <c r="T2883" s="38" t="str">
        <f>VLOOKUP(I2883,品牌型号对应工厂型号!C:I,7,0)</f>
        <v>98:1.5mil EASL-70(G-70)</v>
      </c>
    </row>
    <row r="2884" spans="1:20">
      <c r="A2884" s="25">
        <v>43192</v>
      </c>
      <c r="B2884" s="25">
        <v>8.6162417824089061</v>
      </c>
      <c r="C2884" s="26" t="s">
        <v>7102</v>
      </c>
      <c r="D2884" s="25" t="s">
        <v>7145</v>
      </c>
      <c r="E2884" s="26" t="s">
        <v>45</v>
      </c>
      <c r="F2884" s="25" t="s">
        <v>90</v>
      </c>
      <c r="G2884" s="69">
        <v>1.524</v>
      </c>
      <c r="H2884" s="25" t="s">
        <v>61</v>
      </c>
      <c r="I2884" s="27" t="s">
        <v>46</v>
      </c>
      <c r="J2884" s="69">
        <v>45.72</v>
      </c>
      <c r="K2884" s="6" t="s">
        <v>7146</v>
      </c>
      <c r="L2884" s="6" t="s">
        <v>95</v>
      </c>
      <c r="M2884" s="69">
        <v>30</v>
      </c>
      <c r="N2884" s="6" t="s">
        <v>59</v>
      </c>
      <c r="O2884" s="6" t="s">
        <v>7105</v>
      </c>
      <c r="R2884" s="39" t="str">
        <f t="shared" si="70"/>
        <v>S03D2051P015</v>
      </c>
      <c r="S2884" s="40">
        <f>VLOOKUP(I2884,品牌型号对应工厂型号!C:E,3,0)</f>
        <v>5</v>
      </c>
      <c r="T2884" s="38" t="str">
        <f>VLOOKUP(I2884,品牌型号对应工厂型号!C:I,7,0)</f>
        <v>98:1.5mil EASL-70(G-70)</v>
      </c>
    </row>
    <row r="2885" spans="1:20">
      <c r="A2885" s="25">
        <v>43192</v>
      </c>
      <c r="B2885" s="25">
        <v>8.6162417824089061</v>
      </c>
      <c r="C2885" s="26" t="s">
        <v>7102</v>
      </c>
      <c r="D2885" s="25" t="s">
        <v>7147</v>
      </c>
      <c r="E2885" s="26" t="s">
        <v>45</v>
      </c>
      <c r="F2885" s="25" t="s">
        <v>90</v>
      </c>
      <c r="G2885" s="69">
        <v>1.524</v>
      </c>
      <c r="H2885" s="25" t="s">
        <v>61</v>
      </c>
      <c r="I2885" s="27" t="s">
        <v>46</v>
      </c>
      <c r="J2885" s="69">
        <v>45.72</v>
      </c>
      <c r="K2885" s="6" t="s">
        <v>7148</v>
      </c>
      <c r="L2885" s="6" t="s">
        <v>95</v>
      </c>
      <c r="M2885" s="69">
        <v>30</v>
      </c>
      <c r="N2885" s="6" t="s">
        <v>59</v>
      </c>
      <c r="O2885" s="6" t="s">
        <v>7105</v>
      </c>
      <c r="R2885" s="39" t="str">
        <f t="shared" si="70"/>
        <v>S03D2051P014</v>
      </c>
      <c r="S2885" s="40">
        <f>VLOOKUP(I2885,品牌型号对应工厂型号!C:E,3,0)</f>
        <v>5</v>
      </c>
      <c r="T2885" s="38" t="str">
        <f>VLOOKUP(I2885,品牌型号对应工厂型号!C:I,7,0)</f>
        <v>98:1.5mil EASL-70(G-70)</v>
      </c>
    </row>
    <row r="2886" spans="1:20">
      <c r="A2886" s="25">
        <v>43192</v>
      </c>
      <c r="B2886" s="25">
        <v>8.6162417824089061</v>
      </c>
      <c r="C2886" s="26" t="s">
        <v>7102</v>
      </c>
      <c r="D2886" s="25" t="s">
        <v>7149</v>
      </c>
      <c r="E2886" s="26" t="s">
        <v>45</v>
      </c>
      <c r="F2886" s="25" t="s">
        <v>90</v>
      </c>
      <c r="G2886" s="69">
        <v>1.524</v>
      </c>
      <c r="H2886" s="25" t="s">
        <v>61</v>
      </c>
      <c r="I2886" s="27" t="s">
        <v>46</v>
      </c>
      <c r="J2886" s="69">
        <v>45.72</v>
      </c>
      <c r="K2886" s="6" t="s">
        <v>7150</v>
      </c>
      <c r="L2886" s="6" t="s">
        <v>95</v>
      </c>
      <c r="M2886" s="69">
        <v>30</v>
      </c>
      <c r="N2886" s="6" t="s">
        <v>59</v>
      </c>
      <c r="O2886" s="6" t="s">
        <v>7105</v>
      </c>
      <c r="R2886" s="39" t="str">
        <f t="shared" si="70"/>
        <v>S03D2051P011</v>
      </c>
      <c r="S2886" s="40">
        <f>VLOOKUP(I2886,品牌型号对应工厂型号!C:E,3,0)</f>
        <v>5</v>
      </c>
      <c r="T2886" s="38" t="str">
        <f>VLOOKUP(I2886,品牌型号对应工厂型号!C:I,7,0)</f>
        <v>98:1.5mil EASL-70(G-70)</v>
      </c>
    </row>
    <row r="2887" spans="1:20">
      <c r="A2887" s="25">
        <v>43192</v>
      </c>
      <c r="B2887" s="25">
        <v>8.6162417824089061</v>
      </c>
      <c r="C2887" s="26" t="s">
        <v>7102</v>
      </c>
      <c r="D2887" s="25" t="s">
        <v>7151</v>
      </c>
      <c r="E2887" s="26" t="s">
        <v>45</v>
      </c>
      <c r="F2887" s="25" t="s">
        <v>90</v>
      </c>
      <c r="G2887" s="69">
        <v>1.524</v>
      </c>
      <c r="H2887" s="25" t="s">
        <v>61</v>
      </c>
      <c r="I2887" s="27" t="s">
        <v>46</v>
      </c>
      <c r="J2887" s="69">
        <v>45.72</v>
      </c>
      <c r="K2887" s="6" t="s">
        <v>7152</v>
      </c>
      <c r="L2887" s="6" t="s">
        <v>95</v>
      </c>
      <c r="M2887" s="69">
        <v>30</v>
      </c>
      <c r="N2887" s="6" t="s">
        <v>59</v>
      </c>
      <c r="O2887" s="6" t="s">
        <v>7105</v>
      </c>
      <c r="R2887" s="39" t="str">
        <f t="shared" si="70"/>
        <v>S03D2051P012</v>
      </c>
      <c r="S2887" s="40">
        <f>VLOOKUP(I2887,品牌型号对应工厂型号!C:E,3,0)</f>
        <v>5</v>
      </c>
      <c r="T2887" s="38" t="str">
        <f>VLOOKUP(I2887,品牌型号对应工厂型号!C:I,7,0)</f>
        <v>98:1.5mil EASL-70(G-70)</v>
      </c>
    </row>
    <row r="2888" spans="1:20">
      <c r="A2888" s="25">
        <v>43192</v>
      </c>
      <c r="B2888" s="25">
        <v>8.6162417824089061</v>
      </c>
      <c r="C2888" s="26" t="s">
        <v>7102</v>
      </c>
      <c r="D2888" s="25" t="s">
        <v>7153</v>
      </c>
      <c r="E2888" s="26" t="s">
        <v>45</v>
      </c>
      <c r="F2888" s="25" t="s">
        <v>90</v>
      </c>
      <c r="G2888" s="69">
        <v>1.524</v>
      </c>
      <c r="H2888" s="25" t="s">
        <v>61</v>
      </c>
      <c r="I2888" s="27" t="s">
        <v>46</v>
      </c>
      <c r="J2888" s="69">
        <v>45.72</v>
      </c>
      <c r="K2888" s="6" t="s">
        <v>7154</v>
      </c>
      <c r="L2888" s="6" t="s">
        <v>95</v>
      </c>
      <c r="M2888" s="69">
        <v>30</v>
      </c>
      <c r="N2888" s="6" t="s">
        <v>59</v>
      </c>
      <c r="O2888" s="6" t="s">
        <v>7105</v>
      </c>
      <c r="R2888" s="39" t="str">
        <f t="shared" si="70"/>
        <v>S03D2051P017</v>
      </c>
      <c r="S2888" s="40">
        <f>VLOOKUP(I2888,品牌型号对应工厂型号!C:E,3,0)</f>
        <v>5</v>
      </c>
      <c r="T2888" s="38" t="str">
        <f>VLOOKUP(I2888,品牌型号对应工厂型号!C:I,7,0)</f>
        <v>98:1.5mil EASL-70(G-70)</v>
      </c>
    </row>
    <row r="2889" spans="1:20">
      <c r="A2889" s="25">
        <v>43192</v>
      </c>
      <c r="B2889" s="25">
        <v>8.6162417824089061</v>
      </c>
      <c r="C2889" s="26" t="s">
        <v>7102</v>
      </c>
      <c r="D2889" s="25" t="s">
        <v>7155</v>
      </c>
      <c r="E2889" s="26" t="s">
        <v>45</v>
      </c>
      <c r="F2889" s="25" t="s">
        <v>90</v>
      </c>
      <c r="G2889" s="69">
        <v>1.524</v>
      </c>
      <c r="H2889" s="25" t="s">
        <v>61</v>
      </c>
      <c r="I2889" s="27" t="s">
        <v>46</v>
      </c>
      <c r="J2889" s="69">
        <v>45.72</v>
      </c>
      <c r="K2889" s="6" t="s">
        <v>7156</v>
      </c>
      <c r="L2889" s="6" t="s">
        <v>95</v>
      </c>
      <c r="M2889" s="69">
        <v>30</v>
      </c>
      <c r="N2889" s="6" t="s">
        <v>59</v>
      </c>
      <c r="O2889" s="6" t="s">
        <v>7105</v>
      </c>
      <c r="R2889" s="39" t="str">
        <f t="shared" si="70"/>
        <v>S03D2051P013</v>
      </c>
      <c r="S2889" s="40">
        <f>VLOOKUP(I2889,品牌型号对应工厂型号!C:E,3,0)</f>
        <v>5</v>
      </c>
      <c r="T2889" s="38" t="str">
        <f>VLOOKUP(I2889,品牌型号对应工厂型号!C:I,7,0)</f>
        <v>98:1.5mil EASL-70(G-70)</v>
      </c>
    </row>
    <row r="2890" spans="1:20">
      <c r="A2890" s="25">
        <v>43192</v>
      </c>
      <c r="B2890" s="25">
        <v>8.6162417824089061</v>
      </c>
      <c r="C2890" s="26" t="s">
        <v>7102</v>
      </c>
      <c r="D2890" s="25" t="s">
        <v>7157</v>
      </c>
      <c r="E2890" s="26" t="s">
        <v>45</v>
      </c>
      <c r="F2890" s="25" t="s">
        <v>90</v>
      </c>
      <c r="G2890" s="69">
        <v>1.524</v>
      </c>
      <c r="H2890" s="25" t="s">
        <v>61</v>
      </c>
      <c r="I2890" s="27" t="s">
        <v>46</v>
      </c>
      <c r="J2890" s="69">
        <v>45.72</v>
      </c>
      <c r="K2890" s="6" t="s">
        <v>7158</v>
      </c>
      <c r="L2890" s="6" t="s">
        <v>95</v>
      </c>
      <c r="M2890" s="69">
        <v>30</v>
      </c>
      <c r="N2890" s="6" t="s">
        <v>59</v>
      </c>
      <c r="O2890" s="6" t="s">
        <v>7105</v>
      </c>
      <c r="R2890" s="39" t="str">
        <f t="shared" si="70"/>
        <v>S03D2051P004</v>
      </c>
      <c r="S2890" s="40">
        <f>VLOOKUP(I2890,品牌型号对应工厂型号!C:E,3,0)</f>
        <v>5</v>
      </c>
      <c r="T2890" s="38" t="str">
        <f>VLOOKUP(I2890,品牌型号对应工厂型号!C:I,7,0)</f>
        <v>98:1.5mil EASL-70(G-70)</v>
      </c>
    </row>
    <row r="2891" spans="1:20">
      <c r="A2891" s="25">
        <v>43193</v>
      </c>
      <c r="B2891" s="25">
        <v>7.6162290509237209</v>
      </c>
      <c r="C2891" s="26" t="s">
        <v>7287</v>
      </c>
      <c r="D2891" s="25" t="s">
        <v>7288</v>
      </c>
      <c r="E2891" s="26" t="s">
        <v>661</v>
      </c>
      <c r="F2891" s="25" t="s">
        <v>96</v>
      </c>
      <c r="G2891" s="69">
        <v>1.524</v>
      </c>
      <c r="H2891" s="25" t="s">
        <v>126</v>
      </c>
      <c r="I2891" s="27" t="s">
        <v>44</v>
      </c>
      <c r="J2891" s="69">
        <v>45.72</v>
      </c>
      <c r="K2891" s="6" t="s">
        <v>7289</v>
      </c>
      <c r="L2891" s="6" t="s">
        <v>95</v>
      </c>
      <c r="M2891" s="69">
        <v>30</v>
      </c>
      <c r="N2891" s="6" t="s">
        <v>59</v>
      </c>
      <c r="O2891" s="6" t="s">
        <v>7290</v>
      </c>
      <c r="R2891" s="39" t="str">
        <f t="shared" si="70"/>
        <v>S03D2472P010</v>
      </c>
      <c r="S2891" s="40">
        <f>VLOOKUP(I2891,品牌型号对应工厂型号!C:E,3,0)</f>
        <v>5</v>
      </c>
      <c r="T2891" s="38" t="str">
        <f>VLOOKUP(I2891,品牌型号对应工厂型号!C:I,7,0)</f>
        <v>99:1.5mil DABL-10(G-15)</v>
      </c>
    </row>
    <row r="2892" spans="1:20">
      <c r="A2892" s="25">
        <v>43193</v>
      </c>
      <c r="B2892" s="25">
        <v>7.6162290509237209</v>
      </c>
      <c r="C2892" s="26" t="s">
        <v>7287</v>
      </c>
      <c r="D2892" s="25" t="s">
        <v>7291</v>
      </c>
      <c r="E2892" s="26" t="s">
        <v>661</v>
      </c>
      <c r="F2892" s="25" t="s">
        <v>96</v>
      </c>
      <c r="G2892" s="69">
        <v>1.524</v>
      </c>
      <c r="H2892" s="25" t="s">
        <v>126</v>
      </c>
      <c r="I2892" s="27" t="s">
        <v>44</v>
      </c>
      <c r="J2892" s="69">
        <v>45.72</v>
      </c>
      <c r="K2892" s="6" t="s">
        <v>7292</v>
      </c>
      <c r="L2892" s="6" t="s">
        <v>95</v>
      </c>
      <c r="M2892" s="69">
        <v>30</v>
      </c>
      <c r="N2892" s="6" t="s">
        <v>59</v>
      </c>
      <c r="O2892" s="6" t="s">
        <v>7290</v>
      </c>
      <c r="R2892" s="39" t="str">
        <f t="shared" si="70"/>
        <v>S03D2472P008</v>
      </c>
      <c r="S2892" s="40">
        <f>VLOOKUP(I2892,品牌型号对应工厂型号!C:E,3,0)</f>
        <v>5</v>
      </c>
      <c r="T2892" s="38" t="str">
        <f>VLOOKUP(I2892,品牌型号对应工厂型号!C:I,7,0)</f>
        <v>99:1.5mil DABL-10(G-15)</v>
      </c>
    </row>
    <row r="2893" spans="1:20">
      <c r="A2893" s="25">
        <v>43196</v>
      </c>
      <c r="B2893" s="25">
        <v>4.6162290509237209</v>
      </c>
      <c r="C2893" s="26" t="s">
        <v>7293</v>
      </c>
      <c r="D2893" s="25" t="s">
        <v>7294</v>
      </c>
      <c r="E2893" s="26" t="s">
        <v>661</v>
      </c>
      <c r="F2893" s="25" t="s">
        <v>96</v>
      </c>
      <c r="G2893" s="69">
        <v>1.524</v>
      </c>
      <c r="H2893" s="25" t="s">
        <v>126</v>
      </c>
      <c r="I2893" s="27" t="s">
        <v>44</v>
      </c>
      <c r="J2893" s="69">
        <v>45.72</v>
      </c>
      <c r="K2893" s="6" t="s">
        <v>7295</v>
      </c>
      <c r="L2893" s="6" t="s">
        <v>95</v>
      </c>
      <c r="M2893" s="69">
        <v>30</v>
      </c>
      <c r="N2893" s="6" t="s">
        <v>59</v>
      </c>
      <c r="O2893" s="6" t="s">
        <v>7296</v>
      </c>
      <c r="R2893" s="39" t="str">
        <f t="shared" si="70"/>
        <v>S04N3065P013</v>
      </c>
      <c r="S2893" s="40">
        <f>VLOOKUP(I2893,品牌型号对应工厂型号!C:E,3,0)</f>
        <v>5</v>
      </c>
      <c r="T2893" s="38" t="str">
        <f>VLOOKUP(I2893,品牌型号对应工厂型号!C:I,7,0)</f>
        <v>99:1.5mil DABL-10(G-15)</v>
      </c>
    </row>
    <row r="2894" spans="1:20">
      <c r="A2894" s="25">
        <v>43196</v>
      </c>
      <c r="B2894" s="25">
        <v>4.6162290509237209</v>
      </c>
      <c r="C2894" s="26" t="s">
        <v>7293</v>
      </c>
      <c r="D2894" s="25" t="s">
        <v>7297</v>
      </c>
      <c r="E2894" s="26" t="s">
        <v>661</v>
      </c>
      <c r="F2894" s="25" t="s">
        <v>96</v>
      </c>
      <c r="G2894" s="69">
        <v>1.524</v>
      </c>
      <c r="H2894" s="25" t="s">
        <v>126</v>
      </c>
      <c r="I2894" s="27" t="s">
        <v>44</v>
      </c>
      <c r="J2894" s="69">
        <v>45.72</v>
      </c>
      <c r="K2894" s="6" t="s">
        <v>7298</v>
      </c>
      <c r="L2894" s="6" t="s">
        <v>95</v>
      </c>
      <c r="M2894" s="69">
        <v>30</v>
      </c>
      <c r="N2894" s="6" t="s">
        <v>59</v>
      </c>
      <c r="O2894" s="6" t="s">
        <v>7296</v>
      </c>
      <c r="R2894" s="39" t="str">
        <f t="shared" si="70"/>
        <v>S04N3065P014</v>
      </c>
      <c r="S2894" s="40">
        <f>VLOOKUP(I2894,品牌型号对应工厂型号!C:E,3,0)</f>
        <v>5</v>
      </c>
      <c r="T2894" s="38" t="str">
        <f>VLOOKUP(I2894,品牌型号对应工厂型号!C:I,7,0)</f>
        <v>99:1.5mil DABL-10(G-15)</v>
      </c>
    </row>
    <row r="2895" spans="1:20">
      <c r="A2895" s="25">
        <v>43196</v>
      </c>
      <c r="B2895" s="25">
        <v>4.6162290509237209</v>
      </c>
      <c r="C2895" s="26" t="s">
        <v>7293</v>
      </c>
      <c r="D2895" s="25" t="s">
        <v>7299</v>
      </c>
      <c r="E2895" s="26" t="s">
        <v>661</v>
      </c>
      <c r="F2895" s="25" t="s">
        <v>96</v>
      </c>
      <c r="G2895" s="69">
        <v>1.524</v>
      </c>
      <c r="H2895" s="25" t="s">
        <v>126</v>
      </c>
      <c r="I2895" s="27" t="s">
        <v>44</v>
      </c>
      <c r="J2895" s="69">
        <v>45.72</v>
      </c>
      <c r="K2895" s="6" t="s">
        <v>7300</v>
      </c>
      <c r="L2895" s="6" t="s">
        <v>95</v>
      </c>
      <c r="M2895" s="69">
        <v>30</v>
      </c>
      <c r="N2895" s="6" t="s">
        <v>59</v>
      </c>
      <c r="O2895" s="6" t="s">
        <v>7296</v>
      </c>
      <c r="R2895" s="39" t="str">
        <f t="shared" si="70"/>
        <v>S04N3065P015</v>
      </c>
      <c r="S2895" s="40">
        <f>VLOOKUP(I2895,品牌型号对应工厂型号!C:E,3,0)</f>
        <v>5</v>
      </c>
      <c r="T2895" s="38" t="str">
        <f>VLOOKUP(I2895,品牌型号对应工厂型号!C:I,7,0)</f>
        <v>99:1.5mil DABL-10(G-15)</v>
      </c>
    </row>
    <row r="2896" spans="1:20">
      <c r="A2896" s="25">
        <v>43196</v>
      </c>
      <c r="B2896" s="25">
        <v>4.6162290509237209</v>
      </c>
      <c r="C2896" s="26" t="s">
        <v>7301</v>
      </c>
      <c r="D2896" s="25" t="s">
        <v>7302</v>
      </c>
      <c r="E2896" s="26" t="s">
        <v>69</v>
      </c>
      <c r="F2896" s="25" t="s">
        <v>93</v>
      </c>
      <c r="G2896" s="69">
        <v>1.524</v>
      </c>
      <c r="H2896" s="25" t="s">
        <v>66</v>
      </c>
      <c r="I2896" s="27" t="s">
        <v>70</v>
      </c>
      <c r="J2896" s="69">
        <v>45.72</v>
      </c>
      <c r="K2896" s="6" t="s">
        <v>7303</v>
      </c>
      <c r="L2896" s="6" t="s">
        <v>95</v>
      </c>
      <c r="M2896" s="69">
        <v>30</v>
      </c>
      <c r="N2896" s="6" t="s">
        <v>59</v>
      </c>
      <c r="O2896" s="6" t="s">
        <v>6694</v>
      </c>
      <c r="R2896" s="39" t="str">
        <f t="shared" si="70"/>
        <v>C06D2280P002R013</v>
      </c>
      <c r="S2896" s="40">
        <f>VLOOKUP(I2896,品牌型号对应工厂型号!C:E,3,0)</f>
        <v>8</v>
      </c>
      <c r="T2896" s="38" t="str">
        <f>VLOOKUP(I2896,品牌型号对应工厂型号!C:I,7,0)</f>
        <v>96:2.0mil DTBL-10(H-10)</v>
      </c>
    </row>
    <row r="2897" spans="1:20">
      <c r="A2897" s="25">
        <v>43196</v>
      </c>
      <c r="B2897" s="25">
        <v>4.6162290509237209</v>
      </c>
      <c r="C2897" s="26" t="s">
        <v>7301</v>
      </c>
      <c r="D2897" s="25" t="s">
        <v>7304</v>
      </c>
      <c r="E2897" s="26" t="s">
        <v>69</v>
      </c>
      <c r="F2897" s="25" t="s">
        <v>93</v>
      </c>
      <c r="G2897" s="69">
        <v>1.524</v>
      </c>
      <c r="H2897" s="25" t="s">
        <v>66</v>
      </c>
      <c r="I2897" s="27" t="s">
        <v>70</v>
      </c>
      <c r="J2897" s="69">
        <v>45.72</v>
      </c>
      <c r="K2897" s="6" t="s">
        <v>7305</v>
      </c>
      <c r="L2897" s="6" t="s">
        <v>95</v>
      </c>
      <c r="M2897" s="69">
        <v>30</v>
      </c>
      <c r="N2897" s="6" t="s">
        <v>59</v>
      </c>
      <c r="O2897" s="6" t="s">
        <v>6694</v>
      </c>
      <c r="R2897" s="39" t="str">
        <f t="shared" si="70"/>
        <v>C06D2280P002R011</v>
      </c>
      <c r="S2897" s="40">
        <f>VLOOKUP(I2897,品牌型号对应工厂型号!C:E,3,0)</f>
        <v>8</v>
      </c>
      <c r="T2897" s="38" t="str">
        <f>VLOOKUP(I2897,品牌型号对应工厂型号!C:I,7,0)</f>
        <v>96:2.0mil DTBL-10(H-10)</v>
      </c>
    </row>
    <row r="2898" spans="1:20">
      <c r="A2898" s="25">
        <v>43196</v>
      </c>
      <c r="B2898" s="25">
        <v>4.6162290509237209</v>
      </c>
      <c r="C2898" s="26" t="s">
        <v>7301</v>
      </c>
      <c r="D2898" s="25" t="s">
        <v>7306</v>
      </c>
      <c r="E2898" s="26" t="s">
        <v>69</v>
      </c>
      <c r="F2898" s="25" t="s">
        <v>93</v>
      </c>
      <c r="G2898" s="69">
        <v>1.524</v>
      </c>
      <c r="H2898" s="25" t="s">
        <v>66</v>
      </c>
      <c r="I2898" s="27" t="s">
        <v>70</v>
      </c>
      <c r="J2898" s="69">
        <v>45.72</v>
      </c>
      <c r="K2898" s="6" t="s">
        <v>7307</v>
      </c>
      <c r="L2898" s="6" t="s">
        <v>95</v>
      </c>
      <c r="M2898" s="69">
        <v>30</v>
      </c>
      <c r="N2898" s="6" t="s">
        <v>59</v>
      </c>
      <c r="O2898" s="6" t="s">
        <v>6694</v>
      </c>
      <c r="R2898" s="39" t="str">
        <f t="shared" si="70"/>
        <v>C06D2280P002R010</v>
      </c>
      <c r="S2898" s="40">
        <f>VLOOKUP(I2898,品牌型号对应工厂型号!C:E,3,0)</f>
        <v>8</v>
      </c>
      <c r="T2898" s="38" t="str">
        <f>VLOOKUP(I2898,品牌型号对应工厂型号!C:I,7,0)</f>
        <v>96:2.0mil DTBL-10(H-10)</v>
      </c>
    </row>
    <row r="2899" spans="1:20">
      <c r="A2899" s="25">
        <v>43196</v>
      </c>
      <c r="B2899" s="25">
        <v>4.6162290509237209</v>
      </c>
      <c r="C2899" s="26" t="s">
        <v>7301</v>
      </c>
      <c r="D2899" s="25" t="s">
        <v>7308</v>
      </c>
      <c r="E2899" s="26" t="s">
        <v>69</v>
      </c>
      <c r="F2899" s="25" t="s">
        <v>93</v>
      </c>
      <c r="G2899" s="69">
        <v>1.524</v>
      </c>
      <c r="H2899" s="25" t="s">
        <v>66</v>
      </c>
      <c r="I2899" s="27" t="s">
        <v>70</v>
      </c>
      <c r="J2899" s="69">
        <v>45.72</v>
      </c>
      <c r="K2899" s="6" t="s">
        <v>7309</v>
      </c>
      <c r="L2899" s="6" t="s">
        <v>95</v>
      </c>
      <c r="M2899" s="69">
        <v>30</v>
      </c>
      <c r="N2899" s="6" t="s">
        <v>59</v>
      </c>
      <c r="O2899" s="6" t="s">
        <v>6694</v>
      </c>
      <c r="R2899" s="39" t="str">
        <f t="shared" si="70"/>
        <v>C06D2280P002R012</v>
      </c>
      <c r="S2899" s="40">
        <f>VLOOKUP(I2899,品牌型号对应工厂型号!C:E,3,0)</f>
        <v>8</v>
      </c>
      <c r="T2899" s="38" t="str">
        <f>VLOOKUP(I2899,品牌型号对应工厂型号!C:I,7,0)</f>
        <v>96:2.0mil DTBL-10(H-10)</v>
      </c>
    </row>
    <row r="2900" spans="1:20">
      <c r="A2900" s="25">
        <v>43196</v>
      </c>
      <c r="B2900" s="25">
        <v>4.6162290509237209</v>
      </c>
      <c r="C2900" s="26" t="s">
        <v>7301</v>
      </c>
      <c r="D2900" s="25" t="s">
        <v>7310</v>
      </c>
      <c r="E2900" s="26" t="s">
        <v>69</v>
      </c>
      <c r="F2900" s="25" t="s">
        <v>93</v>
      </c>
      <c r="G2900" s="69">
        <v>1.524</v>
      </c>
      <c r="H2900" s="25" t="s">
        <v>66</v>
      </c>
      <c r="I2900" s="27" t="s">
        <v>70</v>
      </c>
      <c r="J2900" s="69">
        <v>45.72</v>
      </c>
      <c r="K2900" s="6" t="s">
        <v>7311</v>
      </c>
      <c r="L2900" s="6" t="s">
        <v>95</v>
      </c>
      <c r="M2900" s="69">
        <v>30</v>
      </c>
      <c r="N2900" s="6" t="s">
        <v>59</v>
      </c>
      <c r="O2900" s="6" t="s">
        <v>6694</v>
      </c>
      <c r="R2900" s="39" t="str">
        <f t="shared" si="70"/>
        <v>C06D2280P002R015</v>
      </c>
      <c r="S2900" s="40">
        <f>VLOOKUP(I2900,品牌型号对应工厂型号!C:E,3,0)</f>
        <v>8</v>
      </c>
      <c r="T2900" s="38" t="str">
        <f>VLOOKUP(I2900,品牌型号对应工厂型号!C:I,7,0)</f>
        <v>96:2.0mil DTBL-10(H-10)</v>
      </c>
    </row>
    <row r="2901" spans="1:20">
      <c r="A2901" s="25">
        <v>43196</v>
      </c>
      <c r="B2901" s="25">
        <v>4.6162290509237209</v>
      </c>
      <c r="C2901" s="26" t="s">
        <v>7301</v>
      </c>
      <c r="D2901" s="25" t="s">
        <v>7312</v>
      </c>
      <c r="E2901" s="26" t="s">
        <v>69</v>
      </c>
      <c r="F2901" s="25" t="s">
        <v>93</v>
      </c>
      <c r="G2901" s="69">
        <v>1.524</v>
      </c>
      <c r="H2901" s="25" t="s">
        <v>66</v>
      </c>
      <c r="I2901" s="27" t="s">
        <v>70</v>
      </c>
      <c r="J2901" s="69">
        <v>45.72</v>
      </c>
      <c r="K2901" s="6" t="s">
        <v>7313</v>
      </c>
      <c r="L2901" s="6" t="s">
        <v>95</v>
      </c>
      <c r="M2901" s="69">
        <v>30</v>
      </c>
      <c r="N2901" s="6" t="s">
        <v>59</v>
      </c>
      <c r="O2901" s="6" t="s">
        <v>6694</v>
      </c>
      <c r="R2901" s="39" t="str">
        <f t="shared" si="70"/>
        <v>C06D2280P002R014</v>
      </c>
      <c r="S2901" s="40">
        <f>VLOOKUP(I2901,品牌型号对应工厂型号!C:E,3,0)</f>
        <v>8</v>
      </c>
      <c r="T2901" s="38" t="str">
        <f>VLOOKUP(I2901,品牌型号对应工厂型号!C:I,7,0)</f>
        <v>96:2.0mil DTBL-10(H-10)</v>
      </c>
    </row>
    <row r="2902" spans="1:20">
      <c r="A2902" s="25">
        <v>43196</v>
      </c>
      <c r="B2902" s="25">
        <v>4.6162290509237209</v>
      </c>
      <c r="C2902" s="26" t="s">
        <v>7301</v>
      </c>
      <c r="D2902" s="25" t="s">
        <v>7314</v>
      </c>
      <c r="E2902" s="26" t="s">
        <v>661</v>
      </c>
      <c r="F2902" s="25" t="s">
        <v>96</v>
      </c>
      <c r="G2902" s="69">
        <v>1.524</v>
      </c>
      <c r="H2902" s="25" t="s">
        <v>126</v>
      </c>
      <c r="I2902" s="27" t="s">
        <v>44</v>
      </c>
      <c r="J2902" s="69">
        <v>45.72</v>
      </c>
      <c r="K2902" s="6" t="s">
        <v>7315</v>
      </c>
      <c r="L2902" s="6" t="s">
        <v>95</v>
      </c>
      <c r="M2902" s="69">
        <v>30</v>
      </c>
      <c r="N2902" s="6" t="s">
        <v>59</v>
      </c>
      <c r="O2902" s="6" t="s">
        <v>6694</v>
      </c>
      <c r="R2902" s="39" t="str">
        <f t="shared" si="70"/>
        <v>S04N3064P002</v>
      </c>
      <c r="S2902" s="40">
        <f>VLOOKUP(I2902,品牌型号对应工厂型号!C:E,3,0)</f>
        <v>5</v>
      </c>
      <c r="T2902" s="38" t="str">
        <f>VLOOKUP(I2902,品牌型号对应工厂型号!C:I,7,0)</f>
        <v>99:1.5mil DABL-10(G-15)</v>
      </c>
    </row>
    <row r="2903" spans="1:20">
      <c r="A2903" s="25">
        <v>43196</v>
      </c>
      <c r="B2903" s="25">
        <v>4.6162290509237209</v>
      </c>
      <c r="C2903" s="26" t="s">
        <v>7301</v>
      </c>
      <c r="D2903" s="25" t="s">
        <v>7316</v>
      </c>
      <c r="E2903" s="26" t="s">
        <v>661</v>
      </c>
      <c r="F2903" s="25" t="s">
        <v>96</v>
      </c>
      <c r="G2903" s="69">
        <v>1.524</v>
      </c>
      <c r="H2903" s="25" t="s">
        <v>126</v>
      </c>
      <c r="I2903" s="27" t="s">
        <v>44</v>
      </c>
      <c r="J2903" s="69">
        <v>45.72</v>
      </c>
      <c r="K2903" s="6" t="s">
        <v>7317</v>
      </c>
      <c r="L2903" s="6" t="s">
        <v>95</v>
      </c>
      <c r="M2903" s="69">
        <v>30</v>
      </c>
      <c r="N2903" s="6" t="s">
        <v>59</v>
      </c>
      <c r="O2903" s="6" t="s">
        <v>6694</v>
      </c>
      <c r="R2903" s="39" t="str">
        <f t="shared" si="70"/>
        <v>S04N3064P005</v>
      </c>
      <c r="S2903" s="40">
        <f>VLOOKUP(I2903,品牌型号对应工厂型号!C:E,3,0)</f>
        <v>5</v>
      </c>
      <c r="T2903" s="38" t="str">
        <f>VLOOKUP(I2903,品牌型号对应工厂型号!C:I,7,0)</f>
        <v>99:1.5mil DABL-10(G-15)</v>
      </c>
    </row>
    <row r="2904" spans="1:20">
      <c r="A2904" s="25">
        <v>43196</v>
      </c>
      <c r="B2904" s="25">
        <v>4.6162290509237209</v>
      </c>
      <c r="C2904" s="26" t="s">
        <v>7301</v>
      </c>
      <c r="D2904" s="25" t="s">
        <v>7318</v>
      </c>
      <c r="E2904" s="26" t="s">
        <v>661</v>
      </c>
      <c r="F2904" s="25" t="s">
        <v>96</v>
      </c>
      <c r="G2904" s="69">
        <v>1.524</v>
      </c>
      <c r="H2904" s="25" t="s">
        <v>126</v>
      </c>
      <c r="I2904" s="27" t="s">
        <v>44</v>
      </c>
      <c r="J2904" s="69">
        <v>45.72</v>
      </c>
      <c r="K2904" s="6" t="s">
        <v>7319</v>
      </c>
      <c r="L2904" s="6" t="s">
        <v>95</v>
      </c>
      <c r="M2904" s="69">
        <v>30</v>
      </c>
      <c r="N2904" s="6" t="s">
        <v>59</v>
      </c>
      <c r="O2904" s="6" t="s">
        <v>6694</v>
      </c>
      <c r="R2904" s="39" t="str">
        <f t="shared" si="70"/>
        <v>S04N3064P010</v>
      </c>
      <c r="S2904" s="40">
        <f>VLOOKUP(I2904,品牌型号对应工厂型号!C:E,3,0)</f>
        <v>5</v>
      </c>
      <c r="T2904" s="38" t="str">
        <f>VLOOKUP(I2904,品牌型号对应工厂型号!C:I,7,0)</f>
        <v>99:1.5mil DABL-10(G-15)</v>
      </c>
    </row>
    <row r="2905" spans="1:20">
      <c r="A2905" s="25">
        <v>43196</v>
      </c>
      <c r="B2905" s="25">
        <v>4.6162290509237209</v>
      </c>
      <c r="C2905" s="26" t="s">
        <v>7301</v>
      </c>
      <c r="D2905" s="25" t="s">
        <v>7320</v>
      </c>
      <c r="E2905" s="26" t="s">
        <v>661</v>
      </c>
      <c r="F2905" s="25" t="s">
        <v>96</v>
      </c>
      <c r="G2905" s="69">
        <v>1.524</v>
      </c>
      <c r="H2905" s="25" t="s">
        <v>126</v>
      </c>
      <c r="I2905" s="27" t="s">
        <v>44</v>
      </c>
      <c r="J2905" s="69">
        <v>45.72</v>
      </c>
      <c r="K2905" s="6" t="s">
        <v>7321</v>
      </c>
      <c r="L2905" s="6" t="s">
        <v>95</v>
      </c>
      <c r="M2905" s="69">
        <v>30</v>
      </c>
      <c r="N2905" s="6" t="s">
        <v>59</v>
      </c>
      <c r="O2905" s="6" t="s">
        <v>6694</v>
      </c>
      <c r="R2905" s="39" t="str">
        <f t="shared" si="70"/>
        <v>S04N3064P013</v>
      </c>
      <c r="S2905" s="40">
        <f>VLOOKUP(I2905,品牌型号对应工厂型号!C:E,3,0)</f>
        <v>5</v>
      </c>
      <c r="T2905" s="38" t="str">
        <f>VLOOKUP(I2905,品牌型号对应工厂型号!C:I,7,0)</f>
        <v>99:1.5mil DABL-10(G-15)</v>
      </c>
    </row>
    <row r="2906" spans="1:20">
      <c r="A2906" s="25">
        <v>43196</v>
      </c>
      <c r="B2906" s="25">
        <v>4.6162290509237209</v>
      </c>
      <c r="C2906" s="26" t="s">
        <v>7301</v>
      </c>
      <c r="D2906" s="25" t="s">
        <v>7322</v>
      </c>
      <c r="E2906" s="26" t="s">
        <v>661</v>
      </c>
      <c r="F2906" s="25" t="s">
        <v>96</v>
      </c>
      <c r="G2906" s="69">
        <v>1.524</v>
      </c>
      <c r="H2906" s="25" t="s">
        <v>126</v>
      </c>
      <c r="I2906" s="27" t="s">
        <v>44</v>
      </c>
      <c r="J2906" s="69">
        <v>45.72</v>
      </c>
      <c r="K2906" s="6" t="s">
        <v>7323</v>
      </c>
      <c r="L2906" s="6" t="s">
        <v>95</v>
      </c>
      <c r="M2906" s="69">
        <v>30</v>
      </c>
      <c r="N2906" s="6" t="s">
        <v>59</v>
      </c>
      <c r="O2906" s="6" t="s">
        <v>6694</v>
      </c>
      <c r="R2906" s="39" t="str">
        <f t="shared" si="70"/>
        <v>S04N3064P014</v>
      </c>
      <c r="S2906" s="40">
        <f>VLOOKUP(I2906,品牌型号对应工厂型号!C:E,3,0)</f>
        <v>5</v>
      </c>
      <c r="T2906" s="38" t="str">
        <f>VLOOKUP(I2906,品牌型号对应工厂型号!C:I,7,0)</f>
        <v>99:1.5mil DABL-10(G-15)</v>
      </c>
    </row>
    <row r="2907" spans="1:20">
      <c r="A2907" s="25">
        <v>43196</v>
      </c>
      <c r="B2907" s="25">
        <v>4.6162290509237209</v>
      </c>
      <c r="C2907" s="26" t="s">
        <v>7301</v>
      </c>
      <c r="D2907" s="25" t="s">
        <v>7324</v>
      </c>
      <c r="E2907" s="26" t="s">
        <v>661</v>
      </c>
      <c r="F2907" s="25" t="s">
        <v>96</v>
      </c>
      <c r="G2907" s="69">
        <v>1.524</v>
      </c>
      <c r="H2907" s="25" t="s">
        <v>126</v>
      </c>
      <c r="I2907" s="27" t="s">
        <v>44</v>
      </c>
      <c r="J2907" s="69">
        <v>45.72</v>
      </c>
      <c r="K2907" s="6" t="s">
        <v>7325</v>
      </c>
      <c r="L2907" s="6" t="s">
        <v>95</v>
      </c>
      <c r="M2907" s="69">
        <v>30</v>
      </c>
      <c r="N2907" s="6" t="s">
        <v>59</v>
      </c>
      <c r="O2907" s="6" t="s">
        <v>6694</v>
      </c>
      <c r="R2907" s="39" t="str">
        <f t="shared" si="70"/>
        <v>S04N3064P012</v>
      </c>
      <c r="S2907" s="40">
        <f>VLOOKUP(I2907,品牌型号对应工厂型号!C:E,3,0)</f>
        <v>5</v>
      </c>
      <c r="T2907" s="38" t="str">
        <f>VLOOKUP(I2907,品牌型号对应工厂型号!C:I,7,0)</f>
        <v>99:1.5mil DABL-10(G-15)</v>
      </c>
    </row>
    <row r="2908" spans="1:20">
      <c r="A2908" s="25">
        <v>43196</v>
      </c>
      <c r="B2908" s="25">
        <v>4.6162290509237209</v>
      </c>
      <c r="C2908" s="26" t="s">
        <v>7301</v>
      </c>
      <c r="D2908" s="25" t="s">
        <v>7326</v>
      </c>
      <c r="E2908" s="26" t="s">
        <v>661</v>
      </c>
      <c r="F2908" s="25" t="s">
        <v>96</v>
      </c>
      <c r="G2908" s="69">
        <v>1.524</v>
      </c>
      <c r="H2908" s="25" t="s">
        <v>126</v>
      </c>
      <c r="I2908" s="27" t="s">
        <v>44</v>
      </c>
      <c r="J2908" s="69">
        <v>45.72</v>
      </c>
      <c r="K2908" s="6" t="s">
        <v>7327</v>
      </c>
      <c r="L2908" s="6" t="s">
        <v>95</v>
      </c>
      <c r="M2908" s="69">
        <v>30</v>
      </c>
      <c r="N2908" s="6" t="s">
        <v>59</v>
      </c>
      <c r="O2908" s="6" t="s">
        <v>6694</v>
      </c>
      <c r="R2908" s="39" t="str">
        <f t="shared" si="70"/>
        <v>S04N3064P011</v>
      </c>
      <c r="S2908" s="40">
        <f>VLOOKUP(I2908,品牌型号对应工厂型号!C:E,3,0)</f>
        <v>5</v>
      </c>
      <c r="T2908" s="38" t="str">
        <f>VLOOKUP(I2908,品牌型号对应工厂型号!C:I,7,0)</f>
        <v>99:1.5mil DABL-10(G-15)</v>
      </c>
    </row>
    <row r="2909" spans="1:20">
      <c r="A2909" s="25">
        <v>43196</v>
      </c>
      <c r="B2909" s="25">
        <v>4.6162290509237209</v>
      </c>
      <c r="C2909" s="26" t="s">
        <v>7301</v>
      </c>
      <c r="D2909" s="25" t="s">
        <v>7328</v>
      </c>
      <c r="E2909" s="26" t="s">
        <v>661</v>
      </c>
      <c r="F2909" s="25" t="s">
        <v>96</v>
      </c>
      <c r="G2909" s="69">
        <v>1.524</v>
      </c>
      <c r="H2909" s="25" t="s">
        <v>126</v>
      </c>
      <c r="I2909" s="27" t="s">
        <v>44</v>
      </c>
      <c r="J2909" s="69">
        <v>45.72</v>
      </c>
      <c r="K2909" s="6" t="s">
        <v>7329</v>
      </c>
      <c r="L2909" s="6" t="s">
        <v>95</v>
      </c>
      <c r="M2909" s="69">
        <v>30</v>
      </c>
      <c r="N2909" s="6" t="s">
        <v>59</v>
      </c>
      <c r="O2909" s="6" t="s">
        <v>6694</v>
      </c>
      <c r="R2909" s="39" t="str">
        <f t="shared" si="70"/>
        <v>S04N3064P009</v>
      </c>
      <c r="S2909" s="40">
        <f>VLOOKUP(I2909,品牌型号对应工厂型号!C:E,3,0)</f>
        <v>5</v>
      </c>
      <c r="T2909" s="38" t="str">
        <f>VLOOKUP(I2909,品牌型号对应工厂型号!C:I,7,0)</f>
        <v>99:1.5mil DABL-10(G-15)</v>
      </c>
    </row>
    <row r="2910" spans="1:20">
      <c r="A2910" s="25">
        <v>43196</v>
      </c>
      <c r="B2910" s="25">
        <v>4.6162290509237209</v>
      </c>
      <c r="C2910" s="26" t="s">
        <v>7301</v>
      </c>
      <c r="D2910" s="25" t="s">
        <v>7330</v>
      </c>
      <c r="E2910" s="26" t="s">
        <v>661</v>
      </c>
      <c r="F2910" s="25" t="s">
        <v>96</v>
      </c>
      <c r="G2910" s="69">
        <v>1.524</v>
      </c>
      <c r="H2910" s="25" t="s">
        <v>126</v>
      </c>
      <c r="I2910" s="27" t="s">
        <v>44</v>
      </c>
      <c r="J2910" s="69">
        <v>45.72</v>
      </c>
      <c r="K2910" s="6" t="s">
        <v>7331</v>
      </c>
      <c r="L2910" s="6" t="s">
        <v>95</v>
      </c>
      <c r="M2910" s="69">
        <v>30</v>
      </c>
      <c r="N2910" s="6" t="s">
        <v>59</v>
      </c>
      <c r="O2910" s="6" t="s">
        <v>6694</v>
      </c>
      <c r="R2910" s="39" t="str">
        <f t="shared" si="70"/>
        <v>S04N3064P004</v>
      </c>
      <c r="S2910" s="40">
        <f>VLOOKUP(I2910,品牌型号对应工厂型号!C:E,3,0)</f>
        <v>5</v>
      </c>
      <c r="T2910" s="38" t="str">
        <f>VLOOKUP(I2910,品牌型号对应工厂型号!C:I,7,0)</f>
        <v>99:1.5mil DABL-10(G-15)</v>
      </c>
    </row>
    <row r="2911" spans="1:20">
      <c r="A2911" s="25">
        <v>43196</v>
      </c>
      <c r="B2911" s="25">
        <v>4.6162290509237209</v>
      </c>
      <c r="C2911" s="26" t="s">
        <v>7301</v>
      </c>
      <c r="D2911" s="25" t="s">
        <v>7332</v>
      </c>
      <c r="E2911" s="26" t="s">
        <v>661</v>
      </c>
      <c r="F2911" s="25" t="s">
        <v>96</v>
      </c>
      <c r="G2911" s="69">
        <v>1.524</v>
      </c>
      <c r="H2911" s="25" t="s">
        <v>126</v>
      </c>
      <c r="I2911" s="27" t="s">
        <v>44</v>
      </c>
      <c r="J2911" s="69">
        <v>45.72</v>
      </c>
      <c r="K2911" s="6" t="s">
        <v>7333</v>
      </c>
      <c r="L2911" s="6" t="s">
        <v>95</v>
      </c>
      <c r="M2911" s="69">
        <v>30</v>
      </c>
      <c r="N2911" s="6" t="s">
        <v>59</v>
      </c>
      <c r="O2911" s="6" t="s">
        <v>6694</v>
      </c>
      <c r="R2911" s="39" t="str">
        <f t="shared" si="70"/>
        <v>S04N3064P003</v>
      </c>
      <c r="S2911" s="40">
        <f>VLOOKUP(I2911,品牌型号对应工厂型号!C:E,3,0)</f>
        <v>5</v>
      </c>
      <c r="T2911" s="38" t="str">
        <f>VLOOKUP(I2911,品牌型号对应工厂型号!C:I,7,0)</f>
        <v>99:1.5mil DABL-10(G-15)</v>
      </c>
    </row>
    <row r="2912" spans="1:20">
      <c r="A2912" s="25">
        <v>43196</v>
      </c>
      <c r="B2912" s="25">
        <v>4.6162290509237209</v>
      </c>
      <c r="C2912" s="26" t="s">
        <v>7301</v>
      </c>
      <c r="D2912" s="25" t="s">
        <v>7334</v>
      </c>
      <c r="E2912" s="26" t="s">
        <v>661</v>
      </c>
      <c r="F2912" s="25" t="s">
        <v>96</v>
      </c>
      <c r="G2912" s="69">
        <v>1.524</v>
      </c>
      <c r="H2912" s="25" t="s">
        <v>126</v>
      </c>
      <c r="I2912" s="27" t="s">
        <v>44</v>
      </c>
      <c r="J2912" s="69">
        <v>45.72</v>
      </c>
      <c r="K2912" s="6" t="s">
        <v>7335</v>
      </c>
      <c r="L2912" s="6" t="s">
        <v>95</v>
      </c>
      <c r="M2912" s="69">
        <v>30</v>
      </c>
      <c r="N2912" s="6" t="s">
        <v>59</v>
      </c>
      <c r="O2912" s="6" t="s">
        <v>6694</v>
      </c>
      <c r="R2912" s="39" t="str">
        <f t="shared" si="70"/>
        <v>S04N3064P006</v>
      </c>
      <c r="S2912" s="40">
        <f>VLOOKUP(I2912,品牌型号对应工厂型号!C:E,3,0)</f>
        <v>5</v>
      </c>
      <c r="T2912" s="38" t="str">
        <f>VLOOKUP(I2912,品牌型号对应工厂型号!C:I,7,0)</f>
        <v>99:1.5mil DABL-10(G-15)</v>
      </c>
    </row>
    <row r="2913" spans="1:20">
      <c r="A2913" s="25">
        <v>43196</v>
      </c>
      <c r="B2913" s="25">
        <v>4.6162290509237209</v>
      </c>
      <c r="C2913" s="26" t="s">
        <v>7301</v>
      </c>
      <c r="D2913" s="25" t="s">
        <v>7336</v>
      </c>
      <c r="E2913" s="26" t="s">
        <v>661</v>
      </c>
      <c r="F2913" s="25" t="s">
        <v>96</v>
      </c>
      <c r="G2913" s="69">
        <v>1.524</v>
      </c>
      <c r="H2913" s="25" t="s">
        <v>126</v>
      </c>
      <c r="I2913" s="27" t="s">
        <v>44</v>
      </c>
      <c r="J2913" s="69">
        <v>45.72</v>
      </c>
      <c r="K2913" s="6" t="s">
        <v>7337</v>
      </c>
      <c r="L2913" s="6" t="s">
        <v>95</v>
      </c>
      <c r="M2913" s="69">
        <v>30</v>
      </c>
      <c r="N2913" s="6" t="s">
        <v>59</v>
      </c>
      <c r="O2913" s="6" t="s">
        <v>6694</v>
      </c>
      <c r="R2913" s="39" t="str">
        <f t="shared" si="70"/>
        <v>S04N3064P007</v>
      </c>
      <c r="S2913" s="40">
        <f>VLOOKUP(I2913,品牌型号对应工厂型号!C:E,3,0)</f>
        <v>5</v>
      </c>
      <c r="T2913" s="38" t="str">
        <f>VLOOKUP(I2913,品牌型号对应工厂型号!C:I,7,0)</f>
        <v>99:1.5mil DABL-10(G-15)</v>
      </c>
    </row>
    <row r="2914" spans="1:20">
      <c r="A2914" s="25">
        <v>43196</v>
      </c>
      <c r="B2914" s="25">
        <v>4.6162290509237209</v>
      </c>
      <c r="C2914" s="26" t="s">
        <v>7301</v>
      </c>
      <c r="D2914" s="25" t="s">
        <v>7338</v>
      </c>
      <c r="E2914" s="26" t="s">
        <v>661</v>
      </c>
      <c r="F2914" s="25" t="s">
        <v>96</v>
      </c>
      <c r="G2914" s="69">
        <v>1.524</v>
      </c>
      <c r="H2914" s="25" t="s">
        <v>126</v>
      </c>
      <c r="I2914" s="27" t="s">
        <v>44</v>
      </c>
      <c r="J2914" s="69">
        <v>45.72</v>
      </c>
      <c r="K2914" s="6" t="s">
        <v>7339</v>
      </c>
      <c r="L2914" s="6" t="s">
        <v>95</v>
      </c>
      <c r="M2914" s="69">
        <v>30</v>
      </c>
      <c r="N2914" s="6" t="s">
        <v>59</v>
      </c>
      <c r="O2914" s="6" t="s">
        <v>6694</v>
      </c>
      <c r="R2914" s="39" t="str">
        <f t="shared" si="70"/>
        <v>S04N3064P008</v>
      </c>
      <c r="S2914" s="40">
        <f>VLOOKUP(I2914,品牌型号对应工厂型号!C:E,3,0)</f>
        <v>5</v>
      </c>
      <c r="T2914" s="38" t="str">
        <f>VLOOKUP(I2914,品牌型号对应工厂型号!C:I,7,0)</f>
        <v>99:1.5mil DABL-10(G-15)</v>
      </c>
    </row>
    <row r="2915" spans="1:20">
      <c r="A2915" s="25">
        <v>43196</v>
      </c>
      <c r="B2915" s="25">
        <v>4.6162290509237209</v>
      </c>
      <c r="C2915" s="26" t="s">
        <v>7301</v>
      </c>
      <c r="D2915" s="25" t="s">
        <v>7340</v>
      </c>
      <c r="E2915" s="26" t="s">
        <v>661</v>
      </c>
      <c r="F2915" s="25" t="s">
        <v>96</v>
      </c>
      <c r="G2915" s="69">
        <v>1.524</v>
      </c>
      <c r="H2915" s="25" t="s">
        <v>126</v>
      </c>
      <c r="I2915" s="27" t="s">
        <v>44</v>
      </c>
      <c r="J2915" s="69">
        <v>45.72</v>
      </c>
      <c r="K2915" s="6" t="s">
        <v>7341</v>
      </c>
      <c r="L2915" s="6" t="s">
        <v>95</v>
      </c>
      <c r="M2915" s="69">
        <v>30</v>
      </c>
      <c r="N2915" s="6" t="s">
        <v>59</v>
      </c>
      <c r="O2915" s="6" t="s">
        <v>6694</v>
      </c>
      <c r="R2915" s="39" t="str">
        <f t="shared" si="70"/>
        <v>S04N3065P016</v>
      </c>
      <c r="S2915" s="40">
        <f>VLOOKUP(I2915,品牌型号对应工厂型号!C:E,3,0)</f>
        <v>5</v>
      </c>
      <c r="T2915" s="38" t="str">
        <f>VLOOKUP(I2915,品牌型号对应工厂型号!C:I,7,0)</f>
        <v>99:1.5mil DABL-10(G-15)</v>
      </c>
    </row>
    <row r="2916" spans="1:20">
      <c r="A2916" s="25">
        <v>43196</v>
      </c>
      <c r="B2916" s="25">
        <v>4.6162290509237209</v>
      </c>
      <c r="C2916" s="26" t="s">
        <v>7301</v>
      </c>
      <c r="D2916" s="25" t="s">
        <v>7342</v>
      </c>
      <c r="E2916" s="26" t="s">
        <v>661</v>
      </c>
      <c r="F2916" s="25" t="s">
        <v>96</v>
      </c>
      <c r="G2916" s="69">
        <v>1.524</v>
      </c>
      <c r="H2916" s="25" t="s">
        <v>126</v>
      </c>
      <c r="I2916" s="27" t="s">
        <v>44</v>
      </c>
      <c r="J2916" s="69">
        <v>45.72</v>
      </c>
      <c r="K2916" s="6" t="s">
        <v>7343</v>
      </c>
      <c r="L2916" s="6" t="s">
        <v>95</v>
      </c>
      <c r="M2916" s="69">
        <v>30</v>
      </c>
      <c r="N2916" s="6" t="s">
        <v>59</v>
      </c>
      <c r="O2916" s="6" t="s">
        <v>6694</v>
      </c>
      <c r="R2916" s="39" t="str">
        <f t="shared" si="70"/>
        <v>S04N3064P001</v>
      </c>
      <c r="S2916" s="40">
        <f>VLOOKUP(I2916,品牌型号对应工厂型号!C:E,3,0)</f>
        <v>5</v>
      </c>
      <c r="T2916" s="38" t="str">
        <f>VLOOKUP(I2916,品牌型号对应工厂型号!C:I,7,0)</f>
        <v>99:1.5mil DABL-10(G-15)</v>
      </c>
    </row>
    <row r="2917" spans="1:20">
      <c r="A2917" s="25">
        <v>43196</v>
      </c>
      <c r="B2917" s="25">
        <v>4.6162290509237209</v>
      </c>
      <c r="C2917" s="26" t="s">
        <v>7344</v>
      </c>
      <c r="D2917" s="25" t="s">
        <v>7345</v>
      </c>
      <c r="E2917" s="26" t="s">
        <v>661</v>
      </c>
      <c r="F2917" s="25" t="s">
        <v>96</v>
      </c>
      <c r="G2917" s="69">
        <v>1.524</v>
      </c>
      <c r="H2917" s="25" t="s">
        <v>126</v>
      </c>
      <c r="I2917" s="27" t="s">
        <v>44</v>
      </c>
      <c r="J2917" s="69">
        <v>45.72</v>
      </c>
      <c r="K2917" s="6" t="s">
        <v>7346</v>
      </c>
      <c r="L2917" s="6" t="s">
        <v>95</v>
      </c>
      <c r="M2917" s="69">
        <v>30</v>
      </c>
      <c r="N2917" s="6" t="s">
        <v>59</v>
      </c>
      <c r="O2917" s="6" t="s">
        <v>1643</v>
      </c>
      <c r="R2917" s="39" t="str">
        <f t="shared" si="70"/>
        <v>S04N3064P015</v>
      </c>
      <c r="S2917" s="40">
        <f>VLOOKUP(I2917,品牌型号对应工厂型号!C:E,3,0)</f>
        <v>5</v>
      </c>
      <c r="T2917" s="38" t="str">
        <f>VLOOKUP(I2917,品牌型号对应工厂型号!C:I,7,0)</f>
        <v>99:1.5mil DABL-10(G-15)</v>
      </c>
    </row>
    <row r="2918" spans="1:20">
      <c r="A2918" s="25">
        <v>43196</v>
      </c>
      <c r="B2918" s="25">
        <v>4.6162290509237209</v>
      </c>
      <c r="C2918" s="26" t="s">
        <v>7344</v>
      </c>
      <c r="D2918" s="25" t="s">
        <v>7347</v>
      </c>
      <c r="E2918" s="26" t="s">
        <v>661</v>
      </c>
      <c r="F2918" s="25" t="s">
        <v>96</v>
      </c>
      <c r="G2918" s="69">
        <v>1.524</v>
      </c>
      <c r="H2918" s="25" t="s">
        <v>126</v>
      </c>
      <c r="I2918" s="27" t="s">
        <v>44</v>
      </c>
      <c r="J2918" s="69">
        <v>45.72</v>
      </c>
      <c r="K2918" s="6" t="s">
        <v>7348</v>
      </c>
      <c r="L2918" s="6" t="s">
        <v>95</v>
      </c>
      <c r="M2918" s="69">
        <v>30</v>
      </c>
      <c r="N2918" s="6" t="s">
        <v>59</v>
      </c>
      <c r="O2918" s="6" t="s">
        <v>1643</v>
      </c>
      <c r="R2918" s="39" t="str">
        <f t="shared" si="70"/>
        <v>S04N3064P016</v>
      </c>
      <c r="S2918" s="40">
        <f>VLOOKUP(I2918,品牌型号对应工厂型号!C:E,3,0)</f>
        <v>5</v>
      </c>
      <c r="T2918" s="38" t="str">
        <f>VLOOKUP(I2918,品牌型号对应工厂型号!C:I,7,0)</f>
        <v>99:1.5mil DABL-10(G-15)</v>
      </c>
    </row>
    <row r="2919" spans="1:20">
      <c r="A2919" s="25">
        <v>43196</v>
      </c>
      <c r="B2919" s="25">
        <v>4.6162290509237209</v>
      </c>
      <c r="C2919" s="26" t="s">
        <v>7344</v>
      </c>
      <c r="D2919" s="25" t="s">
        <v>7349</v>
      </c>
      <c r="E2919" s="26" t="s">
        <v>661</v>
      </c>
      <c r="F2919" s="25" t="s">
        <v>96</v>
      </c>
      <c r="G2919" s="69">
        <v>1.524</v>
      </c>
      <c r="H2919" s="25" t="s">
        <v>126</v>
      </c>
      <c r="I2919" s="27" t="s">
        <v>44</v>
      </c>
      <c r="J2919" s="69">
        <v>45.72</v>
      </c>
      <c r="K2919" s="6" t="s">
        <v>7350</v>
      </c>
      <c r="L2919" s="6" t="s">
        <v>95</v>
      </c>
      <c r="M2919" s="69">
        <v>30</v>
      </c>
      <c r="N2919" s="6" t="s">
        <v>59</v>
      </c>
      <c r="O2919" s="6" t="s">
        <v>1643</v>
      </c>
      <c r="R2919" s="39" t="str">
        <f t="shared" si="70"/>
        <v>S04N3064P019</v>
      </c>
      <c r="S2919" s="40">
        <f>VLOOKUP(I2919,品牌型号对应工厂型号!C:E,3,0)</f>
        <v>5</v>
      </c>
      <c r="T2919" s="38" t="str">
        <f>VLOOKUP(I2919,品牌型号对应工厂型号!C:I,7,0)</f>
        <v>99:1.5mil DABL-10(G-15)</v>
      </c>
    </row>
    <row r="2920" spans="1:20">
      <c r="A2920" s="25">
        <v>43196</v>
      </c>
      <c r="B2920" s="25">
        <v>4.6162290509237209</v>
      </c>
      <c r="C2920" s="26" t="s">
        <v>7344</v>
      </c>
      <c r="D2920" s="25" t="s">
        <v>7351</v>
      </c>
      <c r="E2920" s="26" t="s">
        <v>661</v>
      </c>
      <c r="F2920" s="25" t="s">
        <v>96</v>
      </c>
      <c r="G2920" s="69">
        <v>1.524</v>
      </c>
      <c r="H2920" s="25" t="s">
        <v>126</v>
      </c>
      <c r="I2920" s="27" t="s">
        <v>44</v>
      </c>
      <c r="J2920" s="69">
        <v>45.72</v>
      </c>
      <c r="K2920" s="6" t="s">
        <v>7352</v>
      </c>
      <c r="L2920" s="6" t="s">
        <v>95</v>
      </c>
      <c r="M2920" s="69">
        <v>30</v>
      </c>
      <c r="N2920" s="6" t="s">
        <v>59</v>
      </c>
      <c r="O2920" s="6" t="s">
        <v>1643</v>
      </c>
      <c r="R2920" s="39" t="str">
        <f t="shared" si="70"/>
        <v>S04N3063P018</v>
      </c>
      <c r="S2920" s="40">
        <f>VLOOKUP(I2920,品牌型号对应工厂型号!C:E,3,0)</f>
        <v>5</v>
      </c>
      <c r="T2920" s="38" t="str">
        <f>VLOOKUP(I2920,品牌型号对应工厂型号!C:I,7,0)</f>
        <v>99:1.5mil DABL-10(G-15)</v>
      </c>
    </row>
    <row r="2921" spans="1:20">
      <c r="A2921" s="25">
        <v>43196</v>
      </c>
      <c r="B2921" s="25">
        <v>4.6162290509237209</v>
      </c>
      <c r="C2921" s="26" t="s">
        <v>7344</v>
      </c>
      <c r="D2921" s="25" t="s">
        <v>7353</v>
      </c>
      <c r="E2921" s="26" t="s">
        <v>661</v>
      </c>
      <c r="F2921" s="25" t="s">
        <v>96</v>
      </c>
      <c r="G2921" s="69">
        <v>1.524</v>
      </c>
      <c r="H2921" s="25" t="s">
        <v>126</v>
      </c>
      <c r="I2921" s="27" t="s">
        <v>44</v>
      </c>
      <c r="J2921" s="69">
        <v>45.72</v>
      </c>
      <c r="K2921" s="6" t="s">
        <v>7354</v>
      </c>
      <c r="L2921" s="6" t="s">
        <v>95</v>
      </c>
      <c r="M2921" s="69">
        <v>30</v>
      </c>
      <c r="N2921" s="6" t="s">
        <v>59</v>
      </c>
      <c r="O2921" s="6" t="s">
        <v>1643</v>
      </c>
      <c r="R2921" s="39" t="str">
        <f t="shared" si="70"/>
        <v>S04N3063P017</v>
      </c>
      <c r="S2921" s="40">
        <f>VLOOKUP(I2921,品牌型号对应工厂型号!C:E,3,0)</f>
        <v>5</v>
      </c>
      <c r="T2921" s="38" t="str">
        <f>VLOOKUP(I2921,品牌型号对应工厂型号!C:I,7,0)</f>
        <v>99:1.5mil DABL-10(G-15)</v>
      </c>
    </row>
    <row r="2922" spans="1:20">
      <c r="A2922" s="25">
        <v>43196</v>
      </c>
      <c r="B2922" s="25">
        <v>4.6162290509237209</v>
      </c>
      <c r="C2922" s="26" t="s">
        <v>7344</v>
      </c>
      <c r="D2922" s="25" t="s">
        <v>7355</v>
      </c>
      <c r="E2922" s="26" t="s">
        <v>661</v>
      </c>
      <c r="F2922" s="25" t="s">
        <v>96</v>
      </c>
      <c r="G2922" s="69">
        <v>1.524</v>
      </c>
      <c r="H2922" s="25" t="s">
        <v>126</v>
      </c>
      <c r="I2922" s="27" t="s">
        <v>44</v>
      </c>
      <c r="J2922" s="69">
        <v>45.72</v>
      </c>
      <c r="K2922" s="6" t="s">
        <v>7356</v>
      </c>
      <c r="L2922" s="6" t="s">
        <v>95</v>
      </c>
      <c r="M2922" s="69">
        <v>30</v>
      </c>
      <c r="N2922" s="6" t="s">
        <v>59</v>
      </c>
      <c r="O2922" s="6" t="s">
        <v>1643</v>
      </c>
      <c r="R2922" s="39" t="str">
        <f t="shared" si="70"/>
        <v>S03D2472P009</v>
      </c>
      <c r="S2922" s="40">
        <f>VLOOKUP(I2922,品牌型号对应工厂型号!C:E,3,0)</f>
        <v>5</v>
      </c>
      <c r="T2922" s="38" t="str">
        <f>VLOOKUP(I2922,品牌型号对应工厂型号!C:I,7,0)</f>
        <v>99:1.5mil DABL-10(G-15)</v>
      </c>
    </row>
    <row r="2923" spans="1:20">
      <c r="A2923" s="25">
        <v>43196</v>
      </c>
      <c r="B2923" s="25">
        <v>4.6162290509237209</v>
      </c>
      <c r="C2923" s="26" t="s">
        <v>7344</v>
      </c>
      <c r="D2923" s="25" t="s">
        <v>7357</v>
      </c>
      <c r="E2923" s="26" t="s">
        <v>661</v>
      </c>
      <c r="F2923" s="25" t="s">
        <v>96</v>
      </c>
      <c r="G2923" s="69">
        <v>1.524</v>
      </c>
      <c r="H2923" s="25" t="s">
        <v>126</v>
      </c>
      <c r="I2923" s="27" t="s">
        <v>44</v>
      </c>
      <c r="J2923" s="69">
        <v>45.72</v>
      </c>
      <c r="K2923" s="6" t="s">
        <v>7358</v>
      </c>
      <c r="L2923" s="6" t="s">
        <v>95</v>
      </c>
      <c r="M2923" s="69">
        <v>30</v>
      </c>
      <c r="N2923" s="6" t="s">
        <v>59</v>
      </c>
      <c r="O2923" s="6" t="s">
        <v>1643</v>
      </c>
      <c r="R2923" s="39" t="str">
        <f t="shared" si="70"/>
        <v>S04N3064P017</v>
      </c>
      <c r="S2923" s="40">
        <f>VLOOKUP(I2923,品牌型号对应工厂型号!C:E,3,0)</f>
        <v>5</v>
      </c>
      <c r="T2923" s="38" t="str">
        <f>VLOOKUP(I2923,品牌型号对应工厂型号!C:I,7,0)</f>
        <v>99:1.5mil DABL-10(G-15)</v>
      </c>
    </row>
    <row r="2924" spans="1:20">
      <c r="A2924" s="25">
        <v>43196</v>
      </c>
      <c r="B2924" s="25">
        <v>4.6162290509237209</v>
      </c>
      <c r="C2924" s="26" t="s">
        <v>7344</v>
      </c>
      <c r="D2924" s="25" t="s">
        <v>7359</v>
      </c>
      <c r="E2924" s="26" t="s">
        <v>661</v>
      </c>
      <c r="F2924" s="25" t="s">
        <v>96</v>
      </c>
      <c r="G2924" s="69">
        <v>1.524</v>
      </c>
      <c r="H2924" s="25" t="s">
        <v>126</v>
      </c>
      <c r="I2924" s="27" t="s">
        <v>44</v>
      </c>
      <c r="J2924" s="69">
        <v>45.72</v>
      </c>
      <c r="K2924" s="6" t="s">
        <v>7360</v>
      </c>
      <c r="L2924" s="6" t="s">
        <v>95</v>
      </c>
      <c r="M2924" s="69">
        <v>30</v>
      </c>
      <c r="N2924" s="6" t="s">
        <v>59</v>
      </c>
      <c r="O2924" s="6" t="s">
        <v>1643</v>
      </c>
      <c r="R2924" s="39" t="str">
        <f t="shared" si="70"/>
        <v>S04N3064P018</v>
      </c>
      <c r="S2924" s="40">
        <f>VLOOKUP(I2924,品牌型号对应工厂型号!C:E,3,0)</f>
        <v>5</v>
      </c>
      <c r="T2924" s="38" t="str">
        <f>VLOOKUP(I2924,品牌型号对应工厂型号!C:I,7,0)</f>
        <v>99:1.5mil DABL-10(G-15)</v>
      </c>
    </row>
    <row r="2925" spans="1:20">
      <c r="A2925" s="25">
        <v>43196</v>
      </c>
      <c r="B2925" s="25">
        <v>4.6162290509237209</v>
      </c>
      <c r="C2925" s="26" t="s">
        <v>7344</v>
      </c>
      <c r="D2925" s="25" t="s">
        <v>7361</v>
      </c>
      <c r="E2925" s="26" t="s">
        <v>661</v>
      </c>
      <c r="F2925" s="25" t="s">
        <v>96</v>
      </c>
      <c r="G2925" s="69">
        <v>1.524</v>
      </c>
      <c r="H2925" s="25" t="s">
        <v>126</v>
      </c>
      <c r="I2925" s="27" t="s">
        <v>44</v>
      </c>
      <c r="J2925" s="69">
        <v>45.72</v>
      </c>
      <c r="K2925" s="6" t="s">
        <v>7362</v>
      </c>
      <c r="L2925" s="6" t="s">
        <v>95</v>
      </c>
      <c r="M2925" s="69">
        <v>30</v>
      </c>
      <c r="N2925" s="6" t="s">
        <v>59</v>
      </c>
      <c r="O2925" s="6" t="s">
        <v>1643</v>
      </c>
      <c r="R2925" s="39" t="str">
        <f t="shared" si="70"/>
        <v>S04N3063P015</v>
      </c>
      <c r="S2925" s="40">
        <f>VLOOKUP(I2925,品牌型号对应工厂型号!C:E,3,0)</f>
        <v>5</v>
      </c>
      <c r="T2925" s="38" t="str">
        <f>VLOOKUP(I2925,品牌型号对应工厂型号!C:I,7,0)</f>
        <v>99:1.5mil DABL-10(G-15)</v>
      </c>
    </row>
    <row r="2926" spans="1:20">
      <c r="A2926" s="25">
        <v>43196</v>
      </c>
      <c r="B2926" s="25">
        <v>4.6162290509237209</v>
      </c>
      <c r="C2926" s="26" t="s">
        <v>7344</v>
      </c>
      <c r="D2926" s="25" t="s">
        <v>7363</v>
      </c>
      <c r="E2926" s="26" t="s">
        <v>661</v>
      </c>
      <c r="F2926" s="25" t="s">
        <v>96</v>
      </c>
      <c r="G2926" s="69">
        <v>1.524</v>
      </c>
      <c r="H2926" s="25" t="s">
        <v>126</v>
      </c>
      <c r="I2926" s="27" t="s">
        <v>44</v>
      </c>
      <c r="J2926" s="69">
        <v>45.72</v>
      </c>
      <c r="K2926" s="6" t="s">
        <v>7364</v>
      </c>
      <c r="L2926" s="6" t="s">
        <v>95</v>
      </c>
      <c r="M2926" s="69">
        <v>30</v>
      </c>
      <c r="N2926" s="6" t="s">
        <v>59</v>
      </c>
      <c r="O2926" s="6" t="s">
        <v>1643</v>
      </c>
      <c r="R2926" s="39" t="str">
        <f t="shared" si="70"/>
        <v>S04N3063P016</v>
      </c>
      <c r="S2926" s="40">
        <f>VLOOKUP(I2926,品牌型号对应工厂型号!C:E,3,0)</f>
        <v>5</v>
      </c>
      <c r="T2926" s="38" t="str">
        <f>VLOOKUP(I2926,品牌型号对应工厂型号!C:I,7,0)</f>
        <v>99:1.5mil DABL-10(G-15)</v>
      </c>
    </row>
    <row r="2927" spans="1:20">
      <c r="A2927" s="25">
        <v>43196</v>
      </c>
      <c r="B2927" s="25">
        <v>4.6162290509237209</v>
      </c>
      <c r="C2927" s="26" t="s">
        <v>7365</v>
      </c>
      <c r="D2927" s="25" t="s">
        <v>7366</v>
      </c>
      <c r="E2927" s="26" t="s">
        <v>661</v>
      </c>
      <c r="F2927" s="25" t="s">
        <v>96</v>
      </c>
      <c r="G2927" s="69">
        <v>1.524</v>
      </c>
      <c r="H2927" s="25" t="s">
        <v>126</v>
      </c>
      <c r="I2927" s="27" t="s">
        <v>44</v>
      </c>
      <c r="J2927" s="69">
        <v>45.72</v>
      </c>
      <c r="K2927" s="6" t="s">
        <v>7367</v>
      </c>
      <c r="L2927" s="6" t="s">
        <v>95</v>
      </c>
      <c r="M2927" s="69">
        <v>30</v>
      </c>
      <c r="N2927" s="6" t="s">
        <v>59</v>
      </c>
      <c r="O2927" s="6" t="s">
        <v>133</v>
      </c>
      <c r="R2927" s="39" t="str">
        <f t="shared" si="70"/>
        <v>S04N3065P011</v>
      </c>
      <c r="S2927" s="40">
        <f>VLOOKUP(I2927,品牌型号对应工厂型号!C:E,3,0)</f>
        <v>5</v>
      </c>
      <c r="T2927" s="38" t="str">
        <f>VLOOKUP(I2927,品牌型号对应工厂型号!C:I,7,0)</f>
        <v>99:1.5mil DABL-10(G-15)</v>
      </c>
    </row>
    <row r="2928" spans="1:20">
      <c r="A2928" s="25">
        <v>43196</v>
      </c>
      <c r="B2928" s="25">
        <v>4.6162290509237209</v>
      </c>
      <c r="C2928" s="26" t="s">
        <v>7365</v>
      </c>
      <c r="D2928" s="25" t="s">
        <v>7368</v>
      </c>
      <c r="E2928" s="26" t="s">
        <v>661</v>
      </c>
      <c r="F2928" s="25" t="s">
        <v>96</v>
      </c>
      <c r="G2928" s="69">
        <v>1.524</v>
      </c>
      <c r="H2928" s="25" t="s">
        <v>126</v>
      </c>
      <c r="I2928" s="27" t="s">
        <v>44</v>
      </c>
      <c r="J2928" s="69">
        <v>45.72</v>
      </c>
      <c r="K2928" s="6" t="s">
        <v>7369</v>
      </c>
      <c r="L2928" s="6" t="s">
        <v>95</v>
      </c>
      <c r="M2928" s="69">
        <v>30</v>
      </c>
      <c r="N2928" s="6" t="s">
        <v>59</v>
      </c>
      <c r="O2928" s="6" t="s">
        <v>133</v>
      </c>
      <c r="R2928" s="39" t="str">
        <f t="shared" si="70"/>
        <v>S04N3065P008</v>
      </c>
      <c r="S2928" s="40">
        <f>VLOOKUP(I2928,品牌型号对应工厂型号!C:E,3,0)</f>
        <v>5</v>
      </c>
      <c r="T2928" s="38" t="str">
        <f>VLOOKUP(I2928,品牌型号对应工厂型号!C:I,7,0)</f>
        <v>99:1.5mil DABL-10(G-15)</v>
      </c>
    </row>
    <row r="2929" spans="1:20">
      <c r="A2929" s="25">
        <v>43196</v>
      </c>
      <c r="B2929" s="25">
        <v>4.6162290509237209</v>
      </c>
      <c r="C2929" s="26" t="s">
        <v>7365</v>
      </c>
      <c r="D2929" s="25" t="s">
        <v>7370</v>
      </c>
      <c r="E2929" s="26" t="s">
        <v>661</v>
      </c>
      <c r="F2929" s="25" t="s">
        <v>96</v>
      </c>
      <c r="G2929" s="69">
        <v>1.524</v>
      </c>
      <c r="H2929" s="25" t="s">
        <v>126</v>
      </c>
      <c r="I2929" s="27" t="s">
        <v>44</v>
      </c>
      <c r="J2929" s="69">
        <v>45.72</v>
      </c>
      <c r="K2929" s="6" t="s">
        <v>7371</v>
      </c>
      <c r="L2929" s="6" t="s">
        <v>95</v>
      </c>
      <c r="M2929" s="69">
        <v>30</v>
      </c>
      <c r="N2929" s="6" t="s">
        <v>59</v>
      </c>
      <c r="O2929" s="6" t="s">
        <v>133</v>
      </c>
      <c r="R2929" s="39" t="str">
        <f t="shared" si="70"/>
        <v>S04N3065P009</v>
      </c>
      <c r="S2929" s="40">
        <f>VLOOKUP(I2929,品牌型号对应工厂型号!C:E,3,0)</f>
        <v>5</v>
      </c>
      <c r="T2929" s="38" t="str">
        <f>VLOOKUP(I2929,品牌型号对应工厂型号!C:I,7,0)</f>
        <v>99:1.5mil DABL-10(G-15)</v>
      </c>
    </row>
    <row r="2930" spans="1:20">
      <c r="A2930" s="25">
        <v>43196</v>
      </c>
      <c r="B2930" s="25">
        <v>4.6162290509237209</v>
      </c>
      <c r="C2930" s="26" t="s">
        <v>7365</v>
      </c>
      <c r="D2930" s="25" t="s">
        <v>7372</v>
      </c>
      <c r="E2930" s="26" t="s">
        <v>661</v>
      </c>
      <c r="F2930" s="25" t="s">
        <v>96</v>
      </c>
      <c r="G2930" s="69">
        <v>1.524</v>
      </c>
      <c r="H2930" s="25" t="s">
        <v>126</v>
      </c>
      <c r="I2930" s="27" t="s">
        <v>44</v>
      </c>
      <c r="J2930" s="69">
        <v>45.72</v>
      </c>
      <c r="K2930" s="6" t="s">
        <v>7373</v>
      </c>
      <c r="L2930" s="6" t="s">
        <v>95</v>
      </c>
      <c r="M2930" s="69">
        <v>30</v>
      </c>
      <c r="N2930" s="6" t="s">
        <v>59</v>
      </c>
      <c r="O2930" s="6" t="s">
        <v>133</v>
      </c>
      <c r="R2930" s="39" t="str">
        <f t="shared" si="70"/>
        <v>S04N3065P010</v>
      </c>
      <c r="S2930" s="40">
        <f>VLOOKUP(I2930,品牌型号对应工厂型号!C:E,3,0)</f>
        <v>5</v>
      </c>
      <c r="T2930" s="38" t="str">
        <f>VLOOKUP(I2930,品牌型号对应工厂型号!C:I,7,0)</f>
        <v>99:1.5mil DABL-10(G-15)</v>
      </c>
    </row>
    <row r="2931" spans="1:20">
      <c r="A2931" s="25">
        <v>43196</v>
      </c>
      <c r="B2931" s="25">
        <v>4.6162290509237209</v>
      </c>
      <c r="C2931" s="26" t="s">
        <v>7365</v>
      </c>
      <c r="D2931" s="25" t="s">
        <v>7374</v>
      </c>
      <c r="E2931" s="26" t="s">
        <v>661</v>
      </c>
      <c r="F2931" s="25" t="s">
        <v>96</v>
      </c>
      <c r="G2931" s="69">
        <v>1.524</v>
      </c>
      <c r="H2931" s="25" t="s">
        <v>126</v>
      </c>
      <c r="I2931" s="27" t="s">
        <v>44</v>
      </c>
      <c r="J2931" s="69">
        <v>45.72</v>
      </c>
      <c r="K2931" s="6" t="s">
        <v>7375</v>
      </c>
      <c r="L2931" s="6" t="s">
        <v>95</v>
      </c>
      <c r="M2931" s="69">
        <v>30</v>
      </c>
      <c r="N2931" s="6" t="s">
        <v>59</v>
      </c>
      <c r="O2931" s="6" t="s">
        <v>133</v>
      </c>
      <c r="R2931" s="39" t="str">
        <f t="shared" si="70"/>
        <v>S04N3065P007</v>
      </c>
      <c r="S2931" s="40">
        <f>VLOOKUP(I2931,品牌型号对应工厂型号!C:E,3,0)</f>
        <v>5</v>
      </c>
      <c r="T2931" s="38" t="str">
        <f>VLOOKUP(I2931,品牌型号对应工厂型号!C:I,7,0)</f>
        <v>99:1.5mil DABL-10(G-15)</v>
      </c>
    </row>
    <row r="2932" spans="1:20">
      <c r="A2932" s="25">
        <v>43196</v>
      </c>
      <c r="B2932" s="25">
        <v>4.6162290509237209</v>
      </c>
      <c r="C2932" s="26" t="s">
        <v>7365</v>
      </c>
      <c r="D2932" s="25" t="s">
        <v>7376</v>
      </c>
      <c r="E2932" s="26" t="s">
        <v>661</v>
      </c>
      <c r="F2932" s="25" t="s">
        <v>96</v>
      </c>
      <c r="G2932" s="69">
        <v>1.524</v>
      </c>
      <c r="H2932" s="25" t="s">
        <v>126</v>
      </c>
      <c r="I2932" s="27" t="s">
        <v>44</v>
      </c>
      <c r="J2932" s="69">
        <v>45.72</v>
      </c>
      <c r="K2932" s="6" t="s">
        <v>7377</v>
      </c>
      <c r="L2932" s="6" t="s">
        <v>95</v>
      </c>
      <c r="M2932" s="69">
        <v>30</v>
      </c>
      <c r="N2932" s="6" t="s">
        <v>59</v>
      </c>
      <c r="O2932" s="6" t="s">
        <v>133</v>
      </c>
      <c r="R2932" s="39" t="str">
        <f t="shared" si="70"/>
        <v>S04N3065P012</v>
      </c>
      <c r="S2932" s="40">
        <f>VLOOKUP(I2932,品牌型号对应工厂型号!C:E,3,0)</f>
        <v>5</v>
      </c>
      <c r="T2932" s="38" t="str">
        <f>VLOOKUP(I2932,品牌型号对应工厂型号!C:I,7,0)</f>
        <v>99:1.5mil DABL-10(G-15)</v>
      </c>
    </row>
    <row r="2933" spans="1:20">
      <c r="A2933" s="25">
        <v>43196</v>
      </c>
      <c r="B2933" s="25">
        <v>4.6162290509237209</v>
      </c>
      <c r="C2933" s="26" t="s">
        <v>7365</v>
      </c>
      <c r="D2933" s="25" t="s">
        <v>7378</v>
      </c>
      <c r="E2933" s="26" t="s">
        <v>45</v>
      </c>
      <c r="F2933" s="25" t="s">
        <v>90</v>
      </c>
      <c r="G2933" s="69">
        <v>1.524</v>
      </c>
      <c r="H2933" s="25" t="s">
        <v>61</v>
      </c>
      <c r="I2933" s="27" t="s">
        <v>46</v>
      </c>
      <c r="J2933" s="69">
        <v>45.72</v>
      </c>
      <c r="K2933" s="6" t="s">
        <v>7379</v>
      </c>
      <c r="L2933" s="6" t="s">
        <v>95</v>
      </c>
      <c r="M2933" s="69">
        <v>30</v>
      </c>
      <c r="N2933" s="6" t="s">
        <v>59</v>
      </c>
      <c r="O2933" s="6" t="s">
        <v>133</v>
      </c>
      <c r="R2933" s="39" t="str">
        <f t="shared" si="70"/>
        <v>S03D2051P009</v>
      </c>
      <c r="S2933" s="40">
        <f>VLOOKUP(I2933,品牌型号对应工厂型号!C:E,3,0)</f>
        <v>5</v>
      </c>
      <c r="T2933" s="38" t="str">
        <f>VLOOKUP(I2933,品牌型号对应工厂型号!C:I,7,0)</f>
        <v>98:1.5mil EASL-70(G-70)</v>
      </c>
    </row>
    <row r="2934" spans="1:20">
      <c r="A2934" s="25">
        <v>43196</v>
      </c>
      <c r="B2934" s="25">
        <v>4.6162290509237209</v>
      </c>
      <c r="C2934" s="26" t="s">
        <v>7365</v>
      </c>
      <c r="D2934" s="25" t="s">
        <v>7380</v>
      </c>
      <c r="E2934" s="26" t="s">
        <v>45</v>
      </c>
      <c r="F2934" s="25" t="s">
        <v>90</v>
      </c>
      <c r="G2934" s="69">
        <v>1.524</v>
      </c>
      <c r="H2934" s="25" t="s">
        <v>61</v>
      </c>
      <c r="I2934" s="27" t="s">
        <v>46</v>
      </c>
      <c r="J2934" s="69">
        <v>45.72</v>
      </c>
      <c r="K2934" s="6" t="s">
        <v>7381</v>
      </c>
      <c r="L2934" s="6" t="s">
        <v>95</v>
      </c>
      <c r="M2934" s="69">
        <v>30</v>
      </c>
      <c r="N2934" s="6" t="s">
        <v>59</v>
      </c>
      <c r="O2934" s="6" t="s">
        <v>133</v>
      </c>
      <c r="R2934" s="39" t="str">
        <f t="shared" si="70"/>
        <v>S03D2051P010</v>
      </c>
      <c r="S2934" s="40">
        <f>VLOOKUP(I2934,品牌型号对应工厂型号!C:E,3,0)</f>
        <v>5</v>
      </c>
      <c r="T2934" s="38" t="str">
        <f>VLOOKUP(I2934,品牌型号对应工厂型号!C:I,7,0)</f>
        <v>98:1.5mil EASL-70(G-70)</v>
      </c>
    </row>
    <row r="2935" spans="1:20">
      <c r="A2935" s="25">
        <v>43196</v>
      </c>
      <c r="B2935" s="25">
        <v>4.6162290509237209</v>
      </c>
      <c r="C2935" s="26" t="s">
        <v>7382</v>
      </c>
      <c r="D2935" s="25" t="s">
        <v>7404</v>
      </c>
      <c r="E2935" s="26" t="s">
        <v>100</v>
      </c>
      <c r="F2935" s="25" t="s">
        <v>90</v>
      </c>
      <c r="G2935" s="69">
        <v>1.524</v>
      </c>
      <c r="H2935" s="25" t="s">
        <v>7405</v>
      </c>
      <c r="I2935" s="27" t="s">
        <v>7406</v>
      </c>
      <c r="J2935" s="69">
        <v>45.72</v>
      </c>
      <c r="K2935" s="6" t="s">
        <v>7407</v>
      </c>
      <c r="L2935" s="6" t="s">
        <v>95</v>
      </c>
      <c r="M2935" s="69">
        <v>30</v>
      </c>
      <c r="N2935" s="6" t="s">
        <v>59</v>
      </c>
      <c r="O2935" s="6" t="s">
        <v>972</v>
      </c>
      <c r="R2935" s="39" t="str">
        <f t="shared" si="70"/>
        <v>S03N2775P015</v>
      </c>
      <c r="S2935" s="40">
        <f>VLOOKUP(I2935,品牌型号对应工厂型号!C:E,3,0)</f>
        <v>5</v>
      </c>
      <c r="T2935" s="38" t="str">
        <f>VLOOKUP(I2935,品牌型号对应工厂型号!C:I,7,0)</f>
        <v>137:CABL-75  2.0mil (S-75)</v>
      </c>
    </row>
    <row r="2936" spans="1:20">
      <c r="A2936" s="25">
        <v>43196</v>
      </c>
      <c r="B2936" s="25">
        <v>4.6162290509237209</v>
      </c>
      <c r="C2936" s="26" t="s">
        <v>7382</v>
      </c>
      <c r="D2936" s="25" t="s">
        <v>7408</v>
      </c>
      <c r="E2936" s="26" t="s">
        <v>100</v>
      </c>
      <c r="F2936" s="25" t="s">
        <v>90</v>
      </c>
      <c r="G2936" s="69">
        <v>1.524</v>
      </c>
      <c r="H2936" s="25" t="s">
        <v>7405</v>
      </c>
      <c r="I2936" s="27" t="s">
        <v>7406</v>
      </c>
      <c r="J2936" s="69">
        <v>45.72</v>
      </c>
      <c r="K2936" s="6" t="s">
        <v>7409</v>
      </c>
      <c r="L2936" s="6" t="s">
        <v>95</v>
      </c>
      <c r="M2936" s="69">
        <v>30</v>
      </c>
      <c r="N2936" s="6" t="s">
        <v>59</v>
      </c>
      <c r="O2936" s="6" t="s">
        <v>972</v>
      </c>
      <c r="R2936" s="39" t="str">
        <f t="shared" si="70"/>
        <v>S03N2775P014</v>
      </c>
      <c r="S2936" s="40">
        <f>VLOOKUP(I2936,品牌型号对应工厂型号!C:E,3,0)</f>
        <v>5</v>
      </c>
      <c r="T2936" s="38" t="str">
        <f>VLOOKUP(I2936,品牌型号对应工厂型号!C:I,7,0)</f>
        <v>137:CABL-75  2.0mil (S-75)</v>
      </c>
    </row>
    <row r="2937" spans="1:20">
      <c r="A2937" s="25">
        <v>43196</v>
      </c>
      <c r="B2937" s="25">
        <v>4.6162290509237209</v>
      </c>
      <c r="C2937" s="26" t="s">
        <v>7382</v>
      </c>
      <c r="D2937" s="25" t="s">
        <v>7410</v>
      </c>
      <c r="E2937" s="26" t="s">
        <v>100</v>
      </c>
      <c r="F2937" s="25" t="s">
        <v>90</v>
      </c>
      <c r="G2937" s="69">
        <v>1.524</v>
      </c>
      <c r="H2937" s="25" t="s">
        <v>7405</v>
      </c>
      <c r="I2937" s="27" t="s">
        <v>7406</v>
      </c>
      <c r="J2937" s="69">
        <v>45.72</v>
      </c>
      <c r="K2937" s="6" t="s">
        <v>7411</v>
      </c>
      <c r="L2937" s="6" t="s">
        <v>95</v>
      </c>
      <c r="M2937" s="69">
        <v>30</v>
      </c>
      <c r="N2937" s="6" t="s">
        <v>59</v>
      </c>
      <c r="O2937" s="6" t="s">
        <v>972</v>
      </c>
      <c r="R2937" s="39" t="str">
        <f t="shared" si="70"/>
        <v>S03N2775P020</v>
      </c>
      <c r="S2937" s="40">
        <f>VLOOKUP(I2937,品牌型号对应工厂型号!C:E,3,0)</f>
        <v>5</v>
      </c>
      <c r="T2937" s="38" t="str">
        <f>VLOOKUP(I2937,品牌型号对应工厂型号!C:I,7,0)</f>
        <v>137:CABL-75  2.0mil (S-75)</v>
      </c>
    </row>
    <row r="2938" spans="1:20">
      <c r="A2938" s="25">
        <v>43196</v>
      </c>
      <c r="B2938" s="25">
        <v>4.6162290509237209</v>
      </c>
      <c r="C2938" s="26" t="s">
        <v>7382</v>
      </c>
      <c r="D2938" s="25" t="s">
        <v>7412</v>
      </c>
      <c r="E2938" s="26" t="s">
        <v>100</v>
      </c>
      <c r="F2938" s="25" t="s">
        <v>90</v>
      </c>
      <c r="G2938" s="69">
        <v>1.524</v>
      </c>
      <c r="H2938" s="25" t="s">
        <v>7405</v>
      </c>
      <c r="I2938" s="27" t="s">
        <v>7406</v>
      </c>
      <c r="J2938" s="69">
        <v>45.72</v>
      </c>
      <c r="K2938" s="6" t="s">
        <v>7413</v>
      </c>
      <c r="L2938" s="6" t="s">
        <v>95</v>
      </c>
      <c r="M2938" s="69">
        <v>30</v>
      </c>
      <c r="N2938" s="6" t="s">
        <v>59</v>
      </c>
      <c r="O2938" s="6" t="s">
        <v>972</v>
      </c>
      <c r="R2938" s="39" t="str">
        <f t="shared" si="70"/>
        <v>S03N2775P021</v>
      </c>
      <c r="S2938" s="40">
        <f>VLOOKUP(I2938,品牌型号对应工厂型号!C:E,3,0)</f>
        <v>5</v>
      </c>
      <c r="T2938" s="38" t="str">
        <f>VLOOKUP(I2938,品牌型号对应工厂型号!C:I,7,0)</f>
        <v>137:CABL-75  2.0mil (S-75)</v>
      </c>
    </row>
    <row r="2939" spans="1:20">
      <c r="A2939" s="25">
        <v>43196</v>
      </c>
      <c r="B2939" s="25">
        <v>4.6162290509237209</v>
      </c>
      <c r="C2939" s="26" t="s">
        <v>7382</v>
      </c>
      <c r="D2939" s="25" t="s">
        <v>7414</v>
      </c>
      <c r="E2939" s="26" t="s">
        <v>100</v>
      </c>
      <c r="F2939" s="25" t="s">
        <v>90</v>
      </c>
      <c r="G2939" s="69">
        <v>1.524</v>
      </c>
      <c r="H2939" s="25" t="s">
        <v>7405</v>
      </c>
      <c r="I2939" s="27" t="s">
        <v>7406</v>
      </c>
      <c r="J2939" s="69">
        <v>45.72</v>
      </c>
      <c r="K2939" s="6" t="s">
        <v>7415</v>
      </c>
      <c r="L2939" s="6" t="s">
        <v>95</v>
      </c>
      <c r="M2939" s="69">
        <v>30</v>
      </c>
      <c r="N2939" s="6" t="s">
        <v>59</v>
      </c>
      <c r="O2939" s="6" t="s">
        <v>972</v>
      </c>
      <c r="R2939" s="39" t="str">
        <f t="shared" si="70"/>
        <v>S03N2775P012</v>
      </c>
      <c r="S2939" s="40">
        <f>VLOOKUP(I2939,品牌型号对应工厂型号!C:E,3,0)</f>
        <v>5</v>
      </c>
      <c r="T2939" s="38" t="str">
        <f>VLOOKUP(I2939,品牌型号对应工厂型号!C:I,7,0)</f>
        <v>137:CABL-75  2.0mil (S-75)</v>
      </c>
    </row>
    <row r="2940" spans="1:20">
      <c r="A2940" s="25">
        <v>43196</v>
      </c>
      <c r="B2940" s="25">
        <v>4.6162290509237209</v>
      </c>
      <c r="C2940" s="26" t="s">
        <v>7382</v>
      </c>
      <c r="D2940" s="25" t="s">
        <v>7416</v>
      </c>
      <c r="E2940" s="26" t="s">
        <v>98</v>
      </c>
      <c r="F2940" s="25" t="s">
        <v>90</v>
      </c>
      <c r="G2940" s="69">
        <v>1.524</v>
      </c>
      <c r="H2940" s="25" t="s">
        <v>60</v>
      </c>
      <c r="I2940" s="27" t="s">
        <v>7417</v>
      </c>
      <c r="J2940" s="69">
        <v>45.72</v>
      </c>
      <c r="K2940" s="6" t="s">
        <v>7418</v>
      </c>
      <c r="L2940" s="6" t="s">
        <v>95</v>
      </c>
      <c r="M2940" s="69">
        <v>30</v>
      </c>
      <c r="N2940" s="6" t="s">
        <v>59</v>
      </c>
      <c r="O2940" s="6" t="s">
        <v>972</v>
      </c>
      <c r="R2940" s="39" t="str">
        <f t="shared" si="70"/>
        <v>S03N3353P006</v>
      </c>
      <c r="S2940" s="40">
        <f>VLOOKUP(I2940,品牌型号对应工厂型号!C:E,3,0)</f>
        <v>5</v>
      </c>
      <c r="T2940" s="38" t="str">
        <f>VLOOKUP(I2940,品牌型号对应工厂型号!C:I,7,0)</f>
        <v>139:DABL-25  2.0mil (S-25)</v>
      </c>
    </row>
    <row r="2941" spans="1:20">
      <c r="A2941" s="25">
        <v>43196</v>
      </c>
      <c r="B2941" s="25">
        <v>4.6162290509237209</v>
      </c>
      <c r="C2941" s="26" t="s">
        <v>7382</v>
      </c>
      <c r="D2941" s="25" t="s">
        <v>7419</v>
      </c>
      <c r="E2941" s="26" t="s">
        <v>98</v>
      </c>
      <c r="F2941" s="25" t="s">
        <v>90</v>
      </c>
      <c r="G2941" s="69">
        <v>1.524</v>
      </c>
      <c r="H2941" s="25" t="s">
        <v>60</v>
      </c>
      <c r="I2941" s="27" t="s">
        <v>7417</v>
      </c>
      <c r="J2941" s="69">
        <v>45.72</v>
      </c>
      <c r="K2941" s="6" t="s">
        <v>7420</v>
      </c>
      <c r="L2941" s="6" t="s">
        <v>95</v>
      </c>
      <c r="M2941" s="69">
        <v>30</v>
      </c>
      <c r="N2941" s="6" t="s">
        <v>59</v>
      </c>
      <c r="O2941" s="6" t="s">
        <v>972</v>
      </c>
      <c r="R2941" s="39" t="str">
        <f t="shared" si="70"/>
        <v>S03N3353P008</v>
      </c>
      <c r="S2941" s="40">
        <f>VLOOKUP(I2941,品牌型号对应工厂型号!C:E,3,0)</f>
        <v>5</v>
      </c>
      <c r="T2941" s="38" t="str">
        <f>VLOOKUP(I2941,品牌型号对应工厂型号!C:I,7,0)</f>
        <v>139:DABL-25  2.0mil (S-25)</v>
      </c>
    </row>
    <row r="2942" spans="1:20">
      <c r="A2942" s="25">
        <v>43196</v>
      </c>
      <c r="B2942" s="25">
        <v>4.6162290509237209</v>
      </c>
      <c r="C2942" s="26" t="s">
        <v>7382</v>
      </c>
      <c r="D2942" s="25" t="s">
        <v>7421</v>
      </c>
      <c r="E2942" s="26" t="s">
        <v>98</v>
      </c>
      <c r="F2942" s="25" t="s">
        <v>90</v>
      </c>
      <c r="G2942" s="69">
        <v>1.524</v>
      </c>
      <c r="H2942" s="25" t="s">
        <v>60</v>
      </c>
      <c r="I2942" s="27" t="s">
        <v>7417</v>
      </c>
      <c r="J2942" s="69">
        <v>45.72</v>
      </c>
      <c r="K2942" s="6" t="s">
        <v>7422</v>
      </c>
      <c r="L2942" s="6" t="s">
        <v>95</v>
      </c>
      <c r="M2942" s="69">
        <v>30</v>
      </c>
      <c r="N2942" s="6" t="s">
        <v>59</v>
      </c>
      <c r="O2942" s="6" t="s">
        <v>972</v>
      </c>
      <c r="R2942" s="39" t="str">
        <f t="shared" si="70"/>
        <v>S03N3353P007</v>
      </c>
      <c r="S2942" s="40">
        <f>VLOOKUP(I2942,品牌型号对应工厂型号!C:E,3,0)</f>
        <v>5</v>
      </c>
      <c r="T2942" s="38" t="str">
        <f>VLOOKUP(I2942,品牌型号对应工厂型号!C:I,7,0)</f>
        <v>139:DABL-25  2.0mil (S-25)</v>
      </c>
    </row>
    <row r="2943" spans="1:20">
      <c r="A2943" s="25">
        <v>43196</v>
      </c>
      <c r="B2943" s="25">
        <v>4.6162290509237209</v>
      </c>
      <c r="C2943" s="26" t="s">
        <v>7382</v>
      </c>
      <c r="D2943" s="25" t="s">
        <v>7423</v>
      </c>
      <c r="E2943" s="26" t="s">
        <v>98</v>
      </c>
      <c r="F2943" s="25" t="s">
        <v>90</v>
      </c>
      <c r="G2943" s="69">
        <v>1.524</v>
      </c>
      <c r="H2943" s="25" t="s">
        <v>60</v>
      </c>
      <c r="I2943" s="27" t="s">
        <v>7417</v>
      </c>
      <c r="J2943" s="69">
        <v>45.72</v>
      </c>
      <c r="K2943" s="6" t="s">
        <v>7424</v>
      </c>
      <c r="L2943" s="6" t="s">
        <v>95</v>
      </c>
      <c r="M2943" s="69">
        <v>30</v>
      </c>
      <c r="N2943" s="6" t="s">
        <v>59</v>
      </c>
      <c r="O2943" s="6" t="s">
        <v>972</v>
      </c>
      <c r="R2943" s="39" t="str">
        <f t="shared" si="70"/>
        <v>S03N3353P003</v>
      </c>
      <c r="S2943" s="40">
        <f>VLOOKUP(I2943,品牌型号对应工厂型号!C:E,3,0)</f>
        <v>5</v>
      </c>
      <c r="T2943" s="38" t="str">
        <f>VLOOKUP(I2943,品牌型号对应工厂型号!C:I,7,0)</f>
        <v>139:DABL-25  2.0mil (S-25)</v>
      </c>
    </row>
    <row r="2944" spans="1:20">
      <c r="A2944" s="25">
        <v>43196</v>
      </c>
      <c r="B2944" s="25">
        <v>4.6162290509237209</v>
      </c>
      <c r="C2944" s="26" t="s">
        <v>7382</v>
      </c>
      <c r="D2944" s="25" t="s">
        <v>7425</v>
      </c>
      <c r="E2944" s="26" t="s">
        <v>100</v>
      </c>
      <c r="F2944" s="25" t="s">
        <v>90</v>
      </c>
      <c r="G2944" s="69">
        <v>1.524</v>
      </c>
      <c r="H2944" s="25" t="s">
        <v>7405</v>
      </c>
      <c r="I2944" s="27" t="s">
        <v>7406</v>
      </c>
      <c r="J2944" s="69">
        <v>45.72</v>
      </c>
      <c r="K2944" s="6" t="s">
        <v>7426</v>
      </c>
      <c r="L2944" s="6" t="s">
        <v>95</v>
      </c>
      <c r="M2944" s="69">
        <v>30</v>
      </c>
      <c r="N2944" s="6" t="s">
        <v>59</v>
      </c>
      <c r="O2944" s="6" t="s">
        <v>972</v>
      </c>
      <c r="R2944" s="39" t="str">
        <f t="shared" si="70"/>
        <v>S03N2775P017</v>
      </c>
      <c r="S2944" s="40">
        <f>VLOOKUP(I2944,品牌型号对应工厂型号!C:E,3,0)</f>
        <v>5</v>
      </c>
      <c r="T2944" s="38" t="str">
        <f>VLOOKUP(I2944,品牌型号对应工厂型号!C:I,7,0)</f>
        <v>137:CABL-75  2.0mil (S-75)</v>
      </c>
    </row>
    <row r="2945" spans="1:20">
      <c r="A2945" s="25">
        <v>43196</v>
      </c>
      <c r="B2945" s="25">
        <v>4.6162290509237209</v>
      </c>
      <c r="C2945" s="26" t="s">
        <v>7382</v>
      </c>
      <c r="D2945" s="25" t="s">
        <v>7427</v>
      </c>
      <c r="E2945" s="26" t="s">
        <v>100</v>
      </c>
      <c r="F2945" s="25" t="s">
        <v>90</v>
      </c>
      <c r="G2945" s="69">
        <v>1.524</v>
      </c>
      <c r="H2945" s="25" t="s">
        <v>7405</v>
      </c>
      <c r="I2945" s="27" t="s">
        <v>7406</v>
      </c>
      <c r="J2945" s="69">
        <v>45.72</v>
      </c>
      <c r="K2945" s="6" t="s">
        <v>7428</v>
      </c>
      <c r="L2945" s="6" t="s">
        <v>95</v>
      </c>
      <c r="M2945" s="69">
        <v>30</v>
      </c>
      <c r="N2945" s="6" t="s">
        <v>59</v>
      </c>
      <c r="O2945" s="6" t="s">
        <v>972</v>
      </c>
      <c r="R2945" s="39" t="str">
        <f t="shared" si="70"/>
        <v>S03N2775P022</v>
      </c>
      <c r="S2945" s="40">
        <f>VLOOKUP(I2945,品牌型号对应工厂型号!C:E,3,0)</f>
        <v>5</v>
      </c>
      <c r="T2945" s="38" t="str">
        <f>VLOOKUP(I2945,品牌型号对应工厂型号!C:I,7,0)</f>
        <v>137:CABL-75  2.0mil (S-75)</v>
      </c>
    </row>
    <row r="2946" spans="1:20">
      <c r="A2946" s="25">
        <v>43196</v>
      </c>
      <c r="B2946" s="25">
        <v>4.6162290509237209</v>
      </c>
      <c r="C2946" s="26" t="s">
        <v>7382</v>
      </c>
      <c r="D2946" s="25" t="s">
        <v>7429</v>
      </c>
      <c r="E2946" s="26" t="s">
        <v>100</v>
      </c>
      <c r="F2946" s="25" t="s">
        <v>90</v>
      </c>
      <c r="G2946" s="69">
        <v>1.524</v>
      </c>
      <c r="H2946" s="25" t="s">
        <v>7405</v>
      </c>
      <c r="I2946" s="27" t="s">
        <v>7406</v>
      </c>
      <c r="J2946" s="69">
        <v>45.72</v>
      </c>
      <c r="K2946" s="6" t="s">
        <v>7430</v>
      </c>
      <c r="L2946" s="6" t="s">
        <v>95</v>
      </c>
      <c r="M2946" s="69">
        <v>30</v>
      </c>
      <c r="N2946" s="6" t="s">
        <v>59</v>
      </c>
      <c r="O2946" s="6" t="s">
        <v>972</v>
      </c>
      <c r="R2946" s="39" t="str">
        <f t="shared" ref="R2946:R3009" si="71">K2946</f>
        <v>S03N2775P019</v>
      </c>
      <c r="S2946" s="40">
        <f>VLOOKUP(I2946,品牌型号对应工厂型号!C:E,3,0)</f>
        <v>5</v>
      </c>
      <c r="T2946" s="38" t="str">
        <f>VLOOKUP(I2946,品牌型号对应工厂型号!C:I,7,0)</f>
        <v>137:CABL-75  2.0mil (S-75)</v>
      </c>
    </row>
    <row r="2947" spans="1:20">
      <c r="A2947" s="25">
        <v>43196</v>
      </c>
      <c r="B2947" s="25">
        <v>4.6162290509237209</v>
      </c>
      <c r="C2947" s="26" t="s">
        <v>7382</v>
      </c>
      <c r="D2947" s="25" t="s">
        <v>7431</v>
      </c>
      <c r="E2947" s="26" t="s">
        <v>100</v>
      </c>
      <c r="F2947" s="25" t="s">
        <v>90</v>
      </c>
      <c r="G2947" s="69">
        <v>1.524</v>
      </c>
      <c r="H2947" s="25" t="s">
        <v>7405</v>
      </c>
      <c r="I2947" s="27" t="s">
        <v>7406</v>
      </c>
      <c r="J2947" s="69">
        <v>45.72</v>
      </c>
      <c r="K2947" s="6" t="s">
        <v>7432</v>
      </c>
      <c r="L2947" s="6" t="s">
        <v>95</v>
      </c>
      <c r="M2947" s="69">
        <v>30</v>
      </c>
      <c r="N2947" s="6" t="s">
        <v>59</v>
      </c>
      <c r="O2947" s="6" t="s">
        <v>972</v>
      </c>
      <c r="R2947" s="39" t="str">
        <f t="shared" si="71"/>
        <v>S03N2775P010</v>
      </c>
      <c r="S2947" s="40">
        <f>VLOOKUP(I2947,品牌型号对应工厂型号!C:E,3,0)</f>
        <v>5</v>
      </c>
      <c r="T2947" s="38" t="str">
        <f>VLOOKUP(I2947,品牌型号对应工厂型号!C:I,7,0)</f>
        <v>137:CABL-75  2.0mil (S-75)</v>
      </c>
    </row>
    <row r="2948" spans="1:20">
      <c r="A2948" s="25">
        <v>43196</v>
      </c>
      <c r="B2948" s="25">
        <v>4.6162290509237209</v>
      </c>
      <c r="C2948" s="26" t="s">
        <v>7382</v>
      </c>
      <c r="D2948" s="25" t="s">
        <v>7433</v>
      </c>
      <c r="E2948" s="26" t="s">
        <v>100</v>
      </c>
      <c r="F2948" s="25" t="s">
        <v>90</v>
      </c>
      <c r="G2948" s="69">
        <v>1.524</v>
      </c>
      <c r="H2948" s="25" t="s">
        <v>7405</v>
      </c>
      <c r="I2948" s="27" t="s">
        <v>7406</v>
      </c>
      <c r="J2948" s="69">
        <v>45.72</v>
      </c>
      <c r="K2948" s="6" t="s">
        <v>7434</v>
      </c>
      <c r="L2948" s="6" t="s">
        <v>95</v>
      </c>
      <c r="M2948" s="69">
        <v>30</v>
      </c>
      <c r="N2948" s="6" t="s">
        <v>59</v>
      </c>
      <c r="O2948" s="6" t="s">
        <v>972</v>
      </c>
      <c r="R2948" s="39" t="str">
        <f t="shared" si="71"/>
        <v>S03N2775P016</v>
      </c>
      <c r="S2948" s="40">
        <f>VLOOKUP(I2948,品牌型号对应工厂型号!C:E,3,0)</f>
        <v>5</v>
      </c>
      <c r="T2948" s="38" t="str">
        <f>VLOOKUP(I2948,品牌型号对应工厂型号!C:I,7,0)</f>
        <v>137:CABL-75  2.0mil (S-75)</v>
      </c>
    </row>
    <row r="2949" spans="1:20">
      <c r="A2949" s="25">
        <v>43196</v>
      </c>
      <c r="B2949" s="25">
        <v>4.6162290509237209</v>
      </c>
      <c r="C2949" s="26" t="s">
        <v>7382</v>
      </c>
      <c r="D2949" s="25" t="s">
        <v>7435</v>
      </c>
      <c r="E2949" s="26" t="s">
        <v>100</v>
      </c>
      <c r="F2949" s="25" t="s">
        <v>90</v>
      </c>
      <c r="G2949" s="69">
        <v>1.524</v>
      </c>
      <c r="H2949" s="25" t="s">
        <v>7405</v>
      </c>
      <c r="I2949" s="27" t="s">
        <v>7406</v>
      </c>
      <c r="J2949" s="69">
        <v>45.72</v>
      </c>
      <c r="K2949" s="6" t="s">
        <v>7436</v>
      </c>
      <c r="L2949" s="6" t="s">
        <v>95</v>
      </c>
      <c r="M2949" s="69">
        <v>30</v>
      </c>
      <c r="N2949" s="6" t="s">
        <v>59</v>
      </c>
      <c r="O2949" s="6" t="s">
        <v>972</v>
      </c>
      <c r="R2949" s="39" t="str">
        <f t="shared" si="71"/>
        <v>S03N2775P007</v>
      </c>
      <c r="S2949" s="40">
        <f>VLOOKUP(I2949,品牌型号对应工厂型号!C:E,3,0)</f>
        <v>5</v>
      </c>
      <c r="T2949" s="38" t="str">
        <f>VLOOKUP(I2949,品牌型号对应工厂型号!C:I,7,0)</f>
        <v>137:CABL-75  2.0mil (S-75)</v>
      </c>
    </row>
    <row r="2950" spans="1:20">
      <c r="A2950" s="25">
        <v>43196</v>
      </c>
      <c r="B2950" s="25">
        <v>4.6162290509237209</v>
      </c>
      <c r="C2950" s="26" t="s">
        <v>7382</v>
      </c>
      <c r="D2950" s="25" t="s">
        <v>7437</v>
      </c>
      <c r="E2950" s="26" t="s">
        <v>100</v>
      </c>
      <c r="F2950" s="25" t="s">
        <v>90</v>
      </c>
      <c r="G2950" s="69">
        <v>1.524</v>
      </c>
      <c r="H2950" s="25" t="s">
        <v>7405</v>
      </c>
      <c r="I2950" s="27" t="s">
        <v>7406</v>
      </c>
      <c r="J2950" s="69">
        <v>45.72</v>
      </c>
      <c r="K2950" s="6" t="s">
        <v>7438</v>
      </c>
      <c r="L2950" s="6" t="s">
        <v>95</v>
      </c>
      <c r="M2950" s="69">
        <v>30</v>
      </c>
      <c r="N2950" s="6" t="s">
        <v>59</v>
      </c>
      <c r="O2950" s="6" t="s">
        <v>972</v>
      </c>
      <c r="R2950" s="39" t="str">
        <f t="shared" si="71"/>
        <v>S03N2775P004</v>
      </c>
      <c r="S2950" s="40">
        <f>VLOOKUP(I2950,品牌型号对应工厂型号!C:E,3,0)</f>
        <v>5</v>
      </c>
      <c r="T2950" s="38" t="str">
        <f>VLOOKUP(I2950,品牌型号对应工厂型号!C:I,7,0)</f>
        <v>137:CABL-75  2.0mil (S-75)</v>
      </c>
    </row>
    <row r="2951" spans="1:20">
      <c r="A2951" s="25">
        <v>43196</v>
      </c>
      <c r="B2951" s="25">
        <v>4.6162290509237209</v>
      </c>
      <c r="C2951" s="26" t="s">
        <v>7382</v>
      </c>
      <c r="D2951" s="25" t="s">
        <v>7439</v>
      </c>
      <c r="E2951" s="26" t="s">
        <v>100</v>
      </c>
      <c r="F2951" s="25" t="s">
        <v>90</v>
      </c>
      <c r="G2951" s="69">
        <v>1.524</v>
      </c>
      <c r="H2951" s="25" t="s">
        <v>7405</v>
      </c>
      <c r="I2951" s="27" t="s">
        <v>7406</v>
      </c>
      <c r="J2951" s="69">
        <v>45.72</v>
      </c>
      <c r="K2951" s="6" t="s">
        <v>7440</v>
      </c>
      <c r="L2951" s="6" t="s">
        <v>95</v>
      </c>
      <c r="M2951" s="69">
        <v>30</v>
      </c>
      <c r="N2951" s="6" t="s">
        <v>59</v>
      </c>
      <c r="O2951" s="6" t="s">
        <v>972</v>
      </c>
      <c r="R2951" s="39" t="str">
        <f t="shared" si="71"/>
        <v>S03N2775P013</v>
      </c>
      <c r="S2951" s="40">
        <f>VLOOKUP(I2951,品牌型号对应工厂型号!C:E,3,0)</f>
        <v>5</v>
      </c>
      <c r="T2951" s="38" t="str">
        <f>VLOOKUP(I2951,品牌型号对应工厂型号!C:I,7,0)</f>
        <v>137:CABL-75  2.0mil (S-75)</v>
      </c>
    </row>
    <row r="2952" spans="1:20">
      <c r="A2952" s="25">
        <v>43196</v>
      </c>
      <c r="B2952" s="25">
        <v>4.6162290509237209</v>
      </c>
      <c r="C2952" s="26" t="s">
        <v>7382</v>
      </c>
      <c r="D2952" s="25" t="s">
        <v>7441</v>
      </c>
      <c r="E2952" s="26" t="s">
        <v>100</v>
      </c>
      <c r="F2952" s="25" t="s">
        <v>90</v>
      </c>
      <c r="G2952" s="69">
        <v>1.524</v>
      </c>
      <c r="H2952" s="25" t="s">
        <v>7405</v>
      </c>
      <c r="I2952" s="27" t="s">
        <v>7406</v>
      </c>
      <c r="J2952" s="69">
        <v>45.72</v>
      </c>
      <c r="K2952" s="6" t="s">
        <v>7442</v>
      </c>
      <c r="L2952" s="6" t="s">
        <v>95</v>
      </c>
      <c r="M2952" s="69">
        <v>30</v>
      </c>
      <c r="N2952" s="6" t="s">
        <v>59</v>
      </c>
      <c r="O2952" s="6" t="s">
        <v>972</v>
      </c>
      <c r="R2952" s="39" t="str">
        <f t="shared" si="71"/>
        <v>S03N2775P018</v>
      </c>
      <c r="S2952" s="40">
        <f>VLOOKUP(I2952,品牌型号对应工厂型号!C:E,3,0)</f>
        <v>5</v>
      </c>
      <c r="T2952" s="38" t="str">
        <f>VLOOKUP(I2952,品牌型号对应工厂型号!C:I,7,0)</f>
        <v>137:CABL-75  2.0mil (S-75)</v>
      </c>
    </row>
    <row r="2953" spans="1:20">
      <c r="A2953" s="25">
        <v>43196</v>
      </c>
      <c r="B2953" s="25">
        <v>4.6162290509237209</v>
      </c>
      <c r="C2953" s="26" t="s">
        <v>7382</v>
      </c>
      <c r="D2953" s="25" t="s">
        <v>7443</v>
      </c>
      <c r="E2953" s="26" t="s">
        <v>100</v>
      </c>
      <c r="F2953" s="25" t="s">
        <v>90</v>
      </c>
      <c r="G2953" s="69">
        <v>1.524</v>
      </c>
      <c r="H2953" s="25" t="s">
        <v>7405</v>
      </c>
      <c r="I2953" s="27" t="s">
        <v>7406</v>
      </c>
      <c r="J2953" s="69">
        <v>45.72</v>
      </c>
      <c r="K2953" s="6" t="s">
        <v>7444</v>
      </c>
      <c r="L2953" s="6" t="s">
        <v>95</v>
      </c>
      <c r="M2953" s="69">
        <v>30</v>
      </c>
      <c r="N2953" s="6" t="s">
        <v>59</v>
      </c>
      <c r="O2953" s="6" t="s">
        <v>972</v>
      </c>
      <c r="R2953" s="39" t="str">
        <f t="shared" si="71"/>
        <v>S03N2775P011</v>
      </c>
      <c r="S2953" s="40">
        <f>VLOOKUP(I2953,品牌型号对应工厂型号!C:E,3,0)</f>
        <v>5</v>
      </c>
      <c r="T2953" s="38" t="str">
        <f>VLOOKUP(I2953,品牌型号对应工厂型号!C:I,7,0)</f>
        <v>137:CABL-75  2.0mil (S-75)</v>
      </c>
    </row>
    <row r="2954" spans="1:20">
      <c r="A2954" s="25">
        <v>43196</v>
      </c>
      <c r="B2954" s="25">
        <v>4.6162290509237209</v>
      </c>
      <c r="C2954" s="26" t="s">
        <v>7382</v>
      </c>
      <c r="D2954" s="25" t="s">
        <v>7445</v>
      </c>
      <c r="E2954" s="26" t="s">
        <v>98</v>
      </c>
      <c r="F2954" s="25" t="s">
        <v>90</v>
      </c>
      <c r="G2954" s="69">
        <v>1.524</v>
      </c>
      <c r="H2954" s="25" t="s">
        <v>60</v>
      </c>
      <c r="I2954" s="27" t="s">
        <v>7417</v>
      </c>
      <c r="J2954" s="69">
        <v>45.72</v>
      </c>
      <c r="K2954" s="6" t="s">
        <v>7446</v>
      </c>
      <c r="L2954" s="6" t="s">
        <v>95</v>
      </c>
      <c r="M2954" s="69">
        <v>30</v>
      </c>
      <c r="N2954" s="6" t="s">
        <v>59</v>
      </c>
      <c r="O2954" s="6" t="s">
        <v>972</v>
      </c>
      <c r="R2954" s="39" t="str">
        <f t="shared" si="71"/>
        <v>S03N3353P012</v>
      </c>
      <c r="S2954" s="40">
        <f>VLOOKUP(I2954,品牌型号对应工厂型号!C:E,3,0)</f>
        <v>5</v>
      </c>
      <c r="T2954" s="38" t="str">
        <f>VLOOKUP(I2954,品牌型号对应工厂型号!C:I,7,0)</f>
        <v>139:DABL-25  2.0mil (S-25)</v>
      </c>
    </row>
    <row r="2955" spans="1:20">
      <c r="A2955" s="25">
        <v>43196</v>
      </c>
      <c r="B2955" s="25">
        <v>4.6162290509237209</v>
      </c>
      <c r="C2955" s="26" t="s">
        <v>7382</v>
      </c>
      <c r="D2955" s="25" t="s">
        <v>7447</v>
      </c>
      <c r="E2955" s="26" t="s">
        <v>98</v>
      </c>
      <c r="F2955" s="25" t="s">
        <v>90</v>
      </c>
      <c r="G2955" s="69">
        <v>1.524</v>
      </c>
      <c r="H2955" s="25" t="s">
        <v>60</v>
      </c>
      <c r="I2955" s="27" t="s">
        <v>7417</v>
      </c>
      <c r="J2955" s="69">
        <v>45.72</v>
      </c>
      <c r="K2955" s="6" t="s">
        <v>7448</v>
      </c>
      <c r="L2955" s="6" t="s">
        <v>95</v>
      </c>
      <c r="M2955" s="69">
        <v>30</v>
      </c>
      <c r="N2955" s="6" t="s">
        <v>59</v>
      </c>
      <c r="O2955" s="6" t="s">
        <v>972</v>
      </c>
      <c r="R2955" s="39" t="str">
        <f t="shared" si="71"/>
        <v>S03N3353P009</v>
      </c>
      <c r="S2955" s="40">
        <f>VLOOKUP(I2955,品牌型号对应工厂型号!C:E,3,0)</f>
        <v>5</v>
      </c>
      <c r="T2955" s="38" t="str">
        <f>VLOOKUP(I2955,品牌型号对应工厂型号!C:I,7,0)</f>
        <v>139:DABL-25  2.0mil (S-25)</v>
      </c>
    </row>
    <row r="2956" spans="1:20">
      <c r="A2956" s="25">
        <v>43196</v>
      </c>
      <c r="B2956" s="25">
        <v>4.6162290509237209</v>
      </c>
      <c r="C2956" s="26" t="s">
        <v>7382</v>
      </c>
      <c r="D2956" s="25" t="s">
        <v>7449</v>
      </c>
      <c r="E2956" s="26" t="s">
        <v>98</v>
      </c>
      <c r="F2956" s="25" t="s">
        <v>90</v>
      </c>
      <c r="G2956" s="69">
        <v>1.524</v>
      </c>
      <c r="H2956" s="25" t="s">
        <v>60</v>
      </c>
      <c r="I2956" s="27" t="s">
        <v>7417</v>
      </c>
      <c r="J2956" s="69">
        <v>45.72</v>
      </c>
      <c r="K2956" s="6" t="s">
        <v>7450</v>
      </c>
      <c r="L2956" s="6" t="s">
        <v>95</v>
      </c>
      <c r="M2956" s="69">
        <v>30</v>
      </c>
      <c r="N2956" s="6" t="s">
        <v>59</v>
      </c>
      <c r="O2956" s="6" t="s">
        <v>972</v>
      </c>
      <c r="R2956" s="39" t="str">
        <f t="shared" si="71"/>
        <v>S03N3353P013</v>
      </c>
      <c r="S2956" s="40">
        <f>VLOOKUP(I2956,品牌型号对应工厂型号!C:E,3,0)</f>
        <v>5</v>
      </c>
      <c r="T2956" s="38" t="str">
        <f>VLOOKUP(I2956,品牌型号对应工厂型号!C:I,7,0)</f>
        <v>139:DABL-25  2.0mil (S-25)</v>
      </c>
    </row>
    <row r="2957" spans="1:20">
      <c r="A2957" s="25">
        <v>43196</v>
      </c>
      <c r="B2957" s="25">
        <v>4.6162290509237209</v>
      </c>
      <c r="C2957" s="26" t="s">
        <v>7382</v>
      </c>
      <c r="D2957" s="25" t="s">
        <v>7451</v>
      </c>
      <c r="E2957" s="26" t="s">
        <v>98</v>
      </c>
      <c r="F2957" s="25" t="s">
        <v>90</v>
      </c>
      <c r="G2957" s="69">
        <v>1.524</v>
      </c>
      <c r="H2957" s="25" t="s">
        <v>60</v>
      </c>
      <c r="I2957" s="27" t="s">
        <v>7417</v>
      </c>
      <c r="J2957" s="69">
        <v>45.72</v>
      </c>
      <c r="K2957" s="6" t="s">
        <v>7452</v>
      </c>
      <c r="L2957" s="6" t="s">
        <v>95</v>
      </c>
      <c r="M2957" s="69">
        <v>30</v>
      </c>
      <c r="N2957" s="6" t="s">
        <v>59</v>
      </c>
      <c r="O2957" s="6" t="s">
        <v>972</v>
      </c>
      <c r="R2957" s="39" t="str">
        <f t="shared" si="71"/>
        <v>S03N3353P005</v>
      </c>
      <c r="S2957" s="40">
        <f>VLOOKUP(I2957,品牌型号对应工厂型号!C:E,3,0)</f>
        <v>5</v>
      </c>
      <c r="T2957" s="38" t="str">
        <f>VLOOKUP(I2957,品牌型号对应工厂型号!C:I,7,0)</f>
        <v>139:DABL-25  2.0mil (S-25)</v>
      </c>
    </row>
    <row r="2958" spans="1:20">
      <c r="A2958" s="25">
        <v>43196</v>
      </c>
      <c r="B2958" s="25">
        <v>4.6162290509237209</v>
      </c>
      <c r="C2958" s="26" t="s">
        <v>7382</v>
      </c>
      <c r="D2958" s="25" t="s">
        <v>7453</v>
      </c>
      <c r="E2958" s="26" t="s">
        <v>98</v>
      </c>
      <c r="F2958" s="25" t="s">
        <v>90</v>
      </c>
      <c r="G2958" s="69">
        <v>1.524</v>
      </c>
      <c r="H2958" s="25" t="s">
        <v>60</v>
      </c>
      <c r="I2958" s="27" t="s">
        <v>7417</v>
      </c>
      <c r="J2958" s="69">
        <v>45.72</v>
      </c>
      <c r="K2958" s="6" t="s">
        <v>7454</v>
      </c>
      <c r="L2958" s="6" t="s">
        <v>95</v>
      </c>
      <c r="M2958" s="69">
        <v>30</v>
      </c>
      <c r="N2958" s="6" t="s">
        <v>59</v>
      </c>
      <c r="O2958" s="6" t="s">
        <v>972</v>
      </c>
      <c r="R2958" s="39" t="str">
        <f t="shared" si="71"/>
        <v>S03N3353P002</v>
      </c>
      <c r="S2958" s="40">
        <f>VLOOKUP(I2958,品牌型号对应工厂型号!C:E,3,0)</f>
        <v>5</v>
      </c>
      <c r="T2958" s="38" t="str">
        <f>VLOOKUP(I2958,品牌型号对应工厂型号!C:I,7,0)</f>
        <v>139:DABL-25  2.0mil (S-25)</v>
      </c>
    </row>
    <row r="2959" spans="1:20">
      <c r="A2959" s="25">
        <v>43196</v>
      </c>
      <c r="B2959" s="25">
        <v>4.6162290509237209</v>
      </c>
      <c r="C2959" s="26" t="s">
        <v>7382</v>
      </c>
      <c r="D2959" s="25" t="s">
        <v>7455</v>
      </c>
      <c r="E2959" s="26" t="s">
        <v>100</v>
      </c>
      <c r="F2959" s="25" t="s">
        <v>90</v>
      </c>
      <c r="G2959" s="69">
        <v>1.524</v>
      </c>
      <c r="H2959" s="25" t="s">
        <v>7405</v>
      </c>
      <c r="I2959" s="27" t="s">
        <v>7406</v>
      </c>
      <c r="J2959" s="69">
        <v>45.72</v>
      </c>
      <c r="K2959" s="6" t="s">
        <v>7456</v>
      </c>
      <c r="L2959" s="6" t="s">
        <v>95</v>
      </c>
      <c r="M2959" s="69">
        <v>30</v>
      </c>
      <c r="N2959" s="6" t="s">
        <v>59</v>
      </c>
      <c r="O2959" s="6" t="s">
        <v>972</v>
      </c>
      <c r="R2959" s="39" t="str">
        <f t="shared" si="71"/>
        <v>S03N2775P009</v>
      </c>
      <c r="S2959" s="40">
        <f>VLOOKUP(I2959,品牌型号对应工厂型号!C:E,3,0)</f>
        <v>5</v>
      </c>
      <c r="T2959" s="38" t="str">
        <f>VLOOKUP(I2959,品牌型号对应工厂型号!C:I,7,0)</f>
        <v>137:CABL-75  2.0mil (S-75)</v>
      </c>
    </row>
    <row r="2960" spans="1:20">
      <c r="A2960" s="25">
        <v>43196</v>
      </c>
      <c r="B2960" s="25">
        <v>4.6162290509237209</v>
      </c>
      <c r="C2960" s="26" t="s">
        <v>7382</v>
      </c>
      <c r="D2960" s="25" t="s">
        <v>7457</v>
      </c>
      <c r="E2960" s="26" t="s">
        <v>100</v>
      </c>
      <c r="F2960" s="25" t="s">
        <v>90</v>
      </c>
      <c r="G2960" s="69">
        <v>1.524</v>
      </c>
      <c r="H2960" s="25" t="s">
        <v>7405</v>
      </c>
      <c r="I2960" s="27" t="s">
        <v>7406</v>
      </c>
      <c r="J2960" s="69">
        <v>45.72</v>
      </c>
      <c r="K2960" s="6" t="s">
        <v>7458</v>
      </c>
      <c r="L2960" s="6" t="s">
        <v>95</v>
      </c>
      <c r="M2960" s="69">
        <v>30</v>
      </c>
      <c r="N2960" s="6" t="s">
        <v>59</v>
      </c>
      <c r="O2960" s="6" t="s">
        <v>972</v>
      </c>
      <c r="R2960" s="39" t="str">
        <f t="shared" si="71"/>
        <v>S03N2775P005</v>
      </c>
      <c r="S2960" s="40">
        <f>VLOOKUP(I2960,品牌型号对应工厂型号!C:E,3,0)</f>
        <v>5</v>
      </c>
      <c r="T2960" s="38" t="str">
        <f>VLOOKUP(I2960,品牌型号对应工厂型号!C:I,7,0)</f>
        <v>137:CABL-75  2.0mil (S-75)</v>
      </c>
    </row>
    <row r="2961" spans="1:20">
      <c r="A2961" s="25">
        <v>43196</v>
      </c>
      <c r="B2961" s="25">
        <v>4.6162290509237209</v>
      </c>
      <c r="C2961" s="26" t="s">
        <v>7382</v>
      </c>
      <c r="D2961" s="25" t="s">
        <v>7459</v>
      </c>
      <c r="E2961" s="26" t="s">
        <v>100</v>
      </c>
      <c r="F2961" s="25" t="s">
        <v>90</v>
      </c>
      <c r="G2961" s="69">
        <v>1.524</v>
      </c>
      <c r="H2961" s="25" t="s">
        <v>7405</v>
      </c>
      <c r="I2961" s="27" t="s">
        <v>7406</v>
      </c>
      <c r="J2961" s="69">
        <v>45.72</v>
      </c>
      <c r="K2961" s="6" t="s">
        <v>7460</v>
      </c>
      <c r="L2961" s="6" t="s">
        <v>95</v>
      </c>
      <c r="M2961" s="69">
        <v>30</v>
      </c>
      <c r="N2961" s="6" t="s">
        <v>59</v>
      </c>
      <c r="O2961" s="6" t="s">
        <v>972</v>
      </c>
      <c r="R2961" s="39" t="str">
        <f t="shared" si="71"/>
        <v>S03N2775P006</v>
      </c>
      <c r="S2961" s="40">
        <f>VLOOKUP(I2961,品牌型号对应工厂型号!C:E,3,0)</f>
        <v>5</v>
      </c>
      <c r="T2961" s="38" t="str">
        <f>VLOOKUP(I2961,品牌型号对应工厂型号!C:I,7,0)</f>
        <v>137:CABL-75  2.0mil (S-75)</v>
      </c>
    </row>
    <row r="2962" spans="1:20">
      <c r="A2962" s="25">
        <v>43196</v>
      </c>
      <c r="B2962" s="25">
        <v>4.6162290509237209</v>
      </c>
      <c r="C2962" s="26" t="s">
        <v>7382</v>
      </c>
      <c r="D2962" s="25" t="s">
        <v>7461</v>
      </c>
      <c r="E2962" s="26" t="s">
        <v>100</v>
      </c>
      <c r="F2962" s="25" t="s">
        <v>90</v>
      </c>
      <c r="G2962" s="69">
        <v>1.524</v>
      </c>
      <c r="H2962" s="25" t="s">
        <v>7405</v>
      </c>
      <c r="I2962" s="27" t="s">
        <v>7406</v>
      </c>
      <c r="J2962" s="69">
        <v>45.72</v>
      </c>
      <c r="K2962" s="6" t="s">
        <v>7462</v>
      </c>
      <c r="L2962" s="6" t="s">
        <v>95</v>
      </c>
      <c r="M2962" s="69">
        <v>30</v>
      </c>
      <c r="N2962" s="6" t="s">
        <v>59</v>
      </c>
      <c r="O2962" s="6" t="s">
        <v>972</v>
      </c>
      <c r="R2962" s="39" t="str">
        <f t="shared" si="71"/>
        <v>S03N2775P003</v>
      </c>
      <c r="S2962" s="40">
        <f>VLOOKUP(I2962,品牌型号对应工厂型号!C:E,3,0)</f>
        <v>5</v>
      </c>
      <c r="T2962" s="38" t="str">
        <f>VLOOKUP(I2962,品牌型号对应工厂型号!C:I,7,0)</f>
        <v>137:CABL-75  2.0mil (S-75)</v>
      </c>
    </row>
    <row r="2963" spans="1:20">
      <c r="A2963" s="25">
        <v>43196</v>
      </c>
      <c r="B2963" s="25">
        <v>4.6162290509237209</v>
      </c>
      <c r="C2963" s="26" t="s">
        <v>7382</v>
      </c>
      <c r="D2963" s="25" t="s">
        <v>7463</v>
      </c>
      <c r="E2963" s="26" t="s">
        <v>100</v>
      </c>
      <c r="F2963" s="25" t="s">
        <v>90</v>
      </c>
      <c r="G2963" s="69">
        <v>1.524</v>
      </c>
      <c r="H2963" s="25" t="s">
        <v>7405</v>
      </c>
      <c r="I2963" s="27" t="s">
        <v>7406</v>
      </c>
      <c r="J2963" s="69">
        <v>45.72</v>
      </c>
      <c r="K2963" s="6" t="s">
        <v>7464</v>
      </c>
      <c r="L2963" s="6" t="s">
        <v>95</v>
      </c>
      <c r="M2963" s="69">
        <v>30</v>
      </c>
      <c r="N2963" s="6" t="s">
        <v>59</v>
      </c>
      <c r="O2963" s="6" t="s">
        <v>972</v>
      </c>
      <c r="R2963" s="39" t="str">
        <f t="shared" si="71"/>
        <v>S03N2775P008</v>
      </c>
      <c r="S2963" s="40">
        <f>VLOOKUP(I2963,品牌型号对应工厂型号!C:E,3,0)</f>
        <v>5</v>
      </c>
      <c r="T2963" s="38" t="str">
        <f>VLOOKUP(I2963,品牌型号对应工厂型号!C:I,7,0)</f>
        <v>137:CABL-75  2.0mil (S-75)</v>
      </c>
    </row>
    <row r="2964" spans="1:20">
      <c r="A2964" s="25">
        <v>43196</v>
      </c>
      <c r="B2964" s="25">
        <v>4.6162290509237209</v>
      </c>
      <c r="C2964" s="26" t="s">
        <v>7382</v>
      </c>
      <c r="D2964" s="25" t="s">
        <v>7465</v>
      </c>
      <c r="E2964" s="26" t="s">
        <v>98</v>
      </c>
      <c r="F2964" s="25" t="s">
        <v>90</v>
      </c>
      <c r="G2964" s="69">
        <v>1.524</v>
      </c>
      <c r="H2964" s="25" t="s">
        <v>60</v>
      </c>
      <c r="I2964" s="27" t="s">
        <v>7417</v>
      </c>
      <c r="J2964" s="69">
        <v>45.72</v>
      </c>
      <c r="K2964" s="6" t="s">
        <v>7466</v>
      </c>
      <c r="L2964" s="6" t="s">
        <v>95</v>
      </c>
      <c r="M2964" s="69">
        <v>30</v>
      </c>
      <c r="N2964" s="6" t="s">
        <v>59</v>
      </c>
      <c r="O2964" s="6" t="s">
        <v>972</v>
      </c>
      <c r="R2964" s="39" t="str">
        <f t="shared" si="71"/>
        <v>S03N3353P010</v>
      </c>
      <c r="S2964" s="40">
        <f>VLOOKUP(I2964,品牌型号对应工厂型号!C:E,3,0)</f>
        <v>5</v>
      </c>
      <c r="T2964" s="38" t="str">
        <f>VLOOKUP(I2964,品牌型号对应工厂型号!C:I,7,0)</f>
        <v>139:DABL-25  2.0mil (S-25)</v>
      </c>
    </row>
    <row r="2965" spans="1:20">
      <c r="A2965" s="25">
        <v>43196</v>
      </c>
      <c r="B2965" s="25">
        <v>4.6162290509237209</v>
      </c>
      <c r="C2965" s="26" t="s">
        <v>7382</v>
      </c>
      <c r="D2965" s="25" t="s">
        <v>7467</v>
      </c>
      <c r="E2965" s="26" t="s">
        <v>98</v>
      </c>
      <c r="F2965" s="25" t="s">
        <v>90</v>
      </c>
      <c r="G2965" s="69">
        <v>1.524</v>
      </c>
      <c r="H2965" s="25" t="s">
        <v>60</v>
      </c>
      <c r="I2965" s="27" t="s">
        <v>7417</v>
      </c>
      <c r="J2965" s="69">
        <v>45.72</v>
      </c>
      <c r="K2965" s="6" t="s">
        <v>7468</v>
      </c>
      <c r="L2965" s="6" t="s">
        <v>95</v>
      </c>
      <c r="M2965" s="69">
        <v>30</v>
      </c>
      <c r="N2965" s="6" t="s">
        <v>59</v>
      </c>
      <c r="O2965" s="6" t="s">
        <v>972</v>
      </c>
      <c r="R2965" s="39" t="str">
        <f t="shared" si="71"/>
        <v>S03N3353P001</v>
      </c>
      <c r="S2965" s="40">
        <f>VLOOKUP(I2965,品牌型号对应工厂型号!C:E,3,0)</f>
        <v>5</v>
      </c>
      <c r="T2965" s="38" t="str">
        <f>VLOOKUP(I2965,品牌型号对应工厂型号!C:I,7,0)</f>
        <v>139:DABL-25  2.0mil (S-25)</v>
      </c>
    </row>
    <row r="2966" spans="1:20">
      <c r="A2966" s="25">
        <v>43196</v>
      </c>
      <c r="B2966" s="25">
        <v>4.6162290509237209</v>
      </c>
      <c r="C2966" s="26" t="s">
        <v>7382</v>
      </c>
      <c r="D2966" s="25" t="s">
        <v>7469</v>
      </c>
      <c r="E2966" s="26" t="s">
        <v>98</v>
      </c>
      <c r="F2966" s="25" t="s">
        <v>90</v>
      </c>
      <c r="G2966" s="69">
        <v>1.524</v>
      </c>
      <c r="H2966" s="25" t="s">
        <v>60</v>
      </c>
      <c r="I2966" s="27" t="s">
        <v>7417</v>
      </c>
      <c r="J2966" s="69">
        <v>45.72</v>
      </c>
      <c r="K2966" s="6" t="s">
        <v>7470</v>
      </c>
      <c r="L2966" s="6" t="s">
        <v>95</v>
      </c>
      <c r="M2966" s="69">
        <v>30</v>
      </c>
      <c r="N2966" s="6" t="s">
        <v>59</v>
      </c>
      <c r="O2966" s="6" t="s">
        <v>972</v>
      </c>
      <c r="R2966" s="39" t="str">
        <f t="shared" si="71"/>
        <v>S03N3353P004</v>
      </c>
      <c r="S2966" s="40">
        <f>VLOOKUP(I2966,品牌型号对应工厂型号!C:E,3,0)</f>
        <v>5</v>
      </c>
      <c r="T2966" s="38" t="str">
        <f>VLOOKUP(I2966,品牌型号对应工厂型号!C:I,7,0)</f>
        <v>139:DABL-25  2.0mil (S-25)</v>
      </c>
    </row>
    <row r="2967" spans="1:20">
      <c r="A2967" s="25">
        <v>43196</v>
      </c>
      <c r="B2967" s="25">
        <v>4.6162290509237209</v>
      </c>
      <c r="C2967" s="26" t="s">
        <v>7382</v>
      </c>
      <c r="D2967" s="25" t="s">
        <v>7471</v>
      </c>
      <c r="E2967" s="26" t="s">
        <v>98</v>
      </c>
      <c r="F2967" s="25" t="s">
        <v>90</v>
      </c>
      <c r="G2967" s="69">
        <v>1.524</v>
      </c>
      <c r="H2967" s="25" t="s">
        <v>60</v>
      </c>
      <c r="I2967" s="27" t="s">
        <v>7417</v>
      </c>
      <c r="J2967" s="69">
        <v>45.72</v>
      </c>
      <c r="K2967" s="6" t="s">
        <v>7472</v>
      </c>
      <c r="L2967" s="6" t="s">
        <v>95</v>
      </c>
      <c r="M2967" s="69">
        <v>30</v>
      </c>
      <c r="N2967" s="6" t="s">
        <v>59</v>
      </c>
      <c r="O2967" s="6" t="s">
        <v>972</v>
      </c>
      <c r="R2967" s="39" t="str">
        <f t="shared" si="71"/>
        <v>S03N3353P011</v>
      </c>
      <c r="S2967" s="40">
        <f>VLOOKUP(I2967,品牌型号对应工厂型号!C:E,3,0)</f>
        <v>5</v>
      </c>
      <c r="T2967" s="38" t="str">
        <f>VLOOKUP(I2967,品牌型号对应工厂型号!C:I,7,0)</f>
        <v>139:DABL-25  2.0mil (S-25)</v>
      </c>
    </row>
    <row r="2968" spans="1:20">
      <c r="A2968" s="25">
        <v>43196</v>
      </c>
      <c r="B2968" s="25">
        <v>4.6162290509237209</v>
      </c>
      <c r="C2968" s="26" t="s">
        <v>7382</v>
      </c>
      <c r="D2968" s="25" t="s">
        <v>7473</v>
      </c>
      <c r="E2968" s="26" t="s">
        <v>98</v>
      </c>
      <c r="F2968" s="25" t="s">
        <v>90</v>
      </c>
      <c r="G2968" s="69">
        <v>1.524</v>
      </c>
      <c r="H2968" s="25" t="s">
        <v>60</v>
      </c>
      <c r="I2968" s="27" t="s">
        <v>7417</v>
      </c>
      <c r="J2968" s="69">
        <v>45.72</v>
      </c>
      <c r="K2968" s="6" t="s">
        <v>7474</v>
      </c>
      <c r="L2968" s="6" t="s">
        <v>95</v>
      </c>
      <c r="M2968" s="69">
        <v>30</v>
      </c>
      <c r="N2968" s="6" t="s">
        <v>59</v>
      </c>
      <c r="O2968" s="6" t="s">
        <v>972</v>
      </c>
      <c r="R2968" s="39" t="str">
        <f t="shared" si="71"/>
        <v>S03N3353P014</v>
      </c>
      <c r="S2968" s="40">
        <f>VLOOKUP(I2968,品牌型号对应工厂型号!C:E,3,0)</f>
        <v>5</v>
      </c>
      <c r="T2968" s="38" t="str">
        <f>VLOOKUP(I2968,品牌型号对应工厂型号!C:I,7,0)</f>
        <v>139:DABL-25  2.0mil (S-25)</v>
      </c>
    </row>
    <row r="2969" spans="1:20">
      <c r="A2969" s="25">
        <v>43196</v>
      </c>
      <c r="B2969" s="25">
        <v>4.6162290509237209</v>
      </c>
      <c r="C2969" s="26" t="s">
        <v>7382</v>
      </c>
      <c r="D2969" s="25" t="s">
        <v>7475</v>
      </c>
      <c r="E2969" s="26" t="s">
        <v>98</v>
      </c>
      <c r="F2969" s="25" t="s">
        <v>90</v>
      </c>
      <c r="G2969" s="69">
        <v>1.524</v>
      </c>
      <c r="H2969" s="25" t="s">
        <v>60</v>
      </c>
      <c r="I2969" s="27" t="s">
        <v>7417</v>
      </c>
      <c r="J2969" s="69">
        <v>45.72</v>
      </c>
      <c r="K2969" s="6" t="s">
        <v>7476</v>
      </c>
      <c r="L2969" s="6" t="s">
        <v>95</v>
      </c>
      <c r="M2969" s="69">
        <v>30</v>
      </c>
      <c r="N2969" s="6" t="s">
        <v>59</v>
      </c>
      <c r="O2969" s="6" t="s">
        <v>972</v>
      </c>
      <c r="R2969" s="39" t="str">
        <f t="shared" si="71"/>
        <v>S03N3353P015</v>
      </c>
      <c r="S2969" s="40">
        <f>VLOOKUP(I2969,品牌型号对应工厂型号!C:E,3,0)</f>
        <v>5</v>
      </c>
      <c r="T2969" s="38" t="str">
        <f>VLOOKUP(I2969,品牌型号对应工厂型号!C:I,7,0)</f>
        <v>139:DABL-25  2.0mil (S-25)</v>
      </c>
    </row>
    <row r="2970" spans="1:20">
      <c r="A2970" s="25">
        <v>43196</v>
      </c>
      <c r="B2970" s="25">
        <v>4.6162290509237209</v>
      </c>
      <c r="C2970" s="26" t="s">
        <v>7477</v>
      </c>
      <c r="D2970" s="25" t="s">
        <v>7478</v>
      </c>
      <c r="E2970" s="26" t="s">
        <v>45</v>
      </c>
      <c r="F2970" s="25" t="s">
        <v>90</v>
      </c>
      <c r="G2970" s="69">
        <v>1.524</v>
      </c>
      <c r="H2970" s="25" t="s">
        <v>61</v>
      </c>
      <c r="I2970" s="27" t="s">
        <v>46</v>
      </c>
      <c r="J2970" s="69">
        <v>45.72</v>
      </c>
      <c r="K2970" s="6" t="s">
        <v>7479</v>
      </c>
      <c r="L2970" s="6" t="s">
        <v>95</v>
      </c>
      <c r="M2970" s="69">
        <v>30</v>
      </c>
      <c r="N2970" s="6" t="s">
        <v>59</v>
      </c>
      <c r="O2970" s="6" t="s">
        <v>14488</v>
      </c>
      <c r="R2970" s="39" t="str">
        <f t="shared" si="71"/>
        <v>S03D2059P051</v>
      </c>
      <c r="S2970" s="40">
        <f>VLOOKUP(I2970,品牌型号对应工厂型号!C:E,3,0)</f>
        <v>5</v>
      </c>
      <c r="T2970" s="38" t="str">
        <f>VLOOKUP(I2970,品牌型号对应工厂型号!C:I,7,0)</f>
        <v>98:1.5mil EASL-70(G-70)</v>
      </c>
    </row>
    <row r="2971" spans="1:20">
      <c r="A2971" s="25">
        <v>43196</v>
      </c>
      <c r="B2971" s="25">
        <v>4.6162290509237209</v>
      </c>
      <c r="C2971" s="26" t="s">
        <v>7477</v>
      </c>
      <c r="D2971" s="25" t="s">
        <v>7480</v>
      </c>
      <c r="E2971" s="26" t="s">
        <v>45</v>
      </c>
      <c r="F2971" s="25" t="s">
        <v>90</v>
      </c>
      <c r="G2971" s="69">
        <v>1.524</v>
      </c>
      <c r="H2971" s="25" t="s">
        <v>61</v>
      </c>
      <c r="I2971" s="27" t="s">
        <v>46</v>
      </c>
      <c r="J2971" s="69">
        <v>45.72</v>
      </c>
      <c r="K2971" s="6" t="s">
        <v>7481</v>
      </c>
      <c r="L2971" s="6" t="s">
        <v>95</v>
      </c>
      <c r="M2971" s="69">
        <v>30</v>
      </c>
      <c r="N2971" s="6" t="s">
        <v>59</v>
      </c>
      <c r="O2971" s="6" t="s">
        <v>14488</v>
      </c>
      <c r="R2971" s="39" t="str">
        <f t="shared" si="71"/>
        <v>S03D2051P005</v>
      </c>
      <c r="S2971" s="40">
        <f>VLOOKUP(I2971,品牌型号对应工厂型号!C:E,3,0)</f>
        <v>5</v>
      </c>
      <c r="T2971" s="38" t="str">
        <f>VLOOKUP(I2971,品牌型号对应工厂型号!C:I,7,0)</f>
        <v>98:1.5mil EASL-70(G-70)</v>
      </c>
    </row>
    <row r="2972" spans="1:20">
      <c r="A2972" s="25">
        <v>43196</v>
      </c>
      <c r="B2972" s="25">
        <v>4.6162290509237209</v>
      </c>
      <c r="C2972" s="26" t="s">
        <v>7477</v>
      </c>
      <c r="D2972" s="25" t="s">
        <v>7482</v>
      </c>
      <c r="E2972" s="26" t="s">
        <v>45</v>
      </c>
      <c r="F2972" s="25" t="s">
        <v>90</v>
      </c>
      <c r="G2972" s="69">
        <v>1.524</v>
      </c>
      <c r="H2972" s="25" t="s">
        <v>61</v>
      </c>
      <c r="I2972" s="27" t="s">
        <v>46</v>
      </c>
      <c r="J2972" s="69">
        <v>45.72</v>
      </c>
      <c r="K2972" s="6" t="s">
        <v>7483</v>
      </c>
      <c r="L2972" s="6" t="s">
        <v>95</v>
      </c>
      <c r="M2972" s="69">
        <v>30</v>
      </c>
      <c r="N2972" s="6" t="s">
        <v>59</v>
      </c>
      <c r="O2972" s="6" t="s">
        <v>14488</v>
      </c>
      <c r="R2972" s="39" t="str">
        <f t="shared" si="71"/>
        <v>S03D2051P006</v>
      </c>
      <c r="S2972" s="40">
        <f>VLOOKUP(I2972,品牌型号对应工厂型号!C:E,3,0)</f>
        <v>5</v>
      </c>
      <c r="T2972" s="38" t="str">
        <f>VLOOKUP(I2972,品牌型号对应工厂型号!C:I,7,0)</f>
        <v>98:1.5mil EASL-70(G-70)</v>
      </c>
    </row>
    <row r="2973" spans="1:20">
      <c r="A2973" s="25">
        <v>43196</v>
      </c>
      <c r="B2973" s="25">
        <v>4.6162290509237209</v>
      </c>
      <c r="C2973" s="26" t="s">
        <v>7477</v>
      </c>
      <c r="D2973" s="25" t="s">
        <v>7484</v>
      </c>
      <c r="E2973" s="26" t="s">
        <v>45</v>
      </c>
      <c r="F2973" s="25" t="s">
        <v>90</v>
      </c>
      <c r="G2973" s="69">
        <v>1.524</v>
      </c>
      <c r="H2973" s="25" t="s">
        <v>61</v>
      </c>
      <c r="I2973" s="27" t="s">
        <v>46</v>
      </c>
      <c r="J2973" s="69">
        <v>45.72</v>
      </c>
      <c r="K2973" s="6" t="s">
        <v>7485</v>
      </c>
      <c r="L2973" s="6" t="s">
        <v>95</v>
      </c>
      <c r="M2973" s="69">
        <v>30</v>
      </c>
      <c r="N2973" s="6" t="s">
        <v>59</v>
      </c>
      <c r="O2973" s="6" t="s">
        <v>14488</v>
      </c>
      <c r="R2973" s="39" t="str">
        <f t="shared" si="71"/>
        <v>S03D2051P007</v>
      </c>
      <c r="S2973" s="40">
        <f>VLOOKUP(I2973,品牌型号对应工厂型号!C:E,3,0)</f>
        <v>5</v>
      </c>
      <c r="T2973" s="38" t="str">
        <f>VLOOKUP(I2973,品牌型号对应工厂型号!C:I,7,0)</f>
        <v>98:1.5mil EASL-70(G-70)</v>
      </c>
    </row>
    <row r="2974" spans="1:20">
      <c r="A2974" s="25">
        <v>43196</v>
      </c>
      <c r="B2974" s="25">
        <v>4.6162290509237209</v>
      </c>
      <c r="C2974" s="26" t="s">
        <v>7477</v>
      </c>
      <c r="D2974" s="25" t="s">
        <v>7486</v>
      </c>
      <c r="E2974" s="26" t="s">
        <v>45</v>
      </c>
      <c r="F2974" s="25" t="s">
        <v>90</v>
      </c>
      <c r="G2974" s="69">
        <v>1.524</v>
      </c>
      <c r="H2974" s="25" t="s">
        <v>61</v>
      </c>
      <c r="I2974" s="27" t="s">
        <v>46</v>
      </c>
      <c r="J2974" s="69">
        <v>45.72</v>
      </c>
      <c r="K2974" s="6" t="s">
        <v>7487</v>
      </c>
      <c r="L2974" s="6" t="s">
        <v>95</v>
      </c>
      <c r="M2974" s="69">
        <v>30</v>
      </c>
      <c r="N2974" s="6" t="s">
        <v>59</v>
      </c>
      <c r="O2974" s="6" t="s">
        <v>14488</v>
      </c>
      <c r="R2974" s="39" t="str">
        <f t="shared" si="71"/>
        <v>S03D2051P008</v>
      </c>
      <c r="S2974" s="40">
        <f>VLOOKUP(I2974,品牌型号对应工厂型号!C:E,3,0)</f>
        <v>5</v>
      </c>
      <c r="T2974" s="38" t="str">
        <f>VLOOKUP(I2974,品牌型号对应工厂型号!C:I,7,0)</f>
        <v>98:1.5mil EASL-70(G-70)</v>
      </c>
    </row>
    <row r="2975" spans="1:20">
      <c r="A2975" s="25">
        <v>43196</v>
      </c>
      <c r="B2975" s="25">
        <v>4.6162290509237209</v>
      </c>
      <c r="C2975" s="26" t="s">
        <v>7477</v>
      </c>
      <c r="D2975" s="25" t="s">
        <v>7488</v>
      </c>
      <c r="E2975" s="26" t="s">
        <v>45</v>
      </c>
      <c r="F2975" s="25" t="s">
        <v>90</v>
      </c>
      <c r="G2975" s="69">
        <v>1.524</v>
      </c>
      <c r="H2975" s="25" t="s">
        <v>61</v>
      </c>
      <c r="I2975" s="27" t="s">
        <v>46</v>
      </c>
      <c r="J2975" s="69">
        <v>45.72</v>
      </c>
      <c r="K2975" s="6" t="s">
        <v>7489</v>
      </c>
      <c r="L2975" s="6" t="s">
        <v>95</v>
      </c>
      <c r="M2975" s="69">
        <v>30</v>
      </c>
      <c r="N2975" s="6" t="s">
        <v>59</v>
      </c>
      <c r="O2975" s="6" t="s">
        <v>14488</v>
      </c>
      <c r="R2975" s="39" t="str">
        <f t="shared" si="71"/>
        <v>S03D2061P010</v>
      </c>
      <c r="S2975" s="40">
        <f>VLOOKUP(I2975,品牌型号对应工厂型号!C:E,3,0)</f>
        <v>5</v>
      </c>
      <c r="T2975" s="38" t="str">
        <f>VLOOKUP(I2975,品牌型号对应工厂型号!C:I,7,0)</f>
        <v>98:1.5mil EASL-70(G-70)</v>
      </c>
    </row>
    <row r="2976" spans="1:20">
      <c r="A2976" s="25">
        <v>43196</v>
      </c>
      <c r="B2976" s="25">
        <v>4.6162290509237209</v>
      </c>
      <c r="C2976" s="26" t="s">
        <v>7477</v>
      </c>
      <c r="D2976" s="25" t="s">
        <v>7490</v>
      </c>
      <c r="E2976" s="26" t="s">
        <v>45</v>
      </c>
      <c r="F2976" s="25" t="s">
        <v>90</v>
      </c>
      <c r="G2976" s="69">
        <v>1.524</v>
      </c>
      <c r="H2976" s="25" t="s">
        <v>61</v>
      </c>
      <c r="I2976" s="27" t="s">
        <v>46</v>
      </c>
      <c r="J2976" s="69">
        <v>45.72</v>
      </c>
      <c r="K2976" s="6" t="s">
        <v>7491</v>
      </c>
      <c r="L2976" s="6" t="s">
        <v>95</v>
      </c>
      <c r="M2976" s="69">
        <v>30</v>
      </c>
      <c r="N2976" s="6" t="s">
        <v>59</v>
      </c>
      <c r="O2976" s="6" t="s">
        <v>14488</v>
      </c>
      <c r="R2976" s="39" t="str">
        <f t="shared" si="71"/>
        <v>S03D2061P009</v>
      </c>
      <c r="S2976" s="40">
        <f>VLOOKUP(I2976,品牌型号对应工厂型号!C:E,3,0)</f>
        <v>5</v>
      </c>
      <c r="T2976" s="38" t="str">
        <f>VLOOKUP(I2976,品牌型号对应工厂型号!C:I,7,0)</f>
        <v>98:1.5mil EASL-70(G-70)</v>
      </c>
    </row>
    <row r="2977" spans="1:20">
      <c r="A2977" s="25">
        <v>43196</v>
      </c>
      <c r="B2977" s="25">
        <v>4.6162290509237209</v>
      </c>
      <c r="C2977" s="26" t="s">
        <v>7477</v>
      </c>
      <c r="D2977" s="25" t="s">
        <v>7492</v>
      </c>
      <c r="E2977" s="26" t="s">
        <v>45</v>
      </c>
      <c r="F2977" s="25" t="s">
        <v>90</v>
      </c>
      <c r="G2977" s="69">
        <v>1.524</v>
      </c>
      <c r="H2977" s="25" t="s">
        <v>61</v>
      </c>
      <c r="I2977" s="27" t="s">
        <v>46</v>
      </c>
      <c r="J2977" s="69">
        <v>45.72</v>
      </c>
      <c r="K2977" s="6" t="s">
        <v>7493</v>
      </c>
      <c r="L2977" s="6" t="s">
        <v>95</v>
      </c>
      <c r="M2977" s="69">
        <v>30</v>
      </c>
      <c r="N2977" s="6" t="s">
        <v>59</v>
      </c>
      <c r="O2977" s="6" t="s">
        <v>14488</v>
      </c>
      <c r="R2977" s="39" t="str">
        <f t="shared" si="71"/>
        <v>S03D2061P008</v>
      </c>
      <c r="S2977" s="40">
        <f>VLOOKUP(I2977,品牌型号对应工厂型号!C:E,3,0)</f>
        <v>5</v>
      </c>
      <c r="T2977" s="38" t="str">
        <f>VLOOKUP(I2977,品牌型号对应工厂型号!C:I,7,0)</f>
        <v>98:1.5mil EASL-70(G-70)</v>
      </c>
    </row>
    <row r="2978" spans="1:20">
      <c r="A2978" s="25">
        <v>43196</v>
      </c>
      <c r="B2978" s="25">
        <v>4.6162290509237209</v>
      </c>
      <c r="C2978" s="26" t="s">
        <v>7477</v>
      </c>
      <c r="D2978" s="25" t="s">
        <v>7494</v>
      </c>
      <c r="E2978" s="26" t="s">
        <v>45</v>
      </c>
      <c r="F2978" s="25" t="s">
        <v>90</v>
      </c>
      <c r="G2978" s="69">
        <v>1.524</v>
      </c>
      <c r="H2978" s="25" t="s">
        <v>61</v>
      </c>
      <c r="I2978" s="27" t="s">
        <v>46</v>
      </c>
      <c r="J2978" s="69">
        <v>45.72</v>
      </c>
      <c r="K2978" s="6" t="s">
        <v>7495</v>
      </c>
      <c r="L2978" s="6" t="s">
        <v>95</v>
      </c>
      <c r="M2978" s="69">
        <v>30</v>
      </c>
      <c r="N2978" s="6" t="s">
        <v>59</v>
      </c>
      <c r="O2978" s="6" t="s">
        <v>14488</v>
      </c>
      <c r="R2978" s="39" t="str">
        <f t="shared" si="71"/>
        <v>S03D2061P001</v>
      </c>
      <c r="S2978" s="40">
        <f>VLOOKUP(I2978,品牌型号对应工厂型号!C:E,3,0)</f>
        <v>5</v>
      </c>
      <c r="T2978" s="38" t="str">
        <f>VLOOKUP(I2978,品牌型号对应工厂型号!C:I,7,0)</f>
        <v>98:1.5mil EASL-70(G-70)</v>
      </c>
    </row>
    <row r="2979" spans="1:20">
      <c r="A2979" s="25">
        <v>43196</v>
      </c>
      <c r="B2979" s="25">
        <v>4.6162290509237209</v>
      </c>
      <c r="C2979" s="26" t="s">
        <v>7477</v>
      </c>
      <c r="D2979" s="25" t="s">
        <v>7496</v>
      </c>
      <c r="E2979" s="26" t="s">
        <v>45</v>
      </c>
      <c r="F2979" s="25" t="s">
        <v>90</v>
      </c>
      <c r="G2979" s="69">
        <v>1.524</v>
      </c>
      <c r="H2979" s="25" t="s">
        <v>61</v>
      </c>
      <c r="I2979" s="27" t="s">
        <v>46</v>
      </c>
      <c r="J2979" s="69">
        <v>45.72</v>
      </c>
      <c r="K2979" s="6" t="s">
        <v>7497</v>
      </c>
      <c r="L2979" s="6" t="s">
        <v>95</v>
      </c>
      <c r="M2979" s="69">
        <v>30</v>
      </c>
      <c r="N2979" s="6" t="s">
        <v>59</v>
      </c>
      <c r="O2979" s="6" t="s">
        <v>14488</v>
      </c>
      <c r="R2979" s="39" t="str">
        <f t="shared" si="71"/>
        <v>S03D2061P002</v>
      </c>
      <c r="S2979" s="40">
        <f>VLOOKUP(I2979,品牌型号对应工厂型号!C:E,3,0)</f>
        <v>5</v>
      </c>
      <c r="T2979" s="38" t="str">
        <f>VLOOKUP(I2979,品牌型号对应工厂型号!C:I,7,0)</f>
        <v>98:1.5mil EASL-70(G-70)</v>
      </c>
    </row>
    <row r="2980" spans="1:20">
      <c r="A2980" s="25">
        <v>43196</v>
      </c>
      <c r="B2980" s="25">
        <v>4.6162290509237209</v>
      </c>
      <c r="C2980" s="26" t="s">
        <v>7477</v>
      </c>
      <c r="D2980" s="25" t="s">
        <v>7498</v>
      </c>
      <c r="E2980" s="26" t="s">
        <v>156</v>
      </c>
      <c r="F2980" s="25" t="s">
        <v>91</v>
      </c>
      <c r="G2980" s="69">
        <v>1.524</v>
      </c>
      <c r="H2980" s="25" t="s">
        <v>180</v>
      </c>
      <c r="I2980" s="27" t="s">
        <v>333</v>
      </c>
      <c r="J2980" s="69">
        <v>45.72</v>
      </c>
      <c r="K2980" s="6" t="s">
        <v>7499</v>
      </c>
      <c r="L2980" s="6" t="s">
        <v>95</v>
      </c>
      <c r="M2980" s="69">
        <v>30</v>
      </c>
      <c r="N2980" s="6" t="s">
        <v>59</v>
      </c>
      <c r="O2980" s="6" t="s">
        <v>14488</v>
      </c>
      <c r="R2980" s="39" t="str">
        <f t="shared" si="71"/>
        <v>S03D3172P014</v>
      </c>
      <c r="S2980" s="40">
        <f>VLOOKUP(I2980,品牌型号对应工厂型号!C:E,3,0)</f>
        <v>5</v>
      </c>
      <c r="T2980" s="38" t="str">
        <f>VLOOKUP(I2980,品牌型号对应工厂型号!C:I,7,0)</f>
        <v>167:RSGY-15 2.0mil（YF-88）</v>
      </c>
    </row>
    <row r="2981" spans="1:20">
      <c r="A2981" s="25">
        <v>43196</v>
      </c>
      <c r="B2981" s="25">
        <v>4.6162290509237209</v>
      </c>
      <c r="C2981" s="26" t="s">
        <v>7477</v>
      </c>
      <c r="D2981" s="25" t="s">
        <v>7500</v>
      </c>
      <c r="E2981" s="26" t="s">
        <v>156</v>
      </c>
      <c r="F2981" s="25" t="s">
        <v>91</v>
      </c>
      <c r="G2981" s="69">
        <v>1.524</v>
      </c>
      <c r="H2981" s="25" t="s">
        <v>180</v>
      </c>
      <c r="I2981" s="27" t="s">
        <v>333</v>
      </c>
      <c r="J2981" s="69">
        <v>45.72</v>
      </c>
      <c r="K2981" s="6" t="s">
        <v>7501</v>
      </c>
      <c r="L2981" s="6" t="s">
        <v>95</v>
      </c>
      <c r="M2981" s="69">
        <v>30</v>
      </c>
      <c r="N2981" s="6" t="s">
        <v>59</v>
      </c>
      <c r="O2981" s="6" t="s">
        <v>14488</v>
      </c>
      <c r="R2981" s="39" t="str">
        <f t="shared" si="71"/>
        <v>S03D3172P017</v>
      </c>
      <c r="S2981" s="40">
        <f>VLOOKUP(I2981,品牌型号对应工厂型号!C:E,3,0)</f>
        <v>5</v>
      </c>
      <c r="T2981" s="38" t="str">
        <f>VLOOKUP(I2981,品牌型号对应工厂型号!C:I,7,0)</f>
        <v>167:RSGY-15 2.0mil（YF-88）</v>
      </c>
    </row>
    <row r="2982" spans="1:20">
      <c r="A2982" s="25">
        <v>43196</v>
      </c>
      <c r="B2982" s="25">
        <v>4.6162290509237209</v>
      </c>
      <c r="C2982" s="26" t="s">
        <v>7477</v>
      </c>
      <c r="D2982" s="25" t="s">
        <v>7502</v>
      </c>
      <c r="E2982" s="26" t="s">
        <v>156</v>
      </c>
      <c r="F2982" s="25" t="s">
        <v>91</v>
      </c>
      <c r="G2982" s="69">
        <v>1.524</v>
      </c>
      <c r="H2982" s="25" t="s">
        <v>180</v>
      </c>
      <c r="I2982" s="27" t="s">
        <v>333</v>
      </c>
      <c r="J2982" s="69">
        <v>45.72</v>
      </c>
      <c r="K2982" s="6" t="s">
        <v>7503</v>
      </c>
      <c r="L2982" s="6" t="s">
        <v>95</v>
      </c>
      <c r="M2982" s="69">
        <v>30</v>
      </c>
      <c r="N2982" s="6" t="s">
        <v>59</v>
      </c>
      <c r="O2982" s="6" t="s">
        <v>14488</v>
      </c>
      <c r="R2982" s="39" t="str">
        <f t="shared" si="71"/>
        <v>S03D3172P013</v>
      </c>
      <c r="S2982" s="40">
        <f>VLOOKUP(I2982,品牌型号对应工厂型号!C:E,3,0)</f>
        <v>5</v>
      </c>
      <c r="T2982" s="38" t="str">
        <f>VLOOKUP(I2982,品牌型号对应工厂型号!C:I,7,0)</f>
        <v>167:RSGY-15 2.0mil（YF-88）</v>
      </c>
    </row>
    <row r="2983" spans="1:20">
      <c r="A2983" s="25">
        <v>43196</v>
      </c>
      <c r="B2983" s="25">
        <v>4.6162290509237209</v>
      </c>
      <c r="C2983" s="26" t="s">
        <v>7477</v>
      </c>
      <c r="D2983" s="25" t="s">
        <v>7504</v>
      </c>
      <c r="E2983" s="26" t="s">
        <v>156</v>
      </c>
      <c r="F2983" s="25" t="s">
        <v>91</v>
      </c>
      <c r="G2983" s="69">
        <v>1.524</v>
      </c>
      <c r="H2983" s="25" t="s">
        <v>180</v>
      </c>
      <c r="I2983" s="27" t="s">
        <v>333</v>
      </c>
      <c r="J2983" s="69">
        <v>45.72</v>
      </c>
      <c r="K2983" s="6" t="s">
        <v>7505</v>
      </c>
      <c r="L2983" s="6" t="s">
        <v>95</v>
      </c>
      <c r="M2983" s="69">
        <v>30</v>
      </c>
      <c r="N2983" s="6" t="s">
        <v>59</v>
      </c>
      <c r="O2983" s="6" t="s">
        <v>14488</v>
      </c>
      <c r="R2983" s="39" t="str">
        <f t="shared" si="71"/>
        <v>S03D3172P011</v>
      </c>
      <c r="S2983" s="40">
        <f>VLOOKUP(I2983,品牌型号对应工厂型号!C:E,3,0)</f>
        <v>5</v>
      </c>
      <c r="T2983" s="38" t="str">
        <f>VLOOKUP(I2983,品牌型号对应工厂型号!C:I,7,0)</f>
        <v>167:RSGY-15 2.0mil（YF-88）</v>
      </c>
    </row>
    <row r="2984" spans="1:20">
      <c r="A2984" s="25">
        <v>43196</v>
      </c>
      <c r="B2984" s="25">
        <v>4.6162290509237209</v>
      </c>
      <c r="C2984" s="26" t="s">
        <v>7477</v>
      </c>
      <c r="D2984" s="25" t="s">
        <v>7506</v>
      </c>
      <c r="E2984" s="26" t="s">
        <v>156</v>
      </c>
      <c r="F2984" s="25" t="s">
        <v>91</v>
      </c>
      <c r="G2984" s="69">
        <v>1.524</v>
      </c>
      <c r="H2984" s="25" t="s">
        <v>180</v>
      </c>
      <c r="I2984" s="27" t="s">
        <v>333</v>
      </c>
      <c r="J2984" s="69">
        <v>45.72</v>
      </c>
      <c r="K2984" s="6" t="s">
        <v>7507</v>
      </c>
      <c r="L2984" s="6" t="s">
        <v>95</v>
      </c>
      <c r="M2984" s="69">
        <v>30</v>
      </c>
      <c r="N2984" s="6" t="s">
        <v>59</v>
      </c>
      <c r="O2984" s="6" t="s">
        <v>14488</v>
      </c>
      <c r="R2984" s="39" t="str">
        <f t="shared" si="71"/>
        <v>S03D3172P018</v>
      </c>
      <c r="S2984" s="40">
        <f>VLOOKUP(I2984,品牌型号对应工厂型号!C:E,3,0)</f>
        <v>5</v>
      </c>
      <c r="T2984" s="38" t="str">
        <f>VLOOKUP(I2984,品牌型号对应工厂型号!C:I,7,0)</f>
        <v>167:RSGY-15 2.0mil（YF-88）</v>
      </c>
    </row>
    <row r="2985" spans="1:20">
      <c r="A2985" s="25">
        <v>43196</v>
      </c>
      <c r="B2985" s="25">
        <v>4.6162290509237209</v>
      </c>
      <c r="C2985" s="26" t="s">
        <v>7477</v>
      </c>
      <c r="D2985" s="25" t="s">
        <v>7508</v>
      </c>
      <c r="E2985" s="26" t="s">
        <v>156</v>
      </c>
      <c r="F2985" s="25" t="s">
        <v>91</v>
      </c>
      <c r="G2985" s="69">
        <v>1.524</v>
      </c>
      <c r="H2985" s="25" t="s">
        <v>180</v>
      </c>
      <c r="I2985" s="27" t="s">
        <v>333</v>
      </c>
      <c r="J2985" s="69">
        <v>45.72</v>
      </c>
      <c r="K2985" s="6" t="s">
        <v>7509</v>
      </c>
      <c r="L2985" s="6" t="s">
        <v>95</v>
      </c>
      <c r="M2985" s="69">
        <v>30</v>
      </c>
      <c r="N2985" s="6" t="s">
        <v>59</v>
      </c>
      <c r="O2985" s="6" t="s">
        <v>14488</v>
      </c>
      <c r="R2985" s="39" t="str">
        <f t="shared" si="71"/>
        <v>S03D3172P006</v>
      </c>
      <c r="S2985" s="40">
        <f>VLOOKUP(I2985,品牌型号对应工厂型号!C:E,3,0)</f>
        <v>5</v>
      </c>
      <c r="T2985" s="38" t="str">
        <f>VLOOKUP(I2985,品牌型号对应工厂型号!C:I,7,0)</f>
        <v>167:RSGY-15 2.0mil（YF-88）</v>
      </c>
    </row>
    <row r="2986" spans="1:20">
      <c r="A2986" s="25">
        <v>43196</v>
      </c>
      <c r="B2986" s="25">
        <v>4.6162290509237209</v>
      </c>
      <c r="C2986" s="26" t="s">
        <v>7477</v>
      </c>
      <c r="D2986" s="25" t="s">
        <v>7510</v>
      </c>
      <c r="E2986" s="26" t="s">
        <v>156</v>
      </c>
      <c r="F2986" s="25" t="s">
        <v>91</v>
      </c>
      <c r="G2986" s="69">
        <v>1.524</v>
      </c>
      <c r="H2986" s="25" t="s">
        <v>180</v>
      </c>
      <c r="I2986" s="27" t="s">
        <v>333</v>
      </c>
      <c r="J2986" s="69">
        <v>45.72</v>
      </c>
      <c r="K2986" s="6" t="s">
        <v>7511</v>
      </c>
      <c r="L2986" s="6" t="s">
        <v>95</v>
      </c>
      <c r="M2986" s="69">
        <v>30</v>
      </c>
      <c r="N2986" s="6" t="s">
        <v>59</v>
      </c>
      <c r="O2986" s="6" t="s">
        <v>14488</v>
      </c>
      <c r="R2986" s="39" t="str">
        <f t="shared" si="71"/>
        <v>S03D3172P019</v>
      </c>
      <c r="S2986" s="40">
        <f>VLOOKUP(I2986,品牌型号对应工厂型号!C:E,3,0)</f>
        <v>5</v>
      </c>
      <c r="T2986" s="38" t="str">
        <f>VLOOKUP(I2986,品牌型号对应工厂型号!C:I,7,0)</f>
        <v>167:RSGY-15 2.0mil（YF-88）</v>
      </c>
    </row>
    <row r="2987" spans="1:20">
      <c r="A2987" s="25">
        <v>43196</v>
      </c>
      <c r="B2987" s="25">
        <v>4.6162290509237209</v>
      </c>
      <c r="C2987" s="26" t="s">
        <v>7477</v>
      </c>
      <c r="D2987" s="25" t="s">
        <v>7512</v>
      </c>
      <c r="E2987" s="26" t="s">
        <v>156</v>
      </c>
      <c r="F2987" s="25" t="s">
        <v>91</v>
      </c>
      <c r="G2987" s="69">
        <v>1.524</v>
      </c>
      <c r="H2987" s="25" t="s">
        <v>180</v>
      </c>
      <c r="I2987" s="27" t="s">
        <v>333</v>
      </c>
      <c r="J2987" s="69">
        <v>45.72</v>
      </c>
      <c r="K2987" s="6" t="s">
        <v>7513</v>
      </c>
      <c r="L2987" s="6" t="s">
        <v>95</v>
      </c>
      <c r="M2987" s="69">
        <v>30</v>
      </c>
      <c r="N2987" s="6" t="s">
        <v>59</v>
      </c>
      <c r="O2987" s="6" t="s">
        <v>14488</v>
      </c>
      <c r="R2987" s="39" t="str">
        <f t="shared" si="71"/>
        <v>S03D3172P016</v>
      </c>
      <c r="S2987" s="40">
        <f>VLOOKUP(I2987,品牌型号对应工厂型号!C:E,3,0)</f>
        <v>5</v>
      </c>
      <c r="T2987" s="38" t="str">
        <f>VLOOKUP(I2987,品牌型号对应工厂型号!C:I,7,0)</f>
        <v>167:RSGY-15 2.0mil（YF-88）</v>
      </c>
    </row>
    <row r="2988" spans="1:20">
      <c r="A2988" s="25">
        <v>43196</v>
      </c>
      <c r="B2988" s="25">
        <v>4.6162290509237209</v>
      </c>
      <c r="C2988" s="26" t="s">
        <v>7477</v>
      </c>
      <c r="D2988" s="25" t="s">
        <v>7514</v>
      </c>
      <c r="E2988" s="26" t="s">
        <v>156</v>
      </c>
      <c r="F2988" s="25" t="s">
        <v>91</v>
      </c>
      <c r="G2988" s="69">
        <v>1.524</v>
      </c>
      <c r="H2988" s="25" t="s">
        <v>180</v>
      </c>
      <c r="I2988" s="27" t="s">
        <v>333</v>
      </c>
      <c r="J2988" s="69">
        <v>45.72</v>
      </c>
      <c r="K2988" s="6" t="s">
        <v>7515</v>
      </c>
      <c r="L2988" s="6" t="s">
        <v>95</v>
      </c>
      <c r="M2988" s="69">
        <v>30</v>
      </c>
      <c r="N2988" s="6" t="s">
        <v>59</v>
      </c>
      <c r="O2988" s="6" t="s">
        <v>14488</v>
      </c>
      <c r="R2988" s="39" t="str">
        <f t="shared" si="71"/>
        <v>S03D3172P020</v>
      </c>
      <c r="S2988" s="40">
        <f>VLOOKUP(I2988,品牌型号对应工厂型号!C:E,3,0)</f>
        <v>5</v>
      </c>
      <c r="T2988" s="38" t="str">
        <f>VLOOKUP(I2988,品牌型号对应工厂型号!C:I,7,0)</f>
        <v>167:RSGY-15 2.0mil（YF-88）</v>
      </c>
    </row>
    <row r="2989" spans="1:20">
      <c r="A2989" s="25">
        <v>43196</v>
      </c>
      <c r="B2989" s="25">
        <v>4.6162290509237209</v>
      </c>
      <c r="C2989" s="26" t="s">
        <v>7477</v>
      </c>
      <c r="D2989" s="25" t="s">
        <v>7516</v>
      </c>
      <c r="E2989" s="26" t="s">
        <v>156</v>
      </c>
      <c r="F2989" s="25" t="s">
        <v>91</v>
      </c>
      <c r="G2989" s="69">
        <v>1.524</v>
      </c>
      <c r="H2989" s="25" t="s">
        <v>180</v>
      </c>
      <c r="I2989" s="27" t="s">
        <v>333</v>
      </c>
      <c r="J2989" s="69">
        <v>45.72</v>
      </c>
      <c r="K2989" s="6" t="s">
        <v>7517</v>
      </c>
      <c r="L2989" s="6" t="s">
        <v>95</v>
      </c>
      <c r="M2989" s="69">
        <v>30</v>
      </c>
      <c r="N2989" s="6" t="s">
        <v>59</v>
      </c>
      <c r="O2989" s="6" t="s">
        <v>14488</v>
      </c>
      <c r="R2989" s="39" t="str">
        <f t="shared" si="71"/>
        <v>S03D3172P009</v>
      </c>
      <c r="S2989" s="40">
        <f>VLOOKUP(I2989,品牌型号对应工厂型号!C:E,3,0)</f>
        <v>5</v>
      </c>
      <c r="T2989" s="38" t="str">
        <f>VLOOKUP(I2989,品牌型号对应工厂型号!C:I,7,0)</f>
        <v>167:RSGY-15 2.0mil（YF-88）</v>
      </c>
    </row>
    <row r="2990" spans="1:20">
      <c r="A2990" s="25">
        <v>43196</v>
      </c>
      <c r="B2990" s="25">
        <v>4.6162290509237209</v>
      </c>
      <c r="C2990" s="26" t="s">
        <v>7477</v>
      </c>
      <c r="D2990" s="25" t="s">
        <v>7518</v>
      </c>
      <c r="E2990" s="26" t="s">
        <v>155</v>
      </c>
      <c r="F2990" s="25" t="s">
        <v>91</v>
      </c>
      <c r="G2990" s="69">
        <v>1.524</v>
      </c>
      <c r="H2990" s="25" t="s">
        <v>131</v>
      </c>
      <c r="I2990" s="27" t="s">
        <v>324</v>
      </c>
      <c r="J2990" s="69">
        <v>45.72</v>
      </c>
      <c r="K2990" s="6" t="s">
        <v>7519</v>
      </c>
      <c r="L2990" s="6" t="s">
        <v>95</v>
      </c>
      <c r="M2990" s="69">
        <v>30</v>
      </c>
      <c r="N2990" s="6" t="s">
        <v>59</v>
      </c>
      <c r="O2990" s="6" t="s">
        <v>14488</v>
      </c>
      <c r="R2990" s="39" t="str">
        <f t="shared" si="71"/>
        <v>S03N2080P009</v>
      </c>
      <c r="S2990" s="40">
        <f>VLOOKUP(I2990,品牌型号对应工厂型号!C:E,3,0)</f>
        <v>5</v>
      </c>
      <c r="T2990" s="38" t="str">
        <f>VLOOKUP(I2990,品牌型号对应工厂型号!C:I,7,0)</f>
        <v>166:RUGY-70 2.0mil（YF-70）</v>
      </c>
    </row>
    <row r="2991" spans="1:20">
      <c r="A2991" s="25">
        <v>43196</v>
      </c>
      <c r="B2991" s="25">
        <v>4.6162290509237209</v>
      </c>
      <c r="C2991" s="26" t="s">
        <v>7477</v>
      </c>
      <c r="D2991" s="25" t="s">
        <v>7520</v>
      </c>
      <c r="E2991" s="26" t="s">
        <v>155</v>
      </c>
      <c r="F2991" s="25" t="s">
        <v>91</v>
      </c>
      <c r="G2991" s="69">
        <v>1.524</v>
      </c>
      <c r="H2991" s="25" t="s">
        <v>131</v>
      </c>
      <c r="I2991" s="27" t="s">
        <v>324</v>
      </c>
      <c r="J2991" s="69">
        <v>45.72</v>
      </c>
      <c r="K2991" s="6" t="s">
        <v>7521</v>
      </c>
      <c r="L2991" s="6" t="s">
        <v>95</v>
      </c>
      <c r="M2991" s="69">
        <v>30</v>
      </c>
      <c r="N2991" s="6" t="s">
        <v>59</v>
      </c>
      <c r="O2991" s="6" t="s">
        <v>14488</v>
      </c>
      <c r="R2991" s="39" t="str">
        <f t="shared" si="71"/>
        <v>S03N2080P010</v>
      </c>
      <c r="S2991" s="40">
        <f>VLOOKUP(I2991,品牌型号对应工厂型号!C:E,3,0)</f>
        <v>5</v>
      </c>
      <c r="T2991" s="38" t="str">
        <f>VLOOKUP(I2991,品牌型号对应工厂型号!C:I,7,0)</f>
        <v>166:RUGY-70 2.0mil（YF-70）</v>
      </c>
    </row>
    <row r="2992" spans="1:20">
      <c r="A2992" s="25">
        <v>43196</v>
      </c>
      <c r="B2992" s="25">
        <v>4.6162290509237209</v>
      </c>
      <c r="C2992" s="26" t="s">
        <v>7477</v>
      </c>
      <c r="D2992" s="25" t="s">
        <v>7522</v>
      </c>
      <c r="E2992" s="26" t="s">
        <v>154</v>
      </c>
      <c r="F2992" s="25" t="s">
        <v>91</v>
      </c>
      <c r="G2992" s="69">
        <v>1.524</v>
      </c>
      <c r="H2992" s="25" t="s">
        <v>1967</v>
      </c>
      <c r="I2992" s="27" t="s">
        <v>1968</v>
      </c>
      <c r="J2992" s="69">
        <v>45.72</v>
      </c>
      <c r="K2992" s="6" t="s">
        <v>7523</v>
      </c>
      <c r="L2992" s="6" t="s">
        <v>95</v>
      </c>
      <c r="M2992" s="69">
        <v>30</v>
      </c>
      <c r="N2992" s="6" t="s">
        <v>59</v>
      </c>
      <c r="O2992" s="6" t="s">
        <v>14488</v>
      </c>
      <c r="R2992" s="39" t="str">
        <f t="shared" si="71"/>
        <v>S04D2008P020</v>
      </c>
      <c r="S2992" s="40">
        <f>VLOOKUP(I2992,品牌型号对应工厂型号!C:E,3,0)</f>
        <v>10</v>
      </c>
      <c r="T2992" s="38" t="str">
        <f>VLOOKUP(I2992,品牌型号对应工厂型号!C:I,7,0)</f>
        <v>112:2.0mil USGY-35(ZYF-66)</v>
      </c>
    </row>
    <row r="2993" spans="1:20">
      <c r="A2993" s="25">
        <v>43196</v>
      </c>
      <c r="B2993" s="25">
        <v>4.6162290509237209</v>
      </c>
      <c r="C2993" s="26" t="s">
        <v>7477</v>
      </c>
      <c r="D2993" s="25" t="s">
        <v>7524</v>
      </c>
      <c r="E2993" s="26" t="s">
        <v>154</v>
      </c>
      <c r="F2993" s="25" t="s">
        <v>91</v>
      </c>
      <c r="G2993" s="69">
        <v>1.524</v>
      </c>
      <c r="H2993" s="25" t="s">
        <v>1967</v>
      </c>
      <c r="I2993" s="27" t="s">
        <v>1968</v>
      </c>
      <c r="J2993" s="69">
        <v>45.72</v>
      </c>
      <c r="K2993" s="6" t="s">
        <v>7525</v>
      </c>
      <c r="L2993" s="6" t="s">
        <v>95</v>
      </c>
      <c r="M2993" s="69">
        <v>30</v>
      </c>
      <c r="N2993" s="6" t="s">
        <v>59</v>
      </c>
      <c r="O2993" s="6" t="s">
        <v>14488</v>
      </c>
      <c r="R2993" s="39" t="str">
        <f t="shared" si="71"/>
        <v>S04D2008P019</v>
      </c>
      <c r="S2993" s="40">
        <f>VLOOKUP(I2993,品牌型号对应工厂型号!C:E,3,0)</f>
        <v>10</v>
      </c>
      <c r="T2993" s="38" t="str">
        <f>VLOOKUP(I2993,品牌型号对应工厂型号!C:I,7,0)</f>
        <v>112:2.0mil USGY-35(ZYF-66)</v>
      </c>
    </row>
    <row r="2994" spans="1:20">
      <c r="A2994" s="25">
        <v>43196</v>
      </c>
      <c r="B2994" s="25">
        <v>4.6162290509237209</v>
      </c>
      <c r="C2994" s="26" t="s">
        <v>7477</v>
      </c>
      <c r="D2994" s="25" t="s">
        <v>7526</v>
      </c>
      <c r="E2994" s="26" t="s">
        <v>154</v>
      </c>
      <c r="F2994" s="25" t="s">
        <v>91</v>
      </c>
      <c r="G2994" s="69">
        <v>1.524</v>
      </c>
      <c r="H2994" s="25" t="s">
        <v>1967</v>
      </c>
      <c r="I2994" s="27" t="s">
        <v>1968</v>
      </c>
      <c r="J2994" s="69">
        <v>45.72</v>
      </c>
      <c r="K2994" s="6" t="s">
        <v>7527</v>
      </c>
      <c r="L2994" s="6" t="s">
        <v>95</v>
      </c>
      <c r="M2994" s="69">
        <v>30</v>
      </c>
      <c r="N2994" s="6" t="s">
        <v>59</v>
      </c>
      <c r="O2994" s="6" t="s">
        <v>14488</v>
      </c>
      <c r="R2994" s="39" t="str">
        <f t="shared" si="71"/>
        <v>S04D2008P018</v>
      </c>
      <c r="S2994" s="40">
        <f>VLOOKUP(I2994,品牌型号对应工厂型号!C:E,3,0)</f>
        <v>10</v>
      </c>
      <c r="T2994" s="38" t="str">
        <f>VLOOKUP(I2994,品牌型号对应工厂型号!C:I,7,0)</f>
        <v>112:2.0mil USGY-35(ZYF-66)</v>
      </c>
    </row>
    <row r="2995" spans="1:20">
      <c r="A2995" s="25">
        <v>43196</v>
      </c>
      <c r="B2995" s="25">
        <v>4.6162290509237209</v>
      </c>
      <c r="C2995" s="26" t="s">
        <v>7477</v>
      </c>
      <c r="D2995" s="25" t="s">
        <v>7528</v>
      </c>
      <c r="E2995" s="26" t="s">
        <v>154</v>
      </c>
      <c r="F2995" s="25" t="s">
        <v>91</v>
      </c>
      <c r="G2995" s="69">
        <v>1.524</v>
      </c>
      <c r="H2995" s="25" t="s">
        <v>1967</v>
      </c>
      <c r="I2995" s="27" t="s">
        <v>1968</v>
      </c>
      <c r="J2995" s="69">
        <v>45.72</v>
      </c>
      <c r="K2995" s="6" t="s">
        <v>7529</v>
      </c>
      <c r="L2995" s="6" t="s">
        <v>95</v>
      </c>
      <c r="M2995" s="69">
        <v>30</v>
      </c>
      <c r="N2995" s="6" t="s">
        <v>59</v>
      </c>
      <c r="O2995" s="6" t="s">
        <v>14488</v>
      </c>
      <c r="R2995" s="39" t="str">
        <f t="shared" si="71"/>
        <v>S04D2008P016</v>
      </c>
      <c r="S2995" s="40">
        <f>VLOOKUP(I2995,品牌型号对应工厂型号!C:E,3,0)</f>
        <v>10</v>
      </c>
      <c r="T2995" s="38" t="str">
        <f>VLOOKUP(I2995,品牌型号对应工厂型号!C:I,7,0)</f>
        <v>112:2.0mil USGY-35(ZYF-66)</v>
      </c>
    </row>
    <row r="2996" spans="1:20">
      <c r="A2996" s="25">
        <v>43196</v>
      </c>
      <c r="B2996" s="25">
        <v>4.6162290509237209</v>
      </c>
      <c r="C2996" s="26" t="s">
        <v>7477</v>
      </c>
      <c r="D2996" s="25" t="s">
        <v>7530</v>
      </c>
      <c r="E2996" s="26" t="s">
        <v>154</v>
      </c>
      <c r="F2996" s="25" t="s">
        <v>91</v>
      </c>
      <c r="G2996" s="69">
        <v>1.524</v>
      </c>
      <c r="H2996" s="25" t="s">
        <v>1967</v>
      </c>
      <c r="I2996" s="27" t="s">
        <v>1968</v>
      </c>
      <c r="J2996" s="69">
        <v>45.72</v>
      </c>
      <c r="K2996" s="6" t="s">
        <v>7531</v>
      </c>
      <c r="L2996" s="6" t="s">
        <v>95</v>
      </c>
      <c r="M2996" s="69">
        <v>30</v>
      </c>
      <c r="N2996" s="6" t="s">
        <v>59</v>
      </c>
      <c r="O2996" s="6" t="s">
        <v>14488</v>
      </c>
      <c r="R2996" s="39" t="str">
        <f t="shared" si="71"/>
        <v>S04D2008P015</v>
      </c>
      <c r="S2996" s="40">
        <f>VLOOKUP(I2996,品牌型号对应工厂型号!C:E,3,0)</f>
        <v>10</v>
      </c>
      <c r="T2996" s="38" t="str">
        <f>VLOOKUP(I2996,品牌型号对应工厂型号!C:I,7,0)</f>
        <v>112:2.0mil USGY-35(ZYF-66)</v>
      </c>
    </row>
    <row r="2997" spans="1:20">
      <c r="A2997" s="25">
        <v>43196</v>
      </c>
      <c r="B2997" s="25">
        <v>4.6162290509237209</v>
      </c>
      <c r="C2997" s="26" t="s">
        <v>7477</v>
      </c>
      <c r="D2997" s="25" t="s">
        <v>7532</v>
      </c>
      <c r="E2997" s="26" t="s">
        <v>154</v>
      </c>
      <c r="F2997" s="25" t="s">
        <v>91</v>
      </c>
      <c r="G2997" s="69">
        <v>1.524</v>
      </c>
      <c r="H2997" s="25" t="s">
        <v>1967</v>
      </c>
      <c r="I2997" s="27" t="s">
        <v>1968</v>
      </c>
      <c r="J2997" s="69">
        <v>45.72</v>
      </c>
      <c r="K2997" s="6" t="s">
        <v>7533</v>
      </c>
      <c r="L2997" s="6" t="s">
        <v>95</v>
      </c>
      <c r="M2997" s="69">
        <v>30</v>
      </c>
      <c r="N2997" s="6" t="s">
        <v>59</v>
      </c>
      <c r="O2997" s="6" t="s">
        <v>14488</v>
      </c>
      <c r="R2997" s="39" t="str">
        <f t="shared" si="71"/>
        <v>S04D2008P014</v>
      </c>
      <c r="S2997" s="40">
        <f>VLOOKUP(I2997,品牌型号对应工厂型号!C:E,3,0)</f>
        <v>10</v>
      </c>
      <c r="T2997" s="38" t="str">
        <f>VLOOKUP(I2997,品牌型号对应工厂型号!C:I,7,0)</f>
        <v>112:2.0mil USGY-35(ZYF-66)</v>
      </c>
    </row>
    <row r="2998" spans="1:20">
      <c r="A2998" s="25">
        <v>43196</v>
      </c>
      <c r="B2998" s="25">
        <v>4.6162290509237209</v>
      </c>
      <c r="C2998" s="26" t="s">
        <v>7477</v>
      </c>
      <c r="D2998" s="25" t="s">
        <v>7534</v>
      </c>
      <c r="E2998" s="26" t="s">
        <v>154</v>
      </c>
      <c r="F2998" s="25" t="s">
        <v>91</v>
      </c>
      <c r="G2998" s="69">
        <v>1.524</v>
      </c>
      <c r="H2998" s="25" t="s">
        <v>1967</v>
      </c>
      <c r="I2998" s="27" t="s">
        <v>1968</v>
      </c>
      <c r="J2998" s="69">
        <v>45.72</v>
      </c>
      <c r="K2998" s="6" t="s">
        <v>7535</v>
      </c>
      <c r="L2998" s="6" t="s">
        <v>95</v>
      </c>
      <c r="M2998" s="69">
        <v>30</v>
      </c>
      <c r="N2998" s="6" t="s">
        <v>59</v>
      </c>
      <c r="O2998" s="6" t="s">
        <v>14488</v>
      </c>
      <c r="R2998" s="39" t="str">
        <f t="shared" si="71"/>
        <v>S04D2008P012</v>
      </c>
      <c r="S2998" s="40">
        <f>VLOOKUP(I2998,品牌型号对应工厂型号!C:E,3,0)</f>
        <v>10</v>
      </c>
      <c r="T2998" s="38" t="str">
        <f>VLOOKUP(I2998,品牌型号对应工厂型号!C:I,7,0)</f>
        <v>112:2.0mil USGY-35(ZYF-66)</v>
      </c>
    </row>
    <row r="2999" spans="1:20">
      <c r="A2999" s="25">
        <v>43196</v>
      </c>
      <c r="B2999" s="25">
        <v>4.6162290509237209</v>
      </c>
      <c r="C2999" s="26" t="s">
        <v>7477</v>
      </c>
      <c r="D2999" s="25" t="s">
        <v>7536</v>
      </c>
      <c r="E2999" s="26" t="s">
        <v>154</v>
      </c>
      <c r="F2999" s="25" t="s">
        <v>91</v>
      </c>
      <c r="G2999" s="69">
        <v>1.524</v>
      </c>
      <c r="H2999" s="25" t="s">
        <v>1967</v>
      </c>
      <c r="I2999" s="27" t="s">
        <v>1968</v>
      </c>
      <c r="J2999" s="69">
        <v>45.72</v>
      </c>
      <c r="K2999" s="6" t="s">
        <v>7537</v>
      </c>
      <c r="L2999" s="6" t="s">
        <v>95</v>
      </c>
      <c r="M2999" s="69">
        <v>30</v>
      </c>
      <c r="N2999" s="6" t="s">
        <v>59</v>
      </c>
      <c r="O2999" s="6" t="s">
        <v>14488</v>
      </c>
      <c r="R2999" s="39" t="str">
        <f t="shared" si="71"/>
        <v>S04D2008P022</v>
      </c>
      <c r="S2999" s="40">
        <f>VLOOKUP(I2999,品牌型号对应工厂型号!C:E,3,0)</f>
        <v>10</v>
      </c>
      <c r="T2999" s="38" t="str">
        <f>VLOOKUP(I2999,品牌型号对应工厂型号!C:I,7,0)</f>
        <v>112:2.0mil USGY-35(ZYF-66)</v>
      </c>
    </row>
    <row r="3000" spans="1:20">
      <c r="A3000" s="25">
        <v>43196</v>
      </c>
      <c r="B3000" s="25">
        <v>4.6162290509237209</v>
      </c>
      <c r="C3000" s="26" t="s">
        <v>7477</v>
      </c>
      <c r="D3000" s="25" t="s">
        <v>7538</v>
      </c>
      <c r="E3000" s="26" t="s">
        <v>154</v>
      </c>
      <c r="F3000" s="25" t="s">
        <v>91</v>
      </c>
      <c r="G3000" s="69">
        <v>1.524</v>
      </c>
      <c r="H3000" s="25" t="s">
        <v>1967</v>
      </c>
      <c r="I3000" s="27" t="s">
        <v>1968</v>
      </c>
      <c r="J3000" s="69">
        <v>45.72</v>
      </c>
      <c r="K3000" s="75" t="s">
        <v>7539</v>
      </c>
      <c r="L3000" s="6" t="s">
        <v>95</v>
      </c>
      <c r="M3000" s="69">
        <v>30</v>
      </c>
      <c r="N3000" s="6" t="s">
        <v>59</v>
      </c>
      <c r="O3000" s="6" t="s">
        <v>14488</v>
      </c>
      <c r="R3000" s="39" t="str">
        <f t="shared" si="71"/>
        <v>S04D2008P023</v>
      </c>
      <c r="S3000" s="40">
        <f>VLOOKUP(I3000,品牌型号对应工厂型号!C:E,3,0)</f>
        <v>10</v>
      </c>
      <c r="T3000" s="38" t="str">
        <f>VLOOKUP(I3000,品牌型号对应工厂型号!C:I,7,0)</f>
        <v>112:2.0mil USGY-35(ZYF-66)</v>
      </c>
    </row>
    <row r="3001" spans="1:20">
      <c r="A3001" s="25">
        <v>43196</v>
      </c>
      <c r="B3001" s="25">
        <v>4.6162290509237209</v>
      </c>
      <c r="C3001" s="26" t="s">
        <v>7477</v>
      </c>
      <c r="D3001" s="25" t="s">
        <v>7540</v>
      </c>
      <c r="E3001" s="26" t="s">
        <v>154</v>
      </c>
      <c r="F3001" s="25" t="s">
        <v>91</v>
      </c>
      <c r="G3001" s="69">
        <v>1.524</v>
      </c>
      <c r="H3001" s="25" t="s">
        <v>1967</v>
      </c>
      <c r="I3001" s="27" t="s">
        <v>1968</v>
      </c>
      <c r="J3001" s="69">
        <v>45.72</v>
      </c>
      <c r="K3001" s="6" t="s">
        <v>7541</v>
      </c>
      <c r="L3001" s="6" t="s">
        <v>95</v>
      </c>
      <c r="M3001" s="69">
        <v>30</v>
      </c>
      <c r="N3001" s="6" t="s">
        <v>59</v>
      </c>
      <c r="O3001" s="6" t="s">
        <v>14488</v>
      </c>
      <c r="R3001" s="39" t="str">
        <f t="shared" si="71"/>
        <v>S04D2008P024</v>
      </c>
      <c r="S3001" s="40">
        <f>VLOOKUP(I3001,品牌型号对应工厂型号!C:E,3,0)</f>
        <v>10</v>
      </c>
      <c r="T3001" s="38" t="str">
        <f>VLOOKUP(I3001,品牌型号对应工厂型号!C:I,7,0)</f>
        <v>112:2.0mil USGY-35(ZYF-66)</v>
      </c>
    </row>
    <row r="3002" spans="1:20">
      <c r="A3002" s="25">
        <v>43198</v>
      </c>
      <c r="B3002" s="25">
        <v>2.6162290509237209</v>
      </c>
      <c r="C3002" s="26" t="s">
        <v>7065</v>
      </c>
      <c r="D3002" s="25" t="s">
        <v>7542</v>
      </c>
      <c r="E3002" s="26" t="s">
        <v>2403</v>
      </c>
      <c r="F3002" s="25" t="s">
        <v>92</v>
      </c>
      <c r="G3002" s="69">
        <v>1.524</v>
      </c>
      <c r="H3002" s="25" t="s">
        <v>61</v>
      </c>
      <c r="I3002" s="27" t="s">
        <v>2404</v>
      </c>
      <c r="J3002" s="69">
        <v>45.72</v>
      </c>
      <c r="K3002" s="6" t="s">
        <v>7543</v>
      </c>
      <c r="L3002" s="6" t="s">
        <v>95</v>
      </c>
      <c r="M3002" s="69">
        <v>30</v>
      </c>
      <c r="N3002" s="6" t="s">
        <v>59</v>
      </c>
      <c r="O3002" s="6" t="s">
        <v>170</v>
      </c>
      <c r="R3002" s="39" t="str">
        <f t="shared" si="71"/>
        <v>S01D1727P015</v>
      </c>
      <c r="S3002" s="40">
        <f>VLOOKUP(I3002,品牌型号对应工厂型号!C:E,3,0)</f>
        <v>5</v>
      </c>
      <c r="T3002" s="38" t="str">
        <f>VLOOKUP(I3002,品牌型号对应工厂型号!C:I,7,0)</f>
        <v>169:EASL-70 4.0mil（SAF-70）</v>
      </c>
    </row>
    <row r="3003" spans="1:20">
      <c r="A3003" s="25">
        <v>43198</v>
      </c>
      <c r="B3003" s="25">
        <v>2.6162290509237209</v>
      </c>
      <c r="C3003" s="26" t="s">
        <v>7065</v>
      </c>
      <c r="D3003" s="25" t="s">
        <v>7544</v>
      </c>
      <c r="E3003" s="26" t="s">
        <v>2403</v>
      </c>
      <c r="F3003" s="25" t="s">
        <v>92</v>
      </c>
      <c r="G3003" s="69">
        <v>1.524</v>
      </c>
      <c r="H3003" s="25" t="s">
        <v>61</v>
      </c>
      <c r="I3003" s="27" t="s">
        <v>2404</v>
      </c>
      <c r="J3003" s="69">
        <v>45.72</v>
      </c>
      <c r="K3003" s="6" t="s">
        <v>7545</v>
      </c>
      <c r="L3003" s="6" t="s">
        <v>95</v>
      </c>
      <c r="M3003" s="69">
        <v>30</v>
      </c>
      <c r="N3003" s="6" t="s">
        <v>59</v>
      </c>
      <c r="O3003" s="6" t="s">
        <v>170</v>
      </c>
      <c r="R3003" s="39" t="str">
        <f t="shared" si="71"/>
        <v>S01D1727P012</v>
      </c>
      <c r="S3003" s="40">
        <f>VLOOKUP(I3003,品牌型号对应工厂型号!C:E,3,0)</f>
        <v>5</v>
      </c>
      <c r="T3003" s="38" t="str">
        <f>VLOOKUP(I3003,品牌型号对应工厂型号!C:I,7,0)</f>
        <v>169:EASL-70 4.0mil（SAF-70）</v>
      </c>
    </row>
    <row r="3004" spans="1:20">
      <c r="A3004" s="25">
        <v>43198</v>
      </c>
      <c r="B3004" s="25">
        <v>2.6162290509237209</v>
      </c>
      <c r="C3004" s="26" t="s">
        <v>7065</v>
      </c>
      <c r="D3004" s="25" t="s">
        <v>7546</v>
      </c>
      <c r="E3004" s="26" t="s">
        <v>2403</v>
      </c>
      <c r="F3004" s="25" t="s">
        <v>92</v>
      </c>
      <c r="G3004" s="69">
        <v>1.524</v>
      </c>
      <c r="H3004" s="25" t="s">
        <v>61</v>
      </c>
      <c r="I3004" s="27" t="s">
        <v>2404</v>
      </c>
      <c r="J3004" s="69">
        <v>45.72</v>
      </c>
      <c r="K3004" s="6" t="s">
        <v>7547</v>
      </c>
      <c r="L3004" s="6" t="s">
        <v>95</v>
      </c>
      <c r="M3004" s="69">
        <v>30</v>
      </c>
      <c r="N3004" s="6" t="s">
        <v>59</v>
      </c>
      <c r="O3004" s="6" t="s">
        <v>170</v>
      </c>
      <c r="R3004" s="39" t="str">
        <f t="shared" si="71"/>
        <v>S01D1727P013</v>
      </c>
      <c r="S3004" s="40">
        <f>VLOOKUP(I3004,品牌型号对应工厂型号!C:E,3,0)</f>
        <v>5</v>
      </c>
      <c r="T3004" s="38" t="str">
        <f>VLOOKUP(I3004,品牌型号对应工厂型号!C:I,7,0)</f>
        <v>169:EASL-70 4.0mil（SAF-70）</v>
      </c>
    </row>
    <row r="3005" spans="1:20">
      <c r="A3005" s="25">
        <v>43198</v>
      </c>
      <c r="B3005" s="25">
        <v>2.6162290509237209</v>
      </c>
      <c r="C3005" s="26" t="s">
        <v>7065</v>
      </c>
      <c r="D3005" s="25" t="s">
        <v>7548</v>
      </c>
      <c r="E3005" s="26" t="s">
        <v>2403</v>
      </c>
      <c r="F3005" s="25" t="s">
        <v>92</v>
      </c>
      <c r="G3005" s="69">
        <v>1.524</v>
      </c>
      <c r="H3005" s="25" t="s">
        <v>61</v>
      </c>
      <c r="I3005" s="27" t="s">
        <v>2404</v>
      </c>
      <c r="J3005" s="69">
        <v>45.72</v>
      </c>
      <c r="K3005" s="6" t="s">
        <v>7549</v>
      </c>
      <c r="L3005" s="6" t="s">
        <v>95</v>
      </c>
      <c r="M3005" s="69">
        <v>30</v>
      </c>
      <c r="N3005" s="6" t="s">
        <v>59</v>
      </c>
      <c r="O3005" s="6" t="s">
        <v>170</v>
      </c>
      <c r="R3005" s="39" t="str">
        <f t="shared" si="71"/>
        <v>S01D1727P014</v>
      </c>
      <c r="S3005" s="40">
        <f>VLOOKUP(I3005,品牌型号对应工厂型号!C:E,3,0)</f>
        <v>5</v>
      </c>
      <c r="T3005" s="38" t="str">
        <f>VLOOKUP(I3005,品牌型号对应工厂型号!C:I,7,0)</f>
        <v>169:EASL-70 4.0mil（SAF-70）</v>
      </c>
    </row>
    <row r="3006" spans="1:20">
      <c r="A3006" s="25">
        <v>43198</v>
      </c>
      <c r="B3006" s="25">
        <v>2.6162290509237209</v>
      </c>
      <c r="C3006" s="26" t="s">
        <v>7550</v>
      </c>
      <c r="D3006" s="25" t="s">
        <v>7551</v>
      </c>
      <c r="E3006" s="26" t="s">
        <v>7552</v>
      </c>
      <c r="F3006" s="25" t="s">
        <v>91</v>
      </c>
      <c r="G3006" s="69">
        <v>1.524</v>
      </c>
      <c r="H3006" s="25" t="s">
        <v>3051</v>
      </c>
      <c r="I3006" s="27" t="s">
        <v>4553</v>
      </c>
      <c r="J3006" s="69">
        <v>45.72</v>
      </c>
      <c r="K3006" s="6" t="s">
        <v>7553</v>
      </c>
      <c r="L3006" s="6" t="s">
        <v>95</v>
      </c>
      <c r="M3006" s="69">
        <v>30</v>
      </c>
      <c r="N3006" s="6" t="s">
        <v>59</v>
      </c>
      <c r="O3006" s="6" t="s">
        <v>4555</v>
      </c>
      <c r="R3006" s="39" t="str">
        <f t="shared" si="71"/>
        <v>S03N3481P002</v>
      </c>
      <c r="S3006" s="40">
        <f>VLOOKUP(I3006,品牌型号对应工厂型号!C:E,3,0)</f>
        <v>5</v>
      </c>
      <c r="T3006" s="38" t="str">
        <f>VLOOKUP(I3006,品牌型号对应工厂型号!C:I,7,0)</f>
        <v>180:DEBL-15（JP-XXXX0004-13D）</v>
      </c>
    </row>
    <row r="3007" spans="1:20">
      <c r="A3007" s="25">
        <v>43198</v>
      </c>
      <c r="B3007" s="25">
        <v>2.6162290509237209</v>
      </c>
      <c r="C3007" s="26" t="s">
        <v>7550</v>
      </c>
      <c r="D3007" s="25" t="s">
        <v>7554</v>
      </c>
      <c r="E3007" s="26" t="s">
        <v>7552</v>
      </c>
      <c r="F3007" s="25" t="s">
        <v>91</v>
      </c>
      <c r="G3007" s="69">
        <v>1.524</v>
      </c>
      <c r="H3007" s="25" t="s">
        <v>3051</v>
      </c>
      <c r="I3007" s="27" t="s">
        <v>4553</v>
      </c>
      <c r="J3007" s="69">
        <v>45.72</v>
      </c>
      <c r="K3007" s="6" t="s">
        <v>7555</v>
      </c>
      <c r="L3007" s="6" t="s">
        <v>95</v>
      </c>
      <c r="M3007" s="69">
        <v>30</v>
      </c>
      <c r="N3007" s="6" t="s">
        <v>59</v>
      </c>
      <c r="O3007" s="6" t="s">
        <v>4555</v>
      </c>
      <c r="R3007" s="39" t="str">
        <f t="shared" si="71"/>
        <v>S03N3481P003</v>
      </c>
      <c r="S3007" s="40">
        <f>VLOOKUP(I3007,品牌型号对应工厂型号!C:E,3,0)</f>
        <v>5</v>
      </c>
      <c r="T3007" s="38" t="str">
        <f>VLOOKUP(I3007,品牌型号对应工厂型号!C:I,7,0)</f>
        <v>180:DEBL-15（JP-XXXX0004-13D）</v>
      </c>
    </row>
    <row r="3008" spans="1:20">
      <c r="A3008" s="25">
        <v>43198</v>
      </c>
      <c r="B3008" s="25">
        <v>2.6162290509237209</v>
      </c>
      <c r="C3008" s="26" t="s">
        <v>7550</v>
      </c>
      <c r="D3008" s="25" t="s">
        <v>7556</v>
      </c>
      <c r="E3008" s="26" t="s">
        <v>7552</v>
      </c>
      <c r="F3008" s="25" t="s">
        <v>91</v>
      </c>
      <c r="G3008" s="69">
        <v>1.524</v>
      </c>
      <c r="H3008" s="25" t="s">
        <v>3051</v>
      </c>
      <c r="I3008" s="27" t="s">
        <v>4553</v>
      </c>
      <c r="J3008" s="69">
        <v>45.72</v>
      </c>
      <c r="K3008" s="6" t="s">
        <v>7557</v>
      </c>
      <c r="L3008" s="6" t="s">
        <v>95</v>
      </c>
      <c r="M3008" s="69">
        <v>30</v>
      </c>
      <c r="N3008" s="6" t="s">
        <v>59</v>
      </c>
      <c r="O3008" s="6" t="s">
        <v>4555</v>
      </c>
      <c r="R3008" s="39" t="str">
        <f t="shared" si="71"/>
        <v>S03N3481P004</v>
      </c>
      <c r="S3008" s="40">
        <f>VLOOKUP(I3008,品牌型号对应工厂型号!C:E,3,0)</f>
        <v>5</v>
      </c>
      <c r="T3008" s="38" t="str">
        <f>VLOOKUP(I3008,品牌型号对应工厂型号!C:I,7,0)</f>
        <v>180:DEBL-15（JP-XXXX0004-13D）</v>
      </c>
    </row>
    <row r="3009" spans="1:20">
      <c r="A3009" s="25">
        <v>43198</v>
      </c>
      <c r="B3009" s="25">
        <v>2.6162290509237209</v>
      </c>
      <c r="C3009" s="26" t="s">
        <v>7550</v>
      </c>
      <c r="D3009" s="25" t="s">
        <v>7558</v>
      </c>
      <c r="E3009" s="26" t="s">
        <v>7552</v>
      </c>
      <c r="F3009" s="25" t="s">
        <v>91</v>
      </c>
      <c r="G3009" s="69">
        <v>1.524</v>
      </c>
      <c r="H3009" s="25" t="s">
        <v>3051</v>
      </c>
      <c r="I3009" s="27" t="s">
        <v>4553</v>
      </c>
      <c r="J3009" s="69">
        <v>45.72</v>
      </c>
      <c r="K3009" s="6" t="s">
        <v>7559</v>
      </c>
      <c r="L3009" s="6" t="s">
        <v>95</v>
      </c>
      <c r="M3009" s="69">
        <v>30</v>
      </c>
      <c r="N3009" s="6" t="s">
        <v>59</v>
      </c>
      <c r="O3009" s="6" t="s">
        <v>4555</v>
      </c>
      <c r="R3009" s="39" t="str">
        <f t="shared" si="71"/>
        <v>S03N3481P005</v>
      </c>
      <c r="S3009" s="40">
        <f>VLOOKUP(I3009,品牌型号对应工厂型号!C:E,3,0)</f>
        <v>5</v>
      </c>
      <c r="T3009" s="38" t="str">
        <f>VLOOKUP(I3009,品牌型号对应工厂型号!C:I,7,0)</f>
        <v>180:DEBL-15（JP-XXXX0004-13D）</v>
      </c>
    </row>
    <row r="3010" spans="1:20">
      <c r="A3010" s="25">
        <v>43198</v>
      </c>
      <c r="B3010" s="25">
        <v>2.6162290509237209</v>
      </c>
      <c r="C3010" s="26" t="s">
        <v>7550</v>
      </c>
      <c r="D3010" s="25" t="s">
        <v>7560</v>
      </c>
      <c r="E3010" s="26" t="s">
        <v>7552</v>
      </c>
      <c r="F3010" s="25" t="s">
        <v>91</v>
      </c>
      <c r="G3010" s="69">
        <v>1.524</v>
      </c>
      <c r="H3010" s="25" t="s">
        <v>3051</v>
      </c>
      <c r="I3010" s="27" t="s">
        <v>4553</v>
      </c>
      <c r="J3010" s="69">
        <v>45.72</v>
      </c>
      <c r="K3010" s="6" t="s">
        <v>7561</v>
      </c>
      <c r="L3010" s="6" t="s">
        <v>95</v>
      </c>
      <c r="M3010" s="69">
        <v>30</v>
      </c>
      <c r="N3010" s="6" t="s">
        <v>59</v>
      </c>
      <c r="O3010" s="6" t="s">
        <v>4555</v>
      </c>
      <c r="R3010" s="39" t="str">
        <f t="shared" ref="R3010:R3073" si="72">K3010</f>
        <v>S03N3481P006</v>
      </c>
      <c r="S3010" s="40">
        <f>VLOOKUP(I3010,品牌型号对应工厂型号!C:E,3,0)</f>
        <v>5</v>
      </c>
      <c r="T3010" s="38" t="str">
        <f>VLOOKUP(I3010,品牌型号对应工厂型号!C:I,7,0)</f>
        <v>180:DEBL-15（JP-XXXX0004-13D）</v>
      </c>
    </row>
    <row r="3011" spans="1:20">
      <c r="A3011" s="25">
        <v>43198</v>
      </c>
      <c r="B3011" s="25">
        <v>2.6162290509237209</v>
      </c>
      <c r="C3011" s="26" t="s">
        <v>7550</v>
      </c>
      <c r="D3011" s="25" t="s">
        <v>7562</v>
      </c>
      <c r="E3011" s="26" t="s">
        <v>7552</v>
      </c>
      <c r="F3011" s="25" t="s">
        <v>91</v>
      </c>
      <c r="G3011" s="69">
        <v>1.524</v>
      </c>
      <c r="H3011" s="25" t="s">
        <v>3051</v>
      </c>
      <c r="I3011" s="27" t="s">
        <v>4553</v>
      </c>
      <c r="J3011" s="69">
        <v>45.72</v>
      </c>
      <c r="K3011" s="6" t="s">
        <v>7563</v>
      </c>
      <c r="L3011" s="6" t="s">
        <v>95</v>
      </c>
      <c r="M3011" s="69">
        <v>30</v>
      </c>
      <c r="N3011" s="6" t="s">
        <v>59</v>
      </c>
      <c r="O3011" s="6" t="s">
        <v>4555</v>
      </c>
      <c r="R3011" s="39" t="str">
        <f t="shared" si="72"/>
        <v>S03N3481P007</v>
      </c>
      <c r="S3011" s="40">
        <f>VLOOKUP(I3011,品牌型号对应工厂型号!C:E,3,0)</f>
        <v>5</v>
      </c>
      <c r="T3011" s="38" t="str">
        <f>VLOOKUP(I3011,品牌型号对应工厂型号!C:I,7,0)</f>
        <v>180:DEBL-15（JP-XXXX0004-13D）</v>
      </c>
    </row>
    <row r="3012" spans="1:20">
      <c r="A3012" s="25">
        <v>43198</v>
      </c>
      <c r="B3012" s="25">
        <v>2.6162290509237209</v>
      </c>
      <c r="C3012" s="26" t="s">
        <v>7550</v>
      </c>
      <c r="D3012" s="25" t="s">
        <v>7564</v>
      </c>
      <c r="E3012" s="26" t="s">
        <v>7552</v>
      </c>
      <c r="F3012" s="25" t="s">
        <v>91</v>
      </c>
      <c r="G3012" s="69">
        <v>1.524</v>
      </c>
      <c r="H3012" s="25" t="s">
        <v>3051</v>
      </c>
      <c r="I3012" s="27" t="s">
        <v>4553</v>
      </c>
      <c r="J3012" s="69">
        <v>45.72</v>
      </c>
      <c r="K3012" s="6" t="s">
        <v>7565</v>
      </c>
      <c r="L3012" s="6" t="s">
        <v>95</v>
      </c>
      <c r="M3012" s="69">
        <v>30</v>
      </c>
      <c r="N3012" s="6" t="s">
        <v>59</v>
      </c>
      <c r="O3012" s="6" t="s">
        <v>4555</v>
      </c>
      <c r="R3012" s="39" t="str">
        <f t="shared" si="72"/>
        <v>S03N3481P008</v>
      </c>
      <c r="S3012" s="40">
        <f>VLOOKUP(I3012,品牌型号对应工厂型号!C:E,3,0)</f>
        <v>5</v>
      </c>
      <c r="T3012" s="38" t="str">
        <f>VLOOKUP(I3012,品牌型号对应工厂型号!C:I,7,0)</f>
        <v>180:DEBL-15（JP-XXXX0004-13D）</v>
      </c>
    </row>
    <row r="3013" spans="1:20">
      <c r="A3013" s="25">
        <v>43198</v>
      </c>
      <c r="B3013" s="25">
        <v>2.6162290509237209</v>
      </c>
      <c r="C3013" s="26" t="s">
        <v>7550</v>
      </c>
      <c r="D3013" s="25" t="s">
        <v>7566</v>
      </c>
      <c r="E3013" s="26" t="s">
        <v>7552</v>
      </c>
      <c r="F3013" s="25" t="s">
        <v>91</v>
      </c>
      <c r="G3013" s="69">
        <v>1.524</v>
      </c>
      <c r="H3013" s="25" t="s">
        <v>3051</v>
      </c>
      <c r="I3013" s="27" t="s">
        <v>4553</v>
      </c>
      <c r="J3013" s="69">
        <v>45.72</v>
      </c>
      <c r="K3013" s="6" t="s">
        <v>7567</v>
      </c>
      <c r="L3013" s="6" t="s">
        <v>95</v>
      </c>
      <c r="M3013" s="69">
        <v>30</v>
      </c>
      <c r="N3013" s="6" t="s">
        <v>59</v>
      </c>
      <c r="O3013" s="6" t="s">
        <v>4555</v>
      </c>
      <c r="R3013" s="39" t="str">
        <f t="shared" si="72"/>
        <v>S03N3475P001</v>
      </c>
      <c r="S3013" s="40">
        <f>VLOOKUP(I3013,品牌型号对应工厂型号!C:E,3,0)</f>
        <v>5</v>
      </c>
      <c r="T3013" s="38" t="str">
        <f>VLOOKUP(I3013,品牌型号对应工厂型号!C:I,7,0)</f>
        <v>180:DEBL-15（JP-XXXX0004-13D）</v>
      </c>
    </row>
    <row r="3014" spans="1:20">
      <c r="A3014" s="25">
        <v>43198</v>
      </c>
      <c r="B3014" s="25">
        <v>2.6162290509237209</v>
      </c>
      <c r="C3014" s="26" t="s">
        <v>7550</v>
      </c>
      <c r="D3014" s="25" t="s">
        <v>7568</v>
      </c>
      <c r="E3014" s="26" t="s">
        <v>7552</v>
      </c>
      <c r="F3014" s="25" t="s">
        <v>91</v>
      </c>
      <c r="G3014" s="69">
        <v>1.524</v>
      </c>
      <c r="H3014" s="25" t="s">
        <v>3051</v>
      </c>
      <c r="I3014" s="27" t="s">
        <v>4553</v>
      </c>
      <c r="J3014" s="69">
        <v>45.72</v>
      </c>
      <c r="K3014" s="6" t="s">
        <v>7569</v>
      </c>
      <c r="L3014" s="6" t="s">
        <v>95</v>
      </c>
      <c r="M3014" s="69">
        <v>30</v>
      </c>
      <c r="N3014" s="6" t="s">
        <v>59</v>
      </c>
      <c r="O3014" s="6" t="s">
        <v>4555</v>
      </c>
      <c r="R3014" s="39" t="str">
        <f t="shared" si="72"/>
        <v>S03N3475P002</v>
      </c>
      <c r="S3014" s="40">
        <f>VLOOKUP(I3014,品牌型号对应工厂型号!C:E,3,0)</f>
        <v>5</v>
      </c>
      <c r="T3014" s="38" t="str">
        <f>VLOOKUP(I3014,品牌型号对应工厂型号!C:I,7,0)</f>
        <v>180:DEBL-15（JP-XXXX0004-13D）</v>
      </c>
    </row>
    <row r="3015" spans="1:20">
      <c r="A3015" s="25">
        <v>43198</v>
      </c>
      <c r="B3015" s="25">
        <v>2.6162290509237209</v>
      </c>
      <c r="C3015" s="26" t="s">
        <v>7550</v>
      </c>
      <c r="D3015" s="25" t="s">
        <v>7570</v>
      </c>
      <c r="E3015" s="26" t="s">
        <v>7552</v>
      </c>
      <c r="F3015" s="25" t="s">
        <v>91</v>
      </c>
      <c r="G3015" s="69">
        <v>1.524</v>
      </c>
      <c r="H3015" s="25" t="s">
        <v>3051</v>
      </c>
      <c r="I3015" s="27" t="s">
        <v>4553</v>
      </c>
      <c r="J3015" s="69">
        <v>45.72</v>
      </c>
      <c r="K3015" s="6" t="s">
        <v>7571</v>
      </c>
      <c r="L3015" s="6" t="s">
        <v>95</v>
      </c>
      <c r="M3015" s="69">
        <v>30</v>
      </c>
      <c r="N3015" s="6" t="s">
        <v>59</v>
      </c>
      <c r="O3015" s="6" t="s">
        <v>4555</v>
      </c>
      <c r="R3015" s="39" t="str">
        <f t="shared" si="72"/>
        <v>S03N3475P003</v>
      </c>
      <c r="S3015" s="40">
        <f>VLOOKUP(I3015,品牌型号对应工厂型号!C:E,3,0)</f>
        <v>5</v>
      </c>
      <c r="T3015" s="38" t="str">
        <f>VLOOKUP(I3015,品牌型号对应工厂型号!C:I,7,0)</f>
        <v>180:DEBL-15（JP-XXXX0004-13D）</v>
      </c>
    </row>
    <row r="3016" spans="1:20">
      <c r="A3016" s="25">
        <v>43198</v>
      </c>
      <c r="B3016" s="25">
        <v>2.6162290509237209</v>
      </c>
      <c r="C3016" s="26" t="s">
        <v>7550</v>
      </c>
      <c r="D3016" s="25" t="s">
        <v>7572</v>
      </c>
      <c r="E3016" s="26" t="s">
        <v>7552</v>
      </c>
      <c r="F3016" s="25" t="s">
        <v>91</v>
      </c>
      <c r="G3016" s="69">
        <v>1.524</v>
      </c>
      <c r="H3016" s="25" t="s">
        <v>3051</v>
      </c>
      <c r="I3016" s="27" t="s">
        <v>4553</v>
      </c>
      <c r="J3016" s="69">
        <v>45.72</v>
      </c>
      <c r="K3016" s="6" t="s">
        <v>7573</v>
      </c>
      <c r="L3016" s="6" t="s">
        <v>95</v>
      </c>
      <c r="M3016" s="69">
        <v>30</v>
      </c>
      <c r="N3016" s="6" t="s">
        <v>59</v>
      </c>
      <c r="O3016" s="6" t="s">
        <v>4555</v>
      </c>
      <c r="R3016" s="39" t="str">
        <f t="shared" si="72"/>
        <v>S03N3475P004</v>
      </c>
      <c r="S3016" s="40">
        <f>VLOOKUP(I3016,品牌型号对应工厂型号!C:E,3,0)</f>
        <v>5</v>
      </c>
      <c r="T3016" s="38" t="str">
        <f>VLOOKUP(I3016,品牌型号对应工厂型号!C:I,7,0)</f>
        <v>180:DEBL-15（JP-XXXX0004-13D）</v>
      </c>
    </row>
    <row r="3017" spans="1:20">
      <c r="A3017" s="25">
        <v>43198</v>
      </c>
      <c r="B3017" s="25">
        <v>2.6162290509237209</v>
      </c>
      <c r="C3017" s="26" t="s">
        <v>7550</v>
      </c>
      <c r="D3017" s="25" t="s">
        <v>7574</v>
      </c>
      <c r="E3017" s="26" t="s">
        <v>7552</v>
      </c>
      <c r="F3017" s="25" t="s">
        <v>91</v>
      </c>
      <c r="G3017" s="69">
        <v>1.524</v>
      </c>
      <c r="H3017" s="25" t="s">
        <v>3051</v>
      </c>
      <c r="I3017" s="27" t="s">
        <v>4553</v>
      </c>
      <c r="J3017" s="69">
        <v>45.72</v>
      </c>
      <c r="K3017" s="6" t="s">
        <v>7575</v>
      </c>
      <c r="L3017" s="6" t="s">
        <v>95</v>
      </c>
      <c r="M3017" s="69">
        <v>30</v>
      </c>
      <c r="N3017" s="6" t="s">
        <v>59</v>
      </c>
      <c r="O3017" s="6" t="s">
        <v>4555</v>
      </c>
      <c r="R3017" s="39" t="str">
        <f t="shared" si="72"/>
        <v>S03N3475P005</v>
      </c>
      <c r="S3017" s="40">
        <f>VLOOKUP(I3017,品牌型号对应工厂型号!C:E,3,0)</f>
        <v>5</v>
      </c>
      <c r="T3017" s="38" t="str">
        <f>VLOOKUP(I3017,品牌型号对应工厂型号!C:I,7,0)</f>
        <v>180:DEBL-15（JP-XXXX0004-13D）</v>
      </c>
    </row>
    <row r="3018" spans="1:20">
      <c r="A3018" s="25">
        <v>43198</v>
      </c>
      <c r="B3018" s="25">
        <v>2.6162290509237209</v>
      </c>
      <c r="C3018" s="26" t="s">
        <v>7550</v>
      </c>
      <c r="D3018" s="25" t="s">
        <v>7576</v>
      </c>
      <c r="E3018" s="26" t="s">
        <v>7552</v>
      </c>
      <c r="F3018" s="25" t="s">
        <v>91</v>
      </c>
      <c r="G3018" s="69">
        <v>1.524</v>
      </c>
      <c r="H3018" s="25" t="s">
        <v>3051</v>
      </c>
      <c r="I3018" s="27" t="s">
        <v>4553</v>
      </c>
      <c r="J3018" s="69">
        <v>45.72</v>
      </c>
      <c r="K3018" s="6" t="s">
        <v>7577</v>
      </c>
      <c r="L3018" s="6" t="s">
        <v>95</v>
      </c>
      <c r="M3018" s="69">
        <v>30</v>
      </c>
      <c r="N3018" s="6" t="s">
        <v>59</v>
      </c>
      <c r="O3018" s="6" t="s">
        <v>4555</v>
      </c>
      <c r="R3018" s="39" t="str">
        <f t="shared" si="72"/>
        <v>S03N3475P006</v>
      </c>
      <c r="S3018" s="40">
        <f>VLOOKUP(I3018,品牌型号对应工厂型号!C:E,3,0)</f>
        <v>5</v>
      </c>
      <c r="T3018" s="38" t="str">
        <f>VLOOKUP(I3018,品牌型号对应工厂型号!C:I,7,0)</f>
        <v>180:DEBL-15（JP-XXXX0004-13D）</v>
      </c>
    </row>
    <row r="3019" spans="1:20">
      <c r="A3019" s="25">
        <v>43198</v>
      </c>
      <c r="B3019" s="25">
        <v>2.6162290509237209</v>
      </c>
      <c r="C3019" s="26" t="s">
        <v>7550</v>
      </c>
      <c r="D3019" s="25" t="s">
        <v>7578</v>
      </c>
      <c r="E3019" s="26" t="s">
        <v>7552</v>
      </c>
      <c r="F3019" s="25" t="s">
        <v>91</v>
      </c>
      <c r="G3019" s="69">
        <v>1.524</v>
      </c>
      <c r="H3019" s="25" t="s">
        <v>3051</v>
      </c>
      <c r="I3019" s="27" t="s">
        <v>4553</v>
      </c>
      <c r="J3019" s="69">
        <v>45.72</v>
      </c>
      <c r="K3019" s="6" t="s">
        <v>7579</v>
      </c>
      <c r="L3019" s="6" t="s">
        <v>95</v>
      </c>
      <c r="M3019" s="69">
        <v>30</v>
      </c>
      <c r="N3019" s="6" t="s">
        <v>59</v>
      </c>
      <c r="O3019" s="6" t="s">
        <v>4555</v>
      </c>
      <c r="R3019" s="39" t="str">
        <f t="shared" si="72"/>
        <v>S03N3475P007</v>
      </c>
      <c r="S3019" s="40">
        <f>VLOOKUP(I3019,品牌型号对应工厂型号!C:E,3,0)</f>
        <v>5</v>
      </c>
      <c r="T3019" s="38" t="str">
        <f>VLOOKUP(I3019,品牌型号对应工厂型号!C:I,7,0)</f>
        <v>180:DEBL-15（JP-XXXX0004-13D）</v>
      </c>
    </row>
    <row r="3020" spans="1:20">
      <c r="A3020" s="25">
        <v>43198</v>
      </c>
      <c r="B3020" s="25">
        <v>2.6162290509237209</v>
      </c>
      <c r="C3020" s="26" t="s">
        <v>7550</v>
      </c>
      <c r="D3020" s="25" t="s">
        <v>7580</v>
      </c>
      <c r="E3020" s="26" t="s">
        <v>7552</v>
      </c>
      <c r="F3020" s="25" t="s">
        <v>91</v>
      </c>
      <c r="G3020" s="69">
        <v>1.524</v>
      </c>
      <c r="H3020" s="25" t="s">
        <v>3051</v>
      </c>
      <c r="I3020" s="27" t="s">
        <v>4553</v>
      </c>
      <c r="J3020" s="69">
        <v>45.72</v>
      </c>
      <c r="K3020" s="6" t="s">
        <v>7581</v>
      </c>
      <c r="L3020" s="6" t="s">
        <v>95</v>
      </c>
      <c r="M3020" s="69">
        <v>30</v>
      </c>
      <c r="N3020" s="6" t="s">
        <v>59</v>
      </c>
      <c r="O3020" s="6" t="s">
        <v>4555</v>
      </c>
      <c r="R3020" s="39" t="str">
        <f t="shared" si="72"/>
        <v>S03N3475P008</v>
      </c>
      <c r="S3020" s="40">
        <f>VLOOKUP(I3020,品牌型号对应工厂型号!C:E,3,0)</f>
        <v>5</v>
      </c>
      <c r="T3020" s="38" t="str">
        <f>VLOOKUP(I3020,品牌型号对应工厂型号!C:I,7,0)</f>
        <v>180:DEBL-15（JP-XXXX0004-13D）</v>
      </c>
    </row>
    <row r="3021" spans="1:20">
      <c r="A3021" s="25">
        <v>43198</v>
      </c>
      <c r="B3021" s="25">
        <v>2.6162290509237209</v>
      </c>
      <c r="C3021" s="26" t="s">
        <v>7550</v>
      </c>
      <c r="D3021" s="25" t="s">
        <v>7582</v>
      </c>
      <c r="E3021" s="26" t="s">
        <v>7552</v>
      </c>
      <c r="F3021" s="25" t="s">
        <v>91</v>
      </c>
      <c r="G3021" s="69">
        <v>1.524</v>
      </c>
      <c r="H3021" s="25" t="s">
        <v>3051</v>
      </c>
      <c r="I3021" s="27" t="s">
        <v>4553</v>
      </c>
      <c r="J3021" s="69">
        <v>45.72</v>
      </c>
      <c r="K3021" s="6" t="s">
        <v>7583</v>
      </c>
      <c r="L3021" s="6" t="s">
        <v>95</v>
      </c>
      <c r="M3021" s="69">
        <v>30</v>
      </c>
      <c r="N3021" s="6" t="s">
        <v>59</v>
      </c>
      <c r="O3021" s="6" t="s">
        <v>4555</v>
      </c>
      <c r="R3021" s="39" t="str">
        <f t="shared" si="72"/>
        <v>S03N3475P009</v>
      </c>
      <c r="S3021" s="40">
        <f>VLOOKUP(I3021,品牌型号对应工厂型号!C:E,3,0)</f>
        <v>5</v>
      </c>
      <c r="T3021" s="38" t="str">
        <f>VLOOKUP(I3021,品牌型号对应工厂型号!C:I,7,0)</f>
        <v>180:DEBL-15（JP-XXXX0004-13D）</v>
      </c>
    </row>
    <row r="3022" spans="1:20">
      <c r="A3022" s="25">
        <v>43198</v>
      </c>
      <c r="B3022" s="25">
        <v>2.6162290509237209</v>
      </c>
      <c r="C3022" s="26" t="s">
        <v>7550</v>
      </c>
      <c r="D3022" s="25" t="s">
        <v>7584</v>
      </c>
      <c r="E3022" s="26" t="s">
        <v>7552</v>
      </c>
      <c r="F3022" s="25" t="s">
        <v>91</v>
      </c>
      <c r="G3022" s="69">
        <v>1.524</v>
      </c>
      <c r="H3022" s="25" t="s">
        <v>3051</v>
      </c>
      <c r="I3022" s="27" t="s">
        <v>4553</v>
      </c>
      <c r="J3022" s="69">
        <v>45.72</v>
      </c>
      <c r="K3022" s="6" t="s">
        <v>7585</v>
      </c>
      <c r="L3022" s="6" t="s">
        <v>95</v>
      </c>
      <c r="M3022" s="69">
        <v>30</v>
      </c>
      <c r="N3022" s="6" t="s">
        <v>59</v>
      </c>
      <c r="O3022" s="6" t="s">
        <v>4555</v>
      </c>
      <c r="R3022" s="39" t="str">
        <f t="shared" si="72"/>
        <v>S03N3475P010</v>
      </c>
      <c r="S3022" s="40">
        <f>VLOOKUP(I3022,品牌型号对应工厂型号!C:E,3,0)</f>
        <v>5</v>
      </c>
      <c r="T3022" s="38" t="str">
        <f>VLOOKUP(I3022,品牌型号对应工厂型号!C:I,7,0)</f>
        <v>180:DEBL-15（JP-XXXX0004-13D）</v>
      </c>
    </row>
    <row r="3023" spans="1:20">
      <c r="A3023" s="25">
        <v>43198</v>
      </c>
      <c r="B3023" s="25">
        <v>2.6162290509237209</v>
      </c>
      <c r="C3023" s="26" t="s">
        <v>7550</v>
      </c>
      <c r="D3023" s="25" t="s">
        <v>7586</v>
      </c>
      <c r="E3023" s="26" t="s">
        <v>7552</v>
      </c>
      <c r="F3023" s="25" t="s">
        <v>91</v>
      </c>
      <c r="G3023" s="69">
        <v>1.524</v>
      </c>
      <c r="H3023" s="25" t="s">
        <v>3051</v>
      </c>
      <c r="I3023" s="27" t="s">
        <v>4553</v>
      </c>
      <c r="J3023" s="69">
        <v>45.72</v>
      </c>
      <c r="K3023" s="6" t="s">
        <v>7587</v>
      </c>
      <c r="L3023" s="6" t="s">
        <v>95</v>
      </c>
      <c r="M3023" s="69">
        <v>30</v>
      </c>
      <c r="N3023" s="6" t="s">
        <v>59</v>
      </c>
      <c r="O3023" s="6" t="s">
        <v>4555</v>
      </c>
      <c r="R3023" s="39" t="str">
        <f t="shared" si="72"/>
        <v>S03N3475P011</v>
      </c>
      <c r="S3023" s="40">
        <f>VLOOKUP(I3023,品牌型号对应工厂型号!C:E,3,0)</f>
        <v>5</v>
      </c>
      <c r="T3023" s="38" t="str">
        <f>VLOOKUP(I3023,品牌型号对应工厂型号!C:I,7,0)</f>
        <v>180:DEBL-15（JP-XXXX0004-13D）</v>
      </c>
    </row>
    <row r="3024" spans="1:20">
      <c r="A3024" s="25">
        <v>43198</v>
      </c>
      <c r="B3024" s="25">
        <v>2.6162290509237209</v>
      </c>
      <c r="C3024" s="26" t="s">
        <v>7550</v>
      </c>
      <c r="D3024" s="25" t="s">
        <v>7588</v>
      </c>
      <c r="E3024" s="26" t="s">
        <v>7552</v>
      </c>
      <c r="F3024" s="25" t="s">
        <v>91</v>
      </c>
      <c r="G3024" s="69">
        <v>1.524</v>
      </c>
      <c r="H3024" s="25" t="s">
        <v>3051</v>
      </c>
      <c r="I3024" s="27" t="s">
        <v>4553</v>
      </c>
      <c r="J3024" s="69">
        <v>45.72</v>
      </c>
      <c r="K3024" s="6" t="s">
        <v>7589</v>
      </c>
      <c r="L3024" s="6" t="s">
        <v>95</v>
      </c>
      <c r="M3024" s="69">
        <v>30</v>
      </c>
      <c r="N3024" s="6" t="s">
        <v>59</v>
      </c>
      <c r="O3024" s="6" t="s">
        <v>4555</v>
      </c>
      <c r="R3024" s="39" t="str">
        <f t="shared" si="72"/>
        <v>S03N3475P012</v>
      </c>
      <c r="S3024" s="40">
        <f>VLOOKUP(I3024,品牌型号对应工厂型号!C:E,3,0)</f>
        <v>5</v>
      </c>
      <c r="T3024" s="38" t="str">
        <f>VLOOKUP(I3024,品牌型号对应工厂型号!C:I,7,0)</f>
        <v>180:DEBL-15（JP-XXXX0004-13D）</v>
      </c>
    </row>
    <row r="3025" spans="1:20">
      <c r="A3025" s="25">
        <v>43198</v>
      </c>
      <c r="B3025" s="25">
        <v>2.6162290509237209</v>
      </c>
      <c r="C3025" s="26" t="s">
        <v>7550</v>
      </c>
      <c r="D3025" s="25" t="s">
        <v>7590</v>
      </c>
      <c r="E3025" s="26" t="s">
        <v>7552</v>
      </c>
      <c r="F3025" s="25" t="s">
        <v>91</v>
      </c>
      <c r="G3025" s="69">
        <v>1.524</v>
      </c>
      <c r="H3025" s="25" t="s">
        <v>3051</v>
      </c>
      <c r="I3025" s="27" t="s">
        <v>4553</v>
      </c>
      <c r="J3025" s="69">
        <v>45.72</v>
      </c>
      <c r="K3025" s="6" t="s">
        <v>7591</v>
      </c>
      <c r="L3025" s="6" t="s">
        <v>95</v>
      </c>
      <c r="M3025" s="69">
        <v>30</v>
      </c>
      <c r="N3025" s="6" t="s">
        <v>59</v>
      </c>
      <c r="O3025" s="6" t="s">
        <v>4555</v>
      </c>
      <c r="R3025" s="39" t="str">
        <f t="shared" si="72"/>
        <v>S03N3475P013</v>
      </c>
      <c r="S3025" s="40">
        <f>VLOOKUP(I3025,品牌型号对应工厂型号!C:E,3,0)</f>
        <v>5</v>
      </c>
      <c r="T3025" s="38" t="str">
        <f>VLOOKUP(I3025,品牌型号对应工厂型号!C:I,7,0)</f>
        <v>180:DEBL-15（JP-XXXX0004-13D）</v>
      </c>
    </row>
    <row r="3026" spans="1:20">
      <c r="A3026" s="25">
        <v>43198</v>
      </c>
      <c r="B3026" s="25">
        <v>2.6162290509237209</v>
      </c>
      <c r="C3026" s="26" t="s">
        <v>7550</v>
      </c>
      <c r="D3026" s="25" t="s">
        <v>7592</v>
      </c>
      <c r="E3026" s="26" t="s">
        <v>7552</v>
      </c>
      <c r="F3026" s="25" t="s">
        <v>91</v>
      </c>
      <c r="G3026" s="69">
        <v>1.524</v>
      </c>
      <c r="H3026" s="25" t="s">
        <v>3051</v>
      </c>
      <c r="I3026" s="27" t="s">
        <v>4553</v>
      </c>
      <c r="J3026" s="69">
        <v>45.72</v>
      </c>
      <c r="K3026" s="6" t="s">
        <v>7593</v>
      </c>
      <c r="L3026" s="6" t="s">
        <v>95</v>
      </c>
      <c r="M3026" s="69">
        <v>30</v>
      </c>
      <c r="N3026" s="6" t="s">
        <v>59</v>
      </c>
      <c r="O3026" s="6" t="s">
        <v>4555</v>
      </c>
      <c r="R3026" s="39" t="str">
        <f t="shared" si="72"/>
        <v>S03N3475P014</v>
      </c>
      <c r="S3026" s="40">
        <f>VLOOKUP(I3026,品牌型号对应工厂型号!C:E,3,0)</f>
        <v>5</v>
      </c>
      <c r="T3026" s="38" t="str">
        <f>VLOOKUP(I3026,品牌型号对应工厂型号!C:I,7,0)</f>
        <v>180:DEBL-15（JP-XXXX0004-13D）</v>
      </c>
    </row>
    <row r="3027" spans="1:20">
      <c r="A3027" s="25">
        <v>43198</v>
      </c>
      <c r="B3027" s="25">
        <v>2.6162290509237209</v>
      </c>
      <c r="C3027" s="26" t="s">
        <v>7550</v>
      </c>
      <c r="D3027" s="25" t="s">
        <v>7594</v>
      </c>
      <c r="E3027" s="26" t="s">
        <v>7552</v>
      </c>
      <c r="F3027" s="25" t="s">
        <v>91</v>
      </c>
      <c r="G3027" s="69">
        <v>1.524</v>
      </c>
      <c r="H3027" s="25" t="s">
        <v>3051</v>
      </c>
      <c r="I3027" s="27" t="s">
        <v>4553</v>
      </c>
      <c r="J3027" s="69">
        <v>45.72</v>
      </c>
      <c r="K3027" s="6" t="s">
        <v>7595</v>
      </c>
      <c r="L3027" s="6" t="s">
        <v>95</v>
      </c>
      <c r="M3027" s="69">
        <v>30</v>
      </c>
      <c r="N3027" s="6" t="s">
        <v>59</v>
      </c>
      <c r="O3027" s="6" t="s">
        <v>4555</v>
      </c>
      <c r="R3027" s="39" t="str">
        <f t="shared" si="72"/>
        <v>S03N3475P015</v>
      </c>
      <c r="S3027" s="40">
        <f>VLOOKUP(I3027,品牌型号对应工厂型号!C:E,3,0)</f>
        <v>5</v>
      </c>
      <c r="T3027" s="38" t="str">
        <f>VLOOKUP(I3027,品牌型号对应工厂型号!C:I,7,0)</f>
        <v>180:DEBL-15（JP-XXXX0004-13D）</v>
      </c>
    </row>
    <row r="3028" spans="1:20">
      <c r="A3028" s="25">
        <v>43198</v>
      </c>
      <c r="B3028" s="25">
        <v>2.6162290509237209</v>
      </c>
      <c r="C3028" s="26" t="s">
        <v>7550</v>
      </c>
      <c r="D3028" s="25" t="s">
        <v>7596</v>
      </c>
      <c r="E3028" s="26" t="s">
        <v>7552</v>
      </c>
      <c r="F3028" s="25" t="s">
        <v>91</v>
      </c>
      <c r="G3028" s="69">
        <v>1.524</v>
      </c>
      <c r="H3028" s="25" t="s">
        <v>3051</v>
      </c>
      <c r="I3028" s="27" t="s">
        <v>4553</v>
      </c>
      <c r="J3028" s="69">
        <v>45.72</v>
      </c>
      <c r="K3028" s="6" t="s">
        <v>7597</v>
      </c>
      <c r="L3028" s="6" t="s">
        <v>95</v>
      </c>
      <c r="M3028" s="69">
        <v>30</v>
      </c>
      <c r="N3028" s="6" t="s">
        <v>59</v>
      </c>
      <c r="O3028" s="6" t="s">
        <v>4555</v>
      </c>
      <c r="R3028" s="39" t="str">
        <f t="shared" si="72"/>
        <v>S03N3475P016</v>
      </c>
      <c r="S3028" s="40">
        <f>VLOOKUP(I3028,品牌型号对应工厂型号!C:E,3,0)</f>
        <v>5</v>
      </c>
      <c r="T3028" s="38" t="str">
        <f>VLOOKUP(I3028,品牌型号对应工厂型号!C:I,7,0)</f>
        <v>180:DEBL-15（JP-XXXX0004-13D）</v>
      </c>
    </row>
    <row r="3029" spans="1:20">
      <c r="A3029" s="25">
        <v>43198</v>
      </c>
      <c r="B3029" s="25">
        <v>2.6162290509237209</v>
      </c>
      <c r="C3029" s="26" t="s">
        <v>7550</v>
      </c>
      <c r="D3029" s="25" t="s">
        <v>7598</v>
      </c>
      <c r="E3029" s="26" t="s">
        <v>7552</v>
      </c>
      <c r="F3029" s="25" t="s">
        <v>91</v>
      </c>
      <c r="G3029" s="69">
        <v>1.524</v>
      </c>
      <c r="H3029" s="25" t="s">
        <v>3051</v>
      </c>
      <c r="I3029" s="27" t="s">
        <v>4553</v>
      </c>
      <c r="J3029" s="69">
        <v>45.72</v>
      </c>
      <c r="K3029" s="6" t="s">
        <v>7599</v>
      </c>
      <c r="L3029" s="6" t="s">
        <v>95</v>
      </c>
      <c r="M3029" s="69">
        <v>30</v>
      </c>
      <c r="N3029" s="6" t="s">
        <v>59</v>
      </c>
      <c r="O3029" s="6" t="s">
        <v>4555</v>
      </c>
      <c r="R3029" s="39" t="str">
        <f t="shared" si="72"/>
        <v>S03N3475P017</v>
      </c>
      <c r="S3029" s="40">
        <f>VLOOKUP(I3029,品牌型号对应工厂型号!C:E,3,0)</f>
        <v>5</v>
      </c>
      <c r="T3029" s="38" t="str">
        <f>VLOOKUP(I3029,品牌型号对应工厂型号!C:I,7,0)</f>
        <v>180:DEBL-15（JP-XXXX0004-13D）</v>
      </c>
    </row>
    <row r="3030" spans="1:20">
      <c r="A3030" s="25">
        <v>43198</v>
      </c>
      <c r="B3030" s="25">
        <v>2.6162290509237209</v>
      </c>
      <c r="C3030" s="26" t="s">
        <v>7550</v>
      </c>
      <c r="D3030" s="25" t="s">
        <v>7600</v>
      </c>
      <c r="E3030" s="26" t="s">
        <v>7552</v>
      </c>
      <c r="F3030" s="25" t="s">
        <v>91</v>
      </c>
      <c r="G3030" s="69">
        <v>1.524</v>
      </c>
      <c r="H3030" s="25" t="s">
        <v>3051</v>
      </c>
      <c r="I3030" s="27" t="s">
        <v>4553</v>
      </c>
      <c r="J3030" s="69">
        <v>45.72</v>
      </c>
      <c r="K3030" s="6" t="s">
        <v>7601</v>
      </c>
      <c r="L3030" s="6" t="s">
        <v>95</v>
      </c>
      <c r="M3030" s="69">
        <v>30</v>
      </c>
      <c r="N3030" s="6" t="s">
        <v>59</v>
      </c>
      <c r="O3030" s="6" t="s">
        <v>4555</v>
      </c>
      <c r="R3030" s="39" t="str">
        <f t="shared" si="72"/>
        <v>S03N3475P018</v>
      </c>
      <c r="S3030" s="40">
        <f>VLOOKUP(I3030,品牌型号对应工厂型号!C:E,3,0)</f>
        <v>5</v>
      </c>
      <c r="T3030" s="38" t="str">
        <f>VLOOKUP(I3030,品牌型号对应工厂型号!C:I,7,0)</f>
        <v>180:DEBL-15（JP-XXXX0004-13D）</v>
      </c>
    </row>
    <row r="3031" spans="1:20">
      <c r="A3031" s="25">
        <v>43198</v>
      </c>
      <c r="B3031" s="25">
        <v>2.6162290509237209</v>
      </c>
      <c r="C3031" s="26" t="s">
        <v>7550</v>
      </c>
      <c r="D3031" s="25" t="s">
        <v>7602</v>
      </c>
      <c r="E3031" s="26" t="s">
        <v>7552</v>
      </c>
      <c r="F3031" s="25" t="s">
        <v>91</v>
      </c>
      <c r="G3031" s="69">
        <v>1.524</v>
      </c>
      <c r="H3031" s="25" t="s">
        <v>3051</v>
      </c>
      <c r="I3031" s="27" t="s">
        <v>4553</v>
      </c>
      <c r="J3031" s="69">
        <v>45.72</v>
      </c>
      <c r="K3031" s="6" t="s">
        <v>7603</v>
      </c>
      <c r="L3031" s="6" t="s">
        <v>95</v>
      </c>
      <c r="M3031" s="69">
        <v>30</v>
      </c>
      <c r="N3031" s="6" t="s">
        <v>59</v>
      </c>
      <c r="O3031" s="6" t="s">
        <v>4555</v>
      </c>
      <c r="R3031" s="39" t="str">
        <f t="shared" si="72"/>
        <v>S03N3475P019</v>
      </c>
      <c r="S3031" s="40">
        <f>VLOOKUP(I3031,品牌型号对应工厂型号!C:E,3,0)</f>
        <v>5</v>
      </c>
      <c r="T3031" s="38" t="str">
        <f>VLOOKUP(I3031,品牌型号对应工厂型号!C:I,7,0)</f>
        <v>180:DEBL-15（JP-XXXX0004-13D）</v>
      </c>
    </row>
    <row r="3032" spans="1:20">
      <c r="A3032" s="25">
        <v>43198</v>
      </c>
      <c r="B3032" s="25">
        <v>2.6162290509237209</v>
      </c>
      <c r="C3032" s="26" t="s">
        <v>7550</v>
      </c>
      <c r="D3032" s="25" t="s">
        <v>7604</v>
      </c>
      <c r="E3032" s="26" t="s">
        <v>7552</v>
      </c>
      <c r="F3032" s="25" t="s">
        <v>91</v>
      </c>
      <c r="G3032" s="69">
        <v>1.524</v>
      </c>
      <c r="H3032" s="25" t="s">
        <v>3051</v>
      </c>
      <c r="I3032" s="27" t="s">
        <v>4553</v>
      </c>
      <c r="J3032" s="69">
        <v>45.72</v>
      </c>
      <c r="K3032" s="6" t="s">
        <v>7605</v>
      </c>
      <c r="L3032" s="6" t="s">
        <v>95</v>
      </c>
      <c r="M3032" s="69">
        <v>30</v>
      </c>
      <c r="N3032" s="6" t="s">
        <v>59</v>
      </c>
      <c r="O3032" s="6" t="s">
        <v>4555</v>
      </c>
      <c r="R3032" s="39" t="str">
        <f t="shared" si="72"/>
        <v>S03N3475P020</v>
      </c>
      <c r="S3032" s="40">
        <f>VLOOKUP(I3032,品牌型号对应工厂型号!C:E,3,0)</f>
        <v>5</v>
      </c>
      <c r="T3032" s="38" t="str">
        <f>VLOOKUP(I3032,品牌型号对应工厂型号!C:I,7,0)</f>
        <v>180:DEBL-15（JP-XXXX0004-13D）</v>
      </c>
    </row>
    <row r="3033" spans="1:20">
      <c r="A3033" s="25">
        <v>43198</v>
      </c>
      <c r="B3033" s="25">
        <v>2.6162290509237209</v>
      </c>
      <c r="C3033" s="26" t="s">
        <v>7550</v>
      </c>
      <c r="D3033" s="25" t="s">
        <v>7606</v>
      </c>
      <c r="E3033" s="26" t="s">
        <v>7552</v>
      </c>
      <c r="F3033" s="25" t="s">
        <v>91</v>
      </c>
      <c r="G3033" s="69">
        <v>1.524</v>
      </c>
      <c r="H3033" s="25" t="s">
        <v>3051</v>
      </c>
      <c r="I3033" s="27" t="s">
        <v>4553</v>
      </c>
      <c r="J3033" s="69">
        <v>45.72</v>
      </c>
      <c r="K3033" s="6" t="s">
        <v>7607</v>
      </c>
      <c r="L3033" s="6" t="s">
        <v>95</v>
      </c>
      <c r="M3033" s="69">
        <v>30</v>
      </c>
      <c r="N3033" s="6" t="s">
        <v>59</v>
      </c>
      <c r="O3033" s="6" t="s">
        <v>4555</v>
      </c>
      <c r="R3033" s="39" t="str">
        <f t="shared" si="72"/>
        <v>S03N3475P021</v>
      </c>
      <c r="S3033" s="40">
        <f>VLOOKUP(I3033,品牌型号对应工厂型号!C:E,3,0)</f>
        <v>5</v>
      </c>
      <c r="T3033" s="38" t="str">
        <f>VLOOKUP(I3033,品牌型号对应工厂型号!C:I,7,0)</f>
        <v>180:DEBL-15（JP-XXXX0004-13D）</v>
      </c>
    </row>
    <row r="3034" spans="1:20">
      <c r="A3034" s="25">
        <v>43198</v>
      </c>
      <c r="B3034" s="25">
        <v>2.6162290509237209</v>
      </c>
      <c r="C3034" s="26" t="s">
        <v>7550</v>
      </c>
      <c r="D3034" s="25" t="s">
        <v>7608</v>
      </c>
      <c r="E3034" s="26" t="s">
        <v>7552</v>
      </c>
      <c r="F3034" s="25" t="s">
        <v>91</v>
      </c>
      <c r="G3034" s="69">
        <v>1.524</v>
      </c>
      <c r="H3034" s="25" t="s">
        <v>3051</v>
      </c>
      <c r="I3034" s="27" t="s">
        <v>4553</v>
      </c>
      <c r="J3034" s="69">
        <v>45.72</v>
      </c>
      <c r="K3034" s="6" t="s">
        <v>7609</v>
      </c>
      <c r="L3034" s="6" t="s">
        <v>95</v>
      </c>
      <c r="M3034" s="69">
        <v>30</v>
      </c>
      <c r="N3034" s="6" t="s">
        <v>59</v>
      </c>
      <c r="O3034" s="6" t="s">
        <v>4555</v>
      </c>
      <c r="R3034" s="39" t="str">
        <f t="shared" si="72"/>
        <v>S03N3475P022</v>
      </c>
      <c r="S3034" s="40">
        <f>VLOOKUP(I3034,品牌型号对应工厂型号!C:E,3,0)</f>
        <v>5</v>
      </c>
      <c r="T3034" s="38" t="str">
        <f>VLOOKUP(I3034,品牌型号对应工厂型号!C:I,7,0)</f>
        <v>180:DEBL-15（JP-XXXX0004-13D）</v>
      </c>
    </row>
    <row r="3035" spans="1:20">
      <c r="A3035" s="25">
        <v>43198</v>
      </c>
      <c r="B3035" s="25">
        <v>2.6162290509237209</v>
      </c>
      <c r="C3035" s="26" t="s">
        <v>7550</v>
      </c>
      <c r="D3035" s="25" t="s">
        <v>7610</v>
      </c>
      <c r="E3035" s="26" t="s">
        <v>7552</v>
      </c>
      <c r="F3035" s="25" t="s">
        <v>91</v>
      </c>
      <c r="G3035" s="69">
        <v>1.524</v>
      </c>
      <c r="H3035" s="25" t="s">
        <v>3051</v>
      </c>
      <c r="I3035" s="27" t="s">
        <v>4553</v>
      </c>
      <c r="J3035" s="69">
        <v>45.72</v>
      </c>
      <c r="K3035" s="6" t="s">
        <v>7611</v>
      </c>
      <c r="L3035" s="6" t="s">
        <v>95</v>
      </c>
      <c r="M3035" s="69">
        <v>30</v>
      </c>
      <c r="N3035" s="6" t="s">
        <v>59</v>
      </c>
      <c r="O3035" s="6" t="s">
        <v>4555</v>
      </c>
      <c r="R3035" s="39" t="str">
        <f t="shared" si="72"/>
        <v>S03N3475P023</v>
      </c>
      <c r="S3035" s="40">
        <f>VLOOKUP(I3035,品牌型号对应工厂型号!C:E,3,0)</f>
        <v>5</v>
      </c>
      <c r="T3035" s="38" t="str">
        <f>VLOOKUP(I3035,品牌型号对应工厂型号!C:I,7,0)</f>
        <v>180:DEBL-15（JP-XXXX0004-13D）</v>
      </c>
    </row>
    <row r="3036" spans="1:20">
      <c r="A3036" s="25">
        <v>43198</v>
      </c>
      <c r="B3036" s="25">
        <v>2.6162290509237209</v>
      </c>
      <c r="C3036" s="26" t="s">
        <v>7550</v>
      </c>
      <c r="D3036" s="25" t="s">
        <v>7612</v>
      </c>
      <c r="E3036" s="26" t="s">
        <v>7552</v>
      </c>
      <c r="F3036" s="25" t="s">
        <v>91</v>
      </c>
      <c r="G3036" s="69">
        <v>1.524</v>
      </c>
      <c r="H3036" s="25" t="s">
        <v>3051</v>
      </c>
      <c r="I3036" s="27" t="s">
        <v>4553</v>
      </c>
      <c r="J3036" s="69">
        <v>45.72</v>
      </c>
      <c r="K3036" s="6" t="s">
        <v>7613</v>
      </c>
      <c r="L3036" s="6" t="s">
        <v>95</v>
      </c>
      <c r="M3036" s="69">
        <v>30</v>
      </c>
      <c r="N3036" s="6" t="s">
        <v>59</v>
      </c>
      <c r="O3036" s="6" t="s">
        <v>4555</v>
      </c>
      <c r="R3036" s="39" t="str">
        <f t="shared" si="72"/>
        <v>S03N3475P024</v>
      </c>
      <c r="S3036" s="40">
        <f>VLOOKUP(I3036,品牌型号对应工厂型号!C:E,3,0)</f>
        <v>5</v>
      </c>
      <c r="T3036" s="38" t="str">
        <f>VLOOKUP(I3036,品牌型号对应工厂型号!C:I,7,0)</f>
        <v>180:DEBL-15（JP-XXXX0004-13D）</v>
      </c>
    </row>
    <row r="3037" spans="1:20">
      <c r="A3037" s="25">
        <v>43198</v>
      </c>
      <c r="B3037" s="25">
        <v>2.6162290509237209</v>
      </c>
      <c r="C3037" s="26" t="s">
        <v>7550</v>
      </c>
      <c r="D3037" s="25" t="s">
        <v>7614</v>
      </c>
      <c r="E3037" s="26" t="s">
        <v>7552</v>
      </c>
      <c r="F3037" s="25" t="s">
        <v>91</v>
      </c>
      <c r="G3037" s="69">
        <v>1.524</v>
      </c>
      <c r="H3037" s="25" t="s">
        <v>3051</v>
      </c>
      <c r="I3037" s="27" t="s">
        <v>4553</v>
      </c>
      <c r="J3037" s="69">
        <v>45.72</v>
      </c>
      <c r="K3037" s="6" t="s">
        <v>7615</v>
      </c>
      <c r="L3037" s="6" t="s">
        <v>95</v>
      </c>
      <c r="M3037" s="69">
        <v>30</v>
      </c>
      <c r="N3037" s="6" t="s">
        <v>59</v>
      </c>
      <c r="O3037" s="6" t="s">
        <v>4555</v>
      </c>
      <c r="R3037" s="39" t="str">
        <f t="shared" si="72"/>
        <v>S03N3475P025</v>
      </c>
      <c r="S3037" s="40">
        <f>VLOOKUP(I3037,品牌型号对应工厂型号!C:E,3,0)</f>
        <v>5</v>
      </c>
      <c r="T3037" s="38" t="str">
        <f>VLOOKUP(I3037,品牌型号对应工厂型号!C:I,7,0)</f>
        <v>180:DEBL-15（JP-XXXX0004-13D）</v>
      </c>
    </row>
    <row r="3038" spans="1:20">
      <c r="A3038" s="25">
        <v>43198</v>
      </c>
      <c r="B3038" s="25">
        <v>2.6162290509237209</v>
      </c>
      <c r="C3038" s="26" t="s">
        <v>7550</v>
      </c>
      <c r="D3038" s="25" t="s">
        <v>7616</v>
      </c>
      <c r="E3038" s="26" t="s">
        <v>7552</v>
      </c>
      <c r="F3038" s="25" t="s">
        <v>91</v>
      </c>
      <c r="G3038" s="69">
        <v>1.524</v>
      </c>
      <c r="H3038" s="25" t="s">
        <v>3051</v>
      </c>
      <c r="I3038" s="27" t="s">
        <v>4553</v>
      </c>
      <c r="J3038" s="69">
        <v>45.72</v>
      </c>
      <c r="K3038" s="6" t="s">
        <v>7617</v>
      </c>
      <c r="L3038" s="6" t="s">
        <v>95</v>
      </c>
      <c r="M3038" s="69">
        <v>30</v>
      </c>
      <c r="N3038" s="6" t="s">
        <v>59</v>
      </c>
      <c r="O3038" s="6" t="s">
        <v>4555</v>
      </c>
      <c r="R3038" s="39" t="str">
        <f t="shared" si="72"/>
        <v>S03N3475P026</v>
      </c>
      <c r="S3038" s="40">
        <f>VLOOKUP(I3038,品牌型号对应工厂型号!C:E,3,0)</f>
        <v>5</v>
      </c>
      <c r="T3038" s="38" t="str">
        <f>VLOOKUP(I3038,品牌型号对应工厂型号!C:I,7,0)</f>
        <v>180:DEBL-15（JP-XXXX0004-13D）</v>
      </c>
    </row>
    <row r="3039" spans="1:20">
      <c r="A3039" s="25">
        <v>43198</v>
      </c>
      <c r="B3039" s="25">
        <v>2.6162290509237209</v>
      </c>
      <c r="C3039" s="26" t="s">
        <v>7550</v>
      </c>
      <c r="D3039" s="25" t="s">
        <v>7618</v>
      </c>
      <c r="E3039" s="26" t="s">
        <v>7552</v>
      </c>
      <c r="F3039" s="25" t="s">
        <v>91</v>
      </c>
      <c r="G3039" s="69">
        <v>1.524</v>
      </c>
      <c r="H3039" s="25" t="s">
        <v>3051</v>
      </c>
      <c r="I3039" s="27" t="s">
        <v>4553</v>
      </c>
      <c r="J3039" s="69">
        <v>45.72</v>
      </c>
      <c r="K3039" s="6" t="s">
        <v>7619</v>
      </c>
      <c r="L3039" s="6" t="s">
        <v>95</v>
      </c>
      <c r="M3039" s="69">
        <v>30</v>
      </c>
      <c r="N3039" s="6" t="s">
        <v>59</v>
      </c>
      <c r="O3039" s="6" t="s">
        <v>4555</v>
      </c>
      <c r="R3039" s="39" t="str">
        <f t="shared" si="72"/>
        <v>S03N3475P027</v>
      </c>
      <c r="S3039" s="40">
        <f>VLOOKUP(I3039,品牌型号对应工厂型号!C:E,3,0)</f>
        <v>5</v>
      </c>
      <c r="T3039" s="38" t="str">
        <f>VLOOKUP(I3039,品牌型号对应工厂型号!C:I,7,0)</f>
        <v>180:DEBL-15（JP-XXXX0004-13D）</v>
      </c>
    </row>
    <row r="3040" spans="1:20">
      <c r="A3040" s="25">
        <v>43198</v>
      </c>
      <c r="B3040" s="25">
        <v>2.6162290509237209</v>
      </c>
      <c r="C3040" s="26" t="s">
        <v>7550</v>
      </c>
      <c r="D3040" s="25" t="s">
        <v>7620</v>
      </c>
      <c r="E3040" s="26" t="s">
        <v>7552</v>
      </c>
      <c r="F3040" s="25" t="s">
        <v>91</v>
      </c>
      <c r="G3040" s="69">
        <v>1.524</v>
      </c>
      <c r="H3040" s="25" t="s">
        <v>3051</v>
      </c>
      <c r="I3040" s="27" t="s">
        <v>4553</v>
      </c>
      <c r="J3040" s="69">
        <v>45.72</v>
      </c>
      <c r="K3040" s="6" t="s">
        <v>7621</v>
      </c>
      <c r="L3040" s="6" t="s">
        <v>95</v>
      </c>
      <c r="M3040" s="69">
        <v>30</v>
      </c>
      <c r="N3040" s="6" t="s">
        <v>59</v>
      </c>
      <c r="O3040" s="6" t="s">
        <v>4555</v>
      </c>
      <c r="R3040" s="39" t="str">
        <f t="shared" si="72"/>
        <v>S03N3475P028</v>
      </c>
      <c r="S3040" s="40">
        <f>VLOOKUP(I3040,品牌型号对应工厂型号!C:E,3,0)</f>
        <v>5</v>
      </c>
      <c r="T3040" s="38" t="str">
        <f>VLOOKUP(I3040,品牌型号对应工厂型号!C:I,7,0)</f>
        <v>180:DEBL-15（JP-XXXX0004-13D）</v>
      </c>
    </row>
    <row r="3041" spans="1:20">
      <c r="A3041" s="25">
        <v>43198</v>
      </c>
      <c r="B3041" s="25">
        <v>2.6162290509237209</v>
      </c>
      <c r="C3041" s="26" t="s">
        <v>7550</v>
      </c>
      <c r="D3041" s="25" t="s">
        <v>7622</v>
      </c>
      <c r="E3041" s="26" t="s">
        <v>7552</v>
      </c>
      <c r="F3041" s="25" t="s">
        <v>91</v>
      </c>
      <c r="G3041" s="69">
        <v>1.524</v>
      </c>
      <c r="H3041" s="25" t="s">
        <v>3051</v>
      </c>
      <c r="I3041" s="27" t="s">
        <v>4553</v>
      </c>
      <c r="J3041" s="69">
        <v>45.72</v>
      </c>
      <c r="K3041" s="6" t="s">
        <v>7623</v>
      </c>
      <c r="L3041" s="6" t="s">
        <v>95</v>
      </c>
      <c r="M3041" s="69">
        <v>30</v>
      </c>
      <c r="N3041" s="6" t="s">
        <v>59</v>
      </c>
      <c r="O3041" s="6" t="s">
        <v>4555</v>
      </c>
      <c r="R3041" s="39" t="str">
        <f t="shared" si="72"/>
        <v>S03N3475P029</v>
      </c>
      <c r="S3041" s="40">
        <f>VLOOKUP(I3041,品牌型号对应工厂型号!C:E,3,0)</f>
        <v>5</v>
      </c>
      <c r="T3041" s="38" t="str">
        <f>VLOOKUP(I3041,品牌型号对应工厂型号!C:I,7,0)</f>
        <v>180:DEBL-15（JP-XXXX0004-13D）</v>
      </c>
    </row>
    <row r="3042" spans="1:20">
      <c r="A3042" s="25">
        <v>43198</v>
      </c>
      <c r="B3042" s="25">
        <v>2.6162290509237209</v>
      </c>
      <c r="C3042" s="26" t="s">
        <v>7550</v>
      </c>
      <c r="D3042" s="25" t="s">
        <v>7624</v>
      </c>
      <c r="E3042" s="26" t="s">
        <v>7552</v>
      </c>
      <c r="F3042" s="25" t="s">
        <v>91</v>
      </c>
      <c r="G3042" s="69">
        <v>1.524</v>
      </c>
      <c r="H3042" s="25" t="s">
        <v>3051</v>
      </c>
      <c r="I3042" s="27" t="s">
        <v>4553</v>
      </c>
      <c r="J3042" s="69">
        <v>45.72</v>
      </c>
      <c r="K3042" s="6" t="s">
        <v>7625</v>
      </c>
      <c r="L3042" s="6" t="s">
        <v>95</v>
      </c>
      <c r="M3042" s="69">
        <v>30</v>
      </c>
      <c r="N3042" s="6" t="s">
        <v>59</v>
      </c>
      <c r="O3042" s="6" t="s">
        <v>4555</v>
      </c>
      <c r="R3042" s="39" t="str">
        <f t="shared" si="72"/>
        <v>S03N3475P030</v>
      </c>
      <c r="S3042" s="40">
        <f>VLOOKUP(I3042,品牌型号对应工厂型号!C:E,3,0)</f>
        <v>5</v>
      </c>
      <c r="T3042" s="38" t="str">
        <f>VLOOKUP(I3042,品牌型号对应工厂型号!C:I,7,0)</f>
        <v>180:DEBL-15（JP-XXXX0004-13D）</v>
      </c>
    </row>
    <row r="3043" spans="1:20">
      <c r="A3043" s="25">
        <v>43198</v>
      </c>
      <c r="B3043" s="25">
        <v>2.6162290509237209</v>
      </c>
      <c r="C3043" s="26" t="s">
        <v>7550</v>
      </c>
      <c r="D3043" s="25" t="s">
        <v>7626</v>
      </c>
      <c r="E3043" s="26" t="s">
        <v>7552</v>
      </c>
      <c r="F3043" s="25" t="s">
        <v>91</v>
      </c>
      <c r="G3043" s="69">
        <v>1.524</v>
      </c>
      <c r="H3043" s="25" t="s">
        <v>3051</v>
      </c>
      <c r="I3043" s="27" t="s">
        <v>4553</v>
      </c>
      <c r="J3043" s="69">
        <v>45.72</v>
      </c>
      <c r="K3043" s="6" t="s">
        <v>7627</v>
      </c>
      <c r="L3043" s="6" t="s">
        <v>95</v>
      </c>
      <c r="M3043" s="69">
        <v>30</v>
      </c>
      <c r="N3043" s="6" t="s">
        <v>59</v>
      </c>
      <c r="O3043" s="6" t="s">
        <v>4555</v>
      </c>
      <c r="R3043" s="39" t="str">
        <f t="shared" si="72"/>
        <v>S03N3475P031</v>
      </c>
      <c r="S3043" s="40">
        <f>VLOOKUP(I3043,品牌型号对应工厂型号!C:E,3,0)</f>
        <v>5</v>
      </c>
      <c r="T3043" s="38" t="str">
        <f>VLOOKUP(I3043,品牌型号对应工厂型号!C:I,7,0)</f>
        <v>180:DEBL-15（JP-XXXX0004-13D）</v>
      </c>
    </row>
    <row r="3044" spans="1:20">
      <c r="A3044" s="25">
        <v>43198</v>
      </c>
      <c r="B3044" s="25">
        <v>2.6162290509237209</v>
      </c>
      <c r="C3044" s="26" t="s">
        <v>7550</v>
      </c>
      <c r="D3044" s="25" t="s">
        <v>7628</v>
      </c>
      <c r="E3044" s="26" t="s">
        <v>7552</v>
      </c>
      <c r="F3044" s="25" t="s">
        <v>91</v>
      </c>
      <c r="G3044" s="69">
        <v>1.524</v>
      </c>
      <c r="H3044" s="25" t="s">
        <v>3051</v>
      </c>
      <c r="I3044" s="27" t="s">
        <v>4553</v>
      </c>
      <c r="J3044" s="69">
        <v>45.72</v>
      </c>
      <c r="K3044" s="6" t="s">
        <v>7629</v>
      </c>
      <c r="L3044" s="6" t="s">
        <v>95</v>
      </c>
      <c r="M3044" s="69">
        <v>30</v>
      </c>
      <c r="N3044" s="6" t="s">
        <v>59</v>
      </c>
      <c r="O3044" s="6" t="s">
        <v>4555</v>
      </c>
      <c r="R3044" s="39" t="str">
        <f t="shared" si="72"/>
        <v>S03N3475P032</v>
      </c>
      <c r="S3044" s="40">
        <f>VLOOKUP(I3044,品牌型号对应工厂型号!C:E,3,0)</f>
        <v>5</v>
      </c>
      <c r="T3044" s="38" t="str">
        <f>VLOOKUP(I3044,品牌型号对应工厂型号!C:I,7,0)</f>
        <v>180:DEBL-15（JP-XXXX0004-13D）</v>
      </c>
    </row>
    <row r="3045" spans="1:20">
      <c r="A3045" s="25">
        <v>43198</v>
      </c>
      <c r="B3045" s="25">
        <v>2.6162290509237209</v>
      </c>
      <c r="C3045" s="26" t="s">
        <v>7550</v>
      </c>
      <c r="D3045" s="25" t="s">
        <v>7630</v>
      </c>
      <c r="E3045" s="26" t="s">
        <v>7552</v>
      </c>
      <c r="F3045" s="25" t="s">
        <v>91</v>
      </c>
      <c r="G3045" s="69">
        <v>1.524</v>
      </c>
      <c r="H3045" s="25" t="s">
        <v>3051</v>
      </c>
      <c r="I3045" s="27" t="s">
        <v>4553</v>
      </c>
      <c r="J3045" s="69">
        <v>45.72</v>
      </c>
      <c r="K3045" s="6" t="s">
        <v>7631</v>
      </c>
      <c r="L3045" s="6" t="s">
        <v>95</v>
      </c>
      <c r="M3045" s="69">
        <v>30</v>
      </c>
      <c r="N3045" s="6" t="s">
        <v>59</v>
      </c>
      <c r="O3045" s="6" t="s">
        <v>4555</v>
      </c>
      <c r="R3045" s="39" t="str">
        <f t="shared" si="72"/>
        <v>S03N3475P033</v>
      </c>
      <c r="S3045" s="40">
        <f>VLOOKUP(I3045,品牌型号对应工厂型号!C:E,3,0)</f>
        <v>5</v>
      </c>
      <c r="T3045" s="38" t="str">
        <f>VLOOKUP(I3045,品牌型号对应工厂型号!C:I,7,0)</f>
        <v>180:DEBL-15（JP-XXXX0004-13D）</v>
      </c>
    </row>
    <row r="3046" spans="1:20">
      <c r="A3046" s="25">
        <v>43198</v>
      </c>
      <c r="B3046" s="25">
        <v>2.6162290509237209</v>
      </c>
      <c r="C3046" s="26" t="s">
        <v>7550</v>
      </c>
      <c r="D3046" s="25" t="s">
        <v>7632</v>
      </c>
      <c r="E3046" s="26" t="s">
        <v>7552</v>
      </c>
      <c r="F3046" s="25" t="s">
        <v>91</v>
      </c>
      <c r="G3046" s="69">
        <v>1.524</v>
      </c>
      <c r="H3046" s="25" t="s">
        <v>3051</v>
      </c>
      <c r="I3046" s="27" t="s">
        <v>4553</v>
      </c>
      <c r="J3046" s="69">
        <v>45.72</v>
      </c>
      <c r="K3046" s="6" t="s">
        <v>7633</v>
      </c>
      <c r="L3046" s="6" t="s">
        <v>95</v>
      </c>
      <c r="M3046" s="69">
        <v>30</v>
      </c>
      <c r="N3046" s="6" t="s">
        <v>59</v>
      </c>
      <c r="O3046" s="6" t="s">
        <v>4555</v>
      </c>
      <c r="R3046" s="39" t="str">
        <f t="shared" si="72"/>
        <v>S03N3475P034</v>
      </c>
      <c r="S3046" s="40">
        <f>VLOOKUP(I3046,品牌型号对应工厂型号!C:E,3,0)</f>
        <v>5</v>
      </c>
      <c r="T3046" s="38" t="str">
        <f>VLOOKUP(I3046,品牌型号对应工厂型号!C:I,7,0)</f>
        <v>180:DEBL-15（JP-XXXX0004-13D）</v>
      </c>
    </row>
    <row r="3047" spans="1:20">
      <c r="A3047" s="25">
        <v>43198</v>
      </c>
      <c r="B3047" s="25">
        <v>2.6162290509237209</v>
      </c>
      <c r="C3047" s="26" t="s">
        <v>7550</v>
      </c>
      <c r="D3047" s="25" t="s">
        <v>7634</v>
      </c>
      <c r="E3047" s="26" t="s">
        <v>7552</v>
      </c>
      <c r="F3047" s="25" t="s">
        <v>91</v>
      </c>
      <c r="G3047" s="69">
        <v>1.524</v>
      </c>
      <c r="H3047" s="25" t="s">
        <v>3051</v>
      </c>
      <c r="I3047" s="27" t="s">
        <v>4553</v>
      </c>
      <c r="J3047" s="69">
        <v>45.72</v>
      </c>
      <c r="K3047" s="6" t="s">
        <v>7635</v>
      </c>
      <c r="L3047" s="6" t="s">
        <v>95</v>
      </c>
      <c r="M3047" s="69">
        <v>30</v>
      </c>
      <c r="N3047" s="6" t="s">
        <v>59</v>
      </c>
      <c r="O3047" s="6" t="s">
        <v>4555</v>
      </c>
      <c r="R3047" s="39" t="str">
        <f t="shared" si="72"/>
        <v>S03N3475P035</v>
      </c>
      <c r="S3047" s="40">
        <f>VLOOKUP(I3047,品牌型号对应工厂型号!C:E,3,0)</f>
        <v>5</v>
      </c>
      <c r="T3047" s="38" t="str">
        <f>VLOOKUP(I3047,品牌型号对应工厂型号!C:I,7,0)</f>
        <v>180:DEBL-15（JP-XXXX0004-13D）</v>
      </c>
    </row>
    <row r="3048" spans="1:20">
      <c r="A3048" s="25">
        <v>43198</v>
      </c>
      <c r="B3048" s="25">
        <v>2.6162290509237209</v>
      </c>
      <c r="C3048" s="26" t="s">
        <v>7550</v>
      </c>
      <c r="D3048" s="25" t="s">
        <v>7636</v>
      </c>
      <c r="E3048" s="26" t="s">
        <v>7552</v>
      </c>
      <c r="F3048" s="25" t="s">
        <v>91</v>
      </c>
      <c r="G3048" s="69">
        <v>1.524</v>
      </c>
      <c r="H3048" s="25" t="s">
        <v>3051</v>
      </c>
      <c r="I3048" s="27" t="s">
        <v>4553</v>
      </c>
      <c r="J3048" s="69">
        <v>45.72</v>
      </c>
      <c r="K3048" s="6" t="s">
        <v>7637</v>
      </c>
      <c r="L3048" s="6" t="s">
        <v>95</v>
      </c>
      <c r="M3048" s="69">
        <v>30</v>
      </c>
      <c r="N3048" s="6" t="s">
        <v>59</v>
      </c>
      <c r="O3048" s="6" t="s">
        <v>4555</v>
      </c>
      <c r="R3048" s="39" t="str">
        <f t="shared" si="72"/>
        <v>S03N3475P036</v>
      </c>
      <c r="S3048" s="40">
        <f>VLOOKUP(I3048,品牌型号对应工厂型号!C:E,3,0)</f>
        <v>5</v>
      </c>
      <c r="T3048" s="38" t="str">
        <f>VLOOKUP(I3048,品牌型号对应工厂型号!C:I,7,0)</f>
        <v>180:DEBL-15（JP-XXXX0004-13D）</v>
      </c>
    </row>
    <row r="3049" spans="1:20">
      <c r="A3049" s="25">
        <v>43198</v>
      </c>
      <c r="B3049" s="25">
        <v>2.6162290509237209</v>
      </c>
      <c r="C3049" s="26" t="s">
        <v>7550</v>
      </c>
      <c r="D3049" s="25" t="s">
        <v>7638</v>
      </c>
      <c r="E3049" s="26" t="s">
        <v>7552</v>
      </c>
      <c r="F3049" s="25" t="s">
        <v>91</v>
      </c>
      <c r="G3049" s="69">
        <v>1.524</v>
      </c>
      <c r="H3049" s="25" t="s">
        <v>3051</v>
      </c>
      <c r="I3049" s="27" t="s">
        <v>4553</v>
      </c>
      <c r="J3049" s="69">
        <v>45.72</v>
      </c>
      <c r="K3049" s="6" t="s">
        <v>7639</v>
      </c>
      <c r="L3049" s="6" t="s">
        <v>95</v>
      </c>
      <c r="M3049" s="69">
        <v>30</v>
      </c>
      <c r="N3049" s="6" t="s">
        <v>59</v>
      </c>
      <c r="O3049" s="6" t="s">
        <v>4555</v>
      </c>
      <c r="R3049" s="39" t="str">
        <f t="shared" si="72"/>
        <v>S03N3475P037</v>
      </c>
      <c r="S3049" s="40">
        <f>VLOOKUP(I3049,品牌型号对应工厂型号!C:E,3,0)</f>
        <v>5</v>
      </c>
      <c r="T3049" s="38" t="str">
        <f>VLOOKUP(I3049,品牌型号对应工厂型号!C:I,7,0)</f>
        <v>180:DEBL-15（JP-XXXX0004-13D）</v>
      </c>
    </row>
    <row r="3050" spans="1:20">
      <c r="A3050" s="25">
        <v>43198</v>
      </c>
      <c r="B3050" s="25">
        <v>2.6162290509237209</v>
      </c>
      <c r="C3050" s="26" t="s">
        <v>7550</v>
      </c>
      <c r="D3050" s="25" t="s">
        <v>7640</v>
      </c>
      <c r="E3050" s="26" t="s">
        <v>7552</v>
      </c>
      <c r="F3050" s="25" t="s">
        <v>91</v>
      </c>
      <c r="G3050" s="69">
        <v>1.524</v>
      </c>
      <c r="H3050" s="25" t="s">
        <v>3051</v>
      </c>
      <c r="I3050" s="27" t="s">
        <v>4553</v>
      </c>
      <c r="J3050" s="69">
        <v>45.72</v>
      </c>
      <c r="K3050" s="6" t="s">
        <v>7641</v>
      </c>
      <c r="L3050" s="6" t="s">
        <v>95</v>
      </c>
      <c r="M3050" s="69">
        <v>30</v>
      </c>
      <c r="N3050" s="6" t="s">
        <v>59</v>
      </c>
      <c r="O3050" s="6" t="s">
        <v>4555</v>
      </c>
      <c r="R3050" s="39" t="str">
        <f t="shared" si="72"/>
        <v>S03N3475P038</v>
      </c>
      <c r="S3050" s="40">
        <f>VLOOKUP(I3050,品牌型号对应工厂型号!C:E,3,0)</f>
        <v>5</v>
      </c>
      <c r="T3050" s="38" t="str">
        <f>VLOOKUP(I3050,品牌型号对应工厂型号!C:I,7,0)</f>
        <v>180:DEBL-15（JP-XXXX0004-13D）</v>
      </c>
    </row>
    <row r="3051" spans="1:20">
      <c r="A3051" s="25">
        <v>43198</v>
      </c>
      <c r="B3051" s="25">
        <v>2.6162290509237209</v>
      </c>
      <c r="C3051" s="26" t="s">
        <v>7550</v>
      </c>
      <c r="D3051" s="25" t="s">
        <v>7642</v>
      </c>
      <c r="E3051" s="26" t="s">
        <v>7552</v>
      </c>
      <c r="F3051" s="25" t="s">
        <v>91</v>
      </c>
      <c r="G3051" s="69">
        <v>1.524</v>
      </c>
      <c r="H3051" s="25" t="s">
        <v>3051</v>
      </c>
      <c r="I3051" s="27" t="s">
        <v>4553</v>
      </c>
      <c r="J3051" s="69">
        <v>45.72</v>
      </c>
      <c r="K3051" s="6" t="s">
        <v>7643</v>
      </c>
      <c r="L3051" s="6" t="s">
        <v>95</v>
      </c>
      <c r="M3051" s="69">
        <v>30</v>
      </c>
      <c r="N3051" s="6" t="s">
        <v>59</v>
      </c>
      <c r="O3051" s="6" t="s">
        <v>4555</v>
      </c>
      <c r="R3051" s="39" t="str">
        <f t="shared" si="72"/>
        <v>S03N3475P039</v>
      </c>
      <c r="S3051" s="40">
        <f>VLOOKUP(I3051,品牌型号对应工厂型号!C:E,3,0)</f>
        <v>5</v>
      </c>
      <c r="T3051" s="38" t="str">
        <f>VLOOKUP(I3051,品牌型号对应工厂型号!C:I,7,0)</f>
        <v>180:DEBL-15（JP-XXXX0004-13D）</v>
      </c>
    </row>
    <row r="3052" spans="1:20">
      <c r="A3052" s="25">
        <v>43198</v>
      </c>
      <c r="B3052" s="25">
        <v>2.6162290509237209</v>
      </c>
      <c r="C3052" s="26" t="s">
        <v>7550</v>
      </c>
      <c r="D3052" s="25" t="s">
        <v>7644</v>
      </c>
      <c r="E3052" s="26" t="s">
        <v>7552</v>
      </c>
      <c r="F3052" s="25" t="s">
        <v>91</v>
      </c>
      <c r="G3052" s="69">
        <v>1.524</v>
      </c>
      <c r="H3052" s="25" t="s">
        <v>3051</v>
      </c>
      <c r="I3052" s="27" t="s">
        <v>4553</v>
      </c>
      <c r="J3052" s="69">
        <v>45.72</v>
      </c>
      <c r="K3052" s="6" t="s">
        <v>7645</v>
      </c>
      <c r="L3052" s="6" t="s">
        <v>95</v>
      </c>
      <c r="M3052" s="69">
        <v>30</v>
      </c>
      <c r="N3052" s="6" t="s">
        <v>59</v>
      </c>
      <c r="O3052" s="6" t="s">
        <v>4555</v>
      </c>
      <c r="R3052" s="39" t="str">
        <f t="shared" si="72"/>
        <v>S03N3475P040</v>
      </c>
      <c r="S3052" s="40">
        <f>VLOOKUP(I3052,品牌型号对应工厂型号!C:E,3,0)</f>
        <v>5</v>
      </c>
      <c r="T3052" s="38" t="str">
        <f>VLOOKUP(I3052,品牌型号对应工厂型号!C:I,7,0)</f>
        <v>180:DEBL-15（JP-XXXX0004-13D）</v>
      </c>
    </row>
    <row r="3053" spans="1:20">
      <c r="A3053" s="25">
        <v>43198</v>
      </c>
      <c r="B3053" s="25">
        <v>2.6162290509237209</v>
      </c>
      <c r="C3053" s="26" t="s">
        <v>7550</v>
      </c>
      <c r="D3053" s="25" t="s">
        <v>7646</v>
      </c>
      <c r="E3053" s="26" t="s">
        <v>7552</v>
      </c>
      <c r="F3053" s="25" t="s">
        <v>91</v>
      </c>
      <c r="G3053" s="69">
        <v>1.524</v>
      </c>
      <c r="H3053" s="25" t="s">
        <v>3051</v>
      </c>
      <c r="I3053" s="27" t="s">
        <v>4553</v>
      </c>
      <c r="J3053" s="69">
        <v>45.72</v>
      </c>
      <c r="K3053" s="6" t="s">
        <v>7647</v>
      </c>
      <c r="L3053" s="6" t="s">
        <v>95</v>
      </c>
      <c r="M3053" s="69">
        <v>30</v>
      </c>
      <c r="N3053" s="6" t="s">
        <v>59</v>
      </c>
      <c r="O3053" s="6" t="s">
        <v>4555</v>
      </c>
      <c r="R3053" s="39" t="str">
        <f t="shared" si="72"/>
        <v>S03N3475P041</v>
      </c>
      <c r="S3053" s="40">
        <f>VLOOKUP(I3053,品牌型号对应工厂型号!C:E,3,0)</f>
        <v>5</v>
      </c>
      <c r="T3053" s="38" t="str">
        <f>VLOOKUP(I3053,品牌型号对应工厂型号!C:I,7,0)</f>
        <v>180:DEBL-15（JP-XXXX0004-13D）</v>
      </c>
    </row>
    <row r="3054" spans="1:20">
      <c r="A3054" s="25">
        <v>43198</v>
      </c>
      <c r="B3054" s="25">
        <v>2.6162290509237209</v>
      </c>
      <c r="C3054" s="26" t="s">
        <v>7550</v>
      </c>
      <c r="D3054" s="25" t="s">
        <v>7648</v>
      </c>
      <c r="E3054" s="26" t="s">
        <v>7552</v>
      </c>
      <c r="F3054" s="25" t="s">
        <v>91</v>
      </c>
      <c r="G3054" s="69">
        <v>1.524</v>
      </c>
      <c r="H3054" s="25" t="s">
        <v>3051</v>
      </c>
      <c r="I3054" s="27" t="s">
        <v>4553</v>
      </c>
      <c r="J3054" s="69">
        <v>45.72</v>
      </c>
      <c r="K3054" s="6" t="s">
        <v>7649</v>
      </c>
      <c r="L3054" s="6" t="s">
        <v>95</v>
      </c>
      <c r="M3054" s="69">
        <v>30</v>
      </c>
      <c r="N3054" s="6" t="s">
        <v>59</v>
      </c>
      <c r="O3054" s="6" t="s">
        <v>4555</v>
      </c>
      <c r="R3054" s="39" t="str">
        <f t="shared" si="72"/>
        <v>S03N3475P042</v>
      </c>
      <c r="S3054" s="40">
        <f>VLOOKUP(I3054,品牌型号对应工厂型号!C:E,3,0)</f>
        <v>5</v>
      </c>
      <c r="T3054" s="38" t="str">
        <f>VLOOKUP(I3054,品牌型号对应工厂型号!C:I,7,0)</f>
        <v>180:DEBL-15（JP-XXXX0004-13D）</v>
      </c>
    </row>
    <row r="3055" spans="1:20">
      <c r="A3055" s="25">
        <v>43198</v>
      </c>
      <c r="B3055" s="25">
        <v>2.6162290509237209</v>
      </c>
      <c r="C3055" s="26" t="s">
        <v>7550</v>
      </c>
      <c r="D3055" s="25" t="s">
        <v>7650</v>
      </c>
      <c r="E3055" s="26" t="s">
        <v>7552</v>
      </c>
      <c r="F3055" s="25" t="s">
        <v>91</v>
      </c>
      <c r="G3055" s="69">
        <v>1.524</v>
      </c>
      <c r="H3055" s="25" t="s">
        <v>3051</v>
      </c>
      <c r="I3055" s="27" t="s">
        <v>4553</v>
      </c>
      <c r="J3055" s="69">
        <v>45.72</v>
      </c>
      <c r="K3055" s="6" t="s">
        <v>7651</v>
      </c>
      <c r="L3055" s="6" t="s">
        <v>95</v>
      </c>
      <c r="M3055" s="69">
        <v>30</v>
      </c>
      <c r="N3055" s="6" t="s">
        <v>59</v>
      </c>
      <c r="O3055" s="6" t="s">
        <v>4555</v>
      </c>
      <c r="R3055" s="39" t="str">
        <f t="shared" si="72"/>
        <v>S03N3475P043</v>
      </c>
      <c r="S3055" s="40">
        <f>VLOOKUP(I3055,品牌型号对应工厂型号!C:E,3,0)</f>
        <v>5</v>
      </c>
      <c r="T3055" s="38" t="str">
        <f>VLOOKUP(I3055,品牌型号对应工厂型号!C:I,7,0)</f>
        <v>180:DEBL-15（JP-XXXX0004-13D）</v>
      </c>
    </row>
    <row r="3056" spans="1:20">
      <c r="A3056" s="25">
        <v>43198</v>
      </c>
      <c r="B3056" s="25">
        <v>2.6162290509237209</v>
      </c>
      <c r="C3056" s="26" t="s">
        <v>7550</v>
      </c>
      <c r="D3056" s="25" t="s">
        <v>7652</v>
      </c>
      <c r="E3056" s="26" t="s">
        <v>7552</v>
      </c>
      <c r="F3056" s="25" t="s">
        <v>91</v>
      </c>
      <c r="G3056" s="69">
        <v>1.524</v>
      </c>
      <c r="H3056" s="25" t="s">
        <v>3051</v>
      </c>
      <c r="I3056" s="27" t="s">
        <v>4553</v>
      </c>
      <c r="J3056" s="69">
        <v>45.72</v>
      </c>
      <c r="K3056" s="6" t="s">
        <v>7653</v>
      </c>
      <c r="L3056" s="6" t="s">
        <v>95</v>
      </c>
      <c r="M3056" s="69">
        <v>30</v>
      </c>
      <c r="N3056" s="6" t="s">
        <v>59</v>
      </c>
      <c r="O3056" s="6" t="s">
        <v>4555</v>
      </c>
      <c r="R3056" s="39" t="str">
        <f t="shared" si="72"/>
        <v>S03N3475P044</v>
      </c>
      <c r="S3056" s="40">
        <f>VLOOKUP(I3056,品牌型号对应工厂型号!C:E,3,0)</f>
        <v>5</v>
      </c>
      <c r="T3056" s="38" t="str">
        <f>VLOOKUP(I3056,品牌型号对应工厂型号!C:I,7,0)</f>
        <v>180:DEBL-15（JP-XXXX0004-13D）</v>
      </c>
    </row>
    <row r="3057" spans="1:20">
      <c r="A3057" s="25">
        <v>43198</v>
      </c>
      <c r="B3057" s="25">
        <v>2.6162290509237209</v>
      </c>
      <c r="C3057" s="26" t="s">
        <v>7550</v>
      </c>
      <c r="D3057" s="25" t="s">
        <v>7654</v>
      </c>
      <c r="E3057" s="26" t="s">
        <v>7552</v>
      </c>
      <c r="F3057" s="25" t="s">
        <v>91</v>
      </c>
      <c r="G3057" s="69">
        <v>1.524</v>
      </c>
      <c r="H3057" s="25" t="s">
        <v>3051</v>
      </c>
      <c r="I3057" s="27" t="s">
        <v>4553</v>
      </c>
      <c r="J3057" s="69">
        <v>45.72</v>
      </c>
      <c r="K3057" s="6" t="s">
        <v>7655</v>
      </c>
      <c r="L3057" s="6" t="s">
        <v>95</v>
      </c>
      <c r="M3057" s="69">
        <v>30</v>
      </c>
      <c r="N3057" s="6" t="s">
        <v>59</v>
      </c>
      <c r="O3057" s="6" t="s">
        <v>4555</v>
      </c>
      <c r="R3057" s="39" t="str">
        <f t="shared" si="72"/>
        <v>S03N3475P045</v>
      </c>
      <c r="S3057" s="40">
        <f>VLOOKUP(I3057,品牌型号对应工厂型号!C:E,3,0)</f>
        <v>5</v>
      </c>
      <c r="T3057" s="38" t="str">
        <f>VLOOKUP(I3057,品牌型号对应工厂型号!C:I,7,0)</f>
        <v>180:DEBL-15（JP-XXXX0004-13D）</v>
      </c>
    </row>
    <row r="3058" spans="1:20">
      <c r="A3058" s="25">
        <v>43198</v>
      </c>
      <c r="B3058" s="25">
        <v>2.6162290509237209</v>
      </c>
      <c r="C3058" s="26" t="s">
        <v>7550</v>
      </c>
      <c r="D3058" s="25" t="s">
        <v>7656</v>
      </c>
      <c r="E3058" s="26" t="s">
        <v>7552</v>
      </c>
      <c r="F3058" s="25" t="s">
        <v>91</v>
      </c>
      <c r="G3058" s="69">
        <v>1.524</v>
      </c>
      <c r="H3058" s="25" t="s">
        <v>3051</v>
      </c>
      <c r="I3058" s="27" t="s">
        <v>4553</v>
      </c>
      <c r="J3058" s="69">
        <v>45.72</v>
      </c>
      <c r="K3058" s="6" t="s">
        <v>7657</v>
      </c>
      <c r="L3058" s="6" t="s">
        <v>95</v>
      </c>
      <c r="M3058" s="69">
        <v>30</v>
      </c>
      <c r="N3058" s="6" t="s">
        <v>59</v>
      </c>
      <c r="O3058" s="6" t="s">
        <v>4555</v>
      </c>
      <c r="R3058" s="39" t="str">
        <f t="shared" si="72"/>
        <v>S03N3475P046</v>
      </c>
      <c r="S3058" s="40">
        <f>VLOOKUP(I3058,品牌型号对应工厂型号!C:E,3,0)</f>
        <v>5</v>
      </c>
      <c r="T3058" s="38" t="str">
        <f>VLOOKUP(I3058,品牌型号对应工厂型号!C:I,7,0)</f>
        <v>180:DEBL-15（JP-XXXX0004-13D）</v>
      </c>
    </row>
    <row r="3059" spans="1:20">
      <c r="A3059" s="25">
        <v>43198</v>
      </c>
      <c r="B3059" s="25">
        <v>2.6162290509237209</v>
      </c>
      <c r="C3059" s="26" t="s">
        <v>7550</v>
      </c>
      <c r="D3059" s="25" t="s">
        <v>7658</v>
      </c>
      <c r="E3059" s="26" t="s">
        <v>7552</v>
      </c>
      <c r="F3059" s="25" t="s">
        <v>91</v>
      </c>
      <c r="G3059" s="69">
        <v>1.524</v>
      </c>
      <c r="H3059" s="25" t="s">
        <v>3051</v>
      </c>
      <c r="I3059" s="27" t="s">
        <v>4553</v>
      </c>
      <c r="J3059" s="69">
        <v>45.72</v>
      </c>
      <c r="K3059" s="6" t="s">
        <v>7659</v>
      </c>
      <c r="L3059" s="6" t="s">
        <v>95</v>
      </c>
      <c r="M3059" s="69">
        <v>30</v>
      </c>
      <c r="N3059" s="6" t="s">
        <v>59</v>
      </c>
      <c r="O3059" s="6" t="s">
        <v>4555</v>
      </c>
      <c r="R3059" s="39" t="str">
        <f t="shared" si="72"/>
        <v>S03N3475P047</v>
      </c>
      <c r="S3059" s="40">
        <f>VLOOKUP(I3059,品牌型号对应工厂型号!C:E,3,0)</f>
        <v>5</v>
      </c>
      <c r="T3059" s="38" t="str">
        <f>VLOOKUP(I3059,品牌型号对应工厂型号!C:I,7,0)</f>
        <v>180:DEBL-15（JP-XXXX0004-13D）</v>
      </c>
    </row>
    <row r="3060" spans="1:20">
      <c r="A3060" s="25">
        <v>43198</v>
      </c>
      <c r="B3060" s="25">
        <v>2.6162290509237209</v>
      </c>
      <c r="C3060" s="26" t="s">
        <v>7550</v>
      </c>
      <c r="D3060" s="25" t="s">
        <v>7660</v>
      </c>
      <c r="E3060" s="26" t="s">
        <v>7552</v>
      </c>
      <c r="F3060" s="25" t="s">
        <v>91</v>
      </c>
      <c r="G3060" s="69">
        <v>1.524</v>
      </c>
      <c r="H3060" s="25" t="s">
        <v>3051</v>
      </c>
      <c r="I3060" s="27" t="s">
        <v>4553</v>
      </c>
      <c r="J3060" s="69">
        <v>45.72</v>
      </c>
      <c r="K3060" s="6" t="s">
        <v>7661</v>
      </c>
      <c r="L3060" s="6" t="s">
        <v>95</v>
      </c>
      <c r="M3060" s="69">
        <v>30</v>
      </c>
      <c r="N3060" s="6" t="s">
        <v>59</v>
      </c>
      <c r="O3060" s="6" t="s">
        <v>4555</v>
      </c>
      <c r="R3060" s="39" t="str">
        <f t="shared" si="72"/>
        <v>S03N3475P048</v>
      </c>
      <c r="S3060" s="40">
        <f>VLOOKUP(I3060,品牌型号对应工厂型号!C:E,3,0)</f>
        <v>5</v>
      </c>
      <c r="T3060" s="38" t="str">
        <f>VLOOKUP(I3060,品牌型号对应工厂型号!C:I,7,0)</f>
        <v>180:DEBL-15（JP-XXXX0004-13D）</v>
      </c>
    </row>
    <row r="3061" spans="1:20">
      <c r="A3061" s="25">
        <v>43198</v>
      </c>
      <c r="B3061" s="25">
        <v>2.6162290509237209</v>
      </c>
      <c r="C3061" s="26" t="s">
        <v>7550</v>
      </c>
      <c r="D3061" s="25" t="s">
        <v>7662</v>
      </c>
      <c r="E3061" s="26" t="s">
        <v>7552</v>
      </c>
      <c r="F3061" s="25" t="s">
        <v>91</v>
      </c>
      <c r="G3061" s="69">
        <v>1.524</v>
      </c>
      <c r="H3061" s="25" t="s">
        <v>3051</v>
      </c>
      <c r="I3061" s="27" t="s">
        <v>4553</v>
      </c>
      <c r="J3061" s="69">
        <v>45.72</v>
      </c>
      <c r="K3061" s="6" t="s">
        <v>7663</v>
      </c>
      <c r="L3061" s="6" t="s">
        <v>95</v>
      </c>
      <c r="M3061" s="69">
        <v>30</v>
      </c>
      <c r="N3061" s="6" t="s">
        <v>59</v>
      </c>
      <c r="O3061" s="6" t="s">
        <v>4555</v>
      </c>
      <c r="R3061" s="39" t="str">
        <f t="shared" si="72"/>
        <v>S03N3477P001</v>
      </c>
      <c r="S3061" s="40">
        <f>VLOOKUP(I3061,品牌型号对应工厂型号!C:E,3,0)</f>
        <v>5</v>
      </c>
      <c r="T3061" s="38" t="str">
        <f>VLOOKUP(I3061,品牌型号对应工厂型号!C:I,7,0)</f>
        <v>180:DEBL-15（JP-XXXX0004-13D）</v>
      </c>
    </row>
    <row r="3062" spans="1:20">
      <c r="A3062" s="25">
        <v>43198</v>
      </c>
      <c r="B3062" s="25">
        <v>2.6162290509237209</v>
      </c>
      <c r="C3062" s="26" t="s">
        <v>7550</v>
      </c>
      <c r="D3062" s="25" t="s">
        <v>7664</v>
      </c>
      <c r="E3062" s="26" t="s">
        <v>7552</v>
      </c>
      <c r="F3062" s="25" t="s">
        <v>91</v>
      </c>
      <c r="G3062" s="69">
        <v>1.524</v>
      </c>
      <c r="H3062" s="25" t="s">
        <v>3051</v>
      </c>
      <c r="I3062" s="27" t="s">
        <v>4553</v>
      </c>
      <c r="J3062" s="69">
        <v>45.72</v>
      </c>
      <c r="K3062" s="6" t="s">
        <v>7665</v>
      </c>
      <c r="L3062" s="6" t="s">
        <v>95</v>
      </c>
      <c r="M3062" s="69">
        <v>30</v>
      </c>
      <c r="N3062" s="6" t="s">
        <v>59</v>
      </c>
      <c r="O3062" s="6" t="s">
        <v>4555</v>
      </c>
      <c r="R3062" s="39" t="str">
        <f t="shared" si="72"/>
        <v>S03N3477P002</v>
      </c>
      <c r="S3062" s="40">
        <f>VLOOKUP(I3062,品牌型号对应工厂型号!C:E,3,0)</f>
        <v>5</v>
      </c>
      <c r="T3062" s="38" t="str">
        <f>VLOOKUP(I3062,品牌型号对应工厂型号!C:I,7,0)</f>
        <v>180:DEBL-15（JP-XXXX0004-13D）</v>
      </c>
    </row>
    <row r="3063" spans="1:20">
      <c r="A3063" s="25">
        <v>43198</v>
      </c>
      <c r="B3063" s="25">
        <v>2.6162290509237209</v>
      </c>
      <c r="C3063" s="26" t="s">
        <v>7550</v>
      </c>
      <c r="D3063" s="25" t="s">
        <v>7666</v>
      </c>
      <c r="E3063" s="26" t="s">
        <v>7552</v>
      </c>
      <c r="F3063" s="25" t="s">
        <v>91</v>
      </c>
      <c r="G3063" s="69">
        <v>1.524</v>
      </c>
      <c r="H3063" s="25" t="s">
        <v>3051</v>
      </c>
      <c r="I3063" s="27" t="s">
        <v>4553</v>
      </c>
      <c r="J3063" s="69">
        <v>45.72</v>
      </c>
      <c r="K3063" s="6" t="s">
        <v>7667</v>
      </c>
      <c r="L3063" s="6" t="s">
        <v>95</v>
      </c>
      <c r="M3063" s="69">
        <v>30</v>
      </c>
      <c r="N3063" s="6" t="s">
        <v>59</v>
      </c>
      <c r="O3063" s="6" t="s">
        <v>4555</v>
      </c>
      <c r="R3063" s="39" t="str">
        <f t="shared" si="72"/>
        <v>S03N3477P003</v>
      </c>
      <c r="S3063" s="40">
        <f>VLOOKUP(I3063,品牌型号对应工厂型号!C:E,3,0)</f>
        <v>5</v>
      </c>
      <c r="T3063" s="38" t="str">
        <f>VLOOKUP(I3063,品牌型号对应工厂型号!C:I,7,0)</f>
        <v>180:DEBL-15（JP-XXXX0004-13D）</v>
      </c>
    </row>
    <row r="3064" spans="1:20">
      <c r="A3064" s="25">
        <v>43198</v>
      </c>
      <c r="B3064" s="25">
        <v>2.6162290509237209</v>
      </c>
      <c r="C3064" s="26" t="s">
        <v>7550</v>
      </c>
      <c r="D3064" s="25" t="s">
        <v>7668</v>
      </c>
      <c r="E3064" s="26" t="s">
        <v>7552</v>
      </c>
      <c r="F3064" s="25" t="s">
        <v>91</v>
      </c>
      <c r="G3064" s="69">
        <v>1.524</v>
      </c>
      <c r="H3064" s="25" t="s">
        <v>3051</v>
      </c>
      <c r="I3064" s="27" t="s">
        <v>4553</v>
      </c>
      <c r="J3064" s="69">
        <v>45.72</v>
      </c>
      <c r="K3064" s="6" t="s">
        <v>7669</v>
      </c>
      <c r="L3064" s="6" t="s">
        <v>95</v>
      </c>
      <c r="M3064" s="69">
        <v>30</v>
      </c>
      <c r="N3064" s="6" t="s">
        <v>59</v>
      </c>
      <c r="O3064" s="6" t="s">
        <v>4555</v>
      </c>
      <c r="R3064" s="39" t="str">
        <f t="shared" si="72"/>
        <v>S03N3477P004</v>
      </c>
      <c r="S3064" s="40">
        <f>VLOOKUP(I3064,品牌型号对应工厂型号!C:E,3,0)</f>
        <v>5</v>
      </c>
      <c r="T3064" s="38" t="str">
        <f>VLOOKUP(I3064,品牌型号对应工厂型号!C:I,7,0)</f>
        <v>180:DEBL-15（JP-XXXX0004-13D）</v>
      </c>
    </row>
    <row r="3065" spans="1:20">
      <c r="A3065" s="25">
        <v>43198</v>
      </c>
      <c r="B3065" s="25">
        <v>2.6162290509237209</v>
      </c>
      <c r="C3065" s="26" t="s">
        <v>7550</v>
      </c>
      <c r="D3065" s="25" t="s">
        <v>7670</v>
      </c>
      <c r="E3065" s="26" t="s">
        <v>7552</v>
      </c>
      <c r="F3065" s="25" t="s">
        <v>91</v>
      </c>
      <c r="G3065" s="69">
        <v>1.524</v>
      </c>
      <c r="H3065" s="25" t="s">
        <v>3051</v>
      </c>
      <c r="I3065" s="27" t="s">
        <v>4553</v>
      </c>
      <c r="J3065" s="69">
        <v>45.72</v>
      </c>
      <c r="K3065" s="6" t="s">
        <v>7671</v>
      </c>
      <c r="L3065" s="6" t="s">
        <v>95</v>
      </c>
      <c r="M3065" s="69">
        <v>30</v>
      </c>
      <c r="N3065" s="6" t="s">
        <v>59</v>
      </c>
      <c r="O3065" s="6" t="s">
        <v>4555</v>
      </c>
      <c r="R3065" s="39" t="str">
        <f t="shared" si="72"/>
        <v>S03N3481P001</v>
      </c>
      <c r="S3065" s="40">
        <f>VLOOKUP(I3065,品牌型号对应工厂型号!C:E,3,0)</f>
        <v>5</v>
      </c>
      <c r="T3065" s="38" t="str">
        <f>VLOOKUP(I3065,品牌型号对应工厂型号!C:I,7,0)</f>
        <v>180:DEBL-15（JP-XXXX0004-13D）</v>
      </c>
    </row>
    <row r="3066" spans="1:20">
      <c r="A3066" s="25">
        <v>43199</v>
      </c>
      <c r="B3066" s="25">
        <v>1.6162289351850632</v>
      </c>
      <c r="C3066" s="26" t="s">
        <v>7672</v>
      </c>
      <c r="D3066" s="25" t="s">
        <v>7673</v>
      </c>
      <c r="E3066" s="26" t="s">
        <v>154</v>
      </c>
      <c r="F3066" s="25" t="s">
        <v>91</v>
      </c>
      <c r="G3066" s="69">
        <v>1.524</v>
      </c>
      <c r="H3066" s="25" t="s">
        <v>1967</v>
      </c>
      <c r="I3066" s="27" t="s">
        <v>1968</v>
      </c>
      <c r="J3066" s="69">
        <v>45.72</v>
      </c>
      <c r="K3066" s="6" t="s">
        <v>7674</v>
      </c>
      <c r="L3066" s="6" t="s">
        <v>95</v>
      </c>
      <c r="M3066" s="69">
        <v>30</v>
      </c>
      <c r="N3066" s="6" t="s">
        <v>59</v>
      </c>
      <c r="O3066" s="6" t="s">
        <v>2034</v>
      </c>
      <c r="R3066" s="39" t="str">
        <f t="shared" si="72"/>
        <v>S03N3168P010</v>
      </c>
      <c r="S3066" s="40">
        <f>VLOOKUP(I3066,品牌型号对应工厂型号!C:E,3,0)</f>
        <v>10</v>
      </c>
      <c r="T3066" s="38" t="str">
        <f>VLOOKUP(I3066,品牌型号对应工厂型号!C:I,7,0)</f>
        <v>112:2.0mil USGY-35(ZYF-66)</v>
      </c>
    </row>
    <row r="3067" spans="1:20">
      <c r="A3067" s="25">
        <v>43199</v>
      </c>
      <c r="B3067" s="25">
        <v>1.6162289351850632</v>
      </c>
      <c r="C3067" s="26" t="s">
        <v>7672</v>
      </c>
      <c r="D3067" s="25" t="s">
        <v>7675</v>
      </c>
      <c r="E3067" s="26" t="s">
        <v>154</v>
      </c>
      <c r="F3067" s="25" t="s">
        <v>91</v>
      </c>
      <c r="G3067" s="69">
        <v>1.524</v>
      </c>
      <c r="H3067" s="25" t="s">
        <v>1967</v>
      </c>
      <c r="I3067" s="27" t="s">
        <v>1968</v>
      </c>
      <c r="J3067" s="69">
        <v>45.72</v>
      </c>
      <c r="K3067" s="6" t="s">
        <v>7676</v>
      </c>
      <c r="L3067" s="6" t="s">
        <v>95</v>
      </c>
      <c r="M3067" s="69">
        <v>30</v>
      </c>
      <c r="N3067" s="6" t="s">
        <v>59</v>
      </c>
      <c r="O3067" s="6" t="s">
        <v>2034</v>
      </c>
      <c r="R3067" s="39" t="str">
        <f t="shared" si="72"/>
        <v>S03N3168P009</v>
      </c>
      <c r="S3067" s="40">
        <f>VLOOKUP(I3067,品牌型号对应工厂型号!C:E,3,0)</f>
        <v>10</v>
      </c>
      <c r="T3067" s="38" t="str">
        <f>VLOOKUP(I3067,品牌型号对应工厂型号!C:I,7,0)</f>
        <v>112:2.0mil USGY-35(ZYF-66)</v>
      </c>
    </row>
    <row r="3068" spans="1:20">
      <c r="A3068" s="25">
        <v>43199</v>
      </c>
      <c r="B3068" s="25">
        <v>1.6162289351850632</v>
      </c>
      <c r="C3068" s="26" t="s">
        <v>7672</v>
      </c>
      <c r="D3068" s="25" t="s">
        <v>7677</v>
      </c>
      <c r="E3068" s="26" t="s">
        <v>154</v>
      </c>
      <c r="F3068" s="25" t="s">
        <v>91</v>
      </c>
      <c r="G3068" s="69">
        <v>1.524</v>
      </c>
      <c r="H3068" s="25" t="s">
        <v>1967</v>
      </c>
      <c r="I3068" s="27" t="s">
        <v>1968</v>
      </c>
      <c r="J3068" s="69">
        <v>45.72</v>
      </c>
      <c r="K3068" s="6" t="s">
        <v>7678</v>
      </c>
      <c r="L3068" s="6" t="s">
        <v>95</v>
      </c>
      <c r="M3068" s="69">
        <v>30</v>
      </c>
      <c r="N3068" s="6" t="s">
        <v>59</v>
      </c>
      <c r="O3068" s="6" t="s">
        <v>2034</v>
      </c>
      <c r="R3068" s="39" t="str">
        <f t="shared" si="72"/>
        <v>D12D2552P007</v>
      </c>
      <c r="S3068" s="40">
        <f>VLOOKUP(I3068,品牌型号对应工厂型号!C:E,3,0)</f>
        <v>10</v>
      </c>
      <c r="T3068" s="38" t="str">
        <f>VLOOKUP(I3068,品牌型号对应工厂型号!C:I,7,0)</f>
        <v>112:2.0mil USGY-35(ZYF-66)</v>
      </c>
    </row>
    <row r="3069" spans="1:20">
      <c r="A3069" s="25">
        <v>43199</v>
      </c>
      <c r="B3069" s="25">
        <v>1.6162289351850632</v>
      </c>
      <c r="C3069" s="26" t="s">
        <v>7679</v>
      </c>
      <c r="D3069" s="25" t="s">
        <v>7680</v>
      </c>
      <c r="E3069" s="26" t="s">
        <v>661</v>
      </c>
      <c r="F3069" s="25" t="s">
        <v>96</v>
      </c>
      <c r="G3069" s="69">
        <v>1.524</v>
      </c>
      <c r="H3069" s="25" t="s">
        <v>126</v>
      </c>
      <c r="I3069" s="27" t="s">
        <v>44</v>
      </c>
      <c r="J3069" s="69">
        <v>45.72</v>
      </c>
      <c r="K3069" s="6" t="s">
        <v>7681</v>
      </c>
      <c r="L3069" s="6" t="s">
        <v>95</v>
      </c>
      <c r="M3069" s="69">
        <v>30</v>
      </c>
      <c r="N3069" s="6" t="s">
        <v>59</v>
      </c>
      <c r="O3069" s="6" t="s">
        <v>5966</v>
      </c>
      <c r="R3069" s="39" t="str">
        <f t="shared" si="72"/>
        <v>S01D3478P005</v>
      </c>
      <c r="S3069" s="40">
        <f>VLOOKUP(I3069,品牌型号对应工厂型号!C:E,3,0)</f>
        <v>5</v>
      </c>
      <c r="T3069" s="38" t="str">
        <f>VLOOKUP(I3069,品牌型号对应工厂型号!C:I,7,0)</f>
        <v>99:1.5mil DABL-10(G-15)</v>
      </c>
    </row>
    <row r="3070" spans="1:20">
      <c r="A3070" s="25">
        <v>43199</v>
      </c>
      <c r="B3070" s="25">
        <v>1.6162289351850632</v>
      </c>
      <c r="C3070" s="26" t="s">
        <v>7679</v>
      </c>
      <c r="D3070" s="25" t="s">
        <v>7682</v>
      </c>
      <c r="E3070" s="26" t="s">
        <v>661</v>
      </c>
      <c r="F3070" s="25" t="s">
        <v>96</v>
      </c>
      <c r="G3070" s="69">
        <v>1.524</v>
      </c>
      <c r="H3070" s="25" t="s">
        <v>126</v>
      </c>
      <c r="I3070" s="27" t="s">
        <v>44</v>
      </c>
      <c r="J3070" s="69">
        <v>45.72</v>
      </c>
      <c r="K3070" s="6" t="s">
        <v>7683</v>
      </c>
      <c r="L3070" s="6" t="s">
        <v>95</v>
      </c>
      <c r="M3070" s="69">
        <v>30</v>
      </c>
      <c r="N3070" s="6" t="s">
        <v>59</v>
      </c>
      <c r="O3070" s="6" t="s">
        <v>5966</v>
      </c>
      <c r="R3070" s="39" t="str">
        <f t="shared" si="72"/>
        <v>S01D3478P003</v>
      </c>
      <c r="S3070" s="40">
        <f>VLOOKUP(I3070,品牌型号对应工厂型号!C:E,3,0)</f>
        <v>5</v>
      </c>
      <c r="T3070" s="38" t="str">
        <f>VLOOKUP(I3070,品牌型号对应工厂型号!C:I,7,0)</f>
        <v>99:1.5mil DABL-10(G-15)</v>
      </c>
    </row>
    <row r="3071" spans="1:20">
      <c r="A3071" s="25">
        <v>43199</v>
      </c>
      <c r="B3071" s="25">
        <v>1.6162289351850632</v>
      </c>
      <c r="C3071" s="26" t="s">
        <v>7679</v>
      </c>
      <c r="D3071" s="25" t="s">
        <v>7684</v>
      </c>
      <c r="E3071" s="26" t="s">
        <v>661</v>
      </c>
      <c r="F3071" s="25" t="s">
        <v>96</v>
      </c>
      <c r="G3071" s="69">
        <v>1.524</v>
      </c>
      <c r="H3071" s="25" t="s">
        <v>126</v>
      </c>
      <c r="I3071" s="27" t="s">
        <v>44</v>
      </c>
      <c r="J3071" s="69">
        <v>45.72</v>
      </c>
      <c r="K3071" s="6" t="s">
        <v>7685</v>
      </c>
      <c r="L3071" s="6" t="s">
        <v>95</v>
      </c>
      <c r="M3071" s="69">
        <v>30</v>
      </c>
      <c r="N3071" s="6" t="s">
        <v>59</v>
      </c>
      <c r="O3071" s="6" t="s">
        <v>5966</v>
      </c>
      <c r="R3071" s="39" t="str">
        <f t="shared" si="72"/>
        <v>S01D3478P004</v>
      </c>
      <c r="S3071" s="40">
        <f>VLOOKUP(I3071,品牌型号对应工厂型号!C:E,3,0)</f>
        <v>5</v>
      </c>
      <c r="T3071" s="38" t="str">
        <f>VLOOKUP(I3071,品牌型号对应工厂型号!C:I,7,0)</f>
        <v>99:1.5mil DABL-10(G-15)</v>
      </c>
    </row>
    <row r="3072" spans="1:20">
      <c r="A3072" s="25">
        <v>43199</v>
      </c>
      <c r="B3072" s="25">
        <v>1.6162289351850632</v>
      </c>
      <c r="C3072" s="26" t="s">
        <v>7679</v>
      </c>
      <c r="D3072" s="25" t="s">
        <v>7686</v>
      </c>
      <c r="E3072" s="26" t="s">
        <v>661</v>
      </c>
      <c r="F3072" s="25" t="s">
        <v>96</v>
      </c>
      <c r="G3072" s="69">
        <v>1.524</v>
      </c>
      <c r="H3072" s="25" t="s">
        <v>126</v>
      </c>
      <c r="I3072" s="27" t="s">
        <v>44</v>
      </c>
      <c r="J3072" s="69">
        <v>45.72</v>
      </c>
      <c r="K3072" s="6" t="s">
        <v>7687</v>
      </c>
      <c r="L3072" s="6" t="s">
        <v>95</v>
      </c>
      <c r="M3072" s="69">
        <v>30</v>
      </c>
      <c r="N3072" s="6" t="s">
        <v>59</v>
      </c>
      <c r="O3072" s="6" t="s">
        <v>5966</v>
      </c>
      <c r="R3072" s="39" t="str">
        <f t="shared" si="72"/>
        <v>S01D3478P002</v>
      </c>
      <c r="S3072" s="40">
        <f>VLOOKUP(I3072,品牌型号对应工厂型号!C:E,3,0)</f>
        <v>5</v>
      </c>
      <c r="T3072" s="38" t="str">
        <f>VLOOKUP(I3072,品牌型号对应工厂型号!C:I,7,0)</f>
        <v>99:1.5mil DABL-10(G-15)</v>
      </c>
    </row>
    <row r="3073" spans="1:20">
      <c r="A3073" s="25">
        <v>43199</v>
      </c>
      <c r="B3073" s="25">
        <v>1.6162289351850632</v>
      </c>
      <c r="C3073" s="26" t="s">
        <v>7679</v>
      </c>
      <c r="D3073" s="25" t="s">
        <v>7688</v>
      </c>
      <c r="E3073" s="26" t="s">
        <v>661</v>
      </c>
      <c r="F3073" s="25" t="s">
        <v>96</v>
      </c>
      <c r="G3073" s="69">
        <v>1.524</v>
      </c>
      <c r="H3073" s="25" t="s">
        <v>126</v>
      </c>
      <c r="I3073" s="27" t="s">
        <v>44</v>
      </c>
      <c r="J3073" s="69">
        <v>45.72</v>
      </c>
      <c r="K3073" s="6" t="s">
        <v>7689</v>
      </c>
      <c r="L3073" s="6" t="s">
        <v>95</v>
      </c>
      <c r="M3073" s="69">
        <v>30</v>
      </c>
      <c r="N3073" s="6" t="s">
        <v>59</v>
      </c>
      <c r="O3073" s="6" t="s">
        <v>5966</v>
      </c>
      <c r="R3073" s="39" t="str">
        <f t="shared" si="72"/>
        <v>S04N3065P006</v>
      </c>
      <c r="S3073" s="40">
        <f>VLOOKUP(I3073,品牌型号对应工厂型号!C:E,3,0)</f>
        <v>5</v>
      </c>
      <c r="T3073" s="38" t="str">
        <f>VLOOKUP(I3073,品牌型号对应工厂型号!C:I,7,0)</f>
        <v>99:1.5mil DABL-10(G-15)</v>
      </c>
    </row>
    <row r="3074" spans="1:20">
      <c r="A3074" s="25">
        <v>43199</v>
      </c>
      <c r="B3074" s="25">
        <v>1.6162289351850632</v>
      </c>
      <c r="C3074" s="26" t="s">
        <v>7679</v>
      </c>
      <c r="D3074" s="25" t="s">
        <v>7690</v>
      </c>
      <c r="E3074" s="26" t="s">
        <v>661</v>
      </c>
      <c r="F3074" s="25" t="s">
        <v>96</v>
      </c>
      <c r="G3074" s="69">
        <v>1.524</v>
      </c>
      <c r="H3074" s="25" t="s">
        <v>126</v>
      </c>
      <c r="I3074" s="27" t="s">
        <v>44</v>
      </c>
      <c r="J3074" s="69">
        <v>45.72</v>
      </c>
      <c r="K3074" s="6" t="s">
        <v>7691</v>
      </c>
      <c r="L3074" s="6" t="s">
        <v>95</v>
      </c>
      <c r="M3074" s="69">
        <v>30</v>
      </c>
      <c r="N3074" s="6" t="s">
        <v>59</v>
      </c>
      <c r="O3074" s="6" t="s">
        <v>5966</v>
      </c>
      <c r="R3074" s="39" t="str">
        <f t="shared" ref="R3074:R3137" si="73">K3074</f>
        <v>S04N3065P005</v>
      </c>
      <c r="S3074" s="40">
        <f>VLOOKUP(I3074,品牌型号对应工厂型号!C:E,3,0)</f>
        <v>5</v>
      </c>
      <c r="T3074" s="38" t="str">
        <f>VLOOKUP(I3074,品牌型号对应工厂型号!C:I,7,0)</f>
        <v>99:1.5mil DABL-10(G-15)</v>
      </c>
    </row>
    <row r="3075" spans="1:20">
      <c r="A3075" s="25">
        <v>43199</v>
      </c>
      <c r="B3075" s="25">
        <v>1.6162289351850632</v>
      </c>
      <c r="C3075" s="26" t="s">
        <v>7679</v>
      </c>
      <c r="D3075" s="25" t="s">
        <v>7692</v>
      </c>
      <c r="E3075" s="26" t="s">
        <v>661</v>
      </c>
      <c r="F3075" s="25" t="s">
        <v>96</v>
      </c>
      <c r="G3075" s="69">
        <v>1.524</v>
      </c>
      <c r="H3075" s="25" t="s">
        <v>126</v>
      </c>
      <c r="I3075" s="27" t="s">
        <v>44</v>
      </c>
      <c r="J3075" s="69">
        <v>45.72</v>
      </c>
      <c r="K3075" s="6" t="s">
        <v>7693</v>
      </c>
      <c r="L3075" s="6" t="s">
        <v>95</v>
      </c>
      <c r="M3075" s="69">
        <v>30</v>
      </c>
      <c r="N3075" s="6" t="s">
        <v>59</v>
      </c>
      <c r="O3075" s="6" t="s">
        <v>5966</v>
      </c>
      <c r="R3075" s="39" t="str">
        <f t="shared" si="73"/>
        <v>S04N3065P004</v>
      </c>
      <c r="S3075" s="40">
        <f>VLOOKUP(I3075,品牌型号对应工厂型号!C:E,3,0)</f>
        <v>5</v>
      </c>
      <c r="T3075" s="38" t="str">
        <f>VLOOKUP(I3075,品牌型号对应工厂型号!C:I,7,0)</f>
        <v>99:1.5mil DABL-10(G-15)</v>
      </c>
    </row>
    <row r="3076" spans="1:20">
      <c r="A3076" s="25">
        <v>43199</v>
      </c>
      <c r="B3076" s="25">
        <v>1.6162289351850632</v>
      </c>
      <c r="C3076" s="26" t="s">
        <v>7679</v>
      </c>
      <c r="D3076" s="25" t="s">
        <v>7694</v>
      </c>
      <c r="E3076" s="26" t="s">
        <v>661</v>
      </c>
      <c r="F3076" s="25" t="s">
        <v>96</v>
      </c>
      <c r="G3076" s="69">
        <v>1.524</v>
      </c>
      <c r="H3076" s="25" t="s">
        <v>126</v>
      </c>
      <c r="I3076" s="27" t="s">
        <v>44</v>
      </c>
      <c r="J3076" s="69">
        <v>45.72</v>
      </c>
      <c r="K3076" s="6" t="s">
        <v>7695</v>
      </c>
      <c r="L3076" s="6" t="s">
        <v>95</v>
      </c>
      <c r="M3076" s="69">
        <v>30</v>
      </c>
      <c r="N3076" s="6" t="s">
        <v>59</v>
      </c>
      <c r="O3076" s="6" t="s">
        <v>5966</v>
      </c>
      <c r="R3076" s="39" t="str">
        <f t="shared" si="73"/>
        <v>S04N3065P003</v>
      </c>
      <c r="S3076" s="40">
        <f>VLOOKUP(I3076,品牌型号对应工厂型号!C:E,3,0)</f>
        <v>5</v>
      </c>
      <c r="T3076" s="38" t="str">
        <f>VLOOKUP(I3076,品牌型号对应工厂型号!C:I,7,0)</f>
        <v>99:1.5mil DABL-10(G-15)</v>
      </c>
    </row>
    <row r="3077" spans="1:20">
      <c r="A3077" s="25">
        <v>43199</v>
      </c>
      <c r="B3077" s="25">
        <v>1.6162289351850632</v>
      </c>
      <c r="C3077" s="26" t="s">
        <v>7679</v>
      </c>
      <c r="D3077" s="25" t="s">
        <v>7696</v>
      </c>
      <c r="E3077" s="26" t="s">
        <v>661</v>
      </c>
      <c r="F3077" s="25" t="s">
        <v>96</v>
      </c>
      <c r="G3077" s="69">
        <v>1.524</v>
      </c>
      <c r="H3077" s="25" t="s">
        <v>126</v>
      </c>
      <c r="I3077" s="27" t="s">
        <v>44</v>
      </c>
      <c r="J3077" s="69">
        <v>45.72</v>
      </c>
      <c r="K3077" s="6" t="s">
        <v>7697</v>
      </c>
      <c r="L3077" s="6" t="s">
        <v>95</v>
      </c>
      <c r="M3077" s="69">
        <v>30</v>
      </c>
      <c r="N3077" s="6" t="s">
        <v>59</v>
      </c>
      <c r="O3077" s="6" t="s">
        <v>5966</v>
      </c>
      <c r="R3077" s="39" t="str">
        <f t="shared" si="73"/>
        <v>S04N3065P002</v>
      </c>
      <c r="S3077" s="40">
        <f>VLOOKUP(I3077,品牌型号对应工厂型号!C:E,3,0)</f>
        <v>5</v>
      </c>
      <c r="T3077" s="38" t="str">
        <f>VLOOKUP(I3077,品牌型号对应工厂型号!C:I,7,0)</f>
        <v>99:1.5mil DABL-10(G-15)</v>
      </c>
    </row>
    <row r="3078" spans="1:20">
      <c r="A3078" s="25">
        <v>43199</v>
      </c>
      <c r="B3078" s="25">
        <v>1.6162289351850632</v>
      </c>
      <c r="C3078" s="26" t="s">
        <v>7679</v>
      </c>
      <c r="D3078" s="25" t="s">
        <v>7698</v>
      </c>
      <c r="E3078" s="26" t="s">
        <v>661</v>
      </c>
      <c r="F3078" s="25" t="s">
        <v>96</v>
      </c>
      <c r="G3078" s="69">
        <v>1.524</v>
      </c>
      <c r="H3078" s="25" t="s">
        <v>126</v>
      </c>
      <c r="I3078" s="27" t="s">
        <v>44</v>
      </c>
      <c r="J3078" s="69">
        <v>45.72</v>
      </c>
      <c r="K3078" s="6" t="s">
        <v>7699</v>
      </c>
      <c r="L3078" s="6" t="s">
        <v>95</v>
      </c>
      <c r="M3078" s="69">
        <v>30</v>
      </c>
      <c r="N3078" s="6" t="s">
        <v>59</v>
      </c>
      <c r="O3078" s="6" t="s">
        <v>5966</v>
      </c>
      <c r="R3078" s="39" t="str">
        <f t="shared" si="73"/>
        <v>S04N3065P001</v>
      </c>
      <c r="S3078" s="40">
        <f>VLOOKUP(I3078,品牌型号对应工厂型号!C:E,3,0)</f>
        <v>5</v>
      </c>
      <c r="T3078" s="38" t="str">
        <f>VLOOKUP(I3078,品牌型号对应工厂型号!C:I,7,0)</f>
        <v>99:1.5mil DABL-10(G-15)</v>
      </c>
    </row>
    <row r="3079" spans="1:20">
      <c r="A3079" s="25">
        <v>43199</v>
      </c>
      <c r="B3079" s="25">
        <v>1.6162289351850632</v>
      </c>
      <c r="C3079" s="26" t="s">
        <v>7700</v>
      </c>
      <c r="D3079" s="25" t="s">
        <v>7701</v>
      </c>
      <c r="E3079" s="26" t="s">
        <v>53</v>
      </c>
      <c r="F3079" s="25" t="s">
        <v>90</v>
      </c>
      <c r="G3079" s="69">
        <v>1.524</v>
      </c>
      <c r="H3079" s="25" t="s">
        <v>60</v>
      </c>
      <c r="I3079" s="27" t="s">
        <v>55</v>
      </c>
      <c r="J3079" s="69">
        <v>45.72</v>
      </c>
      <c r="K3079" s="6" t="s">
        <v>7702</v>
      </c>
      <c r="L3079" s="6" t="s">
        <v>95</v>
      </c>
      <c r="M3079" s="69">
        <v>30</v>
      </c>
      <c r="N3079" s="6" t="s">
        <v>59</v>
      </c>
      <c r="O3079" s="6" t="s">
        <v>1073</v>
      </c>
      <c r="R3079" s="39" t="str">
        <f t="shared" si="73"/>
        <v>S03D2466P036</v>
      </c>
      <c r="S3079" s="40">
        <f>VLOOKUP(I3079,品牌型号对应工厂型号!C:E,3,0)</f>
        <v>5</v>
      </c>
      <c r="T3079" s="38" t="str">
        <f>VLOOKUP(I3079,品牌型号对应工厂型号!C:I,7,0)</f>
        <v>100:1.5mil DABL-25(G-25)</v>
      </c>
    </row>
    <row r="3080" spans="1:20">
      <c r="A3080" s="25">
        <v>43199</v>
      </c>
      <c r="B3080" s="25">
        <v>1.6162289351850632</v>
      </c>
      <c r="C3080" s="26" t="s">
        <v>7700</v>
      </c>
      <c r="D3080" s="25" t="s">
        <v>7703</v>
      </c>
      <c r="E3080" s="26" t="s">
        <v>53</v>
      </c>
      <c r="F3080" s="25" t="s">
        <v>90</v>
      </c>
      <c r="G3080" s="69">
        <v>1.524</v>
      </c>
      <c r="H3080" s="25" t="s">
        <v>60</v>
      </c>
      <c r="I3080" s="27" t="s">
        <v>55</v>
      </c>
      <c r="J3080" s="69">
        <v>45.72</v>
      </c>
      <c r="K3080" s="6" t="s">
        <v>7704</v>
      </c>
      <c r="L3080" s="6" t="s">
        <v>95</v>
      </c>
      <c r="M3080" s="69">
        <v>30</v>
      </c>
      <c r="N3080" s="6" t="s">
        <v>59</v>
      </c>
      <c r="O3080" s="6" t="s">
        <v>1073</v>
      </c>
      <c r="R3080" s="39" t="str">
        <f t="shared" si="73"/>
        <v>S03D2466P039</v>
      </c>
      <c r="S3080" s="40">
        <f>VLOOKUP(I3080,品牌型号对应工厂型号!C:E,3,0)</f>
        <v>5</v>
      </c>
      <c r="T3080" s="38" t="str">
        <f>VLOOKUP(I3080,品牌型号对应工厂型号!C:I,7,0)</f>
        <v>100:1.5mil DABL-25(G-25)</v>
      </c>
    </row>
    <row r="3081" spans="1:20">
      <c r="A3081" s="25">
        <v>43199</v>
      </c>
      <c r="B3081" s="25">
        <v>1.6162289351850632</v>
      </c>
      <c r="C3081" s="26" t="s">
        <v>7700</v>
      </c>
      <c r="D3081" s="25" t="s">
        <v>7705</v>
      </c>
      <c r="E3081" s="26" t="s">
        <v>53</v>
      </c>
      <c r="F3081" s="25" t="s">
        <v>90</v>
      </c>
      <c r="G3081" s="69">
        <v>1.524</v>
      </c>
      <c r="H3081" s="25" t="s">
        <v>60</v>
      </c>
      <c r="I3081" s="27" t="s">
        <v>55</v>
      </c>
      <c r="J3081" s="69">
        <v>45.72</v>
      </c>
      <c r="K3081" s="6" t="s">
        <v>7706</v>
      </c>
      <c r="L3081" s="6" t="s">
        <v>95</v>
      </c>
      <c r="M3081" s="69">
        <v>30</v>
      </c>
      <c r="N3081" s="6" t="s">
        <v>59</v>
      </c>
      <c r="O3081" s="6" t="s">
        <v>1073</v>
      </c>
      <c r="R3081" s="39" t="str">
        <f t="shared" si="73"/>
        <v>S03N2452P028</v>
      </c>
      <c r="S3081" s="40">
        <f>VLOOKUP(I3081,品牌型号对应工厂型号!C:E,3,0)</f>
        <v>5</v>
      </c>
      <c r="T3081" s="38" t="str">
        <f>VLOOKUP(I3081,品牌型号对应工厂型号!C:I,7,0)</f>
        <v>100:1.5mil DABL-25(G-25)</v>
      </c>
    </row>
    <row r="3082" spans="1:20">
      <c r="A3082" s="25">
        <v>43199</v>
      </c>
      <c r="B3082" s="25">
        <v>1.6162289351850632</v>
      </c>
      <c r="C3082" s="26" t="s">
        <v>7700</v>
      </c>
      <c r="D3082" s="25" t="s">
        <v>7707</v>
      </c>
      <c r="E3082" s="26" t="s">
        <v>53</v>
      </c>
      <c r="F3082" s="25" t="s">
        <v>90</v>
      </c>
      <c r="G3082" s="69">
        <v>1.524</v>
      </c>
      <c r="H3082" s="25" t="s">
        <v>60</v>
      </c>
      <c r="I3082" s="27" t="s">
        <v>55</v>
      </c>
      <c r="J3082" s="69">
        <v>45.72</v>
      </c>
      <c r="K3082" s="6" t="s">
        <v>7708</v>
      </c>
      <c r="L3082" s="6" t="s">
        <v>95</v>
      </c>
      <c r="M3082" s="69">
        <v>30</v>
      </c>
      <c r="N3082" s="6" t="s">
        <v>59</v>
      </c>
      <c r="O3082" s="6" t="s">
        <v>1073</v>
      </c>
      <c r="R3082" s="39" t="str">
        <f t="shared" si="73"/>
        <v>S03N2452P033</v>
      </c>
      <c r="S3082" s="40">
        <f>VLOOKUP(I3082,品牌型号对应工厂型号!C:E,3,0)</f>
        <v>5</v>
      </c>
      <c r="T3082" s="38" t="str">
        <f>VLOOKUP(I3082,品牌型号对应工厂型号!C:I,7,0)</f>
        <v>100:1.5mil DABL-25(G-25)</v>
      </c>
    </row>
    <row r="3083" spans="1:20">
      <c r="A3083" s="25">
        <v>43199</v>
      </c>
      <c r="B3083" s="25">
        <v>1.6162289351850632</v>
      </c>
      <c r="C3083" s="26" t="s">
        <v>7700</v>
      </c>
      <c r="D3083" s="25" t="s">
        <v>7709</v>
      </c>
      <c r="E3083" s="26" t="s">
        <v>53</v>
      </c>
      <c r="F3083" s="25" t="s">
        <v>90</v>
      </c>
      <c r="G3083" s="69">
        <v>1.524</v>
      </c>
      <c r="H3083" s="25" t="s">
        <v>60</v>
      </c>
      <c r="I3083" s="27" t="s">
        <v>55</v>
      </c>
      <c r="J3083" s="69">
        <v>45.72</v>
      </c>
      <c r="K3083" s="6" t="s">
        <v>7710</v>
      </c>
      <c r="L3083" s="6" t="s">
        <v>95</v>
      </c>
      <c r="M3083" s="69">
        <v>30</v>
      </c>
      <c r="N3083" s="6" t="s">
        <v>59</v>
      </c>
      <c r="O3083" s="6" t="s">
        <v>1073</v>
      </c>
      <c r="R3083" s="39" t="str">
        <f t="shared" si="73"/>
        <v>S03N2452P023</v>
      </c>
      <c r="S3083" s="40">
        <f>VLOOKUP(I3083,品牌型号对应工厂型号!C:E,3,0)</f>
        <v>5</v>
      </c>
      <c r="T3083" s="38" t="str">
        <f>VLOOKUP(I3083,品牌型号对应工厂型号!C:I,7,0)</f>
        <v>100:1.5mil DABL-25(G-25)</v>
      </c>
    </row>
    <row r="3084" spans="1:20">
      <c r="A3084" s="25">
        <v>43199</v>
      </c>
      <c r="B3084" s="25">
        <v>1.6162289351850632</v>
      </c>
      <c r="C3084" s="26" t="s">
        <v>7700</v>
      </c>
      <c r="D3084" s="25" t="s">
        <v>7711</v>
      </c>
      <c r="E3084" s="26" t="s">
        <v>53</v>
      </c>
      <c r="F3084" s="25" t="s">
        <v>90</v>
      </c>
      <c r="G3084" s="69">
        <v>1.524</v>
      </c>
      <c r="H3084" s="25" t="s">
        <v>60</v>
      </c>
      <c r="I3084" s="27" t="s">
        <v>55</v>
      </c>
      <c r="J3084" s="69">
        <v>45.72</v>
      </c>
      <c r="K3084" s="6" t="s">
        <v>7712</v>
      </c>
      <c r="L3084" s="6" t="s">
        <v>95</v>
      </c>
      <c r="M3084" s="69">
        <v>30</v>
      </c>
      <c r="N3084" s="6" t="s">
        <v>59</v>
      </c>
      <c r="O3084" s="6" t="s">
        <v>1073</v>
      </c>
      <c r="R3084" s="39" t="str">
        <f t="shared" si="73"/>
        <v>S03N2452P032</v>
      </c>
      <c r="S3084" s="40">
        <f>VLOOKUP(I3084,品牌型号对应工厂型号!C:E,3,0)</f>
        <v>5</v>
      </c>
      <c r="T3084" s="38" t="str">
        <f>VLOOKUP(I3084,品牌型号对应工厂型号!C:I,7,0)</f>
        <v>100:1.5mil DABL-25(G-25)</v>
      </c>
    </row>
    <row r="3085" spans="1:20">
      <c r="A3085" s="25">
        <v>43199</v>
      </c>
      <c r="B3085" s="25">
        <v>1.6162289351850632</v>
      </c>
      <c r="C3085" s="26" t="s">
        <v>7700</v>
      </c>
      <c r="D3085" s="25" t="s">
        <v>7713</v>
      </c>
      <c r="E3085" s="26" t="s">
        <v>53</v>
      </c>
      <c r="F3085" s="25" t="s">
        <v>90</v>
      </c>
      <c r="G3085" s="69">
        <v>1.524</v>
      </c>
      <c r="H3085" s="25" t="s">
        <v>60</v>
      </c>
      <c r="I3085" s="27" t="s">
        <v>55</v>
      </c>
      <c r="J3085" s="69">
        <v>45.72</v>
      </c>
      <c r="K3085" s="6" t="s">
        <v>7714</v>
      </c>
      <c r="L3085" s="6" t="s">
        <v>95</v>
      </c>
      <c r="M3085" s="69">
        <v>30</v>
      </c>
      <c r="N3085" s="6" t="s">
        <v>59</v>
      </c>
      <c r="O3085" s="6" t="s">
        <v>1073</v>
      </c>
      <c r="R3085" s="39" t="str">
        <f t="shared" si="73"/>
        <v>S03N2452P015</v>
      </c>
      <c r="S3085" s="40">
        <f>VLOOKUP(I3085,品牌型号对应工厂型号!C:E,3,0)</f>
        <v>5</v>
      </c>
      <c r="T3085" s="38" t="str">
        <f>VLOOKUP(I3085,品牌型号对应工厂型号!C:I,7,0)</f>
        <v>100:1.5mil DABL-25(G-25)</v>
      </c>
    </row>
    <row r="3086" spans="1:20">
      <c r="A3086" s="25">
        <v>43199</v>
      </c>
      <c r="B3086" s="25">
        <v>1.6162289351850632</v>
      </c>
      <c r="C3086" s="26" t="s">
        <v>7700</v>
      </c>
      <c r="D3086" s="25" t="s">
        <v>7715</v>
      </c>
      <c r="E3086" s="26" t="s">
        <v>53</v>
      </c>
      <c r="F3086" s="25" t="s">
        <v>90</v>
      </c>
      <c r="G3086" s="69">
        <v>1.524</v>
      </c>
      <c r="H3086" s="25" t="s">
        <v>60</v>
      </c>
      <c r="I3086" s="27" t="s">
        <v>55</v>
      </c>
      <c r="J3086" s="69">
        <v>45.72</v>
      </c>
      <c r="K3086" s="6" t="s">
        <v>7716</v>
      </c>
      <c r="L3086" s="6" t="s">
        <v>95</v>
      </c>
      <c r="M3086" s="69">
        <v>30</v>
      </c>
      <c r="N3086" s="6" t="s">
        <v>59</v>
      </c>
      <c r="O3086" s="6" t="s">
        <v>1073</v>
      </c>
      <c r="R3086" s="39" t="str">
        <f t="shared" si="73"/>
        <v>S03N2452P026</v>
      </c>
      <c r="S3086" s="40">
        <f>VLOOKUP(I3086,品牌型号对应工厂型号!C:E,3,0)</f>
        <v>5</v>
      </c>
      <c r="T3086" s="38" t="str">
        <f>VLOOKUP(I3086,品牌型号对应工厂型号!C:I,7,0)</f>
        <v>100:1.5mil DABL-25(G-25)</v>
      </c>
    </row>
    <row r="3087" spans="1:20">
      <c r="A3087" s="25">
        <v>43199</v>
      </c>
      <c r="B3087" s="25">
        <v>1.6162289351850632</v>
      </c>
      <c r="C3087" s="26" t="s">
        <v>7700</v>
      </c>
      <c r="D3087" s="25" t="s">
        <v>7717</v>
      </c>
      <c r="E3087" s="26" t="s">
        <v>53</v>
      </c>
      <c r="F3087" s="25" t="s">
        <v>90</v>
      </c>
      <c r="G3087" s="69">
        <v>1.524</v>
      </c>
      <c r="H3087" s="25" t="s">
        <v>60</v>
      </c>
      <c r="I3087" s="27" t="s">
        <v>55</v>
      </c>
      <c r="J3087" s="69">
        <v>45.72</v>
      </c>
      <c r="K3087" s="6" t="s">
        <v>7718</v>
      </c>
      <c r="L3087" s="6" t="s">
        <v>95</v>
      </c>
      <c r="M3087" s="69">
        <v>30</v>
      </c>
      <c r="N3087" s="6" t="s">
        <v>59</v>
      </c>
      <c r="O3087" s="6" t="s">
        <v>1073</v>
      </c>
      <c r="R3087" s="39" t="str">
        <f t="shared" si="73"/>
        <v>S03N2452P035</v>
      </c>
      <c r="S3087" s="40">
        <f>VLOOKUP(I3087,品牌型号对应工厂型号!C:E,3,0)</f>
        <v>5</v>
      </c>
      <c r="T3087" s="38" t="str">
        <f>VLOOKUP(I3087,品牌型号对应工厂型号!C:I,7,0)</f>
        <v>100:1.5mil DABL-25(G-25)</v>
      </c>
    </row>
    <row r="3088" spans="1:20">
      <c r="A3088" s="25">
        <v>43199</v>
      </c>
      <c r="B3088" s="25">
        <v>1.6162289351850632</v>
      </c>
      <c r="C3088" s="26" t="s">
        <v>7700</v>
      </c>
      <c r="D3088" s="25" t="s">
        <v>7719</v>
      </c>
      <c r="E3088" s="26" t="s">
        <v>53</v>
      </c>
      <c r="F3088" s="25" t="s">
        <v>90</v>
      </c>
      <c r="G3088" s="69">
        <v>1.524</v>
      </c>
      <c r="H3088" s="25" t="s">
        <v>60</v>
      </c>
      <c r="I3088" s="27" t="s">
        <v>55</v>
      </c>
      <c r="J3088" s="69">
        <v>45.72</v>
      </c>
      <c r="K3088" s="6" t="s">
        <v>7720</v>
      </c>
      <c r="L3088" s="6" t="s">
        <v>95</v>
      </c>
      <c r="M3088" s="69">
        <v>30</v>
      </c>
      <c r="N3088" s="6" t="s">
        <v>59</v>
      </c>
      <c r="O3088" s="6" t="s">
        <v>1073</v>
      </c>
      <c r="R3088" s="39" t="str">
        <f t="shared" si="73"/>
        <v>S03N2452P029</v>
      </c>
      <c r="S3088" s="40">
        <f>VLOOKUP(I3088,品牌型号对应工厂型号!C:E,3,0)</f>
        <v>5</v>
      </c>
      <c r="T3088" s="38" t="str">
        <f>VLOOKUP(I3088,品牌型号对应工厂型号!C:I,7,0)</f>
        <v>100:1.5mil DABL-25(G-25)</v>
      </c>
    </row>
    <row r="3089" spans="1:20">
      <c r="A3089" s="25">
        <v>43199</v>
      </c>
      <c r="B3089" s="25">
        <v>1.6162289351850632</v>
      </c>
      <c r="C3089" s="26" t="s">
        <v>7700</v>
      </c>
      <c r="D3089" s="25" t="s">
        <v>7721</v>
      </c>
      <c r="E3089" s="26" t="s">
        <v>53</v>
      </c>
      <c r="F3089" s="25" t="s">
        <v>90</v>
      </c>
      <c r="G3089" s="69">
        <v>1.524</v>
      </c>
      <c r="H3089" s="25" t="s">
        <v>60</v>
      </c>
      <c r="I3089" s="27" t="s">
        <v>55</v>
      </c>
      <c r="J3089" s="69">
        <v>45.72</v>
      </c>
      <c r="K3089" s="6" t="s">
        <v>7722</v>
      </c>
      <c r="L3089" s="6" t="s">
        <v>95</v>
      </c>
      <c r="M3089" s="69">
        <v>30</v>
      </c>
      <c r="N3089" s="6" t="s">
        <v>59</v>
      </c>
      <c r="O3089" s="6" t="s">
        <v>1073</v>
      </c>
      <c r="R3089" s="39" t="str">
        <f t="shared" si="73"/>
        <v>S03D2466P043</v>
      </c>
      <c r="S3089" s="40">
        <f>VLOOKUP(I3089,品牌型号对应工厂型号!C:E,3,0)</f>
        <v>5</v>
      </c>
      <c r="T3089" s="38" t="str">
        <f>VLOOKUP(I3089,品牌型号对应工厂型号!C:I,7,0)</f>
        <v>100:1.5mil DABL-25(G-25)</v>
      </c>
    </row>
    <row r="3090" spans="1:20">
      <c r="A3090" s="25">
        <v>43199</v>
      </c>
      <c r="B3090" s="25">
        <v>1.6162289351850632</v>
      </c>
      <c r="C3090" s="26" t="s">
        <v>7700</v>
      </c>
      <c r="D3090" s="25" t="s">
        <v>7723</v>
      </c>
      <c r="E3090" s="26" t="s">
        <v>53</v>
      </c>
      <c r="F3090" s="25" t="s">
        <v>90</v>
      </c>
      <c r="G3090" s="69">
        <v>1.524</v>
      </c>
      <c r="H3090" s="25" t="s">
        <v>60</v>
      </c>
      <c r="I3090" s="27" t="s">
        <v>55</v>
      </c>
      <c r="J3090" s="69">
        <v>45.72</v>
      </c>
      <c r="K3090" s="6" t="s">
        <v>7724</v>
      </c>
      <c r="L3090" s="6" t="s">
        <v>95</v>
      </c>
      <c r="M3090" s="69">
        <v>30</v>
      </c>
      <c r="N3090" s="6" t="s">
        <v>59</v>
      </c>
      <c r="O3090" s="6" t="s">
        <v>1073</v>
      </c>
      <c r="R3090" s="39" t="str">
        <f t="shared" si="73"/>
        <v>S03D2466P038</v>
      </c>
      <c r="S3090" s="40">
        <f>VLOOKUP(I3090,品牌型号对应工厂型号!C:E,3,0)</f>
        <v>5</v>
      </c>
      <c r="T3090" s="38" t="str">
        <f>VLOOKUP(I3090,品牌型号对应工厂型号!C:I,7,0)</f>
        <v>100:1.5mil DABL-25(G-25)</v>
      </c>
    </row>
    <row r="3091" spans="1:20">
      <c r="A3091" s="25">
        <v>43199</v>
      </c>
      <c r="B3091" s="25">
        <v>1.6162289351850632</v>
      </c>
      <c r="C3091" s="26" t="s">
        <v>7700</v>
      </c>
      <c r="D3091" s="25" t="s">
        <v>7725</v>
      </c>
      <c r="E3091" s="26" t="s">
        <v>53</v>
      </c>
      <c r="F3091" s="25" t="s">
        <v>90</v>
      </c>
      <c r="G3091" s="69">
        <v>1.524</v>
      </c>
      <c r="H3091" s="25" t="s">
        <v>60</v>
      </c>
      <c r="I3091" s="27" t="s">
        <v>55</v>
      </c>
      <c r="J3091" s="69">
        <v>45.72</v>
      </c>
      <c r="K3091" s="6" t="s">
        <v>7726</v>
      </c>
      <c r="L3091" s="6" t="s">
        <v>95</v>
      </c>
      <c r="M3091" s="69">
        <v>30</v>
      </c>
      <c r="N3091" s="6" t="s">
        <v>59</v>
      </c>
      <c r="O3091" s="6" t="s">
        <v>1073</v>
      </c>
      <c r="R3091" s="39" t="str">
        <f t="shared" si="73"/>
        <v>S03N2452P031</v>
      </c>
      <c r="S3091" s="40">
        <f>VLOOKUP(I3091,品牌型号对应工厂型号!C:E,3,0)</f>
        <v>5</v>
      </c>
      <c r="T3091" s="38" t="str">
        <f>VLOOKUP(I3091,品牌型号对应工厂型号!C:I,7,0)</f>
        <v>100:1.5mil DABL-25(G-25)</v>
      </c>
    </row>
    <row r="3092" spans="1:20">
      <c r="A3092" s="25">
        <v>43199</v>
      </c>
      <c r="B3092" s="25">
        <v>1.6162289351850632</v>
      </c>
      <c r="C3092" s="26" t="s">
        <v>7700</v>
      </c>
      <c r="D3092" s="25" t="s">
        <v>7727</v>
      </c>
      <c r="E3092" s="26" t="s">
        <v>53</v>
      </c>
      <c r="F3092" s="25" t="s">
        <v>90</v>
      </c>
      <c r="G3092" s="69">
        <v>1.524</v>
      </c>
      <c r="H3092" s="25" t="s">
        <v>60</v>
      </c>
      <c r="I3092" s="27" t="s">
        <v>55</v>
      </c>
      <c r="J3092" s="69">
        <v>45.72</v>
      </c>
      <c r="K3092" s="6" t="s">
        <v>7728</v>
      </c>
      <c r="L3092" s="6" t="s">
        <v>95</v>
      </c>
      <c r="M3092" s="69">
        <v>30</v>
      </c>
      <c r="N3092" s="6" t="s">
        <v>59</v>
      </c>
      <c r="O3092" s="6" t="s">
        <v>1073</v>
      </c>
      <c r="R3092" s="39" t="str">
        <f t="shared" si="73"/>
        <v>S03N2452P030</v>
      </c>
      <c r="S3092" s="40">
        <f>VLOOKUP(I3092,品牌型号对应工厂型号!C:E,3,0)</f>
        <v>5</v>
      </c>
      <c r="T3092" s="38" t="str">
        <f>VLOOKUP(I3092,品牌型号对应工厂型号!C:I,7,0)</f>
        <v>100:1.5mil DABL-25(G-25)</v>
      </c>
    </row>
    <row r="3093" spans="1:20">
      <c r="A3093" s="25">
        <v>43199</v>
      </c>
      <c r="B3093" s="25">
        <v>1.6162289351850632</v>
      </c>
      <c r="C3093" s="26" t="s">
        <v>7700</v>
      </c>
      <c r="D3093" s="25" t="s">
        <v>7729</v>
      </c>
      <c r="E3093" s="26" t="s">
        <v>53</v>
      </c>
      <c r="F3093" s="25" t="s">
        <v>90</v>
      </c>
      <c r="G3093" s="69">
        <v>1.524</v>
      </c>
      <c r="H3093" s="25" t="s">
        <v>60</v>
      </c>
      <c r="I3093" s="27" t="s">
        <v>55</v>
      </c>
      <c r="J3093" s="69">
        <v>45.72</v>
      </c>
      <c r="K3093" s="6" t="s">
        <v>7730</v>
      </c>
      <c r="L3093" s="6" t="s">
        <v>95</v>
      </c>
      <c r="M3093" s="69">
        <v>30</v>
      </c>
      <c r="N3093" s="6" t="s">
        <v>59</v>
      </c>
      <c r="O3093" s="6" t="s">
        <v>1073</v>
      </c>
      <c r="R3093" s="39" t="str">
        <f t="shared" si="73"/>
        <v>S03N2452P025</v>
      </c>
      <c r="S3093" s="40">
        <f>VLOOKUP(I3093,品牌型号对应工厂型号!C:E,3,0)</f>
        <v>5</v>
      </c>
      <c r="T3093" s="38" t="str">
        <f>VLOOKUP(I3093,品牌型号对应工厂型号!C:I,7,0)</f>
        <v>100:1.5mil DABL-25(G-25)</v>
      </c>
    </row>
    <row r="3094" spans="1:20">
      <c r="A3094" s="25">
        <v>43199</v>
      </c>
      <c r="B3094" s="25">
        <v>1.6162289351850632</v>
      </c>
      <c r="C3094" s="26" t="s">
        <v>7700</v>
      </c>
      <c r="D3094" s="25" t="s">
        <v>7731</v>
      </c>
      <c r="E3094" s="26" t="s">
        <v>53</v>
      </c>
      <c r="F3094" s="25" t="s">
        <v>90</v>
      </c>
      <c r="G3094" s="69">
        <v>1.524</v>
      </c>
      <c r="H3094" s="25" t="s">
        <v>60</v>
      </c>
      <c r="I3094" s="27" t="s">
        <v>55</v>
      </c>
      <c r="J3094" s="69">
        <v>45.72</v>
      </c>
      <c r="K3094" s="6" t="s">
        <v>7732</v>
      </c>
      <c r="L3094" s="6" t="s">
        <v>95</v>
      </c>
      <c r="M3094" s="69">
        <v>30</v>
      </c>
      <c r="N3094" s="6" t="s">
        <v>59</v>
      </c>
      <c r="O3094" s="6" t="s">
        <v>1073</v>
      </c>
      <c r="R3094" s="39" t="str">
        <f t="shared" si="73"/>
        <v>S03N2452P016</v>
      </c>
      <c r="S3094" s="40">
        <f>VLOOKUP(I3094,品牌型号对应工厂型号!C:E,3,0)</f>
        <v>5</v>
      </c>
      <c r="T3094" s="38" t="str">
        <f>VLOOKUP(I3094,品牌型号对应工厂型号!C:I,7,0)</f>
        <v>100:1.5mil DABL-25(G-25)</v>
      </c>
    </row>
    <row r="3095" spans="1:20">
      <c r="A3095" s="25">
        <v>43199</v>
      </c>
      <c r="B3095" s="25">
        <v>1.6162289351850632</v>
      </c>
      <c r="C3095" s="26" t="s">
        <v>7700</v>
      </c>
      <c r="D3095" s="25" t="s">
        <v>7733</v>
      </c>
      <c r="E3095" s="26" t="s">
        <v>53</v>
      </c>
      <c r="F3095" s="25" t="s">
        <v>90</v>
      </c>
      <c r="G3095" s="69">
        <v>1.524</v>
      </c>
      <c r="H3095" s="25" t="s">
        <v>60</v>
      </c>
      <c r="I3095" s="27" t="s">
        <v>55</v>
      </c>
      <c r="J3095" s="69">
        <v>45.72</v>
      </c>
      <c r="K3095" s="6" t="s">
        <v>7734</v>
      </c>
      <c r="L3095" s="6" t="s">
        <v>95</v>
      </c>
      <c r="M3095" s="69">
        <v>30</v>
      </c>
      <c r="N3095" s="6" t="s">
        <v>59</v>
      </c>
      <c r="O3095" s="6" t="s">
        <v>1073</v>
      </c>
      <c r="R3095" s="39" t="str">
        <f t="shared" si="73"/>
        <v>S03N2452P034</v>
      </c>
      <c r="S3095" s="40">
        <f>VLOOKUP(I3095,品牌型号对应工厂型号!C:E,3,0)</f>
        <v>5</v>
      </c>
      <c r="T3095" s="38" t="str">
        <f>VLOOKUP(I3095,品牌型号对应工厂型号!C:I,7,0)</f>
        <v>100:1.5mil DABL-25(G-25)</v>
      </c>
    </row>
    <row r="3096" spans="1:20">
      <c r="A3096" s="25">
        <v>43199</v>
      </c>
      <c r="B3096" s="25">
        <v>1.6162289351850632</v>
      </c>
      <c r="C3096" s="26" t="s">
        <v>7700</v>
      </c>
      <c r="D3096" s="25" t="s">
        <v>7735</v>
      </c>
      <c r="E3096" s="26" t="s">
        <v>53</v>
      </c>
      <c r="F3096" s="25" t="s">
        <v>90</v>
      </c>
      <c r="G3096" s="69">
        <v>1.524</v>
      </c>
      <c r="H3096" s="25" t="s">
        <v>60</v>
      </c>
      <c r="I3096" s="27" t="s">
        <v>55</v>
      </c>
      <c r="J3096" s="69">
        <v>45.72</v>
      </c>
      <c r="K3096" s="6" t="s">
        <v>7736</v>
      </c>
      <c r="L3096" s="6" t="s">
        <v>95</v>
      </c>
      <c r="M3096" s="69">
        <v>30</v>
      </c>
      <c r="N3096" s="6" t="s">
        <v>59</v>
      </c>
      <c r="O3096" s="6" t="s">
        <v>1073</v>
      </c>
      <c r="R3096" s="39" t="str">
        <f t="shared" si="73"/>
        <v>S03N2452P024</v>
      </c>
      <c r="S3096" s="40">
        <f>VLOOKUP(I3096,品牌型号对应工厂型号!C:E,3,0)</f>
        <v>5</v>
      </c>
      <c r="T3096" s="38" t="str">
        <f>VLOOKUP(I3096,品牌型号对应工厂型号!C:I,7,0)</f>
        <v>100:1.5mil DABL-25(G-25)</v>
      </c>
    </row>
    <row r="3097" spans="1:20">
      <c r="A3097" s="25">
        <v>43199</v>
      </c>
      <c r="B3097" s="25">
        <v>1.6162289351850632</v>
      </c>
      <c r="C3097" s="26" t="s">
        <v>7700</v>
      </c>
      <c r="D3097" s="25" t="s">
        <v>7737</v>
      </c>
      <c r="E3097" s="26" t="s">
        <v>53</v>
      </c>
      <c r="F3097" s="25" t="s">
        <v>90</v>
      </c>
      <c r="G3097" s="69">
        <v>1.524</v>
      </c>
      <c r="H3097" s="25" t="s">
        <v>60</v>
      </c>
      <c r="I3097" s="27" t="s">
        <v>55</v>
      </c>
      <c r="J3097" s="69">
        <v>45.72</v>
      </c>
      <c r="K3097" s="6" t="s">
        <v>7738</v>
      </c>
      <c r="L3097" s="6" t="s">
        <v>95</v>
      </c>
      <c r="M3097" s="69">
        <v>30</v>
      </c>
      <c r="N3097" s="6" t="s">
        <v>59</v>
      </c>
      <c r="O3097" s="6" t="s">
        <v>1073</v>
      </c>
      <c r="R3097" s="39" t="str">
        <f t="shared" si="73"/>
        <v>S03N2452P027</v>
      </c>
      <c r="S3097" s="40">
        <f>VLOOKUP(I3097,品牌型号对应工厂型号!C:E,3,0)</f>
        <v>5</v>
      </c>
      <c r="T3097" s="38" t="str">
        <f>VLOOKUP(I3097,品牌型号对应工厂型号!C:I,7,0)</f>
        <v>100:1.5mil DABL-25(G-25)</v>
      </c>
    </row>
    <row r="3098" spans="1:20">
      <c r="A3098" s="25">
        <v>43199</v>
      </c>
      <c r="B3098" s="25">
        <v>1.6162289351850632</v>
      </c>
      <c r="C3098" s="26" t="s">
        <v>7700</v>
      </c>
      <c r="D3098" s="25" t="s">
        <v>7739</v>
      </c>
      <c r="E3098" s="26" t="s">
        <v>53</v>
      </c>
      <c r="F3098" s="25" t="s">
        <v>90</v>
      </c>
      <c r="G3098" s="69">
        <v>1.524</v>
      </c>
      <c r="H3098" s="25" t="s">
        <v>60</v>
      </c>
      <c r="I3098" s="27" t="s">
        <v>55</v>
      </c>
      <c r="J3098" s="69">
        <v>45.72</v>
      </c>
      <c r="K3098" s="6" t="s">
        <v>7740</v>
      </c>
      <c r="L3098" s="6" t="s">
        <v>95</v>
      </c>
      <c r="M3098" s="69">
        <v>30</v>
      </c>
      <c r="N3098" s="6" t="s">
        <v>59</v>
      </c>
      <c r="O3098" s="6" t="s">
        <v>1073</v>
      </c>
      <c r="R3098" s="39" t="str">
        <f t="shared" si="73"/>
        <v>S03N2452P036</v>
      </c>
      <c r="S3098" s="40">
        <f>VLOOKUP(I3098,品牌型号对应工厂型号!C:E,3,0)</f>
        <v>5</v>
      </c>
      <c r="T3098" s="38" t="str">
        <f>VLOOKUP(I3098,品牌型号对应工厂型号!C:I,7,0)</f>
        <v>100:1.5mil DABL-25(G-25)</v>
      </c>
    </row>
    <row r="3099" spans="1:20">
      <c r="A3099" s="25">
        <v>43199</v>
      </c>
      <c r="B3099" s="25">
        <v>1.6162289351850632</v>
      </c>
      <c r="C3099" s="26" t="s">
        <v>7700</v>
      </c>
      <c r="D3099" s="25" t="s">
        <v>7741</v>
      </c>
      <c r="E3099" s="26" t="s">
        <v>53</v>
      </c>
      <c r="F3099" s="25" t="s">
        <v>90</v>
      </c>
      <c r="G3099" s="69">
        <v>1.524</v>
      </c>
      <c r="H3099" s="25" t="s">
        <v>60</v>
      </c>
      <c r="I3099" s="27" t="s">
        <v>55</v>
      </c>
      <c r="J3099" s="69">
        <v>45.72</v>
      </c>
      <c r="K3099" s="6" t="s">
        <v>7742</v>
      </c>
      <c r="L3099" s="6" t="s">
        <v>95</v>
      </c>
      <c r="M3099" s="69">
        <v>30</v>
      </c>
      <c r="N3099" s="6" t="s">
        <v>59</v>
      </c>
      <c r="O3099" s="6" t="s">
        <v>1073</v>
      </c>
      <c r="R3099" s="39" t="str">
        <f t="shared" si="73"/>
        <v>S03D2466P037</v>
      </c>
      <c r="S3099" s="40">
        <f>VLOOKUP(I3099,品牌型号对应工厂型号!C:E,3,0)</f>
        <v>5</v>
      </c>
      <c r="T3099" s="38" t="str">
        <f>VLOOKUP(I3099,品牌型号对应工厂型号!C:I,7,0)</f>
        <v>100:1.5mil DABL-25(G-25)</v>
      </c>
    </row>
    <row r="3100" spans="1:20">
      <c r="A3100" s="25">
        <v>43199</v>
      </c>
      <c r="B3100" s="25">
        <v>1.6162289351850632</v>
      </c>
      <c r="C3100" s="26" t="s">
        <v>7743</v>
      </c>
      <c r="D3100" s="25" t="s">
        <v>7744</v>
      </c>
      <c r="E3100" s="26" t="s">
        <v>45</v>
      </c>
      <c r="F3100" s="25" t="s">
        <v>90</v>
      </c>
      <c r="G3100" s="69">
        <v>1.524</v>
      </c>
      <c r="H3100" s="25" t="s">
        <v>61</v>
      </c>
      <c r="I3100" s="27" t="s">
        <v>46</v>
      </c>
      <c r="J3100" s="69">
        <v>45.72</v>
      </c>
      <c r="K3100" s="6" t="s">
        <v>7745</v>
      </c>
      <c r="L3100" s="6" t="s">
        <v>95</v>
      </c>
      <c r="M3100" s="69">
        <v>30</v>
      </c>
      <c r="N3100" s="6" t="s">
        <v>59</v>
      </c>
      <c r="O3100" s="6" t="s">
        <v>14488</v>
      </c>
      <c r="R3100" s="39" t="str">
        <f t="shared" si="73"/>
        <v>S03D2056P001</v>
      </c>
      <c r="S3100" s="40">
        <f>VLOOKUP(I3100,品牌型号对应工厂型号!C:E,3,0)</f>
        <v>5</v>
      </c>
      <c r="T3100" s="38" t="str">
        <f>VLOOKUP(I3100,品牌型号对应工厂型号!C:I,7,0)</f>
        <v>98:1.5mil EASL-70(G-70)</v>
      </c>
    </row>
    <row r="3101" spans="1:20">
      <c r="A3101" s="25">
        <v>43199</v>
      </c>
      <c r="B3101" s="25">
        <v>1.6162289351850632</v>
      </c>
      <c r="C3101" s="26" t="s">
        <v>7743</v>
      </c>
      <c r="D3101" s="25" t="s">
        <v>7746</v>
      </c>
      <c r="E3101" s="26" t="s">
        <v>45</v>
      </c>
      <c r="F3101" s="25" t="s">
        <v>90</v>
      </c>
      <c r="G3101" s="69">
        <v>1.524</v>
      </c>
      <c r="H3101" s="25" t="s">
        <v>61</v>
      </c>
      <c r="I3101" s="27" t="s">
        <v>46</v>
      </c>
      <c r="J3101" s="69">
        <v>45.72</v>
      </c>
      <c r="K3101" s="6" t="s">
        <v>7747</v>
      </c>
      <c r="L3101" s="6" t="s">
        <v>95</v>
      </c>
      <c r="M3101" s="69">
        <v>30</v>
      </c>
      <c r="N3101" s="6" t="s">
        <v>59</v>
      </c>
      <c r="O3101" s="6" t="s">
        <v>14488</v>
      </c>
      <c r="R3101" s="39" t="str">
        <f t="shared" si="73"/>
        <v>S03D2056P002</v>
      </c>
      <c r="S3101" s="40">
        <f>VLOOKUP(I3101,品牌型号对应工厂型号!C:E,3,0)</f>
        <v>5</v>
      </c>
      <c r="T3101" s="38" t="str">
        <f>VLOOKUP(I3101,品牌型号对应工厂型号!C:I,7,0)</f>
        <v>98:1.5mil EASL-70(G-70)</v>
      </c>
    </row>
    <row r="3102" spans="1:20">
      <c r="A3102" s="25">
        <v>43199</v>
      </c>
      <c r="B3102" s="25">
        <v>1.6162289351850632</v>
      </c>
      <c r="C3102" s="26" t="s">
        <v>7743</v>
      </c>
      <c r="D3102" s="25" t="s">
        <v>7748</v>
      </c>
      <c r="E3102" s="26" t="s">
        <v>45</v>
      </c>
      <c r="F3102" s="25" t="s">
        <v>90</v>
      </c>
      <c r="G3102" s="69">
        <v>1.524</v>
      </c>
      <c r="H3102" s="25" t="s">
        <v>61</v>
      </c>
      <c r="I3102" s="27" t="s">
        <v>46</v>
      </c>
      <c r="J3102" s="69">
        <v>45.72</v>
      </c>
      <c r="K3102" s="6" t="s">
        <v>7749</v>
      </c>
      <c r="L3102" s="6" t="s">
        <v>95</v>
      </c>
      <c r="M3102" s="69">
        <v>30</v>
      </c>
      <c r="N3102" s="6" t="s">
        <v>59</v>
      </c>
      <c r="O3102" s="6" t="s">
        <v>14488</v>
      </c>
      <c r="R3102" s="39" t="str">
        <f t="shared" si="73"/>
        <v>S03D2056P003</v>
      </c>
      <c r="S3102" s="40">
        <f>VLOOKUP(I3102,品牌型号对应工厂型号!C:E,3,0)</f>
        <v>5</v>
      </c>
      <c r="T3102" s="38" t="str">
        <f>VLOOKUP(I3102,品牌型号对应工厂型号!C:I,7,0)</f>
        <v>98:1.5mil EASL-70(G-70)</v>
      </c>
    </row>
    <row r="3103" spans="1:20">
      <c r="A3103" s="25">
        <v>43199</v>
      </c>
      <c r="B3103" s="25">
        <v>1.6162289351850632</v>
      </c>
      <c r="C3103" s="26" t="s">
        <v>7743</v>
      </c>
      <c r="D3103" s="25" t="s">
        <v>7750</v>
      </c>
      <c r="E3103" s="26" t="s">
        <v>45</v>
      </c>
      <c r="F3103" s="25" t="s">
        <v>90</v>
      </c>
      <c r="G3103" s="69">
        <v>1.524</v>
      </c>
      <c r="H3103" s="25" t="s">
        <v>61</v>
      </c>
      <c r="I3103" s="27" t="s">
        <v>46</v>
      </c>
      <c r="J3103" s="69">
        <v>45.72</v>
      </c>
      <c r="K3103" s="6" t="s">
        <v>7751</v>
      </c>
      <c r="L3103" s="6" t="s">
        <v>95</v>
      </c>
      <c r="M3103" s="69">
        <v>30</v>
      </c>
      <c r="N3103" s="6" t="s">
        <v>59</v>
      </c>
      <c r="O3103" s="6" t="s">
        <v>14488</v>
      </c>
      <c r="R3103" s="39" t="str">
        <f t="shared" si="73"/>
        <v>S03D2056P004</v>
      </c>
      <c r="S3103" s="40">
        <f>VLOOKUP(I3103,品牌型号对应工厂型号!C:E,3,0)</f>
        <v>5</v>
      </c>
      <c r="T3103" s="38" t="str">
        <f>VLOOKUP(I3103,品牌型号对应工厂型号!C:I,7,0)</f>
        <v>98:1.5mil EASL-70(G-70)</v>
      </c>
    </row>
    <row r="3104" spans="1:20">
      <c r="A3104" s="25">
        <v>43199</v>
      </c>
      <c r="B3104" s="25">
        <v>1.6162289351850632</v>
      </c>
      <c r="C3104" s="26" t="s">
        <v>7743</v>
      </c>
      <c r="D3104" s="25" t="s">
        <v>7752</v>
      </c>
      <c r="E3104" s="26" t="s">
        <v>45</v>
      </c>
      <c r="F3104" s="25" t="s">
        <v>90</v>
      </c>
      <c r="G3104" s="69">
        <v>1.524</v>
      </c>
      <c r="H3104" s="25" t="s">
        <v>61</v>
      </c>
      <c r="I3104" s="27" t="s">
        <v>46</v>
      </c>
      <c r="J3104" s="69">
        <v>45.72</v>
      </c>
      <c r="K3104" s="6" t="s">
        <v>7753</v>
      </c>
      <c r="L3104" s="6" t="s">
        <v>95</v>
      </c>
      <c r="M3104" s="69">
        <v>30</v>
      </c>
      <c r="N3104" s="6" t="s">
        <v>59</v>
      </c>
      <c r="O3104" s="6" t="s">
        <v>14488</v>
      </c>
      <c r="R3104" s="39" t="str">
        <f t="shared" si="73"/>
        <v>S03D2056P005</v>
      </c>
      <c r="S3104" s="40">
        <f>VLOOKUP(I3104,品牌型号对应工厂型号!C:E,3,0)</f>
        <v>5</v>
      </c>
      <c r="T3104" s="38" t="str">
        <f>VLOOKUP(I3104,品牌型号对应工厂型号!C:I,7,0)</f>
        <v>98:1.5mil EASL-70(G-70)</v>
      </c>
    </row>
    <row r="3105" spans="1:20">
      <c r="A3105" s="25">
        <v>43199</v>
      </c>
      <c r="B3105" s="25">
        <v>1.6162289351850632</v>
      </c>
      <c r="C3105" s="26" t="s">
        <v>7743</v>
      </c>
      <c r="D3105" s="25" t="s">
        <v>7754</v>
      </c>
      <c r="E3105" s="26" t="s">
        <v>45</v>
      </c>
      <c r="F3105" s="25" t="s">
        <v>90</v>
      </c>
      <c r="G3105" s="69">
        <v>1.524</v>
      </c>
      <c r="H3105" s="25" t="s">
        <v>61</v>
      </c>
      <c r="I3105" s="27" t="s">
        <v>46</v>
      </c>
      <c r="J3105" s="69">
        <v>45.72</v>
      </c>
      <c r="K3105" s="6" t="s">
        <v>7755</v>
      </c>
      <c r="L3105" s="6" t="s">
        <v>95</v>
      </c>
      <c r="M3105" s="69">
        <v>30</v>
      </c>
      <c r="N3105" s="6" t="s">
        <v>59</v>
      </c>
      <c r="O3105" s="6" t="s">
        <v>14488</v>
      </c>
      <c r="R3105" s="39" t="str">
        <f t="shared" si="73"/>
        <v>S03D2056P006</v>
      </c>
      <c r="S3105" s="40">
        <f>VLOOKUP(I3105,品牌型号对应工厂型号!C:E,3,0)</f>
        <v>5</v>
      </c>
      <c r="T3105" s="38" t="str">
        <f>VLOOKUP(I3105,品牌型号对应工厂型号!C:I,7,0)</f>
        <v>98:1.5mil EASL-70(G-70)</v>
      </c>
    </row>
    <row r="3106" spans="1:20">
      <c r="A3106" s="25">
        <v>43199</v>
      </c>
      <c r="B3106" s="25">
        <v>1.6162289351850632</v>
      </c>
      <c r="C3106" s="26" t="s">
        <v>7743</v>
      </c>
      <c r="D3106" s="25" t="s">
        <v>7756</v>
      </c>
      <c r="E3106" s="26" t="s">
        <v>45</v>
      </c>
      <c r="F3106" s="25" t="s">
        <v>90</v>
      </c>
      <c r="G3106" s="69">
        <v>1.524</v>
      </c>
      <c r="H3106" s="25" t="s">
        <v>61</v>
      </c>
      <c r="I3106" s="27" t="s">
        <v>46</v>
      </c>
      <c r="J3106" s="69">
        <v>45.72</v>
      </c>
      <c r="K3106" s="6" t="s">
        <v>7757</v>
      </c>
      <c r="L3106" s="6" t="s">
        <v>95</v>
      </c>
      <c r="M3106" s="69">
        <v>30</v>
      </c>
      <c r="N3106" s="6" t="s">
        <v>59</v>
      </c>
      <c r="O3106" s="6" t="s">
        <v>14488</v>
      </c>
      <c r="R3106" s="39" t="str">
        <f t="shared" si="73"/>
        <v>S03D2056P007</v>
      </c>
      <c r="S3106" s="40">
        <f>VLOOKUP(I3106,品牌型号对应工厂型号!C:E,3,0)</f>
        <v>5</v>
      </c>
      <c r="T3106" s="38" t="str">
        <f>VLOOKUP(I3106,品牌型号对应工厂型号!C:I,7,0)</f>
        <v>98:1.5mil EASL-70(G-70)</v>
      </c>
    </row>
    <row r="3107" spans="1:20">
      <c r="A3107" s="25">
        <v>43199</v>
      </c>
      <c r="B3107" s="25">
        <v>1.6162289351850632</v>
      </c>
      <c r="C3107" s="26" t="s">
        <v>7743</v>
      </c>
      <c r="D3107" s="25" t="s">
        <v>7758</v>
      </c>
      <c r="E3107" s="26" t="s">
        <v>45</v>
      </c>
      <c r="F3107" s="25" t="s">
        <v>90</v>
      </c>
      <c r="G3107" s="69">
        <v>1.524</v>
      </c>
      <c r="H3107" s="25" t="s">
        <v>61</v>
      </c>
      <c r="I3107" s="27" t="s">
        <v>46</v>
      </c>
      <c r="J3107" s="69">
        <v>45.72</v>
      </c>
      <c r="K3107" s="6" t="s">
        <v>7759</v>
      </c>
      <c r="L3107" s="6" t="s">
        <v>95</v>
      </c>
      <c r="M3107" s="69">
        <v>30</v>
      </c>
      <c r="N3107" s="6" t="s">
        <v>59</v>
      </c>
      <c r="O3107" s="6" t="s">
        <v>14488</v>
      </c>
      <c r="R3107" s="39" t="str">
        <f t="shared" si="73"/>
        <v>S03D2056P008</v>
      </c>
      <c r="S3107" s="40">
        <f>VLOOKUP(I3107,品牌型号对应工厂型号!C:E,3,0)</f>
        <v>5</v>
      </c>
      <c r="T3107" s="38" t="str">
        <f>VLOOKUP(I3107,品牌型号对应工厂型号!C:I,7,0)</f>
        <v>98:1.5mil EASL-70(G-70)</v>
      </c>
    </row>
    <row r="3108" spans="1:20">
      <c r="A3108" s="25">
        <v>43199</v>
      </c>
      <c r="B3108" s="25">
        <v>1.6162289351850632</v>
      </c>
      <c r="C3108" s="26" t="s">
        <v>7743</v>
      </c>
      <c r="D3108" s="25" t="s">
        <v>7760</v>
      </c>
      <c r="E3108" s="26" t="s">
        <v>45</v>
      </c>
      <c r="F3108" s="25" t="s">
        <v>90</v>
      </c>
      <c r="G3108" s="69">
        <v>1.524</v>
      </c>
      <c r="H3108" s="25" t="s">
        <v>61</v>
      </c>
      <c r="I3108" s="27" t="s">
        <v>46</v>
      </c>
      <c r="J3108" s="69">
        <v>45.72</v>
      </c>
      <c r="K3108" s="6" t="s">
        <v>7761</v>
      </c>
      <c r="L3108" s="6" t="s">
        <v>95</v>
      </c>
      <c r="M3108" s="69">
        <v>30</v>
      </c>
      <c r="N3108" s="6" t="s">
        <v>59</v>
      </c>
      <c r="O3108" s="6" t="s">
        <v>14488</v>
      </c>
      <c r="R3108" s="39" t="str">
        <f t="shared" si="73"/>
        <v>S03D2056P009</v>
      </c>
      <c r="S3108" s="40">
        <f>VLOOKUP(I3108,品牌型号对应工厂型号!C:E,3,0)</f>
        <v>5</v>
      </c>
      <c r="T3108" s="38" t="str">
        <f>VLOOKUP(I3108,品牌型号对应工厂型号!C:I,7,0)</f>
        <v>98:1.5mil EASL-70(G-70)</v>
      </c>
    </row>
    <row r="3109" spans="1:20">
      <c r="A3109" s="25">
        <v>43199</v>
      </c>
      <c r="B3109" s="25">
        <v>1.6162289351850632</v>
      </c>
      <c r="C3109" s="26" t="s">
        <v>7743</v>
      </c>
      <c r="D3109" s="25" t="s">
        <v>7762</v>
      </c>
      <c r="E3109" s="26" t="s">
        <v>45</v>
      </c>
      <c r="F3109" s="25" t="s">
        <v>90</v>
      </c>
      <c r="G3109" s="69">
        <v>1.524</v>
      </c>
      <c r="H3109" s="25" t="s">
        <v>61</v>
      </c>
      <c r="I3109" s="27" t="s">
        <v>46</v>
      </c>
      <c r="J3109" s="69">
        <v>45.72</v>
      </c>
      <c r="K3109" s="6" t="s">
        <v>7763</v>
      </c>
      <c r="L3109" s="6" t="s">
        <v>95</v>
      </c>
      <c r="M3109" s="69">
        <v>30</v>
      </c>
      <c r="N3109" s="6" t="s">
        <v>59</v>
      </c>
      <c r="O3109" s="6" t="s">
        <v>14488</v>
      </c>
      <c r="R3109" s="39" t="str">
        <f t="shared" si="73"/>
        <v>S03D2056P010</v>
      </c>
      <c r="S3109" s="40">
        <f>VLOOKUP(I3109,品牌型号对应工厂型号!C:E,3,0)</f>
        <v>5</v>
      </c>
      <c r="T3109" s="38" t="str">
        <f>VLOOKUP(I3109,品牌型号对应工厂型号!C:I,7,0)</f>
        <v>98:1.5mil EASL-70(G-70)</v>
      </c>
    </row>
    <row r="3110" spans="1:20">
      <c r="A3110" s="25">
        <v>43199</v>
      </c>
      <c r="B3110" s="25">
        <v>1.6162289351850632</v>
      </c>
      <c r="C3110" s="26" t="s">
        <v>7743</v>
      </c>
      <c r="D3110" s="25" t="s">
        <v>7764</v>
      </c>
      <c r="E3110" s="26" t="s">
        <v>45</v>
      </c>
      <c r="F3110" s="25" t="s">
        <v>90</v>
      </c>
      <c r="G3110" s="69">
        <v>1.524</v>
      </c>
      <c r="H3110" s="25" t="s">
        <v>61</v>
      </c>
      <c r="I3110" s="27" t="s">
        <v>46</v>
      </c>
      <c r="J3110" s="69">
        <v>45.72</v>
      </c>
      <c r="K3110" s="6" t="s">
        <v>7765</v>
      </c>
      <c r="L3110" s="6" t="s">
        <v>95</v>
      </c>
      <c r="M3110" s="69">
        <v>30</v>
      </c>
      <c r="N3110" s="6" t="s">
        <v>59</v>
      </c>
      <c r="O3110" s="6" t="s">
        <v>14488</v>
      </c>
      <c r="R3110" s="39" t="str">
        <f t="shared" si="73"/>
        <v>S03D2056P011</v>
      </c>
      <c r="S3110" s="40">
        <f>VLOOKUP(I3110,品牌型号对应工厂型号!C:E,3,0)</f>
        <v>5</v>
      </c>
      <c r="T3110" s="38" t="str">
        <f>VLOOKUP(I3110,品牌型号对应工厂型号!C:I,7,0)</f>
        <v>98:1.5mil EASL-70(G-70)</v>
      </c>
    </row>
    <row r="3111" spans="1:20">
      <c r="A3111" s="25">
        <v>43199</v>
      </c>
      <c r="B3111" s="25">
        <v>1.6162289351850632</v>
      </c>
      <c r="C3111" s="26" t="s">
        <v>7743</v>
      </c>
      <c r="D3111" s="25" t="s">
        <v>7766</v>
      </c>
      <c r="E3111" s="26" t="s">
        <v>45</v>
      </c>
      <c r="F3111" s="25" t="s">
        <v>90</v>
      </c>
      <c r="G3111" s="69">
        <v>1.524</v>
      </c>
      <c r="H3111" s="25" t="s">
        <v>61</v>
      </c>
      <c r="I3111" s="27" t="s">
        <v>46</v>
      </c>
      <c r="J3111" s="69">
        <v>45.72</v>
      </c>
      <c r="K3111" s="6" t="s">
        <v>7767</v>
      </c>
      <c r="L3111" s="6" t="s">
        <v>95</v>
      </c>
      <c r="M3111" s="69">
        <v>30</v>
      </c>
      <c r="N3111" s="6" t="s">
        <v>59</v>
      </c>
      <c r="O3111" s="6" t="s">
        <v>14488</v>
      </c>
      <c r="R3111" s="39" t="str">
        <f t="shared" si="73"/>
        <v>S03D2056P012</v>
      </c>
      <c r="S3111" s="40">
        <f>VLOOKUP(I3111,品牌型号对应工厂型号!C:E,3,0)</f>
        <v>5</v>
      </c>
      <c r="T3111" s="38" t="str">
        <f>VLOOKUP(I3111,品牌型号对应工厂型号!C:I,7,0)</f>
        <v>98:1.5mil EASL-70(G-70)</v>
      </c>
    </row>
    <row r="3112" spans="1:20">
      <c r="A3112" s="25">
        <v>43199</v>
      </c>
      <c r="B3112" s="25">
        <v>1.6162289351850632</v>
      </c>
      <c r="C3112" s="26" t="s">
        <v>7743</v>
      </c>
      <c r="D3112" s="25" t="s">
        <v>7768</v>
      </c>
      <c r="E3112" s="26" t="s">
        <v>45</v>
      </c>
      <c r="F3112" s="25" t="s">
        <v>90</v>
      </c>
      <c r="G3112" s="69">
        <v>1.524</v>
      </c>
      <c r="H3112" s="25" t="s">
        <v>61</v>
      </c>
      <c r="I3112" s="27" t="s">
        <v>46</v>
      </c>
      <c r="J3112" s="69">
        <v>45.72</v>
      </c>
      <c r="K3112" s="6" t="s">
        <v>7769</v>
      </c>
      <c r="L3112" s="6" t="s">
        <v>95</v>
      </c>
      <c r="M3112" s="69">
        <v>30</v>
      </c>
      <c r="N3112" s="6" t="s">
        <v>59</v>
      </c>
      <c r="O3112" s="6" t="s">
        <v>14488</v>
      </c>
      <c r="R3112" s="39" t="str">
        <f t="shared" si="73"/>
        <v>S03D2056P013</v>
      </c>
      <c r="S3112" s="40">
        <f>VLOOKUP(I3112,品牌型号对应工厂型号!C:E,3,0)</f>
        <v>5</v>
      </c>
      <c r="T3112" s="38" t="str">
        <f>VLOOKUP(I3112,品牌型号对应工厂型号!C:I,7,0)</f>
        <v>98:1.5mil EASL-70(G-70)</v>
      </c>
    </row>
    <row r="3113" spans="1:20">
      <c r="A3113" s="25">
        <v>43199</v>
      </c>
      <c r="B3113" s="25">
        <v>1.6162289351850632</v>
      </c>
      <c r="C3113" s="26" t="s">
        <v>7743</v>
      </c>
      <c r="D3113" s="25" t="s">
        <v>7770</v>
      </c>
      <c r="E3113" s="26" t="s">
        <v>45</v>
      </c>
      <c r="F3113" s="25" t="s">
        <v>90</v>
      </c>
      <c r="G3113" s="69">
        <v>1.524</v>
      </c>
      <c r="H3113" s="25" t="s">
        <v>61</v>
      </c>
      <c r="I3113" s="27" t="s">
        <v>46</v>
      </c>
      <c r="J3113" s="69">
        <v>45.72</v>
      </c>
      <c r="K3113" s="6" t="s">
        <v>7771</v>
      </c>
      <c r="L3113" s="6" t="s">
        <v>95</v>
      </c>
      <c r="M3113" s="69">
        <v>30</v>
      </c>
      <c r="N3113" s="6" t="s">
        <v>59</v>
      </c>
      <c r="O3113" s="6" t="s">
        <v>14488</v>
      </c>
      <c r="R3113" s="39" t="str">
        <f t="shared" si="73"/>
        <v>S03D2059P001</v>
      </c>
      <c r="S3113" s="40">
        <f>VLOOKUP(I3113,品牌型号对应工厂型号!C:E,3,0)</f>
        <v>5</v>
      </c>
      <c r="T3113" s="38" t="str">
        <f>VLOOKUP(I3113,品牌型号对应工厂型号!C:I,7,0)</f>
        <v>98:1.5mil EASL-70(G-70)</v>
      </c>
    </row>
    <row r="3114" spans="1:20">
      <c r="A3114" s="25">
        <v>43199</v>
      </c>
      <c r="B3114" s="25">
        <v>1.6162289351850632</v>
      </c>
      <c r="C3114" s="26" t="s">
        <v>7743</v>
      </c>
      <c r="D3114" s="25" t="s">
        <v>7772</v>
      </c>
      <c r="E3114" s="26" t="s">
        <v>45</v>
      </c>
      <c r="F3114" s="25" t="s">
        <v>90</v>
      </c>
      <c r="G3114" s="69">
        <v>1.524</v>
      </c>
      <c r="H3114" s="25" t="s">
        <v>61</v>
      </c>
      <c r="I3114" s="27" t="s">
        <v>46</v>
      </c>
      <c r="J3114" s="69">
        <v>45.72</v>
      </c>
      <c r="K3114" s="6" t="s">
        <v>7773</v>
      </c>
      <c r="L3114" s="6" t="s">
        <v>95</v>
      </c>
      <c r="M3114" s="69">
        <v>30</v>
      </c>
      <c r="N3114" s="6" t="s">
        <v>59</v>
      </c>
      <c r="O3114" s="6" t="s">
        <v>14488</v>
      </c>
      <c r="R3114" s="39" t="str">
        <f t="shared" si="73"/>
        <v>S03D2059P002</v>
      </c>
      <c r="S3114" s="40">
        <f>VLOOKUP(I3114,品牌型号对应工厂型号!C:E,3,0)</f>
        <v>5</v>
      </c>
      <c r="T3114" s="38" t="str">
        <f>VLOOKUP(I3114,品牌型号对应工厂型号!C:I,7,0)</f>
        <v>98:1.5mil EASL-70(G-70)</v>
      </c>
    </row>
    <row r="3115" spans="1:20">
      <c r="A3115" s="25">
        <v>43199</v>
      </c>
      <c r="B3115" s="25">
        <v>1.6162289351850632</v>
      </c>
      <c r="C3115" s="26" t="s">
        <v>7743</v>
      </c>
      <c r="D3115" s="25" t="s">
        <v>7774</v>
      </c>
      <c r="E3115" s="26" t="s">
        <v>45</v>
      </c>
      <c r="F3115" s="25" t="s">
        <v>90</v>
      </c>
      <c r="G3115" s="69">
        <v>1.524</v>
      </c>
      <c r="H3115" s="25" t="s">
        <v>61</v>
      </c>
      <c r="I3115" s="27" t="s">
        <v>46</v>
      </c>
      <c r="J3115" s="69">
        <v>45.72</v>
      </c>
      <c r="K3115" s="6" t="s">
        <v>7775</v>
      </c>
      <c r="L3115" s="6" t="s">
        <v>95</v>
      </c>
      <c r="M3115" s="69">
        <v>30</v>
      </c>
      <c r="N3115" s="6" t="s">
        <v>59</v>
      </c>
      <c r="O3115" s="6" t="s">
        <v>14488</v>
      </c>
      <c r="R3115" s="39" t="str">
        <f t="shared" si="73"/>
        <v>S03D2059P003</v>
      </c>
      <c r="S3115" s="40">
        <f>VLOOKUP(I3115,品牌型号对应工厂型号!C:E,3,0)</f>
        <v>5</v>
      </c>
      <c r="T3115" s="38" t="str">
        <f>VLOOKUP(I3115,品牌型号对应工厂型号!C:I,7,0)</f>
        <v>98:1.5mil EASL-70(G-70)</v>
      </c>
    </row>
    <row r="3116" spans="1:20">
      <c r="A3116" s="25">
        <v>43199</v>
      </c>
      <c r="B3116" s="25">
        <v>1.6162289351850632</v>
      </c>
      <c r="C3116" s="26" t="s">
        <v>7743</v>
      </c>
      <c r="D3116" s="25" t="s">
        <v>7776</v>
      </c>
      <c r="E3116" s="26" t="s">
        <v>45</v>
      </c>
      <c r="F3116" s="25" t="s">
        <v>90</v>
      </c>
      <c r="G3116" s="69">
        <v>1.524</v>
      </c>
      <c r="H3116" s="25" t="s">
        <v>61</v>
      </c>
      <c r="I3116" s="27" t="s">
        <v>46</v>
      </c>
      <c r="J3116" s="69">
        <v>45.72</v>
      </c>
      <c r="K3116" s="6" t="s">
        <v>7777</v>
      </c>
      <c r="L3116" s="6" t="s">
        <v>95</v>
      </c>
      <c r="M3116" s="69">
        <v>30</v>
      </c>
      <c r="N3116" s="6" t="s">
        <v>59</v>
      </c>
      <c r="O3116" s="6" t="s">
        <v>14488</v>
      </c>
      <c r="R3116" s="39" t="str">
        <f t="shared" si="73"/>
        <v>S03D2059P004</v>
      </c>
      <c r="S3116" s="40">
        <f>VLOOKUP(I3116,品牌型号对应工厂型号!C:E,3,0)</f>
        <v>5</v>
      </c>
      <c r="T3116" s="38" t="str">
        <f>VLOOKUP(I3116,品牌型号对应工厂型号!C:I,7,0)</f>
        <v>98:1.5mil EASL-70(G-70)</v>
      </c>
    </row>
    <row r="3117" spans="1:20">
      <c r="A3117" s="25">
        <v>43199</v>
      </c>
      <c r="B3117" s="25">
        <v>1.6162289351850632</v>
      </c>
      <c r="C3117" s="26" t="s">
        <v>7743</v>
      </c>
      <c r="D3117" s="25" t="s">
        <v>7778</v>
      </c>
      <c r="E3117" s="26" t="s">
        <v>45</v>
      </c>
      <c r="F3117" s="25" t="s">
        <v>90</v>
      </c>
      <c r="G3117" s="69">
        <v>1.524</v>
      </c>
      <c r="H3117" s="25" t="s">
        <v>61</v>
      </c>
      <c r="I3117" s="27" t="s">
        <v>46</v>
      </c>
      <c r="J3117" s="69">
        <v>45.72</v>
      </c>
      <c r="K3117" s="6" t="s">
        <v>7779</v>
      </c>
      <c r="L3117" s="6" t="s">
        <v>95</v>
      </c>
      <c r="M3117" s="69">
        <v>30</v>
      </c>
      <c r="N3117" s="6" t="s">
        <v>59</v>
      </c>
      <c r="O3117" s="6" t="s">
        <v>14488</v>
      </c>
      <c r="R3117" s="39" t="str">
        <f t="shared" si="73"/>
        <v>S03D2059P005</v>
      </c>
      <c r="S3117" s="40">
        <f>VLOOKUP(I3117,品牌型号对应工厂型号!C:E,3,0)</f>
        <v>5</v>
      </c>
      <c r="T3117" s="38" t="str">
        <f>VLOOKUP(I3117,品牌型号对应工厂型号!C:I,7,0)</f>
        <v>98:1.5mil EASL-70(G-70)</v>
      </c>
    </row>
    <row r="3118" spans="1:20">
      <c r="A3118" s="25">
        <v>43199</v>
      </c>
      <c r="B3118" s="25">
        <v>1.6162289351850632</v>
      </c>
      <c r="C3118" s="26" t="s">
        <v>7743</v>
      </c>
      <c r="D3118" s="25" t="s">
        <v>7780</v>
      </c>
      <c r="E3118" s="26" t="s">
        <v>45</v>
      </c>
      <c r="F3118" s="25" t="s">
        <v>90</v>
      </c>
      <c r="G3118" s="69">
        <v>1.524</v>
      </c>
      <c r="H3118" s="25" t="s">
        <v>61</v>
      </c>
      <c r="I3118" s="27" t="s">
        <v>46</v>
      </c>
      <c r="J3118" s="69">
        <v>45.72</v>
      </c>
      <c r="K3118" s="6" t="s">
        <v>7781</v>
      </c>
      <c r="L3118" s="6" t="s">
        <v>95</v>
      </c>
      <c r="M3118" s="69">
        <v>30</v>
      </c>
      <c r="N3118" s="6" t="s">
        <v>59</v>
      </c>
      <c r="O3118" s="6" t="s">
        <v>14488</v>
      </c>
      <c r="R3118" s="39" t="str">
        <f t="shared" si="73"/>
        <v>S03D2059P006</v>
      </c>
      <c r="S3118" s="40">
        <f>VLOOKUP(I3118,品牌型号对应工厂型号!C:E,3,0)</f>
        <v>5</v>
      </c>
      <c r="T3118" s="38" t="str">
        <f>VLOOKUP(I3118,品牌型号对应工厂型号!C:I,7,0)</f>
        <v>98:1.5mil EASL-70(G-70)</v>
      </c>
    </row>
    <row r="3119" spans="1:20">
      <c r="A3119" s="25">
        <v>43199</v>
      </c>
      <c r="B3119" s="25">
        <v>1.6162289351850632</v>
      </c>
      <c r="C3119" s="26" t="s">
        <v>7743</v>
      </c>
      <c r="D3119" s="25" t="s">
        <v>7782</v>
      </c>
      <c r="E3119" s="26" t="s">
        <v>45</v>
      </c>
      <c r="F3119" s="25" t="s">
        <v>90</v>
      </c>
      <c r="G3119" s="69">
        <v>1.524</v>
      </c>
      <c r="H3119" s="25" t="s">
        <v>61</v>
      </c>
      <c r="I3119" s="27" t="s">
        <v>46</v>
      </c>
      <c r="J3119" s="69">
        <v>45.72</v>
      </c>
      <c r="K3119" s="6" t="s">
        <v>7783</v>
      </c>
      <c r="L3119" s="6" t="s">
        <v>95</v>
      </c>
      <c r="M3119" s="69">
        <v>30</v>
      </c>
      <c r="N3119" s="6" t="s">
        <v>59</v>
      </c>
      <c r="O3119" s="6" t="s">
        <v>14488</v>
      </c>
      <c r="R3119" s="39" t="str">
        <f t="shared" si="73"/>
        <v>S03D2059P007</v>
      </c>
      <c r="S3119" s="40">
        <f>VLOOKUP(I3119,品牌型号对应工厂型号!C:E,3,0)</f>
        <v>5</v>
      </c>
      <c r="T3119" s="38" t="str">
        <f>VLOOKUP(I3119,品牌型号对应工厂型号!C:I,7,0)</f>
        <v>98:1.5mil EASL-70(G-70)</v>
      </c>
    </row>
    <row r="3120" spans="1:20">
      <c r="A3120" s="25">
        <v>43199</v>
      </c>
      <c r="B3120" s="25">
        <v>1.6162289351850632</v>
      </c>
      <c r="C3120" s="26" t="s">
        <v>7743</v>
      </c>
      <c r="D3120" s="25" t="s">
        <v>7784</v>
      </c>
      <c r="E3120" s="26" t="s">
        <v>45</v>
      </c>
      <c r="F3120" s="25" t="s">
        <v>90</v>
      </c>
      <c r="G3120" s="69">
        <v>1.524</v>
      </c>
      <c r="H3120" s="25" t="s">
        <v>61</v>
      </c>
      <c r="I3120" s="27" t="s">
        <v>46</v>
      </c>
      <c r="J3120" s="69">
        <v>45.72</v>
      </c>
      <c r="K3120" s="6" t="s">
        <v>7785</v>
      </c>
      <c r="L3120" s="6" t="s">
        <v>95</v>
      </c>
      <c r="M3120" s="69">
        <v>30</v>
      </c>
      <c r="N3120" s="6" t="s">
        <v>59</v>
      </c>
      <c r="O3120" s="6" t="s">
        <v>14488</v>
      </c>
      <c r="R3120" s="39" t="str">
        <f t="shared" si="73"/>
        <v>S03D2059P008</v>
      </c>
      <c r="S3120" s="40">
        <f>VLOOKUP(I3120,品牌型号对应工厂型号!C:E,3,0)</f>
        <v>5</v>
      </c>
      <c r="T3120" s="38" t="str">
        <f>VLOOKUP(I3120,品牌型号对应工厂型号!C:I,7,0)</f>
        <v>98:1.5mil EASL-70(G-70)</v>
      </c>
    </row>
    <row r="3121" spans="1:20">
      <c r="A3121" s="25">
        <v>43199</v>
      </c>
      <c r="B3121" s="25">
        <v>1.6162289351850632</v>
      </c>
      <c r="C3121" s="26" t="s">
        <v>7743</v>
      </c>
      <c r="D3121" s="25" t="s">
        <v>7786</v>
      </c>
      <c r="E3121" s="26" t="s">
        <v>45</v>
      </c>
      <c r="F3121" s="25" t="s">
        <v>90</v>
      </c>
      <c r="G3121" s="69">
        <v>1.524</v>
      </c>
      <c r="H3121" s="25" t="s">
        <v>61</v>
      </c>
      <c r="I3121" s="27" t="s">
        <v>46</v>
      </c>
      <c r="J3121" s="69">
        <v>45.72</v>
      </c>
      <c r="K3121" s="6" t="s">
        <v>7787</v>
      </c>
      <c r="L3121" s="6" t="s">
        <v>95</v>
      </c>
      <c r="M3121" s="69">
        <v>30</v>
      </c>
      <c r="N3121" s="6" t="s">
        <v>59</v>
      </c>
      <c r="O3121" s="6" t="s">
        <v>14488</v>
      </c>
      <c r="R3121" s="39" t="str">
        <f t="shared" si="73"/>
        <v>S03D2059P009</v>
      </c>
      <c r="S3121" s="40">
        <f>VLOOKUP(I3121,品牌型号对应工厂型号!C:E,3,0)</f>
        <v>5</v>
      </c>
      <c r="T3121" s="38" t="str">
        <f>VLOOKUP(I3121,品牌型号对应工厂型号!C:I,7,0)</f>
        <v>98:1.5mil EASL-70(G-70)</v>
      </c>
    </row>
    <row r="3122" spans="1:20">
      <c r="A3122" s="25">
        <v>43199</v>
      </c>
      <c r="B3122" s="25">
        <v>1.6162289351850632</v>
      </c>
      <c r="C3122" s="26" t="s">
        <v>7743</v>
      </c>
      <c r="D3122" s="25" t="s">
        <v>7788</v>
      </c>
      <c r="E3122" s="26" t="s">
        <v>45</v>
      </c>
      <c r="F3122" s="25" t="s">
        <v>90</v>
      </c>
      <c r="G3122" s="69">
        <v>1.524</v>
      </c>
      <c r="H3122" s="25" t="s">
        <v>61</v>
      </c>
      <c r="I3122" s="27" t="s">
        <v>46</v>
      </c>
      <c r="J3122" s="69">
        <v>45.72</v>
      </c>
      <c r="K3122" s="6" t="s">
        <v>7789</v>
      </c>
      <c r="L3122" s="6" t="s">
        <v>95</v>
      </c>
      <c r="M3122" s="69">
        <v>30</v>
      </c>
      <c r="N3122" s="6" t="s">
        <v>59</v>
      </c>
      <c r="O3122" s="6" t="s">
        <v>14488</v>
      </c>
      <c r="R3122" s="39" t="str">
        <f t="shared" si="73"/>
        <v>S03D2059P010</v>
      </c>
      <c r="S3122" s="40">
        <f>VLOOKUP(I3122,品牌型号对应工厂型号!C:E,3,0)</f>
        <v>5</v>
      </c>
      <c r="T3122" s="38" t="str">
        <f>VLOOKUP(I3122,品牌型号对应工厂型号!C:I,7,0)</f>
        <v>98:1.5mil EASL-70(G-70)</v>
      </c>
    </row>
    <row r="3123" spans="1:20">
      <c r="A3123" s="25">
        <v>43199</v>
      </c>
      <c r="B3123" s="25">
        <v>1.6162289351850632</v>
      </c>
      <c r="C3123" s="26" t="s">
        <v>7743</v>
      </c>
      <c r="D3123" s="25" t="s">
        <v>7790</v>
      </c>
      <c r="E3123" s="26" t="s">
        <v>45</v>
      </c>
      <c r="F3123" s="25" t="s">
        <v>90</v>
      </c>
      <c r="G3123" s="69">
        <v>1.524</v>
      </c>
      <c r="H3123" s="25" t="s">
        <v>61</v>
      </c>
      <c r="I3123" s="27" t="s">
        <v>46</v>
      </c>
      <c r="J3123" s="69">
        <v>45.72</v>
      </c>
      <c r="K3123" s="6" t="s">
        <v>7791</v>
      </c>
      <c r="L3123" s="6" t="s">
        <v>95</v>
      </c>
      <c r="M3123" s="69">
        <v>30</v>
      </c>
      <c r="N3123" s="6" t="s">
        <v>59</v>
      </c>
      <c r="O3123" s="6" t="s">
        <v>14488</v>
      </c>
      <c r="R3123" s="39" t="str">
        <f t="shared" si="73"/>
        <v>S03D2059P011</v>
      </c>
      <c r="S3123" s="40">
        <f>VLOOKUP(I3123,品牌型号对应工厂型号!C:E,3,0)</f>
        <v>5</v>
      </c>
      <c r="T3123" s="38" t="str">
        <f>VLOOKUP(I3123,品牌型号对应工厂型号!C:I,7,0)</f>
        <v>98:1.5mil EASL-70(G-70)</v>
      </c>
    </row>
    <row r="3124" spans="1:20">
      <c r="A3124" s="25">
        <v>43199</v>
      </c>
      <c r="B3124" s="25">
        <v>1.6162289351850632</v>
      </c>
      <c r="C3124" s="26" t="s">
        <v>7743</v>
      </c>
      <c r="D3124" s="25" t="s">
        <v>7792</v>
      </c>
      <c r="E3124" s="26" t="s">
        <v>45</v>
      </c>
      <c r="F3124" s="25" t="s">
        <v>90</v>
      </c>
      <c r="G3124" s="69">
        <v>1.524</v>
      </c>
      <c r="H3124" s="25" t="s">
        <v>61</v>
      </c>
      <c r="I3124" s="27" t="s">
        <v>46</v>
      </c>
      <c r="J3124" s="69">
        <v>45.72</v>
      </c>
      <c r="K3124" s="6" t="s">
        <v>7793</v>
      </c>
      <c r="L3124" s="6" t="s">
        <v>95</v>
      </c>
      <c r="M3124" s="69">
        <v>30</v>
      </c>
      <c r="N3124" s="6" t="s">
        <v>59</v>
      </c>
      <c r="O3124" s="6" t="s">
        <v>14488</v>
      </c>
      <c r="R3124" s="39" t="str">
        <f t="shared" si="73"/>
        <v>S03D2059P012</v>
      </c>
      <c r="S3124" s="40">
        <f>VLOOKUP(I3124,品牌型号对应工厂型号!C:E,3,0)</f>
        <v>5</v>
      </c>
      <c r="T3124" s="38" t="str">
        <f>VLOOKUP(I3124,品牌型号对应工厂型号!C:I,7,0)</f>
        <v>98:1.5mil EASL-70(G-70)</v>
      </c>
    </row>
    <row r="3125" spans="1:20">
      <c r="A3125" s="25">
        <v>43199</v>
      </c>
      <c r="B3125" s="25">
        <v>1.6162289351850632</v>
      </c>
      <c r="C3125" s="26" t="s">
        <v>7743</v>
      </c>
      <c r="D3125" s="25" t="s">
        <v>7794</v>
      </c>
      <c r="E3125" s="26" t="s">
        <v>45</v>
      </c>
      <c r="F3125" s="25" t="s">
        <v>90</v>
      </c>
      <c r="G3125" s="69">
        <v>1.524</v>
      </c>
      <c r="H3125" s="25" t="s">
        <v>61</v>
      </c>
      <c r="I3125" s="27" t="s">
        <v>46</v>
      </c>
      <c r="J3125" s="69">
        <v>45.72</v>
      </c>
      <c r="K3125" s="6" t="s">
        <v>7795</v>
      </c>
      <c r="L3125" s="6" t="s">
        <v>95</v>
      </c>
      <c r="M3125" s="69">
        <v>30</v>
      </c>
      <c r="N3125" s="6" t="s">
        <v>59</v>
      </c>
      <c r="O3125" s="6" t="s">
        <v>14488</v>
      </c>
      <c r="R3125" s="39" t="str">
        <f t="shared" si="73"/>
        <v>S03D2059P013</v>
      </c>
      <c r="S3125" s="40">
        <f>VLOOKUP(I3125,品牌型号对应工厂型号!C:E,3,0)</f>
        <v>5</v>
      </c>
      <c r="T3125" s="38" t="str">
        <f>VLOOKUP(I3125,品牌型号对应工厂型号!C:I,7,0)</f>
        <v>98:1.5mil EASL-70(G-70)</v>
      </c>
    </row>
    <row r="3126" spans="1:20">
      <c r="A3126" s="25">
        <v>43199</v>
      </c>
      <c r="B3126" s="25">
        <v>1.6162289351850632</v>
      </c>
      <c r="C3126" s="26" t="s">
        <v>7743</v>
      </c>
      <c r="D3126" s="25" t="s">
        <v>7796</v>
      </c>
      <c r="E3126" s="26" t="s">
        <v>45</v>
      </c>
      <c r="F3126" s="25" t="s">
        <v>90</v>
      </c>
      <c r="G3126" s="69">
        <v>1.524</v>
      </c>
      <c r="H3126" s="25" t="s">
        <v>61</v>
      </c>
      <c r="I3126" s="27" t="s">
        <v>46</v>
      </c>
      <c r="J3126" s="69">
        <v>45.72</v>
      </c>
      <c r="K3126" s="6" t="s">
        <v>7797</v>
      </c>
      <c r="L3126" s="6" t="s">
        <v>95</v>
      </c>
      <c r="M3126" s="69">
        <v>30</v>
      </c>
      <c r="N3126" s="6" t="s">
        <v>59</v>
      </c>
      <c r="O3126" s="6" t="s">
        <v>14488</v>
      </c>
      <c r="R3126" s="39" t="str">
        <f t="shared" si="73"/>
        <v>S03D2059P014</v>
      </c>
      <c r="S3126" s="40">
        <f>VLOOKUP(I3126,品牌型号对应工厂型号!C:E,3,0)</f>
        <v>5</v>
      </c>
      <c r="T3126" s="38" t="str">
        <f>VLOOKUP(I3126,品牌型号对应工厂型号!C:I,7,0)</f>
        <v>98:1.5mil EASL-70(G-70)</v>
      </c>
    </row>
    <row r="3127" spans="1:20">
      <c r="A3127" s="25">
        <v>43199</v>
      </c>
      <c r="B3127" s="25">
        <v>1.6162289351850632</v>
      </c>
      <c r="C3127" s="26" t="s">
        <v>7743</v>
      </c>
      <c r="D3127" s="25" t="s">
        <v>7798</v>
      </c>
      <c r="E3127" s="26" t="s">
        <v>45</v>
      </c>
      <c r="F3127" s="25" t="s">
        <v>90</v>
      </c>
      <c r="G3127" s="69">
        <v>1.524</v>
      </c>
      <c r="H3127" s="25" t="s">
        <v>61</v>
      </c>
      <c r="I3127" s="27" t="s">
        <v>46</v>
      </c>
      <c r="J3127" s="69">
        <v>45.72</v>
      </c>
      <c r="K3127" s="6" t="s">
        <v>7799</v>
      </c>
      <c r="L3127" s="6" t="s">
        <v>95</v>
      </c>
      <c r="M3127" s="69">
        <v>30</v>
      </c>
      <c r="N3127" s="6" t="s">
        <v>59</v>
      </c>
      <c r="O3127" s="6" t="s">
        <v>14488</v>
      </c>
      <c r="R3127" s="39" t="str">
        <f t="shared" si="73"/>
        <v>S03D2059P015</v>
      </c>
      <c r="S3127" s="40">
        <f>VLOOKUP(I3127,品牌型号对应工厂型号!C:E,3,0)</f>
        <v>5</v>
      </c>
      <c r="T3127" s="38" t="str">
        <f>VLOOKUP(I3127,品牌型号对应工厂型号!C:I,7,0)</f>
        <v>98:1.5mil EASL-70(G-70)</v>
      </c>
    </row>
    <row r="3128" spans="1:20">
      <c r="A3128" s="25">
        <v>43199</v>
      </c>
      <c r="B3128" s="25">
        <v>1.6162289351850632</v>
      </c>
      <c r="C3128" s="26" t="s">
        <v>7743</v>
      </c>
      <c r="D3128" s="25" t="s">
        <v>7800</v>
      </c>
      <c r="E3128" s="26" t="s">
        <v>45</v>
      </c>
      <c r="F3128" s="25" t="s">
        <v>90</v>
      </c>
      <c r="G3128" s="69">
        <v>1.524</v>
      </c>
      <c r="H3128" s="25" t="s">
        <v>61</v>
      </c>
      <c r="I3128" s="27" t="s">
        <v>46</v>
      </c>
      <c r="J3128" s="69">
        <v>45.72</v>
      </c>
      <c r="K3128" s="6" t="s">
        <v>7801</v>
      </c>
      <c r="L3128" s="6" t="s">
        <v>95</v>
      </c>
      <c r="M3128" s="69">
        <v>30</v>
      </c>
      <c r="N3128" s="6" t="s">
        <v>59</v>
      </c>
      <c r="O3128" s="6" t="s">
        <v>14488</v>
      </c>
      <c r="R3128" s="39" t="str">
        <f t="shared" si="73"/>
        <v>S03D2059P016</v>
      </c>
      <c r="S3128" s="40">
        <f>VLOOKUP(I3128,品牌型号对应工厂型号!C:E,3,0)</f>
        <v>5</v>
      </c>
      <c r="T3128" s="38" t="str">
        <f>VLOOKUP(I3128,品牌型号对应工厂型号!C:I,7,0)</f>
        <v>98:1.5mil EASL-70(G-70)</v>
      </c>
    </row>
    <row r="3129" spans="1:20">
      <c r="A3129" s="25">
        <v>43199</v>
      </c>
      <c r="B3129" s="25">
        <v>1.6162289351850632</v>
      </c>
      <c r="C3129" s="26" t="s">
        <v>7743</v>
      </c>
      <c r="D3129" s="25" t="s">
        <v>7802</v>
      </c>
      <c r="E3129" s="26" t="s">
        <v>45</v>
      </c>
      <c r="F3129" s="25" t="s">
        <v>90</v>
      </c>
      <c r="G3129" s="69">
        <v>1.524</v>
      </c>
      <c r="H3129" s="25" t="s">
        <v>61</v>
      </c>
      <c r="I3129" s="27" t="s">
        <v>46</v>
      </c>
      <c r="J3129" s="69">
        <v>45.72</v>
      </c>
      <c r="K3129" s="6" t="s">
        <v>7803</v>
      </c>
      <c r="L3129" s="6" t="s">
        <v>95</v>
      </c>
      <c r="M3129" s="69">
        <v>30</v>
      </c>
      <c r="N3129" s="6" t="s">
        <v>59</v>
      </c>
      <c r="O3129" s="6" t="s">
        <v>14488</v>
      </c>
      <c r="R3129" s="39" t="str">
        <f t="shared" si="73"/>
        <v>S03D2059P017</v>
      </c>
      <c r="S3129" s="40">
        <f>VLOOKUP(I3129,品牌型号对应工厂型号!C:E,3,0)</f>
        <v>5</v>
      </c>
      <c r="T3129" s="38" t="str">
        <f>VLOOKUP(I3129,品牌型号对应工厂型号!C:I,7,0)</f>
        <v>98:1.5mil EASL-70(G-70)</v>
      </c>
    </row>
    <row r="3130" spans="1:20">
      <c r="A3130" s="25">
        <v>43199</v>
      </c>
      <c r="B3130" s="25">
        <v>1.6162289351850632</v>
      </c>
      <c r="C3130" s="26" t="s">
        <v>7743</v>
      </c>
      <c r="D3130" s="25" t="s">
        <v>7804</v>
      </c>
      <c r="E3130" s="26" t="s">
        <v>45</v>
      </c>
      <c r="F3130" s="25" t="s">
        <v>90</v>
      </c>
      <c r="G3130" s="69">
        <v>1.524</v>
      </c>
      <c r="H3130" s="25" t="s">
        <v>61</v>
      </c>
      <c r="I3130" s="27" t="s">
        <v>46</v>
      </c>
      <c r="J3130" s="69">
        <v>45.72</v>
      </c>
      <c r="K3130" s="6" t="s">
        <v>7805</v>
      </c>
      <c r="L3130" s="6" t="s">
        <v>95</v>
      </c>
      <c r="M3130" s="69">
        <v>30</v>
      </c>
      <c r="N3130" s="6" t="s">
        <v>59</v>
      </c>
      <c r="O3130" s="6" t="s">
        <v>14488</v>
      </c>
      <c r="R3130" s="39" t="str">
        <f t="shared" si="73"/>
        <v>S03D2059P018</v>
      </c>
      <c r="S3130" s="40">
        <f>VLOOKUP(I3130,品牌型号对应工厂型号!C:E,3,0)</f>
        <v>5</v>
      </c>
      <c r="T3130" s="38" t="str">
        <f>VLOOKUP(I3130,品牌型号对应工厂型号!C:I,7,0)</f>
        <v>98:1.5mil EASL-70(G-70)</v>
      </c>
    </row>
    <row r="3131" spans="1:20">
      <c r="A3131" s="25">
        <v>43199</v>
      </c>
      <c r="B3131" s="25">
        <v>1.6162289351850632</v>
      </c>
      <c r="C3131" s="26" t="s">
        <v>7743</v>
      </c>
      <c r="D3131" s="25" t="s">
        <v>7806</v>
      </c>
      <c r="E3131" s="26" t="s">
        <v>45</v>
      </c>
      <c r="F3131" s="25" t="s">
        <v>90</v>
      </c>
      <c r="G3131" s="69">
        <v>1.524</v>
      </c>
      <c r="H3131" s="25" t="s">
        <v>61</v>
      </c>
      <c r="I3131" s="27" t="s">
        <v>46</v>
      </c>
      <c r="J3131" s="69">
        <v>45.72</v>
      </c>
      <c r="K3131" s="6" t="s">
        <v>7807</v>
      </c>
      <c r="L3131" s="6" t="s">
        <v>95</v>
      </c>
      <c r="M3131" s="69">
        <v>30</v>
      </c>
      <c r="N3131" s="6" t="s">
        <v>59</v>
      </c>
      <c r="O3131" s="6" t="s">
        <v>14488</v>
      </c>
      <c r="R3131" s="39" t="str">
        <f t="shared" si="73"/>
        <v>S03D2059P019</v>
      </c>
      <c r="S3131" s="40">
        <f>VLOOKUP(I3131,品牌型号对应工厂型号!C:E,3,0)</f>
        <v>5</v>
      </c>
      <c r="T3131" s="38" t="str">
        <f>VLOOKUP(I3131,品牌型号对应工厂型号!C:I,7,0)</f>
        <v>98:1.5mil EASL-70(G-70)</v>
      </c>
    </row>
    <row r="3132" spans="1:20">
      <c r="A3132" s="25">
        <v>43199</v>
      </c>
      <c r="B3132" s="25">
        <v>1.6162289351850632</v>
      </c>
      <c r="C3132" s="26" t="s">
        <v>7743</v>
      </c>
      <c r="D3132" s="25" t="s">
        <v>7808</v>
      </c>
      <c r="E3132" s="26" t="s">
        <v>45</v>
      </c>
      <c r="F3132" s="25" t="s">
        <v>90</v>
      </c>
      <c r="G3132" s="69">
        <v>1.524</v>
      </c>
      <c r="H3132" s="25" t="s">
        <v>61</v>
      </c>
      <c r="I3132" s="27" t="s">
        <v>46</v>
      </c>
      <c r="J3132" s="69">
        <v>45.72</v>
      </c>
      <c r="K3132" s="6" t="s">
        <v>7809</v>
      </c>
      <c r="L3132" s="6" t="s">
        <v>95</v>
      </c>
      <c r="M3132" s="69">
        <v>30</v>
      </c>
      <c r="N3132" s="6" t="s">
        <v>59</v>
      </c>
      <c r="O3132" s="6" t="s">
        <v>14488</v>
      </c>
      <c r="R3132" s="39" t="str">
        <f t="shared" si="73"/>
        <v>S03D2059P020</v>
      </c>
      <c r="S3132" s="40">
        <f>VLOOKUP(I3132,品牌型号对应工厂型号!C:E,3,0)</f>
        <v>5</v>
      </c>
      <c r="T3132" s="38" t="str">
        <f>VLOOKUP(I3132,品牌型号对应工厂型号!C:I,7,0)</f>
        <v>98:1.5mil EASL-70(G-70)</v>
      </c>
    </row>
    <row r="3133" spans="1:20">
      <c r="A3133" s="25">
        <v>43199</v>
      </c>
      <c r="B3133" s="25">
        <v>1.6162289351850632</v>
      </c>
      <c r="C3133" s="26" t="s">
        <v>7743</v>
      </c>
      <c r="D3133" s="25" t="s">
        <v>7810</v>
      </c>
      <c r="E3133" s="26" t="s">
        <v>45</v>
      </c>
      <c r="F3133" s="25" t="s">
        <v>90</v>
      </c>
      <c r="G3133" s="69">
        <v>1.524</v>
      </c>
      <c r="H3133" s="25" t="s">
        <v>61</v>
      </c>
      <c r="I3133" s="27" t="s">
        <v>46</v>
      </c>
      <c r="J3133" s="69">
        <v>45.72</v>
      </c>
      <c r="K3133" s="6" t="s">
        <v>7811</v>
      </c>
      <c r="L3133" s="6" t="s">
        <v>95</v>
      </c>
      <c r="M3133" s="69">
        <v>30</v>
      </c>
      <c r="N3133" s="6" t="s">
        <v>59</v>
      </c>
      <c r="O3133" s="6" t="s">
        <v>14488</v>
      </c>
      <c r="R3133" s="39" t="str">
        <f t="shared" si="73"/>
        <v>S03D2059P021</v>
      </c>
      <c r="S3133" s="40">
        <f>VLOOKUP(I3133,品牌型号对应工厂型号!C:E,3,0)</f>
        <v>5</v>
      </c>
      <c r="T3133" s="38" t="str">
        <f>VLOOKUP(I3133,品牌型号对应工厂型号!C:I,7,0)</f>
        <v>98:1.5mil EASL-70(G-70)</v>
      </c>
    </row>
    <row r="3134" spans="1:20">
      <c r="A3134" s="25">
        <v>43199</v>
      </c>
      <c r="B3134" s="25">
        <v>1.6162289351850632</v>
      </c>
      <c r="C3134" s="26" t="s">
        <v>7743</v>
      </c>
      <c r="D3134" s="25" t="s">
        <v>7812</v>
      </c>
      <c r="E3134" s="26" t="s">
        <v>45</v>
      </c>
      <c r="F3134" s="25" t="s">
        <v>90</v>
      </c>
      <c r="G3134" s="69">
        <v>1.524</v>
      </c>
      <c r="H3134" s="25" t="s">
        <v>61</v>
      </c>
      <c r="I3134" s="27" t="s">
        <v>46</v>
      </c>
      <c r="J3134" s="69">
        <v>45.72</v>
      </c>
      <c r="K3134" s="6" t="s">
        <v>7813</v>
      </c>
      <c r="L3134" s="6" t="s">
        <v>95</v>
      </c>
      <c r="M3134" s="69">
        <v>30</v>
      </c>
      <c r="N3134" s="6" t="s">
        <v>59</v>
      </c>
      <c r="O3134" s="6" t="s">
        <v>14488</v>
      </c>
      <c r="R3134" s="39" t="str">
        <f t="shared" si="73"/>
        <v>S03D2059P022</v>
      </c>
      <c r="S3134" s="40">
        <f>VLOOKUP(I3134,品牌型号对应工厂型号!C:E,3,0)</f>
        <v>5</v>
      </c>
      <c r="T3134" s="38" t="str">
        <f>VLOOKUP(I3134,品牌型号对应工厂型号!C:I,7,0)</f>
        <v>98:1.5mil EASL-70(G-70)</v>
      </c>
    </row>
    <row r="3135" spans="1:20">
      <c r="A3135" s="25">
        <v>43199</v>
      </c>
      <c r="B3135" s="25">
        <v>1.6162289351850632</v>
      </c>
      <c r="C3135" s="26" t="s">
        <v>7743</v>
      </c>
      <c r="D3135" s="25" t="s">
        <v>7814</v>
      </c>
      <c r="E3135" s="26" t="s">
        <v>45</v>
      </c>
      <c r="F3135" s="25" t="s">
        <v>90</v>
      </c>
      <c r="G3135" s="69">
        <v>1.524</v>
      </c>
      <c r="H3135" s="25" t="s">
        <v>61</v>
      </c>
      <c r="I3135" s="27" t="s">
        <v>46</v>
      </c>
      <c r="J3135" s="69">
        <v>45.72</v>
      </c>
      <c r="K3135" s="6" t="s">
        <v>7815</v>
      </c>
      <c r="L3135" s="6" t="s">
        <v>95</v>
      </c>
      <c r="M3135" s="69">
        <v>30</v>
      </c>
      <c r="N3135" s="6" t="s">
        <v>59</v>
      </c>
      <c r="O3135" s="6" t="s">
        <v>14488</v>
      </c>
      <c r="R3135" s="39" t="str">
        <f t="shared" si="73"/>
        <v>S03D2059P023</v>
      </c>
      <c r="S3135" s="40">
        <f>VLOOKUP(I3135,品牌型号对应工厂型号!C:E,3,0)</f>
        <v>5</v>
      </c>
      <c r="T3135" s="38" t="str">
        <f>VLOOKUP(I3135,品牌型号对应工厂型号!C:I,7,0)</f>
        <v>98:1.5mil EASL-70(G-70)</v>
      </c>
    </row>
    <row r="3136" spans="1:20">
      <c r="A3136" s="25">
        <v>43199</v>
      </c>
      <c r="B3136" s="25">
        <v>1.6162289351850632</v>
      </c>
      <c r="C3136" s="26" t="s">
        <v>7743</v>
      </c>
      <c r="D3136" s="25" t="s">
        <v>7816</v>
      </c>
      <c r="E3136" s="26" t="s">
        <v>45</v>
      </c>
      <c r="F3136" s="25" t="s">
        <v>90</v>
      </c>
      <c r="G3136" s="69">
        <v>1.524</v>
      </c>
      <c r="H3136" s="25" t="s">
        <v>61</v>
      </c>
      <c r="I3136" s="27" t="s">
        <v>46</v>
      </c>
      <c r="J3136" s="69">
        <v>45.72</v>
      </c>
      <c r="K3136" s="6" t="s">
        <v>7817</v>
      </c>
      <c r="L3136" s="6" t="s">
        <v>95</v>
      </c>
      <c r="M3136" s="69">
        <v>30</v>
      </c>
      <c r="N3136" s="6" t="s">
        <v>59</v>
      </c>
      <c r="O3136" s="6" t="s">
        <v>14488</v>
      </c>
      <c r="R3136" s="39" t="str">
        <f t="shared" si="73"/>
        <v>S03D2059P024</v>
      </c>
      <c r="S3136" s="40">
        <f>VLOOKUP(I3136,品牌型号对应工厂型号!C:E,3,0)</f>
        <v>5</v>
      </c>
      <c r="T3136" s="38" t="str">
        <f>VLOOKUP(I3136,品牌型号对应工厂型号!C:I,7,0)</f>
        <v>98:1.5mil EASL-70(G-70)</v>
      </c>
    </row>
    <row r="3137" spans="1:20">
      <c r="A3137" s="25">
        <v>43199</v>
      </c>
      <c r="B3137" s="25">
        <v>1.6162289351850632</v>
      </c>
      <c r="C3137" s="26" t="s">
        <v>7743</v>
      </c>
      <c r="D3137" s="25" t="s">
        <v>7818</v>
      </c>
      <c r="E3137" s="26" t="s">
        <v>45</v>
      </c>
      <c r="F3137" s="25" t="s">
        <v>90</v>
      </c>
      <c r="G3137" s="69">
        <v>1.524</v>
      </c>
      <c r="H3137" s="25" t="s">
        <v>61</v>
      </c>
      <c r="I3137" s="27" t="s">
        <v>46</v>
      </c>
      <c r="J3137" s="69">
        <v>45.72</v>
      </c>
      <c r="K3137" s="6" t="s">
        <v>7819</v>
      </c>
      <c r="L3137" s="6" t="s">
        <v>95</v>
      </c>
      <c r="M3137" s="69">
        <v>30</v>
      </c>
      <c r="N3137" s="6" t="s">
        <v>59</v>
      </c>
      <c r="O3137" s="6" t="s">
        <v>14488</v>
      </c>
      <c r="R3137" s="39" t="str">
        <f t="shared" si="73"/>
        <v>S03D2059P025</v>
      </c>
      <c r="S3137" s="40">
        <f>VLOOKUP(I3137,品牌型号对应工厂型号!C:E,3,0)</f>
        <v>5</v>
      </c>
      <c r="T3137" s="38" t="str">
        <f>VLOOKUP(I3137,品牌型号对应工厂型号!C:I,7,0)</f>
        <v>98:1.5mil EASL-70(G-70)</v>
      </c>
    </row>
    <row r="3138" spans="1:20">
      <c r="A3138" s="25">
        <v>43199</v>
      </c>
      <c r="B3138" s="25">
        <v>1.6162289351850632</v>
      </c>
      <c r="C3138" s="26" t="s">
        <v>7743</v>
      </c>
      <c r="D3138" s="25" t="s">
        <v>7820</v>
      </c>
      <c r="E3138" s="26" t="s">
        <v>45</v>
      </c>
      <c r="F3138" s="25" t="s">
        <v>90</v>
      </c>
      <c r="G3138" s="69">
        <v>1.524</v>
      </c>
      <c r="H3138" s="25" t="s">
        <v>61</v>
      </c>
      <c r="I3138" s="27" t="s">
        <v>46</v>
      </c>
      <c r="J3138" s="69">
        <v>45.72</v>
      </c>
      <c r="K3138" s="6" t="s">
        <v>7821</v>
      </c>
      <c r="L3138" s="6" t="s">
        <v>95</v>
      </c>
      <c r="M3138" s="69">
        <v>30</v>
      </c>
      <c r="N3138" s="6" t="s">
        <v>59</v>
      </c>
      <c r="O3138" s="6" t="s">
        <v>14488</v>
      </c>
      <c r="R3138" s="39" t="str">
        <f t="shared" ref="R3138:R3201" si="74">K3138</f>
        <v>S03D2059P026</v>
      </c>
      <c r="S3138" s="40">
        <f>VLOOKUP(I3138,品牌型号对应工厂型号!C:E,3,0)</f>
        <v>5</v>
      </c>
      <c r="T3138" s="38" t="str">
        <f>VLOOKUP(I3138,品牌型号对应工厂型号!C:I,7,0)</f>
        <v>98:1.5mil EASL-70(G-70)</v>
      </c>
    </row>
    <row r="3139" spans="1:20">
      <c r="A3139" s="25">
        <v>43199</v>
      </c>
      <c r="B3139" s="25">
        <v>1.6162289351850632</v>
      </c>
      <c r="C3139" s="26" t="s">
        <v>7743</v>
      </c>
      <c r="D3139" s="25" t="s">
        <v>7822</v>
      </c>
      <c r="E3139" s="26" t="s">
        <v>45</v>
      </c>
      <c r="F3139" s="25" t="s">
        <v>90</v>
      </c>
      <c r="G3139" s="69">
        <v>1.524</v>
      </c>
      <c r="H3139" s="25" t="s">
        <v>61</v>
      </c>
      <c r="I3139" s="27" t="s">
        <v>46</v>
      </c>
      <c r="J3139" s="69">
        <v>45.72</v>
      </c>
      <c r="K3139" s="6" t="s">
        <v>7823</v>
      </c>
      <c r="L3139" s="6" t="s">
        <v>95</v>
      </c>
      <c r="M3139" s="69">
        <v>30</v>
      </c>
      <c r="N3139" s="6" t="s">
        <v>59</v>
      </c>
      <c r="O3139" s="6" t="s">
        <v>14488</v>
      </c>
      <c r="R3139" s="39" t="str">
        <f t="shared" si="74"/>
        <v>S03D2059P027</v>
      </c>
      <c r="S3139" s="40">
        <f>VLOOKUP(I3139,品牌型号对应工厂型号!C:E,3,0)</f>
        <v>5</v>
      </c>
      <c r="T3139" s="38" t="str">
        <f>VLOOKUP(I3139,品牌型号对应工厂型号!C:I,7,0)</f>
        <v>98:1.5mil EASL-70(G-70)</v>
      </c>
    </row>
    <row r="3140" spans="1:20">
      <c r="A3140" s="25">
        <v>43199</v>
      </c>
      <c r="B3140" s="25">
        <v>1.6162289351850632</v>
      </c>
      <c r="C3140" s="26" t="s">
        <v>7743</v>
      </c>
      <c r="D3140" s="25" t="s">
        <v>7824</v>
      </c>
      <c r="E3140" s="26" t="s">
        <v>45</v>
      </c>
      <c r="F3140" s="25" t="s">
        <v>90</v>
      </c>
      <c r="G3140" s="69">
        <v>1.524</v>
      </c>
      <c r="H3140" s="25" t="s">
        <v>61</v>
      </c>
      <c r="I3140" s="27" t="s">
        <v>46</v>
      </c>
      <c r="J3140" s="69">
        <v>45.72</v>
      </c>
      <c r="K3140" s="6" t="s">
        <v>7825</v>
      </c>
      <c r="L3140" s="6" t="s">
        <v>95</v>
      </c>
      <c r="M3140" s="69">
        <v>30</v>
      </c>
      <c r="N3140" s="6" t="s">
        <v>59</v>
      </c>
      <c r="O3140" s="6" t="s">
        <v>14488</v>
      </c>
      <c r="R3140" s="39" t="str">
        <f t="shared" si="74"/>
        <v>S03D2059P028</v>
      </c>
      <c r="S3140" s="40">
        <f>VLOOKUP(I3140,品牌型号对应工厂型号!C:E,3,0)</f>
        <v>5</v>
      </c>
      <c r="T3140" s="38" t="str">
        <f>VLOOKUP(I3140,品牌型号对应工厂型号!C:I,7,0)</f>
        <v>98:1.5mil EASL-70(G-70)</v>
      </c>
    </row>
    <row r="3141" spans="1:20">
      <c r="A3141" s="25">
        <v>43199</v>
      </c>
      <c r="B3141" s="25">
        <v>1.6162289351850632</v>
      </c>
      <c r="C3141" s="26" t="s">
        <v>7743</v>
      </c>
      <c r="D3141" s="25" t="s">
        <v>7826</v>
      </c>
      <c r="E3141" s="26" t="s">
        <v>45</v>
      </c>
      <c r="F3141" s="25" t="s">
        <v>90</v>
      </c>
      <c r="G3141" s="69">
        <v>1.524</v>
      </c>
      <c r="H3141" s="25" t="s">
        <v>61</v>
      </c>
      <c r="I3141" s="27" t="s">
        <v>46</v>
      </c>
      <c r="J3141" s="69">
        <v>45.72</v>
      </c>
      <c r="K3141" s="6" t="s">
        <v>7827</v>
      </c>
      <c r="L3141" s="6" t="s">
        <v>95</v>
      </c>
      <c r="M3141" s="69">
        <v>30</v>
      </c>
      <c r="N3141" s="6" t="s">
        <v>59</v>
      </c>
      <c r="O3141" s="6" t="s">
        <v>14488</v>
      </c>
      <c r="R3141" s="39" t="str">
        <f t="shared" si="74"/>
        <v>S03D2059P029</v>
      </c>
      <c r="S3141" s="40">
        <f>VLOOKUP(I3141,品牌型号对应工厂型号!C:E,3,0)</f>
        <v>5</v>
      </c>
      <c r="T3141" s="38" t="str">
        <f>VLOOKUP(I3141,品牌型号对应工厂型号!C:I,7,0)</f>
        <v>98:1.5mil EASL-70(G-70)</v>
      </c>
    </row>
    <row r="3142" spans="1:20">
      <c r="A3142" s="25">
        <v>43199</v>
      </c>
      <c r="B3142" s="25">
        <v>1.6162289351850632</v>
      </c>
      <c r="C3142" s="26" t="s">
        <v>7743</v>
      </c>
      <c r="D3142" s="25" t="s">
        <v>7828</v>
      </c>
      <c r="E3142" s="26" t="s">
        <v>45</v>
      </c>
      <c r="F3142" s="25" t="s">
        <v>90</v>
      </c>
      <c r="G3142" s="69">
        <v>1.524</v>
      </c>
      <c r="H3142" s="25" t="s">
        <v>61</v>
      </c>
      <c r="I3142" s="27" t="s">
        <v>46</v>
      </c>
      <c r="J3142" s="69">
        <v>45.72</v>
      </c>
      <c r="K3142" s="6" t="s">
        <v>7829</v>
      </c>
      <c r="L3142" s="6" t="s">
        <v>95</v>
      </c>
      <c r="M3142" s="69">
        <v>30</v>
      </c>
      <c r="N3142" s="6" t="s">
        <v>59</v>
      </c>
      <c r="O3142" s="6" t="s">
        <v>14488</v>
      </c>
      <c r="R3142" s="39" t="str">
        <f t="shared" si="74"/>
        <v>S03D2059P030</v>
      </c>
      <c r="S3142" s="40">
        <f>VLOOKUP(I3142,品牌型号对应工厂型号!C:E,3,0)</f>
        <v>5</v>
      </c>
      <c r="T3142" s="38" t="str">
        <f>VLOOKUP(I3142,品牌型号对应工厂型号!C:I,7,0)</f>
        <v>98:1.5mil EASL-70(G-70)</v>
      </c>
    </row>
    <row r="3143" spans="1:20">
      <c r="A3143" s="25">
        <v>43199</v>
      </c>
      <c r="B3143" s="25">
        <v>1.6162289351850632</v>
      </c>
      <c r="C3143" s="26" t="s">
        <v>7743</v>
      </c>
      <c r="D3143" s="25" t="s">
        <v>7830</v>
      </c>
      <c r="E3143" s="26" t="s">
        <v>45</v>
      </c>
      <c r="F3143" s="25" t="s">
        <v>90</v>
      </c>
      <c r="G3143" s="69">
        <v>1.524</v>
      </c>
      <c r="H3143" s="25" t="s">
        <v>61</v>
      </c>
      <c r="I3143" s="27" t="s">
        <v>46</v>
      </c>
      <c r="J3143" s="69">
        <v>45.72</v>
      </c>
      <c r="K3143" s="6" t="s">
        <v>7831</v>
      </c>
      <c r="L3143" s="6" t="s">
        <v>95</v>
      </c>
      <c r="M3143" s="69">
        <v>30</v>
      </c>
      <c r="N3143" s="6" t="s">
        <v>59</v>
      </c>
      <c r="O3143" s="6" t="s">
        <v>14488</v>
      </c>
      <c r="R3143" s="39" t="str">
        <f t="shared" si="74"/>
        <v>S03D2059P031</v>
      </c>
      <c r="S3143" s="40">
        <f>VLOOKUP(I3143,品牌型号对应工厂型号!C:E,3,0)</f>
        <v>5</v>
      </c>
      <c r="T3143" s="38" t="str">
        <f>VLOOKUP(I3143,品牌型号对应工厂型号!C:I,7,0)</f>
        <v>98:1.5mil EASL-70(G-70)</v>
      </c>
    </row>
    <row r="3144" spans="1:20">
      <c r="A3144" s="25">
        <v>43199</v>
      </c>
      <c r="B3144" s="25">
        <v>1.6162289351850632</v>
      </c>
      <c r="C3144" s="26" t="s">
        <v>7743</v>
      </c>
      <c r="D3144" s="25" t="s">
        <v>7832</v>
      </c>
      <c r="E3144" s="26" t="s">
        <v>45</v>
      </c>
      <c r="F3144" s="25" t="s">
        <v>90</v>
      </c>
      <c r="G3144" s="69">
        <v>1.524</v>
      </c>
      <c r="H3144" s="25" t="s">
        <v>61</v>
      </c>
      <c r="I3144" s="27" t="s">
        <v>46</v>
      </c>
      <c r="J3144" s="69">
        <v>45.72</v>
      </c>
      <c r="K3144" s="6" t="s">
        <v>7833</v>
      </c>
      <c r="L3144" s="6" t="s">
        <v>95</v>
      </c>
      <c r="M3144" s="69">
        <v>30</v>
      </c>
      <c r="N3144" s="6" t="s">
        <v>59</v>
      </c>
      <c r="O3144" s="6" t="s">
        <v>14488</v>
      </c>
      <c r="R3144" s="39" t="str">
        <f t="shared" si="74"/>
        <v>S03D2059P032</v>
      </c>
      <c r="S3144" s="40">
        <f>VLOOKUP(I3144,品牌型号对应工厂型号!C:E,3,0)</f>
        <v>5</v>
      </c>
      <c r="T3144" s="38" t="str">
        <f>VLOOKUP(I3144,品牌型号对应工厂型号!C:I,7,0)</f>
        <v>98:1.5mil EASL-70(G-70)</v>
      </c>
    </row>
    <row r="3145" spans="1:20">
      <c r="A3145" s="25">
        <v>43199</v>
      </c>
      <c r="B3145" s="25">
        <v>1.6162289351850632</v>
      </c>
      <c r="C3145" s="26" t="s">
        <v>7743</v>
      </c>
      <c r="D3145" s="25" t="s">
        <v>7834</v>
      </c>
      <c r="E3145" s="26" t="s">
        <v>45</v>
      </c>
      <c r="F3145" s="25" t="s">
        <v>90</v>
      </c>
      <c r="G3145" s="69">
        <v>1.524</v>
      </c>
      <c r="H3145" s="25" t="s">
        <v>61</v>
      </c>
      <c r="I3145" s="27" t="s">
        <v>46</v>
      </c>
      <c r="J3145" s="69">
        <v>45.72</v>
      </c>
      <c r="K3145" s="6" t="s">
        <v>7835</v>
      </c>
      <c r="L3145" s="6" t="s">
        <v>95</v>
      </c>
      <c r="M3145" s="69">
        <v>30</v>
      </c>
      <c r="N3145" s="6" t="s">
        <v>59</v>
      </c>
      <c r="O3145" s="6" t="s">
        <v>14488</v>
      </c>
      <c r="R3145" s="39" t="str">
        <f t="shared" si="74"/>
        <v>S03D2059P033</v>
      </c>
      <c r="S3145" s="40">
        <f>VLOOKUP(I3145,品牌型号对应工厂型号!C:E,3,0)</f>
        <v>5</v>
      </c>
      <c r="T3145" s="38" t="str">
        <f>VLOOKUP(I3145,品牌型号对应工厂型号!C:I,7,0)</f>
        <v>98:1.5mil EASL-70(G-70)</v>
      </c>
    </row>
    <row r="3146" spans="1:20">
      <c r="A3146" s="25">
        <v>43199</v>
      </c>
      <c r="B3146" s="25">
        <v>1.6162289351850632</v>
      </c>
      <c r="C3146" s="26" t="s">
        <v>7743</v>
      </c>
      <c r="D3146" s="25" t="s">
        <v>7836</v>
      </c>
      <c r="E3146" s="26" t="s">
        <v>45</v>
      </c>
      <c r="F3146" s="25" t="s">
        <v>90</v>
      </c>
      <c r="G3146" s="69">
        <v>1.524</v>
      </c>
      <c r="H3146" s="25" t="s">
        <v>61</v>
      </c>
      <c r="I3146" s="27" t="s">
        <v>46</v>
      </c>
      <c r="J3146" s="69">
        <v>45.72</v>
      </c>
      <c r="K3146" s="6" t="s">
        <v>7837</v>
      </c>
      <c r="L3146" s="6" t="s">
        <v>95</v>
      </c>
      <c r="M3146" s="69">
        <v>30</v>
      </c>
      <c r="N3146" s="6" t="s">
        <v>59</v>
      </c>
      <c r="O3146" s="6" t="s">
        <v>14488</v>
      </c>
      <c r="R3146" s="39" t="str">
        <f t="shared" si="74"/>
        <v>S03D2059P034</v>
      </c>
      <c r="S3146" s="40">
        <f>VLOOKUP(I3146,品牌型号对应工厂型号!C:E,3,0)</f>
        <v>5</v>
      </c>
      <c r="T3146" s="38" t="str">
        <f>VLOOKUP(I3146,品牌型号对应工厂型号!C:I,7,0)</f>
        <v>98:1.5mil EASL-70(G-70)</v>
      </c>
    </row>
    <row r="3147" spans="1:20">
      <c r="A3147" s="25">
        <v>43199</v>
      </c>
      <c r="B3147" s="25">
        <v>1.6162289351850632</v>
      </c>
      <c r="C3147" s="26" t="s">
        <v>7743</v>
      </c>
      <c r="D3147" s="25" t="s">
        <v>7838</v>
      </c>
      <c r="E3147" s="26" t="s">
        <v>45</v>
      </c>
      <c r="F3147" s="25" t="s">
        <v>90</v>
      </c>
      <c r="G3147" s="69">
        <v>1.524</v>
      </c>
      <c r="H3147" s="25" t="s">
        <v>61</v>
      </c>
      <c r="I3147" s="27" t="s">
        <v>46</v>
      </c>
      <c r="J3147" s="69">
        <v>45.72</v>
      </c>
      <c r="K3147" s="6" t="s">
        <v>7839</v>
      </c>
      <c r="L3147" s="6" t="s">
        <v>95</v>
      </c>
      <c r="M3147" s="69">
        <v>30</v>
      </c>
      <c r="N3147" s="6" t="s">
        <v>59</v>
      </c>
      <c r="O3147" s="6" t="s">
        <v>14488</v>
      </c>
      <c r="R3147" s="39" t="str">
        <f t="shared" si="74"/>
        <v>S03D2059P035</v>
      </c>
      <c r="S3147" s="40">
        <f>VLOOKUP(I3147,品牌型号对应工厂型号!C:E,3,0)</f>
        <v>5</v>
      </c>
      <c r="T3147" s="38" t="str">
        <f>VLOOKUP(I3147,品牌型号对应工厂型号!C:I,7,0)</f>
        <v>98:1.5mil EASL-70(G-70)</v>
      </c>
    </row>
    <row r="3148" spans="1:20">
      <c r="A3148" s="25">
        <v>43199</v>
      </c>
      <c r="B3148" s="25">
        <v>1.6162289351850632</v>
      </c>
      <c r="C3148" s="26" t="s">
        <v>7743</v>
      </c>
      <c r="D3148" s="25" t="s">
        <v>7840</v>
      </c>
      <c r="E3148" s="26" t="s">
        <v>45</v>
      </c>
      <c r="F3148" s="25" t="s">
        <v>90</v>
      </c>
      <c r="G3148" s="69">
        <v>1.524</v>
      </c>
      <c r="H3148" s="25" t="s">
        <v>61</v>
      </c>
      <c r="I3148" s="27" t="s">
        <v>46</v>
      </c>
      <c r="J3148" s="69">
        <v>45.72</v>
      </c>
      <c r="K3148" s="6" t="s">
        <v>7841</v>
      </c>
      <c r="L3148" s="6" t="s">
        <v>95</v>
      </c>
      <c r="M3148" s="69">
        <v>30</v>
      </c>
      <c r="N3148" s="6" t="s">
        <v>59</v>
      </c>
      <c r="O3148" s="6" t="s">
        <v>14488</v>
      </c>
      <c r="R3148" s="39" t="str">
        <f t="shared" si="74"/>
        <v>S03D2059P036</v>
      </c>
      <c r="S3148" s="40">
        <f>VLOOKUP(I3148,品牌型号对应工厂型号!C:E,3,0)</f>
        <v>5</v>
      </c>
      <c r="T3148" s="38" t="str">
        <f>VLOOKUP(I3148,品牌型号对应工厂型号!C:I,7,0)</f>
        <v>98:1.5mil EASL-70(G-70)</v>
      </c>
    </row>
    <row r="3149" spans="1:20">
      <c r="A3149" s="25">
        <v>43199</v>
      </c>
      <c r="B3149" s="25">
        <v>1.6162289351850632</v>
      </c>
      <c r="C3149" s="26" t="s">
        <v>7743</v>
      </c>
      <c r="D3149" s="25" t="s">
        <v>7842</v>
      </c>
      <c r="E3149" s="26" t="s">
        <v>45</v>
      </c>
      <c r="F3149" s="25" t="s">
        <v>90</v>
      </c>
      <c r="G3149" s="69">
        <v>1.524</v>
      </c>
      <c r="H3149" s="25" t="s">
        <v>61</v>
      </c>
      <c r="I3149" s="27" t="s">
        <v>46</v>
      </c>
      <c r="J3149" s="69">
        <v>45.72</v>
      </c>
      <c r="K3149" s="6" t="s">
        <v>7843</v>
      </c>
      <c r="L3149" s="6" t="s">
        <v>95</v>
      </c>
      <c r="M3149" s="69">
        <v>30</v>
      </c>
      <c r="N3149" s="6" t="s">
        <v>59</v>
      </c>
      <c r="O3149" s="6" t="s">
        <v>14488</v>
      </c>
      <c r="R3149" s="39" t="str">
        <f t="shared" si="74"/>
        <v>S03D2059P037</v>
      </c>
      <c r="S3149" s="40">
        <f>VLOOKUP(I3149,品牌型号对应工厂型号!C:E,3,0)</f>
        <v>5</v>
      </c>
      <c r="T3149" s="38" t="str">
        <f>VLOOKUP(I3149,品牌型号对应工厂型号!C:I,7,0)</f>
        <v>98:1.5mil EASL-70(G-70)</v>
      </c>
    </row>
    <row r="3150" spans="1:20">
      <c r="A3150" s="25">
        <v>43199</v>
      </c>
      <c r="B3150" s="25">
        <v>1.6162289351850632</v>
      </c>
      <c r="C3150" s="26" t="s">
        <v>7743</v>
      </c>
      <c r="D3150" s="25" t="s">
        <v>7844</v>
      </c>
      <c r="E3150" s="26" t="s">
        <v>53</v>
      </c>
      <c r="F3150" s="25" t="s">
        <v>90</v>
      </c>
      <c r="G3150" s="69">
        <v>1.524</v>
      </c>
      <c r="H3150" s="25" t="s">
        <v>60</v>
      </c>
      <c r="I3150" s="27" t="s">
        <v>55</v>
      </c>
      <c r="J3150" s="69">
        <v>45.72</v>
      </c>
      <c r="K3150" s="6" t="s">
        <v>7845</v>
      </c>
      <c r="L3150" s="6" t="s">
        <v>95</v>
      </c>
      <c r="M3150" s="69">
        <v>30</v>
      </c>
      <c r="N3150" s="6" t="s">
        <v>59</v>
      </c>
      <c r="O3150" s="6" t="s">
        <v>14488</v>
      </c>
      <c r="R3150" s="39" t="str">
        <f t="shared" si="74"/>
        <v>S03D2464P042</v>
      </c>
      <c r="S3150" s="40">
        <f>VLOOKUP(I3150,品牌型号对应工厂型号!C:E,3,0)</f>
        <v>5</v>
      </c>
      <c r="T3150" s="38" t="str">
        <f>VLOOKUP(I3150,品牌型号对应工厂型号!C:I,7,0)</f>
        <v>100:1.5mil DABL-25(G-25)</v>
      </c>
    </row>
    <row r="3151" spans="1:20">
      <c r="A3151" s="25">
        <v>43199</v>
      </c>
      <c r="B3151" s="25">
        <v>1.6162289351850632</v>
      </c>
      <c r="C3151" s="26" t="s">
        <v>7743</v>
      </c>
      <c r="D3151" s="25" t="s">
        <v>7846</v>
      </c>
      <c r="E3151" s="26" t="s">
        <v>53</v>
      </c>
      <c r="F3151" s="25" t="s">
        <v>90</v>
      </c>
      <c r="G3151" s="69">
        <v>1.524</v>
      </c>
      <c r="H3151" s="25" t="s">
        <v>60</v>
      </c>
      <c r="I3151" s="27" t="s">
        <v>55</v>
      </c>
      <c r="J3151" s="69">
        <v>45.72</v>
      </c>
      <c r="K3151" s="6" t="s">
        <v>7847</v>
      </c>
      <c r="L3151" s="6" t="s">
        <v>95</v>
      </c>
      <c r="M3151" s="69">
        <v>30</v>
      </c>
      <c r="N3151" s="6" t="s">
        <v>59</v>
      </c>
      <c r="O3151" s="6" t="s">
        <v>14488</v>
      </c>
      <c r="R3151" s="39" t="str">
        <f t="shared" si="74"/>
        <v>S03D2464P043</v>
      </c>
      <c r="S3151" s="40">
        <f>VLOOKUP(I3151,品牌型号对应工厂型号!C:E,3,0)</f>
        <v>5</v>
      </c>
      <c r="T3151" s="38" t="str">
        <f>VLOOKUP(I3151,品牌型号对应工厂型号!C:I,7,0)</f>
        <v>100:1.5mil DABL-25(G-25)</v>
      </c>
    </row>
    <row r="3152" spans="1:20">
      <c r="A3152" s="25">
        <v>43199</v>
      </c>
      <c r="B3152" s="25">
        <v>1.6162289351850632</v>
      </c>
      <c r="C3152" s="26" t="s">
        <v>7743</v>
      </c>
      <c r="D3152" s="25" t="s">
        <v>7848</v>
      </c>
      <c r="E3152" s="26" t="s">
        <v>53</v>
      </c>
      <c r="F3152" s="25" t="s">
        <v>90</v>
      </c>
      <c r="G3152" s="69">
        <v>1.524</v>
      </c>
      <c r="H3152" s="25" t="s">
        <v>60</v>
      </c>
      <c r="I3152" s="27" t="s">
        <v>55</v>
      </c>
      <c r="J3152" s="69">
        <v>45.72</v>
      </c>
      <c r="K3152" s="6" t="s">
        <v>7849</v>
      </c>
      <c r="L3152" s="6" t="s">
        <v>95</v>
      </c>
      <c r="M3152" s="69">
        <v>30</v>
      </c>
      <c r="N3152" s="6" t="s">
        <v>59</v>
      </c>
      <c r="O3152" s="6" t="s">
        <v>14488</v>
      </c>
      <c r="R3152" s="39" t="str">
        <f t="shared" si="74"/>
        <v>S03D2464P044</v>
      </c>
      <c r="S3152" s="40">
        <f>VLOOKUP(I3152,品牌型号对应工厂型号!C:E,3,0)</f>
        <v>5</v>
      </c>
      <c r="T3152" s="38" t="str">
        <f>VLOOKUP(I3152,品牌型号对应工厂型号!C:I,7,0)</f>
        <v>100:1.5mil DABL-25(G-25)</v>
      </c>
    </row>
    <row r="3153" spans="1:20">
      <c r="A3153" s="25">
        <v>43199</v>
      </c>
      <c r="B3153" s="25">
        <v>1.6162289351850632</v>
      </c>
      <c r="C3153" s="26" t="s">
        <v>7743</v>
      </c>
      <c r="D3153" s="25" t="s">
        <v>7850</v>
      </c>
      <c r="E3153" s="26" t="s">
        <v>53</v>
      </c>
      <c r="F3153" s="25" t="s">
        <v>90</v>
      </c>
      <c r="G3153" s="69">
        <v>1.524</v>
      </c>
      <c r="H3153" s="25" t="s">
        <v>60</v>
      </c>
      <c r="I3153" s="27" t="s">
        <v>55</v>
      </c>
      <c r="J3153" s="69">
        <v>45.72</v>
      </c>
      <c r="K3153" s="6" t="s">
        <v>7851</v>
      </c>
      <c r="L3153" s="6" t="s">
        <v>95</v>
      </c>
      <c r="M3153" s="69">
        <v>30</v>
      </c>
      <c r="N3153" s="6" t="s">
        <v>59</v>
      </c>
      <c r="O3153" s="6" t="s">
        <v>14488</v>
      </c>
      <c r="R3153" s="39" t="str">
        <f t="shared" si="74"/>
        <v>S03D2464P045</v>
      </c>
      <c r="S3153" s="40">
        <f>VLOOKUP(I3153,品牌型号对应工厂型号!C:E,3,0)</f>
        <v>5</v>
      </c>
      <c r="T3153" s="38" t="str">
        <f>VLOOKUP(I3153,品牌型号对应工厂型号!C:I,7,0)</f>
        <v>100:1.5mil DABL-25(G-25)</v>
      </c>
    </row>
    <row r="3154" spans="1:20">
      <c r="A3154" s="25">
        <v>43199</v>
      </c>
      <c r="B3154" s="25">
        <v>1.6162289351850632</v>
      </c>
      <c r="C3154" s="26" t="s">
        <v>7743</v>
      </c>
      <c r="D3154" s="25" t="s">
        <v>7852</v>
      </c>
      <c r="E3154" s="26" t="s">
        <v>53</v>
      </c>
      <c r="F3154" s="25" t="s">
        <v>90</v>
      </c>
      <c r="G3154" s="69">
        <v>1.524</v>
      </c>
      <c r="H3154" s="25" t="s">
        <v>60</v>
      </c>
      <c r="I3154" s="27" t="s">
        <v>55</v>
      </c>
      <c r="J3154" s="69">
        <v>45.72</v>
      </c>
      <c r="K3154" s="6" t="s">
        <v>7853</v>
      </c>
      <c r="L3154" s="6" t="s">
        <v>95</v>
      </c>
      <c r="M3154" s="69">
        <v>30</v>
      </c>
      <c r="N3154" s="6" t="s">
        <v>59</v>
      </c>
      <c r="O3154" s="6" t="s">
        <v>14488</v>
      </c>
      <c r="R3154" s="39" t="str">
        <f t="shared" si="74"/>
        <v>S03D2464P046</v>
      </c>
      <c r="S3154" s="40">
        <f>VLOOKUP(I3154,品牌型号对应工厂型号!C:E,3,0)</f>
        <v>5</v>
      </c>
      <c r="T3154" s="38" t="str">
        <f>VLOOKUP(I3154,品牌型号对应工厂型号!C:I,7,0)</f>
        <v>100:1.5mil DABL-25(G-25)</v>
      </c>
    </row>
    <row r="3155" spans="1:20">
      <c r="A3155" s="25">
        <v>43199</v>
      </c>
      <c r="B3155" s="25">
        <v>1.6162289351850632</v>
      </c>
      <c r="C3155" s="26" t="s">
        <v>7743</v>
      </c>
      <c r="D3155" s="25" t="s">
        <v>7854</v>
      </c>
      <c r="E3155" s="26" t="s">
        <v>53</v>
      </c>
      <c r="F3155" s="25" t="s">
        <v>90</v>
      </c>
      <c r="G3155" s="69">
        <v>1.524</v>
      </c>
      <c r="H3155" s="25" t="s">
        <v>60</v>
      </c>
      <c r="I3155" s="27" t="s">
        <v>55</v>
      </c>
      <c r="J3155" s="69">
        <v>45.72</v>
      </c>
      <c r="K3155" s="6" t="s">
        <v>7855</v>
      </c>
      <c r="L3155" s="6" t="s">
        <v>95</v>
      </c>
      <c r="M3155" s="69">
        <v>30</v>
      </c>
      <c r="N3155" s="6" t="s">
        <v>59</v>
      </c>
      <c r="O3155" s="6" t="s">
        <v>14488</v>
      </c>
      <c r="R3155" s="39" t="str">
        <f t="shared" si="74"/>
        <v>S03D2464P047</v>
      </c>
      <c r="S3155" s="40">
        <f>VLOOKUP(I3155,品牌型号对应工厂型号!C:E,3,0)</f>
        <v>5</v>
      </c>
      <c r="T3155" s="38" t="str">
        <f>VLOOKUP(I3155,品牌型号对应工厂型号!C:I,7,0)</f>
        <v>100:1.5mil DABL-25(G-25)</v>
      </c>
    </row>
    <row r="3156" spans="1:20">
      <c r="A3156" s="25">
        <v>43199</v>
      </c>
      <c r="B3156" s="25">
        <v>1.6162289351850632</v>
      </c>
      <c r="C3156" s="26" t="s">
        <v>7743</v>
      </c>
      <c r="D3156" s="25" t="s">
        <v>7856</v>
      </c>
      <c r="E3156" s="26" t="s">
        <v>53</v>
      </c>
      <c r="F3156" s="25" t="s">
        <v>90</v>
      </c>
      <c r="G3156" s="69">
        <v>1.524</v>
      </c>
      <c r="H3156" s="25" t="s">
        <v>60</v>
      </c>
      <c r="I3156" s="27" t="s">
        <v>55</v>
      </c>
      <c r="J3156" s="69">
        <v>45.72</v>
      </c>
      <c r="K3156" s="6" t="s">
        <v>7857</v>
      </c>
      <c r="L3156" s="6" t="s">
        <v>95</v>
      </c>
      <c r="M3156" s="69">
        <v>30</v>
      </c>
      <c r="N3156" s="6" t="s">
        <v>59</v>
      </c>
      <c r="O3156" s="6" t="s">
        <v>14488</v>
      </c>
      <c r="R3156" s="39" t="str">
        <f t="shared" si="74"/>
        <v>S03D2466P014</v>
      </c>
      <c r="S3156" s="40">
        <f>VLOOKUP(I3156,品牌型号对应工厂型号!C:E,3,0)</f>
        <v>5</v>
      </c>
      <c r="T3156" s="38" t="str">
        <f>VLOOKUP(I3156,品牌型号对应工厂型号!C:I,7,0)</f>
        <v>100:1.5mil DABL-25(G-25)</v>
      </c>
    </row>
    <row r="3157" spans="1:20">
      <c r="A3157" s="25">
        <v>43199</v>
      </c>
      <c r="B3157" s="25">
        <v>1.6162289351850632</v>
      </c>
      <c r="C3157" s="26" t="s">
        <v>7743</v>
      </c>
      <c r="D3157" s="25" t="s">
        <v>7858</v>
      </c>
      <c r="E3157" s="26" t="s">
        <v>53</v>
      </c>
      <c r="F3157" s="25" t="s">
        <v>90</v>
      </c>
      <c r="G3157" s="69">
        <v>1.524</v>
      </c>
      <c r="H3157" s="25" t="s">
        <v>60</v>
      </c>
      <c r="I3157" s="27" t="s">
        <v>55</v>
      </c>
      <c r="J3157" s="69">
        <v>45.72</v>
      </c>
      <c r="K3157" s="6" t="s">
        <v>7859</v>
      </c>
      <c r="L3157" s="6" t="s">
        <v>95</v>
      </c>
      <c r="M3157" s="69">
        <v>30</v>
      </c>
      <c r="N3157" s="6" t="s">
        <v>59</v>
      </c>
      <c r="O3157" s="6" t="s">
        <v>14488</v>
      </c>
      <c r="R3157" s="39" t="str">
        <f t="shared" si="74"/>
        <v>S03D2466P015</v>
      </c>
      <c r="S3157" s="40">
        <f>VLOOKUP(I3157,品牌型号对应工厂型号!C:E,3,0)</f>
        <v>5</v>
      </c>
      <c r="T3157" s="38" t="str">
        <f>VLOOKUP(I3157,品牌型号对应工厂型号!C:I,7,0)</f>
        <v>100:1.5mil DABL-25(G-25)</v>
      </c>
    </row>
    <row r="3158" spans="1:20">
      <c r="A3158" s="25">
        <v>43199</v>
      </c>
      <c r="B3158" s="25">
        <v>1.6162289351850632</v>
      </c>
      <c r="C3158" s="26" t="s">
        <v>7743</v>
      </c>
      <c r="D3158" s="25" t="s">
        <v>7860</v>
      </c>
      <c r="E3158" s="26" t="s">
        <v>53</v>
      </c>
      <c r="F3158" s="25" t="s">
        <v>90</v>
      </c>
      <c r="G3158" s="69">
        <v>1.524</v>
      </c>
      <c r="H3158" s="25" t="s">
        <v>60</v>
      </c>
      <c r="I3158" s="27" t="s">
        <v>55</v>
      </c>
      <c r="J3158" s="69">
        <v>45.72</v>
      </c>
      <c r="K3158" s="6" t="s">
        <v>7861</v>
      </c>
      <c r="L3158" s="6" t="s">
        <v>95</v>
      </c>
      <c r="M3158" s="69">
        <v>30</v>
      </c>
      <c r="N3158" s="6" t="s">
        <v>59</v>
      </c>
      <c r="O3158" s="6" t="s">
        <v>14488</v>
      </c>
      <c r="R3158" s="39" t="str">
        <f t="shared" si="74"/>
        <v>S03D2466P016</v>
      </c>
      <c r="S3158" s="40">
        <f>VLOOKUP(I3158,品牌型号对应工厂型号!C:E,3,0)</f>
        <v>5</v>
      </c>
      <c r="T3158" s="38" t="str">
        <f>VLOOKUP(I3158,品牌型号对应工厂型号!C:I,7,0)</f>
        <v>100:1.5mil DABL-25(G-25)</v>
      </c>
    </row>
    <row r="3159" spans="1:20">
      <c r="A3159" s="25">
        <v>43199</v>
      </c>
      <c r="B3159" s="25">
        <v>1.6162289351850632</v>
      </c>
      <c r="C3159" s="26" t="s">
        <v>7743</v>
      </c>
      <c r="D3159" s="25" t="s">
        <v>7862</v>
      </c>
      <c r="E3159" s="26" t="s">
        <v>53</v>
      </c>
      <c r="F3159" s="25" t="s">
        <v>90</v>
      </c>
      <c r="G3159" s="69">
        <v>1.524</v>
      </c>
      <c r="H3159" s="25" t="s">
        <v>60</v>
      </c>
      <c r="I3159" s="27" t="s">
        <v>55</v>
      </c>
      <c r="J3159" s="69">
        <v>45.72</v>
      </c>
      <c r="K3159" s="6" t="s">
        <v>7863</v>
      </c>
      <c r="L3159" s="6" t="s">
        <v>95</v>
      </c>
      <c r="M3159" s="69">
        <v>30</v>
      </c>
      <c r="N3159" s="6" t="s">
        <v>59</v>
      </c>
      <c r="O3159" s="6" t="s">
        <v>14488</v>
      </c>
      <c r="R3159" s="39" t="str">
        <f t="shared" si="74"/>
        <v>S03D2466P017</v>
      </c>
      <c r="S3159" s="40">
        <f>VLOOKUP(I3159,品牌型号对应工厂型号!C:E,3,0)</f>
        <v>5</v>
      </c>
      <c r="T3159" s="38" t="str">
        <f>VLOOKUP(I3159,品牌型号对应工厂型号!C:I,7,0)</f>
        <v>100:1.5mil DABL-25(G-25)</v>
      </c>
    </row>
    <row r="3160" spans="1:20">
      <c r="A3160" s="25">
        <v>43199</v>
      </c>
      <c r="B3160" s="25">
        <v>1.6162289351850632</v>
      </c>
      <c r="C3160" s="26" t="s">
        <v>7743</v>
      </c>
      <c r="D3160" s="25" t="s">
        <v>7864</v>
      </c>
      <c r="E3160" s="26" t="s">
        <v>53</v>
      </c>
      <c r="F3160" s="25" t="s">
        <v>90</v>
      </c>
      <c r="G3160" s="69">
        <v>1.524</v>
      </c>
      <c r="H3160" s="25" t="s">
        <v>60</v>
      </c>
      <c r="I3160" s="27" t="s">
        <v>55</v>
      </c>
      <c r="J3160" s="69">
        <v>45.72</v>
      </c>
      <c r="K3160" s="6" t="s">
        <v>7865</v>
      </c>
      <c r="L3160" s="6" t="s">
        <v>95</v>
      </c>
      <c r="M3160" s="69">
        <v>30</v>
      </c>
      <c r="N3160" s="6" t="s">
        <v>59</v>
      </c>
      <c r="O3160" s="6" t="s">
        <v>14488</v>
      </c>
      <c r="R3160" s="39" t="str">
        <f t="shared" si="74"/>
        <v>S03D2466P018</v>
      </c>
      <c r="S3160" s="40">
        <f>VLOOKUP(I3160,品牌型号对应工厂型号!C:E,3,0)</f>
        <v>5</v>
      </c>
      <c r="T3160" s="38" t="str">
        <f>VLOOKUP(I3160,品牌型号对应工厂型号!C:I,7,0)</f>
        <v>100:1.5mil DABL-25(G-25)</v>
      </c>
    </row>
    <row r="3161" spans="1:20">
      <c r="A3161" s="25">
        <v>43199</v>
      </c>
      <c r="B3161" s="25">
        <v>1.6162289351850632</v>
      </c>
      <c r="C3161" s="26" t="s">
        <v>7743</v>
      </c>
      <c r="D3161" s="25" t="s">
        <v>7866</v>
      </c>
      <c r="E3161" s="26" t="s">
        <v>53</v>
      </c>
      <c r="F3161" s="25" t="s">
        <v>90</v>
      </c>
      <c r="G3161" s="69">
        <v>1.524</v>
      </c>
      <c r="H3161" s="25" t="s">
        <v>60</v>
      </c>
      <c r="I3161" s="27" t="s">
        <v>55</v>
      </c>
      <c r="J3161" s="69">
        <v>45.72</v>
      </c>
      <c r="K3161" s="6" t="s">
        <v>7867</v>
      </c>
      <c r="L3161" s="6" t="s">
        <v>95</v>
      </c>
      <c r="M3161" s="69">
        <v>30</v>
      </c>
      <c r="N3161" s="6" t="s">
        <v>59</v>
      </c>
      <c r="O3161" s="6" t="s">
        <v>14488</v>
      </c>
      <c r="R3161" s="39" t="str">
        <f t="shared" si="74"/>
        <v>S03D2466P019</v>
      </c>
      <c r="S3161" s="40">
        <f>VLOOKUP(I3161,品牌型号对应工厂型号!C:E,3,0)</f>
        <v>5</v>
      </c>
      <c r="T3161" s="38" t="str">
        <f>VLOOKUP(I3161,品牌型号对应工厂型号!C:I,7,0)</f>
        <v>100:1.5mil DABL-25(G-25)</v>
      </c>
    </row>
    <row r="3162" spans="1:20">
      <c r="A3162" s="25">
        <v>43199</v>
      </c>
      <c r="B3162" s="25">
        <v>1.6162289351850632</v>
      </c>
      <c r="C3162" s="26" t="s">
        <v>7743</v>
      </c>
      <c r="D3162" s="25" t="s">
        <v>7868</v>
      </c>
      <c r="E3162" s="26" t="s">
        <v>53</v>
      </c>
      <c r="F3162" s="25" t="s">
        <v>90</v>
      </c>
      <c r="G3162" s="69">
        <v>1.524</v>
      </c>
      <c r="H3162" s="25" t="s">
        <v>60</v>
      </c>
      <c r="I3162" s="27" t="s">
        <v>55</v>
      </c>
      <c r="J3162" s="69">
        <v>45.72</v>
      </c>
      <c r="K3162" s="6" t="s">
        <v>7869</v>
      </c>
      <c r="L3162" s="6" t="s">
        <v>95</v>
      </c>
      <c r="M3162" s="69">
        <v>30</v>
      </c>
      <c r="N3162" s="6" t="s">
        <v>59</v>
      </c>
      <c r="O3162" s="6" t="s">
        <v>14488</v>
      </c>
      <c r="R3162" s="39" t="str">
        <f t="shared" si="74"/>
        <v>S03D2466P020</v>
      </c>
      <c r="S3162" s="40">
        <f>VLOOKUP(I3162,品牌型号对应工厂型号!C:E,3,0)</f>
        <v>5</v>
      </c>
      <c r="T3162" s="38" t="str">
        <f>VLOOKUP(I3162,品牌型号对应工厂型号!C:I,7,0)</f>
        <v>100:1.5mil DABL-25(G-25)</v>
      </c>
    </row>
    <row r="3163" spans="1:20">
      <c r="A3163" s="25">
        <v>43199</v>
      </c>
      <c r="B3163" s="25">
        <v>1.6162289351850632</v>
      </c>
      <c r="C3163" s="26" t="s">
        <v>7743</v>
      </c>
      <c r="D3163" s="25" t="s">
        <v>7870</v>
      </c>
      <c r="E3163" s="26" t="s">
        <v>53</v>
      </c>
      <c r="F3163" s="25" t="s">
        <v>90</v>
      </c>
      <c r="G3163" s="69">
        <v>1.524</v>
      </c>
      <c r="H3163" s="25" t="s">
        <v>60</v>
      </c>
      <c r="I3163" s="27" t="s">
        <v>55</v>
      </c>
      <c r="J3163" s="69">
        <v>45.72</v>
      </c>
      <c r="K3163" s="6" t="s">
        <v>7871</v>
      </c>
      <c r="L3163" s="6" t="s">
        <v>95</v>
      </c>
      <c r="M3163" s="69">
        <v>30</v>
      </c>
      <c r="N3163" s="6" t="s">
        <v>59</v>
      </c>
      <c r="O3163" s="6" t="s">
        <v>14488</v>
      </c>
      <c r="R3163" s="39" t="str">
        <f t="shared" si="74"/>
        <v>S03D2466P021</v>
      </c>
      <c r="S3163" s="40">
        <f>VLOOKUP(I3163,品牌型号对应工厂型号!C:E,3,0)</f>
        <v>5</v>
      </c>
      <c r="T3163" s="38" t="str">
        <f>VLOOKUP(I3163,品牌型号对应工厂型号!C:I,7,0)</f>
        <v>100:1.5mil DABL-25(G-25)</v>
      </c>
    </row>
    <row r="3164" spans="1:20">
      <c r="A3164" s="25">
        <v>43199</v>
      </c>
      <c r="B3164" s="25">
        <v>1.6162289351850632</v>
      </c>
      <c r="C3164" s="26" t="s">
        <v>7743</v>
      </c>
      <c r="D3164" s="25" t="s">
        <v>7872</v>
      </c>
      <c r="E3164" s="26" t="s">
        <v>53</v>
      </c>
      <c r="F3164" s="25" t="s">
        <v>90</v>
      </c>
      <c r="G3164" s="69">
        <v>1.524</v>
      </c>
      <c r="H3164" s="25" t="s">
        <v>60</v>
      </c>
      <c r="I3164" s="27" t="s">
        <v>55</v>
      </c>
      <c r="J3164" s="69">
        <v>45.72</v>
      </c>
      <c r="K3164" s="6" t="s">
        <v>7873</v>
      </c>
      <c r="L3164" s="6" t="s">
        <v>95</v>
      </c>
      <c r="M3164" s="69">
        <v>30</v>
      </c>
      <c r="N3164" s="6" t="s">
        <v>59</v>
      </c>
      <c r="O3164" s="6" t="s">
        <v>14488</v>
      </c>
      <c r="R3164" s="39" t="str">
        <f t="shared" si="74"/>
        <v>S03D2466P022</v>
      </c>
      <c r="S3164" s="40">
        <f>VLOOKUP(I3164,品牌型号对应工厂型号!C:E,3,0)</f>
        <v>5</v>
      </c>
      <c r="T3164" s="38" t="str">
        <f>VLOOKUP(I3164,品牌型号对应工厂型号!C:I,7,0)</f>
        <v>100:1.5mil DABL-25(G-25)</v>
      </c>
    </row>
    <row r="3165" spans="1:20">
      <c r="A3165" s="25">
        <v>43199</v>
      </c>
      <c r="B3165" s="25">
        <v>1.6162289351850632</v>
      </c>
      <c r="C3165" s="26" t="s">
        <v>7743</v>
      </c>
      <c r="D3165" s="25" t="s">
        <v>7874</v>
      </c>
      <c r="E3165" s="26" t="s">
        <v>53</v>
      </c>
      <c r="F3165" s="25" t="s">
        <v>90</v>
      </c>
      <c r="G3165" s="69">
        <v>1.524</v>
      </c>
      <c r="H3165" s="25" t="s">
        <v>60</v>
      </c>
      <c r="I3165" s="27" t="s">
        <v>55</v>
      </c>
      <c r="J3165" s="69">
        <v>45.72</v>
      </c>
      <c r="K3165" s="6" t="s">
        <v>7875</v>
      </c>
      <c r="L3165" s="6" t="s">
        <v>95</v>
      </c>
      <c r="M3165" s="69">
        <v>30</v>
      </c>
      <c r="N3165" s="6" t="s">
        <v>59</v>
      </c>
      <c r="O3165" s="6" t="s">
        <v>14488</v>
      </c>
      <c r="R3165" s="39" t="str">
        <f t="shared" si="74"/>
        <v>S03D2466P023</v>
      </c>
      <c r="S3165" s="40">
        <f>VLOOKUP(I3165,品牌型号对应工厂型号!C:E,3,0)</f>
        <v>5</v>
      </c>
      <c r="T3165" s="38" t="str">
        <f>VLOOKUP(I3165,品牌型号对应工厂型号!C:I,7,0)</f>
        <v>100:1.5mil DABL-25(G-25)</v>
      </c>
    </row>
    <row r="3166" spans="1:20">
      <c r="A3166" s="25">
        <v>43199</v>
      </c>
      <c r="B3166" s="25">
        <v>1.6162289351850632</v>
      </c>
      <c r="C3166" s="26" t="s">
        <v>7743</v>
      </c>
      <c r="D3166" s="25" t="s">
        <v>7876</v>
      </c>
      <c r="E3166" s="26" t="s">
        <v>53</v>
      </c>
      <c r="F3166" s="25" t="s">
        <v>90</v>
      </c>
      <c r="G3166" s="69">
        <v>1.524</v>
      </c>
      <c r="H3166" s="25" t="s">
        <v>60</v>
      </c>
      <c r="I3166" s="27" t="s">
        <v>55</v>
      </c>
      <c r="J3166" s="69">
        <v>45.72</v>
      </c>
      <c r="K3166" s="6" t="s">
        <v>7877</v>
      </c>
      <c r="L3166" s="6" t="s">
        <v>95</v>
      </c>
      <c r="M3166" s="69">
        <v>30</v>
      </c>
      <c r="N3166" s="6" t="s">
        <v>59</v>
      </c>
      <c r="O3166" s="6" t="s">
        <v>14488</v>
      </c>
      <c r="R3166" s="39" t="str">
        <f t="shared" si="74"/>
        <v>S03D2466P024</v>
      </c>
      <c r="S3166" s="40">
        <f>VLOOKUP(I3166,品牌型号对应工厂型号!C:E,3,0)</f>
        <v>5</v>
      </c>
      <c r="T3166" s="38" t="str">
        <f>VLOOKUP(I3166,品牌型号对应工厂型号!C:I,7,0)</f>
        <v>100:1.5mil DABL-25(G-25)</v>
      </c>
    </row>
    <row r="3167" spans="1:20">
      <c r="A3167" s="25">
        <v>43199</v>
      </c>
      <c r="B3167" s="25">
        <v>1.6162289351850632</v>
      </c>
      <c r="C3167" s="26" t="s">
        <v>7743</v>
      </c>
      <c r="D3167" s="25" t="s">
        <v>7878</v>
      </c>
      <c r="E3167" s="26" t="s">
        <v>53</v>
      </c>
      <c r="F3167" s="25" t="s">
        <v>90</v>
      </c>
      <c r="G3167" s="69">
        <v>1.524</v>
      </c>
      <c r="H3167" s="25" t="s">
        <v>60</v>
      </c>
      <c r="I3167" s="27" t="s">
        <v>55</v>
      </c>
      <c r="J3167" s="69">
        <v>45.72</v>
      </c>
      <c r="K3167" s="6" t="s">
        <v>7879</v>
      </c>
      <c r="L3167" s="6" t="s">
        <v>95</v>
      </c>
      <c r="M3167" s="69">
        <v>30</v>
      </c>
      <c r="N3167" s="6" t="s">
        <v>59</v>
      </c>
      <c r="O3167" s="6" t="s">
        <v>14488</v>
      </c>
      <c r="R3167" s="39" t="str">
        <f t="shared" si="74"/>
        <v>S03D2466P025</v>
      </c>
      <c r="S3167" s="40">
        <f>VLOOKUP(I3167,品牌型号对应工厂型号!C:E,3,0)</f>
        <v>5</v>
      </c>
      <c r="T3167" s="38" t="str">
        <f>VLOOKUP(I3167,品牌型号对应工厂型号!C:I,7,0)</f>
        <v>100:1.5mil DABL-25(G-25)</v>
      </c>
    </row>
    <row r="3168" spans="1:20">
      <c r="A3168" s="25">
        <v>43199</v>
      </c>
      <c r="B3168" s="25">
        <v>1.6162289351850632</v>
      </c>
      <c r="C3168" s="26" t="s">
        <v>7743</v>
      </c>
      <c r="D3168" s="25" t="s">
        <v>7880</v>
      </c>
      <c r="E3168" s="26" t="s">
        <v>53</v>
      </c>
      <c r="F3168" s="25" t="s">
        <v>90</v>
      </c>
      <c r="G3168" s="69">
        <v>1.524</v>
      </c>
      <c r="H3168" s="25" t="s">
        <v>60</v>
      </c>
      <c r="I3168" s="27" t="s">
        <v>55</v>
      </c>
      <c r="J3168" s="69">
        <v>45.72</v>
      </c>
      <c r="K3168" s="6" t="s">
        <v>7881</v>
      </c>
      <c r="L3168" s="6" t="s">
        <v>95</v>
      </c>
      <c r="M3168" s="69">
        <v>30</v>
      </c>
      <c r="N3168" s="6" t="s">
        <v>59</v>
      </c>
      <c r="O3168" s="6" t="s">
        <v>14488</v>
      </c>
      <c r="R3168" s="39" t="str">
        <f t="shared" si="74"/>
        <v>S03D2466P026</v>
      </c>
      <c r="S3168" s="40">
        <f>VLOOKUP(I3168,品牌型号对应工厂型号!C:E,3,0)</f>
        <v>5</v>
      </c>
      <c r="T3168" s="38" t="str">
        <f>VLOOKUP(I3168,品牌型号对应工厂型号!C:I,7,0)</f>
        <v>100:1.5mil DABL-25(G-25)</v>
      </c>
    </row>
    <row r="3169" spans="1:20">
      <c r="A3169" s="25">
        <v>43199</v>
      </c>
      <c r="B3169" s="25">
        <v>1.6162289351850632</v>
      </c>
      <c r="C3169" s="26" t="s">
        <v>7743</v>
      </c>
      <c r="D3169" s="25" t="s">
        <v>7882</v>
      </c>
      <c r="E3169" s="26" t="s">
        <v>53</v>
      </c>
      <c r="F3169" s="25" t="s">
        <v>90</v>
      </c>
      <c r="G3169" s="69">
        <v>1.524</v>
      </c>
      <c r="H3169" s="25" t="s">
        <v>60</v>
      </c>
      <c r="I3169" s="27" t="s">
        <v>55</v>
      </c>
      <c r="J3169" s="69">
        <v>45.72</v>
      </c>
      <c r="K3169" s="6" t="s">
        <v>7883</v>
      </c>
      <c r="L3169" s="6" t="s">
        <v>95</v>
      </c>
      <c r="M3169" s="69">
        <v>30</v>
      </c>
      <c r="N3169" s="6" t="s">
        <v>59</v>
      </c>
      <c r="O3169" s="6" t="s">
        <v>14488</v>
      </c>
      <c r="R3169" s="39" t="str">
        <f t="shared" si="74"/>
        <v>S03D2466P027</v>
      </c>
      <c r="S3169" s="40">
        <f>VLOOKUP(I3169,品牌型号对应工厂型号!C:E,3,0)</f>
        <v>5</v>
      </c>
      <c r="T3169" s="38" t="str">
        <f>VLOOKUP(I3169,品牌型号对应工厂型号!C:I,7,0)</f>
        <v>100:1.5mil DABL-25(G-25)</v>
      </c>
    </row>
    <row r="3170" spans="1:20">
      <c r="A3170" s="25">
        <v>43199</v>
      </c>
      <c r="B3170" s="25">
        <v>1.6162289351850632</v>
      </c>
      <c r="C3170" s="26" t="s">
        <v>7743</v>
      </c>
      <c r="D3170" s="25" t="s">
        <v>7884</v>
      </c>
      <c r="E3170" s="26" t="s">
        <v>53</v>
      </c>
      <c r="F3170" s="25" t="s">
        <v>90</v>
      </c>
      <c r="G3170" s="69">
        <v>1.524</v>
      </c>
      <c r="H3170" s="25" t="s">
        <v>60</v>
      </c>
      <c r="I3170" s="27" t="s">
        <v>55</v>
      </c>
      <c r="J3170" s="69">
        <v>45.72</v>
      </c>
      <c r="K3170" s="6" t="s">
        <v>7885</v>
      </c>
      <c r="L3170" s="6" t="s">
        <v>95</v>
      </c>
      <c r="M3170" s="69">
        <v>30</v>
      </c>
      <c r="N3170" s="6" t="s">
        <v>59</v>
      </c>
      <c r="O3170" s="6" t="s">
        <v>14488</v>
      </c>
      <c r="R3170" s="39" t="str">
        <f t="shared" si="74"/>
        <v>S03D2466P028</v>
      </c>
      <c r="S3170" s="40">
        <f>VLOOKUP(I3170,品牌型号对应工厂型号!C:E,3,0)</f>
        <v>5</v>
      </c>
      <c r="T3170" s="38" t="str">
        <f>VLOOKUP(I3170,品牌型号对应工厂型号!C:I,7,0)</f>
        <v>100:1.5mil DABL-25(G-25)</v>
      </c>
    </row>
    <row r="3171" spans="1:20">
      <c r="A3171" s="25">
        <v>43199</v>
      </c>
      <c r="B3171" s="25">
        <v>1.6162289351850632</v>
      </c>
      <c r="C3171" s="26" t="s">
        <v>7743</v>
      </c>
      <c r="D3171" s="25" t="s">
        <v>7886</v>
      </c>
      <c r="E3171" s="26" t="s">
        <v>53</v>
      </c>
      <c r="F3171" s="25" t="s">
        <v>90</v>
      </c>
      <c r="G3171" s="69">
        <v>1.524</v>
      </c>
      <c r="H3171" s="25" t="s">
        <v>60</v>
      </c>
      <c r="I3171" s="27" t="s">
        <v>55</v>
      </c>
      <c r="J3171" s="69">
        <v>45.72</v>
      </c>
      <c r="K3171" s="6" t="s">
        <v>7887</v>
      </c>
      <c r="L3171" s="6" t="s">
        <v>95</v>
      </c>
      <c r="M3171" s="69">
        <v>30</v>
      </c>
      <c r="N3171" s="6" t="s">
        <v>59</v>
      </c>
      <c r="O3171" s="6" t="s">
        <v>14488</v>
      </c>
      <c r="R3171" s="39" t="str">
        <f t="shared" si="74"/>
        <v>S03D2466P032</v>
      </c>
      <c r="S3171" s="40">
        <f>VLOOKUP(I3171,品牌型号对应工厂型号!C:E,3,0)</f>
        <v>5</v>
      </c>
      <c r="T3171" s="38" t="str">
        <f>VLOOKUP(I3171,品牌型号对应工厂型号!C:I,7,0)</f>
        <v>100:1.5mil DABL-25(G-25)</v>
      </c>
    </row>
    <row r="3172" spans="1:20">
      <c r="A3172" s="25">
        <v>43199</v>
      </c>
      <c r="B3172" s="25">
        <v>1.6162289351850632</v>
      </c>
      <c r="C3172" s="26" t="s">
        <v>7743</v>
      </c>
      <c r="D3172" s="25" t="s">
        <v>7888</v>
      </c>
      <c r="E3172" s="26" t="s">
        <v>53</v>
      </c>
      <c r="F3172" s="25" t="s">
        <v>90</v>
      </c>
      <c r="G3172" s="69">
        <v>1.524</v>
      </c>
      <c r="H3172" s="25" t="s">
        <v>60</v>
      </c>
      <c r="I3172" s="27" t="s">
        <v>55</v>
      </c>
      <c r="J3172" s="69">
        <v>45.72</v>
      </c>
      <c r="K3172" s="6" t="s">
        <v>7889</v>
      </c>
      <c r="L3172" s="6" t="s">
        <v>95</v>
      </c>
      <c r="M3172" s="69">
        <v>30</v>
      </c>
      <c r="N3172" s="6" t="s">
        <v>59</v>
      </c>
      <c r="O3172" s="6" t="s">
        <v>14488</v>
      </c>
      <c r="R3172" s="39" t="str">
        <f t="shared" si="74"/>
        <v>S03D2466P033</v>
      </c>
      <c r="S3172" s="40">
        <f>VLOOKUP(I3172,品牌型号对应工厂型号!C:E,3,0)</f>
        <v>5</v>
      </c>
      <c r="T3172" s="38" t="str">
        <f>VLOOKUP(I3172,品牌型号对应工厂型号!C:I,7,0)</f>
        <v>100:1.5mil DABL-25(G-25)</v>
      </c>
    </row>
    <row r="3173" spans="1:20">
      <c r="A3173" s="25">
        <v>43199</v>
      </c>
      <c r="B3173" s="25">
        <v>1.6162289351850632</v>
      </c>
      <c r="C3173" s="26" t="s">
        <v>7743</v>
      </c>
      <c r="D3173" s="25" t="s">
        <v>7890</v>
      </c>
      <c r="E3173" s="26" t="s">
        <v>53</v>
      </c>
      <c r="F3173" s="25" t="s">
        <v>90</v>
      </c>
      <c r="G3173" s="69">
        <v>1.524</v>
      </c>
      <c r="H3173" s="25" t="s">
        <v>60</v>
      </c>
      <c r="I3173" s="27" t="s">
        <v>55</v>
      </c>
      <c r="J3173" s="69">
        <v>45.72</v>
      </c>
      <c r="K3173" s="6" t="s">
        <v>7891</v>
      </c>
      <c r="L3173" s="6" t="s">
        <v>95</v>
      </c>
      <c r="M3173" s="69">
        <v>30</v>
      </c>
      <c r="N3173" s="6" t="s">
        <v>59</v>
      </c>
      <c r="O3173" s="6" t="s">
        <v>14488</v>
      </c>
      <c r="R3173" s="39" t="str">
        <f t="shared" si="74"/>
        <v>S03D2466P034</v>
      </c>
      <c r="S3173" s="40">
        <f>VLOOKUP(I3173,品牌型号对应工厂型号!C:E,3,0)</f>
        <v>5</v>
      </c>
      <c r="T3173" s="38" t="str">
        <f>VLOOKUP(I3173,品牌型号对应工厂型号!C:I,7,0)</f>
        <v>100:1.5mil DABL-25(G-25)</v>
      </c>
    </row>
    <row r="3174" spans="1:20">
      <c r="A3174" s="25">
        <v>43199</v>
      </c>
      <c r="B3174" s="25">
        <v>1.6162289351850632</v>
      </c>
      <c r="C3174" s="26" t="s">
        <v>7743</v>
      </c>
      <c r="D3174" s="25" t="s">
        <v>7892</v>
      </c>
      <c r="E3174" s="26" t="s">
        <v>53</v>
      </c>
      <c r="F3174" s="25" t="s">
        <v>90</v>
      </c>
      <c r="G3174" s="69">
        <v>1.524</v>
      </c>
      <c r="H3174" s="25" t="s">
        <v>60</v>
      </c>
      <c r="I3174" s="27" t="s">
        <v>55</v>
      </c>
      <c r="J3174" s="69">
        <v>45.72</v>
      </c>
      <c r="K3174" s="6" t="s">
        <v>7893</v>
      </c>
      <c r="L3174" s="6" t="s">
        <v>95</v>
      </c>
      <c r="M3174" s="69">
        <v>30</v>
      </c>
      <c r="N3174" s="6" t="s">
        <v>59</v>
      </c>
      <c r="O3174" s="6" t="s">
        <v>14488</v>
      </c>
      <c r="R3174" s="39" t="str">
        <f t="shared" si="74"/>
        <v>S03D2466P035</v>
      </c>
      <c r="S3174" s="40">
        <f>VLOOKUP(I3174,品牌型号对应工厂型号!C:E,3,0)</f>
        <v>5</v>
      </c>
      <c r="T3174" s="38" t="str">
        <f>VLOOKUP(I3174,品牌型号对应工厂型号!C:I,7,0)</f>
        <v>100:1.5mil DABL-25(G-25)</v>
      </c>
    </row>
    <row r="3175" spans="1:20">
      <c r="A3175" s="25">
        <v>43192</v>
      </c>
      <c r="B3175" s="25">
        <v>8.6169686342618661</v>
      </c>
      <c r="C3175" s="26" t="s">
        <v>7894</v>
      </c>
      <c r="D3175" s="25" t="s">
        <v>7895</v>
      </c>
      <c r="E3175" s="26" t="s">
        <v>918</v>
      </c>
      <c r="F3175" s="25" t="s">
        <v>91</v>
      </c>
      <c r="G3175" s="69">
        <v>1.524</v>
      </c>
      <c r="H3175" s="25" t="s">
        <v>121</v>
      </c>
      <c r="I3175" s="27" t="s">
        <v>111</v>
      </c>
      <c r="J3175" s="69">
        <v>45.72</v>
      </c>
      <c r="K3175" s="6" t="s">
        <v>7896</v>
      </c>
      <c r="L3175" s="6" t="s">
        <v>95</v>
      </c>
      <c r="M3175" s="69">
        <v>30</v>
      </c>
      <c r="N3175" s="6" t="s">
        <v>59</v>
      </c>
      <c r="O3175" s="6" t="s">
        <v>1492</v>
      </c>
      <c r="R3175" s="39" t="str">
        <f t="shared" si="74"/>
        <v>S02D2159P003</v>
      </c>
      <c r="S3175" s="40">
        <f>VLOOKUP(I3175,品牌型号对应工厂型号!C:E,3,0)</f>
        <v>10</v>
      </c>
      <c r="T3175" s="38" t="str">
        <f>VLOOKUP(I3175,品牌型号对应工厂型号!C:I,7,0)</f>
        <v>173:2.0mil ENCGR-65（C-73卓越系列）</v>
      </c>
    </row>
    <row r="3176" spans="1:20">
      <c r="A3176" s="25">
        <v>43192</v>
      </c>
      <c r="B3176" s="25">
        <v>8.6169686342618661</v>
      </c>
      <c r="C3176" s="26" t="s">
        <v>7894</v>
      </c>
      <c r="D3176" s="25" t="s">
        <v>7897</v>
      </c>
      <c r="E3176" s="26" t="s">
        <v>918</v>
      </c>
      <c r="F3176" s="25" t="s">
        <v>91</v>
      </c>
      <c r="G3176" s="69">
        <v>1.524</v>
      </c>
      <c r="H3176" s="25" t="s">
        <v>121</v>
      </c>
      <c r="I3176" s="27" t="s">
        <v>111</v>
      </c>
      <c r="J3176" s="69">
        <v>45.72</v>
      </c>
      <c r="K3176" s="6" t="s">
        <v>7898</v>
      </c>
      <c r="L3176" s="6" t="s">
        <v>95</v>
      </c>
      <c r="M3176" s="69">
        <v>30</v>
      </c>
      <c r="N3176" s="6" t="s">
        <v>59</v>
      </c>
      <c r="O3176" s="6" t="s">
        <v>1492</v>
      </c>
      <c r="R3176" s="39" t="str">
        <f t="shared" si="74"/>
        <v>S02D2159P007</v>
      </c>
      <c r="S3176" s="40">
        <f>VLOOKUP(I3176,品牌型号对应工厂型号!C:E,3,0)</f>
        <v>10</v>
      </c>
      <c r="T3176" s="38" t="str">
        <f>VLOOKUP(I3176,品牌型号对应工厂型号!C:I,7,0)</f>
        <v>173:2.0mil ENCGR-65（C-73卓越系列）</v>
      </c>
    </row>
    <row r="3177" spans="1:20">
      <c r="A3177" s="25">
        <v>43198</v>
      </c>
      <c r="B3177" s="25">
        <v>2.6169673611075268</v>
      </c>
      <c r="C3177" s="26" t="s">
        <v>7899</v>
      </c>
      <c r="D3177" s="25" t="s">
        <v>7900</v>
      </c>
      <c r="E3177" s="26" t="s">
        <v>7901</v>
      </c>
      <c r="F3177" s="25" t="s">
        <v>4772</v>
      </c>
      <c r="G3177" s="69">
        <v>0.91400000000000003</v>
      </c>
      <c r="H3177" s="25" t="s">
        <v>7902</v>
      </c>
      <c r="I3177" s="27" t="s">
        <v>140</v>
      </c>
      <c r="J3177" s="69">
        <v>27.42</v>
      </c>
      <c r="K3177" s="6" t="s">
        <v>7903</v>
      </c>
      <c r="L3177" s="6" t="s">
        <v>95</v>
      </c>
      <c r="M3177" s="69">
        <v>30</v>
      </c>
      <c r="N3177" s="6" t="s">
        <v>59</v>
      </c>
      <c r="O3177" s="6" t="s">
        <v>130</v>
      </c>
      <c r="R3177" s="39" t="str">
        <f t="shared" si="74"/>
        <v>C03D2754P001R008</v>
      </c>
      <c r="S3177" s="40">
        <f>VLOOKUP(I3177,品牌型号对应工厂型号!C:E,3,0)</f>
        <v>10</v>
      </c>
      <c r="T3177" s="38" t="str">
        <f>VLOOKUP(I3177,品牌型号对应工厂型号!C:I,7,0)</f>
        <v>129:3.0mil EXGR-70(K-70S）</v>
      </c>
    </row>
    <row r="3178" spans="1:20">
      <c r="A3178" s="25">
        <v>43198</v>
      </c>
      <c r="B3178" s="25">
        <v>2.6169673611075268</v>
      </c>
      <c r="C3178" s="26" t="s">
        <v>7899</v>
      </c>
      <c r="D3178" s="25" t="s">
        <v>7904</v>
      </c>
      <c r="E3178" s="26" t="s">
        <v>7901</v>
      </c>
      <c r="F3178" s="25" t="s">
        <v>4772</v>
      </c>
      <c r="G3178" s="69">
        <v>0.91400000000000003</v>
      </c>
      <c r="H3178" s="25" t="s">
        <v>7902</v>
      </c>
      <c r="I3178" s="27" t="s">
        <v>140</v>
      </c>
      <c r="J3178" s="69">
        <v>27.42</v>
      </c>
      <c r="K3178" s="6" t="s">
        <v>7905</v>
      </c>
      <c r="L3178" s="6" t="s">
        <v>95</v>
      </c>
      <c r="M3178" s="69">
        <v>30</v>
      </c>
      <c r="N3178" s="6" t="s">
        <v>59</v>
      </c>
      <c r="O3178" s="6" t="s">
        <v>130</v>
      </c>
      <c r="R3178" s="39" t="str">
        <f t="shared" si="74"/>
        <v>C03D2754P001R005</v>
      </c>
      <c r="S3178" s="40">
        <f>VLOOKUP(I3178,品牌型号对应工厂型号!C:E,3,0)</f>
        <v>10</v>
      </c>
      <c r="T3178" s="38" t="str">
        <f>VLOOKUP(I3178,品牌型号对应工厂型号!C:I,7,0)</f>
        <v>129:3.0mil EXGR-70(K-70S）</v>
      </c>
    </row>
    <row r="3179" spans="1:20">
      <c r="A3179" s="25">
        <v>43192</v>
      </c>
      <c r="B3179" s="25">
        <v>8.6181078703739331</v>
      </c>
      <c r="C3179" s="26" t="s">
        <v>7906</v>
      </c>
      <c r="D3179" s="25" t="s">
        <v>7245</v>
      </c>
      <c r="E3179" s="26" t="s">
        <v>3121</v>
      </c>
      <c r="F3179" s="25" t="s">
        <v>91</v>
      </c>
      <c r="G3179" s="69">
        <v>1.524</v>
      </c>
      <c r="H3179" s="25" t="s">
        <v>60</v>
      </c>
      <c r="I3179" s="27" t="s">
        <v>3122</v>
      </c>
      <c r="K3179" s="6" t="s">
        <v>7246</v>
      </c>
      <c r="O3179" s="6" t="s">
        <v>2009</v>
      </c>
      <c r="R3179" s="39" t="str">
        <f t="shared" si="74"/>
        <v>S03D3405P013</v>
      </c>
      <c r="S3179" s="40">
        <f>VLOOKUP(I3179,品牌型号对应工厂型号!C:E,3,0)</f>
        <v>5</v>
      </c>
      <c r="T3179" s="38" t="str">
        <f>VLOOKUP(I3179,品牌型号对应工厂型号!C:I,7,0)</f>
        <v>141:DABL-25 1.5mil(S-20)</v>
      </c>
    </row>
    <row r="3180" spans="1:20">
      <c r="A3180" s="25">
        <v>43192</v>
      </c>
      <c r="B3180" s="25">
        <v>8.6181078703739331</v>
      </c>
      <c r="C3180" s="26" t="s">
        <v>7906</v>
      </c>
      <c r="D3180" s="25" t="s">
        <v>7247</v>
      </c>
      <c r="E3180" s="26" t="s">
        <v>3121</v>
      </c>
      <c r="F3180" s="25" t="s">
        <v>91</v>
      </c>
      <c r="G3180" s="69">
        <v>1.524</v>
      </c>
      <c r="H3180" s="25" t="s">
        <v>60</v>
      </c>
      <c r="I3180" s="27" t="s">
        <v>3122</v>
      </c>
      <c r="K3180" s="6" t="s">
        <v>7248</v>
      </c>
      <c r="O3180" s="6" t="s">
        <v>2009</v>
      </c>
      <c r="R3180" s="39" t="str">
        <f t="shared" si="74"/>
        <v>S03D3405P014</v>
      </c>
      <c r="S3180" s="40">
        <f>VLOOKUP(I3180,品牌型号对应工厂型号!C:E,3,0)</f>
        <v>5</v>
      </c>
      <c r="T3180" s="38" t="str">
        <f>VLOOKUP(I3180,品牌型号对应工厂型号!C:I,7,0)</f>
        <v>141:DABL-25 1.5mil(S-20)</v>
      </c>
    </row>
    <row r="3181" spans="1:20">
      <c r="A3181" s="25">
        <v>43192</v>
      </c>
      <c r="B3181" s="25">
        <v>8.6181078703739331</v>
      </c>
      <c r="C3181" s="26" t="s">
        <v>7906</v>
      </c>
      <c r="D3181" s="25" t="s">
        <v>7249</v>
      </c>
      <c r="E3181" s="26" t="s">
        <v>3121</v>
      </c>
      <c r="F3181" s="25" t="s">
        <v>91</v>
      </c>
      <c r="G3181" s="69">
        <v>1.524</v>
      </c>
      <c r="H3181" s="25" t="s">
        <v>60</v>
      </c>
      <c r="I3181" s="27" t="s">
        <v>3122</v>
      </c>
      <c r="K3181" s="6" t="s">
        <v>7250</v>
      </c>
      <c r="O3181" s="6" t="s">
        <v>2009</v>
      </c>
      <c r="R3181" s="39" t="str">
        <f t="shared" si="74"/>
        <v>S03D3405P015</v>
      </c>
      <c r="S3181" s="40">
        <f>VLOOKUP(I3181,品牌型号对应工厂型号!C:E,3,0)</f>
        <v>5</v>
      </c>
      <c r="T3181" s="38" t="str">
        <f>VLOOKUP(I3181,品牌型号对应工厂型号!C:I,7,0)</f>
        <v>141:DABL-25 1.5mil(S-20)</v>
      </c>
    </row>
    <row r="3182" spans="1:20">
      <c r="A3182" s="25">
        <v>43192</v>
      </c>
      <c r="B3182" s="25">
        <v>8.6181078703739331</v>
      </c>
      <c r="C3182" s="26" t="s">
        <v>7906</v>
      </c>
      <c r="D3182" s="25" t="s">
        <v>7251</v>
      </c>
      <c r="E3182" s="26" t="s">
        <v>3121</v>
      </c>
      <c r="F3182" s="25" t="s">
        <v>91</v>
      </c>
      <c r="G3182" s="69">
        <v>1.524</v>
      </c>
      <c r="H3182" s="25" t="s">
        <v>60</v>
      </c>
      <c r="I3182" s="27" t="s">
        <v>3122</v>
      </c>
      <c r="K3182" s="6" t="s">
        <v>7252</v>
      </c>
      <c r="O3182" s="6" t="s">
        <v>2009</v>
      </c>
      <c r="R3182" s="39" t="str">
        <f t="shared" si="74"/>
        <v>S03D3405P016</v>
      </c>
      <c r="S3182" s="40">
        <f>VLOOKUP(I3182,品牌型号对应工厂型号!C:E,3,0)</f>
        <v>5</v>
      </c>
      <c r="T3182" s="38" t="str">
        <f>VLOOKUP(I3182,品牌型号对应工厂型号!C:I,7,0)</f>
        <v>141:DABL-25 1.5mil(S-20)</v>
      </c>
    </row>
    <row r="3183" spans="1:20">
      <c r="A3183" s="25">
        <v>43192</v>
      </c>
      <c r="B3183" s="25">
        <v>8.6181078703739331</v>
      </c>
      <c r="C3183" s="26" t="s">
        <v>7906</v>
      </c>
      <c r="D3183" s="25" t="s">
        <v>7253</v>
      </c>
      <c r="E3183" s="26" t="s">
        <v>3121</v>
      </c>
      <c r="F3183" s="25" t="s">
        <v>91</v>
      </c>
      <c r="G3183" s="69">
        <v>1.524</v>
      </c>
      <c r="H3183" s="25" t="s">
        <v>60</v>
      </c>
      <c r="I3183" s="27" t="s">
        <v>3122</v>
      </c>
      <c r="K3183" s="6" t="s">
        <v>7254</v>
      </c>
      <c r="O3183" s="6" t="s">
        <v>2009</v>
      </c>
      <c r="R3183" s="39" t="str">
        <f t="shared" si="74"/>
        <v>S03D3405P017</v>
      </c>
      <c r="S3183" s="40">
        <f>VLOOKUP(I3183,品牌型号对应工厂型号!C:E,3,0)</f>
        <v>5</v>
      </c>
      <c r="T3183" s="38" t="str">
        <f>VLOOKUP(I3183,品牌型号对应工厂型号!C:I,7,0)</f>
        <v>141:DABL-25 1.5mil(S-20)</v>
      </c>
    </row>
    <row r="3184" spans="1:20">
      <c r="A3184" s="25">
        <v>43192</v>
      </c>
      <c r="B3184" s="25">
        <v>8.6181078703739331</v>
      </c>
      <c r="C3184" s="26" t="s">
        <v>7906</v>
      </c>
      <c r="D3184" s="25" t="s">
        <v>7255</v>
      </c>
      <c r="E3184" s="26" t="s">
        <v>3121</v>
      </c>
      <c r="F3184" s="25" t="s">
        <v>91</v>
      </c>
      <c r="G3184" s="69">
        <v>1.524</v>
      </c>
      <c r="H3184" s="25" t="s">
        <v>60</v>
      </c>
      <c r="I3184" s="27" t="s">
        <v>3122</v>
      </c>
      <c r="K3184" s="6" t="s">
        <v>7256</v>
      </c>
      <c r="O3184" s="6" t="s">
        <v>2009</v>
      </c>
      <c r="R3184" s="39" t="str">
        <f t="shared" si="74"/>
        <v>S03D3405P018</v>
      </c>
      <c r="S3184" s="40">
        <f>VLOOKUP(I3184,品牌型号对应工厂型号!C:E,3,0)</f>
        <v>5</v>
      </c>
      <c r="T3184" s="38" t="str">
        <f>VLOOKUP(I3184,品牌型号对应工厂型号!C:I,7,0)</f>
        <v>141:DABL-25 1.5mil(S-20)</v>
      </c>
    </row>
    <row r="3185" spans="1:20">
      <c r="A3185" s="25">
        <v>43192</v>
      </c>
      <c r="B3185" s="25">
        <v>8.6181078703739331</v>
      </c>
      <c r="C3185" s="26" t="s">
        <v>7906</v>
      </c>
      <c r="D3185" s="25" t="s">
        <v>7257</v>
      </c>
      <c r="E3185" s="26" t="s">
        <v>3121</v>
      </c>
      <c r="F3185" s="25" t="s">
        <v>91</v>
      </c>
      <c r="G3185" s="69">
        <v>1.524</v>
      </c>
      <c r="H3185" s="25" t="s">
        <v>60</v>
      </c>
      <c r="I3185" s="27" t="s">
        <v>3122</v>
      </c>
      <c r="K3185" s="6" t="s">
        <v>7258</v>
      </c>
      <c r="O3185" s="6" t="s">
        <v>2009</v>
      </c>
      <c r="R3185" s="39" t="str">
        <f t="shared" si="74"/>
        <v>S03D3405P019</v>
      </c>
      <c r="S3185" s="40">
        <f>VLOOKUP(I3185,品牌型号对应工厂型号!C:E,3,0)</f>
        <v>5</v>
      </c>
      <c r="T3185" s="38" t="str">
        <f>VLOOKUP(I3185,品牌型号对应工厂型号!C:I,7,0)</f>
        <v>141:DABL-25 1.5mil(S-20)</v>
      </c>
    </row>
    <row r="3186" spans="1:20">
      <c r="A3186" s="25">
        <v>43192</v>
      </c>
      <c r="B3186" s="25">
        <v>8.6181078703739331</v>
      </c>
      <c r="C3186" s="26" t="s">
        <v>7906</v>
      </c>
      <c r="D3186" s="25" t="s">
        <v>7231</v>
      </c>
      <c r="E3186" s="26" t="s">
        <v>3121</v>
      </c>
      <c r="F3186" s="25" t="s">
        <v>91</v>
      </c>
      <c r="G3186" s="69">
        <v>1.524</v>
      </c>
      <c r="H3186" s="25" t="s">
        <v>60</v>
      </c>
      <c r="I3186" s="27" t="s">
        <v>3122</v>
      </c>
      <c r="K3186" s="6" t="s">
        <v>7232</v>
      </c>
      <c r="O3186" s="6" t="s">
        <v>2009</v>
      </c>
      <c r="R3186" s="39" t="str">
        <f t="shared" si="74"/>
        <v>S03D3405P020</v>
      </c>
      <c r="S3186" s="40">
        <f>VLOOKUP(I3186,品牌型号对应工厂型号!C:E,3,0)</f>
        <v>5</v>
      </c>
      <c r="T3186" s="38" t="str">
        <f>VLOOKUP(I3186,品牌型号对应工厂型号!C:I,7,0)</f>
        <v>141:DABL-25 1.5mil(S-20)</v>
      </c>
    </row>
    <row r="3187" spans="1:20">
      <c r="A3187" s="25">
        <v>43192</v>
      </c>
      <c r="B3187" s="25">
        <v>8.6181078703739331</v>
      </c>
      <c r="C3187" s="26" t="s">
        <v>7906</v>
      </c>
      <c r="D3187" s="25" t="s">
        <v>7233</v>
      </c>
      <c r="E3187" s="26" t="s">
        <v>3121</v>
      </c>
      <c r="F3187" s="25" t="s">
        <v>91</v>
      </c>
      <c r="G3187" s="69">
        <v>1.524</v>
      </c>
      <c r="H3187" s="25" t="s">
        <v>60</v>
      </c>
      <c r="I3187" s="27" t="s">
        <v>3122</v>
      </c>
      <c r="K3187" s="6" t="s">
        <v>7234</v>
      </c>
      <c r="O3187" s="6" t="s">
        <v>2009</v>
      </c>
      <c r="R3187" s="39" t="str">
        <f t="shared" si="74"/>
        <v>S03D3405P021</v>
      </c>
      <c r="S3187" s="40">
        <f>VLOOKUP(I3187,品牌型号对应工厂型号!C:E,3,0)</f>
        <v>5</v>
      </c>
      <c r="T3187" s="38" t="str">
        <f>VLOOKUP(I3187,品牌型号对应工厂型号!C:I,7,0)</f>
        <v>141:DABL-25 1.5mil(S-20)</v>
      </c>
    </row>
    <row r="3188" spans="1:20">
      <c r="A3188" s="25">
        <v>43192</v>
      </c>
      <c r="B3188" s="25">
        <v>8.6181078703739331</v>
      </c>
      <c r="C3188" s="26" t="s">
        <v>7906</v>
      </c>
      <c r="D3188" s="25" t="s">
        <v>7235</v>
      </c>
      <c r="E3188" s="26" t="s">
        <v>3121</v>
      </c>
      <c r="F3188" s="25" t="s">
        <v>91</v>
      </c>
      <c r="G3188" s="69">
        <v>1.524</v>
      </c>
      <c r="H3188" s="25" t="s">
        <v>60</v>
      </c>
      <c r="I3188" s="27" t="s">
        <v>3122</v>
      </c>
      <c r="K3188" s="6" t="s">
        <v>7236</v>
      </c>
      <c r="O3188" s="6" t="s">
        <v>2009</v>
      </c>
      <c r="R3188" s="39" t="str">
        <f t="shared" si="74"/>
        <v>S03D3405P022</v>
      </c>
      <c r="S3188" s="40">
        <f>VLOOKUP(I3188,品牌型号对应工厂型号!C:E,3,0)</f>
        <v>5</v>
      </c>
      <c r="T3188" s="38" t="str">
        <f>VLOOKUP(I3188,品牌型号对应工厂型号!C:I,7,0)</f>
        <v>141:DABL-25 1.5mil(S-20)</v>
      </c>
    </row>
    <row r="3189" spans="1:20">
      <c r="A3189" s="25">
        <v>43192</v>
      </c>
      <c r="B3189" s="25">
        <v>8.6181078703739331</v>
      </c>
      <c r="C3189" s="26" t="s">
        <v>7906</v>
      </c>
      <c r="D3189" s="25" t="s">
        <v>7237</v>
      </c>
      <c r="E3189" s="26" t="s">
        <v>3121</v>
      </c>
      <c r="F3189" s="25" t="s">
        <v>91</v>
      </c>
      <c r="G3189" s="69">
        <v>1.524</v>
      </c>
      <c r="H3189" s="25" t="s">
        <v>60</v>
      </c>
      <c r="I3189" s="27" t="s">
        <v>3122</v>
      </c>
      <c r="K3189" s="6" t="s">
        <v>7238</v>
      </c>
      <c r="O3189" s="6" t="s">
        <v>2009</v>
      </c>
      <c r="R3189" s="39" t="str">
        <f t="shared" si="74"/>
        <v>S03D3405P023</v>
      </c>
      <c r="S3189" s="40">
        <f>VLOOKUP(I3189,品牌型号对应工厂型号!C:E,3,0)</f>
        <v>5</v>
      </c>
      <c r="T3189" s="38" t="str">
        <f>VLOOKUP(I3189,品牌型号对应工厂型号!C:I,7,0)</f>
        <v>141:DABL-25 1.5mil(S-20)</v>
      </c>
    </row>
    <row r="3190" spans="1:20">
      <c r="A3190" s="25">
        <v>43192</v>
      </c>
      <c r="B3190" s="25">
        <v>8.6181078703739331</v>
      </c>
      <c r="C3190" s="26" t="s">
        <v>7906</v>
      </c>
      <c r="D3190" s="25" t="s">
        <v>7239</v>
      </c>
      <c r="E3190" s="26" t="s">
        <v>3121</v>
      </c>
      <c r="F3190" s="25" t="s">
        <v>91</v>
      </c>
      <c r="G3190" s="69">
        <v>1.524</v>
      </c>
      <c r="H3190" s="25" t="s">
        <v>60</v>
      </c>
      <c r="I3190" s="27" t="s">
        <v>3122</v>
      </c>
      <c r="K3190" s="6" t="s">
        <v>7240</v>
      </c>
      <c r="O3190" s="6" t="s">
        <v>2009</v>
      </c>
      <c r="R3190" s="39" t="str">
        <f t="shared" si="74"/>
        <v>S03D3405P024</v>
      </c>
      <c r="S3190" s="40">
        <f>VLOOKUP(I3190,品牌型号对应工厂型号!C:E,3,0)</f>
        <v>5</v>
      </c>
      <c r="T3190" s="38" t="str">
        <f>VLOOKUP(I3190,品牌型号对应工厂型号!C:I,7,0)</f>
        <v>141:DABL-25 1.5mil(S-20)</v>
      </c>
    </row>
    <row r="3191" spans="1:20">
      <c r="A3191" s="25">
        <v>43192</v>
      </c>
      <c r="B3191" s="25">
        <v>8.6181078703739331</v>
      </c>
      <c r="C3191" s="26" t="s">
        <v>7906</v>
      </c>
      <c r="D3191" s="25" t="s">
        <v>7241</v>
      </c>
      <c r="E3191" s="26" t="s">
        <v>3121</v>
      </c>
      <c r="F3191" s="25" t="s">
        <v>91</v>
      </c>
      <c r="G3191" s="69">
        <v>1.524</v>
      </c>
      <c r="H3191" s="25" t="s">
        <v>60</v>
      </c>
      <c r="I3191" s="27" t="s">
        <v>3122</v>
      </c>
      <c r="K3191" s="6" t="s">
        <v>7242</v>
      </c>
      <c r="O3191" s="6" t="s">
        <v>2009</v>
      </c>
      <c r="R3191" s="39" t="str">
        <f t="shared" si="74"/>
        <v>S03D3405P025</v>
      </c>
      <c r="S3191" s="40">
        <f>VLOOKUP(I3191,品牌型号对应工厂型号!C:E,3,0)</f>
        <v>5</v>
      </c>
      <c r="T3191" s="38" t="str">
        <f>VLOOKUP(I3191,品牌型号对应工厂型号!C:I,7,0)</f>
        <v>141:DABL-25 1.5mil(S-20)</v>
      </c>
    </row>
    <row r="3192" spans="1:20">
      <c r="A3192" s="25">
        <v>43192</v>
      </c>
      <c r="B3192" s="25">
        <v>8.6181078703739331</v>
      </c>
      <c r="C3192" s="26" t="s">
        <v>7906</v>
      </c>
      <c r="D3192" s="25" t="s">
        <v>7243</v>
      </c>
      <c r="E3192" s="26" t="s">
        <v>3121</v>
      </c>
      <c r="F3192" s="25" t="s">
        <v>91</v>
      </c>
      <c r="G3192" s="69">
        <v>1.524</v>
      </c>
      <c r="H3192" s="25" t="s">
        <v>60</v>
      </c>
      <c r="I3192" s="27" t="s">
        <v>3122</v>
      </c>
      <c r="K3192" s="6" t="s">
        <v>7244</v>
      </c>
      <c r="O3192" s="6" t="s">
        <v>2009</v>
      </c>
      <c r="R3192" s="39" t="str">
        <f t="shared" si="74"/>
        <v>S03D3405P026</v>
      </c>
      <c r="S3192" s="40">
        <f>VLOOKUP(I3192,品牌型号对应工厂型号!C:E,3,0)</f>
        <v>5</v>
      </c>
      <c r="T3192" s="38" t="str">
        <f>VLOOKUP(I3192,品牌型号对应工厂型号!C:I,7,0)</f>
        <v>141:DABL-25 1.5mil(S-20)</v>
      </c>
    </row>
    <row r="3193" spans="1:20">
      <c r="A3193" s="25">
        <v>43192</v>
      </c>
      <c r="B3193" s="25">
        <v>8.6181078703739331</v>
      </c>
      <c r="C3193" s="26" t="s">
        <v>7906</v>
      </c>
      <c r="D3193" s="25" t="s">
        <v>7217</v>
      </c>
      <c r="E3193" s="26" t="s">
        <v>3121</v>
      </c>
      <c r="F3193" s="25" t="s">
        <v>91</v>
      </c>
      <c r="G3193" s="69">
        <v>1.524</v>
      </c>
      <c r="H3193" s="25" t="s">
        <v>60</v>
      </c>
      <c r="I3193" s="27" t="s">
        <v>3122</v>
      </c>
      <c r="K3193" s="6" t="s">
        <v>7218</v>
      </c>
      <c r="O3193" s="6" t="s">
        <v>2009</v>
      </c>
      <c r="R3193" s="39" t="str">
        <f t="shared" si="74"/>
        <v>S03D3405P027</v>
      </c>
      <c r="S3193" s="40">
        <f>VLOOKUP(I3193,品牌型号对应工厂型号!C:E,3,0)</f>
        <v>5</v>
      </c>
      <c r="T3193" s="38" t="str">
        <f>VLOOKUP(I3193,品牌型号对应工厂型号!C:I,7,0)</f>
        <v>141:DABL-25 1.5mil(S-20)</v>
      </c>
    </row>
    <row r="3194" spans="1:20">
      <c r="A3194" s="25">
        <v>43192</v>
      </c>
      <c r="B3194" s="25">
        <v>8.6181078703739331</v>
      </c>
      <c r="C3194" s="26" t="s">
        <v>7906</v>
      </c>
      <c r="D3194" s="25" t="s">
        <v>7219</v>
      </c>
      <c r="E3194" s="26" t="s">
        <v>3121</v>
      </c>
      <c r="F3194" s="25" t="s">
        <v>91</v>
      </c>
      <c r="G3194" s="69">
        <v>1.524</v>
      </c>
      <c r="H3194" s="25" t="s">
        <v>60</v>
      </c>
      <c r="I3194" s="27" t="s">
        <v>3122</v>
      </c>
      <c r="K3194" s="6" t="s">
        <v>7220</v>
      </c>
      <c r="O3194" s="6" t="s">
        <v>2009</v>
      </c>
      <c r="R3194" s="39" t="str">
        <f t="shared" si="74"/>
        <v>S03D3405P028</v>
      </c>
      <c r="S3194" s="40">
        <f>VLOOKUP(I3194,品牌型号对应工厂型号!C:E,3,0)</f>
        <v>5</v>
      </c>
      <c r="T3194" s="38" t="str">
        <f>VLOOKUP(I3194,品牌型号对应工厂型号!C:I,7,0)</f>
        <v>141:DABL-25 1.5mil(S-20)</v>
      </c>
    </row>
    <row r="3195" spans="1:20">
      <c r="A3195" s="25">
        <v>43192</v>
      </c>
      <c r="B3195" s="25">
        <v>8.6181078703739331</v>
      </c>
      <c r="C3195" s="26" t="s">
        <v>7906</v>
      </c>
      <c r="D3195" s="25" t="s">
        <v>7221</v>
      </c>
      <c r="E3195" s="26" t="s">
        <v>3121</v>
      </c>
      <c r="F3195" s="25" t="s">
        <v>91</v>
      </c>
      <c r="G3195" s="69">
        <v>1.524</v>
      </c>
      <c r="H3195" s="25" t="s">
        <v>60</v>
      </c>
      <c r="I3195" s="27" t="s">
        <v>3122</v>
      </c>
      <c r="K3195" s="6" t="s">
        <v>7222</v>
      </c>
      <c r="O3195" s="6" t="s">
        <v>2009</v>
      </c>
      <c r="R3195" s="39" t="str">
        <f t="shared" si="74"/>
        <v>S03D3405P029</v>
      </c>
      <c r="S3195" s="40">
        <f>VLOOKUP(I3195,品牌型号对应工厂型号!C:E,3,0)</f>
        <v>5</v>
      </c>
      <c r="T3195" s="38" t="str">
        <f>VLOOKUP(I3195,品牌型号对应工厂型号!C:I,7,0)</f>
        <v>141:DABL-25 1.5mil(S-20)</v>
      </c>
    </row>
    <row r="3196" spans="1:20">
      <c r="A3196" s="25">
        <v>43192</v>
      </c>
      <c r="B3196" s="25">
        <v>8.6181078703739331</v>
      </c>
      <c r="C3196" s="26" t="s">
        <v>7906</v>
      </c>
      <c r="D3196" s="25" t="s">
        <v>7223</v>
      </c>
      <c r="E3196" s="26" t="s">
        <v>3121</v>
      </c>
      <c r="F3196" s="25" t="s">
        <v>91</v>
      </c>
      <c r="G3196" s="69">
        <v>1.524</v>
      </c>
      <c r="H3196" s="25" t="s">
        <v>60</v>
      </c>
      <c r="I3196" s="27" t="s">
        <v>3122</v>
      </c>
      <c r="K3196" s="6" t="s">
        <v>7224</v>
      </c>
      <c r="O3196" s="6" t="s">
        <v>2009</v>
      </c>
      <c r="R3196" s="39" t="str">
        <f t="shared" si="74"/>
        <v>S03D3405P030</v>
      </c>
      <c r="S3196" s="40">
        <f>VLOOKUP(I3196,品牌型号对应工厂型号!C:E,3,0)</f>
        <v>5</v>
      </c>
      <c r="T3196" s="38" t="str">
        <f>VLOOKUP(I3196,品牌型号对应工厂型号!C:I,7,0)</f>
        <v>141:DABL-25 1.5mil(S-20)</v>
      </c>
    </row>
    <row r="3197" spans="1:20">
      <c r="A3197" s="25">
        <v>43192</v>
      </c>
      <c r="B3197" s="25">
        <v>8.6181078703739331</v>
      </c>
      <c r="C3197" s="26" t="s">
        <v>7906</v>
      </c>
      <c r="D3197" s="25" t="s">
        <v>7225</v>
      </c>
      <c r="E3197" s="26" t="s">
        <v>3121</v>
      </c>
      <c r="F3197" s="25" t="s">
        <v>91</v>
      </c>
      <c r="G3197" s="69">
        <v>1.524</v>
      </c>
      <c r="H3197" s="25" t="s">
        <v>60</v>
      </c>
      <c r="I3197" s="27" t="s">
        <v>3122</v>
      </c>
      <c r="K3197" s="6" t="s">
        <v>7226</v>
      </c>
      <c r="O3197" s="6" t="s">
        <v>2009</v>
      </c>
      <c r="R3197" s="39" t="str">
        <f t="shared" si="74"/>
        <v>S03D3405P031</v>
      </c>
      <c r="S3197" s="40">
        <f>VLOOKUP(I3197,品牌型号对应工厂型号!C:E,3,0)</f>
        <v>5</v>
      </c>
      <c r="T3197" s="38" t="str">
        <f>VLOOKUP(I3197,品牌型号对应工厂型号!C:I,7,0)</f>
        <v>141:DABL-25 1.5mil(S-20)</v>
      </c>
    </row>
    <row r="3198" spans="1:20">
      <c r="A3198" s="25">
        <v>43192</v>
      </c>
      <c r="B3198" s="25">
        <v>8.6181078703739331</v>
      </c>
      <c r="C3198" s="26" t="s">
        <v>7906</v>
      </c>
      <c r="D3198" s="25" t="s">
        <v>7227</v>
      </c>
      <c r="E3198" s="26" t="s">
        <v>3121</v>
      </c>
      <c r="F3198" s="25" t="s">
        <v>91</v>
      </c>
      <c r="G3198" s="69">
        <v>1.524</v>
      </c>
      <c r="H3198" s="25" t="s">
        <v>60</v>
      </c>
      <c r="I3198" s="27" t="s">
        <v>3122</v>
      </c>
      <c r="K3198" s="6" t="s">
        <v>7228</v>
      </c>
      <c r="O3198" s="6" t="s">
        <v>2009</v>
      </c>
      <c r="R3198" s="39" t="str">
        <f t="shared" si="74"/>
        <v>S03D3405P032</v>
      </c>
      <c r="S3198" s="40">
        <f>VLOOKUP(I3198,品牌型号对应工厂型号!C:E,3,0)</f>
        <v>5</v>
      </c>
      <c r="T3198" s="38" t="str">
        <f>VLOOKUP(I3198,品牌型号对应工厂型号!C:I,7,0)</f>
        <v>141:DABL-25 1.5mil(S-20)</v>
      </c>
    </row>
    <row r="3199" spans="1:20">
      <c r="A3199" s="25">
        <v>43192</v>
      </c>
      <c r="B3199" s="25">
        <v>8.6181078703739331</v>
      </c>
      <c r="C3199" s="26" t="s">
        <v>7906</v>
      </c>
      <c r="D3199" s="25" t="s">
        <v>7229</v>
      </c>
      <c r="E3199" s="26" t="s">
        <v>3121</v>
      </c>
      <c r="F3199" s="25" t="s">
        <v>91</v>
      </c>
      <c r="G3199" s="69">
        <v>1.524</v>
      </c>
      <c r="H3199" s="25" t="s">
        <v>60</v>
      </c>
      <c r="I3199" s="27" t="s">
        <v>3122</v>
      </c>
      <c r="K3199" s="6" t="s">
        <v>7230</v>
      </c>
      <c r="O3199" s="6" t="s">
        <v>2009</v>
      </c>
      <c r="R3199" s="39" t="str">
        <f t="shared" si="74"/>
        <v>S03D3405P033</v>
      </c>
      <c r="S3199" s="40">
        <f>VLOOKUP(I3199,品牌型号对应工厂型号!C:E,3,0)</f>
        <v>5</v>
      </c>
      <c r="T3199" s="38" t="str">
        <f>VLOOKUP(I3199,品牌型号对应工厂型号!C:I,7,0)</f>
        <v>141:DABL-25 1.5mil(S-20)</v>
      </c>
    </row>
    <row r="3200" spans="1:20">
      <c r="A3200" s="25">
        <v>43192</v>
      </c>
      <c r="B3200" s="25">
        <v>8.6181078703739331</v>
      </c>
      <c r="C3200" s="26" t="s">
        <v>7906</v>
      </c>
      <c r="D3200" s="25" t="s">
        <v>7203</v>
      </c>
      <c r="E3200" s="26" t="s">
        <v>3121</v>
      </c>
      <c r="F3200" s="25" t="s">
        <v>91</v>
      </c>
      <c r="G3200" s="69">
        <v>1.524</v>
      </c>
      <c r="H3200" s="25" t="s">
        <v>60</v>
      </c>
      <c r="I3200" s="27" t="s">
        <v>3122</v>
      </c>
      <c r="K3200" s="6" t="s">
        <v>7204</v>
      </c>
      <c r="O3200" s="6" t="s">
        <v>2009</v>
      </c>
      <c r="R3200" s="39" t="str">
        <f t="shared" si="74"/>
        <v>S03D3405P034</v>
      </c>
      <c r="S3200" s="40">
        <f>VLOOKUP(I3200,品牌型号对应工厂型号!C:E,3,0)</f>
        <v>5</v>
      </c>
      <c r="T3200" s="38" t="str">
        <f>VLOOKUP(I3200,品牌型号对应工厂型号!C:I,7,0)</f>
        <v>141:DABL-25 1.5mil(S-20)</v>
      </c>
    </row>
    <row r="3201" spans="1:20">
      <c r="A3201" s="25">
        <v>43192</v>
      </c>
      <c r="B3201" s="25">
        <v>8.6181078703739331</v>
      </c>
      <c r="C3201" s="26" t="s">
        <v>7906</v>
      </c>
      <c r="D3201" s="25" t="s">
        <v>7205</v>
      </c>
      <c r="E3201" s="26" t="s">
        <v>3121</v>
      </c>
      <c r="F3201" s="25" t="s">
        <v>91</v>
      </c>
      <c r="G3201" s="69">
        <v>1.524</v>
      </c>
      <c r="H3201" s="25" t="s">
        <v>60</v>
      </c>
      <c r="I3201" s="27" t="s">
        <v>3122</v>
      </c>
      <c r="K3201" s="6" t="s">
        <v>7206</v>
      </c>
      <c r="O3201" s="6" t="s">
        <v>2009</v>
      </c>
      <c r="R3201" s="39" t="str">
        <f t="shared" si="74"/>
        <v>S03D3405P035</v>
      </c>
      <c r="S3201" s="40">
        <f>VLOOKUP(I3201,品牌型号对应工厂型号!C:E,3,0)</f>
        <v>5</v>
      </c>
      <c r="T3201" s="38" t="str">
        <f>VLOOKUP(I3201,品牌型号对应工厂型号!C:I,7,0)</f>
        <v>141:DABL-25 1.5mil(S-20)</v>
      </c>
    </row>
    <row r="3202" spans="1:20">
      <c r="A3202" s="25">
        <v>43192</v>
      </c>
      <c r="B3202" s="25">
        <v>8.6181078703739331</v>
      </c>
      <c r="C3202" s="26" t="s">
        <v>7906</v>
      </c>
      <c r="D3202" s="25" t="s">
        <v>7207</v>
      </c>
      <c r="E3202" s="26" t="s">
        <v>3121</v>
      </c>
      <c r="F3202" s="25" t="s">
        <v>91</v>
      </c>
      <c r="G3202" s="69">
        <v>1.524</v>
      </c>
      <c r="H3202" s="25" t="s">
        <v>60</v>
      </c>
      <c r="I3202" s="27" t="s">
        <v>3122</v>
      </c>
      <c r="K3202" s="6" t="s">
        <v>7208</v>
      </c>
      <c r="O3202" s="6" t="s">
        <v>2009</v>
      </c>
      <c r="R3202" s="39" t="str">
        <f t="shared" ref="R3202:R3265" si="75">K3202</f>
        <v>S03D3405P036</v>
      </c>
      <c r="S3202" s="40">
        <f>VLOOKUP(I3202,品牌型号对应工厂型号!C:E,3,0)</f>
        <v>5</v>
      </c>
      <c r="T3202" s="38" t="str">
        <f>VLOOKUP(I3202,品牌型号对应工厂型号!C:I,7,0)</f>
        <v>141:DABL-25 1.5mil(S-20)</v>
      </c>
    </row>
    <row r="3203" spans="1:20">
      <c r="A3203" s="25">
        <v>43192</v>
      </c>
      <c r="B3203" s="25">
        <v>8.6181078703739331</v>
      </c>
      <c r="C3203" s="26" t="s">
        <v>7906</v>
      </c>
      <c r="D3203" s="25" t="s">
        <v>7209</v>
      </c>
      <c r="E3203" s="26" t="s">
        <v>3121</v>
      </c>
      <c r="F3203" s="25" t="s">
        <v>91</v>
      </c>
      <c r="G3203" s="69">
        <v>1.524</v>
      </c>
      <c r="H3203" s="25" t="s">
        <v>60</v>
      </c>
      <c r="I3203" s="27" t="s">
        <v>3122</v>
      </c>
      <c r="K3203" s="6" t="s">
        <v>7210</v>
      </c>
      <c r="O3203" s="6" t="s">
        <v>2009</v>
      </c>
      <c r="R3203" s="39" t="str">
        <f t="shared" si="75"/>
        <v>S03D3405P037</v>
      </c>
      <c r="S3203" s="40">
        <f>VLOOKUP(I3203,品牌型号对应工厂型号!C:E,3,0)</f>
        <v>5</v>
      </c>
      <c r="T3203" s="38" t="str">
        <f>VLOOKUP(I3203,品牌型号对应工厂型号!C:I,7,0)</f>
        <v>141:DABL-25 1.5mil(S-20)</v>
      </c>
    </row>
    <row r="3204" spans="1:20">
      <c r="A3204" s="25">
        <v>43192</v>
      </c>
      <c r="B3204" s="25">
        <v>8.6181078703739331</v>
      </c>
      <c r="C3204" s="26" t="s">
        <v>7906</v>
      </c>
      <c r="D3204" s="25" t="s">
        <v>7211</v>
      </c>
      <c r="E3204" s="26" t="s">
        <v>3121</v>
      </c>
      <c r="F3204" s="25" t="s">
        <v>91</v>
      </c>
      <c r="G3204" s="69">
        <v>1.524</v>
      </c>
      <c r="H3204" s="25" t="s">
        <v>60</v>
      </c>
      <c r="I3204" s="27" t="s">
        <v>3122</v>
      </c>
      <c r="K3204" s="6" t="s">
        <v>7212</v>
      </c>
      <c r="O3204" s="6" t="s">
        <v>2009</v>
      </c>
      <c r="R3204" s="39" t="str">
        <f t="shared" si="75"/>
        <v>S03D3405P038</v>
      </c>
      <c r="S3204" s="40">
        <f>VLOOKUP(I3204,品牌型号对应工厂型号!C:E,3,0)</f>
        <v>5</v>
      </c>
      <c r="T3204" s="38" t="str">
        <f>VLOOKUP(I3204,品牌型号对应工厂型号!C:I,7,0)</f>
        <v>141:DABL-25 1.5mil(S-20)</v>
      </c>
    </row>
    <row r="3205" spans="1:20">
      <c r="A3205" s="25">
        <v>43192</v>
      </c>
      <c r="B3205" s="25">
        <v>8.6181078703739331</v>
      </c>
      <c r="C3205" s="26" t="s">
        <v>7906</v>
      </c>
      <c r="D3205" s="25" t="s">
        <v>7213</v>
      </c>
      <c r="E3205" s="26" t="s">
        <v>3121</v>
      </c>
      <c r="F3205" s="25" t="s">
        <v>91</v>
      </c>
      <c r="G3205" s="69">
        <v>1.524</v>
      </c>
      <c r="H3205" s="25" t="s">
        <v>60</v>
      </c>
      <c r="I3205" s="27" t="s">
        <v>3122</v>
      </c>
      <c r="K3205" s="6" t="s">
        <v>7214</v>
      </c>
      <c r="O3205" s="6" t="s">
        <v>2009</v>
      </c>
      <c r="R3205" s="39" t="str">
        <f t="shared" si="75"/>
        <v>S03D3405P039</v>
      </c>
      <c r="S3205" s="40">
        <f>VLOOKUP(I3205,品牌型号对应工厂型号!C:E,3,0)</f>
        <v>5</v>
      </c>
      <c r="T3205" s="38" t="str">
        <f>VLOOKUP(I3205,品牌型号对应工厂型号!C:I,7,0)</f>
        <v>141:DABL-25 1.5mil(S-20)</v>
      </c>
    </row>
    <row r="3206" spans="1:20">
      <c r="A3206" s="25">
        <v>43192</v>
      </c>
      <c r="B3206" s="25">
        <v>8.6181078703739331</v>
      </c>
      <c r="C3206" s="26" t="s">
        <v>7906</v>
      </c>
      <c r="D3206" s="25" t="s">
        <v>7215</v>
      </c>
      <c r="E3206" s="26" t="s">
        <v>3121</v>
      </c>
      <c r="F3206" s="25" t="s">
        <v>91</v>
      </c>
      <c r="G3206" s="69">
        <v>1.524</v>
      </c>
      <c r="H3206" s="25" t="s">
        <v>60</v>
      </c>
      <c r="I3206" s="27" t="s">
        <v>3122</v>
      </c>
      <c r="K3206" s="6" t="s">
        <v>7216</v>
      </c>
      <c r="O3206" s="6" t="s">
        <v>2009</v>
      </c>
      <c r="R3206" s="39" t="str">
        <f t="shared" si="75"/>
        <v>S03D3405P040</v>
      </c>
      <c r="S3206" s="40">
        <f>VLOOKUP(I3206,品牌型号对应工厂型号!C:E,3,0)</f>
        <v>5</v>
      </c>
      <c r="T3206" s="38" t="str">
        <f>VLOOKUP(I3206,品牌型号对应工厂型号!C:I,7,0)</f>
        <v>141:DABL-25 1.5mil(S-20)</v>
      </c>
    </row>
    <row r="3207" spans="1:20">
      <c r="A3207" s="25">
        <v>43192</v>
      </c>
      <c r="B3207" s="25">
        <v>8.6181078703739331</v>
      </c>
      <c r="C3207" s="26" t="s">
        <v>7906</v>
      </c>
      <c r="D3207" s="25" t="s">
        <v>7189</v>
      </c>
      <c r="E3207" s="26" t="s">
        <v>3121</v>
      </c>
      <c r="F3207" s="25" t="s">
        <v>91</v>
      </c>
      <c r="G3207" s="69">
        <v>1.524</v>
      </c>
      <c r="H3207" s="25" t="s">
        <v>60</v>
      </c>
      <c r="I3207" s="27" t="s">
        <v>3122</v>
      </c>
      <c r="K3207" s="6" t="s">
        <v>7190</v>
      </c>
      <c r="O3207" s="6" t="s">
        <v>2009</v>
      </c>
      <c r="R3207" s="39" t="str">
        <f t="shared" si="75"/>
        <v>S03D3405P041</v>
      </c>
      <c r="S3207" s="40">
        <f>VLOOKUP(I3207,品牌型号对应工厂型号!C:E,3,0)</f>
        <v>5</v>
      </c>
      <c r="T3207" s="38" t="str">
        <f>VLOOKUP(I3207,品牌型号对应工厂型号!C:I,7,0)</f>
        <v>141:DABL-25 1.5mil(S-20)</v>
      </c>
    </row>
    <row r="3208" spans="1:20">
      <c r="A3208" s="25">
        <v>43192</v>
      </c>
      <c r="B3208" s="25">
        <v>8.6181078703739331</v>
      </c>
      <c r="C3208" s="26" t="s">
        <v>7906</v>
      </c>
      <c r="D3208" s="25" t="s">
        <v>7191</v>
      </c>
      <c r="E3208" s="26" t="s">
        <v>3121</v>
      </c>
      <c r="F3208" s="25" t="s">
        <v>91</v>
      </c>
      <c r="G3208" s="69">
        <v>1.524</v>
      </c>
      <c r="H3208" s="25" t="s">
        <v>60</v>
      </c>
      <c r="I3208" s="27" t="s">
        <v>3122</v>
      </c>
      <c r="K3208" s="6" t="s">
        <v>7192</v>
      </c>
      <c r="O3208" s="6" t="s">
        <v>2009</v>
      </c>
      <c r="R3208" s="39" t="str">
        <f t="shared" si="75"/>
        <v>S03D3405P042</v>
      </c>
      <c r="S3208" s="40">
        <f>VLOOKUP(I3208,品牌型号对应工厂型号!C:E,3,0)</f>
        <v>5</v>
      </c>
      <c r="T3208" s="38" t="str">
        <f>VLOOKUP(I3208,品牌型号对应工厂型号!C:I,7,0)</f>
        <v>141:DABL-25 1.5mil(S-20)</v>
      </c>
    </row>
    <row r="3209" spans="1:20">
      <c r="A3209" s="25">
        <v>43192</v>
      </c>
      <c r="B3209" s="25">
        <v>8.6181078703739331</v>
      </c>
      <c r="C3209" s="26" t="s">
        <v>7906</v>
      </c>
      <c r="D3209" s="25" t="s">
        <v>7193</v>
      </c>
      <c r="E3209" s="26" t="s">
        <v>3121</v>
      </c>
      <c r="F3209" s="25" t="s">
        <v>91</v>
      </c>
      <c r="G3209" s="69">
        <v>1.524</v>
      </c>
      <c r="H3209" s="25" t="s">
        <v>60</v>
      </c>
      <c r="I3209" s="27" t="s">
        <v>3122</v>
      </c>
      <c r="K3209" s="6" t="s">
        <v>7194</v>
      </c>
      <c r="O3209" s="6" t="s">
        <v>2009</v>
      </c>
      <c r="R3209" s="39" t="str">
        <f t="shared" si="75"/>
        <v>S03D3405P043</v>
      </c>
      <c r="S3209" s="40">
        <f>VLOOKUP(I3209,品牌型号对应工厂型号!C:E,3,0)</f>
        <v>5</v>
      </c>
      <c r="T3209" s="38" t="str">
        <f>VLOOKUP(I3209,品牌型号对应工厂型号!C:I,7,0)</f>
        <v>141:DABL-25 1.5mil(S-20)</v>
      </c>
    </row>
    <row r="3210" spans="1:20">
      <c r="A3210" s="25">
        <v>43192</v>
      </c>
      <c r="B3210" s="25">
        <v>8.6181078703739331</v>
      </c>
      <c r="C3210" s="26" t="s">
        <v>7906</v>
      </c>
      <c r="D3210" s="25" t="s">
        <v>7195</v>
      </c>
      <c r="E3210" s="26" t="s">
        <v>3121</v>
      </c>
      <c r="F3210" s="25" t="s">
        <v>91</v>
      </c>
      <c r="G3210" s="69">
        <v>1.524</v>
      </c>
      <c r="H3210" s="25" t="s">
        <v>60</v>
      </c>
      <c r="I3210" s="27" t="s">
        <v>3122</v>
      </c>
      <c r="K3210" s="6" t="s">
        <v>7196</v>
      </c>
      <c r="O3210" s="6" t="s">
        <v>2009</v>
      </c>
      <c r="R3210" s="39" t="str">
        <f t="shared" si="75"/>
        <v>S03D3405P044</v>
      </c>
      <c r="S3210" s="40">
        <f>VLOOKUP(I3210,品牌型号对应工厂型号!C:E,3,0)</f>
        <v>5</v>
      </c>
      <c r="T3210" s="38" t="str">
        <f>VLOOKUP(I3210,品牌型号对应工厂型号!C:I,7,0)</f>
        <v>141:DABL-25 1.5mil(S-20)</v>
      </c>
    </row>
    <row r="3211" spans="1:20">
      <c r="A3211" s="25">
        <v>43192</v>
      </c>
      <c r="B3211" s="25">
        <v>8.6181078703739331</v>
      </c>
      <c r="C3211" s="26" t="s">
        <v>7906</v>
      </c>
      <c r="D3211" s="25" t="s">
        <v>7197</v>
      </c>
      <c r="E3211" s="26" t="s">
        <v>3121</v>
      </c>
      <c r="F3211" s="25" t="s">
        <v>91</v>
      </c>
      <c r="G3211" s="69">
        <v>1.524</v>
      </c>
      <c r="H3211" s="25" t="s">
        <v>60</v>
      </c>
      <c r="I3211" s="27" t="s">
        <v>3122</v>
      </c>
      <c r="K3211" s="6" t="s">
        <v>7198</v>
      </c>
      <c r="O3211" s="6" t="s">
        <v>2009</v>
      </c>
      <c r="R3211" s="39" t="str">
        <f t="shared" si="75"/>
        <v>S03D3405P045</v>
      </c>
      <c r="S3211" s="40">
        <f>VLOOKUP(I3211,品牌型号对应工厂型号!C:E,3,0)</f>
        <v>5</v>
      </c>
      <c r="T3211" s="38" t="str">
        <f>VLOOKUP(I3211,品牌型号对应工厂型号!C:I,7,0)</f>
        <v>141:DABL-25 1.5mil(S-20)</v>
      </c>
    </row>
    <row r="3212" spans="1:20">
      <c r="A3212" s="25">
        <v>43192</v>
      </c>
      <c r="B3212" s="25">
        <v>8.6181078703739331</v>
      </c>
      <c r="C3212" s="26" t="s">
        <v>7906</v>
      </c>
      <c r="D3212" s="25" t="s">
        <v>7199</v>
      </c>
      <c r="E3212" s="26" t="s">
        <v>3121</v>
      </c>
      <c r="F3212" s="25" t="s">
        <v>91</v>
      </c>
      <c r="G3212" s="69">
        <v>1.524</v>
      </c>
      <c r="H3212" s="25" t="s">
        <v>60</v>
      </c>
      <c r="I3212" s="27" t="s">
        <v>3122</v>
      </c>
      <c r="K3212" s="6" t="s">
        <v>7200</v>
      </c>
      <c r="O3212" s="6" t="s">
        <v>2009</v>
      </c>
      <c r="R3212" s="39" t="str">
        <f t="shared" si="75"/>
        <v>S03D3405P046</v>
      </c>
      <c r="S3212" s="40">
        <f>VLOOKUP(I3212,品牌型号对应工厂型号!C:E,3,0)</f>
        <v>5</v>
      </c>
      <c r="T3212" s="38" t="str">
        <f>VLOOKUP(I3212,品牌型号对应工厂型号!C:I,7,0)</f>
        <v>141:DABL-25 1.5mil(S-20)</v>
      </c>
    </row>
    <row r="3213" spans="1:20">
      <c r="A3213" s="25">
        <v>43192</v>
      </c>
      <c r="B3213" s="25">
        <v>8.6181078703739331</v>
      </c>
      <c r="C3213" s="26" t="s">
        <v>7906</v>
      </c>
      <c r="D3213" s="25" t="s">
        <v>7201</v>
      </c>
      <c r="E3213" s="26" t="s">
        <v>3121</v>
      </c>
      <c r="F3213" s="25" t="s">
        <v>91</v>
      </c>
      <c r="G3213" s="69">
        <v>1.524</v>
      </c>
      <c r="H3213" s="25" t="s">
        <v>60</v>
      </c>
      <c r="I3213" s="27" t="s">
        <v>3122</v>
      </c>
      <c r="K3213" s="6" t="s">
        <v>7202</v>
      </c>
      <c r="O3213" s="6" t="s">
        <v>2009</v>
      </c>
      <c r="R3213" s="39" t="str">
        <f t="shared" si="75"/>
        <v>S03D3405P047</v>
      </c>
      <c r="S3213" s="40">
        <f>VLOOKUP(I3213,品牌型号对应工厂型号!C:E,3,0)</f>
        <v>5</v>
      </c>
      <c r="T3213" s="38" t="str">
        <f>VLOOKUP(I3213,品牌型号对应工厂型号!C:I,7,0)</f>
        <v>141:DABL-25 1.5mil(S-20)</v>
      </c>
    </row>
    <row r="3214" spans="1:20">
      <c r="A3214" s="25">
        <v>43192</v>
      </c>
      <c r="B3214" s="25">
        <v>8.6181078703739331</v>
      </c>
      <c r="C3214" s="26" t="s">
        <v>7906</v>
      </c>
      <c r="D3214" s="25" t="s">
        <v>7175</v>
      </c>
      <c r="E3214" s="26" t="s">
        <v>3121</v>
      </c>
      <c r="F3214" s="25" t="s">
        <v>91</v>
      </c>
      <c r="G3214" s="69">
        <v>1.524</v>
      </c>
      <c r="H3214" s="25" t="s">
        <v>60</v>
      </c>
      <c r="I3214" s="27" t="s">
        <v>3122</v>
      </c>
      <c r="K3214" s="6" t="s">
        <v>7176</v>
      </c>
      <c r="O3214" s="6" t="s">
        <v>2009</v>
      </c>
      <c r="R3214" s="39" t="str">
        <f t="shared" si="75"/>
        <v>S03D3405P048</v>
      </c>
      <c r="S3214" s="40">
        <f>VLOOKUP(I3214,品牌型号对应工厂型号!C:E,3,0)</f>
        <v>5</v>
      </c>
      <c r="T3214" s="38" t="str">
        <f>VLOOKUP(I3214,品牌型号对应工厂型号!C:I,7,0)</f>
        <v>141:DABL-25 1.5mil(S-20)</v>
      </c>
    </row>
    <row r="3215" spans="1:20">
      <c r="A3215" s="25">
        <v>43192</v>
      </c>
      <c r="B3215" s="25">
        <v>8.6181078703739331</v>
      </c>
      <c r="C3215" s="26" t="s">
        <v>7906</v>
      </c>
      <c r="D3215" s="25" t="s">
        <v>7177</v>
      </c>
      <c r="E3215" s="26" t="s">
        <v>3121</v>
      </c>
      <c r="F3215" s="25" t="s">
        <v>91</v>
      </c>
      <c r="G3215" s="69">
        <v>1.524</v>
      </c>
      <c r="H3215" s="25" t="s">
        <v>60</v>
      </c>
      <c r="I3215" s="27" t="s">
        <v>3122</v>
      </c>
      <c r="K3215" s="6" t="s">
        <v>7178</v>
      </c>
      <c r="O3215" s="6" t="s">
        <v>2009</v>
      </c>
      <c r="R3215" s="39" t="str">
        <f t="shared" si="75"/>
        <v>S03D2032E001</v>
      </c>
      <c r="S3215" s="40">
        <f>VLOOKUP(I3215,品牌型号对应工厂型号!C:E,3,0)</f>
        <v>5</v>
      </c>
      <c r="T3215" s="38" t="str">
        <f>VLOOKUP(I3215,品牌型号对应工厂型号!C:I,7,0)</f>
        <v>141:DABL-25 1.5mil(S-20)</v>
      </c>
    </row>
    <row r="3216" spans="1:20">
      <c r="A3216" s="25">
        <v>43192</v>
      </c>
      <c r="B3216" s="25">
        <v>8.6181078703739331</v>
      </c>
      <c r="C3216" s="26" t="s">
        <v>7906</v>
      </c>
      <c r="D3216" s="25" t="s">
        <v>7179</v>
      </c>
      <c r="E3216" s="26" t="s">
        <v>3121</v>
      </c>
      <c r="F3216" s="25" t="s">
        <v>91</v>
      </c>
      <c r="G3216" s="69">
        <v>1.524</v>
      </c>
      <c r="H3216" s="25" t="s">
        <v>60</v>
      </c>
      <c r="I3216" s="27" t="s">
        <v>3122</v>
      </c>
      <c r="K3216" s="6" t="s">
        <v>7180</v>
      </c>
      <c r="O3216" s="6" t="s">
        <v>2009</v>
      </c>
      <c r="R3216" s="39" t="str">
        <f t="shared" si="75"/>
        <v>S03D2032E002</v>
      </c>
      <c r="S3216" s="40">
        <f>VLOOKUP(I3216,品牌型号对应工厂型号!C:E,3,0)</f>
        <v>5</v>
      </c>
      <c r="T3216" s="38" t="str">
        <f>VLOOKUP(I3216,品牌型号对应工厂型号!C:I,7,0)</f>
        <v>141:DABL-25 1.5mil(S-20)</v>
      </c>
    </row>
    <row r="3217" spans="1:20">
      <c r="A3217" s="25">
        <v>43192</v>
      </c>
      <c r="B3217" s="25">
        <v>8.6181078703739331</v>
      </c>
      <c r="C3217" s="26" t="s">
        <v>7906</v>
      </c>
      <c r="D3217" s="25" t="s">
        <v>7181</v>
      </c>
      <c r="E3217" s="26" t="s">
        <v>3121</v>
      </c>
      <c r="F3217" s="25" t="s">
        <v>91</v>
      </c>
      <c r="G3217" s="69">
        <v>1.524</v>
      </c>
      <c r="H3217" s="25" t="s">
        <v>60</v>
      </c>
      <c r="I3217" s="27" t="s">
        <v>3122</v>
      </c>
      <c r="K3217" s="6" t="s">
        <v>7182</v>
      </c>
      <c r="O3217" s="6" t="s">
        <v>2009</v>
      </c>
      <c r="R3217" s="39" t="str">
        <f t="shared" si="75"/>
        <v>S01D1568P018</v>
      </c>
      <c r="S3217" s="40">
        <f>VLOOKUP(I3217,品牌型号对应工厂型号!C:E,3,0)</f>
        <v>5</v>
      </c>
      <c r="T3217" s="38" t="str">
        <f>VLOOKUP(I3217,品牌型号对应工厂型号!C:I,7,0)</f>
        <v>141:DABL-25 1.5mil(S-20)</v>
      </c>
    </row>
    <row r="3218" spans="1:20">
      <c r="A3218" s="25">
        <v>43192</v>
      </c>
      <c r="B3218" s="25">
        <v>8.6181078703739331</v>
      </c>
      <c r="C3218" s="26" t="s">
        <v>7906</v>
      </c>
      <c r="D3218" s="25" t="s">
        <v>7183</v>
      </c>
      <c r="E3218" s="26" t="s">
        <v>3121</v>
      </c>
      <c r="F3218" s="25" t="s">
        <v>91</v>
      </c>
      <c r="G3218" s="69">
        <v>1.524</v>
      </c>
      <c r="H3218" s="25" t="s">
        <v>60</v>
      </c>
      <c r="I3218" s="27" t="s">
        <v>3122</v>
      </c>
      <c r="K3218" s="6" t="s">
        <v>7184</v>
      </c>
      <c r="O3218" s="6" t="s">
        <v>2009</v>
      </c>
      <c r="R3218" s="39" t="str">
        <f t="shared" si="75"/>
        <v>S01D1568P016</v>
      </c>
      <c r="S3218" s="40">
        <f>VLOOKUP(I3218,品牌型号对应工厂型号!C:E,3,0)</f>
        <v>5</v>
      </c>
      <c r="T3218" s="38" t="str">
        <f>VLOOKUP(I3218,品牌型号对应工厂型号!C:I,7,0)</f>
        <v>141:DABL-25 1.5mil(S-20)</v>
      </c>
    </row>
    <row r="3219" spans="1:20">
      <c r="A3219" s="25">
        <v>43192</v>
      </c>
      <c r="B3219" s="25">
        <v>8.6181078703739331</v>
      </c>
      <c r="C3219" s="26" t="s">
        <v>7906</v>
      </c>
      <c r="D3219" s="25" t="s">
        <v>7185</v>
      </c>
      <c r="E3219" s="26" t="s">
        <v>3121</v>
      </c>
      <c r="F3219" s="25" t="s">
        <v>91</v>
      </c>
      <c r="G3219" s="69">
        <v>1.524</v>
      </c>
      <c r="H3219" s="25" t="s">
        <v>60</v>
      </c>
      <c r="I3219" s="27" t="s">
        <v>3122</v>
      </c>
      <c r="K3219" s="6" t="s">
        <v>7186</v>
      </c>
      <c r="O3219" s="6" t="s">
        <v>2009</v>
      </c>
      <c r="R3219" s="39" t="str">
        <f t="shared" si="75"/>
        <v>S03D2032E004</v>
      </c>
      <c r="S3219" s="40">
        <f>VLOOKUP(I3219,品牌型号对应工厂型号!C:E,3,0)</f>
        <v>5</v>
      </c>
      <c r="T3219" s="38" t="str">
        <f>VLOOKUP(I3219,品牌型号对应工厂型号!C:I,7,0)</f>
        <v>141:DABL-25 1.5mil(S-20)</v>
      </c>
    </row>
    <row r="3220" spans="1:20">
      <c r="A3220" s="25">
        <v>43192</v>
      </c>
      <c r="B3220" s="25">
        <v>8.6181078703739331</v>
      </c>
      <c r="C3220" s="26" t="s">
        <v>7906</v>
      </c>
      <c r="D3220" s="25" t="s">
        <v>7187</v>
      </c>
      <c r="E3220" s="26" t="s">
        <v>3121</v>
      </c>
      <c r="F3220" s="25" t="s">
        <v>91</v>
      </c>
      <c r="G3220" s="69">
        <v>1.524</v>
      </c>
      <c r="H3220" s="25" t="s">
        <v>60</v>
      </c>
      <c r="I3220" s="27" t="s">
        <v>3122</v>
      </c>
      <c r="K3220" s="6" t="s">
        <v>7188</v>
      </c>
      <c r="O3220" s="6" t="s">
        <v>2009</v>
      </c>
      <c r="R3220" s="39" t="str">
        <f t="shared" si="75"/>
        <v>S03D2032E005</v>
      </c>
      <c r="S3220" s="40">
        <f>VLOOKUP(I3220,品牌型号对应工厂型号!C:E,3,0)</f>
        <v>5</v>
      </c>
      <c r="T3220" s="38" t="str">
        <f>VLOOKUP(I3220,品牌型号对应工厂型号!C:I,7,0)</f>
        <v>141:DABL-25 1.5mil(S-20)</v>
      </c>
    </row>
    <row r="3221" spans="1:20">
      <c r="A3221" s="25">
        <v>43192</v>
      </c>
      <c r="B3221" s="25">
        <v>8.6181078703739331</v>
      </c>
      <c r="C3221" s="26" t="s">
        <v>7906</v>
      </c>
      <c r="D3221" s="25" t="s">
        <v>7161</v>
      </c>
      <c r="E3221" s="26" t="s">
        <v>3121</v>
      </c>
      <c r="F3221" s="25" t="s">
        <v>91</v>
      </c>
      <c r="G3221" s="69">
        <v>1.524</v>
      </c>
      <c r="H3221" s="25" t="s">
        <v>60</v>
      </c>
      <c r="I3221" s="27" t="s">
        <v>3122</v>
      </c>
      <c r="K3221" s="6" t="s">
        <v>7162</v>
      </c>
      <c r="O3221" s="6" t="s">
        <v>2009</v>
      </c>
      <c r="R3221" s="39" t="str">
        <f t="shared" si="75"/>
        <v>S03D2032E006</v>
      </c>
      <c r="S3221" s="40">
        <f>VLOOKUP(I3221,品牌型号对应工厂型号!C:E,3,0)</f>
        <v>5</v>
      </c>
      <c r="T3221" s="38" t="str">
        <f>VLOOKUP(I3221,品牌型号对应工厂型号!C:I,7,0)</f>
        <v>141:DABL-25 1.5mil(S-20)</v>
      </c>
    </row>
    <row r="3222" spans="1:20">
      <c r="A3222" s="25">
        <v>43192</v>
      </c>
      <c r="B3222" s="25">
        <v>8.6181078703739331</v>
      </c>
      <c r="C3222" s="26" t="s">
        <v>7906</v>
      </c>
      <c r="D3222" s="25" t="s">
        <v>7163</v>
      </c>
      <c r="E3222" s="26" t="s">
        <v>3121</v>
      </c>
      <c r="F3222" s="25" t="s">
        <v>91</v>
      </c>
      <c r="G3222" s="69">
        <v>1.524</v>
      </c>
      <c r="H3222" s="25" t="s">
        <v>60</v>
      </c>
      <c r="I3222" s="27" t="s">
        <v>3122</v>
      </c>
      <c r="K3222" s="6" t="s">
        <v>7164</v>
      </c>
      <c r="O3222" s="6" t="s">
        <v>2009</v>
      </c>
      <c r="R3222" s="39" t="str">
        <f t="shared" si="75"/>
        <v>S03D2032E003</v>
      </c>
      <c r="S3222" s="40">
        <f>VLOOKUP(I3222,品牌型号对应工厂型号!C:E,3,0)</f>
        <v>5</v>
      </c>
      <c r="T3222" s="38" t="str">
        <f>VLOOKUP(I3222,品牌型号对应工厂型号!C:I,7,0)</f>
        <v>141:DABL-25 1.5mil(S-20)</v>
      </c>
    </row>
    <row r="3223" spans="1:20">
      <c r="A3223" s="25">
        <v>43192</v>
      </c>
      <c r="B3223" s="25">
        <v>8.6181078703739331</v>
      </c>
      <c r="C3223" s="26" t="s">
        <v>7906</v>
      </c>
      <c r="D3223" s="25" t="s">
        <v>7165</v>
      </c>
      <c r="E3223" s="26" t="s">
        <v>3121</v>
      </c>
      <c r="F3223" s="25" t="s">
        <v>91</v>
      </c>
      <c r="G3223" s="69">
        <v>1.524</v>
      </c>
      <c r="H3223" s="25" t="s">
        <v>60</v>
      </c>
      <c r="I3223" s="27" t="s">
        <v>3122</v>
      </c>
      <c r="K3223" s="6" t="s">
        <v>7166</v>
      </c>
      <c r="O3223" s="6" t="s">
        <v>2009</v>
      </c>
      <c r="R3223" s="39" t="str">
        <f t="shared" si="75"/>
        <v>S01D1568P013</v>
      </c>
      <c r="S3223" s="40">
        <f>VLOOKUP(I3223,品牌型号对应工厂型号!C:E,3,0)</f>
        <v>5</v>
      </c>
      <c r="T3223" s="38" t="str">
        <f>VLOOKUP(I3223,品牌型号对应工厂型号!C:I,7,0)</f>
        <v>141:DABL-25 1.5mil(S-20)</v>
      </c>
    </row>
    <row r="3224" spans="1:20">
      <c r="A3224" s="25">
        <v>43192</v>
      </c>
      <c r="B3224" s="25">
        <v>8.6181078703739331</v>
      </c>
      <c r="C3224" s="26" t="s">
        <v>7906</v>
      </c>
      <c r="D3224" s="25" t="s">
        <v>7167</v>
      </c>
      <c r="E3224" s="26" t="s">
        <v>3121</v>
      </c>
      <c r="F3224" s="25" t="s">
        <v>91</v>
      </c>
      <c r="G3224" s="69">
        <v>1.524</v>
      </c>
      <c r="H3224" s="25" t="s">
        <v>60</v>
      </c>
      <c r="I3224" s="27" t="s">
        <v>3122</v>
      </c>
      <c r="K3224" s="6" t="s">
        <v>7168</v>
      </c>
      <c r="O3224" s="6" t="s">
        <v>2009</v>
      </c>
      <c r="R3224" s="39" t="str">
        <f t="shared" si="75"/>
        <v>S01D1568P015</v>
      </c>
      <c r="S3224" s="40">
        <f>VLOOKUP(I3224,品牌型号对应工厂型号!C:E,3,0)</f>
        <v>5</v>
      </c>
      <c r="T3224" s="38" t="str">
        <f>VLOOKUP(I3224,品牌型号对应工厂型号!C:I,7,0)</f>
        <v>141:DABL-25 1.5mil(S-20)</v>
      </c>
    </row>
    <row r="3225" spans="1:20">
      <c r="A3225" s="25">
        <v>43192</v>
      </c>
      <c r="B3225" s="25">
        <v>8.6181078703739331</v>
      </c>
      <c r="C3225" s="26" t="s">
        <v>7906</v>
      </c>
      <c r="D3225" s="25" t="s">
        <v>7169</v>
      </c>
      <c r="E3225" s="26" t="s">
        <v>3121</v>
      </c>
      <c r="F3225" s="25" t="s">
        <v>91</v>
      </c>
      <c r="G3225" s="69">
        <v>1.524</v>
      </c>
      <c r="H3225" s="25" t="s">
        <v>60</v>
      </c>
      <c r="I3225" s="27" t="s">
        <v>3122</v>
      </c>
      <c r="K3225" s="6" t="s">
        <v>7170</v>
      </c>
      <c r="O3225" s="6" t="s">
        <v>2009</v>
      </c>
      <c r="R3225" s="39" t="str">
        <f t="shared" si="75"/>
        <v>S01D1568P014</v>
      </c>
      <c r="S3225" s="40">
        <f>VLOOKUP(I3225,品牌型号对应工厂型号!C:E,3,0)</f>
        <v>5</v>
      </c>
      <c r="T3225" s="38" t="str">
        <f>VLOOKUP(I3225,品牌型号对应工厂型号!C:I,7,0)</f>
        <v>141:DABL-25 1.5mil(S-20)</v>
      </c>
    </row>
    <row r="3226" spans="1:20">
      <c r="A3226" s="25">
        <v>43192</v>
      </c>
      <c r="B3226" s="25">
        <v>8.6181078703739331</v>
      </c>
      <c r="C3226" s="26" t="s">
        <v>7906</v>
      </c>
      <c r="D3226" s="25" t="s">
        <v>7171</v>
      </c>
      <c r="E3226" s="26" t="s">
        <v>3121</v>
      </c>
      <c r="F3226" s="25" t="s">
        <v>91</v>
      </c>
      <c r="G3226" s="69">
        <v>1.524</v>
      </c>
      <c r="H3226" s="25" t="s">
        <v>60</v>
      </c>
      <c r="I3226" s="27" t="s">
        <v>3122</v>
      </c>
      <c r="K3226" s="6" t="s">
        <v>7172</v>
      </c>
      <c r="O3226" s="6" t="s">
        <v>2009</v>
      </c>
      <c r="R3226" s="39" t="str">
        <f t="shared" si="75"/>
        <v>S01D1568P019</v>
      </c>
      <c r="S3226" s="40">
        <f>VLOOKUP(I3226,品牌型号对应工厂型号!C:E,3,0)</f>
        <v>5</v>
      </c>
      <c r="T3226" s="38" t="str">
        <f>VLOOKUP(I3226,品牌型号对应工厂型号!C:I,7,0)</f>
        <v>141:DABL-25 1.5mil(S-20)</v>
      </c>
    </row>
    <row r="3227" spans="1:20">
      <c r="A3227" s="25">
        <v>43192</v>
      </c>
      <c r="B3227" s="25">
        <v>8.6181078703739331</v>
      </c>
      <c r="C3227" s="26" t="s">
        <v>7906</v>
      </c>
      <c r="D3227" s="25" t="s">
        <v>7173</v>
      </c>
      <c r="E3227" s="26" t="s">
        <v>3121</v>
      </c>
      <c r="F3227" s="25" t="s">
        <v>91</v>
      </c>
      <c r="G3227" s="69">
        <v>1.524</v>
      </c>
      <c r="H3227" s="25" t="s">
        <v>60</v>
      </c>
      <c r="I3227" s="27" t="s">
        <v>3122</v>
      </c>
      <c r="K3227" s="6" t="s">
        <v>7174</v>
      </c>
      <c r="O3227" s="6" t="s">
        <v>2009</v>
      </c>
      <c r="R3227" s="39" t="str">
        <f t="shared" si="75"/>
        <v>S01D1568P004</v>
      </c>
      <c r="S3227" s="40">
        <f>VLOOKUP(I3227,品牌型号对应工厂型号!C:E,3,0)</f>
        <v>5</v>
      </c>
      <c r="T3227" s="38" t="str">
        <f>VLOOKUP(I3227,品牌型号对应工厂型号!C:I,7,0)</f>
        <v>141:DABL-25 1.5mil(S-20)</v>
      </c>
    </row>
    <row r="3228" spans="1:20">
      <c r="A3228" s="25">
        <v>43192</v>
      </c>
      <c r="B3228" s="25">
        <v>8.6181078703739331</v>
      </c>
      <c r="C3228" s="26" t="s">
        <v>7906</v>
      </c>
      <c r="D3228" s="25" t="s">
        <v>7259</v>
      </c>
      <c r="E3228" s="26" t="s">
        <v>3005</v>
      </c>
      <c r="F3228" s="25" t="s">
        <v>91</v>
      </c>
      <c r="G3228" s="69">
        <v>1.524</v>
      </c>
      <c r="H3228" s="25" t="s">
        <v>61</v>
      </c>
      <c r="I3228" s="27" t="s">
        <v>3006</v>
      </c>
      <c r="K3228" s="6" t="s">
        <v>7260</v>
      </c>
      <c r="O3228" s="6" t="s">
        <v>2009</v>
      </c>
      <c r="R3228" s="39" t="str">
        <f t="shared" si="75"/>
        <v>S03D2758P025</v>
      </c>
      <c r="S3228" s="40">
        <f>VLOOKUP(I3228,品牌型号对应工厂型号!C:E,3,0)</f>
        <v>5</v>
      </c>
      <c r="T3228" s="38" t="str">
        <f>VLOOKUP(I3228,品牌型号对应工厂型号!C:I,7,0)</f>
        <v>142:EASL-70 1.5mil(S-70)</v>
      </c>
    </row>
    <row r="3229" spans="1:20">
      <c r="A3229" s="25">
        <v>43192</v>
      </c>
      <c r="B3229" s="25">
        <v>8.6181078703739331</v>
      </c>
      <c r="C3229" s="26" t="s">
        <v>7906</v>
      </c>
      <c r="D3229" s="25" t="s">
        <v>7261</v>
      </c>
      <c r="E3229" s="26" t="s">
        <v>3005</v>
      </c>
      <c r="F3229" s="25" t="s">
        <v>91</v>
      </c>
      <c r="G3229" s="69">
        <v>1.524</v>
      </c>
      <c r="H3229" s="25" t="s">
        <v>61</v>
      </c>
      <c r="I3229" s="27" t="s">
        <v>3006</v>
      </c>
      <c r="K3229" s="6" t="s">
        <v>7262</v>
      </c>
      <c r="O3229" s="6" t="s">
        <v>2009</v>
      </c>
      <c r="R3229" s="39" t="str">
        <f t="shared" si="75"/>
        <v>S03D2758P019</v>
      </c>
      <c r="S3229" s="40">
        <f>VLOOKUP(I3229,品牌型号对应工厂型号!C:E,3,0)</f>
        <v>5</v>
      </c>
      <c r="T3229" s="38" t="str">
        <f>VLOOKUP(I3229,品牌型号对应工厂型号!C:I,7,0)</f>
        <v>142:EASL-70 1.5mil(S-70)</v>
      </c>
    </row>
    <row r="3230" spans="1:20">
      <c r="A3230" s="25">
        <v>43192</v>
      </c>
      <c r="B3230" s="25">
        <v>8.6181078703739331</v>
      </c>
      <c r="C3230" s="26" t="s">
        <v>7906</v>
      </c>
      <c r="D3230" s="25" t="s">
        <v>7263</v>
      </c>
      <c r="E3230" s="26" t="s">
        <v>3005</v>
      </c>
      <c r="F3230" s="25" t="s">
        <v>91</v>
      </c>
      <c r="G3230" s="69">
        <v>1.524</v>
      </c>
      <c r="H3230" s="25" t="s">
        <v>61</v>
      </c>
      <c r="I3230" s="27" t="s">
        <v>3006</v>
      </c>
      <c r="K3230" s="6" t="s">
        <v>7264</v>
      </c>
      <c r="O3230" s="6" t="s">
        <v>2009</v>
      </c>
      <c r="R3230" s="39" t="str">
        <f t="shared" si="75"/>
        <v>S03D2758P024</v>
      </c>
      <c r="S3230" s="40">
        <f>VLOOKUP(I3230,品牌型号对应工厂型号!C:E,3,0)</f>
        <v>5</v>
      </c>
      <c r="T3230" s="38" t="str">
        <f>VLOOKUP(I3230,品牌型号对应工厂型号!C:I,7,0)</f>
        <v>142:EASL-70 1.5mil(S-70)</v>
      </c>
    </row>
    <row r="3231" spans="1:20">
      <c r="A3231" s="25">
        <v>43192</v>
      </c>
      <c r="B3231" s="25">
        <v>8.6181078703739331</v>
      </c>
      <c r="C3231" s="26" t="s">
        <v>7906</v>
      </c>
      <c r="D3231" s="25" t="s">
        <v>7265</v>
      </c>
      <c r="E3231" s="26" t="s">
        <v>3005</v>
      </c>
      <c r="F3231" s="25" t="s">
        <v>91</v>
      </c>
      <c r="G3231" s="69">
        <v>1.524</v>
      </c>
      <c r="H3231" s="25" t="s">
        <v>61</v>
      </c>
      <c r="I3231" s="27" t="s">
        <v>3006</v>
      </c>
      <c r="K3231" s="6" t="s">
        <v>7266</v>
      </c>
      <c r="O3231" s="6" t="s">
        <v>2009</v>
      </c>
      <c r="R3231" s="39" t="str">
        <f t="shared" si="75"/>
        <v>S03D2758P020</v>
      </c>
      <c r="S3231" s="40">
        <f>VLOOKUP(I3231,品牌型号对应工厂型号!C:E,3,0)</f>
        <v>5</v>
      </c>
      <c r="T3231" s="38" t="str">
        <f>VLOOKUP(I3231,品牌型号对应工厂型号!C:I,7,0)</f>
        <v>142:EASL-70 1.5mil(S-70)</v>
      </c>
    </row>
    <row r="3232" spans="1:20">
      <c r="A3232" s="25">
        <v>43192</v>
      </c>
      <c r="B3232" s="25">
        <v>8.6181078703739331</v>
      </c>
      <c r="C3232" s="26" t="s">
        <v>7906</v>
      </c>
      <c r="D3232" s="25" t="s">
        <v>7267</v>
      </c>
      <c r="E3232" s="26" t="s">
        <v>3005</v>
      </c>
      <c r="F3232" s="25" t="s">
        <v>91</v>
      </c>
      <c r="G3232" s="69">
        <v>1.524</v>
      </c>
      <c r="H3232" s="25" t="s">
        <v>61</v>
      </c>
      <c r="I3232" s="27" t="s">
        <v>3006</v>
      </c>
      <c r="K3232" s="6" t="s">
        <v>7268</v>
      </c>
      <c r="O3232" s="6" t="s">
        <v>2009</v>
      </c>
      <c r="R3232" s="39" t="str">
        <f t="shared" si="75"/>
        <v>S03D2758P023</v>
      </c>
      <c r="S3232" s="40">
        <f>VLOOKUP(I3232,品牌型号对应工厂型号!C:E,3,0)</f>
        <v>5</v>
      </c>
      <c r="T3232" s="38" t="str">
        <f>VLOOKUP(I3232,品牌型号对应工厂型号!C:I,7,0)</f>
        <v>142:EASL-70 1.5mil(S-70)</v>
      </c>
    </row>
    <row r="3233" spans="1:20">
      <c r="A3233" s="25">
        <v>43192</v>
      </c>
      <c r="B3233" s="25">
        <v>8.6181078703739331</v>
      </c>
      <c r="C3233" s="26" t="s">
        <v>7906</v>
      </c>
      <c r="D3233" s="25" t="s">
        <v>7269</v>
      </c>
      <c r="E3233" s="26" t="s">
        <v>3005</v>
      </c>
      <c r="F3233" s="25" t="s">
        <v>91</v>
      </c>
      <c r="G3233" s="69">
        <v>1.524</v>
      </c>
      <c r="H3233" s="25" t="s">
        <v>61</v>
      </c>
      <c r="I3233" s="27" t="s">
        <v>3006</v>
      </c>
      <c r="K3233" s="6" t="s">
        <v>7270</v>
      </c>
      <c r="O3233" s="6" t="s">
        <v>2009</v>
      </c>
      <c r="R3233" s="39" t="str">
        <f t="shared" si="75"/>
        <v>S03D2758P021</v>
      </c>
      <c r="S3233" s="40">
        <f>VLOOKUP(I3233,品牌型号对应工厂型号!C:E,3,0)</f>
        <v>5</v>
      </c>
      <c r="T3233" s="38" t="str">
        <f>VLOOKUP(I3233,品牌型号对应工厂型号!C:I,7,0)</f>
        <v>142:EASL-70 1.5mil(S-70)</v>
      </c>
    </row>
    <row r="3234" spans="1:20">
      <c r="A3234" s="25">
        <v>43192</v>
      </c>
      <c r="B3234" s="25">
        <v>8.6181078703739331</v>
      </c>
      <c r="C3234" s="26" t="s">
        <v>7906</v>
      </c>
      <c r="D3234" s="25" t="s">
        <v>7271</v>
      </c>
      <c r="E3234" s="26" t="s">
        <v>3005</v>
      </c>
      <c r="F3234" s="25" t="s">
        <v>91</v>
      </c>
      <c r="G3234" s="69">
        <v>1.524</v>
      </c>
      <c r="H3234" s="25" t="s">
        <v>61</v>
      </c>
      <c r="I3234" s="27" t="s">
        <v>3006</v>
      </c>
      <c r="K3234" s="6" t="s">
        <v>7272</v>
      </c>
      <c r="O3234" s="6" t="s">
        <v>2009</v>
      </c>
      <c r="R3234" s="39" t="str">
        <f t="shared" si="75"/>
        <v>S03D2758P022</v>
      </c>
      <c r="S3234" s="40">
        <f>VLOOKUP(I3234,品牌型号对应工厂型号!C:E,3,0)</f>
        <v>5</v>
      </c>
      <c r="T3234" s="38" t="str">
        <f>VLOOKUP(I3234,品牌型号对应工厂型号!C:I,7,0)</f>
        <v>142:EASL-70 1.5mil(S-70)</v>
      </c>
    </row>
    <row r="3235" spans="1:20">
      <c r="A3235" s="25">
        <v>43192</v>
      </c>
      <c r="B3235" s="25">
        <v>8.6181078703739331</v>
      </c>
      <c r="C3235" s="26" t="s">
        <v>7906</v>
      </c>
      <c r="D3235" s="25" t="s">
        <v>7273</v>
      </c>
      <c r="E3235" s="26" t="s">
        <v>3005</v>
      </c>
      <c r="F3235" s="25" t="s">
        <v>91</v>
      </c>
      <c r="G3235" s="69">
        <v>1.524</v>
      </c>
      <c r="H3235" s="25" t="s">
        <v>61</v>
      </c>
      <c r="I3235" s="27" t="s">
        <v>3006</v>
      </c>
      <c r="K3235" s="6" t="s">
        <v>7274</v>
      </c>
      <c r="O3235" s="6" t="s">
        <v>2009</v>
      </c>
      <c r="R3235" s="39" t="str">
        <f t="shared" si="75"/>
        <v>S03D2758P026</v>
      </c>
      <c r="S3235" s="40">
        <f>VLOOKUP(I3235,品牌型号对应工厂型号!C:E,3,0)</f>
        <v>5</v>
      </c>
      <c r="T3235" s="38" t="str">
        <f>VLOOKUP(I3235,品牌型号对应工厂型号!C:I,7,0)</f>
        <v>142:EASL-70 1.5mil(S-70)</v>
      </c>
    </row>
    <row r="3236" spans="1:20">
      <c r="A3236" s="25">
        <v>43192</v>
      </c>
      <c r="B3236" s="25">
        <v>8.6181078703739331</v>
      </c>
      <c r="C3236" s="26" t="s">
        <v>7906</v>
      </c>
      <c r="D3236" s="25" t="s">
        <v>7275</v>
      </c>
      <c r="E3236" s="26" t="s">
        <v>3005</v>
      </c>
      <c r="F3236" s="25" t="s">
        <v>91</v>
      </c>
      <c r="G3236" s="69">
        <v>1.524</v>
      </c>
      <c r="H3236" s="25" t="s">
        <v>61</v>
      </c>
      <c r="I3236" s="27" t="s">
        <v>3006</v>
      </c>
      <c r="K3236" s="6" t="s">
        <v>7276</v>
      </c>
      <c r="O3236" s="6" t="s">
        <v>2009</v>
      </c>
      <c r="R3236" s="39" t="str">
        <f t="shared" si="75"/>
        <v>S03D2758P018</v>
      </c>
      <c r="S3236" s="40">
        <f>VLOOKUP(I3236,品牌型号对应工厂型号!C:E,3,0)</f>
        <v>5</v>
      </c>
      <c r="T3236" s="38" t="str">
        <f>VLOOKUP(I3236,品牌型号对应工厂型号!C:I,7,0)</f>
        <v>142:EASL-70 1.5mil(S-70)</v>
      </c>
    </row>
    <row r="3237" spans="1:20">
      <c r="A3237" s="25">
        <v>43192</v>
      </c>
      <c r="B3237" s="25">
        <v>8.6181078703739331</v>
      </c>
      <c r="C3237" s="26" t="s">
        <v>7906</v>
      </c>
      <c r="D3237" s="25" t="s">
        <v>7277</v>
      </c>
      <c r="E3237" s="26" t="s">
        <v>3005</v>
      </c>
      <c r="F3237" s="25" t="s">
        <v>91</v>
      </c>
      <c r="G3237" s="69">
        <v>1.524</v>
      </c>
      <c r="H3237" s="25" t="s">
        <v>61</v>
      </c>
      <c r="I3237" s="27" t="s">
        <v>3006</v>
      </c>
      <c r="K3237" s="6" t="s">
        <v>7278</v>
      </c>
      <c r="O3237" s="6" t="s">
        <v>2009</v>
      </c>
      <c r="R3237" s="39" t="str">
        <f t="shared" si="75"/>
        <v>S03D2758P017</v>
      </c>
      <c r="S3237" s="40">
        <f>VLOOKUP(I3237,品牌型号对应工厂型号!C:E,3,0)</f>
        <v>5</v>
      </c>
      <c r="T3237" s="38" t="str">
        <f>VLOOKUP(I3237,品牌型号对应工厂型号!C:I,7,0)</f>
        <v>142:EASL-70 1.5mil(S-70)</v>
      </c>
    </row>
    <row r="3238" spans="1:20">
      <c r="A3238" s="25">
        <v>43192</v>
      </c>
      <c r="B3238" s="25">
        <v>8.6181078703739331</v>
      </c>
      <c r="C3238" s="26" t="s">
        <v>7906</v>
      </c>
      <c r="D3238" s="25" t="s">
        <v>7279</v>
      </c>
      <c r="E3238" s="26" t="s">
        <v>3005</v>
      </c>
      <c r="F3238" s="25" t="s">
        <v>91</v>
      </c>
      <c r="G3238" s="69">
        <v>1.524</v>
      </c>
      <c r="H3238" s="25" t="s">
        <v>61</v>
      </c>
      <c r="I3238" s="27" t="s">
        <v>3006</v>
      </c>
      <c r="K3238" s="6" t="s">
        <v>7280</v>
      </c>
      <c r="O3238" s="6" t="s">
        <v>2009</v>
      </c>
      <c r="R3238" s="39" t="str">
        <f t="shared" si="75"/>
        <v>S03D2758P027</v>
      </c>
      <c r="S3238" s="40">
        <f>VLOOKUP(I3238,品牌型号对应工厂型号!C:E,3,0)</f>
        <v>5</v>
      </c>
      <c r="T3238" s="38" t="str">
        <f>VLOOKUP(I3238,品牌型号对应工厂型号!C:I,7,0)</f>
        <v>142:EASL-70 1.5mil(S-70)</v>
      </c>
    </row>
    <row r="3239" spans="1:20">
      <c r="A3239" s="25">
        <v>43192</v>
      </c>
      <c r="B3239" s="25">
        <v>8.6181078703739331</v>
      </c>
      <c r="C3239" s="26" t="s">
        <v>7906</v>
      </c>
      <c r="D3239" s="25" t="s">
        <v>7281</v>
      </c>
      <c r="E3239" s="26" t="s">
        <v>3005</v>
      </c>
      <c r="F3239" s="25" t="s">
        <v>91</v>
      </c>
      <c r="G3239" s="69">
        <v>1.524</v>
      </c>
      <c r="H3239" s="25" t="s">
        <v>61</v>
      </c>
      <c r="I3239" s="27" t="s">
        <v>3006</v>
      </c>
      <c r="K3239" s="6" t="s">
        <v>7282</v>
      </c>
      <c r="O3239" s="6" t="s">
        <v>2009</v>
      </c>
      <c r="R3239" s="39" t="str">
        <f t="shared" si="75"/>
        <v>S03D2758P028</v>
      </c>
      <c r="S3239" s="40">
        <f>VLOOKUP(I3239,品牌型号对应工厂型号!C:E,3,0)</f>
        <v>5</v>
      </c>
      <c r="T3239" s="38" t="str">
        <f>VLOOKUP(I3239,品牌型号对应工厂型号!C:I,7,0)</f>
        <v>142:EASL-70 1.5mil(S-70)</v>
      </c>
    </row>
    <row r="3240" spans="1:20">
      <c r="A3240" s="25">
        <v>43192</v>
      </c>
      <c r="B3240" s="25">
        <v>8.6181078703739331</v>
      </c>
      <c r="C3240" s="26" t="s">
        <v>7906</v>
      </c>
      <c r="D3240" s="25" t="s">
        <v>7283</v>
      </c>
      <c r="E3240" s="26" t="s">
        <v>3005</v>
      </c>
      <c r="F3240" s="25" t="s">
        <v>91</v>
      </c>
      <c r="G3240" s="69">
        <v>1.524</v>
      </c>
      <c r="H3240" s="25" t="s">
        <v>61</v>
      </c>
      <c r="I3240" s="27" t="s">
        <v>3006</v>
      </c>
      <c r="K3240" s="6" t="s">
        <v>7284</v>
      </c>
      <c r="O3240" s="6" t="s">
        <v>2009</v>
      </c>
      <c r="R3240" s="39" t="str">
        <f t="shared" si="75"/>
        <v>S03D2758P016</v>
      </c>
      <c r="S3240" s="40">
        <f>VLOOKUP(I3240,品牌型号对应工厂型号!C:E,3,0)</f>
        <v>5</v>
      </c>
      <c r="T3240" s="38" t="str">
        <f>VLOOKUP(I3240,品牌型号对应工厂型号!C:I,7,0)</f>
        <v>142:EASL-70 1.5mil(S-70)</v>
      </c>
    </row>
    <row r="3241" spans="1:20">
      <c r="A3241" s="25">
        <v>43192</v>
      </c>
      <c r="B3241" s="25">
        <v>8.6181078703739331</v>
      </c>
      <c r="C3241" s="26" t="s">
        <v>7906</v>
      </c>
      <c r="D3241" s="25" t="s">
        <v>7285</v>
      </c>
      <c r="E3241" s="26" t="s">
        <v>3005</v>
      </c>
      <c r="F3241" s="25" t="s">
        <v>91</v>
      </c>
      <c r="G3241" s="69">
        <v>1.524</v>
      </c>
      <c r="H3241" s="25" t="s">
        <v>61</v>
      </c>
      <c r="I3241" s="27" t="s">
        <v>3006</v>
      </c>
      <c r="K3241" s="6" t="s">
        <v>7286</v>
      </c>
      <c r="O3241" s="6" t="s">
        <v>2009</v>
      </c>
      <c r="R3241" s="39" t="str">
        <f t="shared" si="75"/>
        <v>S03D2758P015</v>
      </c>
      <c r="S3241" s="40">
        <f>VLOOKUP(I3241,品牌型号对应工厂型号!C:E,3,0)</f>
        <v>5</v>
      </c>
      <c r="T3241" s="38" t="str">
        <f>VLOOKUP(I3241,品牌型号对应工厂型号!C:I,7,0)</f>
        <v>142:EASL-70 1.5mil(S-70)</v>
      </c>
    </row>
    <row r="3242" spans="1:20">
      <c r="A3242" s="25">
        <v>43192</v>
      </c>
      <c r="B3242" s="25">
        <v>8.6181078703739331</v>
      </c>
      <c r="C3242" s="26" t="s">
        <v>7906</v>
      </c>
      <c r="D3242" s="25" t="s">
        <v>5484</v>
      </c>
      <c r="E3242" s="26" t="s">
        <v>3050</v>
      </c>
      <c r="F3242" s="25" t="s">
        <v>91</v>
      </c>
      <c r="G3242" s="69">
        <v>1.524</v>
      </c>
      <c r="H3242" s="25" t="s">
        <v>3051</v>
      </c>
      <c r="I3242" s="27" t="s">
        <v>3052</v>
      </c>
      <c r="K3242" s="6" t="s">
        <v>5485</v>
      </c>
      <c r="O3242" s="6" t="s">
        <v>2009</v>
      </c>
      <c r="R3242" s="39" t="str">
        <f t="shared" si="75"/>
        <v>S03D2403P007</v>
      </c>
      <c r="S3242" s="40">
        <f>VLOOKUP(I3242,品牌型号对应工厂型号!C:E,3,0)</f>
        <v>5</v>
      </c>
      <c r="T3242" s="38" t="str">
        <f>VLOOKUP(I3242,品牌型号对应工厂型号!C:I,7,0)</f>
        <v>138:DABL-10  2.0mil (S-15)</v>
      </c>
    </row>
    <row r="3243" spans="1:20">
      <c r="A3243" s="25">
        <v>43192</v>
      </c>
      <c r="B3243" s="25">
        <v>8.6181078703739331</v>
      </c>
      <c r="C3243" s="26" t="s">
        <v>7906</v>
      </c>
      <c r="D3243" s="25" t="s">
        <v>5551</v>
      </c>
      <c r="E3243" s="26" t="s">
        <v>3005</v>
      </c>
      <c r="F3243" s="25" t="s">
        <v>91</v>
      </c>
      <c r="G3243" s="69">
        <v>1.524</v>
      </c>
      <c r="H3243" s="25" t="s">
        <v>61</v>
      </c>
      <c r="I3243" s="27" t="s">
        <v>3006</v>
      </c>
      <c r="K3243" s="6" t="s">
        <v>5552</v>
      </c>
      <c r="O3243" s="6" t="s">
        <v>2009</v>
      </c>
      <c r="R3243" s="39" t="str">
        <f t="shared" si="75"/>
        <v>S01D2202P013</v>
      </c>
      <c r="S3243" s="40">
        <f>VLOOKUP(I3243,品牌型号对应工厂型号!C:E,3,0)</f>
        <v>5</v>
      </c>
      <c r="T3243" s="38" t="str">
        <f>VLOOKUP(I3243,品牌型号对应工厂型号!C:I,7,0)</f>
        <v>142:EASL-70 1.5mil(S-70)</v>
      </c>
    </row>
    <row r="3244" spans="1:20">
      <c r="A3244" s="25">
        <v>43192</v>
      </c>
      <c r="B3244" s="25">
        <v>8.6181078703739331</v>
      </c>
      <c r="C3244" s="26" t="s">
        <v>7906</v>
      </c>
      <c r="D3244" s="25" t="s">
        <v>5556</v>
      </c>
      <c r="E3244" s="26" t="s">
        <v>3005</v>
      </c>
      <c r="F3244" s="25" t="s">
        <v>91</v>
      </c>
      <c r="G3244" s="69">
        <v>1.524</v>
      </c>
      <c r="H3244" s="25" t="s">
        <v>61</v>
      </c>
      <c r="I3244" s="27" t="s">
        <v>3006</v>
      </c>
      <c r="K3244" s="6" t="s">
        <v>5557</v>
      </c>
      <c r="O3244" s="6" t="s">
        <v>2009</v>
      </c>
      <c r="R3244" s="39" t="str">
        <f t="shared" si="75"/>
        <v>S01D2202P019</v>
      </c>
      <c r="S3244" s="40">
        <f>VLOOKUP(I3244,品牌型号对应工厂型号!C:E,3,0)</f>
        <v>5</v>
      </c>
      <c r="T3244" s="38" t="str">
        <f>VLOOKUP(I3244,品牌型号对应工厂型号!C:I,7,0)</f>
        <v>142:EASL-70 1.5mil(S-70)</v>
      </c>
    </row>
    <row r="3245" spans="1:20">
      <c r="A3245" s="25">
        <v>43192</v>
      </c>
      <c r="B3245" s="25">
        <v>8.6181078703739331</v>
      </c>
      <c r="C3245" s="26" t="s">
        <v>7906</v>
      </c>
      <c r="D3245" s="25" t="s">
        <v>5558</v>
      </c>
      <c r="E3245" s="26" t="s">
        <v>3005</v>
      </c>
      <c r="F3245" s="25" t="s">
        <v>91</v>
      </c>
      <c r="G3245" s="69">
        <v>1.524</v>
      </c>
      <c r="H3245" s="25" t="s">
        <v>61</v>
      </c>
      <c r="I3245" s="27" t="s">
        <v>3006</v>
      </c>
      <c r="K3245" s="6" t="s">
        <v>5559</v>
      </c>
      <c r="O3245" s="6" t="s">
        <v>2009</v>
      </c>
      <c r="R3245" s="39" t="str">
        <f t="shared" si="75"/>
        <v>S01D2202P020</v>
      </c>
      <c r="S3245" s="40">
        <f>VLOOKUP(I3245,品牌型号对应工厂型号!C:E,3,0)</f>
        <v>5</v>
      </c>
      <c r="T3245" s="38" t="str">
        <f>VLOOKUP(I3245,品牌型号对应工厂型号!C:I,7,0)</f>
        <v>142:EASL-70 1.5mil(S-70)</v>
      </c>
    </row>
    <row r="3246" spans="1:20">
      <c r="A3246" s="25">
        <v>43192</v>
      </c>
      <c r="B3246" s="25">
        <v>8.6181078703739331</v>
      </c>
      <c r="C3246" s="26" t="s">
        <v>7906</v>
      </c>
      <c r="D3246" s="25" t="s">
        <v>5560</v>
      </c>
      <c r="E3246" s="26" t="s">
        <v>3005</v>
      </c>
      <c r="F3246" s="25" t="s">
        <v>91</v>
      </c>
      <c r="G3246" s="69">
        <v>1.524</v>
      </c>
      <c r="H3246" s="25" t="s">
        <v>61</v>
      </c>
      <c r="I3246" s="27" t="s">
        <v>3006</v>
      </c>
      <c r="K3246" s="6" t="s">
        <v>5561</v>
      </c>
      <c r="O3246" s="6" t="s">
        <v>2009</v>
      </c>
      <c r="R3246" s="39" t="str">
        <f t="shared" si="75"/>
        <v>S01D2202P021</v>
      </c>
      <c r="S3246" s="40">
        <f>VLOOKUP(I3246,品牌型号对应工厂型号!C:E,3,0)</f>
        <v>5</v>
      </c>
      <c r="T3246" s="38" t="str">
        <f>VLOOKUP(I3246,品牌型号对应工厂型号!C:I,7,0)</f>
        <v>142:EASL-70 1.5mil(S-70)</v>
      </c>
    </row>
    <row r="3247" spans="1:20">
      <c r="A3247" s="25">
        <v>43192</v>
      </c>
      <c r="B3247" s="25">
        <v>8.6181078703739331</v>
      </c>
      <c r="C3247" s="26" t="s">
        <v>7906</v>
      </c>
      <c r="D3247" s="25" t="s">
        <v>5562</v>
      </c>
      <c r="E3247" s="26" t="s">
        <v>3005</v>
      </c>
      <c r="F3247" s="25" t="s">
        <v>91</v>
      </c>
      <c r="G3247" s="69">
        <v>1.524</v>
      </c>
      <c r="H3247" s="25" t="s">
        <v>61</v>
      </c>
      <c r="I3247" s="27" t="s">
        <v>3006</v>
      </c>
      <c r="K3247" s="6" t="s">
        <v>5563</v>
      </c>
      <c r="O3247" s="6" t="s">
        <v>2009</v>
      </c>
      <c r="R3247" s="39" t="str">
        <f t="shared" si="75"/>
        <v>S01D2202P022</v>
      </c>
      <c r="S3247" s="40">
        <f>VLOOKUP(I3247,品牌型号对应工厂型号!C:E,3,0)</f>
        <v>5</v>
      </c>
      <c r="T3247" s="38" t="str">
        <f>VLOOKUP(I3247,品牌型号对应工厂型号!C:I,7,0)</f>
        <v>142:EASL-70 1.5mil(S-70)</v>
      </c>
    </row>
    <row r="3248" spans="1:20">
      <c r="A3248" s="25">
        <v>43192</v>
      </c>
      <c r="B3248" s="25">
        <v>8.6181078703739331</v>
      </c>
      <c r="C3248" s="26" t="s">
        <v>7906</v>
      </c>
      <c r="D3248" s="25" t="s">
        <v>5564</v>
      </c>
      <c r="E3248" s="26" t="s">
        <v>3005</v>
      </c>
      <c r="F3248" s="25" t="s">
        <v>91</v>
      </c>
      <c r="G3248" s="69">
        <v>1.524</v>
      </c>
      <c r="H3248" s="25" t="s">
        <v>61</v>
      </c>
      <c r="I3248" s="27" t="s">
        <v>3006</v>
      </c>
      <c r="K3248" s="6" t="s">
        <v>5565</v>
      </c>
      <c r="O3248" s="6" t="s">
        <v>2009</v>
      </c>
      <c r="R3248" s="39" t="str">
        <f t="shared" si="75"/>
        <v>S01D2202P023</v>
      </c>
      <c r="S3248" s="40">
        <f>VLOOKUP(I3248,品牌型号对应工厂型号!C:E,3,0)</f>
        <v>5</v>
      </c>
      <c r="T3248" s="38" t="str">
        <f>VLOOKUP(I3248,品牌型号对应工厂型号!C:I,7,0)</f>
        <v>142:EASL-70 1.5mil(S-70)</v>
      </c>
    </row>
    <row r="3249" spans="1:20">
      <c r="A3249" s="25">
        <v>43192</v>
      </c>
      <c r="B3249" s="25">
        <v>8.6181078703739331</v>
      </c>
      <c r="C3249" s="26" t="s">
        <v>7906</v>
      </c>
      <c r="D3249" s="25" t="s">
        <v>5486</v>
      </c>
      <c r="E3249" s="26" t="s">
        <v>3050</v>
      </c>
      <c r="F3249" s="25" t="s">
        <v>91</v>
      </c>
      <c r="G3249" s="69">
        <v>1.524</v>
      </c>
      <c r="H3249" s="25" t="s">
        <v>3051</v>
      </c>
      <c r="I3249" s="27" t="s">
        <v>3052</v>
      </c>
      <c r="K3249" s="6" t="s">
        <v>5487</v>
      </c>
      <c r="O3249" s="6" t="s">
        <v>2009</v>
      </c>
      <c r="R3249" s="39" t="str">
        <f t="shared" si="75"/>
        <v>S03D2406P001</v>
      </c>
      <c r="S3249" s="40">
        <f>VLOOKUP(I3249,品牌型号对应工厂型号!C:E,3,0)</f>
        <v>5</v>
      </c>
      <c r="T3249" s="38" t="str">
        <f>VLOOKUP(I3249,品牌型号对应工厂型号!C:I,7,0)</f>
        <v>138:DABL-10  2.0mil (S-15)</v>
      </c>
    </row>
    <row r="3250" spans="1:20">
      <c r="A3250" s="25">
        <v>43192</v>
      </c>
      <c r="B3250" s="25">
        <v>8.6181078703739331</v>
      </c>
      <c r="C3250" s="26" t="s">
        <v>7906</v>
      </c>
      <c r="D3250" s="25" t="s">
        <v>5482</v>
      </c>
      <c r="E3250" s="26" t="s">
        <v>3050</v>
      </c>
      <c r="F3250" s="25" t="s">
        <v>91</v>
      </c>
      <c r="G3250" s="69">
        <v>1.524</v>
      </c>
      <c r="H3250" s="25" t="s">
        <v>3051</v>
      </c>
      <c r="I3250" s="27" t="s">
        <v>3052</v>
      </c>
      <c r="K3250" s="6" t="s">
        <v>5483</v>
      </c>
      <c r="O3250" s="6" t="s">
        <v>2009</v>
      </c>
      <c r="R3250" s="39" t="str">
        <f t="shared" si="75"/>
        <v>S03D2406P003</v>
      </c>
      <c r="S3250" s="40">
        <f>VLOOKUP(I3250,品牌型号对应工厂型号!C:E,3,0)</f>
        <v>5</v>
      </c>
      <c r="T3250" s="38" t="str">
        <f>VLOOKUP(I3250,品牌型号对应工厂型号!C:I,7,0)</f>
        <v>138:DABL-10  2.0mil (S-15)</v>
      </c>
    </row>
    <row r="3251" spans="1:20">
      <c r="A3251" s="25">
        <v>43192</v>
      </c>
      <c r="B3251" s="25">
        <v>8.6181078703739331</v>
      </c>
      <c r="C3251" s="26" t="s">
        <v>7906</v>
      </c>
      <c r="D3251" s="25" t="s">
        <v>5480</v>
      </c>
      <c r="E3251" s="26" t="s">
        <v>3050</v>
      </c>
      <c r="F3251" s="25" t="s">
        <v>91</v>
      </c>
      <c r="G3251" s="69">
        <v>1.524</v>
      </c>
      <c r="H3251" s="25" t="s">
        <v>3051</v>
      </c>
      <c r="I3251" s="27" t="s">
        <v>3052</v>
      </c>
      <c r="K3251" s="6" t="s">
        <v>5481</v>
      </c>
      <c r="O3251" s="6" t="s">
        <v>2009</v>
      </c>
      <c r="R3251" s="39" t="str">
        <f t="shared" si="75"/>
        <v>S03D2406P010</v>
      </c>
      <c r="S3251" s="40">
        <f>VLOOKUP(I3251,品牌型号对应工厂型号!C:E,3,0)</f>
        <v>5</v>
      </c>
      <c r="T3251" s="38" t="str">
        <f>VLOOKUP(I3251,品牌型号对应工厂型号!C:I,7,0)</f>
        <v>138:DABL-10  2.0mil (S-15)</v>
      </c>
    </row>
    <row r="3252" spans="1:20">
      <c r="A3252" s="25">
        <v>43192</v>
      </c>
      <c r="B3252" s="25">
        <v>8.6181078703739331</v>
      </c>
      <c r="C3252" s="26" t="s">
        <v>7906</v>
      </c>
      <c r="D3252" s="25" t="s">
        <v>5488</v>
      </c>
      <c r="E3252" s="26" t="s">
        <v>3050</v>
      </c>
      <c r="F3252" s="25" t="s">
        <v>91</v>
      </c>
      <c r="G3252" s="69">
        <v>1.524</v>
      </c>
      <c r="H3252" s="25" t="s">
        <v>3051</v>
      </c>
      <c r="I3252" s="27" t="s">
        <v>3052</v>
      </c>
      <c r="K3252" s="6" t="s">
        <v>5489</v>
      </c>
      <c r="O3252" s="6" t="s">
        <v>2009</v>
      </c>
      <c r="R3252" s="39" t="str">
        <f t="shared" si="75"/>
        <v>S03D2403P006</v>
      </c>
      <c r="S3252" s="40">
        <f>VLOOKUP(I3252,品牌型号对应工厂型号!C:E,3,0)</f>
        <v>5</v>
      </c>
      <c r="T3252" s="38" t="str">
        <f>VLOOKUP(I3252,品牌型号对应工厂型号!C:I,7,0)</f>
        <v>138:DABL-10  2.0mil (S-15)</v>
      </c>
    </row>
    <row r="3253" spans="1:20">
      <c r="A3253" s="25">
        <v>43192</v>
      </c>
      <c r="B3253" s="25">
        <v>8.6181078703739331</v>
      </c>
      <c r="C3253" s="26" t="s">
        <v>7906</v>
      </c>
      <c r="D3253" s="25" t="s">
        <v>5478</v>
      </c>
      <c r="E3253" s="26" t="s">
        <v>3050</v>
      </c>
      <c r="F3253" s="25" t="s">
        <v>91</v>
      </c>
      <c r="G3253" s="69">
        <v>1.524</v>
      </c>
      <c r="H3253" s="25" t="s">
        <v>3051</v>
      </c>
      <c r="I3253" s="27" t="s">
        <v>3052</v>
      </c>
      <c r="K3253" s="6" t="s">
        <v>5479</v>
      </c>
      <c r="O3253" s="6" t="s">
        <v>2009</v>
      </c>
      <c r="R3253" s="39" t="str">
        <f t="shared" si="75"/>
        <v>S03D2406P006</v>
      </c>
      <c r="S3253" s="40">
        <f>VLOOKUP(I3253,品牌型号对应工厂型号!C:E,3,0)</f>
        <v>5</v>
      </c>
      <c r="T3253" s="38" t="str">
        <f>VLOOKUP(I3253,品牌型号对应工厂型号!C:I,7,0)</f>
        <v>138:DABL-10  2.0mil (S-15)</v>
      </c>
    </row>
    <row r="3254" spans="1:20">
      <c r="A3254" s="25">
        <v>43192</v>
      </c>
      <c r="B3254" s="25">
        <v>8.6181078703739331</v>
      </c>
      <c r="C3254" s="26" t="s">
        <v>7906</v>
      </c>
      <c r="D3254" s="25" t="s">
        <v>5490</v>
      </c>
      <c r="E3254" s="26" t="s">
        <v>3050</v>
      </c>
      <c r="F3254" s="25" t="s">
        <v>91</v>
      </c>
      <c r="G3254" s="69">
        <v>1.524</v>
      </c>
      <c r="H3254" s="25" t="s">
        <v>3051</v>
      </c>
      <c r="I3254" s="27" t="s">
        <v>3052</v>
      </c>
      <c r="K3254" s="6" t="s">
        <v>5491</v>
      </c>
      <c r="O3254" s="6" t="s">
        <v>2009</v>
      </c>
      <c r="R3254" s="39" t="str">
        <f t="shared" si="75"/>
        <v>S03D2406P002</v>
      </c>
      <c r="S3254" s="40">
        <f>VLOOKUP(I3254,品牌型号对应工厂型号!C:E,3,0)</f>
        <v>5</v>
      </c>
      <c r="T3254" s="38" t="str">
        <f>VLOOKUP(I3254,品牌型号对应工厂型号!C:I,7,0)</f>
        <v>138:DABL-10  2.0mil (S-15)</v>
      </c>
    </row>
    <row r="3255" spans="1:20">
      <c r="A3255" s="25">
        <v>43192</v>
      </c>
      <c r="B3255" s="25">
        <v>8.6181078703739331</v>
      </c>
      <c r="C3255" s="26" t="s">
        <v>7906</v>
      </c>
      <c r="D3255" s="25" t="s">
        <v>5476</v>
      </c>
      <c r="E3255" s="26" t="s">
        <v>3050</v>
      </c>
      <c r="F3255" s="25" t="s">
        <v>91</v>
      </c>
      <c r="G3255" s="69">
        <v>1.524</v>
      </c>
      <c r="H3255" s="25" t="s">
        <v>3051</v>
      </c>
      <c r="I3255" s="27" t="s">
        <v>3052</v>
      </c>
      <c r="K3255" s="6" t="s">
        <v>5477</v>
      </c>
      <c r="O3255" s="6" t="s">
        <v>2009</v>
      </c>
      <c r="R3255" s="39" t="str">
        <f t="shared" si="75"/>
        <v>S03D2406P004</v>
      </c>
      <c r="S3255" s="40">
        <f>VLOOKUP(I3255,品牌型号对应工厂型号!C:E,3,0)</f>
        <v>5</v>
      </c>
      <c r="T3255" s="38" t="str">
        <f>VLOOKUP(I3255,品牌型号对应工厂型号!C:I,7,0)</f>
        <v>138:DABL-10  2.0mil (S-15)</v>
      </c>
    </row>
    <row r="3256" spans="1:20">
      <c r="A3256" s="25">
        <v>43192</v>
      </c>
      <c r="B3256" s="25">
        <v>8.6181078703739331</v>
      </c>
      <c r="C3256" s="26" t="s">
        <v>7906</v>
      </c>
      <c r="D3256" s="25" t="s">
        <v>5462</v>
      </c>
      <c r="E3256" s="26" t="s">
        <v>3050</v>
      </c>
      <c r="F3256" s="25" t="s">
        <v>91</v>
      </c>
      <c r="G3256" s="69">
        <v>1.524</v>
      </c>
      <c r="H3256" s="25" t="s">
        <v>3051</v>
      </c>
      <c r="I3256" s="27" t="s">
        <v>3052</v>
      </c>
      <c r="K3256" s="6" t="s">
        <v>5463</v>
      </c>
      <c r="O3256" s="6" t="s">
        <v>2009</v>
      </c>
      <c r="R3256" s="39" t="str">
        <f t="shared" si="75"/>
        <v>S03D2402P046</v>
      </c>
      <c r="S3256" s="40">
        <f>VLOOKUP(I3256,品牌型号对应工厂型号!C:E,3,0)</f>
        <v>5</v>
      </c>
      <c r="T3256" s="38" t="str">
        <f>VLOOKUP(I3256,品牌型号对应工厂型号!C:I,7,0)</f>
        <v>138:DABL-10  2.0mil (S-15)</v>
      </c>
    </row>
    <row r="3257" spans="1:20">
      <c r="A3257" s="25">
        <v>43192</v>
      </c>
      <c r="B3257" s="25">
        <v>8.6181078703739331</v>
      </c>
      <c r="C3257" s="26" t="s">
        <v>7906</v>
      </c>
      <c r="D3257" s="25" t="s">
        <v>5460</v>
      </c>
      <c r="E3257" s="26" t="s">
        <v>3050</v>
      </c>
      <c r="F3257" s="25" t="s">
        <v>91</v>
      </c>
      <c r="G3257" s="69">
        <v>1.524</v>
      </c>
      <c r="H3257" s="25" t="s">
        <v>3051</v>
      </c>
      <c r="I3257" s="27" t="s">
        <v>3052</v>
      </c>
      <c r="K3257" s="6" t="s">
        <v>5461</v>
      </c>
      <c r="O3257" s="6" t="s">
        <v>2009</v>
      </c>
      <c r="R3257" s="39" t="str">
        <f t="shared" si="75"/>
        <v>S03D2402P045</v>
      </c>
      <c r="S3257" s="40">
        <f>VLOOKUP(I3257,品牌型号对应工厂型号!C:E,3,0)</f>
        <v>5</v>
      </c>
      <c r="T3257" s="38" t="str">
        <f>VLOOKUP(I3257,品牌型号对应工厂型号!C:I,7,0)</f>
        <v>138:DABL-10  2.0mil (S-15)</v>
      </c>
    </row>
    <row r="3258" spans="1:20">
      <c r="A3258" s="25">
        <v>43192</v>
      </c>
      <c r="B3258" s="25">
        <v>8.6181078703739331</v>
      </c>
      <c r="C3258" s="26" t="s">
        <v>7906</v>
      </c>
      <c r="D3258" s="25" t="s">
        <v>5458</v>
      </c>
      <c r="E3258" s="26" t="s">
        <v>3050</v>
      </c>
      <c r="F3258" s="25" t="s">
        <v>91</v>
      </c>
      <c r="G3258" s="69">
        <v>1.524</v>
      </c>
      <c r="H3258" s="25" t="s">
        <v>3051</v>
      </c>
      <c r="I3258" s="27" t="s">
        <v>3052</v>
      </c>
      <c r="K3258" s="6" t="s">
        <v>5459</v>
      </c>
      <c r="O3258" s="6" t="s">
        <v>2009</v>
      </c>
      <c r="R3258" s="39" t="str">
        <f t="shared" si="75"/>
        <v>S03D2402P044</v>
      </c>
      <c r="S3258" s="40">
        <f>VLOOKUP(I3258,品牌型号对应工厂型号!C:E,3,0)</f>
        <v>5</v>
      </c>
      <c r="T3258" s="38" t="str">
        <f>VLOOKUP(I3258,品牌型号对应工厂型号!C:I,7,0)</f>
        <v>138:DABL-10  2.0mil (S-15)</v>
      </c>
    </row>
    <row r="3259" spans="1:20">
      <c r="A3259" s="25">
        <v>43192</v>
      </c>
      <c r="B3259" s="25">
        <v>8.6181078703739331</v>
      </c>
      <c r="C3259" s="26" t="s">
        <v>7906</v>
      </c>
      <c r="D3259" s="25" t="s">
        <v>5456</v>
      </c>
      <c r="E3259" s="26" t="s">
        <v>3050</v>
      </c>
      <c r="F3259" s="25" t="s">
        <v>91</v>
      </c>
      <c r="G3259" s="69">
        <v>1.524</v>
      </c>
      <c r="H3259" s="25" t="s">
        <v>3051</v>
      </c>
      <c r="I3259" s="27" t="s">
        <v>3052</v>
      </c>
      <c r="K3259" s="6" t="s">
        <v>5457</v>
      </c>
      <c r="O3259" s="6" t="s">
        <v>2009</v>
      </c>
      <c r="R3259" s="39" t="str">
        <f t="shared" si="75"/>
        <v>S03D2402P043</v>
      </c>
      <c r="S3259" s="40">
        <f>VLOOKUP(I3259,品牌型号对应工厂型号!C:E,3,0)</f>
        <v>5</v>
      </c>
      <c r="T3259" s="38" t="str">
        <f>VLOOKUP(I3259,品牌型号对应工厂型号!C:I,7,0)</f>
        <v>138:DABL-10  2.0mil (S-15)</v>
      </c>
    </row>
    <row r="3260" spans="1:20">
      <c r="A3260" s="25">
        <v>43192</v>
      </c>
      <c r="B3260" s="25">
        <v>8.6181078703739331</v>
      </c>
      <c r="C3260" s="26" t="s">
        <v>7906</v>
      </c>
      <c r="D3260" s="25" t="s">
        <v>5470</v>
      </c>
      <c r="E3260" s="26" t="s">
        <v>3050</v>
      </c>
      <c r="F3260" s="25" t="s">
        <v>91</v>
      </c>
      <c r="G3260" s="69">
        <v>1.524</v>
      </c>
      <c r="H3260" s="25" t="s">
        <v>3051</v>
      </c>
      <c r="I3260" s="27" t="s">
        <v>3052</v>
      </c>
      <c r="K3260" s="6" t="s">
        <v>5471</v>
      </c>
      <c r="O3260" s="6" t="s">
        <v>2009</v>
      </c>
      <c r="R3260" s="39" t="str">
        <f t="shared" si="75"/>
        <v>S03D2406P013</v>
      </c>
      <c r="S3260" s="40">
        <f>VLOOKUP(I3260,品牌型号对应工厂型号!C:E,3,0)</f>
        <v>5</v>
      </c>
      <c r="T3260" s="38" t="str">
        <f>VLOOKUP(I3260,品牌型号对应工厂型号!C:I,7,0)</f>
        <v>138:DABL-10  2.0mil (S-15)</v>
      </c>
    </row>
    <row r="3261" spans="1:20">
      <c r="A3261" s="25">
        <v>43192</v>
      </c>
      <c r="B3261" s="25">
        <v>8.6181078703739331</v>
      </c>
      <c r="C3261" s="26" t="s">
        <v>7906</v>
      </c>
      <c r="D3261" s="25" t="s">
        <v>5472</v>
      </c>
      <c r="E3261" s="26" t="s">
        <v>3050</v>
      </c>
      <c r="F3261" s="25" t="s">
        <v>91</v>
      </c>
      <c r="G3261" s="69">
        <v>1.524</v>
      </c>
      <c r="H3261" s="25" t="s">
        <v>3051</v>
      </c>
      <c r="I3261" s="27" t="s">
        <v>3052</v>
      </c>
      <c r="K3261" s="6" t="s">
        <v>5473</v>
      </c>
      <c r="O3261" s="6" t="s">
        <v>2009</v>
      </c>
      <c r="R3261" s="39" t="str">
        <f t="shared" si="75"/>
        <v>S03D2403P001</v>
      </c>
      <c r="S3261" s="40">
        <f>VLOOKUP(I3261,品牌型号对应工厂型号!C:E,3,0)</f>
        <v>5</v>
      </c>
      <c r="T3261" s="38" t="str">
        <f>VLOOKUP(I3261,品牌型号对应工厂型号!C:I,7,0)</f>
        <v>138:DABL-10  2.0mil (S-15)</v>
      </c>
    </row>
    <row r="3262" spans="1:20">
      <c r="A3262" s="25">
        <v>43192</v>
      </c>
      <c r="B3262" s="25">
        <v>8.6181078703739331</v>
      </c>
      <c r="C3262" s="26" t="s">
        <v>7906</v>
      </c>
      <c r="D3262" s="25" t="s">
        <v>5474</v>
      </c>
      <c r="E3262" s="26" t="s">
        <v>3050</v>
      </c>
      <c r="F3262" s="25" t="s">
        <v>91</v>
      </c>
      <c r="G3262" s="69">
        <v>1.524</v>
      </c>
      <c r="H3262" s="25" t="s">
        <v>3051</v>
      </c>
      <c r="I3262" s="27" t="s">
        <v>3052</v>
      </c>
      <c r="K3262" s="6" t="s">
        <v>5475</v>
      </c>
      <c r="O3262" s="6" t="s">
        <v>2009</v>
      </c>
      <c r="R3262" s="39" t="str">
        <f t="shared" si="75"/>
        <v>S03D2406P005</v>
      </c>
      <c r="S3262" s="40">
        <f>VLOOKUP(I3262,品牌型号对应工厂型号!C:E,3,0)</f>
        <v>5</v>
      </c>
      <c r="T3262" s="38" t="str">
        <f>VLOOKUP(I3262,品牌型号对应工厂型号!C:I,7,0)</f>
        <v>138:DABL-10  2.0mil (S-15)</v>
      </c>
    </row>
    <row r="3263" spans="1:20">
      <c r="A3263" s="25">
        <v>43192</v>
      </c>
      <c r="B3263" s="25">
        <v>8.6181078703739331</v>
      </c>
      <c r="C3263" s="26" t="s">
        <v>7906</v>
      </c>
      <c r="D3263" s="25" t="s">
        <v>5454</v>
      </c>
      <c r="E3263" s="26" t="s">
        <v>3050</v>
      </c>
      <c r="F3263" s="25" t="s">
        <v>91</v>
      </c>
      <c r="G3263" s="69">
        <v>1.524</v>
      </c>
      <c r="H3263" s="25" t="s">
        <v>3051</v>
      </c>
      <c r="I3263" s="27" t="s">
        <v>3052</v>
      </c>
      <c r="K3263" s="6" t="s">
        <v>5455</v>
      </c>
      <c r="O3263" s="6" t="s">
        <v>2009</v>
      </c>
      <c r="R3263" s="39" t="str">
        <f t="shared" si="75"/>
        <v>S03D2402P042</v>
      </c>
      <c r="S3263" s="40">
        <f>VLOOKUP(I3263,品牌型号对应工厂型号!C:E,3,0)</f>
        <v>5</v>
      </c>
      <c r="T3263" s="38" t="str">
        <f>VLOOKUP(I3263,品牌型号对应工厂型号!C:I,7,0)</f>
        <v>138:DABL-10  2.0mil (S-15)</v>
      </c>
    </row>
    <row r="3264" spans="1:20">
      <c r="A3264" s="25">
        <v>43192</v>
      </c>
      <c r="B3264" s="25">
        <v>8.6181078703739331</v>
      </c>
      <c r="C3264" s="26" t="s">
        <v>7906</v>
      </c>
      <c r="D3264" s="25" t="s">
        <v>5464</v>
      </c>
      <c r="E3264" s="26" t="s">
        <v>3050</v>
      </c>
      <c r="F3264" s="25" t="s">
        <v>91</v>
      </c>
      <c r="G3264" s="69">
        <v>1.524</v>
      </c>
      <c r="H3264" s="25" t="s">
        <v>3051</v>
      </c>
      <c r="I3264" s="27" t="s">
        <v>3052</v>
      </c>
      <c r="K3264" s="6" t="s">
        <v>5465</v>
      </c>
      <c r="O3264" s="6" t="s">
        <v>2009</v>
      </c>
      <c r="R3264" s="39" t="str">
        <f t="shared" si="75"/>
        <v>S03D2402P047</v>
      </c>
      <c r="S3264" s="40">
        <f>VLOOKUP(I3264,品牌型号对应工厂型号!C:E,3,0)</f>
        <v>5</v>
      </c>
      <c r="T3264" s="38" t="str">
        <f>VLOOKUP(I3264,品牌型号对应工厂型号!C:I,7,0)</f>
        <v>138:DABL-10  2.0mil (S-15)</v>
      </c>
    </row>
    <row r="3265" spans="1:20">
      <c r="A3265" s="25">
        <v>43192</v>
      </c>
      <c r="B3265" s="25">
        <v>8.6181078703739331</v>
      </c>
      <c r="C3265" s="26" t="s">
        <v>7906</v>
      </c>
      <c r="D3265" s="25" t="s">
        <v>5452</v>
      </c>
      <c r="E3265" s="26" t="s">
        <v>3050</v>
      </c>
      <c r="F3265" s="25" t="s">
        <v>91</v>
      </c>
      <c r="G3265" s="69">
        <v>1.524</v>
      </c>
      <c r="H3265" s="25" t="s">
        <v>3051</v>
      </c>
      <c r="I3265" s="27" t="s">
        <v>3052</v>
      </c>
      <c r="K3265" s="6" t="s">
        <v>5453</v>
      </c>
      <c r="O3265" s="6" t="s">
        <v>2009</v>
      </c>
      <c r="R3265" s="39" t="str">
        <f t="shared" si="75"/>
        <v>S03D2402P041</v>
      </c>
      <c r="S3265" s="40">
        <f>VLOOKUP(I3265,品牌型号对应工厂型号!C:E,3,0)</f>
        <v>5</v>
      </c>
      <c r="T3265" s="38" t="str">
        <f>VLOOKUP(I3265,品牌型号对应工厂型号!C:I,7,0)</f>
        <v>138:DABL-10  2.0mil (S-15)</v>
      </c>
    </row>
    <row r="3266" spans="1:20">
      <c r="A3266" s="25">
        <v>43192</v>
      </c>
      <c r="B3266" s="25">
        <v>8.6181078703739331</v>
      </c>
      <c r="C3266" s="26" t="s">
        <v>7906</v>
      </c>
      <c r="D3266" s="25" t="s">
        <v>5450</v>
      </c>
      <c r="E3266" s="26" t="s">
        <v>3050</v>
      </c>
      <c r="F3266" s="25" t="s">
        <v>91</v>
      </c>
      <c r="G3266" s="69">
        <v>1.524</v>
      </c>
      <c r="H3266" s="25" t="s">
        <v>3051</v>
      </c>
      <c r="I3266" s="27" t="s">
        <v>3052</v>
      </c>
      <c r="K3266" s="6" t="s">
        <v>5451</v>
      </c>
      <c r="O3266" s="6" t="s">
        <v>2009</v>
      </c>
      <c r="R3266" s="39" t="str">
        <f t="shared" ref="R3266:R3329" si="76">K3266</f>
        <v>S03D2402P040</v>
      </c>
      <c r="S3266" s="40">
        <f>VLOOKUP(I3266,品牌型号对应工厂型号!C:E,3,0)</f>
        <v>5</v>
      </c>
      <c r="T3266" s="38" t="str">
        <f>VLOOKUP(I3266,品牌型号对应工厂型号!C:I,7,0)</f>
        <v>138:DABL-10  2.0mil (S-15)</v>
      </c>
    </row>
    <row r="3267" spans="1:20">
      <c r="A3267" s="25">
        <v>43192</v>
      </c>
      <c r="B3267" s="25">
        <v>8.6181078703739331</v>
      </c>
      <c r="C3267" s="26" t="s">
        <v>7906</v>
      </c>
      <c r="D3267" s="25" t="s">
        <v>5448</v>
      </c>
      <c r="E3267" s="26" t="s">
        <v>3050</v>
      </c>
      <c r="F3267" s="25" t="s">
        <v>91</v>
      </c>
      <c r="G3267" s="69">
        <v>1.524</v>
      </c>
      <c r="H3267" s="25" t="s">
        <v>3051</v>
      </c>
      <c r="I3267" s="27" t="s">
        <v>3052</v>
      </c>
      <c r="K3267" s="6" t="s">
        <v>5449</v>
      </c>
      <c r="O3267" s="6" t="s">
        <v>2009</v>
      </c>
      <c r="R3267" s="39" t="str">
        <f t="shared" si="76"/>
        <v>S03D2402P039</v>
      </c>
      <c r="S3267" s="40">
        <f>VLOOKUP(I3267,品牌型号对应工厂型号!C:E,3,0)</f>
        <v>5</v>
      </c>
      <c r="T3267" s="38" t="str">
        <f>VLOOKUP(I3267,品牌型号对应工厂型号!C:I,7,0)</f>
        <v>138:DABL-10  2.0mil (S-15)</v>
      </c>
    </row>
    <row r="3268" spans="1:20">
      <c r="A3268" s="25">
        <v>43192</v>
      </c>
      <c r="B3268" s="25">
        <v>8.6181078703739331</v>
      </c>
      <c r="C3268" s="26" t="s">
        <v>7906</v>
      </c>
      <c r="D3268" s="25" t="s">
        <v>5446</v>
      </c>
      <c r="E3268" s="26" t="s">
        <v>3050</v>
      </c>
      <c r="F3268" s="25" t="s">
        <v>91</v>
      </c>
      <c r="G3268" s="69">
        <v>1.524</v>
      </c>
      <c r="H3268" s="25" t="s">
        <v>3051</v>
      </c>
      <c r="I3268" s="27" t="s">
        <v>3052</v>
      </c>
      <c r="K3268" s="6" t="s">
        <v>5447</v>
      </c>
      <c r="O3268" s="6" t="s">
        <v>2009</v>
      </c>
      <c r="R3268" s="39" t="str">
        <f t="shared" si="76"/>
        <v>S03D2402P038</v>
      </c>
      <c r="S3268" s="40">
        <f>VLOOKUP(I3268,品牌型号对应工厂型号!C:E,3,0)</f>
        <v>5</v>
      </c>
      <c r="T3268" s="38" t="str">
        <f>VLOOKUP(I3268,品牌型号对应工厂型号!C:I,7,0)</f>
        <v>138:DABL-10  2.0mil (S-15)</v>
      </c>
    </row>
    <row r="3269" spans="1:20">
      <c r="A3269" s="25">
        <v>43192</v>
      </c>
      <c r="B3269" s="25">
        <v>8.6181078703739331</v>
      </c>
      <c r="C3269" s="26" t="s">
        <v>7906</v>
      </c>
      <c r="D3269" s="25" t="s">
        <v>5466</v>
      </c>
      <c r="E3269" s="26" t="s">
        <v>3050</v>
      </c>
      <c r="F3269" s="25" t="s">
        <v>91</v>
      </c>
      <c r="G3269" s="69">
        <v>1.524</v>
      </c>
      <c r="H3269" s="25" t="s">
        <v>3051</v>
      </c>
      <c r="I3269" s="27" t="s">
        <v>3052</v>
      </c>
      <c r="K3269" s="6" t="s">
        <v>5467</v>
      </c>
      <c r="O3269" s="6" t="s">
        <v>2009</v>
      </c>
      <c r="R3269" s="39" t="str">
        <f t="shared" si="76"/>
        <v>S03D2402P048</v>
      </c>
      <c r="S3269" s="40">
        <f>VLOOKUP(I3269,品牌型号对应工厂型号!C:E,3,0)</f>
        <v>5</v>
      </c>
      <c r="T3269" s="38" t="str">
        <f>VLOOKUP(I3269,品牌型号对应工厂型号!C:I,7,0)</f>
        <v>138:DABL-10  2.0mil (S-15)</v>
      </c>
    </row>
    <row r="3270" spans="1:20">
      <c r="A3270" s="25">
        <v>43192</v>
      </c>
      <c r="B3270" s="25">
        <v>8.6181078703739331</v>
      </c>
      <c r="C3270" s="26" t="s">
        <v>7906</v>
      </c>
      <c r="D3270" s="25" t="s">
        <v>5436</v>
      </c>
      <c r="E3270" s="26" t="s">
        <v>3050</v>
      </c>
      <c r="F3270" s="25" t="s">
        <v>91</v>
      </c>
      <c r="G3270" s="69">
        <v>1.524</v>
      </c>
      <c r="H3270" s="25" t="s">
        <v>3051</v>
      </c>
      <c r="I3270" s="27" t="s">
        <v>3052</v>
      </c>
      <c r="K3270" s="6" t="s">
        <v>5437</v>
      </c>
      <c r="O3270" s="6" t="s">
        <v>2009</v>
      </c>
      <c r="R3270" s="39" t="str">
        <f t="shared" si="76"/>
        <v>S03D2402P032</v>
      </c>
      <c r="S3270" s="40">
        <f>VLOOKUP(I3270,品牌型号对应工厂型号!C:E,3,0)</f>
        <v>5</v>
      </c>
      <c r="T3270" s="38" t="str">
        <f>VLOOKUP(I3270,品牌型号对应工厂型号!C:I,7,0)</f>
        <v>138:DABL-10  2.0mil (S-15)</v>
      </c>
    </row>
    <row r="3271" spans="1:20">
      <c r="A3271" s="25">
        <v>43192</v>
      </c>
      <c r="B3271" s="25">
        <v>8.6181078703739331</v>
      </c>
      <c r="C3271" s="26" t="s">
        <v>7906</v>
      </c>
      <c r="D3271" s="25" t="s">
        <v>5434</v>
      </c>
      <c r="E3271" s="26" t="s">
        <v>3050</v>
      </c>
      <c r="F3271" s="25" t="s">
        <v>91</v>
      </c>
      <c r="G3271" s="69">
        <v>1.524</v>
      </c>
      <c r="H3271" s="25" t="s">
        <v>3051</v>
      </c>
      <c r="I3271" s="27" t="s">
        <v>3052</v>
      </c>
      <c r="K3271" s="6" t="s">
        <v>5435</v>
      </c>
      <c r="O3271" s="6" t="s">
        <v>2009</v>
      </c>
      <c r="R3271" s="39" t="str">
        <f t="shared" si="76"/>
        <v>S03D2402P031</v>
      </c>
      <c r="S3271" s="40">
        <f>VLOOKUP(I3271,品牌型号对应工厂型号!C:E,3,0)</f>
        <v>5</v>
      </c>
      <c r="T3271" s="38" t="str">
        <f>VLOOKUP(I3271,品牌型号对应工厂型号!C:I,7,0)</f>
        <v>138:DABL-10  2.0mil (S-15)</v>
      </c>
    </row>
    <row r="3272" spans="1:20">
      <c r="A3272" s="25">
        <v>43192</v>
      </c>
      <c r="B3272" s="25">
        <v>8.6181078703739331</v>
      </c>
      <c r="C3272" s="26" t="s">
        <v>7906</v>
      </c>
      <c r="D3272" s="25" t="s">
        <v>5432</v>
      </c>
      <c r="E3272" s="26" t="s">
        <v>3050</v>
      </c>
      <c r="F3272" s="25" t="s">
        <v>91</v>
      </c>
      <c r="G3272" s="69">
        <v>1.524</v>
      </c>
      <c r="H3272" s="25" t="s">
        <v>3051</v>
      </c>
      <c r="I3272" s="27" t="s">
        <v>3052</v>
      </c>
      <c r="K3272" s="6" t="s">
        <v>5433</v>
      </c>
      <c r="O3272" s="6" t="s">
        <v>2009</v>
      </c>
      <c r="R3272" s="39" t="str">
        <f t="shared" si="76"/>
        <v>S03D2402P030</v>
      </c>
      <c r="S3272" s="40">
        <f>VLOOKUP(I3272,品牌型号对应工厂型号!C:E,3,0)</f>
        <v>5</v>
      </c>
      <c r="T3272" s="38" t="str">
        <f>VLOOKUP(I3272,品牌型号对应工厂型号!C:I,7,0)</f>
        <v>138:DABL-10  2.0mil (S-15)</v>
      </c>
    </row>
    <row r="3273" spans="1:20">
      <c r="A3273" s="25">
        <v>43192</v>
      </c>
      <c r="B3273" s="25">
        <v>8.6181078703739331</v>
      </c>
      <c r="C3273" s="26" t="s">
        <v>7906</v>
      </c>
      <c r="D3273" s="25" t="s">
        <v>5430</v>
      </c>
      <c r="E3273" s="26" t="s">
        <v>3050</v>
      </c>
      <c r="F3273" s="25" t="s">
        <v>91</v>
      </c>
      <c r="G3273" s="69">
        <v>1.524</v>
      </c>
      <c r="H3273" s="25" t="s">
        <v>3051</v>
      </c>
      <c r="I3273" s="27" t="s">
        <v>3052</v>
      </c>
      <c r="K3273" s="6" t="s">
        <v>5431</v>
      </c>
      <c r="O3273" s="6" t="s">
        <v>2009</v>
      </c>
      <c r="R3273" s="39" t="str">
        <f t="shared" si="76"/>
        <v>S03D2402P029</v>
      </c>
      <c r="S3273" s="40">
        <f>VLOOKUP(I3273,品牌型号对应工厂型号!C:E,3,0)</f>
        <v>5</v>
      </c>
      <c r="T3273" s="38" t="str">
        <f>VLOOKUP(I3273,品牌型号对应工厂型号!C:I,7,0)</f>
        <v>138:DABL-10  2.0mil (S-15)</v>
      </c>
    </row>
    <row r="3274" spans="1:20">
      <c r="A3274" s="25">
        <v>43192</v>
      </c>
      <c r="B3274" s="25">
        <v>8.6181078703739331</v>
      </c>
      <c r="C3274" s="26" t="s">
        <v>7906</v>
      </c>
      <c r="D3274" s="25" t="s">
        <v>5442</v>
      </c>
      <c r="E3274" s="26" t="s">
        <v>3050</v>
      </c>
      <c r="F3274" s="25" t="s">
        <v>91</v>
      </c>
      <c r="G3274" s="69">
        <v>1.524</v>
      </c>
      <c r="H3274" s="25" t="s">
        <v>3051</v>
      </c>
      <c r="I3274" s="27" t="s">
        <v>3052</v>
      </c>
      <c r="K3274" s="6" t="s">
        <v>5443</v>
      </c>
      <c r="O3274" s="6" t="s">
        <v>2009</v>
      </c>
      <c r="R3274" s="39" t="str">
        <f t="shared" si="76"/>
        <v>S03D2402P036</v>
      </c>
      <c r="S3274" s="40">
        <f>VLOOKUP(I3274,品牌型号对应工厂型号!C:E,3,0)</f>
        <v>5</v>
      </c>
      <c r="T3274" s="38" t="str">
        <f>VLOOKUP(I3274,品牌型号对应工厂型号!C:I,7,0)</f>
        <v>138:DABL-10  2.0mil (S-15)</v>
      </c>
    </row>
    <row r="3275" spans="1:20">
      <c r="A3275" s="25">
        <v>43192</v>
      </c>
      <c r="B3275" s="25">
        <v>8.6181078703739331</v>
      </c>
      <c r="C3275" s="26" t="s">
        <v>7906</v>
      </c>
      <c r="D3275" s="25" t="s">
        <v>5444</v>
      </c>
      <c r="E3275" s="26" t="s">
        <v>3050</v>
      </c>
      <c r="F3275" s="25" t="s">
        <v>91</v>
      </c>
      <c r="G3275" s="69">
        <v>1.524</v>
      </c>
      <c r="H3275" s="25" t="s">
        <v>3051</v>
      </c>
      <c r="I3275" s="27" t="s">
        <v>3052</v>
      </c>
      <c r="K3275" s="6" t="s">
        <v>5445</v>
      </c>
      <c r="O3275" s="6" t="s">
        <v>2009</v>
      </c>
      <c r="R3275" s="39" t="str">
        <f t="shared" si="76"/>
        <v>S03D2402P037</v>
      </c>
      <c r="S3275" s="40">
        <f>VLOOKUP(I3275,品牌型号对应工厂型号!C:E,3,0)</f>
        <v>5</v>
      </c>
      <c r="T3275" s="38" t="str">
        <f>VLOOKUP(I3275,品牌型号对应工厂型号!C:I,7,0)</f>
        <v>138:DABL-10  2.0mil (S-15)</v>
      </c>
    </row>
    <row r="3276" spans="1:20">
      <c r="A3276" s="25">
        <v>43192</v>
      </c>
      <c r="B3276" s="25">
        <v>8.6181078703739331</v>
      </c>
      <c r="C3276" s="26" t="s">
        <v>7906</v>
      </c>
      <c r="D3276" s="25" t="s">
        <v>5468</v>
      </c>
      <c r="E3276" s="26" t="s">
        <v>3050</v>
      </c>
      <c r="F3276" s="25" t="s">
        <v>91</v>
      </c>
      <c r="G3276" s="69">
        <v>1.524</v>
      </c>
      <c r="H3276" s="25" t="s">
        <v>3051</v>
      </c>
      <c r="I3276" s="27" t="s">
        <v>3052</v>
      </c>
      <c r="K3276" s="6" t="s">
        <v>5469</v>
      </c>
      <c r="O3276" s="6" t="s">
        <v>2009</v>
      </c>
      <c r="R3276" s="39" t="str">
        <f t="shared" si="76"/>
        <v>S03D2406P009</v>
      </c>
      <c r="S3276" s="40">
        <f>VLOOKUP(I3276,品牌型号对应工厂型号!C:E,3,0)</f>
        <v>5</v>
      </c>
      <c r="T3276" s="38" t="str">
        <f>VLOOKUP(I3276,品牌型号对应工厂型号!C:I,7,0)</f>
        <v>138:DABL-10  2.0mil (S-15)</v>
      </c>
    </row>
    <row r="3277" spans="1:20">
      <c r="A3277" s="25">
        <v>43192</v>
      </c>
      <c r="B3277" s="25">
        <v>8.6181078703739331</v>
      </c>
      <c r="C3277" s="26" t="s">
        <v>7906</v>
      </c>
      <c r="D3277" s="25" t="s">
        <v>5438</v>
      </c>
      <c r="E3277" s="26" t="s">
        <v>3050</v>
      </c>
      <c r="F3277" s="25" t="s">
        <v>91</v>
      </c>
      <c r="G3277" s="69">
        <v>1.524</v>
      </c>
      <c r="H3277" s="25" t="s">
        <v>3051</v>
      </c>
      <c r="I3277" s="27" t="s">
        <v>3052</v>
      </c>
      <c r="K3277" s="6" t="s">
        <v>5439</v>
      </c>
      <c r="O3277" s="6" t="s">
        <v>2009</v>
      </c>
      <c r="R3277" s="39" t="str">
        <f t="shared" si="76"/>
        <v>S03D2402P033</v>
      </c>
      <c r="S3277" s="40">
        <f>VLOOKUP(I3277,品牌型号对应工厂型号!C:E,3,0)</f>
        <v>5</v>
      </c>
      <c r="T3277" s="38" t="str">
        <f>VLOOKUP(I3277,品牌型号对应工厂型号!C:I,7,0)</f>
        <v>138:DABL-10  2.0mil (S-15)</v>
      </c>
    </row>
    <row r="3278" spans="1:20">
      <c r="A3278" s="25">
        <v>43192</v>
      </c>
      <c r="B3278" s="25">
        <v>8.6181078703739331</v>
      </c>
      <c r="C3278" s="26" t="s">
        <v>7906</v>
      </c>
      <c r="D3278" s="25" t="s">
        <v>7159</v>
      </c>
      <c r="E3278" s="26" t="s">
        <v>3121</v>
      </c>
      <c r="F3278" s="25" t="s">
        <v>91</v>
      </c>
      <c r="G3278" s="69">
        <v>1.524</v>
      </c>
      <c r="H3278" s="25" t="s">
        <v>60</v>
      </c>
      <c r="I3278" s="27" t="s">
        <v>3122</v>
      </c>
      <c r="K3278" s="6" t="s">
        <v>7160</v>
      </c>
      <c r="O3278" s="6" t="s">
        <v>2009</v>
      </c>
      <c r="R3278" s="39" t="str">
        <f t="shared" si="76"/>
        <v>S03D3405P003</v>
      </c>
      <c r="S3278" s="40">
        <f>VLOOKUP(I3278,品牌型号对应工厂型号!C:E,3,0)</f>
        <v>5</v>
      </c>
      <c r="T3278" s="38" t="str">
        <f>VLOOKUP(I3278,品牌型号对应工厂型号!C:I,7,0)</f>
        <v>141:DABL-25 1.5mil(S-20)</v>
      </c>
    </row>
    <row r="3279" spans="1:20">
      <c r="A3279" s="25">
        <v>43194</v>
      </c>
      <c r="B3279" s="25">
        <v>6.6181078703739331</v>
      </c>
      <c r="C3279" s="26" t="s">
        <v>7910</v>
      </c>
      <c r="D3279" s="25" t="s">
        <v>7911</v>
      </c>
      <c r="E3279" s="26" t="s">
        <v>145</v>
      </c>
      <c r="F3279" s="25" t="s">
        <v>93</v>
      </c>
      <c r="G3279" s="69">
        <v>1.524</v>
      </c>
      <c r="H3279" s="25" t="s">
        <v>178</v>
      </c>
      <c r="I3279" s="27" t="s">
        <v>179</v>
      </c>
      <c r="K3279" s="6" t="s">
        <v>7912</v>
      </c>
      <c r="O3279" s="6" t="s">
        <v>7913</v>
      </c>
      <c r="R3279" s="39" t="str">
        <f t="shared" si="76"/>
        <v>D09D2907P010</v>
      </c>
      <c r="S3279" s="40">
        <f>VLOOKUP(I3279,品牌型号对应工厂型号!C:E,3,0)</f>
        <v>8</v>
      </c>
      <c r="T3279" s="38" t="str">
        <f>VLOOKUP(I3279,品牌型号对应工厂型号!C:I,7,0)</f>
        <v>160:CARBON 18 2.0mil（C-15）</v>
      </c>
    </row>
    <row r="3280" spans="1:20">
      <c r="I3280" s="27" t="s">
        <v>7914</v>
      </c>
      <c r="K3280" s="6" t="s">
        <v>7915</v>
      </c>
      <c r="O3280" s="6" t="s">
        <v>7917</v>
      </c>
      <c r="R3280" s="39" t="str">
        <f t="shared" si="76"/>
        <v>S03N2628P013</v>
      </c>
      <c r="S3280" s="40">
        <f>VLOOKUP(I3280,品牌型号对应工厂型号!C:E,3,0)</f>
        <v>5</v>
      </c>
      <c r="T3280" s="38" t="str">
        <f>VLOOKUP(I3280,品牌型号对应工厂型号!C:I,7,0)</f>
        <v>187:4.0mil NWPV-70（GZ-70）</v>
      </c>
    </row>
    <row r="3281" spans="1:20">
      <c r="I3281" s="27" t="s">
        <v>7914</v>
      </c>
      <c r="K3281" s="6" t="s">
        <v>7916</v>
      </c>
      <c r="O3281" s="6" t="s">
        <v>7917</v>
      </c>
      <c r="R3281" s="39" t="str">
        <f t="shared" si="76"/>
        <v>S03N2628P012</v>
      </c>
      <c r="S3281" s="40">
        <f>VLOOKUP(I3281,品牌型号对应工厂型号!C:E,3,0)</f>
        <v>5</v>
      </c>
      <c r="T3281" s="38" t="str">
        <f>VLOOKUP(I3281,品牌型号对应工厂型号!C:I,7,0)</f>
        <v>187:4.0mil NWPV-70（GZ-70）</v>
      </c>
    </row>
    <row r="3282" spans="1:20">
      <c r="I3282" s="27" t="s">
        <v>7996</v>
      </c>
      <c r="K3282" s="6" t="s">
        <v>7980</v>
      </c>
      <c r="O3282" s="6" t="s">
        <v>7986</v>
      </c>
      <c r="R3282" s="33" t="str">
        <f t="shared" si="76"/>
        <v>D05D2397P017-1</v>
      </c>
      <c r="S3282" s="40">
        <f>VLOOKUP(I3282,品牌型号对应工厂型号!C:E,3,0)</f>
        <v>10</v>
      </c>
      <c r="T3282" s="38" t="str">
        <f>VLOOKUP(I3282,品牌型号对应工厂型号!C:I,7,0)</f>
        <v>85:2.0mil ENGR-70(C-73卓越系列）</v>
      </c>
    </row>
    <row r="3283" spans="1:20">
      <c r="I3283" s="27" t="s">
        <v>7996</v>
      </c>
      <c r="K3283" s="6" t="s">
        <v>7981</v>
      </c>
      <c r="O3283" s="6" t="s">
        <v>7986</v>
      </c>
      <c r="R3283" s="33" t="str">
        <f t="shared" si="76"/>
        <v>D05D2394P010-1</v>
      </c>
      <c r="S3283" s="40">
        <f>VLOOKUP(I3283,品牌型号对应工厂型号!C:E,3,0)</f>
        <v>10</v>
      </c>
      <c r="T3283" s="38" t="str">
        <f>VLOOKUP(I3283,品牌型号对应工厂型号!C:I,7,0)</f>
        <v>85:2.0mil ENGR-70(C-73卓越系列）</v>
      </c>
    </row>
    <row r="3284" spans="1:20">
      <c r="I3284" s="27" t="s">
        <v>7996</v>
      </c>
      <c r="K3284" s="6" t="s">
        <v>7982</v>
      </c>
      <c r="O3284" s="6" t="s">
        <v>7986</v>
      </c>
      <c r="R3284" s="33" t="str">
        <f t="shared" si="76"/>
        <v>D05D2395P008-1</v>
      </c>
      <c r="S3284" s="40">
        <f>VLOOKUP(I3284,品牌型号对应工厂型号!C:E,3,0)</f>
        <v>10</v>
      </c>
      <c r="T3284" s="38" t="str">
        <f>VLOOKUP(I3284,品牌型号对应工厂型号!C:I,7,0)</f>
        <v>85:2.0mil ENGR-70(C-73卓越系列）</v>
      </c>
    </row>
    <row r="3285" spans="1:20">
      <c r="I3285" s="27" t="s">
        <v>7996</v>
      </c>
      <c r="K3285" s="6" t="s">
        <v>7983</v>
      </c>
      <c r="O3285" s="6" t="s">
        <v>7986</v>
      </c>
      <c r="R3285" s="33" t="str">
        <f t="shared" si="76"/>
        <v>D05D2397P012-1</v>
      </c>
      <c r="S3285" s="40">
        <f>VLOOKUP(I3285,品牌型号对应工厂型号!C:E,3,0)</f>
        <v>10</v>
      </c>
      <c r="T3285" s="38" t="str">
        <f>VLOOKUP(I3285,品牌型号对应工厂型号!C:I,7,0)</f>
        <v>85:2.0mil ENGR-70(C-73卓越系列）</v>
      </c>
    </row>
    <row r="3286" spans="1:20">
      <c r="I3286" s="27" t="s">
        <v>7996</v>
      </c>
      <c r="K3286" s="6" t="s">
        <v>7984</v>
      </c>
      <c r="O3286" s="6" t="s">
        <v>7986</v>
      </c>
      <c r="R3286" s="33" t="str">
        <f t="shared" si="76"/>
        <v>D05D2395P007-1</v>
      </c>
      <c r="S3286" s="40">
        <f>VLOOKUP(I3286,品牌型号对应工厂型号!C:E,3,0)</f>
        <v>10</v>
      </c>
      <c r="T3286" s="38" t="str">
        <f>VLOOKUP(I3286,品牌型号对应工厂型号!C:I,7,0)</f>
        <v>85:2.0mil ENGR-70(C-73卓越系列）</v>
      </c>
    </row>
    <row r="3287" spans="1:20">
      <c r="I3287" s="27" t="s">
        <v>7996</v>
      </c>
      <c r="K3287" s="6" t="s">
        <v>7985</v>
      </c>
      <c r="O3287" s="6" t="s">
        <v>7986</v>
      </c>
      <c r="R3287" s="33" t="str">
        <f t="shared" si="76"/>
        <v>D05D2397P022-1</v>
      </c>
      <c r="S3287" s="40">
        <f>VLOOKUP(I3287,品牌型号对应工厂型号!C:E,3,0)</f>
        <v>10</v>
      </c>
      <c r="T3287" s="38" t="str">
        <f>VLOOKUP(I3287,品牌型号对应工厂型号!C:I,7,0)</f>
        <v>85:2.0mil ENGR-70(C-73卓越系列）</v>
      </c>
    </row>
    <row r="3288" spans="1:20">
      <c r="I3288" s="27" t="s">
        <v>7987</v>
      </c>
      <c r="K3288" s="6" t="s">
        <v>7988</v>
      </c>
      <c r="O3288" s="6" t="s">
        <v>7990</v>
      </c>
      <c r="R3288" s="33" t="str">
        <f t="shared" si="76"/>
        <v>S01N2080P001</v>
      </c>
      <c r="S3288" s="40">
        <f>VLOOKUP(I3288,品牌型号对应工厂型号!C:E,3,0)</f>
        <v>8</v>
      </c>
      <c r="T3288" s="38" t="str">
        <f>VLOOKUP(I3288,品牌型号对应工厂型号!C:I,7,0)</f>
        <v>95:2.0mil ENLG-75(H-70)</v>
      </c>
    </row>
    <row r="3289" spans="1:20">
      <c r="I3289" s="27" t="s">
        <v>7989</v>
      </c>
      <c r="K3289" s="6" t="s">
        <v>7991</v>
      </c>
      <c r="O3289" s="6" t="s">
        <v>7990</v>
      </c>
      <c r="R3289" s="33" t="str">
        <f t="shared" si="76"/>
        <v>S03N2628P015</v>
      </c>
      <c r="S3289" s="40">
        <f>VLOOKUP(I3289,品牌型号对应工厂型号!C:E,3,0)</f>
        <v>5</v>
      </c>
      <c r="T3289" s="38" t="str">
        <f>VLOOKUP(I3289,品牌型号对应工厂型号!C:I,7,0)</f>
        <v>187:4.0mil NWPV-70（GZ-70）</v>
      </c>
    </row>
    <row r="3290" spans="1:20">
      <c r="I3290" s="27" t="s">
        <v>7989</v>
      </c>
      <c r="K3290" s="6" t="s">
        <v>7992</v>
      </c>
      <c r="O3290" s="6" t="s">
        <v>7990</v>
      </c>
      <c r="R3290" s="33" t="str">
        <f t="shared" si="76"/>
        <v>S03N2628P014</v>
      </c>
      <c r="S3290" s="40">
        <f>VLOOKUP(I3290,品牌型号对应工厂型号!C:E,3,0)</f>
        <v>5</v>
      </c>
      <c r="T3290" s="38" t="str">
        <f>VLOOKUP(I3290,品牌型号对应工厂型号!C:I,7,0)</f>
        <v>187:4.0mil NWPV-70（GZ-70）</v>
      </c>
    </row>
    <row r="3291" spans="1:20">
      <c r="I3291" s="27" t="s">
        <v>7989</v>
      </c>
      <c r="K3291" s="6" t="s">
        <v>7993</v>
      </c>
      <c r="O3291" s="6" t="s">
        <v>7990</v>
      </c>
      <c r="R3291" s="33" t="str">
        <f t="shared" si="76"/>
        <v>S03N2626P001</v>
      </c>
      <c r="S3291" s="40">
        <f>VLOOKUP(I3291,品牌型号对应工厂型号!C:E,3,0)</f>
        <v>5</v>
      </c>
      <c r="T3291" s="38" t="str">
        <f>VLOOKUP(I3291,品牌型号对应工厂型号!C:I,7,0)</f>
        <v>187:4.0mil NWPV-70（GZ-70）</v>
      </c>
    </row>
    <row r="3292" spans="1:20">
      <c r="I3292" s="27" t="s">
        <v>7989</v>
      </c>
      <c r="K3292" s="6" t="s">
        <v>7994</v>
      </c>
      <c r="O3292" s="6" t="s">
        <v>7990</v>
      </c>
      <c r="R3292" s="33" t="str">
        <f t="shared" si="76"/>
        <v>D07D2629P001R009</v>
      </c>
      <c r="S3292" s="40">
        <f>VLOOKUP(I3292,品牌型号对应工厂型号!C:E,3,0)</f>
        <v>5</v>
      </c>
      <c r="T3292" s="38" t="str">
        <f>VLOOKUP(I3292,品牌型号对应工厂型号!C:I,7,0)</f>
        <v>187:4.0mil NWPV-70（GZ-70）</v>
      </c>
    </row>
    <row r="3293" spans="1:20">
      <c r="I3293" s="27" t="s">
        <v>7996</v>
      </c>
      <c r="K3293" s="6" t="s">
        <v>7995</v>
      </c>
      <c r="O3293" s="6" t="s">
        <v>7990</v>
      </c>
      <c r="R3293" s="33" t="str">
        <f t="shared" si="76"/>
        <v>D05D2397P018-1</v>
      </c>
      <c r="S3293" s="40">
        <f>VLOOKUP(I3293,品牌型号对应工厂型号!C:E,3,0)</f>
        <v>10</v>
      </c>
      <c r="T3293" s="38" t="str">
        <f>VLOOKUP(I3293,品牌型号对应工厂型号!C:I,7,0)</f>
        <v>85:2.0mil ENGR-70(C-73卓越系列）</v>
      </c>
    </row>
    <row r="3294" spans="1:20">
      <c r="I3294" s="27" t="s">
        <v>7996</v>
      </c>
      <c r="K3294" s="6" t="s">
        <v>7997</v>
      </c>
      <c r="O3294" s="6" t="s">
        <v>7990</v>
      </c>
      <c r="R3294" s="33" t="str">
        <f t="shared" si="76"/>
        <v>D05D2395P004-1</v>
      </c>
      <c r="S3294" s="40">
        <f>VLOOKUP(I3294,品牌型号对应工厂型号!C:E,3,0)</f>
        <v>10</v>
      </c>
      <c r="T3294" s="38" t="str">
        <f>VLOOKUP(I3294,品牌型号对应工厂型号!C:I,7,0)</f>
        <v>85:2.0mil ENGR-70(C-73卓越系列）</v>
      </c>
    </row>
    <row r="3295" spans="1:20">
      <c r="I3295" s="27" t="s">
        <v>7989</v>
      </c>
      <c r="K3295" s="6" t="s">
        <v>7998</v>
      </c>
      <c r="O3295" s="6" t="s">
        <v>7999</v>
      </c>
      <c r="R3295" s="33" t="str">
        <f t="shared" si="76"/>
        <v>S03N2628P010</v>
      </c>
      <c r="S3295" s="40">
        <f>VLOOKUP(I3295,品牌型号对应工厂型号!C:E,3,0)</f>
        <v>5</v>
      </c>
      <c r="T3295" s="38" t="str">
        <f>VLOOKUP(I3295,品牌型号对应工厂型号!C:I,7,0)</f>
        <v>187:4.0mil NWPV-70（GZ-70）</v>
      </c>
    </row>
    <row r="3296" spans="1:20">
      <c r="A3296" s="25">
        <v>43200</v>
      </c>
      <c r="B3296" s="25">
        <v>4.6074153935187496</v>
      </c>
      <c r="C3296" s="26" t="s">
        <v>8000</v>
      </c>
      <c r="D3296" s="25" t="s">
        <v>8001</v>
      </c>
      <c r="E3296" s="26" t="s">
        <v>151</v>
      </c>
      <c r="F3296" s="25" t="s">
        <v>91</v>
      </c>
      <c r="G3296" s="69">
        <v>1.524</v>
      </c>
      <c r="H3296" s="25" t="s">
        <v>131</v>
      </c>
      <c r="I3296" s="27" t="s">
        <v>50</v>
      </c>
      <c r="J3296" s="69">
        <v>45.72</v>
      </c>
      <c r="K3296" s="6" t="s">
        <v>8002</v>
      </c>
      <c r="L3296" s="6" t="s">
        <v>95</v>
      </c>
      <c r="M3296" s="69">
        <v>30</v>
      </c>
      <c r="N3296" s="6" t="s">
        <v>59</v>
      </c>
      <c r="O3296" s="6" t="s">
        <v>878</v>
      </c>
      <c r="R3296" s="33" t="str">
        <f t="shared" si="76"/>
        <v>S04N2151P021</v>
      </c>
      <c r="S3296" s="40">
        <f>VLOOKUP(I3296,品牌型号对应工厂型号!C:E,3,0)</f>
        <v>10</v>
      </c>
      <c r="T3296" s="38" t="str">
        <f>VLOOKUP(I3296,品牌型号对应工厂型号!C:I,7,0)</f>
        <v>111:2.0mil UGGN-70(ZYF-70)</v>
      </c>
    </row>
    <row r="3297" spans="1:20">
      <c r="A3297" s="25">
        <v>43200</v>
      </c>
      <c r="B3297" s="25">
        <v>4.6074153935187496</v>
      </c>
      <c r="C3297" s="26" t="s">
        <v>8003</v>
      </c>
      <c r="D3297" s="25" t="s">
        <v>8004</v>
      </c>
      <c r="E3297" s="26" t="s">
        <v>8005</v>
      </c>
      <c r="F3297" s="25" t="s">
        <v>4877</v>
      </c>
      <c r="G3297" s="69">
        <v>1.524</v>
      </c>
      <c r="H3297" s="25" t="s">
        <v>131</v>
      </c>
      <c r="I3297" s="27" t="s">
        <v>8335</v>
      </c>
      <c r="J3297" s="69">
        <v>45.72</v>
      </c>
      <c r="K3297" s="6" t="s">
        <v>8006</v>
      </c>
      <c r="L3297" s="6" t="s">
        <v>95</v>
      </c>
      <c r="M3297" s="69">
        <v>30</v>
      </c>
      <c r="N3297" s="6" t="s">
        <v>59</v>
      </c>
      <c r="O3297" s="6" t="s">
        <v>14488</v>
      </c>
      <c r="R3297" s="33" t="str">
        <f t="shared" si="76"/>
        <v>S04N2151P015</v>
      </c>
      <c r="S3297" s="40">
        <f>VLOOKUP(I3297,品牌型号对应工厂型号!C:E,3,0)</f>
        <v>5</v>
      </c>
      <c r="T3297" s="38" t="str">
        <f>VLOOKUP(I3297,品牌型号对应工厂型号!C:I,7,0)</f>
        <v>166:RUGY-70 2.0mil（YF-70）</v>
      </c>
    </row>
    <row r="3298" spans="1:20">
      <c r="A3298" s="25">
        <v>43200</v>
      </c>
      <c r="B3298" s="25">
        <v>4.6074153935187496</v>
      </c>
      <c r="C3298" s="26" t="s">
        <v>8003</v>
      </c>
      <c r="D3298" s="25" t="s">
        <v>8007</v>
      </c>
      <c r="E3298" s="26" t="s">
        <v>8005</v>
      </c>
      <c r="F3298" s="25" t="s">
        <v>4877</v>
      </c>
      <c r="G3298" s="69">
        <v>1.524</v>
      </c>
      <c r="H3298" s="25" t="s">
        <v>131</v>
      </c>
      <c r="I3298" s="27" t="s">
        <v>8335</v>
      </c>
      <c r="J3298" s="69">
        <v>45.72</v>
      </c>
      <c r="K3298" s="6" t="s">
        <v>8008</v>
      </c>
      <c r="L3298" s="6" t="s">
        <v>95</v>
      </c>
      <c r="M3298" s="69">
        <v>30</v>
      </c>
      <c r="N3298" s="6" t="s">
        <v>59</v>
      </c>
      <c r="O3298" s="6" t="s">
        <v>14488</v>
      </c>
      <c r="R3298" s="33" t="str">
        <f t="shared" si="76"/>
        <v>S04N2151P016</v>
      </c>
      <c r="S3298" s="40">
        <f>VLOOKUP(I3298,品牌型号对应工厂型号!C:E,3,0)</f>
        <v>5</v>
      </c>
      <c r="T3298" s="38" t="str">
        <f>VLOOKUP(I3298,品牌型号对应工厂型号!C:I,7,0)</f>
        <v>166:RUGY-70 2.0mil（YF-70）</v>
      </c>
    </row>
    <row r="3299" spans="1:20">
      <c r="A3299" s="25">
        <v>43200</v>
      </c>
      <c r="B3299" s="25">
        <v>4.6074153935187496</v>
      </c>
      <c r="C3299" s="26" t="s">
        <v>8003</v>
      </c>
      <c r="D3299" s="25" t="s">
        <v>8009</v>
      </c>
      <c r="E3299" s="26" t="s">
        <v>8005</v>
      </c>
      <c r="F3299" s="25" t="s">
        <v>4877</v>
      </c>
      <c r="G3299" s="69">
        <v>1.524</v>
      </c>
      <c r="H3299" s="25" t="s">
        <v>131</v>
      </c>
      <c r="I3299" s="27" t="s">
        <v>8335</v>
      </c>
      <c r="J3299" s="69">
        <v>45.72</v>
      </c>
      <c r="K3299" s="6" t="s">
        <v>8010</v>
      </c>
      <c r="L3299" s="6" t="s">
        <v>95</v>
      </c>
      <c r="M3299" s="69">
        <v>30</v>
      </c>
      <c r="N3299" s="6" t="s">
        <v>59</v>
      </c>
      <c r="O3299" s="6" t="s">
        <v>14488</v>
      </c>
      <c r="R3299" s="33" t="str">
        <f t="shared" si="76"/>
        <v>S04N2151P017</v>
      </c>
      <c r="S3299" s="40">
        <f>VLOOKUP(I3299,品牌型号对应工厂型号!C:E,3,0)</f>
        <v>5</v>
      </c>
      <c r="T3299" s="38" t="str">
        <f>VLOOKUP(I3299,品牌型号对应工厂型号!C:I,7,0)</f>
        <v>166:RUGY-70 2.0mil（YF-70）</v>
      </c>
    </row>
    <row r="3300" spans="1:20">
      <c r="A3300" s="25">
        <v>43200</v>
      </c>
      <c r="B3300" s="25">
        <v>4.6074153935187496</v>
      </c>
      <c r="C3300" s="26" t="s">
        <v>8003</v>
      </c>
      <c r="D3300" s="25" t="s">
        <v>8011</v>
      </c>
      <c r="E3300" s="26" t="s">
        <v>8005</v>
      </c>
      <c r="F3300" s="25" t="s">
        <v>4877</v>
      </c>
      <c r="G3300" s="69">
        <v>1.524</v>
      </c>
      <c r="H3300" s="25" t="s">
        <v>131</v>
      </c>
      <c r="I3300" s="27" t="s">
        <v>8335</v>
      </c>
      <c r="J3300" s="69">
        <v>45.72</v>
      </c>
      <c r="K3300" s="6" t="s">
        <v>8012</v>
      </c>
      <c r="L3300" s="6" t="s">
        <v>95</v>
      </c>
      <c r="M3300" s="69">
        <v>30</v>
      </c>
      <c r="N3300" s="6" t="s">
        <v>59</v>
      </c>
      <c r="O3300" s="6" t="s">
        <v>14488</v>
      </c>
      <c r="R3300" s="33" t="str">
        <f t="shared" si="76"/>
        <v>S04N2151P018</v>
      </c>
      <c r="S3300" s="40">
        <f>VLOOKUP(I3300,品牌型号对应工厂型号!C:E,3,0)</f>
        <v>5</v>
      </c>
      <c r="T3300" s="38" t="str">
        <f>VLOOKUP(I3300,品牌型号对应工厂型号!C:I,7,0)</f>
        <v>166:RUGY-70 2.0mil（YF-70）</v>
      </c>
    </row>
    <row r="3301" spans="1:20">
      <c r="A3301" s="25">
        <v>43200</v>
      </c>
      <c r="B3301" s="25">
        <v>4.6074153935187496</v>
      </c>
      <c r="C3301" s="26" t="s">
        <v>8003</v>
      </c>
      <c r="D3301" s="25" t="s">
        <v>8013</v>
      </c>
      <c r="E3301" s="26" t="s">
        <v>8005</v>
      </c>
      <c r="F3301" s="25" t="s">
        <v>4877</v>
      </c>
      <c r="G3301" s="69">
        <v>1.524</v>
      </c>
      <c r="H3301" s="25" t="s">
        <v>131</v>
      </c>
      <c r="I3301" s="27" t="s">
        <v>8335</v>
      </c>
      <c r="J3301" s="69">
        <v>45.72</v>
      </c>
      <c r="K3301" s="6" t="s">
        <v>8014</v>
      </c>
      <c r="L3301" s="6" t="s">
        <v>95</v>
      </c>
      <c r="M3301" s="69">
        <v>30</v>
      </c>
      <c r="N3301" s="6" t="s">
        <v>59</v>
      </c>
      <c r="O3301" s="6" t="s">
        <v>14488</v>
      </c>
      <c r="R3301" s="33" t="str">
        <f t="shared" si="76"/>
        <v>S04N2151P019</v>
      </c>
      <c r="S3301" s="40">
        <f>VLOOKUP(I3301,品牌型号对应工厂型号!C:E,3,0)</f>
        <v>5</v>
      </c>
      <c r="T3301" s="38" t="str">
        <f>VLOOKUP(I3301,品牌型号对应工厂型号!C:I,7,0)</f>
        <v>166:RUGY-70 2.0mil（YF-70）</v>
      </c>
    </row>
    <row r="3302" spans="1:20">
      <c r="A3302" s="25">
        <v>43200</v>
      </c>
      <c r="B3302" s="25">
        <v>4.6074153935187496</v>
      </c>
      <c r="C3302" s="26" t="s">
        <v>8003</v>
      </c>
      <c r="D3302" s="25" t="s">
        <v>8015</v>
      </c>
      <c r="E3302" s="26" t="s">
        <v>8005</v>
      </c>
      <c r="F3302" s="25" t="s">
        <v>4877</v>
      </c>
      <c r="G3302" s="69">
        <v>1.524</v>
      </c>
      <c r="H3302" s="25" t="s">
        <v>131</v>
      </c>
      <c r="I3302" s="27" t="s">
        <v>8335</v>
      </c>
      <c r="J3302" s="69">
        <v>45.72</v>
      </c>
      <c r="K3302" s="6" t="s">
        <v>8016</v>
      </c>
      <c r="L3302" s="6" t="s">
        <v>95</v>
      </c>
      <c r="M3302" s="69">
        <v>30</v>
      </c>
      <c r="N3302" s="6" t="s">
        <v>59</v>
      </c>
      <c r="O3302" s="6" t="s">
        <v>14488</v>
      </c>
      <c r="R3302" s="33" t="str">
        <f t="shared" si="76"/>
        <v>S04N2151P020</v>
      </c>
      <c r="S3302" s="40">
        <f>VLOOKUP(I3302,品牌型号对应工厂型号!C:E,3,0)</f>
        <v>5</v>
      </c>
      <c r="T3302" s="38" t="str">
        <f>VLOOKUP(I3302,品牌型号对应工厂型号!C:I,7,0)</f>
        <v>166:RUGY-70 2.0mil（YF-70）</v>
      </c>
    </row>
    <row r="3303" spans="1:20">
      <c r="A3303" s="25">
        <v>43200</v>
      </c>
      <c r="B3303" s="25">
        <v>4.6074153935187496</v>
      </c>
      <c r="C3303" s="26" t="s">
        <v>8003</v>
      </c>
      <c r="D3303" s="25" t="s">
        <v>8017</v>
      </c>
      <c r="E3303" s="26" t="s">
        <v>8005</v>
      </c>
      <c r="F3303" s="25" t="s">
        <v>4877</v>
      </c>
      <c r="G3303" s="69">
        <v>1.524</v>
      </c>
      <c r="H3303" s="25" t="s">
        <v>131</v>
      </c>
      <c r="I3303" s="27" t="s">
        <v>8335</v>
      </c>
      <c r="J3303" s="69">
        <v>45.72</v>
      </c>
      <c r="K3303" s="6" t="s">
        <v>8018</v>
      </c>
      <c r="L3303" s="6" t="s">
        <v>95</v>
      </c>
      <c r="M3303" s="69">
        <v>30</v>
      </c>
      <c r="N3303" s="6" t="s">
        <v>59</v>
      </c>
      <c r="O3303" s="6" t="s">
        <v>14488</v>
      </c>
      <c r="R3303" s="33" t="str">
        <f t="shared" si="76"/>
        <v>S04N2151P008</v>
      </c>
      <c r="S3303" s="40">
        <f>VLOOKUP(I3303,品牌型号对应工厂型号!C:E,3,0)</f>
        <v>5</v>
      </c>
      <c r="T3303" s="38" t="str">
        <f>VLOOKUP(I3303,品牌型号对应工厂型号!C:I,7,0)</f>
        <v>166:RUGY-70 2.0mil（YF-70）</v>
      </c>
    </row>
    <row r="3304" spans="1:20">
      <c r="A3304" s="25">
        <v>43200</v>
      </c>
      <c r="B3304" s="25">
        <v>4.6074153935187496</v>
      </c>
      <c r="C3304" s="26" t="s">
        <v>8003</v>
      </c>
      <c r="D3304" s="25" t="s">
        <v>8019</v>
      </c>
      <c r="E3304" s="26" t="s">
        <v>8005</v>
      </c>
      <c r="F3304" s="25" t="s">
        <v>4877</v>
      </c>
      <c r="G3304" s="69">
        <v>1.524</v>
      </c>
      <c r="H3304" s="25" t="s">
        <v>131</v>
      </c>
      <c r="I3304" s="27" t="s">
        <v>8335</v>
      </c>
      <c r="J3304" s="69">
        <v>45.72</v>
      </c>
      <c r="K3304" s="6" t="s">
        <v>8020</v>
      </c>
      <c r="L3304" s="6" t="s">
        <v>95</v>
      </c>
      <c r="M3304" s="69">
        <v>30</v>
      </c>
      <c r="N3304" s="6" t="s">
        <v>59</v>
      </c>
      <c r="O3304" s="6" t="s">
        <v>14488</v>
      </c>
      <c r="R3304" s="33" t="str">
        <f t="shared" si="76"/>
        <v>S04N2151P009</v>
      </c>
      <c r="S3304" s="40">
        <f>VLOOKUP(I3304,品牌型号对应工厂型号!C:E,3,0)</f>
        <v>5</v>
      </c>
      <c r="T3304" s="38" t="str">
        <f>VLOOKUP(I3304,品牌型号对应工厂型号!C:I,7,0)</f>
        <v>166:RUGY-70 2.0mil（YF-70）</v>
      </c>
    </row>
    <row r="3305" spans="1:20">
      <c r="A3305" s="25">
        <v>43200</v>
      </c>
      <c r="B3305" s="25">
        <v>4.6074153935187496</v>
      </c>
      <c r="C3305" s="26" t="s">
        <v>8003</v>
      </c>
      <c r="D3305" s="25" t="s">
        <v>8021</v>
      </c>
      <c r="E3305" s="26" t="s">
        <v>8005</v>
      </c>
      <c r="F3305" s="25" t="s">
        <v>4877</v>
      </c>
      <c r="G3305" s="69">
        <v>1.524</v>
      </c>
      <c r="H3305" s="25" t="s">
        <v>131</v>
      </c>
      <c r="I3305" s="27" t="s">
        <v>8335</v>
      </c>
      <c r="J3305" s="69">
        <v>45.72</v>
      </c>
      <c r="K3305" s="6" t="s">
        <v>8022</v>
      </c>
      <c r="L3305" s="6" t="s">
        <v>95</v>
      </c>
      <c r="M3305" s="69">
        <v>30</v>
      </c>
      <c r="N3305" s="6" t="s">
        <v>59</v>
      </c>
      <c r="O3305" s="6" t="s">
        <v>14488</v>
      </c>
      <c r="R3305" s="33" t="str">
        <f t="shared" si="76"/>
        <v>S04N2151P010</v>
      </c>
      <c r="S3305" s="40">
        <f>VLOOKUP(I3305,品牌型号对应工厂型号!C:E,3,0)</f>
        <v>5</v>
      </c>
      <c r="T3305" s="38" t="str">
        <f>VLOOKUP(I3305,品牌型号对应工厂型号!C:I,7,0)</f>
        <v>166:RUGY-70 2.0mil（YF-70）</v>
      </c>
    </row>
    <row r="3306" spans="1:20">
      <c r="A3306" s="25">
        <v>43200</v>
      </c>
      <c r="B3306" s="25">
        <v>4.6074153935187496</v>
      </c>
      <c r="C3306" s="26" t="s">
        <v>8003</v>
      </c>
      <c r="D3306" s="25" t="s">
        <v>8023</v>
      </c>
      <c r="E3306" s="26" t="s">
        <v>8005</v>
      </c>
      <c r="F3306" s="25" t="s">
        <v>4877</v>
      </c>
      <c r="G3306" s="69">
        <v>1.524</v>
      </c>
      <c r="H3306" s="25" t="s">
        <v>131</v>
      </c>
      <c r="I3306" s="27" t="s">
        <v>8335</v>
      </c>
      <c r="J3306" s="69">
        <v>45.72</v>
      </c>
      <c r="K3306" s="6" t="s">
        <v>8024</v>
      </c>
      <c r="L3306" s="6" t="s">
        <v>95</v>
      </c>
      <c r="M3306" s="69">
        <v>30</v>
      </c>
      <c r="N3306" s="6" t="s">
        <v>59</v>
      </c>
      <c r="O3306" s="6" t="s">
        <v>14488</v>
      </c>
      <c r="R3306" s="33" t="str">
        <f t="shared" si="76"/>
        <v>S04N2151P011</v>
      </c>
      <c r="S3306" s="40">
        <f>VLOOKUP(I3306,品牌型号对应工厂型号!C:E,3,0)</f>
        <v>5</v>
      </c>
      <c r="T3306" s="38" t="str">
        <f>VLOOKUP(I3306,品牌型号对应工厂型号!C:I,7,0)</f>
        <v>166:RUGY-70 2.0mil（YF-70）</v>
      </c>
    </row>
    <row r="3307" spans="1:20">
      <c r="A3307" s="25">
        <v>43200</v>
      </c>
      <c r="B3307" s="25">
        <v>4.6074153935187496</v>
      </c>
      <c r="C3307" s="26" t="s">
        <v>8003</v>
      </c>
      <c r="D3307" s="25" t="s">
        <v>8025</v>
      </c>
      <c r="E3307" s="26" t="s">
        <v>8005</v>
      </c>
      <c r="F3307" s="25" t="s">
        <v>4877</v>
      </c>
      <c r="G3307" s="69">
        <v>1.524</v>
      </c>
      <c r="H3307" s="25" t="s">
        <v>131</v>
      </c>
      <c r="I3307" s="27" t="s">
        <v>8335</v>
      </c>
      <c r="J3307" s="69">
        <v>45.72</v>
      </c>
      <c r="K3307" s="6" t="s">
        <v>8026</v>
      </c>
      <c r="L3307" s="6" t="s">
        <v>95</v>
      </c>
      <c r="M3307" s="69">
        <v>30</v>
      </c>
      <c r="N3307" s="6" t="s">
        <v>59</v>
      </c>
      <c r="O3307" s="6" t="s">
        <v>14488</v>
      </c>
      <c r="R3307" s="33" t="str">
        <f t="shared" si="76"/>
        <v>S04N2151P012</v>
      </c>
      <c r="S3307" s="40">
        <f>VLOOKUP(I3307,品牌型号对应工厂型号!C:E,3,0)</f>
        <v>5</v>
      </c>
      <c r="T3307" s="38" t="str">
        <f>VLOOKUP(I3307,品牌型号对应工厂型号!C:I,7,0)</f>
        <v>166:RUGY-70 2.0mil（YF-70）</v>
      </c>
    </row>
    <row r="3308" spans="1:20">
      <c r="A3308" s="25">
        <v>43200</v>
      </c>
      <c r="B3308" s="25">
        <v>4.6074153935187496</v>
      </c>
      <c r="C3308" s="26" t="s">
        <v>8003</v>
      </c>
      <c r="D3308" s="25" t="s">
        <v>8027</v>
      </c>
      <c r="E3308" s="26" t="s">
        <v>8005</v>
      </c>
      <c r="F3308" s="25" t="s">
        <v>4877</v>
      </c>
      <c r="G3308" s="69">
        <v>1.524</v>
      </c>
      <c r="H3308" s="25" t="s">
        <v>131</v>
      </c>
      <c r="I3308" s="27" t="s">
        <v>8335</v>
      </c>
      <c r="J3308" s="69">
        <v>45.72</v>
      </c>
      <c r="K3308" s="6" t="s">
        <v>8028</v>
      </c>
      <c r="L3308" s="6" t="s">
        <v>95</v>
      </c>
      <c r="M3308" s="69">
        <v>30</v>
      </c>
      <c r="N3308" s="6" t="s">
        <v>59</v>
      </c>
      <c r="O3308" s="6" t="s">
        <v>14488</v>
      </c>
      <c r="R3308" s="33" t="str">
        <f t="shared" si="76"/>
        <v>S04N2151P013</v>
      </c>
      <c r="S3308" s="40">
        <f>VLOOKUP(I3308,品牌型号对应工厂型号!C:E,3,0)</f>
        <v>5</v>
      </c>
      <c r="T3308" s="38" t="str">
        <f>VLOOKUP(I3308,品牌型号对应工厂型号!C:I,7,0)</f>
        <v>166:RUGY-70 2.0mil（YF-70）</v>
      </c>
    </row>
    <row r="3309" spans="1:20">
      <c r="A3309" s="25">
        <v>43200</v>
      </c>
      <c r="B3309" s="25">
        <v>4.6074153935187496</v>
      </c>
      <c r="C3309" s="26" t="s">
        <v>8003</v>
      </c>
      <c r="D3309" s="25" t="s">
        <v>8029</v>
      </c>
      <c r="E3309" s="26" t="s">
        <v>8005</v>
      </c>
      <c r="F3309" s="25" t="s">
        <v>4877</v>
      </c>
      <c r="G3309" s="69">
        <v>1.524</v>
      </c>
      <c r="H3309" s="25" t="s">
        <v>131</v>
      </c>
      <c r="I3309" s="27" t="s">
        <v>8335</v>
      </c>
      <c r="J3309" s="69">
        <v>45.72</v>
      </c>
      <c r="K3309" s="6" t="s">
        <v>8030</v>
      </c>
      <c r="L3309" s="6" t="s">
        <v>95</v>
      </c>
      <c r="M3309" s="69">
        <v>30</v>
      </c>
      <c r="N3309" s="6" t="s">
        <v>59</v>
      </c>
      <c r="O3309" s="6" t="s">
        <v>14488</v>
      </c>
      <c r="R3309" s="33" t="str">
        <f t="shared" si="76"/>
        <v>S04N2151P014</v>
      </c>
      <c r="S3309" s="40">
        <f>VLOOKUP(I3309,品牌型号对应工厂型号!C:E,3,0)</f>
        <v>5</v>
      </c>
      <c r="T3309" s="38" t="str">
        <f>VLOOKUP(I3309,品牌型号对应工厂型号!C:I,7,0)</f>
        <v>166:RUGY-70 2.0mil（YF-70）</v>
      </c>
    </row>
    <row r="3310" spans="1:20">
      <c r="A3310" s="25">
        <v>43200</v>
      </c>
      <c r="B3310" s="25">
        <v>4.6074153935187496</v>
      </c>
      <c r="C3310" s="26" t="s">
        <v>8003</v>
      </c>
      <c r="D3310" s="25" t="s">
        <v>8031</v>
      </c>
      <c r="E3310" s="26" t="s">
        <v>8005</v>
      </c>
      <c r="F3310" s="25" t="s">
        <v>4877</v>
      </c>
      <c r="G3310" s="69">
        <v>1.524</v>
      </c>
      <c r="H3310" s="25" t="s">
        <v>131</v>
      </c>
      <c r="I3310" s="27" t="s">
        <v>8335</v>
      </c>
      <c r="J3310" s="69">
        <v>45.72</v>
      </c>
      <c r="K3310" s="6" t="s">
        <v>8032</v>
      </c>
      <c r="L3310" s="6" t="s">
        <v>95</v>
      </c>
      <c r="M3310" s="69">
        <v>30</v>
      </c>
      <c r="N3310" s="6" t="s">
        <v>59</v>
      </c>
      <c r="O3310" s="6" t="s">
        <v>14488</v>
      </c>
      <c r="R3310" s="33" t="str">
        <f t="shared" si="76"/>
        <v>S04N2151P001</v>
      </c>
      <c r="S3310" s="40">
        <f>VLOOKUP(I3310,品牌型号对应工厂型号!C:E,3,0)</f>
        <v>5</v>
      </c>
      <c r="T3310" s="38" t="str">
        <f>VLOOKUP(I3310,品牌型号对应工厂型号!C:I,7,0)</f>
        <v>166:RUGY-70 2.0mil（YF-70）</v>
      </c>
    </row>
    <row r="3311" spans="1:20">
      <c r="A3311" s="25">
        <v>43200</v>
      </c>
      <c r="B3311" s="25">
        <v>4.6074153935187496</v>
      </c>
      <c r="C3311" s="26" t="s">
        <v>8003</v>
      </c>
      <c r="D3311" s="25" t="s">
        <v>8033</v>
      </c>
      <c r="E3311" s="26" t="s">
        <v>8005</v>
      </c>
      <c r="F3311" s="25" t="s">
        <v>4877</v>
      </c>
      <c r="G3311" s="69">
        <v>1.524</v>
      </c>
      <c r="H3311" s="25" t="s">
        <v>131</v>
      </c>
      <c r="I3311" s="27" t="s">
        <v>8335</v>
      </c>
      <c r="J3311" s="69">
        <v>45.72</v>
      </c>
      <c r="K3311" s="6" t="s">
        <v>8034</v>
      </c>
      <c r="L3311" s="6" t="s">
        <v>95</v>
      </c>
      <c r="M3311" s="69">
        <v>30</v>
      </c>
      <c r="N3311" s="6" t="s">
        <v>59</v>
      </c>
      <c r="O3311" s="6" t="s">
        <v>14488</v>
      </c>
      <c r="R3311" s="33" t="str">
        <f t="shared" si="76"/>
        <v>S04N2151P002</v>
      </c>
      <c r="S3311" s="40">
        <f>VLOOKUP(I3311,品牌型号对应工厂型号!C:E,3,0)</f>
        <v>5</v>
      </c>
      <c r="T3311" s="38" t="str">
        <f>VLOOKUP(I3311,品牌型号对应工厂型号!C:I,7,0)</f>
        <v>166:RUGY-70 2.0mil（YF-70）</v>
      </c>
    </row>
    <row r="3312" spans="1:20">
      <c r="A3312" s="25">
        <v>43200</v>
      </c>
      <c r="B3312" s="25">
        <v>4.6074153935187496</v>
      </c>
      <c r="C3312" s="26" t="s">
        <v>8003</v>
      </c>
      <c r="D3312" s="25" t="s">
        <v>8035</v>
      </c>
      <c r="E3312" s="26" t="s">
        <v>8005</v>
      </c>
      <c r="F3312" s="25" t="s">
        <v>4877</v>
      </c>
      <c r="G3312" s="69">
        <v>1.524</v>
      </c>
      <c r="H3312" s="25" t="s">
        <v>131</v>
      </c>
      <c r="I3312" s="27" t="s">
        <v>8335</v>
      </c>
      <c r="J3312" s="69">
        <v>45.72</v>
      </c>
      <c r="K3312" s="6" t="s">
        <v>8036</v>
      </c>
      <c r="L3312" s="6" t="s">
        <v>95</v>
      </c>
      <c r="M3312" s="69">
        <v>30</v>
      </c>
      <c r="N3312" s="6" t="s">
        <v>59</v>
      </c>
      <c r="O3312" s="6" t="s">
        <v>14488</v>
      </c>
      <c r="R3312" s="33" t="str">
        <f t="shared" si="76"/>
        <v>S04N2151P003</v>
      </c>
      <c r="S3312" s="40">
        <f>VLOOKUP(I3312,品牌型号对应工厂型号!C:E,3,0)</f>
        <v>5</v>
      </c>
      <c r="T3312" s="38" t="str">
        <f>VLOOKUP(I3312,品牌型号对应工厂型号!C:I,7,0)</f>
        <v>166:RUGY-70 2.0mil（YF-70）</v>
      </c>
    </row>
    <row r="3313" spans="1:20">
      <c r="A3313" s="25">
        <v>43200</v>
      </c>
      <c r="B3313" s="25">
        <v>4.6074153935187496</v>
      </c>
      <c r="C3313" s="26" t="s">
        <v>8003</v>
      </c>
      <c r="D3313" s="25" t="s">
        <v>8037</v>
      </c>
      <c r="E3313" s="26" t="s">
        <v>8005</v>
      </c>
      <c r="F3313" s="25" t="s">
        <v>4877</v>
      </c>
      <c r="G3313" s="69">
        <v>1.524</v>
      </c>
      <c r="H3313" s="25" t="s">
        <v>131</v>
      </c>
      <c r="I3313" s="27" t="s">
        <v>8335</v>
      </c>
      <c r="J3313" s="69">
        <v>45.72</v>
      </c>
      <c r="K3313" s="6" t="s">
        <v>8038</v>
      </c>
      <c r="L3313" s="6" t="s">
        <v>95</v>
      </c>
      <c r="M3313" s="69">
        <v>30</v>
      </c>
      <c r="N3313" s="6" t="s">
        <v>59</v>
      </c>
      <c r="O3313" s="6" t="s">
        <v>14488</v>
      </c>
      <c r="R3313" s="33" t="str">
        <f t="shared" si="76"/>
        <v>S04N2151P004</v>
      </c>
      <c r="S3313" s="40">
        <f>VLOOKUP(I3313,品牌型号对应工厂型号!C:E,3,0)</f>
        <v>5</v>
      </c>
      <c r="T3313" s="38" t="str">
        <f>VLOOKUP(I3313,品牌型号对应工厂型号!C:I,7,0)</f>
        <v>166:RUGY-70 2.0mil（YF-70）</v>
      </c>
    </row>
    <row r="3314" spans="1:20">
      <c r="A3314" s="25">
        <v>43200</v>
      </c>
      <c r="B3314" s="25">
        <v>4.6074153935187496</v>
      </c>
      <c r="C3314" s="26" t="s">
        <v>8003</v>
      </c>
      <c r="D3314" s="25" t="s">
        <v>8039</v>
      </c>
      <c r="E3314" s="26" t="s">
        <v>8005</v>
      </c>
      <c r="F3314" s="25" t="s">
        <v>4877</v>
      </c>
      <c r="G3314" s="69">
        <v>1.524</v>
      </c>
      <c r="H3314" s="25" t="s">
        <v>131</v>
      </c>
      <c r="I3314" s="27" t="s">
        <v>8335</v>
      </c>
      <c r="J3314" s="69">
        <v>45.72</v>
      </c>
      <c r="K3314" s="6" t="s">
        <v>8040</v>
      </c>
      <c r="L3314" s="6" t="s">
        <v>95</v>
      </c>
      <c r="M3314" s="69">
        <v>30</v>
      </c>
      <c r="N3314" s="6" t="s">
        <v>59</v>
      </c>
      <c r="O3314" s="6" t="s">
        <v>14488</v>
      </c>
      <c r="R3314" s="33" t="str">
        <f t="shared" si="76"/>
        <v>S04N2151P005</v>
      </c>
      <c r="S3314" s="40">
        <f>VLOOKUP(I3314,品牌型号对应工厂型号!C:E,3,0)</f>
        <v>5</v>
      </c>
      <c r="T3314" s="38" t="str">
        <f>VLOOKUP(I3314,品牌型号对应工厂型号!C:I,7,0)</f>
        <v>166:RUGY-70 2.0mil（YF-70）</v>
      </c>
    </row>
    <row r="3315" spans="1:20">
      <c r="A3315" s="25">
        <v>43200</v>
      </c>
      <c r="B3315" s="25">
        <v>4.6074153935187496</v>
      </c>
      <c r="C3315" s="26" t="s">
        <v>8003</v>
      </c>
      <c r="D3315" s="25" t="s">
        <v>8041</v>
      </c>
      <c r="E3315" s="26" t="s">
        <v>8005</v>
      </c>
      <c r="F3315" s="25" t="s">
        <v>4877</v>
      </c>
      <c r="G3315" s="69">
        <v>1.524</v>
      </c>
      <c r="H3315" s="25" t="s">
        <v>131</v>
      </c>
      <c r="I3315" s="27" t="s">
        <v>8335</v>
      </c>
      <c r="J3315" s="69">
        <v>45.72</v>
      </c>
      <c r="K3315" s="6" t="s">
        <v>8042</v>
      </c>
      <c r="L3315" s="6" t="s">
        <v>95</v>
      </c>
      <c r="M3315" s="69">
        <v>30</v>
      </c>
      <c r="N3315" s="6" t="s">
        <v>59</v>
      </c>
      <c r="O3315" s="6" t="s">
        <v>14488</v>
      </c>
      <c r="R3315" s="33" t="str">
        <f t="shared" si="76"/>
        <v>S04N2151P006</v>
      </c>
      <c r="S3315" s="40">
        <f>VLOOKUP(I3315,品牌型号对应工厂型号!C:E,3,0)</f>
        <v>5</v>
      </c>
      <c r="T3315" s="38" t="str">
        <f>VLOOKUP(I3315,品牌型号对应工厂型号!C:I,7,0)</f>
        <v>166:RUGY-70 2.0mil（YF-70）</v>
      </c>
    </row>
    <row r="3316" spans="1:20">
      <c r="A3316" s="25">
        <v>43200</v>
      </c>
      <c r="B3316" s="25">
        <v>4.6074153935187496</v>
      </c>
      <c r="C3316" s="26" t="s">
        <v>8003</v>
      </c>
      <c r="D3316" s="25" t="s">
        <v>8043</v>
      </c>
      <c r="E3316" s="26" t="s">
        <v>8005</v>
      </c>
      <c r="F3316" s="25" t="s">
        <v>4877</v>
      </c>
      <c r="G3316" s="69">
        <v>1.524</v>
      </c>
      <c r="H3316" s="25" t="s">
        <v>131</v>
      </c>
      <c r="I3316" s="27" t="s">
        <v>8335</v>
      </c>
      <c r="J3316" s="69">
        <v>45.72</v>
      </c>
      <c r="K3316" s="6" t="s">
        <v>8044</v>
      </c>
      <c r="L3316" s="6" t="s">
        <v>95</v>
      </c>
      <c r="M3316" s="69">
        <v>30</v>
      </c>
      <c r="N3316" s="6" t="s">
        <v>59</v>
      </c>
      <c r="O3316" s="6" t="s">
        <v>14488</v>
      </c>
      <c r="R3316" s="33" t="str">
        <f t="shared" si="76"/>
        <v>S04N2151P007</v>
      </c>
      <c r="S3316" s="40">
        <f>VLOOKUP(I3316,品牌型号对应工厂型号!C:E,3,0)</f>
        <v>5</v>
      </c>
      <c r="T3316" s="38" t="str">
        <f>VLOOKUP(I3316,品牌型号对应工厂型号!C:I,7,0)</f>
        <v>166:RUGY-70 2.0mil（YF-70）</v>
      </c>
    </row>
    <row r="3317" spans="1:20">
      <c r="A3317" s="25">
        <v>43200</v>
      </c>
      <c r="B3317" s="25">
        <v>4.6074153935187496</v>
      </c>
      <c r="C3317" s="26" t="s">
        <v>8045</v>
      </c>
      <c r="D3317" s="25" t="s">
        <v>8046</v>
      </c>
      <c r="E3317" s="26" t="s">
        <v>661</v>
      </c>
      <c r="F3317" s="25" t="s">
        <v>96</v>
      </c>
      <c r="G3317" s="69">
        <v>1.524</v>
      </c>
      <c r="H3317" s="25" t="s">
        <v>126</v>
      </c>
      <c r="I3317" s="27" t="s">
        <v>44</v>
      </c>
      <c r="J3317" s="69">
        <v>45.72</v>
      </c>
      <c r="K3317" s="6" t="s">
        <v>8047</v>
      </c>
      <c r="L3317" s="6" t="s">
        <v>95</v>
      </c>
      <c r="M3317" s="69">
        <v>30</v>
      </c>
      <c r="N3317" s="6" t="s">
        <v>59</v>
      </c>
      <c r="O3317" s="6" t="s">
        <v>4287</v>
      </c>
      <c r="R3317" s="33" t="str">
        <f t="shared" si="76"/>
        <v>S01D3478P001</v>
      </c>
      <c r="S3317" s="40">
        <f>VLOOKUP(I3317,品牌型号对应工厂型号!C:E,3,0)</f>
        <v>5</v>
      </c>
      <c r="T3317" s="38" t="str">
        <f>VLOOKUP(I3317,品牌型号对应工厂型号!C:I,7,0)</f>
        <v>99:1.5mil DABL-10(G-15)</v>
      </c>
    </row>
    <row r="3318" spans="1:20">
      <c r="A3318" s="25">
        <v>43200</v>
      </c>
      <c r="B3318" s="25">
        <v>4.6074153935187496</v>
      </c>
      <c r="C3318" s="26" t="s">
        <v>8045</v>
      </c>
      <c r="D3318" s="25" t="s">
        <v>8048</v>
      </c>
      <c r="E3318" s="26" t="s">
        <v>45</v>
      </c>
      <c r="F3318" s="25" t="s">
        <v>90</v>
      </c>
      <c r="G3318" s="69">
        <v>1.524</v>
      </c>
      <c r="H3318" s="25" t="s">
        <v>61</v>
      </c>
      <c r="I3318" s="27" t="s">
        <v>46</v>
      </c>
      <c r="J3318" s="69">
        <v>45.72</v>
      </c>
      <c r="K3318" s="6" t="s">
        <v>8049</v>
      </c>
      <c r="L3318" s="6" t="s">
        <v>95</v>
      </c>
      <c r="M3318" s="69">
        <v>30</v>
      </c>
      <c r="N3318" s="6" t="s">
        <v>59</v>
      </c>
      <c r="O3318" s="6" t="s">
        <v>4287</v>
      </c>
      <c r="R3318" s="33" t="str">
        <f t="shared" si="76"/>
        <v>S03D2059P038</v>
      </c>
      <c r="S3318" s="40">
        <f>VLOOKUP(I3318,品牌型号对应工厂型号!C:E,3,0)</f>
        <v>5</v>
      </c>
      <c r="T3318" s="38" t="str">
        <f>VLOOKUP(I3318,品牌型号对应工厂型号!C:I,7,0)</f>
        <v>98:1.5mil EASL-70(G-70)</v>
      </c>
    </row>
    <row r="3319" spans="1:20">
      <c r="A3319" s="25">
        <v>43200</v>
      </c>
      <c r="B3319" s="25">
        <v>4.6074153935187496</v>
      </c>
      <c r="C3319" s="26" t="s">
        <v>8045</v>
      </c>
      <c r="D3319" s="25" t="s">
        <v>8050</v>
      </c>
      <c r="E3319" s="26" t="s">
        <v>45</v>
      </c>
      <c r="F3319" s="25" t="s">
        <v>90</v>
      </c>
      <c r="G3319" s="69">
        <v>1.524</v>
      </c>
      <c r="H3319" s="25" t="s">
        <v>61</v>
      </c>
      <c r="I3319" s="27" t="s">
        <v>46</v>
      </c>
      <c r="J3319" s="69">
        <v>45.72</v>
      </c>
      <c r="K3319" s="6" t="s">
        <v>8051</v>
      </c>
      <c r="L3319" s="6" t="s">
        <v>95</v>
      </c>
      <c r="M3319" s="69">
        <v>30</v>
      </c>
      <c r="N3319" s="6" t="s">
        <v>59</v>
      </c>
      <c r="O3319" s="6" t="s">
        <v>4287</v>
      </c>
      <c r="R3319" s="33" t="str">
        <f t="shared" si="76"/>
        <v>S03D2059P039</v>
      </c>
      <c r="S3319" s="40">
        <f>VLOOKUP(I3319,品牌型号对应工厂型号!C:E,3,0)</f>
        <v>5</v>
      </c>
      <c r="T3319" s="38" t="str">
        <f>VLOOKUP(I3319,品牌型号对应工厂型号!C:I,7,0)</f>
        <v>98:1.5mil EASL-70(G-70)</v>
      </c>
    </row>
    <row r="3320" spans="1:20">
      <c r="A3320" s="25">
        <v>43200</v>
      </c>
      <c r="B3320" s="25">
        <v>4.6074153935187496</v>
      </c>
      <c r="C3320" s="26" t="s">
        <v>8045</v>
      </c>
      <c r="D3320" s="25" t="s">
        <v>8052</v>
      </c>
      <c r="E3320" s="26" t="s">
        <v>53</v>
      </c>
      <c r="F3320" s="25" t="s">
        <v>90</v>
      </c>
      <c r="G3320" s="69">
        <v>1.524</v>
      </c>
      <c r="H3320" s="25" t="s">
        <v>60</v>
      </c>
      <c r="I3320" s="27" t="s">
        <v>55</v>
      </c>
      <c r="J3320" s="69">
        <v>45.72</v>
      </c>
      <c r="K3320" s="6" t="s">
        <v>8053</v>
      </c>
      <c r="L3320" s="6" t="s">
        <v>95</v>
      </c>
      <c r="M3320" s="69">
        <v>30</v>
      </c>
      <c r="N3320" s="6" t="s">
        <v>59</v>
      </c>
      <c r="O3320" s="6" t="s">
        <v>4287</v>
      </c>
      <c r="R3320" s="33" t="str">
        <f t="shared" si="76"/>
        <v>S03D2466P030</v>
      </c>
      <c r="S3320" s="40">
        <f>VLOOKUP(I3320,品牌型号对应工厂型号!C:E,3,0)</f>
        <v>5</v>
      </c>
      <c r="T3320" s="38" t="str">
        <f>VLOOKUP(I3320,品牌型号对应工厂型号!C:I,7,0)</f>
        <v>100:1.5mil DABL-25(G-25)</v>
      </c>
    </row>
    <row r="3321" spans="1:20">
      <c r="A3321" s="25">
        <v>43200</v>
      </c>
      <c r="B3321" s="25">
        <v>4.6074153935187496</v>
      </c>
      <c r="C3321" s="26" t="s">
        <v>8045</v>
      </c>
      <c r="D3321" s="25" t="s">
        <v>8054</v>
      </c>
      <c r="E3321" s="26" t="s">
        <v>53</v>
      </c>
      <c r="F3321" s="25" t="s">
        <v>90</v>
      </c>
      <c r="G3321" s="69">
        <v>1.524</v>
      </c>
      <c r="H3321" s="25" t="s">
        <v>60</v>
      </c>
      <c r="I3321" s="27" t="s">
        <v>55</v>
      </c>
      <c r="J3321" s="69">
        <v>45.72</v>
      </c>
      <c r="K3321" s="6" t="s">
        <v>8055</v>
      </c>
      <c r="L3321" s="6" t="s">
        <v>95</v>
      </c>
      <c r="M3321" s="69">
        <v>30</v>
      </c>
      <c r="N3321" s="6" t="s">
        <v>59</v>
      </c>
      <c r="O3321" s="6" t="s">
        <v>4287</v>
      </c>
      <c r="R3321" s="33" t="str">
        <f t="shared" si="76"/>
        <v>S03D2466P031</v>
      </c>
      <c r="S3321" s="40">
        <f>VLOOKUP(I3321,品牌型号对应工厂型号!C:E,3,0)</f>
        <v>5</v>
      </c>
      <c r="T3321" s="38" t="str">
        <f>VLOOKUP(I3321,品牌型号对应工厂型号!C:I,7,0)</f>
        <v>100:1.5mil DABL-25(G-25)</v>
      </c>
    </row>
    <row r="3322" spans="1:20">
      <c r="A3322" s="25">
        <v>43200</v>
      </c>
      <c r="B3322" s="25">
        <v>4.6074153935187496</v>
      </c>
      <c r="C3322" s="26" t="s">
        <v>8056</v>
      </c>
      <c r="D3322" s="25" t="s">
        <v>8057</v>
      </c>
      <c r="E3322" s="26" t="s">
        <v>54</v>
      </c>
      <c r="F3322" s="25" t="s">
        <v>93</v>
      </c>
      <c r="G3322" s="69">
        <v>1.524</v>
      </c>
      <c r="H3322" s="25" t="s">
        <v>68</v>
      </c>
      <c r="I3322" s="27" t="s">
        <v>11</v>
      </c>
      <c r="J3322" s="69">
        <v>45.72</v>
      </c>
      <c r="K3322" s="6" t="s">
        <v>8058</v>
      </c>
      <c r="L3322" s="6" t="s">
        <v>95</v>
      </c>
      <c r="M3322" s="69">
        <v>30</v>
      </c>
      <c r="N3322" s="6" t="s">
        <v>59</v>
      </c>
      <c r="O3322" s="6" t="s">
        <v>176</v>
      </c>
      <c r="R3322" s="33" t="str">
        <f t="shared" si="76"/>
        <v>S04N2146P028</v>
      </c>
      <c r="S3322" s="40">
        <f>VLOOKUP(I3322,品牌型号对应工厂型号!C:E,3,0)</f>
        <v>8</v>
      </c>
      <c r="T3322" s="38" t="str">
        <f>VLOOKUP(I3322,品牌型号对应工厂型号!C:I,7,0)</f>
        <v>95:2.0mil ENLG-75(H-70)</v>
      </c>
    </row>
    <row r="3323" spans="1:20">
      <c r="A3323" s="25">
        <v>43200</v>
      </c>
      <c r="B3323" s="25">
        <v>4.6074153935187496</v>
      </c>
      <c r="C3323" s="26" t="s">
        <v>8056</v>
      </c>
      <c r="D3323" s="25" t="s">
        <v>8059</v>
      </c>
      <c r="E3323" s="26" t="s">
        <v>54</v>
      </c>
      <c r="F3323" s="25" t="s">
        <v>93</v>
      </c>
      <c r="G3323" s="69">
        <v>1.524</v>
      </c>
      <c r="H3323" s="25" t="s">
        <v>68</v>
      </c>
      <c r="I3323" s="27" t="s">
        <v>11</v>
      </c>
      <c r="J3323" s="69">
        <v>45.72</v>
      </c>
      <c r="K3323" s="6" t="s">
        <v>8060</v>
      </c>
      <c r="L3323" s="6" t="s">
        <v>95</v>
      </c>
      <c r="M3323" s="69">
        <v>30</v>
      </c>
      <c r="N3323" s="6" t="s">
        <v>59</v>
      </c>
      <c r="O3323" s="6" t="s">
        <v>176</v>
      </c>
      <c r="R3323" s="33" t="str">
        <f t="shared" si="76"/>
        <v>S04N2146P027</v>
      </c>
      <c r="S3323" s="40">
        <f>VLOOKUP(I3323,品牌型号对应工厂型号!C:E,3,0)</f>
        <v>8</v>
      </c>
      <c r="T3323" s="38" t="str">
        <f>VLOOKUP(I3323,品牌型号对应工厂型号!C:I,7,0)</f>
        <v>95:2.0mil ENLG-75(H-70)</v>
      </c>
    </row>
    <row r="3324" spans="1:20">
      <c r="A3324" s="25">
        <v>43200</v>
      </c>
      <c r="B3324" s="25">
        <v>4.6074153935187496</v>
      </c>
      <c r="C3324" s="26" t="s">
        <v>8056</v>
      </c>
      <c r="D3324" s="25" t="s">
        <v>8061</v>
      </c>
      <c r="E3324" s="26" t="s">
        <v>54</v>
      </c>
      <c r="F3324" s="25" t="s">
        <v>93</v>
      </c>
      <c r="G3324" s="69">
        <v>1.524</v>
      </c>
      <c r="H3324" s="25" t="s">
        <v>68</v>
      </c>
      <c r="I3324" s="27" t="s">
        <v>11</v>
      </c>
      <c r="J3324" s="69">
        <v>45.72</v>
      </c>
      <c r="K3324" s="6" t="s">
        <v>8062</v>
      </c>
      <c r="L3324" s="6" t="s">
        <v>95</v>
      </c>
      <c r="M3324" s="69">
        <v>30</v>
      </c>
      <c r="N3324" s="6" t="s">
        <v>59</v>
      </c>
      <c r="O3324" s="6" t="s">
        <v>176</v>
      </c>
      <c r="R3324" s="33" t="str">
        <f t="shared" si="76"/>
        <v>S04N2146P026</v>
      </c>
      <c r="S3324" s="40">
        <f>VLOOKUP(I3324,品牌型号对应工厂型号!C:E,3,0)</f>
        <v>8</v>
      </c>
      <c r="T3324" s="38" t="str">
        <f>VLOOKUP(I3324,品牌型号对应工厂型号!C:I,7,0)</f>
        <v>95:2.0mil ENLG-75(H-70)</v>
      </c>
    </row>
    <row r="3325" spans="1:20">
      <c r="A3325" s="25">
        <v>43200</v>
      </c>
      <c r="B3325" s="25">
        <v>4.6074153935187496</v>
      </c>
      <c r="C3325" s="26" t="s">
        <v>8056</v>
      </c>
      <c r="D3325" s="25" t="s">
        <v>8063</v>
      </c>
      <c r="E3325" s="26" t="s">
        <v>54</v>
      </c>
      <c r="F3325" s="25" t="s">
        <v>93</v>
      </c>
      <c r="G3325" s="69">
        <v>1.524</v>
      </c>
      <c r="H3325" s="25" t="s">
        <v>68</v>
      </c>
      <c r="I3325" s="27" t="s">
        <v>11</v>
      </c>
      <c r="J3325" s="69">
        <v>45.72</v>
      </c>
      <c r="K3325" s="6" t="s">
        <v>8064</v>
      </c>
      <c r="L3325" s="6" t="s">
        <v>95</v>
      </c>
      <c r="M3325" s="69">
        <v>30</v>
      </c>
      <c r="N3325" s="6" t="s">
        <v>59</v>
      </c>
      <c r="O3325" s="6" t="s">
        <v>176</v>
      </c>
      <c r="R3325" s="33" t="str">
        <f t="shared" si="76"/>
        <v>S04N2146P025</v>
      </c>
      <c r="S3325" s="40">
        <f>VLOOKUP(I3325,品牌型号对应工厂型号!C:E,3,0)</f>
        <v>8</v>
      </c>
      <c r="T3325" s="38" t="str">
        <f>VLOOKUP(I3325,品牌型号对应工厂型号!C:I,7,0)</f>
        <v>95:2.0mil ENLG-75(H-70)</v>
      </c>
    </row>
    <row r="3326" spans="1:20">
      <c r="A3326" s="25">
        <v>43200</v>
      </c>
      <c r="B3326" s="25">
        <v>4.6074153935187496</v>
      </c>
      <c r="C3326" s="26" t="s">
        <v>8056</v>
      </c>
      <c r="D3326" s="25" t="s">
        <v>8065</v>
      </c>
      <c r="E3326" s="26" t="s">
        <v>54</v>
      </c>
      <c r="F3326" s="25" t="s">
        <v>93</v>
      </c>
      <c r="G3326" s="69">
        <v>1.524</v>
      </c>
      <c r="H3326" s="25" t="s">
        <v>68</v>
      </c>
      <c r="I3326" s="27" t="s">
        <v>11</v>
      </c>
      <c r="J3326" s="69">
        <v>45.72</v>
      </c>
      <c r="K3326" s="6" t="s">
        <v>8066</v>
      </c>
      <c r="L3326" s="6" t="s">
        <v>95</v>
      </c>
      <c r="M3326" s="69">
        <v>30</v>
      </c>
      <c r="N3326" s="6" t="s">
        <v>59</v>
      </c>
      <c r="O3326" s="6" t="s">
        <v>176</v>
      </c>
      <c r="R3326" s="33" t="str">
        <f t="shared" si="76"/>
        <v>S04N2146P024</v>
      </c>
      <c r="S3326" s="40">
        <f>VLOOKUP(I3326,品牌型号对应工厂型号!C:E,3,0)</f>
        <v>8</v>
      </c>
      <c r="T3326" s="38" t="str">
        <f>VLOOKUP(I3326,品牌型号对应工厂型号!C:I,7,0)</f>
        <v>95:2.0mil ENLG-75(H-70)</v>
      </c>
    </row>
    <row r="3327" spans="1:20">
      <c r="A3327" s="25">
        <v>43200</v>
      </c>
      <c r="B3327" s="25">
        <v>4.6074153935187496</v>
      </c>
      <c r="C3327" s="26" t="s">
        <v>8056</v>
      </c>
      <c r="D3327" s="25" t="s">
        <v>8067</v>
      </c>
      <c r="E3327" s="26" t="s">
        <v>54</v>
      </c>
      <c r="F3327" s="25" t="s">
        <v>93</v>
      </c>
      <c r="G3327" s="69">
        <v>1.524</v>
      </c>
      <c r="H3327" s="25" t="s">
        <v>68</v>
      </c>
      <c r="I3327" s="27" t="s">
        <v>11</v>
      </c>
      <c r="J3327" s="69">
        <v>45.72</v>
      </c>
      <c r="K3327" s="6" t="s">
        <v>8068</v>
      </c>
      <c r="L3327" s="6" t="s">
        <v>95</v>
      </c>
      <c r="M3327" s="69">
        <v>30</v>
      </c>
      <c r="N3327" s="6" t="s">
        <v>59</v>
      </c>
      <c r="O3327" s="6" t="s">
        <v>176</v>
      </c>
      <c r="R3327" s="33" t="str">
        <f t="shared" si="76"/>
        <v>S04N2146P023</v>
      </c>
      <c r="S3327" s="40">
        <f>VLOOKUP(I3327,品牌型号对应工厂型号!C:E,3,0)</f>
        <v>8</v>
      </c>
      <c r="T3327" s="38" t="str">
        <f>VLOOKUP(I3327,品牌型号对应工厂型号!C:I,7,0)</f>
        <v>95:2.0mil ENLG-75(H-70)</v>
      </c>
    </row>
    <row r="3328" spans="1:20">
      <c r="A3328" s="25">
        <v>43200</v>
      </c>
      <c r="B3328" s="25">
        <v>4.6074153935187496</v>
      </c>
      <c r="C3328" s="26" t="s">
        <v>8056</v>
      </c>
      <c r="D3328" s="25" t="s">
        <v>8069</v>
      </c>
      <c r="E3328" s="26" t="s">
        <v>54</v>
      </c>
      <c r="F3328" s="25" t="s">
        <v>93</v>
      </c>
      <c r="G3328" s="69">
        <v>1.524</v>
      </c>
      <c r="H3328" s="25" t="s">
        <v>68</v>
      </c>
      <c r="I3328" s="27" t="s">
        <v>11</v>
      </c>
      <c r="J3328" s="69">
        <v>45.72</v>
      </c>
      <c r="K3328" s="6" t="s">
        <v>8070</v>
      </c>
      <c r="L3328" s="6" t="s">
        <v>95</v>
      </c>
      <c r="M3328" s="69">
        <v>30</v>
      </c>
      <c r="N3328" s="6" t="s">
        <v>59</v>
      </c>
      <c r="O3328" s="6" t="s">
        <v>176</v>
      </c>
      <c r="R3328" s="33" t="str">
        <f t="shared" si="76"/>
        <v>S04N2146P022</v>
      </c>
      <c r="S3328" s="40">
        <f>VLOOKUP(I3328,品牌型号对应工厂型号!C:E,3,0)</f>
        <v>8</v>
      </c>
      <c r="T3328" s="38" t="str">
        <f>VLOOKUP(I3328,品牌型号对应工厂型号!C:I,7,0)</f>
        <v>95:2.0mil ENLG-75(H-70)</v>
      </c>
    </row>
    <row r="3329" spans="1:20">
      <c r="A3329" s="25">
        <v>43200</v>
      </c>
      <c r="B3329" s="25">
        <v>4.6074153935187496</v>
      </c>
      <c r="C3329" s="26" t="s">
        <v>8056</v>
      </c>
      <c r="D3329" s="25" t="s">
        <v>8071</v>
      </c>
      <c r="E3329" s="26" t="s">
        <v>54</v>
      </c>
      <c r="F3329" s="25" t="s">
        <v>93</v>
      </c>
      <c r="G3329" s="69">
        <v>1.524</v>
      </c>
      <c r="H3329" s="25" t="s">
        <v>68</v>
      </c>
      <c r="I3329" s="27" t="s">
        <v>11</v>
      </c>
      <c r="J3329" s="69">
        <v>45.72</v>
      </c>
      <c r="K3329" s="6" t="s">
        <v>8072</v>
      </c>
      <c r="L3329" s="6" t="s">
        <v>95</v>
      </c>
      <c r="M3329" s="69">
        <v>30</v>
      </c>
      <c r="N3329" s="6" t="s">
        <v>59</v>
      </c>
      <c r="O3329" s="6" t="s">
        <v>176</v>
      </c>
      <c r="R3329" s="33" t="str">
        <f t="shared" si="76"/>
        <v>S04N2146P021</v>
      </c>
      <c r="S3329" s="40">
        <f>VLOOKUP(I3329,品牌型号对应工厂型号!C:E,3,0)</f>
        <v>8</v>
      </c>
      <c r="T3329" s="38" t="str">
        <f>VLOOKUP(I3329,品牌型号对应工厂型号!C:I,7,0)</f>
        <v>95:2.0mil ENLG-75(H-70)</v>
      </c>
    </row>
    <row r="3330" spans="1:20">
      <c r="A3330" s="25">
        <v>43200</v>
      </c>
      <c r="B3330" s="25">
        <v>4.6074153935187496</v>
      </c>
      <c r="C3330" s="26" t="s">
        <v>8056</v>
      </c>
      <c r="D3330" s="25" t="s">
        <v>8073</v>
      </c>
      <c r="E3330" s="26" t="s">
        <v>54</v>
      </c>
      <c r="F3330" s="25" t="s">
        <v>93</v>
      </c>
      <c r="G3330" s="69">
        <v>1.524</v>
      </c>
      <c r="H3330" s="25" t="s">
        <v>68</v>
      </c>
      <c r="I3330" s="27" t="s">
        <v>11</v>
      </c>
      <c r="J3330" s="69">
        <v>45.72</v>
      </c>
      <c r="K3330" s="6" t="s">
        <v>8074</v>
      </c>
      <c r="L3330" s="6" t="s">
        <v>95</v>
      </c>
      <c r="M3330" s="69">
        <v>30</v>
      </c>
      <c r="N3330" s="6" t="s">
        <v>59</v>
      </c>
      <c r="O3330" s="6" t="s">
        <v>176</v>
      </c>
      <c r="R3330" s="33" t="str">
        <f t="shared" ref="R3330:R3393" si="77">K3330</f>
        <v>S04N2146P020</v>
      </c>
      <c r="S3330" s="40">
        <f>VLOOKUP(I3330,品牌型号对应工厂型号!C:E,3,0)</f>
        <v>8</v>
      </c>
      <c r="T3330" s="38" t="str">
        <f>VLOOKUP(I3330,品牌型号对应工厂型号!C:I,7,0)</f>
        <v>95:2.0mil ENLG-75(H-70)</v>
      </c>
    </row>
    <row r="3331" spans="1:20">
      <c r="A3331" s="25">
        <v>43200</v>
      </c>
      <c r="B3331" s="25">
        <v>4.6074153935187496</v>
      </c>
      <c r="C3331" s="26" t="s">
        <v>8056</v>
      </c>
      <c r="D3331" s="25" t="s">
        <v>8075</v>
      </c>
      <c r="E3331" s="26" t="s">
        <v>54</v>
      </c>
      <c r="F3331" s="25" t="s">
        <v>93</v>
      </c>
      <c r="G3331" s="69">
        <v>1.524</v>
      </c>
      <c r="H3331" s="25" t="s">
        <v>68</v>
      </c>
      <c r="I3331" s="27" t="s">
        <v>11</v>
      </c>
      <c r="J3331" s="69">
        <v>45.72</v>
      </c>
      <c r="K3331" s="6" t="s">
        <v>8076</v>
      </c>
      <c r="L3331" s="6" t="s">
        <v>95</v>
      </c>
      <c r="M3331" s="69">
        <v>30</v>
      </c>
      <c r="N3331" s="6" t="s">
        <v>59</v>
      </c>
      <c r="O3331" s="6" t="s">
        <v>176</v>
      </c>
      <c r="R3331" s="33" t="str">
        <f t="shared" si="77"/>
        <v>S04N2146P019</v>
      </c>
      <c r="S3331" s="40">
        <f>VLOOKUP(I3331,品牌型号对应工厂型号!C:E,3,0)</f>
        <v>8</v>
      </c>
      <c r="T3331" s="38" t="str">
        <f>VLOOKUP(I3331,品牌型号对应工厂型号!C:I,7,0)</f>
        <v>95:2.0mil ENLG-75(H-70)</v>
      </c>
    </row>
    <row r="3332" spans="1:20">
      <c r="A3332" s="25">
        <v>43200</v>
      </c>
      <c r="B3332" s="25">
        <v>4.6074153935187496</v>
      </c>
      <c r="C3332" s="26" t="s">
        <v>8056</v>
      </c>
      <c r="D3332" s="25" t="s">
        <v>8077</v>
      </c>
      <c r="E3332" s="26" t="s">
        <v>54</v>
      </c>
      <c r="F3332" s="25" t="s">
        <v>93</v>
      </c>
      <c r="G3332" s="69">
        <v>1.524</v>
      </c>
      <c r="H3332" s="25" t="s">
        <v>68</v>
      </c>
      <c r="I3332" s="27" t="s">
        <v>11</v>
      </c>
      <c r="J3332" s="69">
        <v>45.72</v>
      </c>
      <c r="K3332" s="6" t="s">
        <v>8078</v>
      </c>
      <c r="L3332" s="6" t="s">
        <v>95</v>
      </c>
      <c r="M3332" s="69">
        <v>30</v>
      </c>
      <c r="N3332" s="6" t="s">
        <v>59</v>
      </c>
      <c r="O3332" s="6" t="s">
        <v>176</v>
      </c>
      <c r="R3332" s="33" t="str">
        <f t="shared" si="77"/>
        <v>S04N2146P011</v>
      </c>
      <c r="S3332" s="40">
        <f>VLOOKUP(I3332,品牌型号对应工厂型号!C:E,3,0)</f>
        <v>8</v>
      </c>
      <c r="T3332" s="38" t="str">
        <f>VLOOKUP(I3332,品牌型号对应工厂型号!C:I,7,0)</f>
        <v>95:2.0mil ENLG-75(H-70)</v>
      </c>
    </row>
    <row r="3333" spans="1:20">
      <c r="A3333" s="25">
        <v>43200</v>
      </c>
      <c r="B3333" s="25">
        <v>4.6074153935187496</v>
      </c>
      <c r="C3333" s="26" t="s">
        <v>8056</v>
      </c>
      <c r="D3333" s="25" t="s">
        <v>8079</v>
      </c>
      <c r="E3333" s="26" t="s">
        <v>54</v>
      </c>
      <c r="F3333" s="25" t="s">
        <v>93</v>
      </c>
      <c r="G3333" s="69">
        <v>1.524</v>
      </c>
      <c r="H3333" s="25" t="s">
        <v>68</v>
      </c>
      <c r="I3333" s="27" t="s">
        <v>11</v>
      </c>
      <c r="J3333" s="69">
        <v>45.72</v>
      </c>
      <c r="K3333" s="6" t="s">
        <v>8080</v>
      </c>
      <c r="L3333" s="6" t="s">
        <v>95</v>
      </c>
      <c r="M3333" s="69">
        <v>30</v>
      </c>
      <c r="N3333" s="6" t="s">
        <v>59</v>
      </c>
      <c r="O3333" s="6" t="s">
        <v>176</v>
      </c>
      <c r="R3333" s="33" t="str">
        <f t="shared" si="77"/>
        <v>S04N2146P014</v>
      </c>
      <c r="S3333" s="40">
        <f>VLOOKUP(I3333,品牌型号对应工厂型号!C:E,3,0)</f>
        <v>8</v>
      </c>
      <c r="T3333" s="38" t="str">
        <f>VLOOKUP(I3333,品牌型号对应工厂型号!C:I,7,0)</f>
        <v>95:2.0mil ENLG-75(H-70)</v>
      </c>
    </row>
    <row r="3334" spans="1:20">
      <c r="A3334" s="25">
        <v>43200</v>
      </c>
      <c r="B3334" s="25">
        <v>4.6074153935187496</v>
      </c>
      <c r="C3334" s="26" t="s">
        <v>8056</v>
      </c>
      <c r="D3334" s="25" t="s">
        <v>8081</v>
      </c>
      <c r="E3334" s="26" t="s">
        <v>54</v>
      </c>
      <c r="F3334" s="25" t="s">
        <v>93</v>
      </c>
      <c r="G3334" s="69">
        <v>1.524</v>
      </c>
      <c r="H3334" s="25" t="s">
        <v>68</v>
      </c>
      <c r="I3334" s="27" t="s">
        <v>11</v>
      </c>
      <c r="J3334" s="69">
        <v>45.72</v>
      </c>
      <c r="K3334" s="6" t="s">
        <v>8082</v>
      </c>
      <c r="L3334" s="6" t="s">
        <v>95</v>
      </c>
      <c r="M3334" s="69">
        <v>30</v>
      </c>
      <c r="N3334" s="6" t="s">
        <v>59</v>
      </c>
      <c r="O3334" s="6" t="s">
        <v>176</v>
      </c>
      <c r="R3334" s="33" t="str">
        <f t="shared" si="77"/>
        <v>S04N2146P005</v>
      </c>
      <c r="S3334" s="40">
        <f>VLOOKUP(I3334,品牌型号对应工厂型号!C:E,3,0)</f>
        <v>8</v>
      </c>
      <c r="T3334" s="38" t="str">
        <f>VLOOKUP(I3334,品牌型号对应工厂型号!C:I,7,0)</f>
        <v>95:2.0mil ENLG-75(H-70)</v>
      </c>
    </row>
    <row r="3335" spans="1:20">
      <c r="A3335" s="25">
        <v>43200</v>
      </c>
      <c r="B3335" s="25">
        <v>4.6074153935187496</v>
      </c>
      <c r="C3335" s="26" t="s">
        <v>8056</v>
      </c>
      <c r="D3335" s="25" t="s">
        <v>8083</v>
      </c>
      <c r="E3335" s="26" t="s">
        <v>54</v>
      </c>
      <c r="F3335" s="25" t="s">
        <v>93</v>
      </c>
      <c r="G3335" s="69">
        <v>1.524</v>
      </c>
      <c r="H3335" s="25" t="s">
        <v>68</v>
      </c>
      <c r="I3335" s="27" t="s">
        <v>11</v>
      </c>
      <c r="J3335" s="69">
        <v>45.72</v>
      </c>
      <c r="K3335" s="6" t="s">
        <v>8084</v>
      </c>
      <c r="L3335" s="6" t="s">
        <v>95</v>
      </c>
      <c r="M3335" s="69">
        <v>30</v>
      </c>
      <c r="N3335" s="6" t="s">
        <v>59</v>
      </c>
      <c r="O3335" s="6" t="s">
        <v>176</v>
      </c>
      <c r="R3335" s="33" t="str">
        <f t="shared" si="77"/>
        <v>S04N2146P012</v>
      </c>
      <c r="S3335" s="40">
        <f>VLOOKUP(I3335,品牌型号对应工厂型号!C:E,3,0)</f>
        <v>8</v>
      </c>
      <c r="T3335" s="38" t="str">
        <f>VLOOKUP(I3335,品牌型号对应工厂型号!C:I,7,0)</f>
        <v>95:2.0mil ENLG-75(H-70)</v>
      </c>
    </row>
    <row r="3336" spans="1:20">
      <c r="A3336" s="25">
        <v>43200</v>
      </c>
      <c r="B3336" s="25">
        <v>4.6074153935187496</v>
      </c>
      <c r="C3336" s="26" t="s">
        <v>8056</v>
      </c>
      <c r="D3336" s="25" t="s">
        <v>8085</v>
      </c>
      <c r="E3336" s="26" t="s">
        <v>54</v>
      </c>
      <c r="F3336" s="25" t="s">
        <v>93</v>
      </c>
      <c r="G3336" s="69">
        <v>1.524</v>
      </c>
      <c r="H3336" s="25" t="s">
        <v>68</v>
      </c>
      <c r="I3336" s="27" t="s">
        <v>11</v>
      </c>
      <c r="J3336" s="69">
        <v>45.72</v>
      </c>
      <c r="K3336" s="6" t="s">
        <v>8086</v>
      </c>
      <c r="L3336" s="6" t="s">
        <v>95</v>
      </c>
      <c r="M3336" s="69">
        <v>30</v>
      </c>
      <c r="N3336" s="6" t="s">
        <v>59</v>
      </c>
      <c r="O3336" s="6" t="s">
        <v>176</v>
      </c>
      <c r="R3336" s="33" t="str">
        <f t="shared" si="77"/>
        <v>S04N2146P013</v>
      </c>
      <c r="S3336" s="40">
        <f>VLOOKUP(I3336,品牌型号对应工厂型号!C:E,3,0)</f>
        <v>8</v>
      </c>
      <c r="T3336" s="38" t="str">
        <f>VLOOKUP(I3336,品牌型号对应工厂型号!C:I,7,0)</f>
        <v>95:2.0mil ENLG-75(H-70)</v>
      </c>
    </row>
    <row r="3337" spans="1:20">
      <c r="A3337" s="25">
        <v>43200</v>
      </c>
      <c r="B3337" s="25">
        <v>4.6074153935187496</v>
      </c>
      <c r="C3337" s="26" t="s">
        <v>8087</v>
      </c>
      <c r="D3337" s="25" t="s">
        <v>8088</v>
      </c>
      <c r="E3337" s="26" t="s">
        <v>54</v>
      </c>
      <c r="F3337" s="25" t="s">
        <v>93</v>
      </c>
      <c r="G3337" s="69">
        <v>1.524</v>
      </c>
      <c r="H3337" s="25" t="s">
        <v>68</v>
      </c>
      <c r="I3337" s="27" t="s">
        <v>11</v>
      </c>
      <c r="J3337" s="69">
        <v>45.72</v>
      </c>
      <c r="K3337" s="6" t="s">
        <v>8089</v>
      </c>
      <c r="L3337" s="6" t="s">
        <v>95</v>
      </c>
      <c r="M3337" s="69">
        <v>30</v>
      </c>
      <c r="N3337" s="6" t="s">
        <v>59</v>
      </c>
      <c r="O3337" s="6" t="s">
        <v>4107</v>
      </c>
      <c r="R3337" s="33" t="str">
        <f t="shared" si="77"/>
        <v>S04N2146P031</v>
      </c>
      <c r="S3337" s="40">
        <f>VLOOKUP(I3337,品牌型号对应工厂型号!C:E,3,0)</f>
        <v>8</v>
      </c>
      <c r="T3337" s="38" t="str">
        <f>VLOOKUP(I3337,品牌型号对应工厂型号!C:I,7,0)</f>
        <v>95:2.0mil ENLG-75(H-70)</v>
      </c>
    </row>
    <row r="3338" spans="1:20">
      <c r="A3338" s="25">
        <v>43200</v>
      </c>
      <c r="B3338" s="25">
        <v>4.6074153935187496</v>
      </c>
      <c r="C3338" s="26" t="s">
        <v>8087</v>
      </c>
      <c r="D3338" s="25" t="s">
        <v>8090</v>
      </c>
      <c r="E3338" s="26" t="s">
        <v>54</v>
      </c>
      <c r="F3338" s="25" t="s">
        <v>93</v>
      </c>
      <c r="G3338" s="69">
        <v>1.524</v>
      </c>
      <c r="H3338" s="25" t="s">
        <v>68</v>
      </c>
      <c r="I3338" s="27" t="s">
        <v>11</v>
      </c>
      <c r="J3338" s="69">
        <v>45.72</v>
      </c>
      <c r="K3338" s="6" t="s">
        <v>8091</v>
      </c>
      <c r="L3338" s="6" t="s">
        <v>95</v>
      </c>
      <c r="M3338" s="69">
        <v>30</v>
      </c>
      <c r="N3338" s="6" t="s">
        <v>59</v>
      </c>
      <c r="O3338" s="6" t="s">
        <v>4107</v>
      </c>
      <c r="R3338" s="33" t="str">
        <f t="shared" si="77"/>
        <v>S04N2146P030</v>
      </c>
      <c r="S3338" s="40">
        <f>VLOOKUP(I3338,品牌型号对应工厂型号!C:E,3,0)</f>
        <v>8</v>
      </c>
      <c r="T3338" s="38" t="str">
        <f>VLOOKUP(I3338,品牌型号对应工厂型号!C:I,7,0)</f>
        <v>95:2.0mil ENLG-75(H-70)</v>
      </c>
    </row>
    <row r="3339" spans="1:20">
      <c r="A3339" s="25">
        <v>43200</v>
      </c>
      <c r="B3339" s="25">
        <v>4.6074153935187496</v>
      </c>
      <c r="C3339" s="26" t="s">
        <v>8087</v>
      </c>
      <c r="D3339" s="25" t="s">
        <v>8092</v>
      </c>
      <c r="E3339" s="26" t="s">
        <v>54</v>
      </c>
      <c r="F3339" s="25" t="s">
        <v>93</v>
      </c>
      <c r="G3339" s="69">
        <v>1.524</v>
      </c>
      <c r="H3339" s="25" t="s">
        <v>68</v>
      </c>
      <c r="I3339" s="27" t="s">
        <v>11</v>
      </c>
      <c r="J3339" s="69">
        <v>45.72</v>
      </c>
      <c r="K3339" s="6" t="s">
        <v>8093</v>
      </c>
      <c r="L3339" s="6" t="s">
        <v>95</v>
      </c>
      <c r="M3339" s="69">
        <v>30</v>
      </c>
      <c r="N3339" s="6" t="s">
        <v>59</v>
      </c>
      <c r="O3339" s="6" t="s">
        <v>4107</v>
      </c>
      <c r="R3339" s="33" t="str">
        <f t="shared" si="77"/>
        <v>S04N2146P017</v>
      </c>
      <c r="S3339" s="40">
        <f>VLOOKUP(I3339,品牌型号对应工厂型号!C:E,3,0)</f>
        <v>8</v>
      </c>
      <c r="T3339" s="38" t="str">
        <f>VLOOKUP(I3339,品牌型号对应工厂型号!C:I,7,0)</f>
        <v>95:2.0mil ENLG-75(H-70)</v>
      </c>
    </row>
    <row r="3340" spans="1:20">
      <c r="A3340" s="25">
        <v>43200</v>
      </c>
      <c r="B3340" s="25">
        <v>4.6074153935187496</v>
      </c>
      <c r="C3340" s="26" t="s">
        <v>8087</v>
      </c>
      <c r="D3340" s="25" t="s">
        <v>8094</v>
      </c>
      <c r="E3340" s="26" t="s">
        <v>54</v>
      </c>
      <c r="F3340" s="25" t="s">
        <v>93</v>
      </c>
      <c r="G3340" s="69">
        <v>1.524</v>
      </c>
      <c r="H3340" s="25" t="s">
        <v>68</v>
      </c>
      <c r="I3340" s="27" t="s">
        <v>11</v>
      </c>
      <c r="J3340" s="69">
        <v>45.72</v>
      </c>
      <c r="K3340" s="6" t="s">
        <v>8095</v>
      </c>
      <c r="L3340" s="6" t="s">
        <v>95</v>
      </c>
      <c r="M3340" s="69">
        <v>30</v>
      </c>
      <c r="N3340" s="6" t="s">
        <v>59</v>
      </c>
      <c r="O3340" s="6" t="s">
        <v>4107</v>
      </c>
      <c r="R3340" s="33" t="str">
        <f t="shared" si="77"/>
        <v>S04N2146P029</v>
      </c>
      <c r="S3340" s="40">
        <f>VLOOKUP(I3340,品牌型号对应工厂型号!C:E,3,0)</f>
        <v>8</v>
      </c>
      <c r="T3340" s="38" t="str">
        <f>VLOOKUP(I3340,品牌型号对应工厂型号!C:I,7,0)</f>
        <v>95:2.0mil ENLG-75(H-70)</v>
      </c>
    </row>
    <row r="3341" spans="1:20">
      <c r="A3341" s="25">
        <v>43200</v>
      </c>
      <c r="B3341" s="25">
        <v>4.6074153935187496</v>
      </c>
      <c r="C3341" s="26" t="s">
        <v>8087</v>
      </c>
      <c r="D3341" s="25" t="s">
        <v>8096</v>
      </c>
      <c r="E3341" s="26" t="s">
        <v>54</v>
      </c>
      <c r="F3341" s="25" t="s">
        <v>93</v>
      </c>
      <c r="G3341" s="69">
        <v>1.524</v>
      </c>
      <c r="H3341" s="25" t="s">
        <v>68</v>
      </c>
      <c r="I3341" s="27" t="s">
        <v>11</v>
      </c>
      <c r="J3341" s="69">
        <v>45.72</v>
      </c>
      <c r="K3341" s="6" t="s">
        <v>8097</v>
      </c>
      <c r="L3341" s="6" t="s">
        <v>95</v>
      </c>
      <c r="M3341" s="69">
        <v>30</v>
      </c>
      <c r="N3341" s="6" t="s">
        <v>59</v>
      </c>
      <c r="O3341" s="6" t="s">
        <v>4107</v>
      </c>
      <c r="R3341" s="33" t="str">
        <f t="shared" si="77"/>
        <v>S04N2146P018</v>
      </c>
      <c r="S3341" s="40">
        <f>VLOOKUP(I3341,品牌型号对应工厂型号!C:E,3,0)</f>
        <v>8</v>
      </c>
      <c r="T3341" s="38" t="str">
        <f>VLOOKUP(I3341,品牌型号对应工厂型号!C:I,7,0)</f>
        <v>95:2.0mil ENLG-75(H-70)</v>
      </c>
    </row>
    <row r="3342" spans="1:20">
      <c r="A3342" s="25">
        <v>43200</v>
      </c>
      <c r="B3342" s="25">
        <v>4.6074153935187496</v>
      </c>
      <c r="C3342" s="26" t="s">
        <v>8087</v>
      </c>
      <c r="D3342" s="25" t="s">
        <v>8098</v>
      </c>
      <c r="E3342" s="26" t="s">
        <v>69</v>
      </c>
      <c r="F3342" s="25" t="s">
        <v>93</v>
      </c>
      <c r="G3342" s="69">
        <v>1.524</v>
      </c>
      <c r="H3342" s="25" t="s">
        <v>66</v>
      </c>
      <c r="I3342" s="27" t="s">
        <v>70</v>
      </c>
      <c r="J3342" s="69">
        <v>45.72</v>
      </c>
      <c r="K3342" s="6" t="s">
        <v>8099</v>
      </c>
      <c r="L3342" s="6" t="s">
        <v>95</v>
      </c>
      <c r="M3342" s="69">
        <v>30</v>
      </c>
      <c r="N3342" s="6" t="s">
        <v>59</v>
      </c>
      <c r="O3342" s="6" t="s">
        <v>4107</v>
      </c>
      <c r="R3342" s="33" t="str">
        <f t="shared" si="77"/>
        <v>C06D2280P002R007</v>
      </c>
      <c r="S3342" s="40">
        <f>VLOOKUP(I3342,品牌型号对应工厂型号!C:E,3,0)</f>
        <v>8</v>
      </c>
      <c r="T3342" s="38" t="str">
        <f>VLOOKUP(I3342,品牌型号对应工厂型号!C:I,7,0)</f>
        <v>96:2.0mil DTBL-10(H-10)</v>
      </c>
    </row>
    <row r="3343" spans="1:20">
      <c r="A3343" s="25">
        <v>43200</v>
      </c>
      <c r="B3343" s="25">
        <v>4.6074153935187496</v>
      </c>
      <c r="C3343" s="26" t="s">
        <v>8087</v>
      </c>
      <c r="D3343" s="25" t="s">
        <v>8100</v>
      </c>
      <c r="E3343" s="26" t="s">
        <v>69</v>
      </c>
      <c r="F3343" s="25" t="s">
        <v>93</v>
      </c>
      <c r="G3343" s="69">
        <v>1.524</v>
      </c>
      <c r="H3343" s="25" t="s">
        <v>66</v>
      </c>
      <c r="I3343" s="27" t="s">
        <v>70</v>
      </c>
      <c r="J3343" s="69">
        <v>45.72</v>
      </c>
      <c r="K3343" s="6" t="s">
        <v>8101</v>
      </c>
      <c r="L3343" s="6" t="s">
        <v>95</v>
      </c>
      <c r="M3343" s="69">
        <v>30</v>
      </c>
      <c r="N3343" s="6" t="s">
        <v>59</v>
      </c>
      <c r="O3343" s="6" t="s">
        <v>4107</v>
      </c>
      <c r="R3343" s="33" t="str">
        <f t="shared" si="77"/>
        <v>C06D2280P002R009</v>
      </c>
      <c r="S3343" s="40">
        <f>VLOOKUP(I3343,品牌型号对应工厂型号!C:E,3,0)</f>
        <v>8</v>
      </c>
      <c r="T3343" s="38" t="str">
        <f>VLOOKUP(I3343,品牌型号对应工厂型号!C:I,7,0)</f>
        <v>96:2.0mil DTBL-10(H-10)</v>
      </c>
    </row>
    <row r="3344" spans="1:20">
      <c r="A3344" s="25">
        <v>43200</v>
      </c>
      <c r="B3344" s="25">
        <v>4.6074153935187496</v>
      </c>
      <c r="C3344" s="26" t="s">
        <v>8087</v>
      </c>
      <c r="D3344" s="25" t="s">
        <v>8102</v>
      </c>
      <c r="E3344" s="26" t="s">
        <v>69</v>
      </c>
      <c r="F3344" s="25" t="s">
        <v>93</v>
      </c>
      <c r="G3344" s="69">
        <v>1.524</v>
      </c>
      <c r="H3344" s="25" t="s">
        <v>66</v>
      </c>
      <c r="I3344" s="27" t="s">
        <v>70</v>
      </c>
      <c r="J3344" s="69">
        <v>45.72</v>
      </c>
      <c r="K3344" s="6" t="s">
        <v>8103</v>
      </c>
      <c r="L3344" s="6" t="s">
        <v>95</v>
      </c>
      <c r="M3344" s="69">
        <v>30</v>
      </c>
      <c r="N3344" s="6" t="s">
        <v>59</v>
      </c>
      <c r="O3344" s="6" t="s">
        <v>4107</v>
      </c>
      <c r="R3344" s="33" t="str">
        <f t="shared" si="77"/>
        <v>C06D2280P001R020</v>
      </c>
      <c r="S3344" s="40">
        <f>VLOOKUP(I3344,品牌型号对应工厂型号!C:E,3,0)</f>
        <v>8</v>
      </c>
      <c r="T3344" s="38" t="str">
        <f>VLOOKUP(I3344,品牌型号对应工厂型号!C:I,7,0)</f>
        <v>96:2.0mil DTBL-10(H-10)</v>
      </c>
    </row>
    <row r="3345" spans="1:20">
      <c r="A3345" s="25">
        <v>43200</v>
      </c>
      <c r="B3345" s="25">
        <v>4.6074153935187496</v>
      </c>
      <c r="C3345" s="26" t="s">
        <v>8087</v>
      </c>
      <c r="D3345" s="25" t="s">
        <v>8104</v>
      </c>
      <c r="E3345" s="26" t="s">
        <v>69</v>
      </c>
      <c r="F3345" s="25" t="s">
        <v>93</v>
      </c>
      <c r="G3345" s="69">
        <v>1.524</v>
      </c>
      <c r="H3345" s="25" t="s">
        <v>66</v>
      </c>
      <c r="I3345" s="27" t="s">
        <v>70</v>
      </c>
      <c r="J3345" s="69">
        <v>45.72</v>
      </c>
      <c r="K3345" s="6" t="s">
        <v>8105</v>
      </c>
      <c r="L3345" s="6" t="s">
        <v>95</v>
      </c>
      <c r="M3345" s="69">
        <v>30</v>
      </c>
      <c r="N3345" s="6" t="s">
        <v>59</v>
      </c>
      <c r="O3345" s="6" t="s">
        <v>4107</v>
      </c>
      <c r="R3345" s="33" t="str">
        <f t="shared" si="77"/>
        <v>C06D2280P002R008</v>
      </c>
      <c r="S3345" s="40">
        <f>VLOOKUP(I3345,品牌型号对应工厂型号!C:E,3,0)</f>
        <v>8</v>
      </c>
      <c r="T3345" s="38" t="str">
        <f>VLOOKUP(I3345,品牌型号对应工厂型号!C:I,7,0)</f>
        <v>96:2.0mil DTBL-10(H-10)</v>
      </c>
    </row>
    <row r="3346" spans="1:20">
      <c r="A3346" s="25">
        <v>43200</v>
      </c>
      <c r="B3346" s="25">
        <v>4.6074153935187496</v>
      </c>
      <c r="C3346" s="26" t="s">
        <v>8087</v>
      </c>
      <c r="D3346" s="25" t="s">
        <v>8106</v>
      </c>
      <c r="E3346" s="26" t="s">
        <v>69</v>
      </c>
      <c r="F3346" s="25" t="s">
        <v>93</v>
      </c>
      <c r="G3346" s="69">
        <v>1.524</v>
      </c>
      <c r="H3346" s="25" t="s">
        <v>66</v>
      </c>
      <c r="I3346" s="27" t="s">
        <v>70</v>
      </c>
      <c r="J3346" s="69">
        <v>45.72</v>
      </c>
      <c r="K3346" s="6" t="s">
        <v>8107</v>
      </c>
      <c r="L3346" s="6" t="s">
        <v>95</v>
      </c>
      <c r="M3346" s="69">
        <v>30</v>
      </c>
      <c r="N3346" s="6" t="s">
        <v>59</v>
      </c>
      <c r="O3346" s="6" t="s">
        <v>4107</v>
      </c>
      <c r="R3346" s="33" t="str">
        <f t="shared" si="77"/>
        <v>C06D2280P001R021</v>
      </c>
      <c r="S3346" s="40">
        <f>VLOOKUP(I3346,品牌型号对应工厂型号!C:E,3,0)</f>
        <v>8</v>
      </c>
      <c r="T3346" s="38" t="str">
        <f>VLOOKUP(I3346,品牌型号对应工厂型号!C:I,7,0)</f>
        <v>96:2.0mil DTBL-10(H-10)</v>
      </c>
    </row>
    <row r="3347" spans="1:20">
      <c r="A3347" s="25">
        <v>43201</v>
      </c>
      <c r="B3347" s="25">
        <v>3.6074153935187496</v>
      </c>
      <c r="C3347" s="26" t="s">
        <v>8108</v>
      </c>
      <c r="D3347" s="25" t="s">
        <v>8109</v>
      </c>
      <c r="E3347" s="26" t="s">
        <v>151</v>
      </c>
      <c r="F3347" s="25" t="s">
        <v>91</v>
      </c>
      <c r="G3347" s="69">
        <v>1.524</v>
      </c>
      <c r="H3347" s="25" t="s">
        <v>131</v>
      </c>
      <c r="I3347" s="27" t="s">
        <v>50</v>
      </c>
      <c r="J3347" s="69">
        <v>45.72</v>
      </c>
      <c r="K3347" s="6" t="s">
        <v>8110</v>
      </c>
      <c r="L3347" s="6" t="s">
        <v>95</v>
      </c>
      <c r="M3347" s="69">
        <v>30</v>
      </c>
      <c r="N3347" s="6" t="s">
        <v>59</v>
      </c>
      <c r="O3347" s="6" t="s">
        <v>8111</v>
      </c>
      <c r="R3347" s="33" t="str">
        <f t="shared" si="77"/>
        <v>S04N2154P032</v>
      </c>
      <c r="S3347" s="40">
        <f>VLOOKUP(I3347,品牌型号对应工厂型号!C:E,3,0)</f>
        <v>10</v>
      </c>
      <c r="T3347" s="38" t="str">
        <f>VLOOKUP(I3347,品牌型号对应工厂型号!C:I,7,0)</f>
        <v>111:2.0mil UGGN-70(ZYF-70)</v>
      </c>
    </row>
    <row r="3348" spans="1:20">
      <c r="A3348" s="25">
        <v>43201</v>
      </c>
      <c r="B3348" s="25">
        <v>3.6074153935187496</v>
      </c>
      <c r="C3348" s="26" t="s">
        <v>8108</v>
      </c>
      <c r="D3348" s="25" t="s">
        <v>8112</v>
      </c>
      <c r="E3348" s="26" t="s">
        <v>151</v>
      </c>
      <c r="F3348" s="25" t="s">
        <v>91</v>
      </c>
      <c r="G3348" s="69">
        <v>1.524</v>
      </c>
      <c r="H3348" s="25" t="s">
        <v>131</v>
      </c>
      <c r="I3348" s="27" t="s">
        <v>50</v>
      </c>
      <c r="J3348" s="69">
        <v>45.72</v>
      </c>
      <c r="K3348" s="6" t="s">
        <v>8113</v>
      </c>
      <c r="L3348" s="6" t="s">
        <v>95</v>
      </c>
      <c r="M3348" s="69">
        <v>30</v>
      </c>
      <c r="N3348" s="6" t="s">
        <v>59</v>
      </c>
      <c r="O3348" s="6" t="s">
        <v>8111</v>
      </c>
      <c r="R3348" s="33" t="str">
        <f t="shared" si="77"/>
        <v>S04N2151P022</v>
      </c>
      <c r="S3348" s="40">
        <f>VLOOKUP(I3348,品牌型号对应工厂型号!C:E,3,0)</f>
        <v>10</v>
      </c>
      <c r="T3348" s="38" t="str">
        <f>VLOOKUP(I3348,品牌型号对应工厂型号!C:I,7,0)</f>
        <v>111:2.0mil UGGN-70(ZYF-70)</v>
      </c>
    </row>
    <row r="3349" spans="1:20">
      <c r="A3349" s="25">
        <v>43201</v>
      </c>
      <c r="B3349" s="25">
        <v>3.6074153935187496</v>
      </c>
      <c r="C3349" s="26" t="s">
        <v>8108</v>
      </c>
      <c r="D3349" s="25" t="s">
        <v>8114</v>
      </c>
      <c r="E3349" s="26" t="s">
        <v>154</v>
      </c>
      <c r="F3349" s="25" t="s">
        <v>91</v>
      </c>
      <c r="G3349" s="69">
        <v>1.524</v>
      </c>
      <c r="H3349" s="25" t="s">
        <v>1967</v>
      </c>
      <c r="I3349" s="27" t="s">
        <v>1968</v>
      </c>
      <c r="J3349" s="69">
        <v>45.72</v>
      </c>
      <c r="K3349" s="6" t="s">
        <v>8115</v>
      </c>
      <c r="L3349" s="6" t="s">
        <v>95</v>
      </c>
      <c r="M3349" s="69">
        <v>30</v>
      </c>
      <c r="N3349" s="6" t="s">
        <v>59</v>
      </c>
      <c r="O3349" s="6" t="s">
        <v>8111</v>
      </c>
      <c r="R3349" s="33" t="str">
        <f t="shared" si="77"/>
        <v>S04D2008P021</v>
      </c>
      <c r="S3349" s="40">
        <f>VLOOKUP(I3349,品牌型号对应工厂型号!C:E,3,0)</f>
        <v>10</v>
      </c>
      <c r="T3349" s="38" t="str">
        <f>VLOOKUP(I3349,品牌型号对应工厂型号!C:I,7,0)</f>
        <v>112:2.0mil USGY-35(ZYF-66)</v>
      </c>
    </row>
    <row r="3350" spans="1:20">
      <c r="A3350" s="25">
        <v>43201</v>
      </c>
      <c r="B3350" s="25">
        <v>3.6074153935187496</v>
      </c>
      <c r="C3350" s="26" t="s">
        <v>8108</v>
      </c>
      <c r="D3350" s="25" t="s">
        <v>8116</v>
      </c>
      <c r="E3350" s="26" t="s">
        <v>154</v>
      </c>
      <c r="F3350" s="25" t="s">
        <v>91</v>
      </c>
      <c r="G3350" s="69">
        <v>1.524</v>
      </c>
      <c r="H3350" s="25" t="s">
        <v>1967</v>
      </c>
      <c r="I3350" s="27" t="s">
        <v>1968</v>
      </c>
      <c r="J3350" s="69">
        <v>45.72</v>
      </c>
      <c r="K3350" s="6" t="s">
        <v>8117</v>
      </c>
      <c r="L3350" s="6" t="s">
        <v>95</v>
      </c>
      <c r="M3350" s="69">
        <v>30</v>
      </c>
      <c r="N3350" s="6" t="s">
        <v>59</v>
      </c>
      <c r="O3350" s="6" t="s">
        <v>8111</v>
      </c>
      <c r="R3350" s="33" t="str">
        <f t="shared" si="77"/>
        <v>S03N3168P004</v>
      </c>
      <c r="S3350" s="40">
        <f>VLOOKUP(I3350,品牌型号对应工厂型号!C:E,3,0)</f>
        <v>10</v>
      </c>
      <c r="T3350" s="38" t="str">
        <f>VLOOKUP(I3350,品牌型号对应工厂型号!C:I,7,0)</f>
        <v>112:2.0mil USGY-35(ZYF-66)</v>
      </c>
    </row>
    <row r="3351" spans="1:20">
      <c r="A3351" s="25">
        <v>43201</v>
      </c>
      <c r="B3351" s="25">
        <v>3.6074153935187496</v>
      </c>
      <c r="C3351" s="26" t="s">
        <v>8108</v>
      </c>
      <c r="D3351" s="25" t="s">
        <v>8118</v>
      </c>
      <c r="E3351" s="26" t="s">
        <v>154</v>
      </c>
      <c r="F3351" s="25" t="s">
        <v>91</v>
      </c>
      <c r="G3351" s="69">
        <v>1.524</v>
      </c>
      <c r="H3351" s="25" t="s">
        <v>1967</v>
      </c>
      <c r="I3351" s="27" t="s">
        <v>1968</v>
      </c>
      <c r="J3351" s="69">
        <v>45.72</v>
      </c>
      <c r="K3351" s="6" t="s">
        <v>8119</v>
      </c>
      <c r="L3351" s="6" t="s">
        <v>95</v>
      </c>
      <c r="M3351" s="69">
        <v>30</v>
      </c>
      <c r="N3351" s="6" t="s">
        <v>59</v>
      </c>
      <c r="O3351" s="6" t="s">
        <v>8111</v>
      </c>
      <c r="R3351" s="33" t="str">
        <f t="shared" si="77"/>
        <v>S04D2008P007</v>
      </c>
      <c r="S3351" s="40">
        <f>VLOOKUP(I3351,品牌型号对应工厂型号!C:E,3,0)</f>
        <v>10</v>
      </c>
      <c r="T3351" s="38" t="str">
        <f>VLOOKUP(I3351,品牌型号对应工厂型号!C:I,7,0)</f>
        <v>112:2.0mil USGY-35(ZYF-66)</v>
      </c>
    </row>
    <row r="3352" spans="1:20">
      <c r="A3352" s="25">
        <v>43201</v>
      </c>
      <c r="B3352" s="25">
        <v>3.6074153935187496</v>
      </c>
      <c r="C3352" s="26" t="s">
        <v>8120</v>
      </c>
      <c r="D3352" s="25" t="s">
        <v>8121</v>
      </c>
      <c r="E3352" s="26" t="s">
        <v>45</v>
      </c>
      <c r="F3352" s="25" t="s">
        <v>90</v>
      </c>
      <c r="G3352" s="69">
        <v>1.524</v>
      </c>
      <c r="H3352" s="25" t="s">
        <v>61</v>
      </c>
      <c r="I3352" s="27" t="s">
        <v>46</v>
      </c>
      <c r="J3352" s="69">
        <v>45.72</v>
      </c>
      <c r="K3352" s="6" t="s">
        <v>8122</v>
      </c>
      <c r="L3352" s="6" t="s">
        <v>95</v>
      </c>
      <c r="M3352" s="69">
        <v>30</v>
      </c>
      <c r="N3352" s="6" t="s">
        <v>59</v>
      </c>
      <c r="O3352" s="6" t="s">
        <v>2417</v>
      </c>
      <c r="R3352" s="33" t="str">
        <f t="shared" si="77"/>
        <v>S03D2059P040</v>
      </c>
      <c r="S3352" s="40">
        <f>VLOOKUP(I3352,品牌型号对应工厂型号!C:E,3,0)</f>
        <v>5</v>
      </c>
      <c r="T3352" s="38" t="str">
        <f>VLOOKUP(I3352,品牌型号对应工厂型号!C:I,7,0)</f>
        <v>98:1.5mil EASL-70(G-70)</v>
      </c>
    </row>
    <row r="3353" spans="1:20">
      <c r="A3353" s="25">
        <v>43201</v>
      </c>
      <c r="B3353" s="25">
        <v>3.6074153935187496</v>
      </c>
      <c r="C3353" s="26" t="s">
        <v>8120</v>
      </c>
      <c r="D3353" s="25" t="s">
        <v>8123</v>
      </c>
      <c r="E3353" s="26" t="s">
        <v>45</v>
      </c>
      <c r="F3353" s="25" t="s">
        <v>90</v>
      </c>
      <c r="G3353" s="69">
        <v>1.524</v>
      </c>
      <c r="H3353" s="25" t="s">
        <v>61</v>
      </c>
      <c r="I3353" s="27" t="s">
        <v>46</v>
      </c>
      <c r="J3353" s="69">
        <v>45.72</v>
      </c>
      <c r="K3353" s="6" t="s">
        <v>8124</v>
      </c>
      <c r="L3353" s="6" t="s">
        <v>95</v>
      </c>
      <c r="M3353" s="69">
        <v>30</v>
      </c>
      <c r="N3353" s="6" t="s">
        <v>59</v>
      </c>
      <c r="O3353" s="6" t="s">
        <v>2417</v>
      </c>
      <c r="R3353" s="33" t="str">
        <f t="shared" si="77"/>
        <v>S03D2059P041</v>
      </c>
      <c r="S3353" s="40">
        <f>VLOOKUP(I3353,品牌型号对应工厂型号!C:E,3,0)</f>
        <v>5</v>
      </c>
      <c r="T3353" s="38" t="str">
        <f>VLOOKUP(I3353,品牌型号对应工厂型号!C:I,7,0)</f>
        <v>98:1.5mil EASL-70(G-70)</v>
      </c>
    </row>
    <row r="3354" spans="1:20">
      <c r="A3354" s="25">
        <v>43201</v>
      </c>
      <c r="B3354" s="25">
        <v>3.6074153935187496</v>
      </c>
      <c r="C3354" s="26" t="s">
        <v>8120</v>
      </c>
      <c r="D3354" s="25" t="s">
        <v>8125</v>
      </c>
      <c r="E3354" s="26" t="s">
        <v>45</v>
      </c>
      <c r="F3354" s="25" t="s">
        <v>90</v>
      </c>
      <c r="G3354" s="69">
        <v>1.524</v>
      </c>
      <c r="H3354" s="25" t="s">
        <v>61</v>
      </c>
      <c r="I3354" s="27" t="s">
        <v>46</v>
      </c>
      <c r="J3354" s="69">
        <v>45.72</v>
      </c>
      <c r="K3354" s="6" t="s">
        <v>8126</v>
      </c>
      <c r="L3354" s="6" t="s">
        <v>95</v>
      </c>
      <c r="M3354" s="69">
        <v>30</v>
      </c>
      <c r="N3354" s="6" t="s">
        <v>59</v>
      </c>
      <c r="O3354" s="6" t="s">
        <v>2417</v>
      </c>
      <c r="R3354" s="33" t="str">
        <f t="shared" si="77"/>
        <v>S03D2059P042</v>
      </c>
      <c r="S3354" s="40">
        <f>VLOOKUP(I3354,品牌型号对应工厂型号!C:E,3,0)</f>
        <v>5</v>
      </c>
      <c r="T3354" s="38" t="str">
        <f>VLOOKUP(I3354,品牌型号对应工厂型号!C:I,7,0)</f>
        <v>98:1.5mil EASL-70(G-70)</v>
      </c>
    </row>
    <row r="3355" spans="1:20">
      <c r="A3355" s="25">
        <v>43201</v>
      </c>
      <c r="B3355" s="25">
        <v>3.6074153935187496</v>
      </c>
      <c r="C3355" s="26" t="s">
        <v>8120</v>
      </c>
      <c r="D3355" s="25" t="s">
        <v>8127</v>
      </c>
      <c r="E3355" s="26" t="s">
        <v>45</v>
      </c>
      <c r="F3355" s="25" t="s">
        <v>90</v>
      </c>
      <c r="G3355" s="69">
        <v>1.524</v>
      </c>
      <c r="H3355" s="25" t="s">
        <v>61</v>
      </c>
      <c r="I3355" s="27" t="s">
        <v>46</v>
      </c>
      <c r="J3355" s="69">
        <v>45.72</v>
      </c>
      <c r="K3355" s="6" t="s">
        <v>8128</v>
      </c>
      <c r="L3355" s="6" t="s">
        <v>95</v>
      </c>
      <c r="M3355" s="69">
        <v>30</v>
      </c>
      <c r="N3355" s="6" t="s">
        <v>59</v>
      </c>
      <c r="O3355" s="6" t="s">
        <v>2417</v>
      </c>
      <c r="R3355" s="33" t="str">
        <f t="shared" si="77"/>
        <v>S03D2059P050</v>
      </c>
      <c r="S3355" s="40">
        <f>VLOOKUP(I3355,品牌型号对应工厂型号!C:E,3,0)</f>
        <v>5</v>
      </c>
      <c r="T3355" s="38" t="str">
        <f>VLOOKUP(I3355,品牌型号对应工厂型号!C:I,7,0)</f>
        <v>98:1.5mil EASL-70(G-70)</v>
      </c>
    </row>
    <row r="3356" spans="1:20">
      <c r="A3356" s="25">
        <v>43201</v>
      </c>
      <c r="B3356" s="25">
        <v>3.6074153935187496</v>
      </c>
      <c r="C3356" s="26" t="s">
        <v>8120</v>
      </c>
      <c r="D3356" s="25" t="s">
        <v>8129</v>
      </c>
      <c r="E3356" s="26" t="s">
        <v>45</v>
      </c>
      <c r="F3356" s="25" t="s">
        <v>90</v>
      </c>
      <c r="G3356" s="69">
        <v>1.524</v>
      </c>
      <c r="H3356" s="25" t="s">
        <v>61</v>
      </c>
      <c r="I3356" s="27" t="s">
        <v>46</v>
      </c>
      <c r="J3356" s="69">
        <v>45.72</v>
      </c>
      <c r="K3356" s="6" t="s">
        <v>8130</v>
      </c>
      <c r="L3356" s="6" t="s">
        <v>95</v>
      </c>
      <c r="M3356" s="69">
        <v>30</v>
      </c>
      <c r="N3356" s="6" t="s">
        <v>59</v>
      </c>
      <c r="O3356" s="6" t="s">
        <v>2417</v>
      </c>
      <c r="R3356" s="33" t="str">
        <f t="shared" si="77"/>
        <v>S03D2059P043</v>
      </c>
      <c r="S3356" s="40">
        <f>VLOOKUP(I3356,品牌型号对应工厂型号!C:E,3,0)</f>
        <v>5</v>
      </c>
      <c r="T3356" s="38" t="str">
        <f>VLOOKUP(I3356,品牌型号对应工厂型号!C:I,7,0)</f>
        <v>98:1.5mil EASL-70(G-70)</v>
      </c>
    </row>
    <row r="3357" spans="1:20">
      <c r="A3357" s="25">
        <v>43201</v>
      </c>
      <c r="B3357" s="25">
        <v>3.6074153935187496</v>
      </c>
      <c r="C3357" s="26" t="s">
        <v>8120</v>
      </c>
      <c r="D3357" s="25" t="s">
        <v>8131</v>
      </c>
      <c r="E3357" s="26" t="s">
        <v>53</v>
      </c>
      <c r="F3357" s="25" t="s">
        <v>90</v>
      </c>
      <c r="G3357" s="69">
        <v>1.524</v>
      </c>
      <c r="H3357" s="25" t="s">
        <v>60</v>
      </c>
      <c r="I3357" s="27" t="s">
        <v>55</v>
      </c>
      <c r="J3357" s="69">
        <v>45.72</v>
      </c>
      <c r="K3357" s="6" t="s">
        <v>8132</v>
      </c>
      <c r="L3357" s="6" t="s">
        <v>95</v>
      </c>
      <c r="M3357" s="69">
        <v>30</v>
      </c>
      <c r="N3357" s="6" t="s">
        <v>59</v>
      </c>
      <c r="O3357" s="6" t="s">
        <v>2417</v>
      </c>
      <c r="R3357" s="33" t="str">
        <f t="shared" si="77"/>
        <v>S03D2466P040</v>
      </c>
      <c r="S3357" s="40">
        <f>VLOOKUP(I3357,品牌型号对应工厂型号!C:E,3,0)</f>
        <v>5</v>
      </c>
      <c r="T3357" s="38" t="str">
        <f>VLOOKUP(I3357,品牌型号对应工厂型号!C:I,7,0)</f>
        <v>100:1.5mil DABL-25(G-25)</v>
      </c>
    </row>
    <row r="3358" spans="1:20">
      <c r="A3358" s="25">
        <v>43201</v>
      </c>
      <c r="B3358" s="25">
        <v>3.6074153935187496</v>
      </c>
      <c r="C3358" s="26" t="s">
        <v>8120</v>
      </c>
      <c r="D3358" s="25" t="s">
        <v>8133</v>
      </c>
      <c r="E3358" s="26" t="s">
        <v>53</v>
      </c>
      <c r="F3358" s="25" t="s">
        <v>90</v>
      </c>
      <c r="G3358" s="69">
        <v>1.524</v>
      </c>
      <c r="H3358" s="25" t="s">
        <v>60</v>
      </c>
      <c r="I3358" s="27" t="s">
        <v>55</v>
      </c>
      <c r="J3358" s="69">
        <v>45.72</v>
      </c>
      <c r="K3358" s="6" t="s">
        <v>8134</v>
      </c>
      <c r="L3358" s="6" t="s">
        <v>95</v>
      </c>
      <c r="M3358" s="69">
        <v>30</v>
      </c>
      <c r="N3358" s="6" t="s">
        <v>59</v>
      </c>
      <c r="O3358" s="6" t="s">
        <v>2417</v>
      </c>
      <c r="R3358" s="33" t="str">
        <f t="shared" si="77"/>
        <v>S03D2466P029</v>
      </c>
      <c r="S3358" s="40">
        <f>VLOOKUP(I3358,品牌型号对应工厂型号!C:E,3,0)</f>
        <v>5</v>
      </c>
      <c r="T3358" s="38" t="str">
        <f>VLOOKUP(I3358,品牌型号对应工厂型号!C:I,7,0)</f>
        <v>100:1.5mil DABL-25(G-25)</v>
      </c>
    </row>
    <row r="3359" spans="1:20">
      <c r="A3359" s="25">
        <v>43201</v>
      </c>
      <c r="B3359" s="25">
        <v>3.6074153935187496</v>
      </c>
      <c r="C3359" s="26" t="s">
        <v>8120</v>
      </c>
      <c r="D3359" s="25" t="s">
        <v>8135</v>
      </c>
      <c r="E3359" s="26" t="s">
        <v>53</v>
      </c>
      <c r="F3359" s="25" t="s">
        <v>90</v>
      </c>
      <c r="G3359" s="69">
        <v>1.524</v>
      </c>
      <c r="H3359" s="25" t="s">
        <v>60</v>
      </c>
      <c r="I3359" s="27" t="s">
        <v>55</v>
      </c>
      <c r="J3359" s="69">
        <v>45.72</v>
      </c>
      <c r="K3359" s="6" t="s">
        <v>8136</v>
      </c>
      <c r="L3359" s="6" t="s">
        <v>95</v>
      </c>
      <c r="M3359" s="69">
        <v>30</v>
      </c>
      <c r="N3359" s="6" t="s">
        <v>59</v>
      </c>
      <c r="O3359" s="6" t="s">
        <v>2417</v>
      </c>
      <c r="R3359" s="33" t="str">
        <f t="shared" si="77"/>
        <v>S03D2466P041</v>
      </c>
      <c r="S3359" s="40">
        <f>VLOOKUP(I3359,品牌型号对应工厂型号!C:E,3,0)</f>
        <v>5</v>
      </c>
      <c r="T3359" s="38" t="str">
        <f>VLOOKUP(I3359,品牌型号对应工厂型号!C:I,7,0)</f>
        <v>100:1.5mil DABL-25(G-25)</v>
      </c>
    </row>
    <row r="3360" spans="1:20">
      <c r="A3360" s="25">
        <v>43201</v>
      </c>
      <c r="B3360" s="25">
        <v>3.6074153935187496</v>
      </c>
      <c r="C3360" s="26" t="s">
        <v>8120</v>
      </c>
      <c r="D3360" s="25" t="s">
        <v>8137</v>
      </c>
      <c r="E3360" s="26" t="s">
        <v>53</v>
      </c>
      <c r="F3360" s="25" t="s">
        <v>90</v>
      </c>
      <c r="G3360" s="69">
        <v>1.524</v>
      </c>
      <c r="H3360" s="25" t="s">
        <v>60</v>
      </c>
      <c r="I3360" s="27" t="s">
        <v>55</v>
      </c>
      <c r="J3360" s="69">
        <v>45.72</v>
      </c>
      <c r="K3360" s="6" t="s">
        <v>8138</v>
      </c>
      <c r="L3360" s="6" t="s">
        <v>95</v>
      </c>
      <c r="M3360" s="69">
        <v>30</v>
      </c>
      <c r="N3360" s="6" t="s">
        <v>59</v>
      </c>
      <c r="O3360" s="6" t="s">
        <v>2417</v>
      </c>
      <c r="R3360" s="33" t="str">
        <f t="shared" si="77"/>
        <v>S03D2466P042</v>
      </c>
      <c r="S3360" s="40">
        <f>VLOOKUP(I3360,品牌型号对应工厂型号!C:E,3,0)</f>
        <v>5</v>
      </c>
      <c r="T3360" s="38" t="str">
        <f>VLOOKUP(I3360,品牌型号对应工厂型号!C:I,7,0)</f>
        <v>100:1.5mil DABL-25(G-25)</v>
      </c>
    </row>
    <row r="3361" spans="1:20">
      <c r="A3361" s="25">
        <v>43201</v>
      </c>
      <c r="B3361" s="25">
        <v>3.6074153935187496</v>
      </c>
      <c r="C3361" s="26" t="s">
        <v>8120</v>
      </c>
      <c r="D3361" s="25" t="s">
        <v>8139</v>
      </c>
      <c r="E3361" s="26" t="s">
        <v>53</v>
      </c>
      <c r="F3361" s="25" t="s">
        <v>90</v>
      </c>
      <c r="G3361" s="69">
        <v>1.524</v>
      </c>
      <c r="H3361" s="25" t="s">
        <v>60</v>
      </c>
      <c r="I3361" s="27" t="s">
        <v>55</v>
      </c>
      <c r="J3361" s="69">
        <v>45.72</v>
      </c>
      <c r="K3361" s="6" t="s">
        <v>8140</v>
      </c>
      <c r="L3361" s="6" t="s">
        <v>95</v>
      </c>
      <c r="M3361" s="69">
        <v>30</v>
      </c>
      <c r="N3361" s="6" t="s">
        <v>59</v>
      </c>
      <c r="O3361" s="6" t="s">
        <v>2417</v>
      </c>
      <c r="R3361" s="33" t="str">
        <f t="shared" si="77"/>
        <v>S01D3882P037</v>
      </c>
      <c r="S3361" s="40">
        <f>VLOOKUP(I3361,品牌型号对应工厂型号!C:E,3,0)</f>
        <v>5</v>
      </c>
      <c r="T3361" s="38" t="str">
        <f>VLOOKUP(I3361,品牌型号对应工厂型号!C:I,7,0)</f>
        <v>100:1.5mil DABL-25(G-25)</v>
      </c>
    </row>
    <row r="3362" spans="1:20">
      <c r="A3362" s="25">
        <v>43201</v>
      </c>
      <c r="B3362" s="25">
        <v>3.6074153935187496</v>
      </c>
      <c r="C3362" s="26" t="s">
        <v>8141</v>
      </c>
      <c r="D3362" s="25" t="s">
        <v>8142</v>
      </c>
      <c r="E3362" s="26" t="s">
        <v>151</v>
      </c>
      <c r="F3362" s="25" t="s">
        <v>91</v>
      </c>
      <c r="G3362" s="69">
        <v>1.524</v>
      </c>
      <c r="H3362" s="25" t="s">
        <v>131</v>
      </c>
      <c r="I3362" s="27" t="s">
        <v>50</v>
      </c>
      <c r="J3362" s="69">
        <v>45.72</v>
      </c>
      <c r="K3362" s="6" t="s">
        <v>8143</v>
      </c>
      <c r="L3362" s="6" t="s">
        <v>95</v>
      </c>
      <c r="M3362" s="69">
        <v>30</v>
      </c>
      <c r="N3362" s="6" t="s">
        <v>59</v>
      </c>
      <c r="O3362" s="6" t="s">
        <v>7105</v>
      </c>
      <c r="R3362" s="33" t="str">
        <f t="shared" si="77"/>
        <v>S04N2154P031</v>
      </c>
      <c r="S3362" s="40">
        <f>VLOOKUP(I3362,品牌型号对应工厂型号!C:E,3,0)</f>
        <v>10</v>
      </c>
      <c r="T3362" s="38" t="str">
        <f>VLOOKUP(I3362,品牌型号对应工厂型号!C:I,7,0)</f>
        <v>111:2.0mil UGGN-70(ZYF-70)</v>
      </c>
    </row>
    <row r="3363" spans="1:20">
      <c r="A3363" s="25">
        <v>43201</v>
      </c>
      <c r="B3363" s="25">
        <v>3.6074153935187496</v>
      </c>
      <c r="C3363" s="26" t="s">
        <v>8141</v>
      </c>
      <c r="D3363" s="25" t="s">
        <v>8144</v>
      </c>
      <c r="E3363" s="26" t="s">
        <v>151</v>
      </c>
      <c r="F3363" s="25" t="s">
        <v>91</v>
      </c>
      <c r="G3363" s="69">
        <v>1.524</v>
      </c>
      <c r="H3363" s="25" t="s">
        <v>131</v>
      </c>
      <c r="I3363" s="27" t="s">
        <v>50</v>
      </c>
      <c r="J3363" s="69">
        <v>45.72</v>
      </c>
      <c r="K3363" s="6" t="s">
        <v>8145</v>
      </c>
      <c r="L3363" s="6" t="s">
        <v>95</v>
      </c>
      <c r="M3363" s="69">
        <v>30</v>
      </c>
      <c r="N3363" s="6" t="s">
        <v>59</v>
      </c>
      <c r="O3363" s="6" t="s">
        <v>7105</v>
      </c>
      <c r="R3363" s="33" t="str">
        <f t="shared" si="77"/>
        <v>S04N2154P023</v>
      </c>
      <c r="S3363" s="40">
        <f>VLOOKUP(I3363,品牌型号对应工厂型号!C:E,3,0)</f>
        <v>10</v>
      </c>
      <c r="T3363" s="38" t="str">
        <f>VLOOKUP(I3363,品牌型号对应工厂型号!C:I,7,0)</f>
        <v>111:2.0mil UGGN-70(ZYF-70)</v>
      </c>
    </row>
    <row r="3364" spans="1:20">
      <c r="A3364" s="25">
        <v>43201</v>
      </c>
      <c r="B3364" s="25">
        <v>3.6074153935187496</v>
      </c>
      <c r="C3364" s="26" t="s">
        <v>8141</v>
      </c>
      <c r="D3364" s="25" t="s">
        <v>8146</v>
      </c>
      <c r="E3364" s="26" t="s">
        <v>661</v>
      </c>
      <c r="F3364" s="25" t="s">
        <v>96</v>
      </c>
      <c r="G3364" s="69">
        <v>1.524</v>
      </c>
      <c r="H3364" s="25" t="s">
        <v>126</v>
      </c>
      <c r="I3364" s="27" t="s">
        <v>44</v>
      </c>
      <c r="J3364" s="69">
        <v>45.72</v>
      </c>
      <c r="K3364" s="6" t="s">
        <v>8147</v>
      </c>
      <c r="L3364" s="6" t="s">
        <v>95</v>
      </c>
      <c r="M3364" s="69">
        <v>30</v>
      </c>
      <c r="N3364" s="6" t="s">
        <v>59</v>
      </c>
      <c r="O3364" s="6" t="s">
        <v>7105</v>
      </c>
      <c r="R3364" s="33" t="str">
        <f t="shared" si="77"/>
        <v>S04N3165P018</v>
      </c>
      <c r="S3364" s="40">
        <f>VLOOKUP(I3364,品牌型号对应工厂型号!C:E,3,0)</f>
        <v>5</v>
      </c>
      <c r="T3364" s="38" t="str">
        <f>VLOOKUP(I3364,品牌型号对应工厂型号!C:I,7,0)</f>
        <v>99:1.5mil DABL-10(G-15)</v>
      </c>
    </row>
    <row r="3365" spans="1:20">
      <c r="A3365" s="25">
        <v>43201</v>
      </c>
      <c r="B3365" s="25">
        <v>3.6074153935187496</v>
      </c>
      <c r="C3365" s="26" t="s">
        <v>8141</v>
      </c>
      <c r="D3365" s="25" t="s">
        <v>8148</v>
      </c>
      <c r="E3365" s="26" t="s">
        <v>661</v>
      </c>
      <c r="F3365" s="25" t="s">
        <v>96</v>
      </c>
      <c r="G3365" s="69">
        <v>1.524</v>
      </c>
      <c r="H3365" s="25" t="s">
        <v>126</v>
      </c>
      <c r="I3365" s="27" t="s">
        <v>44</v>
      </c>
      <c r="J3365" s="69">
        <v>45.72</v>
      </c>
      <c r="K3365" s="6" t="s">
        <v>8149</v>
      </c>
      <c r="L3365" s="6" t="s">
        <v>95</v>
      </c>
      <c r="M3365" s="69">
        <v>30</v>
      </c>
      <c r="N3365" s="6" t="s">
        <v>59</v>
      </c>
      <c r="O3365" s="6" t="s">
        <v>7105</v>
      </c>
      <c r="R3365" s="33" t="str">
        <f t="shared" si="77"/>
        <v>S04N3165P021</v>
      </c>
      <c r="S3365" s="40">
        <f>VLOOKUP(I3365,品牌型号对应工厂型号!C:E,3,0)</f>
        <v>5</v>
      </c>
      <c r="T3365" s="38" t="str">
        <f>VLOOKUP(I3365,品牌型号对应工厂型号!C:I,7,0)</f>
        <v>99:1.5mil DABL-10(G-15)</v>
      </c>
    </row>
    <row r="3366" spans="1:20">
      <c r="A3366" s="25">
        <v>43201</v>
      </c>
      <c r="B3366" s="25">
        <v>3.6074153935187496</v>
      </c>
      <c r="C3366" s="26" t="s">
        <v>8141</v>
      </c>
      <c r="D3366" s="25" t="s">
        <v>8150</v>
      </c>
      <c r="E3366" s="26" t="s">
        <v>661</v>
      </c>
      <c r="F3366" s="25" t="s">
        <v>96</v>
      </c>
      <c r="G3366" s="69">
        <v>1.524</v>
      </c>
      <c r="H3366" s="25" t="s">
        <v>126</v>
      </c>
      <c r="I3366" s="27" t="s">
        <v>44</v>
      </c>
      <c r="J3366" s="69">
        <v>45.72</v>
      </c>
      <c r="K3366" s="6" t="s">
        <v>8151</v>
      </c>
      <c r="L3366" s="6" t="s">
        <v>95</v>
      </c>
      <c r="M3366" s="69">
        <v>30</v>
      </c>
      <c r="N3366" s="6" t="s">
        <v>59</v>
      </c>
      <c r="O3366" s="6" t="s">
        <v>7105</v>
      </c>
      <c r="R3366" s="33" t="str">
        <f t="shared" si="77"/>
        <v>S04N3165P026</v>
      </c>
      <c r="S3366" s="40">
        <f>VLOOKUP(I3366,品牌型号对应工厂型号!C:E,3,0)</f>
        <v>5</v>
      </c>
      <c r="T3366" s="38" t="str">
        <f>VLOOKUP(I3366,品牌型号对应工厂型号!C:I,7,0)</f>
        <v>99:1.5mil DABL-10(G-15)</v>
      </c>
    </row>
    <row r="3367" spans="1:20">
      <c r="A3367" s="25">
        <v>43201</v>
      </c>
      <c r="B3367" s="25">
        <v>3.6074153935187496</v>
      </c>
      <c r="C3367" s="26" t="s">
        <v>8141</v>
      </c>
      <c r="D3367" s="25" t="s">
        <v>8152</v>
      </c>
      <c r="E3367" s="26" t="s">
        <v>661</v>
      </c>
      <c r="F3367" s="25" t="s">
        <v>96</v>
      </c>
      <c r="G3367" s="69">
        <v>1.524</v>
      </c>
      <c r="H3367" s="25" t="s">
        <v>126</v>
      </c>
      <c r="I3367" s="27" t="s">
        <v>44</v>
      </c>
      <c r="J3367" s="69">
        <v>45.72</v>
      </c>
      <c r="K3367" s="6" t="s">
        <v>8153</v>
      </c>
      <c r="L3367" s="6" t="s">
        <v>95</v>
      </c>
      <c r="M3367" s="69">
        <v>30</v>
      </c>
      <c r="N3367" s="6" t="s">
        <v>59</v>
      </c>
      <c r="O3367" s="6" t="s">
        <v>7105</v>
      </c>
      <c r="R3367" s="33" t="str">
        <f t="shared" si="77"/>
        <v>S04N3165P022</v>
      </c>
      <c r="S3367" s="40">
        <f>VLOOKUP(I3367,品牌型号对应工厂型号!C:E,3,0)</f>
        <v>5</v>
      </c>
      <c r="T3367" s="38" t="str">
        <f>VLOOKUP(I3367,品牌型号对应工厂型号!C:I,7,0)</f>
        <v>99:1.5mil DABL-10(G-15)</v>
      </c>
    </row>
    <row r="3368" spans="1:20">
      <c r="A3368" s="25">
        <v>43201</v>
      </c>
      <c r="B3368" s="25">
        <v>3.6074153935187496</v>
      </c>
      <c r="C3368" s="26" t="s">
        <v>8141</v>
      </c>
      <c r="D3368" s="25" t="s">
        <v>8154</v>
      </c>
      <c r="E3368" s="26" t="s">
        <v>661</v>
      </c>
      <c r="F3368" s="25" t="s">
        <v>96</v>
      </c>
      <c r="G3368" s="69">
        <v>1.524</v>
      </c>
      <c r="H3368" s="25" t="s">
        <v>126</v>
      </c>
      <c r="I3368" s="27" t="s">
        <v>44</v>
      </c>
      <c r="J3368" s="69">
        <v>45.72</v>
      </c>
      <c r="K3368" s="6" t="s">
        <v>8155</v>
      </c>
      <c r="L3368" s="6" t="s">
        <v>95</v>
      </c>
      <c r="M3368" s="69">
        <v>30</v>
      </c>
      <c r="N3368" s="6" t="s">
        <v>59</v>
      </c>
      <c r="O3368" s="6" t="s">
        <v>7105</v>
      </c>
      <c r="R3368" s="33" t="str">
        <f t="shared" si="77"/>
        <v>S04N3165P024</v>
      </c>
      <c r="S3368" s="40">
        <f>VLOOKUP(I3368,品牌型号对应工厂型号!C:E,3,0)</f>
        <v>5</v>
      </c>
      <c r="T3368" s="38" t="str">
        <f>VLOOKUP(I3368,品牌型号对应工厂型号!C:I,7,0)</f>
        <v>99:1.5mil DABL-10(G-15)</v>
      </c>
    </row>
    <row r="3369" spans="1:20">
      <c r="A3369" s="25">
        <v>43201</v>
      </c>
      <c r="B3369" s="25">
        <v>3.6074153935187496</v>
      </c>
      <c r="C3369" s="26" t="s">
        <v>8141</v>
      </c>
      <c r="D3369" s="25" t="s">
        <v>8156</v>
      </c>
      <c r="E3369" s="26" t="s">
        <v>661</v>
      </c>
      <c r="F3369" s="25" t="s">
        <v>96</v>
      </c>
      <c r="G3369" s="69">
        <v>1.524</v>
      </c>
      <c r="H3369" s="25" t="s">
        <v>126</v>
      </c>
      <c r="I3369" s="27" t="s">
        <v>44</v>
      </c>
      <c r="J3369" s="69">
        <v>45.72</v>
      </c>
      <c r="K3369" s="6" t="s">
        <v>8157</v>
      </c>
      <c r="L3369" s="6" t="s">
        <v>95</v>
      </c>
      <c r="M3369" s="69">
        <v>30</v>
      </c>
      <c r="N3369" s="6" t="s">
        <v>59</v>
      </c>
      <c r="O3369" s="6" t="s">
        <v>7105</v>
      </c>
      <c r="R3369" s="33" t="str">
        <f t="shared" si="77"/>
        <v>S04N3165P027</v>
      </c>
      <c r="S3369" s="40">
        <f>VLOOKUP(I3369,品牌型号对应工厂型号!C:E,3,0)</f>
        <v>5</v>
      </c>
      <c r="T3369" s="38" t="str">
        <f>VLOOKUP(I3369,品牌型号对应工厂型号!C:I,7,0)</f>
        <v>99:1.5mil DABL-10(G-15)</v>
      </c>
    </row>
    <row r="3370" spans="1:20">
      <c r="A3370" s="25">
        <v>43201</v>
      </c>
      <c r="B3370" s="25">
        <v>3.6074153935187496</v>
      </c>
      <c r="C3370" s="26" t="s">
        <v>8141</v>
      </c>
      <c r="D3370" s="25" t="s">
        <v>8158</v>
      </c>
      <c r="E3370" s="26" t="s">
        <v>661</v>
      </c>
      <c r="F3370" s="25" t="s">
        <v>96</v>
      </c>
      <c r="G3370" s="69">
        <v>1.524</v>
      </c>
      <c r="H3370" s="25" t="s">
        <v>126</v>
      </c>
      <c r="I3370" s="27" t="s">
        <v>44</v>
      </c>
      <c r="J3370" s="69">
        <v>45.72</v>
      </c>
      <c r="K3370" s="6" t="s">
        <v>8159</v>
      </c>
      <c r="L3370" s="6" t="s">
        <v>95</v>
      </c>
      <c r="M3370" s="69">
        <v>30</v>
      </c>
      <c r="N3370" s="6" t="s">
        <v>59</v>
      </c>
      <c r="O3370" s="6" t="s">
        <v>7105</v>
      </c>
      <c r="R3370" s="33" t="str">
        <f t="shared" si="77"/>
        <v>S04N3165P020</v>
      </c>
      <c r="S3370" s="40">
        <f>VLOOKUP(I3370,品牌型号对应工厂型号!C:E,3,0)</f>
        <v>5</v>
      </c>
      <c r="T3370" s="38" t="str">
        <f>VLOOKUP(I3370,品牌型号对应工厂型号!C:I,7,0)</f>
        <v>99:1.5mil DABL-10(G-15)</v>
      </c>
    </row>
    <row r="3371" spans="1:20">
      <c r="A3371" s="25">
        <v>43201</v>
      </c>
      <c r="B3371" s="25">
        <v>3.6074153935187496</v>
      </c>
      <c r="C3371" s="26" t="s">
        <v>8141</v>
      </c>
      <c r="D3371" s="25" t="s">
        <v>8160</v>
      </c>
      <c r="E3371" s="26" t="s">
        <v>661</v>
      </c>
      <c r="F3371" s="25" t="s">
        <v>96</v>
      </c>
      <c r="G3371" s="69">
        <v>1.524</v>
      </c>
      <c r="H3371" s="25" t="s">
        <v>126</v>
      </c>
      <c r="I3371" s="27" t="s">
        <v>44</v>
      </c>
      <c r="J3371" s="69">
        <v>45.72</v>
      </c>
      <c r="K3371" s="6" t="s">
        <v>8161</v>
      </c>
      <c r="L3371" s="6" t="s">
        <v>95</v>
      </c>
      <c r="M3371" s="69">
        <v>30</v>
      </c>
      <c r="N3371" s="6" t="s">
        <v>59</v>
      </c>
      <c r="O3371" s="6" t="s">
        <v>7105</v>
      </c>
      <c r="R3371" s="33" t="str">
        <f t="shared" si="77"/>
        <v>S04N3165P017</v>
      </c>
      <c r="S3371" s="40">
        <f>VLOOKUP(I3371,品牌型号对应工厂型号!C:E,3,0)</f>
        <v>5</v>
      </c>
      <c r="T3371" s="38" t="str">
        <f>VLOOKUP(I3371,品牌型号对应工厂型号!C:I,7,0)</f>
        <v>99:1.5mil DABL-10(G-15)</v>
      </c>
    </row>
    <row r="3372" spans="1:20">
      <c r="A3372" s="25">
        <v>43201</v>
      </c>
      <c r="B3372" s="25">
        <v>3.6074153935187496</v>
      </c>
      <c r="C3372" s="26" t="s">
        <v>8141</v>
      </c>
      <c r="D3372" s="25" t="s">
        <v>8162</v>
      </c>
      <c r="E3372" s="26" t="s">
        <v>661</v>
      </c>
      <c r="F3372" s="25" t="s">
        <v>96</v>
      </c>
      <c r="G3372" s="69">
        <v>1.524</v>
      </c>
      <c r="H3372" s="25" t="s">
        <v>126</v>
      </c>
      <c r="I3372" s="27" t="s">
        <v>44</v>
      </c>
      <c r="J3372" s="69">
        <v>45.72</v>
      </c>
      <c r="K3372" s="6" t="s">
        <v>8163</v>
      </c>
      <c r="L3372" s="6" t="s">
        <v>95</v>
      </c>
      <c r="M3372" s="69">
        <v>30</v>
      </c>
      <c r="N3372" s="6" t="s">
        <v>59</v>
      </c>
      <c r="O3372" s="6" t="s">
        <v>7105</v>
      </c>
      <c r="R3372" s="33" t="str">
        <f t="shared" si="77"/>
        <v>S04N3165P016</v>
      </c>
      <c r="S3372" s="40">
        <f>VLOOKUP(I3372,品牌型号对应工厂型号!C:E,3,0)</f>
        <v>5</v>
      </c>
      <c r="T3372" s="38" t="str">
        <f>VLOOKUP(I3372,品牌型号对应工厂型号!C:I,7,0)</f>
        <v>99:1.5mil DABL-10(G-15)</v>
      </c>
    </row>
    <row r="3373" spans="1:20">
      <c r="A3373" s="25">
        <v>43201</v>
      </c>
      <c r="B3373" s="25">
        <v>3.6074153935187496</v>
      </c>
      <c r="C3373" s="26" t="s">
        <v>8141</v>
      </c>
      <c r="D3373" s="25" t="s">
        <v>8164</v>
      </c>
      <c r="E3373" s="26" t="s">
        <v>661</v>
      </c>
      <c r="F3373" s="25" t="s">
        <v>96</v>
      </c>
      <c r="G3373" s="69">
        <v>1.524</v>
      </c>
      <c r="H3373" s="25" t="s">
        <v>126</v>
      </c>
      <c r="I3373" s="27" t="s">
        <v>44</v>
      </c>
      <c r="J3373" s="69">
        <v>45.72</v>
      </c>
      <c r="K3373" s="6" t="s">
        <v>8165</v>
      </c>
      <c r="L3373" s="6" t="s">
        <v>95</v>
      </c>
      <c r="M3373" s="69">
        <v>30</v>
      </c>
      <c r="N3373" s="6" t="s">
        <v>59</v>
      </c>
      <c r="O3373" s="6" t="s">
        <v>7105</v>
      </c>
      <c r="R3373" s="33" t="str">
        <f t="shared" si="77"/>
        <v>S04N3165P019</v>
      </c>
      <c r="S3373" s="40">
        <f>VLOOKUP(I3373,品牌型号对应工厂型号!C:E,3,0)</f>
        <v>5</v>
      </c>
      <c r="T3373" s="38" t="str">
        <f>VLOOKUP(I3373,品牌型号对应工厂型号!C:I,7,0)</f>
        <v>99:1.5mil DABL-10(G-15)</v>
      </c>
    </row>
    <row r="3374" spans="1:20">
      <c r="A3374" s="25">
        <v>43201</v>
      </c>
      <c r="B3374" s="25">
        <v>3.6074153935187496</v>
      </c>
      <c r="C3374" s="26" t="s">
        <v>8141</v>
      </c>
      <c r="D3374" s="25" t="s">
        <v>8166</v>
      </c>
      <c r="E3374" s="26" t="s">
        <v>661</v>
      </c>
      <c r="F3374" s="25" t="s">
        <v>96</v>
      </c>
      <c r="G3374" s="69">
        <v>1.524</v>
      </c>
      <c r="H3374" s="25" t="s">
        <v>126</v>
      </c>
      <c r="I3374" s="27" t="s">
        <v>44</v>
      </c>
      <c r="J3374" s="69">
        <v>45.72</v>
      </c>
      <c r="K3374" s="6" t="s">
        <v>8167</v>
      </c>
      <c r="L3374" s="6" t="s">
        <v>95</v>
      </c>
      <c r="M3374" s="69">
        <v>30</v>
      </c>
      <c r="N3374" s="6" t="s">
        <v>59</v>
      </c>
      <c r="O3374" s="6" t="s">
        <v>7105</v>
      </c>
      <c r="R3374" s="33" t="str">
        <f t="shared" si="77"/>
        <v>S04N3165P028</v>
      </c>
      <c r="S3374" s="40">
        <f>VLOOKUP(I3374,品牌型号对应工厂型号!C:E,3,0)</f>
        <v>5</v>
      </c>
      <c r="T3374" s="38" t="str">
        <f>VLOOKUP(I3374,品牌型号对应工厂型号!C:I,7,0)</f>
        <v>99:1.5mil DABL-10(G-15)</v>
      </c>
    </row>
    <row r="3375" spans="1:20">
      <c r="A3375" s="25">
        <v>43201</v>
      </c>
      <c r="B3375" s="25">
        <v>3.6074153935187496</v>
      </c>
      <c r="C3375" s="26" t="s">
        <v>8141</v>
      </c>
      <c r="D3375" s="25" t="s">
        <v>8168</v>
      </c>
      <c r="E3375" s="26" t="s">
        <v>661</v>
      </c>
      <c r="F3375" s="25" t="s">
        <v>96</v>
      </c>
      <c r="G3375" s="69">
        <v>1.524</v>
      </c>
      <c r="H3375" s="25" t="s">
        <v>126</v>
      </c>
      <c r="I3375" s="27" t="s">
        <v>44</v>
      </c>
      <c r="J3375" s="69">
        <v>45.72</v>
      </c>
      <c r="K3375" s="6" t="s">
        <v>8169</v>
      </c>
      <c r="L3375" s="6" t="s">
        <v>95</v>
      </c>
      <c r="M3375" s="69">
        <v>30</v>
      </c>
      <c r="N3375" s="6" t="s">
        <v>59</v>
      </c>
      <c r="O3375" s="6" t="s">
        <v>7105</v>
      </c>
      <c r="R3375" s="33" t="str">
        <f t="shared" si="77"/>
        <v>S04N3165P025</v>
      </c>
      <c r="S3375" s="40">
        <f>VLOOKUP(I3375,品牌型号对应工厂型号!C:E,3,0)</f>
        <v>5</v>
      </c>
      <c r="T3375" s="38" t="str">
        <f>VLOOKUP(I3375,品牌型号对应工厂型号!C:I,7,0)</f>
        <v>99:1.5mil DABL-10(G-15)</v>
      </c>
    </row>
    <row r="3376" spans="1:20">
      <c r="A3376" s="25">
        <v>43201</v>
      </c>
      <c r="B3376" s="25">
        <v>3.6074153935187496</v>
      </c>
      <c r="C3376" s="26" t="s">
        <v>8170</v>
      </c>
      <c r="D3376" s="25" t="s">
        <v>8171</v>
      </c>
      <c r="E3376" s="26" t="s">
        <v>661</v>
      </c>
      <c r="F3376" s="25" t="s">
        <v>96</v>
      </c>
      <c r="G3376" s="69">
        <v>1.524</v>
      </c>
      <c r="H3376" s="25" t="s">
        <v>126</v>
      </c>
      <c r="I3376" s="27" t="s">
        <v>44</v>
      </c>
      <c r="J3376" s="69">
        <v>45.72</v>
      </c>
      <c r="K3376" s="6" t="s">
        <v>8172</v>
      </c>
      <c r="L3376" s="6" t="s">
        <v>95</v>
      </c>
      <c r="M3376" s="69">
        <v>30</v>
      </c>
      <c r="N3376" s="6" t="s">
        <v>59</v>
      </c>
      <c r="O3376" s="6" t="s">
        <v>129</v>
      </c>
      <c r="R3376" s="33" t="str">
        <f t="shared" si="77"/>
        <v>S04N3165P023</v>
      </c>
      <c r="S3376" s="40">
        <f>VLOOKUP(I3376,品牌型号对应工厂型号!C:E,3,0)</f>
        <v>5</v>
      </c>
      <c r="T3376" s="38" t="str">
        <f>VLOOKUP(I3376,品牌型号对应工厂型号!C:I,7,0)</f>
        <v>99:1.5mil DABL-10(G-15)</v>
      </c>
    </row>
    <row r="3377" spans="1:20">
      <c r="A3377" s="25">
        <v>43201</v>
      </c>
      <c r="B3377" s="25">
        <v>3.6074153935187496</v>
      </c>
      <c r="C3377" s="26" t="s">
        <v>8170</v>
      </c>
      <c r="D3377" s="25" t="s">
        <v>8173</v>
      </c>
      <c r="E3377" s="26" t="s">
        <v>661</v>
      </c>
      <c r="F3377" s="25" t="s">
        <v>96</v>
      </c>
      <c r="G3377" s="69">
        <v>1.524</v>
      </c>
      <c r="H3377" s="25" t="s">
        <v>126</v>
      </c>
      <c r="I3377" s="27" t="s">
        <v>44</v>
      </c>
      <c r="J3377" s="69">
        <v>45.72</v>
      </c>
      <c r="K3377" s="6" t="s">
        <v>8174</v>
      </c>
      <c r="L3377" s="6" t="s">
        <v>95</v>
      </c>
      <c r="M3377" s="69">
        <v>30</v>
      </c>
      <c r="N3377" s="6" t="s">
        <v>59</v>
      </c>
      <c r="O3377" s="6" t="s">
        <v>129</v>
      </c>
      <c r="R3377" s="33" t="str">
        <f t="shared" si="77"/>
        <v>S04N3165P031</v>
      </c>
      <c r="S3377" s="40">
        <f>VLOOKUP(I3377,品牌型号对应工厂型号!C:E,3,0)</f>
        <v>5</v>
      </c>
      <c r="T3377" s="38" t="str">
        <f>VLOOKUP(I3377,品牌型号对应工厂型号!C:I,7,0)</f>
        <v>99:1.5mil DABL-10(G-15)</v>
      </c>
    </row>
    <row r="3378" spans="1:20">
      <c r="A3378" s="25">
        <v>43201</v>
      </c>
      <c r="B3378" s="25">
        <v>3.6074153935187496</v>
      </c>
      <c r="C3378" s="26" t="s">
        <v>8170</v>
      </c>
      <c r="D3378" s="25" t="s">
        <v>8175</v>
      </c>
      <c r="E3378" s="26" t="s">
        <v>661</v>
      </c>
      <c r="F3378" s="25" t="s">
        <v>96</v>
      </c>
      <c r="G3378" s="69">
        <v>1.524</v>
      </c>
      <c r="H3378" s="25" t="s">
        <v>126</v>
      </c>
      <c r="I3378" s="27" t="s">
        <v>44</v>
      </c>
      <c r="J3378" s="69">
        <v>45.72</v>
      </c>
      <c r="K3378" s="6" t="s">
        <v>8176</v>
      </c>
      <c r="L3378" s="6" t="s">
        <v>95</v>
      </c>
      <c r="M3378" s="69">
        <v>30</v>
      </c>
      <c r="N3378" s="6" t="s">
        <v>59</v>
      </c>
      <c r="O3378" s="6" t="s">
        <v>129</v>
      </c>
      <c r="R3378" s="33" t="str">
        <f t="shared" si="77"/>
        <v>S04N3165P030</v>
      </c>
      <c r="S3378" s="40">
        <f>VLOOKUP(I3378,品牌型号对应工厂型号!C:E,3,0)</f>
        <v>5</v>
      </c>
      <c r="T3378" s="38" t="str">
        <f>VLOOKUP(I3378,品牌型号对应工厂型号!C:I,7,0)</f>
        <v>99:1.5mil DABL-10(G-15)</v>
      </c>
    </row>
    <row r="3379" spans="1:20">
      <c r="A3379" s="25">
        <v>43201</v>
      </c>
      <c r="B3379" s="25">
        <v>3.6074153935187496</v>
      </c>
      <c r="C3379" s="26" t="s">
        <v>8170</v>
      </c>
      <c r="D3379" s="25" t="s">
        <v>8177</v>
      </c>
      <c r="E3379" s="26" t="s">
        <v>661</v>
      </c>
      <c r="F3379" s="25" t="s">
        <v>96</v>
      </c>
      <c r="G3379" s="69">
        <v>1.524</v>
      </c>
      <c r="H3379" s="25" t="s">
        <v>126</v>
      </c>
      <c r="I3379" s="27" t="s">
        <v>44</v>
      </c>
      <c r="J3379" s="69">
        <v>45.72</v>
      </c>
      <c r="K3379" s="6" t="s">
        <v>8178</v>
      </c>
      <c r="L3379" s="6" t="s">
        <v>95</v>
      </c>
      <c r="M3379" s="69">
        <v>30</v>
      </c>
      <c r="N3379" s="6" t="s">
        <v>59</v>
      </c>
      <c r="O3379" s="6" t="s">
        <v>129</v>
      </c>
      <c r="R3379" s="33" t="str">
        <f t="shared" si="77"/>
        <v>S04N3165P029</v>
      </c>
      <c r="S3379" s="40">
        <f>VLOOKUP(I3379,品牌型号对应工厂型号!C:E,3,0)</f>
        <v>5</v>
      </c>
      <c r="T3379" s="38" t="str">
        <f>VLOOKUP(I3379,品牌型号对应工厂型号!C:I,7,0)</f>
        <v>99:1.5mil DABL-10(G-15)</v>
      </c>
    </row>
    <row r="3380" spans="1:20">
      <c r="A3380" s="25">
        <v>43201</v>
      </c>
      <c r="B3380" s="25">
        <v>3.6074153935187496</v>
      </c>
      <c r="C3380" s="26" t="s">
        <v>8170</v>
      </c>
      <c r="D3380" s="25" t="s">
        <v>8179</v>
      </c>
      <c r="E3380" s="26" t="s">
        <v>661</v>
      </c>
      <c r="F3380" s="25" t="s">
        <v>96</v>
      </c>
      <c r="G3380" s="69">
        <v>1.524</v>
      </c>
      <c r="H3380" s="25" t="s">
        <v>126</v>
      </c>
      <c r="I3380" s="27" t="s">
        <v>44</v>
      </c>
      <c r="J3380" s="69">
        <v>45.72</v>
      </c>
      <c r="K3380" s="6" t="s">
        <v>8180</v>
      </c>
      <c r="L3380" s="6" t="s">
        <v>95</v>
      </c>
      <c r="M3380" s="69">
        <v>30</v>
      </c>
      <c r="N3380" s="6" t="s">
        <v>59</v>
      </c>
      <c r="O3380" s="6" t="s">
        <v>129</v>
      </c>
      <c r="R3380" s="33" t="str">
        <f t="shared" si="77"/>
        <v>S04N3165P032</v>
      </c>
      <c r="S3380" s="40">
        <f>VLOOKUP(I3380,品牌型号对应工厂型号!C:E,3,0)</f>
        <v>5</v>
      </c>
      <c r="T3380" s="38" t="str">
        <f>VLOOKUP(I3380,品牌型号对应工厂型号!C:I,7,0)</f>
        <v>99:1.5mil DABL-10(G-15)</v>
      </c>
    </row>
    <row r="3381" spans="1:20">
      <c r="A3381" s="25">
        <v>43201</v>
      </c>
      <c r="B3381" s="25">
        <v>3.6074153935187496</v>
      </c>
      <c r="C3381" s="26" t="s">
        <v>8170</v>
      </c>
      <c r="D3381" s="25" t="s">
        <v>8181</v>
      </c>
      <c r="E3381" s="26" t="s">
        <v>661</v>
      </c>
      <c r="F3381" s="25" t="s">
        <v>96</v>
      </c>
      <c r="G3381" s="69">
        <v>1.524</v>
      </c>
      <c r="H3381" s="25" t="s">
        <v>126</v>
      </c>
      <c r="I3381" s="27" t="s">
        <v>44</v>
      </c>
      <c r="J3381" s="69">
        <v>45.72</v>
      </c>
      <c r="K3381" s="6" t="s">
        <v>8182</v>
      </c>
      <c r="L3381" s="6" t="s">
        <v>95</v>
      </c>
      <c r="M3381" s="69">
        <v>30</v>
      </c>
      <c r="N3381" s="6" t="s">
        <v>59</v>
      </c>
      <c r="O3381" s="6" t="s">
        <v>129</v>
      </c>
      <c r="R3381" s="33" t="str">
        <f t="shared" si="77"/>
        <v>S04N3165P042</v>
      </c>
      <c r="S3381" s="40">
        <f>VLOOKUP(I3381,品牌型号对应工厂型号!C:E,3,0)</f>
        <v>5</v>
      </c>
      <c r="T3381" s="38" t="str">
        <f>VLOOKUP(I3381,品牌型号对应工厂型号!C:I,7,0)</f>
        <v>99:1.5mil DABL-10(G-15)</v>
      </c>
    </row>
    <row r="3382" spans="1:20">
      <c r="A3382" s="25">
        <v>43201</v>
      </c>
      <c r="B3382" s="25">
        <v>3.6074153935187496</v>
      </c>
      <c r="C3382" s="26" t="s">
        <v>8170</v>
      </c>
      <c r="D3382" s="25" t="s">
        <v>8183</v>
      </c>
      <c r="E3382" s="26" t="s">
        <v>661</v>
      </c>
      <c r="F3382" s="25" t="s">
        <v>96</v>
      </c>
      <c r="G3382" s="69">
        <v>1.524</v>
      </c>
      <c r="H3382" s="25" t="s">
        <v>126</v>
      </c>
      <c r="I3382" s="27" t="s">
        <v>44</v>
      </c>
      <c r="J3382" s="69">
        <v>45.72</v>
      </c>
      <c r="K3382" s="6" t="s">
        <v>8184</v>
      </c>
      <c r="L3382" s="6" t="s">
        <v>95</v>
      </c>
      <c r="M3382" s="69">
        <v>30</v>
      </c>
      <c r="N3382" s="6" t="s">
        <v>59</v>
      </c>
      <c r="O3382" s="6" t="s">
        <v>129</v>
      </c>
      <c r="R3382" s="33" t="str">
        <f t="shared" si="77"/>
        <v>S04N3165P040</v>
      </c>
      <c r="S3382" s="40">
        <f>VLOOKUP(I3382,品牌型号对应工厂型号!C:E,3,0)</f>
        <v>5</v>
      </c>
      <c r="T3382" s="38" t="str">
        <f>VLOOKUP(I3382,品牌型号对应工厂型号!C:I,7,0)</f>
        <v>99:1.5mil DABL-10(G-15)</v>
      </c>
    </row>
    <row r="3383" spans="1:20">
      <c r="A3383" s="25">
        <v>43201</v>
      </c>
      <c r="B3383" s="25">
        <v>3.6074153935187496</v>
      </c>
      <c r="C3383" s="26" t="s">
        <v>8170</v>
      </c>
      <c r="D3383" s="25" t="s">
        <v>8185</v>
      </c>
      <c r="E3383" s="26" t="s">
        <v>661</v>
      </c>
      <c r="F3383" s="25" t="s">
        <v>96</v>
      </c>
      <c r="G3383" s="69">
        <v>1.524</v>
      </c>
      <c r="H3383" s="25" t="s">
        <v>126</v>
      </c>
      <c r="I3383" s="27" t="s">
        <v>44</v>
      </c>
      <c r="J3383" s="69">
        <v>45.72</v>
      </c>
      <c r="K3383" s="6" t="s">
        <v>8186</v>
      </c>
      <c r="L3383" s="6" t="s">
        <v>95</v>
      </c>
      <c r="M3383" s="69">
        <v>30</v>
      </c>
      <c r="N3383" s="6" t="s">
        <v>59</v>
      </c>
      <c r="O3383" s="6" t="s">
        <v>129</v>
      </c>
      <c r="R3383" s="33" t="str">
        <f t="shared" si="77"/>
        <v>S04N3165P041</v>
      </c>
      <c r="S3383" s="40">
        <f>VLOOKUP(I3383,品牌型号对应工厂型号!C:E,3,0)</f>
        <v>5</v>
      </c>
      <c r="T3383" s="38" t="str">
        <f>VLOOKUP(I3383,品牌型号对应工厂型号!C:I,7,0)</f>
        <v>99:1.5mil DABL-10(G-15)</v>
      </c>
    </row>
    <row r="3384" spans="1:20">
      <c r="A3384" s="25">
        <v>43201</v>
      </c>
      <c r="B3384" s="25">
        <v>3.6074153935187496</v>
      </c>
      <c r="C3384" s="26" t="s">
        <v>8170</v>
      </c>
      <c r="D3384" s="25" t="s">
        <v>8187</v>
      </c>
      <c r="E3384" s="26" t="s">
        <v>661</v>
      </c>
      <c r="F3384" s="25" t="s">
        <v>96</v>
      </c>
      <c r="G3384" s="69">
        <v>1.524</v>
      </c>
      <c r="H3384" s="25" t="s">
        <v>126</v>
      </c>
      <c r="I3384" s="27" t="s">
        <v>44</v>
      </c>
      <c r="J3384" s="69">
        <v>45.72</v>
      </c>
      <c r="K3384" s="6" t="s">
        <v>8188</v>
      </c>
      <c r="L3384" s="6" t="s">
        <v>95</v>
      </c>
      <c r="M3384" s="69">
        <v>30</v>
      </c>
      <c r="N3384" s="6" t="s">
        <v>59</v>
      </c>
      <c r="O3384" s="6" t="s">
        <v>129</v>
      </c>
      <c r="R3384" s="33" t="str">
        <f t="shared" si="77"/>
        <v>S04N3165P043</v>
      </c>
      <c r="S3384" s="40">
        <f>VLOOKUP(I3384,品牌型号对应工厂型号!C:E,3,0)</f>
        <v>5</v>
      </c>
      <c r="T3384" s="38" t="str">
        <f>VLOOKUP(I3384,品牌型号对应工厂型号!C:I,7,0)</f>
        <v>99:1.5mil DABL-10(G-15)</v>
      </c>
    </row>
    <row r="3385" spans="1:20">
      <c r="A3385" s="25">
        <v>43201</v>
      </c>
      <c r="B3385" s="25">
        <v>3.6074153935187496</v>
      </c>
      <c r="C3385" s="26" t="s">
        <v>8170</v>
      </c>
      <c r="D3385" s="25" t="s">
        <v>8189</v>
      </c>
      <c r="E3385" s="26" t="s">
        <v>661</v>
      </c>
      <c r="F3385" s="25" t="s">
        <v>96</v>
      </c>
      <c r="G3385" s="69">
        <v>1.524</v>
      </c>
      <c r="H3385" s="25" t="s">
        <v>126</v>
      </c>
      <c r="I3385" s="27" t="s">
        <v>44</v>
      </c>
      <c r="J3385" s="69">
        <v>45.72</v>
      </c>
      <c r="K3385" s="6" t="s">
        <v>8190</v>
      </c>
      <c r="L3385" s="6" t="s">
        <v>95</v>
      </c>
      <c r="M3385" s="69">
        <v>30</v>
      </c>
      <c r="N3385" s="6" t="s">
        <v>59</v>
      </c>
      <c r="O3385" s="6" t="s">
        <v>129</v>
      </c>
      <c r="R3385" s="33" t="str">
        <f t="shared" si="77"/>
        <v>S04N3165P037</v>
      </c>
      <c r="S3385" s="40">
        <f>VLOOKUP(I3385,品牌型号对应工厂型号!C:E,3,0)</f>
        <v>5</v>
      </c>
      <c r="T3385" s="38" t="str">
        <f>VLOOKUP(I3385,品牌型号对应工厂型号!C:I,7,0)</f>
        <v>99:1.5mil DABL-10(G-15)</v>
      </c>
    </row>
    <row r="3386" spans="1:20">
      <c r="A3386" s="25">
        <v>43201</v>
      </c>
      <c r="B3386" s="25">
        <v>3.6074153935187496</v>
      </c>
      <c r="C3386" s="26" t="s">
        <v>8170</v>
      </c>
      <c r="D3386" s="25" t="s">
        <v>8191</v>
      </c>
      <c r="E3386" s="26" t="s">
        <v>661</v>
      </c>
      <c r="F3386" s="25" t="s">
        <v>96</v>
      </c>
      <c r="G3386" s="69">
        <v>1.524</v>
      </c>
      <c r="H3386" s="25" t="s">
        <v>126</v>
      </c>
      <c r="I3386" s="27" t="s">
        <v>44</v>
      </c>
      <c r="J3386" s="69">
        <v>45.72</v>
      </c>
      <c r="K3386" s="6" t="s">
        <v>8192</v>
      </c>
      <c r="L3386" s="6" t="s">
        <v>95</v>
      </c>
      <c r="M3386" s="69">
        <v>30</v>
      </c>
      <c r="N3386" s="6" t="s">
        <v>59</v>
      </c>
      <c r="O3386" s="6" t="s">
        <v>129</v>
      </c>
      <c r="R3386" s="33" t="str">
        <f t="shared" si="77"/>
        <v>S04N3165P039</v>
      </c>
      <c r="S3386" s="40">
        <f>VLOOKUP(I3386,品牌型号对应工厂型号!C:E,3,0)</f>
        <v>5</v>
      </c>
      <c r="T3386" s="38" t="str">
        <f>VLOOKUP(I3386,品牌型号对应工厂型号!C:I,7,0)</f>
        <v>99:1.5mil DABL-10(G-15)</v>
      </c>
    </row>
    <row r="3387" spans="1:20">
      <c r="A3387" s="25">
        <v>43201</v>
      </c>
      <c r="B3387" s="25">
        <v>3.6074153935187496</v>
      </c>
      <c r="C3387" s="26" t="s">
        <v>8170</v>
      </c>
      <c r="D3387" s="25" t="s">
        <v>8193</v>
      </c>
      <c r="E3387" s="26" t="s">
        <v>661</v>
      </c>
      <c r="F3387" s="25" t="s">
        <v>96</v>
      </c>
      <c r="G3387" s="69">
        <v>1.524</v>
      </c>
      <c r="H3387" s="25" t="s">
        <v>126</v>
      </c>
      <c r="I3387" s="27" t="s">
        <v>44</v>
      </c>
      <c r="J3387" s="69">
        <v>45.72</v>
      </c>
      <c r="K3387" s="6" t="s">
        <v>8194</v>
      </c>
      <c r="L3387" s="6" t="s">
        <v>95</v>
      </c>
      <c r="M3387" s="69">
        <v>30</v>
      </c>
      <c r="N3387" s="6" t="s">
        <v>59</v>
      </c>
      <c r="O3387" s="6" t="s">
        <v>129</v>
      </c>
      <c r="R3387" s="33" t="str">
        <f t="shared" si="77"/>
        <v>S04N3165P033</v>
      </c>
      <c r="S3387" s="40">
        <f>VLOOKUP(I3387,品牌型号对应工厂型号!C:E,3,0)</f>
        <v>5</v>
      </c>
      <c r="T3387" s="38" t="str">
        <f>VLOOKUP(I3387,品牌型号对应工厂型号!C:I,7,0)</f>
        <v>99:1.5mil DABL-10(G-15)</v>
      </c>
    </row>
    <row r="3388" spans="1:20">
      <c r="A3388" s="25">
        <v>43201</v>
      </c>
      <c r="B3388" s="25">
        <v>3.6074153935187496</v>
      </c>
      <c r="C3388" s="26" t="s">
        <v>8170</v>
      </c>
      <c r="D3388" s="25" t="s">
        <v>8195</v>
      </c>
      <c r="E3388" s="26" t="s">
        <v>661</v>
      </c>
      <c r="F3388" s="25" t="s">
        <v>96</v>
      </c>
      <c r="G3388" s="69">
        <v>1.524</v>
      </c>
      <c r="H3388" s="25" t="s">
        <v>126</v>
      </c>
      <c r="I3388" s="27" t="s">
        <v>44</v>
      </c>
      <c r="J3388" s="69">
        <v>45.72</v>
      </c>
      <c r="K3388" s="6" t="s">
        <v>8196</v>
      </c>
      <c r="L3388" s="6" t="s">
        <v>95</v>
      </c>
      <c r="M3388" s="69">
        <v>30</v>
      </c>
      <c r="N3388" s="6" t="s">
        <v>59</v>
      </c>
      <c r="O3388" s="6" t="s">
        <v>129</v>
      </c>
      <c r="R3388" s="33" t="str">
        <f t="shared" si="77"/>
        <v>S04N3165P035</v>
      </c>
      <c r="S3388" s="40">
        <f>VLOOKUP(I3388,品牌型号对应工厂型号!C:E,3,0)</f>
        <v>5</v>
      </c>
      <c r="T3388" s="38" t="str">
        <f>VLOOKUP(I3388,品牌型号对应工厂型号!C:I,7,0)</f>
        <v>99:1.5mil DABL-10(G-15)</v>
      </c>
    </row>
    <row r="3389" spans="1:20">
      <c r="A3389" s="25">
        <v>43201</v>
      </c>
      <c r="B3389" s="25">
        <v>3.6074153935187496</v>
      </c>
      <c r="C3389" s="26" t="s">
        <v>8170</v>
      </c>
      <c r="D3389" s="25" t="s">
        <v>8197</v>
      </c>
      <c r="E3389" s="26" t="s">
        <v>661</v>
      </c>
      <c r="F3389" s="25" t="s">
        <v>96</v>
      </c>
      <c r="G3389" s="69">
        <v>1.524</v>
      </c>
      <c r="H3389" s="25" t="s">
        <v>126</v>
      </c>
      <c r="I3389" s="27" t="s">
        <v>44</v>
      </c>
      <c r="J3389" s="69">
        <v>45.72</v>
      </c>
      <c r="K3389" s="6" t="s">
        <v>8198</v>
      </c>
      <c r="L3389" s="6" t="s">
        <v>95</v>
      </c>
      <c r="M3389" s="69">
        <v>30</v>
      </c>
      <c r="N3389" s="6" t="s">
        <v>59</v>
      </c>
      <c r="O3389" s="6" t="s">
        <v>129</v>
      </c>
      <c r="R3389" s="33" t="str">
        <f t="shared" si="77"/>
        <v>S04N3165P038</v>
      </c>
      <c r="S3389" s="40">
        <f>VLOOKUP(I3389,品牌型号对应工厂型号!C:E,3,0)</f>
        <v>5</v>
      </c>
      <c r="T3389" s="38" t="str">
        <f>VLOOKUP(I3389,品牌型号对应工厂型号!C:I,7,0)</f>
        <v>99:1.5mil DABL-10(G-15)</v>
      </c>
    </row>
    <row r="3390" spans="1:20">
      <c r="A3390" s="25">
        <v>43201</v>
      </c>
      <c r="B3390" s="25">
        <v>3.6074153935187496</v>
      </c>
      <c r="C3390" s="26" t="s">
        <v>8170</v>
      </c>
      <c r="D3390" s="25" t="s">
        <v>8199</v>
      </c>
      <c r="E3390" s="26" t="s">
        <v>661</v>
      </c>
      <c r="F3390" s="25" t="s">
        <v>96</v>
      </c>
      <c r="G3390" s="69">
        <v>1.524</v>
      </c>
      <c r="H3390" s="25" t="s">
        <v>126</v>
      </c>
      <c r="I3390" s="27" t="s">
        <v>44</v>
      </c>
      <c r="J3390" s="69">
        <v>45.72</v>
      </c>
      <c r="K3390" s="6" t="s">
        <v>8200</v>
      </c>
      <c r="L3390" s="6" t="s">
        <v>95</v>
      </c>
      <c r="M3390" s="69">
        <v>30</v>
      </c>
      <c r="N3390" s="6" t="s">
        <v>59</v>
      </c>
      <c r="O3390" s="6" t="s">
        <v>129</v>
      </c>
      <c r="R3390" s="33" t="str">
        <f t="shared" si="77"/>
        <v>S04N3165P044</v>
      </c>
      <c r="S3390" s="40">
        <f>VLOOKUP(I3390,品牌型号对应工厂型号!C:E,3,0)</f>
        <v>5</v>
      </c>
      <c r="T3390" s="38" t="str">
        <f>VLOOKUP(I3390,品牌型号对应工厂型号!C:I,7,0)</f>
        <v>99:1.5mil DABL-10(G-15)</v>
      </c>
    </row>
    <row r="3391" spans="1:20">
      <c r="A3391" s="25">
        <v>43201</v>
      </c>
      <c r="B3391" s="25">
        <v>3.6074153935187496</v>
      </c>
      <c r="C3391" s="26" t="s">
        <v>8170</v>
      </c>
      <c r="D3391" s="25" t="s">
        <v>8201</v>
      </c>
      <c r="E3391" s="26" t="s">
        <v>661</v>
      </c>
      <c r="F3391" s="25" t="s">
        <v>96</v>
      </c>
      <c r="G3391" s="69">
        <v>1.524</v>
      </c>
      <c r="H3391" s="25" t="s">
        <v>126</v>
      </c>
      <c r="I3391" s="27" t="s">
        <v>44</v>
      </c>
      <c r="J3391" s="69">
        <v>45.72</v>
      </c>
      <c r="K3391" s="6" t="s">
        <v>8202</v>
      </c>
      <c r="L3391" s="6" t="s">
        <v>95</v>
      </c>
      <c r="M3391" s="69">
        <v>30</v>
      </c>
      <c r="N3391" s="6" t="s">
        <v>59</v>
      </c>
      <c r="O3391" s="6" t="s">
        <v>129</v>
      </c>
      <c r="R3391" s="33" t="str">
        <f t="shared" si="77"/>
        <v>S04N3165P045</v>
      </c>
      <c r="S3391" s="40">
        <f>VLOOKUP(I3391,品牌型号对应工厂型号!C:E,3,0)</f>
        <v>5</v>
      </c>
      <c r="T3391" s="38" t="str">
        <f>VLOOKUP(I3391,品牌型号对应工厂型号!C:I,7,0)</f>
        <v>99:1.5mil DABL-10(G-15)</v>
      </c>
    </row>
    <row r="3392" spans="1:20">
      <c r="A3392" s="25">
        <v>43201</v>
      </c>
      <c r="B3392" s="25">
        <v>3.6074153935187496</v>
      </c>
      <c r="C3392" s="26" t="s">
        <v>8170</v>
      </c>
      <c r="D3392" s="25" t="s">
        <v>8203</v>
      </c>
      <c r="E3392" s="26" t="s">
        <v>661</v>
      </c>
      <c r="F3392" s="25" t="s">
        <v>96</v>
      </c>
      <c r="G3392" s="69">
        <v>1.524</v>
      </c>
      <c r="H3392" s="25" t="s">
        <v>126</v>
      </c>
      <c r="I3392" s="27" t="s">
        <v>44</v>
      </c>
      <c r="J3392" s="69">
        <v>45.72</v>
      </c>
      <c r="K3392" s="6" t="s">
        <v>8204</v>
      </c>
      <c r="L3392" s="6" t="s">
        <v>95</v>
      </c>
      <c r="M3392" s="69">
        <v>30</v>
      </c>
      <c r="N3392" s="6" t="s">
        <v>59</v>
      </c>
      <c r="O3392" s="6" t="s">
        <v>129</v>
      </c>
      <c r="R3392" s="33" t="str">
        <f t="shared" si="77"/>
        <v>S04N3165P047</v>
      </c>
      <c r="S3392" s="40">
        <f>VLOOKUP(I3392,品牌型号对应工厂型号!C:E,3,0)</f>
        <v>5</v>
      </c>
      <c r="T3392" s="38" t="str">
        <f>VLOOKUP(I3392,品牌型号对应工厂型号!C:I,7,0)</f>
        <v>99:1.5mil DABL-10(G-15)</v>
      </c>
    </row>
    <row r="3393" spans="1:20">
      <c r="A3393" s="25">
        <v>43201</v>
      </c>
      <c r="B3393" s="25">
        <v>3.6074153935187496</v>
      </c>
      <c r="C3393" s="26" t="s">
        <v>8170</v>
      </c>
      <c r="D3393" s="25" t="s">
        <v>8205</v>
      </c>
      <c r="E3393" s="26" t="s">
        <v>661</v>
      </c>
      <c r="F3393" s="25" t="s">
        <v>96</v>
      </c>
      <c r="G3393" s="69">
        <v>1.524</v>
      </c>
      <c r="H3393" s="25" t="s">
        <v>126</v>
      </c>
      <c r="I3393" s="27" t="s">
        <v>44</v>
      </c>
      <c r="J3393" s="69">
        <v>45.72</v>
      </c>
      <c r="K3393" s="6" t="s">
        <v>8206</v>
      </c>
      <c r="L3393" s="6" t="s">
        <v>95</v>
      </c>
      <c r="M3393" s="69">
        <v>30</v>
      </c>
      <c r="N3393" s="6" t="s">
        <v>59</v>
      </c>
      <c r="O3393" s="6" t="s">
        <v>129</v>
      </c>
      <c r="R3393" s="33" t="str">
        <f t="shared" si="77"/>
        <v>S04N3165P046</v>
      </c>
      <c r="S3393" s="40">
        <f>VLOOKUP(I3393,品牌型号对应工厂型号!C:E,3,0)</f>
        <v>5</v>
      </c>
      <c r="T3393" s="38" t="str">
        <f>VLOOKUP(I3393,品牌型号对应工厂型号!C:I,7,0)</f>
        <v>99:1.5mil DABL-10(G-15)</v>
      </c>
    </row>
    <row r="3394" spans="1:20">
      <c r="A3394" s="25">
        <v>43201</v>
      </c>
      <c r="B3394" s="25">
        <v>3.6074153935187496</v>
      </c>
      <c r="C3394" s="26" t="s">
        <v>8170</v>
      </c>
      <c r="D3394" s="25" t="s">
        <v>8207</v>
      </c>
      <c r="E3394" s="26" t="s">
        <v>661</v>
      </c>
      <c r="F3394" s="25" t="s">
        <v>96</v>
      </c>
      <c r="G3394" s="69">
        <v>1.524</v>
      </c>
      <c r="H3394" s="25" t="s">
        <v>126</v>
      </c>
      <c r="I3394" s="27" t="s">
        <v>44</v>
      </c>
      <c r="J3394" s="69">
        <v>45.72</v>
      </c>
      <c r="K3394" s="6" t="s">
        <v>8208</v>
      </c>
      <c r="L3394" s="6" t="s">
        <v>95</v>
      </c>
      <c r="M3394" s="69">
        <v>30</v>
      </c>
      <c r="N3394" s="6" t="s">
        <v>59</v>
      </c>
      <c r="O3394" s="6" t="s">
        <v>129</v>
      </c>
      <c r="R3394" s="33" t="str">
        <f t="shared" ref="R3394:R3457" si="78">K3394</f>
        <v>S04N3165P036</v>
      </c>
      <c r="S3394" s="40">
        <f>VLOOKUP(I3394,品牌型号对应工厂型号!C:E,3,0)</f>
        <v>5</v>
      </c>
      <c r="T3394" s="38" t="str">
        <f>VLOOKUP(I3394,品牌型号对应工厂型号!C:I,7,0)</f>
        <v>99:1.5mil DABL-10(G-15)</v>
      </c>
    </row>
    <row r="3395" spans="1:20">
      <c r="A3395" s="25">
        <v>43201</v>
      </c>
      <c r="B3395" s="25">
        <v>3.6074153935187496</v>
      </c>
      <c r="C3395" s="26" t="s">
        <v>8170</v>
      </c>
      <c r="D3395" s="25" t="s">
        <v>8209</v>
      </c>
      <c r="E3395" s="26" t="s">
        <v>661</v>
      </c>
      <c r="F3395" s="25" t="s">
        <v>96</v>
      </c>
      <c r="G3395" s="69">
        <v>1.524</v>
      </c>
      <c r="H3395" s="25" t="s">
        <v>126</v>
      </c>
      <c r="I3395" s="27" t="s">
        <v>44</v>
      </c>
      <c r="J3395" s="69">
        <v>45.72</v>
      </c>
      <c r="K3395" s="6" t="s">
        <v>8210</v>
      </c>
      <c r="L3395" s="6" t="s">
        <v>95</v>
      </c>
      <c r="M3395" s="69">
        <v>30</v>
      </c>
      <c r="N3395" s="6" t="s">
        <v>59</v>
      </c>
      <c r="O3395" s="6" t="s">
        <v>129</v>
      </c>
      <c r="R3395" s="33" t="str">
        <f t="shared" si="78"/>
        <v>S04N3165P034</v>
      </c>
      <c r="S3395" s="40">
        <f>VLOOKUP(I3395,品牌型号对应工厂型号!C:E,3,0)</f>
        <v>5</v>
      </c>
      <c r="T3395" s="38" t="str">
        <f>VLOOKUP(I3395,品牌型号对应工厂型号!C:I,7,0)</f>
        <v>99:1.5mil DABL-10(G-15)</v>
      </c>
    </row>
    <row r="3396" spans="1:20">
      <c r="A3396" s="25">
        <v>43202</v>
      </c>
      <c r="B3396" s="25">
        <v>2.6074153935187496</v>
      </c>
      <c r="C3396" s="26" t="s">
        <v>8211</v>
      </c>
      <c r="D3396" s="25" t="s">
        <v>8212</v>
      </c>
      <c r="E3396" s="26" t="s">
        <v>8213</v>
      </c>
      <c r="F3396" s="25" t="s">
        <v>8214</v>
      </c>
      <c r="G3396" s="69">
        <v>1.524</v>
      </c>
      <c r="H3396" s="25" t="s">
        <v>126</v>
      </c>
      <c r="I3396" s="27" t="s">
        <v>8336</v>
      </c>
      <c r="J3396" s="69">
        <v>45.72</v>
      </c>
      <c r="K3396" s="6" t="s">
        <v>8215</v>
      </c>
      <c r="L3396" s="6" t="s">
        <v>95</v>
      </c>
      <c r="M3396" s="69">
        <v>30</v>
      </c>
      <c r="N3396" s="6" t="s">
        <v>59</v>
      </c>
      <c r="O3396" s="6" t="s">
        <v>14488</v>
      </c>
      <c r="R3396" s="33" t="str">
        <f t="shared" si="78"/>
        <v>S04D3177P035</v>
      </c>
      <c r="S3396" s="40">
        <f>VLOOKUP(I3396,品牌型号对应工厂型号!C:E,3,0)</f>
        <v>5</v>
      </c>
      <c r="T3396" s="38" t="str">
        <f>VLOOKUP(I3396,品牌型号对应工厂型号!C:I,7,0)</f>
        <v>99:1.5mil DABL-10(G-15)</v>
      </c>
    </row>
    <row r="3397" spans="1:20">
      <c r="A3397" s="25">
        <v>43202</v>
      </c>
      <c r="B3397" s="25">
        <v>2.6074153935187496</v>
      </c>
      <c r="C3397" s="26" t="s">
        <v>8211</v>
      </c>
      <c r="D3397" s="25" t="s">
        <v>8216</v>
      </c>
      <c r="E3397" s="26" t="s">
        <v>8213</v>
      </c>
      <c r="F3397" s="25" t="s">
        <v>8214</v>
      </c>
      <c r="G3397" s="69">
        <v>1.524</v>
      </c>
      <c r="H3397" s="25" t="s">
        <v>126</v>
      </c>
      <c r="I3397" s="27" t="s">
        <v>8336</v>
      </c>
      <c r="J3397" s="69">
        <v>45.72</v>
      </c>
      <c r="K3397" s="6" t="s">
        <v>8217</v>
      </c>
      <c r="L3397" s="6" t="s">
        <v>95</v>
      </c>
      <c r="M3397" s="69">
        <v>30</v>
      </c>
      <c r="N3397" s="6" t="s">
        <v>59</v>
      </c>
      <c r="O3397" s="6" t="s">
        <v>14488</v>
      </c>
      <c r="R3397" s="33" t="str">
        <f t="shared" si="78"/>
        <v>S04D3177P034</v>
      </c>
      <c r="S3397" s="40">
        <f>VLOOKUP(I3397,品牌型号对应工厂型号!C:E,3,0)</f>
        <v>5</v>
      </c>
      <c r="T3397" s="38" t="str">
        <f>VLOOKUP(I3397,品牌型号对应工厂型号!C:I,7,0)</f>
        <v>99:1.5mil DABL-10(G-15)</v>
      </c>
    </row>
    <row r="3398" spans="1:20">
      <c r="A3398" s="25">
        <v>43202</v>
      </c>
      <c r="B3398" s="25">
        <v>2.6074153935187496</v>
      </c>
      <c r="C3398" s="26" t="s">
        <v>8211</v>
      </c>
      <c r="D3398" s="25" t="s">
        <v>8218</v>
      </c>
      <c r="E3398" s="26" t="s">
        <v>8213</v>
      </c>
      <c r="F3398" s="25" t="s">
        <v>8214</v>
      </c>
      <c r="G3398" s="69">
        <v>1.524</v>
      </c>
      <c r="H3398" s="25" t="s">
        <v>126</v>
      </c>
      <c r="I3398" s="27" t="s">
        <v>8336</v>
      </c>
      <c r="J3398" s="69">
        <v>45.72</v>
      </c>
      <c r="K3398" s="6" t="s">
        <v>8219</v>
      </c>
      <c r="L3398" s="6" t="s">
        <v>95</v>
      </c>
      <c r="M3398" s="69">
        <v>30</v>
      </c>
      <c r="N3398" s="6" t="s">
        <v>59</v>
      </c>
      <c r="O3398" s="6" t="s">
        <v>14488</v>
      </c>
      <c r="R3398" s="33" t="str">
        <f t="shared" si="78"/>
        <v>S04D3177P023</v>
      </c>
      <c r="S3398" s="40">
        <f>VLOOKUP(I3398,品牌型号对应工厂型号!C:E,3,0)</f>
        <v>5</v>
      </c>
      <c r="T3398" s="38" t="str">
        <f>VLOOKUP(I3398,品牌型号对应工厂型号!C:I,7,0)</f>
        <v>99:1.5mil DABL-10(G-15)</v>
      </c>
    </row>
    <row r="3399" spans="1:20">
      <c r="A3399" s="25">
        <v>43202</v>
      </c>
      <c r="B3399" s="25">
        <v>2.6074153935187496</v>
      </c>
      <c r="C3399" s="26" t="s">
        <v>8211</v>
      </c>
      <c r="D3399" s="25" t="s">
        <v>8220</v>
      </c>
      <c r="E3399" s="26" t="s">
        <v>8213</v>
      </c>
      <c r="F3399" s="25" t="s">
        <v>8214</v>
      </c>
      <c r="G3399" s="69">
        <v>1.524</v>
      </c>
      <c r="H3399" s="25" t="s">
        <v>126</v>
      </c>
      <c r="I3399" s="27" t="s">
        <v>8336</v>
      </c>
      <c r="J3399" s="69">
        <v>45.72</v>
      </c>
      <c r="K3399" s="6" t="s">
        <v>8221</v>
      </c>
      <c r="L3399" s="6" t="s">
        <v>95</v>
      </c>
      <c r="M3399" s="69">
        <v>30</v>
      </c>
      <c r="N3399" s="6" t="s">
        <v>59</v>
      </c>
      <c r="O3399" s="6" t="s">
        <v>14488</v>
      </c>
      <c r="R3399" s="33" t="str">
        <f t="shared" si="78"/>
        <v>S04D3177P024</v>
      </c>
      <c r="S3399" s="40">
        <f>VLOOKUP(I3399,品牌型号对应工厂型号!C:E,3,0)</f>
        <v>5</v>
      </c>
      <c r="T3399" s="38" t="str">
        <f>VLOOKUP(I3399,品牌型号对应工厂型号!C:I,7,0)</f>
        <v>99:1.5mil DABL-10(G-15)</v>
      </c>
    </row>
    <row r="3400" spans="1:20">
      <c r="A3400" s="25">
        <v>43202</v>
      </c>
      <c r="B3400" s="25">
        <v>2.6074153935187496</v>
      </c>
      <c r="C3400" s="26" t="s">
        <v>8211</v>
      </c>
      <c r="D3400" s="25" t="s">
        <v>8222</v>
      </c>
      <c r="E3400" s="26" t="s">
        <v>8213</v>
      </c>
      <c r="F3400" s="25" t="s">
        <v>8214</v>
      </c>
      <c r="G3400" s="69">
        <v>1.524</v>
      </c>
      <c r="H3400" s="25" t="s">
        <v>126</v>
      </c>
      <c r="I3400" s="27" t="s">
        <v>8336</v>
      </c>
      <c r="J3400" s="69">
        <v>45.72</v>
      </c>
      <c r="K3400" s="6" t="s">
        <v>8223</v>
      </c>
      <c r="L3400" s="6" t="s">
        <v>95</v>
      </c>
      <c r="M3400" s="69">
        <v>30</v>
      </c>
      <c r="N3400" s="6" t="s">
        <v>59</v>
      </c>
      <c r="O3400" s="6" t="s">
        <v>14488</v>
      </c>
      <c r="R3400" s="33" t="str">
        <f t="shared" si="78"/>
        <v>S04D3177P022</v>
      </c>
      <c r="S3400" s="40">
        <f>VLOOKUP(I3400,品牌型号对应工厂型号!C:E,3,0)</f>
        <v>5</v>
      </c>
      <c r="T3400" s="38" t="str">
        <f>VLOOKUP(I3400,品牌型号对应工厂型号!C:I,7,0)</f>
        <v>99:1.5mil DABL-10(G-15)</v>
      </c>
    </row>
    <row r="3401" spans="1:20">
      <c r="A3401" s="25">
        <v>43202</v>
      </c>
      <c r="B3401" s="25">
        <v>2.6074153935187496</v>
      </c>
      <c r="C3401" s="26" t="s">
        <v>8211</v>
      </c>
      <c r="D3401" s="25" t="s">
        <v>8224</v>
      </c>
      <c r="E3401" s="26" t="s">
        <v>8213</v>
      </c>
      <c r="F3401" s="25" t="s">
        <v>8214</v>
      </c>
      <c r="G3401" s="69">
        <v>1.524</v>
      </c>
      <c r="H3401" s="25" t="s">
        <v>126</v>
      </c>
      <c r="I3401" s="27" t="s">
        <v>8336</v>
      </c>
      <c r="J3401" s="69">
        <v>45.72</v>
      </c>
      <c r="K3401" s="6" t="s">
        <v>8225</v>
      </c>
      <c r="L3401" s="6" t="s">
        <v>95</v>
      </c>
      <c r="M3401" s="69">
        <v>30</v>
      </c>
      <c r="N3401" s="6" t="s">
        <v>59</v>
      </c>
      <c r="O3401" s="6" t="s">
        <v>14488</v>
      </c>
      <c r="R3401" s="33" t="str">
        <f t="shared" si="78"/>
        <v>S04D3177P021</v>
      </c>
      <c r="S3401" s="40">
        <f>VLOOKUP(I3401,品牌型号对应工厂型号!C:E,3,0)</f>
        <v>5</v>
      </c>
      <c r="T3401" s="38" t="str">
        <f>VLOOKUP(I3401,品牌型号对应工厂型号!C:I,7,0)</f>
        <v>99:1.5mil DABL-10(G-15)</v>
      </c>
    </row>
    <row r="3402" spans="1:20">
      <c r="A3402" s="25">
        <v>43202</v>
      </c>
      <c r="B3402" s="25">
        <v>2.6074153935187496</v>
      </c>
      <c r="C3402" s="26" t="s">
        <v>8211</v>
      </c>
      <c r="D3402" s="25" t="s">
        <v>8226</v>
      </c>
      <c r="E3402" s="26" t="s">
        <v>8213</v>
      </c>
      <c r="F3402" s="25" t="s">
        <v>8214</v>
      </c>
      <c r="G3402" s="69">
        <v>1.524</v>
      </c>
      <c r="H3402" s="25" t="s">
        <v>126</v>
      </c>
      <c r="I3402" s="27" t="s">
        <v>8336</v>
      </c>
      <c r="J3402" s="69">
        <v>45.72</v>
      </c>
      <c r="K3402" s="6" t="s">
        <v>8227</v>
      </c>
      <c r="L3402" s="6" t="s">
        <v>95</v>
      </c>
      <c r="M3402" s="69">
        <v>30</v>
      </c>
      <c r="N3402" s="6" t="s">
        <v>59</v>
      </c>
      <c r="O3402" s="6" t="s">
        <v>14488</v>
      </c>
      <c r="R3402" s="33" t="str">
        <f t="shared" si="78"/>
        <v>S04D3177P027</v>
      </c>
      <c r="S3402" s="40">
        <f>VLOOKUP(I3402,品牌型号对应工厂型号!C:E,3,0)</f>
        <v>5</v>
      </c>
      <c r="T3402" s="38" t="str">
        <f>VLOOKUP(I3402,品牌型号对应工厂型号!C:I,7,0)</f>
        <v>99:1.5mil DABL-10(G-15)</v>
      </c>
    </row>
    <row r="3403" spans="1:20">
      <c r="A3403" s="25">
        <v>43202</v>
      </c>
      <c r="B3403" s="25">
        <v>2.6074153935187496</v>
      </c>
      <c r="C3403" s="26" t="s">
        <v>8211</v>
      </c>
      <c r="D3403" s="25" t="s">
        <v>8228</v>
      </c>
      <c r="E3403" s="26" t="s">
        <v>8213</v>
      </c>
      <c r="F3403" s="25" t="s">
        <v>8214</v>
      </c>
      <c r="G3403" s="69">
        <v>1.524</v>
      </c>
      <c r="H3403" s="25" t="s">
        <v>126</v>
      </c>
      <c r="I3403" s="27" t="s">
        <v>8336</v>
      </c>
      <c r="J3403" s="69">
        <v>45.72</v>
      </c>
      <c r="K3403" s="6" t="s">
        <v>8229</v>
      </c>
      <c r="L3403" s="6" t="s">
        <v>95</v>
      </c>
      <c r="M3403" s="69">
        <v>30</v>
      </c>
      <c r="N3403" s="6" t="s">
        <v>59</v>
      </c>
      <c r="O3403" s="6" t="s">
        <v>14488</v>
      </c>
      <c r="R3403" s="33" t="str">
        <f t="shared" si="78"/>
        <v>S04D3177P028</v>
      </c>
      <c r="S3403" s="40">
        <f>VLOOKUP(I3403,品牌型号对应工厂型号!C:E,3,0)</f>
        <v>5</v>
      </c>
      <c r="T3403" s="38" t="str">
        <f>VLOOKUP(I3403,品牌型号对应工厂型号!C:I,7,0)</f>
        <v>99:1.5mil DABL-10(G-15)</v>
      </c>
    </row>
    <row r="3404" spans="1:20">
      <c r="A3404" s="25">
        <v>43202</v>
      </c>
      <c r="B3404" s="25">
        <v>2.6074153935187496</v>
      </c>
      <c r="C3404" s="26" t="s">
        <v>8211</v>
      </c>
      <c r="D3404" s="25" t="s">
        <v>8230</v>
      </c>
      <c r="E3404" s="26" t="s">
        <v>8213</v>
      </c>
      <c r="F3404" s="25" t="s">
        <v>8214</v>
      </c>
      <c r="G3404" s="69">
        <v>1.524</v>
      </c>
      <c r="H3404" s="25" t="s">
        <v>126</v>
      </c>
      <c r="I3404" s="27" t="s">
        <v>8336</v>
      </c>
      <c r="J3404" s="69">
        <v>45.72</v>
      </c>
      <c r="K3404" s="6" t="s">
        <v>8231</v>
      </c>
      <c r="L3404" s="6" t="s">
        <v>95</v>
      </c>
      <c r="M3404" s="69">
        <v>30</v>
      </c>
      <c r="N3404" s="6" t="s">
        <v>59</v>
      </c>
      <c r="O3404" s="6" t="s">
        <v>14488</v>
      </c>
      <c r="R3404" s="33" t="str">
        <f t="shared" si="78"/>
        <v>S04D3177P026</v>
      </c>
      <c r="S3404" s="40">
        <f>VLOOKUP(I3404,品牌型号对应工厂型号!C:E,3,0)</f>
        <v>5</v>
      </c>
      <c r="T3404" s="38" t="str">
        <f>VLOOKUP(I3404,品牌型号对应工厂型号!C:I,7,0)</f>
        <v>99:1.5mil DABL-10(G-15)</v>
      </c>
    </row>
    <row r="3405" spans="1:20">
      <c r="A3405" s="25">
        <v>43202</v>
      </c>
      <c r="B3405" s="25">
        <v>2.6074153935187496</v>
      </c>
      <c r="C3405" s="26" t="s">
        <v>8211</v>
      </c>
      <c r="D3405" s="25" t="s">
        <v>8232</v>
      </c>
      <c r="E3405" s="26" t="s">
        <v>8213</v>
      </c>
      <c r="F3405" s="25" t="s">
        <v>8214</v>
      </c>
      <c r="G3405" s="69">
        <v>1.524</v>
      </c>
      <c r="H3405" s="25" t="s">
        <v>126</v>
      </c>
      <c r="I3405" s="27" t="s">
        <v>8336</v>
      </c>
      <c r="J3405" s="69">
        <v>45.72</v>
      </c>
      <c r="K3405" s="6" t="s">
        <v>8233</v>
      </c>
      <c r="L3405" s="6" t="s">
        <v>95</v>
      </c>
      <c r="M3405" s="69">
        <v>30</v>
      </c>
      <c r="N3405" s="6" t="s">
        <v>59</v>
      </c>
      <c r="O3405" s="6" t="s">
        <v>14488</v>
      </c>
      <c r="R3405" s="33" t="str">
        <f t="shared" si="78"/>
        <v>S04D3177P025</v>
      </c>
      <c r="S3405" s="40">
        <f>VLOOKUP(I3405,品牌型号对应工厂型号!C:E,3,0)</f>
        <v>5</v>
      </c>
      <c r="T3405" s="38" t="str">
        <f>VLOOKUP(I3405,品牌型号对应工厂型号!C:I,7,0)</f>
        <v>99:1.5mil DABL-10(G-15)</v>
      </c>
    </row>
    <row r="3406" spans="1:20">
      <c r="A3406" s="25">
        <v>43202</v>
      </c>
      <c r="B3406" s="25">
        <v>2.6074153935187496</v>
      </c>
      <c r="C3406" s="26" t="s">
        <v>8211</v>
      </c>
      <c r="D3406" s="25" t="s">
        <v>8234</v>
      </c>
      <c r="E3406" s="26" t="s">
        <v>8213</v>
      </c>
      <c r="F3406" s="25" t="s">
        <v>8214</v>
      </c>
      <c r="G3406" s="69">
        <v>1.524</v>
      </c>
      <c r="H3406" s="25" t="s">
        <v>126</v>
      </c>
      <c r="I3406" s="27" t="s">
        <v>8336</v>
      </c>
      <c r="J3406" s="69">
        <v>45.72</v>
      </c>
      <c r="K3406" s="6" t="s">
        <v>8235</v>
      </c>
      <c r="L3406" s="6" t="s">
        <v>95</v>
      </c>
      <c r="M3406" s="69">
        <v>30</v>
      </c>
      <c r="N3406" s="6" t="s">
        <v>59</v>
      </c>
      <c r="O3406" s="6" t="s">
        <v>14488</v>
      </c>
      <c r="R3406" s="33" t="str">
        <f t="shared" si="78"/>
        <v>S04D3177P030</v>
      </c>
      <c r="S3406" s="40">
        <f>VLOOKUP(I3406,品牌型号对应工厂型号!C:E,3,0)</f>
        <v>5</v>
      </c>
      <c r="T3406" s="38" t="str">
        <f>VLOOKUP(I3406,品牌型号对应工厂型号!C:I,7,0)</f>
        <v>99:1.5mil DABL-10(G-15)</v>
      </c>
    </row>
    <row r="3407" spans="1:20">
      <c r="A3407" s="25">
        <v>43202</v>
      </c>
      <c r="B3407" s="25">
        <v>2.6074153935187496</v>
      </c>
      <c r="C3407" s="26" t="s">
        <v>8211</v>
      </c>
      <c r="D3407" s="25" t="s">
        <v>8236</v>
      </c>
      <c r="E3407" s="26" t="s">
        <v>8213</v>
      </c>
      <c r="F3407" s="25" t="s">
        <v>8214</v>
      </c>
      <c r="G3407" s="69">
        <v>1.524</v>
      </c>
      <c r="H3407" s="25" t="s">
        <v>126</v>
      </c>
      <c r="I3407" s="27" t="s">
        <v>8336</v>
      </c>
      <c r="J3407" s="69">
        <v>45.72</v>
      </c>
      <c r="K3407" s="6" t="s">
        <v>8237</v>
      </c>
      <c r="L3407" s="6" t="s">
        <v>95</v>
      </c>
      <c r="M3407" s="69">
        <v>30</v>
      </c>
      <c r="N3407" s="6" t="s">
        <v>59</v>
      </c>
      <c r="O3407" s="6" t="s">
        <v>14488</v>
      </c>
      <c r="R3407" s="33" t="str">
        <f t="shared" si="78"/>
        <v>S04D3177P031</v>
      </c>
      <c r="S3407" s="40">
        <f>VLOOKUP(I3407,品牌型号对应工厂型号!C:E,3,0)</f>
        <v>5</v>
      </c>
      <c r="T3407" s="38" t="str">
        <f>VLOOKUP(I3407,品牌型号对应工厂型号!C:I,7,0)</f>
        <v>99:1.5mil DABL-10(G-15)</v>
      </c>
    </row>
    <row r="3408" spans="1:20">
      <c r="A3408" s="25">
        <v>43202</v>
      </c>
      <c r="B3408" s="25">
        <v>2.6074153935187496</v>
      </c>
      <c r="C3408" s="26" t="s">
        <v>8211</v>
      </c>
      <c r="D3408" s="25" t="s">
        <v>8238</v>
      </c>
      <c r="E3408" s="26" t="s">
        <v>8213</v>
      </c>
      <c r="F3408" s="25" t="s">
        <v>8214</v>
      </c>
      <c r="G3408" s="69">
        <v>1.524</v>
      </c>
      <c r="H3408" s="25" t="s">
        <v>126</v>
      </c>
      <c r="I3408" s="27" t="s">
        <v>8336</v>
      </c>
      <c r="J3408" s="69">
        <v>45.72</v>
      </c>
      <c r="K3408" s="6" t="s">
        <v>8239</v>
      </c>
      <c r="L3408" s="6" t="s">
        <v>95</v>
      </c>
      <c r="M3408" s="69">
        <v>30</v>
      </c>
      <c r="N3408" s="6" t="s">
        <v>59</v>
      </c>
      <c r="O3408" s="6" t="s">
        <v>14488</v>
      </c>
      <c r="R3408" s="33" t="str">
        <f t="shared" si="78"/>
        <v>S04D3177P032</v>
      </c>
      <c r="S3408" s="40">
        <f>VLOOKUP(I3408,品牌型号对应工厂型号!C:E,3,0)</f>
        <v>5</v>
      </c>
      <c r="T3408" s="38" t="str">
        <f>VLOOKUP(I3408,品牌型号对应工厂型号!C:I,7,0)</f>
        <v>99:1.5mil DABL-10(G-15)</v>
      </c>
    </row>
    <row r="3409" spans="1:20">
      <c r="A3409" s="25">
        <v>43202</v>
      </c>
      <c r="B3409" s="25">
        <v>2.6074153935187496</v>
      </c>
      <c r="C3409" s="26" t="s">
        <v>8211</v>
      </c>
      <c r="D3409" s="25" t="s">
        <v>8240</v>
      </c>
      <c r="E3409" s="26" t="s">
        <v>8213</v>
      </c>
      <c r="F3409" s="25" t="s">
        <v>8214</v>
      </c>
      <c r="G3409" s="69">
        <v>1.524</v>
      </c>
      <c r="H3409" s="25" t="s">
        <v>126</v>
      </c>
      <c r="I3409" s="27" t="s">
        <v>8336</v>
      </c>
      <c r="J3409" s="69">
        <v>45.72</v>
      </c>
      <c r="K3409" s="6" t="s">
        <v>8241</v>
      </c>
      <c r="L3409" s="6" t="s">
        <v>95</v>
      </c>
      <c r="M3409" s="69">
        <v>30</v>
      </c>
      <c r="N3409" s="6" t="s">
        <v>59</v>
      </c>
      <c r="O3409" s="6" t="s">
        <v>14488</v>
      </c>
      <c r="R3409" s="33" t="str">
        <f t="shared" si="78"/>
        <v>S04D3177P033</v>
      </c>
      <c r="S3409" s="40">
        <f>VLOOKUP(I3409,品牌型号对应工厂型号!C:E,3,0)</f>
        <v>5</v>
      </c>
      <c r="T3409" s="38" t="str">
        <f>VLOOKUP(I3409,品牌型号对应工厂型号!C:I,7,0)</f>
        <v>99:1.5mil DABL-10(G-15)</v>
      </c>
    </row>
    <row r="3410" spans="1:20">
      <c r="A3410" s="25">
        <v>43202</v>
      </c>
      <c r="B3410" s="25">
        <v>2.6074153935187496</v>
      </c>
      <c r="C3410" s="26" t="s">
        <v>8211</v>
      </c>
      <c r="D3410" s="25" t="s">
        <v>8242</v>
      </c>
      <c r="E3410" s="26" t="s">
        <v>8213</v>
      </c>
      <c r="F3410" s="25" t="s">
        <v>8214</v>
      </c>
      <c r="G3410" s="69">
        <v>1.524</v>
      </c>
      <c r="H3410" s="25" t="s">
        <v>126</v>
      </c>
      <c r="I3410" s="27" t="s">
        <v>8336</v>
      </c>
      <c r="J3410" s="69">
        <v>45.72</v>
      </c>
      <c r="K3410" s="6" t="s">
        <v>8243</v>
      </c>
      <c r="L3410" s="6" t="s">
        <v>95</v>
      </c>
      <c r="M3410" s="69">
        <v>30</v>
      </c>
      <c r="N3410" s="6" t="s">
        <v>59</v>
      </c>
      <c r="O3410" s="6" t="s">
        <v>14488</v>
      </c>
      <c r="R3410" s="33" t="str">
        <f t="shared" si="78"/>
        <v>S04D3177P029</v>
      </c>
      <c r="S3410" s="40">
        <f>VLOOKUP(I3410,品牌型号对应工厂型号!C:E,3,0)</f>
        <v>5</v>
      </c>
      <c r="T3410" s="38" t="str">
        <f>VLOOKUP(I3410,品牌型号对应工厂型号!C:I,7,0)</f>
        <v>99:1.5mil DABL-10(G-15)</v>
      </c>
    </row>
    <row r="3411" spans="1:20">
      <c r="A3411" s="25">
        <v>43202</v>
      </c>
      <c r="B3411" s="25">
        <v>2.6074153935187496</v>
      </c>
      <c r="C3411" s="26" t="s">
        <v>8211</v>
      </c>
      <c r="D3411" s="25" t="s">
        <v>8244</v>
      </c>
      <c r="E3411" s="26" t="s">
        <v>8213</v>
      </c>
      <c r="F3411" s="25" t="s">
        <v>8214</v>
      </c>
      <c r="G3411" s="69">
        <v>1.524</v>
      </c>
      <c r="H3411" s="25" t="s">
        <v>126</v>
      </c>
      <c r="I3411" s="27" t="s">
        <v>8336</v>
      </c>
      <c r="J3411" s="69">
        <v>45.72</v>
      </c>
      <c r="K3411" s="6" t="s">
        <v>8245</v>
      </c>
      <c r="L3411" s="6" t="s">
        <v>95</v>
      </c>
      <c r="M3411" s="69">
        <v>30</v>
      </c>
      <c r="N3411" s="6" t="s">
        <v>59</v>
      </c>
      <c r="O3411" s="6" t="s">
        <v>14488</v>
      </c>
      <c r="R3411" s="33" t="str">
        <f t="shared" si="78"/>
        <v>S04D3177P020</v>
      </c>
      <c r="S3411" s="40">
        <f>VLOOKUP(I3411,品牌型号对应工厂型号!C:E,3,0)</f>
        <v>5</v>
      </c>
      <c r="T3411" s="38" t="str">
        <f>VLOOKUP(I3411,品牌型号对应工厂型号!C:I,7,0)</f>
        <v>99:1.5mil DABL-10(G-15)</v>
      </c>
    </row>
    <row r="3412" spans="1:20">
      <c r="A3412" s="25">
        <v>43202</v>
      </c>
      <c r="B3412" s="25">
        <v>2.6074153935187496</v>
      </c>
      <c r="C3412" s="26" t="s">
        <v>8211</v>
      </c>
      <c r="D3412" s="25" t="s">
        <v>8246</v>
      </c>
      <c r="E3412" s="26" t="s">
        <v>8213</v>
      </c>
      <c r="F3412" s="25" t="s">
        <v>8214</v>
      </c>
      <c r="G3412" s="69">
        <v>1.524</v>
      </c>
      <c r="H3412" s="25" t="s">
        <v>126</v>
      </c>
      <c r="I3412" s="27" t="s">
        <v>8336</v>
      </c>
      <c r="J3412" s="69">
        <v>45.72</v>
      </c>
      <c r="K3412" s="6" t="s">
        <v>8247</v>
      </c>
      <c r="L3412" s="6" t="s">
        <v>95</v>
      </c>
      <c r="M3412" s="69">
        <v>30</v>
      </c>
      <c r="N3412" s="6" t="s">
        <v>59</v>
      </c>
      <c r="O3412" s="6" t="s">
        <v>14488</v>
      </c>
      <c r="R3412" s="33" t="str">
        <f t="shared" si="78"/>
        <v>S04D3177P019</v>
      </c>
      <c r="S3412" s="40">
        <f>VLOOKUP(I3412,品牌型号对应工厂型号!C:E,3,0)</f>
        <v>5</v>
      </c>
      <c r="T3412" s="38" t="str">
        <f>VLOOKUP(I3412,品牌型号对应工厂型号!C:I,7,0)</f>
        <v>99:1.5mil DABL-10(G-15)</v>
      </c>
    </row>
    <row r="3413" spans="1:20">
      <c r="A3413" s="25">
        <v>43202</v>
      </c>
      <c r="B3413" s="25">
        <v>2.6074153935187496</v>
      </c>
      <c r="C3413" s="26" t="s">
        <v>8211</v>
      </c>
      <c r="D3413" s="25" t="s">
        <v>8248</v>
      </c>
      <c r="E3413" s="26" t="s">
        <v>8213</v>
      </c>
      <c r="F3413" s="25" t="s">
        <v>8214</v>
      </c>
      <c r="G3413" s="69">
        <v>1.524</v>
      </c>
      <c r="H3413" s="25" t="s">
        <v>126</v>
      </c>
      <c r="I3413" s="27" t="s">
        <v>8336</v>
      </c>
      <c r="J3413" s="69">
        <v>45.72</v>
      </c>
      <c r="K3413" s="6" t="s">
        <v>8249</v>
      </c>
      <c r="L3413" s="6" t="s">
        <v>95</v>
      </c>
      <c r="M3413" s="69">
        <v>30</v>
      </c>
      <c r="N3413" s="6" t="s">
        <v>59</v>
      </c>
      <c r="O3413" s="6" t="s">
        <v>14488</v>
      </c>
      <c r="R3413" s="33" t="str">
        <f t="shared" si="78"/>
        <v>S04D3177P018</v>
      </c>
      <c r="S3413" s="40">
        <f>VLOOKUP(I3413,品牌型号对应工厂型号!C:E,3,0)</f>
        <v>5</v>
      </c>
      <c r="T3413" s="38" t="str">
        <f>VLOOKUP(I3413,品牌型号对应工厂型号!C:I,7,0)</f>
        <v>99:1.5mil DABL-10(G-15)</v>
      </c>
    </row>
    <row r="3414" spans="1:20">
      <c r="A3414" s="25">
        <v>43202</v>
      </c>
      <c r="B3414" s="25">
        <v>2.6074153935187496</v>
      </c>
      <c r="C3414" s="26" t="s">
        <v>8211</v>
      </c>
      <c r="D3414" s="25" t="s">
        <v>8250</v>
      </c>
      <c r="E3414" s="26" t="s">
        <v>8213</v>
      </c>
      <c r="F3414" s="25" t="s">
        <v>8214</v>
      </c>
      <c r="G3414" s="69">
        <v>1.524</v>
      </c>
      <c r="H3414" s="25" t="s">
        <v>126</v>
      </c>
      <c r="I3414" s="27" t="s">
        <v>8336</v>
      </c>
      <c r="J3414" s="69">
        <v>45.72</v>
      </c>
      <c r="K3414" s="6" t="s">
        <v>8251</v>
      </c>
      <c r="L3414" s="6" t="s">
        <v>95</v>
      </c>
      <c r="M3414" s="69">
        <v>30</v>
      </c>
      <c r="N3414" s="6" t="s">
        <v>59</v>
      </c>
      <c r="O3414" s="6" t="s">
        <v>14488</v>
      </c>
      <c r="R3414" s="33" t="str">
        <f t="shared" si="78"/>
        <v>S04D3177P017</v>
      </c>
      <c r="S3414" s="40">
        <f>VLOOKUP(I3414,品牌型号对应工厂型号!C:E,3,0)</f>
        <v>5</v>
      </c>
      <c r="T3414" s="38" t="str">
        <f>VLOOKUP(I3414,品牌型号对应工厂型号!C:I,7,0)</f>
        <v>99:1.5mil DABL-10(G-15)</v>
      </c>
    </row>
    <row r="3415" spans="1:20">
      <c r="A3415" s="25">
        <v>43202</v>
      </c>
      <c r="B3415" s="25">
        <v>2.6074153935187496</v>
      </c>
      <c r="C3415" s="26" t="s">
        <v>8211</v>
      </c>
      <c r="D3415" s="25" t="s">
        <v>8252</v>
      </c>
      <c r="E3415" s="26" t="s">
        <v>8213</v>
      </c>
      <c r="F3415" s="25" t="s">
        <v>8214</v>
      </c>
      <c r="G3415" s="69">
        <v>1.524</v>
      </c>
      <c r="H3415" s="25" t="s">
        <v>126</v>
      </c>
      <c r="I3415" s="27" t="s">
        <v>8336</v>
      </c>
      <c r="J3415" s="69">
        <v>45.72</v>
      </c>
      <c r="K3415" s="6" t="s">
        <v>8253</v>
      </c>
      <c r="L3415" s="6" t="s">
        <v>95</v>
      </c>
      <c r="M3415" s="69">
        <v>30</v>
      </c>
      <c r="N3415" s="6" t="s">
        <v>59</v>
      </c>
      <c r="O3415" s="6" t="s">
        <v>14488</v>
      </c>
      <c r="R3415" s="33" t="str">
        <f t="shared" si="78"/>
        <v>S04D3177P016</v>
      </c>
      <c r="S3415" s="40">
        <f>VLOOKUP(I3415,品牌型号对应工厂型号!C:E,3,0)</f>
        <v>5</v>
      </c>
      <c r="T3415" s="38" t="str">
        <f>VLOOKUP(I3415,品牌型号对应工厂型号!C:I,7,0)</f>
        <v>99:1.5mil DABL-10(G-15)</v>
      </c>
    </row>
    <row r="3416" spans="1:20">
      <c r="A3416" s="25">
        <v>43202</v>
      </c>
      <c r="B3416" s="25">
        <v>2.6074153935187496</v>
      </c>
      <c r="C3416" s="26" t="s">
        <v>8211</v>
      </c>
      <c r="D3416" s="25" t="s">
        <v>8254</v>
      </c>
      <c r="E3416" s="26" t="s">
        <v>8213</v>
      </c>
      <c r="F3416" s="25" t="s">
        <v>8214</v>
      </c>
      <c r="G3416" s="69">
        <v>1.524</v>
      </c>
      <c r="H3416" s="25" t="s">
        <v>126</v>
      </c>
      <c r="I3416" s="27" t="s">
        <v>8336</v>
      </c>
      <c r="J3416" s="69">
        <v>45.72</v>
      </c>
      <c r="K3416" s="6" t="s">
        <v>8255</v>
      </c>
      <c r="L3416" s="6" t="s">
        <v>95</v>
      </c>
      <c r="M3416" s="69">
        <v>30</v>
      </c>
      <c r="N3416" s="6" t="s">
        <v>59</v>
      </c>
      <c r="O3416" s="6" t="s">
        <v>14488</v>
      </c>
      <c r="R3416" s="33" t="str">
        <f t="shared" si="78"/>
        <v>S04D3177P011</v>
      </c>
      <c r="S3416" s="40">
        <f>VLOOKUP(I3416,品牌型号对应工厂型号!C:E,3,0)</f>
        <v>5</v>
      </c>
      <c r="T3416" s="38" t="str">
        <f>VLOOKUP(I3416,品牌型号对应工厂型号!C:I,7,0)</f>
        <v>99:1.5mil DABL-10(G-15)</v>
      </c>
    </row>
    <row r="3417" spans="1:20">
      <c r="A3417" s="25">
        <v>43202</v>
      </c>
      <c r="B3417" s="25">
        <v>2.6074153935187496</v>
      </c>
      <c r="C3417" s="26" t="s">
        <v>8211</v>
      </c>
      <c r="D3417" s="25" t="s">
        <v>8256</v>
      </c>
      <c r="E3417" s="26" t="s">
        <v>8213</v>
      </c>
      <c r="F3417" s="25" t="s">
        <v>8214</v>
      </c>
      <c r="G3417" s="69">
        <v>1.524</v>
      </c>
      <c r="H3417" s="25" t="s">
        <v>126</v>
      </c>
      <c r="I3417" s="27" t="s">
        <v>8336</v>
      </c>
      <c r="J3417" s="69">
        <v>45.72</v>
      </c>
      <c r="K3417" s="6" t="s">
        <v>8257</v>
      </c>
      <c r="L3417" s="6" t="s">
        <v>95</v>
      </c>
      <c r="M3417" s="69">
        <v>30</v>
      </c>
      <c r="N3417" s="6" t="s">
        <v>59</v>
      </c>
      <c r="O3417" s="6" t="s">
        <v>14488</v>
      </c>
      <c r="R3417" s="33" t="str">
        <f t="shared" si="78"/>
        <v>S04D3177P015</v>
      </c>
      <c r="S3417" s="40">
        <f>VLOOKUP(I3417,品牌型号对应工厂型号!C:E,3,0)</f>
        <v>5</v>
      </c>
      <c r="T3417" s="38" t="str">
        <f>VLOOKUP(I3417,品牌型号对应工厂型号!C:I,7,0)</f>
        <v>99:1.5mil DABL-10(G-15)</v>
      </c>
    </row>
    <row r="3418" spans="1:20">
      <c r="A3418" s="25">
        <v>43202</v>
      </c>
      <c r="B3418" s="25">
        <v>2.6074153935187496</v>
      </c>
      <c r="C3418" s="26" t="s">
        <v>8211</v>
      </c>
      <c r="D3418" s="25" t="s">
        <v>8258</v>
      </c>
      <c r="E3418" s="26" t="s">
        <v>8213</v>
      </c>
      <c r="F3418" s="25" t="s">
        <v>8214</v>
      </c>
      <c r="G3418" s="69">
        <v>1.524</v>
      </c>
      <c r="H3418" s="25" t="s">
        <v>126</v>
      </c>
      <c r="I3418" s="27" t="s">
        <v>8336</v>
      </c>
      <c r="J3418" s="69">
        <v>45.72</v>
      </c>
      <c r="K3418" s="6" t="s">
        <v>8259</v>
      </c>
      <c r="L3418" s="6" t="s">
        <v>95</v>
      </c>
      <c r="M3418" s="69">
        <v>30</v>
      </c>
      <c r="N3418" s="6" t="s">
        <v>59</v>
      </c>
      <c r="O3418" s="6" t="s">
        <v>14488</v>
      </c>
      <c r="R3418" s="33" t="str">
        <f t="shared" si="78"/>
        <v>S04D3177P014</v>
      </c>
      <c r="S3418" s="40">
        <f>VLOOKUP(I3418,品牌型号对应工厂型号!C:E,3,0)</f>
        <v>5</v>
      </c>
      <c r="T3418" s="38" t="str">
        <f>VLOOKUP(I3418,品牌型号对应工厂型号!C:I,7,0)</f>
        <v>99:1.5mil DABL-10(G-15)</v>
      </c>
    </row>
    <row r="3419" spans="1:20">
      <c r="A3419" s="25">
        <v>43202</v>
      </c>
      <c r="B3419" s="25">
        <v>2.6074153935187496</v>
      </c>
      <c r="C3419" s="26" t="s">
        <v>8211</v>
      </c>
      <c r="D3419" s="25" t="s">
        <v>8260</v>
      </c>
      <c r="E3419" s="26" t="s">
        <v>8213</v>
      </c>
      <c r="F3419" s="25" t="s">
        <v>8214</v>
      </c>
      <c r="G3419" s="69">
        <v>1.524</v>
      </c>
      <c r="H3419" s="25" t="s">
        <v>126</v>
      </c>
      <c r="I3419" s="27" t="s">
        <v>8336</v>
      </c>
      <c r="J3419" s="69">
        <v>45.72</v>
      </c>
      <c r="K3419" s="6" t="s">
        <v>8261</v>
      </c>
      <c r="L3419" s="6" t="s">
        <v>95</v>
      </c>
      <c r="M3419" s="69">
        <v>30</v>
      </c>
      <c r="N3419" s="6" t="s">
        <v>59</v>
      </c>
      <c r="O3419" s="6" t="s">
        <v>14488</v>
      </c>
      <c r="R3419" s="33" t="str">
        <f t="shared" si="78"/>
        <v>S04D3177P013</v>
      </c>
      <c r="S3419" s="40">
        <f>VLOOKUP(I3419,品牌型号对应工厂型号!C:E,3,0)</f>
        <v>5</v>
      </c>
      <c r="T3419" s="38" t="str">
        <f>VLOOKUP(I3419,品牌型号对应工厂型号!C:I,7,0)</f>
        <v>99:1.5mil DABL-10(G-15)</v>
      </c>
    </row>
    <row r="3420" spans="1:20">
      <c r="A3420" s="25">
        <v>43202</v>
      </c>
      <c r="B3420" s="25">
        <v>2.6074153935187496</v>
      </c>
      <c r="C3420" s="26" t="s">
        <v>8211</v>
      </c>
      <c r="D3420" s="25" t="s">
        <v>8262</v>
      </c>
      <c r="E3420" s="26" t="s">
        <v>8213</v>
      </c>
      <c r="F3420" s="25" t="s">
        <v>8214</v>
      </c>
      <c r="G3420" s="69">
        <v>1.524</v>
      </c>
      <c r="H3420" s="25" t="s">
        <v>126</v>
      </c>
      <c r="I3420" s="27" t="s">
        <v>8336</v>
      </c>
      <c r="J3420" s="69">
        <v>45.72</v>
      </c>
      <c r="K3420" s="6" t="s">
        <v>8263</v>
      </c>
      <c r="L3420" s="6" t="s">
        <v>95</v>
      </c>
      <c r="M3420" s="69">
        <v>30</v>
      </c>
      <c r="N3420" s="6" t="s">
        <v>59</v>
      </c>
      <c r="O3420" s="6" t="s">
        <v>14488</v>
      </c>
      <c r="R3420" s="33" t="str">
        <f t="shared" si="78"/>
        <v>S04D3177P012</v>
      </c>
      <c r="S3420" s="40">
        <f>VLOOKUP(I3420,品牌型号对应工厂型号!C:E,3,0)</f>
        <v>5</v>
      </c>
      <c r="T3420" s="38" t="str">
        <f>VLOOKUP(I3420,品牌型号对应工厂型号!C:I,7,0)</f>
        <v>99:1.5mil DABL-10(G-15)</v>
      </c>
    </row>
    <row r="3421" spans="1:20">
      <c r="A3421" s="25">
        <v>43202</v>
      </c>
      <c r="B3421" s="25">
        <v>2.6074153935187496</v>
      </c>
      <c r="C3421" s="26" t="s">
        <v>8264</v>
      </c>
      <c r="D3421" s="25" t="s">
        <v>8265</v>
      </c>
      <c r="E3421" s="26" t="s">
        <v>151</v>
      </c>
      <c r="F3421" s="25" t="s">
        <v>91</v>
      </c>
      <c r="G3421" s="69">
        <v>1.524</v>
      </c>
      <c r="H3421" s="25" t="s">
        <v>131</v>
      </c>
      <c r="I3421" s="27" t="s">
        <v>50</v>
      </c>
      <c r="J3421" s="69">
        <v>45.72</v>
      </c>
      <c r="K3421" s="6" t="s">
        <v>8266</v>
      </c>
      <c r="L3421" s="6" t="s">
        <v>95</v>
      </c>
      <c r="M3421" s="69">
        <v>30</v>
      </c>
      <c r="N3421" s="6" t="s">
        <v>59</v>
      </c>
      <c r="O3421" s="6" t="s">
        <v>972</v>
      </c>
      <c r="R3421" s="33" t="str">
        <f t="shared" si="78"/>
        <v>S04N2154P030</v>
      </c>
      <c r="S3421" s="40">
        <f>VLOOKUP(I3421,品牌型号对应工厂型号!C:E,3,0)</f>
        <v>10</v>
      </c>
      <c r="T3421" s="38" t="str">
        <f>VLOOKUP(I3421,品牌型号对应工厂型号!C:I,7,0)</f>
        <v>111:2.0mil UGGN-70(ZYF-70)</v>
      </c>
    </row>
    <row r="3422" spans="1:20">
      <c r="A3422" s="25">
        <v>43202</v>
      </c>
      <c r="B3422" s="25">
        <v>2.6074153935187496</v>
      </c>
      <c r="C3422" s="26" t="s">
        <v>8264</v>
      </c>
      <c r="D3422" s="25" t="s">
        <v>8267</v>
      </c>
      <c r="E3422" s="26" t="s">
        <v>151</v>
      </c>
      <c r="F3422" s="25" t="s">
        <v>91</v>
      </c>
      <c r="G3422" s="69">
        <v>1.524</v>
      </c>
      <c r="H3422" s="25" t="s">
        <v>131</v>
      </c>
      <c r="I3422" s="27" t="s">
        <v>50</v>
      </c>
      <c r="J3422" s="69">
        <v>45.72</v>
      </c>
      <c r="K3422" s="6" t="s">
        <v>8268</v>
      </c>
      <c r="L3422" s="6" t="s">
        <v>95</v>
      </c>
      <c r="M3422" s="69">
        <v>30</v>
      </c>
      <c r="N3422" s="6" t="s">
        <v>59</v>
      </c>
      <c r="O3422" s="6" t="s">
        <v>972</v>
      </c>
      <c r="R3422" s="33" t="str">
        <f t="shared" si="78"/>
        <v>S04N2154P029</v>
      </c>
      <c r="S3422" s="40">
        <f>VLOOKUP(I3422,品牌型号对应工厂型号!C:E,3,0)</f>
        <v>10</v>
      </c>
      <c r="T3422" s="38" t="str">
        <f>VLOOKUP(I3422,品牌型号对应工厂型号!C:I,7,0)</f>
        <v>111:2.0mil UGGN-70(ZYF-70)</v>
      </c>
    </row>
    <row r="3423" spans="1:20">
      <c r="A3423" s="25">
        <v>43202</v>
      </c>
      <c r="B3423" s="25">
        <v>2.6074153935187496</v>
      </c>
      <c r="C3423" s="26" t="s">
        <v>8264</v>
      </c>
      <c r="D3423" s="25" t="s">
        <v>8269</v>
      </c>
      <c r="E3423" s="26" t="s">
        <v>151</v>
      </c>
      <c r="F3423" s="25" t="s">
        <v>91</v>
      </c>
      <c r="G3423" s="69">
        <v>1.524</v>
      </c>
      <c r="H3423" s="25" t="s">
        <v>131</v>
      </c>
      <c r="I3423" s="27" t="s">
        <v>50</v>
      </c>
      <c r="J3423" s="69">
        <v>45.72</v>
      </c>
      <c r="K3423" s="6" t="s">
        <v>8270</v>
      </c>
      <c r="L3423" s="6" t="s">
        <v>95</v>
      </c>
      <c r="M3423" s="69">
        <v>30</v>
      </c>
      <c r="N3423" s="6" t="s">
        <v>59</v>
      </c>
      <c r="O3423" s="6" t="s">
        <v>972</v>
      </c>
      <c r="R3423" s="33" t="str">
        <f t="shared" si="78"/>
        <v>S04N2154P028</v>
      </c>
      <c r="S3423" s="40">
        <f>VLOOKUP(I3423,品牌型号对应工厂型号!C:E,3,0)</f>
        <v>10</v>
      </c>
      <c r="T3423" s="38" t="str">
        <f>VLOOKUP(I3423,品牌型号对应工厂型号!C:I,7,0)</f>
        <v>111:2.0mil UGGN-70(ZYF-70)</v>
      </c>
    </row>
    <row r="3424" spans="1:20">
      <c r="A3424" s="25">
        <v>43202</v>
      </c>
      <c r="B3424" s="25">
        <v>2.6074153935187496</v>
      </c>
      <c r="C3424" s="26" t="s">
        <v>8264</v>
      </c>
      <c r="D3424" s="25" t="s">
        <v>8271</v>
      </c>
      <c r="E3424" s="26" t="s">
        <v>151</v>
      </c>
      <c r="F3424" s="25" t="s">
        <v>91</v>
      </c>
      <c r="G3424" s="69">
        <v>1.524</v>
      </c>
      <c r="H3424" s="25" t="s">
        <v>131</v>
      </c>
      <c r="I3424" s="27" t="s">
        <v>50</v>
      </c>
      <c r="J3424" s="69">
        <v>45.72</v>
      </c>
      <c r="K3424" s="6" t="s">
        <v>8272</v>
      </c>
      <c r="L3424" s="6" t="s">
        <v>95</v>
      </c>
      <c r="M3424" s="69">
        <v>30</v>
      </c>
      <c r="N3424" s="6" t="s">
        <v>59</v>
      </c>
      <c r="O3424" s="6" t="s">
        <v>972</v>
      </c>
      <c r="R3424" s="33" t="str">
        <f t="shared" si="78"/>
        <v>S04N2154P027</v>
      </c>
      <c r="S3424" s="40">
        <f>VLOOKUP(I3424,品牌型号对应工厂型号!C:E,3,0)</f>
        <v>10</v>
      </c>
      <c r="T3424" s="38" t="str">
        <f>VLOOKUP(I3424,品牌型号对应工厂型号!C:I,7,0)</f>
        <v>111:2.0mil UGGN-70(ZYF-70)</v>
      </c>
    </row>
    <row r="3425" spans="1:20">
      <c r="A3425" s="25">
        <v>43202</v>
      </c>
      <c r="B3425" s="25">
        <v>2.6074153935187496</v>
      </c>
      <c r="C3425" s="26" t="s">
        <v>8264</v>
      </c>
      <c r="D3425" s="25" t="s">
        <v>8273</v>
      </c>
      <c r="E3425" s="26" t="s">
        <v>151</v>
      </c>
      <c r="F3425" s="25" t="s">
        <v>91</v>
      </c>
      <c r="G3425" s="69">
        <v>1.524</v>
      </c>
      <c r="H3425" s="25" t="s">
        <v>131</v>
      </c>
      <c r="I3425" s="27" t="s">
        <v>50</v>
      </c>
      <c r="J3425" s="69">
        <v>45.72</v>
      </c>
      <c r="K3425" s="6" t="s">
        <v>8274</v>
      </c>
      <c r="L3425" s="6" t="s">
        <v>95</v>
      </c>
      <c r="M3425" s="69">
        <v>30</v>
      </c>
      <c r="N3425" s="6" t="s">
        <v>59</v>
      </c>
      <c r="O3425" s="6" t="s">
        <v>972</v>
      </c>
      <c r="R3425" s="33" t="str">
        <f t="shared" si="78"/>
        <v>S04N2154P026</v>
      </c>
      <c r="S3425" s="40">
        <f>VLOOKUP(I3425,品牌型号对应工厂型号!C:E,3,0)</f>
        <v>10</v>
      </c>
      <c r="T3425" s="38" t="str">
        <f>VLOOKUP(I3425,品牌型号对应工厂型号!C:I,7,0)</f>
        <v>111:2.0mil UGGN-70(ZYF-70)</v>
      </c>
    </row>
    <row r="3426" spans="1:20">
      <c r="A3426" s="25">
        <v>43202</v>
      </c>
      <c r="B3426" s="25">
        <v>2.6074153935187496</v>
      </c>
      <c r="C3426" s="26" t="s">
        <v>8264</v>
      </c>
      <c r="D3426" s="25" t="s">
        <v>8275</v>
      </c>
      <c r="E3426" s="26" t="s">
        <v>151</v>
      </c>
      <c r="F3426" s="25" t="s">
        <v>91</v>
      </c>
      <c r="G3426" s="69">
        <v>1.524</v>
      </c>
      <c r="H3426" s="25" t="s">
        <v>131</v>
      </c>
      <c r="I3426" s="27" t="s">
        <v>50</v>
      </c>
      <c r="J3426" s="69">
        <v>45.72</v>
      </c>
      <c r="K3426" s="6" t="s">
        <v>8276</v>
      </c>
      <c r="L3426" s="6" t="s">
        <v>95</v>
      </c>
      <c r="M3426" s="69">
        <v>30</v>
      </c>
      <c r="N3426" s="6" t="s">
        <v>59</v>
      </c>
      <c r="O3426" s="6" t="s">
        <v>972</v>
      </c>
      <c r="R3426" s="33" t="str">
        <f t="shared" si="78"/>
        <v>S04N2154P025</v>
      </c>
      <c r="S3426" s="40">
        <f>VLOOKUP(I3426,品牌型号对应工厂型号!C:E,3,0)</f>
        <v>10</v>
      </c>
      <c r="T3426" s="38" t="str">
        <f>VLOOKUP(I3426,品牌型号对应工厂型号!C:I,7,0)</f>
        <v>111:2.0mil UGGN-70(ZYF-70)</v>
      </c>
    </row>
    <row r="3427" spans="1:20">
      <c r="A3427" s="25">
        <v>43202</v>
      </c>
      <c r="B3427" s="25">
        <v>2.6074153935187496</v>
      </c>
      <c r="C3427" s="26" t="s">
        <v>8264</v>
      </c>
      <c r="D3427" s="25" t="s">
        <v>8277</v>
      </c>
      <c r="E3427" s="26" t="s">
        <v>151</v>
      </c>
      <c r="F3427" s="25" t="s">
        <v>91</v>
      </c>
      <c r="G3427" s="69">
        <v>1.524</v>
      </c>
      <c r="H3427" s="25" t="s">
        <v>131</v>
      </c>
      <c r="I3427" s="27" t="s">
        <v>50</v>
      </c>
      <c r="J3427" s="69">
        <v>45.72</v>
      </c>
      <c r="K3427" s="6" t="s">
        <v>8278</v>
      </c>
      <c r="L3427" s="6" t="s">
        <v>95</v>
      </c>
      <c r="M3427" s="69">
        <v>30</v>
      </c>
      <c r="N3427" s="6" t="s">
        <v>59</v>
      </c>
      <c r="O3427" s="6" t="s">
        <v>972</v>
      </c>
      <c r="R3427" s="33" t="str">
        <f t="shared" si="78"/>
        <v>S04N2154P024</v>
      </c>
      <c r="S3427" s="40">
        <f>VLOOKUP(I3427,品牌型号对应工厂型号!C:E,3,0)</f>
        <v>10</v>
      </c>
      <c r="T3427" s="38" t="str">
        <f>VLOOKUP(I3427,品牌型号对应工厂型号!C:I,7,0)</f>
        <v>111:2.0mil UGGN-70(ZYF-70)</v>
      </c>
    </row>
    <row r="3428" spans="1:20">
      <c r="A3428" s="25">
        <v>43202</v>
      </c>
      <c r="B3428" s="25">
        <v>2.6074153935187496</v>
      </c>
      <c r="C3428" s="26" t="s">
        <v>8264</v>
      </c>
      <c r="D3428" s="25" t="s">
        <v>8279</v>
      </c>
      <c r="E3428" s="26" t="s">
        <v>151</v>
      </c>
      <c r="F3428" s="25" t="s">
        <v>91</v>
      </c>
      <c r="G3428" s="69">
        <v>1.524</v>
      </c>
      <c r="H3428" s="25" t="s">
        <v>131</v>
      </c>
      <c r="I3428" s="27" t="s">
        <v>50</v>
      </c>
      <c r="J3428" s="69">
        <v>45.72</v>
      </c>
      <c r="K3428" s="6" t="s">
        <v>8280</v>
      </c>
      <c r="L3428" s="6" t="s">
        <v>95</v>
      </c>
      <c r="M3428" s="69">
        <v>30</v>
      </c>
      <c r="N3428" s="6" t="s">
        <v>59</v>
      </c>
      <c r="O3428" s="6" t="s">
        <v>972</v>
      </c>
      <c r="R3428" s="33" t="str">
        <f t="shared" si="78"/>
        <v>S04N2154P020</v>
      </c>
      <c r="S3428" s="40">
        <f>VLOOKUP(I3428,品牌型号对应工厂型号!C:E,3,0)</f>
        <v>10</v>
      </c>
      <c r="T3428" s="38" t="str">
        <f>VLOOKUP(I3428,品牌型号对应工厂型号!C:I,7,0)</f>
        <v>111:2.0mil UGGN-70(ZYF-70)</v>
      </c>
    </row>
    <row r="3429" spans="1:20">
      <c r="A3429" s="25">
        <v>43202</v>
      </c>
      <c r="B3429" s="25">
        <v>2.6074153935187496</v>
      </c>
      <c r="C3429" s="26" t="s">
        <v>8264</v>
      </c>
      <c r="D3429" s="25" t="s">
        <v>8281</v>
      </c>
      <c r="E3429" s="26" t="s">
        <v>151</v>
      </c>
      <c r="F3429" s="25" t="s">
        <v>91</v>
      </c>
      <c r="G3429" s="69">
        <v>1.524</v>
      </c>
      <c r="H3429" s="25" t="s">
        <v>131</v>
      </c>
      <c r="I3429" s="27" t="s">
        <v>50</v>
      </c>
      <c r="J3429" s="69">
        <v>45.72</v>
      </c>
      <c r="K3429" s="6" t="s">
        <v>8282</v>
      </c>
      <c r="L3429" s="6" t="s">
        <v>95</v>
      </c>
      <c r="M3429" s="69">
        <v>30</v>
      </c>
      <c r="N3429" s="6" t="s">
        <v>59</v>
      </c>
      <c r="O3429" s="6" t="s">
        <v>972</v>
      </c>
      <c r="R3429" s="33" t="str">
        <f t="shared" si="78"/>
        <v>S04N2154P021</v>
      </c>
      <c r="S3429" s="40">
        <f>VLOOKUP(I3429,品牌型号对应工厂型号!C:E,3,0)</f>
        <v>10</v>
      </c>
      <c r="T3429" s="38" t="str">
        <f>VLOOKUP(I3429,品牌型号对应工厂型号!C:I,7,0)</f>
        <v>111:2.0mil UGGN-70(ZYF-70)</v>
      </c>
    </row>
    <row r="3430" spans="1:20">
      <c r="A3430" s="25">
        <v>43202</v>
      </c>
      <c r="B3430" s="25">
        <v>2.6074153935187496</v>
      </c>
      <c r="C3430" s="26" t="s">
        <v>8264</v>
      </c>
      <c r="D3430" s="25" t="s">
        <v>8283</v>
      </c>
      <c r="E3430" s="26" t="s">
        <v>151</v>
      </c>
      <c r="F3430" s="25" t="s">
        <v>91</v>
      </c>
      <c r="G3430" s="69">
        <v>1.524</v>
      </c>
      <c r="H3430" s="25" t="s">
        <v>131</v>
      </c>
      <c r="I3430" s="27" t="s">
        <v>50</v>
      </c>
      <c r="J3430" s="69">
        <v>45.72</v>
      </c>
      <c r="K3430" s="6" t="s">
        <v>8284</v>
      </c>
      <c r="L3430" s="6" t="s">
        <v>95</v>
      </c>
      <c r="M3430" s="69">
        <v>30</v>
      </c>
      <c r="N3430" s="6" t="s">
        <v>59</v>
      </c>
      <c r="O3430" s="6" t="s">
        <v>972</v>
      </c>
      <c r="R3430" s="33" t="str">
        <f t="shared" si="78"/>
        <v>S04N2154P022</v>
      </c>
      <c r="S3430" s="40">
        <f>VLOOKUP(I3430,品牌型号对应工厂型号!C:E,3,0)</f>
        <v>10</v>
      </c>
      <c r="T3430" s="38" t="str">
        <f>VLOOKUP(I3430,品牌型号对应工厂型号!C:I,7,0)</f>
        <v>111:2.0mil UGGN-70(ZYF-70)</v>
      </c>
    </row>
    <row r="3431" spans="1:20">
      <c r="A3431" s="25">
        <v>43202</v>
      </c>
      <c r="B3431" s="25">
        <v>2.6074153935187496</v>
      </c>
      <c r="C3431" s="26" t="s">
        <v>8264</v>
      </c>
      <c r="D3431" s="25" t="s">
        <v>8285</v>
      </c>
      <c r="E3431" s="26" t="s">
        <v>151</v>
      </c>
      <c r="F3431" s="25" t="s">
        <v>91</v>
      </c>
      <c r="G3431" s="69">
        <v>1.524</v>
      </c>
      <c r="H3431" s="25" t="s">
        <v>131</v>
      </c>
      <c r="I3431" s="27" t="s">
        <v>50</v>
      </c>
      <c r="J3431" s="69">
        <v>45.72</v>
      </c>
      <c r="K3431" s="6" t="s">
        <v>8286</v>
      </c>
      <c r="L3431" s="6" t="s">
        <v>95</v>
      </c>
      <c r="M3431" s="69">
        <v>30</v>
      </c>
      <c r="N3431" s="6" t="s">
        <v>59</v>
      </c>
      <c r="O3431" s="6" t="s">
        <v>972</v>
      </c>
      <c r="R3431" s="33" t="str">
        <f t="shared" si="78"/>
        <v>S04N2154P019</v>
      </c>
      <c r="S3431" s="40">
        <f>VLOOKUP(I3431,品牌型号对应工厂型号!C:E,3,0)</f>
        <v>10</v>
      </c>
      <c r="T3431" s="38" t="str">
        <f>VLOOKUP(I3431,品牌型号对应工厂型号!C:I,7,0)</f>
        <v>111:2.0mil UGGN-70(ZYF-70)</v>
      </c>
    </row>
    <row r="3432" spans="1:20">
      <c r="A3432" s="25">
        <v>43202</v>
      </c>
      <c r="B3432" s="25">
        <v>2.6074153935187496</v>
      </c>
      <c r="C3432" s="26" t="s">
        <v>8264</v>
      </c>
      <c r="D3432" s="25" t="s">
        <v>8287</v>
      </c>
      <c r="E3432" s="26" t="s">
        <v>151</v>
      </c>
      <c r="F3432" s="25" t="s">
        <v>91</v>
      </c>
      <c r="G3432" s="69">
        <v>1.524</v>
      </c>
      <c r="H3432" s="25" t="s">
        <v>131</v>
      </c>
      <c r="I3432" s="27" t="s">
        <v>50</v>
      </c>
      <c r="J3432" s="69">
        <v>45.72</v>
      </c>
      <c r="K3432" s="6" t="s">
        <v>8288</v>
      </c>
      <c r="L3432" s="6" t="s">
        <v>95</v>
      </c>
      <c r="M3432" s="69">
        <v>30</v>
      </c>
      <c r="N3432" s="6" t="s">
        <v>59</v>
      </c>
      <c r="O3432" s="6" t="s">
        <v>972</v>
      </c>
      <c r="R3432" s="33" t="str">
        <f t="shared" si="78"/>
        <v>S04N2154P018</v>
      </c>
      <c r="S3432" s="40">
        <f>VLOOKUP(I3432,品牌型号对应工厂型号!C:E,3,0)</f>
        <v>10</v>
      </c>
      <c r="T3432" s="38" t="str">
        <f>VLOOKUP(I3432,品牌型号对应工厂型号!C:I,7,0)</f>
        <v>111:2.0mil UGGN-70(ZYF-70)</v>
      </c>
    </row>
    <row r="3433" spans="1:20">
      <c r="A3433" s="25">
        <v>43202</v>
      </c>
      <c r="B3433" s="25">
        <v>2.6074153935187496</v>
      </c>
      <c r="C3433" s="26" t="s">
        <v>8264</v>
      </c>
      <c r="D3433" s="25" t="s">
        <v>8289</v>
      </c>
      <c r="E3433" s="26" t="s">
        <v>151</v>
      </c>
      <c r="F3433" s="25" t="s">
        <v>91</v>
      </c>
      <c r="G3433" s="69">
        <v>1.524</v>
      </c>
      <c r="H3433" s="25" t="s">
        <v>131</v>
      </c>
      <c r="I3433" s="27" t="s">
        <v>50</v>
      </c>
      <c r="J3433" s="69">
        <v>45.72</v>
      </c>
      <c r="K3433" s="6" t="s">
        <v>8290</v>
      </c>
      <c r="L3433" s="6" t="s">
        <v>95</v>
      </c>
      <c r="M3433" s="69">
        <v>30</v>
      </c>
      <c r="N3433" s="6" t="s">
        <v>59</v>
      </c>
      <c r="O3433" s="6" t="s">
        <v>972</v>
      </c>
      <c r="R3433" s="33" t="str">
        <f t="shared" si="78"/>
        <v>S04N2154P017</v>
      </c>
      <c r="S3433" s="40">
        <f>VLOOKUP(I3433,品牌型号对应工厂型号!C:E,3,0)</f>
        <v>10</v>
      </c>
      <c r="T3433" s="38" t="str">
        <f>VLOOKUP(I3433,品牌型号对应工厂型号!C:I,7,0)</f>
        <v>111:2.0mil UGGN-70(ZYF-70)</v>
      </c>
    </row>
    <row r="3434" spans="1:20">
      <c r="A3434" s="25">
        <v>43202</v>
      </c>
      <c r="B3434" s="25">
        <v>2.6074153935187496</v>
      </c>
      <c r="C3434" s="26" t="s">
        <v>8264</v>
      </c>
      <c r="D3434" s="25" t="s">
        <v>8291</v>
      </c>
      <c r="E3434" s="26" t="s">
        <v>151</v>
      </c>
      <c r="F3434" s="25" t="s">
        <v>91</v>
      </c>
      <c r="G3434" s="69">
        <v>1.524</v>
      </c>
      <c r="H3434" s="25" t="s">
        <v>131</v>
      </c>
      <c r="I3434" s="27" t="s">
        <v>50</v>
      </c>
      <c r="J3434" s="69">
        <v>45.72</v>
      </c>
      <c r="K3434" s="6" t="s">
        <v>8292</v>
      </c>
      <c r="L3434" s="6" t="s">
        <v>95</v>
      </c>
      <c r="M3434" s="69">
        <v>30</v>
      </c>
      <c r="N3434" s="6" t="s">
        <v>59</v>
      </c>
      <c r="O3434" s="6" t="s">
        <v>972</v>
      </c>
      <c r="R3434" s="33" t="str">
        <f t="shared" si="78"/>
        <v>S04N2154P016</v>
      </c>
      <c r="S3434" s="40">
        <f>VLOOKUP(I3434,品牌型号对应工厂型号!C:E,3,0)</f>
        <v>10</v>
      </c>
      <c r="T3434" s="38" t="str">
        <f>VLOOKUP(I3434,品牌型号对应工厂型号!C:I,7,0)</f>
        <v>111:2.0mil UGGN-70(ZYF-70)</v>
      </c>
    </row>
    <row r="3435" spans="1:20">
      <c r="A3435" s="25">
        <v>43202</v>
      </c>
      <c r="B3435" s="25">
        <v>2.6074153935187496</v>
      </c>
      <c r="C3435" s="26" t="s">
        <v>8264</v>
      </c>
      <c r="D3435" s="25" t="s">
        <v>8293</v>
      </c>
      <c r="E3435" s="26" t="s">
        <v>151</v>
      </c>
      <c r="F3435" s="25" t="s">
        <v>91</v>
      </c>
      <c r="G3435" s="69">
        <v>1.524</v>
      </c>
      <c r="H3435" s="25" t="s">
        <v>131</v>
      </c>
      <c r="I3435" s="27" t="s">
        <v>50</v>
      </c>
      <c r="J3435" s="69">
        <v>45.72</v>
      </c>
      <c r="K3435" s="6" t="s">
        <v>8294</v>
      </c>
      <c r="L3435" s="6" t="s">
        <v>95</v>
      </c>
      <c r="M3435" s="69">
        <v>30</v>
      </c>
      <c r="N3435" s="6" t="s">
        <v>59</v>
      </c>
      <c r="O3435" s="6" t="s">
        <v>972</v>
      </c>
      <c r="R3435" s="33" t="str">
        <f t="shared" si="78"/>
        <v>S04N2154P009</v>
      </c>
      <c r="S3435" s="40">
        <f>VLOOKUP(I3435,品牌型号对应工厂型号!C:E,3,0)</f>
        <v>10</v>
      </c>
      <c r="T3435" s="38" t="str">
        <f>VLOOKUP(I3435,品牌型号对应工厂型号!C:I,7,0)</f>
        <v>111:2.0mil UGGN-70(ZYF-70)</v>
      </c>
    </row>
    <row r="3436" spans="1:20">
      <c r="A3436" s="25">
        <v>43202</v>
      </c>
      <c r="B3436" s="25">
        <v>2.6074153935187496</v>
      </c>
      <c r="C3436" s="26" t="s">
        <v>8264</v>
      </c>
      <c r="D3436" s="25" t="s">
        <v>8295</v>
      </c>
      <c r="E3436" s="26" t="s">
        <v>151</v>
      </c>
      <c r="F3436" s="25" t="s">
        <v>91</v>
      </c>
      <c r="G3436" s="69">
        <v>1.524</v>
      </c>
      <c r="H3436" s="25" t="s">
        <v>131</v>
      </c>
      <c r="I3436" s="27" t="s">
        <v>50</v>
      </c>
      <c r="J3436" s="69">
        <v>45.72</v>
      </c>
      <c r="K3436" s="6" t="s">
        <v>8296</v>
      </c>
      <c r="L3436" s="6" t="s">
        <v>95</v>
      </c>
      <c r="M3436" s="69">
        <v>30</v>
      </c>
      <c r="N3436" s="6" t="s">
        <v>59</v>
      </c>
      <c r="O3436" s="6" t="s">
        <v>972</v>
      </c>
      <c r="R3436" s="33" t="str">
        <f t="shared" si="78"/>
        <v>S04N2154P010</v>
      </c>
      <c r="S3436" s="40">
        <f>VLOOKUP(I3436,品牌型号对应工厂型号!C:E,3,0)</f>
        <v>10</v>
      </c>
      <c r="T3436" s="38" t="str">
        <f>VLOOKUP(I3436,品牌型号对应工厂型号!C:I,7,0)</f>
        <v>111:2.0mil UGGN-70(ZYF-70)</v>
      </c>
    </row>
    <row r="3437" spans="1:20">
      <c r="A3437" s="25">
        <v>43202</v>
      </c>
      <c r="B3437" s="25">
        <v>2.6074153935187496</v>
      </c>
      <c r="C3437" s="26" t="s">
        <v>8264</v>
      </c>
      <c r="D3437" s="25" t="s">
        <v>8297</v>
      </c>
      <c r="E3437" s="26" t="s">
        <v>151</v>
      </c>
      <c r="F3437" s="25" t="s">
        <v>91</v>
      </c>
      <c r="G3437" s="69">
        <v>1.524</v>
      </c>
      <c r="H3437" s="25" t="s">
        <v>131</v>
      </c>
      <c r="I3437" s="27" t="s">
        <v>50</v>
      </c>
      <c r="J3437" s="69">
        <v>45.72</v>
      </c>
      <c r="K3437" s="6" t="s">
        <v>8298</v>
      </c>
      <c r="L3437" s="6" t="s">
        <v>95</v>
      </c>
      <c r="M3437" s="69">
        <v>30</v>
      </c>
      <c r="N3437" s="6" t="s">
        <v>59</v>
      </c>
      <c r="O3437" s="6" t="s">
        <v>972</v>
      </c>
      <c r="R3437" s="33" t="str">
        <f t="shared" si="78"/>
        <v>S04N2154P014</v>
      </c>
      <c r="S3437" s="40">
        <f>VLOOKUP(I3437,品牌型号对应工厂型号!C:E,3,0)</f>
        <v>10</v>
      </c>
      <c r="T3437" s="38" t="str">
        <f>VLOOKUP(I3437,品牌型号对应工厂型号!C:I,7,0)</f>
        <v>111:2.0mil UGGN-70(ZYF-70)</v>
      </c>
    </row>
    <row r="3438" spans="1:20">
      <c r="A3438" s="25">
        <v>43202</v>
      </c>
      <c r="B3438" s="25">
        <v>2.6074153935187496</v>
      </c>
      <c r="C3438" s="26" t="s">
        <v>8264</v>
      </c>
      <c r="D3438" s="25" t="s">
        <v>8299</v>
      </c>
      <c r="E3438" s="26" t="s">
        <v>151</v>
      </c>
      <c r="F3438" s="25" t="s">
        <v>91</v>
      </c>
      <c r="G3438" s="69">
        <v>1.524</v>
      </c>
      <c r="H3438" s="25" t="s">
        <v>131</v>
      </c>
      <c r="I3438" s="27" t="s">
        <v>50</v>
      </c>
      <c r="J3438" s="69">
        <v>45.72</v>
      </c>
      <c r="K3438" s="6" t="s">
        <v>8300</v>
      </c>
      <c r="L3438" s="6" t="s">
        <v>95</v>
      </c>
      <c r="M3438" s="69">
        <v>30</v>
      </c>
      <c r="N3438" s="6" t="s">
        <v>59</v>
      </c>
      <c r="O3438" s="6" t="s">
        <v>972</v>
      </c>
      <c r="R3438" s="33" t="str">
        <f t="shared" si="78"/>
        <v>S04N2154P013</v>
      </c>
      <c r="S3438" s="40">
        <f>VLOOKUP(I3438,品牌型号对应工厂型号!C:E,3,0)</f>
        <v>10</v>
      </c>
      <c r="T3438" s="38" t="str">
        <f>VLOOKUP(I3438,品牌型号对应工厂型号!C:I,7,0)</f>
        <v>111:2.0mil UGGN-70(ZYF-70)</v>
      </c>
    </row>
    <row r="3439" spans="1:20">
      <c r="A3439" s="25">
        <v>43202</v>
      </c>
      <c r="B3439" s="25">
        <v>2.6074153935187496</v>
      </c>
      <c r="C3439" s="26" t="s">
        <v>8264</v>
      </c>
      <c r="D3439" s="25" t="s">
        <v>8301</v>
      </c>
      <c r="E3439" s="26" t="s">
        <v>151</v>
      </c>
      <c r="F3439" s="25" t="s">
        <v>91</v>
      </c>
      <c r="G3439" s="69">
        <v>1.524</v>
      </c>
      <c r="H3439" s="25" t="s">
        <v>131</v>
      </c>
      <c r="I3439" s="27" t="s">
        <v>50</v>
      </c>
      <c r="J3439" s="69">
        <v>45.72</v>
      </c>
      <c r="K3439" s="6" t="s">
        <v>8302</v>
      </c>
      <c r="L3439" s="6" t="s">
        <v>95</v>
      </c>
      <c r="M3439" s="69">
        <v>30</v>
      </c>
      <c r="N3439" s="6" t="s">
        <v>59</v>
      </c>
      <c r="O3439" s="6" t="s">
        <v>972</v>
      </c>
      <c r="R3439" s="33" t="str">
        <f t="shared" si="78"/>
        <v>S04N2154P015</v>
      </c>
      <c r="S3439" s="40">
        <f>VLOOKUP(I3439,品牌型号对应工厂型号!C:E,3,0)</f>
        <v>10</v>
      </c>
      <c r="T3439" s="38" t="str">
        <f>VLOOKUP(I3439,品牌型号对应工厂型号!C:I,7,0)</f>
        <v>111:2.0mil UGGN-70(ZYF-70)</v>
      </c>
    </row>
    <row r="3440" spans="1:20">
      <c r="A3440" s="25">
        <v>43202</v>
      </c>
      <c r="B3440" s="25">
        <v>2.6074153935187496</v>
      </c>
      <c r="C3440" s="26" t="s">
        <v>8264</v>
      </c>
      <c r="D3440" s="25" t="s">
        <v>8303</v>
      </c>
      <c r="E3440" s="26" t="s">
        <v>151</v>
      </c>
      <c r="F3440" s="25" t="s">
        <v>91</v>
      </c>
      <c r="G3440" s="69">
        <v>1.524</v>
      </c>
      <c r="H3440" s="25" t="s">
        <v>131</v>
      </c>
      <c r="I3440" s="27" t="s">
        <v>50</v>
      </c>
      <c r="J3440" s="69">
        <v>45.72</v>
      </c>
      <c r="K3440" s="6" t="s">
        <v>8304</v>
      </c>
      <c r="L3440" s="6" t="s">
        <v>95</v>
      </c>
      <c r="M3440" s="69">
        <v>30</v>
      </c>
      <c r="N3440" s="6" t="s">
        <v>59</v>
      </c>
      <c r="O3440" s="6" t="s">
        <v>972</v>
      </c>
      <c r="R3440" s="33" t="str">
        <f t="shared" si="78"/>
        <v>S04N2154P012</v>
      </c>
      <c r="S3440" s="40">
        <f>VLOOKUP(I3440,品牌型号对应工厂型号!C:E,3,0)</f>
        <v>10</v>
      </c>
      <c r="T3440" s="38" t="str">
        <f>VLOOKUP(I3440,品牌型号对应工厂型号!C:I,7,0)</f>
        <v>111:2.0mil UGGN-70(ZYF-70)</v>
      </c>
    </row>
    <row r="3441" spans="1:20">
      <c r="A3441" s="25">
        <v>43202</v>
      </c>
      <c r="B3441" s="25">
        <v>2.6074153935187496</v>
      </c>
      <c r="C3441" s="26" t="s">
        <v>8264</v>
      </c>
      <c r="D3441" s="25" t="s">
        <v>8305</v>
      </c>
      <c r="E3441" s="26" t="s">
        <v>151</v>
      </c>
      <c r="F3441" s="25" t="s">
        <v>91</v>
      </c>
      <c r="G3441" s="69">
        <v>1.524</v>
      </c>
      <c r="H3441" s="25" t="s">
        <v>131</v>
      </c>
      <c r="I3441" s="27" t="s">
        <v>50</v>
      </c>
      <c r="J3441" s="69">
        <v>45.72</v>
      </c>
      <c r="K3441" s="6" t="s">
        <v>8306</v>
      </c>
      <c r="L3441" s="6" t="s">
        <v>95</v>
      </c>
      <c r="M3441" s="69">
        <v>30</v>
      </c>
      <c r="N3441" s="6" t="s">
        <v>59</v>
      </c>
      <c r="O3441" s="6" t="s">
        <v>972</v>
      </c>
      <c r="R3441" s="33" t="str">
        <f t="shared" si="78"/>
        <v>S04N2154P011</v>
      </c>
      <c r="S3441" s="40">
        <f>VLOOKUP(I3441,品牌型号对应工厂型号!C:E,3,0)</f>
        <v>10</v>
      </c>
      <c r="T3441" s="38" t="str">
        <f>VLOOKUP(I3441,品牌型号对应工厂型号!C:I,7,0)</f>
        <v>111:2.0mil UGGN-70(ZYF-70)</v>
      </c>
    </row>
    <row r="3442" spans="1:20">
      <c r="A3442" s="25">
        <v>43202</v>
      </c>
      <c r="B3442" s="25">
        <v>2.6074153935187496</v>
      </c>
      <c r="C3442" s="26" t="s">
        <v>8264</v>
      </c>
      <c r="D3442" s="25" t="s">
        <v>8307</v>
      </c>
      <c r="E3442" s="26" t="s">
        <v>153</v>
      </c>
      <c r="F3442" s="25" t="s">
        <v>91</v>
      </c>
      <c r="G3442" s="69">
        <v>1.524</v>
      </c>
      <c r="H3442" s="25" t="s">
        <v>180</v>
      </c>
      <c r="I3442" s="27" t="s">
        <v>1478</v>
      </c>
      <c r="J3442" s="69">
        <v>45.72</v>
      </c>
      <c r="K3442" s="6" t="s">
        <v>8308</v>
      </c>
      <c r="L3442" s="6" t="s">
        <v>95</v>
      </c>
      <c r="M3442" s="69">
        <v>30</v>
      </c>
      <c r="N3442" s="6" t="s">
        <v>59</v>
      </c>
      <c r="O3442" s="6" t="s">
        <v>972</v>
      </c>
      <c r="R3442" s="33" t="str">
        <f t="shared" si="78"/>
        <v>S03D3181P039</v>
      </c>
      <c r="S3442" s="40">
        <f>VLOOKUP(I3442,品牌型号对应工厂型号!C:E,3,0)</f>
        <v>10</v>
      </c>
      <c r="T3442" s="38" t="str">
        <f>VLOOKUP(I3442,品牌型号对应工厂型号!C:I,7,0)</f>
        <v>113:2.0mil USGY-15(ZYF-88)</v>
      </c>
    </row>
    <row r="3443" spans="1:20">
      <c r="A3443" s="25">
        <v>43202</v>
      </c>
      <c r="B3443" s="25">
        <v>2.6074153935187496</v>
      </c>
      <c r="C3443" s="26" t="s">
        <v>8264</v>
      </c>
      <c r="D3443" s="25" t="s">
        <v>8309</v>
      </c>
      <c r="E3443" s="26" t="s">
        <v>153</v>
      </c>
      <c r="F3443" s="25" t="s">
        <v>91</v>
      </c>
      <c r="G3443" s="69">
        <v>1.524</v>
      </c>
      <c r="H3443" s="25" t="s">
        <v>180</v>
      </c>
      <c r="I3443" s="27" t="s">
        <v>1478</v>
      </c>
      <c r="J3443" s="69">
        <v>45.72</v>
      </c>
      <c r="K3443" s="6" t="s">
        <v>8310</v>
      </c>
      <c r="L3443" s="6" t="s">
        <v>95</v>
      </c>
      <c r="M3443" s="69">
        <v>30</v>
      </c>
      <c r="N3443" s="6" t="s">
        <v>59</v>
      </c>
      <c r="O3443" s="6" t="s">
        <v>972</v>
      </c>
      <c r="R3443" s="33" t="str">
        <f t="shared" si="78"/>
        <v>S03D3181P029</v>
      </c>
      <c r="S3443" s="40">
        <f>VLOOKUP(I3443,品牌型号对应工厂型号!C:E,3,0)</f>
        <v>10</v>
      </c>
      <c r="T3443" s="38" t="str">
        <f>VLOOKUP(I3443,品牌型号对应工厂型号!C:I,7,0)</f>
        <v>113:2.0mil USGY-15(ZYF-88)</v>
      </c>
    </row>
    <row r="3444" spans="1:20">
      <c r="A3444" s="25">
        <v>43202</v>
      </c>
      <c r="B3444" s="25">
        <v>2.6074153935187496</v>
      </c>
      <c r="C3444" s="26" t="s">
        <v>8264</v>
      </c>
      <c r="D3444" s="25" t="s">
        <v>8311</v>
      </c>
      <c r="E3444" s="26" t="s">
        <v>153</v>
      </c>
      <c r="F3444" s="25" t="s">
        <v>91</v>
      </c>
      <c r="G3444" s="69">
        <v>1.524</v>
      </c>
      <c r="H3444" s="25" t="s">
        <v>180</v>
      </c>
      <c r="I3444" s="27" t="s">
        <v>1478</v>
      </c>
      <c r="J3444" s="69">
        <v>45.72</v>
      </c>
      <c r="K3444" s="6" t="s">
        <v>8312</v>
      </c>
      <c r="L3444" s="6" t="s">
        <v>95</v>
      </c>
      <c r="M3444" s="69">
        <v>30</v>
      </c>
      <c r="N3444" s="6" t="s">
        <v>59</v>
      </c>
      <c r="O3444" s="6" t="s">
        <v>972</v>
      </c>
      <c r="R3444" s="33" t="str">
        <f t="shared" si="78"/>
        <v>S03D3181P036</v>
      </c>
      <c r="S3444" s="40">
        <f>VLOOKUP(I3444,品牌型号对应工厂型号!C:E,3,0)</f>
        <v>10</v>
      </c>
      <c r="T3444" s="38" t="str">
        <f>VLOOKUP(I3444,品牌型号对应工厂型号!C:I,7,0)</f>
        <v>113:2.0mil USGY-15(ZYF-88)</v>
      </c>
    </row>
    <row r="3445" spans="1:20">
      <c r="A3445" s="25">
        <v>43202</v>
      </c>
      <c r="B3445" s="25">
        <v>2.6074153935187496</v>
      </c>
      <c r="C3445" s="26" t="s">
        <v>8264</v>
      </c>
      <c r="D3445" s="25" t="s">
        <v>8313</v>
      </c>
      <c r="E3445" s="26" t="s">
        <v>153</v>
      </c>
      <c r="F3445" s="25" t="s">
        <v>91</v>
      </c>
      <c r="G3445" s="69">
        <v>1.524</v>
      </c>
      <c r="H3445" s="25" t="s">
        <v>180</v>
      </c>
      <c r="I3445" s="27" t="s">
        <v>1478</v>
      </c>
      <c r="J3445" s="69">
        <v>45.72</v>
      </c>
      <c r="K3445" s="6" t="s">
        <v>8314</v>
      </c>
      <c r="L3445" s="6" t="s">
        <v>95</v>
      </c>
      <c r="M3445" s="69">
        <v>30</v>
      </c>
      <c r="N3445" s="6" t="s">
        <v>59</v>
      </c>
      <c r="O3445" s="6" t="s">
        <v>972</v>
      </c>
      <c r="R3445" s="33" t="str">
        <f t="shared" si="78"/>
        <v>S03D3181P025</v>
      </c>
      <c r="S3445" s="40">
        <f>VLOOKUP(I3445,品牌型号对应工厂型号!C:E,3,0)</f>
        <v>10</v>
      </c>
      <c r="T3445" s="38" t="str">
        <f>VLOOKUP(I3445,品牌型号对应工厂型号!C:I,7,0)</f>
        <v>113:2.0mil USGY-15(ZYF-88)</v>
      </c>
    </row>
    <row r="3446" spans="1:20">
      <c r="A3446" s="25">
        <v>43202</v>
      </c>
      <c r="B3446" s="25">
        <v>2.6074153935187496</v>
      </c>
      <c r="C3446" s="26" t="s">
        <v>8264</v>
      </c>
      <c r="D3446" s="25" t="s">
        <v>8315</v>
      </c>
      <c r="E3446" s="26" t="s">
        <v>153</v>
      </c>
      <c r="F3446" s="25" t="s">
        <v>91</v>
      </c>
      <c r="G3446" s="69">
        <v>1.524</v>
      </c>
      <c r="H3446" s="25" t="s">
        <v>180</v>
      </c>
      <c r="I3446" s="27" t="s">
        <v>1478</v>
      </c>
      <c r="J3446" s="69">
        <v>45.72</v>
      </c>
      <c r="K3446" s="6" t="s">
        <v>8316</v>
      </c>
      <c r="L3446" s="6" t="s">
        <v>95</v>
      </c>
      <c r="M3446" s="69">
        <v>30</v>
      </c>
      <c r="N3446" s="6" t="s">
        <v>59</v>
      </c>
      <c r="O3446" s="6" t="s">
        <v>972</v>
      </c>
      <c r="R3446" s="33" t="str">
        <f t="shared" si="78"/>
        <v>S03D3181P024</v>
      </c>
      <c r="S3446" s="40">
        <f>VLOOKUP(I3446,品牌型号对应工厂型号!C:E,3,0)</f>
        <v>10</v>
      </c>
      <c r="T3446" s="38" t="str">
        <f>VLOOKUP(I3446,品牌型号对应工厂型号!C:I,7,0)</f>
        <v>113:2.0mil USGY-15(ZYF-88)</v>
      </c>
    </row>
    <row r="3447" spans="1:20">
      <c r="A3447" s="25">
        <v>43202</v>
      </c>
      <c r="B3447" s="25">
        <v>2.6074153935187496</v>
      </c>
      <c r="C3447" s="26" t="s">
        <v>8264</v>
      </c>
      <c r="D3447" s="25" t="s">
        <v>8317</v>
      </c>
      <c r="E3447" s="26" t="s">
        <v>153</v>
      </c>
      <c r="F3447" s="25" t="s">
        <v>91</v>
      </c>
      <c r="G3447" s="69">
        <v>1.524</v>
      </c>
      <c r="H3447" s="25" t="s">
        <v>180</v>
      </c>
      <c r="I3447" s="27" t="s">
        <v>1478</v>
      </c>
      <c r="J3447" s="69">
        <v>45.72</v>
      </c>
      <c r="K3447" s="6" t="s">
        <v>8318</v>
      </c>
      <c r="L3447" s="6" t="s">
        <v>95</v>
      </c>
      <c r="M3447" s="69">
        <v>30</v>
      </c>
      <c r="N3447" s="6" t="s">
        <v>59</v>
      </c>
      <c r="O3447" s="6" t="s">
        <v>972</v>
      </c>
      <c r="R3447" s="33" t="str">
        <f t="shared" si="78"/>
        <v>S03D3181P037</v>
      </c>
      <c r="S3447" s="40">
        <f>VLOOKUP(I3447,品牌型号对应工厂型号!C:E,3,0)</f>
        <v>10</v>
      </c>
      <c r="T3447" s="38" t="str">
        <f>VLOOKUP(I3447,品牌型号对应工厂型号!C:I,7,0)</f>
        <v>113:2.0mil USGY-15(ZYF-88)</v>
      </c>
    </row>
    <row r="3448" spans="1:20">
      <c r="A3448" s="25">
        <v>43202</v>
      </c>
      <c r="B3448" s="25">
        <v>2.6074153935187496</v>
      </c>
      <c r="C3448" s="26" t="s">
        <v>8264</v>
      </c>
      <c r="D3448" s="25" t="s">
        <v>8319</v>
      </c>
      <c r="E3448" s="26" t="s">
        <v>151</v>
      </c>
      <c r="F3448" s="25" t="s">
        <v>91</v>
      </c>
      <c r="G3448" s="69">
        <v>1.524</v>
      </c>
      <c r="H3448" s="25" t="s">
        <v>131</v>
      </c>
      <c r="I3448" s="27" t="s">
        <v>50</v>
      </c>
      <c r="J3448" s="69">
        <v>45.72</v>
      </c>
      <c r="K3448" s="6" t="s">
        <v>8320</v>
      </c>
      <c r="L3448" s="6" t="s">
        <v>95</v>
      </c>
      <c r="M3448" s="69">
        <v>30</v>
      </c>
      <c r="N3448" s="6" t="s">
        <v>59</v>
      </c>
      <c r="O3448" s="6" t="s">
        <v>972</v>
      </c>
      <c r="R3448" s="33" t="str">
        <f t="shared" si="78"/>
        <v>S04N2154P002</v>
      </c>
      <c r="S3448" s="40">
        <f>VLOOKUP(I3448,品牌型号对应工厂型号!C:E,3,0)</f>
        <v>10</v>
      </c>
      <c r="T3448" s="38" t="str">
        <f>VLOOKUP(I3448,品牌型号对应工厂型号!C:I,7,0)</f>
        <v>111:2.0mil UGGN-70(ZYF-70)</v>
      </c>
    </row>
    <row r="3449" spans="1:20">
      <c r="A3449" s="25">
        <v>43202</v>
      </c>
      <c r="B3449" s="25">
        <v>2.6074153935187496</v>
      </c>
      <c r="C3449" s="26" t="s">
        <v>8264</v>
      </c>
      <c r="D3449" s="25" t="s">
        <v>8321</v>
      </c>
      <c r="E3449" s="26" t="s">
        <v>153</v>
      </c>
      <c r="F3449" s="25" t="s">
        <v>91</v>
      </c>
      <c r="G3449" s="69">
        <v>1.524</v>
      </c>
      <c r="H3449" s="25" t="s">
        <v>180</v>
      </c>
      <c r="I3449" s="27" t="s">
        <v>1478</v>
      </c>
      <c r="J3449" s="69">
        <v>45.72</v>
      </c>
      <c r="K3449" s="6" t="s">
        <v>8322</v>
      </c>
      <c r="L3449" s="6" t="s">
        <v>95</v>
      </c>
      <c r="M3449" s="69">
        <v>30</v>
      </c>
      <c r="N3449" s="6" t="s">
        <v>59</v>
      </c>
      <c r="O3449" s="6" t="s">
        <v>972</v>
      </c>
      <c r="R3449" s="33" t="str">
        <f t="shared" si="78"/>
        <v>S03D3181P028</v>
      </c>
      <c r="S3449" s="40">
        <f>VLOOKUP(I3449,品牌型号对应工厂型号!C:E,3,0)</f>
        <v>10</v>
      </c>
      <c r="T3449" s="38" t="str">
        <f>VLOOKUP(I3449,品牌型号对应工厂型号!C:I,7,0)</f>
        <v>113:2.0mil USGY-15(ZYF-88)</v>
      </c>
    </row>
    <row r="3450" spans="1:20">
      <c r="A3450" s="25">
        <v>43202</v>
      </c>
      <c r="B3450" s="25">
        <v>2.6074153935187496</v>
      </c>
      <c r="C3450" s="26" t="s">
        <v>8264</v>
      </c>
      <c r="D3450" s="25" t="s">
        <v>8323</v>
      </c>
      <c r="E3450" s="26" t="s">
        <v>153</v>
      </c>
      <c r="F3450" s="25" t="s">
        <v>91</v>
      </c>
      <c r="G3450" s="69">
        <v>1.524</v>
      </c>
      <c r="H3450" s="25" t="s">
        <v>180</v>
      </c>
      <c r="I3450" s="27" t="s">
        <v>1478</v>
      </c>
      <c r="J3450" s="69">
        <v>45.72</v>
      </c>
      <c r="K3450" s="6" t="s">
        <v>8324</v>
      </c>
      <c r="L3450" s="6" t="s">
        <v>95</v>
      </c>
      <c r="M3450" s="69">
        <v>30</v>
      </c>
      <c r="N3450" s="6" t="s">
        <v>59</v>
      </c>
      <c r="O3450" s="6" t="s">
        <v>972</v>
      </c>
      <c r="R3450" s="33" t="str">
        <f t="shared" si="78"/>
        <v>S03D3181P027</v>
      </c>
      <c r="S3450" s="40">
        <f>VLOOKUP(I3450,品牌型号对应工厂型号!C:E,3,0)</f>
        <v>10</v>
      </c>
      <c r="T3450" s="38" t="str">
        <f>VLOOKUP(I3450,品牌型号对应工厂型号!C:I,7,0)</f>
        <v>113:2.0mil USGY-15(ZYF-88)</v>
      </c>
    </row>
    <row r="3451" spans="1:20">
      <c r="A3451" s="25">
        <v>43202</v>
      </c>
      <c r="B3451" s="25">
        <v>2.6074153935187496</v>
      </c>
      <c r="C3451" s="26" t="s">
        <v>8264</v>
      </c>
      <c r="D3451" s="25" t="s">
        <v>8325</v>
      </c>
      <c r="E3451" s="26" t="s">
        <v>153</v>
      </c>
      <c r="F3451" s="25" t="s">
        <v>91</v>
      </c>
      <c r="G3451" s="69">
        <v>1.524</v>
      </c>
      <c r="H3451" s="25" t="s">
        <v>180</v>
      </c>
      <c r="I3451" s="27" t="s">
        <v>1478</v>
      </c>
      <c r="J3451" s="69">
        <v>45.72</v>
      </c>
      <c r="K3451" s="6" t="s">
        <v>8326</v>
      </c>
      <c r="L3451" s="6" t="s">
        <v>95</v>
      </c>
      <c r="M3451" s="69">
        <v>30</v>
      </c>
      <c r="N3451" s="6" t="s">
        <v>59</v>
      </c>
      <c r="O3451" s="6" t="s">
        <v>972</v>
      </c>
      <c r="R3451" s="33" t="str">
        <f t="shared" si="78"/>
        <v>S03D3181P020</v>
      </c>
      <c r="S3451" s="40">
        <f>VLOOKUP(I3451,品牌型号对应工厂型号!C:E,3,0)</f>
        <v>10</v>
      </c>
      <c r="T3451" s="38" t="str">
        <f>VLOOKUP(I3451,品牌型号对应工厂型号!C:I,7,0)</f>
        <v>113:2.0mil USGY-15(ZYF-88)</v>
      </c>
    </row>
    <row r="3452" spans="1:20">
      <c r="A3452" s="25">
        <v>43202</v>
      </c>
      <c r="B3452" s="25">
        <v>2.6074153935187496</v>
      </c>
      <c r="C3452" s="26" t="s">
        <v>8264</v>
      </c>
      <c r="D3452" s="25" t="s">
        <v>8327</v>
      </c>
      <c r="E3452" s="26" t="s">
        <v>153</v>
      </c>
      <c r="F3452" s="25" t="s">
        <v>91</v>
      </c>
      <c r="G3452" s="69">
        <v>1.524</v>
      </c>
      <c r="H3452" s="25" t="s">
        <v>180</v>
      </c>
      <c r="I3452" s="27" t="s">
        <v>1478</v>
      </c>
      <c r="J3452" s="69">
        <v>45.72</v>
      </c>
      <c r="K3452" s="6" t="s">
        <v>8328</v>
      </c>
      <c r="L3452" s="6" t="s">
        <v>95</v>
      </c>
      <c r="M3452" s="69">
        <v>30</v>
      </c>
      <c r="N3452" s="6" t="s">
        <v>59</v>
      </c>
      <c r="O3452" s="6" t="s">
        <v>972</v>
      </c>
      <c r="R3452" s="33" t="str">
        <f t="shared" si="78"/>
        <v>S03D3181P032</v>
      </c>
      <c r="S3452" s="40">
        <f>VLOOKUP(I3452,品牌型号对应工厂型号!C:E,3,0)</f>
        <v>10</v>
      </c>
      <c r="T3452" s="38" t="str">
        <f>VLOOKUP(I3452,品牌型号对应工厂型号!C:I,7,0)</f>
        <v>113:2.0mil USGY-15(ZYF-88)</v>
      </c>
    </row>
    <row r="3453" spans="1:20">
      <c r="A3453" s="25">
        <v>43202</v>
      </c>
      <c r="B3453" s="25">
        <v>2.6074153935187496</v>
      </c>
      <c r="C3453" s="26" t="s">
        <v>8264</v>
      </c>
      <c r="D3453" s="25" t="s">
        <v>8329</v>
      </c>
      <c r="E3453" s="26" t="s">
        <v>153</v>
      </c>
      <c r="F3453" s="25" t="s">
        <v>91</v>
      </c>
      <c r="G3453" s="69">
        <v>1.524</v>
      </c>
      <c r="H3453" s="25" t="s">
        <v>180</v>
      </c>
      <c r="I3453" s="27" t="s">
        <v>1478</v>
      </c>
      <c r="J3453" s="69">
        <v>45.72</v>
      </c>
      <c r="K3453" s="6" t="s">
        <v>8330</v>
      </c>
      <c r="L3453" s="6" t="s">
        <v>95</v>
      </c>
      <c r="M3453" s="69">
        <v>30</v>
      </c>
      <c r="N3453" s="6" t="s">
        <v>59</v>
      </c>
      <c r="O3453" s="6" t="s">
        <v>972</v>
      </c>
      <c r="R3453" s="33" t="str">
        <f t="shared" si="78"/>
        <v>S03D3186P020</v>
      </c>
      <c r="S3453" s="40">
        <f>VLOOKUP(I3453,品牌型号对应工厂型号!C:E,3,0)</f>
        <v>10</v>
      </c>
      <c r="T3453" s="38" t="str">
        <f>VLOOKUP(I3453,品牌型号对应工厂型号!C:I,7,0)</f>
        <v>113:2.0mil USGY-15(ZYF-88)</v>
      </c>
    </row>
    <row r="3454" spans="1:20">
      <c r="A3454" s="25">
        <v>43202</v>
      </c>
      <c r="B3454" s="25">
        <v>2.6074153935187496</v>
      </c>
      <c r="C3454" s="26" t="s">
        <v>8264</v>
      </c>
      <c r="D3454" s="25" t="s">
        <v>8331</v>
      </c>
      <c r="E3454" s="26" t="s">
        <v>153</v>
      </c>
      <c r="F3454" s="25" t="s">
        <v>91</v>
      </c>
      <c r="G3454" s="69">
        <v>1.524</v>
      </c>
      <c r="H3454" s="25" t="s">
        <v>180</v>
      </c>
      <c r="I3454" s="27" t="s">
        <v>1478</v>
      </c>
      <c r="J3454" s="69">
        <v>45.72</v>
      </c>
      <c r="K3454" s="6" t="s">
        <v>8332</v>
      </c>
      <c r="L3454" s="6" t="s">
        <v>95</v>
      </c>
      <c r="M3454" s="69">
        <v>30</v>
      </c>
      <c r="N3454" s="6" t="s">
        <v>59</v>
      </c>
      <c r="O3454" s="6" t="s">
        <v>972</v>
      </c>
      <c r="R3454" s="33" t="str">
        <f t="shared" si="78"/>
        <v>S03D3186P022</v>
      </c>
      <c r="S3454" s="40">
        <f>VLOOKUP(I3454,品牌型号对应工厂型号!C:E,3,0)</f>
        <v>10</v>
      </c>
      <c r="T3454" s="38" t="str">
        <f>VLOOKUP(I3454,品牌型号对应工厂型号!C:I,7,0)</f>
        <v>113:2.0mil USGY-15(ZYF-88)</v>
      </c>
    </row>
    <row r="3455" spans="1:20">
      <c r="A3455" s="25">
        <v>43202</v>
      </c>
      <c r="B3455" s="25">
        <v>2.6074153935187496</v>
      </c>
      <c r="C3455" s="26" t="s">
        <v>8264</v>
      </c>
      <c r="D3455" s="25" t="s">
        <v>8333</v>
      </c>
      <c r="E3455" s="26" t="s">
        <v>153</v>
      </c>
      <c r="F3455" s="25" t="s">
        <v>91</v>
      </c>
      <c r="G3455" s="69">
        <v>1.524</v>
      </c>
      <c r="H3455" s="25" t="s">
        <v>180</v>
      </c>
      <c r="I3455" s="27" t="s">
        <v>1478</v>
      </c>
      <c r="J3455" s="69">
        <v>45.72</v>
      </c>
      <c r="K3455" s="6" t="s">
        <v>8334</v>
      </c>
      <c r="L3455" s="6" t="s">
        <v>95</v>
      </c>
      <c r="M3455" s="69">
        <v>30</v>
      </c>
      <c r="N3455" s="6" t="s">
        <v>59</v>
      </c>
      <c r="O3455" s="6" t="s">
        <v>972</v>
      </c>
      <c r="R3455" s="33" t="str">
        <f t="shared" si="78"/>
        <v>S03D3186P021</v>
      </c>
      <c r="S3455" s="40">
        <f>VLOOKUP(I3455,品牌型号对应工厂型号!C:E,3,0)</f>
        <v>10</v>
      </c>
      <c r="T3455" s="38" t="str">
        <f>VLOOKUP(I3455,品牌型号对应工厂型号!C:I,7,0)</f>
        <v>113:2.0mil USGY-15(ZYF-88)</v>
      </c>
    </row>
    <row r="3456" spans="1:20">
      <c r="A3456" s="25">
        <v>43202</v>
      </c>
      <c r="B3456" s="25">
        <v>2.6097480324096978</v>
      </c>
      <c r="C3456" s="26" t="s">
        <v>8337</v>
      </c>
      <c r="D3456" s="25" t="s">
        <v>8338</v>
      </c>
      <c r="E3456" s="26" t="s">
        <v>928</v>
      </c>
      <c r="F3456" s="25" t="s">
        <v>94</v>
      </c>
      <c r="G3456" s="69">
        <v>1.524</v>
      </c>
      <c r="H3456" s="25" t="s">
        <v>929</v>
      </c>
      <c r="I3456" s="27" t="s">
        <v>930</v>
      </c>
      <c r="J3456" s="69">
        <v>22.86</v>
      </c>
      <c r="K3456" s="6" t="s">
        <v>8339</v>
      </c>
      <c r="L3456" s="6" t="s">
        <v>95</v>
      </c>
      <c r="M3456" s="69">
        <v>15</v>
      </c>
      <c r="N3456" s="6" t="s">
        <v>59</v>
      </c>
      <c r="O3456" s="6" t="s">
        <v>130</v>
      </c>
      <c r="R3456" s="33" t="str">
        <f t="shared" si="78"/>
        <v>S03D2828P018</v>
      </c>
      <c r="S3456" s="40">
        <f>VLOOKUP(I3456,品牌型号对应工厂型号!C:E,3,0)</f>
        <v>10</v>
      </c>
      <c r="T3456" s="38" t="str">
        <f>VLOOKUP(I3456,品牌型号对应工厂型号!C:I,7,0)</f>
        <v>158:ZXBL-15 3.0mil（X-15）</v>
      </c>
    </row>
    <row r="3457" spans="1:20">
      <c r="A3457" s="25">
        <v>43202</v>
      </c>
      <c r="B3457" s="25">
        <v>2.6097480324096978</v>
      </c>
      <c r="C3457" s="26" t="s">
        <v>8337</v>
      </c>
      <c r="D3457" s="25" t="s">
        <v>8340</v>
      </c>
      <c r="E3457" s="26" t="s">
        <v>928</v>
      </c>
      <c r="F3457" s="25" t="s">
        <v>94</v>
      </c>
      <c r="G3457" s="69">
        <v>1.524</v>
      </c>
      <c r="H3457" s="25" t="s">
        <v>929</v>
      </c>
      <c r="I3457" s="27" t="s">
        <v>930</v>
      </c>
      <c r="J3457" s="69">
        <v>22.86</v>
      </c>
      <c r="K3457" s="6" t="s">
        <v>8341</v>
      </c>
      <c r="L3457" s="6" t="s">
        <v>95</v>
      </c>
      <c r="M3457" s="69">
        <v>15</v>
      </c>
      <c r="N3457" s="6" t="s">
        <v>59</v>
      </c>
      <c r="O3457" s="6" t="s">
        <v>130</v>
      </c>
      <c r="R3457" s="33" t="str">
        <f t="shared" si="78"/>
        <v>S03D2828P017</v>
      </c>
      <c r="S3457" s="40">
        <f>VLOOKUP(I3457,品牌型号对应工厂型号!C:E,3,0)</f>
        <v>10</v>
      </c>
      <c r="T3457" s="38" t="str">
        <f>VLOOKUP(I3457,品牌型号对应工厂型号!C:I,7,0)</f>
        <v>158:ZXBL-15 3.0mil（X-15）</v>
      </c>
    </row>
    <row r="3458" spans="1:20">
      <c r="A3458" s="25">
        <v>43202</v>
      </c>
      <c r="B3458" s="25">
        <v>2.6097480324096978</v>
      </c>
      <c r="C3458" s="26" t="s">
        <v>8337</v>
      </c>
      <c r="D3458" s="25" t="s">
        <v>8342</v>
      </c>
      <c r="E3458" s="26" t="s">
        <v>928</v>
      </c>
      <c r="F3458" s="25" t="s">
        <v>94</v>
      </c>
      <c r="G3458" s="69">
        <v>1.524</v>
      </c>
      <c r="H3458" s="25" t="s">
        <v>929</v>
      </c>
      <c r="I3458" s="27" t="s">
        <v>930</v>
      </c>
      <c r="J3458" s="69">
        <v>22.86</v>
      </c>
      <c r="K3458" s="6" t="s">
        <v>8343</v>
      </c>
      <c r="L3458" s="6" t="s">
        <v>95</v>
      </c>
      <c r="M3458" s="69">
        <v>15</v>
      </c>
      <c r="N3458" s="6" t="s">
        <v>59</v>
      </c>
      <c r="O3458" s="6" t="s">
        <v>130</v>
      </c>
      <c r="R3458" s="33" t="str">
        <f t="shared" ref="R3458:R3521" si="79">K3458</f>
        <v>S03D2828P011</v>
      </c>
      <c r="S3458" s="40">
        <f>VLOOKUP(I3458,品牌型号对应工厂型号!C:E,3,0)</f>
        <v>10</v>
      </c>
      <c r="T3458" s="38" t="str">
        <f>VLOOKUP(I3458,品牌型号对应工厂型号!C:I,7,0)</f>
        <v>158:ZXBL-15 3.0mil（X-15）</v>
      </c>
    </row>
    <row r="3459" spans="1:20">
      <c r="A3459" s="25">
        <v>43202</v>
      </c>
      <c r="B3459" s="25">
        <v>2.6097480324096978</v>
      </c>
      <c r="C3459" s="26" t="s">
        <v>8337</v>
      </c>
      <c r="D3459" s="25" t="s">
        <v>8344</v>
      </c>
      <c r="E3459" s="26" t="s">
        <v>928</v>
      </c>
      <c r="F3459" s="25" t="s">
        <v>94</v>
      </c>
      <c r="G3459" s="69">
        <v>1.524</v>
      </c>
      <c r="H3459" s="25" t="s">
        <v>929</v>
      </c>
      <c r="I3459" s="27" t="s">
        <v>930</v>
      </c>
      <c r="J3459" s="69">
        <v>22.86</v>
      </c>
      <c r="K3459" s="6" t="s">
        <v>8345</v>
      </c>
      <c r="L3459" s="6" t="s">
        <v>95</v>
      </c>
      <c r="M3459" s="69">
        <v>15</v>
      </c>
      <c r="N3459" s="6" t="s">
        <v>59</v>
      </c>
      <c r="O3459" s="6" t="s">
        <v>130</v>
      </c>
      <c r="R3459" s="33" t="str">
        <f t="shared" si="79"/>
        <v>S03D2828P012</v>
      </c>
      <c r="S3459" s="40">
        <f>VLOOKUP(I3459,品牌型号对应工厂型号!C:E,3,0)</f>
        <v>10</v>
      </c>
      <c r="T3459" s="38" t="str">
        <f>VLOOKUP(I3459,品牌型号对应工厂型号!C:I,7,0)</f>
        <v>158:ZXBL-15 3.0mil（X-15）</v>
      </c>
    </row>
    <row r="3460" spans="1:20">
      <c r="A3460" s="25">
        <v>43201</v>
      </c>
      <c r="B3460" s="25">
        <v>3.6104391203698469</v>
      </c>
      <c r="C3460" s="26" t="s">
        <v>8346</v>
      </c>
      <c r="D3460" s="25" t="s">
        <v>8347</v>
      </c>
      <c r="E3460" s="26" t="s">
        <v>2403</v>
      </c>
      <c r="F3460" s="25" t="s">
        <v>92</v>
      </c>
      <c r="G3460" s="69">
        <v>1.524</v>
      </c>
      <c r="H3460" s="25" t="s">
        <v>61</v>
      </c>
      <c r="I3460" s="27" t="s">
        <v>2404</v>
      </c>
      <c r="J3460" s="69">
        <v>9.14</v>
      </c>
      <c r="K3460" s="6" t="s">
        <v>8348</v>
      </c>
      <c r="L3460" s="6" t="s">
        <v>95</v>
      </c>
      <c r="M3460" s="69">
        <v>6</v>
      </c>
      <c r="N3460" s="6" t="s">
        <v>59</v>
      </c>
      <c r="O3460" s="6" t="s">
        <v>8349</v>
      </c>
      <c r="R3460" s="33" t="str">
        <f t="shared" si="79"/>
        <v>S01D1727P018</v>
      </c>
      <c r="S3460" s="40">
        <f>VLOOKUP(I3460,品牌型号对应工厂型号!C:E,3,0)</f>
        <v>5</v>
      </c>
      <c r="T3460" s="38" t="str">
        <f>VLOOKUP(I3460,品牌型号对应工厂型号!C:I,7,0)</f>
        <v>169:EASL-70 4.0mil（SAF-70）</v>
      </c>
    </row>
    <row r="3461" spans="1:20">
      <c r="A3461" s="25">
        <v>43202</v>
      </c>
      <c r="B3461" s="25">
        <v>2.6104391203698469</v>
      </c>
      <c r="C3461" s="26" t="s">
        <v>8350</v>
      </c>
      <c r="D3461" s="25" t="s">
        <v>8352</v>
      </c>
      <c r="E3461" s="26" t="s">
        <v>918</v>
      </c>
      <c r="F3461" s="25" t="s">
        <v>91</v>
      </c>
      <c r="G3461" s="69">
        <v>1.524</v>
      </c>
      <c r="H3461" s="25" t="s">
        <v>121</v>
      </c>
      <c r="I3461" s="27" t="s">
        <v>111</v>
      </c>
      <c r="J3461" s="69">
        <v>9.14</v>
      </c>
      <c r="K3461" s="6" t="s">
        <v>8353</v>
      </c>
      <c r="L3461" s="6" t="s">
        <v>95</v>
      </c>
      <c r="M3461" s="69">
        <v>6</v>
      </c>
      <c r="N3461" s="6" t="s">
        <v>59</v>
      </c>
      <c r="O3461" s="6" t="s">
        <v>8351</v>
      </c>
      <c r="R3461" s="33" t="str">
        <f t="shared" si="79"/>
        <v>S02N2147P029</v>
      </c>
      <c r="S3461" s="40">
        <f>VLOOKUP(I3461,品牌型号对应工厂型号!C:E,3,0)</f>
        <v>10</v>
      </c>
      <c r="T3461" s="38" t="str">
        <f>VLOOKUP(I3461,品牌型号对应工厂型号!C:I,7,0)</f>
        <v>173:2.0mil ENCGR-65（C-73卓越系列）</v>
      </c>
    </row>
    <row r="3462" spans="1:20">
      <c r="A3462" s="25">
        <v>43203</v>
      </c>
      <c r="B3462" s="25">
        <v>1.6104391203698469</v>
      </c>
      <c r="C3462" s="26" t="s">
        <v>8354</v>
      </c>
      <c r="D3462" s="25" t="s">
        <v>8355</v>
      </c>
      <c r="E3462" s="26" t="s">
        <v>416</v>
      </c>
      <c r="F3462" s="25" t="s">
        <v>92</v>
      </c>
      <c r="G3462" s="69">
        <v>1.524</v>
      </c>
      <c r="H3462" s="25" t="s">
        <v>417</v>
      </c>
      <c r="I3462" s="27" t="s">
        <v>418</v>
      </c>
      <c r="J3462" s="69">
        <v>6.1</v>
      </c>
      <c r="K3462" s="6" t="s">
        <v>8356</v>
      </c>
      <c r="L3462" s="6" t="s">
        <v>95</v>
      </c>
      <c r="M3462" s="69">
        <v>4</v>
      </c>
      <c r="N3462" s="6" t="s">
        <v>59</v>
      </c>
      <c r="O3462" s="6" t="s">
        <v>8357</v>
      </c>
      <c r="R3462" s="33" t="str">
        <f t="shared" si="79"/>
        <v>S03N2626P012</v>
      </c>
      <c r="S3462" s="40">
        <f>VLOOKUP(I3462,品牌型号对应工厂型号!C:E,3,0)</f>
        <v>5</v>
      </c>
      <c r="T3462" s="38" t="str">
        <f>VLOOKUP(I3462,品牌型号对应工厂型号!C:I,7,0)</f>
        <v>187:4.0mil NWPV-70（GZ-70）</v>
      </c>
    </row>
    <row r="3463" spans="1:20">
      <c r="A3463" s="25" t="s">
        <v>8433</v>
      </c>
      <c r="I3463" s="27" t="s">
        <v>8361</v>
      </c>
      <c r="K3463" s="6" t="s">
        <v>8358</v>
      </c>
      <c r="O3463" s="6" t="s">
        <v>8362</v>
      </c>
      <c r="R3463" s="33" t="str">
        <f t="shared" si="79"/>
        <v>S01N2080P003</v>
      </c>
      <c r="S3463" s="40">
        <f>VLOOKUP(I3463,品牌型号对应工厂型号!C:E,3,0)</f>
        <v>8</v>
      </c>
      <c r="T3463" s="38" t="str">
        <f>VLOOKUP(I3463,品牌型号对应工厂型号!C:I,7,0)</f>
        <v>95:2.0mil ENLG-75(H-70)</v>
      </c>
    </row>
    <row r="3464" spans="1:20">
      <c r="A3464" s="25" t="s">
        <v>8433</v>
      </c>
      <c r="I3464" s="27" t="s">
        <v>8361</v>
      </c>
      <c r="K3464" s="6" t="s">
        <v>8359</v>
      </c>
      <c r="O3464" s="6" t="s">
        <v>8362</v>
      </c>
      <c r="R3464" s="33" t="str">
        <f t="shared" si="79"/>
        <v>S01N2080P002</v>
      </c>
      <c r="S3464" s="40">
        <f>VLOOKUP(I3464,品牌型号对应工厂型号!C:E,3,0)</f>
        <v>8</v>
      </c>
      <c r="T3464" s="38" t="str">
        <f>VLOOKUP(I3464,品牌型号对应工厂型号!C:I,7,0)</f>
        <v>95:2.0mil ENLG-75(H-70)</v>
      </c>
    </row>
    <row r="3465" spans="1:20">
      <c r="A3465" s="25" t="s">
        <v>8433</v>
      </c>
      <c r="I3465" s="27" t="s">
        <v>8361</v>
      </c>
      <c r="K3465" s="6" t="s">
        <v>8360</v>
      </c>
      <c r="O3465" s="6" t="s">
        <v>8362</v>
      </c>
      <c r="R3465" s="33" t="str">
        <f t="shared" si="79"/>
        <v>S01N2080P010</v>
      </c>
      <c r="S3465" s="40">
        <f>VLOOKUP(I3465,品牌型号对应工厂型号!C:E,3,0)</f>
        <v>8</v>
      </c>
      <c r="T3465" s="38" t="str">
        <f>VLOOKUP(I3465,品牌型号对应工厂型号!C:I,7,0)</f>
        <v>95:2.0mil ENLG-75(H-70)</v>
      </c>
    </row>
    <row r="3466" spans="1:20">
      <c r="A3466" s="25" t="s">
        <v>8433</v>
      </c>
      <c r="I3466" s="27" t="s">
        <v>8363</v>
      </c>
      <c r="K3466" s="6" t="s">
        <v>8364</v>
      </c>
      <c r="O3466" s="6" t="s">
        <v>8369</v>
      </c>
      <c r="R3466" s="33" t="str">
        <f t="shared" si="79"/>
        <v>C02D2251P001R006</v>
      </c>
      <c r="S3466" s="40">
        <f>VLOOKUP(I3466,品牌型号对应工厂型号!C:E,3,0)</f>
        <v>10</v>
      </c>
      <c r="T3466" s="38" t="str">
        <f>VLOOKUP(I3466,品牌型号对应工厂型号!C:I,7,0)</f>
        <v>129:3.0mil EXGR-70(K-70S）</v>
      </c>
    </row>
    <row r="3467" spans="1:20">
      <c r="A3467" s="25" t="s">
        <v>8433</v>
      </c>
      <c r="I3467" s="27" t="s">
        <v>8363</v>
      </c>
      <c r="K3467" s="6" t="s">
        <v>8365</v>
      </c>
      <c r="O3467" s="6" t="s">
        <v>8369</v>
      </c>
      <c r="R3467" s="33" t="str">
        <f t="shared" si="79"/>
        <v>C02D2251P001R008</v>
      </c>
      <c r="S3467" s="40">
        <f>VLOOKUP(I3467,品牌型号对应工厂型号!C:E,3,0)</f>
        <v>10</v>
      </c>
      <c r="T3467" s="38" t="str">
        <f>VLOOKUP(I3467,品牌型号对应工厂型号!C:I,7,0)</f>
        <v>129:3.0mil EXGR-70(K-70S）</v>
      </c>
    </row>
    <row r="3468" spans="1:20">
      <c r="A3468" s="25" t="s">
        <v>8433</v>
      </c>
      <c r="I3468" s="27" t="s">
        <v>8363</v>
      </c>
      <c r="K3468" s="6" t="s">
        <v>8366</v>
      </c>
      <c r="O3468" s="6" t="s">
        <v>8369</v>
      </c>
      <c r="R3468" s="33" t="str">
        <f t="shared" si="79"/>
        <v>C02D2251P001R005</v>
      </c>
      <c r="S3468" s="40">
        <f>VLOOKUP(I3468,品牌型号对应工厂型号!C:E,3,0)</f>
        <v>10</v>
      </c>
      <c r="T3468" s="38" t="str">
        <f>VLOOKUP(I3468,品牌型号对应工厂型号!C:I,7,0)</f>
        <v>129:3.0mil EXGR-70(K-70S）</v>
      </c>
    </row>
    <row r="3469" spans="1:20">
      <c r="A3469" s="25" t="s">
        <v>8433</v>
      </c>
      <c r="I3469" s="27" t="s">
        <v>8363</v>
      </c>
      <c r="K3469" s="6" t="s">
        <v>8367</v>
      </c>
      <c r="O3469" s="6" t="s">
        <v>8369</v>
      </c>
      <c r="R3469" s="33" t="str">
        <f t="shared" si="79"/>
        <v>C02D2251P001R004</v>
      </c>
      <c r="S3469" s="40">
        <f>VLOOKUP(I3469,品牌型号对应工厂型号!C:E,3,0)</f>
        <v>10</v>
      </c>
      <c r="T3469" s="38" t="str">
        <f>VLOOKUP(I3469,品牌型号对应工厂型号!C:I,7,0)</f>
        <v>129:3.0mil EXGR-70(K-70S）</v>
      </c>
    </row>
    <row r="3470" spans="1:20">
      <c r="A3470" s="25" t="s">
        <v>8433</v>
      </c>
      <c r="I3470" s="27" t="s">
        <v>8363</v>
      </c>
      <c r="K3470" s="6" t="s">
        <v>8368</v>
      </c>
      <c r="O3470" s="6" t="s">
        <v>8369</v>
      </c>
      <c r="R3470" s="33" t="str">
        <f t="shared" si="79"/>
        <v>C02D2251P001R007</v>
      </c>
      <c r="S3470" s="40">
        <f>VLOOKUP(I3470,品牌型号对应工厂型号!C:E,3,0)</f>
        <v>10</v>
      </c>
      <c r="T3470" s="38" t="str">
        <f>VLOOKUP(I3470,品牌型号对应工厂型号!C:I,7,0)</f>
        <v>129:3.0mil EXGR-70(K-70S）</v>
      </c>
    </row>
    <row r="3471" spans="1:20">
      <c r="A3471" s="25" t="s">
        <v>8433</v>
      </c>
      <c r="I3471" s="27" t="s">
        <v>8432</v>
      </c>
      <c r="K3471" s="6" t="s">
        <v>8431</v>
      </c>
      <c r="O3471" s="6" t="s">
        <v>8444</v>
      </c>
      <c r="R3471" s="33" t="str">
        <f t="shared" si="79"/>
        <v>S01N2513P031</v>
      </c>
      <c r="S3471" s="40">
        <f>VLOOKUP(I3471,品牌型号对应工厂型号!C:E,3,0)</f>
        <v>5</v>
      </c>
      <c r="T3471" s="38" t="str">
        <f>VLOOKUP(I3471,品牌型号对应工厂型号!C:I,7,0)</f>
        <v>109:4.0mil DABL-25 (SAF-25)</v>
      </c>
    </row>
    <row r="3472" spans="1:20">
      <c r="A3472" s="25" t="s">
        <v>8433</v>
      </c>
      <c r="I3472" s="27" t="s">
        <v>8442</v>
      </c>
      <c r="K3472" s="6" t="s">
        <v>8434</v>
      </c>
      <c r="O3472" s="6" t="s">
        <v>8369</v>
      </c>
      <c r="R3472" s="33" t="str">
        <f t="shared" si="79"/>
        <v>B09D2143P001R018-2</v>
      </c>
      <c r="S3472" s="40">
        <f>VLOOKUP(I3472,品牌型号对应工厂型号!C:E,3,0)</f>
        <v>10</v>
      </c>
      <c r="T3472" s="38" t="str">
        <f>VLOOKUP(I3472,品牌型号对应工厂型号!C:I,7,0)</f>
        <v>158:ZXBL-15 3.0mil（X-15）</v>
      </c>
    </row>
    <row r="3473" spans="1:20">
      <c r="A3473" s="25" t="s">
        <v>8433</v>
      </c>
      <c r="I3473" s="27" t="s">
        <v>8442</v>
      </c>
      <c r="K3473" s="6" t="s">
        <v>8437</v>
      </c>
      <c r="O3473" s="6" t="s">
        <v>8369</v>
      </c>
      <c r="R3473" s="33" t="str">
        <f t="shared" si="79"/>
        <v>B09D2143P001R007-2</v>
      </c>
      <c r="S3473" s="40">
        <f>VLOOKUP(I3473,品牌型号对应工厂型号!C:E,3,0)</f>
        <v>10</v>
      </c>
      <c r="T3473" s="38" t="str">
        <f>VLOOKUP(I3473,品牌型号对应工厂型号!C:I,7,0)</f>
        <v>158:ZXBL-15 3.0mil（X-15）</v>
      </c>
    </row>
    <row r="3474" spans="1:20">
      <c r="A3474" s="25" t="s">
        <v>8433</v>
      </c>
      <c r="I3474" s="27" t="s">
        <v>8442</v>
      </c>
      <c r="K3474" s="6" t="s">
        <v>8435</v>
      </c>
      <c r="O3474" s="6" t="s">
        <v>8369</v>
      </c>
      <c r="R3474" s="33" t="str">
        <f t="shared" si="79"/>
        <v>B09D2143P001R016-1</v>
      </c>
      <c r="S3474" s="40">
        <f>VLOOKUP(I3474,品牌型号对应工厂型号!C:E,3,0)</f>
        <v>10</v>
      </c>
      <c r="T3474" s="38" t="str">
        <f>VLOOKUP(I3474,品牌型号对应工厂型号!C:I,7,0)</f>
        <v>158:ZXBL-15 3.0mil（X-15）</v>
      </c>
    </row>
    <row r="3475" spans="1:20">
      <c r="A3475" s="25" t="s">
        <v>8433</v>
      </c>
      <c r="I3475" s="27" t="s">
        <v>8442</v>
      </c>
      <c r="K3475" s="6" t="s">
        <v>8436</v>
      </c>
      <c r="O3475" s="6" t="s">
        <v>8369</v>
      </c>
      <c r="R3475" s="33" t="str">
        <f t="shared" si="79"/>
        <v>B09D2143P001R016-2</v>
      </c>
      <c r="S3475" s="40">
        <f>VLOOKUP(I3475,品牌型号对应工厂型号!C:E,3,0)</f>
        <v>10</v>
      </c>
      <c r="T3475" s="38" t="str">
        <f>VLOOKUP(I3475,品牌型号对应工厂型号!C:I,7,0)</f>
        <v>158:ZXBL-15 3.0mil（X-15）</v>
      </c>
    </row>
    <row r="3476" spans="1:20">
      <c r="A3476" s="25" t="s">
        <v>8433</v>
      </c>
      <c r="I3476" s="27" t="s">
        <v>8442</v>
      </c>
      <c r="K3476" s="6" t="s">
        <v>8438</v>
      </c>
      <c r="O3476" s="6" t="s">
        <v>8369</v>
      </c>
      <c r="R3476" s="33" t="str">
        <f t="shared" si="79"/>
        <v>B09D2143P001R007-1</v>
      </c>
      <c r="S3476" s="40">
        <f>VLOOKUP(I3476,品牌型号对应工厂型号!C:E,3,0)</f>
        <v>10</v>
      </c>
      <c r="T3476" s="38" t="str">
        <f>VLOOKUP(I3476,品牌型号对应工厂型号!C:I,7,0)</f>
        <v>158:ZXBL-15 3.0mil（X-15）</v>
      </c>
    </row>
    <row r="3477" spans="1:20">
      <c r="A3477" s="25" t="s">
        <v>8433</v>
      </c>
      <c r="I3477" s="27" t="s">
        <v>8443</v>
      </c>
      <c r="K3477" s="6" t="s">
        <v>8439</v>
      </c>
      <c r="O3477" s="6" t="s">
        <v>8369</v>
      </c>
      <c r="R3477" s="33" t="str">
        <f t="shared" si="79"/>
        <v>S03N2625P001</v>
      </c>
      <c r="S3477" s="40">
        <f>VLOOKUP(I3477,品牌型号对应工厂型号!C:E,3,0)</f>
        <v>5</v>
      </c>
      <c r="T3477" s="38" t="str">
        <f>VLOOKUP(I3477,品牌型号对应工厂型号!C:I,7,0)</f>
        <v>187:4.0mil NWPV-70（GZ-70）</v>
      </c>
    </row>
    <row r="3478" spans="1:20">
      <c r="A3478" s="25" t="s">
        <v>8433</v>
      </c>
      <c r="I3478" s="27" t="s">
        <v>8443</v>
      </c>
      <c r="K3478" s="6" t="s">
        <v>8440</v>
      </c>
      <c r="O3478" s="6" t="s">
        <v>8369</v>
      </c>
      <c r="R3478" s="33" t="str">
        <f t="shared" si="79"/>
        <v>S03N2628P008</v>
      </c>
      <c r="S3478" s="40">
        <f>VLOOKUP(I3478,品牌型号对应工厂型号!C:E,3,0)</f>
        <v>5</v>
      </c>
      <c r="T3478" s="38" t="str">
        <f>VLOOKUP(I3478,品牌型号对应工厂型号!C:I,7,0)</f>
        <v>187:4.0mil NWPV-70（GZ-70）</v>
      </c>
    </row>
    <row r="3479" spans="1:20">
      <c r="A3479" s="25" t="s">
        <v>8433</v>
      </c>
      <c r="I3479" s="27" t="s">
        <v>8443</v>
      </c>
      <c r="K3479" s="6" t="s">
        <v>8441</v>
      </c>
      <c r="O3479" s="6" t="s">
        <v>8369</v>
      </c>
      <c r="R3479" s="33" t="str">
        <f t="shared" si="79"/>
        <v>S03N2628P009</v>
      </c>
      <c r="S3479" s="40">
        <f>VLOOKUP(I3479,品牌型号对应工厂型号!C:E,3,0)</f>
        <v>5</v>
      </c>
      <c r="T3479" s="38" t="str">
        <f>VLOOKUP(I3479,品牌型号对应工厂型号!C:I,7,0)</f>
        <v>187:4.0mil NWPV-70（GZ-70）</v>
      </c>
    </row>
    <row r="3480" spans="1:20">
      <c r="A3480" s="25" t="s">
        <v>8433</v>
      </c>
      <c r="I3480" s="27" t="s">
        <v>2404</v>
      </c>
      <c r="K3480" s="6" t="s">
        <v>8445</v>
      </c>
      <c r="O3480" s="6" t="s">
        <v>8369</v>
      </c>
      <c r="R3480" s="33" t="str">
        <f t="shared" si="79"/>
        <v>S01D1727P008</v>
      </c>
      <c r="S3480" s="40">
        <f>VLOOKUP(I3480,品牌型号对应工厂型号!C:E,3,0)</f>
        <v>5</v>
      </c>
      <c r="T3480" s="38" t="str">
        <f>VLOOKUP(I3480,品牌型号对应工厂型号!C:I,7,0)</f>
        <v>169:EASL-70 4.0mil（SAF-70）</v>
      </c>
    </row>
    <row r="3481" spans="1:20">
      <c r="A3481" s="25" t="s">
        <v>8433</v>
      </c>
      <c r="I3481" s="27" t="s">
        <v>2404</v>
      </c>
      <c r="K3481" s="6" t="s">
        <v>8446</v>
      </c>
      <c r="O3481" s="6" t="s">
        <v>8369</v>
      </c>
      <c r="R3481" s="33" t="str">
        <f t="shared" si="79"/>
        <v>S01D1727P007</v>
      </c>
      <c r="S3481" s="40">
        <f>VLOOKUP(I3481,品牌型号对应工厂型号!C:E,3,0)</f>
        <v>5</v>
      </c>
      <c r="T3481" s="38" t="str">
        <f>VLOOKUP(I3481,品牌型号对应工厂型号!C:I,7,0)</f>
        <v>169:EASL-70 4.0mil（SAF-70）</v>
      </c>
    </row>
    <row r="3482" spans="1:20">
      <c r="I3482" s="27" t="s">
        <v>111</v>
      </c>
      <c r="K3482" s="6" t="s">
        <v>8501</v>
      </c>
      <c r="R3482" s="33" t="str">
        <f t="shared" si="79"/>
        <v>B01D2131P001R002-1</v>
      </c>
      <c r="S3482" s="40">
        <f>VLOOKUP(I3482,品牌型号对应工厂型号!C:E,3,0)</f>
        <v>10</v>
      </c>
      <c r="T3482" s="38" t="str">
        <f>VLOOKUP(I3482,品牌型号对应工厂型号!C:I,7,0)</f>
        <v>173:2.0mil ENCGR-65（C-73卓越系列）</v>
      </c>
    </row>
    <row r="3483" spans="1:20">
      <c r="A3483" s="25">
        <v>43204</v>
      </c>
      <c r="B3483" s="25">
        <v>9.6293855324038304</v>
      </c>
      <c r="C3483" s="26" t="s">
        <v>8502</v>
      </c>
      <c r="D3483" s="25" t="s">
        <v>8503</v>
      </c>
      <c r="E3483" s="26" t="s">
        <v>661</v>
      </c>
      <c r="F3483" s="25" t="s">
        <v>96</v>
      </c>
      <c r="G3483" s="69">
        <v>1.524</v>
      </c>
      <c r="H3483" s="25" t="s">
        <v>126</v>
      </c>
      <c r="I3483" s="27" t="s">
        <v>44</v>
      </c>
      <c r="J3483" s="69">
        <v>45.72</v>
      </c>
      <c r="K3483" s="6" t="s">
        <v>8504</v>
      </c>
      <c r="L3483" s="6" t="s">
        <v>95</v>
      </c>
      <c r="M3483" s="69">
        <v>30</v>
      </c>
      <c r="N3483" s="6" t="s">
        <v>59</v>
      </c>
      <c r="O3483" s="6" t="s">
        <v>8505</v>
      </c>
      <c r="R3483" s="33" t="str">
        <f t="shared" si="79"/>
        <v>S04D3179P005</v>
      </c>
      <c r="S3483" s="40">
        <f>VLOOKUP(I3483,品牌型号对应工厂型号!C:E,3,0)</f>
        <v>5</v>
      </c>
      <c r="T3483" s="38" t="str">
        <f>VLOOKUP(I3483,品牌型号对应工厂型号!C:I,7,0)</f>
        <v>99:1.5mil DABL-10(G-15)</v>
      </c>
    </row>
    <row r="3484" spans="1:20">
      <c r="A3484" s="25">
        <v>43204</v>
      </c>
      <c r="B3484" s="25">
        <v>9.6293855324038304</v>
      </c>
      <c r="C3484" s="26" t="s">
        <v>8502</v>
      </c>
      <c r="D3484" s="25" t="s">
        <v>8506</v>
      </c>
      <c r="E3484" s="26" t="s">
        <v>661</v>
      </c>
      <c r="F3484" s="25" t="s">
        <v>96</v>
      </c>
      <c r="G3484" s="69">
        <v>1.524</v>
      </c>
      <c r="H3484" s="25" t="s">
        <v>126</v>
      </c>
      <c r="I3484" s="27" t="s">
        <v>44</v>
      </c>
      <c r="J3484" s="69">
        <v>45.72</v>
      </c>
      <c r="K3484" s="6" t="s">
        <v>8507</v>
      </c>
      <c r="L3484" s="6" t="s">
        <v>95</v>
      </c>
      <c r="M3484" s="69">
        <v>30</v>
      </c>
      <c r="N3484" s="6" t="s">
        <v>59</v>
      </c>
      <c r="O3484" s="6" t="s">
        <v>8505</v>
      </c>
      <c r="R3484" s="33" t="str">
        <f t="shared" si="79"/>
        <v>S04D3179P006</v>
      </c>
      <c r="S3484" s="40">
        <f>VLOOKUP(I3484,品牌型号对应工厂型号!C:E,3,0)</f>
        <v>5</v>
      </c>
      <c r="T3484" s="38" t="str">
        <f>VLOOKUP(I3484,品牌型号对应工厂型号!C:I,7,0)</f>
        <v>99:1.5mil DABL-10(G-15)</v>
      </c>
    </row>
    <row r="3485" spans="1:20">
      <c r="A3485" s="25">
        <v>43204</v>
      </c>
      <c r="B3485" s="25">
        <v>9.6293841435181093</v>
      </c>
      <c r="C3485" s="26" t="s">
        <v>8508</v>
      </c>
      <c r="D3485" s="25" t="s">
        <v>8509</v>
      </c>
      <c r="E3485" s="26" t="s">
        <v>45</v>
      </c>
      <c r="F3485" s="25" t="s">
        <v>90</v>
      </c>
      <c r="G3485" s="69">
        <v>1.524</v>
      </c>
      <c r="H3485" s="25" t="s">
        <v>61</v>
      </c>
      <c r="I3485" s="27" t="s">
        <v>46</v>
      </c>
      <c r="J3485" s="69">
        <v>45.72</v>
      </c>
      <c r="K3485" s="6" t="s">
        <v>8510</v>
      </c>
      <c r="L3485" s="6" t="s">
        <v>95</v>
      </c>
      <c r="M3485" s="69">
        <v>30</v>
      </c>
      <c r="N3485" s="6" t="s">
        <v>59</v>
      </c>
      <c r="O3485" s="6" t="s">
        <v>1073</v>
      </c>
      <c r="R3485" s="33" t="str">
        <f t="shared" si="79"/>
        <v>S03D2061P003</v>
      </c>
      <c r="S3485" s="40">
        <f>VLOOKUP(I3485,品牌型号对应工厂型号!C:E,3,0)</f>
        <v>5</v>
      </c>
      <c r="T3485" s="38" t="str">
        <f>VLOOKUP(I3485,品牌型号对应工厂型号!C:I,7,0)</f>
        <v>98:1.5mil EASL-70(G-70)</v>
      </c>
    </row>
    <row r="3486" spans="1:20">
      <c r="A3486" s="25">
        <v>43204</v>
      </c>
      <c r="B3486" s="25">
        <v>9.6293841435181093</v>
      </c>
      <c r="C3486" s="26" t="s">
        <v>8508</v>
      </c>
      <c r="D3486" s="25" t="s">
        <v>8511</v>
      </c>
      <c r="E3486" s="26" t="s">
        <v>45</v>
      </c>
      <c r="F3486" s="25" t="s">
        <v>90</v>
      </c>
      <c r="G3486" s="69">
        <v>1.524</v>
      </c>
      <c r="H3486" s="25" t="s">
        <v>61</v>
      </c>
      <c r="I3486" s="27" t="s">
        <v>46</v>
      </c>
      <c r="J3486" s="69">
        <v>45.72</v>
      </c>
      <c r="K3486" s="6" t="s">
        <v>8512</v>
      </c>
      <c r="L3486" s="6" t="s">
        <v>95</v>
      </c>
      <c r="M3486" s="69">
        <v>30</v>
      </c>
      <c r="N3486" s="6" t="s">
        <v>59</v>
      </c>
      <c r="O3486" s="6" t="s">
        <v>1073</v>
      </c>
      <c r="R3486" s="33" t="str">
        <f t="shared" si="79"/>
        <v>S03D2059P044</v>
      </c>
      <c r="S3486" s="40">
        <f>VLOOKUP(I3486,品牌型号对应工厂型号!C:E,3,0)</f>
        <v>5</v>
      </c>
      <c r="T3486" s="38" t="str">
        <f>VLOOKUP(I3486,品牌型号对应工厂型号!C:I,7,0)</f>
        <v>98:1.5mil EASL-70(G-70)</v>
      </c>
    </row>
    <row r="3487" spans="1:20">
      <c r="A3487" s="25">
        <v>43204</v>
      </c>
      <c r="B3487" s="25">
        <v>9.6293841435181093</v>
      </c>
      <c r="C3487" s="26" t="s">
        <v>8508</v>
      </c>
      <c r="D3487" s="25" t="s">
        <v>8513</v>
      </c>
      <c r="E3487" s="26" t="s">
        <v>45</v>
      </c>
      <c r="F3487" s="25" t="s">
        <v>90</v>
      </c>
      <c r="G3487" s="69">
        <v>1.524</v>
      </c>
      <c r="H3487" s="25" t="s">
        <v>61</v>
      </c>
      <c r="I3487" s="27" t="s">
        <v>46</v>
      </c>
      <c r="J3487" s="69">
        <v>45.72</v>
      </c>
      <c r="K3487" s="6" t="s">
        <v>8514</v>
      </c>
      <c r="L3487" s="6" t="s">
        <v>95</v>
      </c>
      <c r="M3487" s="69">
        <v>30</v>
      </c>
      <c r="N3487" s="6" t="s">
        <v>59</v>
      </c>
      <c r="O3487" s="6" t="s">
        <v>1073</v>
      </c>
      <c r="R3487" s="33" t="str">
        <f t="shared" si="79"/>
        <v>S03D2059P045</v>
      </c>
      <c r="S3487" s="40">
        <f>VLOOKUP(I3487,品牌型号对应工厂型号!C:E,3,0)</f>
        <v>5</v>
      </c>
      <c r="T3487" s="38" t="str">
        <f>VLOOKUP(I3487,品牌型号对应工厂型号!C:I,7,0)</f>
        <v>98:1.5mil EASL-70(G-70)</v>
      </c>
    </row>
    <row r="3488" spans="1:20">
      <c r="A3488" s="25">
        <v>43204</v>
      </c>
      <c r="B3488" s="25">
        <v>9.6293841435181093</v>
      </c>
      <c r="C3488" s="26" t="s">
        <v>8508</v>
      </c>
      <c r="D3488" s="25" t="s">
        <v>8515</v>
      </c>
      <c r="E3488" s="26" t="s">
        <v>45</v>
      </c>
      <c r="F3488" s="25" t="s">
        <v>90</v>
      </c>
      <c r="G3488" s="69">
        <v>1.524</v>
      </c>
      <c r="H3488" s="25" t="s">
        <v>61</v>
      </c>
      <c r="I3488" s="27" t="s">
        <v>46</v>
      </c>
      <c r="J3488" s="69">
        <v>45.72</v>
      </c>
      <c r="K3488" s="6" t="s">
        <v>8516</v>
      </c>
      <c r="L3488" s="6" t="s">
        <v>95</v>
      </c>
      <c r="M3488" s="69">
        <v>30</v>
      </c>
      <c r="N3488" s="6" t="s">
        <v>59</v>
      </c>
      <c r="O3488" s="6" t="s">
        <v>1073</v>
      </c>
      <c r="R3488" s="33" t="str">
        <f t="shared" si="79"/>
        <v>S03D2059P046</v>
      </c>
      <c r="S3488" s="40">
        <f>VLOOKUP(I3488,品牌型号对应工厂型号!C:E,3,0)</f>
        <v>5</v>
      </c>
      <c r="T3488" s="38" t="str">
        <f>VLOOKUP(I3488,品牌型号对应工厂型号!C:I,7,0)</f>
        <v>98:1.5mil EASL-70(G-70)</v>
      </c>
    </row>
    <row r="3489" spans="1:20">
      <c r="A3489" s="25">
        <v>43204</v>
      </c>
      <c r="B3489" s="25">
        <v>9.6293841435181093</v>
      </c>
      <c r="C3489" s="26" t="s">
        <v>8508</v>
      </c>
      <c r="D3489" s="25" t="s">
        <v>8517</v>
      </c>
      <c r="E3489" s="26" t="s">
        <v>45</v>
      </c>
      <c r="F3489" s="25" t="s">
        <v>90</v>
      </c>
      <c r="G3489" s="69">
        <v>1.524</v>
      </c>
      <c r="H3489" s="25" t="s">
        <v>61</v>
      </c>
      <c r="I3489" s="27" t="s">
        <v>46</v>
      </c>
      <c r="J3489" s="69">
        <v>45.72</v>
      </c>
      <c r="K3489" s="6" t="s">
        <v>8518</v>
      </c>
      <c r="L3489" s="6" t="s">
        <v>95</v>
      </c>
      <c r="M3489" s="69">
        <v>30</v>
      </c>
      <c r="N3489" s="6" t="s">
        <v>59</v>
      </c>
      <c r="O3489" s="6" t="s">
        <v>1073</v>
      </c>
      <c r="R3489" s="33" t="str">
        <f t="shared" si="79"/>
        <v>S03D2059P047</v>
      </c>
      <c r="S3489" s="40">
        <f>VLOOKUP(I3489,品牌型号对应工厂型号!C:E,3,0)</f>
        <v>5</v>
      </c>
      <c r="T3489" s="38" t="str">
        <f>VLOOKUP(I3489,品牌型号对应工厂型号!C:I,7,0)</f>
        <v>98:1.5mil EASL-70(G-70)</v>
      </c>
    </row>
    <row r="3490" spans="1:20">
      <c r="A3490" s="25">
        <v>43204</v>
      </c>
      <c r="B3490" s="25">
        <v>9.6293841435181093</v>
      </c>
      <c r="C3490" s="26" t="s">
        <v>8508</v>
      </c>
      <c r="D3490" s="25" t="s">
        <v>8519</v>
      </c>
      <c r="E3490" s="26" t="s">
        <v>45</v>
      </c>
      <c r="F3490" s="25" t="s">
        <v>90</v>
      </c>
      <c r="G3490" s="69">
        <v>1.524</v>
      </c>
      <c r="H3490" s="25" t="s">
        <v>61</v>
      </c>
      <c r="I3490" s="27" t="s">
        <v>46</v>
      </c>
      <c r="J3490" s="69">
        <v>45.72</v>
      </c>
      <c r="K3490" s="6" t="s">
        <v>8520</v>
      </c>
      <c r="L3490" s="6" t="s">
        <v>95</v>
      </c>
      <c r="M3490" s="69">
        <v>30</v>
      </c>
      <c r="N3490" s="6" t="s">
        <v>59</v>
      </c>
      <c r="O3490" s="6" t="s">
        <v>1073</v>
      </c>
      <c r="R3490" s="33" t="str">
        <f t="shared" si="79"/>
        <v>S03D2059P048</v>
      </c>
      <c r="S3490" s="40">
        <f>VLOOKUP(I3490,品牌型号对应工厂型号!C:E,3,0)</f>
        <v>5</v>
      </c>
      <c r="T3490" s="38" t="str">
        <f>VLOOKUP(I3490,品牌型号对应工厂型号!C:I,7,0)</f>
        <v>98:1.5mil EASL-70(G-70)</v>
      </c>
    </row>
    <row r="3491" spans="1:20">
      <c r="A3491" s="25">
        <v>43204</v>
      </c>
      <c r="B3491" s="25">
        <v>9.6293841435181093</v>
      </c>
      <c r="C3491" s="26" t="s">
        <v>8508</v>
      </c>
      <c r="D3491" s="25" t="s">
        <v>8521</v>
      </c>
      <c r="E3491" s="26" t="s">
        <v>45</v>
      </c>
      <c r="F3491" s="25" t="s">
        <v>90</v>
      </c>
      <c r="G3491" s="69">
        <v>1.524</v>
      </c>
      <c r="H3491" s="25" t="s">
        <v>61</v>
      </c>
      <c r="I3491" s="27" t="s">
        <v>46</v>
      </c>
      <c r="J3491" s="69">
        <v>45.72</v>
      </c>
      <c r="K3491" s="6" t="s">
        <v>8522</v>
      </c>
      <c r="L3491" s="6" t="s">
        <v>95</v>
      </c>
      <c r="M3491" s="69">
        <v>30</v>
      </c>
      <c r="N3491" s="6" t="s">
        <v>59</v>
      </c>
      <c r="O3491" s="6" t="s">
        <v>1073</v>
      </c>
      <c r="R3491" s="33" t="str">
        <f t="shared" si="79"/>
        <v>S03D2059P049</v>
      </c>
      <c r="S3491" s="40">
        <f>VLOOKUP(I3491,品牌型号对应工厂型号!C:E,3,0)</f>
        <v>5</v>
      </c>
      <c r="T3491" s="38" t="str">
        <f>VLOOKUP(I3491,品牌型号对应工厂型号!C:I,7,0)</f>
        <v>98:1.5mil EASL-70(G-70)</v>
      </c>
    </row>
    <row r="3492" spans="1:20">
      <c r="A3492" s="25">
        <v>43204</v>
      </c>
      <c r="B3492" s="25">
        <v>9.6293841435181093</v>
      </c>
      <c r="C3492" s="26" t="s">
        <v>8508</v>
      </c>
      <c r="D3492" s="25" t="s">
        <v>8523</v>
      </c>
      <c r="E3492" s="26" t="s">
        <v>45</v>
      </c>
      <c r="F3492" s="25" t="s">
        <v>90</v>
      </c>
      <c r="G3492" s="69">
        <v>1.524</v>
      </c>
      <c r="H3492" s="25" t="s">
        <v>61</v>
      </c>
      <c r="I3492" s="27" t="s">
        <v>46</v>
      </c>
      <c r="J3492" s="69">
        <v>45.72</v>
      </c>
      <c r="K3492" s="6" t="s">
        <v>8524</v>
      </c>
      <c r="L3492" s="6" t="s">
        <v>95</v>
      </c>
      <c r="M3492" s="69">
        <v>30</v>
      </c>
      <c r="N3492" s="6" t="s">
        <v>59</v>
      </c>
      <c r="O3492" s="6" t="s">
        <v>1073</v>
      </c>
      <c r="R3492" s="33" t="str">
        <f t="shared" si="79"/>
        <v>S04N2299P032</v>
      </c>
      <c r="S3492" s="40">
        <f>VLOOKUP(I3492,品牌型号对应工厂型号!C:E,3,0)</f>
        <v>5</v>
      </c>
      <c r="T3492" s="38" t="str">
        <f>VLOOKUP(I3492,品牌型号对应工厂型号!C:I,7,0)</f>
        <v>98:1.5mil EASL-70(G-70)</v>
      </c>
    </row>
    <row r="3493" spans="1:20">
      <c r="A3493" s="25">
        <v>43204</v>
      </c>
      <c r="B3493" s="25">
        <v>9.6293841435181093</v>
      </c>
      <c r="C3493" s="26" t="s">
        <v>8508</v>
      </c>
      <c r="D3493" s="25" t="s">
        <v>8525</v>
      </c>
      <c r="E3493" s="26" t="s">
        <v>45</v>
      </c>
      <c r="F3493" s="25" t="s">
        <v>90</v>
      </c>
      <c r="G3493" s="69">
        <v>1.524</v>
      </c>
      <c r="H3493" s="25" t="s">
        <v>61</v>
      </c>
      <c r="I3493" s="27" t="s">
        <v>46</v>
      </c>
      <c r="J3493" s="69">
        <v>45.72</v>
      </c>
      <c r="K3493" s="6" t="s">
        <v>8526</v>
      </c>
      <c r="L3493" s="6" t="s">
        <v>95</v>
      </c>
      <c r="M3493" s="69">
        <v>30</v>
      </c>
      <c r="N3493" s="6" t="s">
        <v>59</v>
      </c>
      <c r="O3493" s="6" t="s">
        <v>1073</v>
      </c>
      <c r="R3493" s="33" t="str">
        <f t="shared" si="79"/>
        <v>S04N2299P033</v>
      </c>
      <c r="S3493" s="40">
        <f>VLOOKUP(I3493,品牌型号对应工厂型号!C:E,3,0)</f>
        <v>5</v>
      </c>
      <c r="T3493" s="38" t="str">
        <f>VLOOKUP(I3493,品牌型号对应工厂型号!C:I,7,0)</f>
        <v>98:1.5mil EASL-70(G-70)</v>
      </c>
    </row>
    <row r="3494" spans="1:20">
      <c r="A3494" s="25">
        <v>43204</v>
      </c>
      <c r="B3494" s="25">
        <v>9.6293841435181093</v>
      </c>
      <c r="C3494" s="26" t="s">
        <v>8508</v>
      </c>
      <c r="D3494" s="25" t="s">
        <v>8527</v>
      </c>
      <c r="E3494" s="26" t="s">
        <v>45</v>
      </c>
      <c r="F3494" s="25" t="s">
        <v>90</v>
      </c>
      <c r="G3494" s="69">
        <v>1.524</v>
      </c>
      <c r="H3494" s="25" t="s">
        <v>61</v>
      </c>
      <c r="I3494" s="27" t="s">
        <v>46</v>
      </c>
      <c r="J3494" s="69">
        <v>45.72</v>
      </c>
      <c r="K3494" s="6" t="s">
        <v>8528</v>
      </c>
      <c r="L3494" s="6" t="s">
        <v>95</v>
      </c>
      <c r="M3494" s="69">
        <v>30</v>
      </c>
      <c r="N3494" s="6" t="s">
        <v>59</v>
      </c>
      <c r="O3494" s="6" t="s">
        <v>1073</v>
      </c>
      <c r="R3494" s="33" t="str">
        <f t="shared" si="79"/>
        <v>S04N2299P034</v>
      </c>
      <c r="S3494" s="40">
        <f>VLOOKUP(I3494,品牌型号对应工厂型号!C:E,3,0)</f>
        <v>5</v>
      </c>
      <c r="T3494" s="38" t="str">
        <f>VLOOKUP(I3494,品牌型号对应工厂型号!C:I,7,0)</f>
        <v>98:1.5mil EASL-70(G-70)</v>
      </c>
    </row>
    <row r="3495" spans="1:20">
      <c r="A3495" s="25">
        <v>43204</v>
      </c>
      <c r="B3495" s="25">
        <v>9.6293841435181093</v>
      </c>
      <c r="C3495" s="26" t="s">
        <v>8508</v>
      </c>
      <c r="D3495" s="25" t="s">
        <v>8529</v>
      </c>
      <c r="E3495" s="26" t="s">
        <v>45</v>
      </c>
      <c r="F3495" s="25" t="s">
        <v>90</v>
      </c>
      <c r="G3495" s="69">
        <v>1.524</v>
      </c>
      <c r="H3495" s="25" t="s">
        <v>61</v>
      </c>
      <c r="I3495" s="27" t="s">
        <v>46</v>
      </c>
      <c r="J3495" s="69">
        <v>45.72</v>
      </c>
      <c r="K3495" s="6" t="s">
        <v>8530</v>
      </c>
      <c r="L3495" s="6" t="s">
        <v>95</v>
      </c>
      <c r="M3495" s="69">
        <v>30</v>
      </c>
      <c r="N3495" s="6" t="s">
        <v>59</v>
      </c>
      <c r="O3495" s="6" t="s">
        <v>1073</v>
      </c>
      <c r="R3495" s="33" t="str">
        <f t="shared" si="79"/>
        <v>S04N2299P035</v>
      </c>
      <c r="S3495" s="40">
        <f>VLOOKUP(I3495,品牌型号对应工厂型号!C:E,3,0)</f>
        <v>5</v>
      </c>
      <c r="T3495" s="38" t="str">
        <f>VLOOKUP(I3495,品牌型号对应工厂型号!C:I,7,0)</f>
        <v>98:1.5mil EASL-70(G-70)</v>
      </c>
    </row>
    <row r="3496" spans="1:20">
      <c r="A3496" s="25">
        <v>43204</v>
      </c>
      <c r="B3496" s="25">
        <v>9.6293841435181093</v>
      </c>
      <c r="C3496" s="26" t="s">
        <v>8508</v>
      </c>
      <c r="D3496" s="25" t="s">
        <v>8531</v>
      </c>
      <c r="E3496" s="26" t="s">
        <v>45</v>
      </c>
      <c r="F3496" s="25" t="s">
        <v>90</v>
      </c>
      <c r="G3496" s="69">
        <v>1.524</v>
      </c>
      <c r="H3496" s="25" t="s">
        <v>61</v>
      </c>
      <c r="I3496" s="27" t="s">
        <v>46</v>
      </c>
      <c r="J3496" s="69">
        <v>45.72</v>
      </c>
      <c r="K3496" s="6" t="s">
        <v>8532</v>
      </c>
      <c r="L3496" s="6" t="s">
        <v>95</v>
      </c>
      <c r="M3496" s="69">
        <v>30</v>
      </c>
      <c r="N3496" s="6" t="s">
        <v>59</v>
      </c>
      <c r="O3496" s="6" t="s">
        <v>1073</v>
      </c>
      <c r="R3496" s="33" t="str">
        <f t="shared" si="79"/>
        <v>S04N2299P031</v>
      </c>
      <c r="S3496" s="40">
        <f>VLOOKUP(I3496,品牌型号对应工厂型号!C:E,3,0)</f>
        <v>5</v>
      </c>
      <c r="T3496" s="38" t="str">
        <f>VLOOKUP(I3496,品牌型号对应工厂型号!C:I,7,0)</f>
        <v>98:1.5mil EASL-70(G-70)</v>
      </c>
    </row>
    <row r="3497" spans="1:20">
      <c r="A3497" s="25">
        <v>43204</v>
      </c>
      <c r="B3497" s="25">
        <v>9.6293841435181093</v>
      </c>
      <c r="C3497" s="26" t="s">
        <v>8508</v>
      </c>
      <c r="D3497" s="25" t="s">
        <v>8533</v>
      </c>
      <c r="E3497" s="26" t="s">
        <v>45</v>
      </c>
      <c r="F3497" s="25" t="s">
        <v>90</v>
      </c>
      <c r="G3497" s="69">
        <v>1.524</v>
      </c>
      <c r="H3497" s="25" t="s">
        <v>61</v>
      </c>
      <c r="I3497" s="27" t="s">
        <v>46</v>
      </c>
      <c r="J3497" s="69">
        <v>45.72</v>
      </c>
      <c r="K3497" s="6" t="s">
        <v>8534</v>
      </c>
      <c r="L3497" s="6" t="s">
        <v>95</v>
      </c>
      <c r="M3497" s="69">
        <v>30</v>
      </c>
      <c r="N3497" s="6" t="s">
        <v>59</v>
      </c>
      <c r="O3497" s="6" t="s">
        <v>1073</v>
      </c>
      <c r="R3497" s="33" t="str">
        <f t="shared" si="79"/>
        <v>S04N2299P030</v>
      </c>
      <c r="S3497" s="40">
        <f>VLOOKUP(I3497,品牌型号对应工厂型号!C:E,3,0)</f>
        <v>5</v>
      </c>
      <c r="T3497" s="38" t="str">
        <f>VLOOKUP(I3497,品牌型号对应工厂型号!C:I,7,0)</f>
        <v>98:1.5mil EASL-70(G-70)</v>
      </c>
    </row>
    <row r="3498" spans="1:20">
      <c r="A3498" s="25">
        <v>43204</v>
      </c>
      <c r="B3498" s="25">
        <v>9.6293841435181093</v>
      </c>
      <c r="C3498" s="26" t="s">
        <v>8508</v>
      </c>
      <c r="D3498" s="25" t="s">
        <v>8535</v>
      </c>
      <c r="E3498" s="26" t="s">
        <v>45</v>
      </c>
      <c r="F3498" s="25" t="s">
        <v>90</v>
      </c>
      <c r="G3498" s="69">
        <v>1.524</v>
      </c>
      <c r="H3498" s="25" t="s">
        <v>61</v>
      </c>
      <c r="I3498" s="27" t="s">
        <v>46</v>
      </c>
      <c r="J3498" s="69">
        <v>45.72</v>
      </c>
      <c r="K3498" s="6" t="s">
        <v>8536</v>
      </c>
      <c r="L3498" s="6" t="s">
        <v>95</v>
      </c>
      <c r="M3498" s="69">
        <v>30</v>
      </c>
      <c r="N3498" s="6" t="s">
        <v>59</v>
      </c>
      <c r="O3498" s="6" t="s">
        <v>1073</v>
      </c>
      <c r="R3498" s="33" t="str">
        <f t="shared" si="79"/>
        <v>S04N2299P025</v>
      </c>
      <c r="S3498" s="40">
        <f>VLOOKUP(I3498,品牌型号对应工厂型号!C:E,3,0)</f>
        <v>5</v>
      </c>
      <c r="T3498" s="38" t="str">
        <f>VLOOKUP(I3498,品牌型号对应工厂型号!C:I,7,0)</f>
        <v>98:1.5mil EASL-70(G-70)</v>
      </c>
    </row>
    <row r="3499" spans="1:20">
      <c r="A3499" s="25">
        <v>43204</v>
      </c>
      <c r="B3499" s="25">
        <v>9.6293841435181093</v>
      </c>
      <c r="C3499" s="26" t="s">
        <v>8508</v>
      </c>
      <c r="D3499" s="25" t="s">
        <v>8537</v>
      </c>
      <c r="E3499" s="26" t="s">
        <v>45</v>
      </c>
      <c r="F3499" s="25" t="s">
        <v>90</v>
      </c>
      <c r="G3499" s="69">
        <v>1.524</v>
      </c>
      <c r="H3499" s="25" t="s">
        <v>61</v>
      </c>
      <c r="I3499" s="27" t="s">
        <v>46</v>
      </c>
      <c r="J3499" s="69">
        <v>45.72</v>
      </c>
      <c r="K3499" s="6" t="s">
        <v>8538</v>
      </c>
      <c r="L3499" s="6" t="s">
        <v>95</v>
      </c>
      <c r="M3499" s="69">
        <v>30</v>
      </c>
      <c r="N3499" s="6" t="s">
        <v>59</v>
      </c>
      <c r="O3499" s="6" t="s">
        <v>1073</v>
      </c>
      <c r="R3499" s="33" t="str">
        <f t="shared" si="79"/>
        <v>S04N2299P038</v>
      </c>
      <c r="S3499" s="40">
        <f>VLOOKUP(I3499,品牌型号对应工厂型号!C:E,3,0)</f>
        <v>5</v>
      </c>
      <c r="T3499" s="38" t="str">
        <f>VLOOKUP(I3499,品牌型号对应工厂型号!C:I,7,0)</f>
        <v>98:1.5mil EASL-70(G-70)</v>
      </c>
    </row>
    <row r="3500" spans="1:20">
      <c r="A3500" s="25">
        <v>43204</v>
      </c>
      <c r="B3500" s="25">
        <v>9.6293841435181093</v>
      </c>
      <c r="C3500" s="26" t="s">
        <v>8508</v>
      </c>
      <c r="D3500" s="25" t="s">
        <v>8539</v>
      </c>
      <c r="E3500" s="26" t="s">
        <v>45</v>
      </c>
      <c r="F3500" s="25" t="s">
        <v>90</v>
      </c>
      <c r="G3500" s="69">
        <v>1.524</v>
      </c>
      <c r="H3500" s="25" t="s">
        <v>61</v>
      </c>
      <c r="I3500" s="27" t="s">
        <v>46</v>
      </c>
      <c r="J3500" s="69">
        <v>45.72</v>
      </c>
      <c r="K3500" s="6" t="s">
        <v>8540</v>
      </c>
      <c r="L3500" s="6" t="s">
        <v>95</v>
      </c>
      <c r="M3500" s="69">
        <v>30</v>
      </c>
      <c r="N3500" s="6" t="s">
        <v>59</v>
      </c>
      <c r="O3500" s="6" t="s">
        <v>1073</v>
      </c>
      <c r="R3500" s="33" t="str">
        <f t="shared" si="79"/>
        <v>S04N2299P026</v>
      </c>
      <c r="S3500" s="40">
        <f>VLOOKUP(I3500,品牌型号对应工厂型号!C:E,3,0)</f>
        <v>5</v>
      </c>
      <c r="T3500" s="38" t="str">
        <f>VLOOKUP(I3500,品牌型号对应工厂型号!C:I,7,0)</f>
        <v>98:1.5mil EASL-70(G-70)</v>
      </c>
    </row>
    <row r="3501" spans="1:20">
      <c r="A3501" s="25">
        <v>43204</v>
      </c>
      <c r="B3501" s="25">
        <v>9.6293841435181093</v>
      </c>
      <c r="C3501" s="26" t="s">
        <v>8508</v>
      </c>
      <c r="D3501" s="25" t="s">
        <v>8541</v>
      </c>
      <c r="E3501" s="26" t="s">
        <v>45</v>
      </c>
      <c r="F3501" s="25" t="s">
        <v>90</v>
      </c>
      <c r="G3501" s="69">
        <v>1.524</v>
      </c>
      <c r="H3501" s="25" t="s">
        <v>61</v>
      </c>
      <c r="I3501" s="27" t="s">
        <v>46</v>
      </c>
      <c r="J3501" s="69">
        <v>45.72</v>
      </c>
      <c r="K3501" s="6" t="s">
        <v>8542</v>
      </c>
      <c r="L3501" s="6" t="s">
        <v>95</v>
      </c>
      <c r="M3501" s="69">
        <v>30</v>
      </c>
      <c r="N3501" s="6" t="s">
        <v>59</v>
      </c>
      <c r="O3501" s="6" t="s">
        <v>1073</v>
      </c>
      <c r="R3501" s="33" t="str">
        <f t="shared" si="79"/>
        <v>S04N2299P027</v>
      </c>
      <c r="S3501" s="40">
        <f>VLOOKUP(I3501,品牌型号对应工厂型号!C:E,3,0)</f>
        <v>5</v>
      </c>
      <c r="T3501" s="38" t="str">
        <f>VLOOKUP(I3501,品牌型号对应工厂型号!C:I,7,0)</f>
        <v>98:1.5mil EASL-70(G-70)</v>
      </c>
    </row>
    <row r="3502" spans="1:20">
      <c r="A3502" s="25">
        <v>43204</v>
      </c>
      <c r="B3502" s="25">
        <v>9.6293841435181093</v>
      </c>
      <c r="C3502" s="26" t="s">
        <v>8508</v>
      </c>
      <c r="D3502" s="25" t="s">
        <v>8543</v>
      </c>
      <c r="E3502" s="26" t="s">
        <v>45</v>
      </c>
      <c r="F3502" s="25" t="s">
        <v>90</v>
      </c>
      <c r="G3502" s="69">
        <v>1.524</v>
      </c>
      <c r="H3502" s="25" t="s">
        <v>61</v>
      </c>
      <c r="I3502" s="27" t="s">
        <v>46</v>
      </c>
      <c r="J3502" s="69">
        <v>45.72</v>
      </c>
      <c r="K3502" s="6" t="s">
        <v>8544</v>
      </c>
      <c r="L3502" s="6" t="s">
        <v>95</v>
      </c>
      <c r="M3502" s="69">
        <v>30</v>
      </c>
      <c r="N3502" s="6" t="s">
        <v>59</v>
      </c>
      <c r="O3502" s="6" t="s">
        <v>1073</v>
      </c>
      <c r="R3502" s="33" t="str">
        <f t="shared" si="79"/>
        <v>S04N2299P037</v>
      </c>
      <c r="S3502" s="40">
        <f>VLOOKUP(I3502,品牌型号对应工厂型号!C:E,3,0)</f>
        <v>5</v>
      </c>
      <c r="T3502" s="38" t="str">
        <f>VLOOKUP(I3502,品牌型号对应工厂型号!C:I,7,0)</f>
        <v>98:1.5mil EASL-70(G-70)</v>
      </c>
    </row>
    <row r="3503" spans="1:20">
      <c r="A3503" s="25">
        <v>43204</v>
      </c>
      <c r="B3503" s="25">
        <v>9.6293841435181093</v>
      </c>
      <c r="C3503" s="26" t="s">
        <v>8508</v>
      </c>
      <c r="D3503" s="25" t="s">
        <v>8545</v>
      </c>
      <c r="E3503" s="26" t="s">
        <v>45</v>
      </c>
      <c r="F3503" s="25" t="s">
        <v>90</v>
      </c>
      <c r="G3503" s="69">
        <v>1.524</v>
      </c>
      <c r="H3503" s="25" t="s">
        <v>61</v>
      </c>
      <c r="I3503" s="27" t="s">
        <v>46</v>
      </c>
      <c r="J3503" s="69">
        <v>45.72</v>
      </c>
      <c r="K3503" s="6" t="s">
        <v>8546</v>
      </c>
      <c r="L3503" s="6" t="s">
        <v>95</v>
      </c>
      <c r="M3503" s="69">
        <v>30</v>
      </c>
      <c r="N3503" s="6" t="s">
        <v>59</v>
      </c>
      <c r="O3503" s="6" t="s">
        <v>1073</v>
      </c>
      <c r="R3503" s="33" t="str">
        <f t="shared" si="79"/>
        <v>S04N2299P036</v>
      </c>
      <c r="S3503" s="40">
        <f>VLOOKUP(I3503,品牌型号对应工厂型号!C:E,3,0)</f>
        <v>5</v>
      </c>
      <c r="T3503" s="38" t="str">
        <f>VLOOKUP(I3503,品牌型号对应工厂型号!C:I,7,0)</f>
        <v>98:1.5mil EASL-70(G-70)</v>
      </c>
    </row>
    <row r="3504" spans="1:20">
      <c r="A3504" s="25">
        <v>43204</v>
      </c>
      <c r="B3504" s="25">
        <v>9.6293841435181093</v>
      </c>
      <c r="C3504" s="26" t="s">
        <v>8508</v>
      </c>
      <c r="D3504" s="25" t="s">
        <v>8547</v>
      </c>
      <c r="E3504" s="26" t="s">
        <v>45</v>
      </c>
      <c r="F3504" s="25" t="s">
        <v>90</v>
      </c>
      <c r="G3504" s="69">
        <v>1.524</v>
      </c>
      <c r="H3504" s="25" t="s">
        <v>61</v>
      </c>
      <c r="I3504" s="27" t="s">
        <v>46</v>
      </c>
      <c r="J3504" s="69">
        <v>45.72</v>
      </c>
      <c r="K3504" s="6" t="s">
        <v>8548</v>
      </c>
      <c r="L3504" s="6" t="s">
        <v>95</v>
      </c>
      <c r="M3504" s="69">
        <v>30</v>
      </c>
      <c r="N3504" s="6" t="s">
        <v>59</v>
      </c>
      <c r="O3504" s="6" t="s">
        <v>1073</v>
      </c>
      <c r="R3504" s="33" t="str">
        <f t="shared" si="79"/>
        <v>S04N2299P028</v>
      </c>
      <c r="S3504" s="40">
        <f>VLOOKUP(I3504,品牌型号对应工厂型号!C:E,3,0)</f>
        <v>5</v>
      </c>
      <c r="T3504" s="38" t="str">
        <f>VLOOKUP(I3504,品牌型号对应工厂型号!C:I,7,0)</f>
        <v>98:1.5mil EASL-70(G-70)</v>
      </c>
    </row>
    <row r="3505" spans="1:20">
      <c r="A3505" s="25">
        <v>43204</v>
      </c>
      <c r="B3505" s="25">
        <v>9.6293841435181093</v>
      </c>
      <c r="C3505" s="26" t="s">
        <v>8508</v>
      </c>
      <c r="D3505" s="25" t="s">
        <v>8549</v>
      </c>
      <c r="E3505" s="26" t="s">
        <v>45</v>
      </c>
      <c r="F3505" s="25" t="s">
        <v>90</v>
      </c>
      <c r="G3505" s="69">
        <v>1.524</v>
      </c>
      <c r="H3505" s="25" t="s">
        <v>61</v>
      </c>
      <c r="I3505" s="27" t="s">
        <v>46</v>
      </c>
      <c r="J3505" s="69">
        <v>45.72</v>
      </c>
      <c r="K3505" s="6" t="s">
        <v>8550</v>
      </c>
      <c r="L3505" s="6" t="s">
        <v>95</v>
      </c>
      <c r="M3505" s="69">
        <v>30</v>
      </c>
      <c r="N3505" s="6" t="s">
        <v>59</v>
      </c>
      <c r="O3505" s="6" t="s">
        <v>1073</v>
      </c>
      <c r="R3505" s="33" t="str">
        <f t="shared" si="79"/>
        <v>S04N2299P029</v>
      </c>
      <c r="S3505" s="40">
        <f>VLOOKUP(I3505,品牌型号对应工厂型号!C:E,3,0)</f>
        <v>5</v>
      </c>
      <c r="T3505" s="38" t="str">
        <f>VLOOKUP(I3505,品牌型号对应工厂型号!C:I,7,0)</f>
        <v>98:1.5mil EASL-70(G-70)</v>
      </c>
    </row>
    <row r="3506" spans="1:20">
      <c r="A3506" s="25">
        <v>43204</v>
      </c>
      <c r="B3506" s="25">
        <v>9.6293841435181093</v>
      </c>
      <c r="C3506" s="26" t="s">
        <v>8508</v>
      </c>
      <c r="D3506" s="25" t="s">
        <v>8551</v>
      </c>
      <c r="E3506" s="26" t="s">
        <v>45</v>
      </c>
      <c r="F3506" s="25" t="s">
        <v>90</v>
      </c>
      <c r="G3506" s="69">
        <v>1.524</v>
      </c>
      <c r="H3506" s="25" t="s">
        <v>61</v>
      </c>
      <c r="I3506" s="27" t="s">
        <v>46</v>
      </c>
      <c r="J3506" s="69">
        <v>45.72</v>
      </c>
      <c r="K3506" s="6" t="s">
        <v>8552</v>
      </c>
      <c r="L3506" s="6" t="s">
        <v>95</v>
      </c>
      <c r="M3506" s="69">
        <v>30</v>
      </c>
      <c r="N3506" s="6" t="s">
        <v>59</v>
      </c>
      <c r="O3506" s="6" t="s">
        <v>1073</v>
      </c>
      <c r="R3506" s="33" t="str">
        <f t="shared" si="79"/>
        <v>S04N2299P018</v>
      </c>
      <c r="S3506" s="40">
        <f>VLOOKUP(I3506,品牌型号对应工厂型号!C:E,3,0)</f>
        <v>5</v>
      </c>
      <c r="T3506" s="38" t="str">
        <f>VLOOKUP(I3506,品牌型号对应工厂型号!C:I,7,0)</f>
        <v>98:1.5mil EASL-70(G-70)</v>
      </c>
    </row>
    <row r="3507" spans="1:20">
      <c r="A3507" s="25">
        <v>43204</v>
      </c>
      <c r="B3507" s="25">
        <v>9.6293841435181093</v>
      </c>
      <c r="C3507" s="26" t="s">
        <v>8508</v>
      </c>
      <c r="D3507" s="25" t="s">
        <v>8553</v>
      </c>
      <c r="E3507" s="26" t="s">
        <v>45</v>
      </c>
      <c r="F3507" s="25" t="s">
        <v>90</v>
      </c>
      <c r="G3507" s="69">
        <v>1.524</v>
      </c>
      <c r="H3507" s="25" t="s">
        <v>61</v>
      </c>
      <c r="I3507" s="27" t="s">
        <v>46</v>
      </c>
      <c r="J3507" s="69">
        <v>45.72</v>
      </c>
      <c r="K3507" s="6" t="s">
        <v>8554</v>
      </c>
      <c r="L3507" s="6" t="s">
        <v>95</v>
      </c>
      <c r="M3507" s="69">
        <v>30</v>
      </c>
      <c r="N3507" s="6" t="s">
        <v>59</v>
      </c>
      <c r="O3507" s="6" t="s">
        <v>1073</v>
      </c>
      <c r="R3507" s="33" t="str">
        <f t="shared" si="79"/>
        <v>S04N2299P019</v>
      </c>
      <c r="S3507" s="40">
        <f>VLOOKUP(I3507,品牌型号对应工厂型号!C:E,3,0)</f>
        <v>5</v>
      </c>
      <c r="T3507" s="38" t="str">
        <f>VLOOKUP(I3507,品牌型号对应工厂型号!C:I,7,0)</f>
        <v>98:1.5mil EASL-70(G-70)</v>
      </c>
    </row>
    <row r="3508" spans="1:20">
      <c r="A3508" s="25">
        <v>43204</v>
      </c>
      <c r="B3508" s="25">
        <v>9.6293841435181093</v>
      </c>
      <c r="C3508" s="26" t="s">
        <v>8508</v>
      </c>
      <c r="D3508" s="25" t="s">
        <v>8555</v>
      </c>
      <c r="E3508" s="26" t="s">
        <v>45</v>
      </c>
      <c r="F3508" s="25" t="s">
        <v>90</v>
      </c>
      <c r="G3508" s="69">
        <v>1.524</v>
      </c>
      <c r="H3508" s="25" t="s">
        <v>61</v>
      </c>
      <c r="I3508" s="27" t="s">
        <v>46</v>
      </c>
      <c r="J3508" s="69">
        <v>45.72</v>
      </c>
      <c r="K3508" s="6" t="s">
        <v>8556</v>
      </c>
      <c r="L3508" s="6" t="s">
        <v>95</v>
      </c>
      <c r="M3508" s="69">
        <v>30</v>
      </c>
      <c r="N3508" s="6" t="s">
        <v>59</v>
      </c>
      <c r="O3508" s="6" t="s">
        <v>1073</v>
      </c>
      <c r="R3508" s="33" t="str">
        <f t="shared" si="79"/>
        <v>S04N2299P020</v>
      </c>
      <c r="S3508" s="40">
        <f>VLOOKUP(I3508,品牌型号对应工厂型号!C:E,3,0)</f>
        <v>5</v>
      </c>
      <c r="T3508" s="38" t="str">
        <f>VLOOKUP(I3508,品牌型号对应工厂型号!C:I,7,0)</f>
        <v>98:1.5mil EASL-70(G-70)</v>
      </c>
    </row>
    <row r="3509" spans="1:20">
      <c r="A3509" s="25">
        <v>43204</v>
      </c>
      <c r="B3509" s="25">
        <v>9.6293841435181093</v>
      </c>
      <c r="C3509" s="26" t="s">
        <v>8508</v>
      </c>
      <c r="D3509" s="25" t="s">
        <v>8557</v>
      </c>
      <c r="E3509" s="26" t="s">
        <v>45</v>
      </c>
      <c r="F3509" s="25" t="s">
        <v>90</v>
      </c>
      <c r="G3509" s="69">
        <v>1.524</v>
      </c>
      <c r="H3509" s="25" t="s">
        <v>61</v>
      </c>
      <c r="I3509" s="27" t="s">
        <v>46</v>
      </c>
      <c r="J3509" s="69">
        <v>45.72</v>
      </c>
      <c r="K3509" s="6" t="s">
        <v>8558</v>
      </c>
      <c r="L3509" s="6" t="s">
        <v>95</v>
      </c>
      <c r="M3509" s="69">
        <v>30</v>
      </c>
      <c r="N3509" s="6" t="s">
        <v>59</v>
      </c>
      <c r="O3509" s="6" t="s">
        <v>1073</v>
      </c>
      <c r="R3509" s="33" t="str">
        <f t="shared" si="79"/>
        <v>S04N2299P021</v>
      </c>
      <c r="S3509" s="40">
        <f>VLOOKUP(I3509,品牌型号对应工厂型号!C:E,3,0)</f>
        <v>5</v>
      </c>
      <c r="T3509" s="38" t="str">
        <f>VLOOKUP(I3509,品牌型号对应工厂型号!C:I,7,0)</f>
        <v>98:1.5mil EASL-70(G-70)</v>
      </c>
    </row>
    <row r="3510" spans="1:20">
      <c r="A3510" s="25">
        <v>43204</v>
      </c>
      <c r="B3510" s="25">
        <v>9.6293841435181093</v>
      </c>
      <c r="C3510" s="26" t="s">
        <v>8508</v>
      </c>
      <c r="D3510" s="25" t="s">
        <v>8559</v>
      </c>
      <c r="E3510" s="26" t="s">
        <v>45</v>
      </c>
      <c r="F3510" s="25" t="s">
        <v>90</v>
      </c>
      <c r="G3510" s="69">
        <v>1.524</v>
      </c>
      <c r="H3510" s="25" t="s">
        <v>61</v>
      </c>
      <c r="I3510" s="27" t="s">
        <v>46</v>
      </c>
      <c r="J3510" s="69">
        <v>45.72</v>
      </c>
      <c r="K3510" s="6" t="s">
        <v>8560</v>
      </c>
      <c r="L3510" s="6" t="s">
        <v>95</v>
      </c>
      <c r="M3510" s="69">
        <v>30</v>
      </c>
      <c r="N3510" s="6" t="s">
        <v>59</v>
      </c>
      <c r="O3510" s="6" t="s">
        <v>1073</v>
      </c>
      <c r="R3510" s="33" t="str">
        <f t="shared" si="79"/>
        <v>S04N2299P022</v>
      </c>
      <c r="S3510" s="40">
        <f>VLOOKUP(I3510,品牌型号对应工厂型号!C:E,3,0)</f>
        <v>5</v>
      </c>
      <c r="T3510" s="38" t="str">
        <f>VLOOKUP(I3510,品牌型号对应工厂型号!C:I,7,0)</f>
        <v>98:1.5mil EASL-70(G-70)</v>
      </c>
    </row>
    <row r="3511" spans="1:20">
      <c r="A3511" s="25">
        <v>43204</v>
      </c>
      <c r="B3511" s="25">
        <v>9.6293841435181093</v>
      </c>
      <c r="C3511" s="26" t="s">
        <v>8508</v>
      </c>
      <c r="D3511" s="25" t="s">
        <v>8561</v>
      </c>
      <c r="E3511" s="26" t="s">
        <v>45</v>
      </c>
      <c r="F3511" s="25" t="s">
        <v>90</v>
      </c>
      <c r="G3511" s="69">
        <v>1.524</v>
      </c>
      <c r="H3511" s="25" t="s">
        <v>61</v>
      </c>
      <c r="I3511" s="27" t="s">
        <v>46</v>
      </c>
      <c r="J3511" s="69">
        <v>45.72</v>
      </c>
      <c r="K3511" s="6" t="s">
        <v>8562</v>
      </c>
      <c r="L3511" s="6" t="s">
        <v>95</v>
      </c>
      <c r="M3511" s="69">
        <v>30</v>
      </c>
      <c r="N3511" s="6" t="s">
        <v>59</v>
      </c>
      <c r="O3511" s="6" t="s">
        <v>1073</v>
      </c>
      <c r="R3511" s="33" t="str">
        <f t="shared" si="79"/>
        <v>S04N2299P023</v>
      </c>
      <c r="S3511" s="40">
        <f>VLOOKUP(I3511,品牌型号对应工厂型号!C:E,3,0)</f>
        <v>5</v>
      </c>
      <c r="T3511" s="38" t="str">
        <f>VLOOKUP(I3511,品牌型号对应工厂型号!C:I,7,0)</f>
        <v>98:1.5mil EASL-70(G-70)</v>
      </c>
    </row>
    <row r="3512" spans="1:20">
      <c r="A3512" s="25">
        <v>43204</v>
      </c>
      <c r="B3512" s="25">
        <v>9.6293841435181093</v>
      </c>
      <c r="C3512" s="26" t="s">
        <v>8508</v>
      </c>
      <c r="D3512" s="25" t="s">
        <v>8563</v>
      </c>
      <c r="E3512" s="26" t="s">
        <v>45</v>
      </c>
      <c r="F3512" s="25" t="s">
        <v>90</v>
      </c>
      <c r="G3512" s="69">
        <v>1.524</v>
      </c>
      <c r="H3512" s="25" t="s">
        <v>61</v>
      </c>
      <c r="I3512" s="27" t="s">
        <v>46</v>
      </c>
      <c r="J3512" s="69">
        <v>45.72</v>
      </c>
      <c r="K3512" s="6" t="s">
        <v>8564</v>
      </c>
      <c r="L3512" s="6" t="s">
        <v>95</v>
      </c>
      <c r="M3512" s="69">
        <v>30</v>
      </c>
      <c r="N3512" s="6" t="s">
        <v>59</v>
      </c>
      <c r="O3512" s="6" t="s">
        <v>1073</v>
      </c>
      <c r="R3512" s="33" t="str">
        <f t="shared" si="79"/>
        <v>S04N2299P024</v>
      </c>
      <c r="S3512" s="40">
        <f>VLOOKUP(I3512,品牌型号对应工厂型号!C:E,3,0)</f>
        <v>5</v>
      </c>
      <c r="T3512" s="38" t="str">
        <f>VLOOKUP(I3512,品牌型号对应工厂型号!C:I,7,0)</f>
        <v>98:1.5mil EASL-70(G-70)</v>
      </c>
    </row>
    <row r="3513" spans="1:20">
      <c r="A3513" s="25">
        <v>43204</v>
      </c>
      <c r="B3513" s="25">
        <v>9.6293841435181093</v>
      </c>
      <c r="C3513" s="26" t="s">
        <v>8508</v>
      </c>
      <c r="D3513" s="25" t="s">
        <v>8565</v>
      </c>
      <c r="E3513" s="26" t="s">
        <v>45</v>
      </c>
      <c r="F3513" s="25" t="s">
        <v>90</v>
      </c>
      <c r="G3513" s="69">
        <v>1.524</v>
      </c>
      <c r="H3513" s="25" t="s">
        <v>61</v>
      </c>
      <c r="I3513" s="27" t="s">
        <v>46</v>
      </c>
      <c r="J3513" s="69">
        <v>45.72</v>
      </c>
      <c r="K3513" s="6" t="s">
        <v>8566</v>
      </c>
      <c r="L3513" s="6" t="s">
        <v>95</v>
      </c>
      <c r="M3513" s="69">
        <v>30</v>
      </c>
      <c r="N3513" s="6" t="s">
        <v>59</v>
      </c>
      <c r="O3513" s="6" t="s">
        <v>1073</v>
      </c>
      <c r="R3513" s="33" t="str">
        <f t="shared" si="79"/>
        <v>S04N2299P016</v>
      </c>
      <c r="S3513" s="40">
        <f>VLOOKUP(I3513,品牌型号对应工厂型号!C:E,3,0)</f>
        <v>5</v>
      </c>
      <c r="T3513" s="38" t="str">
        <f>VLOOKUP(I3513,品牌型号对应工厂型号!C:I,7,0)</f>
        <v>98:1.5mil EASL-70(G-70)</v>
      </c>
    </row>
    <row r="3514" spans="1:20">
      <c r="A3514" s="25">
        <v>43204</v>
      </c>
      <c r="B3514" s="25">
        <v>9.6293841435181093</v>
      </c>
      <c r="C3514" s="26" t="s">
        <v>8508</v>
      </c>
      <c r="D3514" s="25" t="s">
        <v>8567</v>
      </c>
      <c r="E3514" s="26" t="s">
        <v>45</v>
      </c>
      <c r="F3514" s="25" t="s">
        <v>90</v>
      </c>
      <c r="G3514" s="69">
        <v>1.524</v>
      </c>
      <c r="H3514" s="25" t="s">
        <v>61</v>
      </c>
      <c r="I3514" s="27" t="s">
        <v>46</v>
      </c>
      <c r="J3514" s="69">
        <v>45.72</v>
      </c>
      <c r="K3514" s="6" t="s">
        <v>8568</v>
      </c>
      <c r="L3514" s="6" t="s">
        <v>95</v>
      </c>
      <c r="M3514" s="69">
        <v>30</v>
      </c>
      <c r="N3514" s="6" t="s">
        <v>59</v>
      </c>
      <c r="O3514" s="6" t="s">
        <v>1073</v>
      </c>
      <c r="R3514" s="33" t="str">
        <f t="shared" si="79"/>
        <v>S04N2299P017</v>
      </c>
      <c r="S3514" s="40">
        <f>VLOOKUP(I3514,品牌型号对应工厂型号!C:E,3,0)</f>
        <v>5</v>
      </c>
      <c r="T3514" s="38" t="str">
        <f>VLOOKUP(I3514,品牌型号对应工厂型号!C:I,7,0)</f>
        <v>98:1.5mil EASL-70(G-70)</v>
      </c>
    </row>
    <row r="3515" spans="1:20">
      <c r="A3515" s="25">
        <v>43204</v>
      </c>
      <c r="B3515" s="25">
        <v>9.6293841435181093</v>
      </c>
      <c r="C3515" s="26" t="s">
        <v>8569</v>
      </c>
      <c r="D3515" s="25" t="s">
        <v>8570</v>
      </c>
      <c r="E3515" s="26" t="s">
        <v>661</v>
      </c>
      <c r="F3515" s="25" t="s">
        <v>96</v>
      </c>
      <c r="G3515" s="69">
        <v>1.524</v>
      </c>
      <c r="H3515" s="25" t="s">
        <v>126</v>
      </c>
      <c r="I3515" s="27" t="s">
        <v>44</v>
      </c>
      <c r="J3515" s="69">
        <v>45.72</v>
      </c>
      <c r="K3515" s="6" t="s">
        <v>8571</v>
      </c>
      <c r="L3515" s="6" t="s">
        <v>95</v>
      </c>
      <c r="M3515" s="69">
        <v>30</v>
      </c>
      <c r="N3515" s="6" t="s">
        <v>59</v>
      </c>
      <c r="O3515" s="6" t="s">
        <v>2417</v>
      </c>
      <c r="R3515" s="33" t="str">
        <f t="shared" si="79"/>
        <v>S04N3174P004</v>
      </c>
      <c r="S3515" s="40">
        <f>VLOOKUP(I3515,品牌型号对应工厂型号!C:E,3,0)</f>
        <v>5</v>
      </c>
      <c r="T3515" s="38" t="str">
        <f>VLOOKUP(I3515,品牌型号对应工厂型号!C:I,7,0)</f>
        <v>99:1.5mil DABL-10(G-15)</v>
      </c>
    </row>
    <row r="3516" spans="1:20">
      <c r="A3516" s="25">
        <v>43204</v>
      </c>
      <c r="B3516" s="25">
        <v>9.6293841435181093</v>
      </c>
      <c r="C3516" s="26" t="s">
        <v>8569</v>
      </c>
      <c r="D3516" s="25" t="s">
        <v>8572</v>
      </c>
      <c r="E3516" s="26" t="s">
        <v>661</v>
      </c>
      <c r="F3516" s="25" t="s">
        <v>96</v>
      </c>
      <c r="G3516" s="69">
        <v>1.524</v>
      </c>
      <c r="H3516" s="25" t="s">
        <v>126</v>
      </c>
      <c r="I3516" s="27" t="s">
        <v>44</v>
      </c>
      <c r="J3516" s="69">
        <v>45.72</v>
      </c>
      <c r="K3516" s="6" t="s">
        <v>8573</v>
      </c>
      <c r="L3516" s="6" t="s">
        <v>95</v>
      </c>
      <c r="M3516" s="69">
        <v>30</v>
      </c>
      <c r="N3516" s="6" t="s">
        <v>59</v>
      </c>
      <c r="O3516" s="6" t="s">
        <v>2417</v>
      </c>
      <c r="R3516" s="33" t="str">
        <f t="shared" si="79"/>
        <v>S04D3179P004</v>
      </c>
      <c r="S3516" s="40">
        <f>VLOOKUP(I3516,品牌型号对应工厂型号!C:E,3,0)</f>
        <v>5</v>
      </c>
      <c r="T3516" s="38" t="str">
        <f>VLOOKUP(I3516,品牌型号对应工厂型号!C:I,7,0)</f>
        <v>99:1.5mil DABL-10(G-15)</v>
      </c>
    </row>
    <row r="3517" spans="1:20">
      <c r="A3517" s="25">
        <v>43204</v>
      </c>
      <c r="B3517" s="25">
        <v>9.6293841435181093</v>
      </c>
      <c r="C3517" s="26" t="s">
        <v>8569</v>
      </c>
      <c r="D3517" s="25" t="s">
        <v>8574</v>
      </c>
      <c r="E3517" s="26" t="s">
        <v>661</v>
      </c>
      <c r="F3517" s="25" t="s">
        <v>96</v>
      </c>
      <c r="G3517" s="69">
        <v>1.524</v>
      </c>
      <c r="H3517" s="25" t="s">
        <v>126</v>
      </c>
      <c r="I3517" s="27" t="s">
        <v>44</v>
      </c>
      <c r="J3517" s="69">
        <v>45.72</v>
      </c>
      <c r="K3517" s="6" t="s">
        <v>8575</v>
      </c>
      <c r="L3517" s="6" t="s">
        <v>95</v>
      </c>
      <c r="M3517" s="69">
        <v>30</v>
      </c>
      <c r="N3517" s="6" t="s">
        <v>59</v>
      </c>
      <c r="O3517" s="6" t="s">
        <v>2417</v>
      </c>
      <c r="R3517" s="33" t="str">
        <f t="shared" si="79"/>
        <v>S04N3174P001</v>
      </c>
      <c r="S3517" s="40">
        <f>VLOOKUP(I3517,品牌型号对应工厂型号!C:E,3,0)</f>
        <v>5</v>
      </c>
      <c r="T3517" s="38" t="str">
        <f>VLOOKUP(I3517,品牌型号对应工厂型号!C:I,7,0)</f>
        <v>99:1.5mil DABL-10(G-15)</v>
      </c>
    </row>
    <row r="3518" spans="1:20">
      <c r="A3518" s="25">
        <v>43204</v>
      </c>
      <c r="B3518" s="25">
        <v>9.6293841435181093</v>
      </c>
      <c r="C3518" s="26" t="s">
        <v>8569</v>
      </c>
      <c r="D3518" s="25" t="s">
        <v>8576</v>
      </c>
      <c r="E3518" s="26" t="s">
        <v>661</v>
      </c>
      <c r="F3518" s="25" t="s">
        <v>96</v>
      </c>
      <c r="G3518" s="69">
        <v>1.524</v>
      </c>
      <c r="H3518" s="25" t="s">
        <v>126</v>
      </c>
      <c r="I3518" s="27" t="s">
        <v>44</v>
      </c>
      <c r="J3518" s="69">
        <v>45.72</v>
      </c>
      <c r="K3518" s="6" t="s">
        <v>8577</v>
      </c>
      <c r="L3518" s="6" t="s">
        <v>95</v>
      </c>
      <c r="M3518" s="69">
        <v>30</v>
      </c>
      <c r="N3518" s="6" t="s">
        <v>59</v>
      </c>
      <c r="O3518" s="6" t="s">
        <v>2417</v>
      </c>
      <c r="R3518" s="33" t="str">
        <f t="shared" si="79"/>
        <v>S04N3174P003</v>
      </c>
      <c r="S3518" s="40">
        <f>VLOOKUP(I3518,品牌型号对应工厂型号!C:E,3,0)</f>
        <v>5</v>
      </c>
      <c r="T3518" s="38" t="str">
        <f>VLOOKUP(I3518,品牌型号对应工厂型号!C:I,7,0)</f>
        <v>99:1.5mil DABL-10(G-15)</v>
      </c>
    </row>
    <row r="3519" spans="1:20">
      <c r="A3519" s="25">
        <v>43204</v>
      </c>
      <c r="B3519" s="25">
        <v>9.6293841435181093</v>
      </c>
      <c r="C3519" s="26" t="s">
        <v>8569</v>
      </c>
      <c r="D3519" s="25" t="s">
        <v>8578</v>
      </c>
      <c r="E3519" s="26" t="s">
        <v>661</v>
      </c>
      <c r="F3519" s="25" t="s">
        <v>96</v>
      </c>
      <c r="G3519" s="69">
        <v>1.524</v>
      </c>
      <c r="H3519" s="25" t="s">
        <v>126</v>
      </c>
      <c r="I3519" s="27" t="s">
        <v>44</v>
      </c>
      <c r="J3519" s="69">
        <v>45.72</v>
      </c>
      <c r="K3519" s="6" t="s">
        <v>8579</v>
      </c>
      <c r="L3519" s="6" t="s">
        <v>95</v>
      </c>
      <c r="M3519" s="69">
        <v>30</v>
      </c>
      <c r="N3519" s="6" t="s">
        <v>59</v>
      </c>
      <c r="O3519" s="6" t="s">
        <v>2417</v>
      </c>
      <c r="R3519" s="33" t="str">
        <f t="shared" si="79"/>
        <v>S04N3174P012</v>
      </c>
      <c r="S3519" s="40">
        <f>VLOOKUP(I3519,品牌型号对应工厂型号!C:E,3,0)</f>
        <v>5</v>
      </c>
      <c r="T3519" s="38" t="str">
        <f>VLOOKUP(I3519,品牌型号对应工厂型号!C:I,7,0)</f>
        <v>99:1.5mil DABL-10(G-15)</v>
      </c>
    </row>
    <row r="3520" spans="1:20">
      <c r="A3520" s="25">
        <v>43206</v>
      </c>
      <c r="B3520" s="25">
        <v>7.629365740744106</v>
      </c>
      <c r="C3520" s="26" t="s">
        <v>8580</v>
      </c>
      <c r="D3520" s="25" t="s">
        <v>8581</v>
      </c>
      <c r="E3520" s="26" t="s">
        <v>8582</v>
      </c>
      <c r="F3520" s="25" t="s">
        <v>4877</v>
      </c>
      <c r="G3520" s="69">
        <v>1.524</v>
      </c>
      <c r="H3520" s="25" t="s">
        <v>8583</v>
      </c>
      <c r="I3520" s="27" t="s">
        <v>8584</v>
      </c>
      <c r="J3520" s="69">
        <v>45.72</v>
      </c>
      <c r="K3520" s="6" t="s">
        <v>8585</v>
      </c>
      <c r="L3520" s="6" t="s">
        <v>95</v>
      </c>
      <c r="M3520" s="69">
        <v>30</v>
      </c>
      <c r="N3520" s="6" t="s">
        <v>59</v>
      </c>
      <c r="O3520" s="6" t="s">
        <v>4555</v>
      </c>
      <c r="R3520" s="33" t="str">
        <f t="shared" si="79"/>
        <v>S04N3133P007</v>
      </c>
      <c r="S3520" s="40">
        <f>VLOOKUP(I3520,品牌型号对应工厂型号!C:E,3,0)</f>
        <v>5</v>
      </c>
      <c r="T3520" s="38" t="str">
        <f>VLOOKUP(I3520,品牌型号对应工厂型号!C:I,7,0)</f>
        <v>179:DEBL-35（JP-XXXX0004-13F）</v>
      </c>
    </row>
    <row r="3521" spans="1:20">
      <c r="A3521" s="25">
        <v>43206</v>
      </c>
      <c r="B3521" s="25">
        <v>7.629365740744106</v>
      </c>
      <c r="C3521" s="26" t="s">
        <v>8580</v>
      </c>
      <c r="D3521" s="25" t="s">
        <v>8586</v>
      </c>
      <c r="E3521" s="26" t="s">
        <v>8582</v>
      </c>
      <c r="F3521" s="25" t="s">
        <v>4877</v>
      </c>
      <c r="G3521" s="69">
        <v>1.524</v>
      </c>
      <c r="H3521" s="25" t="s">
        <v>8583</v>
      </c>
      <c r="I3521" s="27" t="s">
        <v>8584</v>
      </c>
      <c r="J3521" s="69">
        <v>45.72</v>
      </c>
      <c r="K3521" s="6" t="s">
        <v>8587</v>
      </c>
      <c r="L3521" s="6" t="s">
        <v>95</v>
      </c>
      <c r="M3521" s="69">
        <v>30</v>
      </c>
      <c r="N3521" s="6" t="s">
        <v>59</v>
      </c>
      <c r="O3521" s="6" t="s">
        <v>4555</v>
      </c>
      <c r="R3521" s="33" t="str">
        <f t="shared" si="79"/>
        <v>S04N3133P006</v>
      </c>
      <c r="S3521" s="40">
        <f>VLOOKUP(I3521,品牌型号对应工厂型号!C:E,3,0)</f>
        <v>5</v>
      </c>
      <c r="T3521" s="38" t="str">
        <f>VLOOKUP(I3521,品牌型号对应工厂型号!C:I,7,0)</f>
        <v>179:DEBL-35（JP-XXXX0004-13F）</v>
      </c>
    </row>
    <row r="3522" spans="1:20">
      <c r="A3522" s="25">
        <v>43206</v>
      </c>
      <c r="B3522" s="25">
        <v>7.629365740744106</v>
      </c>
      <c r="C3522" s="26" t="s">
        <v>8580</v>
      </c>
      <c r="D3522" s="25" t="s">
        <v>8588</v>
      </c>
      <c r="E3522" s="26" t="s">
        <v>8582</v>
      </c>
      <c r="F3522" s="25" t="s">
        <v>4877</v>
      </c>
      <c r="G3522" s="69">
        <v>1.524</v>
      </c>
      <c r="H3522" s="25" t="s">
        <v>8583</v>
      </c>
      <c r="I3522" s="27" t="s">
        <v>8584</v>
      </c>
      <c r="J3522" s="69">
        <v>45.72</v>
      </c>
      <c r="K3522" s="6" t="s">
        <v>8589</v>
      </c>
      <c r="L3522" s="6" t="s">
        <v>95</v>
      </c>
      <c r="M3522" s="69">
        <v>30</v>
      </c>
      <c r="N3522" s="6" t="s">
        <v>59</v>
      </c>
      <c r="O3522" s="6" t="s">
        <v>4555</v>
      </c>
      <c r="R3522" s="33" t="str">
        <f t="shared" ref="R3522:R3585" si="80">K3522</f>
        <v>S04N3133P005</v>
      </c>
      <c r="S3522" s="40">
        <f>VLOOKUP(I3522,品牌型号对应工厂型号!C:E,3,0)</f>
        <v>5</v>
      </c>
      <c r="T3522" s="38" t="str">
        <f>VLOOKUP(I3522,品牌型号对应工厂型号!C:I,7,0)</f>
        <v>179:DEBL-35（JP-XXXX0004-13F）</v>
      </c>
    </row>
    <row r="3523" spans="1:20">
      <c r="A3523" s="25">
        <v>43206</v>
      </c>
      <c r="B3523" s="25">
        <v>7.629365740744106</v>
      </c>
      <c r="C3523" s="26" t="s">
        <v>8580</v>
      </c>
      <c r="D3523" s="25" t="s">
        <v>8590</v>
      </c>
      <c r="E3523" s="26" t="s">
        <v>8582</v>
      </c>
      <c r="F3523" s="25" t="s">
        <v>4877</v>
      </c>
      <c r="G3523" s="69">
        <v>1.524</v>
      </c>
      <c r="H3523" s="25" t="s">
        <v>8583</v>
      </c>
      <c r="I3523" s="27" t="s">
        <v>8584</v>
      </c>
      <c r="J3523" s="69">
        <v>45.72</v>
      </c>
      <c r="K3523" s="6" t="s">
        <v>8591</v>
      </c>
      <c r="L3523" s="6" t="s">
        <v>95</v>
      </c>
      <c r="M3523" s="69">
        <v>30</v>
      </c>
      <c r="N3523" s="6" t="s">
        <v>59</v>
      </c>
      <c r="O3523" s="6" t="s">
        <v>4555</v>
      </c>
      <c r="R3523" s="33" t="str">
        <f t="shared" si="80"/>
        <v>S04N3133P004</v>
      </c>
      <c r="S3523" s="40">
        <f>VLOOKUP(I3523,品牌型号对应工厂型号!C:E,3,0)</f>
        <v>5</v>
      </c>
      <c r="T3523" s="38" t="str">
        <f>VLOOKUP(I3523,品牌型号对应工厂型号!C:I,7,0)</f>
        <v>179:DEBL-35（JP-XXXX0004-13F）</v>
      </c>
    </row>
    <row r="3524" spans="1:20">
      <c r="A3524" s="25">
        <v>43206</v>
      </c>
      <c r="B3524" s="25">
        <v>7.629365740744106</v>
      </c>
      <c r="C3524" s="26" t="s">
        <v>8580</v>
      </c>
      <c r="D3524" s="25" t="s">
        <v>8592</v>
      </c>
      <c r="E3524" s="26" t="s">
        <v>8582</v>
      </c>
      <c r="F3524" s="25" t="s">
        <v>4877</v>
      </c>
      <c r="G3524" s="69">
        <v>1.524</v>
      </c>
      <c r="H3524" s="25" t="s">
        <v>8583</v>
      </c>
      <c r="I3524" s="27" t="s">
        <v>8584</v>
      </c>
      <c r="J3524" s="69">
        <v>45.72</v>
      </c>
      <c r="K3524" s="6" t="s">
        <v>8593</v>
      </c>
      <c r="L3524" s="6" t="s">
        <v>95</v>
      </c>
      <c r="M3524" s="69">
        <v>30</v>
      </c>
      <c r="N3524" s="6" t="s">
        <v>59</v>
      </c>
      <c r="O3524" s="6" t="s">
        <v>4555</v>
      </c>
      <c r="R3524" s="33" t="str">
        <f t="shared" si="80"/>
        <v>S04N3133P003</v>
      </c>
      <c r="S3524" s="40">
        <f>VLOOKUP(I3524,品牌型号对应工厂型号!C:E,3,0)</f>
        <v>5</v>
      </c>
      <c r="T3524" s="38" t="str">
        <f>VLOOKUP(I3524,品牌型号对应工厂型号!C:I,7,0)</f>
        <v>179:DEBL-35（JP-XXXX0004-13F）</v>
      </c>
    </row>
    <row r="3525" spans="1:20">
      <c r="A3525" s="25">
        <v>43206</v>
      </c>
      <c r="B3525" s="25">
        <v>7.629365740744106</v>
      </c>
      <c r="C3525" s="26" t="s">
        <v>8580</v>
      </c>
      <c r="D3525" s="25" t="s">
        <v>8594</v>
      </c>
      <c r="E3525" s="26" t="s">
        <v>8582</v>
      </c>
      <c r="F3525" s="25" t="s">
        <v>4877</v>
      </c>
      <c r="G3525" s="69">
        <v>1.524</v>
      </c>
      <c r="H3525" s="25" t="s">
        <v>8583</v>
      </c>
      <c r="I3525" s="27" t="s">
        <v>8584</v>
      </c>
      <c r="J3525" s="69">
        <v>45.72</v>
      </c>
      <c r="K3525" s="6" t="s">
        <v>8595</v>
      </c>
      <c r="L3525" s="6" t="s">
        <v>95</v>
      </c>
      <c r="M3525" s="69">
        <v>30</v>
      </c>
      <c r="N3525" s="6" t="s">
        <v>59</v>
      </c>
      <c r="O3525" s="6" t="s">
        <v>4555</v>
      </c>
      <c r="R3525" s="33" t="str">
        <f t="shared" si="80"/>
        <v>S04N3133P002</v>
      </c>
      <c r="S3525" s="40">
        <f>VLOOKUP(I3525,品牌型号对应工厂型号!C:E,3,0)</f>
        <v>5</v>
      </c>
      <c r="T3525" s="38" t="str">
        <f>VLOOKUP(I3525,品牌型号对应工厂型号!C:I,7,0)</f>
        <v>179:DEBL-35（JP-XXXX0004-13F）</v>
      </c>
    </row>
    <row r="3526" spans="1:20">
      <c r="A3526" s="25">
        <v>43206</v>
      </c>
      <c r="B3526" s="25">
        <v>7.629365740744106</v>
      </c>
      <c r="C3526" s="26" t="s">
        <v>8580</v>
      </c>
      <c r="D3526" s="25" t="s">
        <v>8596</v>
      </c>
      <c r="E3526" s="26" t="s">
        <v>8582</v>
      </c>
      <c r="F3526" s="25" t="s">
        <v>4877</v>
      </c>
      <c r="G3526" s="69">
        <v>1.524</v>
      </c>
      <c r="H3526" s="25" t="s">
        <v>8583</v>
      </c>
      <c r="I3526" s="27" t="s">
        <v>8584</v>
      </c>
      <c r="J3526" s="69">
        <v>45.72</v>
      </c>
      <c r="K3526" s="6" t="s">
        <v>8597</v>
      </c>
      <c r="L3526" s="6" t="s">
        <v>95</v>
      </c>
      <c r="M3526" s="69">
        <v>30</v>
      </c>
      <c r="N3526" s="6" t="s">
        <v>59</v>
      </c>
      <c r="O3526" s="6" t="s">
        <v>4555</v>
      </c>
      <c r="R3526" s="33" t="str">
        <f t="shared" si="80"/>
        <v>S04N3133P001</v>
      </c>
      <c r="S3526" s="40">
        <f>VLOOKUP(I3526,品牌型号对应工厂型号!C:E,3,0)</f>
        <v>5</v>
      </c>
      <c r="T3526" s="38" t="str">
        <f>VLOOKUP(I3526,品牌型号对应工厂型号!C:I,7,0)</f>
        <v>179:DEBL-35（JP-XXXX0004-13F）</v>
      </c>
    </row>
    <row r="3527" spans="1:20">
      <c r="A3527" s="25">
        <v>43206</v>
      </c>
      <c r="B3527" s="25">
        <v>7.629365740744106</v>
      </c>
      <c r="C3527" s="26" t="s">
        <v>8580</v>
      </c>
      <c r="D3527" s="25" t="s">
        <v>8598</v>
      </c>
      <c r="E3527" s="26" t="s">
        <v>8582</v>
      </c>
      <c r="F3527" s="25" t="s">
        <v>4877</v>
      </c>
      <c r="G3527" s="69">
        <v>1.524</v>
      </c>
      <c r="H3527" s="25" t="s">
        <v>8583</v>
      </c>
      <c r="I3527" s="27" t="s">
        <v>8584</v>
      </c>
      <c r="J3527" s="69">
        <v>45.72</v>
      </c>
      <c r="K3527" s="6" t="s">
        <v>8599</v>
      </c>
      <c r="L3527" s="6" t="s">
        <v>95</v>
      </c>
      <c r="M3527" s="69">
        <v>30</v>
      </c>
      <c r="N3527" s="6" t="s">
        <v>59</v>
      </c>
      <c r="O3527" s="6" t="s">
        <v>4555</v>
      </c>
      <c r="R3527" s="33" t="str">
        <f t="shared" si="80"/>
        <v>S04N3133P014</v>
      </c>
      <c r="S3527" s="40">
        <f>VLOOKUP(I3527,品牌型号对应工厂型号!C:E,3,0)</f>
        <v>5</v>
      </c>
      <c r="T3527" s="38" t="str">
        <f>VLOOKUP(I3527,品牌型号对应工厂型号!C:I,7,0)</f>
        <v>179:DEBL-35（JP-XXXX0004-13F）</v>
      </c>
    </row>
    <row r="3528" spans="1:20">
      <c r="A3528" s="25">
        <v>43206</v>
      </c>
      <c r="B3528" s="25">
        <v>7.629365740744106</v>
      </c>
      <c r="C3528" s="26" t="s">
        <v>8580</v>
      </c>
      <c r="D3528" s="25" t="s">
        <v>8600</v>
      </c>
      <c r="E3528" s="26" t="s">
        <v>8582</v>
      </c>
      <c r="F3528" s="25" t="s">
        <v>4877</v>
      </c>
      <c r="G3528" s="69">
        <v>1.524</v>
      </c>
      <c r="H3528" s="25" t="s">
        <v>8583</v>
      </c>
      <c r="I3528" s="27" t="s">
        <v>8584</v>
      </c>
      <c r="J3528" s="69">
        <v>45.72</v>
      </c>
      <c r="K3528" s="6" t="s">
        <v>8601</v>
      </c>
      <c r="L3528" s="6" t="s">
        <v>95</v>
      </c>
      <c r="M3528" s="69">
        <v>30</v>
      </c>
      <c r="N3528" s="6" t="s">
        <v>59</v>
      </c>
      <c r="O3528" s="6" t="s">
        <v>4555</v>
      </c>
      <c r="R3528" s="33" t="str">
        <f t="shared" si="80"/>
        <v>S04N3133P013</v>
      </c>
      <c r="S3528" s="40">
        <f>VLOOKUP(I3528,品牌型号对应工厂型号!C:E,3,0)</f>
        <v>5</v>
      </c>
      <c r="T3528" s="38" t="str">
        <f>VLOOKUP(I3528,品牌型号对应工厂型号!C:I,7,0)</f>
        <v>179:DEBL-35（JP-XXXX0004-13F）</v>
      </c>
    </row>
    <row r="3529" spans="1:20">
      <c r="A3529" s="25">
        <v>43206</v>
      </c>
      <c r="B3529" s="25">
        <v>7.629365740744106</v>
      </c>
      <c r="C3529" s="26" t="s">
        <v>8580</v>
      </c>
      <c r="D3529" s="25" t="s">
        <v>8602</v>
      </c>
      <c r="E3529" s="26" t="s">
        <v>8582</v>
      </c>
      <c r="F3529" s="25" t="s">
        <v>4877</v>
      </c>
      <c r="G3529" s="69">
        <v>1.524</v>
      </c>
      <c r="H3529" s="25" t="s">
        <v>8583</v>
      </c>
      <c r="I3529" s="27" t="s">
        <v>8584</v>
      </c>
      <c r="J3529" s="69">
        <v>45.72</v>
      </c>
      <c r="K3529" s="6" t="s">
        <v>8603</v>
      </c>
      <c r="L3529" s="6" t="s">
        <v>95</v>
      </c>
      <c r="M3529" s="69">
        <v>30</v>
      </c>
      <c r="N3529" s="6" t="s">
        <v>59</v>
      </c>
      <c r="O3529" s="6" t="s">
        <v>4555</v>
      </c>
      <c r="R3529" s="33" t="str">
        <f t="shared" si="80"/>
        <v>S04N3133P012</v>
      </c>
      <c r="S3529" s="40">
        <f>VLOOKUP(I3529,品牌型号对应工厂型号!C:E,3,0)</f>
        <v>5</v>
      </c>
      <c r="T3529" s="38" t="str">
        <f>VLOOKUP(I3529,品牌型号对应工厂型号!C:I,7,0)</f>
        <v>179:DEBL-35（JP-XXXX0004-13F）</v>
      </c>
    </row>
    <row r="3530" spans="1:20">
      <c r="A3530" s="25">
        <v>43206</v>
      </c>
      <c r="B3530" s="25">
        <v>7.629365740744106</v>
      </c>
      <c r="C3530" s="26" t="s">
        <v>8580</v>
      </c>
      <c r="D3530" s="25" t="s">
        <v>8604</v>
      </c>
      <c r="E3530" s="26" t="s">
        <v>8582</v>
      </c>
      <c r="F3530" s="25" t="s">
        <v>4877</v>
      </c>
      <c r="G3530" s="69">
        <v>1.524</v>
      </c>
      <c r="H3530" s="25" t="s">
        <v>8583</v>
      </c>
      <c r="I3530" s="27" t="s">
        <v>8584</v>
      </c>
      <c r="J3530" s="69">
        <v>45.72</v>
      </c>
      <c r="K3530" s="6" t="s">
        <v>8605</v>
      </c>
      <c r="L3530" s="6" t="s">
        <v>95</v>
      </c>
      <c r="M3530" s="69">
        <v>30</v>
      </c>
      <c r="N3530" s="6" t="s">
        <v>59</v>
      </c>
      <c r="O3530" s="6" t="s">
        <v>4555</v>
      </c>
      <c r="R3530" s="33" t="str">
        <f t="shared" si="80"/>
        <v>S04N3133P011</v>
      </c>
      <c r="S3530" s="40">
        <f>VLOOKUP(I3530,品牌型号对应工厂型号!C:E,3,0)</f>
        <v>5</v>
      </c>
      <c r="T3530" s="38" t="str">
        <f>VLOOKUP(I3530,品牌型号对应工厂型号!C:I,7,0)</f>
        <v>179:DEBL-35（JP-XXXX0004-13F）</v>
      </c>
    </row>
    <row r="3531" spans="1:20">
      <c r="A3531" s="25">
        <v>43206</v>
      </c>
      <c r="B3531" s="25">
        <v>7.629365740744106</v>
      </c>
      <c r="C3531" s="26" t="s">
        <v>8580</v>
      </c>
      <c r="D3531" s="25" t="s">
        <v>8606</v>
      </c>
      <c r="E3531" s="26" t="s">
        <v>8582</v>
      </c>
      <c r="F3531" s="25" t="s">
        <v>4877</v>
      </c>
      <c r="G3531" s="69">
        <v>1.524</v>
      </c>
      <c r="H3531" s="25" t="s">
        <v>8583</v>
      </c>
      <c r="I3531" s="27" t="s">
        <v>8584</v>
      </c>
      <c r="J3531" s="69">
        <v>45.72</v>
      </c>
      <c r="K3531" s="6" t="s">
        <v>8607</v>
      </c>
      <c r="L3531" s="6" t="s">
        <v>95</v>
      </c>
      <c r="M3531" s="69">
        <v>30</v>
      </c>
      <c r="N3531" s="6" t="s">
        <v>59</v>
      </c>
      <c r="O3531" s="6" t="s">
        <v>4555</v>
      </c>
      <c r="R3531" s="33" t="str">
        <f t="shared" si="80"/>
        <v>S04N3133P010</v>
      </c>
      <c r="S3531" s="40">
        <f>VLOOKUP(I3531,品牌型号对应工厂型号!C:E,3,0)</f>
        <v>5</v>
      </c>
      <c r="T3531" s="38" t="str">
        <f>VLOOKUP(I3531,品牌型号对应工厂型号!C:I,7,0)</f>
        <v>179:DEBL-35（JP-XXXX0004-13F）</v>
      </c>
    </row>
    <row r="3532" spans="1:20">
      <c r="A3532" s="25">
        <v>43206</v>
      </c>
      <c r="B3532" s="25">
        <v>7.629365740744106</v>
      </c>
      <c r="C3532" s="26" t="s">
        <v>8580</v>
      </c>
      <c r="D3532" s="25" t="s">
        <v>8608</v>
      </c>
      <c r="E3532" s="26" t="s">
        <v>8582</v>
      </c>
      <c r="F3532" s="25" t="s">
        <v>4877</v>
      </c>
      <c r="G3532" s="69">
        <v>1.524</v>
      </c>
      <c r="H3532" s="25" t="s">
        <v>8583</v>
      </c>
      <c r="I3532" s="27" t="s">
        <v>8584</v>
      </c>
      <c r="J3532" s="69">
        <v>45.72</v>
      </c>
      <c r="K3532" s="6" t="s">
        <v>8609</v>
      </c>
      <c r="L3532" s="6" t="s">
        <v>95</v>
      </c>
      <c r="M3532" s="69">
        <v>30</v>
      </c>
      <c r="N3532" s="6" t="s">
        <v>59</v>
      </c>
      <c r="O3532" s="6" t="s">
        <v>4555</v>
      </c>
      <c r="R3532" s="33" t="str">
        <f t="shared" si="80"/>
        <v>S04N3133P009</v>
      </c>
      <c r="S3532" s="40">
        <f>VLOOKUP(I3532,品牌型号对应工厂型号!C:E,3,0)</f>
        <v>5</v>
      </c>
      <c r="T3532" s="38" t="str">
        <f>VLOOKUP(I3532,品牌型号对应工厂型号!C:I,7,0)</f>
        <v>179:DEBL-35（JP-XXXX0004-13F）</v>
      </c>
    </row>
    <row r="3533" spans="1:20">
      <c r="A3533" s="25">
        <v>43206</v>
      </c>
      <c r="B3533" s="25">
        <v>7.629365740744106</v>
      </c>
      <c r="C3533" s="26" t="s">
        <v>8580</v>
      </c>
      <c r="D3533" s="25" t="s">
        <v>8610</v>
      </c>
      <c r="E3533" s="26" t="s">
        <v>8582</v>
      </c>
      <c r="F3533" s="25" t="s">
        <v>4877</v>
      </c>
      <c r="G3533" s="69">
        <v>1.524</v>
      </c>
      <c r="H3533" s="25" t="s">
        <v>8583</v>
      </c>
      <c r="I3533" s="27" t="s">
        <v>8584</v>
      </c>
      <c r="J3533" s="69">
        <v>45.72</v>
      </c>
      <c r="K3533" s="6" t="s">
        <v>8611</v>
      </c>
      <c r="L3533" s="6" t="s">
        <v>95</v>
      </c>
      <c r="M3533" s="69">
        <v>30</v>
      </c>
      <c r="N3533" s="6" t="s">
        <v>59</v>
      </c>
      <c r="O3533" s="6" t="s">
        <v>4555</v>
      </c>
      <c r="R3533" s="33" t="str">
        <f t="shared" si="80"/>
        <v>S04N3133P008</v>
      </c>
      <c r="S3533" s="40">
        <f>VLOOKUP(I3533,品牌型号对应工厂型号!C:E,3,0)</f>
        <v>5</v>
      </c>
      <c r="T3533" s="38" t="str">
        <f>VLOOKUP(I3533,品牌型号对应工厂型号!C:I,7,0)</f>
        <v>179:DEBL-35（JP-XXXX0004-13F）</v>
      </c>
    </row>
    <row r="3534" spans="1:20">
      <c r="A3534" s="25">
        <v>43206</v>
      </c>
      <c r="B3534" s="25">
        <v>7.629365740744106</v>
      </c>
      <c r="C3534" s="26" t="s">
        <v>8580</v>
      </c>
      <c r="D3534" s="25" t="s">
        <v>8612</v>
      </c>
      <c r="E3534" s="26" t="s">
        <v>8582</v>
      </c>
      <c r="F3534" s="25" t="s">
        <v>4877</v>
      </c>
      <c r="G3534" s="69">
        <v>1.524</v>
      </c>
      <c r="H3534" s="25" t="s">
        <v>8583</v>
      </c>
      <c r="I3534" s="27" t="s">
        <v>8584</v>
      </c>
      <c r="J3534" s="69">
        <v>45.72</v>
      </c>
      <c r="K3534" s="6" t="s">
        <v>8613</v>
      </c>
      <c r="L3534" s="6" t="s">
        <v>95</v>
      </c>
      <c r="M3534" s="69">
        <v>30</v>
      </c>
      <c r="N3534" s="6" t="s">
        <v>59</v>
      </c>
      <c r="O3534" s="6" t="s">
        <v>4555</v>
      </c>
      <c r="R3534" s="33" t="str">
        <f t="shared" si="80"/>
        <v>S04N3133P021</v>
      </c>
      <c r="S3534" s="40">
        <f>VLOOKUP(I3534,品牌型号对应工厂型号!C:E,3,0)</f>
        <v>5</v>
      </c>
      <c r="T3534" s="38" t="str">
        <f>VLOOKUP(I3534,品牌型号对应工厂型号!C:I,7,0)</f>
        <v>179:DEBL-35（JP-XXXX0004-13F）</v>
      </c>
    </row>
    <row r="3535" spans="1:20">
      <c r="A3535" s="25">
        <v>43206</v>
      </c>
      <c r="B3535" s="25">
        <v>7.629365740744106</v>
      </c>
      <c r="C3535" s="26" t="s">
        <v>8580</v>
      </c>
      <c r="D3535" s="25" t="s">
        <v>8614</v>
      </c>
      <c r="E3535" s="26" t="s">
        <v>8582</v>
      </c>
      <c r="F3535" s="25" t="s">
        <v>4877</v>
      </c>
      <c r="G3535" s="69">
        <v>1.524</v>
      </c>
      <c r="H3535" s="25" t="s">
        <v>8583</v>
      </c>
      <c r="I3535" s="27" t="s">
        <v>8584</v>
      </c>
      <c r="J3535" s="69">
        <v>45.72</v>
      </c>
      <c r="K3535" s="6" t="s">
        <v>8615</v>
      </c>
      <c r="L3535" s="6" t="s">
        <v>95</v>
      </c>
      <c r="M3535" s="69">
        <v>30</v>
      </c>
      <c r="N3535" s="6" t="s">
        <v>59</v>
      </c>
      <c r="O3535" s="6" t="s">
        <v>4555</v>
      </c>
      <c r="R3535" s="33" t="str">
        <f t="shared" si="80"/>
        <v>S04N3133P020</v>
      </c>
      <c r="S3535" s="40">
        <f>VLOOKUP(I3535,品牌型号对应工厂型号!C:E,3,0)</f>
        <v>5</v>
      </c>
      <c r="T3535" s="38" t="str">
        <f>VLOOKUP(I3535,品牌型号对应工厂型号!C:I,7,0)</f>
        <v>179:DEBL-35（JP-XXXX0004-13F）</v>
      </c>
    </row>
    <row r="3536" spans="1:20">
      <c r="A3536" s="25">
        <v>43206</v>
      </c>
      <c r="B3536" s="25">
        <v>7.629365740744106</v>
      </c>
      <c r="C3536" s="26" t="s">
        <v>8580</v>
      </c>
      <c r="D3536" s="25" t="s">
        <v>8616</v>
      </c>
      <c r="E3536" s="26" t="s">
        <v>8582</v>
      </c>
      <c r="F3536" s="25" t="s">
        <v>4877</v>
      </c>
      <c r="G3536" s="69">
        <v>1.524</v>
      </c>
      <c r="H3536" s="25" t="s">
        <v>8583</v>
      </c>
      <c r="I3536" s="27" t="s">
        <v>8584</v>
      </c>
      <c r="J3536" s="69">
        <v>45.72</v>
      </c>
      <c r="K3536" s="6" t="s">
        <v>8617</v>
      </c>
      <c r="L3536" s="6" t="s">
        <v>95</v>
      </c>
      <c r="M3536" s="69">
        <v>30</v>
      </c>
      <c r="N3536" s="6" t="s">
        <v>59</v>
      </c>
      <c r="O3536" s="6" t="s">
        <v>4555</v>
      </c>
      <c r="R3536" s="33" t="str">
        <f t="shared" si="80"/>
        <v>S04N3133P019</v>
      </c>
      <c r="S3536" s="40">
        <f>VLOOKUP(I3536,品牌型号对应工厂型号!C:E,3,0)</f>
        <v>5</v>
      </c>
      <c r="T3536" s="38" t="str">
        <f>VLOOKUP(I3536,品牌型号对应工厂型号!C:I,7,0)</f>
        <v>179:DEBL-35（JP-XXXX0004-13F）</v>
      </c>
    </row>
    <row r="3537" spans="1:20">
      <c r="A3537" s="25">
        <v>43206</v>
      </c>
      <c r="B3537" s="25">
        <v>7.629365740744106</v>
      </c>
      <c r="C3537" s="26" t="s">
        <v>8580</v>
      </c>
      <c r="D3537" s="25" t="s">
        <v>8618</v>
      </c>
      <c r="E3537" s="26" t="s">
        <v>8582</v>
      </c>
      <c r="F3537" s="25" t="s">
        <v>4877</v>
      </c>
      <c r="G3537" s="69">
        <v>1.524</v>
      </c>
      <c r="H3537" s="25" t="s">
        <v>8583</v>
      </c>
      <c r="I3537" s="27" t="s">
        <v>8584</v>
      </c>
      <c r="J3537" s="69">
        <v>45.72</v>
      </c>
      <c r="K3537" s="6" t="s">
        <v>8619</v>
      </c>
      <c r="L3537" s="6" t="s">
        <v>95</v>
      </c>
      <c r="M3537" s="69">
        <v>30</v>
      </c>
      <c r="N3537" s="6" t="s">
        <v>59</v>
      </c>
      <c r="O3537" s="6" t="s">
        <v>4555</v>
      </c>
      <c r="R3537" s="33" t="str">
        <f t="shared" si="80"/>
        <v>S04N3133P018</v>
      </c>
      <c r="S3537" s="40">
        <f>VLOOKUP(I3537,品牌型号对应工厂型号!C:E,3,0)</f>
        <v>5</v>
      </c>
      <c r="T3537" s="38" t="str">
        <f>VLOOKUP(I3537,品牌型号对应工厂型号!C:I,7,0)</f>
        <v>179:DEBL-35（JP-XXXX0004-13F）</v>
      </c>
    </row>
    <row r="3538" spans="1:20">
      <c r="A3538" s="25">
        <v>43206</v>
      </c>
      <c r="B3538" s="25">
        <v>7.629365740744106</v>
      </c>
      <c r="C3538" s="26" t="s">
        <v>8580</v>
      </c>
      <c r="D3538" s="25" t="s">
        <v>8620</v>
      </c>
      <c r="E3538" s="26" t="s">
        <v>8582</v>
      </c>
      <c r="F3538" s="25" t="s">
        <v>4877</v>
      </c>
      <c r="G3538" s="69">
        <v>1.524</v>
      </c>
      <c r="H3538" s="25" t="s">
        <v>8583</v>
      </c>
      <c r="I3538" s="27" t="s">
        <v>8584</v>
      </c>
      <c r="J3538" s="69">
        <v>45.72</v>
      </c>
      <c r="K3538" s="6" t="s">
        <v>8621</v>
      </c>
      <c r="L3538" s="6" t="s">
        <v>95</v>
      </c>
      <c r="M3538" s="69">
        <v>30</v>
      </c>
      <c r="N3538" s="6" t="s">
        <v>59</v>
      </c>
      <c r="O3538" s="6" t="s">
        <v>4555</v>
      </c>
      <c r="R3538" s="33" t="str">
        <f t="shared" si="80"/>
        <v>S04N3133P017</v>
      </c>
      <c r="S3538" s="40">
        <f>VLOOKUP(I3538,品牌型号对应工厂型号!C:E,3,0)</f>
        <v>5</v>
      </c>
      <c r="T3538" s="38" t="str">
        <f>VLOOKUP(I3538,品牌型号对应工厂型号!C:I,7,0)</f>
        <v>179:DEBL-35（JP-XXXX0004-13F）</v>
      </c>
    </row>
    <row r="3539" spans="1:20">
      <c r="A3539" s="25">
        <v>43206</v>
      </c>
      <c r="B3539" s="25">
        <v>7.629365740744106</v>
      </c>
      <c r="C3539" s="26" t="s">
        <v>8580</v>
      </c>
      <c r="D3539" s="25" t="s">
        <v>8622</v>
      </c>
      <c r="E3539" s="26" t="s">
        <v>8582</v>
      </c>
      <c r="F3539" s="25" t="s">
        <v>4877</v>
      </c>
      <c r="G3539" s="69">
        <v>1.524</v>
      </c>
      <c r="H3539" s="25" t="s">
        <v>8583</v>
      </c>
      <c r="I3539" s="27" t="s">
        <v>8584</v>
      </c>
      <c r="J3539" s="69">
        <v>45.72</v>
      </c>
      <c r="K3539" s="6" t="s">
        <v>8623</v>
      </c>
      <c r="L3539" s="6" t="s">
        <v>95</v>
      </c>
      <c r="M3539" s="69">
        <v>30</v>
      </c>
      <c r="N3539" s="6" t="s">
        <v>59</v>
      </c>
      <c r="O3539" s="6" t="s">
        <v>4555</v>
      </c>
      <c r="R3539" s="33" t="str">
        <f t="shared" si="80"/>
        <v>S04N3133P016</v>
      </c>
      <c r="S3539" s="40">
        <f>VLOOKUP(I3539,品牌型号对应工厂型号!C:E,3,0)</f>
        <v>5</v>
      </c>
      <c r="T3539" s="38" t="str">
        <f>VLOOKUP(I3539,品牌型号对应工厂型号!C:I,7,0)</f>
        <v>179:DEBL-35（JP-XXXX0004-13F）</v>
      </c>
    </row>
    <row r="3540" spans="1:20">
      <c r="A3540" s="25">
        <v>43206</v>
      </c>
      <c r="B3540" s="25">
        <v>7.629365740744106</v>
      </c>
      <c r="C3540" s="26" t="s">
        <v>8580</v>
      </c>
      <c r="D3540" s="25" t="s">
        <v>8624</v>
      </c>
      <c r="E3540" s="26" t="s">
        <v>8582</v>
      </c>
      <c r="F3540" s="25" t="s">
        <v>4877</v>
      </c>
      <c r="G3540" s="69">
        <v>1.524</v>
      </c>
      <c r="H3540" s="25" t="s">
        <v>8583</v>
      </c>
      <c r="I3540" s="27" t="s">
        <v>8584</v>
      </c>
      <c r="J3540" s="69">
        <v>45.72</v>
      </c>
      <c r="K3540" s="6" t="s">
        <v>8625</v>
      </c>
      <c r="L3540" s="6" t="s">
        <v>95</v>
      </c>
      <c r="M3540" s="69">
        <v>30</v>
      </c>
      <c r="N3540" s="6" t="s">
        <v>59</v>
      </c>
      <c r="O3540" s="6" t="s">
        <v>4555</v>
      </c>
      <c r="R3540" s="33" t="str">
        <f t="shared" si="80"/>
        <v>S04N3133P015</v>
      </c>
      <c r="S3540" s="40">
        <f>VLOOKUP(I3540,品牌型号对应工厂型号!C:E,3,0)</f>
        <v>5</v>
      </c>
      <c r="T3540" s="38" t="str">
        <f>VLOOKUP(I3540,品牌型号对应工厂型号!C:I,7,0)</f>
        <v>179:DEBL-35（JP-XXXX0004-13F）</v>
      </c>
    </row>
    <row r="3541" spans="1:20">
      <c r="A3541" s="25">
        <v>43206</v>
      </c>
      <c r="B3541" s="25">
        <v>7.629365740744106</v>
      </c>
      <c r="C3541" s="26" t="s">
        <v>8580</v>
      </c>
      <c r="D3541" s="25" t="s">
        <v>8626</v>
      </c>
      <c r="E3541" s="26" t="s">
        <v>8582</v>
      </c>
      <c r="F3541" s="25" t="s">
        <v>4877</v>
      </c>
      <c r="G3541" s="69">
        <v>1.524</v>
      </c>
      <c r="H3541" s="25" t="s">
        <v>8583</v>
      </c>
      <c r="I3541" s="27" t="s">
        <v>8584</v>
      </c>
      <c r="J3541" s="69">
        <v>45.72</v>
      </c>
      <c r="K3541" s="6" t="s">
        <v>8627</v>
      </c>
      <c r="L3541" s="6" t="s">
        <v>95</v>
      </c>
      <c r="M3541" s="69">
        <v>30</v>
      </c>
      <c r="N3541" s="6" t="s">
        <v>59</v>
      </c>
      <c r="O3541" s="6" t="s">
        <v>4555</v>
      </c>
      <c r="R3541" s="33" t="str">
        <f t="shared" si="80"/>
        <v>S04N3133P028</v>
      </c>
      <c r="S3541" s="40">
        <f>VLOOKUP(I3541,品牌型号对应工厂型号!C:E,3,0)</f>
        <v>5</v>
      </c>
      <c r="T3541" s="38" t="str">
        <f>VLOOKUP(I3541,品牌型号对应工厂型号!C:I,7,0)</f>
        <v>179:DEBL-35（JP-XXXX0004-13F）</v>
      </c>
    </row>
    <row r="3542" spans="1:20">
      <c r="A3542" s="25">
        <v>43206</v>
      </c>
      <c r="B3542" s="25">
        <v>7.629365740744106</v>
      </c>
      <c r="C3542" s="26" t="s">
        <v>8580</v>
      </c>
      <c r="D3542" s="25" t="s">
        <v>8628</v>
      </c>
      <c r="E3542" s="26" t="s">
        <v>8582</v>
      </c>
      <c r="F3542" s="25" t="s">
        <v>4877</v>
      </c>
      <c r="G3542" s="69">
        <v>1.524</v>
      </c>
      <c r="H3542" s="25" t="s">
        <v>8583</v>
      </c>
      <c r="I3542" s="27" t="s">
        <v>8584</v>
      </c>
      <c r="J3542" s="69">
        <v>45.72</v>
      </c>
      <c r="K3542" s="6" t="s">
        <v>8629</v>
      </c>
      <c r="L3542" s="6" t="s">
        <v>95</v>
      </c>
      <c r="M3542" s="69">
        <v>30</v>
      </c>
      <c r="N3542" s="6" t="s">
        <v>59</v>
      </c>
      <c r="O3542" s="6" t="s">
        <v>4555</v>
      </c>
      <c r="R3542" s="33" t="str">
        <f t="shared" si="80"/>
        <v>S04N3133P027</v>
      </c>
      <c r="S3542" s="40">
        <f>VLOOKUP(I3542,品牌型号对应工厂型号!C:E,3,0)</f>
        <v>5</v>
      </c>
      <c r="T3542" s="38" t="str">
        <f>VLOOKUP(I3542,品牌型号对应工厂型号!C:I,7,0)</f>
        <v>179:DEBL-35（JP-XXXX0004-13F）</v>
      </c>
    </row>
    <row r="3543" spans="1:20">
      <c r="A3543" s="25">
        <v>43206</v>
      </c>
      <c r="B3543" s="25">
        <v>7.629365740744106</v>
      </c>
      <c r="C3543" s="26" t="s">
        <v>8580</v>
      </c>
      <c r="D3543" s="25" t="s">
        <v>8630</v>
      </c>
      <c r="E3543" s="26" t="s">
        <v>8582</v>
      </c>
      <c r="F3543" s="25" t="s">
        <v>4877</v>
      </c>
      <c r="G3543" s="69">
        <v>1.524</v>
      </c>
      <c r="H3543" s="25" t="s">
        <v>8583</v>
      </c>
      <c r="I3543" s="27" t="s">
        <v>8584</v>
      </c>
      <c r="J3543" s="69">
        <v>45.72</v>
      </c>
      <c r="K3543" s="6" t="s">
        <v>8631</v>
      </c>
      <c r="L3543" s="6" t="s">
        <v>95</v>
      </c>
      <c r="M3543" s="69">
        <v>30</v>
      </c>
      <c r="N3543" s="6" t="s">
        <v>59</v>
      </c>
      <c r="O3543" s="6" t="s">
        <v>4555</v>
      </c>
      <c r="R3543" s="33" t="str">
        <f t="shared" si="80"/>
        <v>S04N3133P026</v>
      </c>
      <c r="S3543" s="40">
        <f>VLOOKUP(I3543,品牌型号对应工厂型号!C:E,3,0)</f>
        <v>5</v>
      </c>
      <c r="T3543" s="38" t="str">
        <f>VLOOKUP(I3543,品牌型号对应工厂型号!C:I,7,0)</f>
        <v>179:DEBL-35（JP-XXXX0004-13F）</v>
      </c>
    </row>
    <row r="3544" spans="1:20">
      <c r="A3544" s="25">
        <v>43206</v>
      </c>
      <c r="B3544" s="25">
        <v>7.629365740744106</v>
      </c>
      <c r="C3544" s="26" t="s">
        <v>8580</v>
      </c>
      <c r="D3544" s="25" t="s">
        <v>8632</v>
      </c>
      <c r="E3544" s="26" t="s">
        <v>8582</v>
      </c>
      <c r="F3544" s="25" t="s">
        <v>4877</v>
      </c>
      <c r="G3544" s="69">
        <v>1.524</v>
      </c>
      <c r="H3544" s="25" t="s">
        <v>8583</v>
      </c>
      <c r="I3544" s="27" t="s">
        <v>8584</v>
      </c>
      <c r="J3544" s="69">
        <v>45.72</v>
      </c>
      <c r="K3544" s="6" t="s">
        <v>8633</v>
      </c>
      <c r="L3544" s="6" t="s">
        <v>95</v>
      </c>
      <c r="M3544" s="69">
        <v>30</v>
      </c>
      <c r="N3544" s="6" t="s">
        <v>59</v>
      </c>
      <c r="O3544" s="6" t="s">
        <v>4555</v>
      </c>
      <c r="R3544" s="33" t="str">
        <f t="shared" si="80"/>
        <v>S04N3133P025</v>
      </c>
      <c r="S3544" s="40">
        <f>VLOOKUP(I3544,品牌型号对应工厂型号!C:E,3,0)</f>
        <v>5</v>
      </c>
      <c r="T3544" s="38" t="str">
        <f>VLOOKUP(I3544,品牌型号对应工厂型号!C:I,7,0)</f>
        <v>179:DEBL-35（JP-XXXX0004-13F）</v>
      </c>
    </row>
    <row r="3545" spans="1:20">
      <c r="A3545" s="25">
        <v>43206</v>
      </c>
      <c r="B3545" s="25">
        <v>7.629365740744106</v>
      </c>
      <c r="C3545" s="26" t="s">
        <v>8580</v>
      </c>
      <c r="D3545" s="25" t="s">
        <v>8634</v>
      </c>
      <c r="E3545" s="26" t="s">
        <v>8582</v>
      </c>
      <c r="F3545" s="25" t="s">
        <v>4877</v>
      </c>
      <c r="G3545" s="69">
        <v>1.524</v>
      </c>
      <c r="H3545" s="25" t="s">
        <v>8583</v>
      </c>
      <c r="I3545" s="27" t="s">
        <v>8584</v>
      </c>
      <c r="J3545" s="69">
        <v>45.72</v>
      </c>
      <c r="K3545" s="6" t="s">
        <v>8635</v>
      </c>
      <c r="L3545" s="6" t="s">
        <v>95</v>
      </c>
      <c r="M3545" s="69">
        <v>30</v>
      </c>
      <c r="N3545" s="6" t="s">
        <v>59</v>
      </c>
      <c r="O3545" s="6" t="s">
        <v>4555</v>
      </c>
      <c r="R3545" s="33" t="str">
        <f t="shared" si="80"/>
        <v>S04N3133P024</v>
      </c>
      <c r="S3545" s="40">
        <f>VLOOKUP(I3545,品牌型号对应工厂型号!C:E,3,0)</f>
        <v>5</v>
      </c>
      <c r="T3545" s="38" t="str">
        <f>VLOOKUP(I3545,品牌型号对应工厂型号!C:I,7,0)</f>
        <v>179:DEBL-35（JP-XXXX0004-13F）</v>
      </c>
    </row>
    <row r="3546" spans="1:20">
      <c r="A3546" s="25">
        <v>43206</v>
      </c>
      <c r="B3546" s="25">
        <v>7.629365740744106</v>
      </c>
      <c r="C3546" s="26" t="s">
        <v>8580</v>
      </c>
      <c r="D3546" s="25" t="s">
        <v>8636</v>
      </c>
      <c r="E3546" s="26" t="s">
        <v>8582</v>
      </c>
      <c r="F3546" s="25" t="s">
        <v>4877</v>
      </c>
      <c r="G3546" s="69">
        <v>1.524</v>
      </c>
      <c r="H3546" s="25" t="s">
        <v>8583</v>
      </c>
      <c r="I3546" s="27" t="s">
        <v>8584</v>
      </c>
      <c r="J3546" s="69">
        <v>45.72</v>
      </c>
      <c r="K3546" s="6" t="s">
        <v>8637</v>
      </c>
      <c r="L3546" s="6" t="s">
        <v>95</v>
      </c>
      <c r="M3546" s="69">
        <v>30</v>
      </c>
      <c r="N3546" s="6" t="s">
        <v>59</v>
      </c>
      <c r="O3546" s="6" t="s">
        <v>4555</v>
      </c>
      <c r="R3546" s="33" t="str">
        <f t="shared" si="80"/>
        <v>S04N3133P023</v>
      </c>
      <c r="S3546" s="40">
        <f>VLOOKUP(I3546,品牌型号对应工厂型号!C:E,3,0)</f>
        <v>5</v>
      </c>
      <c r="T3546" s="38" t="str">
        <f>VLOOKUP(I3546,品牌型号对应工厂型号!C:I,7,0)</f>
        <v>179:DEBL-35（JP-XXXX0004-13F）</v>
      </c>
    </row>
    <row r="3547" spans="1:20">
      <c r="A3547" s="25">
        <v>43206</v>
      </c>
      <c r="B3547" s="25">
        <v>7.629365740744106</v>
      </c>
      <c r="C3547" s="26" t="s">
        <v>8580</v>
      </c>
      <c r="D3547" s="25" t="s">
        <v>8638</v>
      </c>
      <c r="E3547" s="26" t="s">
        <v>8582</v>
      </c>
      <c r="F3547" s="25" t="s">
        <v>4877</v>
      </c>
      <c r="G3547" s="69">
        <v>1.524</v>
      </c>
      <c r="H3547" s="25" t="s">
        <v>8583</v>
      </c>
      <c r="I3547" s="27" t="s">
        <v>8584</v>
      </c>
      <c r="J3547" s="69">
        <v>45.72</v>
      </c>
      <c r="K3547" s="6" t="s">
        <v>8639</v>
      </c>
      <c r="L3547" s="6" t="s">
        <v>95</v>
      </c>
      <c r="M3547" s="69">
        <v>30</v>
      </c>
      <c r="N3547" s="6" t="s">
        <v>59</v>
      </c>
      <c r="O3547" s="6" t="s">
        <v>4555</v>
      </c>
      <c r="R3547" s="33" t="str">
        <f t="shared" si="80"/>
        <v>S04N3133P022</v>
      </c>
      <c r="S3547" s="40">
        <f>VLOOKUP(I3547,品牌型号对应工厂型号!C:E,3,0)</f>
        <v>5</v>
      </c>
      <c r="T3547" s="38" t="str">
        <f>VLOOKUP(I3547,品牌型号对应工厂型号!C:I,7,0)</f>
        <v>179:DEBL-35（JP-XXXX0004-13F）</v>
      </c>
    </row>
    <row r="3548" spans="1:20">
      <c r="A3548" s="25">
        <v>43206</v>
      </c>
      <c r="B3548" s="25">
        <v>7.629365740744106</v>
      </c>
      <c r="C3548" s="26" t="s">
        <v>8580</v>
      </c>
      <c r="D3548" s="25" t="s">
        <v>8640</v>
      </c>
      <c r="E3548" s="26" t="s">
        <v>8582</v>
      </c>
      <c r="F3548" s="25" t="s">
        <v>4877</v>
      </c>
      <c r="G3548" s="69">
        <v>1.524</v>
      </c>
      <c r="H3548" s="25" t="s">
        <v>8583</v>
      </c>
      <c r="I3548" s="27" t="s">
        <v>8584</v>
      </c>
      <c r="J3548" s="69">
        <v>45.72</v>
      </c>
      <c r="K3548" s="6" t="s">
        <v>8641</v>
      </c>
      <c r="L3548" s="6" t="s">
        <v>95</v>
      </c>
      <c r="M3548" s="69">
        <v>30</v>
      </c>
      <c r="N3548" s="6" t="s">
        <v>59</v>
      </c>
      <c r="O3548" s="6" t="s">
        <v>4555</v>
      </c>
      <c r="R3548" s="33" t="str">
        <f t="shared" si="80"/>
        <v>S04N3129P007</v>
      </c>
      <c r="S3548" s="40">
        <f>VLOOKUP(I3548,品牌型号对应工厂型号!C:E,3,0)</f>
        <v>5</v>
      </c>
      <c r="T3548" s="38" t="str">
        <f>VLOOKUP(I3548,品牌型号对应工厂型号!C:I,7,0)</f>
        <v>179:DEBL-35（JP-XXXX0004-13F）</v>
      </c>
    </row>
    <row r="3549" spans="1:20">
      <c r="A3549" s="25">
        <v>43206</v>
      </c>
      <c r="B3549" s="25">
        <v>7.629365740744106</v>
      </c>
      <c r="C3549" s="26" t="s">
        <v>8580</v>
      </c>
      <c r="D3549" s="25" t="s">
        <v>8642</v>
      </c>
      <c r="E3549" s="26" t="s">
        <v>8582</v>
      </c>
      <c r="F3549" s="25" t="s">
        <v>4877</v>
      </c>
      <c r="G3549" s="69">
        <v>1.524</v>
      </c>
      <c r="H3549" s="25" t="s">
        <v>8583</v>
      </c>
      <c r="I3549" s="27" t="s">
        <v>8584</v>
      </c>
      <c r="J3549" s="69">
        <v>45.72</v>
      </c>
      <c r="K3549" s="6" t="s">
        <v>8643</v>
      </c>
      <c r="L3549" s="6" t="s">
        <v>95</v>
      </c>
      <c r="M3549" s="69">
        <v>30</v>
      </c>
      <c r="N3549" s="6" t="s">
        <v>59</v>
      </c>
      <c r="O3549" s="6" t="s">
        <v>4555</v>
      </c>
      <c r="R3549" s="33" t="str">
        <f t="shared" si="80"/>
        <v>S04N3129P006</v>
      </c>
      <c r="S3549" s="40">
        <f>VLOOKUP(I3549,品牌型号对应工厂型号!C:E,3,0)</f>
        <v>5</v>
      </c>
      <c r="T3549" s="38" t="str">
        <f>VLOOKUP(I3549,品牌型号对应工厂型号!C:I,7,0)</f>
        <v>179:DEBL-35（JP-XXXX0004-13F）</v>
      </c>
    </row>
    <row r="3550" spans="1:20">
      <c r="A3550" s="25">
        <v>43206</v>
      </c>
      <c r="B3550" s="25">
        <v>7.629365740744106</v>
      </c>
      <c r="C3550" s="26" t="s">
        <v>8580</v>
      </c>
      <c r="D3550" s="25" t="s">
        <v>8644</v>
      </c>
      <c r="E3550" s="26" t="s">
        <v>8582</v>
      </c>
      <c r="F3550" s="25" t="s">
        <v>4877</v>
      </c>
      <c r="G3550" s="69">
        <v>1.524</v>
      </c>
      <c r="H3550" s="25" t="s">
        <v>8583</v>
      </c>
      <c r="I3550" s="27" t="s">
        <v>8584</v>
      </c>
      <c r="J3550" s="69">
        <v>45.72</v>
      </c>
      <c r="K3550" s="6" t="s">
        <v>8645</v>
      </c>
      <c r="L3550" s="6" t="s">
        <v>95</v>
      </c>
      <c r="M3550" s="69">
        <v>30</v>
      </c>
      <c r="N3550" s="6" t="s">
        <v>59</v>
      </c>
      <c r="O3550" s="6" t="s">
        <v>4555</v>
      </c>
      <c r="R3550" s="33" t="str">
        <f t="shared" si="80"/>
        <v>S04N3129P005</v>
      </c>
      <c r="S3550" s="40">
        <f>VLOOKUP(I3550,品牌型号对应工厂型号!C:E,3,0)</f>
        <v>5</v>
      </c>
      <c r="T3550" s="38" t="str">
        <f>VLOOKUP(I3550,品牌型号对应工厂型号!C:I,7,0)</f>
        <v>179:DEBL-35（JP-XXXX0004-13F）</v>
      </c>
    </row>
    <row r="3551" spans="1:20">
      <c r="A3551" s="25">
        <v>43206</v>
      </c>
      <c r="B3551" s="25">
        <v>7.629365740744106</v>
      </c>
      <c r="C3551" s="26" t="s">
        <v>8580</v>
      </c>
      <c r="D3551" s="25" t="s">
        <v>8646</v>
      </c>
      <c r="E3551" s="26" t="s">
        <v>8582</v>
      </c>
      <c r="F3551" s="25" t="s">
        <v>4877</v>
      </c>
      <c r="G3551" s="69">
        <v>1.524</v>
      </c>
      <c r="H3551" s="25" t="s">
        <v>8583</v>
      </c>
      <c r="I3551" s="27" t="s">
        <v>8584</v>
      </c>
      <c r="J3551" s="69">
        <v>45.72</v>
      </c>
      <c r="K3551" s="6" t="s">
        <v>8647</v>
      </c>
      <c r="L3551" s="6" t="s">
        <v>95</v>
      </c>
      <c r="M3551" s="69">
        <v>30</v>
      </c>
      <c r="N3551" s="6" t="s">
        <v>59</v>
      </c>
      <c r="O3551" s="6" t="s">
        <v>4555</v>
      </c>
      <c r="R3551" s="33" t="str">
        <f t="shared" si="80"/>
        <v>S04N3129P004</v>
      </c>
      <c r="S3551" s="40">
        <f>VLOOKUP(I3551,品牌型号对应工厂型号!C:E,3,0)</f>
        <v>5</v>
      </c>
      <c r="T3551" s="38" t="str">
        <f>VLOOKUP(I3551,品牌型号对应工厂型号!C:I,7,0)</f>
        <v>179:DEBL-35（JP-XXXX0004-13F）</v>
      </c>
    </row>
    <row r="3552" spans="1:20">
      <c r="A3552" s="25">
        <v>43206</v>
      </c>
      <c r="B3552" s="25">
        <v>7.629365740744106</v>
      </c>
      <c r="C3552" s="26" t="s">
        <v>8580</v>
      </c>
      <c r="D3552" s="25" t="s">
        <v>8648</v>
      </c>
      <c r="E3552" s="26" t="s">
        <v>8582</v>
      </c>
      <c r="F3552" s="25" t="s">
        <v>4877</v>
      </c>
      <c r="G3552" s="69">
        <v>1.524</v>
      </c>
      <c r="H3552" s="25" t="s">
        <v>8583</v>
      </c>
      <c r="I3552" s="27" t="s">
        <v>8584</v>
      </c>
      <c r="J3552" s="69">
        <v>45.72</v>
      </c>
      <c r="K3552" s="6" t="s">
        <v>8649</v>
      </c>
      <c r="L3552" s="6" t="s">
        <v>95</v>
      </c>
      <c r="M3552" s="69">
        <v>30</v>
      </c>
      <c r="N3552" s="6" t="s">
        <v>59</v>
      </c>
      <c r="O3552" s="6" t="s">
        <v>4555</v>
      </c>
      <c r="R3552" s="33" t="str">
        <f t="shared" si="80"/>
        <v>S04N3129P003</v>
      </c>
      <c r="S3552" s="40">
        <f>VLOOKUP(I3552,品牌型号对应工厂型号!C:E,3,0)</f>
        <v>5</v>
      </c>
      <c r="T3552" s="38" t="str">
        <f>VLOOKUP(I3552,品牌型号对应工厂型号!C:I,7,0)</f>
        <v>179:DEBL-35（JP-XXXX0004-13F）</v>
      </c>
    </row>
    <row r="3553" spans="1:20">
      <c r="A3553" s="25">
        <v>43206</v>
      </c>
      <c r="B3553" s="25">
        <v>7.629365740744106</v>
      </c>
      <c r="C3553" s="26" t="s">
        <v>8580</v>
      </c>
      <c r="D3553" s="25" t="s">
        <v>8650</v>
      </c>
      <c r="E3553" s="26" t="s">
        <v>8582</v>
      </c>
      <c r="F3553" s="25" t="s">
        <v>4877</v>
      </c>
      <c r="G3553" s="69">
        <v>1.524</v>
      </c>
      <c r="H3553" s="25" t="s">
        <v>8583</v>
      </c>
      <c r="I3553" s="27" t="s">
        <v>8584</v>
      </c>
      <c r="J3553" s="69">
        <v>45.72</v>
      </c>
      <c r="K3553" s="6" t="s">
        <v>8651</v>
      </c>
      <c r="L3553" s="6" t="s">
        <v>95</v>
      </c>
      <c r="M3553" s="69">
        <v>30</v>
      </c>
      <c r="N3553" s="6" t="s">
        <v>59</v>
      </c>
      <c r="O3553" s="6" t="s">
        <v>4555</v>
      </c>
      <c r="R3553" s="33" t="str">
        <f t="shared" si="80"/>
        <v>S04N3129P002</v>
      </c>
      <c r="S3553" s="40">
        <f>VLOOKUP(I3553,品牌型号对应工厂型号!C:E,3,0)</f>
        <v>5</v>
      </c>
      <c r="T3553" s="38" t="str">
        <f>VLOOKUP(I3553,品牌型号对应工厂型号!C:I,7,0)</f>
        <v>179:DEBL-35（JP-XXXX0004-13F）</v>
      </c>
    </row>
    <row r="3554" spans="1:20">
      <c r="A3554" s="25">
        <v>43206</v>
      </c>
      <c r="B3554" s="25">
        <v>7.629365740744106</v>
      </c>
      <c r="C3554" s="26" t="s">
        <v>8580</v>
      </c>
      <c r="D3554" s="25" t="s">
        <v>8652</v>
      </c>
      <c r="E3554" s="26" t="s">
        <v>8582</v>
      </c>
      <c r="F3554" s="25" t="s">
        <v>4877</v>
      </c>
      <c r="G3554" s="69">
        <v>1.524</v>
      </c>
      <c r="H3554" s="25" t="s">
        <v>8583</v>
      </c>
      <c r="I3554" s="27" t="s">
        <v>8584</v>
      </c>
      <c r="J3554" s="69">
        <v>45.72</v>
      </c>
      <c r="K3554" s="6" t="s">
        <v>8653</v>
      </c>
      <c r="L3554" s="6" t="s">
        <v>95</v>
      </c>
      <c r="M3554" s="69">
        <v>30</v>
      </c>
      <c r="N3554" s="6" t="s">
        <v>59</v>
      </c>
      <c r="O3554" s="6" t="s">
        <v>4555</v>
      </c>
      <c r="R3554" s="33" t="str">
        <f t="shared" si="80"/>
        <v>S04N3129P001</v>
      </c>
      <c r="S3554" s="40">
        <f>VLOOKUP(I3554,品牌型号对应工厂型号!C:E,3,0)</f>
        <v>5</v>
      </c>
      <c r="T3554" s="38" t="str">
        <f>VLOOKUP(I3554,品牌型号对应工厂型号!C:I,7,0)</f>
        <v>179:DEBL-35（JP-XXXX0004-13F）</v>
      </c>
    </row>
    <row r="3555" spans="1:20">
      <c r="A3555" s="25">
        <v>43206</v>
      </c>
      <c r="B3555" s="25">
        <v>7.629365740744106</v>
      </c>
      <c r="C3555" s="26" t="s">
        <v>8580</v>
      </c>
      <c r="D3555" s="25" t="s">
        <v>8654</v>
      </c>
      <c r="E3555" s="26" t="s">
        <v>8582</v>
      </c>
      <c r="F3555" s="25" t="s">
        <v>4877</v>
      </c>
      <c r="G3555" s="69">
        <v>1.524</v>
      </c>
      <c r="H3555" s="25" t="s">
        <v>8583</v>
      </c>
      <c r="I3555" s="27" t="s">
        <v>8584</v>
      </c>
      <c r="J3555" s="69">
        <v>45.72</v>
      </c>
      <c r="K3555" s="6" t="s">
        <v>8655</v>
      </c>
      <c r="L3555" s="6" t="s">
        <v>95</v>
      </c>
      <c r="M3555" s="69">
        <v>30</v>
      </c>
      <c r="N3555" s="6" t="s">
        <v>59</v>
      </c>
      <c r="O3555" s="6" t="s">
        <v>4555</v>
      </c>
      <c r="R3555" s="33" t="str">
        <f t="shared" si="80"/>
        <v>S04N3131P002</v>
      </c>
      <c r="S3555" s="40">
        <f>VLOOKUP(I3555,品牌型号对应工厂型号!C:E,3,0)</f>
        <v>5</v>
      </c>
      <c r="T3555" s="38" t="str">
        <f>VLOOKUP(I3555,品牌型号对应工厂型号!C:I,7,0)</f>
        <v>179:DEBL-35（JP-XXXX0004-13F）</v>
      </c>
    </row>
    <row r="3556" spans="1:20">
      <c r="A3556" s="25">
        <v>43206</v>
      </c>
      <c r="B3556" s="25">
        <v>7.629365740744106</v>
      </c>
      <c r="C3556" s="26" t="s">
        <v>8580</v>
      </c>
      <c r="D3556" s="25" t="s">
        <v>8656</v>
      </c>
      <c r="E3556" s="26" t="s">
        <v>8582</v>
      </c>
      <c r="F3556" s="25" t="s">
        <v>4877</v>
      </c>
      <c r="G3556" s="69">
        <v>1.524</v>
      </c>
      <c r="H3556" s="25" t="s">
        <v>8583</v>
      </c>
      <c r="I3556" s="27" t="s">
        <v>8584</v>
      </c>
      <c r="J3556" s="69">
        <v>45.72</v>
      </c>
      <c r="K3556" s="6" t="s">
        <v>8657</v>
      </c>
      <c r="L3556" s="6" t="s">
        <v>95</v>
      </c>
      <c r="M3556" s="69">
        <v>30</v>
      </c>
      <c r="N3556" s="6" t="s">
        <v>59</v>
      </c>
      <c r="O3556" s="6" t="s">
        <v>4555</v>
      </c>
      <c r="R3556" s="33" t="str">
        <f t="shared" si="80"/>
        <v>S04N3131P001</v>
      </c>
      <c r="S3556" s="40">
        <f>VLOOKUP(I3556,品牌型号对应工厂型号!C:E,3,0)</f>
        <v>5</v>
      </c>
      <c r="T3556" s="38" t="str">
        <f>VLOOKUP(I3556,品牌型号对应工厂型号!C:I,7,0)</f>
        <v>179:DEBL-35（JP-XXXX0004-13F）</v>
      </c>
    </row>
    <row r="3557" spans="1:20">
      <c r="A3557" s="25">
        <v>43206</v>
      </c>
      <c r="B3557" s="25">
        <v>7.629365740744106</v>
      </c>
      <c r="C3557" s="26" t="s">
        <v>8580</v>
      </c>
      <c r="D3557" s="25" t="s">
        <v>8658</v>
      </c>
      <c r="E3557" s="26" t="s">
        <v>8582</v>
      </c>
      <c r="F3557" s="25" t="s">
        <v>4877</v>
      </c>
      <c r="G3557" s="69">
        <v>1.524</v>
      </c>
      <c r="H3557" s="25" t="s">
        <v>8583</v>
      </c>
      <c r="I3557" s="27" t="s">
        <v>8584</v>
      </c>
      <c r="J3557" s="69">
        <v>45.72</v>
      </c>
      <c r="K3557" s="6" t="s">
        <v>8659</v>
      </c>
      <c r="L3557" s="6" t="s">
        <v>95</v>
      </c>
      <c r="M3557" s="69">
        <v>30</v>
      </c>
      <c r="N3557" s="6" t="s">
        <v>59</v>
      </c>
      <c r="O3557" s="6" t="s">
        <v>4555</v>
      </c>
      <c r="R3557" s="33" t="str">
        <f t="shared" si="80"/>
        <v>S04N3129P012</v>
      </c>
      <c r="S3557" s="40">
        <f>VLOOKUP(I3557,品牌型号对应工厂型号!C:E,3,0)</f>
        <v>5</v>
      </c>
      <c r="T3557" s="38" t="str">
        <f>VLOOKUP(I3557,品牌型号对应工厂型号!C:I,7,0)</f>
        <v>179:DEBL-35（JP-XXXX0004-13F）</v>
      </c>
    </row>
    <row r="3558" spans="1:20">
      <c r="A3558" s="25">
        <v>43206</v>
      </c>
      <c r="B3558" s="25">
        <v>7.629365740744106</v>
      </c>
      <c r="C3558" s="26" t="s">
        <v>8580</v>
      </c>
      <c r="D3558" s="25" t="s">
        <v>8660</v>
      </c>
      <c r="E3558" s="26" t="s">
        <v>8582</v>
      </c>
      <c r="F3558" s="25" t="s">
        <v>4877</v>
      </c>
      <c r="G3558" s="69">
        <v>1.524</v>
      </c>
      <c r="H3558" s="25" t="s">
        <v>8583</v>
      </c>
      <c r="I3558" s="27" t="s">
        <v>8584</v>
      </c>
      <c r="J3558" s="69">
        <v>45.72</v>
      </c>
      <c r="K3558" s="6" t="s">
        <v>8661</v>
      </c>
      <c r="L3558" s="6" t="s">
        <v>95</v>
      </c>
      <c r="M3558" s="69">
        <v>30</v>
      </c>
      <c r="N3558" s="6" t="s">
        <v>59</v>
      </c>
      <c r="O3558" s="6" t="s">
        <v>4555</v>
      </c>
      <c r="R3558" s="33" t="str">
        <f t="shared" si="80"/>
        <v>S04N3129P011</v>
      </c>
      <c r="S3558" s="40">
        <f>VLOOKUP(I3558,品牌型号对应工厂型号!C:E,3,0)</f>
        <v>5</v>
      </c>
      <c r="T3558" s="38" t="str">
        <f>VLOOKUP(I3558,品牌型号对应工厂型号!C:I,7,0)</f>
        <v>179:DEBL-35（JP-XXXX0004-13F）</v>
      </c>
    </row>
    <row r="3559" spans="1:20">
      <c r="A3559" s="25">
        <v>43206</v>
      </c>
      <c r="B3559" s="25">
        <v>7.629365740744106</v>
      </c>
      <c r="C3559" s="26" t="s">
        <v>8580</v>
      </c>
      <c r="D3559" s="25" t="s">
        <v>8662</v>
      </c>
      <c r="E3559" s="26" t="s">
        <v>8582</v>
      </c>
      <c r="F3559" s="25" t="s">
        <v>4877</v>
      </c>
      <c r="G3559" s="69">
        <v>1.524</v>
      </c>
      <c r="H3559" s="25" t="s">
        <v>8583</v>
      </c>
      <c r="I3559" s="27" t="s">
        <v>8584</v>
      </c>
      <c r="J3559" s="69">
        <v>45.72</v>
      </c>
      <c r="K3559" s="6" t="s">
        <v>8663</v>
      </c>
      <c r="L3559" s="6" t="s">
        <v>95</v>
      </c>
      <c r="M3559" s="69">
        <v>30</v>
      </c>
      <c r="N3559" s="6" t="s">
        <v>59</v>
      </c>
      <c r="O3559" s="6" t="s">
        <v>4555</v>
      </c>
      <c r="R3559" s="33" t="str">
        <f t="shared" si="80"/>
        <v>S04N3129P010</v>
      </c>
      <c r="S3559" s="40">
        <f>VLOOKUP(I3559,品牌型号对应工厂型号!C:E,3,0)</f>
        <v>5</v>
      </c>
      <c r="T3559" s="38" t="str">
        <f>VLOOKUP(I3559,品牌型号对应工厂型号!C:I,7,0)</f>
        <v>179:DEBL-35（JP-XXXX0004-13F）</v>
      </c>
    </row>
    <row r="3560" spans="1:20">
      <c r="A3560" s="25">
        <v>43206</v>
      </c>
      <c r="B3560" s="25">
        <v>7.629365740744106</v>
      </c>
      <c r="C3560" s="26" t="s">
        <v>8580</v>
      </c>
      <c r="D3560" s="25" t="s">
        <v>8664</v>
      </c>
      <c r="E3560" s="26" t="s">
        <v>8582</v>
      </c>
      <c r="F3560" s="25" t="s">
        <v>4877</v>
      </c>
      <c r="G3560" s="69">
        <v>1.524</v>
      </c>
      <c r="H3560" s="25" t="s">
        <v>8583</v>
      </c>
      <c r="I3560" s="27" t="s">
        <v>8584</v>
      </c>
      <c r="J3560" s="69">
        <v>45.72</v>
      </c>
      <c r="K3560" s="6" t="s">
        <v>8665</v>
      </c>
      <c r="L3560" s="6" t="s">
        <v>95</v>
      </c>
      <c r="M3560" s="69">
        <v>30</v>
      </c>
      <c r="N3560" s="6" t="s">
        <v>59</v>
      </c>
      <c r="O3560" s="6" t="s">
        <v>4555</v>
      </c>
      <c r="R3560" s="33" t="str">
        <f t="shared" si="80"/>
        <v>S04N3129P009</v>
      </c>
      <c r="S3560" s="40">
        <f>VLOOKUP(I3560,品牌型号对应工厂型号!C:E,3,0)</f>
        <v>5</v>
      </c>
      <c r="T3560" s="38" t="str">
        <f>VLOOKUP(I3560,品牌型号对应工厂型号!C:I,7,0)</f>
        <v>179:DEBL-35（JP-XXXX0004-13F）</v>
      </c>
    </row>
    <row r="3561" spans="1:20">
      <c r="A3561" s="25">
        <v>43206</v>
      </c>
      <c r="B3561" s="25">
        <v>7.629365740744106</v>
      </c>
      <c r="C3561" s="26" t="s">
        <v>8580</v>
      </c>
      <c r="D3561" s="25" t="s">
        <v>8666</v>
      </c>
      <c r="E3561" s="26" t="s">
        <v>8582</v>
      </c>
      <c r="F3561" s="25" t="s">
        <v>4877</v>
      </c>
      <c r="G3561" s="69">
        <v>1.524</v>
      </c>
      <c r="H3561" s="25" t="s">
        <v>8583</v>
      </c>
      <c r="I3561" s="27" t="s">
        <v>8584</v>
      </c>
      <c r="J3561" s="69">
        <v>45.72</v>
      </c>
      <c r="K3561" s="6" t="s">
        <v>8667</v>
      </c>
      <c r="L3561" s="6" t="s">
        <v>95</v>
      </c>
      <c r="M3561" s="69">
        <v>30</v>
      </c>
      <c r="N3561" s="6" t="s">
        <v>59</v>
      </c>
      <c r="O3561" s="6" t="s">
        <v>4555</v>
      </c>
      <c r="R3561" s="33" t="str">
        <f t="shared" si="80"/>
        <v>S04N3129P008</v>
      </c>
      <c r="S3561" s="40">
        <f>VLOOKUP(I3561,品牌型号对应工厂型号!C:E,3,0)</f>
        <v>5</v>
      </c>
      <c r="T3561" s="38" t="str">
        <f>VLOOKUP(I3561,品牌型号对应工厂型号!C:I,7,0)</f>
        <v>179:DEBL-35（JP-XXXX0004-13F）</v>
      </c>
    </row>
    <row r="3562" spans="1:20">
      <c r="A3562" s="25">
        <v>43206</v>
      </c>
      <c r="B3562" s="25">
        <v>7.629365740744106</v>
      </c>
      <c r="C3562" s="26" t="s">
        <v>8580</v>
      </c>
      <c r="D3562" s="25" t="s">
        <v>8668</v>
      </c>
      <c r="E3562" s="26" t="s">
        <v>8582</v>
      </c>
      <c r="F3562" s="25" t="s">
        <v>4877</v>
      </c>
      <c r="G3562" s="69">
        <v>1.524</v>
      </c>
      <c r="H3562" s="25" t="s">
        <v>8583</v>
      </c>
      <c r="I3562" s="27" t="s">
        <v>8584</v>
      </c>
      <c r="J3562" s="69">
        <v>45.72</v>
      </c>
      <c r="K3562" s="6" t="s">
        <v>8669</v>
      </c>
      <c r="L3562" s="6" t="s">
        <v>95</v>
      </c>
      <c r="M3562" s="69">
        <v>30</v>
      </c>
      <c r="N3562" s="6" t="s">
        <v>59</v>
      </c>
      <c r="O3562" s="6" t="s">
        <v>4555</v>
      </c>
      <c r="R3562" s="33" t="str">
        <f t="shared" si="80"/>
        <v>S04N3131P009</v>
      </c>
      <c r="S3562" s="40">
        <f>VLOOKUP(I3562,品牌型号对应工厂型号!C:E,3,0)</f>
        <v>5</v>
      </c>
      <c r="T3562" s="38" t="str">
        <f>VLOOKUP(I3562,品牌型号对应工厂型号!C:I,7,0)</f>
        <v>179:DEBL-35（JP-XXXX0004-13F）</v>
      </c>
    </row>
    <row r="3563" spans="1:20">
      <c r="A3563" s="25">
        <v>43206</v>
      </c>
      <c r="B3563" s="25">
        <v>7.629365740744106</v>
      </c>
      <c r="C3563" s="26" t="s">
        <v>8580</v>
      </c>
      <c r="D3563" s="25" t="s">
        <v>8670</v>
      </c>
      <c r="E3563" s="26" t="s">
        <v>8582</v>
      </c>
      <c r="F3563" s="25" t="s">
        <v>4877</v>
      </c>
      <c r="G3563" s="69">
        <v>1.524</v>
      </c>
      <c r="H3563" s="25" t="s">
        <v>8583</v>
      </c>
      <c r="I3563" s="27" t="s">
        <v>8584</v>
      </c>
      <c r="J3563" s="69">
        <v>45.72</v>
      </c>
      <c r="K3563" s="6" t="s">
        <v>8671</v>
      </c>
      <c r="L3563" s="6" t="s">
        <v>95</v>
      </c>
      <c r="M3563" s="69">
        <v>30</v>
      </c>
      <c r="N3563" s="6" t="s">
        <v>59</v>
      </c>
      <c r="O3563" s="6" t="s">
        <v>4555</v>
      </c>
      <c r="R3563" s="33" t="str">
        <f t="shared" si="80"/>
        <v>S04N3131P007</v>
      </c>
      <c r="S3563" s="40">
        <f>VLOOKUP(I3563,品牌型号对应工厂型号!C:E,3,0)</f>
        <v>5</v>
      </c>
      <c r="T3563" s="38" t="str">
        <f>VLOOKUP(I3563,品牌型号对应工厂型号!C:I,7,0)</f>
        <v>179:DEBL-35（JP-XXXX0004-13F）</v>
      </c>
    </row>
    <row r="3564" spans="1:20">
      <c r="A3564" s="25">
        <v>43206</v>
      </c>
      <c r="B3564" s="25">
        <v>7.629365740744106</v>
      </c>
      <c r="C3564" s="26" t="s">
        <v>8580</v>
      </c>
      <c r="D3564" s="25" t="s">
        <v>8672</v>
      </c>
      <c r="E3564" s="26" t="s">
        <v>8582</v>
      </c>
      <c r="F3564" s="25" t="s">
        <v>4877</v>
      </c>
      <c r="G3564" s="69">
        <v>1.524</v>
      </c>
      <c r="H3564" s="25" t="s">
        <v>8583</v>
      </c>
      <c r="I3564" s="27" t="s">
        <v>8584</v>
      </c>
      <c r="J3564" s="69">
        <v>45.72</v>
      </c>
      <c r="K3564" s="6" t="s">
        <v>8673</v>
      </c>
      <c r="L3564" s="6" t="s">
        <v>95</v>
      </c>
      <c r="M3564" s="69">
        <v>30</v>
      </c>
      <c r="N3564" s="6" t="s">
        <v>59</v>
      </c>
      <c r="O3564" s="6" t="s">
        <v>4555</v>
      </c>
      <c r="R3564" s="33" t="str">
        <f t="shared" si="80"/>
        <v>S04N3131P006</v>
      </c>
      <c r="S3564" s="40">
        <f>VLOOKUP(I3564,品牌型号对应工厂型号!C:E,3,0)</f>
        <v>5</v>
      </c>
      <c r="T3564" s="38" t="str">
        <f>VLOOKUP(I3564,品牌型号对应工厂型号!C:I,7,0)</f>
        <v>179:DEBL-35（JP-XXXX0004-13F）</v>
      </c>
    </row>
    <row r="3565" spans="1:20">
      <c r="A3565" s="25">
        <v>43206</v>
      </c>
      <c r="B3565" s="25">
        <v>7.629365740744106</v>
      </c>
      <c r="C3565" s="26" t="s">
        <v>8580</v>
      </c>
      <c r="D3565" s="25" t="s">
        <v>8674</v>
      </c>
      <c r="E3565" s="26" t="s">
        <v>8582</v>
      </c>
      <c r="F3565" s="25" t="s">
        <v>4877</v>
      </c>
      <c r="G3565" s="69">
        <v>1.524</v>
      </c>
      <c r="H3565" s="25" t="s">
        <v>8583</v>
      </c>
      <c r="I3565" s="27" t="s">
        <v>8584</v>
      </c>
      <c r="J3565" s="69">
        <v>45.72</v>
      </c>
      <c r="K3565" s="6" t="s">
        <v>8675</v>
      </c>
      <c r="L3565" s="6" t="s">
        <v>95</v>
      </c>
      <c r="M3565" s="69">
        <v>30</v>
      </c>
      <c r="N3565" s="6" t="s">
        <v>59</v>
      </c>
      <c r="O3565" s="6" t="s">
        <v>4555</v>
      </c>
      <c r="R3565" s="33" t="str">
        <f t="shared" si="80"/>
        <v>S04N3131P005</v>
      </c>
      <c r="S3565" s="40">
        <f>VLOOKUP(I3565,品牌型号对应工厂型号!C:E,3,0)</f>
        <v>5</v>
      </c>
      <c r="T3565" s="38" t="str">
        <f>VLOOKUP(I3565,品牌型号对应工厂型号!C:I,7,0)</f>
        <v>179:DEBL-35（JP-XXXX0004-13F）</v>
      </c>
    </row>
    <row r="3566" spans="1:20">
      <c r="A3566" s="25">
        <v>43206</v>
      </c>
      <c r="B3566" s="25">
        <v>7.629365740744106</v>
      </c>
      <c r="C3566" s="26" t="s">
        <v>8580</v>
      </c>
      <c r="D3566" s="25" t="s">
        <v>8676</v>
      </c>
      <c r="E3566" s="26" t="s">
        <v>8582</v>
      </c>
      <c r="F3566" s="25" t="s">
        <v>4877</v>
      </c>
      <c r="G3566" s="69">
        <v>1.524</v>
      </c>
      <c r="H3566" s="25" t="s">
        <v>8583</v>
      </c>
      <c r="I3566" s="27" t="s">
        <v>8584</v>
      </c>
      <c r="J3566" s="69">
        <v>45.72</v>
      </c>
      <c r="K3566" s="6" t="s">
        <v>8677</v>
      </c>
      <c r="L3566" s="6" t="s">
        <v>95</v>
      </c>
      <c r="M3566" s="69">
        <v>30</v>
      </c>
      <c r="N3566" s="6" t="s">
        <v>59</v>
      </c>
      <c r="O3566" s="6" t="s">
        <v>4555</v>
      </c>
      <c r="R3566" s="33" t="str">
        <f t="shared" si="80"/>
        <v>S04N3131P004</v>
      </c>
      <c r="S3566" s="40">
        <f>VLOOKUP(I3566,品牌型号对应工厂型号!C:E,3,0)</f>
        <v>5</v>
      </c>
      <c r="T3566" s="38" t="str">
        <f>VLOOKUP(I3566,品牌型号对应工厂型号!C:I,7,0)</f>
        <v>179:DEBL-35（JP-XXXX0004-13F）</v>
      </c>
    </row>
    <row r="3567" spans="1:20">
      <c r="A3567" s="25">
        <v>43206</v>
      </c>
      <c r="B3567" s="25">
        <v>7.629365740744106</v>
      </c>
      <c r="C3567" s="26" t="s">
        <v>8580</v>
      </c>
      <c r="D3567" s="25" t="s">
        <v>8678</v>
      </c>
      <c r="E3567" s="26" t="s">
        <v>8582</v>
      </c>
      <c r="F3567" s="25" t="s">
        <v>4877</v>
      </c>
      <c r="G3567" s="69">
        <v>1.524</v>
      </c>
      <c r="H3567" s="25" t="s">
        <v>8583</v>
      </c>
      <c r="I3567" s="27" t="s">
        <v>8584</v>
      </c>
      <c r="J3567" s="69">
        <v>45.72</v>
      </c>
      <c r="K3567" s="6" t="s">
        <v>8679</v>
      </c>
      <c r="L3567" s="6" t="s">
        <v>95</v>
      </c>
      <c r="M3567" s="69">
        <v>30</v>
      </c>
      <c r="N3567" s="6" t="s">
        <v>59</v>
      </c>
      <c r="O3567" s="6" t="s">
        <v>4555</v>
      </c>
      <c r="R3567" s="33" t="str">
        <f t="shared" si="80"/>
        <v>S04N3131P003</v>
      </c>
      <c r="S3567" s="40">
        <f>VLOOKUP(I3567,品牌型号对应工厂型号!C:E,3,0)</f>
        <v>5</v>
      </c>
      <c r="T3567" s="38" t="str">
        <f>VLOOKUP(I3567,品牌型号对应工厂型号!C:I,7,0)</f>
        <v>179:DEBL-35（JP-XXXX0004-13F）</v>
      </c>
    </row>
    <row r="3568" spans="1:20">
      <c r="A3568" s="25">
        <v>43206</v>
      </c>
      <c r="B3568" s="25">
        <v>7.629365740744106</v>
      </c>
      <c r="C3568" s="26" t="s">
        <v>8580</v>
      </c>
      <c r="D3568" s="25" t="s">
        <v>8680</v>
      </c>
      <c r="E3568" s="26" t="s">
        <v>8582</v>
      </c>
      <c r="F3568" s="25" t="s">
        <v>4877</v>
      </c>
      <c r="G3568" s="69">
        <v>1.524</v>
      </c>
      <c r="H3568" s="25" t="s">
        <v>8583</v>
      </c>
      <c r="I3568" s="27" t="s">
        <v>8584</v>
      </c>
      <c r="J3568" s="69">
        <v>45.72</v>
      </c>
      <c r="K3568" s="6" t="s">
        <v>8681</v>
      </c>
      <c r="L3568" s="6" t="s">
        <v>95</v>
      </c>
      <c r="M3568" s="69">
        <v>30</v>
      </c>
      <c r="N3568" s="6" t="s">
        <v>59</v>
      </c>
      <c r="O3568" s="6" t="s">
        <v>4555</v>
      </c>
      <c r="R3568" s="33" t="str">
        <f t="shared" si="80"/>
        <v>S04N3131P016</v>
      </c>
      <c r="S3568" s="40">
        <f>VLOOKUP(I3568,品牌型号对应工厂型号!C:E,3,0)</f>
        <v>5</v>
      </c>
      <c r="T3568" s="38" t="str">
        <f>VLOOKUP(I3568,品牌型号对应工厂型号!C:I,7,0)</f>
        <v>179:DEBL-35（JP-XXXX0004-13F）</v>
      </c>
    </row>
    <row r="3569" spans="1:20">
      <c r="A3569" s="25">
        <v>43206</v>
      </c>
      <c r="B3569" s="25">
        <v>7.629365740744106</v>
      </c>
      <c r="C3569" s="26" t="s">
        <v>8580</v>
      </c>
      <c r="D3569" s="25" t="s">
        <v>8682</v>
      </c>
      <c r="E3569" s="26" t="s">
        <v>8582</v>
      </c>
      <c r="F3569" s="25" t="s">
        <v>4877</v>
      </c>
      <c r="G3569" s="69">
        <v>1.524</v>
      </c>
      <c r="H3569" s="25" t="s">
        <v>8583</v>
      </c>
      <c r="I3569" s="27" t="s">
        <v>8584</v>
      </c>
      <c r="J3569" s="69">
        <v>45.72</v>
      </c>
      <c r="K3569" s="6" t="s">
        <v>8683</v>
      </c>
      <c r="L3569" s="6" t="s">
        <v>95</v>
      </c>
      <c r="M3569" s="69">
        <v>30</v>
      </c>
      <c r="N3569" s="6" t="s">
        <v>59</v>
      </c>
      <c r="O3569" s="6" t="s">
        <v>4555</v>
      </c>
      <c r="R3569" s="33" t="str">
        <f t="shared" si="80"/>
        <v>S04N3131P015</v>
      </c>
      <c r="S3569" s="40">
        <f>VLOOKUP(I3569,品牌型号对应工厂型号!C:E,3,0)</f>
        <v>5</v>
      </c>
      <c r="T3569" s="38" t="str">
        <f>VLOOKUP(I3569,品牌型号对应工厂型号!C:I,7,0)</f>
        <v>179:DEBL-35（JP-XXXX0004-13F）</v>
      </c>
    </row>
    <row r="3570" spans="1:20">
      <c r="A3570" s="25">
        <v>43206</v>
      </c>
      <c r="B3570" s="25">
        <v>7.629365740744106</v>
      </c>
      <c r="C3570" s="26" t="s">
        <v>8580</v>
      </c>
      <c r="D3570" s="25" t="s">
        <v>8684</v>
      </c>
      <c r="E3570" s="26" t="s">
        <v>8582</v>
      </c>
      <c r="F3570" s="25" t="s">
        <v>4877</v>
      </c>
      <c r="G3570" s="69">
        <v>1.524</v>
      </c>
      <c r="H3570" s="25" t="s">
        <v>8583</v>
      </c>
      <c r="I3570" s="27" t="s">
        <v>8584</v>
      </c>
      <c r="J3570" s="69">
        <v>45.72</v>
      </c>
      <c r="K3570" s="6" t="s">
        <v>8685</v>
      </c>
      <c r="L3570" s="6" t="s">
        <v>95</v>
      </c>
      <c r="M3570" s="69">
        <v>30</v>
      </c>
      <c r="N3570" s="6" t="s">
        <v>59</v>
      </c>
      <c r="O3570" s="6" t="s">
        <v>4555</v>
      </c>
      <c r="R3570" s="33" t="str">
        <f t="shared" si="80"/>
        <v>S04N3131P014</v>
      </c>
      <c r="S3570" s="40">
        <f>VLOOKUP(I3570,品牌型号对应工厂型号!C:E,3,0)</f>
        <v>5</v>
      </c>
      <c r="T3570" s="38" t="str">
        <f>VLOOKUP(I3570,品牌型号对应工厂型号!C:I,7,0)</f>
        <v>179:DEBL-35（JP-XXXX0004-13F）</v>
      </c>
    </row>
    <row r="3571" spans="1:20">
      <c r="A3571" s="25">
        <v>43206</v>
      </c>
      <c r="B3571" s="25">
        <v>7.629365740744106</v>
      </c>
      <c r="C3571" s="26" t="s">
        <v>8580</v>
      </c>
      <c r="D3571" s="25" t="s">
        <v>8686</v>
      </c>
      <c r="E3571" s="26" t="s">
        <v>8582</v>
      </c>
      <c r="F3571" s="25" t="s">
        <v>4877</v>
      </c>
      <c r="G3571" s="69">
        <v>1.524</v>
      </c>
      <c r="H3571" s="25" t="s">
        <v>8583</v>
      </c>
      <c r="I3571" s="27" t="s">
        <v>8584</v>
      </c>
      <c r="J3571" s="69">
        <v>45.72</v>
      </c>
      <c r="K3571" s="6" t="s">
        <v>8687</v>
      </c>
      <c r="L3571" s="6" t="s">
        <v>95</v>
      </c>
      <c r="M3571" s="69">
        <v>30</v>
      </c>
      <c r="N3571" s="6" t="s">
        <v>59</v>
      </c>
      <c r="O3571" s="6" t="s">
        <v>4555</v>
      </c>
      <c r="R3571" s="33" t="str">
        <f t="shared" si="80"/>
        <v>S04N3131P013</v>
      </c>
      <c r="S3571" s="40">
        <f>VLOOKUP(I3571,品牌型号对应工厂型号!C:E,3,0)</f>
        <v>5</v>
      </c>
      <c r="T3571" s="38" t="str">
        <f>VLOOKUP(I3571,品牌型号对应工厂型号!C:I,7,0)</f>
        <v>179:DEBL-35（JP-XXXX0004-13F）</v>
      </c>
    </row>
    <row r="3572" spans="1:20">
      <c r="A3572" s="25">
        <v>43206</v>
      </c>
      <c r="B3572" s="25">
        <v>7.629365740744106</v>
      </c>
      <c r="C3572" s="26" t="s">
        <v>8580</v>
      </c>
      <c r="D3572" s="25" t="s">
        <v>8688</v>
      </c>
      <c r="E3572" s="26" t="s">
        <v>8582</v>
      </c>
      <c r="F3572" s="25" t="s">
        <v>4877</v>
      </c>
      <c r="G3572" s="69">
        <v>1.524</v>
      </c>
      <c r="H3572" s="25" t="s">
        <v>8583</v>
      </c>
      <c r="I3572" s="27" t="s">
        <v>8584</v>
      </c>
      <c r="J3572" s="69">
        <v>45.72</v>
      </c>
      <c r="K3572" s="6" t="s">
        <v>8689</v>
      </c>
      <c r="L3572" s="6" t="s">
        <v>95</v>
      </c>
      <c r="M3572" s="69">
        <v>30</v>
      </c>
      <c r="N3572" s="6" t="s">
        <v>59</v>
      </c>
      <c r="O3572" s="6" t="s">
        <v>4555</v>
      </c>
      <c r="R3572" s="33" t="str">
        <f t="shared" si="80"/>
        <v>S04N3131P011</v>
      </c>
      <c r="S3572" s="40">
        <f>VLOOKUP(I3572,品牌型号对应工厂型号!C:E,3,0)</f>
        <v>5</v>
      </c>
      <c r="T3572" s="38" t="str">
        <f>VLOOKUP(I3572,品牌型号对应工厂型号!C:I,7,0)</f>
        <v>179:DEBL-35（JP-XXXX0004-13F）</v>
      </c>
    </row>
    <row r="3573" spans="1:20">
      <c r="A3573" s="25">
        <v>43206</v>
      </c>
      <c r="B3573" s="25">
        <v>7.629365740744106</v>
      </c>
      <c r="C3573" s="26" t="s">
        <v>8580</v>
      </c>
      <c r="D3573" s="25" t="s">
        <v>8690</v>
      </c>
      <c r="E3573" s="26" t="s">
        <v>8582</v>
      </c>
      <c r="F3573" s="25" t="s">
        <v>4877</v>
      </c>
      <c r="G3573" s="69">
        <v>1.524</v>
      </c>
      <c r="H3573" s="25" t="s">
        <v>8583</v>
      </c>
      <c r="I3573" s="27" t="s">
        <v>8584</v>
      </c>
      <c r="J3573" s="69">
        <v>45.72</v>
      </c>
      <c r="K3573" s="6" t="s">
        <v>8691</v>
      </c>
      <c r="L3573" s="6" t="s">
        <v>95</v>
      </c>
      <c r="M3573" s="69">
        <v>30</v>
      </c>
      <c r="N3573" s="6" t="s">
        <v>59</v>
      </c>
      <c r="O3573" s="6" t="s">
        <v>4555</v>
      </c>
      <c r="R3573" s="33" t="str">
        <f t="shared" si="80"/>
        <v>S04N3131P010</v>
      </c>
      <c r="S3573" s="40">
        <f>VLOOKUP(I3573,品牌型号对应工厂型号!C:E,3,0)</f>
        <v>5</v>
      </c>
      <c r="T3573" s="38" t="str">
        <f>VLOOKUP(I3573,品牌型号对应工厂型号!C:I,7,0)</f>
        <v>179:DEBL-35（JP-XXXX0004-13F）</v>
      </c>
    </row>
    <row r="3574" spans="1:20">
      <c r="A3574" s="25">
        <v>43206</v>
      </c>
      <c r="B3574" s="25">
        <v>7.629365740744106</v>
      </c>
      <c r="C3574" s="26" t="s">
        <v>8580</v>
      </c>
      <c r="D3574" s="25" t="s">
        <v>8692</v>
      </c>
      <c r="E3574" s="26" t="s">
        <v>8582</v>
      </c>
      <c r="F3574" s="25" t="s">
        <v>4877</v>
      </c>
      <c r="G3574" s="69">
        <v>1.524</v>
      </c>
      <c r="H3574" s="25" t="s">
        <v>8583</v>
      </c>
      <c r="I3574" s="27" t="s">
        <v>8584</v>
      </c>
      <c r="J3574" s="69">
        <v>45.72</v>
      </c>
      <c r="K3574" s="6" t="s">
        <v>8693</v>
      </c>
      <c r="L3574" s="6" t="s">
        <v>95</v>
      </c>
      <c r="M3574" s="69">
        <v>30</v>
      </c>
      <c r="N3574" s="6" t="s">
        <v>59</v>
      </c>
      <c r="O3574" s="6" t="s">
        <v>4555</v>
      </c>
      <c r="R3574" s="33" t="str">
        <f t="shared" si="80"/>
        <v>S04N3131P008</v>
      </c>
      <c r="S3574" s="40">
        <f>VLOOKUP(I3574,品牌型号对应工厂型号!C:E,3,0)</f>
        <v>5</v>
      </c>
      <c r="T3574" s="38" t="str">
        <f>VLOOKUP(I3574,品牌型号对应工厂型号!C:I,7,0)</f>
        <v>179:DEBL-35（JP-XXXX0004-13F）</v>
      </c>
    </row>
    <row r="3575" spans="1:20">
      <c r="A3575" s="25">
        <v>43206</v>
      </c>
      <c r="B3575" s="25">
        <v>7.629365740744106</v>
      </c>
      <c r="C3575" s="26" t="s">
        <v>8580</v>
      </c>
      <c r="D3575" s="25" t="s">
        <v>8694</v>
      </c>
      <c r="E3575" s="26" t="s">
        <v>8582</v>
      </c>
      <c r="F3575" s="25" t="s">
        <v>4877</v>
      </c>
      <c r="G3575" s="69">
        <v>1.524</v>
      </c>
      <c r="H3575" s="25" t="s">
        <v>8583</v>
      </c>
      <c r="I3575" s="27" t="s">
        <v>8584</v>
      </c>
      <c r="J3575" s="69">
        <v>45.72</v>
      </c>
      <c r="K3575" s="6" t="s">
        <v>8695</v>
      </c>
      <c r="L3575" s="6" t="s">
        <v>95</v>
      </c>
      <c r="M3575" s="69">
        <v>30</v>
      </c>
      <c r="N3575" s="6" t="s">
        <v>59</v>
      </c>
      <c r="O3575" s="6" t="s">
        <v>4555</v>
      </c>
      <c r="R3575" s="33" t="str">
        <f t="shared" si="80"/>
        <v>S04N3131P012</v>
      </c>
      <c r="S3575" s="40">
        <f>VLOOKUP(I3575,品牌型号对应工厂型号!C:E,3,0)</f>
        <v>5</v>
      </c>
      <c r="T3575" s="38" t="str">
        <f>VLOOKUP(I3575,品牌型号对应工厂型号!C:I,7,0)</f>
        <v>179:DEBL-35（JP-XXXX0004-13F）</v>
      </c>
    </row>
    <row r="3576" spans="1:20">
      <c r="A3576" s="25">
        <v>43206</v>
      </c>
      <c r="B3576" s="25">
        <v>7.629365740744106</v>
      </c>
      <c r="C3576" s="26" t="s">
        <v>8580</v>
      </c>
      <c r="D3576" s="25" t="s">
        <v>8696</v>
      </c>
      <c r="E3576" s="26" t="s">
        <v>8582</v>
      </c>
      <c r="F3576" s="25" t="s">
        <v>4877</v>
      </c>
      <c r="G3576" s="69">
        <v>1.524</v>
      </c>
      <c r="H3576" s="25" t="s">
        <v>8583</v>
      </c>
      <c r="I3576" s="27" t="s">
        <v>8584</v>
      </c>
      <c r="J3576" s="69">
        <v>45.72</v>
      </c>
      <c r="K3576" s="6" t="s">
        <v>8697</v>
      </c>
      <c r="L3576" s="6" t="s">
        <v>95</v>
      </c>
      <c r="M3576" s="69">
        <v>30</v>
      </c>
      <c r="N3576" s="6" t="s">
        <v>59</v>
      </c>
      <c r="O3576" s="6" t="s">
        <v>4555</v>
      </c>
      <c r="R3576" s="33" t="str">
        <f t="shared" si="80"/>
        <v>S04N3130P006</v>
      </c>
      <c r="S3576" s="40">
        <f>VLOOKUP(I3576,品牌型号对应工厂型号!C:E,3,0)</f>
        <v>5</v>
      </c>
      <c r="T3576" s="38" t="str">
        <f>VLOOKUP(I3576,品牌型号对应工厂型号!C:I,7,0)</f>
        <v>179:DEBL-35（JP-XXXX0004-13F）</v>
      </c>
    </row>
    <row r="3577" spans="1:20">
      <c r="A3577" s="25">
        <v>43206</v>
      </c>
      <c r="B3577" s="25">
        <v>7.629365740744106</v>
      </c>
      <c r="C3577" s="26" t="s">
        <v>8580</v>
      </c>
      <c r="D3577" s="25" t="s">
        <v>8698</v>
      </c>
      <c r="E3577" s="26" t="s">
        <v>8582</v>
      </c>
      <c r="F3577" s="25" t="s">
        <v>4877</v>
      </c>
      <c r="G3577" s="69">
        <v>1.524</v>
      </c>
      <c r="H3577" s="25" t="s">
        <v>8583</v>
      </c>
      <c r="I3577" s="27" t="s">
        <v>8584</v>
      </c>
      <c r="J3577" s="69">
        <v>45.72</v>
      </c>
      <c r="K3577" s="6" t="s">
        <v>8699</v>
      </c>
      <c r="L3577" s="6" t="s">
        <v>95</v>
      </c>
      <c r="M3577" s="69">
        <v>30</v>
      </c>
      <c r="N3577" s="6" t="s">
        <v>59</v>
      </c>
      <c r="O3577" s="6" t="s">
        <v>4555</v>
      </c>
      <c r="R3577" s="33" t="str">
        <f t="shared" si="80"/>
        <v>S04N3130P005</v>
      </c>
      <c r="S3577" s="40">
        <f>VLOOKUP(I3577,品牌型号对应工厂型号!C:E,3,0)</f>
        <v>5</v>
      </c>
      <c r="T3577" s="38" t="str">
        <f>VLOOKUP(I3577,品牌型号对应工厂型号!C:I,7,0)</f>
        <v>179:DEBL-35（JP-XXXX0004-13F）</v>
      </c>
    </row>
    <row r="3578" spans="1:20">
      <c r="A3578" s="25">
        <v>43206</v>
      </c>
      <c r="B3578" s="25">
        <v>7.629365740744106</v>
      </c>
      <c r="C3578" s="26" t="s">
        <v>8580</v>
      </c>
      <c r="D3578" s="25" t="s">
        <v>8700</v>
      </c>
      <c r="E3578" s="26" t="s">
        <v>8582</v>
      </c>
      <c r="F3578" s="25" t="s">
        <v>4877</v>
      </c>
      <c r="G3578" s="69">
        <v>1.524</v>
      </c>
      <c r="H3578" s="25" t="s">
        <v>8583</v>
      </c>
      <c r="I3578" s="27" t="s">
        <v>8584</v>
      </c>
      <c r="J3578" s="69">
        <v>45.72</v>
      </c>
      <c r="K3578" s="6" t="s">
        <v>8701</v>
      </c>
      <c r="L3578" s="6" t="s">
        <v>95</v>
      </c>
      <c r="M3578" s="69">
        <v>30</v>
      </c>
      <c r="N3578" s="6" t="s">
        <v>59</v>
      </c>
      <c r="O3578" s="6" t="s">
        <v>4555</v>
      </c>
      <c r="R3578" s="33" t="str">
        <f t="shared" si="80"/>
        <v>S04N3131P018</v>
      </c>
      <c r="S3578" s="40">
        <f>VLOOKUP(I3578,品牌型号对应工厂型号!C:E,3,0)</f>
        <v>5</v>
      </c>
      <c r="T3578" s="38" t="str">
        <f>VLOOKUP(I3578,品牌型号对应工厂型号!C:I,7,0)</f>
        <v>179:DEBL-35（JP-XXXX0004-13F）</v>
      </c>
    </row>
    <row r="3579" spans="1:20">
      <c r="A3579" s="25">
        <v>43206</v>
      </c>
      <c r="B3579" s="25">
        <v>7.629365740744106</v>
      </c>
      <c r="C3579" s="26" t="s">
        <v>8580</v>
      </c>
      <c r="D3579" s="25" t="s">
        <v>8702</v>
      </c>
      <c r="E3579" s="26" t="s">
        <v>8582</v>
      </c>
      <c r="F3579" s="25" t="s">
        <v>4877</v>
      </c>
      <c r="G3579" s="69">
        <v>1.524</v>
      </c>
      <c r="H3579" s="25" t="s">
        <v>8583</v>
      </c>
      <c r="I3579" s="27" t="s">
        <v>8584</v>
      </c>
      <c r="J3579" s="69">
        <v>45.72</v>
      </c>
      <c r="K3579" s="6" t="s">
        <v>8703</v>
      </c>
      <c r="L3579" s="6" t="s">
        <v>95</v>
      </c>
      <c r="M3579" s="69">
        <v>30</v>
      </c>
      <c r="N3579" s="6" t="s">
        <v>59</v>
      </c>
      <c r="O3579" s="6" t="s">
        <v>4555</v>
      </c>
      <c r="R3579" s="33" t="str">
        <f t="shared" si="80"/>
        <v>S04N3130P004</v>
      </c>
      <c r="S3579" s="40">
        <f>VLOOKUP(I3579,品牌型号对应工厂型号!C:E,3,0)</f>
        <v>5</v>
      </c>
      <c r="T3579" s="38" t="str">
        <f>VLOOKUP(I3579,品牌型号对应工厂型号!C:I,7,0)</f>
        <v>179:DEBL-35（JP-XXXX0004-13F）</v>
      </c>
    </row>
    <row r="3580" spans="1:20">
      <c r="A3580" s="25">
        <v>43206</v>
      </c>
      <c r="B3580" s="25">
        <v>7.629365740744106</v>
      </c>
      <c r="C3580" s="26" t="s">
        <v>8580</v>
      </c>
      <c r="D3580" s="25" t="s">
        <v>8704</v>
      </c>
      <c r="E3580" s="26" t="s">
        <v>8582</v>
      </c>
      <c r="F3580" s="25" t="s">
        <v>4877</v>
      </c>
      <c r="G3580" s="69">
        <v>1.524</v>
      </c>
      <c r="H3580" s="25" t="s">
        <v>8583</v>
      </c>
      <c r="I3580" s="27" t="s">
        <v>8584</v>
      </c>
      <c r="J3580" s="69">
        <v>45.72</v>
      </c>
      <c r="K3580" s="6" t="s">
        <v>8705</v>
      </c>
      <c r="L3580" s="6" t="s">
        <v>95</v>
      </c>
      <c r="M3580" s="69">
        <v>30</v>
      </c>
      <c r="N3580" s="6" t="s">
        <v>59</v>
      </c>
      <c r="O3580" s="6" t="s">
        <v>4555</v>
      </c>
      <c r="R3580" s="33" t="str">
        <f t="shared" si="80"/>
        <v>S04N3130P003</v>
      </c>
      <c r="S3580" s="40">
        <f>VLOOKUP(I3580,品牌型号对应工厂型号!C:E,3,0)</f>
        <v>5</v>
      </c>
      <c r="T3580" s="38" t="str">
        <f>VLOOKUP(I3580,品牌型号对应工厂型号!C:I,7,0)</f>
        <v>179:DEBL-35（JP-XXXX0004-13F）</v>
      </c>
    </row>
    <row r="3581" spans="1:20">
      <c r="A3581" s="25">
        <v>43206</v>
      </c>
      <c r="B3581" s="25">
        <v>7.629365740744106</v>
      </c>
      <c r="C3581" s="26" t="s">
        <v>8580</v>
      </c>
      <c r="D3581" s="25" t="s">
        <v>8706</v>
      </c>
      <c r="E3581" s="26" t="s">
        <v>8582</v>
      </c>
      <c r="F3581" s="25" t="s">
        <v>4877</v>
      </c>
      <c r="G3581" s="69">
        <v>1.524</v>
      </c>
      <c r="H3581" s="25" t="s">
        <v>8583</v>
      </c>
      <c r="I3581" s="27" t="s">
        <v>8584</v>
      </c>
      <c r="J3581" s="69">
        <v>45.72</v>
      </c>
      <c r="K3581" s="6" t="s">
        <v>8707</v>
      </c>
      <c r="L3581" s="6" t="s">
        <v>95</v>
      </c>
      <c r="M3581" s="69">
        <v>30</v>
      </c>
      <c r="N3581" s="6" t="s">
        <v>59</v>
      </c>
      <c r="O3581" s="6" t="s">
        <v>4555</v>
      </c>
      <c r="R3581" s="33" t="str">
        <f t="shared" si="80"/>
        <v>S04N3131P020</v>
      </c>
      <c r="S3581" s="40">
        <f>VLOOKUP(I3581,品牌型号对应工厂型号!C:E,3,0)</f>
        <v>5</v>
      </c>
      <c r="T3581" s="38" t="str">
        <f>VLOOKUP(I3581,品牌型号对应工厂型号!C:I,7,0)</f>
        <v>179:DEBL-35（JP-XXXX0004-13F）</v>
      </c>
    </row>
    <row r="3582" spans="1:20">
      <c r="A3582" s="25">
        <v>43206</v>
      </c>
      <c r="B3582" s="25">
        <v>7.629365740744106</v>
      </c>
      <c r="C3582" s="26" t="s">
        <v>8580</v>
      </c>
      <c r="D3582" s="25" t="s">
        <v>8708</v>
      </c>
      <c r="E3582" s="26" t="s">
        <v>8582</v>
      </c>
      <c r="F3582" s="25" t="s">
        <v>4877</v>
      </c>
      <c r="G3582" s="69">
        <v>1.524</v>
      </c>
      <c r="H3582" s="25" t="s">
        <v>8583</v>
      </c>
      <c r="I3582" s="27" t="s">
        <v>8584</v>
      </c>
      <c r="J3582" s="69">
        <v>45.72</v>
      </c>
      <c r="K3582" s="6" t="s">
        <v>8709</v>
      </c>
      <c r="L3582" s="6" t="s">
        <v>95</v>
      </c>
      <c r="M3582" s="69">
        <v>30</v>
      </c>
      <c r="N3582" s="6" t="s">
        <v>59</v>
      </c>
      <c r="O3582" s="6" t="s">
        <v>4555</v>
      </c>
      <c r="R3582" s="33" t="str">
        <f t="shared" si="80"/>
        <v>S04N3131P022</v>
      </c>
      <c r="S3582" s="40">
        <f>VLOOKUP(I3582,品牌型号对应工厂型号!C:E,3,0)</f>
        <v>5</v>
      </c>
      <c r="T3582" s="38" t="str">
        <f>VLOOKUP(I3582,品牌型号对应工厂型号!C:I,7,0)</f>
        <v>179:DEBL-35（JP-XXXX0004-13F）</v>
      </c>
    </row>
    <row r="3583" spans="1:20">
      <c r="A3583" s="25">
        <v>43206</v>
      </c>
      <c r="B3583" s="25">
        <v>7.629365740744106</v>
      </c>
      <c r="C3583" s="26" t="s">
        <v>8580</v>
      </c>
      <c r="D3583" s="25" t="s">
        <v>8710</v>
      </c>
      <c r="E3583" s="26" t="s">
        <v>8582</v>
      </c>
      <c r="F3583" s="25" t="s">
        <v>4877</v>
      </c>
      <c r="G3583" s="69">
        <v>1.524</v>
      </c>
      <c r="H3583" s="25" t="s">
        <v>8583</v>
      </c>
      <c r="I3583" s="27" t="s">
        <v>8584</v>
      </c>
      <c r="J3583" s="69">
        <v>45.72</v>
      </c>
      <c r="K3583" s="6" t="s">
        <v>8711</v>
      </c>
      <c r="L3583" s="6" t="s">
        <v>95</v>
      </c>
      <c r="M3583" s="69">
        <v>30</v>
      </c>
      <c r="N3583" s="6" t="s">
        <v>59</v>
      </c>
      <c r="O3583" s="6" t="s">
        <v>4555</v>
      </c>
      <c r="R3583" s="33" t="str">
        <f t="shared" si="80"/>
        <v>S04N3130P001</v>
      </c>
      <c r="S3583" s="40">
        <f>VLOOKUP(I3583,品牌型号对应工厂型号!C:E,3,0)</f>
        <v>5</v>
      </c>
      <c r="T3583" s="38" t="str">
        <f>VLOOKUP(I3583,品牌型号对应工厂型号!C:I,7,0)</f>
        <v>179:DEBL-35（JP-XXXX0004-13F）</v>
      </c>
    </row>
    <row r="3584" spans="1:20">
      <c r="A3584" s="25">
        <v>43206</v>
      </c>
      <c r="B3584" s="25">
        <v>7.629365740744106</v>
      </c>
      <c r="C3584" s="26" t="s">
        <v>8580</v>
      </c>
      <c r="D3584" s="25" t="s">
        <v>8712</v>
      </c>
      <c r="E3584" s="26" t="s">
        <v>8582</v>
      </c>
      <c r="F3584" s="25" t="s">
        <v>4877</v>
      </c>
      <c r="G3584" s="69">
        <v>1.524</v>
      </c>
      <c r="H3584" s="25" t="s">
        <v>8583</v>
      </c>
      <c r="I3584" s="27" t="s">
        <v>8584</v>
      </c>
      <c r="J3584" s="69">
        <v>45.72</v>
      </c>
      <c r="K3584" s="6" t="s">
        <v>8713</v>
      </c>
      <c r="L3584" s="6" t="s">
        <v>95</v>
      </c>
      <c r="M3584" s="69">
        <v>30</v>
      </c>
      <c r="N3584" s="6" t="s">
        <v>59</v>
      </c>
      <c r="O3584" s="6" t="s">
        <v>4555</v>
      </c>
      <c r="R3584" s="33" t="str">
        <f t="shared" si="80"/>
        <v>S04N3130P002</v>
      </c>
      <c r="S3584" s="40">
        <f>VLOOKUP(I3584,品牌型号对应工厂型号!C:E,3,0)</f>
        <v>5</v>
      </c>
      <c r="T3584" s="38" t="str">
        <f>VLOOKUP(I3584,品牌型号对应工厂型号!C:I,7,0)</f>
        <v>179:DEBL-35（JP-XXXX0004-13F）</v>
      </c>
    </row>
    <row r="3585" spans="1:20">
      <c r="A3585" s="25">
        <v>43206</v>
      </c>
      <c r="B3585" s="25">
        <v>7.629365740744106</v>
      </c>
      <c r="C3585" s="26" t="s">
        <v>8580</v>
      </c>
      <c r="D3585" s="25" t="s">
        <v>8714</v>
      </c>
      <c r="E3585" s="26" t="s">
        <v>8582</v>
      </c>
      <c r="F3585" s="25" t="s">
        <v>4877</v>
      </c>
      <c r="G3585" s="69">
        <v>1.524</v>
      </c>
      <c r="H3585" s="25" t="s">
        <v>8583</v>
      </c>
      <c r="I3585" s="27" t="s">
        <v>8584</v>
      </c>
      <c r="J3585" s="69">
        <v>45.72</v>
      </c>
      <c r="K3585" s="6" t="s">
        <v>8715</v>
      </c>
      <c r="L3585" s="6" t="s">
        <v>95</v>
      </c>
      <c r="M3585" s="69">
        <v>30</v>
      </c>
      <c r="N3585" s="6" t="s">
        <v>59</v>
      </c>
      <c r="O3585" s="6" t="s">
        <v>4555</v>
      </c>
      <c r="R3585" s="33" t="str">
        <f t="shared" si="80"/>
        <v>S04N3131P017</v>
      </c>
      <c r="S3585" s="40">
        <f>VLOOKUP(I3585,品牌型号对应工厂型号!C:E,3,0)</f>
        <v>5</v>
      </c>
      <c r="T3585" s="38" t="str">
        <f>VLOOKUP(I3585,品牌型号对应工厂型号!C:I,7,0)</f>
        <v>179:DEBL-35（JP-XXXX0004-13F）</v>
      </c>
    </row>
    <row r="3586" spans="1:20">
      <c r="A3586" s="25">
        <v>43206</v>
      </c>
      <c r="B3586" s="25">
        <v>7.629365740744106</v>
      </c>
      <c r="C3586" s="26" t="s">
        <v>8580</v>
      </c>
      <c r="D3586" s="25" t="s">
        <v>8716</v>
      </c>
      <c r="E3586" s="26" t="s">
        <v>8582</v>
      </c>
      <c r="F3586" s="25" t="s">
        <v>4877</v>
      </c>
      <c r="G3586" s="69">
        <v>1.524</v>
      </c>
      <c r="H3586" s="25" t="s">
        <v>8583</v>
      </c>
      <c r="I3586" s="27" t="s">
        <v>8584</v>
      </c>
      <c r="J3586" s="69">
        <v>45.72</v>
      </c>
      <c r="K3586" s="6" t="s">
        <v>8717</v>
      </c>
      <c r="L3586" s="6" t="s">
        <v>95</v>
      </c>
      <c r="M3586" s="69">
        <v>30</v>
      </c>
      <c r="N3586" s="6" t="s">
        <v>59</v>
      </c>
      <c r="O3586" s="6" t="s">
        <v>4555</v>
      </c>
      <c r="R3586" s="33" t="str">
        <f t="shared" ref="R3586:R3649" si="81">K3586</f>
        <v>S04N3131P019</v>
      </c>
      <c r="S3586" s="40">
        <f>VLOOKUP(I3586,品牌型号对应工厂型号!C:E,3,0)</f>
        <v>5</v>
      </c>
      <c r="T3586" s="38" t="str">
        <f>VLOOKUP(I3586,品牌型号对应工厂型号!C:I,7,0)</f>
        <v>179:DEBL-35（JP-XXXX0004-13F）</v>
      </c>
    </row>
    <row r="3587" spans="1:20">
      <c r="A3587" s="25">
        <v>43206</v>
      </c>
      <c r="B3587" s="25">
        <v>7.629365740744106</v>
      </c>
      <c r="C3587" s="26" t="s">
        <v>8580</v>
      </c>
      <c r="D3587" s="25" t="s">
        <v>8718</v>
      </c>
      <c r="E3587" s="26" t="s">
        <v>8582</v>
      </c>
      <c r="F3587" s="25" t="s">
        <v>4877</v>
      </c>
      <c r="G3587" s="69">
        <v>1.524</v>
      </c>
      <c r="H3587" s="25" t="s">
        <v>8583</v>
      </c>
      <c r="I3587" s="27" t="s">
        <v>8584</v>
      </c>
      <c r="J3587" s="69">
        <v>45.72</v>
      </c>
      <c r="K3587" s="6" t="s">
        <v>8719</v>
      </c>
      <c r="L3587" s="6" t="s">
        <v>95</v>
      </c>
      <c r="M3587" s="69">
        <v>30</v>
      </c>
      <c r="N3587" s="6" t="s">
        <v>59</v>
      </c>
      <c r="O3587" s="6" t="s">
        <v>4555</v>
      </c>
      <c r="R3587" s="33" t="str">
        <f t="shared" si="81"/>
        <v>S04N3131P021</v>
      </c>
      <c r="S3587" s="40">
        <f>VLOOKUP(I3587,品牌型号对应工厂型号!C:E,3,0)</f>
        <v>5</v>
      </c>
      <c r="T3587" s="38" t="str">
        <f>VLOOKUP(I3587,品牌型号对应工厂型号!C:I,7,0)</f>
        <v>179:DEBL-35（JP-XXXX0004-13F）</v>
      </c>
    </row>
    <row r="3588" spans="1:20">
      <c r="A3588" s="25">
        <v>43206</v>
      </c>
      <c r="B3588" s="25">
        <v>7.629365740744106</v>
      </c>
      <c r="C3588" s="26" t="s">
        <v>8580</v>
      </c>
      <c r="D3588" s="25" t="s">
        <v>8720</v>
      </c>
      <c r="E3588" s="26" t="s">
        <v>8582</v>
      </c>
      <c r="F3588" s="25" t="s">
        <v>4877</v>
      </c>
      <c r="G3588" s="69">
        <v>1.524</v>
      </c>
      <c r="H3588" s="25" t="s">
        <v>8583</v>
      </c>
      <c r="I3588" s="27" t="s">
        <v>8584</v>
      </c>
      <c r="J3588" s="69">
        <v>45.72</v>
      </c>
      <c r="K3588" s="6" t="s">
        <v>8721</v>
      </c>
      <c r="L3588" s="6" t="s">
        <v>95</v>
      </c>
      <c r="M3588" s="69">
        <v>30</v>
      </c>
      <c r="N3588" s="6" t="s">
        <v>59</v>
      </c>
      <c r="O3588" s="6" t="s">
        <v>4555</v>
      </c>
      <c r="R3588" s="33" t="str">
        <f t="shared" si="81"/>
        <v>S04N3131P023</v>
      </c>
      <c r="S3588" s="40">
        <f>VLOOKUP(I3588,品牌型号对应工厂型号!C:E,3,0)</f>
        <v>5</v>
      </c>
      <c r="T3588" s="38" t="str">
        <f>VLOOKUP(I3588,品牌型号对应工厂型号!C:I,7,0)</f>
        <v>179:DEBL-35（JP-XXXX0004-13F）</v>
      </c>
    </row>
    <row r="3589" spans="1:20">
      <c r="A3589" s="25">
        <v>43206</v>
      </c>
      <c r="B3589" s="25">
        <v>7.629365740744106</v>
      </c>
      <c r="C3589" s="26" t="s">
        <v>8580</v>
      </c>
      <c r="D3589" s="25" t="s">
        <v>8722</v>
      </c>
      <c r="E3589" s="26" t="s">
        <v>8582</v>
      </c>
      <c r="F3589" s="25" t="s">
        <v>4877</v>
      </c>
      <c r="G3589" s="69">
        <v>1.524</v>
      </c>
      <c r="H3589" s="25" t="s">
        <v>8583</v>
      </c>
      <c r="I3589" s="27" t="s">
        <v>8584</v>
      </c>
      <c r="J3589" s="69">
        <v>45.72</v>
      </c>
      <c r="K3589" s="6" t="s">
        <v>8723</v>
      </c>
      <c r="L3589" s="6" t="s">
        <v>95</v>
      </c>
      <c r="M3589" s="69">
        <v>30</v>
      </c>
      <c r="N3589" s="6" t="s">
        <v>59</v>
      </c>
      <c r="O3589" s="6" t="s">
        <v>4555</v>
      </c>
      <c r="R3589" s="33" t="str">
        <f t="shared" si="81"/>
        <v>S04N3131P024</v>
      </c>
      <c r="S3589" s="40">
        <f>VLOOKUP(I3589,品牌型号对应工厂型号!C:E,3,0)</f>
        <v>5</v>
      </c>
      <c r="T3589" s="38" t="str">
        <f>VLOOKUP(I3589,品牌型号对应工厂型号!C:I,7,0)</f>
        <v>179:DEBL-35（JP-XXXX0004-13F）</v>
      </c>
    </row>
    <row r="3590" spans="1:20">
      <c r="A3590" s="25">
        <v>43206</v>
      </c>
      <c r="B3590" s="25">
        <v>7.629365740744106</v>
      </c>
      <c r="C3590" s="26" t="s">
        <v>8724</v>
      </c>
      <c r="D3590" s="25" t="s">
        <v>8725</v>
      </c>
      <c r="E3590" s="26" t="s">
        <v>151</v>
      </c>
      <c r="F3590" s="25" t="s">
        <v>91</v>
      </c>
      <c r="G3590" s="69">
        <v>1.524</v>
      </c>
      <c r="H3590" s="25" t="s">
        <v>131</v>
      </c>
      <c r="I3590" s="27" t="s">
        <v>50</v>
      </c>
      <c r="J3590" s="69">
        <v>45.72</v>
      </c>
      <c r="K3590" s="6" t="s">
        <v>8726</v>
      </c>
      <c r="L3590" s="6" t="s">
        <v>95</v>
      </c>
      <c r="M3590" s="69">
        <v>30</v>
      </c>
      <c r="N3590" s="6" t="s">
        <v>59</v>
      </c>
      <c r="O3590" s="6" t="s">
        <v>1601</v>
      </c>
      <c r="R3590" s="33" t="str">
        <f t="shared" si="81"/>
        <v>S04N2152P032</v>
      </c>
      <c r="S3590" s="40">
        <f>VLOOKUP(I3590,品牌型号对应工厂型号!C:E,3,0)</f>
        <v>10</v>
      </c>
      <c r="T3590" s="38" t="str">
        <f>VLOOKUP(I3590,品牌型号对应工厂型号!C:I,7,0)</f>
        <v>111:2.0mil UGGN-70(ZYF-70)</v>
      </c>
    </row>
    <row r="3591" spans="1:20">
      <c r="A3591" s="25">
        <v>43206</v>
      </c>
      <c r="B3591" s="25">
        <v>7.629365740744106</v>
      </c>
      <c r="C3591" s="26" t="s">
        <v>8724</v>
      </c>
      <c r="D3591" s="25" t="s">
        <v>8727</v>
      </c>
      <c r="E3591" s="26" t="s">
        <v>151</v>
      </c>
      <c r="F3591" s="25" t="s">
        <v>91</v>
      </c>
      <c r="G3591" s="69">
        <v>1.524</v>
      </c>
      <c r="H3591" s="25" t="s">
        <v>131</v>
      </c>
      <c r="I3591" s="27" t="s">
        <v>50</v>
      </c>
      <c r="J3591" s="69">
        <v>45.72</v>
      </c>
      <c r="K3591" s="6" t="s">
        <v>8728</v>
      </c>
      <c r="L3591" s="6" t="s">
        <v>95</v>
      </c>
      <c r="M3591" s="69">
        <v>30</v>
      </c>
      <c r="N3591" s="6" t="s">
        <v>59</v>
      </c>
      <c r="O3591" s="6" t="s">
        <v>1601</v>
      </c>
      <c r="R3591" s="33" t="str">
        <f t="shared" si="81"/>
        <v>S04N2152P033</v>
      </c>
      <c r="S3591" s="40">
        <f>VLOOKUP(I3591,品牌型号对应工厂型号!C:E,3,0)</f>
        <v>10</v>
      </c>
      <c r="T3591" s="38" t="str">
        <f>VLOOKUP(I3591,品牌型号对应工厂型号!C:I,7,0)</f>
        <v>111:2.0mil UGGN-70(ZYF-70)</v>
      </c>
    </row>
    <row r="3592" spans="1:20">
      <c r="A3592" s="25">
        <v>43206</v>
      </c>
      <c r="B3592" s="25">
        <v>7.629365740744106</v>
      </c>
      <c r="C3592" s="26" t="s">
        <v>8724</v>
      </c>
      <c r="D3592" s="25" t="s">
        <v>8729</v>
      </c>
      <c r="E3592" s="26" t="s">
        <v>45</v>
      </c>
      <c r="F3592" s="25" t="s">
        <v>90</v>
      </c>
      <c r="G3592" s="69">
        <v>1.524</v>
      </c>
      <c r="H3592" s="25" t="s">
        <v>61</v>
      </c>
      <c r="I3592" s="27" t="s">
        <v>46</v>
      </c>
      <c r="J3592" s="69">
        <v>45.72</v>
      </c>
      <c r="K3592" s="6" t="s">
        <v>8730</v>
      </c>
      <c r="L3592" s="6" t="s">
        <v>95</v>
      </c>
      <c r="M3592" s="69">
        <v>30</v>
      </c>
      <c r="N3592" s="6" t="s">
        <v>59</v>
      </c>
      <c r="O3592" s="6" t="s">
        <v>1601</v>
      </c>
      <c r="R3592" s="33" t="str">
        <f t="shared" si="81"/>
        <v>S04D2289P001</v>
      </c>
      <c r="S3592" s="40">
        <f>VLOOKUP(I3592,品牌型号对应工厂型号!C:E,3,0)</f>
        <v>5</v>
      </c>
      <c r="T3592" s="38" t="str">
        <f>VLOOKUP(I3592,品牌型号对应工厂型号!C:I,7,0)</f>
        <v>98:1.5mil EASL-70(G-70)</v>
      </c>
    </row>
    <row r="3593" spans="1:20">
      <c r="A3593" s="25">
        <v>43206</v>
      </c>
      <c r="B3593" s="25">
        <v>7.629365740744106</v>
      </c>
      <c r="C3593" s="26" t="s">
        <v>8724</v>
      </c>
      <c r="D3593" s="25" t="s">
        <v>8731</v>
      </c>
      <c r="E3593" s="26" t="s">
        <v>45</v>
      </c>
      <c r="F3593" s="25" t="s">
        <v>90</v>
      </c>
      <c r="G3593" s="69">
        <v>1.524</v>
      </c>
      <c r="H3593" s="25" t="s">
        <v>61</v>
      </c>
      <c r="I3593" s="27" t="s">
        <v>46</v>
      </c>
      <c r="J3593" s="69">
        <v>45.72</v>
      </c>
      <c r="K3593" s="6" t="s">
        <v>8732</v>
      </c>
      <c r="L3593" s="6" t="s">
        <v>95</v>
      </c>
      <c r="M3593" s="69">
        <v>30</v>
      </c>
      <c r="N3593" s="6" t="s">
        <v>59</v>
      </c>
      <c r="O3593" s="6" t="s">
        <v>1601</v>
      </c>
      <c r="R3593" s="33" t="str">
        <f t="shared" si="81"/>
        <v>S04D2289P002</v>
      </c>
      <c r="S3593" s="40">
        <f>VLOOKUP(I3593,品牌型号对应工厂型号!C:E,3,0)</f>
        <v>5</v>
      </c>
      <c r="T3593" s="38" t="str">
        <f>VLOOKUP(I3593,品牌型号对应工厂型号!C:I,7,0)</f>
        <v>98:1.5mil EASL-70(G-70)</v>
      </c>
    </row>
    <row r="3594" spans="1:20">
      <c r="A3594" s="25">
        <v>43206</v>
      </c>
      <c r="B3594" s="25">
        <v>7.629365740744106</v>
      </c>
      <c r="C3594" s="26" t="s">
        <v>8724</v>
      </c>
      <c r="D3594" s="25" t="s">
        <v>8733</v>
      </c>
      <c r="E3594" s="26" t="s">
        <v>45</v>
      </c>
      <c r="F3594" s="25" t="s">
        <v>90</v>
      </c>
      <c r="G3594" s="69">
        <v>1.524</v>
      </c>
      <c r="H3594" s="25" t="s">
        <v>61</v>
      </c>
      <c r="I3594" s="27" t="s">
        <v>46</v>
      </c>
      <c r="J3594" s="69">
        <v>45.72</v>
      </c>
      <c r="K3594" s="6" t="s">
        <v>8734</v>
      </c>
      <c r="L3594" s="6" t="s">
        <v>95</v>
      </c>
      <c r="M3594" s="69">
        <v>30</v>
      </c>
      <c r="N3594" s="6" t="s">
        <v>59</v>
      </c>
      <c r="O3594" s="6" t="s">
        <v>1601</v>
      </c>
      <c r="R3594" s="33" t="str">
        <f t="shared" si="81"/>
        <v>S04D2287P014</v>
      </c>
      <c r="S3594" s="40">
        <f>VLOOKUP(I3594,品牌型号对应工厂型号!C:E,3,0)</f>
        <v>5</v>
      </c>
      <c r="T3594" s="38" t="str">
        <f>VLOOKUP(I3594,品牌型号对应工厂型号!C:I,7,0)</f>
        <v>98:1.5mil EASL-70(G-70)</v>
      </c>
    </row>
    <row r="3595" spans="1:20">
      <c r="A3595" s="25">
        <v>43206</v>
      </c>
      <c r="B3595" s="25">
        <v>7.629365740744106</v>
      </c>
      <c r="C3595" s="26" t="s">
        <v>8724</v>
      </c>
      <c r="D3595" s="25" t="s">
        <v>8735</v>
      </c>
      <c r="E3595" s="26" t="s">
        <v>45</v>
      </c>
      <c r="F3595" s="25" t="s">
        <v>90</v>
      </c>
      <c r="G3595" s="69">
        <v>1.524</v>
      </c>
      <c r="H3595" s="25" t="s">
        <v>61</v>
      </c>
      <c r="I3595" s="27" t="s">
        <v>46</v>
      </c>
      <c r="J3595" s="69">
        <v>45.72</v>
      </c>
      <c r="K3595" s="6" t="s">
        <v>8736</v>
      </c>
      <c r="L3595" s="6" t="s">
        <v>95</v>
      </c>
      <c r="M3595" s="69">
        <v>30</v>
      </c>
      <c r="N3595" s="6" t="s">
        <v>59</v>
      </c>
      <c r="O3595" s="6" t="s">
        <v>1601</v>
      </c>
      <c r="R3595" s="33" t="str">
        <f t="shared" si="81"/>
        <v>S04D2287P013</v>
      </c>
      <c r="S3595" s="40">
        <f>VLOOKUP(I3595,品牌型号对应工厂型号!C:E,3,0)</f>
        <v>5</v>
      </c>
      <c r="T3595" s="38" t="str">
        <f>VLOOKUP(I3595,品牌型号对应工厂型号!C:I,7,0)</f>
        <v>98:1.5mil EASL-70(G-70)</v>
      </c>
    </row>
    <row r="3596" spans="1:20">
      <c r="A3596" s="25">
        <v>43206</v>
      </c>
      <c r="B3596" s="25">
        <v>7.629365740744106</v>
      </c>
      <c r="C3596" s="26" t="s">
        <v>8724</v>
      </c>
      <c r="D3596" s="25" t="s">
        <v>8737</v>
      </c>
      <c r="E3596" s="26" t="s">
        <v>45</v>
      </c>
      <c r="F3596" s="25" t="s">
        <v>90</v>
      </c>
      <c r="G3596" s="69">
        <v>1.524</v>
      </c>
      <c r="H3596" s="25" t="s">
        <v>61</v>
      </c>
      <c r="I3596" s="27" t="s">
        <v>46</v>
      </c>
      <c r="J3596" s="69">
        <v>45.72</v>
      </c>
      <c r="K3596" s="6" t="s">
        <v>8738</v>
      </c>
      <c r="L3596" s="6" t="s">
        <v>95</v>
      </c>
      <c r="M3596" s="69">
        <v>30</v>
      </c>
      <c r="N3596" s="6" t="s">
        <v>59</v>
      </c>
      <c r="O3596" s="6" t="s">
        <v>1601</v>
      </c>
      <c r="R3596" s="33" t="str">
        <f t="shared" si="81"/>
        <v>S04D2287P007</v>
      </c>
      <c r="S3596" s="40">
        <f>VLOOKUP(I3596,品牌型号对应工厂型号!C:E,3,0)</f>
        <v>5</v>
      </c>
      <c r="T3596" s="38" t="str">
        <f>VLOOKUP(I3596,品牌型号对应工厂型号!C:I,7,0)</f>
        <v>98:1.5mil EASL-70(G-70)</v>
      </c>
    </row>
    <row r="3597" spans="1:20">
      <c r="A3597" s="25">
        <v>43206</v>
      </c>
      <c r="B3597" s="25">
        <v>7.629365740744106</v>
      </c>
      <c r="C3597" s="26" t="s">
        <v>8724</v>
      </c>
      <c r="D3597" s="25" t="s">
        <v>8739</v>
      </c>
      <c r="E3597" s="26" t="s">
        <v>45</v>
      </c>
      <c r="F3597" s="25" t="s">
        <v>90</v>
      </c>
      <c r="G3597" s="69">
        <v>1.524</v>
      </c>
      <c r="H3597" s="25" t="s">
        <v>61</v>
      </c>
      <c r="I3597" s="27" t="s">
        <v>46</v>
      </c>
      <c r="J3597" s="69">
        <v>45.72</v>
      </c>
      <c r="K3597" s="6" t="s">
        <v>8740</v>
      </c>
      <c r="L3597" s="6" t="s">
        <v>95</v>
      </c>
      <c r="M3597" s="69">
        <v>30</v>
      </c>
      <c r="N3597" s="6" t="s">
        <v>59</v>
      </c>
      <c r="O3597" s="6" t="s">
        <v>1601</v>
      </c>
      <c r="R3597" s="33" t="str">
        <f t="shared" si="81"/>
        <v>S04D2287P001</v>
      </c>
      <c r="S3597" s="40">
        <f>VLOOKUP(I3597,品牌型号对应工厂型号!C:E,3,0)</f>
        <v>5</v>
      </c>
      <c r="T3597" s="38" t="str">
        <f>VLOOKUP(I3597,品牌型号对应工厂型号!C:I,7,0)</f>
        <v>98:1.5mil EASL-70(G-70)</v>
      </c>
    </row>
    <row r="3598" spans="1:20">
      <c r="A3598" s="25">
        <v>43206</v>
      </c>
      <c r="B3598" s="25">
        <v>7.629365740744106</v>
      </c>
      <c r="C3598" s="26" t="s">
        <v>8724</v>
      </c>
      <c r="D3598" s="25" t="s">
        <v>8741</v>
      </c>
      <c r="E3598" s="26" t="s">
        <v>45</v>
      </c>
      <c r="F3598" s="25" t="s">
        <v>90</v>
      </c>
      <c r="G3598" s="69">
        <v>1.524</v>
      </c>
      <c r="H3598" s="25" t="s">
        <v>61</v>
      </c>
      <c r="I3598" s="27" t="s">
        <v>46</v>
      </c>
      <c r="J3598" s="69">
        <v>45.72</v>
      </c>
      <c r="K3598" s="6" t="s">
        <v>8742</v>
      </c>
      <c r="L3598" s="6" t="s">
        <v>95</v>
      </c>
      <c r="M3598" s="69">
        <v>30</v>
      </c>
      <c r="N3598" s="6" t="s">
        <v>59</v>
      </c>
      <c r="O3598" s="6" t="s">
        <v>1601</v>
      </c>
      <c r="R3598" s="33" t="str">
        <f t="shared" si="81"/>
        <v>S04D2289P012</v>
      </c>
      <c r="S3598" s="40">
        <f>VLOOKUP(I3598,品牌型号对应工厂型号!C:E,3,0)</f>
        <v>5</v>
      </c>
      <c r="T3598" s="38" t="str">
        <f>VLOOKUP(I3598,品牌型号对应工厂型号!C:I,7,0)</f>
        <v>98:1.5mil EASL-70(G-70)</v>
      </c>
    </row>
    <row r="3599" spans="1:20">
      <c r="A3599" s="25">
        <v>43206</v>
      </c>
      <c r="B3599" s="25">
        <v>7.629365740744106</v>
      </c>
      <c r="C3599" s="26" t="s">
        <v>8724</v>
      </c>
      <c r="D3599" s="25" t="s">
        <v>8743</v>
      </c>
      <c r="E3599" s="26" t="s">
        <v>45</v>
      </c>
      <c r="F3599" s="25" t="s">
        <v>90</v>
      </c>
      <c r="G3599" s="69">
        <v>1.524</v>
      </c>
      <c r="H3599" s="25" t="s">
        <v>61</v>
      </c>
      <c r="I3599" s="27" t="s">
        <v>46</v>
      </c>
      <c r="J3599" s="69">
        <v>45.72</v>
      </c>
      <c r="K3599" s="6" t="s">
        <v>8744</v>
      </c>
      <c r="L3599" s="6" t="s">
        <v>95</v>
      </c>
      <c r="M3599" s="69">
        <v>30</v>
      </c>
      <c r="N3599" s="6" t="s">
        <v>59</v>
      </c>
      <c r="O3599" s="6" t="s">
        <v>1601</v>
      </c>
      <c r="R3599" s="33" t="str">
        <f t="shared" si="81"/>
        <v>S04D2289P013</v>
      </c>
      <c r="S3599" s="40">
        <f>VLOOKUP(I3599,品牌型号对应工厂型号!C:E,3,0)</f>
        <v>5</v>
      </c>
      <c r="T3599" s="38" t="str">
        <f>VLOOKUP(I3599,品牌型号对应工厂型号!C:I,7,0)</f>
        <v>98:1.5mil EASL-70(G-70)</v>
      </c>
    </row>
    <row r="3600" spans="1:20">
      <c r="A3600" s="25">
        <v>43206</v>
      </c>
      <c r="B3600" s="25">
        <v>7.629365740744106</v>
      </c>
      <c r="C3600" s="26" t="s">
        <v>8724</v>
      </c>
      <c r="D3600" s="25" t="s">
        <v>8745</v>
      </c>
      <c r="E3600" s="26" t="s">
        <v>661</v>
      </c>
      <c r="F3600" s="25" t="s">
        <v>96</v>
      </c>
      <c r="G3600" s="69">
        <v>1.524</v>
      </c>
      <c r="H3600" s="25" t="s">
        <v>126</v>
      </c>
      <c r="I3600" s="27" t="s">
        <v>44</v>
      </c>
      <c r="J3600" s="69">
        <v>45.72</v>
      </c>
      <c r="K3600" s="6" t="s">
        <v>8746</v>
      </c>
      <c r="L3600" s="6" t="s">
        <v>95</v>
      </c>
      <c r="M3600" s="69">
        <v>30</v>
      </c>
      <c r="N3600" s="6" t="s">
        <v>59</v>
      </c>
      <c r="O3600" s="6" t="s">
        <v>1601</v>
      </c>
      <c r="R3600" s="33" t="str">
        <f t="shared" si="81"/>
        <v>S04N3174P024</v>
      </c>
      <c r="S3600" s="40">
        <f>VLOOKUP(I3600,品牌型号对应工厂型号!C:E,3,0)</f>
        <v>5</v>
      </c>
      <c r="T3600" s="38" t="str">
        <f>VLOOKUP(I3600,品牌型号对应工厂型号!C:I,7,0)</f>
        <v>99:1.5mil DABL-10(G-15)</v>
      </c>
    </row>
    <row r="3601" spans="1:20">
      <c r="A3601" s="25">
        <v>43206</v>
      </c>
      <c r="B3601" s="25">
        <v>7.629365740744106</v>
      </c>
      <c r="C3601" s="26" t="s">
        <v>8724</v>
      </c>
      <c r="D3601" s="25" t="s">
        <v>8747</v>
      </c>
      <c r="E3601" s="26" t="s">
        <v>661</v>
      </c>
      <c r="F3601" s="25" t="s">
        <v>96</v>
      </c>
      <c r="G3601" s="69">
        <v>1.524</v>
      </c>
      <c r="H3601" s="25" t="s">
        <v>126</v>
      </c>
      <c r="I3601" s="27" t="s">
        <v>44</v>
      </c>
      <c r="J3601" s="69">
        <v>45.72</v>
      </c>
      <c r="K3601" s="6" t="s">
        <v>8748</v>
      </c>
      <c r="L3601" s="6" t="s">
        <v>95</v>
      </c>
      <c r="M3601" s="69">
        <v>30</v>
      </c>
      <c r="N3601" s="6" t="s">
        <v>59</v>
      </c>
      <c r="O3601" s="6" t="s">
        <v>1601</v>
      </c>
      <c r="R3601" s="33" t="str">
        <f t="shared" si="81"/>
        <v>S04N3174P027</v>
      </c>
      <c r="S3601" s="40">
        <f>VLOOKUP(I3601,品牌型号对应工厂型号!C:E,3,0)</f>
        <v>5</v>
      </c>
      <c r="T3601" s="38" t="str">
        <f>VLOOKUP(I3601,品牌型号对应工厂型号!C:I,7,0)</f>
        <v>99:1.5mil DABL-10(G-15)</v>
      </c>
    </row>
    <row r="3602" spans="1:20">
      <c r="A3602" s="25">
        <v>43206</v>
      </c>
      <c r="B3602" s="25">
        <v>7.629365740744106</v>
      </c>
      <c r="C3602" s="26" t="s">
        <v>8724</v>
      </c>
      <c r="D3602" s="25" t="s">
        <v>8749</v>
      </c>
      <c r="E3602" s="26" t="s">
        <v>661</v>
      </c>
      <c r="F3602" s="25" t="s">
        <v>96</v>
      </c>
      <c r="G3602" s="69">
        <v>1.524</v>
      </c>
      <c r="H3602" s="25" t="s">
        <v>126</v>
      </c>
      <c r="I3602" s="27" t="s">
        <v>44</v>
      </c>
      <c r="J3602" s="69">
        <v>45.72</v>
      </c>
      <c r="K3602" s="6" t="s">
        <v>8750</v>
      </c>
      <c r="L3602" s="6" t="s">
        <v>95</v>
      </c>
      <c r="M3602" s="69">
        <v>30</v>
      </c>
      <c r="N3602" s="6" t="s">
        <v>59</v>
      </c>
      <c r="O3602" s="6" t="s">
        <v>1601</v>
      </c>
      <c r="R3602" s="33" t="str">
        <f t="shared" si="81"/>
        <v>S04N3174P018</v>
      </c>
      <c r="S3602" s="40">
        <f>VLOOKUP(I3602,品牌型号对应工厂型号!C:E,3,0)</f>
        <v>5</v>
      </c>
      <c r="T3602" s="38" t="str">
        <f>VLOOKUP(I3602,品牌型号对应工厂型号!C:I,7,0)</f>
        <v>99:1.5mil DABL-10(G-15)</v>
      </c>
    </row>
    <row r="3603" spans="1:20">
      <c r="A3603" s="25">
        <v>43206</v>
      </c>
      <c r="B3603" s="25">
        <v>7.629365740744106</v>
      </c>
      <c r="C3603" s="26" t="s">
        <v>8724</v>
      </c>
      <c r="D3603" s="25" t="s">
        <v>8751</v>
      </c>
      <c r="E3603" s="26" t="s">
        <v>661</v>
      </c>
      <c r="F3603" s="25" t="s">
        <v>96</v>
      </c>
      <c r="G3603" s="69">
        <v>1.524</v>
      </c>
      <c r="H3603" s="25" t="s">
        <v>126</v>
      </c>
      <c r="I3603" s="27" t="s">
        <v>44</v>
      </c>
      <c r="J3603" s="69">
        <v>45.72</v>
      </c>
      <c r="K3603" s="6" t="s">
        <v>8752</v>
      </c>
      <c r="L3603" s="6" t="s">
        <v>95</v>
      </c>
      <c r="M3603" s="69">
        <v>30</v>
      </c>
      <c r="N3603" s="6" t="s">
        <v>59</v>
      </c>
      <c r="O3603" s="6" t="s">
        <v>1601</v>
      </c>
      <c r="R3603" s="33" t="str">
        <f t="shared" si="81"/>
        <v>S04N3174P005</v>
      </c>
      <c r="S3603" s="40">
        <f>VLOOKUP(I3603,品牌型号对应工厂型号!C:E,3,0)</f>
        <v>5</v>
      </c>
      <c r="T3603" s="38" t="str">
        <f>VLOOKUP(I3603,品牌型号对应工厂型号!C:I,7,0)</f>
        <v>99:1.5mil DABL-10(G-15)</v>
      </c>
    </row>
    <row r="3604" spans="1:20">
      <c r="A3604" s="25">
        <v>43206</v>
      </c>
      <c r="B3604" s="25">
        <v>7.629365740744106</v>
      </c>
      <c r="C3604" s="26" t="s">
        <v>8724</v>
      </c>
      <c r="D3604" s="25" t="s">
        <v>8753</v>
      </c>
      <c r="E3604" s="26" t="s">
        <v>661</v>
      </c>
      <c r="F3604" s="25" t="s">
        <v>96</v>
      </c>
      <c r="G3604" s="69">
        <v>1.524</v>
      </c>
      <c r="H3604" s="25" t="s">
        <v>126</v>
      </c>
      <c r="I3604" s="27" t="s">
        <v>44</v>
      </c>
      <c r="J3604" s="69">
        <v>45.72</v>
      </c>
      <c r="K3604" s="6" t="s">
        <v>8754</v>
      </c>
      <c r="L3604" s="6" t="s">
        <v>95</v>
      </c>
      <c r="M3604" s="69">
        <v>30</v>
      </c>
      <c r="N3604" s="6" t="s">
        <v>59</v>
      </c>
      <c r="O3604" s="6" t="s">
        <v>1601</v>
      </c>
      <c r="R3604" s="33" t="str">
        <f t="shared" si="81"/>
        <v>S04N3174P014</v>
      </c>
      <c r="S3604" s="40">
        <f>VLOOKUP(I3604,品牌型号对应工厂型号!C:E,3,0)</f>
        <v>5</v>
      </c>
      <c r="T3604" s="38" t="str">
        <f>VLOOKUP(I3604,品牌型号对应工厂型号!C:I,7,0)</f>
        <v>99:1.5mil DABL-10(G-15)</v>
      </c>
    </row>
    <row r="3605" spans="1:20">
      <c r="A3605" s="25">
        <v>43206</v>
      </c>
      <c r="B3605" s="25">
        <v>7.629365740744106</v>
      </c>
      <c r="C3605" s="26" t="s">
        <v>8724</v>
      </c>
      <c r="D3605" s="25" t="s">
        <v>8755</v>
      </c>
      <c r="E3605" s="26" t="s">
        <v>661</v>
      </c>
      <c r="F3605" s="25" t="s">
        <v>96</v>
      </c>
      <c r="G3605" s="69">
        <v>1.524</v>
      </c>
      <c r="H3605" s="25" t="s">
        <v>126</v>
      </c>
      <c r="I3605" s="27" t="s">
        <v>44</v>
      </c>
      <c r="J3605" s="69">
        <v>45.72</v>
      </c>
      <c r="K3605" s="6" t="s">
        <v>8756</v>
      </c>
      <c r="L3605" s="6" t="s">
        <v>95</v>
      </c>
      <c r="M3605" s="69">
        <v>30</v>
      </c>
      <c r="N3605" s="6" t="s">
        <v>59</v>
      </c>
      <c r="O3605" s="6" t="s">
        <v>1601</v>
      </c>
      <c r="R3605" s="33" t="str">
        <f t="shared" si="81"/>
        <v>S04N3174P002</v>
      </c>
      <c r="S3605" s="40">
        <f>VLOOKUP(I3605,品牌型号对应工厂型号!C:E,3,0)</f>
        <v>5</v>
      </c>
      <c r="T3605" s="38" t="str">
        <f>VLOOKUP(I3605,品牌型号对应工厂型号!C:I,7,0)</f>
        <v>99:1.5mil DABL-10(G-15)</v>
      </c>
    </row>
    <row r="3606" spans="1:20">
      <c r="A3606" s="25">
        <v>43206</v>
      </c>
      <c r="B3606" s="25">
        <v>7.629365740744106</v>
      </c>
      <c r="C3606" s="26" t="s">
        <v>8724</v>
      </c>
      <c r="D3606" s="25" t="s">
        <v>8757</v>
      </c>
      <c r="E3606" s="26" t="s">
        <v>661</v>
      </c>
      <c r="F3606" s="25" t="s">
        <v>96</v>
      </c>
      <c r="G3606" s="69">
        <v>1.524</v>
      </c>
      <c r="H3606" s="25" t="s">
        <v>126</v>
      </c>
      <c r="I3606" s="27" t="s">
        <v>44</v>
      </c>
      <c r="J3606" s="69">
        <v>45.72</v>
      </c>
      <c r="K3606" s="6" t="s">
        <v>8758</v>
      </c>
      <c r="L3606" s="6" t="s">
        <v>95</v>
      </c>
      <c r="M3606" s="69">
        <v>30</v>
      </c>
      <c r="N3606" s="6" t="s">
        <v>59</v>
      </c>
      <c r="O3606" s="6" t="s">
        <v>1601</v>
      </c>
      <c r="R3606" s="33" t="str">
        <f t="shared" si="81"/>
        <v>S04N3174P011</v>
      </c>
      <c r="S3606" s="40">
        <f>VLOOKUP(I3606,品牌型号对应工厂型号!C:E,3,0)</f>
        <v>5</v>
      </c>
      <c r="T3606" s="38" t="str">
        <f>VLOOKUP(I3606,品牌型号对应工厂型号!C:I,7,0)</f>
        <v>99:1.5mil DABL-10(G-15)</v>
      </c>
    </row>
    <row r="3607" spans="1:20">
      <c r="A3607" s="25">
        <v>43206</v>
      </c>
      <c r="B3607" s="25">
        <v>7.629365740744106</v>
      </c>
      <c r="C3607" s="26" t="s">
        <v>8724</v>
      </c>
      <c r="D3607" s="25" t="s">
        <v>8759</v>
      </c>
      <c r="E3607" s="26" t="s">
        <v>661</v>
      </c>
      <c r="F3607" s="25" t="s">
        <v>96</v>
      </c>
      <c r="G3607" s="69">
        <v>1.524</v>
      </c>
      <c r="H3607" s="25" t="s">
        <v>126</v>
      </c>
      <c r="I3607" s="27" t="s">
        <v>44</v>
      </c>
      <c r="J3607" s="69">
        <v>45.72</v>
      </c>
      <c r="K3607" s="6" t="s">
        <v>8760</v>
      </c>
      <c r="L3607" s="6" t="s">
        <v>95</v>
      </c>
      <c r="M3607" s="69">
        <v>30</v>
      </c>
      <c r="N3607" s="6" t="s">
        <v>59</v>
      </c>
      <c r="O3607" s="6" t="s">
        <v>1601</v>
      </c>
      <c r="R3607" s="33" t="str">
        <f t="shared" si="81"/>
        <v>S04N3174P028</v>
      </c>
      <c r="S3607" s="40">
        <f>VLOOKUP(I3607,品牌型号对应工厂型号!C:E,3,0)</f>
        <v>5</v>
      </c>
      <c r="T3607" s="38" t="str">
        <f>VLOOKUP(I3607,品牌型号对应工厂型号!C:I,7,0)</f>
        <v>99:1.5mil DABL-10(G-15)</v>
      </c>
    </row>
    <row r="3608" spans="1:20">
      <c r="A3608" s="25">
        <v>43206</v>
      </c>
      <c r="B3608" s="25">
        <v>7.629365740744106</v>
      </c>
      <c r="C3608" s="26" t="s">
        <v>8724</v>
      </c>
      <c r="D3608" s="25" t="s">
        <v>8761</v>
      </c>
      <c r="E3608" s="26" t="s">
        <v>661</v>
      </c>
      <c r="F3608" s="25" t="s">
        <v>96</v>
      </c>
      <c r="G3608" s="69">
        <v>1.524</v>
      </c>
      <c r="H3608" s="25" t="s">
        <v>126</v>
      </c>
      <c r="I3608" s="27" t="s">
        <v>44</v>
      </c>
      <c r="J3608" s="69">
        <v>45.72</v>
      </c>
      <c r="K3608" s="6" t="s">
        <v>8762</v>
      </c>
      <c r="L3608" s="6" t="s">
        <v>95</v>
      </c>
      <c r="M3608" s="69">
        <v>30</v>
      </c>
      <c r="N3608" s="6" t="s">
        <v>59</v>
      </c>
      <c r="O3608" s="6" t="s">
        <v>1601</v>
      </c>
      <c r="R3608" s="33" t="str">
        <f t="shared" si="81"/>
        <v>S04N3174P016</v>
      </c>
      <c r="S3608" s="40">
        <f>VLOOKUP(I3608,品牌型号对应工厂型号!C:E,3,0)</f>
        <v>5</v>
      </c>
      <c r="T3608" s="38" t="str">
        <f>VLOOKUP(I3608,品牌型号对应工厂型号!C:I,7,0)</f>
        <v>99:1.5mil DABL-10(G-15)</v>
      </c>
    </row>
    <row r="3609" spans="1:20">
      <c r="A3609" s="25">
        <v>43206</v>
      </c>
      <c r="B3609" s="25">
        <v>7.629365740744106</v>
      </c>
      <c r="C3609" s="26" t="s">
        <v>8724</v>
      </c>
      <c r="D3609" s="25" t="s">
        <v>8763</v>
      </c>
      <c r="E3609" s="26" t="s">
        <v>661</v>
      </c>
      <c r="F3609" s="25" t="s">
        <v>96</v>
      </c>
      <c r="G3609" s="69">
        <v>1.524</v>
      </c>
      <c r="H3609" s="25" t="s">
        <v>126</v>
      </c>
      <c r="I3609" s="27" t="s">
        <v>44</v>
      </c>
      <c r="J3609" s="69">
        <v>45.72</v>
      </c>
      <c r="K3609" s="6" t="s">
        <v>8764</v>
      </c>
      <c r="L3609" s="6" t="s">
        <v>95</v>
      </c>
      <c r="M3609" s="69">
        <v>30</v>
      </c>
      <c r="N3609" s="6" t="s">
        <v>59</v>
      </c>
      <c r="O3609" s="6" t="s">
        <v>1601</v>
      </c>
      <c r="R3609" s="33" t="str">
        <f t="shared" si="81"/>
        <v>S04N3174P025</v>
      </c>
      <c r="S3609" s="40">
        <f>VLOOKUP(I3609,品牌型号对应工厂型号!C:E,3,0)</f>
        <v>5</v>
      </c>
      <c r="T3609" s="38" t="str">
        <f>VLOOKUP(I3609,品牌型号对应工厂型号!C:I,7,0)</f>
        <v>99:1.5mil DABL-10(G-15)</v>
      </c>
    </row>
    <row r="3610" spans="1:20">
      <c r="A3610" s="25">
        <v>43206</v>
      </c>
      <c r="B3610" s="25">
        <v>7.629365740744106</v>
      </c>
      <c r="C3610" s="26" t="s">
        <v>8724</v>
      </c>
      <c r="D3610" s="25" t="s">
        <v>8765</v>
      </c>
      <c r="E3610" s="26" t="s">
        <v>661</v>
      </c>
      <c r="F3610" s="25" t="s">
        <v>96</v>
      </c>
      <c r="G3610" s="69">
        <v>1.524</v>
      </c>
      <c r="H3610" s="25" t="s">
        <v>126</v>
      </c>
      <c r="I3610" s="27" t="s">
        <v>44</v>
      </c>
      <c r="J3610" s="69">
        <v>45.72</v>
      </c>
      <c r="K3610" s="6" t="s">
        <v>8766</v>
      </c>
      <c r="L3610" s="6" t="s">
        <v>95</v>
      </c>
      <c r="M3610" s="69">
        <v>30</v>
      </c>
      <c r="N3610" s="6" t="s">
        <v>59</v>
      </c>
      <c r="O3610" s="6" t="s">
        <v>1601</v>
      </c>
      <c r="R3610" s="33" t="str">
        <f t="shared" si="81"/>
        <v>S04N3174P019</v>
      </c>
      <c r="S3610" s="40">
        <f>VLOOKUP(I3610,品牌型号对应工厂型号!C:E,3,0)</f>
        <v>5</v>
      </c>
      <c r="T3610" s="38" t="str">
        <f>VLOOKUP(I3610,品牌型号对应工厂型号!C:I,7,0)</f>
        <v>99:1.5mil DABL-10(G-15)</v>
      </c>
    </row>
    <row r="3611" spans="1:20">
      <c r="A3611" s="25">
        <v>43206</v>
      </c>
      <c r="B3611" s="25">
        <v>7.629365740744106</v>
      </c>
      <c r="C3611" s="26" t="s">
        <v>8724</v>
      </c>
      <c r="D3611" s="25" t="s">
        <v>8767</v>
      </c>
      <c r="E3611" s="26" t="s">
        <v>661</v>
      </c>
      <c r="F3611" s="25" t="s">
        <v>96</v>
      </c>
      <c r="G3611" s="69">
        <v>1.524</v>
      </c>
      <c r="H3611" s="25" t="s">
        <v>126</v>
      </c>
      <c r="I3611" s="27" t="s">
        <v>44</v>
      </c>
      <c r="J3611" s="69">
        <v>45.72</v>
      </c>
      <c r="K3611" s="6" t="s">
        <v>8768</v>
      </c>
      <c r="L3611" s="6" t="s">
        <v>95</v>
      </c>
      <c r="M3611" s="69">
        <v>30</v>
      </c>
      <c r="N3611" s="6" t="s">
        <v>59</v>
      </c>
      <c r="O3611" s="6" t="s">
        <v>1601</v>
      </c>
      <c r="R3611" s="33" t="str">
        <f t="shared" si="81"/>
        <v>S04N3174P026</v>
      </c>
      <c r="S3611" s="40">
        <f>VLOOKUP(I3611,品牌型号对应工厂型号!C:E,3,0)</f>
        <v>5</v>
      </c>
      <c r="T3611" s="38" t="str">
        <f>VLOOKUP(I3611,品牌型号对应工厂型号!C:I,7,0)</f>
        <v>99:1.5mil DABL-10(G-15)</v>
      </c>
    </row>
    <row r="3612" spans="1:20">
      <c r="A3612" s="25">
        <v>43206</v>
      </c>
      <c r="B3612" s="25">
        <v>7.629365740744106</v>
      </c>
      <c r="C3612" s="26" t="s">
        <v>8724</v>
      </c>
      <c r="D3612" s="25" t="s">
        <v>8769</v>
      </c>
      <c r="E3612" s="26" t="s">
        <v>661</v>
      </c>
      <c r="F3612" s="25" t="s">
        <v>96</v>
      </c>
      <c r="G3612" s="69">
        <v>1.524</v>
      </c>
      <c r="H3612" s="25" t="s">
        <v>126</v>
      </c>
      <c r="I3612" s="27" t="s">
        <v>44</v>
      </c>
      <c r="J3612" s="69">
        <v>45.72</v>
      </c>
      <c r="K3612" s="6" t="s">
        <v>8770</v>
      </c>
      <c r="L3612" s="6" t="s">
        <v>95</v>
      </c>
      <c r="M3612" s="69">
        <v>30</v>
      </c>
      <c r="N3612" s="6" t="s">
        <v>59</v>
      </c>
      <c r="O3612" s="6" t="s">
        <v>1601</v>
      </c>
      <c r="R3612" s="33" t="str">
        <f t="shared" si="81"/>
        <v>S04N3174P017</v>
      </c>
      <c r="S3612" s="40">
        <f>VLOOKUP(I3612,品牌型号对应工厂型号!C:E,3,0)</f>
        <v>5</v>
      </c>
      <c r="T3612" s="38" t="str">
        <f>VLOOKUP(I3612,品牌型号对应工厂型号!C:I,7,0)</f>
        <v>99:1.5mil DABL-10(G-15)</v>
      </c>
    </row>
    <row r="3613" spans="1:20">
      <c r="A3613" s="25">
        <v>43206</v>
      </c>
      <c r="B3613" s="25">
        <v>7.629365740744106</v>
      </c>
      <c r="C3613" s="26" t="s">
        <v>8724</v>
      </c>
      <c r="D3613" s="25" t="s">
        <v>8771</v>
      </c>
      <c r="E3613" s="26" t="s">
        <v>661</v>
      </c>
      <c r="F3613" s="25" t="s">
        <v>96</v>
      </c>
      <c r="G3613" s="69">
        <v>1.524</v>
      </c>
      <c r="H3613" s="25" t="s">
        <v>126</v>
      </c>
      <c r="I3613" s="27" t="s">
        <v>44</v>
      </c>
      <c r="J3613" s="69">
        <v>45.72</v>
      </c>
      <c r="K3613" s="6" t="s">
        <v>8772</v>
      </c>
      <c r="L3613" s="6" t="s">
        <v>95</v>
      </c>
      <c r="M3613" s="69">
        <v>30</v>
      </c>
      <c r="N3613" s="6" t="s">
        <v>59</v>
      </c>
      <c r="O3613" s="6" t="s">
        <v>1601</v>
      </c>
      <c r="R3613" s="33" t="str">
        <f t="shared" si="81"/>
        <v>S04N3174P015</v>
      </c>
      <c r="S3613" s="40">
        <f>VLOOKUP(I3613,品牌型号对应工厂型号!C:E,3,0)</f>
        <v>5</v>
      </c>
      <c r="T3613" s="38" t="str">
        <f>VLOOKUP(I3613,品牌型号对应工厂型号!C:I,7,0)</f>
        <v>99:1.5mil DABL-10(G-15)</v>
      </c>
    </row>
    <row r="3614" spans="1:20">
      <c r="A3614" s="25">
        <v>43206</v>
      </c>
      <c r="B3614" s="25">
        <v>7.629365740744106</v>
      </c>
      <c r="C3614" s="26" t="s">
        <v>8724</v>
      </c>
      <c r="D3614" s="25" t="s">
        <v>8773</v>
      </c>
      <c r="E3614" s="26" t="s">
        <v>661</v>
      </c>
      <c r="F3614" s="25" t="s">
        <v>96</v>
      </c>
      <c r="G3614" s="69">
        <v>1.524</v>
      </c>
      <c r="H3614" s="25" t="s">
        <v>126</v>
      </c>
      <c r="I3614" s="27" t="s">
        <v>44</v>
      </c>
      <c r="J3614" s="69">
        <v>45.72</v>
      </c>
      <c r="K3614" s="6" t="s">
        <v>8774</v>
      </c>
      <c r="L3614" s="6" t="s">
        <v>95</v>
      </c>
      <c r="M3614" s="69">
        <v>30</v>
      </c>
      <c r="N3614" s="6" t="s">
        <v>59</v>
      </c>
      <c r="O3614" s="6" t="s">
        <v>1601</v>
      </c>
      <c r="R3614" s="33" t="str">
        <f t="shared" si="81"/>
        <v>S04N3174P013</v>
      </c>
      <c r="S3614" s="40">
        <f>VLOOKUP(I3614,品牌型号对应工厂型号!C:E,3,0)</f>
        <v>5</v>
      </c>
      <c r="T3614" s="38" t="str">
        <f>VLOOKUP(I3614,品牌型号对应工厂型号!C:I,7,0)</f>
        <v>99:1.5mil DABL-10(G-15)</v>
      </c>
    </row>
    <row r="3615" spans="1:20">
      <c r="A3615" s="25">
        <v>43208</v>
      </c>
      <c r="B3615" s="25">
        <v>5.6293634259272949</v>
      </c>
      <c r="C3615" s="26" t="s">
        <v>8775</v>
      </c>
      <c r="D3615" s="25" t="s">
        <v>8776</v>
      </c>
      <c r="E3615" s="26" t="s">
        <v>53</v>
      </c>
      <c r="F3615" s="25" t="s">
        <v>90</v>
      </c>
      <c r="G3615" s="69">
        <v>1.524</v>
      </c>
      <c r="H3615" s="25" t="s">
        <v>60</v>
      </c>
      <c r="I3615" s="27" t="s">
        <v>55</v>
      </c>
      <c r="J3615" s="69">
        <v>45.72</v>
      </c>
      <c r="K3615" s="6" t="s">
        <v>8777</v>
      </c>
      <c r="L3615" s="6" t="s">
        <v>95</v>
      </c>
      <c r="M3615" s="69">
        <v>30</v>
      </c>
      <c r="N3615" s="6" t="s">
        <v>59</v>
      </c>
      <c r="O3615" s="6" t="s">
        <v>1073</v>
      </c>
      <c r="R3615" s="33" t="str">
        <f t="shared" si="81"/>
        <v>S03D2464P041</v>
      </c>
      <c r="S3615" s="40">
        <f>VLOOKUP(I3615,品牌型号对应工厂型号!C:E,3,0)</f>
        <v>5</v>
      </c>
      <c r="T3615" s="38" t="str">
        <f>VLOOKUP(I3615,品牌型号对应工厂型号!C:I,7,0)</f>
        <v>100:1.5mil DABL-25(G-25)</v>
      </c>
    </row>
    <row r="3616" spans="1:20">
      <c r="A3616" s="25">
        <v>43208</v>
      </c>
      <c r="B3616" s="25">
        <v>5.6293634259272949</v>
      </c>
      <c r="C3616" s="26" t="s">
        <v>8775</v>
      </c>
      <c r="D3616" s="25" t="s">
        <v>8778</v>
      </c>
      <c r="E3616" s="26" t="s">
        <v>53</v>
      </c>
      <c r="F3616" s="25" t="s">
        <v>90</v>
      </c>
      <c r="G3616" s="69">
        <v>1.524</v>
      </c>
      <c r="H3616" s="25" t="s">
        <v>60</v>
      </c>
      <c r="I3616" s="27" t="s">
        <v>55</v>
      </c>
      <c r="J3616" s="69">
        <v>45.72</v>
      </c>
      <c r="K3616" s="6" t="s">
        <v>8779</v>
      </c>
      <c r="L3616" s="6" t="s">
        <v>95</v>
      </c>
      <c r="M3616" s="69">
        <v>30</v>
      </c>
      <c r="N3616" s="6" t="s">
        <v>59</v>
      </c>
      <c r="O3616" s="6" t="s">
        <v>1073</v>
      </c>
      <c r="R3616" s="33" t="str">
        <f t="shared" si="81"/>
        <v>S01D3882P040</v>
      </c>
      <c r="S3616" s="40">
        <f>VLOOKUP(I3616,品牌型号对应工厂型号!C:E,3,0)</f>
        <v>5</v>
      </c>
      <c r="T3616" s="38" t="str">
        <f>VLOOKUP(I3616,品牌型号对应工厂型号!C:I,7,0)</f>
        <v>100:1.5mil DABL-25(G-25)</v>
      </c>
    </row>
    <row r="3617" spans="1:20">
      <c r="A3617" s="25">
        <v>43208</v>
      </c>
      <c r="B3617" s="25">
        <v>5.6293634259272949</v>
      </c>
      <c r="C3617" s="26" t="s">
        <v>8775</v>
      </c>
      <c r="D3617" s="25" t="s">
        <v>8780</v>
      </c>
      <c r="E3617" s="26" t="s">
        <v>53</v>
      </c>
      <c r="F3617" s="25" t="s">
        <v>90</v>
      </c>
      <c r="G3617" s="69">
        <v>1.524</v>
      </c>
      <c r="H3617" s="25" t="s">
        <v>60</v>
      </c>
      <c r="I3617" s="27" t="s">
        <v>55</v>
      </c>
      <c r="J3617" s="69">
        <v>45.72</v>
      </c>
      <c r="K3617" s="6" t="s">
        <v>8781</v>
      </c>
      <c r="L3617" s="6" t="s">
        <v>95</v>
      </c>
      <c r="M3617" s="69">
        <v>30</v>
      </c>
      <c r="N3617" s="6" t="s">
        <v>59</v>
      </c>
      <c r="O3617" s="6" t="s">
        <v>1073</v>
      </c>
      <c r="R3617" s="33" t="str">
        <f t="shared" si="81"/>
        <v>S01D3882P036</v>
      </c>
      <c r="S3617" s="40">
        <f>VLOOKUP(I3617,品牌型号对应工厂型号!C:E,3,0)</f>
        <v>5</v>
      </c>
      <c r="T3617" s="38" t="str">
        <f>VLOOKUP(I3617,品牌型号对应工厂型号!C:I,7,0)</f>
        <v>100:1.5mil DABL-25(G-25)</v>
      </c>
    </row>
    <row r="3618" spans="1:20">
      <c r="A3618" s="25">
        <v>43208</v>
      </c>
      <c r="B3618" s="25">
        <v>5.6293634259272949</v>
      </c>
      <c r="C3618" s="26" t="s">
        <v>8775</v>
      </c>
      <c r="D3618" s="25" t="s">
        <v>8782</v>
      </c>
      <c r="E3618" s="26" t="s">
        <v>53</v>
      </c>
      <c r="F3618" s="25" t="s">
        <v>90</v>
      </c>
      <c r="G3618" s="69">
        <v>1.524</v>
      </c>
      <c r="H3618" s="25" t="s">
        <v>60</v>
      </c>
      <c r="I3618" s="27" t="s">
        <v>55</v>
      </c>
      <c r="J3618" s="69">
        <v>45.72</v>
      </c>
      <c r="K3618" s="6" t="s">
        <v>8783</v>
      </c>
      <c r="L3618" s="6" t="s">
        <v>95</v>
      </c>
      <c r="M3618" s="69">
        <v>30</v>
      </c>
      <c r="N3618" s="6" t="s">
        <v>59</v>
      </c>
      <c r="O3618" s="6" t="s">
        <v>1073</v>
      </c>
      <c r="R3618" s="33" t="str">
        <f t="shared" si="81"/>
        <v>S01D3882P035</v>
      </c>
      <c r="S3618" s="40">
        <f>VLOOKUP(I3618,品牌型号对应工厂型号!C:E,3,0)</f>
        <v>5</v>
      </c>
      <c r="T3618" s="38" t="str">
        <f>VLOOKUP(I3618,品牌型号对应工厂型号!C:I,7,0)</f>
        <v>100:1.5mil DABL-25(G-25)</v>
      </c>
    </row>
    <row r="3619" spans="1:20">
      <c r="A3619" s="25">
        <v>43208</v>
      </c>
      <c r="B3619" s="25">
        <v>5.6293634259272949</v>
      </c>
      <c r="C3619" s="26" t="s">
        <v>8775</v>
      </c>
      <c r="D3619" s="25" t="s">
        <v>8784</v>
      </c>
      <c r="E3619" s="26" t="s">
        <v>53</v>
      </c>
      <c r="F3619" s="25" t="s">
        <v>90</v>
      </c>
      <c r="G3619" s="69">
        <v>1.524</v>
      </c>
      <c r="H3619" s="25" t="s">
        <v>60</v>
      </c>
      <c r="I3619" s="27" t="s">
        <v>55</v>
      </c>
      <c r="J3619" s="69">
        <v>45.72</v>
      </c>
      <c r="K3619" s="6" t="s">
        <v>8785</v>
      </c>
      <c r="L3619" s="6" t="s">
        <v>95</v>
      </c>
      <c r="M3619" s="69">
        <v>30</v>
      </c>
      <c r="N3619" s="6" t="s">
        <v>59</v>
      </c>
      <c r="O3619" s="6" t="s">
        <v>1073</v>
      </c>
      <c r="R3619" s="33" t="str">
        <f t="shared" si="81"/>
        <v>S01D3882P041</v>
      </c>
      <c r="S3619" s="40">
        <f>VLOOKUP(I3619,品牌型号对应工厂型号!C:E,3,0)</f>
        <v>5</v>
      </c>
      <c r="T3619" s="38" t="str">
        <f>VLOOKUP(I3619,品牌型号对应工厂型号!C:I,7,0)</f>
        <v>100:1.5mil DABL-25(G-25)</v>
      </c>
    </row>
    <row r="3620" spans="1:20">
      <c r="A3620" s="25">
        <v>43208</v>
      </c>
      <c r="B3620" s="25">
        <v>5.6293634259272949</v>
      </c>
      <c r="C3620" s="26" t="s">
        <v>8775</v>
      </c>
      <c r="D3620" s="25" t="s">
        <v>8786</v>
      </c>
      <c r="E3620" s="26" t="s">
        <v>53</v>
      </c>
      <c r="F3620" s="25" t="s">
        <v>90</v>
      </c>
      <c r="G3620" s="69">
        <v>1.524</v>
      </c>
      <c r="H3620" s="25" t="s">
        <v>60</v>
      </c>
      <c r="I3620" s="27" t="s">
        <v>55</v>
      </c>
      <c r="J3620" s="69">
        <v>45.72</v>
      </c>
      <c r="K3620" s="6" t="s">
        <v>8787</v>
      </c>
      <c r="L3620" s="6" t="s">
        <v>95</v>
      </c>
      <c r="M3620" s="69">
        <v>30</v>
      </c>
      <c r="N3620" s="6" t="s">
        <v>59</v>
      </c>
      <c r="O3620" s="6" t="s">
        <v>1073</v>
      </c>
      <c r="R3620" s="33" t="str">
        <f t="shared" si="81"/>
        <v>S01D3882P039</v>
      </c>
      <c r="S3620" s="40">
        <f>VLOOKUP(I3620,品牌型号对应工厂型号!C:E,3,0)</f>
        <v>5</v>
      </c>
      <c r="T3620" s="38" t="str">
        <f>VLOOKUP(I3620,品牌型号对应工厂型号!C:I,7,0)</f>
        <v>100:1.5mil DABL-25(G-25)</v>
      </c>
    </row>
    <row r="3621" spans="1:20">
      <c r="A3621" s="25">
        <v>43208</v>
      </c>
      <c r="B3621" s="25">
        <v>5.6293634259272949</v>
      </c>
      <c r="C3621" s="26" t="s">
        <v>8775</v>
      </c>
      <c r="D3621" s="25" t="s">
        <v>8788</v>
      </c>
      <c r="E3621" s="26" t="s">
        <v>53</v>
      </c>
      <c r="F3621" s="25" t="s">
        <v>90</v>
      </c>
      <c r="G3621" s="69">
        <v>1.524</v>
      </c>
      <c r="H3621" s="25" t="s">
        <v>60</v>
      </c>
      <c r="I3621" s="27" t="s">
        <v>55</v>
      </c>
      <c r="J3621" s="69">
        <v>45.72</v>
      </c>
      <c r="K3621" s="6" t="s">
        <v>8789</v>
      </c>
      <c r="L3621" s="6" t="s">
        <v>95</v>
      </c>
      <c r="M3621" s="69">
        <v>30</v>
      </c>
      <c r="N3621" s="6" t="s">
        <v>59</v>
      </c>
      <c r="O3621" s="6" t="s">
        <v>1073</v>
      </c>
      <c r="R3621" s="33" t="str">
        <f t="shared" si="81"/>
        <v>S01D3882P038</v>
      </c>
      <c r="S3621" s="40">
        <f>VLOOKUP(I3621,品牌型号对应工厂型号!C:E,3,0)</f>
        <v>5</v>
      </c>
      <c r="T3621" s="38" t="str">
        <f>VLOOKUP(I3621,品牌型号对应工厂型号!C:I,7,0)</f>
        <v>100:1.5mil DABL-25(G-25)</v>
      </c>
    </row>
    <row r="3622" spans="1:20">
      <c r="A3622" s="25">
        <v>43208</v>
      </c>
      <c r="B3622" s="25">
        <v>5.6293634259272949</v>
      </c>
      <c r="C3622" s="26" t="s">
        <v>8775</v>
      </c>
      <c r="D3622" s="25" t="s">
        <v>8790</v>
      </c>
      <c r="E3622" s="26" t="s">
        <v>53</v>
      </c>
      <c r="F3622" s="25" t="s">
        <v>90</v>
      </c>
      <c r="G3622" s="69">
        <v>1.524</v>
      </c>
      <c r="H3622" s="25" t="s">
        <v>60</v>
      </c>
      <c r="I3622" s="27" t="s">
        <v>55</v>
      </c>
      <c r="J3622" s="69">
        <v>45.72</v>
      </c>
      <c r="K3622" s="6" t="s">
        <v>8791</v>
      </c>
      <c r="L3622" s="6" t="s">
        <v>95</v>
      </c>
      <c r="M3622" s="69">
        <v>30</v>
      </c>
      <c r="N3622" s="6" t="s">
        <v>59</v>
      </c>
      <c r="O3622" s="6" t="s">
        <v>1073</v>
      </c>
      <c r="R3622" s="33" t="str">
        <f t="shared" si="81"/>
        <v>S03D2464P035</v>
      </c>
      <c r="S3622" s="40">
        <f>VLOOKUP(I3622,品牌型号对应工厂型号!C:E,3,0)</f>
        <v>5</v>
      </c>
      <c r="T3622" s="38" t="str">
        <f>VLOOKUP(I3622,品牌型号对应工厂型号!C:I,7,0)</f>
        <v>100:1.5mil DABL-25(G-25)</v>
      </c>
    </row>
    <row r="3623" spans="1:20">
      <c r="A3623" s="25">
        <v>43208</v>
      </c>
      <c r="B3623" s="25">
        <v>5.6293634259272949</v>
      </c>
      <c r="C3623" s="26" t="s">
        <v>8775</v>
      </c>
      <c r="D3623" s="25" t="s">
        <v>8792</v>
      </c>
      <c r="E3623" s="26" t="s">
        <v>53</v>
      </c>
      <c r="F3623" s="25" t="s">
        <v>90</v>
      </c>
      <c r="G3623" s="69">
        <v>1.524</v>
      </c>
      <c r="H3623" s="25" t="s">
        <v>60</v>
      </c>
      <c r="I3623" s="27" t="s">
        <v>55</v>
      </c>
      <c r="J3623" s="69">
        <v>45.72</v>
      </c>
      <c r="K3623" s="6" t="s">
        <v>8793</v>
      </c>
      <c r="L3623" s="6" t="s">
        <v>95</v>
      </c>
      <c r="M3623" s="69">
        <v>30</v>
      </c>
      <c r="N3623" s="6" t="s">
        <v>59</v>
      </c>
      <c r="O3623" s="6" t="s">
        <v>1073</v>
      </c>
      <c r="R3623" s="33" t="str">
        <f t="shared" si="81"/>
        <v>S03D2464P036</v>
      </c>
      <c r="S3623" s="40">
        <f>VLOOKUP(I3623,品牌型号对应工厂型号!C:E,3,0)</f>
        <v>5</v>
      </c>
      <c r="T3623" s="38" t="str">
        <f>VLOOKUP(I3623,品牌型号对应工厂型号!C:I,7,0)</f>
        <v>100:1.5mil DABL-25(G-25)</v>
      </c>
    </row>
    <row r="3624" spans="1:20">
      <c r="A3624" s="25">
        <v>43208</v>
      </c>
      <c r="B3624" s="25">
        <v>5.6293634259272949</v>
      </c>
      <c r="C3624" s="26" t="s">
        <v>8775</v>
      </c>
      <c r="D3624" s="25" t="s">
        <v>8794</v>
      </c>
      <c r="E3624" s="26" t="s">
        <v>53</v>
      </c>
      <c r="F3624" s="25" t="s">
        <v>90</v>
      </c>
      <c r="G3624" s="69">
        <v>1.524</v>
      </c>
      <c r="H3624" s="25" t="s">
        <v>60</v>
      </c>
      <c r="I3624" s="27" t="s">
        <v>55</v>
      </c>
      <c r="J3624" s="69">
        <v>45.72</v>
      </c>
      <c r="K3624" s="6" t="s">
        <v>8795</v>
      </c>
      <c r="L3624" s="6" t="s">
        <v>95</v>
      </c>
      <c r="M3624" s="69">
        <v>30</v>
      </c>
      <c r="N3624" s="6" t="s">
        <v>59</v>
      </c>
      <c r="O3624" s="6" t="s">
        <v>1073</v>
      </c>
      <c r="R3624" s="33" t="str">
        <f t="shared" si="81"/>
        <v>S03D2464P037</v>
      </c>
      <c r="S3624" s="40">
        <f>VLOOKUP(I3624,品牌型号对应工厂型号!C:E,3,0)</f>
        <v>5</v>
      </c>
      <c r="T3624" s="38" t="str">
        <f>VLOOKUP(I3624,品牌型号对应工厂型号!C:I,7,0)</f>
        <v>100:1.5mil DABL-25(G-25)</v>
      </c>
    </row>
    <row r="3625" spans="1:20">
      <c r="A3625" s="25">
        <v>43208</v>
      </c>
      <c r="B3625" s="25">
        <v>5.6293634259272949</v>
      </c>
      <c r="C3625" s="26" t="s">
        <v>8775</v>
      </c>
      <c r="D3625" s="25" t="s">
        <v>8796</v>
      </c>
      <c r="E3625" s="26" t="s">
        <v>53</v>
      </c>
      <c r="F3625" s="25" t="s">
        <v>90</v>
      </c>
      <c r="G3625" s="69">
        <v>1.524</v>
      </c>
      <c r="H3625" s="25" t="s">
        <v>60</v>
      </c>
      <c r="I3625" s="27" t="s">
        <v>55</v>
      </c>
      <c r="J3625" s="69">
        <v>45.72</v>
      </c>
      <c r="K3625" s="6" t="s">
        <v>8797</v>
      </c>
      <c r="L3625" s="6" t="s">
        <v>95</v>
      </c>
      <c r="M3625" s="69">
        <v>30</v>
      </c>
      <c r="N3625" s="6" t="s">
        <v>59</v>
      </c>
      <c r="O3625" s="6" t="s">
        <v>1073</v>
      </c>
      <c r="R3625" s="33" t="str">
        <f t="shared" si="81"/>
        <v>S03D2464P038</v>
      </c>
      <c r="S3625" s="40">
        <f>VLOOKUP(I3625,品牌型号对应工厂型号!C:E,3,0)</f>
        <v>5</v>
      </c>
      <c r="T3625" s="38" t="str">
        <f>VLOOKUP(I3625,品牌型号对应工厂型号!C:I,7,0)</f>
        <v>100:1.5mil DABL-25(G-25)</v>
      </c>
    </row>
    <row r="3626" spans="1:20">
      <c r="A3626" s="25">
        <v>43208</v>
      </c>
      <c r="B3626" s="25">
        <v>5.6293634259272949</v>
      </c>
      <c r="C3626" s="26" t="s">
        <v>8775</v>
      </c>
      <c r="D3626" s="25" t="s">
        <v>8798</v>
      </c>
      <c r="E3626" s="26" t="s">
        <v>53</v>
      </c>
      <c r="F3626" s="25" t="s">
        <v>90</v>
      </c>
      <c r="G3626" s="69">
        <v>1.524</v>
      </c>
      <c r="H3626" s="25" t="s">
        <v>60</v>
      </c>
      <c r="I3626" s="27" t="s">
        <v>55</v>
      </c>
      <c r="J3626" s="69">
        <v>45.72</v>
      </c>
      <c r="K3626" s="6" t="s">
        <v>8799</v>
      </c>
      <c r="L3626" s="6" t="s">
        <v>95</v>
      </c>
      <c r="M3626" s="69">
        <v>30</v>
      </c>
      <c r="N3626" s="6" t="s">
        <v>59</v>
      </c>
      <c r="O3626" s="6" t="s">
        <v>1073</v>
      </c>
      <c r="R3626" s="33" t="str">
        <f t="shared" si="81"/>
        <v>S03D2464P039</v>
      </c>
      <c r="S3626" s="40">
        <f>VLOOKUP(I3626,品牌型号对应工厂型号!C:E,3,0)</f>
        <v>5</v>
      </c>
      <c r="T3626" s="38" t="str">
        <f>VLOOKUP(I3626,品牌型号对应工厂型号!C:I,7,0)</f>
        <v>100:1.5mil DABL-25(G-25)</v>
      </c>
    </row>
    <row r="3627" spans="1:20">
      <c r="A3627" s="25">
        <v>43208</v>
      </c>
      <c r="B3627" s="25">
        <v>5.6293634259272949</v>
      </c>
      <c r="C3627" s="26" t="s">
        <v>8775</v>
      </c>
      <c r="D3627" s="25" t="s">
        <v>8800</v>
      </c>
      <c r="E3627" s="26" t="s">
        <v>53</v>
      </c>
      <c r="F3627" s="25" t="s">
        <v>90</v>
      </c>
      <c r="G3627" s="69">
        <v>1.524</v>
      </c>
      <c r="H3627" s="25" t="s">
        <v>60</v>
      </c>
      <c r="I3627" s="27" t="s">
        <v>55</v>
      </c>
      <c r="J3627" s="69">
        <v>45.72</v>
      </c>
      <c r="K3627" s="6" t="s">
        <v>8801</v>
      </c>
      <c r="L3627" s="6" t="s">
        <v>95</v>
      </c>
      <c r="M3627" s="69">
        <v>30</v>
      </c>
      <c r="N3627" s="6" t="s">
        <v>59</v>
      </c>
      <c r="O3627" s="6" t="s">
        <v>1073</v>
      </c>
      <c r="R3627" s="33" t="str">
        <f t="shared" si="81"/>
        <v>S03D2464P040</v>
      </c>
      <c r="S3627" s="40">
        <f>VLOOKUP(I3627,品牌型号对应工厂型号!C:E,3,0)</f>
        <v>5</v>
      </c>
      <c r="T3627" s="38" t="str">
        <f>VLOOKUP(I3627,品牌型号对应工厂型号!C:I,7,0)</f>
        <v>100:1.5mil DABL-25(G-25)</v>
      </c>
    </row>
    <row r="3628" spans="1:20">
      <c r="A3628" s="25">
        <v>43208</v>
      </c>
      <c r="B3628" s="25">
        <v>5.6293634259272949</v>
      </c>
      <c r="C3628" s="26" t="s">
        <v>8775</v>
      </c>
      <c r="D3628" s="25" t="s">
        <v>8802</v>
      </c>
      <c r="E3628" s="26" t="s">
        <v>53</v>
      </c>
      <c r="F3628" s="25" t="s">
        <v>90</v>
      </c>
      <c r="G3628" s="69">
        <v>1.524</v>
      </c>
      <c r="H3628" s="25" t="s">
        <v>60</v>
      </c>
      <c r="I3628" s="27" t="s">
        <v>55</v>
      </c>
      <c r="J3628" s="69">
        <v>45.72</v>
      </c>
      <c r="K3628" s="6" t="s">
        <v>8803</v>
      </c>
      <c r="L3628" s="6" t="s">
        <v>95</v>
      </c>
      <c r="M3628" s="69">
        <v>30</v>
      </c>
      <c r="N3628" s="6" t="s">
        <v>59</v>
      </c>
      <c r="O3628" s="6" t="s">
        <v>1073</v>
      </c>
      <c r="R3628" s="33" t="str">
        <f t="shared" si="81"/>
        <v>S03D2464P034</v>
      </c>
      <c r="S3628" s="40">
        <f>VLOOKUP(I3628,品牌型号对应工厂型号!C:E,3,0)</f>
        <v>5</v>
      </c>
      <c r="T3628" s="38" t="str">
        <f>VLOOKUP(I3628,品牌型号对应工厂型号!C:I,7,0)</f>
        <v>100:1.5mil DABL-25(G-25)</v>
      </c>
    </row>
    <row r="3629" spans="1:20">
      <c r="A3629" s="25">
        <v>43208</v>
      </c>
      <c r="B3629" s="25">
        <v>5.6293634259272949</v>
      </c>
      <c r="C3629" s="26" t="s">
        <v>8775</v>
      </c>
      <c r="D3629" s="25" t="s">
        <v>8804</v>
      </c>
      <c r="E3629" s="26" t="s">
        <v>53</v>
      </c>
      <c r="F3629" s="25" t="s">
        <v>90</v>
      </c>
      <c r="G3629" s="69">
        <v>1.524</v>
      </c>
      <c r="H3629" s="25" t="s">
        <v>60</v>
      </c>
      <c r="I3629" s="27" t="s">
        <v>55</v>
      </c>
      <c r="J3629" s="69">
        <v>45.72</v>
      </c>
      <c r="K3629" s="6" t="s">
        <v>8805</v>
      </c>
      <c r="L3629" s="6" t="s">
        <v>95</v>
      </c>
      <c r="M3629" s="69">
        <v>30</v>
      </c>
      <c r="N3629" s="6" t="s">
        <v>59</v>
      </c>
      <c r="O3629" s="6" t="s">
        <v>1073</v>
      </c>
      <c r="R3629" s="33" t="str">
        <f t="shared" si="81"/>
        <v>S03D2464P024</v>
      </c>
      <c r="S3629" s="40">
        <f>VLOOKUP(I3629,品牌型号对应工厂型号!C:E,3,0)</f>
        <v>5</v>
      </c>
      <c r="T3629" s="38" t="str">
        <f>VLOOKUP(I3629,品牌型号对应工厂型号!C:I,7,0)</f>
        <v>100:1.5mil DABL-25(G-25)</v>
      </c>
    </row>
    <row r="3630" spans="1:20">
      <c r="A3630" s="25">
        <v>43208</v>
      </c>
      <c r="B3630" s="25">
        <v>5.6293634259272949</v>
      </c>
      <c r="C3630" s="26" t="s">
        <v>8775</v>
      </c>
      <c r="D3630" s="25" t="s">
        <v>8806</v>
      </c>
      <c r="E3630" s="26" t="s">
        <v>53</v>
      </c>
      <c r="F3630" s="25" t="s">
        <v>90</v>
      </c>
      <c r="G3630" s="69">
        <v>1.524</v>
      </c>
      <c r="H3630" s="25" t="s">
        <v>60</v>
      </c>
      <c r="I3630" s="27" t="s">
        <v>55</v>
      </c>
      <c r="J3630" s="69">
        <v>45.72</v>
      </c>
      <c r="K3630" s="6" t="s">
        <v>8807</v>
      </c>
      <c r="L3630" s="6" t="s">
        <v>95</v>
      </c>
      <c r="M3630" s="69">
        <v>30</v>
      </c>
      <c r="N3630" s="6" t="s">
        <v>59</v>
      </c>
      <c r="O3630" s="6" t="s">
        <v>1073</v>
      </c>
      <c r="R3630" s="33" t="str">
        <f t="shared" si="81"/>
        <v>S03D2464P031</v>
      </c>
      <c r="S3630" s="40">
        <f>VLOOKUP(I3630,品牌型号对应工厂型号!C:E,3,0)</f>
        <v>5</v>
      </c>
      <c r="T3630" s="38" t="str">
        <f>VLOOKUP(I3630,品牌型号对应工厂型号!C:I,7,0)</f>
        <v>100:1.5mil DABL-25(G-25)</v>
      </c>
    </row>
    <row r="3631" spans="1:20">
      <c r="A3631" s="25">
        <v>43208</v>
      </c>
      <c r="B3631" s="25">
        <v>5.6293634259272949</v>
      </c>
      <c r="C3631" s="26" t="s">
        <v>8775</v>
      </c>
      <c r="D3631" s="25" t="s">
        <v>8808</v>
      </c>
      <c r="E3631" s="26" t="s">
        <v>53</v>
      </c>
      <c r="F3631" s="25" t="s">
        <v>90</v>
      </c>
      <c r="G3631" s="69">
        <v>1.524</v>
      </c>
      <c r="H3631" s="25" t="s">
        <v>60</v>
      </c>
      <c r="I3631" s="27" t="s">
        <v>55</v>
      </c>
      <c r="J3631" s="69">
        <v>45.72</v>
      </c>
      <c r="K3631" s="6" t="s">
        <v>8809</v>
      </c>
      <c r="L3631" s="6" t="s">
        <v>95</v>
      </c>
      <c r="M3631" s="69">
        <v>30</v>
      </c>
      <c r="N3631" s="6" t="s">
        <v>59</v>
      </c>
      <c r="O3631" s="6" t="s">
        <v>1073</v>
      </c>
      <c r="R3631" s="33" t="str">
        <f t="shared" si="81"/>
        <v>S03D2464P023</v>
      </c>
      <c r="S3631" s="40">
        <f>VLOOKUP(I3631,品牌型号对应工厂型号!C:E,3,0)</f>
        <v>5</v>
      </c>
      <c r="T3631" s="38" t="str">
        <f>VLOOKUP(I3631,品牌型号对应工厂型号!C:I,7,0)</f>
        <v>100:1.5mil DABL-25(G-25)</v>
      </c>
    </row>
    <row r="3632" spans="1:20">
      <c r="A3632" s="25">
        <v>43208</v>
      </c>
      <c r="B3632" s="25">
        <v>5.6293634259272949</v>
      </c>
      <c r="C3632" s="26" t="s">
        <v>8775</v>
      </c>
      <c r="D3632" s="25" t="s">
        <v>8810</v>
      </c>
      <c r="E3632" s="26" t="s">
        <v>53</v>
      </c>
      <c r="F3632" s="25" t="s">
        <v>90</v>
      </c>
      <c r="G3632" s="69">
        <v>1.524</v>
      </c>
      <c r="H3632" s="25" t="s">
        <v>60</v>
      </c>
      <c r="I3632" s="27" t="s">
        <v>55</v>
      </c>
      <c r="J3632" s="69">
        <v>45.72</v>
      </c>
      <c r="K3632" s="6" t="s">
        <v>8811</v>
      </c>
      <c r="L3632" s="6" t="s">
        <v>95</v>
      </c>
      <c r="M3632" s="69">
        <v>30</v>
      </c>
      <c r="N3632" s="6" t="s">
        <v>59</v>
      </c>
      <c r="O3632" s="6" t="s">
        <v>1073</v>
      </c>
      <c r="R3632" s="33" t="str">
        <f t="shared" si="81"/>
        <v>S03D2464P032</v>
      </c>
      <c r="S3632" s="40">
        <f>VLOOKUP(I3632,品牌型号对应工厂型号!C:E,3,0)</f>
        <v>5</v>
      </c>
      <c r="T3632" s="38" t="str">
        <f>VLOOKUP(I3632,品牌型号对应工厂型号!C:I,7,0)</f>
        <v>100:1.5mil DABL-25(G-25)</v>
      </c>
    </row>
    <row r="3633" spans="1:20">
      <c r="A3633" s="25">
        <v>43208</v>
      </c>
      <c r="B3633" s="25">
        <v>5.6293634259272949</v>
      </c>
      <c r="C3633" s="26" t="s">
        <v>8775</v>
      </c>
      <c r="D3633" s="25" t="s">
        <v>8812</v>
      </c>
      <c r="E3633" s="26" t="s">
        <v>53</v>
      </c>
      <c r="F3633" s="25" t="s">
        <v>90</v>
      </c>
      <c r="G3633" s="69">
        <v>1.524</v>
      </c>
      <c r="H3633" s="25" t="s">
        <v>60</v>
      </c>
      <c r="I3633" s="27" t="s">
        <v>55</v>
      </c>
      <c r="J3633" s="69">
        <v>45.72</v>
      </c>
      <c r="K3633" s="6" t="s">
        <v>8813</v>
      </c>
      <c r="L3633" s="6" t="s">
        <v>95</v>
      </c>
      <c r="M3633" s="69">
        <v>30</v>
      </c>
      <c r="N3633" s="6" t="s">
        <v>59</v>
      </c>
      <c r="O3633" s="6" t="s">
        <v>1073</v>
      </c>
      <c r="R3633" s="33" t="str">
        <f t="shared" si="81"/>
        <v>S03D2464P022</v>
      </c>
      <c r="S3633" s="40">
        <f>VLOOKUP(I3633,品牌型号对应工厂型号!C:E,3,0)</f>
        <v>5</v>
      </c>
      <c r="T3633" s="38" t="str">
        <f>VLOOKUP(I3633,品牌型号对应工厂型号!C:I,7,0)</f>
        <v>100:1.5mil DABL-25(G-25)</v>
      </c>
    </row>
    <row r="3634" spans="1:20">
      <c r="A3634" s="25">
        <v>43208</v>
      </c>
      <c r="B3634" s="25">
        <v>5.6293634259272949</v>
      </c>
      <c r="C3634" s="26" t="s">
        <v>8775</v>
      </c>
      <c r="D3634" s="25" t="s">
        <v>8814</v>
      </c>
      <c r="E3634" s="26" t="s">
        <v>53</v>
      </c>
      <c r="F3634" s="25" t="s">
        <v>90</v>
      </c>
      <c r="G3634" s="69">
        <v>1.524</v>
      </c>
      <c r="H3634" s="25" t="s">
        <v>60</v>
      </c>
      <c r="I3634" s="27" t="s">
        <v>55</v>
      </c>
      <c r="J3634" s="69">
        <v>45.72</v>
      </c>
      <c r="K3634" s="6" t="s">
        <v>8815</v>
      </c>
      <c r="L3634" s="6" t="s">
        <v>95</v>
      </c>
      <c r="M3634" s="69">
        <v>30</v>
      </c>
      <c r="N3634" s="6" t="s">
        <v>59</v>
      </c>
      <c r="O3634" s="6" t="s">
        <v>1073</v>
      </c>
      <c r="R3634" s="33" t="str">
        <f t="shared" si="81"/>
        <v>S03D2464P033</v>
      </c>
      <c r="S3634" s="40">
        <f>VLOOKUP(I3634,品牌型号对应工厂型号!C:E,3,0)</f>
        <v>5</v>
      </c>
      <c r="T3634" s="38" t="str">
        <f>VLOOKUP(I3634,品牌型号对应工厂型号!C:I,7,0)</f>
        <v>100:1.5mil DABL-25(G-25)</v>
      </c>
    </row>
    <row r="3635" spans="1:20">
      <c r="A3635" s="25">
        <v>43208</v>
      </c>
      <c r="B3635" s="25">
        <v>5.6293634259272949</v>
      </c>
      <c r="C3635" s="26" t="s">
        <v>8775</v>
      </c>
      <c r="D3635" s="25" t="s">
        <v>8816</v>
      </c>
      <c r="E3635" s="26" t="s">
        <v>53</v>
      </c>
      <c r="F3635" s="25" t="s">
        <v>90</v>
      </c>
      <c r="G3635" s="69">
        <v>1.524</v>
      </c>
      <c r="H3635" s="25" t="s">
        <v>60</v>
      </c>
      <c r="I3635" s="27" t="s">
        <v>55</v>
      </c>
      <c r="J3635" s="69">
        <v>45.72</v>
      </c>
      <c r="K3635" s="6" t="s">
        <v>8817</v>
      </c>
      <c r="L3635" s="6" t="s">
        <v>95</v>
      </c>
      <c r="M3635" s="69">
        <v>30</v>
      </c>
      <c r="N3635" s="6" t="s">
        <v>59</v>
      </c>
      <c r="O3635" s="6" t="s">
        <v>1073</v>
      </c>
      <c r="R3635" s="33" t="str">
        <f t="shared" si="81"/>
        <v>S03D2464P021</v>
      </c>
      <c r="S3635" s="40">
        <f>VLOOKUP(I3635,品牌型号对应工厂型号!C:E,3,0)</f>
        <v>5</v>
      </c>
      <c r="T3635" s="38" t="str">
        <f>VLOOKUP(I3635,品牌型号对应工厂型号!C:I,7,0)</f>
        <v>100:1.5mil DABL-25(G-25)</v>
      </c>
    </row>
    <row r="3636" spans="1:20">
      <c r="A3636" s="25">
        <v>43208</v>
      </c>
      <c r="B3636" s="25">
        <v>5.6293634259272949</v>
      </c>
      <c r="C3636" s="26" t="s">
        <v>8775</v>
      </c>
      <c r="D3636" s="25" t="s">
        <v>8818</v>
      </c>
      <c r="E3636" s="26" t="s">
        <v>53</v>
      </c>
      <c r="F3636" s="25" t="s">
        <v>90</v>
      </c>
      <c r="G3636" s="69">
        <v>1.524</v>
      </c>
      <c r="H3636" s="25" t="s">
        <v>60</v>
      </c>
      <c r="I3636" s="27" t="s">
        <v>55</v>
      </c>
      <c r="J3636" s="69">
        <v>45.72</v>
      </c>
      <c r="K3636" s="6" t="s">
        <v>8819</v>
      </c>
      <c r="L3636" s="6" t="s">
        <v>95</v>
      </c>
      <c r="M3636" s="69">
        <v>30</v>
      </c>
      <c r="N3636" s="6" t="s">
        <v>59</v>
      </c>
      <c r="O3636" s="6" t="s">
        <v>1073</v>
      </c>
      <c r="R3636" s="33" t="str">
        <f t="shared" si="81"/>
        <v>S03D2464P030</v>
      </c>
      <c r="S3636" s="40">
        <f>VLOOKUP(I3636,品牌型号对应工厂型号!C:E,3,0)</f>
        <v>5</v>
      </c>
      <c r="T3636" s="38" t="str">
        <f>VLOOKUP(I3636,品牌型号对应工厂型号!C:I,7,0)</f>
        <v>100:1.5mil DABL-25(G-25)</v>
      </c>
    </row>
    <row r="3637" spans="1:20">
      <c r="A3637" s="25">
        <v>43208</v>
      </c>
      <c r="B3637" s="25">
        <v>5.6293634259272949</v>
      </c>
      <c r="C3637" s="26" t="s">
        <v>8775</v>
      </c>
      <c r="D3637" s="25" t="s">
        <v>8820</v>
      </c>
      <c r="E3637" s="26" t="s">
        <v>53</v>
      </c>
      <c r="F3637" s="25" t="s">
        <v>90</v>
      </c>
      <c r="G3637" s="69">
        <v>1.524</v>
      </c>
      <c r="H3637" s="25" t="s">
        <v>60</v>
      </c>
      <c r="I3637" s="27" t="s">
        <v>55</v>
      </c>
      <c r="J3637" s="69">
        <v>45.72</v>
      </c>
      <c r="K3637" s="6" t="s">
        <v>8821</v>
      </c>
      <c r="L3637" s="6" t="s">
        <v>95</v>
      </c>
      <c r="M3637" s="69">
        <v>30</v>
      </c>
      <c r="N3637" s="6" t="s">
        <v>59</v>
      </c>
      <c r="O3637" s="6" t="s">
        <v>1073</v>
      </c>
      <c r="R3637" s="33" t="str">
        <f t="shared" si="81"/>
        <v>S03D2464P025</v>
      </c>
      <c r="S3637" s="40">
        <f>VLOOKUP(I3637,品牌型号对应工厂型号!C:E,3,0)</f>
        <v>5</v>
      </c>
      <c r="T3637" s="38" t="str">
        <f>VLOOKUP(I3637,品牌型号对应工厂型号!C:I,7,0)</f>
        <v>100:1.5mil DABL-25(G-25)</v>
      </c>
    </row>
    <row r="3638" spans="1:20">
      <c r="A3638" s="25">
        <v>43208</v>
      </c>
      <c r="B3638" s="25">
        <v>5.6293634259272949</v>
      </c>
      <c r="C3638" s="26" t="s">
        <v>8775</v>
      </c>
      <c r="D3638" s="25" t="s">
        <v>8822</v>
      </c>
      <c r="E3638" s="26" t="s">
        <v>53</v>
      </c>
      <c r="F3638" s="25" t="s">
        <v>90</v>
      </c>
      <c r="G3638" s="69">
        <v>1.524</v>
      </c>
      <c r="H3638" s="25" t="s">
        <v>60</v>
      </c>
      <c r="I3638" s="27" t="s">
        <v>55</v>
      </c>
      <c r="J3638" s="69">
        <v>45.72</v>
      </c>
      <c r="K3638" s="6" t="s">
        <v>8823</v>
      </c>
      <c r="L3638" s="6" t="s">
        <v>95</v>
      </c>
      <c r="M3638" s="69">
        <v>30</v>
      </c>
      <c r="N3638" s="6" t="s">
        <v>59</v>
      </c>
      <c r="O3638" s="6" t="s">
        <v>1073</v>
      </c>
      <c r="R3638" s="33" t="str">
        <f t="shared" si="81"/>
        <v>S03D2464P029</v>
      </c>
      <c r="S3638" s="40">
        <f>VLOOKUP(I3638,品牌型号对应工厂型号!C:E,3,0)</f>
        <v>5</v>
      </c>
      <c r="T3638" s="38" t="str">
        <f>VLOOKUP(I3638,品牌型号对应工厂型号!C:I,7,0)</f>
        <v>100:1.5mil DABL-25(G-25)</v>
      </c>
    </row>
    <row r="3639" spans="1:20">
      <c r="A3639" s="25">
        <v>43208</v>
      </c>
      <c r="B3639" s="25">
        <v>5.6293634259272949</v>
      </c>
      <c r="C3639" s="26" t="s">
        <v>8775</v>
      </c>
      <c r="D3639" s="25" t="s">
        <v>8824</v>
      </c>
      <c r="E3639" s="26" t="s">
        <v>53</v>
      </c>
      <c r="F3639" s="25" t="s">
        <v>90</v>
      </c>
      <c r="G3639" s="69">
        <v>1.524</v>
      </c>
      <c r="H3639" s="25" t="s">
        <v>60</v>
      </c>
      <c r="I3639" s="27" t="s">
        <v>55</v>
      </c>
      <c r="J3639" s="69">
        <v>45.72</v>
      </c>
      <c r="K3639" s="6" t="s">
        <v>8825</v>
      </c>
      <c r="L3639" s="6" t="s">
        <v>95</v>
      </c>
      <c r="M3639" s="69">
        <v>30</v>
      </c>
      <c r="N3639" s="6" t="s">
        <v>59</v>
      </c>
      <c r="O3639" s="6" t="s">
        <v>1073</v>
      </c>
      <c r="R3639" s="33" t="str">
        <f t="shared" si="81"/>
        <v>S03D2464P026</v>
      </c>
      <c r="S3639" s="40">
        <f>VLOOKUP(I3639,品牌型号对应工厂型号!C:E,3,0)</f>
        <v>5</v>
      </c>
      <c r="T3639" s="38" t="str">
        <f>VLOOKUP(I3639,品牌型号对应工厂型号!C:I,7,0)</f>
        <v>100:1.5mil DABL-25(G-25)</v>
      </c>
    </row>
    <row r="3640" spans="1:20">
      <c r="A3640" s="25">
        <v>43208</v>
      </c>
      <c r="B3640" s="25">
        <v>5.6293634259272949</v>
      </c>
      <c r="C3640" s="26" t="s">
        <v>8775</v>
      </c>
      <c r="D3640" s="25" t="s">
        <v>8826</v>
      </c>
      <c r="E3640" s="26" t="s">
        <v>53</v>
      </c>
      <c r="F3640" s="25" t="s">
        <v>90</v>
      </c>
      <c r="G3640" s="69">
        <v>1.524</v>
      </c>
      <c r="H3640" s="25" t="s">
        <v>60</v>
      </c>
      <c r="I3640" s="27" t="s">
        <v>55</v>
      </c>
      <c r="J3640" s="69">
        <v>45.72</v>
      </c>
      <c r="K3640" s="6" t="s">
        <v>8827</v>
      </c>
      <c r="L3640" s="6" t="s">
        <v>95</v>
      </c>
      <c r="M3640" s="69">
        <v>30</v>
      </c>
      <c r="N3640" s="6" t="s">
        <v>59</v>
      </c>
      <c r="O3640" s="6" t="s">
        <v>1073</v>
      </c>
      <c r="R3640" s="33" t="str">
        <f t="shared" si="81"/>
        <v>S03D2464P028</v>
      </c>
      <c r="S3640" s="40">
        <f>VLOOKUP(I3640,品牌型号对应工厂型号!C:E,3,0)</f>
        <v>5</v>
      </c>
      <c r="T3640" s="38" t="str">
        <f>VLOOKUP(I3640,品牌型号对应工厂型号!C:I,7,0)</f>
        <v>100:1.5mil DABL-25(G-25)</v>
      </c>
    </row>
    <row r="3641" spans="1:20">
      <c r="A3641" s="25">
        <v>43208</v>
      </c>
      <c r="B3641" s="25">
        <v>5.6293634259272949</v>
      </c>
      <c r="C3641" s="26" t="s">
        <v>8775</v>
      </c>
      <c r="D3641" s="25" t="s">
        <v>8828</v>
      </c>
      <c r="E3641" s="26" t="s">
        <v>53</v>
      </c>
      <c r="F3641" s="25" t="s">
        <v>90</v>
      </c>
      <c r="G3641" s="69">
        <v>1.524</v>
      </c>
      <c r="H3641" s="25" t="s">
        <v>60</v>
      </c>
      <c r="I3641" s="27" t="s">
        <v>55</v>
      </c>
      <c r="J3641" s="69">
        <v>45.72</v>
      </c>
      <c r="K3641" s="6" t="s">
        <v>8829</v>
      </c>
      <c r="L3641" s="6" t="s">
        <v>95</v>
      </c>
      <c r="M3641" s="69">
        <v>30</v>
      </c>
      <c r="N3641" s="6" t="s">
        <v>59</v>
      </c>
      <c r="O3641" s="6" t="s">
        <v>1073</v>
      </c>
      <c r="R3641" s="33" t="str">
        <f t="shared" si="81"/>
        <v>S03D2464P027</v>
      </c>
      <c r="S3641" s="40">
        <f>VLOOKUP(I3641,品牌型号对应工厂型号!C:E,3,0)</f>
        <v>5</v>
      </c>
      <c r="T3641" s="38" t="str">
        <f>VLOOKUP(I3641,品牌型号对应工厂型号!C:I,7,0)</f>
        <v>100:1.5mil DABL-25(G-25)</v>
      </c>
    </row>
    <row r="3642" spans="1:20">
      <c r="A3642" s="25">
        <v>43208</v>
      </c>
      <c r="B3642" s="25">
        <v>5.6293634259272949</v>
      </c>
      <c r="C3642" s="26" t="s">
        <v>8775</v>
      </c>
      <c r="D3642" s="25" t="s">
        <v>8830</v>
      </c>
      <c r="E3642" s="26" t="s">
        <v>53</v>
      </c>
      <c r="F3642" s="25" t="s">
        <v>90</v>
      </c>
      <c r="G3642" s="69">
        <v>1.524</v>
      </c>
      <c r="H3642" s="25" t="s">
        <v>60</v>
      </c>
      <c r="I3642" s="27" t="s">
        <v>55</v>
      </c>
      <c r="J3642" s="69">
        <v>45.72</v>
      </c>
      <c r="K3642" s="6" t="s">
        <v>8831</v>
      </c>
      <c r="L3642" s="6" t="s">
        <v>95</v>
      </c>
      <c r="M3642" s="69">
        <v>30</v>
      </c>
      <c r="N3642" s="6" t="s">
        <v>59</v>
      </c>
      <c r="O3642" s="6" t="s">
        <v>1073</v>
      </c>
      <c r="R3642" s="33" t="str">
        <f t="shared" si="81"/>
        <v>S03D2464P020</v>
      </c>
      <c r="S3642" s="40">
        <f>VLOOKUP(I3642,品牌型号对应工厂型号!C:E,3,0)</f>
        <v>5</v>
      </c>
      <c r="T3642" s="38" t="str">
        <f>VLOOKUP(I3642,品牌型号对应工厂型号!C:I,7,0)</f>
        <v>100:1.5mil DABL-25(G-25)</v>
      </c>
    </row>
    <row r="3643" spans="1:20">
      <c r="A3643" s="25">
        <v>43208</v>
      </c>
      <c r="B3643" s="25">
        <v>5.6293634259272949</v>
      </c>
      <c r="C3643" s="26" t="s">
        <v>8775</v>
      </c>
      <c r="D3643" s="25" t="s">
        <v>8832</v>
      </c>
      <c r="E3643" s="26" t="s">
        <v>53</v>
      </c>
      <c r="F3643" s="25" t="s">
        <v>90</v>
      </c>
      <c r="G3643" s="69">
        <v>1.524</v>
      </c>
      <c r="H3643" s="25" t="s">
        <v>60</v>
      </c>
      <c r="I3643" s="27" t="s">
        <v>55</v>
      </c>
      <c r="J3643" s="69">
        <v>45.72</v>
      </c>
      <c r="K3643" s="6" t="s">
        <v>8833</v>
      </c>
      <c r="L3643" s="6" t="s">
        <v>95</v>
      </c>
      <c r="M3643" s="69">
        <v>30</v>
      </c>
      <c r="N3643" s="6" t="s">
        <v>59</v>
      </c>
      <c r="O3643" s="6" t="s">
        <v>1073</v>
      </c>
      <c r="R3643" s="33" t="str">
        <f t="shared" si="81"/>
        <v>S03D2464P007</v>
      </c>
      <c r="S3643" s="40">
        <f>VLOOKUP(I3643,品牌型号对应工厂型号!C:E,3,0)</f>
        <v>5</v>
      </c>
      <c r="T3643" s="38" t="str">
        <f>VLOOKUP(I3643,品牌型号对应工厂型号!C:I,7,0)</f>
        <v>100:1.5mil DABL-25(G-25)</v>
      </c>
    </row>
    <row r="3644" spans="1:20">
      <c r="A3644" s="25">
        <v>43208</v>
      </c>
      <c r="B3644" s="25">
        <v>5.6293634259272949</v>
      </c>
      <c r="C3644" s="26" t="s">
        <v>8775</v>
      </c>
      <c r="D3644" s="25" t="s">
        <v>8834</v>
      </c>
      <c r="E3644" s="26" t="s">
        <v>53</v>
      </c>
      <c r="F3644" s="25" t="s">
        <v>90</v>
      </c>
      <c r="G3644" s="69">
        <v>1.524</v>
      </c>
      <c r="H3644" s="25" t="s">
        <v>60</v>
      </c>
      <c r="I3644" s="27" t="s">
        <v>55</v>
      </c>
      <c r="J3644" s="69">
        <v>45.72</v>
      </c>
      <c r="K3644" s="6" t="s">
        <v>8835</v>
      </c>
      <c r="L3644" s="6" t="s">
        <v>95</v>
      </c>
      <c r="M3644" s="69">
        <v>30</v>
      </c>
      <c r="N3644" s="6" t="s">
        <v>59</v>
      </c>
      <c r="O3644" s="6" t="s">
        <v>1073</v>
      </c>
      <c r="R3644" s="33" t="str">
        <f t="shared" si="81"/>
        <v>S03D2464P014</v>
      </c>
      <c r="S3644" s="40">
        <f>VLOOKUP(I3644,品牌型号对应工厂型号!C:E,3,0)</f>
        <v>5</v>
      </c>
      <c r="T3644" s="38" t="str">
        <f>VLOOKUP(I3644,品牌型号对应工厂型号!C:I,7,0)</f>
        <v>100:1.5mil DABL-25(G-25)</v>
      </c>
    </row>
    <row r="3645" spans="1:20">
      <c r="A3645" s="25">
        <v>43208</v>
      </c>
      <c r="B3645" s="25">
        <v>5.6293634259272949</v>
      </c>
      <c r="C3645" s="26" t="s">
        <v>8775</v>
      </c>
      <c r="D3645" s="25" t="s">
        <v>8836</v>
      </c>
      <c r="E3645" s="26" t="s">
        <v>53</v>
      </c>
      <c r="F3645" s="25" t="s">
        <v>90</v>
      </c>
      <c r="G3645" s="69">
        <v>1.524</v>
      </c>
      <c r="H3645" s="25" t="s">
        <v>60</v>
      </c>
      <c r="I3645" s="27" t="s">
        <v>55</v>
      </c>
      <c r="J3645" s="69">
        <v>45.72</v>
      </c>
      <c r="K3645" s="6" t="s">
        <v>8837</v>
      </c>
      <c r="L3645" s="6" t="s">
        <v>95</v>
      </c>
      <c r="M3645" s="69">
        <v>30</v>
      </c>
      <c r="N3645" s="6" t="s">
        <v>59</v>
      </c>
      <c r="O3645" s="6" t="s">
        <v>1073</v>
      </c>
      <c r="R3645" s="33" t="str">
        <f t="shared" si="81"/>
        <v>S03D2464P015</v>
      </c>
      <c r="S3645" s="40">
        <f>VLOOKUP(I3645,品牌型号对应工厂型号!C:E,3,0)</f>
        <v>5</v>
      </c>
      <c r="T3645" s="38" t="str">
        <f>VLOOKUP(I3645,品牌型号对应工厂型号!C:I,7,0)</f>
        <v>100:1.5mil DABL-25(G-25)</v>
      </c>
    </row>
    <row r="3646" spans="1:20">
      <c r="A3646" s="25">
        <v>43208</v>
      </c>
      <c r="B3646" s="25">
        <v>5.6293634259272949</v>
      </c>
      <c r="C3646" s="26" t="s">
        <v>8775</v>
      </c>
      <c r="D3646" s="25" t="s">
        <v>8838</v>
      </c>
      <c r="E3646" s="26" t="s">
        <v>53</v>
      </c>
      <c r="F3646" s="25" t="s">
        <v>90</v>
      </c>
      <c r="G3646" s="69">
        <v>1.524</v>
      </c>
      <c r="H3646" s="25" t="s">
        <v>60</v>
      </c>
      <c r="I3646" s="27" t="s">
        <v>55</v>
      </c>
      <c r="J3646" s="69">
        <v>45.72</v>
      </c>
      <c r="K3646" s="6" t="s">
        <v>8839</v>
      </c>
      <c r="L3646" s="6" t="s">
        <v>95</v>
      </c>
      <c r="M3646" s="69">
        <v>30</v>
      </c>
      <c r="N3646" s="6" t="s">
        <v>59</v>
      </c>
      <c r="O3646" s="6" t="s">
        <v>1073</v>
      </c>
      <c r="R3646" s="33" t="str">
        <f t="shared" si="81"/>
        <v>S03D2464P016</v>
      </c>
      <c r="S3646" s="40">
        <f>VLOOKUP(I3646,品牌型号对应工厂型号!C:E,3,0)</f>
        <v>5</v>
      </c>
      <c r="T3646" s="38" t="str">
        <f>VLOOKUP(I3646,品牌型号对应工厂型号!C:I,7,0)</f>
        <v>100:1.5mil DABL-25(G-25)</v>
      </c>
    </row>
    <row r="3647" spans="1:20">
      <c r="A3647" s="25">
        <v>43208</v>
      </c>
      <c r="B3647" s="25">
        <v>5.6293634259272949</v>
      </c>
      <c r="C3647" s="26" t="s">
        <v>8775</v>
      </c>
      <c r="D3647" s="25" t="s">
        <v>8840</v>
      </c>
      <c r="E3647" s="26" t="s">
        <v>53</v>
      </c>
      <c r="F3647" s="25" t="s">
        <v>90</v>
      </c>
      <c r="G3647" s="69">
        <v>1.524</v>
      </c>
      <c r="H3647" s="25" t="s">
        <v>60</v>
      </c>
      <c r="I3647" s="27" t="s">
        <v>55</v>
      </c>
      <c r="J3647" s="69">
        <v>45.72</v>
      </c>
      <c r="K3647" s="6" t="s">
        <v>8841</v>
      </c>
      <c r="L3647" s="6" t="s">
        <v>95</v>
      </c>
      <c r="M3647" s="69">
        <v>30</v>
      </c>
      <c r="N3647" s="6" t="s">
        <v>59</v>
      </c>
      <c r="O3647" s="6" t="s">
        <v>1073</v>
      </c>
      <c r="R3647" s="33" t="str">
        <f t="shared" si="81"/>
        <v>S03D2464P017</v>
      </c>
      <c r="S3647" s="40">
        <f>VLOOKUP(I3647,品牌型号对应工厂型号!C:E,3,0)</f>
        <v>5</v>
      </c>
      <c r="T3647" s="38" t="str">
        <f>VLOOKUP(I3647,品牌型号对应工厂型号!C:I,7,0)</f>
        <v>100:1.5mil DABL-25(G-25)</v>
      </c>
    </row>
    <row r="3648" spans="1:20">
      <c r="A3648" s="25">
        <v>43208</v>
      </c>
      <c r="B3648" s="25">
        <v>5.6293634259272949</v>
      </c>
      <c r="C3648" s="26" t="s">
        <v>8775</v>
      </c>
      <c r="D3648" s="25" t="s">
        <v>8842</v>
      </c>
      <c r="E3648" s="26" t="s">
        <v>53</v>
      </c>
      <c r="F3648" s="25" t="s">
        <v>90</v>
      </c>
      <c r="G3648" s="69">
        <v>1.524</v>
      </c>
      <c r="H3648" s="25" t="s">
        <v>60</v>
      </c>
      <c r="I3648" s="27" t="s">
        <v>55</v>
      </c>
      <c r="J3648" s="69">
        <v>45.72</v>
      </c>
      <c r="K3648" s="6" t="s">
        <v>8843</v>
      </c>
      <c r="L3648" s="6" t="s">
        <v>95</v>
      </c>
      <c r="M3648" s="69">
        <v>30</v>
      </c>
      <c r="N3648" s="6" t="s">
        <v>59</v>
      </c>
      <c r="O3648" s="6" t="s">
        <v>1073</v>
      </c>
      <c r="R3648" s="33" t="str">
        <f t="shared" si="81"/>
        <v>S03D2464P018</v>
      </c>
      <c r="S3648" s="40">
        <f>VLOOKUP(I3648,品牌型号对应工厂型号!C:E,3,0)</f>
        <v>5</v>
      </c>
      <c r="T3648" s="38" t="str">
        <f>VLOOKUP(I3648,品牌型号对应工厂型号!C:I,7,0)</f>
        <v>100:1.5mil DABL-25(G-25)</v>
      </c>
    </row>
    <row r="3649" spans="1:20">
      <c r="A3649" s="25">
        <v>43208</v>
      </c>
      <c r="B3649" s="25">
        <v>5.6293634259272949</v>
      </c>
      <c r="C3649" s="26" t="s">
        <v>8775</v>
      </c>
      <c r="D3649" s="25" t="s">
        <v>8844</v>
      </c>
      <c r="E3649" s="26" t="s">
        <v>53</v>
      </c>
      <c r="F3649" s="25" t="s">
        <v>90</v>
      </c>
      <c r="G3649" s="69">
        <v>1.524</v>
      </c>
      <c r="H3649" s="25" t="s">
        <v>60</v>
      </c>
      <c r="I3649" s="27" t="s">
        <v>55</v>
      </c>
      <c r="J3649" s="69">
        <v>45.72</v>
      </c>
      <c r="K3649" s="6" t="s">
        <v>8845</v>
      </c>
      <c r="L3649" s="6" t="s">
        <v>95</v>
      </c>
      <c r="M3649" s="69">
        <v>30</v>
      </c>
      <c r="N3649" s="6" t="s">
        <v>59</v>
      </c>
      <c r="O3649" s="6" t="s">
        <v>1073</v>
      </c>
      <c r="R3649" s="33" t="str">
        <f t="shared" si="81"/>
        <v>S03D2464P019</v>
      </c>
      <c r="S3649" s="40">
        <f>VLOOKUP(I3649,品牌型号对应工厂型号!C:E,3,0)</f>
        <v>5</v>
      </c>
      <c r="T3649" s="38" t="str">
        <f>VLOOKUP(I3649,品牌型号对应工厂型号!C:I,7,0)</f>
        <v>100:1.5mil DABL-25(G-25)</v>
      </c>
    </row>
    <row r="3650" spans="1:20">
      <c r="A3650" s="25">
        <v>43208</v>
      </c>
      <c r="B3650" s="25">
        <v>5.6293634259272949</v>
      </c>
      <c r="C3650" s="26" t="s">
        <v>8775</v>
      </c>
      <c r="D3650" s="25" t="s">
        <v>8846</v>
      </c>
      <c r="E3650" s="26" t="s">
        <v>151</v>
      </c>
      <c r="F3650" s="25" t="s">
        <v>91</v>
      </c>
      <c r="G3650" s="69">
        <v>1.524</v>
      </c>
      <c r="H3650" s="25" t="s">
        <v>131</v>
      </c>
      <c r="I3650" s="27" t="s">
        <v>50</v>
      </c>
      <c r="J3650" s="69">
        <v>45.72</v>
      </c>
      <c r="K3650" s="6" t="s">
        <v>8847</v>
      </c>
      <c r="L3650" s="6" t="s">
        <v>95</v>
      </c>
      <c r="M3650" s="69">
        <v>30</v>
      </c>
      <c r="N3650" s="6" t="s">
        <v>59</v>
      </c>
      <c r="O3650" s="6" t="s">
        <v>1073</v>
      </c>
      <c r="R3650" s="33" t="str">
        <f t="shared" ref="R3650:R3713" si="82">K3650</f>
        <v>S04N2154P003</v>
      </c>
      <c r="S3650" s="40">
        <f>VLOOKUP(I3650,品牌型号对应工厂型号!C:E,3,0)</f>
        <v>10</v>
      </c>
      <c r="T3650" s="38" t="str">
        <f>VLOOKUP(I3650,品牌型号对应工厂型号!C:I,7,0)</f>
        <v>111:2.0mil UGGN-70(ZYF-70)</v>
      </c>
    </row>
    <row r="3651" spans="1:20">
      <c r="A3651" s="25">
        <v>43208</v>
      </c>
      <c r="B3651" s="25">
        <v>5.6293634259272949</v>
      </c>
      <c r="C3651" s="26" t="s">
        <v>8775</v>
      </c>
      <c r="D3651" s="25" t="s">
        <v>8848</v>
      </c>
      <c r="E3651" s="26" t="s">
        <v>151</v>
      </c>
      <c r="F3651" s="25" t="s">
        <v>91</v>
      </c>
      <c r="G3651" s="69">
        <v>1.524</v>
      </c>
      <c r="H3651" s="25" t="s">
        <v>131</v>
      </c>
      <c r="I3651" s="27" t="s">
        <v>50</v>
      </c>
      <c r="J3651" s="69">
        <v>45.72</v>
      </c>
      <c r="K3651" s="6" t="s">
        <v>8849</v>
      </c>
      <c r="L3651" s="6" t="s">
        <v>95</v>
      </c>
      <c r="M3651" s="69">
        <v>30</v>
      </c>
      <c r="N3651" s="6" t="s">
        <v>59</v>
      </c>
      <c r="O3651" s="6" t="s">
        <v>1073</v>
      </c>
      <c r="R3651" s="33" t="str">
        <f t="shared" si="82"/>
        <v>S04N2154P008</v>
      </c>
      <c r="S3651" s="40">
        <f>VLOOKUP(I3651,品牌型号对应工厂型号!C:E,3,0)</f>
        <v>10</v>
      </c>
      <c r="T3651" s="38" t="str">
        <f>VLOOKUP(I3651,品牌型号对应工厂型号!C:I,7,0)</f>
        <v>111:2.0mil UGGN-70(ZYF-70)</v>
      </c>
    </row>
    <row r="3652" spans="1:20">
      <c r="A3652" s="25">
        <v>43208</v>
      </c>
      <c r="B3652" s="25">
        <v>5.6293634259272949</v>
      </c>
      <c r="C3652" s="26" t="s">
        <v>8775</v>
      </c>
      <c r="D3652" s="25" t="s">
        <v>8850</v>
      </c>
      <c r="E3652" s="26" t="s">
        <v>151</v>
      </c>
      <c r="F3652" s="25" t="s">
        <v>91</v>
      </c>
      <c r="G3652" s="69">
        <v>1.524</v>
      </c>
      <c r="H3652" s="25" t="s">
        <v>131</v>
      </c>
      <c r="I3652" s="27" t="s">
        <v>50</v>
      </c>
      <c r="J3652" s="69">
        <v>45.72</v>
      </c>
      <c r="K3652" s="6" t="s">
        <v>8851</v>
      </c>
      <c r="L3652" s="6" t="s">
        <v>95</v>
      </c>
      <c r="M3652" s="69">
        <v>30</v>
      </c>
      <c r="N3652" s="6" t="s">
        <v>59</v>
      </c>
      <c r="O3652" s="6" t="s">
        <v>1073</v>
      </c>
      <c r="R3652" s="33" t="str">
        <f t="shared" si="82"/>
        <v>S04N2154P007</v>
      </c>
      <c r="S3652" s="40">
        <f>VLOOKUP(I3652,品牌型号对应工厂型号!C:E,3,0)</f>
        <v>10</v>
      </c>
      <c r="T3652" s="38" t="str">
        <f>VLOOKUP(I3652,品牌型号对应工厂型号!C:I,7,0)</f>
        <v>111:2.0mil UGGN-70(ZYF-70)</v>
      </c>
    </row>
    <row r="3653" spans="1:20">
      <c r="A3653" s="25">
        <v>43208</v>
      </c>
      <c r="B3653" s="25">
        <v>5.6293634259272949</v>
      </c>
      <c r="C3653" s="26" t="s">
        <v>8775</v>
      </c>
      <c r="D3653" s="25" t="s">
        <v>8852</v>
      </c>
      <c r="E3653" s="26" t="s">
        <v>151</v>
      </c>
      <c r="F3653" s="25" t="s">
        <v>91</v>
      </c>
      <c r="G3653" s="69">
        <v>1.524</v>
      </c>
      <c r="H3653" s="25" t="s">
        <v>131</v>
      </c>
      <c r="I3653" s="27" t="s">
        <v>50</v>
      </c>
      <c r="J3653" s="69">
        <v>45.72</v>
      </c>
      <c r="K3653" s="6" t="s">
        <v>8853</v>
      </c>
      <c r="L3653" s="6" t="s">
        <v>95</v>
      </c>
      <c r="M3653" s="69">
        <v>30</v>
      </c>
      <c r="N3653" s="6" t="s">
        <v>59</v>
      </c>
      <c r="O3653" s="6" t="s">
        <v>1073</v>
      </c>
      <c r="R3653" s="33" t="str">
        <f t="shared" si="82"/>
        <v>S04N2154P005</v>
      </c>
      <c r="S3653" s="40">
        <f>VLOOKUP(I3653,品牌型号对应工厂型号!C:E,3,0)</f>
        <v>10</v>
      </c>
      <c r="T3653" s="38" t="str">
        <f>VLOOKUP(I3653,品牌型号对应工厂型号!C:I,7,0)</f>
        <v>111:2.0mil UGGN-70(ZYF-70)</v>
      </c>
    </row>
    <row r="3654" spans="1:20">
      <c r="A3654" s="25">
        <v>43208</v>
      </c>
      <c r="B3654" s="25">
        <v>5.6293634259272949</v>
      </c>
      <c r="C3654" s="26" t="s">
        <v>8775</v>
      </c>
      <c r="D3654" s="25" t="s">
        <v>8854</v>
      </c>
      <c r="E3654" s="26" t="s">
        <v>151</v>
      </c>
      <c r="F3654" s="25" t="s">
        <v>91</v>
      </c>
      <c r="G3654" s="69">
        <v>1.524</v>
      </c>
      <c r="H3654" s="25" t="s">
        <v>131</v>
      </c>
      <c r="I3654" s="27" t="s">
        <v>50</v>
      </c>
      <c r="J3654" s="69">
        <v>45.72</v>
      </c>
      <c r="K3654" s="6" t="s">
        <v>8855</v>
      </c>
      <c r="L3654" s="6" t="s">
        <v>95</v>
      </c>
      <c r="M3654" s="69">
        <v>30</v>
      </c>
      <c r="N3654" s="6" t="s">
        <v>59</v>
      </c>
      <c r="O3654" s="6" t="s">
        <v>1073</v>
      </c>
      <c r="R3654" s="33" t="str">
        <f t="shared" si="82"/>
        <v>S04N2154P006</v>
      </c>
      <c r="S3654" s="40">
        <f>VLOOKUP(I3654,品牌型号对应工厂型号!C:E,3,0)</f>
        <v>10</v>
      </c>
      <c r="T3654" s="38" t="str">
        <f>VLOOKUP(I3654,品牌型号对应工厂型号!C:I,7,0)</f>
        <v>111:2.0mil UGGN-70(ZYF-70)</v>
      </c>
    </row>
    <row r="3655" spans="1:20">
      <c r="A3655" s="25">
        <v>43208</v>
      </c>
      <c r="B3655" s="25">
        <v>5.6293634259272949</v>
      </c>
      <c r="C3655" s="26" t="s">
        <v>8775</v>
      </c>
      <c r="D3655" s="25" t="s">
        <v>8856</v>
      </c>
      <c r="E3655" s="26" t="s">
        <v>151</v>
      </c>
      <c r="F3655" s="25" t="s">
        <v>91</v>
      </c>
      <c r="G3655" s="69">
        <v>1.524</v>
      </c>
      <c r="H3655" s="25" t="s">
        <v>131</v>
      </c>
      <c r="I3655" s="27" t="s">
        <v>50</v>
      </c>
      <c r="J3655" s="69">
        <v>45.72</v>
      </c>
      <c r="K3655" s="6" t="s">
        <v>8857</v>
      </c>
      <c r="L3655" s="6" t="s">
        <v>95</v>
      </c>
      <c r="M3655" s="69">
        <v>30</v>
      </c>
      <c r="N3655" s="6" t="s">
        <v>59</v>
      </c>
      <c r="O3655" s="6" t="s">
        <v>1073</v>
      </c>
      <c r="R3655" s="33" t="str">
        <f t="shared" si="82"/>
        <v>S04N2154P001</v>
      </c>
      <c r="S3655" s="40">
        <f>VLOOKUP(I3655,品牌型号对应工厂型号!C:E,3,0)</f>
        <v>10</v>
      </c>
      <c r="T3655" s="38" t="str">
        <f>VLOOKUP(I3655,品牌型号对应工厂型号!C:I,7,0)</f>
        <v>111:2.0mil UGGN-70(ZYF-70)</v>
      </c>
    </row>
    <row r="3656" spans="1:20">
      <c r="A3656" s="25">
        <v>43208</v>
      </c>
      <c r="B3656" s="25">
        <v>5.6293634259272949</v>
      </c>
      <c r="C3656" s="26" t="s">
        <v>8775</v>
      </c>
      <c r="D3656" s="25" t="s">
        <v>8858</v>
      </c>
      <c r="E3656" s="26" t="s">
        <v>153</v>
      </c>
      <c r="F3656" s="25" t="s">
        <v>91</v>
      </c>
      <c r="G3656" s="69">
        <v>1.524</v>
      </c>
      <c r="H3656" s="25" t="s">
        <v>180</v>
      </c>
      <c r="I3656" s="27" t="s">
        <v>1478</v>
      </c>
      <c r="J3656" s="69">
        <v>45.72</v>
      </c>
      <c r="K3656" s="6" t="s">
        <v>8859</v>
      </c>
      <c r="L3656" s="6" t="s">
        <v>95</v>
      </c>
      <c r="M3656" s="69">
        <v>30</v>
      </c>
      <c r="N3656" s="6" t="s">
        <v>59</v>
      </c>
      <c r="O3656" s="6" t="s">
        <v>1073</v>
      </c>
      <c r="R3656" s="33" t="str">
        <f t="shared" si="82"/>
        <v>S03D3185P019</v>
      </c>
      <c r="S3656" s="40">
        <f>VLOOKUP(I3656,品牌型号对应工厂型号!C:E,3,0)</f>
        <v>10</v>
      </c>
      <c r="T3656" s="38" t="str">
        <f>VLOOKUP(I3656,品牌型号对应工厂型号!C:I,7,0)</f>
        <v>113:2.0mil USGY-15(ZYF-88)</v>
      </c>
    </row>
    <row r="3657" spans="1:20">
      <c r="A3657" s="25">
        <v>43208</v>
      </c>
      <c r="B3657" s="25">
        <v>5.6293634259272949</v>
      </c>
      <c r="C3657" s="26" t="s">
        <v>8775</v>
      </c>
      <c r="D3657" s="25" t="s">
        <v>8860</v>
      </c>
      <c r="E3657" s="26" t="s">
        <v>45</v>
      </c>
      <c r="F3657" s="25" t="s">
        <v>90</v>
      </c>
      <c r="G3657" s="69">
        <v>1.524</v>
      </c>
      <c r="H3657" s="25" t="s">
        <v>61</v>
      </c>
      <c r="I3657" s="27" t="s">
        <v>46</v>
      </c>
      <c r="J3657" s="69">
        <v>45.72</v>
      </c>
      <c r="K3657" s="6" t="s">
        <v>8861</v>
      </c>
      <c r="L3657" s="6" t="s">
        <v>95</v>
      </c>
      <c r="M3657" s="69">
        <v>30</v>
      </c>
      <c r="N3657" s="6" t="s">
        <v>59</v>
      </c>
      <c r="O3657" s="6" t="s">
        <v>1073</v>
      </c>
      <c r="R3657" s="33" t="str">
        <f t="shared" si="82"/>
        <v>S04D2289P029</v>
      </c>
      <c r="S3657" s="40">
        <f>VLOOKUP(I3657,品牌型号对应工厂型号!C:E,3,0)</f>
        <v>5</v>
      </c>
      <c r="T3657" s="38" t="str">
        <f>VLOOKUP(I3657,品牌型号对应工厂型号!C:I,7,0)</f>
        <v>98:1.5mil EASL-70(G-70)</v>
      </c>
    </row>
    <row r="3658" spans="1:20">
      <c r="A3658" s="25">
        <v>43208</v>
      </c>
      <c r="B3658" s="25">
        <v>5.6293634259272949</v>
      </c>
      <c r="C3658" s="26" t="s">
        <v>8775</v>
      </c>
      <c r="D3658" s="25" t="s">
        <v>8862</v>
      </c>
      <c r="E3658" s="26" t="s">
        <v>45</v>
      </c>
      <c r="F3658" s="25" t="s">
        <v>90</v>
      </c>
      <c r="G3658" s="69">
        <v>1.524</v>
      </c>
      <c r="H3658" s="25" t="s">
        <v>61</v>
      </c>
      <c r="I3658" s="27" t="s">
        <v>46</v>
      </c>
      <c r="J3658" s="69">
        <v>45.72</v>
      </c>
      <c r="K3658" s="6" t="s">
        <v>8863</v>
      </c>
      <c r="L3658" s="6" t="s">
        <v>95</v>
      </c>
      <c r="M3658" s="69">
        <v>30</v>
      </c>
      <c r="N3658" s="6" t="s">
        <v>59</v>
      </c>
      <c r="O3658" s="6" t="s">
        <v>1073</v>
      </c>
      <c r="R3658" s="33" t="str">
        <f t="shared" si="82"/>
        <v>S04D2289P030</v>
      </c>
      <c r="S3658" s="40">
        <f>VLOOKUP(I3658,品牌型号对应工厂型号!C:E,3,0)</f>
        <v>5</v>
      </c>
      <c r="T3658" s="38" t="str">
        <f>VLOOKUP(I3658,品牌型号对应工厂型号!C:I,7,0)</f>
        <v>98:1.5mil EASL-70(G-70)</v>
      </c>
    </row>
    <row r="3659" spans="1:20">
      <c r="A3659" s="25">
        <v>43208</v>
      </c>
      <c r="B3659" s="25">
        <v>5.6293634259272949</v>
      </c>
      <c r="C3659" s="26" t="s">
        <v>8775</v>
      </c>
      <c r="D3659" s="25" t="s">
        <v>8864</v>
      </c>
      <c r="E3659" s="26" t="s">
        <v>45</v>
      </c>
      <c r="F3659" s="25" t="s">
        <v>90</v>
      </c>
      <c r="G3659" s="69">
        <v>1.524</v>
      </c>
      <c r="H3659" s="25" t="s">
        <v>61</v>
      </c>
      <c r="I3659" s="27" t="s">
        <v>46</v>
      </c>
      <c r="J3659" s="69">
        <v>45.72</v>
      </c>
      <c r="K3659" s="6" t="s">
        <v>8865</v>
      </c>
      <c r="L3659" s="6" t="s">
        <v>95</v>
      </c>
      <c r="M3659" s="69">
        <v>30</v>
      </c>
      <c r="N3659" s="6" t="s">
        <v>59</v>
      </c>
      <c r="O3659" s="6" t="s">
        <v>1073</v>
      </c>
      <c r="R3659" s="33" t="str">
        <f t="shared" si="82"/>
        <v>S04D2289P024</v>
      </c>
      <c r="S3659" s="40">
        <f>VLOOKUP(I3659,品牌型号对应工厂型号!C:E,3,0)</f>
        <v>5</v>
      </c>
      <c r="T3659" s="38" t="str">
        <f>VLOOKUP(I3659,品牌型号对应工厂型号!C:I,7,0)</f>
        <v>98:1.5mil EASL-70(G-70)</v>
      </c>
    </row>
    <row r="3660" spans="1:20">
      <c r="A3660" s="25">
        <v>43208</v>
      </c>
      <c r="B3660" s="25">
        <v>5.6293634259272949</v>
      </c>
      <c r="C3660" s="26" t="s">
        <v>8775</v>
      </c>
      <c r="D3660" s="25" t="s">
        <v>8866</v>
      </c>
      <c r="E3660" s="26" t="s">
        <v>45</v>
      </c>
      <c r="F3660" s="25" t="s">
        <v>90</v>
      </c>
      <c r="G3660" s="69">
        <v>1.524</v>
      </c>
      <c r="H3660" s="25" t="s">
        <v>61</v>
      </c>
      <c r="I3660" s="27" t="s">
        <v>46</v>
      </c>
      <c r="J3660" s="69">
        <v>45.72</v>
      </c>
      <c r="K3660" s="6" t="s">
        <v>8867</v>
      </c>
      <c r="L3660" s="6" t="s">
        <v>95</v>
      </c>
      <c r="M3660" s="69">
        <v>30</v>
      </c>
      <c r="N3660" s="6" t="s">
        <v>59</v>
      </c>
      <c r="O3660" s="6" t="s">
        <v>1073</v>
      </c>
      <c r="R3660" s="33" t="str">
        <f t="shared" si="82"/>
        <v>S04D2289P022</v>
      </c>
      <c r="S3660" s="40">
        <f>VLOOKUP(I3660,品牌型号对应工厂型号!C:E,3,0)</f>
        <v>5</v>
      </c>
      <c r="T3660" s="38" t="str">
        <f>VLOOKUP(I3660,品牌型号对应工厂型号!C:I,7,0)</f>
        <v>98:1.5mil EASL-70(G-70)</v>
      </c>
    </row>
    <row r="3661" spans="1:20">
      <c r="A3661" s="25">
        <v>43208</v>
      </c>
      <c r="B3661" s="25">
        <v>5.6293634259272949</v>
      </c>
      <c r="C3661" s="26" t="s">
        <v>8775</v>
      </c>
      <c r="D3661" s="25" t="s">
        <v>8868</v>
      </c>
      <c r="E3661" s="26" t="s">
        <v>45</v>
      </c>
      <c r="F3661" s="25" t="s">
        <v>90</v>
      </c>
      <c r="G3661" s="69">
        <v>1.524</v>
      </c>
      <c r="H3661" s="25" t="s">
        <v>61</v>
      </c>
      <c r="I3661" s="27" t="s">
        <v>46</v>
      </c>
      <c r="J3661" s="69">
        <v>45.72</v>
      </c>
      <c r="K3661" s="6" t="s">
        <v>8869</v>
      </c>
      <c r="L3661" s="6" t="s">
        <v>95</v>
      </c>
      <c r="M3661" s="69">
        <v>30</v>
      </c>
      <c r="N3661" s="6" t="s">
        <v>59</v>
      </c>
      <c r="O3661" s="6" t="s">
        <v>1073</v>
      </c>
      <c r="R3661" s="33" t="str">
        <f t="shared" si="82"/>
        <v>S04D2289P021</v>
      </c>
      <c r="S3661" s="40">
        <f>VLOOKUP(I3661,品牌型号对应工厂型号!C:E,3,0)</f>
        <v>5</v>
      </c>
      <c r="T3661" s="38" t="str">
        <f>VLOOKUP(I3661,品牌型号对应工厂型号!C:I,7,0)</f>
        <v>98:1.5mil EASL-70(G-70)</v>
      </c>
    </row>
    <row r="3662" spans="1:20">
      <c r="A3662" s="25">
        <v>43208</v>
      </c>
      <c r="B3662" s="25">
        <v>5.6293634259272949</v>
      </c>
      <c r="C3662" s="26" t="s">
        <v>8775</v>
      </c>
      <c r="D3662" s="25" t="s">
        <v>8870</v>
      </c>
      <c r="E3662" s="26" t="s">
        <v>45</v>
      </c>
      <c r="F3662" s="25" t="s">
        <v>90</v>
      </c>
      <c r="G3662" s="69">
        <v>1.524</v>
      </c>
      <c r="H3662" s="25" t="s">
        <v>61</v>
      </c>
      <c r="I3662" s="27" t="s">
        <v>46</v>
      </c>
      <c r="J3662" s="69">
        <v>45.72</v>
      </c>
      <c r="K3662" s="6" t="s">
        <v>8871</v>
      </c>
      <c r="L3662" s="6" t="s">
        <v>95</v>
      </c>
      <c r="M3662" s="69">
        <v>30</v>
      </c>
      <c r="N3662" s="6" t="s">
        <v>59</v>
      </c>
      <c r="O3662" s="6" t="s">
        <v>1073</v>
      </c>
      <c r="R3662" s="33" t="str">
        <f t="shared" si="82"/>
        <v>S04D2289P023</v>
      </c>
      <c r="S3662" s="40">
        <f>VLOOKUP(I3662,品牌型号对应工厂型号!C:E,3,0)</f>
        <v>5</v>
      </c>
      <c r="T3662" s="38" t="str">
        <f>VLOOKUP(I3662,品牌型号对应工厂型号!C:I,7,0)</f>
        <v>98:1.5mil EASL-70(G-70)</v>
      </c>
    </row>
    <row r="3663" spans="1:20">
      <c r="A3663" s="25">
        <v>43208</v>
      </c>
      <c r="B3663" s="25">
        <v>5.6293634259272949</v>
      </c>
      <c r="C3663" s="26" t="s">
        <v>8775</v>
      </c>
      <c r="D3663" s="25" t="s">
        <v>8872</v>
      </c>
      <c r="E3663" s="26" t="s">
        <v>45</v>
      </c>
      <c r="F3663" s="25" t="s">
        <v>90</v>
      </c>
      <c r="G3663" s="69">
        <v>1.524</v>
      </c>
      <c r="H3663" s="25" t="s">
        <v>61</v>
      </c>
      <c r="I3663" s="27" t="s">
        <v>46</v>
      </c>
      <c r="J3663" s="69">
        <v>45.72</v>
      </c>
      <c r="K3663" s="6" t="s">
        <v>8873</v>
      </c>
      <c r="L3663" s="6" t="s">
        <v>95</v>
      </c>
      <c r="M3663" s="69">
        <v>30</v>
      </c>
      <c r="N3663" s="6" t="s">
        <v>59</v>
      </c>
      <c r="O3663" s="6" t="s">
        <v>1073</v>
      </c>
      <c r="R3663" s="33" t="str">
        <f t="shared" si="82"/>
        <v>S04D2289P031</v>
      </c>
      <c r="S3663" s="40">
        <f>VLOOKUP(I3663,品牌型号对应工厂型号!C:E,3,0)</f>
        <v>5</v>
      </c>
      <c r="T3663" s="38" t="str">
        <f>VLOOKUP(I3663,品牌型号对应工厂型号!C:I,7,0)</f>
        <v>98:1.5mil EASL-70(G-70)</v>
      </c>
    </row>
    <row r="3664" spans="1:20">
      <c r="A3664" s="25">
        <v>43208</v>
      </c>
      <c r="B3664" s="25">
        <v>5.6293634259272949</v>
      </c>
      <c r="C3664" s="26" t="s">
        <v>8775</v>
      </c>
      <c r="D3664" s="25" t="s">
        <v>8874</v>
      </c>
      <c r="E3664" s="26" t="s">
        <v>45</v>
      </c>
      <c r="F3664" s="25" t="s">
        <v>90</v>
      </c>
      <c r="G3664" s="69">
        <v>1.524</v>
      </c>
      <c r="H3664" s="25" t="s">
        <v>61</v>
      </c>
      <c r="I3664" s="27" t="s">
        <v>46</v>
      </c>
      <c r="J3664" s="69">
        <v>45.72</v>
      </c>
      <c r="K3664" s="6" t="s">
        <v>8875</v>
      </c>
      <c r="L3664" s="6" t="s">
        <v>95</v>
      </c>
      <c r="M3664" s="69">
        <v>30</v>
      </c>
      <c r="N3664" s="6" t="s">
        <v>59</v>
      </c>
      <c r="O3664" s="6" t="s">
        <v>1073</v>
      </c>
      <c r="R3664" s="33" t="str">
        <f t="shared" si="82"/>
        <v>S04D2289P026</v>
      </c>
      <c r="S3664" s="40">
        <f>VLOOKUP(I3664,品牌型号对应工厂型号!C:E,3,0)</f>
        <v>5</v>
      </c>
      <c r="T3664" s="38" t="str">
        <f>VLOOKUP(I3664,品牌型号对应工厂型号!C:I,7,0)</f>
        <v>98:1.5mil EASL-70(G-70)</v>
      </c>
    </row>
    <row r="3665" spans="1:20">
      <c r="A3665" s="25">
        <v>43208</v>
      </c>
      <c r="B3665" s="25">
        <v>5.6293634259272949</v>
      </c>
      <c r="C3665" s="26" t="s">
        <v>8775</v>
      </c>
      <c r="D3665" s="25" t="s">
        <v>8876</v>
      </c>
      <c r="E3665" s="26" t="s">
        <v>45</v>
      </c>
      <c r="F3665" s="25" t="s">
        <v>90</v>
      </c>
      <c r="G3665" s="69">
        <v>1.524</v>
      </c>
      <c r="H3665" s="25" t="s">
        <v>61</v>
      </c>
      <c r="I3665" s="27" t="s">
        <v>46</v>
      </c>
      <c r="J3665" s="69">
        <v>45.72</v>
      </c>
      <c r="K3665" s="6" t="s">
        <v>8877</v>
      </c>
      <c r="L3665" s="6" t="s">
        <v>95</v>
      </c>
      <c r="M3665" s="69">
        <v>30</v>
      </c>
      <c r="N3665" s="6" t="s">
        <v>59</v>
      </c>
      <c r="O3665" s="6" t="s">
        <v>1073</v>
      </c>
      <c r="R3665" s="33" t="str">
        <f t="shared" si="82"/>
        <v>S04D2289P027</v>
      </c>
      <c r="S3665" s="40">
        <f>VLOOKUP(I3665,品牌型号对应工厂型号!C:E,3,0)</f>
        <v>5</v>
      </c>
      <c r="T3665" s="38" t="str">
        <f>VLOOKUP(I3665,品牌型号对应工厂型号!C:I,7,0)</f>
        <v>98:1.5mil EASL-70(G-70)</v>
      </c>
    </row>
    <row r="3666" spans="1:20">
      <c r="A3666" s="25">
        <v>43208</v>
      </c>
      <c r="B3666" s="25">
        <v>5.6293634259272949</v>
      </c>
      <c r="C3666" s="26" t="s">
        <v>8775</v>
      </c>
      <c r="D3666" s="25" t="s">
        <v>8878</v>
      </c>
      <c r="E3666" s="26" t="s">
        <v>45</v>
      </c>
      <c r="F3666" s="25" t="s">
        <v>90</v>
      </c>
      <c r="G3666" s="69">
        <v>1.524</v>
      </c>
      <c r="H3666" s="25" t="s">
        <v>61</v>
      </c>
      <c r="I3666" s="27" t="s">
        <v>46</v>
      </c>
      <c r="J3666" s="69">
        <v>45.72</v>
      </c>
      <c r="K3666" s="6" t="s">
        <v>8879</v>
      </c>
      <c r="L3666" s="6" t="s">
        <v>95</v>
      </c>
      <c r="M3666" s="69">
        <v>30</v>
      </c>
      <c r="N3666" s="6" t="s">
        <v>59</v>
      </c>
      <c r="O3666" s="6" t="s">
        <v>1073</v>
      </c>
      <c r="R3666" s="33" t="str">
        <f t="shared" si="82"/>
        <v>S04D2289P025</v>
      </c>
      <c r="S3666" s="40">
        <f>VLOOKUP(I3666,品牌型号对应工厂型号!C:E,3,0)</f>
        <v>5</v>
      </c>
      <c r="T3666" s="38" t="str">
        <f>VLOOKUP(I3666,品牌型号对应工厂型号!C:I,7,0)</f>
        <v>98:1.5mil EASL-70(G-70)</v>
      </c>
    </row>
    <row r="3667" spans="1:20">
      <c r="A3667" s="25">
        <v>43208</v>
      </c>
      <c r="B3667" s="25">
        <v>5.6293634259272949</v>
      </c>
      <c r="C3667" s="26" t="s">
        <v>8775</v>
      </c>
      <c r="D3667" s="25" t="s">
        <v>8880</v>
      </c>
      <c r="E3667" s="26" t="s">
        <v>45</v>
      </c>
      <c r="F3667" s="25" t="s">
        <v>90</v>
      </c>
      <c r="G3667" s="69">
        <v>1.524</v>
      </c>
      <c r="H3667" s="25" t="s">
        <v>61</v>
      </c>
      <c r="I3667" s="27" t="s">
        <v>46</v>
      </c>
      <c r="J3667" s="69">
        <v>45.72</v>
      </c>
      <c r="K3667" s="6" t="s">
        <v>8881</v>
      </c>
      <c r="L3667" s="6" t="s">
        <v>95</v>
      </c>
      <c r="M3667" s="69">
        <v>30</v>
      </c>
      <c r="N3667" s="6" t="s">
        <v>59</v>
      </c>
      <c r="O3667" s="6" t="s">
        <v>1073</v>
      </c>
      <c r="R3667" s="33" t="str">
        <f t="shared" si="82"/>
        <v>S04D2289P028</v>
      </c>
      <c r="S3667" s="40">
        <f>VLOOKUP(I3667,品牌型号对应工厂型号!C:E,3,0)</f>
        <v>5</v>
      </c>
      <c r="T3667" s="38" t="str">
        <f>VLOOKUP(I3667,品牌型号对应工厂型号!C:I,7,0)</f>
        <v>98:1.5mil EASL-70(G-70)</v>
      </c>
    </row>
    <row r="3668" spans="1:20">
      <c r="A3668" s="25">
        <v>43208</v>
      </c>
      <c r="B3668" s="25">
        <v>5.6293634259272949</v>
      </c>
      <c r="C3668" s="26" t="s">
        <v>8775</v>
      </c>
      <c r="D3668" s="25" t="s">
        <v>8882</v>
      </c>
      <c r="E3668" s="26" t="s">
        <v>45</v>
      </c>
      <c r="F3668" s="25" t="s">
        <v>90</v>
      </c>
      <c r="G3668" s="69">
        <v>1.524</v>
      </c>
      <c r="H3668" s="25" t="s">
        <v>61</v>
      </c>
      <c r="I3668" s="27" t="s">
        <v>46</v>
      </c>
      <c r="J3668" s="69">
        <v>45.72</v>
      </c>
      <c r="K3668" s="6" t="s">
        <v>8883</v>
      </c>
      <c r="L3668" s="6" t="s">
        <v>95</v>
      </c>
      <c r="M3668" s="69">
        <v>30</v>
      </c>
      <c r="N3668" s="6" t="s">
        <v>59</v>
      </c>
      <c r="O3668" s="6" t="s">
        <v>1073</v>
      </c>
      <c r="R3668" s="33" t="str">
        <f t="shared" si="82"/>
        <v>S04D2289P020</v>
      </c>
      <c r="S3668" s="40">
        <f>VLOOKUP(I3668,品牌型号对应工厂型号!C:E,3,0)</f>
        <v>5</v>
      </c>
      <c r="T3668" s="38" t="str">
        <f>VLOOKUP(I3668,品牌型号对应工厂型号!C:I,7,0)</f>
        <v>98:1.5mil EASL-70(G-70)</v>
      </c>
    </row>
    <row r="3669" spans="1:20">
      <c r="A3669" s="25">
        <v>43208</v>
      </c>
      <c r="B3669" s="25">
        <v>5.6293634259272949</v>
      </c>
      <c r="C3669" s="26" t="s">
        <v>8775</v>
      </c>
      <c r="D3669" s="25" t="s">
        <v>8884</v>
      </c>
      <c r="E3669" s="26" t="s">
        <v>45</v>
      </c>
      <c r="F3669" s="25" t="s">
        <v>90</v>
      </c>
      <c r="G3669" s="69">
        <v>1.524</v>
      </c>
      <c r="H3669" s="25" t="s">
        <v>61</v>
      </c>
      <c r="I3669" s="27" t="s">
        <v>46</v>
      </c>
      <c r="J3669" s="69">
        <v>45.72</v>
      </c>
      <c r="K3669" s="6" t="s">
        <v>8885</v>
      </c>
      <c r="L3669" s="6" t="s">
        <v>95</v>
      </c>
      <c r="M3669" s="69">
        <v>30</v>
      </c>
      <c r="N3669" s="6" t="s">
        <v>59</v>
      </c>
      <c r="O3669" s="6" t="s">
        <v>1073</v>
      </c>
      <c r="R3669" s="33" t="str">
        <f t="shared" si="82"/>
        <v>S04D2289P019</v>
      </c>
      <c r="S3669" s="40">
        <f>VLOOKUP(I3669,品牌型号对应工厂型号!C:E,3,0)</f>
        <v>5</v>
      </c>
      <c r="T3669" s="38" t="str">
        <f>VLOOKUP(I3669,品牌型号对应工厂型号!C:I,7,0)</f>
        <v>98:1.5mil EASL-70(G-70)</v>
      </c>
    </row>
    <row r="3670" spans="1:20">
      <c r="A3670" s="25">
        <v>43208</v>
      </c>
      <c r="B3670" s="25">
        <v>5.6293634259272949</v>
      </c>
      <c r="C3670" s="26" t="s">
        <v>8775</v>
      </c>
      <c r="D3670" s="25" t="s">
        <v>8886</v>
      </c>
      <c r="E3670" s="26" t="s">
        <v>45</v>
      </c>
      <c r="F3670" s="25" t="s">
        <v>90</v>
      </c>
      <c r="G3670" s="69">
        <v>1.524</v>
      </c>
      <c r="H3670" s="25" t="s">
        <v>61</v>
      </c>
      <c r="I3670" s="27" t="s">
        <v>46</v>
      </c>
      <c r="J3670" s="69">
        <v>45.72</v>
      </c>
      <c r="K3670" s="6" t="s">
        <v>8887</v>
      </c>
      <c r="L3670" s="6" t="s">
        <v>95</v>
      </c>
      <c r="M3670" s="69">
        <v>30</v>
      </c>
      <c r="N3670" s="6" t="s">
        <v>59</v>
      </c>
      <c r="O3670" s="6" t="s">
        <v>1073</v>
      </c>
      <c r="R3670" s="33" t="str">
        <f t="shared" si="82"/>
        <v>S04D2289P018</v>
      </c>
      <c r="S3670" s="40">
        <f>VLOOKUP(I3670,品牌型号对应工厂型号!C:E,3,0)</f>
        <v>5</v>
      </c>
      <c r="T3670" s="38" t="str">
        <f>VLOOKUP(I3670,品牌型号对应工厂型号!C:I,7,0)</f>
        <v>98:1.5mil EASL-70(G-70)</v>
      </c>
    </row>
    <row r="3671" spans="1:20">
      <c r="A3671" s="25">
        <v>43208</v>
      </c>
      <c r="B3671" s="25">
        <v>5.6293634259272949</v>
      </c>
      <c r="C3671" s="26" t="s">
        <v>8775</v>
      </c>
      <c r="D3671" s="25" t="s">
        <v>8888</v>
      </c>
      <c r="E3671" s="26" t="s">
        <v>45</v>
      </c>
      <c r="F3671" s="25" t="s">
        <v>90</v>
      </c>
      <c r="G3671" s="69">
        <v>1.524</v>
      </c>
      <c r="H3671" s="25" t="s">
        <v>61</v>
      </c>
      <c r="I3671" s="27" t="s">
        <v>46</v>
      </c>
      <c r="J3671" s="69">
        <v>45.72</v>
      </c>
      <c r="K3671" s="6" t="s">
        <v>8889</v>
      </c>
      <c r="L3671" s="6" t="s">
        <v>95</v>
      </c>
      <c r="M3671" s="69">
        <v>30</v>
      </c>
      <c r="N3671" s="6" t="s">
        <v>59</v>
      </c>
      <c r="O3671" s="6" t="s">
        <v>1073</v>
      </c>
      <c r="R3671" s="33" t="str">
        <f t="shared" si="82"/>
        <v>S04D2289P008</v>
      </c>
      <c r="S3671" s="40">
        <f>VLOOKUP(I3671,品牌型号对应工厂型号!C:E,3,0)</f>
        <v>5</v>
      </c>
      <c r="T3671" s="38" t="str">
        <f>VLOOKUP(I3671,品牌型号对应工厂型号!C:I,7,0)</f>
        <v>98:1.5mil EASL-70(G-70)</v>
      </c>
    </row>
    <row r="3672" spans="1:20">
      <c r="A3672" s="25">
        <v>43208</v>
      </c>
      <c r="B3672" s="25">
        <v>5.6293634259272949</v>
      </c>
      <c r="C3672" s="26" t="s">
        <v>8775</v>
      </c>
      <c r="D3672" s="25" t="s">
        <v>8890</v>
      </c>
      <c r="E3672" s="26" t="s">
        <v>45</v>
      </c>
      <c r="F3672" s="25" t="s">
        <v>90</v>
      </c>
      <c r="G3672" s="69">
        <v>1.524</v>
      </c>
      <c r="H3672" s="25" t="s">
        <v>61</v>
      </c>
      <c r="I3672" s="27" t="s">
        <v>46</v>
      </c>
      <c r="J3672" s="69">
        <v>45.72</v>
      </c>
      <c r="K3672" s="6" t="s">
        <v>8891</v>
      </c>
      <c r="L3672" s="6" t="s">
        <v>95</v>
      </c>
      <c r="M3672" s="69">
        <v>30</v>
      </c>
      <c r="N3672" s="6" t="s">
        <v>59</v>
      </c>
      <c r="O3672" s="6" t="s">
        <v>1073</v>
      </c>
      <c r="R3672" s="33" t="str">
        <f t="shared" si="82"/>
        <v>S04D2289P006</v>
      </c>
      <c r="S3672" s="40">
        <f>VLOOKUP(I3672,品牌型号对应工厂型号!C:E,3,0)</f>
        <v>5</v>
      </c>
      <c r="T3672" s="38" t="str">
        <f>VLOOKUP(I3672,品牌型号对应工厂型号!C:I,7,0)</f>
        <v>98:1.5mil EASL-70(G-70)</v>
      </c>
    </row>
    <row r="3673" spans="1:20">
      <c r="A3673" s="25">
        <v>43208</v>
      </c>
      <c r="B3673" s="25">
        <v>5.6293634259272949</v>
      </c>
      <c r="C3673" s="26" t="s">
        <v>8775</v>
      </c>
      <c r="D3673" s="25" t="s">
        <v>8892</v>
      </c>
      <c r="E3673" s="26" t="s">
        <v>45</v>
      </c>
      <c r="F3673" s="25" t="s">
        <v>90</v>
      </c>
      <c r="G3673" s="69">
        <v>1.524</v>
      </c>
      <c r="H3673" s="25" t="s">
        <v>61</v>
      </c>
      <c r="I3673" s="27" t="s">
        <v>46</v>
      </c>
      <c r="J3673" s="69">
        <v>45.72</v>
      </c>
      <c r="K3673" s="6" t="s">
        <v>8893</v>
      </c>
      <c r="L3673" s="6" t="s">
        <v>95</v>
      </c>
      <c r="M3673" s="69">
        <v>30</v>
      </c>
      <c r="N3673" s="6" t="s">
        <v>59</v>
      </c>
      <c r="O3673" s="6" t="s">
        <v>1073</v>
      </c>
      <c r="R3673" s="33" t="str">
        <f t="shared" si="82"/>
        <v>S04D2289P007</v>
      </c>
      <c r="S3673" s="40">
        <f>VLOOKUP(I3673,品牌型号对应工厂型号!C:E,3,0)</f>
        <v>5</v>
      </c>
      <c r="T3673" s="38" t="str">
        <f>VLOOKUP(I3673,品牌型号对应工厂型号!C:I,7,0)</f>
        <v>98:1.5mil EASL-70(G-70)</v>
      </c>
    </row>
    <row r="3674" spans="1:20">
      <c r="A3674" s="25">
        <v>43208</v>
      </c>
      <c r="B3674" s="25">
        <v>5.6293634259272949</v>
      </c>
      <c r="C3674" s="26" t="s">
        <v>8775</v>
      </c>
      <c r="D3674" s="25" t="s">
        <v>8894</v>
      </c>
      <c r="E3674" s="26" t="s">
        <v>45</v>
      </c>
      <c r="F3674" s="25" t="s">
        <v>90</v>
      </c>
      <c r="G3674" s="69">
        <v>1.524</v>
      </c>
      <c r="H3674" s="25" t="s">
        <v>61</v>
      </c>
      <c r="I3674" s="27" t="s">
        <v>46</v>
      </c>
      <c r="J3674" s="69">
        <v>45.72</v>
      </c>
      <c r="K3674" s="6" t="s">
        <v>8895</v>
      </c>
      <c r="L3674" s="6" t="s">
        <v>95</v>
      </c>
      <c r="M3674" s="69">
        <v>30</v>
      </c>
      <c r="N3674" s="6" t="s">
        <v>59</v>
      </c>
      <c r="O3674" s="6" t="s">
        <v>1073</v>
      </c>
      <c r="R3674" s="33" t="str">
        <f t="shared" si="82"/>
        <v>S04D2289P017</v>
      </c>
      <c r="S3674" s="40">
        <f>VLOOKUP(I3674,品牌型号对应工厂型号!C:E,3,0)</f>
        <v>5</v>
      </c>
      <c r="T3674" s="38" t="str">
        <f>VLOOKUP(I3674,品牌型号对应工厂型号!C:I,7,0)</f>
        <v>98:1.5mil EASL-70(G-70)</v>
      </c>
    </row>
    <row r="3675" spans="1:20">
      <c r="A3675" s="25">
        <v>43208</v>
      </c>
      <c r="B3675" s="25">
        <v>5.6293634259272949</v>
      </c>
      <c r="C3675" s="26" t="s">
        <v>8775</v>
      </c>
      <c r="D3675" s="25" t="s">
        <v>8896</v>
      </c>
      <c r="E3675" s="26" t="s">
        <v>45</v>
      </c>
      <c r="F3675" s="25" t="s">
        <v>90</v>
      </c>
      <c r="G3675" s="69">
        <v>1.524</v>
      </c>
      <c r="H3675" s="25" t="s">
        <v>61</v>
      </c>
      <c r="I3675" s="27" t="s">
        <v>46</v>
      </c>
      <c r="J3675" s="69">
        <v>45.72</v>
      </c>
      <c r="K3675" s="6" t="s">
        <v>8897</v>
      </c>
      <c r="L3675" s="6" t="s">
        <v>95</v>
      </c>
      <c r="M3675" s="69">
        <v>30</v>
      </c>
      <c r="N3675" s="6" t="s">
        <v>59</v>
      </c>
      <c r="O3675" s="6" t="s">
        <v>1073</v>
      </c>
      <c r="R3675" s="33" t="str">
        <f t="shared" si="82"/>
        <v>S04D2289P016</v>
      </c>
      <c r="S3675" s="40">
        <f>VLOOKUP(I3675,品牌型号对应工厂型号!C:E,3,0)</f>
        <v>5</v>
      </c>
      <c r="T3675" s="38" t="str">
        <f>VLOOKUP(I3675,品牌型号对应工厂型号!C:I,7,0)</f>
        <v>98:1.5mil EASL-70(G-70)</v>
      </c>
    </row>
    <row r="3676" spans="1:20">
      <c r="A3676" s="25">
        <v>43208</v>
      </c>
      <c r="B3676" s="25">
        <v>5.6293634259272949</v>
      </c>
      <c r="C3676" s="26" t="s">
        <v>8775</v>
      </c>
      <c r="D3676" s="25" t="s">
        <v>8898</v>
      </c>
      <c r="E3676" s="26" t="s">
        <v>45</v>
      </c>
      <c r="F3676" s="25" t="s">
        <v>90</v>
      </c>
      <c r="G3676" s="69">
        <v>1.524</v>
      </c>
      <c r="H3676" s="25" t="s">
        <v>61</v>
      </c>
      <c r="I3676" s="27" t="s">
        <v>46</v>
      </c>
      <c r="J3676" s="69">
        <v>45.72</v>
      </c>
      <c r="K3676" s="6" t="s">
        <v>8899</v>
      </c>
      <c r="L3676" s="6" t="s">
        <v>95</v>
      </c>
      <c r="M3676" s="69">
        <v>30</v>
      </c>
      <c r="N3676" s="6" t="s">
        <v>59</v>
      </c>
      <c r="O3676" s="6" t="s">
        <v>1073</v>
      </c>
      <c r="R3676" s="33" t="str">
        <f t="shared" si="82"/>
        <v>S04D2289P015</v>
      </c>
      <c r="S3676" s="40">
        <f>VLOOKUP(I3676,品牌型号对应工厂型号!C:E,3,0)</f>
        <v>5</v>
      </c>
      <c r="T3676" s="38" t="str">
        <f>VLOOKUP(I3676,品牌型号对应工厂型号!C:I,7,0)</f>
        <v>98:1.5mil EASL-70(G-70)</v>
      </c>
    </row>
    <row r="3677" spans="1:20">
      <c r="A3677" s="25">
        <v>43208</v>
      </c>
      <c r="B3677" s="25">
        <v>5.6293634259272949</v>
      </c>
      <c r="C3677" s="26" t="s">
        <v>8775</v>
      </c>
      <c r="D3677" s="25" t="s">
        <v>8900</v>
      </c>
      <c r="E3677" s="26" t="s">
        <v>45</v>
      </c>
      <c r="F3677" s="25" t="s">
        <v>90</v>
      </c>
      <c r="G3677" s="69">
        <v>1.524</v>
      </c>
      <c r="H3677" s="25" t="s">
        <v>61</v>
      </c>
      <c r="I3677" s="27" t="s">
        <v>46</v>
      </c>
      <c r="J3677" s="69">
        <v>45.72</v>
      </c>
      <c r="K3677" s="6" t="s">
        <v>8901</v>
      </c>
      <c r="L3677" s="6" t="s">
        <v>95</v>
      </c>
      <c r="M3677" s="69">
        <v>30</v>
      </c>
      <c r="N3677" s="6" t="s">
        <v>59</v>
      </c>
      <c r="O3677" s="6" t="s">
        <v>1073</v>
      </c>
      <c r="R3677" s="33" t="str">
        <f t="shared" si="82"/>
        <v>S04D2289P014</v>
      </c>
      <c r="S3677" s="40">
        <f>VLOOKUP(I3677,品牌型号对应工厂型号!C:E,3,0)</f>
        <v>5</v>
      </c>
      <c r="T3677" s="38" t="str">
        <f>VLOOKUP(I3677,品牌型号对应工厂型号!C:I,7,0)</f>
        <v>98:1.5mil EASL-70(G-70)</v>
      </c>
    </row>
    <row r="3678" spans="1:20">
      <c r="A3678" s="25">
        <v>43208</v>
      </c>
      <c r="B3678" s="25">
        <v>5.6293634259272949</v>
      </c>
      <c r="C3678" s="26" t="s">
        <v>8775</v>
      </c>
      <c r="D3678" s="25" t="s">
        <v>8902</v>
      </c>
      <c r="E3678" s="26" t="s">
        <v>661</v>
      </c>
      <c r="F3678" s="25" t="s">
        <v>96</v>
      </c>
      <c r="G3678" s="69">
        <v>1.524</v>
      </c>
      <c r="H3678" s="25" t="s">
        <v>126</v>
      </c>
      <c r="I3678" s="27" t="s">
        <v>44</v>
      </c>
      <c r="J3678" s="69">
        <v>45.72</v>
      </c>
      <c r="K3678" s="6" t="s">
        <v>8903</v>
      </c>
      <c r="L3678" s="6" t="s">
        <v>95</v>
      </c>
      <c r="M3678" s="69">
        <v>30</v>
      </c>
      <c r="N3678" s="6" t="s">
        <v>59</v>
      </c>
      <c r="O3678" s="6" t="s">
        <v>1073</v>
      </c>
      <c r="R3678" s="33" t="str">
        <f t="shared" si="82"/>
        <v>S04N3165P001</v>
      </c>
      <c r="S3678" s="40">
        <f>VLOOKUP(I3678,品牌型号对应工厂型号!C:E,3,0)</f>
        <v>5</v>
      </c>
      <c r="T3678" s="38" t="str">
        <f>VLOOKUP(I3678,品牌型号对应工厂型号!C:I,7,0)</f>
        <v>99:1.5mil DABL-10(G-15)</v>
      </c>
    </row>
    <row r="3679" spans="1:20">
      <c r="A3679" s="25">
        <v>43208</v>
      </c>
      <c r="B3679" s="25">
        <v>5.6293634259272949</v>
      </c>
      <c r="C3679" s="26" t="s">
        <v>8775</v>
      </c>
      <c r="D3679" s="25" t="s">
        <v>8904</v>
      </c>
      <c r="E3679" s="26" t="s">
        <v>661</v>
      </c>
      <c r="F3679" s="25" t="s">
        <v>96</v>
      </c>
      <c r="G3679" s="69">
        <v>1.524</v>
      </c>
      <c r="H3679" s="25" t="s">
        <v>126</v>
      </c>
      <c r="I3679" s="27" t="s">
        <v>44</v>
      </c>
      <c r="J3679" s="69">
        <v>45.72</v>
      </c>
      <c r="K3679" s="6" t="s">
        <v>8905</v>
      </c>
      <c r="L3679" s="6" t="s">
        <v>95</v>
      </c>
      <c r="M3679" s="69">
        <v>30</v>
      </c>
      <c r="N3679" s="6" t="s">
        <v>59</v>
      </c>
      <c r="O3679" s="6" t="s">
        <v>1073</v>
      </c>
      <c r="R3679" s="33" t="str">
        <f t="shared" si="82"/>
        <v>S04N3174P008</v>
      </c>
      <c r="S3679" s="40">
        <f>VLOOKUP(I3679,品牌型号对应工厂型号!C:E,3,0)</f>
        <v>5</v>
      </c>
      <c r="T3679" s="38" t="str">
        <f>VLOOKUP(I3679,品牌型号对应工厂型号!C:I,7,0)</f>
        <v>99:1.5mil DABL-10(G-15)</v>
      </c>
    </row>
    <row r="3680" spans="1:20">
      <c r="A3680" s="25">
        <v>43208</v>
      </c>
      <c r="B3680" s="25">
        <v>5.6293634259272949</v>
      </c>
      <c r="C3680" s="26" t="s">
        <v>8775</v>
      </c>
      <c r="D3680" s="25" t="s">
        <v>8906</v>
      </c>
      <c r="E3680" s="26" t="s">
        <v>661</v>
      </c>
      <c r="F3680" s="25" t="s">
        <v>96</v>
      </c>
      <c r="G3680" s="69">
        <v>1.524</v>
      </c>
      <c r="H3680" s="25" t="s">
        <v>126</v>
      </c>
      <c r="I3680" s="27" t="s">
        <v>44</v>
      </c>
      <c r="J3680" s="69">
        <v>45.72</v>
      </c>
      <c r="K3680" s="6" t="s">
        <v>8907</v>
      </c>
      <c r="L3680" s="6" t="s">
        <v>95</v>
      </c>
      <c r="M3680" s="69">
        <v>30</v>
      </c>
      <c r="N3680" s="6" t="s">
        <v>59</v>
      </c>
      <c r="O3680" s="6" t="s">
        <v>1073</v>
      </c>
      <c r="R3680" s="33" t="str">
        <f t="shared" si="82"/>
        <v>S04N3174P022</v>
      </c>
      <c r="S3680" s="40">
        <f>VLOOKUP(I3680,品牌型号对应工厂型号!C:E,3,0)</f>
        <v>5</v>
      </c>
      <c r="T3680" s="38" t="str">
        <f>VLOOKUP(I3680,品牌型号对应工厂型号!C:I,7,0)</f>
        <v>99:1.5mil DABL-10(G-15)</v>
      </c>
    </row>
    <row r="3681" spans="1:20">
      <c r="A3681" s="25">
        <v>43208</v>
      </c>
      <c r="B3681" s="25">
        <v>5.6293634259272949</v>
      </c>
      <c r="C3681" s="26" t="s">
        <v>8775</v>
      </c>
      <c r="D3681" s="25" t="s">
        <v>8908</v>
      </c>
      <c r="E3681" s="26" t="s">
        <v>661</v>
      </c>
      <c r="F3681" s="25" t="s">
        <v>96</v>
      </c>
      <c r="G3681" s="69">
        <v>1.524</v>
      </c>
      <c r="H3681" s="25" t="s">
        <v>126</v>
      </c>
      <c r="I3681" s="27" t="s">
        <v>44</v>
      </c>
      <c r="J3681" s="69">
        <v>45.72</v>
      </c>
      <c r="K3681" s="6" t="s">
        <v>8909</v>
      </c>
      <c r="L3681" s="6" t="s">
        <v>95</v>
      </c>
      <c r="M3681" s="69">
        <v>30</v>
      </c>
      <c r="N3681" s="6" t="s">
        <v>59</v>
      </c>
      <c r="O3681" s="6" t="s">
        <v>1073</v>
      </c>
      <c r="R3681" s="33" t="str">
        <f t="shared" si="82"/>
        <v>S04N3174P009</v>
      </c>
      <c r="S3681" s="40">
        <f>VLOOKUP(I3681,品牌型号对应工厂型号!C:E,3,0)</f>
        <v>5</v>
      </c>
      <c r="T3681" s="38" t="str">
        <f>VLOOKUP(I3681,品牌型号对应工厂型号!C:I,7,0)</f>
        <v>99:1.5mil DABL-10(G-15)</v>
      </c>
    </row>
    <row r="3682" spans="1:20">
      <c r="A3682" s="25">
        <v>43208</v>
      </c>
      <c r="B3682" s="25">
        <v>5.6293634259272949</v>
      </c>
      <c r="C3682" s="26" t="s">
        <v>8775</v>
      </c>
      <c r="D3682" s="25" t="s">
        <v>8910</v>
      </c>
      <c r="E3682" s="26" t="s">
        <v>661</v>
      </c>
      <c r="F3682" s="25" t="s">
        <v>96</v>
      </c>
      <c r="G3682" s="69">
        <v>1.524</v>
      </c>
      <c r="H3682" s="25" t="s">
        <v>126</v>
      </c>
      <c r="I3682" s="27" t="s">
        <v>44</v>
      </c>
      <c r="J3682" s="69">
        <v>45.72</v>
      </c>
      <c r="K3682" s="6" t="s">
        <v>8911</v>
      </c>
      <c r="L3682" s="6" t="s">
        <v>95</v>
      </c>
      <c r="M3682" s="69">
        <v>30</v>
      </c>
      <c r="N3682" s="6" t="s">
        <v>59</v>
      </c>
      <c r="O3682" s="6" t="s">
        <v>1073</v>
      </c>
      <c r="R3682" s="33" t="str">
        <f t="shared" si="82"/>
        <v>S04N3174P006</v>
      </c>
      <c r="S3682" s="40">
        <f>VLOOKUP(I3682,品牌型号对应工厂型号!C:E,3,0)</f>
        <v>5</v>
      </c>
      <c r="T3682" s="38" t="str">
        <f>VLOOKUP(I3682,品牌型号对应工厂型号!C:I,7,0)</f>
        <v>99:1.5mil DABL-10(G-15)</v>
      </c>
    </row>
    <row r="3683" spans="1:20">
      <c r="A3683" s="25">
        <v>43208</v>
      </c>
      <c r="B3683" s="25">
        <v>5.6293634259272949</v>
      </c>
      <c r="C3683" s="26" t="s">
        <v>8775</v>
      </c>
      <c r="D3683" s="25" t="s">
        <v>8912</v>
      </c>
      <c r="E3683" s="26" t="s">
        <v>45</v>
      </c>
      <c r="F3683" s="25" t="s">
        <v>90</v>
      </c>
      <c r="G3683" s="69">
        <v>1.524</v>
      </c>
      <c r="H3683" s="25" t="s">
        <v>61</v>
      </c>
      <c r="I3683" s="27" t="s">
        <v>46</v>
      </c>
      <c r="J3683" s="69">
        <v>45.72</v>
      </c>
      <c r="K3683" s="6" t="s">
        <v>8913</v>
      </c>
      <c r="L3683" s="6" t="s">
        <v>95</v>
      </c>
      <c r="M3683" s="69">
        <v>30</v>
      </c>
      <c r="N3683" s="6" t="s">
        <v>59</v>
      </c>
      <c r="O3683" s="6" t="s">
        <v>1073</v>
      </c>
      <c r="R3683" s="33" t="str">
        <f t="shared" si="82"/>
        <v>S04D2289P011</v>
      </c>
      <c r="S3683" s="40">
        <f>VLOOKUP(I3683,品牌型号对应工厂型号!C:E,3,0)</f>
        <v>5</v>
      </c>
      <c r="T3683" s="38" t="str">
        <f>VLOOKUP(I3683,品牌型号对应工厂型号!C:I,7,0)</f>
        <v>98:1.5mil EASL-70(G-70)</v>
      </c>
    </row>
    <row r="3684" spans="1:20">
      <c r="A3684" s="25">
        <v>43208</v>
      </c>
      <c r="B3684" s="25">
        <v>5.6293634259272949</v>
      </c>
      <c r="C3684" s="26" t="s">
        <v>8775</v>
      </c>
      <c r="D3684" s="25" t="s">
        <v>8914</v>
      </c>
      <c r="E3684" s="26" t="s">
        <v>661</v>
      </c>
      <c r="F3684" s="25" t="s">
        <v>96</v>
      </c>
      <c r="G3684" s="69">
        <v>1.524</v>
      </c>
      <c r="H3684" s="25" t="s">
        <v>126</v>
      </c>
      <c r="I3684" s="27" t="s">
        <v>44</v>
      </c>
      <c r="J3684" s="69">
        <v>45.72</v>
      </c>
      <c r="K3684" s="6" t="s">
        <v>8915</v>
      </c>
      <c r="L3684" s="6" t="s">
        <v>95</v>
      </c>
      <c r="M3684" s="69">
        <v>30</v>
      </c>
      <c r="N3684" s="6" t="s">
        <v>59</v>
      </c>
      <c r="O3684" s="6" t="s">
        <v>1073</v>
      </c>
      <c r="R3684" s="33" t="str">
        <f t="shared" si="82"/>
        <v>S04N3174P010</v>
      </c>
      <c r="S3684" s="40">
        <f>VLOOKUP(I3684,品牌型号对应工厂型号!C:E,3,0)</f>
        <v>5</v>
      </c>
      <c r="T3684" s="38" t="str">
        <f>VLOOKUP(I3684,品牌型号对应工厂型号!C:I,7,0)</f>
        <v>99:1.5mil DABL-10(G-15)</v>
      </c>
    </row>
    <row r="3685" spans="1:20">
      <c r="A3685" s="25">
        <v>43208</v>
      </c>
      <c r="B3685" s="25">
        <v>5.6293634259272949</v>
      </c>
      <c r="C3685" s="26" t="s">
        <v>8775</v>
      </c>
      <c r="D3685" s="25" t="s">
        <v>8916</v>
      </c>
      <c r="E3685" s="26" t="s">
        <v>661</v>
      </c>
      <c r="F3685" s="25" t="s">
        <v>96</v>
      </c>
      <c r="G3685" s="69">
        <v>1.524</v>
      </c>
      <c r="H3685" s="25" t="s">
        <v>126</v>
      </c>
      <c r="I3685" s="27" t="s">
        <v>44</v>
      </c>
      <c r="J3685" s="69">
        <v>45.72</v>
      </c>
      <c r="K3685" s="6" t="s">
        <v>8917</v>
      </c>
      <c r="L3685" s="6" t="s">
        <v>95</v>
      </c>
      <c r="M3685" s="69">
        <v>30</v>
      </c>
      <c r="N3685" s="6" t="s">
        <v>59</v>
      </c>
      <c r="O3685" s="6" t="s">
        <v>1073</v>
      </c>
      <c r="R3685" s="33" t="str">
        <f t="shared" si="82"/>
        <v>S04N3174P023</v>
      </c>
      <c r="S3685" s="40">
        <f>VLOOKUP(I3685,品牌型号对应工厂型号!C:E,3,0)</f>
        <v>5</v>
      </c>
      <c r="T3685" s="38" t="str">
        <f>VLOOKUP(I3685,品牌型号对应工厂型号!C:I,7,0)</f>
        <v>99:1.5mil DABL-10(G-15)</v>
      </c>
    </row>
    <row r="3686" spans="1:20">
      <c r="A3686" s="25">
        <v>43208</v>
      </c>
      <c r="B3686" s="25">
        <v>5.6293634259272949</v>
      </c>
      <c r="C3686" s="26" t="s">
        <v>8775</v>
      </c>
      <c r="D3686" s="25" t="s">
        <v>8918</v>
      </c>
      <c r="E3686" s="26" t="s">
        <v>661</v>
      </c>
      <c r="F3686" s="25" t="s">
        <v>96</v>
      </c>
      <c r="G3686" s="69">
        <v>1.524</v>
      </c>
      <c r="H3686" s="25" t="s">
        <v>126</v>
      </c>
      <c r="I3686" s="27" t="s">
        <v>44</v>
      </c>
      <c r="J3686" s="69">
        <v>45.72</v>
      </c>
      <c r="K3686" s="6" t="s">
        <v>8919</v>
      </c>
      <c r="L3686" s="6" t="s">
        <v>95</v>
      </c>
      <c r="M3686" s="69">
        <v>30</v>
      </c>
      <c r="N3686" s="6" t="s">
        <v>59</v>
      </c>
      <c r="O3686" s="6" t="s">
        <v>1073</v>
      </c>
      <c r="R3686" s="33" t="str">
        <f t="shared" si="82"/>
        <v>S04N3174P007</v>
      </c>
      <c r="S3686" s="40">
        <f>VLOOKUP(I3686,品牌型号对应工厂型号!C:E,3,0)</f>
        <v>5</v>
      </c>
      <c r="T3686" s="38" t="str">
        <f>VLOOKUP(I3686,品牌型号对应工厂型号!C:I,7,0)</f>
        <v>99:1.5mil DABL-10(G-15)</v>
      </c>
    </row>
    <row r="3687" spans="1:20">
      <c r="A3687" s="25">
        <v>43208</v>
      </c>
      <c r="B3687" s="25">
        <v>5.6293634259272949</v>
      </c>
      <c r="C3687" s="26" t="s">
        <v>8775</v>
      </c>
      <c r="D3687" s="25" t="s">
        <v>8920</v>
      </c>
      <c r="E3687" s="26" t="s">
        <v>661</v>
      </c>
      <c r="F3687" s="25" t="s">
        <v>96</v>
      </c>
      <c r="G3687" s="69">
        <v>1.524</v>
      </c>
      <c r="H3687" s="25" t="s">
        <v>126</v>
      </c>
      <c r="I3687" s="27" t="s">
        <v>44</v>
      </c>
      <c r="J3687" s="69">
        <v>45.72</v>
      </c>
      <c r="K3687" s="6" t="s">
        <v>8921</v>
      </c>
      <c r="L3687" s="6" t="s">
        <v>95</v>
      </c>
      <c r="M3687" s="69">
        <v>30</v>
      </c>
      <c r="N3687" s="6" t="s">
        <v>59</v>
      </c>
      <c r="O3687" s="6" t="s">
        <v>1073</v>
      </c>
      <c r="R3687" s="33" t="str">
        <f t="shared" si="82"/>
        <v>S04N3174P020</v>
      </c>
      <c r="S3687" s="40">
        <f>VLOOKUP(I3687,品牌型号对应工厂型号!C:E,3,0)</f>
        <v>5</v>
      </c>
      <c r="T3687" s="38" t="str">
        <f>VLOOKUP(I3687,品牌型号对应工厂型号!C:I,7,0)</f>
        <v>99:1.5mil DABL-10(G-15)</v>
      </c>
    </row>
    <row r="3688" spans="1:20">
      <c r="A3688" s="25">
        <v>43208</v>
      </c>
      <c r="B3688" s="25">
        <v>5.6293634259272949</v>
      </c>
      <c r="C3688" s="26" t="s">
        <v>8775</v>
      </c>
      <c r="D3688" s="25" t="s">
        <v>8922</v>
      </c>
      <c r="E3688" s="26" t="s">
        <v>661</v>
      </c>
      <c r="F3688" s="25" t="s">
        <v>96</v>
      </c>
      <c r="G3688" s="69">
        <v>1.524</v>
      </c>
      <c r="H3688" s="25" t="s">
        <v>126</v>
      </c>
      <c r="I3688" s="27" t="s">
        <v>44</v>
      </c>
      <c r="J3688" s="69">
        <v>45.72</v>
      </c>
      <c r="K3688" s="6" t="s">
        <v>8923</v>
      </c>
      <c r="L3688" s="6" t="s">
        <v>95</v>
      </c>
      <c r="M3688" s="69">
        <v>30</v>
      </c>
      <c r="N3688" s="6" t="s">
        <v>59</v>
      </c>
      <c r="O3688" s="6" t="s">
        <v>1073</v>
      </c>
      <c r="R3688" s="33" t="str">
        <f t="shared" si="82"/>
        <v>S04N3174P021</v>
      </c>
      <c r="S3688" s="40">
        <f>VLOOKUP(I3688,品牌型号对应工厂型号!C:E,3,0)</f>
        <v>5</v>
      </c>
      <c r="T3688" s="38" t="str">
        <f>VLOOKUP(I3688,品牌型号对应工厂型号!C:I,7,0)</f>
        <v>99:1.5mil DABL-10(G-15)</v>
      </c>
    </row>
    <row r="3689" spans="1:20">
      <c r="A3689" s="25">
        <v>43208</v>
      </c>
      <c r="B3689" s="25">
        <v>5.6293634259272949</v>
      </c>
      <c r="C3689" s="26" t="s">
        <v>8775</v>
      </c>
      <c r="D3689" s="25" t="s">
        <v>8924</v>
      </c>
      <c r="E3689" s="26" t="s">
        <v>661</v>
      </c>
      <c r="F3689" s="25" t="s">
        <v>96</v>
      </c>
      <c r="G3689" s="69">
        <v>1.524</v>
      </c>
      <c r="H3689" s="25" t="s">
        <v>126</v>
      </c>
      <c r="I3689" s="27" t="s">
        <v>44</v>
      </c>
      <c r="J3689" s="69">
        <v>45.72</v>
      </c>
      <c r="K3689" s="6" t="s">
        <v>8925</v>
      </c>
      <c r="L3689" s="6" t="s">
        <v>95</v>
      </c>
      <c r="M3689" s="69">
        <v>30</v>
      </c>
      <c r="N3689" s="6" t="s">
        <v>59</v>
      </c>
      <c r="O3689" s="6" t="s">
        <v>1073</v>
      </c>
      <c r="R3689" s="33" t="str">
        <f t="shared" si="82"/>
        <v>S04N3165P004</v>
      </c>
      <c r="S3689" s="40">
        <f>VLOOKUP(I3689,品牌型号对应工厂型号!C:E,3,0)</f>
        <v>5</v>
      </c>
      <c r="T3689" s="38" t="str">
        <f>VLOOKUP(I3689,品牌型号对应工厂型号!C:I,7,0)</f>
        <v>99:1.5mil DABL-10(G-15)</v>
      </c>
    </row>
    <row r="3690" spans="1:20">
      <c r="A3690" s="25">
        <v>43208</v>
      </c>
      <c r="B3690" s="25">
        <v>5.6293634259272949</v>
      </c>
      <c r="C3690" s="26" t="s">
        <v>8775</v>
      </c>
      <c r="D3690" s="25" t="s">
        <v>8926</v>
      </c>
      <c r="E3690" s="26" t="s">
        <v>661</v>
      </c>
      <c r="F3690" s="25" t="s">
        <v>96</v>
      </c>
      <c r="G3690" s="69">
        <v>1.524</v>
      </c>
      <c r="H3690" s="25" t="s">
        <v>126</v>
      </c>
      <c r="I3690" s="27" t="s">
        <v>44</v>
      </c>
      <c r="J3690" s="69">
        <v>45.72</v>
      </c>
      <c r="K3690" s="6" t="s">
        <v>8927</v>
      </c>
      <c r="L3690" s="6" t="s">
        <v>95</v>
      </c>
      <c r="M3690" s="69">
        <v>30</v>
      </c>
      <c r="N3690" s="6" t="s">
        <v>59</v>
      </c>
      <c r="O3690" s="6" t="s">
        <v>1073</v>
      </c>
      <c r="R3690" s="33" t="str">
        <f t="shared" si="82"/>
        <v>S04D3185P008</v>
      </c>
      <c r="S3690" s="40">
        <f>VLOOKUP(I3690,品牌型号对应工厂型号!C:E,3,0)</f>
        <v>5</v>
      </c>
      <c r="T3690" s="38" t="str">
        <f>VLOOKUP(I3690,品牌型号对应工厂型号!C:I,7,0)</f>
        <v>99:1.5mil DABL-10(G-15)</v>
      </c>
    </row>
    <row r="3691" spans="1:20">
      <c r="A3691" s="25">
        <v>43208</v>
      </c>
      <c r="B3691" s="25">
        <v>5.6293634259272949</v>
      </c>
      <c r="C3691" s="26" t="s">
        <v>8775</v>
      </c>
      <c r="D3691" s="25" t="s">
        <v>8928</v>
      </c>
      <c r="E3691" s="26" t="s">
        <v>661</v>
      </c>
      <c r="F3691" s="25" t="s">
        <v>96</v>
      </c>
      <c r="G3691" s="69">
        <v>1.524</v>
      </c>
      <c r="H3691" s="25" t="s">
        <v>126</v>
      </c>
      <c r="I3691" s="27" t="s">
        <v>44</v>
      </c>
      <c r="J3691" s="69">
        <v>45.72</v>
      </c>
      <c r="K3691" s="6" t="s">
        <v>8929</v>
      </c>
      <c r="L3691" s="6" t="s">
        <v>95</v>
      </c>
      <c r="M3691" s="69">
        <v>30</v>
      </c>
      <c r="N3691" s="6" t="s">
        <v>59</v>
      </c>
      <c r="O3691" s="6" t="s">
        <v>1073</v>
      </c>
      <c r="R3691" s="33" t="str">
        <f t="shared" si="82"/>
        <v>S04D3185P010</v>
      </c>
      <c r="S3691" s="40">
        <f>VLOOKUP(I3691,品牌型号对应工厂型号!C:E,3,0)</f>
        <v>5</v>
      </c>
      <c r="T3691" s="38" t="str">
        <f>VLOOKUP(I3691,品牌型号对应工厂型号!C:I,7,0)</f>
        <v>99:1.5mil DABL-10(G-15)</v>
      </c>
    </row>
    <row r="3692" spans="1:20">
      <c r="A3692" s="25">
        <v>43208</v>
      </c>
      <c r="B3692" s="25">
        <v>5.6293634259272949</v>
      </c>
      <c r="C3692" s="26" t="s">
        <v>8775</v>
      </c>
      <c r="D3692" s="25" t="s">
        <v>8930</v>
      </c>
      <c r="E3692" s="26" t="s">
        <v>661</v>
      </c>
      <c r="F3692" s="25" t="s">
        <v>96</v>
      </c>
      <c r="G3692" s="69">
        <v>1.524</v>
      </c>
      <c r="H3692" s="25" t="s">
        <v>126</v>
      </c>
      <c r="I3692" s="27" t="s">
        <v>44</v>
      </c>
      <c r="J3692" s="69">
        <v>45.72</v>
      </c>
      <c r="K3692" s="6" t="s">
        <v>8931</v>
      </c>
      <c r="L3692" s="6" t="s">
        <v>95</v>
      </c>
      <c r="M3692" s="69">
        <v>30</v>
      </c>
      <c r="N3692" s="6" t="s">
        <v>59</v>
      </c>
      <c r="O3692" s="6" t="s">
        <v>1073</v>
      </c>
      <c r="R3692" s="33" t="str">
        <f t="shared" si="82"/>
        <v>S04D3185P009</v>
      </c>
      <c r="S3692" s="40">
        <f>VLOOKUP(I3692,品牌型号对应工厂型号!C:E,3,0)</f>
        <v>5</v>
      </c>
      <c r="T3692" s="38" t="str">
        <f>VLOOKUP(I3692,品牌型号对应工厂型号!C:I,7,0)</f>
        <v>99:1.5mil DABL-10(G-15)</v>
      </c>
    </row>
    <row r="3693" spans="1:20">
      <c r="A3693" s="25">
        <v>43208</v>
      </c>
      <c r="B3693" s="25">
        <v>5.6293634259272949</v>
      </c>
      <c r="C3693" s="26" t="s">
        <v>8775</v>
      </c>
      <c r="D3693" s="25" t="s">
        <v>8932</v>
      </c>
      <c r="E3693" s="26" t="s">
        <v>661</v>
      </c>
      <c r="F3693" s="25" t="s">
        <v>96</v>
      </c>
      <c r="G3693" s="69">
        <v>1.524</v>
      </c>
      <c r="H3693" s="25" t="s">
        <v>126</v>
      </c>
      <c r="I3693" s="27" t="s">
        <v>44</v>
      </c>
      <c r="J3693" s="69">
        <v>45.72</v>
      </c>
      <c r="K3693" s="6" t="s">
        <v>8933</v>
      </c>
      <c r="L3693" s="6" t="s">
        <v>95</v>
      </c>
      <c r="M3693" s="69">
        <v>30</v>
      </c>
      <c r="N3693" s="6" t="s">
        <v>59</v>
      </c>
      <c r="O3693" s="6" t="s">
        <v>1073</v>
      </c>
      <c r="R3693" s="33" t="str">
        <f t="shared" si="82"/>
        <v>S04N3165P003</v>
      </c>
      <c r="S3693" s="40">
        <f>VLOOKUP(I3693,品牌型号对应工厂型号!C:E,3,0)</f>
        <v>5</v>
      </c>
      <c r="T3693" s="38" t="str">
        <f>VLOOKUP(I3693,品牌型号对应工厂型号!C:I,7,0)</f>
        <v>99:1.5mil DABL-10(G-15)</v>
      </c>
    </row>
    <row r="3694" spans="1:20">
      <c r="A3694" s="25">
        <v>43208</v>
      </c>
      <c r="B3694" s="25">
        <v>5.6293634259272949</v>
      </c>
      <c r="C3694" s="26" t="s">
        <v>8775</v>
      </c>
      <c r="D3694" s="25" t="s">
        <v>8934</v>
      </c>
      <c r="E3694" s="26" t="s">
        <v>661</v>
      </c>
      <c r="F3694" s="25" t="s">
        <v>96</v>
      </c>
      <c r="G3694" s="69">
        <v>1.524</v>
      </c>
      <c r="H3694" s="25" t="s">
        <v>126</v>
      </c>
      <c r="I3694" s="27" t="s">
        <v>44</v>
      </c>
      <c r="J3694" s="69">
        <v>45.72</v>
      </c>
      <c r="K3694" s="6" t="s">
        <v>8935</v>
      </c>
      <c r="L3694" s="6" t="s">
        <v>95</v>
      </c>
      <c r="M3694" s="69">
        <v>30</v>
      </c>
      <c r="N3694" s="6" t="s">
        <v>59</v>
      </c>
      <c r="O3694" s="6" t="s">
        <v>1073</v>
      </c>
      <c r="R3694" s="33" t="str">
        <f t="shared" si="82"/>
        <v>S04N3165P002</v>
      </c>
      <c r="S3694" s="40">
        <f>VLOOKUP(I3694,品牌型号对应工厂型号!C:E,3,0)</f>
        <v>5</v>
      </c>
      <c r="T3694" s="38" t="str">
        <f>VLOOKUP(I3694,品牌型号对应工厂型号!C:I,7,0)</f>
        <v>99:1.5mil DABL-10(G-15)</v>
      </c>
    </row>
    <row r="3695" spans="1:20">
      <c r="A3695" s="25">
        <v>43208</v>
      </c>
      <c r="B3695" s="25">
        <v>5.6293634259272949</v>
      </c>
      <c r="C3695" s="26" t="s">
        <v>8775</v>
      </c>
      <c r="D3695" s="25" t="s">
        <v>8936</v>
      </c>
      <c r="E3695" s="26" t="s">
        <v>661</v>
      </c>
      <c r="F3695" s="25" t="s">
        <v>96</v>
      </c>
      <c r="G3695" s="69">
        <v>1.524</v>
      </c>
      <c r="H3695" s="25" t="s">
        <v>126</v>
      </c>
      <c r="I3695" s="27" t="s">
        <v>44</v>
      </c>
      <c r="J3695" s="69">
        <v>45.72</v>
      </c>
      <c r="K3695" s="6" t="s">
        <v>8937</v>
      </c>
      <c r="L3695" s="6" t="s">
        <v>95</v>
      </c>
      <c r="M3695" s="69">
        <v>30</v>
      </c>
      <c r="N3695" s="6" t="s">
        <v>59</v>
      </c>
      <c r="O3695" s="6" t="s">
        <v>1073</v>
      </c>
      <c r="R3695" s="33" t="str">
        <f t="shared" si="82"/>
        <v>S04D3185P006</v>
      </c>
      <c r="S3695" s="40">
        <f>VLOOKUP(I3695,品牌型号对应工厂型号!C:E,3,0)</f>
        <v>5</v>
      </c>
      <c r="T3695" s="38" t="str">
        <f>VLOOKUP(I3695,品牌型号对应工厂型号!C:I,7,0)</f>
        <v>99:1.5mil DABL-10(G-15)</v>
      </c>
    </row>
    <row r="3696" spans="1:20">
      <c r="A3696" s="25">
        <v>43208</v>
      </c>
      <c r="B3696" s="25">
        <v>5.6293634259272949</v>
      </c>
      <c r="C3696" s="26" t="s">
        <v>8775</v>
      </c>
      <c r="D3696" s="25" t="s">
        <v>8938</v>
      </c>
      <c r="E3696" s="26" t="s">
        <v>661</v>
      </c>
      <c r="F3696" s="25" t="s">
        <v>96</v>
      </c>
      <c r="G3696" s="69">
        <v>1.524</v>
      </c>
      <c r="H3696" s="25" t="s">
        <v>126</v>
      </c>
      <c r="I3696" s="27" t="s">
        <v>44</v>
      </c>
      <c r="J3696" s="69">
        <v>45.72</v>
      </c>
      <c r="K3696" s="6" t="s">
        <v>8939</v>
      </c>
      <c r="L3696" s="6" t="s">
        <v>95</v>
      </c>
      <c r="M3696" s="69">
        <v>30</v>
      </c>
      <c r="N3696" s="6" t="s">
        <v>59</v>
      </c>
      <c r="O3696" s="6" t="s">
        <v>1073</v>
      </c>
      <c r="R3696" s="33" t="str">
        <f t="shared" si="82"/>
        <v>S04D3185P004</v>
      </c>
      <c r="S3696" s="40">
        <f>VLOOKUP(I3696,品牌型号对应工厂型号!C:E,3,0)</f>
        <v>5</v>
      </c>
      <c r="T3696" s="38" t="str">
        <f>VLOOKUP(I3696,品牌型号对应工厂型号!C:I,7,0)</f>
        <v>99:1.5mil DABL-10(G-15)</v>
      </c>
    </row>
    <row r="3697" spans="1:20">
      <c r="A3697" s="25">
        <v>43208</v>
      </c>
      <c r="B3697" s="25">
        <v>5.6293634259272949</v>
      </c>
      <c r="C3697" s="26" t="s">
        <v>8775</v>
      </c>
      <c r="D3697" s="25" t="s">
        <v>8940</v>
      </c>
      <c r="E3697" s="26" t="s">
        <v>661</v>
      </c>
      <c r="F3697" s="25" t="s">
        <v>96</v>
      </c>
      <c r="G3697" s="69">
        <v>1.524</v>
      </c>
      <c r="H3697" s="25" t="s">
        <v>126</v>
      </c>
      <c r="I3697" s="27" t="s">
        <v>44</v>
      </c>
      <c r="J3697" s="69">
        <v>45.72</v>
      </c>
      <c r="K3697" s="6" t="s">
        <v>8941</v>
      </c>
      <c r="L3697" s="6" t="s">
        <v>95</v>
      </c>
      <c r="M3697" s="69">
        <v>30</v>
      </c>
      <c r="N3697" s="6" t="s">
        <v>59</v>
      </c>
      <c r="O3697" s="6" t="s">
        <v>1073</v>
      </c>
      <c r="R3697" s="33" t="str">
        <f t="shared" si="82"/>
        <v>S04D3185P003</v>
      </c>
      <c r="S3697" s="40">
        <f>VLOOKUP(I3697,品牌型号对应工厂型号!C:E,3,0)</f>
        <v>5</v>
      </c>
      <c r="T3697" s="38" t="str">
        <f>VLOOKUP(I3697,品牌型号对应工厂型号!C:I,7,0)</f>
        <v>99:1.5mil DABL-10(G-15)</v>
      </c>
    </row>
    <row r="3698" spans="1:20">
      <c r="A3698" s="25">
        <v>43208</v>
      </c>
      <c r="B3698" s="25">
        <v>5.6293634259272949</v>
      </c>
      <c r="C3698" s="26" t="s">
        <v>8775</v>
      </c>
      <c r="D3698" s="25" t="s">
        <v>8942</v>
      </c>
      <c r="E3698" s="26" t="s">
        <v>661</v>
      </c>
      <c r="F3698" s="25" t="s">
        <v>96</v>
      </c>
      <c r="G3698" s="69">
        <v>1.524</v>
      </c>
      <c r="H3698" s="25" t="s">
        <v>126</v>
      </c>
      <c r="I3698" s="27" t="s">
        <v>44</v>
      </c>
      <c r="J3698" s="69">
        <v>45.72</v>
      </c>
      <c r="K3698" s="6" t="s">
        <v>8943</v>
      </c>
      <c r="L3698" s="6" t="s">
        <v>95</v>
      </c>
      <c r="M3698" s="69">
        <v>30</v>
      </c>
      <c r="N3698" s="6" t="s">
        <v>59</v>
      </c>
      <c r="O3698" s="6" t="s">
        <v>1073</v>
      </c>
      <c r="R3698" s="33" t="str">
        <f t="shared" si="82"/>
        <v>S04D3185P002</v>
      </c>
      <c r="S3698" s="40">
        <f>VLOOKUP(I3698,品牌型号对应工厂型号!C:E,3,0)</f>
        <v>5</v>
      </c>
      <c r="T3698" s="38" t="str">
        <f>VLOOKUP(I3698,品牌型号对应工厂型号!C:I,7,0)</f>
        <v>99:1.5mil DABL-10(G-15)</v>
      </c>
    </row>
    <row r="3699" spans="1:20">
      <c r="A3699" s="25">
        <v>43208</v>
      </c>
      <c r="B3699" s="25">
        <v>5.6293634259272949</v>
      </c>
      <c r="C3699" s="26" t="s">
        <v>8944</v>
      </c>
      <c r="D3699" s="25" t="s">
        <v>8945</v>
      </c>
      <c r="E3699" s="26" t="s">
        <v>45</v>
      </c>
      <c r="F3699" s="25" t="s">
        <v>90</v>
      </c>
      <c r="G3699" s="69">
        <v>1.524</v>
      </c>
      <c r="H3699" s="25" t="s">
        <v>61</v>
      </c>
      <c r="I3699" s="27" t="s">
        <v>46</v>
      </c>
      <c r="J3699" s="69">
        <v>45.72</v>
      </c>
      <c r="K3699" s="6" t="s">
        <v>8946</v>
      </c>
      <c r="L3699" s="6" t="s">
        <v>95</v>
      </c>
      <c r="M3699" s="69">
        <v>30</v>
      </c>
      <c r="N3699" s="6" t="s">
        <v>59</v>
      </c>
      <c r="O3699" s="6" t="s">
        <v>2598</v>
      </c>
      <c r="R3699" s="33" t="str">
        <f t="shared" si="82"/>
        <v>S04D2289P004</v>
      </c>
      <c r="S3699" s="40">
        <f>VLOOKUP(I3699,品牌型号对应工厂型号!C:E,3,0)</f>
        <v>5</v>
      </c>
      <c r="T3699" s="38" t="str">
        <f>VLOOKUP(I3699,品牌型号对应工厂型号!C:I,7,0)</f>
        <v>98:1.5mil EASL-70(G-70)</v>
      </c>
    </row>
    <row r="3700" spans="1:20">
      <c r="A3700" s="25">
        <v>43208</v>
      </c>
      <c r="B3700" s="25">
        <v>5.6293634259272949</v>
      </c>
      <c r="C3700" s="26" t="s">
        <v>8944</v>
      </c>
      <c r="D3700" s="25" t="s">
        <v>8947</v>
      </c>
      <c r="E3700" s="26" t="s">
        <v>45</v>
      </c>
      <c r="F3700" s="25" t="s">
        <v>90</v>
      </c>
      <c r="G3700" s="69">
        <v>1.524</v>
      </c>
      <c r="H3700" s="25" t="s">
        <v>61</v>
      </c>
      <c r="I3700" s="27" t="s">
        <v>46</v>
      </c>
      <c r="J3700" s="69">
        <v>45.72</v>
      </c>
      <c r="K3700" s="6" t="s">
        <v>8948</v>
      </c>
      <c r="L3700" s="6" t="s">
        <v>95</v>
      </c>
      <c r="M3700" s="69">
        <v>30</v>
      </c>
      <c r="N3700" s="6" t="s">
        <v>59</v>
      </c>
      <c r="O3700" s="6" t="s">
        <v>2598</v>
      </c>
      <c r="R3700" s="33" t="str">
        <f t="shared" si="82"/>
        <v>S04D2287P008</v>
      </c>
      <c r="S3700" s="40">
        <f>VLOOKUP(I3700,品牌型号对应工厂型号!C:E,3,0)</f>
        <v>5</v>
      </c>
      <c r="T3700" s="38" t="str">
        <f>VLOOKUP(I3700,品牌型号对应工厂型号!C:I,7,0)</f>
        <v>98:1.5mil EASL-70(G-70)</v>
      </c>
    </row>
    <row r="3701" spans="1:20">
      <c r="A3701" s="25">
        <v>43208</v>
      </c>
      <c r="B3701" s="25">
        <v>5.6293634259272949</v>
      </c>
      <c r="C3701" s="26" t="s">
        <v>8944</v>
      </c>
      <c r="D3701" s="25" t="s">
        <v>8949</v>
      </c>
      <c r="E3701" s="26" t="s">
        <v>45</v>
      </c>
      <c r="F3701" s="25" t="s">
        <v>90</v>
      </c>
      <c r="G3701" s="69">
        <v>1.524</v>
      </c>
      <c r="H3701" s="25" t="s">
        <v>61</v>
      </c>
      <c r="I3701" s="27" t="s">
        <v>46</v>
      </c>
      <c r="J3701" s="69">
        <v>45.72</v>
      </c>
      <c r="K3701" s="6" t="s">
        <v>8950</v>
      </c>
      <c r="L3701" s="6" t="s">
        <v>95</v>
      </c>
      <c r="M3701" s="69">
        <v>30</v>
      </c>
      <c r="N3701" s="6" t="s">
        <v>59</v>
      </c>
      <c r="O3701" s="6" t="s">
        <v>2598</v>
      </c>
      <c r="R3701" s="33" t="str">
        <f t="shared" si="82"/>
        <v>S04D2289P010</v>
      </c>
      <c r="S3701" s="40">
        <f>VLOOKUP(I3701,品牌型号对应工厂型号!C:E,3,0)</f>
        <v>5</v>
      </c>
      <c r="T3701" s="38" t="str">
        <f>VLOOKUP(I3701,品牌型号对应工厂型号!C:I,7,0)</f>
        <v>98:1.5mil EASL-70(G-70)</v>
      </c>
    </row>
    <row r="3702" spans="1:20">
      <c r="A3702" s="25">
        <v>43208</v>
      </c>
      <c r="B3702" s="25">
        <v>5.6293634259272949</v>
      </c>
      <c r="C3702" s="26" t="s">
        <v>8944</v>
      </c>
      <c r="D3702" s="25" t="s">
        <v>8951</v>
      </c>
      <c r="E3702" s="26" t="s">
        <v>45</v>
      </c>
      <c r="F3702" s="25" t="s">
        <v>90</v>
      </c>
      <c r="G3702" s="69">
        <v>1.524</v>
      </c>
      <c r="H3702" s="25" t="s">
        <v>61</v>
      </c>
      <c r="I3702" s="27" t="s">
        <v>46</v>
      </c>
      <c r="J3702" s="69">
        <v>45.72</v>
      </c>
      <c r="K3702" s="6" t="s">
        <v>8952</v>
      </c>
      <c r="L3702" s="6" t="s">
        <v>95</v>
      </c>
      <c r="M3702" s="69">
        <v>30</v>
      </c>
      <c r="N3702" s="6" t="s">
        <v>59</v>
      </c>
      <c r="O3702" s="6" t="s">
        <v>2598</v>
      </c>
      <c r="R3702" s="33" t="str">
        <f t="shared" si="82"/>
        <v>S04D2287P006</v>
      </c>
      <c r="S3702" s="40">
        <f>VLOOKUP(I3702,品牌型号对应工厂型号!C:E,3,0)</f>
        <v>5</v>
      </c>
      <c r="T3702" s="38" t="str">
        <f>VLOOKUP(I3702,品牌型号对应工厂型号!C:I,7,0)</f>
        <v>98:1.5mil EASL-70(G-70)</v>
      </c>
    </row>
    <row r="3703" spans="1:20">
      <c r="A3703" s="25">
        <v>43208</v>
      </c>
      <c r="B3703" s="25">
        <v>5.6293634259272949</v>
      </c>
      <c r="C3703" s="26" t="s">
        <v>8944</v>
      </c>
      <c r="D3703" s="25" t="s">
        <v>8953</v>
      </c>
      <c r="E3703" s="26" t="s">
        <v>45</v>
      </c>
      <c r="F3703" s="25" t="s">
        <v>90</v>
      </c>
      <c r="G3703" s="69">
        <v>1.524</v>
      </c>
      <c r="H3703" s="25" t="s">
        <v>61</v>
      </c>
      <c r="I3703" s="27" t="s">
        <v>46</v>
      </c>
      <c r="J3703" s="69">
        <v>45.72</v>
      </c>
      <c r="K3703" s="6" t="s">
        <v>8954</v>
      </c>
      <c r="L3703" s="6" t="s">
        <v>95</v>
      </c>
      <c r="M3703" s="69">
        <v>30</v>
      </c>
      <c r="N3703" s="6" t="s">
        <v>59</v>
      </c>
      <c r="O3703" s="6" t="s">
        <v>2598</v>
      </c>
      <c r="R3703" s="33" t="str">
        <f t="shared" si="82"/>
        <v>S04D2289P003</v>
      </c>
      <c r="S3703" s="40">
        <f>VLOOKUP(I3703,品牌型号对应工厂型号!C:E,3,0)</f>
        <v>5</v>
      </c>
      <c r="T3703" s="38" t="str">
        <f>VLOOKUP(I3703,品牌型号对应工厂型号!C:I,7,0)</f>
        <v>98:1.5mil EASL-70(G-70)</v>
      </c>
    </row>
    <row r="3704" spans="1:20">
      <c r="A3704" s="25">
        <v>43208</v>
      </c>
      <c r="B3704" s="25">
        <v>5.6293634259272949</v>
      </c>
      <c r="C3704" s="26" t="s">
        <v>8944</v>
      </c>
      <c r="D3704" s="25" t="s">
        <v>8955</v>
      </c>
      <c r="E3704" s="26" t="s">
        <v>45</v>
      </c>
      <c r="F3704" s="25" t="s">
        <v>90</v>
      </c>
      <c r="G3704" s="69">
        <v>1.524</v>
      </c>
      <c r="H3704" s="25" t="s">
        <v>61</v>
      </c>
      <c r="I3704" s="27" t="s">
        <v>46</v>
      </c>
      <c r="J3704" s="69">
        <v>45.72</v>
      </c>
      <c r="K3704" s="6" t="s">
        <v>8956</v>
      </c>
      <c r="L3704" s="6" t="s">
        <v>95</v>
      </c>
      <c r="M3704" s="69">
        <v>30</v>
      </c>
      <c r="N3704" s="6" t="s">
        <v>59</v>
      </c>
      <c r="O3704" s="6" t="s">
        <v>2598</v>
      </c>
      <c r="R3704" s="33" t="str">
        <f t="shared" si="82"/>
        <v>S04D2289P005</v>
      </c>
      <c r="S3704" s="40">
        <f>VLOOKUP(I3704,品牌型号对应工厂型号!C:E,3,0)</f>
        <v>5</v>
      </c>
      <c r="T3704" s="38" t="str">
        <f>VLOOKUP(I3704,品牌型号对应工厂型号!C:I,7,0)</f>
        <v>98:1.5mil EASL-70(G-70)</v>
      </c>
    </row>
    <row r="3705" spans="1:20">
      <c r="A3705" s="25">
        <v>43208</v>
      </c>
      <c r="B3705" s="25">
        <v>5.6293634259272949</v>
      </c>
      <c r="C3705" s="26" t="s">
        <v>8944</v>
      </c>
      <c r="D3705" s="25" t="s">
        <v>8957</v>
      </c>
      <c r="E3705" s="26" t="s">
        <v>45</v>
      </c>
      <c r="F3705" s="25" t="s">
        <v>90</v>
      </c>
      <c r="G3705" s="69">
        <v>1.524</v>
      </c>
      <c r="H3705" s="25" t="s">
        <v>61</v>
      </c>
      <c r="I3705" s="27" t="s">
        <v>46</v>
      </c>
      <c r="J3705" s="69">
        <v>45.72</v>
      </c>
      <c r="K3705" s="6" t="s">
        <v>8958</v>
      </c>
      <c r="L3705" s="6" t="s">
        <v>95</v>
      </c>
      <c r="M3705" s="69">
        <v>30</v>
      </c>
      <c r="N3705" s="6" t="s">
        <v>59</v>
      </c>
      <c r="O3705" s="6" t="s">
        <v>2598</v>
      </c>
      <c r="R3705" s="33" t="str">
        <f t="shared" si="82"/>
        <v>S04D2289P009</v>
      </c>
      <c r="S3705" s="40">
        <f>VLOOKUP(I3705,品牌型号对应工厂型号!C:E,3,0)</f>
        <v>5</v>
      </c>
      <c r="T3705" s="38" t="str">
        <f>VLOOKUP(I3705,品牌型号对应工厂型号!C:I,7,0)</f>
        <v>98:1.5mil EASL-70(G-70)</v>
      </c>
    </row>
    <row r="3706" spans="1:20">
      <c r="A3706" s="25">
        <v>43208</v>
      </c>
      <c r="B3706" s="25">
        <v>5.6293634259272949</v>
      </c>
      <c r="C3706" s="26" t="s">
        <v>8944</v>
      </c>
      <c r="D3706" s="25" t="s">
        <v>8959</v>
      </c>
      <c r="E3706" s="26" t="s">
        <v>661</v>
      </c>
      <c r="F3706" s="25" t="s">
        <v>96</v>
      </c>
      <c r="G3706" s="69">
        <v>1.524</v>
      </c>
      <c r="H3706" s="25" t="s">
        <v>126</v>
      </c>
      <c r="I3706" s="27" t="s">
        <v>44</v>
      </c>
      <c r="J3706" s="69">
        <v>45.72</v>
      </c>
      <c r="K3706" s="6" t="s">
        <v>8960</v>
      </c>
      <c r="L3706" s="6" t="s">
        <v>95</v>
      </c>
      <c r="M3706" s="69">
        <v>30</v>
      </c>
      <c r="N3706" s="6" t="s">
        <v>59</v>
      </c>
      <c r="O3706" s="6" t="s">
        <v>2598</v>
      </c>
      <c r="R3706" s="33" t="str">
        <f t="shared" si="82"/>
        <v>S04D3185P005</v>
      </c>
      <c r="S3706" s="40">
        <f>VLOOKUP(I3706,品牌型号对应工厂型号!C:E,3,0)</f>
        <v>5</v>
      </c>
      <c r="T3706" s="38" t="str">
        <f>VLOOKUP(I3706,品牌型号对应工厂型号!C:I,7,0)</f>
        <v>99:1.5mil DABL-10(G-15)</v>
      </c>
    </row>
    <row r="3707" spans="1:20">
      <c r="A3707" s="25">
        <v>43208</v>
      </c>
      <c r="B3707" s="25">
        <v>5.6293634259272949</v>
      </c>
      <c r="C3707" s="26" t="s">
        <v>8944</v>
      </c>
      <c r="D3707" s="25" t="s">
        <v>8961</v>
      </c>
      <c r="E3707" s="26" t="s">
        <v>53</v>
      </c>
      <c r="F3707" s="25" t="s">
        <v>90</v>
      </c>
      <c r="G3707" s="69">
        <v>1.524</v>
      </c>
      <c r="H3707" s="25" t="s">
        <v>60</v>
      </c>
      <c r="I3707" s="27" t="s">
        <v>55</v>
      </c>
      <c r="J3707" s="69">
        <v>45.72</v>
      </c>
      <c r="K3707" s="6" t="s">
        <v>8962</v>
      </c>
      <c r="L3707" s="6" t="s">
        <v>95</v>
      </c>
      <c r="M3707" s="69">
        <v>30</v>
      </c>
      <c r="N3707" s="6" t="s">
        <v>59</v>
      </c>
      <c r="O3707" s="6" t="s">
        <v>2598</v>
      </c>
      <c r="R3707" s="33" t="str">
        <f t="shared" si="82"/>
        <v>S03D2464P008</v>
      </c>
      <c r="S3707" s="40">
        <f>VLOOKUP(I3707,品牌型号对应工厂型号!C:E,3,0)</f>
        <v>5</v>
      </c>
      <c r="T3707" s="38" t="str">
        <f>VLOOKUP(I3707,品牌型号对应工厂型号!C:I,7,0)</f>
        <v>100:1.5mil DABL-25(G-25)</v>
      </c>
    </row>
    <row r="3708" spans="1:20">
      <c r="A3708" s="25">
        <v>43208</v>
      </c>
      <c r="B3708" s="25">
        <v>5.6293634259272949</v>
      </c>
      <c r="C3708" s="26" t="s">
        <v>8944</v>
      </c>
      <c r="D3708" s="25" t="s">
        <v>8963</v>
      </c>
      <c r="E3708" s="26" t="s">
        <v>53</v>
      </c>
      <c r="F3708" s="25" t="s">
        <v>90</v>
      </c>
      <c r="G3708" s="69">
        <v>1.524</v>
      </c>
      <c r="H3708" s="25" t="s">
        <v>60</v>
      </c>
      <c r="I3708" s="27" t="s">
        <v>55</v>
      </c>
      <c r="J3708" s="69">
        <v>45.72</v>
      </c>
      <c r="K3708" s="6" t="s">
        <v>8964</v>
      </c>
      <c r="L3708" s="6" t="s">
        <v>95</v>
      </c>
      <c r="M3708" s="69">
        <v>30</v>
      </c>
      <c r="N3708" s="6" t="s">
        <v>59</v>
      </c>
      <c r="O3708" s="6" t="s">
        <v>2598</v>
      </c>
      <c r="R3708" s="33" t="str">
        <f t="shared" si="82"/>
        <v>S03D2464P010</v>
      </c>
      <c r="S3708" s="40">
        <f>VLOOKUP(I3708,品牌型号对应工厂型号!C:E,3,0)</f>
        <v>5</v>
      </c>
      <c r="T3708" s="38" t="str">
        <f>VLOOKUP(I3708,品牌型号对应工厂型号!C:I,7,0)</f>
        <v>100:1.5mil DABL-25(G-25)</v>
      </c>
    </row>
    <row r="3709" spans="1:20">
      <c r="A3709" s="25">
        <v>43208</v>
      </c>
      <c r="B3709" s="25">
        <v>5.6293634259272949</v>
      </c>
      <c r="C3709" s="26" t="s">
        <v>8944</v>
      </c>
      <c r="D3709" s="25" t="s">
        <v>8965</v>
      </c>
      <c r="E3709" s="26" t="s">
        <v>53</v>
      </c>
      <c r="F3709" s="25" t="s">
        <v>90</v>
      </c>
      <c r="G3709" s="69">
        <v>1.524</v>
      </c>
      <c r="H3709" s="25" t="s">
        <v>60</v>
      </c>
      <c r="I3709" s="27" t="s">
        <v>55</v>
      </c>
      <c r="J3709" s="69">
        <v>45.72</v>
      </c>
      <c r="K3709" s="6" t="s">
        <v>8966</v>
      </c>
      <c r="L3709" s="6" t="s">
        <v>95</v>
      </c>
      <c r="M3709" s="69">
        <v>30</v>
      </c>
      <c r="N3709" s="6" t="s">
        <v>59</v>
      </c>
      <c r="O3709" s="6" t="s">
        <v>2598</v>
      </c>
      <c r="R3709" s="33" t="str">
        <f t="shared" si="82"/>
        <v>S03D2464P011</v>
      </c>
      <c r="S3709" s="40">
        <f>VLOOKUP(I3709,品牌型号对应工厂型号!C:E,3,0)</f>
        <v>5</v>
      </c>
      <c r="T3709" s="38" t="str">
        <f>VLOOKUP(I3709,品牌型号对应工厂型号!C:I,7,0)</f>
        <v>100:1.5mil DABL-25(G-25)</v>
      </c>
    </row>
    <row r="3710" spans="1:20">
      <c r="A3710" s="25">
        <v>43208</v>
      </c>
      <c r="B3710" s="25">
        <v>5.6293634259272949</v>
      </c>
      <c r="C3710" s="26" t="s">
        <v>8944</v>
      </c>
      <c r="D3710" s="25" t="s">
        <v>8967</v>
      </c>
      <c r="E3710" s="26" t="s">
        <v>53</v>
      </c>
      <c r="F3710" s="25" t="s">
        <v>90</v>
      </c>
      <c r="G3710" s="69">
        <v>1.524</v>
      </c>
      <c r="H3710" s="25" t="s">
        <v>60</v>
      </c>
      <c r="I3710" s="27" t="s">
        <v>55</v>
      </c>
      <c r="J3710" s="69">
        <v>45.72</v>
      </c>
      <c r="K3710" s="6" t="s">
        <v>8968</v>
      </c>
      <c r="L3710" s="6" t="s">
        <v>95</v>
      </c>
      <c r="M3710" s="69">
        <v>30</v>
      </c>
      <c r="N3710" s="6" t="s">
        <v>59</v>
      </c>
      <c r="O3710" s="6" t="s">
        <v>2598</v>
      </c>
      <c r="R3710" s="33" t="str">
        <f t="shared" si="82"/>
        <v>S03D2464P012</v>
      </c>
      <c r="S3710" s="40">
        <f>VLOOKUP(I3710,品牌型号对应工厂型号!C:E,3,0)</f>
        <v>5</v>
      </c>
      <c r="T3710" s="38" t="str">
        <f>VLOOKUP(I3710,品牌型号对应工厂型号!C:I,7,0)</f>
        <v>100:1.5mil DABL-25(G-25)</v>
      </c>
    </row>
    <row r="3711" spans="1:20">
      <c r="A3711" s="25">
        <v>43208</v>
      </c>
      <c r="B3711" s="25">
        <v>5.6293634259272949</v>
      </c>
      <c r="C3711" s="26" t="s">
        <v>8944</v>
      </c>
      <c r="D3711" s="25" t="s">
        <v>8969</v>
      </c>
      <c r="E3711" s="26" t="s">
        <v>53</v>
      </c>
      <c r="F3711" s="25" t="s">
        <v>90</v>
      </c>
      <c r="G3711" s="69">
        <v>1.524</v>
      </c>
      <c r="H3711" s="25" t="s">
        <v>60</v>
      </c>
      <c r="I3711" s="27" t="s">
        <v>55</v>
      </c>
      <c r="J3711" s="69">
        <v>45.72</v>
      </c>
      <c r="K3711" s="6" t="s">
        <v>8970</v>
      </c>
      <c r="L3711" s="6" t="s">
        <v>95</v>
      </c>
      <c r="M3711" s="69">
        <v>30</v>
      </c>
      <c r="N3711" s="6" t="s">
        <v>59</v>
      </c>
      <c r="O3711" s="6" t="s">
        <v>2598</v>
      </c>
      <c r="R3711" s="33" t="str">
        <f t="shared" si="82"/>
        <v>S03D2464P013</v>
      </c>
      <c r="S3711" s="40">
        <f>VLOOKUP(I3711,品牌型号对应工厂型号!C:E,3,0)</f>
        <v>5</v>
      </c>
      <c r="T3711" s="38" t="str">
        <f>VLOOKUP(I3711,品牌型号对应工厂型号!C:I,7,0)</f>
        <v>100:1.5mil DABL-25(G-25)</v>
      </c>
    </row>
    <row r="3712" spans="1:20">
      <c r="A3712" s="25">
        <v>43208</v>
      </c>
      <c r="B3712" s="25">
        <v>5.6293634259272949</v>
      </c>
      <c r="C3712" s="26" t="s">
        <v>8944</v>
      </c>
      <c r="D3712" s="25" t="s">
        <v>8971</v>
      </c>
      <c r="E3712" s="26" t="s">
        <v>53</v>
      </c>
      <c r="F3712" s="25" t="s">
        <v>90</v>
      </c>
      <c r="G3712" s="69">
        <v>1.524</v>
      </c>
      <c r="H3712" s="25" t="s">
        <v>60</v>
      </c>
      <c r="I3712" s="27" t="s">
        <v>55</v>
      </c>
      <c r="J3712" s="69">
        <v>45.72</v>
      </c>
      <c r="K3712" s="6" t="s">
        <v>8972</v>
      </c>
      <c r="L3712" s="6" t="s">
        <v>95</v>
      </c>
      <c r="M3712" s="69">
        <v>30</v>
      </c>
      <c r="N3712" s="6" t="s">
        <v>59</v>
      </c>
      <c r="O3712" s="6" t="s">
        <v>2598</v>
      </c>
      <c r="R3712" s="33" t="str">
        <f t="shared" si="82"/>
        <v>S03D2464P009</v>
      </c>
      <c r="S3712" s="40">
        <f>VLOOKUP(I3712,品牌型号对应工厂型号!C:E,3,0)</f>
        <v>5</v>
      </c>
      <c r="T3712" s="38" t="str">
        <f>VLOOKUP(I3712,品牌型号对应工厂型号!C:I,7,0)</f>
        <v>100:1.5mil DABL-25(G-25)</v>
      </c>
    </row>
    <row r="3713" spans="1:20">
      <c r="A3713" s="25">
        <v>43208</v>
      </c>
      <c r="B3713" s="25">
        <v>5.6293634259272949</v>
      </c>
      <c r="C3713" s="26" t="s">
        <v>8944</v>
      </c>
      <c r="D3713" s="25" t="s">
        <v>8973</v>
      </c>
      <c r="E3713" s="26" t="s">
        <v>54</v>
      </c>
      <c r="F3713" s="25" t="s">
        <v>93</v>
      </c>
      <c r="G3713" s="69">
        <v>1.524</v>
      </c>
      <c r="H3713" s="25" t="s">
        <v>68</v>
      </c>
      <c r="I3713" s="27" t="s">
        <v>11</v>
      </c>
      <c r="J3713" s="69">
        <v>45.72</v>
      </c>
      <c r="K3713" s="6" t="s">
        <v>8974</v>
      </c>
      <c r="L3713" s="6" t="s">
        <v>95</v>
      </c>
      <c r="M3713" s="69">
        <v>30</v>
      </c>
      <c r="N3713" s="6" t="s">
        <v>59</v>
      </c>
      <c r="O3713" s="6" t="s">
        <v>2598</v>
      </c>
      <c r="R3713" s="33" t="str">
        <f t="shared" si="82"/>
        <v>S04N2146P016</v>
      </c>
      <c r="S3713" s="40">
        <f>VLOOKUP(I3713,品牌型号对应工厂型号!C:E,3,0)</f>
        <v>8</v>
      </c>
      <c r="T3713" s="38" t="str">
        <f>VLOOKUP(I3713,品牌型号对应工厂型号!C:I,7,0)</f>
        <v>95:2.0mil ENLG-75(H-70)</v>
      </c>
    </row>
    <row r="3714" spans="1:20">
      <c r="A3714" s="25">
        <v>43208</v>
      </c>
      <c r="B3714" s="25">
        <v>5.6293634259272949</v>
      </c>
      <c r="C3714" s="26" t="s">
        <v>8944</v>
      </c>
      <c r="D3714" s="25" t="s">
        <v>8975</v>
      </c>
      <c r="E3714" s="26" t="s">
        <v>54</v>
      </c>
      <c r="F3714" s="25" t="s">
        <v>93</v>
      </c>
      <c r="G3714" s="69">
        <v>1.524</v>
      </c>
      <c r="H3714" s="25" t="s">
        <v>68</v>
      </c>
      <c r="I3714" s="27" t="s">
        <v>11</v>
      </c>
      <c r="J3714" s="69">
        <v>45.72</v>
      </c>
      <c r="K3714" s="6" t="s">
        <v>8976</v>
      </c>
      <c r="L3714" s="6" t="s">
        <v>95</v>
      </c>
      <c r="M3714" s="69">
        <v>30</v>
      </c>
      <c r="N3714" s="6" t="s">
        <v>59</v>
      </c>
      <c r="O3714" s="6" t="s">
        <v>2598</v>
      </c>
      <c r="R3714" s="33" t="str">
        <f t="shared" ref="R3714:R3777" si="83">K3714</f>
        <v>S04N2146P010</v>
      </c>
      <c r="S3714" s="40">
        <f>VLOOKUP(I3714,品牌型号对应工厂型号!C:E,3,0)</f>
        <v>8</v>
      </c>
      <c r="T3714" s="38" t="str">
        <f>VLOOKUP(I3714,品牌型号对应工厂型号!C:I,7,0)</f>
        <v>95:2.0mil ENLG-75(H-70)</v>
      </c>
    </row>
    <row r="3715" spans="1:20">
      <c r="A3715" s="25">
        <v>43208</v>
      </c>
      <c r="B3715" s="25">
        <v>5.6293634259272949</v>
      </c>
      <c r="C3715" s="26" t="s">
        <v>8944</v>
      </c>
      <c r="D3715" s="25" t="s">
        <v>8977</v>
      </c>
      <c r="E3715" s="26" t="s">
        <v>54</v>
      </c>
      <c r="F3715" s="25" t="s">
        <v>93</v>
      </c>
      <c r="G3715" s="69">
        <v>1.524</v>
      </c>
      <c r="H3715" s="25" t="s">
        <v>68</v>
      </c>
      <c r="I3715" s="27" t="s">
        <v>11</v>
      </c>
      <c r="J3715" s="69">
        <v>45.72</v>
      </c>
      <c r="K3715" s="6" t="s">
        <v>8978</v>
      </c>
      <c r="L3715" s="6" t="s">
        <v>95</v>
      </c>
      <c r="M3715" s="69">
        <v>30</v>
      </c>
      <c r="N3715" s="6" t="s">
        <v>59</v>
      </c>
      <c r="O3715" s="6" t="s">
        <v>2598</v>
      </c>
      <c r="R3715" s="33" t="str">
        <f t="shared" si="83"/>
        <v>S04N2146P009</v>
      </c>
      <c r="S3715" s="40">
        <f>VLOOKUP(I3715,品牌型号对应工厂型号!C:E,3,0)</f>
        <v>8</v>
      </c>
      <c r="T3715" s="38" t="str">
        <f>VLOOKUP(I3715,品牌型号对应工厂型号!C:I,7,0)</f>
        <v>95:2.0mil ENLG-75(H-70)</v>
      </c>
    </row>
    <row r="3716" spans="1:20">
      <c r="A3716" s="25">
        <v>43208</v>
      </c>
      <c r="B3716" s="25">
        <v>5.6293634259272949</v>
      </c>
      <c r="C3716" s="26" t="s">
        <v>8944</v>
      </c>
      <c r="D3716" s="25" t="s">
        <v>8979</v>
      </c>
      <c r="E3716" s="26" t="s">
        <v>661</v>
      </c>
      <c r="F3716" s="25" t="s">
        <v>96</v>
      </c>
      <c r="G3716" s="69">
        <v>1.524</v>
      </c>
      <c r="H3716" s="25" t="s">
        <v>126</v>
      </c>
      <c r="I3716" s="27" t="s">
        <v>44</v>
      </c>
      <c r="J3716" s="69">
        <v>45.72</v>
      </c>
      <c r="K3716" s="6" t="s">
        <v>8980</v>
      </c>
      <c r="L3716" s="6" t="s">
        <v>95</v>
      </c>
      <c r="M3716" s="69">
        <v>30</v>
      </c>
      <c r="N3716" s="6" t="s">
        <v>59</v>
      </c>
      <c r="O3716" s="6" t="s">
        <v>2598</v>
      </c>
      <c r="R3716" s="33" t="str">
        <f t="shared" si="83"/>
        <v>S04D3179P044</v>
      </c>
      <c r="S3716" s="40">
        <f>VLOOKUP(I3716,品牌型号对应工厂型号!C:E,3,0)</f>
        <v>5</v>
      </c>
      <c r="T3716" s="38" t="str">
        <f>VLOOKUP(I3716,品牌型号对应工厂型号!C:I,7,0)</f>
        <v>99:1.5mil DABL-10(G-15)</v>
      </c>
    </row>
    <row r="3717" spans="1:20">
      <c r="A3717" s="25">
        <v>43208</v>
      </c>
      <c r="B3717" s="25">
        <v>5.6293634259272949</v>
      </c>
      <c r="C3717" s="26" t="s">
        <v>8944</v>
      </c>
      <c r="D3717" s="25" t="s">
        <v>8981</v>
      </c>
      <c r="E3717" s="26" t="s">
        <v>661</v>
      </c>
      <c r="F3717" s="25" t="s">
        <v>96</v>
      </c>
      <c r="G3717" s="69">
        <v>1.524</v>
      </c>
      <c r="H3717" s="25" t="s">
        <v>126</v>
      </c>
      <c r="I3717" s="27" t="s">
        <v>44</v>
      </c>
      <c r="J3717" s="69">
        <v>45.72</v>
      </c>
      <c r="K3717" s="6" t="s">
        <v>8982</v>
      </c>
      <c r="L3717" s="6" t="s">
        <v>95</v>
      </c>
      <c r="M3717" s="69">
        <v>30</v>
      </c>
      <c r="N3717" s="6" t="s">
        <v>59</v>
      </c>
      <c r="O3717" s="6" t="s">
        <v>2598</v>
      </c>
      <c r="R3717" s="33" t="str">
        <f t="shared" si="83"/>
        <v>S04D3179P043</v>
      </c>
      <c r="S3717" s="40">
        <f>VLOOKUP(I3717,品牌型号对应工厂型号!C:E,3,0)</f>
        <v>5</v>
      </c>
      <c r="T3717" s="38" t="str">
        <f>VLOOKUP(I3717,品牌型号对应工厂型号!C:I,7,0)</f>
        <v>99:1.5mil DABL-10(G-15)</v>
      </c>
    </row>
    <row r="3718" spans="1:20">
      <c r="A3718" s="25">
        <v>43208</v>
      </c>
      <c r="B3718" s="25">
        <v>5.6293634259272949</v>
      </c>
      <c r="C3718" s="26" t="s">
        <v>8944</v>
      </c>
      <c r="D3718" s="25" t="s">
        <v>8983</v>
      </c>
      <c r="E3718" s="26" t="s">
        <v>661</v>
      </c>
      <c r="F3718" s="25" t="s">
        <v>96</v>
      </c>
      <c r="G3718" s="69">
        <v>1.524</v>
      </c>
      <c r="H3718" s="25" t="s">
        <v>126</v>
      </c>
      <c r="I3718" s="27" t="s">
        <v>44</v>
      </c>
      <c r="J3718" s="69">
        <v>45.72</v>
      </c>
      <c r="K3718" s="6" t="s">
        <v>8984</v>
      </c>
      <c r="L3718" s="6" t="s">
        <v>95</v>
      </c>
      <c r="M3718" s="69">
        <v>30</v>
      </c>
      <c r="N3718" s="6" t="s">
        <v>59</v>
      </c>
      <c r="O3718" s="6" t="s">
        <v>2598</v>
      </c>
      <c r="R3718" s="33" t="str">
        <f t="shared" si="83"/>
        <v>S04D3185P011</v>
      </c>
      <c r="S3718" s="40">
        <f>VLOOKUP(I3718,品牌型号对应工厂型号!C:E,3,0)</f>
        <v>5</v>
      </c>
      <c r="T3718" s="38" t="str">
        <f>VLOOKUP(I3718,品牌型号对应工厂型号!C:I,7,0)</f>
        <v>99:1.5mil DABL-10(G-15)</v>
      </c>
    </row>
    <row r="3719" spans="1:20">
      <c r="A3719" s="25">
        <v>43208</v>
      </c>
      <c r="B3719" s="25">
        <v>5.6293634259272949</v>
      </c>
      <c r="C3719" s="26" t="s">
        <v>8944</v>
      </c>
      <c r="D3719" s="25" t="s">
        <v>8985</v>
      </c>
      <c r="E3719" s="26" t="s">
        <v>661</v>
      </c>
      <c r="F3719" s="25" t="s">
        <v>96</v>
      </c>
      <c r="G3719" s="69">
        <v>1.524</v>
      </c>
      <c r="H3719" s="25" t="s">
        <v>126</v>
      </c>
      <c r="I3719" s="27" t="s">
        <v>44</v>
      </c>
      <c r="J3719" s="69">
        <v>45.72</v>
      </c>
      <c r="K3719" s="6" t="s">
        <v>8986</v>
      </c>
      <c r="L3719" s="6" t="s">
        <v>95</v>
      </c>
      <c r="M3719" s="69">
        <v>30</v>
      </c>
      <c r="N3719" s="6" t="s">
        <v>59</v>
      </c>
      <c r="O3719" s="6" t="s">
        <v>2598</v>
      </c>
      <c r="R3719" s="33" t="str">
        <f t="shared" si="83"/>
        <v>S04D3185P007</v>
      </c>
      <c r="S3719" s="40">
        <f>VLOOKUP(I3719,品牌型号对应工厂型号!C:E,3,0)</f>
        <v>5</v>
      </c>
      <c r="T3719" s="38" t="str">
        <f>VLOOKUP(I3719,品牌型号对应工厂型号!C:I,7,0)</f>
        <v>99:1.5mil DABL-10(G-15)</v>
      </c>
    </row>
    <row r="3720" spans="1:20">
      <c r="A3720" s="25">
        <v>43208</v>
      </c>
      <c r="B3720" s="25">
        <v>5.6293634259272949</v>
      </c>
      <c r="C3720" s="26" t="s">
        <v>8944</v>
      </c>
      <c r="D3720" s="25" t="s">
        <v>8987</v>
      </c>
      <c r="E3720" s="26" t="s">
        <v>151</v>
      </c>
      <c r="F3720" s="25" t="s">
        <v>91</v>
      </c>
      <c r="G3720" s="69">
        <v>1.524</v>
      </c>
      <c r="H3720" s="25" t="s">
        <v>131</v>
      </c>
      <c r="I3720" s="27" t="s">
        <v>50</v>
      </c>
      <c r="J3720" s="69">
        <v>45.72</v>
      </c>
      <c r="K3720" s="6" t="s">
        <v>8988</v>
      </c>
      <c r="L3720" s="6" t="s">
        <v>95</v>
      </c>
      <c r="M3720" s="69">
        <v>30</v>
      </c>
      <c r="N3720" s="6" t="s">
        <v>59</v>
      </c>
      <c r="O3720" s="6" t="s">
        <v>2598</v>
      </c>
      <c r="R3720" s="33" t="str">
        <f t="shared" si="83"/>
        <v>S04N2152P039</v>
      </c>
      <c r="S3720" s="40">
        <f>VLOOKUP(I3720,品牌型号对应工厂型号!C:E,3,0)</f>
        <v>10</v>
      </c>
      <c r="T3720" s="38" t="str">
        <f>VLOOKUP(I3720,品牌型号对应工厂型号!C:I,7,0)</f>
        <v>111:2.0mil UGGN-70(ZYF-70)</v>
      </c>
    </row>
    <row r="3721" spans="1:20">
      <c r="A3721" s="25">
        <v>43208</v>
      </c>
      <c r="B3721" s="25">
        <v>5.6293634259272949</v>
      </c>
      <c r="C3721" s="26" t="s">
        <v>8944</v>
      </c>
      <c r="D3721" s="25" t="s">
        <v>8989</v>
      </c>
      <c r="E3721" s="26" t="s">
        <v>151</v>
      </c>
      <c r="F3721" s="25" t="s">
        <v>91</v>
      </c>
      <c r="G3721" s="69">
        <v>1.524</v>
      </c>
      <c r="H3721" s="25" t="s">
        <v>131</v>
      </c>
      <c r="I3721" s="27" t="s">
        <v>50</v>
      </c>
      <c r="J3721" s="69">
        <v>45.72</v>
      </c>
      <c r="K3721" s="6" t="s">
        <v>8990</v>
      </c>
      <c r="L3721" s="6" t="s">
        <v>95</v>
      </c>
      <c r="M3721" s="69">
        <v>30</v>
      </c>
      <c r="N3721" s="6" t="s">
        <v>59</v>
      </c>
      <c r="O3721" s="6" t="s">
        <v>2598</v>
      </c>
      <c r="R3721" s="33" t="str">
        <f t="shared" si="83"/>
        <v>S04N2152P034</v>
      </c>
      <c r="S3721" s="40">
        <f>VLOOKUP(I3721,品牌型号对应工厂型号!C:E,3,0)</f>
        <v>10</v>
      </c>
      <c r="T3721" s="38" t="str">
        <f>VLOOKUP(I3721,品牌型号对应工厂型号!C:I,7,0)</f>
        <v>111:2.0mil UGGN-70(ZYF-70)</v>
      </c>
    </row>
    <row r="3722" spans="1:20">
      <c r="A3722" s="25">
        <v>43208</v>
      </c>
      <c r="B3722" s="25">
        <v>5.6293634259272949</v>
      </c>
      <c r="C3722" s="26" t="s">
        <v>8944</v>
      </c>
      <c r="D3722" s="25" t="s">
        <v>8991</v>
      </c>
      <c r="E3722" s="26" t="s">
        <v>151</v>
      </c>
      <c r="F3722" s="25" t="s">
        <v>91</v>
      </c>
      <c r="G3722" s="69">
        <v>1.524</v>
      </c>
      <c r="H3722" s="25" t="s">
        <v>131</v>
      </c>
      <c r="I3722" s="27" t="s">
        <v>50</v>
      </c>
      <c r="J3722" s="69">
        <v>45.72</v>
      </c>
      <c r="K3722" s="6" t="s">
        <v>8992</v>
      </c>
      <c r="L3722" s="6" t="s">
        <v>95</v>
      </c>
      <c r="M3722" s="69">
        <v>30</v>
      </c>
      <c r="N3722" s="6" t="s">
        <v>59</v>
      </c>
      <c r="O3722" s="6" t="s">
        <v>2598</v>
      </c>
      <c r="R3722" s="33" t="str">
        <f t="shared" si="83"/>
        <v>S04N2154P004</v>
      </c>
      <c r="S3722" s="40">
        <f>VLOOKUP(I3722,品牌型号对应工厂型号!C:E,3,0)</f>
        <v>10</v>
      </c>
      <c r="T3722" s="38" t="str">
        <f>VLOOKUP(I3722,品牌型号对应工厂型号!C:I,7,0)</f>
        <v>111:2.0mil UGGN-70(ZYF-70)</v>
      </c>
    </row>
    <row r="3723" spans="1:20">
      <c r="A3723" s="25">
        <v>43208</v>
      </c>
      <c r="B3723" s="25">
        <v>5.6293634259272949</v>
      </c>
      <c r="C3723" s="26" t="s">
        <v>8944</v>
      </c>
      <c r="D3723" s="25" t="s">
        <v>8993</v>
      </c>
      <c r="E3723" s="26" t="s">
        <v>45</v>
      </c>
      <c r="F3723" s="25" t="s">
        <v>90</v>
      </c>
      <c r="G3723" s="69">
        <v>1.524</v>
      </c>
      <c r="H3723" s="25" t="s">
        <v>61</v>
      </c>
      <c r="I3723" s="27" t="s">
        <v>46</v>
      </c>
      <c r="J3723" s="69">
        <v>45.72</v>
      </c>
      <c r="K3723" s="6" t="s">
        <v>8994</v>
      </c>
      <c r="L3723" s="6" t="s">
        <v>95</v>
      </c>
      <c r="M3723" s="69">
        <v>30</v>
      </c>
      <c r="N3723" s="6" t="s">
        <v>59</v>
      </c>
      <c r="O3723" s="6" t="s">
        <v>2598</v>
      </c>
      <c r="R3723" s="33" t="str">
        <f t="shared" si="83"/>
        <v>S04D2287P010</v>
      </c>
      <c r="S3723" s="40">
        <f>VLOOKUP(I3723,品牌型号对应工厂型号!C:E,3,0)</f>
        <v>5</v>
      </c>
      <c r="T3723" s="38" t="str">
        <f>VLOOKUP(I3723,品牌型号对应工厂型号!C:I,7,0)</f>
        <v>98:1.5mil EASL-70(G-70)</v>
      </c>
    </row>
    <row r="3724" spans="1:20">
      <c r="A3724" s="25">
        <v>43208</v>
      </c>
      <c r="B3724" s="25">
        <v>5.6293634259272949</v>
      </c>
      <c r="C3724" s="26" t="s">
        <v>8944</v>
      </c>
      <c r="D3724" s="25" t="s">
        <v>8995</v>
      </c>
      <c r="E3724" s="26" t="s">
        <v>45</v>
      </c>
      <c r="F3724" s="25" t="s">
        <v>90</v>
      </c>
      <c r="G3724" s="69">
        <v>1.524</v>
      </c>
      <c r="H3724" s="25" t="s">
        <v>61</v>
      </c>
      <c r="I3724" s="27" t="s">
        <v>46</v>
      </c>
      <c r="J3724" s="69">
        <v>45.72</v>
      </c>
      <c r="K3724" s="6" t="s">
        <v>8996</v>
      </c>
      <c r="L3724" s="6" t="s">
        <v>95</v>
      </c>
      <c r="M3724" s="69">
        <v>30</v>
      </c>
      <c r="N3724" s="6" t="s">
        <v>59</v>
      </c>
      <c r="O3724" s="6" t="s">
        <v>2598</v>
      </c>
      <c r="R3724" s="33" t="str">
        <f t="shared" si="83"/>
        <v>S04D2287P009</v>
      </c>
      <c r="S3724" s="40">
        <f>VLOOKUP(I3724,品牌型号对应工厂型号!C:E,3,0)</f>
        <v>5</v>
      </c>
      <c r="T3724" s="38" t="str">
        <f>VLOOKUP(I3724,品牌型号对应工厂型号!C:I,7,0)</f>
        <v>98:1.5mil EASL-70(G-70)</v>
      </c>
    </row>
    <row r="3725" spans="1:20">
      <c r="A3725" s="25">
        <v>43208</v>
      </c>
      <c r="B3725" s="25">
        <v>5.6293634259272949</v>
      </c>
      <c r="C3725" s="26" t="s">
        <v>8944</v>
      </c>
      <c r="D3725" s="25" t="s">
        <v>8997</v>
      </c>
      <c r="E3725" s="26" t="s">
        <v>45</v>
      </c>
      <c r="F3725" s="25" t="s">
        <v>90</v>
      </c>
      <c r="G3725" s="69">
        <v>1.524</v>
      </c>
      <c r="H3725" s="25" t="s">
        <v>61</v>
      </c>
      <c r="I3725" s="27" t="s">
        <v>46</v>
      </c>
      <c r="J3725" s="69">
        <v>45.72</v>
      </c>
      <c r="K3725" s="6" t="s">
        <v>8998</v>
      </c>
      <c r="L3725" s="6" t="s">
        <v>95</v>
      </c>
      <c r="M3725" s="69">
        <v>30</v>
      </c>
      <c r="N3725" s="6" t="s">
        <v>59</v>
      </c>
      <c r="O3725" s="6" t="s">
        <v>2598</v>
      </c>
      <c r="R3725" s="33" t="str">
        <f t="shared" si="83"/>
        <v>S04D2287P002</v>
      </c>
      <c r="S3725" s="40">
        <f>VLOOKUP(I3725,品牌型号对应工厂型号!C:E,3,0)</f>
        <v>5</v>
      </c>
      <c r="T3725" s="38" t="str">
        <f>VLOOKUP(I3725,品牌型号对应工厂型号!C:I,7,0)</f>
        <v>98:1.5mil EASL-70(G-70)</v>
      </c>
    </row>
    <row r="3726" spans="1:20">
      <c r="A3726" s="25">
        <v>43208</v>
      </c>
      <c r="B3726" s="25">
        <v>5.6293634259272949</v>
      </c>
      <c r="C3726" s="26" t="s">
        <v>8944</v>
      </c>
      <c r="D3726" s="25" t="s">
        <v>8999</v>
      </c>
      <c r="E3726" s="26" t="s">
        <v>7901</v>
      </c>
      <c r="F3726" s="25" t="s">
        <v>4772</v>
      </c>
      <c r="G3726" s="69">
        <v>0.91400000000000003</v>
      </c>
      <c r="H3726" s="25" t="s">
        <v>7902</v>
      </c>
      <c r="I3726" s="27" t="s">
        <v>140</v>
      </c>
      <c r="J3726" s="69">
        <v>27.42</v>
      </c>
      <c r="K3726" s="6" t="s">
        <v>9000</v>
      </c>
      <c r="L3726" s="6" t="s">
        <v>95</v>
      </c>
      <c r="M3726" s="69">
        <v>30</v>
      </c>
      <c r="N3726" s="6" t="s">
        <v>59</v>
      </c>
      <c r="O3726" s="6" t="s">
        <v>2598</v>
      </c>
      <c r="R3726" s="33" t="str">
        <f t="shared" si="83"/>
        <v>C03D2754P001R004</v>
      </c>
      <c r="S3726" s="40">
        <f>VLOOKUP(I3726,品牌型号对应工厂型号!C:E,3,0)</f>
        <v>10</v>
      </c>
      <c r="T3726" s="38" t="str">
        <f>VLOOKUP(I3726,品牌型号对应工厂型号!C:I,7,0)</f>
        <v>129:3.0mil EXGR-70(K-70S）</v>
      </c>
    </row>
    <row r="3727" spans="1:20">
      <c r="A3727" s="25">
        <v>43208</v>
      </c>
      <c r="B3727" s="25">
        <v>5.6293634259272949</v>
      </c>
      <c r="C3727" s="26" t="s">
        <v>8944</v>
      </c>
      <c r="D3727" s="25" t="s">
        <v>9001</v>
      </c>
      <c r="E3727" s="26" t="s">
        <v>7901</v>
      </c>
      <c r="F3727" s="25" t="s">
        <v>4772</v>
      </c>
      <c r="G3727" s="69">
        <v>0.91400000000000003</v>
      </c>
      <c r="H3727" s="25" t="s">
        <v>7902</v>
      </c>
      <c r="I3727" s="27" t="s">
        <v>140</v>
      </c>
      <c r="J3727" s="69">
        <v>27.42</v>
      </c>
      <c r="K3727" s="6" t="s">
        <v>9002</v>
      </c>
      <c r="L3727" s="6" t="s">
        <v>95</v>
      </c>
      <c r="M3727" s="69">
        <v>30</v>
      </c>
      <c r="N3727" s="6" t="s">
        <v>59</v>
      </c>
      <c r="O3727" s="6" t="s">
        <v>2598</v>
      </c>
      <c r="R3727" s="33" t="str">
        <f t="shared" si="83"/>
        <v>C03D2754P001R002</v>
      </c>
      <c r="S3727" s="40">
        <f>VLOOKUP(I3727,品牌型号对应工厂型号!C:E,3,0)</f>
        <v>10</v>
      </c>
      <c r="T3727" s="38" t="str">
        <f>VLOOKUP(I3727,品牌型号对应工厂型号!C:I,7,0)</f>
        <v>129:3.0mil EXGR-70(K-70S）</v>
      </c>
    </row>
    <row r="3728" spans="1:20">
      <c r="A3728" s="25">
        <v>43209</v>
      </c>
      <c r="B3728" s="25">
        <v>4.6293634259272949</v>
      </c>
      <c r="C3728" s="26" t="s">
        <v>9003</v>
      </c>
      <c r="D3728" s="25" t="s">
        <v>9004</v>
      </c>
      <c r="E3728" s="26" t="s">
        <v>661</v>
      </c>
      <c r="F3728" s="25" t="s">
        <v>96</v>
      </c>
      <c r="G3728" s="69">
        <v>1.524</v>
      </c>
      <c r="H3728" s="25" t="s">
        <v>126</v>
      </c>
      <c r="I3728" s="27" t="s">
        <v>44</v>
      </c>
      <c r="J3728" s="69">
        <v>45.72</v>
      </c>
      <c r="K3728" s="6" t="s">
        <v>9005</v>
      </c>
      <c r="L3728" s="6" t="s">
        <v>95</v>
      </c>
      <c r="M3728" s="69">
        <v>30</v>
      </c>
      <c r="N3728" s="6" t="s">
        <v>59</v>
      </c>
      <c r="O3728" s="6" t="s">
        <v>9006</v>
      </c>
      <c r="R3728" s="33" t="str">
        <f t="shared" si="83"/>
        <v>S04D3179P045</v>
      </c>
      <c r="S3728" s="40">
        <f>VLOOKUP(I3728,品牌型号对应工厂型号!C:E,3,0)</f>
        <v>5</v>
      </c>
      <c r="T3728" s="38" t="str">
        <f>VLOOKUP(I3728,品牌型号对应工厂型号!C:I,7,0)</f>
        <v>99:1.5mil DABL-10(G-15)</v>
      </c>
    </row>
    <row r="3729" spans="1:20">
      <c r="A3729" s="25">
        <v>43209</v>
      </c>
      <c r="B3729" s="25">
        <v>4.6293634259272949</v>
      </c>
      <c r="C3729" s="26" t="s">
        <v>9003</v>
      </c>
      <c r="D3729" s="25" t="s">
        <v>9007</v>
      </c>
      <c r="E3729" s="26" t="s">
        <v>661</v>
      </c>
      <c r="F3729" s="25" t="s">
        <v>96</v>
      </c>
      <c r="G3729" s="69">
        <v>1.524</v>
      </c>
      <c r="H3729" s="25" t="s">
        <v>126</v>
      </c>
      <c r="I3729" s="27" t="s">
        <v>44</v>
      </c>
      <c r="J3729" s="69">
        <v>45.72</v>
      </c>
      <c r="K3729" s="6" t="s">
        <v>9008</v>
      </c>
      <c r="L3729" s="6" t="s">
        <v>95</v>
      </c>
      <c r="M3729" s="69">
        <v>30</v>
      </c>
      <c r="N3729" s="6" t="s">
        <v>59</v>
      </c>
      <c r="O3729" s="6" t="s">
        <v>9006</v>
      </c>
      <c r="R3729" s="33" t="str">
        <f t="shared" si="83"/>
        <v>S04D3179P048</v>
      </c>
      <c r="S3729" s="40">
        <f>VLOOKUP(I3729,品牌型号对应工厂型号!C:E,3,0)</f>
        <v>5</v>
      </c>
      <c r="T3729" s="38" t="str">
        <f>VLOOKUP(I3729,品牌型号对应工厂型号!C:I,7,0)</f>
        <v>99:1.5mil DABL-10(G-15)</v>
      </c>
    </row>
    <row r="3730" spans="1:20">
      <c r="A3730" s="25">
        <v>43209</v>
      </c>
      <c r="B3730" s="25">
        <v>4.6293634259272949</v>
      </c>
      <c r="C3730" s="26" t="s">
        <v>9003</v>
      </c>
      <c r="D3730" s="25" t="s">
        <v>9009</v>
      </c>
      <c r="E3730" s="26" t="s">
        <v>661</v>
      </c>
      <c r="F3730" s="25" t="s">
        <v>96</v>
      </c>
      <c r="G3730" s="69">
        <v>1.524</v>
      </c>
      <c r="H3730" s="25" t="s">
        <v>126</v>
      </c>
      <c r="I3730" s="27" t="s">
        <v>44</v>
      </c>
      <c r="J3730" s="69">
        <v>45.72</v>
      </c>
      <c r="K3730" s="6" t="s">
        <v>9010</v>
      </c>
      <c r="L3730" s="6" t="s">
        <v>95</v>
      </c>
      <c r="M3730" s="69">
        <v>30</v>
      </c>
      <c r="N3730" s="6" t="s">
        <v>59</v>
      </c>
      <c r="O3730" s="6" t="s">
        <v>9006</v>
      </c>
      <c r="R3730" s="33" t="str">
        <f t="shared" si="83"/>
        <v>S04D3179P046</v>
      </c>
      <c r="S3730" s="40">
        <f>VLOOKUP(I3730,品牌型号对应工厂型号!C:E,3,0)</f>
        <v>5</v>
      </c>
      <c r="T3730" s="38" t="str">
        <f>VLOOKUP(I3730,品牌型号对应工厂型号!C:I,7,0)</f>
        <v>99:1.5mil DABL-10(G-15)</v>
      </c>
    </row>
    <row r="3731" spans="1:20">
      <c r="A3731" s="25">
        <v>43209</v>
      </c>
      <c r="B3731" s="25">
        <v>4.6293634259272949</v>
      </c>
      <c r="C3731" s="26" t="s">
        <v>9003</v>
      </c>
      <c r="D3731" s="25" t="s">
        <v>9011</v>
      </c>
      <c r="E3731" s="26" t="s">
        <v>661</v>
      </c>
      <c r="F3731" s="25" t="s">
        <v>96</v>
      </c>
      <c r="G3731" s="69">
        <v>1.524</v>
      </c>
      <c r="H3731" s="25" t="s">
        <v>126</v>
      </c>
      <c r="I3731" s="27" t="s">
        <v>44</v>
      </c>
      <c r="J3731" s="69">
        <v>45.72</v>
      </c>
      <c r="K3731" s="6" t="s">
        <v>9012</v>
      </c>
      <c r="L3731" s="6" t="s">
        <v>95</v>
      </c>
      <c r="M3731" s="69">
        <v>30</v>
      </c>
      <c r="N3731" s="6" t="s">
        <v>59</v>
      </c>
      <c r="O3731" s="6" t="s">
        <v>9006</v>
      </c>
      <c r="R3731" s="33" t="str">
        <f t="shared" si="83"/>
        <v>S04D3179P047</v>
      </c>
      <c r="S3731" s="40">
        <f>VLOOKUP(I3731,品牌型号对应工厂型号!C:E,3,0)</f>
        <v>5</v>
      </c>
      <c r="T3731" s="38" t="str">
        <f>VLOOKUP(I3731,品牌型号对应工厂型号!C:I,7,0)</f>
        <v>99:1.5mil DABL-10(G-15)</v>
      </c>
    </row>
    <row r="3732" spans="1:20">
      <c r="A3732" s="25">
        <v>43209</v>
      </c>
      <c r="B3732" s="25">
        <v>4.6293634259272949</v>
      </c>
      <c r="C3732" s="26" t="s">
        <v>9003</v>
      </c>
      <c r="D3732" s="25" t="s">
        <v>9013</v>
      </c>
      <c r="E3732" s="26" t="s">
        <v>53</v>
      </c>
      <c r="F3732" s="25" t="s">
        <v>90</v>
      </c>
      <c r="G3732" s="69">
        <v>1.524</v>
      </c>
      <c r="H3732" s="25" t="s">
        <v>60</v>
      </c>
      <c r="I3732" s="27" t="s">
        <v>55</v>
      </c>
      <c r="J3732" s="69">
        <v>45.72</v>
      </c>
      <c r="K3732" s="6" t="s">
        <v>9014</v>
      </c>
      <c r="L3732" s="6" t="s">
        <v>95</v>
      </c>
      <c r="M3732" s="69">
        <v>30</v>
      </c>
      <c r="N3732" s="6" t="s">
        <v>59</v>
      </c>
      <c r="O3732" s="6" t="s">
        <v>9006</v>
      </c>
      <c r="R3732" s="33" t="str">
        <f t="shared" si="83"/>
        <v>S03D2462P029</v>
      </c>
      <c r="S3732" s="40">
        <f>VLOOKUP(I3732,品牌型号对应工厂型号!C:E,3,0)</f>
        <v>5</v>
      </c>
      <c r="T3732" s="38" t="str">
        <f>VLOOKUP(I3732,品牌型号对应工厂型号!C:I,7,0)</f>
        <v>100:1.5mil DABL-25(G-25)</v>
      </c>
    </row>
    <row r="3733" spans="1:20">
      <c r="A3733" s="25">
        <v>43209</v>
      </c>
      <c r="B3733" s="25">
        <v>4.6293634259272949</v>
      </c>
      <c r="C3733" s="26" t="s">
        <v>9003</v>
      </c>
      <c r="D3733" s="25" t="s">
        <v>9015</v>
      </c>
      <c r="E3733" s="26" t="s">
        <v>661</v>
      </c>
      <c r="F3733" s="25" t="s">
        <v>96</v>
      </c>
      <c r="G3733" s="69">
        <v>1.524</v>
      </c>
      <c r="H3733" s="25" t="s">
        <v>126</v>
      </c>
      <c r="I3733" s="27" t="s">
        <v>44</v>
      </c>
      <c r="J3733" s="69">
        <v>45.72</v>
      </c>
      <c r="K3733" s="6" t="s">
        <v>9016</v>
      </c>
      <c r="L3733" s="6" t="s">
        <v>95</v>
      </c>
      <c r="M3733" s="69">
        <v>30</v>
      </c>
      <c r="N3733" s="6" t="s">
        <v>59</v>
      </c>
      <c r="O3733" s="6" t="s">
        <v>9006</v>
      </c>
      <c r="R3733" s="33" t="str">
        <f t="shared" si="83"/>
        <v>S04D3185P001</v>
      </c>
      <c r="S3733" s="40">
        <f>VLOOKUP(I3733,品牌型号对应工厂型号!C:E,3,0)</f>
        <v>5</v>
      </c>
      <c r="T3733" s="38" t="str">
        <f>VLOOKUP(I3733,品牌型号对应工厂型号!C:I,7,0)</f>
        <v>99:1.5mil DABL-10(G-15)</v>
      </c>
    </row>
    <row r="3734" spans="1:20">
      <c r="A3734" s="25">
        <v>43209</v>
      </c>
      <c r="B3734" s="25">
        <v>4.6293634259272949</v>
      </c>
      <c r="C3734" s="26" t="s">
        <v>9003</v>
      </c>
      <c r="D3734" s="25" t="s">
        <v>9017</v>
      </c>
      <c r="E3734" s="26" t="s">
        <v>53</v>
      </c>
      <c r="F3734" s="25" t="s">
        <v>90</v>
      </c>
      <c r="G3734" s="69">
        <v>1.524</v>
      </c>
      <c r="H3734" s="25" t="s">
        <v>60</v>
      </c>
      <c r="I3734" s="27" t="s">
        <v>55</v>
      </c>
      <c r="J3734" s="69">
        <v>45.72</v>
      </c>
      <c r="K3734" s="6" t="s">
        <v>9018</v>
      </c>
      <c r="L3734" s="6" t="s">
        <v>95</v>
      </c>
      <c r="M3734" s="69">
        <v>30</v>
      </c>
      <c r="N3734" s="6" t="s">
        <v>59</v>
      </c>
      <c r="O3734" s="6" t="s">
        <v>9006</v>
      </c>
      <c r="R3734" s="33" t="str">
        <f t="shared" si="83"/>
        <v>S03D2464P001</v>
      </c>
      <c r="S3734" s="40">
        <f>VLOOKUP(I3734,品牌型号对应工厂型号!C:E,3,0)</f>
        <v>5</v>
      </c>
      <c r="T3734" s="38" t="str">
        <f>VLOOKUP(I3734,品牌型号对应工厂型号!C:I,7,0)</f>
        <v>100:1.5mil DABL-25(G-25)</v>
      </c>
    </row>
    <row r="3735" spans="1:20">
      <c r="A3735" s="25">
        <v>43209</v>
      </c>
      <c r="B3735" s="25">
        <v>4.6293634259272949</v>
      </c>
      <c r="C3735" s="26" t="s">
        <v>9003</v>
      </c>
      <c r="D3735" s="25" t="s">
        <v>9019</v>
      </c>
      <c r="E3735" s="26" t="s">
        <v>53</v>
      </c>
      <c r="F3735" s="25" t="s">
        <v>90</v>
      </c>
      <c r="G3735" s="69">
        <v>1.524</v>
      </c>
      <c r="H3735" s="25" t="s">
        <v>60</v>
      </c>
      <c r="I3735" s="27" t="s">
        <v>55</v>
      </c>
      <c r="J3735" s="69">
        <v>45.72</v>
      </c>
      <c r="K3735" s="6" t="s">
        <v>9020</v>
      </c>
      <c r="L3735" s="6" t="s">
        <v>95</v>
      </c>
      <c r="M3735" s="69">
        <v>30</v>
      </c>
      <c r="N3735" s="6" t="s">
        <v>59</v>
      </c>
      <c r="O3735" s="6" t="s">
        <v>9006</v>
      </c>
      <c r="R3735" s="33" t="str">
        <f t="shared" si="83"/>
        <v>S03D2464P003</v>
      </c>
      <c r="S3735" s="40">
        <f>VLOOKUP(I3735,品牌型号对应工厂型号!C:E,3,0)</f>
        <v>5</v>
      </c>
      <c r="T3735" s="38" t="str">
        <f>VLOOKUP(I3735,品牌型号对应工厂型号!C:I,7,0)</f>
        <v>100:1.5mil DABL-25(G-25)</v>
      </c>
    </row>
    <row r="3736" spans="1:20">
      <c r="A3736" s="25">
        <v>43209</v>
      </c>
      <c r="B3736" s="25">
        <v>4.6293634259272949</v>
      </c>
      <c r="C3736" s="26" t="s">
        <v>9003</v>
      </c>
      <c r="D3736" s="25" t="s">
        <v>9021</v>
      </c>
      <c r="E3736" s="26" t="s">
        <v>53</v>
      </c>
      <c r="F3736" s="25" t="s">
        <v>90</v>
      </c>
      <c r="G3736" s="69">
        <v>1.524</v>
      </c>
      <c r="H3736" s="25" t="s">
        <v>60</v>
      </c>
      <c r="I3736" s="27" t="s">
        <v>55</v>
      </c>
      <c r="J3736" s="69">
        <v>45.72</v>
      </c>
      <c r="K3736" s="6" t="s">
        <v>9022</v>
      </c>
      <c r="L3736" s="6" t="s">
        <v>95</v>
      </c>
      <c r="M3736" s="69">
        <v>30</v>
      </c>
      <c r="N3736" s="6" t="s">
        <v>59</v>
      </c>
      <c r="O3736" s="6" t="s">
        <v>9006</v>
      </c>
      <c r="R3736" s="33" t="str">
        <f t="shared" si="83"/>
        <v>S03D2464P002</v>
      </c>
      <c r="S3736" s="40">
        <f>VLOOKUP(I3736,品牌型号对应工厂型号!C:E,3,0)</f>
        <v>5</v>
      </c>
      <c r="T3736" s="38" t="str">
        <f>VLOOKUP(I3736,品牌型号对应工厂型号!C:I,7,0)</f>
        <v>100:1.5mil DABL-25(G-25)</v>
      </c>
    </row>
    <row r="3737" spans="1:20">
      <c r="A3737" s="25">
        <v>43209</v>
      </c>
      <c r="B3737" s="25">
        <v>4.6293634259272949</v>
      </c>
      <c r="C3737" s="26" t="s">
        <v>9003</v>
      </c>
      <c r="D3737" s="25" t="s">
        <v>9023</v>
      </c>
      <c r="E3737" s="26" t="s">
        <v>45</v>
      </c>
      <c r="F3737" s="25" t="s">
        <v>90</v>
      </c>
      <c r="G3737" s="69">
        <v>1.524</v>
      </c>
      <c r="H3737" s="25" t="s">
        <v>61</v>
      </c>
      <c r="I3737" s="27" t="s">
        <v>46</v>
      </c>
      <c r="J3737" s="69">
        <v>45.72</v>
      </c>
      <c r="K3737" s="6" t="s">
        <v>9024</v>
      </c>
      <c r="L3737" s="6" t="s">
        <v>95</v>
      </c>
      <c r="M3737" s="69">
        <v>30</v>
      </c>
      <c r="N3737" s="6" t="s">
        <v>59</v>
      </c>
      <c r="O3737" s="6" t="s">
        <v>9006</v>
      </c>
      <c r="R3737" s="33" t="str">
        <f t="shared" si="83"/>
        <v>S04N2307P034</v>
      </c>
      <c r="S3737" s="40">
        <f>VLOOKUP(I3737,品牌型号对应工厂型号!C:E,3,0)</f>
        <v>5</v>
      </c>
      <c r="T3737" s="38" t="str">
        <f>VLOOKUP(I3737,品牌型号对应工厂型号!C:I,7,0)</f>
        <v>98:1.5mil EASL-70(G-70)</v>
      </c>
    </row>
    <row r="3738" spans="1:20">
      <c r="A3738" s="25">
        <v>43209</v>
      </c>
      <c r="B3738" s="25">
        <v>4.6293634259272949</v>
      </c>
      <c r="C3738" s="26" t="s">
        <v>9003</v>
      </c>
      <c r="D3738" s="25" t="s">
        <v>9025</v>
      </c>
      <c r="E3738" s="26" t="s">
        <v>151</v>
      </c>
      <c r="F3738" s="25" t="s">
        <v>91</v>
      </c>
      <c r="G3738" s="69">
        <v>1.524</v>
      </c>
      <c r="H3738" s="25" t="s">
        <v>131</v>
      </c>
      <c r="I3738" s="27" t="s">
        <v>50</v>
      </c>
      <c r="J3738" s="69">
        <v>45.72</v>
      </c>
      <c r="K3738" s="6" t="s">
        <v>9026</v>
      </c>
      <c r="L3738" s="6" t="s">
        <v>95</v>
      </c>
      <c r="M3738" s="69">
        <v>30</v>
      </c>
      <c r="N3738" s="6" t="s">
        <v>59</v>
      </c>
      <c r="O3738" s="6" t="s">
        <v>9006</v>
      </c>
      <c r="R3738" s="33" t="str">
        <f t="shared" si="83"/>
        <v>S04N2152P036</v>
      </c>
      <c r="S3738" s="40">
        <f>VLOOKUP(I3738,品牌型号对应工厂型号!C:E,3,0)</f>
        <v>10</v>
      </c>
      <c r="T3738" s="38" t="str">
        <f>VLOOKUP(I3738,品牌型号对应工厂型号!C:I,7,0)</f>
        <v>111:2.0mil UGGN-70(ZYF-70)</v>
      </c>
    </row>
    <row r="3739" spans="1:20">
      <c r="A3739" s="25">
        <v>43209</v>
      </c>
      <c r="B3739" s="25">
        <v>4.6293634259272949</v>
      </c>
      <c r="C3739" s="26" t="s">
        <v>9003</v>
      </c>
      <c r="D3739" s="25" t="s">
        <v>9027</v>
      </c>
      <c r="E3739" s="26" t="s">
        <v>151</v>
      </c>
      <c r="F3739" s="25" t="s">
        <v>91</v>
      </c>
      <c r="G3739" s="69">
        <v>1.524</v>
      </c>
      <c r="H3739" s="25" t="s">
        <v>131</v>
      </c>
      <c r="I3739" s="27" t="s">
        <v>50</v>
      </c>
      <c r="J3739" s="69">
        <v>45.72</v>
      </c>
      <c r="K3739" s="6" t="s">
        <v>9028</v>
      </c>
      <c r="L3739" s="6" t="s">
        <v>95</v>
      </c>
      <c r="M3739" s="69">
        <v>30</v>
      </c>
      <c r="N3739" s="6" t="s">
        <v>59</v>
      </c>
      <c r="O3739" s="6" t="s">
        <v>9006</v>
      </c>
      <c r="R3739" s="33" t="str">
        <f t="shared" si="83"/>
        <v>S04N2152P031</v>
      </c>
      <c r="S3739" s="40">
        <f>VLOOKUP(I3739,品牌型号对应工厂型号!C:E,3,0)</f>
        <v>10</v>
      </c>
      <c r="T3739" s="38" t="str">
        <f>VLOOKUP(I3739,品牌型号对应工厂型号!C:I,7,0)</f>
        <v>111:2.0mil UGGN-70(ZYF-70)</v>
      </c>
    </row>
    <row r="3740" spans="1:20">
      <c r="A3740" s="25">
        <v>43209</v>
      </c>
      <c r="B3740" s="25">
        <v>4.6293634259272949</v>
      </c>
      <c r="C3740" s="26" t="s">
        <v>9003</v>
      </c>
      <c r="D3740" s="25" t="s">
        <v>9029</v>
      </c>
      <c r="E3740" s="26" t="s">
        <v>45</v>
      </c>
      <c r="F3740" s="25" t="s">
        <v>90</v>
      </c>
      <c r="G3740" s="69">
        <v>1.524</v>
      </c>
      <c r="H3740" s="25" t="s">
        <v>61</v>
      </c>
      <c r="I3740" s="27" t="s">
        <v>46</v>
      </c>
      <c r="J3740" s="69">
        <v>45.72</v>
      </c>
      <c r="K3740" s="6" t="s">
        <v>9030</v>
      </c>
      <c r="L3740" s="6" t="s">
        <v>95</v>
      </c>
      <c r="M3740" s="69">
        <v>30</v>
      </c>
      <c r="N3740" s="6" t="s">
        <v>59</v>
      </c>
      <c r="O3740" s="6" t="s">
        <v>9006</v>
      </c>
      <c r="R3740" s="33" t="str">
        <f t="shared" si="83"/>
        <v>S04N2307P027</v>
      </c>
      <c r="S3740" s="40">
        <f>VLOOKUP(I3740,品牌型号对应工厂型号!C:E,3,0)</f>
        <v>5</v>
      </c>
      <c r="T3740" s="38" t="str">
        <f>VLOOKUP(I3740,品牌型号对应工厂型号!C:I,7,0)</f>
        <v>98:1.5mil EASL-70(G-70)</v>
      </c>
    </row>
    <row r="3741" spans="1:20">
      <c r="A3741" s="25">
        <v>43209</v>
      </c>
      <c r="B3741" s="25">
        <v>4.6293634259272949</v>
      </c>
      <c r="C3741" s="26" t="s">
        <v>9003</v>
      </c>
      <c r="D3741" s="25" t="s">
        <v>9031</v>
      </c>
      <c r="E3741" s="26" t="s">
        <v>45</v>
      </c>
      <c r="F3741" s="25" t="s">
        <v>90</v>
      </c>
      <c r="G3741" s="69">
        <v>1.524</v>
      </c>
      <c r="H3741" s="25" t="s">
        <v>61</v>
      </c>
      <c r="I3741" s="27" t="s">
        <v>46</v>
      </c>
      <c r="J3741" s="69">
        <v>45.72</v>
      </c>
      <c r="K3741" s="6" t="s">
        <v>9032</v>
      </c>
      <c r="L3741" s="6" t="s">
        <v>95</v>
      </c>
      <c r="M3741" s="69">
        <v>30</v>
      </c>
      <c r="N3741" s="6" t="s">
        <v>59</v>
      </c>
      <c r="O3741" s="6" t="s">
        <v>9006</v>
      </c>
      <c r="R3741" s="33" t="str">
        <f t="shared" si="83"/>
        <v>S04N2307P035</v>
      </c>
      <c r="S3741" s="40">
        <f>VLOOKUP(I3741,品牌型号对应工厂型号!C:E,3,0)</f>
        <v>5</v>
      </c>
      <c r="T3741" s="38" t="str">
        <f>VLOOKUP(I3741,品牌型号对应工厂型号!C:I,7,0)</f>
        <v>98:1.5mil EASL-70(G-70)</v>
      </c>
    </row>
    <row r="3742" spans="1:20">
      <c r="A3742" s="25">
        <v>43209</v>
      </c>
      <c r="B3742" s="25">
        <v>4.6293634259272949</v>
      </c>
      <c r="C3742" s="26" t="s">
        <v>9003</v>
      </c>
      <c r="D3742" s="25" t="s">
        <v>9033</v>
      </c>
      <c r="E3742" s="26" t="s">
        <v>45</v>
      </c>
      <c r="F3742" s="25" t="s">
        <v>90</v>
      </c>
      <c r="G3742" s="69">
        <v>1.524</v>
      </c>
      <c r="H3742" s="25" t="s">
        <v>61</v>
      </c>
      <c r="I3742" s="27" t="s">
        <v>46</v>
      </c>
      <c r="J3742" s="69">
        <v>45.72</v>
      </c>
      <c r="K3742" s="6" t="s">
        <v>9034</v>
      </c>
      <c r="L3742" s="6" t="s">
        <v>95</v>
      </c>
      <c r="M3742" s="69">
        <v>30</v>
      </c>
      <c r="N3742" s="6" t="s">
        <v>59</v>
      </c>
      <c r="O3742" s="6" t="s">
        <v>9006</v>
      </c>
      <c r="R3742" s="33" t="str">
        <f t="shared" si="83"/>
        <v>S04N2307P036</v>
      </c>
      <c r="S3742" s="40">
        <f>VLOOKUP(I3742,品牌型号对应工厂型号!C:E,3,0)</f>
        <v>5</v>
      </c>
      <c r="T3742" s="38" t="str">
        <f>VLOOKUP(I3742,品牌型号对应工厂型号!C:I,7,0)</f>
        <v>98:1.5mil EASL-70(G-70)</v>
      </c>
    </row>
    <row r="3743" spans="1:20">
      <c r="A3743" s="25">
        <v>43209</v>
      </c>
      <c r="B3743" s="25">
        <v>4.6293634259272949</v>
      </c>
      <c r="C3743" s="26" t="s">
        <v>9003</v>
      </c>
      <c r="D3743" s="25" t="s">
        <v>9035</v>
      </c>
      <c r="E3743" s="26" t="s">
        <v>45</v>
      </c>
      <c r="F3743" s="25" t="s">
        <v>90</v>
      </c>
      <c r="G3743" s="69">
        <v>1.524</v>
      </c>
      <c r="H3743" s="25" t="s">
        <v>61</v>
      </c>
      <c r="I3743" s="27" t="s">
        <v>46</v>
      </c>
      <c r="J3743" s="69">
        <v>45.72</v>
      </c>
      <c r="K3743" s="6" t="s">
        <v>9036</v>
      </c>
      <c r="L3743" s="6" t="s">
        <v>95</v>
      </c>
      <c r="M3743" s="69">
        <v>30</v>
      </c>
      <c r="N3743" s="6" t="s">
        <v>59</v>
      </c>
      <c r="O3743" s="6" t="s">
        <v>9006</v>
      </c>
      <c r="R3743" s="33" t="str">
        <f t="shared" si="83"/>
        <v>S04D2287P003</v>
      </c>
      <c r="S3743" s="40">
        <f>VLOOKUP(I3743,品牌型号对应工厂型号!C:E,3,0)</f>
        <v>5</v>
      </c>
      <c r="T3743" s="38" t="str">
        <f>VLOOKUP(I3743,品牌型号对应工厂型号!C:I,7,0)</f>
        <v>98:1.5mil EASL-70(G-70)</v>
      </c>
    </row>
    <row r="3744" spans="1:20">
      <c r="A3744" s="25">
        <v>43209</v>
      </c>
      <c r="B3744" s="25">
        <v>4.6293634259272949</v>
      </c>
      <c r="C3744" s="26" t="s">
        <v>9003</v>
      </c>
      <c r="D3744" s="25" t="s">
        <v>9037</v>
      </c>
      <c r="E3744" s="26" t="s">
        <v>153</v>
      </c>
      <c r="F3744" s="25" t="s">
        <v>91</v>
      </c>
      <c r="G3744" s="69">
        <v>1.524</v>
      </c>
      <c r="H3744" s="25" t="s">
        <v>180</v>
      </c>
      <c r="I3744" s="27" t="s">
        <v>1478</v>
      </c>
      <c r="J3744" s="69">
        <v>45.72</v>
      </c>
      <c r="K3744" s="6" t="s">
        <v>9038</v>
      </c>
      <c r="L3744" s="6" t="s">
        <v>95</v>
      </c>
      <c r="M3744" s="69">
        <v>30</v>
      </c>
      <c r="N3744" s="6" t="s">
        <v>59</v>
      </c>
      <c r="O3744" s="6" t="s">
        <v>9006</v>
      </c>
      <c r="R3744" s="33" t="str">
        <f t="shared" si="83"/>
        <v>S03D3185P014</v>
      </c>
      <c r="S3744" s="40">
        <f>VLOOKUP(I3744,品牌型号对应工厂型号!C:E,3,0)</f>
        <v>10</v>
      </c>
      <c r="T3744" s="38" t="str">
        <f>VLOOKUP(I3744,品牌型号对应工厂型号!C:I,7,0)</f>
        <v>113:2.0mil USGY-15(ZYF-88)</v>
      </c>
    </row>
    <row r="3745" spans="1:20">
      <c r="A3745" s="25">
        <v>43209</v>
      </c>
      <c r="B3745" s="25">
        <v>4.6293634259272949</v>
      </c>
      <c r="C3745" s="26" t="s">
        <v>9003</v>
      </c>
      <c r="D3745" s="25" t="s">
        <v>9039</v>
      </c>
      <c r="E3745" s="26" t="s">
        <v>151</v>
      </c>
      <c r="F3745" s="25" t="s">
        <v>91</v>
      </c>
      <c r="G3745" s="69">
        <v>1.524</v>
      </c>
      <c r="H3745" s="25" t="s">
        <v>131</v>
      </c>
      <c r="I3745" s="27" t="s">
        <v>50</v>
      </c>
      <c r="J3745" s="69">
        <v>45.72</v>
      </c>
      <c r="K3745" s="6" t="s">
        <v>9040</v>
      </c>
      <c r="L3745" s="6" t="s">
        <v>95</v>
      </c>
      <c r="M3745" s="69">
        <v>30</v>
      </c>
      <c r="N3745" s="6" t="s">
        <v>59</v>
      </c>
      <c r="O3745" s="6" t="s">
        <v>9006</v>
      </c>
      <c r="R3745" s="33" t="str">
        <f t="shared" si="83"/>
        <v>S04N2152P035</v>
      </c>
      <c r="S3745" s="40">
        <f>VLOOKUP(I3745,品牌型号对应工厂型号!C:E,3,0)</f>
        <v>10</v>
      </c>
      <c r="T3745" s="38" t="str">
        <f>VLOOKUP(I3745,品牌型号对应工厂型号!C:I,7,0)</f>
        <v>111:2.0mil UGGN-70(ZYF-70)</v>
      </c>
    </row>
    <row r="3746" spans="1:20">
      <c r="A3746" s="25">
        <v>43209</v>
      </c>
      <c r="B3746" s="25">
        <v>4.6293634259272949</v>
      </c>
      <c r="C3746" s="26" t="s">
        <v>9003</v>
      </c>
      <c r="D3746" s="25" t="s">
        <v>9041</v>
      </c>
      <c r="E3746" s="26" t="s">
        <v>151</v>
      </c>
      <c r="F3746" s="25" t="s">
        <v>91</v>
      </c>
      <c r="G3746" s="69">
        <v>1.524</v>
      </c>
      <c r="H3746" s="25" t="s">
        <v>131</v>
      </c>
      <c r="I3746" s="27" t="s">
        <v>50</v>
      </c>
      <c r="J3746" s="69">
        <v>45.72</v>
      </c>
      <c r="K3746" s="6" t="s">
        <v>9042</v>
      </c>
      <c r="L3746" s="6" t="s">
        <v>95</v>
      </c>
      <c r="M3746" s="69">
        <v>30</v>
      </c>
      <c r="N3746" s="6" t="s">
        <v>59</v>
      </c>
      <c r="O3746" s="6" t="s">
        <v>9006</v>
      </c>
      <c r="R3746" s="33" t="str">
        <f t="shared" si="83"/>
        <v>S04N2152P037</v>
      </c>
      <c r="S3746" s="40">
        <f>VLOOKUP(I3746,品牌型号对应工厂型号!C:E,3,0)</f>
        <v>10</v>
      </c>
      <c r="T3746" s="38" t="str">
        <f>VLOOKUP(I3746,品牌型号对应工厂型号!C:I,7,0)</f>
        <v>111:2.0mil UGGN-70(ZYF-70)</v>
      </c>
    </row>
    <row r="3747" spans="1:20">
      <c r="A3747" s="25">
        <v>43209</v>
      </c>
      <c r="B3747" s="25">
        <v>4.6293634259272949</v>
      </c>
      <c r="C3747" s="26" t="s">
        <v>9003</v>
      </c>
      <c r="D3747" s="25" t="s">
        <v>9043</v>
      </c>
      <c r="E3747" s="26" t="s">
        <v>151</v>
      </c>
      <c r="F3747" s="25" t="s">
        <v>91</v>
      </c>
      <c r="G3747" s="69">
        <v>1.524</v>
      </c>
      <c r="H3747" s="25" t="s">
        <v>131</v>
      </c>
      <c r="I3747" s="27" t="s">
        <v>50</v>
      </c>
      <c r="J3747" s="69">
        <v>45.72</v>
      </c>
      <c r="K3747" s="6" t="s">
        <v>9044</v>
      </c>
      <c r="L3747" s="6" t="s">
        <v>95</v>
      </c>
      <c r="M3747" s="69">
        <v>30</v>
      </c>
      <c r="N3747" s="6" t="s">
        <v>59</v>
      </c>
      <c r="O3747" s="6" t="s">
        <v>9006</v>
      </c>
      <c r="R3747" s="33" t="str">
        <f t="shared" si="83"/>
        <v>S04N2152P038</v>
      </c>
      <c r="S3747" s="40">
        <f>VLOOKUP(I3747,品牌型号对应工厂型号!C:E,3,0)</f>
        <v>10</v>
      </c>
      <c r="T3747" s="38" t="str">
        <f>VLOOKUP(I3747,品牌型号对应工厂型号!C:I,7,0)</f>
        <v>111:2.0mil UGGN-70(ZYF-70)</v>
      </c>
    </row>
    <row r="3748" spans="1:20">
      <c r="A3748" s="25">
        <v>43209</v>
      </c>
      <c r="B3748" s="25">
        <v>4.6293634259272949</v>
      </c>
      <c r="C3748" s="26" t="s">
        <v>9003</v>
      </c>
      <c r="D3748" s="25" t="s">
        <v>9045</v>
      </c>
      <c r="E3748" s="26" t="s">
        <v>153</v>
      </c>
      <c r="F3748" s="25" t="s">
        <v>91</v>
      </c>
      <c r="G3748" s="69">
        <v>1.524</v>
      </c>
      <c r="H3748" s="25" t="s">
        <v>180</v>
      </c>
      <c r="I3748" s="27" t="s">
        <v>1478</v>
      </c>
      <c r="J3748" s="69">
        <v>45.72</v>
      </c>
      <c r="K3748" s="6" t="s">
        <v>9046</v>
      </c>
      <c r="L3748" s="6" t="s">
        <v>95</v>
      </c>
      <c r="M3748" s="69">
        <v>30</v>
      </c>
      <c r="N3748" s="6" t="s">
        <v>59</v>
      </c>
      <c r="O3748" s="6" t="s">
        <v>9006</v>
      </c>
      <c r="R3748" s="33" t="str">
        <f t="shared" si="83"/>
        <v>S03D3185P026</v>
      </c>
      <c r="S3748" s="40">
        <f>VLOOKUP(I3748,品牌型号对应工厂型号!C:E,3,0)</f>
        <v>10</v>
      </c>
      <c r="T3748" s="38" t="str">
        <f>VLOOKUP(I3748,品牌型号对应工厂型号!C:I,7,0)</f>
        <v>113:2.0mil USGY-15(ZYF-88)</v>
      </c>
    </row>
    <row r="3749" spans="1:20">
      <c r="A3749" s="25">
        <v>43209</v>
      </c>
      <c r="B3749" s="25">
        <v>4.6293634259272949</v>
      </c>
      <c r="C3749" s="26" t="s">
        <v>9003</v>
      </c>
      <c r="D3749" s="25" t="s">
        <v>9047</v>
      </c>
      <c r="E3749" s="26" t="s">
        <v>153</v>
      </c>
      <c r="F3749" s="25" t="s">
        <v>91</v>
      </c>
      <c r="G3749" s="69">
        <v>1.524</v>
      </c>
      <c r="H3749" s="25" t="s">
        <v>180</v>
      </c>
      <c r="I3749" s="27" t="s">
        <v>1478</v>
      </c>
      <c r="J3749" s="69">
        <v>45.72</v>
      </c>
      <c r="K3749" s="6" t="s">
        <v>9048</v>
      </c>
      <c r="L3749" s="6" t="s">
        <v>95</v>
      </c>
      <c r="M3749" s="69">
        <v>30</v>
      </c>
      <c r="N3749" s="6" t="s">
        <v>59</v>
      </c>
      <c r="O3749" s="6" t="s">
        <v>9006</v>
      </c>
      <c r="R3749" s="33" t="str">
        <f t="shared" si="83"/>
        <v>S03D3185P017</v>
      </c>
      <c r="S3749" s="40">
        <f>VLOOKUP(I3749,品牌型号对应工厂型号!C:E,3,0)</f>
        <v>10</v>
      </c>
      <c r="T3749" s="38" t="str">
        <f>VLOOKUP(I3749,品牌型号对应工厂型号!C:I,7,0)</f>
        <v>113:2.0mil USGY-15(ZYF-88)</v>
      </c>
    </row>
    <row r="3750" spans="1:20">
      <c r="A3750" s="25">
        <v>43209</v>
      </c>
      <c r="B3750" s="25">
        <v>4.6293634259272949</v>
      </c>
      <c r="C3750" s="26" t="s">
        <v>9003</v>
      </c>
      <c r="D3750" s="25" t="s">
        <v>9049</v>
      </c>
      <c r="E3750" s="26" t="s">
        <v>153</v>
      </c>
      <c r="F3750" s="25" t="s">
        <v>91</v>
      </c>
      <c r="G3750" s="69">
        <v>1.524</v>
      </c>
      <c r="H3750" s="25" t="s">
        <v>180</v>
      </c>
      <c r="I3750" s="27" t="s">
        <v>1478</v>
      </c>
      <c r="J3750" s="69">
        <v>45.72</v>
      </c>
      <c r="K3750" s="6" t="s">
        <v>9050</v>
      </c>
      <c r="L3750" s="6" t="s">
        <v>95</v>
      </c>
      <c r="M3750" s="69">
        <v>30</v>
      </c>
      <c r="N3750" s="6" t="s">
        <v>59</v>
      </c>
      <c r="O3750" s="6" t="s">
        <v>9006</v>
      </c>
      <c r="R3750" s="33" t="str">
        <f t="shared" si="83"/>
        <v>S03D3185P018</v>
      </c>
      <c r="S3750" s="40">
        <f>VLOOKUP(I3750,品牌型号对应工厂型号!C:E,3,0)</f>
        <v>10</v>
      </c>
      <c r="T3750" s="38" t="str">
        <f>VLOOKUP(I3750,品牌型号对应工厂型号!C:I,7,0)</f>
        <v>113:2.0mil USGY-15(ZYF-88)</v>
      </c>
    </row>
    <row r="3751" spans="1:20">
      <c r="A3751" s="25">
        <v>43209</v>
      </c>
      <c r="B3751" s="25">
        <v>4.6293634259272949</v>
      </c>
      <c r="C3751" s="26" t="s">
        <v>9003</v>
      </c>
      <c r="D3751" s="25" t="s">
        <v>9051</v>
      </c>
      <c r="E3751" s="26" t="s">
        <v>153</v>
      </c>
      <c r="F3751" s="25" t="s">
        <v>91</v>
      </c>
      <c r="G3751" s="69">
        <v>1.524</v>
      </c>
      <c r="H3751" s="25" t="s">
        <v>180</v>
      </c>
      <c r="I3751" s="27" t="s">
        <v>1478</v>
      </c>
      <c r="J3751" s="69">
        <v>45.72</v>
      </c>
      <c r="K3751" s="6" t="s">
        <v>9052</v>
      </c>
      <c r="L3751" s="6" t="s">
        <v>95</v>
      </c>
      <c r="M3751" s="69">
        <v>30</v>
      </c>
      <c r="N3751" s="6" t="s">
        <v>59</v>
      </c>
      <c r="O3751" s="6" t="s">
        <v>9006</v>
      </c>
      <c r="R3751" s="33" t="str">
        <f t="shared" si="83"/>
        <v>S03D3186P019</v>
      </c>
      <c r="S3751" s="40">
        <f>VLOOKUP(I3751,品牌型号对应工厂型号!C:E,3,0)</f>
        <v>10</v>
      </c>
      <c r="T3751" s="38" t="str">
        <f>VLOOKUP(I3751,品牌型号对应工厂型号!C:I,7,0)</f>
        <v>113:2.0mil USGY-15(ZYF-88)</v>
      </c>
    </row>
    <row r="3752" spans="1:20">
      <c r="A3752" s="25">
        <v>43209</v>
      </c>
      <c r="B3752" s="25">
        <v>4.6293634259272949</v>
      </c>
      <c r="C3752" s="26" t="s">
        <v>9003</v>
      </c>
      <c r="D3752" s="25" t="s">
        <v>9053</v>
      </c>
      <c r="E3752" s="26" t="s">
        <v>153</v>
      </c>
      <c r="F3752" s="25" t="s">
        <v>91</v>
      </c>
      <c r="G3752" s="69">
        <v>1.524</v>
      </c>
      <c r="H3752" s="25" t="s">
        <v>180</v>
      </c>
      <c r="I3752" s="27" t="s">
        <v>1478</v>
      </c>
      <c r="J3752" s="69">
        <v>45.72</v>
      </c>
      <c r="K3752" s="6" t="s">
        <v>9054</v>
      </c>
      <c r="L3752" s="6" t="s">
        <v>95</v>
      </c>
      <c r="M3752" s="69">
        <v>30</v>
      </c>
      <c r="N3752" s="6" t="s">
        <v>59</v>
      </c>
      <c r="O3752" s="6" t="s">
        <v>9006</v>
      </c>
      <c r="R3752" s="33" t="str">
        <f t="shared" si="83"/>
        <v>S03D3185P027</v>
      </c>
      <c r="S3752" s="40">
        <f>VLOOKUP(I3752,品牌型号对应工厂型号!C:E,3,0)</f>
        <v>10</v>
      </c>
      <c r="T3752" s="38" t="str">
        <f>VLOOKUP(I3752,品牌型号对应工厂型号!C:I,7,0)</f>
        <v>113:2.0mil USGY-15(ZYF-88)</v>
      </c>
    </row>
    <row r="3753" spans="1:20">
      <c r="A3753" s="25">
        <v>43209</v>
      </c>
      <c r="B3753" s="25">
        <v>4.6293634259272949</v>
      </c>
      <c r="C3753" s="26" t="s">
        <v>9003</v>
      </c>
      <c r="D3753" s="25" t="s">
        <v>9055</v>
      </c>
      <c r="E3753" s="26" t="s">
        <v>416</v>
      </c>
      <c r="F3753" s="25" t="s">
        <v>92</v>
      </c>
      <c r="G3753" s="69">
        <v>1.524</v>
      </c>
      <c r="H3753" s="25" t="s">
        <v>417</v>
      </c>
      <c r="I3753" s="27" t="s">
        <v>418</v>
      </c>
      <c r="J3753" s="69">
        <v>45.72</v>
      </c>
      <c r="K3753" s="6" t="s">
        <v>9056</v>
      </c>
      <c r="L3753" s="6" t="s">
        <v>95</v>
      </c>
      <c r="M3753" s="69">
        <v>30</v>
      </c>
      <c r="N3753" s="6" t="s">
        <v>59</v>
      </c>
      <c r="O3753" s="6" t="s">
        <v>9006</v>
      </c>
      <c r="R3753" s="33" t="str">
        <f t="shared" si="83"/>
        <v>S03N2628P003</v>
      </c>
      <c r="S3753" s="40">
        <f>VLOOKUP(I3753,品牌型号对应工厂型号!C:E,3,0)</f>
        <v>5</v>
      </c>
      <c r="T3753" s="38" t="str">
        <f>VLOOKUP(I3753,品牌型号对应工厂型号!C:I,7,0)</f>
        <v>187:4.0mil NWPV-70（GZ-70）</v>
      </c>
    </row>
    <row r="3754" spans="1:20">
      <c r="A3754" s="25">
        <v>43209</v>
      </c>
      <c r="B3754" s="25">
        <v>4.6293634259272949</v>
      </c>
      <c r="C3754" s="26" t="s">
        <v>9003</v>
      </c>
      <c r="D3754" s="25" t="s">
        <v>9057</v>
      </c>
      <c r="E3754" s="26" t="s">
        <v>416</v>
      </c>
      <c r="F3754" s="25" t="s">
        <v>92</v>
      </c>
      <c r="G3754" s="69">
        <v>1.524</v>
      </c>
      <c r="H3754" s="25" t="s">
        <v>417</v>
      </c>
      <c r="I3754" s="27" t="s">
        <v>418</v>
      </c>
      <c r="J3754" s="69">
        <v>45.72</v>
      </c>
      <c r="K3754" s="6" t="s">
        <v>9058</v>
      </c>
      <c r="L3754" s="6" t="s">
        <v>95</v>
      </c>
      <c r="M3754" s="69">
        <v>30</v>
      </c>
      <c r="N3754" s="6" t="s">
        <v>59</v>
      </c>
      <c r="O3754" s="6" t="s">
        <v>9006</v>
      </c>
      <c r="R3754" s="33" t="str">
        <f t="shared" si="83"/>
        <v>S03N2628P006</v>
      </c>
      <c r="S3754" s="40">
        <f>VLOOKUP(I3754,品牌型号对应工厂型号!C:E,3,0)</f>
        <v>5</v>
      </c>
      <c r="T3754" s="38" t="str">
        <f>VLOOKUP(I3754,品牌型号对应工厂型号!C:I,7,0)</f>
        <v>187:4.0mil NWPV-70（GZ-70）</v>
      </c>
    </row>
    <row r="3755" spans="1:20">
      <c r="A3755" s="25">
        <v>43209</v>
      </c>
      <c r="B3755" s="25">
        <v>4.6293634259272949</v>
      </c>
      <c r="C3755" s="26" t="s">
        <v>9059</v>
      </c>
      <c r="D3755" s="25" t="s">
        <v>9060</v>
      </c>
      <c r="E3755" s="26" t="s">
        <v>661</v>
      </c>
      <c r="F3755" s="25" t="s">
        <v>96</v>
      </c>
      <c r="G3755" s="69">
        <v>1.524</v>
      </c>
      <c r="H3755" s="25" t="s">
        <v>126</v>
      </c>
      <c r="I3755" s="27" t="s">
        <v>44</v>
      </c>
      <c r="J3755" s="69">
        <v>45.72</v>
      </c>
      <c r="K3755" s="6" t="s">
        <v>9061</v>
      </c>
      <c r="L3755" s="6" t="s">
        <v>95</v>
      </c>
      <c r="M3755" s="69">
        <v>30</v>
      </c>
      <c r="N3755" s="6" t="s">
        <v>59</v>
      </c>
      <c r="O3755" s="6" t="s">
        <v>2034</v>
      </c>
      <c r="R3755" s="33" t="str">
        <f t="shared" si="83"/>
        <v>S04D3179P038</v>
      </c>
      <c r="S3755" s="40">
        <f>VLOOKUP(I3755,品牌型号对应工厂型号!C:E,3,0)</f>
        <v>5</v>
      </c>
      <c r="T3755" s="38" t="str">
        <f>VLOOKUP(I3755,品牌型号对应工厂型号!C:I,7,0)</f>
        <v>99:1.5mil DABL-10(G-15)</v>
      </c>
    </row>
    <row r="3756" spans="1:20">
      <c r="A3756" s="25">
        <v>43209</v>
      </c>
      <c r="B3756" s="25">
        <v>4.6293634259272949</v>
      </c>
      <c r="C3756" s="26" t="s">
        <v>9059</v>
      </c>
      <c r="D3756" s="25" t="s">
        <v>9062</v>
      </c>
      <c r="E3756" s="26" t="s">
        <v>661</v>
      </c>
      <c r="F3756" s="25" t="s">
        <v>96</v>
      </c>
      <c r="G3756" s="69">
        <v>1.524</v>
      </c>
      <c r="H3756" s="25" t="s">
        <v>126</v>
      </c>
      <c r="I3756" s="27" t="s">
        <v>44</v>
      </c>
      <c r="J3756" s="69">
        <v>45.72</v>
      </c>
      <c r="K3756" s="6" t="s">
        <v>9063</v>
      </c>
      <c r="L3756" s="6" t="s">
        <v>95</v>
      </c>
      <c r="M3756" s="69">
        <v>30</v>
      </c>
      <c r="N3756" s="6" t="s">
        <v>59</v>
      </c>
      <c r="O3756" s="6" t="s">
        <v>2034</v>
      </c>
      <c r="R3756" s="33" t="str">
        <f t="shared" si="83"/>
        <v>S04D3179P037</v>
      </c>
      <c r="S3756" s="40">
        <f>VLOOKUP(I3756,品牌型号对应工厂型号!C:E,3,0)</f>
        <v>5</v>
      </c>
      <c r="T3756" s="38" t="str">
        <f>VLOOKUP(I3756,品牌型号对应工厂型号!C:I,7,0)</f>
        <v>99:1.5mil DABL-10(G-15)</v>
      </c>
    </row>
    <row r="3757" spans="1:20">
      <c r="A3757" s="25">
        <v>43209</v>
      </c>
      <c r="B3757" s="25">
        <v>4.6293634259272949</v>
      </c>
      <c r="C3757" s="26" t="s">
        <v>9059</v>
      </c>
      <c r="D3757" s="25" t="s">
        <v>9064</v>
      </c>
      <c r="E3757" s="26" t="s">
        <v>661</v>
      </c>
      <c r="F3757" s="25" t="s">
        <v>96</v>
      </c>
      <c r="G3757" s="69">
        <v>1.524</v>
      </c>
      <c r="H3757" s="25" t="s">
        <v>126</v>
      </c>
      <c r="I3757" s="27" t="s">
        <v>44</v>
      </c>
      <c r="J3757" s="69">
        <v>45.72</v>
      </c>
      <c r="K3757" s="6" t="s">
        <v>9065</v>
      </c>
      <c r="L3757" s="6" t="s">
        <v>95</v>
      </c>
      <c r="M3757" s="69">
        <v>30</v>
      </c>
      <c r="N3757" s="6" t="s">
        <v>59</v>
      </c>
      <c r="O3757" s="6" t="s">
        <v>2034</v>
      </c>
      <c r="R3757" s="33" t="str">
        <f t="shared" si="83"/>
        <v>S04D3179P030</v>
      </c>
      <c r="S3757" s="40">
        <f>VLOOKUP(I3757,品牌型号对应工厂型号!C:E,3,0)</f>
        <v>5</v>
      </c>
      <c r="T3757" s="38" t="str">
        <f>VLOOKUP(I3757,品牌型号对应工厂型号!C:I,7,0)</f>
        <v>99:1.5mil DABL-10(G-15)</v>
      </c>
    </row>
    <row r="3758" spans="1:20">
      <c r="A3758" s="25">
        <v>43209</v>
      </c>
      <c r="B3758" s="25">
        <v>4.6293634259272949</v>
      </c>
      <c r="C3758" s="26" t="s">
        <v>9059</v>
      </c>
      <c r="D3758" s="25" t="s">
        <v>9066</v>
      </c>
      <c r="E3758" s="26" t="s">
        <v>661</v>
      </c>
      <c r="F3758" s="25" t="s">
        <v>96</v>
      </c>
      <c r="G3758" s="69">
        <v>1.524</v>
      </c>
      <c r="H3758" s="25" t="s">
        <v>126</v>
      </c>
      <c r="I3758" s="27" t="s">
        <v>44</v>
      </c>
      <c r="J3758" s="69">
        <v>45.72</v>
      </c>
      <c r="K3758" s="6" t="s">
        <v>9067</v>
      </c>
      <c r="L3758" s="6" t="s">
        <v>95</v>
      </c>
      <c r="M3758" s="69">
        <v>30</v>
      </c>
      <c r="N3758" s="6" t="s">
        <v>59</v>
      </c>
      <c r="O3758" s="6" t="s">
        <v>2034</v>
      </c>
      <c r="R3758" s="33" t="str">
        <f t="shared" si="83"/>
        <v>S04D3179P031</v>
      </c>
      <c r="S3758" s="40">
        <f>VLOOKUP(I3758,品牌型号对应工厂型号!C:E,3,0)</f>
        <v>5</v>
      </c>
      <c r="T3758" s="38" t="str">
        <f>VLOOKUP(I3758,品牌型号对应工厂型号!C:I,7,0)</f>
        <v>99:1.5mil DABL-10(G-15)</v>
      </c>
    </row>
    <row r="3759" spans="1:20">
      <c r="A3759" s="25">
        <v>43209</v>
      </c>
      <c r="B3759" s="25">
        <v>4.6293634259272949</v>
      </c>
      <c r="C3759" s="26" t="s">
        <v>9059</v>
      </c>
      <c r="D3759" s="25" t="s">
        <v>9068</v>
      </c>
      <c r="E3759" s="26" t="s">
        <v>661</v>
      </c>
      <c r="F3759" s="25" t="s">
        <v>96</v>
      </c>
      <c r="G3759" s="69">
        <v>1.524</v>
      </c>
      <c r="H3759" s="25" t="s">
        <v>126</v>
      </c>
      <c r="I3759" s="27" t="s">
        <v>44</v>
      </c>
      <c r="J3759" s="69">
        <v>45.72</v>
      </c>
      <c r="K3759" s="6" t="s">
        <v>9069</v>
      </c>
      <c r="L3759" s="6" t="s">
        <v>95</v>
      </c>
      <c r="M3759" s="69">
        <v>30</v>
      </c>
      <c r="N3759" s="6" t="s">
        <v>59</v>
      </c>
      <c r="O3759" s="6" t="s">
        <v>2034</v>
      </c>
      <c r="R3759" s="33" t="str">
        <f t="shared" si="83"/>
        <v>S04D3179P036</v>
      </c>
      <c r="S3759" s="40">
        <f>VLOOKUP(I3759,品牌型号对应工厂型号!C:E,3,0)</f>
        <v>5</v>
      </c>
      <c r="T3759" s="38" t="str">
        <f>VLOOKUP(I3759,品牌型号对应工厂型号!C:I,7,0)</f>
        <v>99:1.5mil DABL-10(G-15)</v>
      </c>
    </row>
    <row r="3760" spans="1:20">
      <c r="A3760" s="25">
        <v>43209</v>
      </c>
      <c r="B3760" s="25">
        <v>4.6293634259272949</v>
      </c>
      <c r="C3760" s="26" t="s">
        <v>9059</v>
      </c>
      <c r="D3760" s="25" t="s">
        <v>9070</v>
      </c>
      <c r="E3760" s="26" t="s">
        <v>661</v>
      </c>
      <c r="F3760" s="25" t="s">
        <v>96</v>
      </c>
      <c r="G3760" s="69">
        <v>1.524</v>
      </c>
      <c r="H3760" s="25" t="s">
        <v>126</v>
      </c>
      <c r="I3760" s="27" t="s">
        <v>44</v>
      </c>
      <c r="J3760" s="69">
        <v>45.72</v>
      </c>
      <c r="K3760" s="6" t="s">
        <v>9071</v>
      </c>
      <c r="L3760" s="6" t="s">
        <v>95</v>
      </c>
      <c r="M3760" s="69">
        <v>30</v>
      </c>
      <c r="N3760" s="6" t="s">
        <v>59</v>
      </c>
      <c r="O3760" s="6" t="s">
        <v>2034</v>
      </c>
      <c r="R3760" s="33" t="str">
        <f t="shared" si="83"/>
        <v>S04D3179P039</v>
      </c>
      <c r="S3760" s="40">
        <f>VLOOKUP(I3760,品牌型号对应工厂型号!C:E,3,0)</f>
        <v>5</v>
      </c>
      <c r="T3760" s="38" t="str">
        <f>VLOOKUP(I3760,品牌型号对应工厂型号!C:I,7,0)</f>
        <v>99:1.5mil DABL-10(G-15)</v>
      </c>
    </row>
    <row r="3761" spans="1:20">
      <c r="A3761" s="25">
        <v>43209</v>
      </c>
      <c r="B3761" s="25">
        <v>4.6293634259272949</v>
      </c>
      <c r="C3761" s="26" t="s">
        <v>9059</v>
      </c>
      <c r="D3761" s="25" t="s">
        <v>9072</v>
      </c>
      <c r="E3761" s="26" t="s">
        <v>661</v>
      </c>
      <c r="F3761" s="25" t="s">
        <v>96</v>
      </c>
      <c r="G3761" s="69">
        <v>1.524</v>
      </c>
      <c r="H3761" s="25" t="s">
        <v>126</v>
      </c>
      <c r="I3761" s="27" t="s">
        <v>44</v>
      </c>
      <c r="J3761" s="69">
        <v>45.72</v>
      </c>
      <c r="K3761" s="6" t="s">
        <v>9073</v>
      </c>
      <c r="L3761" s="6" t="s">
        <v>95</v>
      </c>
      <c r="M3761" s="69">
        <v>30</v>
      </c>
      <c r="N3761" s="6" t="s">
        <v>59</v>
      </c>
      <c r="O3761" s="6" t="s">
        <v>2034</v>
      </c>
      <c r="R3761" s="33" t="str">
        <f t="shared" si="83"/>
        <v>S04D3179P040</v>
      </c>
      <c r="S3761" s="40">
        <f>VLOOKUP(I3761,品牌型号对应工厂型号!C:E,3,0)</f>
        <v>5</v>
      </c>
      <c r="T3761" s="38" t="str">
        <f>VLOOKUP(I3761,品牌型号对应工厂型号!C:I,7,0)</f>
        <v>99:1.5mil DABL-10(G-15)</v>
      </c>
    </row>
    <row r="3762" spans="1:20">
      <c r="A3762" s="25">
        <v>43209</v>
      </c>
      <c r="B3762" s="25">
        <v>4.6293634259272949</v>
      </c>
      <c r="C3762" s="26" t="s">
        <v>9059</v>
      </c>
      <c r="D3762" s="25" t="s">
        <v>9074</v>
      </c>
      <c r="E3762" s="26" t="s">
        <v>661</v>
      </c>
      <c r="F3762" s="25" t="s">
        <v>96</v>
      </c>
      <c r="G3762" s="69">
        <v>1.524</v>
      </c>
      <c r="H3762" s="25" t="s">
        <v>126</v>
      </c>
      <c r="I3762" s="27" t="s">
        <v>44</v>
      </c>
      <c r="J3762" s="69">
        <v>45.72</v>
      </c>
      <c r="K3762" s="6" t="s">
        <v>9075</v>
      </c>
      <c r="L3762" s="6" t="s">
        <v>95</v>
      </c>
      <c r="M3762" s="69">
        <v>30</v>
      </c>
      <c r="N3762" s="6" t="s">
        <v>59</v>
      </c>
      <c r="O3762" s="6" t="s">
        <v>2034</v>
      </c>
      <c r="R3762" s="33" t="str">
        <f t="shared" si="83"/>
        <v>S04D3179P042</v>
      </c>
      <c r="S3762" s="40">
        <f>VLOOKUP(I3762,品牌型号对应工厂型号!C:E,3,0)</f>
        <v>5</v>
      </c>
      <c r="T3762" s="38" t="str">
        <f>VLOOKUP(I3762,品牌型号对应工厂型号!C:I,7,0)</f>
        <v>99:1.5mil DABL-10(G-15)</v>
      </c>
    </row>
    <row r="3763" spans="1:20">
      <c r="A3763" s="25">
        <v>43209</v>
      </c>
      <c r="B3763" s="25">
        <v>4.6293634259272949</v>
      </c>
      <c r="C3763" s="26" t="s">
        <v>9059</v>
      </c>
      <c r="D3763" s="25" t="s">
        <v>9076</v>
      </c>
      <c r="E3763" s="26" t="s">
        <v>661</v>
      </c>
      <c r="F3763" s="25" t="s">
        <v>96</v>
      </c>
      <c r="G3763" s="69">
        <v>1.524</v>
      </c>
      <c r="H3763" s="25" t="s">
        <v>126</v>
      </c>
      <c r="I3763" s="27" t="s">
        <v>44</v>
      </c>
      <c r="J3763" s="69">
        <v>45.72</v>
      </c>
      <c r="K3763" s="6" t="s">
        <v>9077</v>
      </c>
      <c r="L3763" s="6" t="s">
        <v>95</v>
      </c>
      <c r="M3763" s="69">
        <v>30</v>
      </c>
      <c r="N3763" s="6" t="s">
        <v>59</v>
      </c>
      <c r="O3763" s="6" t="s">
        <v>2034</v>
      </c>
      <c r="R3763" s="33" t="str">
        <f t="shared" si="83"/>
        <v>S04D3179P041</v>
      </c>
      <c r="S3763" s="40">
        <f>VLOOKUP(I3763,品牌型号对应工厂型号!C:E,3,0)</f>
        <v>5</v>
      </c>
      <c r="T3763" s="38" t="str">
        <f>VLOOKUP(I3763,品牌型号对应工厂型号!C:I,7,0)</f>
        <v>99:1.5mil DABL-10(G-15)</v>
      </c>
    </row>
    <row r="3764" spans="1:20">
      <c r="A3764" s="25">
        <v>43209</v>
      </c>
      <c r="B3764" s="25">
        <v>4.6293634259272949</v>
      </c>
      <c r="C3764" s="26" t="s">
        <v>9059</v>
      </c>
      <c r="D3764" s="25" t="s">
        <v>9078</v>
      </c>
      <c r="E3764" s="26" t="s">
        <v>661</v>
      </c>
      <c r="F3764" s="25" t="s">
        <v>96</v>
      </c>
      <c r="G3764" s="69">
        <v>1.524</v>
      </c>
      <c r="H3764" s="25" t="s">
        <v>126</v>
      </c>
      <c r="I3764" s="27" t="s">
        <v>44</v>
      </c>
      <c r="J3764" s="69">
        <v>45.72</v>
      </c>
      <c r="K3764" s="6" t="s">
        <v>9079</v>
      </c>
      <c r="L3764" s="6" t="s">
        <v>95</v>
      </c>
      <c r="M3764" s="69">
        <v>30</v>
      </c>
      <c r="N3764" s="6" t="s">
        <v>59</v>
      </c>
      <c r="O3764" s="6" t="s">
        <v>2034</v>
      </c>
      <c r="R3764" s="33" t="str">
        <f t="shared" si="83"/>
        <v>S04D3179P029</v>
      </c>
      <c r="S3764" s="40">
        <f>VLOOKUP(I3764,品牌型号对应工厂型号!C:E,3,0)</f>
        <v>5</v>
      </c>
      <c r="T3764" s="38" t="str">
        <f>VLOOKUP(I3764,品牌型号对应工厂型号!C:I,7,0)</f>
        <v>99:1.5mil DABL-10(G-15)</v>
      </c>
    </row>
    <row r="3765" spans="1:20">
      <c r="A3765" s="25">
        <v>43209</v>
      </c>
      <c r="B3765" s="25">
        <v>4.6293634259272949</v>
      </c>
      <c r="C3765" s="26" t="s">
        <v>9059</v>
      </c>
      <c r="D3765" s="25" t="s">
        <v>9080</v>
      </c>
      <c r="E3765" s="26" t="s">
        <v>53</v>
      </c>
      <c r="F3765" s="25" t="s">
        <v>90</v>
      </c>
      <c r="G3765" s="69">
        <v>1.524</v>
      </c>
      <c r="H3765" s="25" t="s">
        <v>60</v>
      </c>
      <c r="I3765" s="27" t="s">
        <v>55</v>
      </c>
      <c r="J3765" s="69">
        <v>45.72</v>
      </c>
      <c r="K3765" s="6" t="s">
        <v>9081</v>
      </c>
      <c r="L3765" s="6" t="s">
        <v>95</v>
      </c>
      <c r="M3765" s="69">
        <v>30</v>
      </c>
      <c r="N3765" s="6" t="s">
        <v>59</v>
      </c>
      <c r="O3765" s="6" t="s">
        <v>2034</v>
      </c>
      <c r="R3765" s="33" t="str">
        <f t="shared" si="83"/>
        <v>S03D2464P004</v>
      </c>
      <c r="S3765" s="40">
        <f>VLOOKUP(I3765,品牌型号对应工厂型号!C:E,3,0)</f>
        <v>5</v>
      </c>
      <c r="T3765" s="38" t="str">
        <f>VLOOKUP(I3765,品牌型号对应工厂型号!C:I,7,0)</f>
        <v>100:1.5mil DABL-25(G-25)</v>
      </c>
    </row>
    <row r="3766" spans="1:20">
      <c r="A3766" s="25">
        <v>43209</v>
      </c>
      <c r="B3766" s="25">
        <v>4.6293634259272949</v>
      </c>
      <c r="C3766" s="26" t="s">
        <v>9059</v>
      </c>
      <c r="D3766" s="25" t="s">
        <v>9082</v>
      </c>
      <c r="E3766" s="26" t="s">
        <v>53</v>
      </c>
      <c r="F3766" s="25" t="s">
        <v>90</v>
      </c>
      <c r="G3766" s="69">
        <v>1.524</v>
      </c>
      <c r="H3766" s="25" t="s">
        <v>60</v>
      </c>
      <c r="I3766" s="27" t="s">
        <v>55</v>
      </c>
      <c r="J3766" s="69">
        <v>45.72</v>
      </c>
      <c r="K3766" s="6" t="s">
        <v>9083</v>
      </c>
      <c r="L3766" s="6" t="s">
        <v>95</v>
      </c>
      <c r="M3766" s="69">
        <v>30</v>
      </c>
      <c r="N3766" s="6" t="s">
        <v>59</v>
      </c>
      <c r="O3766" s="6" t="s">
        <v>2034</v>
      </c>
      <c r="R3766" s="33" t="str">
        <f t="shared" si="83"/>
        <v>S03D2462P025</v>
      </c>
      <c r="S3766" s="40">
        <f>VLOOKUP(I3766,品牌型号对应工厂型号!C:E,3,0)</f>
        <v>5</v>
      </c>
      <c r="T3766" s="38" t="str">
        <f>VLOOKUP(I3766,品牌型号对应工厂型号!C:I,7,0)</f>
        <v>100:1.5mil DABL-25(G-25)</v>
      </c>
    </row>
    <row r="3767" spans="1:20">
      <c r="A3767" s="25">
        <v>43209</v>
      </c>
      <c r="B3767" s="25">
        <v>4.6293634259272949</v>
      </c>
      <c r="C3767" s="26" t="s">
        <v>9059</v>
      </c>
      <c r="D3767" s="25" t="s">
        <v>9084</v>
      </c>
      <c r="E3767" s="26" t="s">
        <v>53</v>
      </c>
      <c r="F3767" s="25" t="s">
        <v>90</v>
      </c>
      <c r="G3767" s="69">
        <v>1.524</v>
      </c>
      <c r="H3767" s="25" t="s">
        <v>60</v>
      </c>
      <c r="I3767" s="27" t="s">
        <v>55</v>
      </c>
      <c r="J3767" s="69">
        <v>45.72</v>
      </c>
      <c r="K3767" s="6" t="s">
        <v>9085</v>
      </c>
      <c r="L3767" s="6" t="s">
        <v>95</v>
      </c>
      <c r="M3767" s="69">
        <v>30</v>
      </c>
      <c r="N3767" s="6" t="s">
        <v>59</v>
      </c>
      <c r="O3767" s="6" t="s">
        <v>2034</v>
      </c>
      <c r="R3767" s="33" t="str">
        <f t="shared" si="83"/>
        <v>S03D2464P006</v>
      </c>
      <c r="S3767" s="40">
        <f>VLOOKUP(I3767,品牌型号对应工厂型号!C:E,3,0)</f>
        <v>5</v>
      </c>
      <c r="T3767" s="38" t="str">
        <f>VLOOKUP(I3767,品牌型号对应工厂型号!C:I,7,0)</f>
        <v>100:1.5mil DABL-25(G-25)</v>
      </c>
    </row>
    <row r="3768" spans="1:20">
      <c r="A3768" s="25">
        <v>43209</v>
      </c>
      <c r="B3768" s="25">
        <v>4.6293634259272949</v>
      </c>
      <c r="C3768" s="26" t="s">
        <v>9059</v>
      </c>
      <c r="D3768" s="25" t="s">
        <v>9086</v>
      </c>
      <c r="E3768" s="26" t="s">
        <v>53</v>
      </c>
      <c r="F3768" s="25" t="s">
        <v>90</v>
      </c>
      <c r="G3768" s="69">
        <v>1.524</v>
      </c>
      <c r="H3768" s="25" t="s">
        <v>60</v>
      </c>
      <c r="I3768" s="27" t="s">
        <v>55</v>
      </c>
      <c r="J3768" s="69">
        <v>45.72</v>
      </c>
      <c r="K3768" s="6" t="s">
        <v>9087</v>
      </c>
      <c r="L3768" s="6" t="s">
        <v>95</v>
      </c>
      <c r="M3768" s="69">
        <v>30</v>
      </c>
      <c r="N3768" s="6" t="s">
        <v>59</v>
      </c>
      <c r="O3768" s="6" t="s">
        <v>2034</v>
      </c>
      <c r="R3768" s="33" t="str">
        <f t="shared" si="83"/>
        <v>S03D2464P005</v>
      </c>
      <c r="S3768" s="40">
        <f>VLOOKUP(I3768,品牌型号对应工厂型号!C:E,3,0)</f>
        <v>5</v>
      </c>
      <c r="T3768" s="38" t="str">
        <f>VLOOKUP(I3768,品牌型号对应工厂型号!C:I,7,0)</f>
        <v>100:1.5mil DABL-25(G-25)</v>
      </c>
    </row>
    <row r="3769" spans="1:20">
      <c r="A3769" s="25">
        <v>43207</v>
      </c>
      <c r="E3769" s="26" t="s">
        <v>141</v>
      </c>
      <c r="I3769" s="27" t="s">
        <v>142</v>
      </c>
      <c r="K3769" s="6" t="s">
        <v>9088</v>
      </c>
      <c r="O3769" s="6" t="s">
        <v>1601</v>
      </c>
      <c r="R3769" s="33" t="str">
        <f t="shared" si="83"/>
        <v>D11D2654P008</v>
      </c>
      <c r="S3769" s="40">
        <f>VLOOKUP(I3769,品牌型号对应工厂型号!C:E,3,0)</f>
        <v>10</v>
      </c>
      <c r="T3769" s="38" t="str">
        <f>VLOOKUP(I3769,品牌型号对应工厂型号!C:I,7,0)</f>
        <v>153:PFGP-70R 3.0mil（X-75）</v>
      </c>
    </row>
    <row r="3770" spans="1:20">
      <c r="A3770" s="25">
        <v>43207</v>
      </c>
      <c r="E3770" s="26" t="s">
        <v>145</v>
      </c>
      <c r="I3770" s="27" t="s">
        <v>179</v>
      </c>
      <c r="K3770" s="6" t="s">
        <v>9089</v>
      </c>
      <c r="O3770" s="6" t="s">
        <v>1601</v>
      </c>
      <c r="R3770" s="33" t="str">
        <f t="shared" si="83"/>
        <v>D09D2907P014</v>
      </c>
      <c r="S3770" s="40">
        <f>VLOOKUP(I3770,品牌型号对应工厂型号!C:E,3,0)</f>
        <v>8</v>
      </c>
      <c r="T3770" s="38" t="str">
        <f>VLOOKUP(I3770,品牌型号对应工厂型号!C:I,7,0)</f>
        <v>160:CARBON 18 2.0mil（C-15）</v>
      </c>
    </row>
    <row r="3771" spans="1:20">
      <c r="A3771" s="25">
        <v>43207</v>
      </c>
      <c r="E3771" s="26" t="s">
        <v>145</v>
      </c>
      <c r="I3771" s="27" t="s">
        <v>179</v>
      </c>
      <c r="K3771" s="6" t="s">
        <v>9090</v>
      </c>
      <c r="O3771" s="6" t="s">
        <v>1601</v>
      </c>
      <c r="R3771" s="33" t="str">
        <f t="shared" si="83"/>
        <v>D09D2907P013</v>
      </c>
      <c r="S3771" s="40">
        <f>VLOOKUP(I3771,品牌型号对应工厂型号!C:E,3,0)</f>
        <v>8</v>
      </c>
      <c r="T3771" s="38" t="str">
        <f>VLOOKUP(I3771,品牌型号对应工厂型号!C:I,7,0)</f>
        <v>160:CARBON 18 2.0mil（C-15）</v>
      </c>
    </row>
    <row r="3772" spans="1:20">
      <c r="A3772" s="25">
        <v>43207</v>
      </c>
      <c r="E3772" s="26" t="s">
        <v>145</v>
      </c>
      <c r="I3772" s="27" t="s">
        <v>179</v>
      </c>
      <c r="K3772" s="6" t="s">
        <v>9091</v>
      </c>
      <c r="O3772" s="6" t="s">
        <v>1601</v>
      </c>
      <c r="R3772" s="33" t="str">
        <f t="shared" si="83"/>
        <v>D09D2907P012</v>
      </c>
      <c r="S3772" s="40">
        <f>VLOOKUP(I3772,品牌型号对应工厂型号!C:E,3,0)</f>
        <v>8</v>
      </c>
      <c r="T3772" s="38" t="str">
        <f>VLOOKUP(I3772,品牌型号对应工厂型号!C:I,7,0)</f>
        <v>160:CARBON 18 2.0mil（C-15）</v>
      </c>
    </row>
    <row r="3773" spans="1:20">
      <c r="A3773" s="25">
        <v>43208</v>
      </c>
      <c r="E3773" s="26" t="s">
        <v>7907</v>
      </c>
      <c r="I3773" s="27" t="s">
        <v>120</v>
      </c>
      <c r="K3773" s="6" t="s">
        <v>5008</v>
      </c>
      <c r="O3773" s="6" t="s">
        <v>2598</v>
      </c>
      <c r="R3773" s="33" t="str">
        <f t="shared" si="83"/>
        <v>B08D2494P001R019</v>
      </c>
      <c r="S3773" s="40">
        <f>VLOOKUP(I3773,品牌型号对应工厂型号!C:E,3,0)</f>
        <v>10</v>
      </c>
      <c r="T3773" s="38" t="str">
        <f>VLOOKUP(I3773,品牌型号对应工厂型号!C:I,7,0)</f>
        <v>156:EXGR-70 2.0mil（C-75）</v>
      </c>
    </row>
    <row r="3774" spans="1:20">
      <c r="A3774" s="25">
        <v>43208</v>
      </c>
      <c r="E3774" s="26" t="s">
        <v>7907</v>
      </c>
      <c r="I3774" s="27" t="s">
        <v>120</v>
      </c>
      <c r="K3774" s="6" t="s">
        <v>5007</v>
      </c>
      <c r="O3774" s="6" t="s">
        <v>2598</v>
      </c>
      <c r="R3774" s="33" t="str">
        <f t="shared" si="83"/>
        <v>B08D2494P001R033</v>
      </c>
      <c r="S3774" s="40">
        <f>VLOOKUP(I3774,品牌型号对应工厂型号!C:E,3,0)</f>
        <v>10</v>
      </c>
      <c r="T3774" s="38" t="str">
        <f>VLOOKUP(I3774,品牌型号对应工厂型号!C:I,7,0)</f>
        <v>156:EXGR-70 2.0mil（C-75）</v>
      </c>
    </row>
    <row r="3775" spans="1:20">
      <c r="A3775" s="25">
        <v>43208</v>
      </c>
      <c r="E3775" s="26" t="s">
        <v>141</v>
      </c>
      <c r="I3775" s="27" t="s">
        <v>142</v>
      </c>
      <c r="K3775" s="6" t="s">
        <v>9092</v>
      </c>
      <c r="O3775" s="6" t="s">
        <v>2598</v>
      </c>
      <c r="R3775" s="33" t="str">
        <f t="shared" si="83"/>
        <v>D11D2653P002-1</v>
      </c>
      <c r="S3775" s="40">
        <f>VLOOKUP(I3775,品牌型号对应工厂型号!C:E,3,0)</f>
        <v>10</v>
      </c>
      <c r="T3775" s="38" t="str">
        <f>VLOOKUP(I3775,品牌型号对应工厂型号!C:I,7,0)</f>
        <v>153:PFGP-70R 3.0mil（X-75）</v>
      </c>
    </row>
    <row r="3776" spans="1:20">
      <c r="A3776" s="25">
        <v>43208</v>
      </c>
      <c r="E3776" s="26" t="s">
        <v>141</v>
      </c>
      <c r="I3776" s="27" t="s">
        <v>142</v>
      </c>
      <c r="K3776" s="6" t="s">
        <v>9093</v>
      </c>
      <c r="O3776" s="6" t="s">
        <v>2598</v>
      </c>
      <c r="R3776" s="33" t="str">
        <f t="shared" si="83"/>
        <v>D11D2648P032-1</v>
      </c>
      <c r="S3776" s="40">
        <f>VLOOKUP(I3776,品牌型号对应工厂型号!C:E,3,0)</f>
        <v>10</v>
      </c>
      <c r="T3776" s="38" t="str">
        <f>VLOOKUP(I3776,品牌型号对应工厂型号!C:I,7,0)</f>
        <v>153:PFGP-70R 3.0mil（X-75）</v>
      </c>
    </row>
    <row r="3777" spans="1:22">
      <c r="A3777" s="25">
        <v>43208</v>
      </c>
      <c r="E3777" s="26" t="s">
        <v>141</v>
      </c>
      <c r="I3777" s="27" t="s">
        <v>142</v>
      </c>
      <c r="K3777" s="6" t="s">
        <v>9094</v>
      </c>
      <c r="O3777" s="6" t="s">
        <v>2598</v>
      </c>
      <c r="R3777" s="33" t="str">
        <f t="shared" si="83"/>
        <v>D11D2644P007-2</v>
      </c>
      <c r="S3777" s="40">
        <f>VLOOKUP(I3777,品牌型号对应工厂型号!C:E,3,0)</f>
        <v>10</v>
      </c>
      <c r="T3777" s="38" t="str">
        <f>VLOOKUP(I3777,品牌型号对应工厂型号!C:I,7,0)</f>
        <v>153:PFGP-70R 3.0mil（X-75）</v>
      </c>
    </row>
    <row r="3778" spans="1:22">
      <c r="A3778" s="25">
        <v>43208</v>
      </c>
      <c r="E3778" s="26" t="s">
        <v>141</v>
      </c>
      <c r="I3778" s="27" t="s">
        <v>142</v>
      </c>
      <c r="K3778" s="6" t="s">
        <v>9095</v>
      </c>
      <c r="O3778" s="6" t="s">
        <v>2598</v>
      </c>
      <c r="R3778" s="33" t="str">
        <f t="shared" ref="R3778:R3841" si="84">K3778</f>
        <v>D11D2653P011-2</v>
      </c>
      <c r="S3778" s="40">
        <f>VLOOKUP(I3778,品牌型号对应工厂型号!C:E,3,0)</f>
        <v>10</v>
      </c>
      <c r="T3778" s="38" t="str">
        <f>VLOOKUP(I3778,品牌型号对应工厂型号!C:I,7,0)</f>
        <v>153:PFGP-70R 3.0mil（X-75）</v>
      </c>
    </row>
    <row r="3779" spans="1:22" s="75" customFormat="1">
      <c r="A3779" s="71">
        <v>43211</v>
      </c>
      <c r="B3779" s="71"/>
      <c r="C3779" s="72"/>
      <c r="D3779" s="71"/>
      <c r="E3779" s="72" t="s">
        <v>141</v>
      </c>
      <c r="F3779" s="71"/>
      <c r="G3779" s="73"/>
      <c r="H3779" s="71"/>
      <c r="I3779" s="74" t="s">
        <v>142</v>
      </c>
      <c r="J3779" s="73"/>
      <c r="K3779" s="75" t="s">
        <v>9096</v>
      </c>
      <c r="M3779" s="73"/>
      <c r="O3779" s="75" t="s">
        <v>9097</v>
      </c>
      <c r="Q3779" s="72"/>
      <c r="R3779" s="91" t="str">
        <f t="shared" si="84"/>
        <v>D11N2658P002</v>
      </c>
      <c r="S3779" s="78">
        <f>VLOOKUP(I3779,品牌型号对应工厂型号!C:E,3,0)</f>
        <v>10</v>
      </c>
      <c r="T3779" s="76" t="str">
        <f>VLOOKUP(I3779,品牌型号对应工厂型号!C:I,7,0)</f>
        <v>153:PFGP-70R 3.0mil（X-75）</v>
      </c>
      <c r="V3779" s="72"/>
    </row>
    <row r="3780" spans="1:22">
      <c r="A3780" s="25">
        <v>43213</v>
      </c>
      <c r="E3780" s="26" t="s">
        <v>9186</v>
      </c>
      <c r="I3780" s="27" t="s">
        <v>1968</v>
      </c>
      <c r="K3780" s="6" t="s">
        <v>9188</v>
      </c>
      <c r="O3780" s="6" t="s">
        <v>9006</v>
      </c>
      <c r="R3780" s="91" t="str">
        <f t="shared" si="84"/>
        <v>D02N2620P003</v>
      </c>
      <c r="S3780" s="78">
        <f>VLOOKUP(I3780,品牌型号对应工厂型号!C:E,3,0)</f>
        <v>10</v>
      </c>
      <c r="T3780" s="76" t="str">
        <f>VLOOKUP(I3780,品牌型号对应工厂型号!C:I,7,0)</f>
        <v>112:2.0mil USGY-35(ZYF-66)</v>
      </c>
    </row>
    <row r="3781" spans="1:22">
      <c r="A3781" s="25">
        <v>43213</v>
      </c>
      <c r="E3781" s="26" t="s">
        <v>9186</v>
      </c>
      <c r="I3781" s="27" t="s">
        <v>1968</v>
      </c>
      <c r="K3781" s="6" t="s">
        <v>9189</v>
      </c>
      <c r="O3781" s="6" t="s">
        <v>9006</v>
      </c>
      <c r="R3781" s="91" t="str">
        <f t="shared" si="84"/>
        <v>D02N2619P002</v>
      </c>
      <c r="S3781" s="78">
        <f>VLOOKUP(I3781,品牌型号对应工厂型号!C:E,3,0)</f>
        <v>10</v>
      </c>
      <c r="T3781" s="76" t="str">
        <f>VLOOKUP(I3781,品牌型号对应工厂型号!C:I,7,0)</f>
        <v>112:2.0mil USGY-35(ZYF-66)</v>
      </c>
    </row>
    <row r="3782" spans="1:22">
      <c r="A3782" s="25">
        <v>43213</v>
      </c>
      <c r="E3782" s="26" t="s">
        <v>9186</v>
      </c>
      <c r="I3782" s="27" t="s">
        <v>1968</v>
      </c>
      <c r="K3782" s="6" t="s">
        <v>9190</v>
      </c>
      <c r="O3782" s="6" t="s">
        <v>9006</v>
      </c>
      <c r="R3782" s="91" t="str">
        <f t="shared" si="84"/>
        <v>D02N2619P004</v>
      </c>
      <c r="S3782" s="78">
        <f>VLOOKUP(I3782,品牌型号对应工厂型号!C:E,3,0)</f>
        <v>10</v>
      </c>
      <c r="T3782" s="76" t="str">
        <f>VLOOKUP(I3782,品牌型号对应工厂型号!C:I,7,0)</f>
        <v>112:2.0mil USGY-35(ZYF-66)</v>
      </c>
    </row>
    <row r="3783" spans="1:22">
      <c r="A3783" s="25">
        <v>43213</v>
      </c>
      <c r="E3783" s="26" t="s">
        <v>9186</v>
      </c>
      <c r="I3783" s="27" t="s">
        <v>1968</v>
      </c>
      <c r="K3783" s="6" t="s">
        <v>9191</v>
      </c>
      <c r="O3783" s="6" t="s">
        <v>9006</v>
      </c>
      <c r="R3783" s="91" t="str">
        <f t="shared" si="84"/>
        <v>D02N2619P003</v>
      </c>
      <c r="S3783" s="78">
        <f>VLOOKUP(I3783,品牌型号对应工厂型号!C:E,3,0)</f>
        <v>10</v>
      </c>
      <c r="T3783" s="76" t="str">
        <f>VLOOKUP(I3783,品牌型号对应工厂型号!C:I,7,0)</f>
        <v>112:2.0mil USGY-35(ZYF-66)</v>
      </c>
    </row>
    <row r="3784" spans="1:22">
      <c r="A3784" s="25">
        <v>43213</v>
      </c>
      <c r="E3784" s="26" t="s">
        <v>9186</v>
      </c>
      <c r="I3784" s="27" t="s">
        <v>1968</v>
      </c>
      <c r="K3784" s="6" t="s">
        <v>9192</v>
      </c>
      <c r="O3784" s="6" t="s">
        <v>9006</v>
      </c>
      <c r="R3784" s="91" t="str">
        <f t="shared" si="84"/>
        <v>D02N2619P006</v>
      </c>
      <c r="S3784" s="78">
        <f>VLOOKUP(I3784,品牌型号对应工厂型号!C:E,3,0)</f>
        <v>10</v>
      </c>
      <c r="T3784" s="76" t="str">
        <f>VLOOKUP(I3784,品牌型号对应工厂型号!C:I,7,0)</f>
        <v>112:2.0mil USGY-35(ZYF-66)</v>
      </c>
    </row>
    <row r="3785" spans="1:22">
      <c r="A3785" s="25">
        <v>43215</v>
      </c>
      <c r="E3785" s="26" t="s">
        <v>9187</v>
      </c>
      <c r="I3785" s="27" t="s">
        <v>3006</v>
      </c>
      <c r="K3785" s="6" t="s">
        <v>5492</v>
      </c>
      <c r="O3785" s="6" t="s">
        <v>9231</v>
      </c>
      <c r="R3785" s="91" t="str">
        <f t="shared" si="84"/>
        <v>S01D2205P002</v>
      </c>
      <c r="S3785" s="78">
        <f>VLOOKUP(I3785,品牌型号对应工厂型号!C:E,3,0)</f>
        <v>5</v>
      </c>
      <c r="T3785" s="76" t="str">
        <f>VLOOKUP(I3785,品牌型号对应工厂型号!C:I,7,0)</f>
        <v>142:EASL-70 1.5mil(S-70)</v>
      </c>
    </row>
    <row r="3786" spans="1:22">
      <c r="A3786" s="25">
        <v>43215</v>
      </c>
      <c r="E3786" s="26" t="s">
        <v>9187</v>
      </c>
      <c r="I3786" s="27" t="s">
        <v>3006</v>
      </c>
      <c r="K3786" s="6" t="s">
        <v>5493</v>
      </c>
      <c r="O3786" s="6" t="s">
        <v>9231</v>
      </c>
      <c r="R3786" s="91" t="str">
        <f t="shared" si="84"/>
        <v>S01D2205P003</v>
      </c>
      <c r="S3786" s="78">
        <f>VLOOKUP(I3786,品牌型号对应工厂型号!C:E,3,0)</f>
        <v>5</v>
      </c>
      <c r="T3786" s="76" t="str">
        <f>VLOOKUP(I3786,品牌型号对应工厂型号!C:I,7,0)</f>
        <v>142:EASL-70 1.5mil(S-70)</v>
      </c>
    </row>
    <row r="3787" spans="1:22">
      <c r="A3787" s="25">
        <v>43215</v>
      </c>
      <c r="E3787" s="26" t="s">
        <v>9187</v>
      </c>
      <c r="I3787" s="27" t="s">
        <v>3006</v>
      </c>
      <c r="K3787" s="6" t="s">
        <v>5494</v>
      </c>
      <c r="O3787" s="6" t="s">
        <v>9231</v>
      </c>
      <c r="R3787" s="91" t="str">
        <f t="shared" si="84"/>
        <v>S01D2205P004</v>
      </c>
      <c r="S3787" s="78">
        <f>VLOOKUP(I3787,品牌型号对应工厂型号!C:E,3,0)</f>
        <v>5</v>
      </c>
      <c r="T3787" s="76" t="str">
        <f>VLOOKUP(I3787,品牌型号对应工厂型号!C:I,7,0)</f>
        <v>142:EASL-70 1.5mil(S-70)</v>
      </c>
    </row>
    <row r="3788" spans="1:22">
      <c r="A3788" s="25">
        <v>43215</v>
      </c>
      <c r="E3788" s="26" t="s">
        <v>9187</v>
      </c>
      <c r="I3788" s="27" t="s">
        <v>3006</v>
      </c>
      <c r="K3788" s="6" t="s">
        <v>5495</v>
      </c>
      <c r="O3788" s="6" t="s">
        <v>9231</v>
      </c>
      <c r="R3788" s="91" t="str">
        <f t="shared" si="84"/>
        <v>S01D2205P005</v>
      </c>
      <c r="S3788" s="78">
        <f>VLOOKUP(I3788,品牌型号对应工厂型号!C:E,3,0)</f>
        <v>5</v>
      </c>
      <c r="T3788" s="76" t="str">
        <f>VLOOKUP(I3788,品牌型号对应工厂型号!C:I,7,0)</f>
        <v>142:EASL-70 1.5mil(S-70)</v>
      </c>
    </row>
    <row r="3789" spans="1:22">
      <c r="A3789" s="25">
        <v>43215</v>
      </c>
      <c r="E3789" s="26" t="s">
        <v>9187</v>
      </c>
      <c r="I3789" s="27" t="s">
        <v>3006</v>
      </c>
      <c r="K3789" s="6" t="s">
        <v>5496</v>
      </c>
      <c r="O3789" s="6" t="s">
        <v>9231</v>
      </c>
      <c r="R3789" s="91" t="str">
        <f t="shared" si="84"/>
        <v>S01D2205P006</v>
      </c>
      <c r="S3789" s="78">
        <f>VLOOKUP(I3789,品牌型号对应工厂型号!C:E,3,0)</f>
        <v>5</v>
      </c>
      <c r="T3789" s="76" t="str">
        <f>VLOOKUP(I3789,品牌型号对应工厂型号!C:I,7,0)</f>
        <v>142:EASL-70 1.5mil(S-70)</v>
      </c>
    </row>
    <row r="3790" spans="1:22">
      <c r="A3790" s="25">
        <v>43215</v>
      </c>
      <c r="E3790" s="26" t="s">
        <v>9187</v>
      </c>
      <c r="I3790" s="27" t="s">
        <v>3006</v>
      </c>
      <c r="K3790" s="6" t="s">
        <v>5497</v>
      </c>
      <c r="O3790" s="6" t="s">
        <v>9231</v>
      </c>
      <c r="R3790" s="91" t="str">
        <f t="shared" si="84"/>
        <v>S01D2205P007</v>
      </c>
      <c r="S3790" s="78">
        <f>VLOOKUP(I3790,品牌型号对应工厂型号!C:E,3,0)</f>
        <v>5</v>
      </c>
      <c r="T3790" s="76" t="str">
        <f>VLOOKUP(I3790,品牌型号对应工厂型号!C:I,7,0)</f>
        <v>142:EASL-70 1.5mil(S-70)</v>
      </c>
    </row>
    <row r="3791" spans="1:22">
      <c r="A3791" s="25">
        <v>43215</v>
      </c>
      <c r="E3791" s="26" t="s">
        <v>9187</v>
      </c>
      <c r="I3791" s="27" t="s">
        <v>3006</v>
      </c>
      <c r="K3791" s="6" t="s">
        <v>5498</v>
      </c>
      <c r="O3791" s="6" t="s">
        <v>9231</v>
      </c>
      <c r="R3791" s="91" t="str">
        <f t="shared" si="84"/>
        <v>S01D2205P008</v>
      </c>
      <c r="S3791" s="78">
        <f>VLOOKUP(I3791,品牌型号对应工厂型号!C:E,3,0)</f>
        <v>5</v>
      </c>
      <c r="T3791" s="76" t="str">
        <f>VLOOKUP(I3791,品牌型号对应工厂型号!C:I,7,0)</f>
        <v>142:EASL-70 1.5mil(S-70)</v>
      </c>
    </row>
    <row r="3792" spans="1:22">
      <c r="A3792" s="25">
        <v>43215</v>
      </c>
      <c r="E3792" s="26" t="s">
        <v>9187</v>
      </c>
      <c r="I3792" s="27" t="s">
        <v>3006</v>
      </c>
      <c r="K3792" s="6" t="s">
        <v>5499</v>
      </c>
      <c r="O3792" s="6" t="s">
        <v>9231</v>
      </c>
      <c r="R3792" s="91" t="str">
        <f t="shared" si="84"/>
        <v>S01D2205P009</v>
      </c>
      <c r="S3792" s="78">
        <f>VLOOKUP(I3792,品牌型号对应工厂型号!C:E,3,0)</f>
        <v>5</v>
      </c>
      <c r="T3792" s="76" t="str">
        <f>VLOOKUP(I3792,品牌型号对应工厂型号!C:I,7,0)</f>
        <v>142:EASL-70 1.5mil(S-70)</v>
      </c>
    </row>
    <row r="3793" spans="1:20">
      <c r="A3793" s="25">
        <v>43215</v>
      </c>
      <c r="E3793" s="26" t="s">
        <v>9187</v>
      </c>
      <c r="I3793" s="27" t="s">
        <v>3006</v>
      </c>
      <c r="K3793" s="6" t="s">
        <v>5500</v>
      </c>
      <c r="O3793" s="6" t="s">
        <v>9231</v>
      </c>
      <c r="R3793" s="91" t="str">
        <f t="shared" si="84"/>
        <v>S01D2205P010</v>
      </c>
      <c r="S3793" s="78">
        <f>VLOOKUP(I3793,品牌型号对应工厂型号!C:E,3,0)</f>
        <v>5</v>
      </c>
      <c r="T3793" s="76" t="str">
        <f>VLOOKUP(I3793,品牌型号对应工厂型号!C:I,7,0)</f>
        <v>142:EASL-70 1.5mil(S-70)</v>
      </c>
    </row>
    <row r="3794" spans="1:20">
      <c r="A3794" s="25">
        <v>43215</v>
      </c>
      <c r="E3794" s="26" t="s">
        <v>9187</v>
      </c>
      <c r="I3794" s="27" t="s">
        <v>3006</v>
      </c>
      <c r="K3794" s="6" t="s">
        <v>5501</v>
      </c>
      <c r="O3794" s="6" t="s">
        <v>9231</v>
      </c>
      <c r="R3794" s="91" t="str">
        <f t="shared" si="84"/>
        <v>S01D2205P011</v>
      </c>
      <c r="S3794" s="78">
        <f>VLOOKUP(I3794,品牌型号对应工厂型号!C:E,3,0)</f>
        <v>5</v>
      </c>
      <c r="T3794" s="76" t="str">
        <f>VLOOKUP(I3794,品牌型号对应工厂型号!C:I,7,0)</f>
        <v>142:EASL-70 1.5mil(S-70)</v>
      </c>
    </row>
    <row r="3795" spans="1:20">
      <c r="A3795" s="25">
        <v>43215</v>
      </c>
      <c r="E3795" s="26" t="s">
        <v>9187</v>
      </c>
      <c r="I3795" s="27" t="s">
        <v>3006</v>
      </c>
      <c r="K3795" s="6" t="s">
        <v>5502</v>
      </c>
      <c r="O3795" s="6" t="s">
        <v>9231</v>
      </c>
      <c r="R3795" s="91" t="str">
        <f t="shared" si="84"/>
        <v>S01D2205P012</v>
      </c>
      <c r="S3795" s="78">
        <f>VLOOKUP(I3795,品牌型号对应工厂型号!C:E,3,0)</f>
        <v>5</v>
      </c>
      <c r="T3795" s="76" t="str">
        <f>VLOOKUP(I3795,品牌型号对应工厂型号!C:I,7,0)</f>
        <v>142:EASL-70 1.5mil(S-70)</v>
      </c>
    </row>
    <row r="3796" spans="1:20">
      <c r="A3796" s="25">
        <v>43215</v>
      </c>
      <c r="E3796" s="26" t="s">
        <v>9187</v>
      </c>
      <c r="I3796" s="27" t="s">
        <v>3006</v>
      </c>
      <c r="K3796" s="6" t="s">
        <v>5503</v>
      </c>
      <c r="O3796" s="6" t="s">
        <v>9231</v>
      </c>
      <c r="R3796" s="91" t="str">
        <f t="shared" si="84"/>
        <v>S01D2205P013</v>
      </c>
      <c r="S3796" s="78">
        <f>VLOOKUP(I3796,品牌型号对应工厂型号!C:E,3,0)</f>
        <v>5</v>
      </c>
      <c r="T3796" s="76" t="str">
        <f>VLOOKUP(I3796,品牌型号对应工厂型号!C:I,7,0)</f>
        <v>142:EASL-70 1.5mil(S-70)</v>
      </c>
    </row>
    <row r="3797" spans="1:20">
      <c r="A3797" s="25">
        <v>43215</v>
      </c>
      <c r="E3797" s="26" t="s">
        <v>9187</v>
      </c>
      <c r="I3797" s="27" t="s">
        <v>3006</v>
      </c>
      <c r="K3797" s="6" t="s">
        <v>5504</v>
      </c>
      <c r="O3797" s="6" t="s">
        <v>9231</v>
      </c>
      <c r="R3797" s="91" t="str">
        <f t="shared" si="84"/>
        <v>S01D2205P014</v>
      </c>
      <c r="S3797" s="78">
        <f>VLOOKUP(I3797,品牌型号对应工厂型号!C:E,3,0)</f>
        <v>5</v>
      </c>
      <c r="T3797" s="76" t="str">
        <f>VLOOKUP(I3797,品牌型号对应工厂型号!C:I,7,0)</f>
        <v>142:EASL-70 1.5mil(S-70)</v>
      </c>
    </row>
    <row r="3798" spans="1:20">
      <c r="A3798" s="25">
        <v>43215</v>
      </c>
      <c r="E3798" s="26" t="s">
        <v>9187</v>
      </c>
      <c r="I3798" s="27" t="s">
        <v>3006</v>
      </c>
      <c r="K3798" s="6" t="s">
        <v>5505</v>
      </c>
      <c r="O3798" s="6" t="s">
        <v>9231</v>
      </c>
      <c r="R3798" s="91" t="str">
        <f t="shared" si="84"/>
        <v>S01D2205P015</v>
      </c>
      <c r="S3798" s="78">
        <f>VLOOKUP(I3798,品牌型号对应工厂型号!C:E,3,0)</f>
        <v>5</v>
      </c>
      <c r="T3798" s="76" t="str">
        <f>VLOOKUP(I3798,品牌型号对应工厂型号!C:I,7,0)</f>
        <v>142:EASL-70 1.5mil(S-70)</v>
      </c>
    </row>
    <row r="3799" spans="1:20">
      <c r="A3799" s="25">
        <v>43215</v>
      </c>
      <c r="E3799" s="26" t="s">
        <v>9187</v>
      </c>
      <c r="I3799" s="27" t="s">
        <v>3006</v>
      </c>
      <c r="K3799" s="6" t="s">
        <v>5506</v>
      </c>
      <c r="O3799" s="6" t="s">
        <v>9231</v>
      </c>
      <c r="R3799" s="91" t="str">
        <f t="shared" si="84"/>
        <v>S01D2205P016</v>
      </c>
      <c r="S3799" s="78">
        <f>VLOOKUP(I3799,品牌型号对应工厂型号!C:E,3,0)</f>
        <v>5</v>
      </c>
      <c r="T3799" s="76" t="str">
        <f>VLOOKUP(I3799,品牌型号对应工厂型号!C:I,7,0)</f>
        <v>142:EASL-70 1.5mil(S-70)</v>
      </c>
    </row>
    <row r="3800" spans="1:20">
      <c r="A3800" s="25">
        <v>43215</v>
      </c>
      <c r="E3800" s="26" t="s">
        <v>9187</v>
      </c>
      <c r="I3800" s="27" t="s">
        <v>3006</v>
      </c>
      <c r="K3800" s="6" t="s">
        <v>5507</v>
      </c>
      <c r="O3800" s="6" t="s">
        <v>9231</v>
      </c>
      <c r="R3800" s="91" t="str">
        <f t="shared" si="84"/>
        <v>S01D2205P017</v>
      </c>
      <c r="S3800" s="78">
        <f>VLOOKUP(I3800,品牌型号对应工厂型号!C:E,3,0)</f>
        <v>5</v>
      </c>
      <c r="T3800" s="76" t="str">
        <f>VLOOKUP(I3800,品牌型号对应工厂型号!C:I,7,0)</f>
        <v>142:EASL-70 1.5mil(S-70)</v>
      </c>
    </row>
    <row r="3801" spans="1:20">
      <c r="A3801" s="25">
        <v>43215</v>
      </c>
      <c r="E3801" s="26" t="s">
        <v>9187</v>
      </c>
      <c r="I3801" s="27" t="s">
        <v>3006</v>
      </c>
      <c r="K3801" s="6" t="s">
        <v>5508</v>
      </c>
      <c r="O3801" s="6" t="s">
        <v>9231</v>
      </c>
      <c r="R3801" s="91" t="str">
        <f t="shared" si="84"/>
        <v>S01D2205P018</v>
      </c>
      <c r="S3801" s="78">
        <f>VLOOKUP(I3801,品牌型号对应工厂型号!C:E,3,0)</f>
        <v>5</v>
      </c>
      <c r="T3801" s="76" t="str">
        <f>VLOOKUP(I3801,品牌型号对应工厂型号!C:I,7,0)</f>
        <v>142:EASL-70 1.5mil(S-70)</v>
      </c>
    </row>
    <row r="3802" spans="1:20">
      <c r="A3802" s="25">
        <v>43215</v>
      </c>
      <c r="E3802" s="26" t="s">
        <v>9187</v>
      </c>
      <c r="I3802" s="27" t="s">
        <v>3006</v>
      </c>
      <c r="K3802" s="6" t="s">
        <v>5509</v>
      </c>
      <c r="O3802" s="6" t="s">
        <v>9231</v>
      </c>
      <c r="R3802" s="91" t="str">
        <f t="shared" si="84"/>
        <v>S01D2205P019</v>
      </c>
      <c r="S3802" s="78">
        <f>VLOOKUP(I3802,品牌型号对应工厂型号!C:E,3,0)</f>
        <v>5</v>
      </c>
      <c r="T3802" s="76" t="str">
        <f>VLOOKUP(I3802,品牌型号对应工厂型号!C:I,7,0)</f>
        <v>142:EASL-70 1.5mil(S-70)</v>
      </c>
    </row>
    <row r="3803" spans="1:20">
      <c r="A3803" s="25">
        <v>43215</v>
      </c>
      <c r="E3803" s="26" t="s">
        <v>9187</v>
      </c>
      <c r="I3803" s="27" t="s">
        <v>3006</v>
      </c>
      <c r="K3803" s="6" t="s">
        <v>5510</v>
      </c>
      <c r="O3803" s="6" t="s">
        <v>9231</v>
      </c>
      <c r="R3803" s="91" t="str">
        <f t="shared" si="84"/>
        <v>S01D2205P020</v>
      </c>
      <c r="S3803" s="78">
        <f>VLOOKUP(I3803,品牌型号对应工厂型号!C:E,3,0)</f>
        <v>5</v>
      </c>
      <c r="T3803" s="76" t="str">
        <f>VLOOKUP(I3803,品牌型号对应工厂型号!C:I,7,0)</f>
        <v>142:EASL-70 1.5mil(S-70)</v>
      </c>
    </row>
    <row r="3804" spans="1:20">
      <c r="A3804" s="25">
        <v>43215</v>
      </c>
      <c r="E3804" s="26" t="s">
        <v>9187</v>
      </c>
      <c r="I3804" s="27" t="s">
        <v>3006</v>
      </c>
      <c r="K3804" s="6" t="s">
        <v>5511</v>
      </c>
      <c r="O3804" s="6" t="s">
        <v>9231</v>
      </c>
      <c r="R3804" s="91" t="str">
        <f t="shared" si="84"/>
        <v>S01D2205P021</v>
      </c>
      <c r="S3804" s="78">
        <f>VLOOKUP(I3804,品牌型号对应工厂型号!C:E,3,0)</f>
        <v>5</v>
      </c>
      <c r="T3804" s="76" t="str">
        <f>VLOOKUP(I3804,品牌型号对应工厂型号!C:I,7,0)</f>
        <v>142:EASL-70 1.5mil(S-70)</v>
      </c>
    </row>
    <row r="3805" spans="1:20">
      <c r="A3805" s="25">
        <v>43215</v>
      </c>
      <c r="E3805" s="26" t="s">
        <v>9187</v>
      </c>
      <c r="I3805" s="27" t="s">
        <v>3006</v>
      </c>
      <c r="K3805" s="6" t="s">
        <v>5512</v>
      </c>
      <c r="O3805" s="6" t="s">
        <v>9231</v>
      </c>
      <c r="R3805" s="91" t="str">
        <f t="shared" si="84"/>
        <v>S01D2205P022</v>
      </c>
      <c r="S3805" s="78">
        <f>VLOOKUP(I3805,品牌型号对应工厂型号!C:E,3,0)</f>
        <v>5</v>
      </c>
      <c r="T3805" s="76" t="str">
        <f>VLOOKUP(I3805,品牌型号对应工厂型号!C:I,7,0)</f>
        <v>142:EASL-70 1.5mil(S-70)</v>
      </c>
    </row>
    <row r="3806" spans="1:20">
      <c r="A3806" s="25">
        <v>43215</v>
      </c>
      <c r="E3806" s="26" t="s">
        <v>9187</v>
      </c>
      <c r="I3806" s="27" t="s">
        <v>3006</v>
      </c>
      <c r="K3806" s="6" t="s">
        <v>5513</v>
      </c>
      <c r="O3806" s="6" t="s">
        <v>9231</v>
      </c>
      <c r="R3806" s="91" t="str">
        <f t="shared" si="84"/>
        <v>S01D2205P023</v>
      </c>
      <c r="S3806" s="78">
        <f>VLOOKUP(I3806,品牌型号对应工厂型号!C:E,3,0)</f>
        <v>5</v>
      </c>
      <c r="T3806" s="76" t="str">
        <f>VLOOKUP(I3806,品牌型号对应工厂型号!C:I,7,0)</f>
        <v>142:EASL-70 1.5mil(S-70)</v>
      </c>
    </row>
    <row r="3807" spans="1:20">
      <c r="A3807" s="25">
        <v>43215</v>
      </c>
      <c r="E3807" s="26" t="s">
        <v>9187</v>
      </c>
      <c r="I3807" s="27" t="s">
        <v>3006</v>
      </c>
      <c r="K3807" s="6" t="s">
        <v>5514</v>
      </c>
      <c r="O3807" s="6" t="s">
        <v>9231</v>
      </c>
      <c r="R3807" s="91" t="str">
        <f t="shared" si="84"/>
        <v>S01D2205P024</v>
      </c>
      <c r="S3807" s="78">
        <f>VLOOKUP(I3807,品牌型号对应工厂型号!C:E,3,0)</f>
        <v>5</v>
      </c>
      <c r="T3807" s="76" t="str">
        <f>VLOOKUP(I3807,品牌型号对应工厂型号!C:I,7,0)</f>
        <v>142:EASL-70 1.5mil(S-70)</v>
      </c>
    </row>
    <row r="3808" spans="1:20">
      <c r="A3808" s="25">
        <v>43215</v>
      </c>
      <c r="E3808" s="26" t="s">
        <v>9187</v>
      </c>
      <c r="I3808" s="27" t="s">
        <v>3006</v>
      </c>
      <c r="K3808" s="6" t="s">
        <v>5515</v>
      </c>
      <c r="O3808" s="6" t="s">
        <v>9231</v>
      </c>
      <c r="R3808" s="91" t="str">
        <f t="shared" si="84"/>
        <v>S01D2205P025</v>
      </c>
      <c r="S3808" s="78">
        <f>VLOOKUP(I3808,品牌型号对应工厂型号!C:E,3,0)</f>
        <v>5</v>
      </c>
      <c r="T3808" s="76" t="str">
        <f>VLOOKUP(I3808,品牌型号对应工厂型号!C:I,7,0)</f>
        <v>142:EASL-70 1.5mil(S-70)</v>
      </c>
    </row>
    <row r="3809" spans="1:20">
      <c r="A3809" s="25">
        <v>43215</v>
      </c>
      <c r="E3809" s="26" t="s">
        <v>9187</v>
      </c>
      <c r="I3809" s="27" t="s">
        <v>3006</v>
      </c>
      <c r="K3809" s="6" t="s">
        <v>5516</v>
      </c>
      <c r="O3809" s="6" t="s">
        <v>9231</v>
      </c>
      <c r="R3809" s="91" t="str">
        <f t="shared" si="84"/>
        <v>S01D2205P026</v>
      </c>
      <c r="S3809" s="78">
        <f>VLOOKUP(I3809,品牌型号对应工厂型号!C:E,3,0)</f>
        <v>5</v>
      </c>
      <c r="T3809" s="76" t="str">
        <f>VLOOKUP(I3809,品牌型号对应工厂型号!C:I,7,0)</f>
        <v>142:EASL-70 1.5mil(S-70)</v>
      </c>
    </row>
    <row r="3810" spans="1:20">
      <c r="A3810" s="25">
        <v>43215</v>
      </c>
      <c r="E3810" s="26" t="s">
        <v>9187</v>
      </c>
      <c r="I3810" s="27" t="s">
        <v>3006</v>
      </c>
      <c r="K3810" s="6" t="s">
        <v>5517</v>
      </c>
      <c r="O3810" s="6" t="s">
        <v>9231</v>
      </c>
      <c r="R3810" s="91" t="str">
        <f t="shared" si="84"/>
        <v>S01D2205P027</v>
      </c>
      <c r="S3810" s="78">
        <f>VLOOKUP(I3810,品牌型号对应工厂型号!C:E,3,0)</f>
        <v>5</v>
      </c>
      <c r="T3810" s="76" t="str">
        <f>VLOOKUP(I3810,品牌型号对应工厂型号!C:I,7,0)</f>
        <v>142:EASL-70 1.5mil(S-70)</v>
      </c>
    </row>
    <row r="3811" spans="1:20">
      <c r="A3811" s="25">
        <v>43215</v>
      </c>
      <c r="E3811" s="26" t="s">
        <v>9187</v>
      </c>
      <c r="I3811" s="27" t="s">
        <v>3006</v>
      </c>
      <c r="K3811" s="6" t="s">
        <v>5518</v>
      </c>
      <c r="O3811" s="6" t="s">
        <v>9231</v>
      </c>
      <c r="R3811" s="91" t="str">
        <f t="shared" si="84"/>
        <v>S01D2205P028</v>
      </c>
      <c r="S3811" s="78">
        <f>VLOOKUP(I3811,品牌型号对应工厂型号!C:E,3,0)</f>
        <v>5</v>
      </c>
      <c r="T3811" s="76" t="str">
        <f>VLOOKUP(I3811,品牌型号对应工厂型号!C:I,7,0)</f>
        <v>142:EASL-70 1.5mil(S-70)</v>
      </c>
    </row>
    <row r="3812" spans="1:20">
      <c r="A3812" s="25">
        <v>43215</v>
      </c>
      <c r="E3812" s="26" t="s">
        <v>9187</v>
      </c>
      <c r="I3812" s="27" t="s">
        <v>3006</v>
      </c>
      <c r="K3812" s="6" t="s">
        <v>5519</v>
      </c>
      <c r="O3812" s="6" t="s">
        <v>9231</v>
      </c>
      <c r="R3812" s="91" t="str">
        <f t="shared" si="84"/>
        <v>S01D2205P029</v>
      </c>
      <c r="S3812" s="78">
        <f>VLOOKUP(I3812,品牌型号对应工厂型号!C:E,3,0)</f>
        <v>5</v>
      </c>
      <c r="T3812" s="76" t="str">
        <f>VLOOKUP(I3812,品牌型号对应工厂型号!C:I,7,0)</f>
        <v>142:EASL-70 1.5mil(S-70)</v>
      </c>
    </row>
    <row r="3813" spans="1:20">
      <c r="A3813" s="25">
        <v>43215</v>
      </c>
      <c r="E3813" s="26" t="s">
        <v>9187</v>
      </c>
      <c r="I3813" s="27" t="s">
        <v>3006</v>
      </c>
      <c r="K3813" s="6" t="s">
        <v>5520</v>
      </c>
      <c r="O3813" s="6" t="s">
        <v>9231</v>
      </c>
      <c r="R3813" s="91" t="str">
        <f t="shared" si="84"/>
        <v>S01D2205P030</v>
      </c>
      <c r="S3813" s="78">
        <f>VLOOKUP(I3813,品牌型号对应工厂型号!C:E,3,0)</f>
        <v>5</v>
      </c>
      <c r="T3813" s="76" t="str">
        <f>VLOOKUP(I3813,品牌型号对应工厂型号!C:I,7,0)</f>
        <v>142:EASL-70 1.5mil(S-70)</v>
      </c>
    </row>
    <row r="3814" spans="1:20">
      <c r="A3814" s="25">
        <v>43215</v>
      </c>
      <c r="E3814" s="26" t="s">
        <v>9187</v>
      </c>
      <c r="I3814" s="27" t="s">
        <v>3006</v>
      </c>
      <c r="K3814" s="6" t="s">
        <v>5521</v>
      </c>
      <c r="O3814" s="6" t="s">
        <v>9231</v>
      </c>
      <c r="R3814" s="91" t="str">
        <f t="shared" si="84"/>
        <v>S01D2205P031</v>
      </c>
      <c r="S3814" s="78">
        <f>VLOOKUP(I3814,品牌型号对应工厂型号!C:E,3,0)</f>
        <v>5</v>
      </c>
      <c r="T3814" s="76" t="str">
        <f>VLOOKUP(I3814,品牌型号对应工厂型号!C:I,7,0)</f>
        <v>142:EASL-70 1.5mil(S-70)</v>
      </c>
    </row>
    <row r="3815" spans="1:20">
      <c r="A3815" s="25">
        <v>43215</v>
      </c>
      <c r="E3815" s="26" t="s">
        <v>9187</v>
      </c>
      <c r="I3815" s="27" t="s">
        <v>3006</v>
      </c>
      <c r="K3815" s="6" t="s">
        <v>5522</v>
      </c>
      <c r="O3815" s="6" t="s">
        <v>9231</v>
      </c>
      <c r="R3815" s="91" t="str">
        <f t="shared" si="84"/>
        <v>S01D2205P032</v>
      </c>
      <c r="S3815" s="78">
        <f>VLOOKUP(I3815,品牌型号对应工厂型号!C:E,3,0)</f>
        <v>5</v>
      </c>
      <c r="T3815" s="76" t="str">
        <f>VLOOKUP(I3815,品牌型号对应工厂型号!C:I,7,0)</f>
        <v>142:EASL-70 1.5mil(S-70)</v>
      </c>
    </row>
    <row r="3816" spans="1:20">
      <c r="A3816" s="25">
        <v>43215</v>
      </c>
      <c r="E3816" s="26" t="s">
        <v>9187</v>
      </c>
      <c r="I3816" s="27" t="s">
        <v>3006</v>
      </c>
      <c r="K3816" s="6" t="s">
        <v>5523</v>
      </c>
      <c r="O3816" s="6" t="s">
        <v>9231</v>
      </c>
      <c r="R3816" s="91" t="str">
        <f t="shared" si="84"/>
        <v>S01D2205P033</v>
      </c>
      <c r="S3816" s="78">
        <f>VLOOKUP(I3816,品牌型号对应工厂型号!C:E,3,0)</f>
        <v>5</v>
      </c>
      <c r="T3816" s="76" t="str">
        <f>VLOOKUP(I3816,品牌型号对应工厂型号!C:I,7,0)</f>
        <v>142:EASL-70 1.5mil(S-70)</v>
      </c>
    </row>
    <row r="3817" spans="1:20">
      <c r="A3817" s="25">
        <v>43215</v>
      </c>
      <c r="E3817" s="26" t="s">
        <v>9187</v>
      </c>
      <c r="I3817" s="27" t="s">
        <v>3006</v>
      </c>
      <c r="K3817" s="6" t="s">
        <v>5524</v>
      </c>
      <c r="O3817" s="6" t="s">
        <v>9231</v>
      </c>
      <c r="R3817" s="91" t="str">
        <f t="shared" si="84"/>
        <v>S01D2205P034</v>
      </c>
      <c r="S3817" s="78">
        <f>VLOOKUP(I3817,品牌型号对应工厂型号!C:E,3,0)</f>
        <v>5</v>
      </c>
      <c r="T3817" s="76" t="str">
        <f>VLOOKUP(I3817,品牌型号对应工厂型号!C:I,7,0)</f>
        <v>142:EASL-70 1.5mil(S-70)</v>
      </c>
    </row>
    <row r="3818" spans="1:20">
      <c r="A3818" s="25">
        <v>43215</v>
      </c>
      <c r="E3818" s="26" t="s">
        <v>9187</v>
      </c>
      <c r="I3818" s="27" t="s">
        <v>3006</v>
      </c>
      <c r="K3818" s="6" t="s">
        <v>5525</v>
      </c>
      <c r="O3818" s="6" t="s">
        <v>9231</v>
      </c>
      <c r="R3818" s="91" t="str">
        <f t="shared" si="84"/>
        <v>S01D2205P035</v>
      </c>
      <c r="S3818" s="78">
        <f>VLOOKUP(I3818,品牌型号对应工厂型号!C:E,3,0)</f>
        <v>5</v>
      </c>
      <c r="T3818" s="76" t="str">
        <f>VLOOKUP(I3818,品牌型号对应工厂型号!C:I,7,0)</f>
        <v>142:EASL-70 1.5mil(S-70)</v>
      </c>
    </row>
    <row r="3819" spans="1:20">
      <c r="A3819" s="25">
        <v>43215</v>
      </c>
      <c r="E3819" s="26" t="s">
        <v>9187</v>
      </c>
      <c r="I3819" s="27" t="s">
        <v>3006</v>
      </c>
      <c r="K3819" s="6" t="s">
        <v>5526</v>
      </c>
      <c r="O3819" s="6" t="s">
        <v>9231</v>
      </c>
      <c r="R3819" s="91" t="str">
        <f t="shared" si="84"/>
        <v>S01D2205P036</v>
      </c>
      <c r="S3819" s="78">
        <f>VLOOKUP(I3819,品牌型号对应工厂型号!C:E,3,0)</f>
        <v>5</v>
      </c>
      <c r="T3819" s="76" t="str">
        <f>VLOOKUP(I3819,品牌型号对应工厂型号!C:I,7,0)</f>
        <v>142:EASL-70 1.5mil(S-70)</v>
      </c>
    </row>
    <row r="3820" spans="1:20">
      <c r="A3820" s="25">
        <v>43215</v>
      </c>
      <c r="E3820" s="26" t="s">
        <v>9187</v>
      </c>
      <c r="I3820" s="27" t="s">
        <v>3006</v>
      </c>
      <c r="K3820" s="6" t="s">
        <v>5529</v>
      </c>
      <c r="O3820" s="6" t="s">
        <v>9231</v>
      </c>
      <c r="R3820" s="91" t="str">
        <f t="shared" si="84"/>
        <v>S01D2205P039</v>
      </c>
      <c r="S3820" s="78">
        <f>VLOOKUP(I3820,品牌型号对应工厂型号!C:E,3,0)</f>
        <v>5</v>
      </c>
      <c r="T3820" s="76" t="str">
        <f>VLOOKUP(I3820,品牌型号对应工厂型号!C:I,7,0)</f>
        <v>142:EASL-70 1.5mil(S-70)</v>
      </c>
    </row>
    <row r="3821" spans="1:20">
      <c r="A3821" s="25">
        <v>43215</v>
      </c>
      <c r="E3821" s="26" t="s">
        <v>9187</v>
      </c>
      <c r="I3821" s="27" t="s">
        <v>3006</v>
      </c>
      <c r="K3821" s="6" t="s">
        <v>5530</v>
      </c>
      <c r="O3821" s="6" t="s">
        <v>9231</v>
      </c>
      <c r="R3821" s="91" t="str">
        <f t="shared" si="84"/>
        <v>S01D2205P040</v>
      </c>
      <c r="S3821" s="78">
        <f>VLOOKUP(I3821,品牌型号对应工厂型号!C:E,3,0)</f>
        <v>5</v>
      </c>
      <c r="T3821" s="76" t="str">
        <f>VLOOKUP(I3821,品牌型号对应工厂型号!C:I,7,0)</f>
        <v>142:EASL-70 1.5mil(S-70)</v>
      </c>
    </row>
    <row r="3822" spans="1:20">
      <c r="A3822" s="25">
        <v>43215</v>
      </c>
      <c r="E3822" s="26" t="s">
        <v>9187</v>
      </c>
      <c r="I3822" s="27" t="s">
        <v>3006</v>
      </c>
      <c r="K3822" s="6" t="s">
        <v>5531</v>
      </c>
      <c r="O3822" s="6" t="s">
        <v>9231</v>
      </c>
      <c r="R3822" s="91" t="str">
        <f t="shared" si="84"/>
        <v>S01D2205P041</v>
      </c>
      <c r="S3822" s="78">
        <f>VLOOKUP(I3822,品牌型号对应工厂型号!C:E,3,0)</f>
        <v>5</v>
      </c>
      <c r="T3822" s="76" t="str">
        <f>VLOOKUP(I3822,品牌型号对应工厂型号!C:I,7,0)</f>
        <v>142:EASL-70 1.5mil(S-70)</v>
      </c>
    </row>
    <row r="3823" spans="1:20">
      <c r="A3823" s="25">
        <v>43215</v>
      </c>
      <c r="E3823" s="26" t="s">
        <v>9187</v>
      </c>
      <c r="I3823" s="27" t="s">
        <v>3006</v>
      </c>
      <c r="K3823" s="6" t="s">
        <v>5532</v>
      </c>
      <c r="O3823" s="6" t="s">
        <v>9231</v>
      </c>
      <c r="R3823" s="91" t="str">
        <f t="shared" si="84"/>
        <v>S01D2205P042</v>
      </c>
      <c r="S3823" s="78">
        <f>VLOOKUP(I3823,品牌型号对应工厂型号!C:E,3,0)</f>
        <v>5</v>
      </c>
      <c r="T3823" s="76" t="str">
        <f>VLOOKUP(I3823,品牌型号对应工厂型号!C:I,7,0)</f>
        <v>142:EASL-70 1.5mil(S-70)</v>
      </c>
    </row>
    <row r="3824" spans="1:20">
      <c r="A3824" s="25">
        <v>43215</v>
      </c>
      <c r="E3824" s="26" t="s">
        <v>9187</v>
      </c>
      <c r="I3824" s="27" t="s">
        <v>3006</v>
      </c>
      <c r="K3824" s="6" t="s">
        <v>5533</v>
      </c>
      <c r="O3824" s="6" t="s">
        <v>9231</v>
      </c>
      <c r="R3824" s="91" t="str">
        <f t="shared" si="84"/>
        <v>S01D2205P043</v>
      </c>
      <c r="S3824" s="78">
        <f>VLOOKUP(I3824,品牌型号对应工厂型号!C:E,3,0)</f>
        <v>5</v>
      </c>
      <c r="T3824" s="76" t="str">
        <f>VLOOKUP(I3824,品牌型号对应工厂型号!C:I,7,0)</f>
        <v>142:EASL-70 1.5mil(S-70)</v>
      </c>
    </row>
    <row r="3825" spans="1:20">
      <c r="A3825" s="25">
        <v>43215</v>
      </c>
      <c r="E3825" s="26" t="s">
        <v>9187</v>
      </c>
      <c r="I3825" s="27" t="s">
        <v>2404</v>
      </c>
      <c r="K3825" s="6" t="s">
        <v>9193</v>
      </c>
      <c r="O3825" s="6" t="s">
        <v>9231</v>
      </c>
      <c r="R3825" s="91" t="str">
        <f t="shared" si="84"/>
        <v>C06N2618P002R001</v>
      </c>
      <c r="S3825" s="78">
        <f>VLOOKUP(I3825,品牌型号对应工厂型号!C:E,3,0)</f>
        <v>5</v>
      </c>
      <c r="T3825" s="76" t="str">
        <f>VLOOKUP(I3825,品牌型号对应工厂型号!C:I,7,0)</f>
        <v>169:EASL-70 4.0mil（SAF-70）</v>
      </c>
    </row>
    <row r="3826" spans="1:20">
      <c r="A3826" s="25">
        <v>43215</v>
      </c>
      <c r="E3826" s="26" t="s">
        <v>9187</v>
      </c>
      <c r="I3826" s="27" t="s">
        <v>2404</v>
      </c>
      <c r="K3826" s="6" t="s">
        <v>9194</v>
      </c>
      <c r="O3826" s="6" t="s">
        <v>9231</v>
      </c>
      <c r="R3826" s="91" t="str">
        <f t="shared" si="84"/>
        <v>C06N2620P001R008</v>
      </c>
      <c r="S3826" s="78">
        <f>VLOOKUP(I3826,品牌型号对应工厂型号!C:E,3,0)</f>
        <v>5</v>
      </c>
      <c r="T3826" s="76" t="str">
        <f>VLOOKUP(I3826,品牌型号对应工厂型号!C:I,7,0)</f>
        <v>169:EASL-70 4.0mil（SAF-70）</v>
      </c>
    </row>
    <row r="3827" spans="1:20">
      <c r="A3827" s="25">
        <v>43215</v>
      </c>
      <c r="E3827" s="26" t="s">
        <v>9187</v>
      </c>
      <c r="I3827" s="27" t="s">
        <v>2404</v>
      </c>
      <c r="K3827" s="6" t="s">
        <v>9195</v>
      </c>
      <c r="O3827" s="6" t="s">
        <v>9231</v>
      </c>
      <c r="R3827" s="91" t="str">
        <f t="shared" si="84"/>
        <v>C06N2620P001R007</v>
      </c>
      <c r="S3827" s="78">
        <f>VLOOKUP(I3827,品牌型号对应工厂型号!C:E,3,0)</f>
        <v>5</v>
      </c>
      <c r="T3827" s="76" t="str">
        <f>VLOOKUP(I3827,品牌型号对应工厂型号!C:I,7,0)</f>
        <v>169:EASL-70 4.0mil（SAF-70）</v>
      </c>
    </row>
    <row r="3828" spans="1:20">
      <c r="A3828" s="25">
        <v>43215</v>
      </c>
      <c r="E3828" s="26" t="s">
        <v>9187</v>
      </c>
      <c r="I3828" s="27" t="s">
        <v>3052</v>
      </c>
      <c r="K3828" s="6" t="s">
        <v>5402</v>
      </c>
      <c r="O3828" s="6" t="s">
        <v>9231</v>
      </c>
      <c r="R3828" s="91" t="str">
        <f t="shared" si="84"/>
        <v>S03D2402P001</v>
      </c>
      <c r="S3828" s="78">
        <f>VLOOKUP(I3828,品牌型号对应工厂型号!C:E,3,0)</f>
        <v>5</v>
      </c>
      <c r="T3828" s="76" t="str">
        <f>VLOOKUP(I3828,品牌型号对应工厂型号!C:I,7,0)</f>
        <v>138:DABL-10  2.0mil (S-15)</v>
      </c>
    </row>
    <row r="3829" spans="1:20">
      <c r="A3829" s="25">
        <v>43215</v>
      </c>
      <c r="E3829" s="26" t="s">
        <v>9187</v>
      </c>
      <c r="I3829" s="27" t="s">
        <v>3052</v>
      </c>
      <c r="K3829" s="6" t="s">
        <v>5403</v>
      </c>
      <c r="O3829" s="6" t="s">
        <v>9231</v>
      </c>
      <c r="R3829" s="91" t="str">
        <f t="shared" si="84"/>
        <v>S03D2402P002</v>
      </c>
      <c r="S3829" s="78">
        <f>VLOOKUP(I3829,品牌型号对应工厂型号!C:E,3,0)</f>
        <v>5</v>
      </c>
      <c r="T3829" s="76" t="str">
        <f>VLOOKUP(I3829,品牌型号对应工厂型号!C:I,7,0)</f>
        <v>138:DABL-10  2.0mil (S-15)</v>
      </c>
    </row>
    <row r="3830" spans="1:20">
      <c r="A3830" s="25">
        <v>43215</v>
      </c>
      <c r="E3830" s="26" t="s">
        <v>9187</v>
      </c>
      <c r="I3830" s="27" t="s">
        <v>3052</v>
      </c>
      <c r="K3830" s="6" t="s">
        <v>5404</v>
      </c>
      <c r="O3830" s="6" t="s">
        <v>9231</v>
      </c>
      <c r="R3830" s="91" t="str">
        <f t="shared" si="84"/>
        <v>S03D2402P003</v>
      </c>
      <c r="S3830" s="78">
        <f>VLOOKUP(I3830,品牌型号对应工厂型号!C:E,3,0)</f>
        <v>5</v>
      </c>
      <c r="T3830" s="76" t="str">
        <f>VLOOKUP(I3830,品牌型号对应工厂型号!C:I,7,0)</f>
        <v>138:DABL-10  2.0mil (S-15)</v>
      </c>
    </row>
    <row r="3831" spans="1:20">
      <c r="A3831" s="25">
        <v>43215</v>
      </c>
      <c r="E3831" s="26" t="s">
        <v>9187</v>
      </c>
      <c r="I3831" s="27" t="s">
        <v>3052</v>
      </c>
      <c r="K3831" s="6" t="s">
        <v>5405</v>
      </c>
      <c r="O3831" s="6" t="s">
        <v>9231</v>
      </c>
      <c r="R3831" s="91" t="str">
        <f t="shared" si="84"/>
        <v>S03D2402P004</v>
      </c>
      <c r="S3831" s="78">
        <f>VLOOKUP(I3831,品牌型号对应工厂型号!C:E,3,0)</f>
        <v>5</v>
      </c>
      <c r="T3831" s="76" t="str">
        <f>VLOOKUP(I3831,品牌型号对应工厂型号!C:I,7,0)</f>
        <v>138:DABL-10  2.0mil (S-15)</v>
      </c>
    </row>
    <row r="3832" spans="1:20">
      <c r="A3832" s="25">
        <v>43215</v>
      </c>
      <c r="E3832" s="26" t="s">
        <v>9187</v>
      </c>
      <c r="I3832" s="27" t="s">
        <v>3052</v>
      </c>
      <c r="K3832" s="6" t="s">
        <v>5406</v>
      </c>
      <c r="O3832" s="6" t="s">
        <v>9231</v>
      </c>
      <c r="R3832" s="91" t="str">
        <f t="shared" si="84"/>
        <v>S03D2402P005</v>
      </c>
      <c r="S3832" s="78">
        <f>VLOOKUP(I3832,品牌型号对应工厂型号!C:E,3,0)</f>
        <v>5</v>
      </c>
      <c r="T3832" s="76" t="str">
        <f>VLOOKUP(I3832,品牌型号对应工厂型号!C:I,7,0)</f>
        <v>138:DABL-10  2.0mil (S-15)</v>
      </c>
    </row>
    <row r="3833" spans="1:20">
      <c r="A3833" s="25">
        <v>43215</v>
      </c>
      <c r="E3833" s="26" t="s">
        <v>9187</v>
      </c>
      <c r="I3833" s="27" t="s">
        <v>3052</v>
      </c>
      <c r="K3833" s="6" t="s">
        <v>5407</v>
      </c>
      <c r="O3833" s="6" t="s">
        <v>9231</v>
      </c>
      <c r="R3833" s="91" t="str">
        <f t="shared" si="84"/>
        <v>S03D2402P006</v>
      </c>
      <c r="S3833" s="78">
        <f>VLOOKUP(I3833,品牌型号对应工厂型号!C:E,3,0)</f>
        <v>5</v>
      </c>
      <c r="T3833" s="76" t="str">
        <f>VLOOKUP(I3833,品牌型号对应工厂型号!C:I,7,0)</f>
        <v>138:DABL-10  2.0mil (S-15)</v>
      </c>
    </row>
    <row r="3834" spans="1:20">
      <c r="A3834" s="25">
        <v>43215</v>
      </c>
      <c r="E3834" s="26" t="s">
        <v>9187</v>
      </c>
      <c r="I3834" s="27" t="s">
        <v>3052</v>
      </c>
      <c r="K3834" s="6" t="s">
        <v>5408</v>
      </c>
      <c r="O3834" s="6" t="s">
        <v>9231</v>
      </c>
      <c r="R3834" s="91" t="str">
        <f t="shared" si="84"/>
        <v>S03D2402P007</v>
      </c>
      <c r="S3834" s="78">
        <f>VLOOKUP(I3834,品牌型号对应工厂型号!C:E,3,0)</f>
        <v>5</v>
      </c>
      <c r="T3834" s="76" t="str">
        <f>VLOOKUP(I3834,品牌型号对应工厂型号!C:I,7,0)</f>
        <v>138:DABL-10  2.0mil (S-15)</v>
      </c>
    </row>
    <row r="3835" spans="1:20">
      <c r="A3835" s="25">
        <v>43215</v>
      </c>
      <c r="E3835" s="26" t="s">
        <v>9187</v>
      </c>
      <c r="I3835" s="27" t="s">
        <v>3052</v>
      </c>
      <c r="K3835" s="6" t="s">
        <v>5409</v>
      </c>
      <c r="O3835" s="6" t="s">
        <v>9231</v>
      </c>
      <c r="R3835" s="91" t="str">
        <f t="shared" si="84"/>
        <v>S03D2402P008</v>
      </c>
      <c r="S3835" s="78">
        <f>VLOOKUP(I3835,品牌型号对应工厂型号!C:E,3,0)</f>
        <v>5</v>
      </c>
      <c r="T3835" s="76" t="str">
        <f>VLOOKUP(I3835,品牌型号对应工厂型号!C:I,7,0)</f>
        <v>138:DABL-10  2.0mil (S-15)</v>
      </c>
    </row>
    <row r="3836" spans="1:20">
      <c r="A3836" s="25">
        <v>43215</v>
      </c>
      <c r="E3836" s="26" t="s">
        <v>9187</v>
      </c>
      <c r="I3836" s="27" t="s">
        <v>3052</v>
      </c>
      <c r="K3836" s="6" t="s">
        <v>5410</v>
      </c>
      <c r="O3836" s="6" t="s">
        <v>9231</v>
      </c>
      <c r="R3836" s="91" t="str">
        <f t="shared" si="84"/>
        <v>S03D2402P009</v>
      </c>
      <c r="S3836" s="78">
        <f>VLOOKUP(I3836,品牌型号对应工厂型号!C:E,3,0)</f>
        <v>5</v>
      </c>
      <c r="T3836" s="76" t="str">
        <f>VLOOKUP(I3836,品牌型号对应工厂型号!C:I,7,0)</f>
        <v>138:DABL-10  2.0mil (S-15)</v>
      </c>
    </row>
    <row r="3837" spans="1:20">
      <c r="A3837" s="25">
        <v>43215</v>
      </c>
      <c r="E3837" s="26" t="s">
        <v>9187</v>
      </c>
      <c r="I3837" s="27" t="s">
        <v>3052</v>
      </c>
      <c r="K3837" s="6" t="s">
        <v>5411</v>
      </c>
      <c r="O3837" s="6" t="s">
        <v>9231</v>
      </c>
      <c r="R3837" s="91" t="str">
        <f t="shared" si="84"/>
        <v>S03D2402P010</v>
      </c>
      <c r="S3837" s="78">
        <f>VLOOKUP(I3837,品牌型号对应工厂型号!C:E,3,0)</f>
        <v>5</v>
      </c>
      <c r="T3837" s="76" t="str">
        <f>VLOOKUP(I3837,品牌型号对应工厂型号!C:I,7,0)</f>
        <v>138:DABL-10  2.0mil (S-15)</v>
      </c>
    </row>
    <row r="3838" spans="1:20">
      <c r="A3838" s="25">
        <v>43215</v>
      </c>
      <c r="E3838" s="26" t="s">
        <v>9187</v>
      </c>
      <c r="I3838" s="27" t="s">
        <v>3052</v>
      </c>
      <c r="K3838" s="6" t="s">
        <v>5412</v>
      </c>
      <c r="O3838" s="6" t="s">
        <v>9231</v>
      </c>
      <c r="R3838" s="91" t="str">
        <f t="shared" si="84"/>
        <v>S03D2402P011</v>
      </c>
      <c r="S3838" s="78">
        <f>VLOOKUP(I3838,品牌型号对应工厂型号!C:E,3,0)</f>
        <v>5</v>
      </c>
      <c r="T3838" s="76" t="str">
        <f>VLOOKUP(I3838,品牌型号对应工厂型号!C:I,7,0)</f>
        <v>138:DABL-10  2.0mil (S-15)</v>
      </c>
    </row>
    <row r="3839" spans="1:20">
      <c r="A3839" s="25">
        <v>43215</v>
      </c>
      <c r="E3839" s="26" t="s">
        <v>9187</v>
      </c>
      <c r="I3839" s="27" t="s">
        <v>3052</v>
      </c>
      <c r="K3839" s="6" t="s">
        <v>5413</v>
      </c>
      <c r="O3839" s="6" t="s">
        <v>9231</v>
      </c>
      <c r="R3839" s="91" t="str">
        <f t="shared" si="84"/>
        <v>S03D2402P012</v>
      </c>
      <c r="S3839" s="78">
        <f>VLOOKUP(I3839,品牌型号对应工厂型号!C:E,3,0)</f>
        <v>5</v>
      </c>
      <c r="T3839" s="76" t="str">
        <f>VLOOKUP(I3839,品牌型号对应工厂型号!C:I,7,0)</f>
        <v>138:DABL-10  2.0mil (S-15)</v>
      </c>
    </row>
    <row r="3840" spans="1:20">
      <c r="A3840" s="25">
        <v>43215</v>
      </c>
      <c r="E3840" s="26" t="s">
        <v>9187</v>
      </c>
      <c r="I3840" s="27" t="s">
        <v>3052</v>
      </c>
      <c r="K3840" s="6" t="s">
        <v>5414</v>
      </c>
      <c r="O3840" s="6" t="s">
        <v>9231</v>
      </c>
      <c r="R3840" s="91" t="str">
        <f t="shared" si="84"/>
        <v>S03D2402P013</v>
      </c>
      <c r="S3840" s="78">
        <f>VLOOKUP(I3840,品牌型号对应工厂型号!C:E,3,0)</f>
        <v>5</v>
      </c>
      <c r="T3840" s="76" t="str">
        <f>VLOOKUP(I3840,品牌型号对应工厂型号!C:I,7,0)</f>
        <v>138:DABL-10  2.0mil (S-15)</v>
      </c>
    </row>
    <row r="3841" spans="1:20">
      <c r="A3841" s="25">
        <v>43215</v>
      </c>
      <c r="E3841" s="26" t="s">
        <v>9187</v>
      </c>
      <c r="I3841" s="27" t="s">
        <v>3052</v>
      </c>
      <c r="K3841" s="6" t="s">
        <v>5415</v>
      </c>
      <c r="O3841" s="6" t="s">
        <v>9231</v>
      </c>
      <c r="R3841" s="91" t="str">
        <f t="shared" si="84"/>
        <v>S03D2402P014</v>
      </c>
      <c r="S3841" s="78">
        <f>VLOOKUP(I3841,品牌型号对应工厂型号!C:E,3,0)</f>
        <v>5</v>
      </c>
      <c r="T3841" s="76" t="str">
        <f>VLOOKUP(I3841,品牌型号对应工厂型号!C:I,7,0)</f>
        <v>138:DABL-10  2.0mil (S-15)</v>
      </c>
    </row>
    <row r="3842" spans="1:20">
      <c r="A3842" s="25">
        <v>43215</v>
      </c>
      <c r="E3842" s="26" t="s">
        <v>9187</v>
      </c>
      <c r="I3842" s="27" t="s">
        <v>3052</v>
      </c>
      <c r="K3842" s="6" t="s">
        <v>5416</v>
      </c>
      <c r="O3842" s="6" t="s">
        <v>9231</v>
      </c>
      <c r="R3842" s="91" t="str">
        <f t="shared" ref="R3842:R3905" si="85">K3842</f>
        <v>S03D2402P015</v>
      </c>
      <c r="S3842" s="78">
        <f>VLOOKUP(I3842,品牌型号对应工厂型号!C:E,3,0)</f>
        <v>5</v>
      </c>
      <c r="T3842" s="76" t="str">
        <f>VLOOKUP(I3842,品牌型号对应工厂型号!C:I,7,0)</f>
        <v>138:DABL-10  2.0mil (S-15)</v>
      </c>
    </row>
    <row r="3843" spans="1:20">
      <c r="A3843" s="25">
        <v>43215</v>
      </c>
      <c r="E3843" s="26" t="s">
        <v>9187</v>
      </c>
      <c r="I3843" s="27" t="s">
        <v>3052</v>
      </c>
      <c r="K3843" s="6" t="s">
        <v>5417</v>
      </c>
      <c r="O3843" s="6" t="s">
        <v>9231</v>
      </c>
      <c r="R3843" s="91" t="str">
        <f t="shared" si="85"/>
        <v>S03D2402P016</v>
      </c>
      <c r="S3843" s="78">
        <f>VLOOKUP(I3843,品牌型号对应工厂型号!C:E,3,0)</f>
        <v>5</v>
      </c>
      <c r="T3843" s="76" t="str">
        <f>VLOOKUP(I3843,品牌型号对应工厂型号!C:I,7,0)</f>
        <v>138:DABL-10  2.0mil (S-15)</v>
      </c>
    </row>
    <row r="3844" spans="1:20">
      <c r="A3844" s="25">
        <v>43215</v>
      </c>
      <c r="E3844" s="26" t="s">
        <v>9187</v>
      </c>
      <c r="I3844" s="27" t="s">
        <v>3052</v>
      </c>
      <c r="K3844" s="6" t="s">
        <v>5418</v>
      </c>
      <c r="O3844" s="6" t="s">
        <v>9231</v>
      </c>
      <c r="R3844" s="91" t="str">
        <f t="shared" si="85"/>
        <v>S03D2402P017</v>
      </c>
      <c r="S3844" s="78">
        <f>VLOOKUP(I3844,品牌型号对应工厂型号!C:E,3,0)</f>
        <v>5</v>
      </c>
      <c r="T3844" s="76" t="str">
        <f>VLOOKUP(I3844,品牌型号对应工厂型号!C:I,7,0)</f>
        <v>138:DABL-10  2.0mil (S-15)</v>
      </c>
    </row>
    <row r="3845" spans="1:20">
      <c r="A3845" s="25">
        <v>43215</v>
      </c>
      <c r="E3845" s="26" t="s">
        <v>9187</v>
      </c>
      <c r="I3845" s="27" t="s">
        <v>3052</v>
      </c>
      <c r="K3845" s="6" t="s">
        <v>5419</v>
      </c>
      <c r="O3845" s="6" t="s">
        <v>9231</v>
      </c>
      <c r="R3845" s="91" t="str">
        <f t="shared" si="85"/>
        <v>S03D2402P018</v>
      </c>
      <c r="S3845" s="78">
        <f>VLOOKUP(I3845,品牌型号对应工厂型号!C:E,3,0)</f>
        <v>5</v>
      </c>
      <c r="T3845" s="76" t="str">
        <f>VLOOKUP(I3845,品牌型号对应工厂型号!C:I,7,0)</f>
        <v>138:DABL-10  2.0mil (S-15)</v>
      </c>
    </row>
    <row r="3846" spans="1:20">
      <c r="A3846" s="25">
        <v>43215</v>
      </c>
      <c r="E3846" s="26" t="s">
        <v>9187</v>
      </c>
      <c r="I3846" s="27" t="s">
        <v>3052</v>
      </c>
      <c r="K3846" s="6" t="s">
        <v>5420</v>
      </c>
      <c r="O3846" s="6" t="s">
        <v>9231</v>
      </c>
      <c r="R3846" s="91" t="str">
        <f t="shared" si="85"/>
        <v>S03D2402P019</v>
      </c>
      <c r="S3846" s="78">
        <f>VLOOKUP(I3846,品牌型号对应工厂型号!C:E,3,0)</f>
        <v>5</v>
      </c>
      <c r="T3846" s="76" t="str">
        <f>VLOOKUP(I3846,品牌型号对应工厂型号!C:I,7,0)</f>
        <v>138:DABL-10  2.0mil (S-15)</v>
      </c>
    </row>
    <row r="3847" spans="1:20">
      <c r="A3847" s="25">
        <v>43215</v>
      </c>
      <c r="E3847" s="26" t="s">
        <v>9187</v>
      </c>
      <c r="I3847" s="27" t="s">
        <v>3052</v>
      </c>
      <c r="K3847" s="6" t="s">
        <v>5421</v>
      </c>
      <c r="O3847" s="6" t="s">
        <v>9231</v>
      </c>
      <c r="R3847" s="91" t="str">
        <f t="shared" si="85"/>
        <v>S03D2402P020</v>
      </c>
      <c r="S3847" s="78">
        <f>VLOOKUP(I3847,品牌型号对应工厂型号!C:E,3,0)</f>
        <v>5</v>
      </c>
      <c r="T3847" s="76" t="str">
        <f>VLOOKUP(I3847,品牌型号对应工厂型号!C:I,7,0)</f>
        <v>138:DABL-10  2.0mil (S-15)</v>
      </c>
    </row>
    <row r="3848" spans="1:20">
      <c r="A3848" s="25">
        <v>43215</v>
      </c>
      <c r="E3848" s="26" t="s">
        <v>9187</v>
      </c>
      <c r="I3848" s="27" t="s">
        <v>3052</v>
      </c>
      <c r="K3848" s="6" t="s">
        <v>5422</v>
      </c>
      <c r="O3848" s="6" t="s">
        <v>9231</v>
      </c>
      <c r="R3848" s="91" t="str">
        <f t="shared" si="85"/>
        <v>S03D2402P021</v>
      </c>
      <c r="S3848" s="78">
        <f>VLOOKUP(I3848,品牌型号对应工厂型号!C:E,3,0)</f>
        <v>5</v>
      </c>
      <c r="T3848" s="76" t="str">
        <f>VLOOKUP(I3848,品牌型号对应工厂型号!C:I,7,0)</f>
        <v>138:DABL-10  2.0mil (S-15)</v>
      </c>
    </row>
    <row r="3849" spans="1:20">
      <c r="A3849" s="25">
        <v>43215</v>
      </c>
      <c r="E3849" s="26" t="s">
        <v>9187</v>
      </c>
      <c r="I3849" s="27" t="s">
        <v>3052</v>
      </c>
      <c r="K3849" s="6" t="s">
        <v>5423</v>
      </c>
      <c r="O3849" s="6" t="s">
        <v>9231</v>
      </c>
      <c r="R3849" s="91" t="str">
        <f t="shared" si="85"/>
        <v>S03D2402P022</v>
      </c>
      <c r="S3849" s="78">
        <f>VLOOKUP(I3849,品牌型号对应工厂型号!C:E,3,0)</f>
        <v>5</v>
      </c>
      <c r="T3849" s="76" t="str">
        <f>VLOOKUP(I3849,品牌型号对应工厂型号!C:I,7,0)</f>
        <v>138:DABL-10  2.0mil (S-15)</v>
      </c>
    </row>
    <row r="3850" spans="1:20">
      <c r="A3850" s="25">
        <v>43215</v>
      </c>
      <c r="E3850" s="26" t="s">
        <v>9187</v>
      </c>
      <c r="I3850" s="27" t="s">
        <v>3052</v>
      </c>
      <c r="K3850" s="6" t="s">
        <v>5424</v>
      </c>
      <c r="O3850" s="6" t="s">
        <v>9231</v>
      </c>
      <c r="R3850" s="91" t="str">
        <f t="shared" si="85"/>
        <v>S03D2402P023</v>
      </c>
      <c r="S3850" s="78">
        <f>VLOOKUP(I3850,品牌型号对应工厂型号!C:E,3,0)</f>
        <v>5</v>
      </c>
      <c r="T3850" s="76" t="str">
        <f>VLOOKUP(I3850,品牌型号对应工厂型号!C:I,7,0)</f>
        <v>138:DABL-10  2.0mil (S-15)</v>
      </c>
    </row>
    <row r="3851" spans="1:20">
      <c r="A3851" s="25">
        <v>43215</v>
      </c>
      <c r="E3851" s="26" t="s">
        <v>9187</v>
      </c>
      <c r="I3851" s="27" t="s">
        <v>3052</v>
      </c>
      <c r="K3851" s="6" t="s">
        <v>5425</v>
      </c>
      <c r="O3851" s="6" t="s">
        <v>9231</v>
      </c>
      <c r="R3851" s="91" t="str">
        <f t="shared" si="85"/>
        <v>S03D2402P024</v>
      </c>
      <c r="S3851" s="78">
        <f>VLOOKUP(I3851,品牌型号对应工厂型号!C:E,3,0)</f>
        <v>5</v>
      </c>
      <c r="T3851" s="76" t="str">
        <f>VLOOKUP(I3851,品牌型号对应工厂型号!C:I,7,0)</f>
        <v>138:DABL-10  2.0mil (S-15)</v>
      </c>
    </row>
    <row r="3852" spans="1:20">
      <c r="A3852" s="25">
        <v>43215</v>
      </c>
      <c r="E3852" s="26" t="s">
        <v>9187</v>
      </c>
      <c r="I3852" s="27" t="s">
        <v>3052</v>
      </c>
      <c r="K3852" s="6" t="s">
        <v>5426</v>
      </c>
      <c r="O3852" s="6" t="s">
        <v>9231</v>
      </c>
      <c r="R3852" s="91" t="str">
        <f t="shared" si="85"/>
        <v>S03D2402P025</v>
      </c>
      <c r="S3852" s="78">
        <f>VLOOKUP(I3852,品牌型号对应工厂型号!C:E,3,0)</f>
        <v>5</v>
      </c>
      <c r="T3852" s="76" t="str">
        <f>VLOOKUP(I3852,品牌型号对应工厂型号!C:I,7,0)</f>
        <v>138:DABL-10  2.0mil (S-15)</v>
      </c>
    </row>
    <row r="3853" spans="1:20">
      <c r="A3853" s="25">
        <v>43215</v>
      </c>
      <c r="E3853" s="26" t="s">
        <v>9187</v>
      </c>
      <c r="I3853" s="27" t="s">
        <v>3052</v>
      </c>
      <c r="K3853" s="6" t="s">
        <v>5427</v>
      </c>
      <c r="O3853" s="6" t="s">
        <v>9231</v>
      </c>
      <c r="R3853" s="91" t="str">
        <f t="shared" si="85"/>
        <v>S03D2402P026</v>
      </c>
      <c r="S3853" s="78">
        <f>VLOOKUP(I3853,品牌型号对应工厂型号!C:E,3,0)</f>
        <v>5</v>
      </c>
      <c r="T3853" s="76" t="str">
        <f>VLOOKUP(I3853,品牌型号对应工厂型号!C:I,7,0)</f>
        <v>138:DABL-10  2.0mil (S-15)</v>
      </c>
    </row>
    <row r="3854" spans="1:20">
      <c r="A3854" s="25">
        <v>43215</v>
      </c>
      <c r="E3854" s="26" t="s">
        <v>9187</v>
      </c>
      <c r="I3854" s="27" t="s">
        <v>3052</v>
      </c>
      <c r="K3854" s="6" t="s">
        <v>5428</v>
      </c>
      <c r="O3854" s="6" t="s">
        <v>9231</v>
      </c>
      <c r="R3854" s="91" t="str">
        <f t="shared" si="85"/>
        <v>S03D2402P027</v>
      </c>
      <c r="S3854" s="78">
        <f>VLOOKUP(I3854,品牌型号对应工厂型号!C:E,3,0)</f>
        <v>5</v>
      </c>
      <c r="T3854" s="76" t="str">
        <f>VLOOKUP(I3854,品牌型号对应工厂型号!C:I,7,0)</f>
        <v>138:DABL-10  2.0mil (S-15)</v>
      </c>
    </row>
    <row r="3855" spans="1:20">
      <c r="A3855" s="25">
        <v>43215</v>
      </c>
      <c r="E3855" s="26" t="s">
        <v>9187</v>
      </c>
      <c r="I3855" s="27" t="s">
        <v>3052</v>
      </c>
      <c r="K3855" s="6" t="s">
        <v>5429</v>
      </c>
      <c r="O3855" s="6" t="s">
        <v>9231</v>
      </c>
      <c r="R3855" s="91" t="str">
        <f t="shared" si="85"/>
        <v>S03D2402P028</v>
      </c>
      <c r="S3855" s="78">
        <f>VLOOKUP(I3855,品牌型号对应工厂型号!C:E,3,0)</f>
        <v>5</v>
      </c>
      <c r="T3855" s="76" t="str">
        <f>VLOOKUP(I3855,品牌型号对应工厂型号!C:I,7,0)</f>
        <v>138:DABL-10  2.0mil (S-15)</v>
      </c>
    </row>
    <row r="3856" spans="1:20">
      <c r="A3856" s="25">
        <v>43215</v>
      </c>
      <c r="E3856" s="26" t="s">
        <v>9187</v>
      </c>
      <c r="I3856" s="27" t="s">
        <v>3122</v>
      </c>
      <c r="K3856" s="6" t="s">
        <v>9196</v>
      </c>
      <c r="O3856" s="6" t="s">
        <v>9231</v>
      </c>
      <c r="R3856" s="91" t="str">
        <f t="shared" si="85"/>
        <v>S03D2032E020</v>
      </c>
      <c r="S3856" s="78">
        <f>VLOOKUP(I3856,品牌型号对应工厂型号!C:E,3,0)</f>
        <v>5</v>
      </c>
      <c r="T3856" s="76" t="str">
        <f>VLOOKUP(I3856,品牌型号对应工厂型号!C:I,7,0)</f>
        <v>141:DABL-25 1.5mil(S-20)</v>
      </c>
    </row>
    <row r="3857" spans="1:20">
      <c r="A3857" s="25">
        <v>43215</v>
      </c>
      <c r="E3857" s="26" t="s">
        <v>9187</v>
      </c>
      <c r="I3857" s="27" t="s">
        <v>3122</v>
      </c>
      <c r="K3857" s="6" t="s">
        <v>9197</v>
      </c>
      <c r="O3857" s="6" t="s">
        <v>9231</v>
      </c>
      <c r="R3857" s="91" t="str">
        <f t="shared" si="85"/>
        <v>S03D2032E021</v>
      </c>
      <c r="S3857" s="78">
        <f>VLOOKUP(I3857,品牌型号对应工厂型号!C:E,3,0)</f>
        <v>5</v>
      </c>
      <c r="T3857" s="76" t="str">
        <f>VLOOKUP(I3857,品牌型号对应工厂型号!C:I,7,0)</f>
        <v>141:DABL-25 1.5mil(S-20)</v>
      </c>
    </row>
    <row r="3858" spans="1:20">
      <c r="A3858" s="25">
        <v>43215</v>
      </c>
      <c r="E3858" s="26" t="s">
        <v>9187</v>
      </c>
      <c r="I3858" s="27" t="s">
        <v>3122</v>
      </c>
      <c r="K3858" s="6" t="s">
        <v>9198</v>
      </c>
      <c r="O3858" s="6" t="s">
        <v>9231</v>
      </c>
      <c r="R3858" s="91" t="str">
        <f t="shared" si="85"/>
        <v>S03D2032E022</v>
      </c>
      <c r="S3858" s="78">
        <f>VLOOKUP(I3858,品牌型号对应工厂型号!C:E,3,0)</f>
        <v>5</v>
      </c>
      <c r="T3858" s="76" t="str">
        <f>VLOOKUP(I3858,品牌型号对应工厂型号!C:I,7,0)</f>
        <v>141:DABL-25 1.5mil(S-20)</v>
      </c>
    </row>
    <row r="3859" spans="1:20">
      <c r="A3859" s="25">
        <v>43215</v>
      </c>
      <c r="E3859" s="26" t="s">
        <v>9187</v>
      </c>
      <c r="I3859" s="27" t="s">
        <v>3122</v>
      </c>
      <c r="K3859" s="6" t="s">
        <v>9199</v>
      </c>
      <c r="O3859" s="6" t="s">
        <v>9231</v>
      </c>
      <c r="R3859" s="91" t="str">
        <f t="shared" si="85"/>
        <v>S03D3403P007</v>
      </c>
      <c r="S3859" s="78">
        <f>VLOOKUP(I3859,品牌型号对应工厂型号!C:E,3,0)</f>
        <v>5</v>
      </c>
      <c r="T3859" s="76" t="str">
        <f>VLOOKUP(I3859,品牌型号对应工厂型号!C:I,7,0)</f>
        <v>141:DABL-25 1.5mil(S-20)</v>
      </c>
    </row>
    <row r="3860" spans="1:20">
      <c r="A3860" s="25">
        <v>43215</v>
      </c>
      <c r="E3860" s="26" t="s">
        <v>9187</v>
      </c>
      <c r="I3860" s="27" t="s">
        <v>3122</v>
      </c>
      <c r="K3860" s="6" t="s">
        <v>9200</v>
      </c>
      <c r="O3860" s="6" t="s">
        <v>9231</v>
      </c>
      <c r="R3860" s="91" t="str">
        <f t="shared" si="85"/>
        <v>S03D3403P002</v>
      </c>
      <c r="S3860" s="78">
        <f>VLOOKUP(I3860,品牌型号对应工厂型号!C:E,3,0)</f>
        <v>5</v>
      </c>
      <c r="T3860" s="76" t="str">
        <f>VLOOKUP(I3860,品牌型号对应工厂型号!C:I,7,0)</f>
        <v>141:DABL-25 1.5mil(S-20)</v>
      </c>
    </row>
    <row r="3861" spans="1:20">
      <c r="A3861" s="25">
        <v>43215</v>
      </c>
      <c r="E3861" s="26" t="s">
        <v>9187</v>
      </c>
      <c r="I3861" s="27" t="s">
        <v>3052</v>
      </c>
      <c r="K3861" s="6" t="s">
        <v>5440</v>
      </c>
      <c r="O3861" s="6" t="s">
        <v>9231</v>
      </c>
      <c r="R3861" s="91" t="str">
        <f t="shared" si="85"/>
        <v>S03D2402P034</v>
      </c>
      <c r="S3861" s="78">
        <f>VLOOKUP(I3861,品牌型号对应工厂型号!C:E,3,0)</f>
        <v>5</v>
      </c>
      <c r="T3861" s="76" t="str">
        <f>VLOOKUP(I3861,品牌型号对应工厂型号!C:I,7,0)</f>
        <v>138:DABL-10  2.0mil (S-15)</v>
      </c>
    </row>
    <row r="3862" spans="1:20">
      <c r="A3862" s="25">
        <v>43215</v>
      </c>
      <c r="E3862" s="26" t="s">
        <v>9187</v>
      </c>
      <c r="I3862" s="27" t="s">
        <v>3052</v>
      </c>
      <c r="K3862" s="6" t="s">
        <v>5441</v>
      </c>
      <c r="O3862" s="6" t="s">
        <v>9231</v>
      </c>
      <c r="R3862" s="91" t="str">
        <f t="shared" si="85"/>
        <v>S03D2402P035</v>
      </c>
      <c r="S3862" s="78">
        <f>VLOOKUP(I3862,品牌型号对应工厂型号!C:E,3,0)</f>
        <v>5</v>
      </c>
      <c r="T3862" s="76" t="str">
        <f>VLOOKUP(I3862,品牌型号对应工厂型号!C:I,7,0)</f>
        <v>138:DABL-10  2.0mil (S-15)</v>
      </c>
    </row>
    <row r="3863" spans="1:20">
      <c r="A3863" s="25">
        <v>43215</v>
      </c>
      <c r="E3863" s="26" t="s">
        <v>9187</v>
      </c>
      <c r="I3863" s="27" t="s">
        <v>3122</v>
      </c>
      <c r="K3863" s="6" t="s">
        <v>9201</v>
      </c>
      <c r="O3863" s="6" t="s">
        <v>9231</v>
      </c>
      <c r="R3863" s="91" t="str">
        <f t="shared" si="85"/>
        <v>S03D2032E019</v>
      </c>
      <c r="S3863" s="78">
        <f>VLOOKUP(I3863,品牌型号对应工厂型号!C:E,3,0)</f>
        <v>5</v>
      </c>
      <c r="T3863" s="76" t="str">
        <f>VLOOKUP(I3863,品牌型号对应工厂型号!C:I,7,0)</f>
        <v>141:DABL-25 1.5mil(S-20)</v>
      </c>
    </row>
    <row r="3864" spans="1:20">
      <c r="A3864" s="25">
        <v>43215</v>
      </c>
      <c r="E3864" s="26" t="s">
        <v>9187</v>
      </c>
      <c r="I3864" s="27" t="s">
        <v>3122</v>
      </c>
      <c r="K3864" s="6" t="s">
        <v>9202</v>
      </c>
      <c r="O3864" s="6" t="s">
        <v>9231</v>
      </c>
      <c r="R3864" s="91" t="str">
        <f t="shared" si="85"/>
        <v>S03D2032E018</v>
      </c>
      <c r="S3864" s="78">
        <f>VLOOKUP(I3864,品牌型号对应工厂型号!C:E,3,0)</f>
        <v>5</v>
      </c>
      <c r="T3864" s="76" t="str">
        <f>VLOOKUP(I3864,品牌型号对应工厂型号!C:I,7,0)</f>
        <v>141:DABL-25 1.5mil(S-20)</v>
      </c>
    </row>
    <row r="3865" spans="1:20">
      <c r="A3865" s="25">
        <v>43215</v>
      </c>
      <c r="E3865" s="26" t="s">
        <v>9187</v>
      </c>
      <c r="I3865" s="27" t="s">
        <v>3122</v>
      </c>
      <c r="K3865" s="6" t="s">
        <v>9203</v>
      </c>
      <c r="O3865" s="6" t="s">
        <v>9231</v>
      </c>
      <c r="R3865" s="91" t="str">
        <f t="shared" si="85"/>
        <v>S03D2032E025</v>
      </c>
      <c r="S3865" s="78">
        <f>VLOOKUP(I3865,品牌型号对应工厂型号!C:E,3,0)</f>
        <v>5</v>
      </c>
      <c r="T3865" s="76" t="str">
        <f>VLOOKUP(I3865,品牌型号对应工厂型号!C:I,7,0)</f>
        <v>141:DABL-25 1.5mil(S-20)</v>
      </c>
    </row>
    <row r="3866" spans="1:20">
      <c r="A3866" s="25">
        <v>43215</v>
      </c>
      <c r="E3866" s="26" t="s">
        <v>9187</v>
      </c>
      <c r="I3866" s="27" t="s">
        <v>3122</v>
      </c>
      <c r="K3866" s="6" t="s">
        <v>9204</v>
      </c>
      <c r="O3866" s="6" t="s">
        <v>9231</v>
      </c>
      <c r="R3866" s="91" t="str">
        <f t="shared" si="85"/>
        <v>S03D2032E024</v>
      </c>
      <c r="S3866" s="78">
        <f>VLOOKUP(I3866,品牌型号对应工厂型号!C:E,3,0)</f>
        <v>5</v>
      </c>
      <c r="T3866" s="76" t="str">
        <f>VLOOKUP(I3866,品牌型号对应工厂型号!C:I,7,0)</f>
        <v>141:DABL-25 1.5mil(S-20)</v>
      </c>
    </row>
    <row r="3867" spans="1:20">
      <c r="A3867" s="25">
        <v>43215</v>
      </c>
      <c r="E3867" s="26" t="s">
        <v>9187</v>
      </c>
      <c r="I3867" s="27" t="s">
        <v>3122</v>
      </c>
      <c r="K3867" s="6" t="s">
        <v>9205</v>
      </c>
      <c r="O3867" s="6" t="s">
        <v>9231</v>
      </c>
      <c r="R3867" s="91" t="str">
        <f t="shared" si="85"/>
        <v>S03D2032E023</v>
      </c>
      <c r="S3867" s="78">
        <f>VLOOKUP(I3867,品牌型号对应工厂型号!C:E,3,0)</f>
        <v>5</v>
      </c>
      <c r="T3867" s="76" t="str">
        <f>VLOOKUP(I3867,品牌型号对应工厂型号!C:I,7,0)</f>
        <v>141:DABL-25 1.5mil(S-20)</v>
      </c>
    </row>
    <row r="3868" spans="1:20">
      <c r="A3868" s="25">
        <v>43215</v>
      </c>
      <c r="E3868" s="26" t="s">
        <v>9187</v>
      </c>
      <c r="I3868" s="27" t="s">
        <v>3122</v>
      </c>
      <c r="K3868" s="6" t="s">
        <v>9206</v>
      </c>
      <c r="O3868" s="6" t="s">
        <v>9231</v>
      </c>
      <c r="R3868" s="91" t="str">
        <f t="shared" si="85"/>
        <v>S03D2032E008</v>
      </c>
      <c r="S3868" s="78">
        <f>VLOOKUP(I3868,品牌型号对应工厂型号!C:E,3,0)</f>
        <v>5</v>
      </c>
      <c r="T3868" s="76" t="str">
        <f>VLOOKUP(I3868,品牌型号对应工厂型号!C:I,7,0)</f>
        <v>141:DABL-25 1.5mil(S-20)</v>
      </c>
    </row>
    <row r="3869" spans="1:20">
      <c r="A3869" s="25">
        <v>43215</v>
      </c>
      <c r="E3869" s="26" t="s">
        <v>9187</v>
      </c>
      <c r="I3869" s="27" t="s">
        <v>3122</v>
      </c>
      <c r="K3869" s="6" t="s">
        <v>9207</v>
      </c>
      <c r="O3869" s="6" t="s">
        <v>9231</v>
      </c>
      <c r="R3869" s="91" t="str">
        <f t="shared" si="85"/>
        <v>S03D2032E009</v>
      </c>
      <c r="S3869" s="78">
        <f>VLOOKUP(I3869,品牌型号对应工厂型号!C:E,3,0)</f>
        <v>5</v>
      </c>
      <c r="T3869" s="76" t="str">
        <f>VLOOKUP(I3869,品牌型号对应工厂型号!C:I,7,0)</f>
        <v>141:DABL-25 1.5mil(S-20)</v>
      </c>
    </row>
    <row r="3870" spans="1:20">
      <c r="A3870" s="25">
        <v>43215</v>
      </c>
      <c r="E3870" s="26" t="s">
        <v>9187</v>
      </c>
      <c r="I3870" s="27" t="s">
        <v>3122</v>
      </c>
      <c r="K3870" s="6" t="s">
        <v>9208</v>
      </c>
      <c r="O3870" s="6" t="s">
        <v>9231</v>
      </c>
      <c r="R3870" s="91" t="str">
        <f t="shared" si="85"/>
        <v>S04N3327P014</v>
      </c>
      <c r="S3870" s="78">
        <f>VLOOKUP(I3870,品牌型号对应工厂型号!C:E,3,0)</f>
        <v>5</v>
      </c>
      <c r="T3870" s="76" t="str">
        <f>VLOOKUP(I3870,品牌型号对应工厂型号!C:I,7,0)</f>
        <v>141:DABL-25 1.5mil(S-20)</v>
      </c>
    </row>
    <row r="3871" spans="1:20">
      <c r="A3871" s="25">
        <v>43215</v>
      </c>
      <c r="E3871" s="26" t="s">
        <v>9187</v>
      </c>
      <c r="I3871" s="27" t="s">
        <v>3122</v>
      </c>
      <c r="K3871" s="6" t="s">
        <v>9209</v>
      </c>
      <c r="O3871" s="6" t="s">
        <v>9231</v>
      </c>
      <c r="R3871" s="91" t="str">
        <f t="shared" si="85"/>
        <v>S03D2032E031</v>
      </c>
      <c r="S3871" s="78">
        <f>VLOOKUP(I3871,品牌型号对应工厂型号!C:E,3,0)</f>
        <v>5</v>
      </c>
      <c r="T3871" s="76" t="str">
        <f>VLOOKUP(I3871,品牌型号对应工厂型号!C:I,7,0)</f>
        <v>141:DABL-25 1.5mil(S-20)</v>
      </c>
    </row>
    <row r="3872" spans="1:20">
      <c r="A3872" s="25">
        <v>43215</v>
      </c>
      <c r="E3872" s="26" t="s">
        <v>9187</v>
      </c>
      <c r="I3872" s="27" t="s">
        <v>3122</v>
      </c>
      <c r="K3872" s="6" t="s">
        <v>9210</v>
      </c>
      <c r="O3872" s="6" t="s">
        <v>9231</v>
      </c>
      <c r="R3872" s="91" t="str">
        <f t="shared" si="85"/>
        <v>S03D2032E030</v>
      </c>
      <c r="S3872" s="78">
        <f>VLOOKUP(I3872,品牌型号对应工厂型号!C:E,3,0)</f>
        <v>5</v>
      </c>
      <c r="T3872" s="76" t="str">
        <f>VLOOKUP(I3872,品牌型号对应工厂型号!C:I,7,0)</f>
        <v>141:DABL-25 1.5mil(S-20)</v>
      </c>
    </row>
    <row r="3873" spans="1:20">
      <c r="A3873" s="25">
        <v>43215</v>
      </c>
      <c r="E3873" s="26" t="s">
        <v>9187</v>
      </c>
      <c r="I3873" s="27" t="s">
        <v>3122</v>
      </c>
      <c r="K3873" s="6" t="s">
        <v>9211</v>
      </c>
      <c r="O3873" s="6" t="s">
        <v>9231</v>
      </c>
      <c r="R3873" s="91" t="str">
        <f t="shared" si="85"/>
        <v>S03D2032E011</v>
      </c>
      <c r="S3873" s="78">
        <f>VLOOKUP(I3873,品牌型号对应工厂型号!C:E,3,0)</f>
        <v>5</v>
      </c>
      <c r="T3873" s="76" t="str">
        <f>VLOOKUP(I3873,品牌型号对应工厂型号!C:I,7,0)</f>
        <v>141:DABL-25 1.5mil(S-20)</v>
      </c>
    </row>
    <row r="3874" spans="1:20">
      <c r="A3874" s="25">
        <v>43215</v>
      </c>
      <c r="E3874" s="26" t="s">
        <v>9187</v>
      </c>
      <c r="I3874" s="27" t="s">
        <v>3122</v>
      </c>
      <c r="K3874" s="6" t="s">
        <v>9212</v>
      </c>
      <c r="O3874" s="6" t="s">
        <v>9231</v>
      </c>
      <c r="R3874" s="91" t="str">
        <f t="shared" si="85"/>
        <v>S03D2032E010</v>
      </c>
      <c r="S3874" s="78">
        <f>VLOOKUP(I3874,品牌型号对应工厂型号!C:E,3,0)</f>
        <v>5</v>
      </c>
      <c r="T3874" s="76" t="str">
        <f>VLOOKUP(I3874,品牌型号对应工厂型号!C:I,7,0)</f>
        <v>141:DABL-25 1.5mil(S-20)</v>
      </c>
    </row>
    <row r="3875" spans="1:20">
      <c r="A3875" s="25">
        <v>43215</v>
      </c>
      <c r="E3875" s="26" t="s">
        <v>9187</v>
      </c>
      <c r="I3875" s="27" t="s">
        <v>3122</v>
      </c>
      <c r="K3875" s="6" t="s">
        <v>9213</v>
      </c>
      <c r="O3875" s="6" t="s">
        <v>9231</v>
      </c>
      <c r="R3875" s="91" t="str">
        <f t="shared" si="85"/>
        <v>S03D2032E029</v>
      </c>
      <c r="S3875" s="78">
        <f>VLOOKUP(I3875,品牌型号对应工厂型号!C:E,3,0)</f>
        <v>5</v>
      </c>
      <c r="T3875" s="76" t="str">
        <f>VLOOKUP(I3875,品牌型号对应工厂型号!C:I,7,0)</f>
        <v>141:DABL-25 1.5mil(S-20)</v>
      </c>
    </row>
    <row r="3876" spans="1:20">
      <c r="A3876" s="25">
        <v>43215</v>
      </c>
      <c r="E3876" s="26" t="s">
        <v>9187</v>
      </c>
      <c r="I3876" s="27" t="s">
        <v>3122</v>
      </c>
      <c r="K3876" s="6" t="s">
        <v>9214</v>
      </c>
      <c r="O3876" s="6" t="s">
        <v>9231</v>
      </c>
      <c r="R3876" s="91" t="str">
        <f t="shared" si="85"/>
        <v>S04N3327P013</v>
      </c>
      <c r="S3876" s="78">
        <f>VLOOKUP(I3876,品牌型号对应工厂型号!C:E,3,0)</f>
        <v>5</v>
      </c>
      <c r="T3876" s="76" t="str">
        <f>VLOOKUP(I3876,品牌型号对应工厂型号!C:I,7,0)</f>
        <v>141:DABL-25 1.5mil(S-20)</v>
      </c>
    </row>
    <row r="3877" spans="1:20">
      <c r="A3877" s="25">
        <v>43215</v>
      </c>
      <c r="E3877" s="26" t="s">
        <v>9187</v>
      </c>
      <c r="I3877" s="27" t="s">
        <v>3122</v>
      </c>
      <c r="K3877" s="6" t="s">
        <v>9215</v>
      </c>
      <c r="O3877" s="6" t="s">
        <v>9231</v>
      </c>
      <c r="R3877" s="91" t="str">
        <f t="shared" si="85"/>
        <v>S03D2032E014</v>
      </c>
      <c r="S3877" s="78">
        <f>VLOOKUP(I3877,品牌型号对应工厂型号!C:E,3,0)</f>
        <v>5</v>
      </c>
      <c r="T3877" s="76" t="str">
        <f>VLOOKUP(I3877,品牌型号对应工厂型号!C:I,7,0)</f>
        <v>141:DABL-25 1.5mil(S-20)</v>
      </c>
    </row>
    <row r="3878" spans="1:20">
      <c r="A3878" s="25">
        <v>43215</v>
      </c>
      <c r="E3878" s="26" t="s">
        <v>9187</v>
      </c>
      <c r="I3878" s="27" t="s">
        <v>3122</v>
      </c>
      <c r="K3878" s="6" t="s">
        <v>9216</v>
      </c>
      <c r="O3878" s="6" t="s">
        <v>9231</v>
      </c>
      <c r="R3878" s="91" t="str">
        <f t="shared" si="85"/>
        <v>S04N3327P011</v>
      </c>
      <c r="S3878" s="78">
        <f>VLOOKUP(I3878,品牌型号对应工厂型号!C:E,3,0)</f>
        <v>5</v>
      </c>
      <c r="T3878" s="76" t="str">
        <f>VLOOKUP(I3878,品牌型号对应工厂型号!C:I,7,0)</f>
        <v>141:DABL-25 1.5mil(S-20)</v>
      </c>
    </row>
    <row r="3879" spans="1:20">
      <c r="A3879" s="25">
        <v>43215</v>
      </c>
      <c r="E3879" s="26" t="s">
        <v>9187</v>
      </c>
      <c r="I3879" s="27" t="s">
        <v>3122</v>
      </c>
      <c r="K3879" s="6" t="s">
        <v>9217</v>
      </c>
      <c r="O3879" s="6" t="s">
        <v>9231</v>
      </c>
      <c r="R3879" s="91" t="str">
        <f t="shared" si="85"/>
        <v>S04N3327P012</v>
      </c>
      <c r="S3879" s="78">
        <f>VLOOKUP(I3879,品牌型号对应工厂型号!C:E,3,0)</f>
        <v>5</v>
      </c>
      <c r="T3879" s="76" t="str">
        <f>VLOOKUP(I3879,品牌型号对应工厂型号!C:I,7,0)</f>
        <v>141:DABL-25 1.5mil(S-20)</v>
      </c>
    </row>
    <row r="3880" spans="1:20">
      <c r="A3880" s="25">
        <v>43215</v>
      </c>
      <c r="E3880" s="26" t="s">
        <v>9187</v>
      </c>
      <c r="I3880" s="27" t="s">
        <v>3122</v>
      </c>
      <c r="K3880" s="6" t="s">
        <v>9218</v>
      </c>
      <c r="O3880" s="6" t="s">
        <v>9231</v>
      </c>
      <c r="R3880" s="91" t="str">
        <f t="shared" si="85"/>
        <v>S03D2032E027</v>
      </c>
      <c r="S3880" s="78">
        <f>VLOOKUP(I3880,品牌型号对应工厂型号!C:E,3,0)</f>
        <v>5</v>
      </c>
      <c r="T3880" s="76" t="str">
        <f>VLOOKUP(I3880,品牌型号对应工厂型号!C:I,7,0)</f>
        <v>141:DABL-25 1.5mil(S-20)</v>
      </c>
    </row>
    <row r="3881" spans="1:20">
      <c r="A3881" s="25">
        <v>43215</v>
      </c>
      <c r="E3881" s="26" t="s">
        <v>9187</v>
      </c>
      <c r="I3881" s="27" t="s">
        <v>3122</v>
      </c>
      <c r="K3881" s="6" t="s">
        <v>9219</v>
      </c>
      <c r="O3881" s="6" t="s">
        <v>9231</v>
      </c>
      <c r="R3881" s="91" t="str">
        <f t="shared" si="85"/>
        <v>S03D2032E028</v>
      </c>
      <c r="S3881" s="78">
        <f>VLOOKUP(I3881,品牌型号对应工厂型号!C:E,3,0)</f>
        <v>5</v>
      </c>
      <c r="T3881" s="76" t="str">
        <f>VLOOKUP(I3881,品牌型号对应工厂型号!C:I,7,0)</f>
        <v>141:DABL-25 1.5mil(S-20)</v>
      </c>
    </row>
    <row r="3882" spans="1:20">
      <c r="A3882" s="25">
        <v>43215</v>
      </c>
      <c r="E3882" s="26" t="s">
        <v>9187</v>
      </c>
      <c r="I3882" s="27" t="s">
        <v>3122</v>
      </c>
      <c r="K3882" s="6" t="s">
        <v>9220</v>
      </c>
      <c r="O3882" s="6" t="s">
        <v>9231</v>
      </c>
      <c r="R3882" s="91" t="str">
        <f t="shared" si="85"/>
        <v>S04N3327P007</v>
      </c>
      <c r="S3882" s="78">
        <f>VLOOKUP(I3882,品牌型号对应工厂型号!C:E,3,0)</f>
        <v>5</v>
      </c>
      <c r="T3882" s="76" t="str">
        <f>VLOOKUP(I3882,品牌型号对应工厂型号!C:I,7,0)</f>
        <v>141:DABL-25 1.5mil(S-20)</v>
      </c>
    </row>
    <row r="3883" spans="1:20">
      <c r="A3883" s="25">
        <v>43215</v>
      </c>
      <c r="E3883" s="26" t="s">
        <v>9187</v>
      </c>
      <c r="I3883" s="27" t="s">
        <v>120</v>
      </c>
      <c r="K3883" s="6" t="s">
        <v>5006</v>
      </c>
      <c r="O3883" s="6" t="s">
        <v>9231</v>
      </c>
      <c r="R3883" s="91" t="str">
        <f t="shared" si="85"/>
        <v>B08D2494P001R022</v>
      </c>
      <c r="S3883" s="78">
        <f>VLOOKUP(I3883,品牌型号对应工厂型号!C:E,3,0)</f>
        <v>10</v>
      </c>
      <c r="T3883" s="76" t="str">
        <f>VLOOKUP(I3883,品牌型号对应工厂型号!C:I,7,0)</f>
        <v>156:EXGR-70 2.0mil（C-75）</v>
      </c>
    </row>
    <row r="3884" spans="1:20">
      <c r="A3884" s="25">
        <v>43215</v>
      </c>
      <c r="E3884" s="26" t="s">
        <v>9187</v>
      </c>
      <c r="I3884" s="27" t="s">
        <v>120</v>
      </c>
      <c r="K3884" s="6" t="s">
        <v>5005</v>
      </c>
      <c r="O3884" s="6" t="s">
        <v>9231</v>
      </c>
      <c r="R3884" s="91" t="str">
        <f t="shared" si="85"/>
        <v>B08D2494P001R035</v>
      </c>
      <c r="S3884" s="78">
        <f>VLOOKUP(I3884,品牌型号对应工厂型号!C:E,3,0)</f>
        <v>10</v>
      </c>
      <c r="T3884" s="76" t="str">
        <f>VLOOKUP(I3884,品牌型号对应工厂型号!C:I,7,0)</f>
        <v>156:EXGR-70 2.0mil（C-75）</v>
      </c>
    </row>
    <row r="3885" spans="1:20">
      <c r="A3885" s="25">
        <v>43213</v>
      </c>
      <c r="B3885" s="25">
        <v>10.572217824075778</v>
      </c>
      <c r="C3885" s="26" t="s">
        <v>9232</v>
      </c>
      <c r="D3885" s="25" t="s">
        <v>9233</v>
      </c>
      <c r="E3885" s="26" t="s">
        <v>153</v>
      </c>
      <c r="F3885" s="25" t="s">
        <v>91</v>
      </c>
      <c r="G3885" s="69">
        <v>1.524</v>
      </c>
      <c r="H3885" s="25" t="s">
        <v>180</v>
      </c>
      <c r="I3885" s="27" t="s">
        <v>1478</v>
      </c>
      <c r="J3885" s="69">
        <v>45.72</v>
      </c>
      <c r="K3885" s="6" t="s">
        <v>9234</v>
      </c>
      <c r="L3885" s="6" t="s">
        <v>95</v>
      </c>
      <c r="M3885" s="69">
        <v>30</v>
      </c>
      <c r="N3885" s="6" t="s">
        <v>59</v>
      </c>
      <c r="O3885" s="6" t="s">
        <v>1601</v>
      </c>
      <c r="R3885" s="94" t="str">
        <f t="shared" si="85"/>
        <v>S03D3185P020</v>
      </c>
      <c r="S3885" s="95">
        <f>VLOOKUP(I3885,品牌型号对应工厂型号!C:E,3,0)</f>
        <v>10</v>
      </c>
      <c r="T3885" s="96" t="str">
        <f>VLOOKUP(I3885,品牌型号对应工厂型号!C:I,7,0)</f>
        <v>113:2.0mil USGY-15(ZYF-88)</v>
      </c>
    </row>
    <row r="3886" spans="1:20">
      <c r="A3886" s="25">
        <v>43213</v>
      </c>
      <c r="B3886" s="25">
        <v>10.572217824075778</v>
      </c>
      <c r="C3886" s="26" t="s">
        <v>9232</v>
      </c>
      <c r="D3886" s="25" t="s">
        <v>9235</v>
      </c>
      <c r="E3886" s="26" t="s">
        <v>153</v>
      </c>
      <c r="F3886" s="25" t="s">
        <v>91</v>
      </c>
      <c r="G3886" s="69">
        <v>1.524</v>
      </c>
      <c r="H3886" s="25" t="s">
        <v>180</v>
      </c>
      <c r="I3886" s="27" t="s">
        <v>1478</v>
      </c>
      <c r="J3886" s="69">
        <v>45.72</v>
      </c>
      <c r="K3886" s="6" t="s">
        <v>9236</v>
      </c>
      <c r="L3886" s="6" t="s">
        <v>95</v>
      </c>
      <c r="M3886" s="69">
        <v>30</v>
      </c>
      <c r="N3886" s="6" t="s">
        <v>59</v>
      </c>
      <c r="O3886" s="6" t="s">
        <v>1601</v>
      </c>
      <c r="R3886" s="94" t="str">
        <f t="shared" si="85"/>
        <v>S03D3185P025</v>
      </c>
      <c r="S3886" s="95">
        <f>VLOOKUP(I3886,品牌型号对应工厂型号!C:E,3,0)</f>
        <v>10</v>
      </c>
      <c r="T3886" s="96" t="str">
        <f>VLOOKUP(I3886,品牌型号对应工厂型号!C:I,7,0)</f>
        <v>113:2.0mil USGY-15(ZYF-88)</v>
      </c>
    </row>
    <row r="3887" spans="1:20">
      <c r="A3887" s="25">
        <v>43213</v>
      </c>
      <c r="B3887" s="25">
        <v>10.572217824075778</v>
      </c>
      <c r="C3887" s="26" t="s">
        <v>9237</v>
      </c>
      <c r="D3887" s="25" t="s">
        <v>9238</v>
      </c>
      <c r="E3887" s="26" t="s">
        <v>154</v>
      </c>
      <c r="F3887" s="25" t="s">
        <v>91</v>
      </c>
      <c r="G3887" s="69">
        <v>1.524</v>
      </c>
      <c r="H3887" s="25" t="s">
        <v>1967</v>
      </c>
      <c r="I3887" s="27" t="s">
        <v>1968</v>
      </c>
      <c r="J3887" s="69">
        <v>45.72</v>
      </c>
      <c r="K3887" s="6" t="s">
        <v>9239</v>
      </c>
      <c r="L3887" s="6" t="s">
        <v>95</v>
      </c>
      <c r="M3887" s="69">
        <v>30</v>
      </c>
      <c r="N3887" s="6" t="s">
        <v>59</v>
      </c>
      <c r="O3887" s="6" t="s">
        <v>1073</v>
      </c>
      <c r="R3887" s="94" t="str">
        <f t="shared" si="85"/>
        <v>S03N3171P020</v>
      </c>
      <c r="S3887" s="95">
        <f>VLOOKUP(I3887,品牌型号对应工厂型号!C:E,3,0)</f>
        <v>10</v>
      </c>
      <c r="T3887" s="96" t="str">
        <f>VLOOKUP(I3887,品牌型号对应工厂型号!C:I,7,0)</f>
        <v>112:2.0mil USGY-35(ZYF-66)</v>
      </c>
    </row>
    <row r="3888" spans="1:20">
      <c r="A3888" s="25">
        <v>43213</v>
      </c>
      <c r="B3888" s="25">
        <v>10.572217824075778</v>
      </c>
      <c r="C3888" s="26" t="s">
        <v>9237</v>
      </c>
      <c r="D3888" s="25" t="s">
        <v>9240</v>
      </c>
      <c r="E3888" s="26" t="s">
        <v>154</v>
      </c>
      <c r="F3888" s="25" t="s">
        <v>91</v>
      </c>
      <c r="G3888" s="69">
        <v>1.524</v>
      </c>
      <c r="H3888" s="25" t="s">
        <v>1967</v>
      </c>
      <c r="I3888" s="27" t="s">
        <v>1968</v>
      </c>
      <c r="J3888" s="69">
        <v>45.72</v>
      </c>
      <c r="K3888" s="6" t="s">
        <v>9241</v>
      </c>
      <c r="L3888" s="6" t="s">
        <v>95</v>
      </c>
      <c r="M3888" s="69">
        <v>30</v>
      </c>
      <c r="N3888" s="6" t="s">
        <v>59</v>
      </c>
      <c r="O3888" s="6" t="s">
        <v>1073</v>
      </c>
      <c r="R3888" s="94" t="str">
        <f t="shared" si="85"/>
        <v>S03N3171P023</v>
      </c>
      <c r="S3888" s="95">
        <f>VLOOKUP(I3888,品牌型号对应工厂型号!C:E,3,0)</f>
        <v>10</v>
      </c>
      <c r="T3888" s="96" t="str">
        <f>VLOOKUP(I3888,品牌型号对应工厂型号!C:I,7,0)</f>
        <v>112:2.0mil USGY-35(ZYF-66)</v>
      </c>
    </row>
    <row r="3889" spans="1:20">
      <c r="A3889" s="25">
        <v>43213</v>
      </c>
      <c r="B3889" s="25">
        <v>10.572217824075778</v>
      </c>
      <c r="C3889" s="26" t="s">
        <v>9237</v>
      </c>
      <c r="D3889" s="25" t="s">
        <v>9242</v>
      </c>
      <c r="E3889" s="26" t="s">
        <v>154</v>
      </c>
      <c r="F3889" s="25" t="s">
        <v>91</v>
      </c>
      <c r="G3889" s="69">
        <v>1.524</v>
      </c>
      <c r="H3889" s="25" t="s">
        <v>1967</v>
      </c>
      <c r="I3889" s="27" t="s">
        <v>1968</v>
      </c>
      <c r="J3889" s="69">
        <v>45.72</v>
      </c>
      <c r="K3889" s="6" t="s">
        <v>9243</v>
      </c>
      <c r="L3889" s="6" t="s">
        <v>95</v>
      </c>
      <c r="M3889" s="69">
        <v>30</v>
      </c>
      <c r="N3889" s="6" t="s">
        <v>59</v>
      </c>
      <c r="O3889" s="6" t="s">
        <v>1073</v>
      </c>
      <c r="R3889" s="94" t="str">
        <f t="shared" si="85"/>
        <v>S03N3171P022</v>
      </c>
      <c r="S3889" s="95">
        <f>VLOOKUP(I3889,品牌型号对应工厂型号!C:E,3,0)</f>
        <v>10</v>
      </c>
      <c r="T3889" s="96" t="str">
        <f>VLOOKUP(I3889,品牌型号对应工厂型号!C:I,7,0)</f>
        <v>112:2.0mil USGY-35(ZYF-66)</v>
      </c>
    </row>
    <row r="3890" spans="1:20">
      <c r="A3890" s="25">
        <v>43213</v>
      </c>
      <c r="B3890" s="25">
        <v>10.572217824075778</v>
      </c>
      <c r="C3890" s="26" t="s">
        <v>9237</v>
      </c>
      <c r="D3890" s="25" t="s">
        <v>9244</v>
      </c>
      <c r="E3890" s="26" t="s">
        <v>154</v>
      </c>
      <c r="F3890" s="25" t="s">
        <v>91</v>
      </c>
      <c r="G3890" s="69">
        <v>1.524</v>
      </c>
      <c r="H3890" s="25" t="s">
        <v>1967</v>
      </c>
      <c r="I3890" s="27" t="s">
        <v>1968</v>
      </c>
      <c r="J3890" s="69">
        <v>45.72</v>
      </c>
      <c r="K3890" s="6" t="s">
        <v>9245</v>
      </c>
      <c r="L3890" s="6" t="s">
        <v>95</v>
      </c>
      <c r="M3890" s="69">
        <v>30</v>
      </c>
      <c r="N3890" s="6" t="s">
        <v>59</v>
      </c>
      <c r="O3890" s="6" t="s">
        <v>1073</v>
      </c>
      <c r="R3890" s="94" t="str">
        <f t="shared" si="85"/>
        <v>S04N2606P016</v>
      </c>
      <c r="S3890" s="95">
        <f>VLOOKUP(I3890,品牌型号对应工厂型号!C:E,3,0)</f>
        <v>10</v>
      </c>
      <c r="T3890" s="96" t="str">
        <f>VLOOKUP(I3890,品牌型号对应工厂型号!C:I,7,0)</f>
        <v>112:2.0mil USGY-35(ZYF-66)</v>
      </c>
    </row>
    <row r="3891" spans="1:20">
      <c r="A3891" s="25">
        <v>43214</v>
      </c>
      <c r="B3891" s="25">
        <v>9.5721956018533092</v>
      </c>
      <c r="C3891" s="26" t="s">
        <v>9246</v>
      </c>
      <c r="D3891" s="25" t="s">
        <v>9247</v>
      </c>
      <c r="E3891" s="26" t="s">
        <v>661</v>
      </c>
      <c r="F3891" s="25" t="s">
        <v>96</v>
      </c>
      <c r="G3891" s="69">
        <v>1.524</v>
      </c>
      <c r="H3891" s="25" t="s">
        <v>126</v>
      </c>
      <c r="I3891" s="27" t="s">
        <v>44</v>
      </c>
      <c r="J3891" s="69">
        <v>45.72</v>
      </c>
      <c r="K3891" s="6" t="s">
        <v>9248</v>
      </c>
      <c r="L3891" s="6" t="s">
        <v>95</v>
      </c>
      <c r="M3891" s="69">
        <v>30</v>
      </c>
      <c r="N3891" s="6" t="s">
        <v>59</v>
      </c>
      <c r="O3891" s="6" t="s">
        <v>9249</v>
      </c>
      <c r="R3891" s="94" t="str">
        <f t="shared" si="85"/>
        <v>S04D3179P035</v>
      </c>
      <c r="S3891" s="95">
        <f>VLOOKUP(I3891,品牌型号对应工厂型号!C:E,3,0)</f>
        <v>5</v>
      </c>
      <c r="T3891" s="96" t="str">
        <f>VLOOKUP(I3891,品牌型号对应工厂型号!C:I,7,0)</f>
        <v>99:1.5mil DABL-10(G-15)</v>
      </c>
    </row>
    <row r="3892" spans="1:20">
      <c r="A3892" s="25">
        <v>43214</v>
      </c>
      <c r="B3892" s="25">
        <v>9.5721956018533092</v>
      </c>
      <c r="C3892" s="26" t="s">
        <v>9246</v>
      </c>
      <c r="D3892" s="25" t="s">
        <v>9250</v>
      </c>
      <c r="E3892" s="26" t="s">
        <v>53</v>
      </c>
      <c r="F3892" s="25" t="s">
        <v>90</v>
      </c>
      <c r="G3892" s="69">
        <v>1.524</v>
      </c>
      <c r="H3892" s="25" t="s">
        <v>60</v>
      </c>
      <c r="I3892" s="27" t="s">
        <v>55</v>
      </c>
      <c r="J3892" s="69">
        <v>45.72</v>
      </c>
      <c r="K3892" s="6" t="s">
        <v>9251</v>
      </c>
      <c r="L3892" s="6" t="s">
        <v>95</v>
      </c>
      <c r="M3892" s="69">
        <v>30</v>
      </c>
      <c r="N3892" s="6" t="s">
        <v>59</v>
      </c>
      <c r="O3892" s="6" t="s">
        <v>9249</v>
      </c>
      <c r="R3892" s="94" t="str">
        <f t="shared" si="85"/>
        <v>S03D2462P028</v>
      </c>
      <c r="S3892" s="95">
        <f>VLOOKUP(I3892,品牌型号对应工厂型号!C:E,3,0)</f>
        <v>5</v>
      </c>
      <c r="T3892" s="96" t="str">
        <f>VLOOKUP(I3892,品牌型号对应工厂型号!C:I,7,0)</f>
        <v>100:1.5mil DABL-25(G-25)</v>
      </c>
    </row>
    <row r="3893" spans="1:20">
      <c r="A3893" s="25">
        <v>43214</v>
      </c>
      <c r="B3893" s="25">
        <v>9.5721956018533092</v>
      </c>
      <c r="C3893" s="26" t="s">
        <v>9246</v>
      </c>
      <c r="D3893" s="25" t="s">
        <v>9252</v>
      </c>
      <c r="E3893" s="26" t="s">
        <v>45</v>
      </c>
      <c r="F3893" s="25" t="s">
        <v>90</v>
      </c>
      <c r="G3893" s="69">
        <v>1.524</v>
      </c>
      <c r="H3893" s="25" t="s">
        <v>61</v>
      </c>
      <c r="I3893" s="27" t="s">
        <v>46</v>
      </c>
      <c r="J3893" s="69">
        <v>45.72</v>
      </c>
      <c r="K3893" s="6" t="s">
        <v>9253</v>
      </c>
      <c r="L3893" s="6" t="s">
        <v>95</v>
      </c>
      <c r="M3893" s="69">
        <v>30</v>
      </c>
      <c r="N3893" s="6" t="s">
        <v>59</v>
      </c>
      <c r="O3893" s="6" t="s">
        <v>9249</v>
      </c>
      <c r="R3893" s="94" t="str">
        <f t="shared" si="85"/>
        <v>S04N2307P030</v>
      </c>
      <c r="S3893" s="95">
        <f>VLOOKUP(I3893,品牌型号对应工厂型号!C:E,3,0)</f>
        <v>5</v>
      </c>
      <c r="T3893" s="96" t="str">
        <f>VLOOKUP(I3893,品牌型号对应工厂型号!C:I,7,0)</f>
        <v>98:1.5mil EASL-70(G-70)</v>
      </c>
    </row>
    <row r="3894" spans="1:20">
      <c r="A3894" s="25">
        <v>43214</v>
      </c>
      <c r="B3894" s="25">
        <v>9.5721956018533092</v>
      </c>
      <c r="C3894" s="26" t="s">
        <v>9254</v>
      </c>
      <c r="D3894" s="25" t="s">
        <v>9255</v>
      </c>
      <c r="E3894" s="26" t="s">
        <v>661</v>
      </c>
      <c r="F3894" s="25" t="s">
        <v>96</v>
      </c>
      <c r="G3894" s="69">
        <v>1.524</v>
      </c>
      <c r="H3894" s="25" t="s">
        <v>126</v>
      </c>
      <c r="I3894" s="27" t="s">
        <v>44</v>
      </c>
      <c r="J3894" s="69">
        <v>45.72</v>
      </c>
      <c r="K3894" s="6" t="s">
        <v>9256</v>
      </c>
      <c r="L3894" s="6" t="s">
        <v>95</v>
      </c>
      <c r="M3894" s="69">
        <v>30</v>
      </c>
      <c r="N3894" s="6" t="s">
        <v>59</v>
      </c>
      <c r="O3894" s="6" t="s">
        <v>7296</v>
      </c>
      <c r="R3894" s="94" t="str">
        <f t="shared" si="85"/>
        <v>S04D3179P033</v>
      </c>
      <c r="S3894" s="95">
        <f>VLOOKUP(I3894,品牌型号对应工厂型号!C:E,3,0)</f>
        <v>5</v>
      </c>
      <c r="T3894" s="96" t="str">
        <f>VLOOKUP(I3894,品牌型号对应工厂型号!C:I,7,0)</f>
        <v>99:1.5mil DABL-10(G-15)</v>
      </c>
    </row>
    <row r="3895" spans="1:20">
      <c r="A3895" s="25">
        <v>43214</v>
      </c>
      <c r="B3895" s="25">
        <v>9.5721956018533092</v>
      </c>
      <c r="C3895" s="26" t="s">
        <v>9254</v>
      </c>
      <c r="D3895" s="25" t="s">
        <v>9257</v>
      </c>
      <c r="E3895" s="26" t="s">
        <v>661</v>
      </c>
      <c r="F3895" s="25" t="s">
        <v>96</v>
      </c>
      <c r="G3895" s="69">
        <v>1.524</v>
      </c>
      <c r="H3895" s="25" t="s">
        <v>126</v>
      </c>
      <c r="I3895" s="27" t="s">
        <v>44</v>
      </c>
      <c r="J3895" s="69">
        <v>45.72</v>
      </c>
      <c r="K3895" s="6" t="s">
        <v>9258</v>
      </c>
      <c r="L3895" s="6" t="s">
        <v>95</v>
      </c>
      <c r="M3895" s="69">
        <v>30</v>
      </c>
      <c r="N3895" s="6" t="s">
        <v>59</v>
      </c>
      <c r="O3895" s="6" t="s">
        <v>7296</v>
      </c>
      <c r="R3895" s="94" t="str">
        <f t="shared" si="85"/>
        <v>S04D3179P034</v>
      </c>
      <c r="S3895" s="95">
        <f>VLOOKUP(I3895,品牌型号对应工厂型号!C:E,3,0)</f>
        <v>5</v>
      </c>
      <c r="T3895" s="96" t="str">
        <f>VLOOKUP(I3895,品牌型号对应工厂型号!C:I,7,0)</f>
        <v>99:1.5mil DABL-10(G-15)</v>
      </c>
    </row>
    <row r="3896" spans="1:20">
      <c r="A3896" s="25">
        <v>43214</v>
      </c>
      <c r="B3896" s="25">
        <v>9.5721956018533092</v>
      </c>
      <c r="C3896" s="26" t="s">
        <v>9254</v>
      </c>
      <c r="D3896" s="25" t="s">
        <v>9259</v>
      </c>
      <c r="E3896" s="26" t="s">
        <v>45</v>
      </c>
      <c r="F3896" s="25" t="s">
        <v>90</v>
      </c>
      <c r="G3896" s="69">
        <v>1.524</v>
      </c>
      <c r="H3896" s="25" t="s">
        <v>61</v>
      </c>
      <c r="I3896" s="27" t="s">
        <v>46</v>
      </c>
      <c r="J3896" s="69">
        <v>45.72</v>
      </c>
      <c r="K3896" s="6" t="s">
        <v>9260</v>
      </c>
      <c r="L3896" s="6" t="s">
        <v>95</v>
      </c>
      <c r="M3896" s="69">
        <v>30</v>
      </c>
      <c r="N3896" s="6" t="s">
        <v>59</v>
      </c>
      <c r="O3896" s="6" t="s">
        <v>7296</v>
      </c>
      <c r="R3896" s="94" t="str">
        <f t="shared" si="85"/>
        <v>S04N2307P029</v>
      </c>
      <c r="S3896" s="95">
        <f>VLOOKUP(I3896,品牌型号对应工厂型号!C:E,3,0)</f>
        <v>5</v>
      </c>
      <c r="T3896" s="96" t="str">
        <f>VLOOKUP(I3896,品牌型号对应工厂型号!C:I,7,0)</f>
        <v>98:1.5mil EASL-70(G-70)</v>
      </c>
    </row>
    <row r="3897" spans="1:20">
      <c r="A3897" s="25">
        <v>43214</v>
      </c>
      <c r="B3897" s="25">
        <v>9.5721956018533092</v>
      </c>
      <c r="C3897" s="26" t="s">
        <v>9254</v>
      </c>
      <c r="D3897" s="25" t="s">
        <v>9261</v>
      </c>
      <c r="E3897" s="26" t="s">
        <v>45</v>
      </c>
      <c r="F3897" s="25" t="s">
        <v>90</v>
      </c>
      <c r="G3897" s="69">
        <v>1.524</v>
      </c>
      <c r="H3897" s="25" t="s">
        <v>61</v>
      </c>
      <c r="I3897" s="27" t="s">
        <v>46</v>
      </c>
      <c r="J3897" s="69">
        <v>45.72</v>
      </c>
      <c r="K3897" s="6" t="s">
        <v>9262</v>
      </c>
      <c r="L3897" s="6" t="s">
        <v>95</v>
      </c>
      <c r="M3897" s="69">
        <v>30</v>
      </c>
      <c r="N3897" s="6" t="s">
        <v>59</v>
      </c>
      <c r="O3897" s="6" t="s">
        <v>7296</v>
      </c>
      <c r="R3897" s="94" t="str">
        <f t="shared" si="85"/>
        <v>S04N2307P028</v>
      </c>
      <c r="S3897" s="95">
        <f>VLOOKUP(I3897,品牌型号对应工厂型号!C:E,3,0)</f>
        <v>5</v>
      </c>
      <c r="T3897" s="96" t="str">
        <f>VLOOKUP(I3897,品牌型号对应工厂型号!C:I,7,0)</f>
        <v>98:1.5mil EASL-70(G-70)</v>
      </c>
    </row>
    <row r="3898" spans="1:20">
      <c r="A3898" s="25">
        <v>43214</v>
      </c>
      <c r="B3898" s="25">
        <v>9.5721956018533092</v>
      </c>
      <c r="C3898" s="26" t="s">
        <v>9263</v>
      </c>
      <c r="D3898" s="25" t="s">
        <v>9264</v>
      </c>
      <c r="E3898" s="26" t="s">
        <v>661</v>
      </c>
      <c r="F3898" s="25" t="s">
        <v>96</v>
      </c>
      <c r="G3898" s="69">
        <v>1.524</v>
      </c>
      <c r="H3898" s="25" t="s">
        <v>126</v>
      </c>
      <c r="I3898" s="27" t="s">
        <v>44</v>
      </c>
      <c r="J3898" s="69">
        <v>45.72</v>
      </c>
      <c r="K3898" s="6" t="s">
        <v>9265</v>
      </c>
      <c r="L3898" s="6" t="s">
        <v>95</v>
      </c>
      <c r="M3898" s="69">
        <v>30</v>
      </c>
      <c r="N3898" s="6" t="s">
        <v>59</v>
      </c>
      <c r="O3898" s="6" t="s">
        <v>9266</v>
      </c>
      <c r="R3898" s="94" t="str">
        <f t="shared" si="85"/>
        <v>S04D3179P032</v>
      </c>
      <c r="S3898" s="95">
        <f>VLOOKUP(I3898,品牌型号对应工厂型号!C:E,3,0)</f>
        <v>5</v>
      </c>
      <c r="T3898" s="96" t="str">
        <f>VLOOKUP(I3898,品牌型号对应工厂型号!C:I,7,0)</f>
        <v>99:1.5mil DABL-10(G-15)</v>
      </c>
    </row>
    <row r="3899" spans="1:20">
      <c r="A3899" s="25">
        <v>43214</v>
      </c>
      <c r="B3899" s="25">
        <v>9.5721956018533092</v>
      </c>
      <c r="C3899" s="26" t="s">
        <v>9263</v>
      </c>
      <c r="D3899" s="25" t="s">
        <v>9267</v>
      </c>
      <c r="E3899" s="26" t="s">
        <v>53</v>
      </c>
      <c r="F3899" s="25" t="s">
        <v>90</v>
      </c>
      <c r="G3899" s="69">
        <v>1.524</v>
      </c>
      <c r="H3899" s="25" t="s">
        <v>60</v>
      </c>
      <c r="I3899" s="27" t="s">
        <v>55</v>
      </c>
      <c r="J3899" s="69">
        <v>45.72</v>
      </c>
      <c r="K3899" s="6" t="s">
        <v>9268</v>
      </c>
      <c r="L3899" s="6" t="s">
        <v>95</v>
      </c>
      <c r="M3899" s="69">
        <v>30</v>
      </c>
      <c r="N3899" s="6" t="s">
        <v>59</v>
      </c>
      <c r="O3899" s="6" t="s">
        <v>9266</v>
      </c>
      <c r="R3899" s="94" t="str">
        <f t="shared" si="85"/>
        <v>S03D2462P026</v>
      </c>
      <c r="S3899" s="95">
        <f>VLOOKUP(I3899,品牌型号对应工厂型号!C:E,3,0)</f>
        <v>5</v>
      </c>
      <c r="T3899" s="96" t="str">
        <f>VLOOKUP(I3899,品牌型号对应工厂型号!C:I,7,0)</f>
        <v>100:1.5mil DABL-25(G-25)</v>
      </c>
    </row>
    <row r="3900" spans="1:20">
      <c r="A3900" s="25">
        <v>43215</v>
      </c>
      <c r="B3900" s="25">
        <v>8.5721800925894058</v>
      </c>
      <c r="C3900" s="26" t="s">
        <v>9269</v>
      </c>
      <c r="D3900" s="25" t="s">
        <v>9270</v>
      </c>
      <c r="E3900" s="26" t="s">
        <v>151</v>
      </c>
      <c r="F3900" s="25" t="s">
        <v>91</v>
      </c>
      <c r="G3900" s="69">
        <v>1.524</v>
      </c>
      <c r="H3900" s="25" t="s">
        <v>131</v>
      </c>
      <c r="I3900" s="27" t="s">
        <v>50</v>
      </c>
      <c r="J3900" s="69">
        <v>45.72</v>
      </c>
      <c r="K3900" s="6" t="s">
        <v>9271</v>
      </c>
      <c r="L3900" s="6" t="s">
        <v>95</v>
      </c>
      <c r="M3900" s="69">
        <v>30</v>
      </c>
      <c r="N3900" s="6" t="s">
        <v>59</v>
      </c>
      <c r="O3900" s="6" t="s">
        <v>4289</v>
      </c>
      <c r="R3900" s="94" t="str">
        <f t="shared" si="85"/>
        <v>S04N2152P030</v>
      </c>
      <c r="S3900" s="95">
        <f>VLOOKUP(I3900,品牌型号对应工厂型号!C:E,3,0)</f>
        <v>10</v>
      </c>
      <c r="T3900" s="96" t="str">
        <f>VLOOKUP(I3900,品牌型号对应工厂型号!C:I,7,0)</f>
        <v>111:2.0mil UGGN-70(ZYF-70)</v>
      </c>
    </row>
    <row r="3901" spans="1:20">
      <c r="A3901" s="25">
        <v>43215</v>
      </c>
      <c r="B3901" s="25">
        <v>8.5721800925894058</v>
      </c>
      <c r="C3901" s="26" t="s">
        <v>9269</v>
      </c>
      <c r="D3901" s="25" t="s">
        <v>9272</v>
      </c>
      <c r="E3901" s="26" t="s">
        <v>151</v>
      </c>
      <c r="F3901" s="25" t="s">
        <v>91</v>
      </c>
      <c r="G3901" s="69">
        <v>1.524</v>
      </c>
      <c r="H3901" s="25" t="s">
        <v>131</v>
      </c>
      <c r="I3901" s="27" t="s">
        <v>50</v>
      </c>
      <c r="J3901" s="69">
        <v>45.72</v>
      </c>
      <c r="K3901" s="6" t="s">
        <v>9273</v>
      </c>
      <c r="L3901" s="6" t="s">
        <v>95</v>
      </c>
      <c r="M3901" s="69">
        <v>30</v>
      </c>
      <c r="N3901" s="6" t="s">
        <v>59</v>
      </c>
      <c r="O3901" s="6" t="s">
        <v>4289</v>
      </c>
      <c r="R3901" s="94" t="str">
        <f t="shared" si="85"/>
        <v>S04N2152P029</v>
      </c>
      <c r="S3901" s="95">
        <f>VLOOKUP(I3901,品牌型号对应工厂型号!C:E,3,0)</f>
        <v>10</v>
      </c>
      <c r="T3901" s="96" t="str">
        <f>VLOOKUP(I3901,品牌型号对应工厂型号!C:I,7,0)</f>
        <v>111:2.0mil UGGN-70(ZYF-70)</v>
      </c>
    </row>
    <row r="3902" spans="1:20">
      <c r="A3902" s="25">
        <v>43215</v>
      </c>
      <c r="B3902" s="25">
        <v>8.5721800925894058</v>
      </c>
      <c r="C3902" s="26" t="s">
        <v>9269</v>
      </c>
      <c r="D3902" s="25" t="s">
        <v>9274</v>
      </c>
      <c r="E3902" s="26" t="s">
        <v>153</v>
      </c>
      <c r="F3902" s="25" t="s">
        <v>91</v>
      </c>
      <c r="G3902" s="69">
        <v>1.524</v>
      </c>
      <c r="H3902" s="25" t="s">
        <v>180</v>
      </c>
      <c r="I3902" s="27" t="s">
        <v>1478</v>
      </c>
      <c r="J3902" s="69">
        <v>45.72</v>
      </c>
      <c r="K3902" s="6" t="s">
        <v>9275</v>
      </c>
      <c r="L3902" s="6" t="s">
        <v>95</v>
      </c>
      <c r="M3902" s="69">
        <v>30</v>
      </c>
      <c r="N3902" s="6" t="s">
        <v>59</v>
      </c>
      <c r="O3902" s="6" t="s">
        <v>4289</v>
      </c>
      <c r="R3902" s="94" t="str">
        <f t="shared" si="85"/>
        <v>S03D3185P015</v>
      </c>
      <c r="S3902" s="95">
        <f>VLOOKUP(I3902,品牌型号对应工厂型号!C:E,3,0)</f>
        <v>10</v>
      </c>
      <c r="T3902" s="96" t="str">
        <f>VLOOKUP(I3902,品牌型号对应工厂型号!C:I,7,0)</f>
        <v>113:2.0mil USGY-15(ZYF-88)</v>
      </c>
    </row>
    <row r="3903" spans="1:20">
      <c r="A3903" s="25">
        <v>43215</v>
      </c>
      <c r="B3903" s="25">
        <v>8.5721800925894058</v>
      </c>
      <c r="C3903" s="26" t="s">
        <v>9269</v>
      </c>
      <c r="D3903" s="25" t="s">
        <v>9276</v>
      </c>
      <c r="E3903" s="26" t="s">
        <v>154</v>
      </c>
      <c r="F3903" s="25" t="s">
        <v>91</v>
      </c>
      <c r="G3903" s="69">
        <v>1.524</v>
      </c>
      <c r="H3903" s="25" t="s">
        <v>1967</v>
      </c>
      <c r="I3903" s="27" t="s">
        <v>1968</v>
      </c>
      <c r="J3903" s="69">
        <v>45.72</v>
      </c>
      <c r="K3903" s="6" t="s">
        <v>9277</v>
      </c>
      <c r="L3903" s="6" t="s">
        <v>95</v>
      </c>
      <c r="M3903" s="69">
        <v>30</v>
      </c>
      <c r="N3903" s="6" t="s">
        <v>59</v>
      </c>
      <c r="O3903" s="6" t="s">
        <v>4289</v>
      </c>
      <c r="R3903" s="94" t="str">
        <f t="shared" si="85"/>
        <v>S04N2606P015</v>
      </c>
      <c r="S3903" s="95">
        <f>VLOOKUP(I3903,品牌型号对应工厂型号!C:E,3,0)</f>
        <v>10</v>
      </c>
      <c r="T3903" s="96" t="str">
        <f>VLOOKUP(I3903,品牌型号对应工厂型号!C:I,7,0)</f>
        <v>112:2.0mil USGY-35(ZYF-66)</v>
      </c>
    </row>
    <row r="3904" spans="1:20">
      <c r="A3904" s="25">
        <v>43215</v>
      </c>
      <c r="B3904" s="25">
        <v>8.5721800925894058</v>
      </c>
      <c r="C3904" s="26" t="s">
        <v>9278</v>
      </c>
      <c r="D3904" s="25" t="s">
        <v>9279</v>
      </c>
      <c r="E3904" s="26" t="s">
        <v>153</v>
      </c>
      <c r="F3904" s="25" t="s">
        <v>91</v>
      </c>
      <c r="G3904" s="69">
        <v>1.524</v>
      </c>
      <c r="H3904" s="25" t="s">
        <v>180</v>
      </c>
      <c r="I3904" s="27" t="s">
        <v>1478</v>
      </c>
      <c r="J3904" s="69">
        <v>45.72</v>
      </c>
      <c r="K3904" s="6" t="s">
        <v>9280</v>
      </c>
      <c r="L3904" s="6" t="s">
        <v>95</v>
      </c>
      <c r="M3904" s="69">
        <v>30</v>
      </c>
      <c r="N3904" s="6" t="s">
        <v>59</v>
      </c>
      <c r="O3904" s="6" t="s">
        <v>9231</v>
      </c>
      <c r="R3904" s="94" t="str">
        <f t="shared" si="85"/>
        <v>S03D3186P023</v>
      </c>
      <c r="S3904" s="95">
        <f>VLOOKUP(I3904,品牌型号对应工厂型号!C:E,3,0)</f>
        <v>10</v>
      </c>
      <c r="T3904" s="96" t="str">
        <f>VLOOKUP(I3904,品牌型号对应工厂型号!C:I,7,0)</f>
        <v>113:2.0mil USGY-15(ZYF-88)</v>
      </c>
    </row>
    <row r="3905" spans="1:20">
      <c r="A3905" s="25">
        <v>43215</v>
      </c>
      <c r="B3905" s="25">
        <v>8.5721800925894058</v>
      </c>
      <c r="C3905" s="26" t="s">
        <v>9278</v>
      </c>
      <c r="D3905" s="25" t="s">
        <v>9281</v>
      </c>
      <c r="E3905" s="26" t="s">
        <v>153</v>
      </c>
      <c r="F3905" s="25" t="s">
        <v>91</v>
      </c>
      <c r="G3905" s="69">
        <v>1.524</v>
      </c>
      <c r="H3905" s="25" t="s">
        <v>180</v>
      </c>
      <c r="I3905" s="27" t="s">
        <v>1478</v>
      </c>
      <c r="J3905" s="69">
        <v>45.72</v>
      </c>
      <c r="K3905" s="6" t="s">
        <v>9282</v>
      </c>
      <c r="L3905" s="6" t="s">
        <v>95</v>
      </c>
      <c r="M3905" s="69">
        <v>30</v>
      </c>
      <c r="N3905" s="6" t="s">
        <v>59</v>
      </c>
      <c r="O3905" s="6" t="s">
        <v>9231</v>
      </c>
      <c r="R3905" s="94" t="str">
        <f t="shared" si="85"/>
        <v>S03D3185P023</v>
      </c>
      <c r="S3905" s="95">
        <f>VLOOKUP(I3905,品牌型号对应工厂型号!C:E,3,0)</f>
        <v>10</v>
      </c>
      <c r="T3905" s="96" t="str">
        <f>VLOOKUP(I3905,品牌型号对应工厂型号!C:I,7,0)</f>
        <v>113:2.0mil USGY-15(ZYF-88)</v>
      </c>
    </row>
    <row r="3906" spans="1:20">
      <c r="A3906" s="25">
        <v>43215</v>
      </c>
      <c r="B3906" s="25">
        <v>8.5721800925894058</v>
      </c>
      <c r="C3906" s="26" t="s">
        <v>9278</v>
      </c>
      <c r="D3906" s="25" t="s">
        <v>9283</v>
      </c>
      <c r="E3906" s="26" t="s">
        <v>153</v>
      </c>
      <c r="F3906" s="25" t="s">
        <v>91</v>
      </c>
      <c r="G3906" s="69">
        <v>1.524</v>
      </c>
      <c r="H3906" s="25" t="s">
        <v>180</v>
      </c>
      <c r="I3906" s="27" t="s">
        <v>1478</v>
      </c>
      <c r="J3906" s="69">
        <v>45.72</v>
      </c>
      <c r="K3906" s="6" t="s">
        <v>9284</v>
      </c>
      <c r="L3906" s="6" t="s">
        <v>95</v>
      </c>
      <c r="M3906" s="69">
        <v>30</v>
      </c>
      <c r="N3906" s="6" t="s">
        <v>59</v>
      </c>
      <c r="O3906" s="6" t="s">
        <v>9231</v>
      </c>
      <c r="R3906" s="94" t="str">
        <f t="shared" ref="R3906:R3969" si="86">K3906</f>
        <v>S03D3186P024</v>
      </c>
      <c r="S3906" s="95">
        <f>VLOOKUP(I3906,品牌型号对应工厂型号!C:E,3,0)</f>
        <v>10</v>
      </c>
      <c r="T3906" s="96" t="str">
        <f>VLOOKUP(I3906,品牌型号对应工厂型号!C:I,7,0)</f>
        <v>113:2.0mil USGY-15(ZYF-88)</v>
      </c>
    </row>
    <row r="3907" spans="1:20">
      <c r="A3907" s="25">
        <v>43215</v>
      </c>
      <c r="B3907" s="25">
        <v>8.5721800925894058</v>
      </c>
      <c r="C3907" s="26" t="s">
        <v>9278</v>
      </c>
      <c r="D3907" s="25" t="s">
        <v>9285</v>
      </c>
      <c r="E3907" s="26" t="s">
        <v>153</v>
      </c>
      <c r="F3907" s="25" t="s">
        <v>91</v>
      </c>
      <c r="G3907" s="69">
        <v>1.524</v>
      </c>
      <c r="H3907" s="25" t="s">
        <v>180</v>
      </c>
      <c r="I3907" s="27" t="s">
        <v>1478</v>
      </c>
      <c r="J3907" s="69">
        <v>45.72</v>
      </c>
      <c r="K3907" s="6" t="s">
        <v>9286</v>
      </c>
      <c r="L3907" s="6" t="s">
        <v>95</v>
      </c>
      <c r="M3907" s="69">
        <v>30</v>
      </c>
      <c r="N3907" s="6" t="s">
        <v>59</v>
      </c>
      <c r="O3907" s="6" t="s">
        <v>9231</v>
      </c>
      <c r="R3907" s="94" t="str">
        <f t="shared" si="86"/>
        <v>S03D3185P022</v>
      </c>
      <c r="S3907" s="95">
        <f>VLOOKUP(I3907,品牌型号对应工厂型号!C:E,3,0)</f>
        <v>10</v>
      </c>
      <c r="T3907" s="96" t="str">
        <f>VLOOKUP(I3907,品牌型号对应工厂型号!C:I,7,0)</f>
        <v>113:2.0mil USGY-15(ZYF-88)</v>
      </c>
    </row>
    <row r="3908" spans="1:20">
      <c r="A3908" s="25">
        <v>43215</v>
      </c>
      <c r="B3908" s="25">
        <v>8.5721800925894058</v>
      </c>
      <c r="C3908" s="26" t="s">
        <v>9278</v>
      </c>
      <c r="D3908" s="25" t="s">
        <v>9287</v>
      </c>
      <c r="E3908" s="26" t="s">
        <v>154</v>
      </c>
      <c r="F3908" s="25" t="s">
        <v>91</v>
      </c>
      <c r="G3908" s="69">
        <v>1.524</v>
      </c>
      <c r="H3908" s="25" t="s">
        <v>1967</v>
      </c>
      <c r="I3908" s="27" t="s">
        <v>1968</v>
      </c>
      <c r="J3908" s="69">
        <v>45.72</v>
      </c>
      <c r="K3908" s="6" t="s">
        <v>9288</v>
      </c>
      <c r="L3908" s="6" t="s">
        <v>95</v>
      </c>
      <c r="M3908" s="69">
        <v>30</v>
      </c>
      <c r="N3908" s="6" t="s">
        <v>59</v>
      </c>
      <c r="O3908" s="6" t="s">
        <v>9231</v>
      </c>
      <c r="R3908" s="94" t="str">
        <f t="shared" si="86"/>
        <v>S04N2606P009</v>
      </c>
      <c r="S3908" s="95">
        <f>VLOOKUP(I3908,品牌型号对应工厂型号!C:E,3,0)</f>
        <v>10</v>
      </c>
      <c r="T3908" s="96" t="str">
        <f>VLOOKUP(I3908,品牌型号对应工厂型号!C:I,7,0)</f>
        <v>112:2.0mil USGY-35(ZYF-66)</v>
      </c>
    </row>
    <row r="3909" spans="1:20">
      <c r="A3909" s="25">
        <v>43215</v>
      </c>
      <c r="B3909" s="25">
        <v>8.5721800925894058</v>
      </c>
      <c r="C3909" s="26" t="s">
        <v>9278</v>
      </c>
      <c r="D3909" s="25" t="s">
        <v>9289</v>
      </c>
      <c r="E3909" s="26" t="s">
        <v>153</v>
      </c>
      <c r="F3909" s="25" t="s">
        <v>91</v>
      </c>
      <c r="G3909" s="69">
        <v>1.524</v>
      </c>
      <c r="H3909" s="25" t="s">
        <v>180</v>
      </c>
      <c r="I3909" s="27" t="s">
        <v>1478</v>
      </c>
      <c r="J3909" s="69">
        <v>45.72</v>
      </c>
      <c r="K3909" s="6" t="s">
        <v>9290</v>
      </c>
      <c r="L3909" s="6" t="s">
        <v>95</v>
      </c>
      <c r="M3909" s="69">
        <v>30</v>
      </c>
      <c r="N3909" s="6" t="s">
        <v>59</v>
      </c>
      <c r="O3909" s="6" t="s">
        <v>9231</v>
      </c>
      <c r="R3909" s="94" t="str">
        <f t="shared" si="86"/>
        <v>S03D3185P016</v>
      </c>
      <c r="S3909" s="95">
        <f>VLOOKUP(I3909,品牌型号对应工厂型号!C:E,3,0)</f>
        <v>10</v>
      </c>
      <c r="T3909" s="96" t="str">
        <f>VLOOKUP(I3909,品牌型号对应工厂型号!C:I,7,0)</f>
        <v>113:2.0mil USGY-15(ZYF-88)</v>
      </c>
    </row>
    <row r="3910" spans="1:20">
      <c r="A3910" s="25">
        <v>43215</v>
      </c>
      <c r="B3910" s="25">
        <v>8.5721800925894058</v>
      </c>
      <c r="C3910" s="26" t="s">
        <v>9278</v>
      </c>
      <c r="D3910" s="25" t="s">
        <v>9291</v>
      </c>
      <c r="E3910" s="26" t="s">
        <v>153</v>
      </c>
      <c r="F3910" s="25" t="s">
        <v>91</v>
      </c>
      <c r="G3910" s="69">
        <v>1.524</v>
      </c>
      <c r="H3910" s="25" t="s">
        <v>180</v>
      </c>
      <c r="I3910" s="27" t="s">
        <v>1478</v>
      </c>
      <c r="J3910" s="69">
        <v>45.72</v>
      </c>
      <c r="K3910" s="6" t="s">
        <v>9292</v>
      </c>
      <c r="L3910" s="6" t="s">
        <v>95</v>
      </c>
      <c r="M3910" s="69">
        <v>30</v>
      </c>
      <c r="N3910" s="6" t="s">
        <v>59</v>
      </c>
      <c r="O3910" s="6" t="s">
        <v>9231</v>
      </c>
      <c r="R3910" s="94" t="str">
        <f t="shared" si="86"/>
        <v>S03D3185P021</v>
      </c>
      <c r="S3910" s="95">
        <f>VLOOKUP(I3910,品牌型号对应工厂型号!C:E,3,0)</f>
        <v>10</v>
      </c>
      <c r="T3910" s="96" t="str">
        <f>VLOOKUP(I3910,品牌型号对应工厂型号!C:I,7,0)</f>
        <v>113:2.0mil USGY-15(ZYF-88)</v>
      </c>
    </row>
    <row r="3911" spans="1:20">
      <c r="A3911" s="25">
        <v>43215</v>
      </c>
      <c r="B3911" s="25">
        <v>8.5721800925894058</v>
      </c>
      <c r="C3911" s="26" t="s">
        <v>9278</v>
      </c>
      <c r="D3911" s="25" t="s">
        <v>9293</v>
      </c>
      <c r="E3911" s="26" t="s">
        <v>154</v>
      </c>
      <c r="F3911" s="25" t="s">
        <v>91</v>
      </c>
      <c r="G3911" s="69">
        <v>1.524</v>
      </c>
      <c r="H3911" s="25" t="s">
        <v>1967</v>
      </c>
      <c r="I3911" s="27" t="s">
        <v>1968</v>
      </c>
      <c r="J3911" s="69">
        <v>45.72</v>
      </c>
      <c r="K3911" s="6" t="s">
        <v>9294</v>
      </c>
      <c r="L3911" s="6" t="s">
        <v>95</v>
      </c>
      <c r="M3911" s="69">
        <v>30</v>
      </c>
      <c r="N3911" s="6" t="s">
        <v>59</v>
      </c>
      <c r="O3911" s="6" t="s">
        <v>9231</v>
      </c>
      <c r="R3911" s="94" t="str">
        <f t="shared" si="86"/>
        <v>S04N2606P012</v>
      </c>
      <c r="S3911" s="95">
        <f>VLOOKUP(I3911,品牌型号对应工厂型号!C:E,3,0)</f>
        <v>10</v>
      </c>
      <c r="T3911" s="96" t="str">
        <f>VLOOKUP(I3911,品牌型号对应工厂型号!C:I,7,0)</f>
        <v>112:2.0mil USGY-35(ZYF-66)</v>
      </c>
    </row>
    <row r="3912" spans="1:20">
      <c r="A3912" s="25">
        <v>43215</v>
      </c>
      <c r="B3912" s="25">
        <v>8.5721800925894058</v>
      </c>
      <c r="C3912" s="26" t="s">
        <v>9278</v>
      </c>
      <c r="D3912" s="25" t="s">
        <v>9295</v>
      </c>
      <c r="E3912" s="26" t="s">
        <v>154</v>
      </c>
      <c r="F3912" s="25" t="s">
        <v>91</v>
      </c>
      <c r="G3912" s="69">
        <v>1.524</v>
      </c>
      <c r="H3912" s="25" t="s">
        <v>1967</v>
      </c>
      <c r="I3912" s="27" t="s">
        <v>1968</v>
      </c>
      <c r="J3912" s="69">
        <v>45.72</v>
      </c>
      <c r="K3912" s="6" t="s">
        <v>9296</v>
      </c>
      <c r="L3912" s="6" t="s">
        <v>95</v>
      </c>
      <c r="M3912" s="69">
        <v>30</v>
      </c>
      <c r="N3912" s="6" t="s">
        <v>59</v>
      </c>
      <c r="O3912" s="6" t="s">
        <v>9231</v>
      </c>
      <c r="R3912" s="94" t="str">
        <f t="shared" si="86"/>
        <v>S04N2606P013</v>
      </c>
      <c r="S3912" s="95">
        <f>VLOOKUP(I3912,品牌型号对应工厂型号!C:E,3,0)</f>
        <v>10</v>
      </c>
      <c r="T3912" s="96" t="str">
        <f>VLOOKUP(I3912,品牌型号对应工厂型号!C:I,7,0)</f>
        <v>112:2.0mil USGY-35(ZYF-66)</v>
      </c>
    </row>
    <row r="3913" spans="1:20">
      <c r="A3913" s="25">
        <v>43215</v>
      </c>
      <c r="B3913" s="25">
        <v>8.5721800925894058</v>
      </c>
      <c r="C3913" s="26" t="s">
        <v>9278</v>
      </c>
      <c r="D3913" s="25" t="s">
        <v>9297</v>
      </c>
      <c r="E3913" s="26" t="s">
        <v>918</v>
      </c>
      <c r="F3913" s="25" t="s">
        <v>91</v>
      </c>
      <c r="G3913" s="69">
        <v>1.524</v>
      </c>
      <c r="H3913" s="25" t="s">
        <v>121</v>
      </c>
      <c r="I3913" s="27" t="s">
        <v>111</v>
      </c>
      <c r="J3913" s="69">
        <v>45.72</v>
      </c>
      <c r="K3913" s="6" t="s">
        <v>9298</v>
      </c>
      <c r="L3913" s="6" t="s">
        <v>95</v>
      </c>
      <c r="M3913" s="69">
        <v>30</v>
      </c>
      <c r="N3913" s="6" t="s">
        <v>59</v>
      </c>
      <c r="O3913" s="6" t="s">
        <v>9231</v>
      </c>
      <c r="R3913" s="94" t="str">
        <f t="shared" si="86"/>
        <v>S02D2159P026</v>
      </c>
      <c r="S3913" s="95">
        <f>VLOOKUP(I3913,品牌型号对应工厂型号!C:E,3,0)</f>
        <v>10</v>
      </c>
      <c r="T3913" s="96" t="str">
        <f>VLOOKUP(I3913,品牌型号对应工厂型号!C:I,7,0)</f>
        <v>173:2.0mil ENCGR-65（C-73卓越系列）</v>
      </c>
    </row>
    <row r="3914" spans="1:20">
      <c r="A3914" s="25">
        <v>43215</v>
      </c>
      <c r="B3914" s="25">
        <v>8.5721800925894058</v>
      </c>
      <c r="C3914" s="26" t="s">
        <v>9278</v>
      </c>
      <c r="D3914" s="25" t="s">
        <v>9299</v>
      </c>
      <c r="E3914" s="26" t="s">
        <v>154</v>
      </c>
      <c r="F3914" s="25" t="s">
        <v>91</v>
      </c>
      <c r="G3914" s="69">
        <v>1.524</v>
      </c>
      <c r="H3914" s="25" t="s">
        <v>1967</v>
      </c>
      <c r="I3914" s="27" t="s">
        <v>1968</v>
      </c>
      <c r="J3914" s="69">
        <v>45.72</v>
      </c>
      <c r="K3914" s="6" t="s">
        <v>9300</v>
      </c>
      <c r="L3914" s="6" t="s">
        <v>95</v>
      </c>
      <c r="M3914" s="69">
        <v>30</v>
      </c>
      <c r="N3914" s="6" t="s">
        <v>59</v>
      </c>
      <c r="O3914" s="6" t="s">
        <v>9231</v>
      </c>
      <c r="R3914" s="94" t="str">
        <f t="shared" si="86"/>
        <v>S04N2606P011</v>
      </c>
      <c r="S3914" s="95">
        <f>VLOOKUP(I3914,品牌型号对应工厂型号!C:E,3,0)</f>
        <v>10</v>
      </c>
      <c r="T3914" s="96" t="str">
        <f>VLOOKUP(I3914,品牌型号对应工厂型号!C:I,7,0)</f>
        <v>112:2.0mil USGY-35(ZYF-66)</v>
      </c>
    </row>
    <row r="3915" spans="1:20">
      <c r="A3915" s="25">
        <v>43215</v>
      </c>
      <c r="B3915" s="25">
        <v>8.5721800925894058</v>
      </c>
      <c r="C3915" s="26" t="s">
        <v>9278</v>
      </c>
      <c r="D3915" s="25" t="s">
        <v>9301</v>
      </c>
      <c r="E3915" s="26" t="s">
        <v>154</v>
      </c>
      <c r="F3915" s="25" t="s">
        <v>91</v>
      </c>
      <c r="G3915" s="69">
        <v>1.524</v>
      </c>
      <c r="H3915" s="25" t="s">
        <v>1967</v>
      </c>
      <c r="I3915" s="27" t="s">
        <v>1968</v>
      </c>
      <c r="J3915" s="69">
        <v>45.72</v>
      </c>
      <c r="K3915" s="6" t="s">
        <v>9302</v>
      </c>
      <c r="L3915" s="6" t="s">
        <v>95</v>
      </c>
      <c r="M3915" s="69">
        <v>30</v>
      </c>
      <c r="N3915" s="6" t="s">
        <v>59</v>
      </c>
      <c r="O3915" s="6" t="s">
        <v>9231</v>
      </c>
      <c r="R3915" s="94" t="str">
        <f t="shared" si="86"/>
        <v>S04N2606P010</v>
      </c>
      <c r="S3915" s="95">
        <f>VLOOKUP(I3915,品牌型号对应工厂型号!C:E,3,0)</f>
        <v>10</v>
      </c>
      <c r="T3915" s="96" t="str">
        <f>VLOOKUP(I3915,品牌型号对应工厂型号!C:I,7,0)</f>
        <v>112:2.0mil USGY-35(ZYF-66)</v>
      </c>
    </row>
    <row r="3916" spans="1:20">
      <c r="A3916" s="25">
        <v>43215</v>
      </c>
      <c r="B3916" s="25">
        <v>8.5721800925894058</v>
      </c>
      <c r="C3916" s="26" t="s">
        <v>9278</v>
      </c>
      <c r="D3916" s="25" t="s">
        <v>9303</v>
      </c>
      <c r="E3916" s="26" t="s">
        <v>154</v>
      </c>
      <c r="F3916" s="25" t="s">
        <v>91</v>
      </c>
      <c r="G3916" s="69">
        <v>1.524</v>
      </c>
      <c r="H3916" s="25" t="s">
        <v>1967</v>
      </c>
      <c r="I3916" s="27" t="s">
        <v>1968</v>
      </c>
      <c r="J3916" s="69">
        <v>45.72</v>
      </c>
      <c r="K3916" s="6" t="s">
        <v>9304</v>
      </c>
      <c r="L3916" s="6" t="s">
        <v>95</v>
      </c>
      <c r="M3916" s="69">
        <v>30</v>
      </c>
      <c r="N3916" s="6" t="s">
        <v>59</v>
      </c>
      <c r="O3916" s="6" t="s">
        <v>9231</v>
      </c>
      <c r="R3916" s="94" t="str">
        <f t="shared" si="86"/>
        <v>S04N2606P014</v>
      </c>
      <c r="S3916" s="95">
        <f>VLOOKUP(I3916,品牌型号对应工厂型号!C:E,3,0)</f>
        <v>10</v>
      </c>
      <c r="T3916" s="96" t="str">
        <f>VLOOKUP(I3916,品牌型号对应工厂型号!C:I,7,0)</f>
        <v>112:2.0mil USGY-35(ZYF-66)</v>
      </c>
    </row>
    <row r="3917" spans="1:20">
      <c r="A3917" s="25">
        <v>43215</v>
      </c>
      <c r="B3917" s="25">
        <v>8.5721800925894058</v>
      </c>
      <c r="C3917" s="26" t="s">
        <v>9278</v>
      </c>
      <c r="D3917" s="25" t="s">
        <v>9305</v>
      </c>
      <c r="E3917" s="26" t="s">
        <v>153</v>
      </c>
      <c r="F3917" s="25" t="s">
        <v>91</v>
      </c>
      <c r="G3917" s="69">
        <v>1.524</v>
      </c>
      <c r="H3917" s="25" t="s">
        <v>180</v>
      </c>
      <c r="I3917" s="27" t="s">
        <v>1478</v>
      </c>
      <c r="J3917" s="69">
        <v>45.72</v>
      </c>
      <c r="K3917" s="6" t="s">
        <v>9306</v>
      </c>
      <c r="L3917" s="6" t="s">
        <v>95</v>
      </c>
      <c r="M3917" s="69">
        <v>30</v>
      </c>
      <c r="N3917" s="6" t="s">
        <v>59</v>
      </c>
      <c r="O3917" s="6" t="s">
        <v>9231</v>
      </c>
      <c r="R3917" s="94" t="str">
        <f t="shared" si="86"/>
        <v>S03D3185P024</v>
      </c>
      <c r="S3917" s="95">
        <f>VLOOKUP(I3917,品牌型号对应工厂型号!C:E,3,0)</f>
        <v>10</v>
      </c>
      <c r="T3917" s="96" t="str">
        <f>VLOOKUP(I3917,品牌型号对应工厂型号!C:I,7,0)</f>
        <v>113:2.0mil USGY-15(ZYF-88)</v>
      </c>
    </row>
    <row r="3918" spans="1:20">
      <c r="A3918" s="25">
        <v>43216</v>
      </c>
      <c r="B3918" s="25">
        <v>7.5721663194417488</v>
      </c>
      <c r="C3918" s="26" t="s">
        <v>9307</v>
      </c>
      <c r="D3918" s="25" t="s">
        <v>9308</v>
      </c>
      <c r="E3918" s="26" t="s">
        <v>151</v>
      </c>
      <c r="F3918" s="25" t="s">
        <v>91</v>
      </c>
      <c r="G3918" s="69">
        <v>1.524</v>
      </c>
      <c r="H3918" s="25" t="s">
        <v>131</v>
      </c>
      <c r="I3918" s="27" t="s">
        <v>50</v>
      </c>
      <c r="J3918" s="69">
        <v>45.72</v>
      </c>
      <c r="K3918" s="6" t="s">
        <v>9309</v>
      </c>
      <c r="L3918" s="6" t="s">
        <v>95</v>
      </c>
      <c r="M3918" s="69">
        <v>30</v>
      </c>
      <c r="N3918" s="6" t="s">
        <v>59</v>
      </c>
      <c r="O3918" s="6" t="s">
        <v>9310</v>
      </c>
      <c r="R3918" s="94" t="str">
        <f t="shared" si="86"/>
        <v>S04N2610P024</v>
      </c>
      <c r="S3918" s="95">
        <f>VLOOKUP(I3918,品牌型号对应工厂型号!C:E,3,0)</f>
        <v>10</v>
      </c>
      <c r="T3918" s="96" t="str">
        <f>VLOOKUP(I3918,品牌型号对应工厂型号!C:I,7,0)</f>
        <v>111:2.0mil UGGN-70(ZYF-70)</v>
      </c>
    </row>
    <row r="3919" spans="1:20">
      <c r="A3919" s="25">
        <v>43216</v>
      </c>
      <c r="B3919" s="25">
        <v>7.5721663194417488</v>
      </c>
      <c r="C3919" s="26" t="s">
        <v>9307</v>
      </c>
      <c r="D3919" s="25" t="s">
        <v>9311</v>
      </c>
      <c r="E3919" s="26" t="s">
        <v>153</v>
      </c>
      <c r="F3919" s="25" t="s">
        <v>91</v>
      </c>
      <c r="G3919" s="69">
        <v>1.524</v>
      </c>
      <c r="H3919" s="25" t="s">
        <v>180</v>
      </c>
      <c r="I3919" s="27" t="s">
        <v>1478</v>
      </c>
      <c r="J3919" s="69">
        <v>45.72</v>
      </c>
      <c r="K3919" s="6" t="s">
        <v>9312</v>
      </c>
      <c r="L3919" s="6" t="s">
        <v>95</v>
      </c>
      <c r="M3919" s="69">
        <v>30</v>
      </c>
      <c r="N3919" s="6" t="s">
        <v>59</v>
      </c>
      <c r="O3919" s="6" t="s">
        <v>9310</v>
      </c>
      <c r="R3919" s="94" t="str">
        <f t="shared" si="86"/>
        <v>S04N2427P035</v>
      </c>
      <c r="S3919" s="95">
        <f>VLOOKUP(I3919,品牌型号对应工厂型号!C:E,3,0)</f>
        <v>10</v>
      </c>
      <c r="T3919" s="96" t="str">
        <f>VLOOKUP(I3919,品牌型号对应工厂型号!C:I,7,0)</f>
        <v>113:2.0mil USGY-15(ZYF-88)</v>
      </c>
    </row>
    <row r="3920" spans="1:20">
      <c r="A3920" s="25">
        <v>43216</v>
      </c>
      <c r="B3920" s="25">
        <v>7.5721663194417488</v>
      </c>
      <c r="C3920" s="26" t="s">
        <v>9307</v>
      </c>
      <c r="D3920" s="25" t="s">
        <v>9313</v>
      </c>
      <c r="E3920" s="26" t="s">
        <v>153</v>
      </c>
      <c r="F3920" s="25" t="s">
        <v>91</v>
      </c>
      <c r="G3920" s="69">
        <v>1.524</v>
      </c>
      <c r="H3920" s="25" t="s">
        <v>180</v>
      </c>
      <c r="I3920" s="27" t="s">
        <v>1478</v>
      </c>
      <c r="J3920" s="69">
        <v>45.72</v>
      </c>
      <c r="K3920" s="6" t="s">
        <v>9314</v>
      </c>
      <c r="L3920" s="6" t="s">
        <v>95</v>
      </c>
      <c r="M3920" s="69">
        <v>30</v>
      </c>
      <c r="N3920" s="6" t="s">
        <v>59</v>
      </c>
      <c r="O3920" s="6" t="s">
        <v>9310</v>
      </c>
      <c r="R3920" s="94" t="str">
        <f t="shared" si="86"/>
        <v>S04N2427P045</v>
      </c>
      <c r="S3920" s="95">
        <f>VLOOKUP(I3920,品牌型号对应工厂型号!C:E,3,0)</f>
        <v>10</v>
      </c>
      <c r="T3920" s="96" t="str">
        <f>VLOOKUP(I3920,品牌型号对应工厂型号!C:I,7,0)</f>
        <v>113:2.0mil USGY-15(ZYF-88)</v>
      </c>
    </row>
    <row r="3921" spans="1:20">
      <c r="A3921" s="25">
        <v>43216</v>
      </c>
      <c r="B3921" s="25">
        <v>7.5721663194417488</v>
      </c>
      <c r="C3921" s="26" t="s">
        <v>9315</v>
      </c>
      <c r="D3921" s="25" t="s">
        <v>9316</v>
      </c>
      <c r="E3921" s="26" t="s">
        <v>151</v>
      </c>
      <c r="F3921" s="25" t="s">
        <v>91</v>
      </c>
      <c r="G3921" s="69">
        <v>1.524</v>
      </c>
      <c r="H3921" s="25" t="s">
        <v>131</v>
      </c>
      <c r="I3921" s="27" t="s">
        <v>50</v>
      </c>
      <c r="J3921" s="69">
        <v>45.72</v>
      </c>
      <c r="K3921" s="6" t="s">
        <v>9317</v>
      </c>
      <c r="L3921" s="6" t="s">
        <v>95</v>
      </c>
      <c r="M3921" s="69">
        <v>30</v>
      </c>
      <c r="N3921" s="6" t="s">
        <v>59</v>
      </c>
      <c r="O3921" s="6" t="s">
        <v>9318</v>
      </c>
      <c r="R3921" s="94" t="str">
        <f t="shared" si="86"/>
        <v>S04N2610P009</v>
      </c>
      <c r="S3921" s="95">
        <f>VLOOKUP(I3921,品牌型号对应工厂型号!C:E,3,0)</f>
        <v>10</v>
      </c>
      <c r="T3921" s="96" t="str">
        <f>VLOOKUP(I3921,品牌型号对应工厂型号!C:I,7,0)</f>
        <v>111:2.0mil UGGN-70(ZYF-70)</v>
      </c>
    </row>
    <row r="3922" spans="1:20">
      <c r="A3922" s="25">
        <v>43216</v>
      </c>
      <c r="B3922" s="25">
        <v>7.5721663194417488</v>
      </c>
      <c r="C3922" s="26" t="s">
        <v>9315</v>
      </c>
      <c r="D3922" s="25" t="s">
        <v>9319</v>
      </c>
      <c r="E3922" s="26" t="s">
        <v>153</v>
      </c>
      <c r="F3922" s="25" t="s">
        <v>91</v>
      </c>
      <c r="G3922" s="69">
        <v>1.524</v>
      </c>
      <c r="H3922" s="25" t="s">
        <v>180</v>
      </c>
      <c r="I3922" s="27" t="s">
        <v>1478</v>
      </c>
      <c r="J3922" s="69">
        <v>45.72</v>
      </c>
      <c r="K3922" s="6" t="s">
        <v>9320</v>
      </c>
      <c r="L3922" s="6" t="s">
        <v>95</v>
      </c>
      <c r="M3922" s="69">
        <v>30</v>
      </c>
      <c r="N3922" s="6" t="s">
        <v>59</v>
      </c>
      <c r="O3922" s="6" t="s">
        <v>9318</v>
      </c>
      <c r="R3922" s="94" t="str">
        <f t="shared" si="86"/>
        <v>S04N2427P043</v>
      </c>
      <c r="S3922" s="95">
        <f>VLOOKUP(I3922,品牌型号对应工厂型号!C:E,3,0)</f>
        <v>10</v>
      </c>
      <c r="T3922" s="96" t="str">
        <f>VLOOKUP(I3922,品牌型号对应工厂型号!C:I,7,0)</f>
        <v>113:2.0mil USGY-15(ZYF-88)</v>
      </c>
    </row>
    <row r="3923" spans="1:20">
      <c r="A3923" s="25">
        <v>43216</v>
      </c>
      <c r="B3923" s="25">
        <v>7.5721663194417488</v>
      </c>
      <c r="C3923" s="26" t="s">
        <v>9315</v>
      </c>
      <c r="D3923" s="25" t="s">
        <v>9321</v>
      </c>
      <c r="E3923" s="26" t="s">
        <v>153</v>
      </c>
      <c r="F3923" s="25" t="s">
        <v>91</v>
      </c>
      <c r="G3923" s="69">
        <v>1.524</v>
      </c>
      <c r="H3923" s="25" t="s">
        <v>180</v>
      </c>
      <c r="I3923" s="27" t="s">
        <v>1478</v>
      </c>
      <c r="J3923" s="69">
        <v>45.72</v>
      </c>
      <c r="K3923" s="6" t="s">
        <v>9322</v>
      </c>
      <c r="L3923" s="6" t="s">
        <v>95</v>
      </c>
      <c r="M3923" s="69">
        <v>30</v>
      </c>
      <c r="N3923" s="6" t="s">
        <v>59</v>
      </c>
      <c r="O3923" s="6" t="s">
        <v>9318</v>
      </c>
      <c r="R3923" s="94" t="str">
        <f t="shared" si="86"/>
        <v>S04N2427P036</v>
      </c>
      <c r="S3923" s="95">
        <f>VLOOKUP(I3923,品牌型号对应工厂型号!C:E,3,0)</f>
        <v>10</v>
      </c>
      <c r="T3923" s="96" t="str">
        <f>VLOOKUP(I3923,品牌型号对应工厂型号!C:I,7,0)</f>
        <v>113:2.0mil USGY-15(ZYF-88)</v>
      </c>
    </row>
    <row r="3924" spans="1:20">
      <c r="A3924" s="25">
        <v>43216</v>
      </c>
      <c r="B3924" s="25">
        <v>7.5721663194417488</v>
      </c>
      <c r="C3924" s="26" t="s">
        <v>9323</v>
      </c>
      <c r="D3924" s="25" t="s">
        <v>9324</v>
      </c>
      <c r="E3924" s="26" t="s">
        <v>151</v>
      </c>
      <c r="F3924" s="25" t="s">
        <v>91</v>
      </c>
      <c r="G3924" s="69">
        <v>1.524</v>
      </c>
      <c r="H3924" s="25" t="s">
        <v>131</v>
      </c>
      <c r="I3924" s="27" t="s">
        <v>50</v>
      </c>
      <c r="J3924" s="69">
        <v>45.72</v>
      </c>
      <c r="K3924" s="6" t="s">
        <v>9325</v>
      </c>
      <c r="L3924" s="6" t="s">
        <v>95</v>
      </c>
      <c r="M3924" s="69">
        <v>30</v>
      </c>
      <c r="N3924" s="6" t="s">
        <v>59</v>
      </c>
      <c r="O3924" s="6" t="s">
        <v>9326</v>
      </c>
      <c r="R3924" s="94" t="str">
        <f t="shared" si="86"/>
        <v>S04N2610P014</v>
      </c>
      <c r="S3924" s="95">
        <f>VLOOKUP(I3924,品牌型号对应工厂型号!C:E,3,0)</f>
        <v>10</v>
      </c>
      <c r="T3924" s="96" t="str">
        <f>VLOOKUP(I3924,品牌型号对应工厂型号!C:I,7,0)</f>
        <v>111:2.0mil UGGN-70(ZYF-70)</v>
      </c>
    </row>
    <row r="3925" spans="1:20">
      <c r="A3925" s="25">
        <v>43216</v>
      </c>
      <c r="B3925" s="25">
        <v>7.5721663194417488</v>
      </c>
      <c r="C3925" s="26" t="s">
        <v>9323</v>
      </c>
      <c r="D3925" s="25" t="s">
        <v>9327</v>
      </c>
      <c r="E3925" s="26" t="s">
        <v>153</v>
      </c>
      <c r="F3925" s="25" t="s">
        <v>91</v>
      </c>
      <c r="G3925" s="69">
        <v>1.524</v>
      </c>
      <c r="H3925" s="25" t="s">
        <v>180</v>
      </c>
      <c r="I3925" s="27" t="s">
        <v>1478</v>
      </c>
      <c r="J3925" s="69">
        <v>45.72</v>
      </c>
      <c r="K3925" s="6" t="s">
        <v>9328</v>
      </c>
      <c r="L3925" s="6" t="s">
        <v>95</v>
      </c>
      <c r="M3925" s="69">
        <v>30</v>
      </c>
      <c r="N3925" s="6" t="s">
        <v>59</v>
      </c>
      <c r="O3925" s="6" t="s">
        <v>9326</v>
      </c>
      <c r="R3925" s="94" t="str">
        <f t="shared" si="86"/>
        <v>S04N2427P039</v>
      </c>
      <c r="S3925" s="95">
        <f>VLOOKUP(I3925,品牌型号对应工厂型号!C:E,3,0)</f>
        <v>10</v>
      </c>
      <c r="T3925" s="96" t="str">
        <f>VLOOKUP(I3925,品牌型号对应工厂型号!C:I,7,0)</f>
        <v>113:2.0mil USGY-15(ZYF-88)</v>
      </c>
    </row>
    <row r="3926" spans="1:20">
      <c r="A3926" s="25">
        <v>43216</v>
      </c>
      <c r="B3926" s="25">
        <v>7.5721663194417488</v>
      </c>
      <c r="C3926" s="26" t="s">
        <v>9323</v>
      </c>
      <c r="D3926" s="25" t="s">
        <v>9329</v>
      </c>
      <c r="E3926" s="26" t="s">
        <v>153</v>
      </c>
      <c r="F3926" s="25" t="s">
        <v>91</v>
      </c>
      <c r="G3926" s="69">
        <v>1.524</v>
      </c>
      <c r="H3926" s="25" t="s">
        <v>180</v>
      </c>
      <c r="I3926" s="27" t="s">
        <v>1478</v>
      </c>
      <c r="J3926" s="69">
        <v>45.72</v>
      </c>
      <c r="K3926" s="6" t="s">
        <v>9330</v>
      </c>
      <c r="L3926" s="6" t="s">
        <v>95</v>
      </c>
      <c r="M3926" s="69">
        <v>30</v>
      </c>
      <c r="N3926" s="6" t="s">
        <v>59</v>
      </c>
      <c r="O3926" s="6" t="s">
        <v>9326</v>
      </c>
      <c r="R3926" s="94" t="str">
        <f t="shared" si="86"/>
        <v>S04N2427P038</v>
      </c>
      <c r="S3926" s="95">
        <f>VLOOKUP(I3926,品牌型号对应工厂型号!C:E,3,0)</f>
        <v>10</v>
      </c>
      <c r="T3926" s="96" t="str">
        <f>VLOOKUP(I3926,品牌型号对应工厂型号!C:I,7,0)</f>
        <v>113:2.0mil USGY-15(ZYF-88)</v>
      </c>
    </row>
    <row r="3927" spans="1:20">
      <c r="A3927" s="25">
        <v>43216</v>
      </c>
      <c r="B3927" s="25">
        <v>7.5721663194417488</v>
      </c>
      <c r="C3927" s="26" t="s">
        <v>9331</v>
      </c>
      <c r="D3927" s="25" t="s">
        <v>9332</v>
      </c>
      <c r="E3927" s="26" t="s">
        <v>151</v>
      </c>
      <c r="F3927" s="25" t="s">
        <v>91</v>
      </c>
      <c r="G3927" s="69">
        <v>1.524</v>
      </c>
      <c r="H3927" s="25" t="s">
        <v>131</v>
      </c>
      <c r="I3927" s="27" t="s">
        <v>50</v>
      </c>
      <c r="J3927" s="69">
        <v>45.72</v>
      </c>
      <c r="K3927" s="6" t="s">
        <v>9333</v>
      </c>
      <c r="L3927" s="6" t="s">
        <v>95</v>
      </c>
      <c r="M3927" s="69">
        <v>30</v>
      </c>
      <c r="N3927" s="6" t="s">
        <v>59</v>
      </c>
      <c r="O3927" s="6" t="s">
        <v>9334</v>
      </c>
      <c r="R3927" s="94" t="str">
        <f t="shared" si="86"/>
        <v>S04N2610P004</v>
      </c>
      <c r="S3927" s="95">
        <f>VLOOKUP(I3927,品牌型号对应工厂型号!C:E,3,0)</f>
        <v>10</v>
      </c>
      <c r="T3927" s="96" t="str">
        <f>VLOOKUP(I3927,品牌型号对应工厂型号!C:I,7,0)</f>
        <v>111:2.0mil UGGN-70(ZYF-70)</v>
      </c>
    </row>
    <row r="3928" spans="1:20">
      <c r="A3928" s="25">
        <v>43216</v>
      </c>
      <c r="B3928" s="25">
        <v>7.5721663194417488</v>
      </c>
      <c r="C3928" s="26" t="s">
        <v>9331</v>
      </c>
      <c r="D3928" s="25" t="s">
        <v>9335</v>
      </c>
      <c r="E3928" s="26" t="s">
        <v>153</v>
      </c>
      <c r="F3928" s="25" t="s">
        <v>91</v>
      </c>
      <c r="G3928" s="69">
        <v>1.524</v>
      </c>
      <c r="H3928" s="25" t="s">
        <v>180</v>
      </c>
      <c r="I3928" s="27" t="s">
        <v>1478</v>
      </c>
      <c r="J3928" s="69">
        <v>45.72</v>
      </c>
      <c r="K3928" s="6" t="s">
        <v>9336</v>
      </c>
      <c r="L3928" s="6" t="s">
        <v>95</v>
      </c>
      <c r="M3928" s="69">
        <v>30</v>
      </c>
      <c r="N3928" s="6" t="s">
        <v>59</v>
      </c>
      <c r="O3928" s="6" t="s">
        <v>9334</v>
      </c>
      <c r="R3928" s="94" t="str">
        <f t="shared" si="86"/>
        <v>S04N2427P044</v>
      </c>
      <c r="S3928" s="95">
        <f>VLOOKUP(I3928,品牌型号对应工厂型号!C:E,3,0)</f>
        <v>10</v>
      </c>
      <c r="T3928" s="96" t="str">
        <f>VLOOKUP(I3928,品牌型号对应工厂型号!C:I,7,0)</f>
        <v>113:2.0mil USGY-15(ZYF-88)</v>
      </c>
    </row>
    <row r="3929" spans="1:20">
      <c r="A3929" s="25">
        <v>43216</v>
      </c>
      <c r="B3929" s="25">
        <v>7.5721663194417488</v>
      </c>
      <c r="C3929" s="26" t="s">
        <v>9331</v>
      </c>
      <c r="D3929" s="25" t="s">
        <v>9337</v>
      </c>
      <c r="E3929" s="26" t="s">
        <v>153</v>
      </c>
      <c r="F3929" s="25" t="s">
        <v>91</v>
      </c>
      <c r="G3929" s="69">
        <v>1.524</v>
      </c>
      <c r="H3929" s="25" t="s">
        <v>180</v>
      </c>
      <c r="I3929" s="27" t="s">
        <v>1478</v>
      </c>
      <c r="J3929" s="69">
        <v>45.72</v>
      </c>
      <c r="K3929" s="6" t="s">
        <v>9338</v>
      </c>
      <c r="L3929" s="6" t="s">
        <v>95</v>
      </c>
      <c r="M3929" s="69">
        <v>30</v>
      </c>
      <c r="N3929" s="6" t="s">
        <v>59</v>
      </c>
      <c r="O3929" s="6" t="s">
        <v>9334</v>
      </c>
      <c r="R3929" s="94" t="str">
        <f t="shared" si="86"/>
        <v>S04N2427P031</v>
      </c>
      <c r="S3929" s="95">
        <f>VLOOKUP(I3929,品牌型号对应工厂型号!C:E,3,0)</f>
        <v>10</v>
      </c>
      <c r="T3929" s="96" t="str">
        <f>VLOOKUP(I3929,品牌型号对应工厂型号!C:I,7,0)</f>
        <v>113:2.0mil USGY-15(ZYF-88)</v>
      </c>
    </row>
    <row r="3930" spans="1:20">
      <c r="A3930" s="25">
        <v>43216</v>
      </c>
      <c r="B3930" s="25">
        <v>7.5721663194417488</v>
      </c>
      <c r="C3930" s="26" t="s">
        <v>9331</v>
      </c>
      <c r="D3930" s="25" t="s">
        <v>9339</v>
      </c>
      <c r="E3930" s="26" t="s">
        <v>153</v>
      </c>
      <c r="F3930" s="25" t="s">
        <v>91</v>
      </c>
      <c r="G3930" s="69">
        <v>1.524</v>
      </c>
      <c r="H3930" s="25" t="s">
        <v>180</v>
      </c>
      <c r="I3930" s="27" t="s">
        <v>1478</v>
      </c>
      <c r="J3930" s="69">
        <v>45.72</v>
      </c>
      <c r="K3930" s="6" t="s">
        <v>9340</v>
      </c>
      <c r="L3930" s="6" t="s">
        <v>95</v>
      </c>
      <c r="M3930" s="69">
        <v>30</v>
      </c>
      <c r="N3930" s="6" t="s">
        <v>59</v>
      </c>
      <c r="O3930" s="6" t="s">
        <v>9334</v>
      </c>
      <c r="R3930" s="94" t="str">
        <f t="shared" si="86"/>
        <v>S04N2427P040</v>
      </c>
      <c r="S3930" s="95">
        <f>VLOOKUP(I3930,品牌型号对应工厂型号!C:E,3,0)</f>
        <v>10</v>
      </c>
      <c r="T3930" s="96" t="str">
        <f>VLOOKUP(I3930,品牌型号对应工厂型号!C:I,7,0)</f>
        <v>113:2.0mil USGY-15(ZYF-88)</v>
      </c>
    </row>
    <row r="3931" spans="1:20">
      <c r="A3931" s="25">
        <v>43216</v>
      </c>
      <c r="B3931" s="25">
        <v>7.5721663194417488</v>
      </c>
      <c r="C3931" s="26" t="s">
        <v>9341</v>
      </c>
      <c r="D3931" s="25" t="s">
        <v>9342</v>
      </c>
      <c r="E3931" s="26" t="s">
        <v>8005</v>
      </c>
      <c r="F3931" s="25" t="s">
        <v>4877</v>
      </c>
      <c r="G3931" s="69">
        <v>1.524</v>
      </c>
      <c r="H3931" s="25" t="s">
        <v>131</v>
      </c>
      <c r="I3931" s="27" t="s">
        <v>324</v>
      </c>
      <c r="J3931" s="69">
        <v>45.72</v>
      </c>
      <c r="K3931" s="6" t="s">
        <v>9344</v>
      </c>
      <c r="L3931" s="6" t="s">
        <v>95</v>
      </c>
      <c r="M3931" s="69">
        <v>30</v>
      </c>
      <c r="N3931" s="6" t="s">
        <v>59</v>
      </c>
      <c r="O3931" s="6" t="s">
        <v>9345</v>
      </c>
      <c r="R3931" s="94" t="str">
        <f t="shared" si="86"/>
        <v>S04N2611P011</v>
      </c>
      <c r="S3931" s="95">
        <f>VLOOKUP(I3931,品牌型号对应工厂型号!C:E,3,0)</f>
        <v>5</v>
      </c>
      <c r="T3931" s="96" t="str">
        <f>VLOOKUP(I3931,品牌型号对应工厂型号!C:I,7,0)</f>
        <v>166:RUGY-70 2.0mil（YF-70）</v>
      </c>
    </row>
    <row r="3932" spans="1:20">
      <c r="A3932" s="25">
        <v>43216</v>
      </c>
      <c r="B3932" s="25">
        <v>7.5721663194417488</v>
      </c>
      <c r="C3932" s="26" t="s">
        <v>9341</v>
      </c>
      <c r="D3932" s="25" t="s">
        <v>9346</v>
      </c>
      <c r="E3932" s="26" t="s">
        <v>8005</v>
      </c>
      <c r="F3932" s="25" t="s">
        <v>4877</v>
      </c>
      <c r="G3932" s="69">
        <v>1.524</v>
      </c>
      <c r="H3932" s="25" t="s">
        <v>131</v>
      </c>
      <c r="I3932" s="27" t="s">
        <v>324</v>
      </c>
      <c r="J3932" s="69">
        <v>45.72</v>
      </c>
      <c r="K3932" s="6" t="s">
        <v>9347</v>
      </c>
      <c r="L3932" s="6" t="s">
        <v>95</v>
      </c>
      <c r="M3932" s="69">
        <v>30</v>
      </c>
      <c r="N3932" s="6" t="s">
        <v>59</v>
      </c>
      <c r="O3932" s="6" t="s">
        <v>9345</v>
      </c>
      <c r="R3932" s="94" t="str">
        <f t="shared" si="86"/>
        <v>S04N2611P012</v>
      </c>
      <c r="S3932" s="95">
        <f>VLOOKUP(I3932,品牌型号对应工厂型号!C:E,3,0)</f>
        <v>5</v>
      </c>
      <c r="T3932" s="96" t="str">
        <f>VLOOKUP(I3932,品牌型号对应工厂型号!C:I,7,0)</f>
        <v>166:RUGY-70 2.0mil（YF-70）</v>
      </c>
    </row>
    <row r="3933" spans="1:20">
      <c r="A3933" s="25">
        <v>43216</v>
      </c>
      <c r="B3933" s="25">
        <v>7.5721663194417488</v>
      </c>
      <c r="C3933" s="26" t="s">
        <v>9348</v>
      </c>
      <c r="D3933" s="25" t="s">
        <v>9349</v>
      </c>
      <c r="E3933" s="26" t="s">
        <v>7901</v>
      </c>
      <c r="F3933" s="25" t="s">
        <v>4772</v>
      </c>
      <c r="G3933" s="69">
        <v>0.91400000000000003</v>
      </c>
      <c r="H3933" s="25" t="s">
        <v>7902</v>
      </c>
      <c r="I3933" s="27" t="s">
        <v>140</v>
      </c>
      <c r="J3933" s="69">
        <v>27.42</v>
      </c>
      <c r="K3933" s="6" t="s">
        <v>9350</v>
      </c>
      <c r="L3933" s="6" t="s">
        <v>95</v>
      </c>
      <c r="M3933" s="69">
        <v>30</v>
      </c>
      <c r="N3933" s="6" t="s">
        <v>59</v>
      </c>
      <c r="O3933" s="6" t="s">
        <v>9351</v>
      </c>
      <c r="R3933" s="94" t="str">
        <f t="shared" si="86"/>
        <v>C03D2754P001R009</v>
      </c>
      <c r="S3933" s="95">
        <f>VLOOKUP(I3933,品牌型号对应工厂型号!C:E,3,0)</f>
        <v>10</v>
      </c>
      <c r="T3933" s="96" t="str">
        <f>VLOOKUP(I3933,品牌型号对应工厂型号!C:I,7,0)</f>
        <v>129:3.0mil EXGR-70(K-70S）</v>
      </c>
    </row>
    <row r="3934" spans="1:20">
      <c r="A3934" s="25">
        <v>43216</v>
      </c>
      <c r="B3934" s="25">
        <v>7.5721663194417488</v>
      </c>
      <c r="C3934" s="26" t="s">
        <v>9352</v>
      </c>
      <c r="D3934" s="25" t="s">
        <v>9353</v>
      </c>
      <c r="E3934" s="26" t="s">
        <v>3050</v>
      </c>
      <c r="F3934" s="25" t="s">
        <v>91</v>
      </c>
      <c r="G3934" s="69">
        <v>1.524</v>
      </c>
      <c r="H3934" s="25" t="s">
        <v>3051</v>
      </c>
      <c r="I3934" s="27" t="s">
        <v>3052</v>
      </c>
      <c r="J3934" s="69">
        <v>45.72</v>
      </c>
      <c r="K3934" s="6" t="s">
        <v>9354</v>
      </c>
      <c r="L3934" s="6" t="s">
        <v>95</v>
      </c>
      <c r="M3934" s="69">
        <v>30</v>
      </c>
      <c r="N3934" s="6" t="s">
        <v>59</v>
      </c>
      <c r="O3934" s="6" t="s">
        <v>9231</v>
      </c>
      <c r="R3934" s="94" t="str">
        <f t="shared" si="86"/>
        <v>S04D2093E008</v>
      </c>
      <c r="S3934" s="95">
        <f>VLOOKUP(I3934,品牌型号对应工厂型号!C:E,3,0)</f>
        <v>5</v>
      </c>
      <c r="T3934" s="96" t="str">
        <f>VLOOKUP(I3934,品牌型号对应工厂型号!C:I,7,0)</f>
        <v>138:DABL-10  2.0mil (S-15)</v>
      </c>
    </row>
    <row r="3935" spans="1:20">
      <c r="A3935" s="25">
        <v>43216</v>
      </c>
      <c r="B3935" s="25">
        <v>7.5721663194417488</v>
      </c>
      <c r="C3935" s="26" t="s">
        <v>9352</v>
      </c>
      <c r="D3935" s="25" t="s">
        <v>9355</v>
      </c>
      <c r="E3935" s="26" t="s">
        <v>3050</v>
      </c>
      <c r="F3935" s="25" t="s">
        <v>91</v>
      </c>
      <c r="G3935" s="69">
        <v>1.524</v>
      </c>
      <c r="H3935" s="25" t="s">
        <v>3051</v>
      </c>
      <c r="I3935" s="27" t="s">
        <v>3052</v>
      </c>
      <c r="J3935" s="69">
        <v>45.72</v>
      </c>
      <c r="K3935" s="6" t="s">
        <v>9356</v>
      </c>
      <c r="L3935" s="6" t="s">
        <v>95</v>
      </c>
      <c r="M3935" s="69">
        <v>30</v>
      </c>
      <c r="N3935" s="6" t="s">
        <v>59</v>
      </c>
      <c r="O3935" s="6" t="s">
        <v>9231</v>
      </c>
      <c r="R3935" s="94" t="str">
        <f t="shared" si="86"/>
        <v>S04D2093E007</v>
      </c>
      <c r="S3935" s="95">
        <f>VLOOKUP(I3935,品牌型号对应工厂型号!C:E,3,0)</f>
        <v>5</v>
      </c>
      <c r="T3935" s="96" t="str">
        <f>VLOOKUP(I3935,品牌型号对应工厂型号!C:I,7,0)</f>
        <v>138:DABL-10  2.0mil (S-15)</v>
      </c>
    </row>
    <row r="3936" spans="1:20">
      <c r="A3936" s="25">
        <v>43216</v>
      </c>
      <c r="B3936" s="25">
        <v>7.5721663194417488</v>
      </c>
      <c r="C3936" s="26" t="s">
        <v>9352</v>
      </c>
      <c r="D3936" s="25" t="s">
        <v>9357</v>
      </c>
      <c r="E3936" s="26" t="s">
        <v>3050</v>
      </c>
      <c r="F3936" s="25" t="s">
        <v>91</v>
      </c>
      <c r="G3936" s="69">
        <v>1.524</v>
      </c>
      <c r="H3936" s="25" t="s">
        <v>3051</v>
      </c>
      <c r="I3936" s="27" t="s">
        <v>3052</v>
      </c>
      <c r="J3936" s="69">
        <v>45.72</v>
      </c>
      <c r="K3936" s="6" t="s">
        <v>9358</v>
      </c>
      <c r="L3936" s="6" t="s">
        <v>95</v>
      </c>
      <c r="M3936" s="69">
        <v>30</v>
      </c>
      <c r="N3936" s="6" t="s">
        <v>59</v>
      </c>
      <c r="O3936" s="6" t="s">
        <v>9231</v>
      </c>
      <c r="R3936" s="94" t="str">
        <f t="shared" si="86"/>
        <v>S04D2093E013</v>
      </c>
      <c r="S3936" s="95">
        <f>VLOOKUP(I3936,品牌型号对应工厂型号!C:E,3,0)</f>
        <v>5</v>
      </c>
      <c r="T3936" s="96" t="str">
        <f>VLOOKUP(I3936,品牌型号对应工厂型号!C:I,7,0)</f>
        <v>138:DABL-10  2.0mil (S-15)</v>
      </c>
    </row>
    <row r="3937" spans="1:20">
      <c r="A3937" s="25">
        <v>43216</v>
      </c>
      <c r="B3937" s="25">
        <v>7.5721663194417488</v>
      </c>
      <c r="C3937" s="26" t="s">
        <v>9352</v>
      </c>
      <c r="D3937" s="25" t="s">
        <v>9359</v>
      </c>
      <c r="E3937" s="26" t="s">
        <v>3050</v>
      </c>
      <c r="F3937" s="25" t="s">
        <v>91</v>
      </c>
      <c r="G3937" s="69">
        <v>1.524</v>
      </c>
      <c r="H3937" s="25" t="s">
        <v>3051</v>
      </c>
      <c r="I3937" s="27" t="s">
        <v>3052</v>
      </c>
      <c r="J3937" s="69">
        <v>45.72</v>
      </c>
      <c r="K3937" s="6" t="s">
        <v>9360</v>
      </c>
      <c r="L3937" s="6" t="s">
        <v>95</v>
      </c>
      <c r="M3937" s="69">
        <v>30</v>
      </c>
      <c r="N3937" s="6" t="s">
        <v>59</v>
      </c>
      <c r="O3937" s="6" t="s">
        <v>9231</v>
      </c>
      <c r="R3937" s="94" t="str">
        <f t="shared" si="86"/>
        <v>S04D2093E014</v>
      </c>
      <c r="S3937" s="95">
        <f>VLOOKUP(I3937,品牌型号对应工厂型号!C:E,3,0)</f>
        <v>5</v>
      </c>
      <c r="T3937" s="96" t="str">
        <f>VLOOKUP(I3937,品牌型号对应工厂型号!C:I,7,0)</f>
        <v>138:DABL-10  2.0mil (S-15)</v>
      </c>
    </row>
    <row r="3938" spans="1:20">
      <c r="A3938" s="25">
        <v>43216</v>
      </c>
      <c r="B3938" s="25">
        <v>7.5721663194417488</v>
      </c>
      <c r="C3938" s="26" t="s">
        <v>9352</v>
      </c>
      <c r="D3938" s="25" t="s">
        <v>9361</v>
      </c>
      <c r="E3938" s="26" t="s">
        <v>3050</v>
      </c>
      <c r="F3938" s="25" t="s">
        <v>91</v>
      </c>
      <c r="G3938" s="69">
        <v>1.524</v>
      </c>
      <c r="H3938" s="25" t="s">
        <v>3051</v>
      </c>
      <c r="I3938" s="27" t="s">
        <v>3052</v>
      </c>
      <c r="J3938" s="69">
        <v>45.72</v>
      </c>
      <c r="K3938" s="6" t="s">
        <v>9362</v>
      </c>
      <c r="L3938" s="6" t="s">
        <v>95</v>
      </c>
      <c r="M3938" s="69">
        <v>30</v>
      </c>
      <c r="N3938" s="6" t="s">
        <v>59</v>
      </c>
      <c r="O3938" s="6" t="s">
        <v>9231</v>
      </c>
      <c r="R3938" s="94" t="str">
        <f t="shared" si="86"/>
        <v>S04D2093E015</v>
      </c>
      <c r="S3938" s="95">
        <f>VLOOKUP(I3938,品牌型号对应工厂型号!C:E,3,0)</f>
        <v>5</v>
      </c>
      <c r="T3938" s="96" t="str">
        <f>VLOOKUP(I3938,品牌型号对应工厂型号!C:I,7,0)</f>
        <v>138:DABL-10  2.0mil (S-15)</v>
      </c>
    </row>
    <row r="3939" spans="1:20">
      <c r="A3939" s="25">
        <v>43216</v>
      </c>
      <c r="B3939" s="25">
        <v>7.5721663194417488</v>
      </c>
      <c r="C3939" s="26" t="s">
        <v>9352</v>
      </c>
      <c r="D3939" s="25" t="s">
        <v>9363</v>
      </c>
      <c r="E3939" s="26" t="s">
        <v>3050</v>
      </c>
      <c r="F3939" s="25" t="s">
        <v>91</v>
      </c>
      <c r="G3939" s="69">
        <v>1.524</v>
      </c>
      <c r="H3939" s="25" t="s">
        <v>3051</v>
      </c>
      <c r="I3939" s="27" t="s">
        <v>3052</v>
      </c>
      <c r="J3939" s="69">
        <v>45.72</v>
      </c>
      <c r="K3939" s="6" t="s">
        <v>9364</v>
      </c>
      <c r="L3939" s="6" t="s">
        <v>95</v>
      </c>
      <c r="M3939" s="69">
        <v>30</v>
      </c>
      <c r="N3939" s="6" t="s">
        <v>59</v>
      </c>
      <c r="O3939" s="6" t="s">
        <v>9231</v>
      </c>
      <c r="R3939" s="94" t="str">
        <f t="shared" si="86"/>
        <v>S03N3478P036</v>
      </c>
      <c r="S3939" s="95">
        <f>VLOOKUP(I3939,品牌型号对应工厂型号!C:E,3,0)</f>
        <v>5</v>
      </c>
      <c r="T3939" s="96" t="str">
        <f>VLOOKUP(I3939,品牌型号对应工厂型号!C:I,7,0)</f>
        <v>138:DABL-10  2.0mil (S-15)</v>
      </c>
    </row>
    <row r="3940" spans="1:20">
      <c r="A3940" s="25">
        <v>43216</v>
      </c>
      <c r="B3940" s="25">
        <v>7.5721663194417488</v>
      </c>
      <c r="C3940" s="26" t="s">
        <v>9352</v>
      </c>
      <c r="D3940" s="25" t="s">
        <v>9365</v>
      </c>
      <c r="E3940" s="26" t="s">
        <v>3050</v>
      </c>
      <c r="F3940" s="25" t="s">
        <v>91</v>
      </c>
      <c r="G3940" s="69">
        <v>1.524</v>
      </c>
      <c r="H3940" s="25" t="s">
        <v>3051</v>
      </c>
      <c r="I3940" s="27" t="s">
        <v>3052</v>
      </c>
      <c r="J3940" s="69">
        <v>45.72</v>
      </c>
      <c r="K3940" s="6" t="s">
        <v>9366</v>
      </c>
      <c r="L3940" s="6" t="s">
        <v>95</v>
      </c>
      <c r="M3940" s="69">
        <v>30</v>
      </c>
      <c r="N3940" s="6" t="s">
        <v>59</v>
      </c>
      <c r="O3940" s="6" t="s">
        <v>9231</v>
      </c>
      <c r="R3940" s="94" t="str">
        <f t="shared" si="86"/>
        <v>S04D2093E012</v>
      </c>
      <c r="S3940" s="95">
        <f>VLOOKUP(I3940,品牌型号对应工厂型号!C:E,3,0)</f>
        <v>5</v>
      </c>
      <c r="T3940" s="96" t="str">
        <f>VLOOKUP(I3940,品牌型号对应工厂型号!C:I,7,0)</f>
        <v>138:DABL-10  2.0mil (S-15)</v>
      </c>
    </row>
    <row r="3941" spans="1:20">
      <c r="A3941" s="25">
        <v>43216</v>
      </c>
      <c r="B3941" s="25">
        <v>7.5721663194417488</v>
      </c>
      <c r="C3941" s="26" t="s">
        <v>9352</v>
      </c>
      <c r="D3941" s="25" t="s">
        <v>9367</v>
      </c>
      <c r="E3941" s="26" t="s">
        <v>3050</v>
      </c>
      <c r="F3941" s="25" t="s">
        <v>91</v>
      </c>
      <c r="G3941" s="69">
        <v>1.524</v>
      </c>
      <c r="H3941" s="25" t="s">
        <v>3051</v>
      </c>
      <c r="I3941" s="27" t="s">
        <v>3052</v>
      </c>
      <c r="J3941" s="69">
        <v>45.72</v>
      </c>
      <c r="K3941" s="6" t="s">
        <v>9368</v>
      </c>
      <c r="L3941" s="6" t="s">
        <v>95</v>
      </c>
      <c r="M3941" s="69">
        <v>30</v>
      </c>
      <c r="N3941" s="6" t="s">
        <v>59</v>
      </c>
      <c r="O3941" s="6" t="s">
        <v>9231</v>
      </c>
      <c r="R3941" s="94" t="str">
        <f t="shared" si="86"/>
        <v>S04D2093E011</v>
      </c>
      <c r="S3941" s="95">
        <f>VLOOKUP(I3941,品牌型号对应工厂型号!C:E,3,0)</f>
        <v>5</v>
      </c>
      <c r="T3941" s="96" t="str">
        <f>VLOOKUP(I3941,品牌型号对应工厂型号!C:I,7,0)</f>
        <v>138:DABL-10  2.0mil (S-15)</v>
      </c>
    </row>
    <row r="3942" spans="1:20">
      <c r="A3942" s="25">
        <v>43216</v>
      </c>
      <c r="B3942" s="25">
        <v>7.5721663194417488</v>
      </c>
      <c r="C3942" s="26" t="s">
        <v>9352</v>
      </c>
      <c r="D3942" s="25" t="s">
        <v>9369</v>
      </c>
      <c r="E3942" s="26" t="s">
        <v>3050</v>
      </c>
      <c r="F3942" s="25" t="s">
        <v>91</v>
      </c>
      <c r="G3942" s="69">
        <v>1.524</v>
      </c>
      <c r="H3942" s="25" t="s">
        <v>3051</v>
      </c>
      <c r="I3942" s="27" t="s">
        <v>3052</v>
      </c>
      <c r="J3942" s="69">
        <v>45.72</v>
      </c>
      <c r="K3942" s="6" t="s">
        <v>9370</v>
      </c>
      <c r="L3942" s="6" t="s">
        <v>95</v>
      </c>
      <c r="M3942" s="69">
        <v>30</v>
      </c>
      <c r="N3942" s="6" t="s">
        <v>59</v>
      </c>
      <c r="O3942" s="6" t="s">
        <v>9231</v>
      </c>
      <c r="R3942" s="94" t="str">
        <f t="shared" si="86"/>
        <v>S04D2093E010</v>
      </c>
      <c r="S3942" s="95">
        <f>VLOOKUP(I3942,品牌型号对应工厂型号!C:E,3,0)</f>
        <v>5</v>
      </c>
      <c r="T3942" s="96" t="str">
        <f>VLOOKUP(I3942,品牌型号对应工厂型号!C:I,7,0)</f>
        <v>138:DABL-10  2.0mil (S-15)</v>
      </c>
    </row>
    <row r="3943" spans="1:20">
      <c r="A3943" s="25">
        <v>43216</v>
      </c>
      <c r="B3943" s="25">
        <v>7.5721663194417488</v>
      </c>
      <c r="C3943" s="26" t="s">
        <v>9352</v>
      </c>
      <c r="D3943" s="25" t="s">
        <v>9371</v>
      </c>
      <c r="E3943" s="26" t="s">
        <v>3050</v>
      </c>
      <c r="F3943" s="25" t="s">
        <v>91</v>
      </c>
      <c r="G3943" s="69">
        <v>1.524</v>
      </c>
      <c r="H3943" s="25" t="s">
        <v>3051</v>
      </c>
      <c r="I3943" s="27" t="s">
        <v>3052</v>
      </c>
      <c r="J3943" s="69">
        <v>45.72</v>
      </c>
      <c r="K3943" s="6" t="s">
        <v>9372</v>
      </c>
      <c r="L3943" s="6" t="s">
        <v>95</v>
      </c>
      <c r="M3943" s="69">
        <v>30</v>
      </c>
      <c r="N3943" s="6" t="s">
        <v>59</v>
      </c>
      <c r="O3943" s="6" t="s">
        <v>9231</v>
      </c>
      <c r="R3943" s="94" t="str">
        <f t="shared" si="86"/>
        <v>S04D2093E009</v>
      </c>
      <c r="S3943" s="95">
        <f>VLOOKUP(I3943,品牌型号对应工厂型号!C:E,3,0)</f>
        <v>5</v>
      </c>
      <c r="T3943" s="96" t="str">
        <f>VLOOKUP(I3943,品牌型号对应工厂型号!C:I,7,0)</f>
        <v>138:DABL-10  2.0mil (S-15)</v>
      </c>
    </row>
    <row r="3944" spans="1:20">
      <c r="A3944" s="25">
        <v>43216</v>
      </c>
      <c r="B3944" s="25">
        <v>7.5721663194417488</v>
      </c>
      <c r="C3944" s="26" t="s">
        <v>9352</v>
      </c>
      <c r="D3944" s="25" t="s">
        <v>9373</v>
      </c>
      <c r="E3944" s="26" t="s">
        <v>151</v>
      </c>
      <c r="F3944" s="25" t="s">
        <v>91</v>
      </c>
      <c r="G3944" s="69">
        <v>1.524</v>
      </c>
      <c r="H3944" s="25" t="s">
        <v>131</v>
      </c>
      <c r="I3944" s="27" t="s">
        <v>50</v>
      </c>
      <c r="J3944" s="69">
        <v>45.72</v>
      </c>
      <c r="K3944" s="6" t="s">
        <v>9374</v>
      </c>
      <c r="L3944" s="6" t="s">
        <v>95</v>
      </c>
      <c r="M3944" s="69">
        <v>30</v>
      </c>
      <c r="N3944" s="6" t="s">
        <v>59</v>
      </c>
      <c r="O3944" s="6" t="s">
        <v>9231</v>
      </c>
      <c r="R3944" s="94" t="str">
        <f t="shared" si="86"/>
        <v>S04N2610P026</v>
      </c>
      <c r="S3944" s="95">
        <f>VLOOKUP(I3944,品牌型号对应工厂型号!C:E,3,0)</f>
        <v>10</v>
      </c>
      <c r="T3944" s="96" t="str">
        <f>VLOOKUP(I3944,品牌型号对应工厂型号!C:I,7,0)</f>
        <v>111:2.0mil UGGN-70(ZYF-70)</v>
      </c>
    </row>
    <row r="3945" spans="1:20">
      <c r="A3945" s="25">
        <v>43216</v>
      </c>
      <c r="B3945" s="25">
        <v>7.5721663194417488</v>
      </c>
      <c r="C3945" s="26" t="s">
        <v>9352</v>
      </c>
      <c r="D3945" s="25" t="s">
        <v>9375</v>
      </c>
      <c r="E3945" s="26" t="s">
        <v>151</v>
      </c>
      <c r="F3945" s="25" t="s">
        <v>91</v>
      </c>
      <c r="G3945" s="69">
        <v>1.524</v>
      </c>
      <c r="H3945" s="25" t="s">
        <v>131</v>
      </c>
      <c r="I3945" s="27" t="s">
        <v>50</v>
      </c>
      <c r="J3945" s="69">
        <v>45.72</v>
      </c>
      <c r="K3945" s="6" t="s">
        <v>9376</v>
      </c>
      <c r="L3945" s="6" t="s">
        <v>95</v>
      </c>
      <c r="M3945" s="69">
        <v>30</v>
      </c>
      <c r="N3945" s="6" t="s">
        <v>59</v>
      </c>
      <c r="O3945" s="6" t="s">
        <v>9231</v>
      </c>
      <c r="R3945" s="94" t="str">
        <f t="shared" si="86"/>
        <v>S04N2610P020</v>
      </c>
      <c r="S3945" s="95">
        <f>VLOOKUP(I3945,品牌型号对应工厂型号!C:E,3,0)</f>
        <v>10</v>
      </c>
      <c r="T3945" s="96" t="str">
        <f>VLOOKUP(I3945,品牌型号对应工厂型号!C:I,7,0)</f>
        <v>111:2.0mil UGGN-70(ZYF-70)</v>
      </c>
    </row>
    <row r="3946" spans="1:20">
      <c r="A3946" s="25">
        <v>43216</v>
      </c>
      <c r="B3946" s="25">
        <v>7.5721663194417488</v>
      </c>
      <c r="C3946" s="26" t="s">
        <v>9352</v>
      </c>
      <c r="D3946" s="25" t="s">
        <v>9377</v>
      </c>
      <c r="E3946" s="26" t="s">
        <v>151</v>
      </c>
      <c r="F3946" s="25" t="s">
        <v>91</v>
      </c>
      <c r="G3946" s="69">
        <v>1.524</v>
      </c>
      <c r="H3946" s="25" t="s">
        <v>131</v>
      </c>
      <c r="I3946" s="27" t="s">
        <v>50</v>
      </c>
      <c r="J3946" s="69">
        <v>45.72</v>
      </c>
      <c r="K3946" s="6" t="s">
        <v>9378</v>
      </c>
      <c r="L3946" s="6" t="s">
        <v>95</v>
      </c>
      <c r="M3946" s="69">
        <v>30</v>
      </c>
      <c r="N3946" s="6" t="s">
        <v>59</v>
      </c>
      <c r="O3946" s="6" t="s">
        <v>9231</v>
      </c>
      <c r="R3946" s="94" t="str">
        <f t="shared" si="86"/>
        <v>S04N2610P015</v>
      </c>
      <c r="S3946" s="95">
        <f>VLOOKUP(I3946,品牌型号对应工厂型号!C:E,3,0)</f>
        <v>10</v>
      </c>
      <c r="T3946" s="96" t="str">
        <f>VLOOKUP(I3946,品牌型号对应工厂型号!C:I,7,0)</f>
        <v>111:2.0mil UGGN-70(ZYF-70)</v>
      </c>
    </row>
    <row r="3947" spans="1:20">
      <c r="A3947" s="25">
        <v>43216</v>
      </c>
      <c r="B3947" s="25">
        <v>7.5721663194417488</v>
      </c>
      <c r="C3947" s="26" t="s">
        <v>9352</v>
      </c>
      <c r="D3947" s="25" t="s">
        <v>9379</v>
      </c>
      <c r="E3947" s="26" t="s">
        <v>151</v>
      </c>
      <c r="F3947" s="25" t="s">
        <v>91</v>
      </c>
      <c r="G3947" s="69">
        <v>1.524</v>
      </c>
      <c r="H3947" s="25" t="s">
        <v>131</v>
      </c>
      <c r="I3947" s="27" t="s">
        <v>50</v>
      </c>
      <c r="J3947" s="69">
        <v>45.72</v>
      </c>
      <c r="K3947" s="6" t="s">
        <v>9380</v>
      </c>
      <c r="L3947" s="6" t="s">
        <v>95</v>
      </c>
      <c r="M3947" s="69">
        <v>30</v>
      </c>
      <c r="N3947" s="6" t="s">
        <v>59</v>
      </c>
      <c r="O3947" s="6" t="s">
        <v>9231</v>
      </c>
      <c r="R3947" s="94" t="str">
        <f t="shared" si="86"/>
        <v>S04N2610P005</v>
      </c>
      <c r="S3947" s="95">
        <f>VLOOKUP(I3947,品牌型号对应工厂型号!C:E,3,0)</f>
        <v>10</v>
      </c>
      <c r="T3947" s="96" t="str">
        <f>VLOOKUP(I3947,品牌型号对应工厂型号!C:I,7,0)</f>
        <v>111:2.0mil UGGN-70(ZYF-70)</v>
      </c>
    </row>
    <row r="3948" spans="1:20">
      <c r="A3948" s="25">
        <v>43216</v>
      </c>
      <c r="B3948" s="25">
        <v>7.5721663194417488</v>
      </c>
      <c r="C3948" s="26" t="s">
        <v>9352</v>
      </c>
      <c r="D3948" s="25" t="s">
        <v>9381</v>
      </c>
      <c r="E3948" s="26" t="s">
        <v>151</v>
      </c>
      <c r="F3948" s="25" t="s">
        <v>91</v>
      </c>
      <c r="G3948" s="69">
        <v>1.524</v>
      </c>
      <c r="H3948" s="25" t="s">
        <v>131</v>
      </c>
      <c r="I3948" s="27" t="s">
        <v>50</v>
      </c>
      <c r="J3948" s="69">
        <v>45.72</v>
      </c>
      <c r="K3948" s="6" t="s">
        <v>9382</v>
      </c>
      <c r="L3948" s="6" t="s">
        <v>95</v>
      </c>
      <c r="M3948" s="69">
        <v>30</v>
      </c>
      <c r="N3948" s="6" t="s">
        <v>59</v>
      </c>
      <c r="O3948" s="6" t="s">
        <v>9231</v>
      </c>
      <c r="R3948" s="94" t="str">
        <f t="shared" si="86"/>
        <v>S04N2610P027</v>
      </c>
      <c r="S3948" s="95">
        <f>VLOOKUP(I3948,品牌型号对应工厂型号!C:E,3,0)</f>
        <v>10</v>
      </c>
      <c r="T3948" s="96" t="str">
        <f>VLOOKUP(I3948,品牌型号对应工厂型号!C:I,7,0)</f>
        <v>111:2.0mil UGGN-70(ZYF-70)</v>
      </c>
    </row>
    <row r="3949" spans="1:20">
      <c r="A3949" s="25">
        <v>43216</v>
      </c>
      <c r="B3949" s="25">
        <v>7.5721663194417488</v>
      </c>
      <c r="C3949" s="26" t="s">
        <v>9352</v>
      </c>
      <c r="D3949" s="25" t="s">
        <v>9383</v>
      </c>
      <c r="E3949" s="26" t="s">
        <v>151</v>
      </c>
      <c r="F3949" s="25" t="s">
        <v>91</v>
      </c>
      <c r="G3949" s="69">
        <v>1.524</v>
      </c>
      <c r="H3949" s="25" t="s">
        <v>131</v>
      </c>
      <c r="I3949" s="27" t="s">
        <v>50</v>
      </c>
      <c r="J3949" s="69">
        <v>45.72</v>
      </c>
      <c r="K3949" s="6" t="s">
        <v>9384</v>
      </c>
      <c r="L3949" s="6" t="s">
        <v>95</v>
      </c>
      <c r="M3949" s="69">
        <v>30</v>
      </c>
      <c r="N3949" s="6" t="s">
        <v>59</v>
      </c>
      <c r="O3949" s="6" t="s">
        <v>9231</v>
      </c>
      <c r="R3949" s="94" t="str">
        <f t="shared" si="86"/>
        <v>S04N2610P010</v>
      </c>
      <c r="S3949" s="95">
        <f>VLOOKUP(I3949,品牌型号对应工厂型号!C:E,3,0)</f>
        <v>10</v>
      </c>
      <c r="T3949" s="96" t="str">
        <f>VLOOKUP(I3949,品牌型号对应工厂型号!C:I,7,0)</f>
        <v>111:2.0mil UGGN-70(ZYF-70)</v>
      </c>
    </row>
    <row r="3950" spans="1:20">
      <c r="A3950" s="25">
        <v>43216</v>
      </c>
      <c r="B3950" s="25">
        <v>7.5721663194417488</v>
      </c>
      <c r="C3950" s="26" t="s">
        <v>9352</v>
      </c>
      <c r="D3950" s="25" t="s">
        <v>9385</v>
      </c>
      <c r="E3950" s="26" t="s">
        <v>151</v>
      </c>
      <c r="F3950" s="25" t="s">
        <v>91</v>
      </c>
      <c r="G3950" s="69">
        <v>1.524</v>
      </c>
      <c r="H3950" s="25" t="s">
        <v>131</v>
      </c>
      <c r="I3950" s="27" t="s">
        <v>50</v>
      </c>
      <c r="J3950" s="69">
        <v>45.72</v>
      </c>
      <c r="K3950" s="6" t="s">
        <v>9386</v>
      </c>
      <c r="L3950" s="6" t="s">
        <v>95</v>
      </c>
      <c r="M3950" s="69">
        <v>30</v>
      </c>
      <c r="N3950" s="6" t="s">
        <v>59</v>
      </c>
      <c r="O3950" s="6" t="s">
        <v>9231</v>
      </c>
      <c r="R3950" s="94" t="str">
        <f t="shared" si="86"/>
        <v>S04N2610P025</v>
      </c>
      <c r="S3950" s="95">
        <f>VLOOKUP(I3950,品牌型号对应工厂型号!C:E,3,0)</f>
        <v>10</v>
      </c>
      <c r="T3950" s="96" t="str">
        <f>VLOOKUP(I3950,品牌型号对应工厂型号!C:I,7,0)</f>
        <v>111:2.0mil UGGN-70(ZYF-70)</v>
      </c>
    </row>
    <row r="3951" spans="1:20">
      <c r="A3951" s="25">
        <v>43216</v>
      </c>
      <c r="B3951" s="25">
        <v>7.5721663194417488</v>
      </c>
      <c r="C3951" s="26" t="s">
        <v>9352</v>
      </c>
      <c r="D3951" s="25" t="s">
        <v>9387</v>
      </c>
      <c r="E3951" s="26" t="s">
        <v>151</v>
      </c>
      <c r="F3951" s="25" t="s">
        <v>91</v>
      </c>
      <c r="G3951" s="69">
        <v>1.524</v>
      </c>
      <c r="H3951" s="25" t="s">
        <v>131</v>
      </c>
      <c r="I3951" s="27" t="s">
        <v>50</v>
      </c>
      <c r="J3951" s="69">
        <v>45.72</v>
      </c>
      <c r="K3951" s="6" t="s">
        <v>9388</v>
      </c>
      <c r="L3951" s="6" t="s">
        <v>95</v>
      </c>
      <c r="M3951" s="69">
        <v>30</v>
      </c>
      <c r="N3951" s="6" t="s">
        <v>59</v>
      </c>
      <c r="O3951" s="6" t="s">
        <v>9231</v>
      </c>
      <c r="R3951" s="94" t="str">
        <f t="shared" si="86"/>
        <v>S04N2610P029</v>
      </c>
      <c r="S3951" s="95">
        <f>VLOOKUP(I3951,品牌型号对应工厂型号!C:E,3,0)</f>
        <v>10</v>
      </c>
      <c r="T3951" s="96" t="str">
        <f>VLOOKUP(I3951,品牌型号对应工厂型号!C:I,7,0)</f>
        <v>111:2.0mil UGGN-70(ZYF-70)</v>
      </c>
    </row>
    <row r="3952" spans="1:20">
      <c r="A3952" s="25">
        <v>43216</v>
      </c>
      <c r="B3952" s="25">
        <v>7.5721663194417488</v>
      </c>
      <c r="C3952" s="26" t="s">
        <v>9389</v>
      </c>
      <c r="D3952" s="25" t="s">
        <v>9390</v>
      </c>
      <c r="E3952" s="26" t="s">
        <v>151</v>
      </c>
      <c r="F3952" s="25" t="s">
        <v>91</v>
      </c>
      <c r="G3952" s="69">
        <v>1.524</v>
      </c>
      <c r="H3952" s="25" t="s">
        <v>131</v>
      </c>
      <c r="I3952" s="27" t="s">
        <v>50</v>
      </c>
      <c r="J3952" s="69">
        <v>45.72</v>
      </c>
      <c r="K3952" s="6" t="s">
        <v>9391</v>
      </c>
      <c r="L3952" s="6" t="s">
        <v>95</v>
      </c>
      <c r="M3952" s="69">
        <v>30</v>
      </c>
      <c r="N3952" s="6" t="s">
        <v>59</v>
      </c>
      <c r="O3952" s="6" t="s">
        <v>9392</v>
      </c>
      <c r="R3952" s="94" t="str">
        <f t="shared" si="86"/>
        <v>S04N2610P019</v>
      </c>
      <c r="S3952" s="95">
        <f>VLOOKUP(I3952,品牌型号对应工厂型号!C:E,3,0)</f>
        <v>10</v>
      </c>
      <c r="T3952" s="96" t="str">
        <f>VLOOKUP(I3952,品牌型号对应工厂型号!C:I,7,0)</f>
        <v>111:2.0mil UGGN-70(ZYF-70)</v>
      </c>
    </row>
    <row r="3953" spans="1:22">
      <c r="A3953" s="25">
        <v>43216</v>
      </c>
      <c r="B3953" s="25">
        <v>7.5721663194417488</v>
      </c>
      <c r="C3953" s="26" t="s">
        <v>9389</v>
      </c>
      <c r="D3953" s="25" t="s">
        <v>9393</v>
      </c>
      <c r="E3953" s="26" t="s">
        <v>153</v>
      </c>
      <c r="F3953" s="25" t="s">
        <v>91</v>
      </c>
      <c r="G3953" s="69">
        <v>1.524</v>
      </c>
      <c r="H3953" s="25" t="s">
        <v>180</v>
      </c>
      <c r="I3953" s="27" t="s">
        <v>1478</v>
      </c>
      <c r="J3953" s="69">
        <v>45.72</v>
      </c>
      <c r="K3953" s="6" t="s">
        <v>9394</v>
      </c>
      <c r="L3953" s="6" t="s">
        <v>95</v>
      </c>
      <c r="M3953" s="69">
        <v>30</v>
      </c>
      <c r="N3953" s="6" t="s">
        <v>59</v>
      </c>
      <c r="O3953" s="6" t="s">
        <v>9392</v>
      </c>
      <c r="R3953" s="94" t="str">
        <f t="shared" si="86"/>
        <v>S04N2427P032</v>
      </c>
      <c r="S3953" s="95">
        <f>VLOOKUP(I3953,品牌型号对应工厂型号!C:E,3,0)</f>
        <v>10</v>
      </c>
      <c r="T3953" s="96" t="str">
        <f>VLOOKUP(I3953,品牌型号对应工厂型号!C:I,7,0)</f>
        <v>113:2.0mil USGY-15(ZYF-88)</v>
      </c>
    </row>
    <row r="3954" spans="1:22">
      <c r="A3954" s="25">
        <v>43216</v>
      </c>
      <c r="B3954" s="25">
        <v>7.5721663194417488</v>
      </c>
      <c r="C3954" s="26" t="s">
        <v>9389</v>
      </c>
      <c r="D3954" s="25" t="s">
        <v>9395</v>
      </c>
      <c r="E3954" s="26" t="s">
        <v>153</v>
      </c>
      <c r="F3954" s="25" t="s">
        <v>91</v>
      </c>
      <c r="G3954" s="69">
        <v>1.524</v>
      </c>
      <c r="H3954" s="25" t="s">
        <v>180</v>
      </c>
      <c r="I3954" s="27" t="s">
        <v>1478</v>
      </c>
      <c r="J3954" s="69">
        <v>45.72</v>
      </c>
      <c r="K3954" s="6" t="s">
        <v>9396</v>
      </c>
      <c r="L3954" s="6" t="s">
        <v>95</v>
      </c>
      <c r="M3954" s="69">
        <v>30</v>
      </c>
      <c r="N3954" s="6" t="s">
        <v>59</v>
      </c>
      <c r="O3954" s="6" t="s">
        <v>9392</v>
      </c>
      <c r="R3954" s="94" t="str">
        <f t="shared" si="86"/>
        <v>S04N2427P033</v>
      </c>
      <c r="S3954" s="95">
        <f>VLOOKUP(I3954,品牌型号对应工厂型号!C:E,3,0)</f>
        <v>10</v>
      </c>
      <c r="T3954" s="96" t="str">
        <f>VLOOKUP(I3954,品牌型号对应工厂型号!C:I,7,0)</f>
        <v>113:2.0mil USGY-15(ZYF-88)</v>
      </c>
    </row>
    <row r="3955" spans="1:22">
      <c r="A3955" s="25">
        <v>43218</v>
      </c>
      <c r="B3955" s="25">
        <v>5.5721473379599047</v>
      </c>
      <c r="C3955" s="26" t="s">
        <v>9397</v>
      </c>
      <c r="D3955" s="25" t="s">
        <v>9398</v>
      </c>
      <c r="E3955" s="26" t="s">
        <v>151</v>
      </c>
      <c r="F3955" s="25" t="s">
        <v>91</v>
      </c>
      <c r="G3955" s="69">
        <v>1.524</v>
      </c>
      <c r="H3955" s="25" t="s">
        <v>131</v>
      </c>
      <c r="I3955" s="27" t="s">
        <v>50</v>
      </c>
      <c r="J3955" s="69">
        <v>45.72</v>
      </c>
      <c r="K3955" s="6" t="s">
        <v>9399</v>
      </c>
      <c r="L3955" s="6" t="s">
        <v>95</v>
      </c>
      <c r="M3955" s="69">
        <v>30</v>
      </c>
      <c r="N3955" s="6" t="s">
        <v>59</v>
      </c>
      <c r="O3955" s="6" t="s">
        <v>9400</v>
      </c>
      <c r="R3955" s="94" t="str">
        <f t="shared" si="86"/>
        <v>S04N2610P028</v>
      </c>
      <c r="S3955" s="95">
        <f>VLOOKUP(I3955,品牌型号对应工厂型号!C:E,3,0)</f>
        <v>10</v>
      </c>
      <c r="T3955" s="96" t="str">
        <f>VLOOKUP(I3955,品牌型号对应工厂型号!C:I,7,0)</f>
        <v>111:2.0mil UGGN-70(ZYF-70)</v>
      </c>
    </row>
    <row r="3956" spans="1:22">
      <c r="A3956" s="25">
        <v>43218</v>
      </c>
      <c r="B3956" s="25">
        <v>5.5721473379599047</v>
      </c>
      <c r="C3956" s="26" t="s">
        <v>9397</v>
      </c>
      <c r="D3956" s="25" t="s">
        <v>9401</v>
      </c>
      <c r="E3956" s="26" t="s">
        <v>153</v>
      </c>
      <c r="F3956" s="25" t="s">
        <v>91</v>
      </c>
      <c r="G3956" s="69">
        <v>1.524</v>
      </c>
      <c r="H3956" s="25" t="s">
        <v>180</v>
      </c>
      <c r="I3956" s="27" t="s">
        <v>1478</v>
      </c>
      <c r="J3956" s="69">
        <v>45.72</v>
      </c>
      <c r="K3956" s="6" t="s">
        <v>9402</v>
      </c>
      <c r="L3956" s="6" t="s">
        <v>95</v>
      </c>
      <c r="M3956" s="69">
        <v>30</v>
      </c>
      <c r="N3956" s="6" t="s">
        <v>59</v>
      </c>
      <c r="O3956" s="6" t="s">
        <v>9400</v>
      </c>
      <c r="R3956" s="94" t="str">
        <f t="shared" si="86"/>
        <v>S04N2427P042</v>
      </c>
      <c r="S3956" s="95">
        <f>VLOOKUP(I3956,品牌型号对应工厂型号!C:E,3,0)</f>
        <v>10</v>
      </c>
      <c r="T3956" s="96" t="str">
        <f>VLOOKUP(I3956,品牌型号对应工厂型号!C:I,7,0)</f>
        <v>113:2.0mil USGY-15(ZYF-88)</v>
      </c>
    </row>
    <row r="3957" spans="1:22">
      <c r="A3957" s="25">
        <v>43218</v>
      </c>
      <c r="B3957" s="25">
        <v>5.5721473379599047</v>
      </c>
      <c r="C3957" s="26" t="s">
        <v>9397</v>
      </c>
      <c r="D3957" s="25" t="s">
        <v>9403</v>
      </c>
      <c r="E3957" s="26" t="s">
        <v>153</v>
      </c>
      <c r="F3957" s="25" t="s">
        <v>91</v>
      </c>
      <c r="G3957" s="69">
        <v>1.524</v>
      </c>
      <c r="H3957" s="25" t="s">
        <v>180</v>
      </c>
      <c r="I3957" s="27" t="s">
        <v>1478</v>
      </c>
      <c r="J3957" s="69">
        <v>45.72</v>
      </c>
      <c r="K3957" s="6" t="s">
        <v>9404</v>
      </c>
      <c r="L3957" s="6" t="s">
        <v>95</v>
      </c>
      <c r="M3957" s="69">
        <v>30</v>
      </c>
      <c r="N3957" s="6" t="s">
        <v>59</v>
      </c>
      <c r="O3957" s="6" t="s">
        <v>9400</v>
      </c>
      <c r="R3957" s="94" t="str">
        <f t="shared" si="86"/>
        <v>S04N2427P041</v>
      </c>
      <c r="S3957" s="95">
        <f>VLOOKUP(I3957,品牌型号对应工厂型号!C:E,3,0)</f>
        <v>10</v>
      </c>
      <c r="T3957" s="96" t="str">
        <f>VLOOKUP(I3957,品牌型号对应工厂型号!C:I,7,0)</f>
        <v>113:2.0mil USGY-15(ZYF-88)</v>
      </c>
    </row>
    <row r="3958" spans="1:22">
      <c r="A3958" s="25">
        <v>43213</v>
      </c>
      <c r="B3958" s="25">
        <v>10.579357175927726</v>
      </c>
      <c r="C3958" s="26" t="s">
        <v>9405</v>
      </c>
      <c r="D3958" s="25" t="s">
        <v>9406</v>
      </c>
      <c r="E3958" s="26" t="s">
        <v>918</v>
      </c>
      <c r="F3958" s="25" t="s">
        <v>91</v>
      </c>
      <c r="G3958" s="69">
        <v>1.524</v>
      </c>
      <c r="H3958" s="25" t="s">
        <v>121</v>
      </c>
      <c r="I3958" s="27" t="s">
        <v>111</v>
      </c>
      <c r="J3958" s="69">
        <v>45.72</v>
      </c>
      <c r="K3958" s="6" t="s">
        <v>9407</v>
      </c>
      <c r="L3958" s="6" t="s">
        <v>95</v>
      </c>
      <c r="M3958" s="69">
        <v>30</v>
      </c>
      <c r="N3958" s="6" t="s">
        <v>59</v>
      </c>
      <c r="O3958" s="6" t="s">
        <v>9408</v>
      </c>
      <c r="R3958" s="94" t="str">
        <f t="shared" si="86"/>
        <v>S02D2159P023</v>
      </c>
      <c r="S3958" s="95">
        <f>VLOOKUP(I3958,品牌型号对应工厂型号!C:E,3,0)</f>
        <v>10</v>
      </c>
      <c r="T3958" s="96" t="str">
        <f>VLOOKUP(I3958,品牌型号对应工厂型号!C:I,7,0)</f>
        <v>173:2.0mil ENCGR-65（C-73卓越系列）</v>
      </c>
    </row>
    <row r="3959" spans="1:22">
      <c r="A3959" s="25">
        <v>43213</v>
      </c>
      <c r="B3959" s="25">
        <v>10.579357175927726</v>
      </c>
      <c r="C3959" s="26" t="s">
        <v>9409</v>
      </c>
      <c r="D3959" s="25" t="s">
        <v>9410</v>
      </c>
      <c r="E3959" s="26" t="s">
        <v>918</v>
      </c>
      <c r="F3959" s="25" t="s">
        <v>91</v>
      </c>
      <c r="G3959" s="69">
        <v>1.524</v>
      </c>
      <c r="H3959" s="25" t="s">
        <v>121</v>
      </c>
      <c r="I3959" s="27" t="s">
        <v>111</v>
      </c>
      <c r="J3959" s="69">
        <v>45.72</v>
      </c>
      <c r="K3959" s="6" t="s">
        <v>9411</v>
      </c>
      <c r="L3959" s="6" t="s">
        <v>95</v>
      </c>
      <c r="M3959" s="69">
        <v>30</v>
      </c>
      <c r="N3959" s="6" t="s">
        <v>59</v>
      </c>
      <c r="O3959" s="6" t="s">
        <v>9412</v>
      </c>
      <c r="R3959" s="94" t="str">
        <f t="shared" si="86"/>
        <v>S02D2159P008</v>
      </c>
      <c r="S3959" s="95">
        <f>VLOOKUP(I3959,品牌型号对应工厂型号!C:E,3,0)</f>
        <v>10</v>
      </c>
      <c r="T3959" s="96" t="str">
        <f>VLOOKUP(I3959,品牌型号对应工厂型号!C:I,7,0)</f>
        <v>173:2.0mil ENCGR-65（C-73卓越系列）</v>
      </c>
    </row>
    <row r="3960" spans="1:22">
      <c r="A3960" s="25" t="s">
        <v>9416</v>
      </c>
      <c r="I3960" s="27" t="s">
        <v>111</v>
      </c>
      <c r="K3960" s="6" t="s">
        <v>9413</v>
      </c>
      <c r="O3960" s="6" t="s">
        <v>9414</v>
      </c>
      <c r="R3960" s="33" t="str">
        <f t="shared" si="86"/>
        <v>D05D2397P020-1</v>
      </c>
      <c r="S3960" s="95">
        <f>VLOOKUP(I3960,品牌型号对应工厂型号!C:E,3,0)</f>
        <v>10</v>
      </c>
      <c r="T3960" s="96" t="str">
        <f>VLOOKUP(I3960,品牌型号对应工厂型号!C:I,7,0)</f>
        <v>173:2.0mil ENCGR-65（C-73卓越系列）</v>
      </c>
    </row>
    <row r="3961" spans="1:22">
      <c r="A3961" s="25" t="s">
        <v>9416</v>
      </c>
      <c r="I3961" s="27" t="s">
        <v>111</v>
      </c>
      <c r="K3961" s="6" t="s">
        <v>9415</v>
      </c>
      <c r="O3961" s="6" t="s">
        <v>9414</v>
      </c>
      <c r="R3961" s="33" t="str">
        <f t="shared" si="86"/>
        <v>D05D2395P012-1</v>
      </c>
      <c r="S3961" s="95">
        <f>VLOOKUP(I3961,品牌型号对应工厂型号!C:E,3,0)</f>
        <v>10</v>
      </c>
      <c r="T3961" s="96" t="str">
        <f>VLOOKUP(I3961,品牌型号对应工厂型号!C:I,7,0)</f>
        <v>173:2.0mil ENCGR-65（C-73卓越系列）</v>
      </c>
    </row>
    <row r="3962" spans="1:22">
      <c r="A3962" s="25" t="s">
        <v>9416</v>
      </c>
      <c r="I3962" s="27" t="s">
        <v>5707</v>
      </c>
      <c r="K3962" s="6" t="s">
        <v>9417</v>
      </c>
      <c r="O3962" s="6" t="s">
        <v>9414</v>
      </c>
      <c r="R3962" s="33" t="str">
        <f t="shared" si="86"/>
        <v>D04N1419P024</v>
      </c>
      <c r="S3962" s="95">
        <f>VLOOKUP(I3962,品牌型号对应工厂型号!C:E,3,0)</f>
        <v>8</v>
      </c>
      <c r="T3962" s="96" t="str">
        <f>VLOOKUP(I3962,品牌型号对应工厂型号!C:I,7,0)</f>
        <v>159:S-SRC305H30 2.0mil（C-25）</v>
      </c>
    </row>
    <row r="3963" spans="1:22" s="75" customFormat="1">
      <c r="A3963" s="71">
        <v>43224</v>
      </c>
      <c r="B3963" s="71">
        <v>2.5828401620383374</v>
      </c>
      <c r="C3963" s="72" t="s">
        <v>9418</v>
      </c>
      <c r="D3963" s="71" t="s">
        <v>9419</v>
      </c>
      <c r="E3963" s="72" t="s">
        <v>928</v>
      </c>
      <c r="F3963" s="71" t="s">
        <v>94</v>
      </c>
      <c r="G3963" s="73">
        <v>1.524</v>
      </c>
      <c r="H3963" s="71" t="s">
        <v>929</v>
      </c>
      <c r="I3963" s="74" t="s">
        <v>930</v>
      </c>
      <c r="J3963" s="73">
        <v>22.86</v>
      </c>
      <c r="K3963" s="75" t="s">
        <v>9420</v>
      </c>
      <c r="L3963" s="75" t="s">
        <v>95</v>
      </c>
      <c r="M3963" s="73">
        <v>15</v>
      </c>
      <c r="N3963" s="75" t="s">
        <v>59</v>
      </c>
      <c r="O3963" s="75" t="s">
        <v>130</v>
      </c>
      <c r="Q3963" s="72"/>
      <c r="R3963" s="91" t="str">
        <f t="shared" si="86"/>
        <v>S03D2828P020</v>
      </c>
      <c r="S3963" s="78">
        <f>VLOOKUP(I3963,品牌型号对应工厂型号!C:E,3,0)</f>
        <v>10</v>
      </c>
      <c r="T3963" s="76" t="str">
        <f>VLOOKUP(I3963,品牌型号对应工厂型号!C:I,7,0)</f>
        <v>158:ZXBL-15 3.0mil（X-15）</v>
      </c>
      <c r="V3963" s="72"/>
    </row>
    <row r="3964" spans="1:22">
      <c r="A3964" s="25">
        <v>43224</v>
      </c>
      <c r="B3964" s="25">
        <v>2.5828401620383374</v>
      </c>
      <c r="C3964" s="26" t="s">
        <v>9418</v>
      </c>
      <c r="D3964" s="25" t="s">
        <v>9421</v>
      </c>
      <c r="E3964" s="26" t="s">
        <v>928</v>
      </c>
      <c r="F3964" s="25" t="s">
        <v>94</v>
      </c>
      <c r="G3964" s="69">
        <v>1.524</v>
      </c>
      <c r="H3964" s="25" t="s">
        <v>929</v>
      </c>
      <c r="I3964" s="27" t="s">
        <v>930</v>
      </c>
      <c r="J3964" s="69">
        <v>22.86</v>
      </c>
      <c r="K3964" s="6" t="s">
        <v>9422</v>
      </c>
      <c r="L3964" s="6" t="s">
        <v>95</v>
      </c>
      <c r="M3964" s="69">
        <v>15</v>
      </c>
      <c r="N3964" s="6" t="s">
        <v>59</v>
      </c>
      <c r="O3964" s="6" t="s">
        <v>130</v>
      </c>
      <c r="R3964" s="33" t="str">
        <f t="shared" si="86"/>
        <v>S03D2828P027</v>
      </c>
      <c r="S3964" s="95">
        <f>VLOOKUP(I3964,品牌型号对应工厂型号!C:E,3,0)</f>
        <v>10</v>
      </c>
      <c r="T3964" s="96" t="str">
        <f>VLOOKUP(I3964,品牌型号对应工厂型号!C:I,7,0)</f>
        <v>158:ZXBL-15 3.0mil（X-15）</v>
      </c>
    </row>
    <row r="3965" spans="1:22">
      <c r="A3965" s="25">
        <v>43224</v>
      </c>
      <c r="B3965" s="25">
        <v>2.5828401620383374</v>
      </c>
      <c r="C3965" s="26" t="s">
        <v>9418</v>
      </c>
      <c r="D3965" s="25" t="s">
        <v>9423</v>
      </c>
      <c r="E3965" s="26" t="s">
        <v>928</v>
      </c>
      <c r="F3965" s="25" t="s">
        <v>94</v>
      </c>
      <c r="G3965" s="69">
        <v>1.524</v>
      </c>
      <c r="H3965" s="25" t="s">
        <v>929</v>
      </c>
      <c r="I3965" s="27" t="s">
        <v>930</v>
      </c>
      <c r="J3965" s="69">
        <v>22.86</v>
      </c>
      <c r="K3965" s="6" t="s">
        <v>9424</v>
      </c>
      <c r="L3965" s="6" t="s">
        <v>95</v>
      </c>
      <c r="M3965" s="69">
        <v>15</v>
      </c>
      <c r="N3965" s="6" t="s">
        <v>59</v>
      </c>
      <c r="O3965" s="6" t="s">
        <v>130</v>
      </c>
      <c r="R3965" s="33" t="str">
        <f t="shared" si="86"/>
        <v>S03D2828P007-2</v>
      </c>
      <c r="S3965" s="95">
        <f>VLOOKUP(I3965,品牌型号对应工厂型号!C:E,3,0)</f>
        <v>10</v>
      </c>
      <c r="T3965" s="96" t="str">
        <f>VLOOKUP(I3965,品牌型号对应工厂型号!C:I,7,0)</f>
        <v>158:ZXBL-15 3.0mil（X-15）</v>
      </c>
    </row>
    <row r="3966" spans="1:22">
      <c r="A3966" s="25">
        <v>43224</v>
      </c>
      <c r="B3966" s="25">
        <v>2.5828401620383374</v>
      </c>
      <c r="C3966" s="26" t="s">
        <v>9418</v>
      </c>
      <c r="D3966" s="25" t="s">
        <v>9425</v>
      </c>
      <c r="E3966" s="26" t="s">
        <v>928</v>
      </c>
      <c r="F3966" s="25" t="s">
        <v>94</v>
      </c>
      <c r="G3966" s="69">
        <v>1.524</v>
      </c>
      <c r="H3966" s="25" t="s">
        <v>929</v>
      </c>
      <c r="I3966" s="27" t="s">
        <v>930</v>
      </c>
      <c r="J3966" s="69">
        <v>22.86</v>
      </c>
      <c r="K3966" s="6" t="s">
        <v>9426</v>
      </c>
      <c r="L3966" s="6" t="s">
        <v>95</v>
      </c>
      <c r="M3966" s="69">
        <v>15</v>
      </c>
      <c r="N3966" s="6" t="s">
        <v>59</v>
      </c>
      <c r="O3966" s="6" t="s">
        <v>130</v>
      </c>
      <c r="R3966" s="33" t="str">
        <f t="shared" si="86"/>
        <v>S03D2828P007-1</v>
      </c>
      <c r="S3966" s="95">
        <f>VLOOKUP(I3966,品牌型号对应工厂型号!C:E,3,0)</f>
        <v>10</v>
      </c>
      <c r="T3966" s="96" t="str">
        <f>VLOOKUP(I3966,品牌型号对应工厂型号!C:I,7,0)</f>
        <v>158:ZXBL-15 3.0mil（X-15）</v>
      </c>
    </row>
    <row r="3967" spans="1:22">
      <c r="A3967" s="25">
        <v>43224</v>
      </c>
      <c r="B3967" s="25">
        <v>2.5828401620383374</v>
      </c>
      <c r="C3967" s="26" t="s">
        <v>9418</v>
      </c>
      <c r="D3967" s="25" t="s">
        <v>9427</v>
      </c>
      <c r="E3967" s="26" t="s">
        <v>928</v>
      </c>
      <c r="F3967" s="25" t="s">
        <v>94</v>
      </c>
      <c r="G3967" s="69">
        <v>1.524</v>
      </c>
      <c r="H3967" s="25" t="s">
        <v>929</v>
      </c>
      <c r="I3967" s="27" t="s">
        <v>930</v>
      </c>
      <c r="J3967" s="69">
        <v>22.86</v>
      </c>
      <c r="K3967" s="6" t="s">
        <v>9428</v>
      </c>
      <c r="L3967" s="6" t="s">
        <v>95</v>
      </c>
      <c r="M3967" s="69">
        <v>15</v>
      </c>
      <c r="N3967" s="6" t="s">
        <v>59</v>
      </c>
      <c r="O3967" s="6" t="s">
        <v>130</v>
      </c>
      <c r="R3967" s="33" t="str">
        <f t="shared" si="86"/>
        <v>S03D2828P019</v>
      </c>
      <c r="S3967" s="95">
        <f>VLOOKUP(I3967,品牌型号对应工厂型号!C:E,3,0)</f>
        <v>10</v>
      </c>
      <c r="T3967" s="96" t="str">
        <f>VLOOKUP(I3967,品牌型号对应工厂型号!C:I,7,0)</f>
        <v>158:ZXBL-15 3.0mil（X-15）</v>
      </c>
    </row>
    <row r="3968" spans="1:22">
      <c r="A3968" s="25">
        <v>43224</v>
      </c>
      <c r="B3968" s="25">
        <v>2.5828401620383374</v>
      </c>
      <c r="C3968" s="26" t="s">
        <v>9418</v>
      </c>
      <c r="D3968" s="25" t="s">
        <v>9429</v>
      </c>
      <c r="E3968" s="26" t="s">
        <v>928</v>
      </c>
      <c r="F3968" s="25" t="s">
        <v>94</v>
      </c>
      <c r="G3968" s="69">
        <v>1.524</v>
      </c>
      <c r="H3968" s="25" t="s">
        <v>929</v>
      </c>
      <c r="I3968" s="27" t="s">
        <v>930</v>
      </c>
      <c r="J3968" s="69">
        <v>22.86</v>
      </c>
      <c r="K3968" s="6" t="s">
        <v>9430</v>
      </c>
      <c r="L3968" s="6" t="s">
        <v>95</v>
      </c>
      <c r="M3968" s="69">
        <v>15</v>
      </c>
      <c r="N3968" s="6" t="s">
        <v>59</v>
      </c>
      <c r="O3968" s="6" t="s">
        <v>130</v>
      </c>
      <c r="R3968" s="33" t="str">
        <f t="shared" si="86"/>
        <v>S03D2828P005-2</v>
      </c>
      <c r="S3968" s="95">
        <f>VLOOKUP(I3968,品牌型号对应工厂型号!C:E,3,0)</f>
        <v>10</v>
      </c>
      <c r="T3968" s="96" t="str">
        <f>VLOOKUP(I3968,品牌型号对应工厂型号!C:I,7,0)</f>
        <v>158:ZXBL-15 3.0mil（X-15）</v>
      </c>
    </row>
    <row r="3969" spans="1:20">
      <c r="A3969" s="25">
        <v>43224</v>
      </c>
      <c r="B3969" s="25">
        <v>2.5828401620383374</v>
      </c>
      <c r="C3969" s="26" t="s">
        <v>9418</v>
      </c>
      <c r="D3969" s="25" t="s">
        <v>9431</v>
      </c>
      <c r="E3969" s="26" t="s">
        <v>928</v>
      </c>
      <c r="F3969" s="25" t="s">
        <v>94</v>
      </c>
      <c r="G3969" s="69">
        <v>1.524</v>
      </c>
      <c r="H3969" s="25" t="s">
        <v>929</v>
      </c>
      <c r="I3969" s="27" t="s">
        <v>930</v>
      </c>
      <c r="J3969" s="69">
        <v>22.86</v>
      </c>
      <c r="K3969" s="6" t="s">
        <v>9432</v>
      </c>
      <c r="L3969" s="6" t="s">
        <v>95</v>
      </c>
      <c r="M3969" s="69">
        <v>15</v>
      </c>
      <c r="N3969" s="6" t="s">
        <v>59</v>
      </c>
      <c r="O3969" s="6" t="s">
        <v>130</v>
      </c>
      <c r="R3969" s="33" t="str">
        <f t="shared" si="86"/>
        <v>S03D2828P002-2</v>
      </c>
      <c r="S3969" s="95">
        <f>VLOOKUP(I3969,品牌型号对应工厂型号!C:E,3,0)</f>
        <v>10</v>
      </c>
      <c r="T3969" s="96" t="str">
        <f>VLOOKUP(I3969,品牌型号对应工厂型号!C:I,7,0)</f>
        <v>158:ZXBL-15 3.0mil（X-15）</v>
      </c>
    </row>
    <row r="3970" spans="1:20">
      <c r="A3970" s="25">
        <v>43224</v>
      </c>
      <c r="B3970" s="25">
        <v>2.5828401620383374</v>
      </c>
      <c r="C3970" s="26" t="s">
        <v>9418</v>
      </c>
      <c r="D3970" s="25" t="s">
        <v>9433</v>
      </c>
      <c r="E3970" s="26" t="s">
        <v>928</v>
      </c>
      <c r="F3970" s="25" t="s">
        <v>94</v>
      </c>
      <c r="G3970" s="69">
        <v>1.524</v>
      </c>
      <c r="H3970" s="25" t="s">
        <v>929</v>
      </c>
      <c r="I3970" s="27" t="s">
        <v>930</v>
      </c>
      <c r="J3970" s="69">
        <v>22.86</v>
      </c>
      <c r="K3970" s="6" t="s">
        <v>9434</v>
      </c>
      <c r="L3970" s="6" t="s">
        <v>95</v>
      </c>
      <c r="M3970" s="69">
        <v>15</v>
      </c>
      <c r="N3970" s="6" t="s">
        <v>59</v>
      </c>
      <c r="O3970" s="6" t="s">
        <v>130</v>
      </c>
      <c r="R3970" s="33" t="str">
        <f t="shared" ref="R3970:R4033" si="87">K3970</f>
        <v>S03D2828P008-1</v>
      </c>
      <c r="S3970" s="95">
        <f>VLOOKUP(I3970,品牌型号对应工厂型号!C:E,3,0)</f>
        <v>10</v>
      </c>
      <c r="T3970" s="96" t="str">
        <f>VLOOKUP(I3970,品牌型号对应工厂型号!C:I,7,0)</f>
        <v>158:ZXBL-15 3.0mil（X-15）</v>
      </c>
    </row>
    <row r="3971" spans="1:20">
      <c r="A3971" s="25">
        <v>43224</v>
      </c>
      <c r="B3971" s="25">
        <v>2.5828401620383374</v>
      </c>
      <c r="C3971" s="26" t="s">
        <v>9418</v>
      </c>
      <c r="D3971" s="25" t="s">
        <v>9435</v>
      </c>
      <c r="E3971" s="26" t="s">
        <v>928</v>
      </c>
      <c r="F3971" s="25" t="s">
        <v>94</v>
      </c>
      <c r="G3971" s="69">
        <v>1.524</v>
      </c>
      <c r="H3971" s="25" t="s">
        <v>929</v>
      </c>
      <c r="I3971" s="27" t="s">
        <v>930</v>
      </c>
      <c r="J3971" s="69">
        <v>22.86</v>
      </c>
      <c r="K3971" s="6" t="s">
        <v>9436</v>
      </c>
      <c r="L3971" s="6" t="s">
        <v>95</v>
      </c>
      <c r="M3971" s="69">
        <v>15</v>
      </c>
      <c r="N3971" s="6" t="s">
        <v>59</v>
      </c>
      <c r="O3971" s="6" t="s">
        <v>130</v>
      </c>
      <c r="R3971" s="33" t="str">
        <f t="shared" si="87"/>
        <v>S03D2828P022</v>
      </c>
      <c r="S3971" s="95">
        <f>VLOOKUP(I3971,品牌型号对应工厂型号!C:E,3,0)</f>
        <v>10</v>
      </c>
      <c r="T3971" s="96" t="str">
        <f>VLOOKUP(I3971,品牌型号对应工厂型号!C:I,7,0)</f>
        <v>158:ZXBL-15 3.0mil（X-15）</v>
      </c>
    </row>
    <row r="3972" spans="1:20">
      <c r="A3972" s="25">
        <v>43224</v>
      </c>
      <c r="B3972" s="25">
        <v>2.5828401620383374</v>
      </c>
      <c r="C3972" s="26" t="s">
        <v>9418</v>
      </c>
      <c r="D3972" s="25" t="s">
        <v>9437</v>
      </c>
      <c r="E3972" s="26" t="s">
        <v>928</v>
      </c>
      <c r="F3972" s="25" t="s">
        <v>94</v>
      </c>
      <c r="G3972" s="69">
        <v>1.524</v>
      </c>
      <c r="H3972" s="25" t="s">
        <v>929</v>
      </c>
      <c r="I3972" s="27" t="s">
        <v>930</v>
      </c>
      <c r="J3972" s="69">
        <v>22.86</v>
      </c>
      <c r="K3972" s="6" t="s">
        <v>9438</v>
      </c>
      <c r="L3972" s="6" t="s">
        <v>95</v>
      </c>
      <c r="M3972" s="69">
        <v>15</v>
      </c>
      <c r="N3972" s="6" t="s">
        <v>59</v>
      </c>
      <c r="O3972" s="6" t="s">
        <v>130</v>
      </c>
      <c r="R3972" s="33" t="str">
        <f t="shared" si="87"/>
        <v>S03D2828P002-1</v>
      </c>
      <c r="S3972" s="95">
        <f>VLOOKUP(I3972,品牌型号对应工厂型号!C:E,3,0)</f>
        <v>10</v>
      </c>
      <c r="T3972" s="96" t="str">
        <f>VLOOKUP(I3972,品牌型号对应工厂型号!C:I,7,0)</f>
        <v>158:ZXBL-15 3.0mil（X-15）</v>
      </c>
    </row>
    <row r="3973" spans="1:20">
      <c r="A3973" s="25">
        <v>43224</v>
      </c>
      <c r="B3973" s="25">
        <v>2.5828401620383374</v>
      </c>
      <c r="C3973" s="26" t="s">
        <v>9418</v>
      </c>
      <c r="D3973" s="25" t="s">
        <v>9439</v>
      </c>
      <c r="E3973" s="26" t="s">
        <v>928</v>
      </c>
      <c r="F3973" s="25" t="s">
        <v>94</v>
      </c>
      <c r="G3973" s="69">
        <v>1.524</v>
      </c>
      <c r="H3973" s="25" t="s">
        <v>929</v>
      </c>
      <c r="I3973" s="27" t="s">
        <v>930</v>
      </c>
      <c r="J3973" s="69">
        <v>22.86</v>
      </c>
      <c r="K3973" s="6" t="s">
        <v>9440</v>
      </c>
      <c r="L3973" s="6" t="s">
        <v>95</v>
      </c>
      <c r="M3973" s="69">
        <v>15</v>
      </c>
      <c r="N3973" s="6" t="s">
        <v>59</v>
      </c>
      <c r="O3973" s="6" t="s">
        <v>130</v>
      </c>
      <c r="R3973" s="33" t="str">
        <f t="shared" si="87"/>
        <v>S03D2828P009-1</v>
      </c>
      <c r="S3973" s="95">
        <f>VLOOKUP(I3973,品牌型号对应工厂型号!C:E,3,0)</f>
        <v>10</v>
      </c>
      <c r="T3973" s="96" t="str">
        <f>VLOOKUP(I3973,品牌型号对应工厂型号!C:I,7,0)</f>
        <v>158:ZXBL-15 3.0mil（X-15）</v>
      </c>
    </row>
    <row r="3974" spans="1:20">
      <c r="A3974" s="25">
        <v>43224</v>
      </c>
      <c r="B3974" s="25">
        <v>2.5828401620383374</v>
      </c>
      <c r="C3974" s="26" t="s">
        <v>9418</v>
      </c>
      <c r="D3974" s="25" t="s">
        <v>9441</v>
      </c>
      <c r="E3974" s="26" t="s">
        <v>928</v>
      </c>
      <c r="F3974" s="25" t="s">
        <v>94</v>
      </c>
      <c r="G3974" s="69">
        <v>1.524</v>
      </c>
      <c r="H3974" s="25" t="s">
        <v>929</v>
      </c>
      <c r="I3974" s="27" t="s">
        <v>930</v>
      </c>
      <c r="J3974" s="69">
        <v>22.86</v>
      </c>
      <c r="K3974" s="6" t="s">
        <v>9442</v>
      </c>
      <c r="L3974" s="6" t="s">
        <v>95</v>
      </c>
      <c r="M3974" s="69">
        <v>15</v>
      </c>
      <c r="N3974" s="6" t="s">
        <v>59</v>
      </c>
      <c r="O3974" s="6" t="s">
        <v>130</v>
      </c>
      <c r="R3974" s="33" t="str">
        <f t="shared" si="87"/>
        <v>S03D2828P003-1</v>
      </c>
      <c r="S3974" s="95">
        <f>VLOOKUP(I3974,品牌型号对应工厂型号!C:E,3,0)</f>
        <v>10</v>
      </c>
      <c r="T3974" s="96" t="str">
        <f>VLOOKUP(I3974,品牌型号对应工厂型号!C:I,7,0)</f>
        <v>158:ZXBL-15 3.0mil（X-15）</v>
      </c>
    </row>
    <row r="3975" spans="1:20">
      <c r="A3975" s="25">
        <v>43224</v>
      </c>
      <c r="B3975" s="25">
        <v>2.5828401620383374</v>
      </c>
      <c r="C3975" s="26" t="s">
        <v>9418</v>
      </c>
      <c r="D3975" s="25" t="s">
        <v>9443</v>
      </c>
      <c r="E3975" s="26" t="s">
        <v>928</v>
      </c>
      <c r="F3975" s="25" t="s">
        <v>94</v>
      </c>
      <c r="G3975" s="69">
        <v>1.524</v>
      </c>
      <c r="H3975" s="25" t="s">
        <v>929</v>
      </c>
      <c r="I3975" s="27" t="s">
        <v>930</v>
      </c>
      <c r="J3975" s="69">
        <v>22.86</v>
      </c>
      <c r="K3975" s="6" t="s">
        <v>9444</v>
      </c>
      <c r="L3975" s="6" t="s">
        <v>95</v>
      </c>
      <c r="M3975" s="69">
        <v>15</v>
      </c>
      <c r="N3975" s="6" t="s">
        <v>59</v>
      </c>
      <c r="O3975" s="6" t="s">
        <v>130</v>
      </c>
      <c r="R3975" s="33" t="str">
        <f t="shared" si="87"/>
        <v>S03D2828P006-2</v>
      </c>
      <c r="S3975" s="95">
        <f>VLOOKUP(I3975,品牌型号对应工厂型号!C:E,3,0)</f>
        <v>10</v>
      </c>
      <c r="T3975" s="96" t="str">
        <f>VLOOKUP(I3975,品牌型号对应工厂型号!C:I,7,0)</f>
        <v>158:ZXBL-15 3.0mil（X-15）</v>
      </c>
    </row>
    <row r="3976" spans="1:20">
      <c r="A3976" s="25">
        <v>43224</v>
      </c>
      <c r="B3976" s="25">
        <v>2.5828401620383374</v>
      </c>
      <c r="C3976" s="26" t="s">
        <v>9418</v>
      </c>
      <c r="D3976" s="25" t="s">
        <v>9445</v>
      </c>
      <c r="E3976" s="26" t="s">
        <v>928</v>
      </c>
      <c r="F3976" s="25" t="s">
        <v>94</v>
      </c>
      <c r="G3976" s="69">
        <v>1.524</v>
      </c>
      <c r="H3976" s="25" t="s">
        <v>929</v>
      </c>
      <c r="I3976" s="27" t="s">
        <v>930</v>
      </c>
      <c r="J3976" s="69">
        <v>22.86</v>
      </c>
      <c r="K3976" s="6" t="s">
        <v>9446</v>
      </c>
      <c r="L3976" s="6" t="s">
        <v>95</v>
      </c>
      <c r="M3976" s="69">
        <v>15</v>
      </c>
      <c r="N3976" s="6" t="s">
        <v>59</v>
      </c>
      <c r="O3976" s="6" t="s">
        <v>130</v>
      </c>
      <c r="R3976" s="33" t="str">
        <f t="shared" si="87"/>
        <v>S03D2828P006-1</v>
      </c>
      <c r="S3976" s="95">
        <f>VLOOKUP(I3976,品牌型号对应工厂型号!C:E,3,0)</f>
        <v>10</v>
      </c>
      <c r="T3976" s="96" t="str">
        <f>VLOOKUP(I3976,品牌型号对应工厂型号!C:I,7,0)</f>
        <v>158:ZXBL-15 3.0mil（X-15）</v>
      </c>
    </row>
    <row r="3977" spans="1:20">
      <c r="A3977" s="25">
        <v>43224</v>
      </c>
      <c r="B3977" s="25">
        <v>2.5828401620383374</v>
      </c>
      <c r="C3977" s="26" t="s">
        <v>9418</v>
      </c>
      <c r="D3977" s="25" t="s">
        <v>9447</v>
      </c>
      <c r="E3977" s="26" t="s">
        <v>928</v>
      </c>
      <c r="F3977" s="25" t="s">
        <v>94</v>
      </c>
      <c r="G3977" s="69">
        <v>1.524</v>
      </c>
      <c r="H3977" s="25" t="s">
        <v>929</v>
      </c>
      <c r="I3977" s="27" t="s">
        <v>930</v>
      </c>
      <c r="J3977" s="69">
        <v>22.86</v>
      </c>
      <c r="K3977" s="6" t="s">
        <v>9448</v>
      </c>
      <c r="L3977" s="6" t="s">
        <v>95</v>
      </c>
      <c r="M3977" s="69">
        <v>15</v>
      </c>
      <c r="N3977" s="6" t="s">
        <v>59</v>
      </c>
      <c r="O3977" s="6" t="s">
        <v>130</v>
      </c>
      <c r="R3977" s="33" t="str">
        <f t="shared" si="87"/>
        <v>S03D2828P009-2</v>
      </c>
      <c r="S3977" s="95">
        <f>VLOOKUP(I3977,品牌型号对应工厂型号!C:E,3,0)</f>
        <v>10</v>
      </c>
      <c r="T3977" s="96" t="str">
        <f>VLOOKUP(I3977,品牌型号对应工厂型号!C:I,7,0)</f>
        <v>158:ZXBL-15 3.0mil（X-15）</v>
      </c>
    </row>
    <row r="3978" spans="1:20">
      <c r="A3978" s="25">
        <v>43224</v>
      </c>
      <c r="B3978" s="25">
        <v>2.5828401620383374</v>
      </c>
      <c r="C3978" s="26" t="s">
        <v>9418</v>
      </c>
      <c r="D3978" s="25" t="s">
        <v>9449</v>
      </c>
      <c r="E3978" s="26" t="s">
        <v>928</v>
      </c>
      <c r="F3978" s="25" t="s">
        <v>94</v>
      </c>
      <c r="G3978" s="69">
        <v>1.524</v>
      </c>
      <c r="H3978" s="25" t="s">
        <v>929</v>
      </c>
      <c r="I3978" s="27" t="s">
        <v>930</v>
      </c>
      <c r="J3978" s="69">
        <v>22.86</v>
      </c>
      <c r="K3978" s="6" t="s">
        <v>9450</v>
      </c>
      <c r="L3978" s="6" t="s">
        <v>95</v>
      </c>
      <c r="M3978" s="69">
        <v>15</v>
      </c>
      <c r="N3978" s="6" t="s">
        <v>59</v>
      </c>
      <c r="O3978" s="6" t="s">
        <v>130</v>
      </c>
      <c r="R3978" s="33" t="str">
        <f t="shared" si="87"/>
        <v>S03D2828P008-2</v>
      </c>
      <c r="S3978" s="95">
        <f>VLOOKUP(I3978,品牌型号对应工厂型号!C:E,3,0)</f>
        <v>10</v>
      </c>
      <c r="T3978" s="96" t="str">
        <f>VLOOKUP(I3978,品牌型号对应工厂型号!C:I,7,0)</f>
        <v>158:ZXBL-15 3.0mil（X-15）</v>
      </c>
    </row>
    <row r="3979" spans="1:20">
      <c r="A3979" s="25">
        <v>43224</v>
      </c>
      <c r="B3979" s="25">
        <v>2.5828401620383374</v>
      </c>
      <c r="C3979" s="26" t="s">
        <v>9418</v>
      </c>
      <c r="D3979" s="25" t="s">
        <v>9451</v>
      </c>
      <c r="E3979" s="26" t="s">
        <v>945</v>
      </c>
      <c r="F3979" s="25" t="s">
        <v>94</v>
      </c>
      <c r="G3979" s="69">
        <v>1.524</v>
      </c>
      <c r="H3979" s="25" t="s">
        <v>946</v>
      </c>
      <c r="I3979" s="27" t="s">
        <v>947</v>
      </c>
      <c r="J3979" s="69">
        <v>22.86</v>
      </c>
      <c r="K3979" s="6" t="s">
        <v>9452</v>
      </c>
      <c r="L3979" s="6" t="s">
        <v>95</v>
      </c>
      <c r="M3979" s="69">
        <v>15</v>
      </c>
      <c r="N3979" s="6" t="s">
        <v>59</v>
      </c>
      <c r="O3979" s="6" t="s">
        <v>130</v>
      </c>
      <c r="R3979" s="33" t="str">
        <f t="shared" si="87"/>
        <v>A12D2396P018-1</v>
      </c>
      <c r="S3979" s="95">
        <f>VLOOKUP(I3979,品牌型号对应工厂型号!C:E,3,0)</f>
        <v>10</v>
      </c>
      <c r="T3979" s="96" t="str">
        <f>VLOOKUP(I3979,品牌型号对应工厂型号!C:I,7,0)</f>
        <v>157:ZXBL-30 3.0mil（X-30）</v>
      </c>
    </row>
    <row r="3980" spans="1:20">
      <c r="A3980" s="25">
        <v>43224</v>
      </c>
      <c r="B3980" s="25">
        <v>2.5828401620383374</v>
      </c>
      <c r="C3980" s="26" t="s">
        <v>9418</v>
      </c>
      <c r="D3980" s="25" t="s">
        <v>9453</v>
      </c>
      <c r="E3980" s="26" t="s">
        <v>945</v>
      </c>
      <c r="F3980" s="25" t="s">
        <v>94</v>
      </c>
      <c r="G3980" s="69">
        <v>1.524</v>
      </c>
      <c r="H3980" s="25" t="s">
        <v>946</v>
      </c>
      <c r="I3980" s="27" t="s">
        <v>947</v>
      </c>
      <c r="J3980" s="69">
        <v>22.86</v>
      </c>
      <c r="K3980" s="6" t="s">
        <v>9454</v>
      </c>
      <c r="L3980" s="6" t="s">
        <v>95</v>
      </c>
      <c r="M3980" s="69">
        <v>15</v>
      </c>
      <c r="N3980" s="6" t="s">
        <v>59</v>
      </c>
      <c r="O3980" s="6" t="s">
        <v>130</v>
      </c>
      <c r="R3980" s="33" t="str">
        <f t="shared" si="87"/>
        <v>B07D1387P002R002-2</v>
      </c>
      <c r="S3980" s="95">
        <f>VLOOKUP(I3980,品牌型号对应工厂型号!C:E,3,0)</f>
        <v>10</v>
      </c>
      <c r="T3980" s="96" t="str">
        <f>VLOOKUP(I3980,品牌型号对应工厂型号!C:I,7,0)</f>
        <v>157:ZXBL-30 3.0mil（X-30）</v>
      </c>
    </row>
    <row r="3981" spans="1:20">
      <c r="A3981" s="25">
        <v>43224</v>
      </c>
      <c r="B3981" s="25">
        <v>2.5828401620383374</v>
      </c>
      <c r="C3981" s="26" t="s">
        <v>9418</v>
      </c>
      <c r="D3981" s="25" t="s">
        <v>9455</v>
      </c>
      <c r="E3981" s="26" t="s">
        <v>945</v>
      </c>
      <c r="F3981" s="25" t="s">
        <v>94</v>
      </c>
      <c r="G3981" s="69">
        <v>1.524</v>
      </c>
      <c r="H3981" s="25" t="s">
        <v>946</v>
      </c>
      <c r="I3981" s="27" t="s">
        <v>947</v>
      </c>
      <c r="J3981" s="69">
        <v>22.86</v>
      </c>
      <c r="K3981" s="6" t="s">
        <v>9456</v>
      </c>
      <c r="L3981" s="6" t="s">
        <v>95</v>
      </c>
      <c r="M3981" s="69">
        <v>15</v>
      </c>
      <c r="N3981" s="6" t="s">
        <v>59</v>
      </c>
      <c r="O3981" s="6" t="s">
        <v>130</v>
      </c>
      <c r="R3981" s="33" t="str">
        <f t="shared" si="87"/>
        <v>A12D2397P013-1</v>
      </c>
      <c r="S3981" s="95">
        <f>VLOOKUP(I3981,品牌型号对应工厂型号!C:E,3,0)</f>
        <v>10</v>
      </c>
      <c r="T3981" s="96" t="str">
        <f>VLOOKUP(I3981,品牌型号对应工厂型号!C:I,7,0)</f>
        <v>157:ZXBL-30 3.0mil（X-30）</v>
      </c>
    </row>
    <row r="3982" spans="1:20">
      <c r="A3982" s="25">
        <v>43224</v>
      </c>
      <c r="B3982" s="25">
        <v>2.5828401620383374</v>
      </c>
      <c r="C3982" s="26" t="s">
        <v>9418</v>
      </c>
      <c r="D3982" s="25" t="s">
        <v>9457</v>
      </c>
      <c r="E3982" s="26" t="s">
        <v>928</v>
      </c>
      <c r="F3982" s="25" t="s">
        <v>94</v>
      </c>
      <c r="G3982" s="69">
        <v>1.524</v>
      </c>
      <c r="H3982" s="25" t="s">
        <v>929</v>
      </c>
      <c r="I3982" s="27" t="s">
        <v>930</v>
      </c>
      <c r="J3982" s="69">
        <v>22.86</v>
      </c>
      <c r="K3982" s="6" t="s">
        <v>9458</v>
      </c>
      <c r="L3982" s="6" t="s">
        <v>95</v>
      </c>
      <c r="M3982" s="69">
        <v>15</v>
      </c>
      <c r="N3982" s="6" t="s">
        <v>59</v>
      </c>
      <c r="O3982" s="6" t="s">
        <v>130</v>
      </c>
      <c r="R3982" s="33" t="str">
        <f t="shared" si="87"/>
        <v>S03D2828P003-2</v>
      </c>
      <c r="S3982" s="95">
        <f>VLOOKUP(I3982,品牌型号对应工厂型号!C:E,3,0)</f>
        <v>10</v>
      </c>
      <c r="T3982" s="96" t="str">
        <f>VLOOKUP(I3982,品牌型号对应工厂型号!C:I,7,0)</f>
        <v>158:ZXBL-15 3.0mil（X-15）</v>
      </c>
    </row>
    <row r="3983" spans="1:20">
      <c r="A3983" s="25">
        <v>43224</v>
      </c>
      <c r="B3983" s="25">
        <v>2.5828401620383374</v>
      </c>
      <c r="C3983" s="26" t="s">
        <v>9418</v>
      </c>
      <c r="D3983" s="25" t="s">
        <v>9459</v>
      </c>
      <c r="E3983" s="26" t="s">
        <v>928</v>
      </c>
      <c r="F3983" s="25" t="s">
        <v>94</v>
      </c>
      <c r="G3983" s="69">
        <v>1.524</v>
      </c>
      <c r="H3983" s="25" t="s">
        <v>929</v>
      </c>
      <c r="I3983" s="27" t="s">
        <v>930</v>
      </c>
      <c r="J3983" s="69">
        <v>22.86</v>
      </c>
      <c r="K3983" s="6" t="s">
        <v>9460</v>
      </c>
      <c r="L3983" s="6" t="s">
        <v>95</v>
      </c>
      <c r="M3983" s="69">
        <v>15</v>
      </c>
      <c r="N3983" s="6" t="s">
        <v>59</v>
      </c>
      <c r="O3983" s="6" t="s">
        <v>130</v>
      </c>
      <c r="R3983" s="33" t="str">
        <f t="shared" si="87"/>
        <v>S03D2828P001-2</v>
      </c>
      <c r="S3983" s="95">
        <f>VLOOKUP(I3983,品牌型号对应工厂型号!C:E,3,0)</f>
        <v>10</v>
      </c>
      <c r="T3983" s="96" t="str">
        <f>VLOOKUP(I3983,品牌型号对应工厂型号!C:I,7,0)</f>
        <v>158:ZXBL-15 3.0mil（X-15）</v>
      </c>
    </row>
    <row r="3984" spans="1:20">
      <c r="A3984" s="25">
        <v>43224</v>
      </c>
      <c r="B3984" s="25">
        <v>2.5828401620383374</v>
      </c>
      <c r="C3984" s="26" t="s">
        <v>9418</v>
      </c>
      <c r="D3984" s="25" t="s">
        <v>9461</v>
      </c>
      <c r="E3984" s="26" t="s">
        <v>928</v>
      </c>
      <c r="F3984" s="25" t="s">
        <v>94</v>
      </c>
      <c r="G3984" s="69">
        <v>1.524</v>
      </c>
      <c r="H3984" s="25" t="s">
        <v>929</v>
      </c>
      <c r="I3984" s="27" t="s">
        <v>930</v>
      </c>
      <c r="J3984" s="69">
        <v>22.86</v>
      </c>
      <c r="K3984" s="6" t="s">
        <v>9462</v>
      </c>
      <c r="L3984" s="6" t="s">
        <v>95</v>
      </c>
      <c r="M3984" s="69">
        <v>15</v>
      </c>
      <c r="N3984" s="6" t="s">
        <v>59</v>
      </c>
      <c r="O3984" s="6" t="s">
        <v>130</v>
      </c>
      <c r="R3984" s="33" t="str">
        <f t="shared" si="87"/>
        <v>S03D2828P005-1</v>
      </c>
      <c r="S3984" s="95">
        <f>VLOOKUP(I3984,品牌型号对应工厂型号!C:E,3,0)</f>
        <v>10</v>
      </c>
      <c r="T3984" s="96" t="str">
        <f>VLOOKUP(I3984,品牌型号对应工厂型号!C:I,7,0)</f>
        <v>158:ZXBL-15 3.0mil（X-15）</v>
      </c>
    </row>
    <row r="3985" spans="1:20">
      <c r="A3985" s="25">
        <v>43224</v>
      </c>
      <c r="B3985" s="25">
        <v>2.5828401620383374</v>
      </c>
      <c r="C3985" s="26" t="s">
        <v>9418</v>
      </c>
      <c r="D3985" s="25" t="s">
        <v>9463</v>
      </c>
      <c r="E3985" s="26" t="s">
        <v>928</v>
      </c>
      <c r="F3985" s="25" t="s">
        <v>94</v>
      </c>
      <c r="G3985" s="69">
        <v>1.524</v>
      </c>
      <c r="H3985" s="25" t="s">
        <v>929</v>
      </c>
      <c r="I3985" s="27" t="s">
        <v>930</v>
      </c>
      <c r="J3985" s="69">
        <v>22.86</v>
      </c>
      <c r="K3985" s="6" t="s">
        <v>9464</v>
      </c>
      <c r="L3985" s="6" t="s">
        <v>95</v>
      </c>
      <c r="M3985" s="69">
        <v>15</v>
      </c>
      <c r="N3985" s="6" t="s">
        <v>59</v>
      </c>
      <c r="O3985" s="6" t="s">
        <v>130</v>
      </c>
      <c r="R3985" s="33" t="str">
        <f t="shared" si="87"/>
        <v>S03D2828P001-1</v>
      </c>
      <c r="S3985" s="95">
        <f>VLOOKUP(I3985,品牌型号对应工厂型号!C:E,3,0)</f>
        <v>10</v>
      </c>
      <c r="T3985" s="96" t="str">
        <f>VLOOKUP(I3985,品牌型号对应工厂型号!C:I,7,0)</f>
        <v>158:ZXBL-15 3.0mil（X-15）</v>
      </c>
    </row>
    <row r="3986" spans="1:20">
      <c r="A3986" s="25">
        <v>43224</v>
      </c>
      <c r="B3986" s="25">
        <v>2.5828401620383374</v>
      </c>
      <c r="C3986" s="26" t="s">
        <v>9418</v>
      </c>
      <c r="D3986" s="25" t="s">
        <v>9465</v>
      </c>
      <c r="E3986" s="26" t="s">
        <v>945</v>
      </c>
      <c r="F3986" s="25" t="s">
        <v>94</v>
      </c>
      <c r="G3986" s="69">
        <v>1.524</v>
      </c>
      <c r="H3986" s="25" t="s">
        <v>946</v>
      </c>
      <c r="I3986" s="27" t="s">
        <v>947</v>
      </c>
      <c r="J3986" s="69">
        <v>22.86</v>
      </c>
      <c r="K3986" s="6" t="s">
        <v>9466</v>
      </c>
      <c r="L3986" s="6" t="s">
        <v>95</v>
      </c>
      <c r="M3986" s="69">
        <v>15</v>
      </c>
      <c r="N3986" s="6" t="s">
        <v>59</v>
      </c>
      <c r="O3986" s="6" t="s">
        <v>130</v>
      </c>
      <c r="R3986" s="33" t="str">
        <f t="shared" si="87"/>
        <v>B07D1387P002R002-1</v>
      </c>
      <c r="S3986" s="95">
        <f>VLOOKUP(I3986,品牌型号对应工厂型号!C:E,3,0)</f>
        <v>10</v>
      </c>
      <c r="T3986" s="96" t="str">
        <f>VLOOKUP(I3986,品牌型号对应工厂型号!C:I,7,0)</f>
        <v>157:ZXBL-30 3.0mil（X-30）</v>
      </c>
    </row>
    <row r="3987" spans="1:20">
      <c r="A3987" s="25">
        <v>43224</v>
      </c>
      <c r="B3987" s="25">
        <v>2.5828401620383374</v>
      </c>
      <c r="C3987" s="26" t="s">
        <v>9418</v>
      </c>
      <c r="D3987" s="25" t="s">
        <v>9467</v>
      </c>
      <c r="E3987" s="26" t="s">
        <v>945</v>
      </c>
      <c r="F3987" s="25" t="s">
        <v>94</v>
      </c>
      <c r="G3987" s="69">
        <v>1.524</v>
      </c>
      <c r="H3987" s="25" t="s">
        <v>946</v>
      </c>
      <c r="I3987" s="27" t="s">
        <v>947</v>
      </c>
      <c r="J3987" s="69">
        <v>22.86</v>
      </c>
      <c r="K3987" s="6" t="s">
        <v>9468</v>
      </c>
      <c r="L3987" s="6" t="s">
        <v>95</v>
      </c>
      <c r="M3987" s="69">
        <v>15</v>
      </c>
      <c r="N3987" s="6" t="s">
        <v>59</v>
      </c>
      <c r="O3987" s="6" t="s">
        <v>130</v>
      </c>
      <c r="R3987" s="33" t="str">
        <f t="shared" si="87"/>
        <v>A12D2396P018-2</v>
      </c>
      <c r="S3987" s="95">
        <f>VLOOKUP(I3987,品牌型号对应工厂型号!C:E,3,0)</f>
        <v>10</v>
      </c>
      <c r="T3987" s="96" t="str">
        <f>VLOOKUP(I3987,品牌型号对应工厂型号!C:I,7,0)</f>
        <v>157:ZXBL-30 3.0mil（X-30）</v>
      </c>
    </row>
    <row r="3988" spans="1:20">
      <c r="A3988" s="25">
        <v>43224</v>
      </c>
      <c r="B3988" s="25">
        <v>2.5828401620383374</v>
      </c>
      <c r="C3988" s="26" t="s">
        <v>9418</v>
      </c>
      <c r="D3988" s="25" t="s">
        <v>9469</v>
      </c>
      <c r="E3988" s="26" t="s">
        <v>945</v>
      </c>
      <c r="F3988" s="25" t="s">
        <v>94</v>
      </c>
      <c r="G3988" s="69">
        <v>1.524</v>
      </c>
      <c r="H3988" s="25" t="s">
        <v>946</v>
      </c>
      <c r="I3988" s="27" t="s">
        <v>947</v>
      </c>
      <c r="J3988" s="69">
        <v>22.86</v>
      </c>
      <c r="K3988" s="6" t="s">
        <v>9470</v>
      </c>
      <c r="L3988" s="6" t="s">
        <v>95</v>
      </c>
      <c r="M3988" s="69">
        <v>15</v>
      </c>
      <c r="N3988" s="6" t="s">
        <v>59</v>
      </c>
      <c r="O3988" s="6" t="s">
        <v>130</v>
      </c>
      <c r="R3988" s="33" t="str">
        <f t="shared" si="87"/>
        <v>A12N2400P010-1</v>
      </c>
      <c r="S3988" s="95">
        <f>VLOOKUP(I3988,品牌型号对应工厂型号!C:E,3,0)</f>
        <v>10</v>
      </c>
      <c r="T3988" s="96" t="str">
        <f>VLOOKUP(I3988,品牌型号对应工厂型号!C:I,7,0)</f>
        <v>157:ZXBL-30 3.0mil（X-30）</v>
      </c>
    </row>
    <row r="3989" spans="1:20">
      <c r="A3989" s="25">
        <v>43224</v>
      </c>
      <c r="B3989" s="25">
        <v>2.5828401620383374</v>
      </c>
      <c r="C3989" s="26" t="s">
        <v>9418</v>
      </c>
      <c r="D3989" s="25" t="s">
        <v>9471</v>
      </c>
      <c r="E3989" s="26" t="s">
        <v>945</v>
      </c>
      <c r="F3989" s="25" t="s">
        <v>94</v>
      </c>
      <c r="G3989" s="69">
        <v>1.524</v>
      </c>
      <c r="H3989" s="25" t="s">
        <v>946</v>
      </c>
      <c r="I3989" s="27" t="s">
        <v>947</v>
      </c>
      <c r="J3989" s="69">
        <v>22.86</v>
      </c>
      <c r="K3989" s="6" t="s">
        <v>9472</v>
      </c>
      <c r="L3989" s="6" t="s">
        <v>95</v>
      </c>
      <c r="M3989" s="69">
        <v>15</v>
      </c>
      <c r="N3989" s="6" t="s">
        <v>59</v>
      </c>
      <c r="O3989" s="6" t="s">
        <v>130</v>
      </c>
      <c r="R3989" s="33" t="str">
        <f t="shared" si="87"/>
        <v>A12D2398P014-2</v>
      </c>
      <c r="S3989" s="95">
        <f>VLOOKUP(I3989,品牌型号对应工厂型号!C:E,3,0)</f>
        <v>10</v>
      </c>
      <c r="T3989" s="96" t="str">
        <f>VLOOKUP(I3989,品牌型号对应工厂型号!C:I,7,0)</f>
        <v>157:ZXBL-30 3.0mil（X-30）</v>
      </c>
    </row>
    <row r="3990" spans="1:20">
      <c r="A3990" s="25">
        <v>43224</v>
      </c>
      <c r="B3990" s="25">
        <v>2.5828401620383374</v>
      </c>
      <c r="C3990" s="26" t="s">
        <v>9418</v>
      </c>
      <c r="D3990" s="25" t="s">
        <v>9473</v>
      </c>
      <c r="E3990" s="26" t="s">
        <v>945</v>
      </c>
      <c r="F3990" s="25" t="s">
        <v>94</v>
      </c>
      <c r="G3990" s="69">
        <v>1.524</v>
      </c>
      <c r="H3990" s="25" t="s">
        <v>946</v>
      </c>
      <c r="I3990" s="27" t="s">
        <v>947</v>
      </c>
      <c r="J3990" s="69">
        <v>22.86</v>
      </c>
      <c r="K3990" s="6" t="s">
        <v>9474</v>
      </c>
      <c r="L3990" s="6" t="s">
        <v>95</v>
      </c>
      <c r="M3990" s="69">
        <v>15</v>
      </c>
      <c r="N3990" s="6" t="s">
        <v>59</v>
      </c>
      <c r="O3990" s="6" t="s">
        <v>130</v>
      </c>
      <c r="R3990" s="33" t="str">
        <f t="shared" si="87"/>
        <v>A12D2397P013-2</v>
      </c>
      <c r="S3990" s="95">
        <f>VLOOKUP(I3990,品牌型号对应工厂型号!C:E,3,0)</f>
        <v>10</v>
      </c>
      <c r="T3990" s="96" t="str">
        <f>VLOOKUP(I3990,品牌型号对应工厂型号!C:I,7,0)</f>
        <v>157:ZXBL-30 3.0mil（X-30）</v>
      </c>
    </row>
    <row r="3991" spans="1:20">
      <c r="A3991" s="25">
        <v>43224</v>
      </c>
      <c r="B3991" s="25">
        <v>2.5828401620383374</v>
      </c>
      <c r="C3991" s="26" t="s">
        <v>9418</v>
      </c>
      <c r="D3991" s="25" t="s">
        <v>9475</v>
      </c>
      <c r="E3991" s="26" t="s">
        <v>945</v>
      </c>
      <c r="F3991" s="25" t="s">
        <v>94</v>
      </c>
      <c r="G3991" s="69">
        <v>1.524</v>
      </c>
      <c r="H3991" s="25" t="s">
        <v>946</v>
      </c>
      <c r="I3991" s="27" t="s">
        <v>947</v>
      </c>
      <c r="J3991" s="69">
        <v>22.86</v>
      </c>
      <c r="K3991" s="6" t="s">
        <v>9476</v>
      </c>
      <c r="L3991" s="6" t="s">
        <v>95</v>
      </c>
      <c r="M3991" s="69">
        <v>15</v>
      </c>
      <c r="N3991" s="6" t="s">
        <v>59</v>
      </c>
      <c r="O3991" s="6" t="s">
        <v>130</v>
      </c>
      <c r="R3991" s="33" t="str">
        <f t="shared" si="87"/>
        <v>A12N2400P010-2</v>
      </c>
      <c r="S3991" s="95">
        <f>VLOOKUP(I3991,品牌型号对应工厂型号!C:E,3,0)</f>
        <v>10</v>
      </c>
      <c r="T3991" s="96" t="str">
        <f>VLOOKUP(I3991,品牌型号对应工厂型号!C:I,7,0)</f>
        <v>157:ZXBL-30 3.0mil（X-30）</v>
      </c>
    </row>
    <row r="3992" spans="1:20">
      <c r="A3992" s="25">
        <v>43224</v>
      </c>
      <c r="B3992" s="25">
        <v>2.5828401620383374</v>
      </c>
      <c r="C3992" s="26" t="s">
        <v>9418</v>
      </c>
      <c r="D3992" s="25" t="s">
        <v>9477</v>
      </c>
      <c r="E3992" s="26" t="s">
        <v>945</v>
      </c>
      <c r="F3992" s="25" t="s">
        <v>94</v>
      </c>
      <c r="G3992" s="69">
        <v>1.524</v>
      </c>
      <c r="H3992" s="25" t="s">
        <v>946</v>
      </c>
      <c r="I3992" s="27" t="s">
        <v>947</v>
      </c>
      <c r="J3992" s="69">
        <v>22.86</v>
      </c>
      <c r="K3992" s="6" t="s">
        <v>9478</v>
      </c>
      <c r="L3992" s="6" t="s">
        <v>95</v>
      </c>
      <c r="M3992" s="69">
        <v>15</v>
      </c>
      <c r="N3992" s="6" t="s">
        <v>59</v>
      </c>
      <c r="O3992" s="6" t="s">
        <v>130</v>
      </c>
      <c r="R3992" s="33" t="str">
        <f t="shared" si="87"/>
        <v>A12D2398P014-1</v>
      </c>
      <c r="S3992" s="95">
        <f>VLOOKUP(I3992,品牌型号对应工厂型号!C:E,3,0)</f>
        <v>10</v>
      </c>
      <c r="T3992" s="96" t="str">
        <f>VLOOKUP(I3992,品牌型号对应工厂型号!C:I,7,0)</f>
        <v>157:ZXBL-30 3.0mil（X-30）</v>
      </c>
    </row>
    <row r="3993" spans="1:20">
      <c r="A3993" s="25">
        <v>43222</v>
      </c>
      <c r="B3993" s="25">
        <v>4.5861962962953839</v>
      </c>
      <c r="C3993" s="26" t="s">
        <v>9479</v>
      </c>
      <c r="D3993" s="25" t="s">
        <v>9480</v>
      </c>
      <c r="E3993" s="26" t="s">
        <v>45</v>
      </c>
      <c r="F3993" s="25" t="s">
        <v>90</v>
      </c>
      <c r="G3993" s="69">
        <v>1.524</v>
      </c>
      <c r="H3993" s="25" t="s">
        <v>61</v>
      </c>
      <c r="I3993" s="27" t="s">
        <v>46</v>
      </c>
      <c r="J3993" s="69">
        <v>45.72</v>
      </c>
      <c r="K3993" s="6" t="s">
        <v>9481</v>
      </c>
      <c r="L3993" s="6" t="s">
        <v>95</v>
      </c>
      <c r="M3993" s="69">
        <v>30</v>
      </c>
      <c r="N3993" s="6" t="s">
        <v>59</v>
      </c>
      <c r="O3993" s="6" t="s">
        <v>676</v>
      </c>
      <c r="R3993" s="33" t="str">
        <f t="shared" si="87"/>
        <v>S04N2307P022</v>
      </c>
      <c r="S3993" s="95">
        <f>VLOOKUP(I3993,品牌型号对应工厂型号!C:E,3,0)</f>
        <v>5</v>
      </c>
      <c r="T3993" s="96" t="str">
        <f>VLOOKUP(I3993,品牌型号对应工厂型号!C:I,7,0)</f>
        <v>98:1.5mil EASL-70(G-70)</v>
      </c>
    </row>
    <row r="3994" spans="1:20">
      <c r="A3994" s="25">
        <v>43222</v>
      </c>
      <c r="B3994" s="25">
        <v>4.5861964120340417</v>
      </c>
      <c r="C3994" s="26" t="s">
        <v>9479</v>
      </c>
      <c r="D3994" s="25" t="s">
        <v>9482</v>
      </c>
      <c r="E3994" s="26" t="s">
        <v>45</v>
      </c>
      <c r="F3994" s="25" t="s">
        <v>90</v>
      </c>
      <c r="G3994" s="69">
        <v>1.524</v>
      </c>
      <c r="H3994" s="25" t="s">
        <v>61</v>
      </c>
      <c r="I3994" s="27" t="s">
        <v>46</v>
      </c>
      <c r="J3994" s="69">
        <v>45.72</v>
      </c>
      <c r="K3994" s="6" t="s">
        <v>9483</v>
      </c>
      <c r="L3994" s="6" t="s">
        <v>95</v>
      </c>
      <c r="M3994" s="69">
        <v>30</v>
      </c>
      <c r="N3994" s="6" t="s">
        <v>59</v>
      </c>
      <c r="O3994" s="6" t="s">
        <v>676</v>
      </c>
      <c r="R3994" s="33" t="str">
        <f t="shared" si="87"/>
        <v>S04N2307P032</v>
      </c>
      <c r="S3994" s="95">
        <f>VLOOKUP(I3994,品牌型号对应工厂型号!C:E,3,0)</f>
        <v>5</v>
      </c>
      <c r="T3994" s="96" t="str">
        <f>VLOOKUP(I3994,品牌型号对应工厂型号!C:I,7,0)</f>
        <v>98:1.5mil EASL-70(G-70)</v>
      </c>
    </row>
    <row r="3995" spans="1:20">
      <c r="A3995" s="25">
        <v>43222</v>
      </c>
      <c r="B3995" s="25">
        <v>4.5861962962953839</v>
      </c>
      <c r="C3995" s="26" t="s">
        <v>9479</v>
      </c>
      <c r="D3995" s="25" t="s">
        <v>9484</v>
      </c>
      <c r="E3995" s="26" t="s">
        <v>45</v>
      </c>
      <c r="F3995" s="25" t="s">
        <v>90</v>
      </c>
      <c r="G3995" s="69">
        <v>1.524</v>
      </c>
      <c r="H3995" s="25" t="s">
        <v>61</v>
      </c>
      <c r="I3995" s="27" t="s">
        <v>46</v>
      </c>
      <c r="J3995" s="69">
        <v>45.72</v>
      </c>
      <c r="K3995" s="6" t="s">
        <v>9485</v>
      </c>
      <c r="L3995" s="6" t="s">
        <v>95</v>
      </c>
      <c r="M3995" s="69">
        <v>30</v>
      </c>
      <c r="N3995" s="6" t="s">
        <v>59</v>
      </c>
      <c r="O3995" s="6" t="s">
        <v>676</v>
      </c>
      <c r="R3995" s="33" t="str">
        <f t="shared" si="87"/>
        <v>S04N2307P033</v>
      </c>
      <c r="S3995" s="95">
        <f>VLOOKUP(I3995,品牌型号对应工厂型号!C:E,3,0)</f>
        <v>5</v>
      </c>
      <c r="T3995" s="96" t="str">
        <f>VLOOKUP(I3995,品牌型号对应工厂型号!C:I,7,0)</f>
        <v>98:1.5mil EASL-70(G-70)</v>
      </c>
    </row>
    <row r="3996" spans="1:20">
      <c r="A3996" s="25">
        <v>43222</v>
      </c>
      <c r="B3996" s="25">
        <v>4.5861964120340417</v>
      </c>
      <c r="C3996" s="26" t="s">
        <v>9479</v>
      </c>
      <c r="D3996" s="25" t="s">
        <v>9486</v>
      </c>
      <c r="E3996" s="26" t="s">
        <v>45</v>
      </c>
      <c r="F3996" s="25" t="s">
        <v>90</v>
      </c>
      <c r="G3996" s="69">
        <v>1.524</v>
      </c>
      <c r="H3996" s="25" t="s">
        <v>61</v>
      </c>
      <c r="I3996" s="27" t="s">
        <v>46</v>
      </c>
      <c r="J3996" s="69">
        <v>45.72</v>
      </c>
      <c r="K3996" s="6" t="s">
        <v>9487</v>
      </c>
      <c r="L3996" s="6" t="s">
        <v>95</v>
      </c>
      <c r="M3996" s="69">
        <v>30</v>
      </c>
      <c r="N3996" s="6" t="s">
        <v>59</v>
      </c>
      <c r="O3996" s="6" t="s">
        <v>676</v>
      </c>
      <c r="R3996" s="33" t="str">
        <f t="shared" si="87"/>
        <v>S04N2307P020</v>
      </c>
      <c r="S3996" s="95">
        <f>VLOOKUP(I3996,品牌型号对应工厂型号!C:E,3,0)</f>
        <v>5</v>
      </c>
      <c r="T3996" s="96" t="str">
        <f>VLOOKUP(I3996,品牌型号对应工厂型号!C:I,7,0)</f>
        <v>98:1.5mil EASL-70(G-70)</v>
      </c>
    </row>
    <row r="3997" spans="1:20">
      <c r="A3997" s="25">
        <v>43222</v>
      </c>
      <c r="B3997" s="25">
        <v>4.5861962962953839</v>
      </c>
      <c r="C3997" s="26" t="s">
        <v>9479</v>
      </c>
      <c r="D3997" s="25" t="s">
        <v>9488</v>
      </c>
      <c r="E3997" s="26" t="s">
        <v>45</v>
      </c>
      <c r="F3997" s="25" t="s">
        <v>90</v>
      </c>
      <c r="G3997" s="69">
        <v>1.524</v>
      </c>
      <c r="H3997" s="25" t="s">
        <v>61</v>
      </c>
      <c r="I3997" s="27" t="s">
        <v>46</v>
      </c>
      <c r="J3997" s="69">
        <v>45.72</v>
      </c>
      <c r="K3997" s="6" t="s">
        <v>9489</v>
      </c>
      <c r="L3997" s="6" t="s">
        <v>95</v>
      </c>
      <c r="M3997" s="69">
        <v>30</v>
      </c>
      <c r="N3997" s="6" t="s">
        <v>59</v>
      </c>
      <c r="O3997" s="6" t="s">
        <v>676</v>
      </c>
      <c r="R3997" s="33" t="str">
        <f t="shared" si="87"/>
        <v>S04N2307P021</v>
      </c>
      <c r="S3997" s="95">
        <f>VLOOKUP(I3997,品牌型号对应工厂型号!C:E,3,0)</f>
        <v>5</v>
      </c>
      <c r="T3997" s="96" t="str">
        <f>VLOOKUP(I3997,品牌型号对应工厂型号!C:I,7,0)</f>
        <v>98:1.5mil EASL-70(G-70)</v>
      </c>
    </row>
    <row r="3998" spans="1:20">
      <c r="A3998" s="25">
        <v>43222</v>
      </c>
      <c r="B3998" s="25">
        <v>4.5861964120340417</v>
      </c>
      <c r="C3998" s="26" t="s">
        <v>9479</v>
      </c>
      <c r="D3998" s="25" t="s">
        <v>9490</v>
      </c>
      <c r="E3998" s="26" t="s">
        <v>45</v>
      </c>
      <c r="F3998" s="25" t="s">
        <v>90</v>
      </c>
      <c r="G3998" s="69">
        <v>1.524</v>
      </c>
      <c r="H3998" s="25" t="s">
        <v>61</v>
      </c>
      <c r="I3998" s="27" t="s">
        <v>46</v>
      </c>
      <c r="J3998" s="69">
        <v>45.72</v>
      </c>
      <c r="K3998" s="6" t="s">
        <v>9491</v>
      </c>
      <c r="L3998" s="6" t="s">
        <v>95</v>
      </c>
      <c r="M3998" s="69">
        <v>30</v>
      </c>
      <c r="N3998" s="6" t="s">
        <v>59</v>
      </c>
      <c r="O3998" s="6" t="s">
        <v>676</v>
      </c>
      <c r="R3998" s="33" t="str">
        <f t="shared" si="87"/>
        <v>S04N2307P031</v>
      </c>
      <c r="S3998" s="95">
        <f>VLOOKUP(I3998,品牌型号对应工厂型号!C:E,3,0)</f>
        <v>5</v>
      </c>
      <c r="T3998" s="96" t="str">
        <f>VLOOKUP(I3998,品牌型号对应工厂型号!C:I,7,0)</f>
        <v>98:1.5mil EASL-70(G-70)</v>
      </c>
    </row>
    <row r="3999" spans="1:20">
      <c r="A3999" s="25">
        <v>43222</v>
      </c>
      <c r="B3999" s="25">
        <v>4.5861962962953839</v>
      </c>
      <c r="C3999" s="26" t="s">
        <v>9479</v>
      </c>
      <c r="D3999" s="25" t="s">
        <v>9492</v>
      </c>
      <c r="E3999" s="26" t="s">
        <v>661</v>
      </c>
      <c r="F3999" s="25" t="s">
        <v>96</v>
      </c>
      <c r="G3999" s="69">
        <v>1.524</v>
      </c>
      <c r="H3999" s="25" t="s">
        <v>126</v>
      </c>
      <c r="I3999" s="27" t="s">
        <v>44</v>
      </c>
      <c r="J3999" s="69">
        <v>45.72</v>
      </c>
      <c r="K3999" s="6" t="s">
        <v>9493</v>
      </c>
      <c r="L3999" s="6" t="s">
        <v>95</v>
      </c>
      <c r="M3999" s="69">
        <v>30</v>
      </c>
      <c r="N3999" s="6" t="s">
        <v>59</v>
      </c>
      <c r="O3999" s="6" t="s">
        <v>676</v>
      </c>
      <c r="R3999" s="33" t="str">
        <f t="shared" si="87"/>
        <v>S04D3179P023</v>
      </c>
      <c r="S3999" s="95">
        <f>VLOOKUP(I3999,品牌型号对应工厂型号!C:E,3,0)</f>
        <v>5</v>
      </c>
      <c r="T3999" s="96" t="str">
        <f>VLOOKUP(I3999,品牌型号对应工厂型号!C:I,7,0)</f>
        <v>99:1.5mil DABL-10(G-15)</v>
      </c>
    </row>
    <row r="4000" spans="1:20">
      <c r="A4000" s="25">
        <v>43222</v>
      </c>
      <c r="B4000" s="25">
        <v>4.5861964120340417</v>
      </c>
      <c r="C4000" s="26" t="s">
        <v>9479</v>
      </c>
      <c r="D4000" s="25" t="s">
        <v>9494</v>
      </c>
      <c r="E4000" s="26" t="s">
        <v>661</v>
      </c>
      <c r="F4000" s="25" t="s">
        <v>96</v>
      </c>
      <c r="G4000" s="69">
        <v>1.524</v>
      </c>
      <c r="H4000" s="25" t="s">
        <v>126</v>
      </c>
      <c r="I4000" s="27" t="s">
        <v>44</v>
      </c>
      <c r="J4000" s="69">
        <v>45.72</v>
      </c>
      <c r="K4000" s="6" t="s">
        <v>9495</v>
      </c>
      <c r="L4000" s="6" t="s">
        <v>95</v>
      </c>
      <c r="M4000" s="69">
        <v>30</v>
      </c>
      <c r="N4000" s="6" t="s">
        <v>59</v>
      </c>
      <c r="O4000" s="6" t="s">
        <v>676</v>
      </c>
      <c r="R4000" s="33" t="str">
        <f t="shared" si="87"/>
        <v>S04D3179P025</v>
      </c>
      <c r="S4000" s="95">
        <f>VLOOKUP(I4000,品牌型号对应工厂型号!C:E,3,0)</f>
        <v>5</v>
      </c>
      <c r="T4000" s="96" t="str">
        <f>VLOOKUP(I4000,品牌型号对应工厂型号!C:I,7,0)</f>
        <v>99:1.5mil DABL-10(G-15)</v>
      </c>
    </row>
    <row r="4001" spans="1:20">
      <c r="A4001" s="25">
        <v>43222</v>
      </c>
      <c r="B4001" s="25">
        <v>4.5861962962953839</v>
      </c>
      <c r="C4001" s="26" t="s">
        <v>9479</v>
      </c>
      <c r="D4001" s="25" t="s">
        <v>9496</v>
      </c>
      <c r="E4001" s="26" t="s">
        <v>661</v>
      </c>
      <c r="F4001" s="25" t="s">
        <v>96</v>
      </c>
      <c r="G4001" s="69">
        <v>1.524</v>
      </c>
      <c r="H4001" s="25" t="s">
        <v>126</v>
      </c>
      <c r="I4001" s="27" t="s">
        <v>44</v>
      </c>
      <c r="J4001" s="69">
        <v>45.72</v>
      </c>
      <c r="K4001" s="6" t="s">
        <v>9497</v>
      </c>
      <c r="L4001" s="6" t="s">
        <v>95</v>
      </c>
      <c r="M4001" s="69">
        <v>30</v>
      </c>
      <c r="N4001" s="6" t="s">
        <v>59</v>
      </c>
      <c r="O4001" s="6" t="s">
        <v>676</v>
      </c>
      <c r="R4001" s="33" t="str">
        <f t="shared" si="87"/>
        <v>S04D3179P024</v>
      </c>
      <c r="S4001" s="95">
        <f>VLOOKUP(I4001,品牌型号对应工厂型号!C:E,3,0)</f>
        <v>5</v>
      </c>
      <c r="T4001" s="96" t="str">
        <f>VLOOKUP(I4001,品牌型号对应工厂型号!C:I,7,0)</f>
        <v>99:1.5mil DABL-10(G-15)</v>
      </c>
    </row>
    <row r="4002" spans="1:20">
      <c r="A4002" s="25">
        <v>43222</v>
      </c>
      <c r="B4002" s="25">
        <v>4.5861964120340417</v>
      </c>
      <c r="C4002" s="26" t="s">
        <v>9479</v>
      </c>
      <c r="D4002" s="25" t="s">
        <v>9498</v>
      </c>
      <c r="E4002" s="26" t="s">
        <v>661</v>
      </c>
      <c r="F4002" s="25" t="s">
        <v>96</v>
      </c>
      <c r="G4002" s="69">
        <v>1.524</v>
      </c>
      <c r="H4002" s="25" t="s">
        <v>126</v>
      </c>
      <c r="I4002" s="27" t="s">
        <v>44</v>
      </c>
      <c r="J4002" s="69">
        <v>45.72</v>
      </c>
      <c r="K4002" s="6" t="s">
        <v>9499</v>
      </c>
      <c r="L4002" s="6" t="s">
        <v>95</v>
      </c>
      <c r="M4002" s="69">
        <v>30</v>
      </c>
      <c r="N4002" s="6" t="s">
        <v>59</v>
      </c>
      <c r="O4002" s="6" t="s">
        <v>676</v>
      </c>
      <c r="R4002" s="33" t="str">
        <f t="shared" si="87"/>
        <v>S04D3179P026</v>
      </c>
      <c r="S4002" s="95">
        <f>VLOOKUP(I4002,品牌型号对应工厂型号!C:E,3,0)</f>
        <v>5</v>
      </c>
      <c r="T4002" s="96" t="str">
        <f>VLOOKUP(I4002,品牌型号对应工厂型号!C:I,7,0)</f>
        <v>99:1.5mil DABL-10(G-15)</v>
      </c>
    </row>
    <row r="4003" spans="1:20">
      <c r="A4003" s="25">
        <v>43222</v>
      </c>
      <c r="B4003" s="25">
        <v>4.5861962962953839</v>
      </c>
      <c r="C4003" s="26" t="s">
        <v>9479</v>
      </c>
      <c r="D4003" s="25" t="s">
        <v>9500</v>
      </c>
      <c r="E4003" s="26" t="s">
        <v>661</v>
      </c>
      <c r="F4003" s="25" t="s">
        <v>96</v>
      </c>
      <c r="G4003" s="69">
        <v>1.524</v>
      </c>
      <c r="H4003" s="25" t="s">
        <v>126</v>
      </c>
      <c r="I4003" s="27" t="s">
        <v>44</v>
      </c>
      <c r="J4003" s="69">
        <v>45.72</v>
      </c>
      <c r="K4003" s="6" t="s">
        <v>9501</v>
      </c>
      <c r="L4003" s="6" t="s">
        <v>95</v>
      </c>
      <c r="M4003" s="69">
        <v>30</v>
      </c>
      <c r="N4003" s="6" t="s">
        <v>59</v>
      </c>
      <c r="O4003" s="6" t="s">
        <v>676</v>
      </c>
      <c r="R4003" s="33" t="str">
        <f t="shared" si="87"/>
        <v>S04D3179P027</v>
      </c>
      <c r="S4003" s="95">
        <f>VLOOKUP(I4003,品牌型号对应工厂型号!C:E,3,0)</f>
        <v>5</v>
      </c>
      <c r="T4003" s="96" t="str">
        <f>VLOOKUP(I4003,品牌型号对应工厂型号!C:I,7,0)</f>
        <v>99:1.5mil DABL-10(G-15)</v>
      </c>
    </row>
    <row r="4004" spans="1:20">
      <c r="A4004" s="25">
        <v>43222</v>
      </c>
      <c r="B4004" s="25">
        <v>4.5861964120340417</v>
      </c>
      <c r="C4004" s="26" t="s">
        <v>9479</v>
      </c>
      <c r="D4004" s="25" t="s">
        <v>9502</v>
      </c>
      <c r="E4004" s="26" t="s">
        <v>661</v>
      </c>
      <c r="F4004" s="25" t="s">
        <v>96</v>
      </c>
      <c r="G4004" s="69">
        <v>1.524</v>
      </c>
      <c r="H4004" s="25" t="s">
        <v>126</v>
      </c>
      <c r="I4004" s="27" t="s">
        <v>44</v>
      </c>
      <c r="J4004" s="69">
        <v>45.72</v>
      </c>
      <c r="K4004" s="6" t="s">
        <v>9503</v>
      </c>
      <c r="L4004" s="6" t="s">
        <v>95</v>
      </c>
      <c r="M4004" s="69">
        <v>30</v>
      </c>
      <c r="N4004" s="6" t="s">
        <v>59</v>
      </c>
      <c r="O4004" s="6" t="s">
        <v>676</v>
      </c>
      <c r="R4004" s="33" t="str">
        <f t="shared" si="87"/>
        <v>S04D3179P028</v>
      </c>
      <c r="S4004" s="95">
        <f>VLOOKUP(I4004,品牌型号对应工厂型号!C:E,3,0)</f>
        <v>5</v>
      </c>
      <c r="T4004" s="96" t="str">
        <f>VLOOKUP(I4004,品牌型号对应工厂型号!C:I,7,0)</f>
        <v>99:1.5mil DABL-10(G-15)</v>
      </c>
    </row>
    <row r="4005" spans="1:20">
      <c r="A4005" s="25">
        <v>43222</v>
      </c>
      <c r="B4005" s="25">
        <v>4.5861962962953839</v>
      </c>
      <c r="C4005" s="26" t="s">
        <v>9479</v>
      </c>
      <c r="D4005" s="25" t="s">
        <v>9504</v>
      </c>
      <c r="E4005" s="26" t="s">
        <v>416</v>
      </c>
      <c r="F4005" s="25" t="s">
        <v>92</v>
      </c>
      <c r="G4005" s="69">
        <v>1.524</v>
      </c>
      <c r="H4005" s="25" t="s">
        <v>417</v>
      </c>
      <c r="I4005" s="27" t="s">
        <v>418</v>
      </c>
      <c r="J4005" s="69">
        <v>45.72</v>
      </c>
      <c r="K4005" s="6" t="s">
        <v>9505</v>
      </c>
      <c r="L4005" s="6" t="s">
        <v>95</v>
      </c>
      <c r="M4005" s="69">
        <v>30</v>
      </c>
      <c r="N4005" s="6" t="s">
        <v>59</v>
      </c>
      <c r="O4005" s="6" t="s">
        <v>676</v>
      </c>
      <c r="R4005" s="33" t="str">
        <f t="shared" si="87"/>
        <v>S03N2625P014</v>
      </c>
      <c r="S4005" s="95">
        <f>VLOOKUP(I4005,品牌型号对应工厂型号!C:E,3,0)</f>
        <v>5</v>
      </c>
      <c r="T4005" s="96" t="str">
        <f>VLOOKUP(I4005,品牌型号对应工厂型号!C:I,7,0)</f>
        <v>187:4.0mil NWPV-70（GZ-70）</v>
      </c>
    </row>
    <row r="4006" spans="1:20">
      <c r="A4006" s="25">
        <v>43222</v>
      </c>
      <c r="B4006" s="25">
        <v>4.5861962962953839</v>
      </c>
      <c r="C4006" s="26" t="s">
        <v>9506</v>
      </c>
      <c r="D4006" s="25" t="s">
        <v>9507</v>
      </c>
      <c r="E4006" s="26" t="s">
        <v>151</v>
      </c>
      <c r="F4006" s="25" t="s">
        <v>91</v>
      </c>
      <c r="G4006" s="69">
        <v>1.524</v>
      </c>
      <c r="H4006" s="25" t="s">
        <v>131</v>
      </c>
      <c r="I4006" s="27" t="s">
        <v>50</v>
      </c>
      <c r="J4006" s="69">
        <v>45.72</v>
      </c>
      <c r="K4006" s="6" t="s">
        <v>9508</v>
      </c>
      <c r="L4006" s="6" t="s">
        <v>95</v>
      </c>
      <c r="M4006" s="69">
        <v>30</v>
      </c>
      <c r="N4006" s="6" t="s">
        <v>59</v>
      </c>
      <c r="O4006" s="6" t="s">
        <v>3686</v>
      </c>
      <c r="R4006" s="33" t="str">
        <f t="shared" si="87"/>
        <v>S04N2610P030</v>
      </c>
      <c r="S4006" s="95">
        <f>VLOOKUP(I4006,品牌型号对应工厂型号!C:E,3,0)</f>
        <v>10</v>
      </c>
      <c r="T4006" s="96" t="str">
        <f>VLOOKUP(I4006,品牌型号对应工厂型号!C:I,7,0)</f>
        <v>111:2.0mil UGGN-70(ZYF-70)</v>
      </c>
    </row>
    <row r="4007" spans="1:20">
      <c r="A4007" s="25">
        <v>43222</v>
      </c>
      <c r="B4007" s="25">
        <v>4.5861964120340417</v>
      </c>
      <c r="C4007" s="26" t="s">
        <v>9506</v>
      </c>
      <c r="D4007" s="25" t="s">
        <v>9509</v>
      </c>
      <c r="E4007" s="26" t="s">
        <v>154</v>
      </c>
      <c r="F4007" s="25" t="s">
        <v>91</v>
      </c>
      <c r="G4007" s="69">
        <v>1.524</v>
      </c>
      <c r="H4007" s="25" t="s">
        <v>1967</v>
      </c>
      <c r="I4007" s="27" t="s">
        <v>1968</v>
      </c>
      <c r="J4007" s="69">
        <v>45.72</v>
      </c>
      <c r="K4007" s="6" t="s">
        <v>9510</v>
      </c>
      <c r="L4007" s="6" t="s">
        <v>95</v>
      </c>
      <c r="M4007" s="69">
        <v>30</v>
      </c>
      <c r="N4007" s="6" t="s">
        <v>59</v>
      </c>
      <c r="O4007" s="6" t="s">
        <v>3686</v>
      </c>
      <c r="R4007" s="33" t="str">
        <f t="shared" si="87"/>
        <v>S04N2606P007</v>
      </c>
      <c r="S4007" s="95">
        <f>VLOOKUP(I4007,品牌型号对应工厂型号!C:E,3,0)</f>
        <v>10</v>
      </c>
      <c r="T4007" s="96" t="str">
        <f>VLOOKUP(I4007,品牌型号对应工厂型号!C:I,7,0)</f>
        <v>112:2.0mil USGY-35(ZYF-66)</v>
      </c>
    </row>
    <row r="4008" spans="1:20">
      <c r="A4008" s="25">
        <v>43222</v>
      </c>
      <c r="B4008" s="25">
        <v>4.5861962962953839</v>
      </c>
      <c r="C4008" s="26" t="s">
        <v>9506</v>
      </c>
      <c r="D4008" s="25" t="s">
        <v>9511</v>
      </c>
      <c r="E4008" s="26" t="s">
        <v>153</v>
      </c>
      <c r="F4008" s="25" t="s">
        <v>91</v>
      </c>
      <c r="G4008" s="69">
        <v>1.524</v>
      </c>
      <c r="H4008" s="25" t="s">
        <v>180</v>
      </c>
      <c r="I4008" s="27" t="s">
        <v>1478</v>
      </c>
      <c r="J4008" s="69">
        <v>45.72</v>
      </c>
      <c r="K4008" s="6" t="s">
        <v>9512</v>
      </c>
      <c r="L4008" s="6" t="s">
        <v>95</v>
      </c>
      <c r="M4008" s="69">
        <v>30</v>
      </c>
      <c r="N4008" s="6" t="s">
        <v>59</v>
      </c>
      <c r="O4008" s="6" t="s">
        <v>3686</v>
      </c>
      <c r="R4008" s="33" t="str">
        <f t="shared" si="87"/>
        <v>S04N2427P037</v>
      </c>
      <c r="S4008" s="95">
        <f>VLOOKUP(I4008,品牌型号对应工厂型号!C:E,3,0)</f>
        <v>10</v>
      </c>
      <c r="T4008" s="96" t="str">
        <f>VLOOKUP(I4008,品牌型号对应工厂型号!C:I,7,0)</f>
        <v>113:2.0mil USGY-15(ZYF-88)</v>
      </c>
    </row>
    <row r="4009" spans="1:20">
      <c r="A4009" s="25">
        <v>43222</v>
      </c>
      <c r="B4009" s="25">
        <v>4.5861964120340417</v>
      </c>
      <c r="C4009" s="26" t="s">
        <v>9506</v>
      </c>
      <c r="D4009" s="25" t="s">
        <v>9513</v>
      </c>
      <c r="E4009" s="26" t="s">
        <v>153</v>
      </c>
      <c r="F4009" s="25" t="s">
        <v>91</v>
      </c>
      <c r="G4009" s="69">
        <v>1.524</v>
      </c>
      <c r="H4009" s="25" t="s">
        <v>180</v>
      </c>
      <c r="I4009" s="27" t="s">
        <v>1478</v>
      </c>
      <c r="J4009" s="69">
        <v>45.72</v>
      </c>
      <c r="K4009" s="6" t="s">
        <v>9514</v>
      </c>
      <c r="L4009" s="6" t="s">
        <v>95</v>
      </c>
      <c r="M4009" s="69">
        <v>30</v>
      </c>
      <c r="N4009" s="6" t="s">
        <v>59</v>
      </c>
      <c r="O4009" s="6" t="s">
        <v>3686</v>
      </c>
      <c r="R4009" s="33" t="str">
        <f t="shared" si="87"/>
        <v>S04N2427P046</v>
      </c>
      <c r="S4009" s="95">
        <f>VLOOKUP(I4009,品牌型号对应工厂型号!C:E,3,0)</f>
        <v>10</v>
      </c>
      <c r="T4009" s="96" t="str">
        <f>VLOOKUP(I4009,品牌型号对应工厂型号!C:I,7,0)</f>
        <v>113:2.0mil USGY-15(ZYF-88)</v>
      </c>
    </row>
    <row r="4010" spans="1:20">
      <c r="A4010" s="25">
        <v>43222</v>
      </c>
      <c r="B4010" s="25">
        <v>4.5861962962953839</v>
      </c>
      <c r="C4010" s="26" t="s">
        <v>9506</v>
      </c>
      <c r="D4010" s="25" t="s">
        <v>9515</v>
      </c>
      <c r="E4010" s="26" t="s">
        <v>45</v>
      </c>
      <c r="F4010" s="25" t="s">
        <v>90</v>
      </c>
      <c r="G4010" s="69">
        <v>1.524</v>
      </c>
      <c r="H4010" s="25" t="s">
        <v>61</v>
      </c>
      <c r="I4010" s="27" t="s">
        <v>46</v>
      </c>
      <c r="J4010" s="69">
        <v>45.72</v>
      </c>
      <c r="K4010" s="6" t="s">
        <v>9516</v>
      </c>
      <c r="L4010" s="6" t="s">
        <v>95</v>
      </c>
      <c r="M4010" s="69">
        <v>30</v>
      </c>
      <c r="N4010" s="6" t="s">
        <v>59</v>
      </c>
      <c r="O4010" s="6" t="s">
        <v>3686</v>
      </c>
      <c r="R4010" s="33" t="str">
        <f t="shared" si="87"/>
        <v>S04N2307P023</v>
      </c>
      <c r="S4010" s="95">
        <f>VLOOKUP(I4010,品牌型号对应工厂型号!C:E,3,0)</f>
        <v>5</v>
      </c>
      <c r="T4010" s="96" t="str">
        <f>VLOOKUP(I4010,品牌型号对应工厂型号!C:I,7,0)</f>
        <v>98:1.5mil EASL-70(G-70)</v>
      </c>
    </row>
    <row r="4011" spans="1:20">
      <c r="A4011" s="25">
        <v>43222</v>
      </c>
      <c r="B4011" s="25">
        <v>4.5861964120340417</v>
      </c>
      <c r="C4011" s="26" t="s">
        <v>9506</v>
      </c>
      <c r="D4011" s="25" t="s">
        <v>9517</v>
      </c>
      <c r="E4011" s="26" t="s">
        <v>661</v>
      </c>
      <c r="F4011" s="25" t="s">
        <v>96</v>
      </c>
      <c r="G4011" s="69">
        <v>1.524</v>
      </c>
      <c r="H4011" s="25" t="s">
        <v>126</v>
      </c>
      <c r="I4011" s="27" t="s">
        <v>44</v>
      </c>
      <c r="J4011" s="69">
        <v>45.72</v>
      </c>
      <c r="K4011" s="6" t="s">
        <v>9518</v>
      </c>
      <c r="L4011" s="6" t="s">
        <v>95</v>
      </c>
      <c r="M4011" s="69">
        <v>30</v>
      </c>
      <c r="N4011" s="6" t="s">
        <v>59</v>
      </c>
      <c r="O4011" s="6" t="s">
        <v>3686</v>
      </c>
      <c r="R4011" s="33" t="str">
        <f t="shared" si="87"/>
        <v>S04D3179P022</v>
      </c>
      <c r="S4011" s="95">
        <f>VLOOKUP(I4011,品牌型号对应工厂型号!C:E,3,0)</f>
        <v>5</v>
      </c>
      <c r="T4011" s="96" t="str">
        <f>VLOOKUP(I4011,品牌型号对应工厂型号!C:I,7,0)</f>
        <v>99:1.5mil DABL-10(G-15)</v>
      </c>
    </row>
    <row r="4012" spans="1:20">
      <c r="A4012" s="25">
        <v>43222</v>
      </c>
      <c r="B4012" s="25">
        <v>4.5861962962953839</v>
      </c>
      <c r="C4012" s="26" t="s">
        <v>9506</v>
      </c>
      <c r="D4012" s="25" t="s">
        <v>9519</v>
      </c>
      <c r="E4012" s="26" t="s">
        <v>53</v>
      </c>
      <c r="F4012" s="25" t="s">
        <v>90</v>
      </c>
      <c r="G4012" s="69">
        <v>1.524</v>
      </c>
      <c r="H4012" s="25" t="s">
        <v>60</v>
      </c>
      <c r="I4012" s="27" t="s">
        <v>55</v>
      </c>
      <c r="J4012" s="69">
        <v>45.72</v>
      </c>
      <c r="K4012" s="6" t="s">
        <v>9520</v>
      </c>
      <c r="L4012" s="6" t="s">
        <v>95</v>
      </c>
      <c r="M4012" s="69">
        <v>30</v>
      </c>
      <c r="N4012" s="6" t="s">
        <v>59</v>
      </c>
      <c r="O4012" s="6" t="s">
        <v>3686</v>
      </c>
      <c r="R4012" s="33" t="str">
        <f t="shared" si="87"/>
        <v>S03D2462P027</v>
      </c>
      <c r="S4012" s="95">
        <f>VLOOKUP(I4012,品牌型号对应工厂型号!C:E,3,0)</f>
        <v>5</v>
      </c>
      <c r="T4012" s="96" t="str">
        <f>VLOOKUP(I4012,品牌型号对应工厂型号!C:I,7,0)</f>
        <v>100:1.5mil DABL-25(G-25)</v>
      </c>
    </row>
    <row r="4013" spans="1:20">
      <c r="A4013" s="25">
        <v>43223</v>
      </c>
      <c r="B4013" s="25">
        <v>3.586174884258071</v>
      </c>
      <c r="C4013" s="26" t="s">
        <v>9521</v>
      </c>
      <c r="D4013" s="25" t="s">
        <v>9522</v>
      </c>
      <c r="E4013" s="26" t="s">
        <v>154</v>
      </c>
      <c r="F4013" s="25" t="s">
        <v>91</v>
      </c>
      <c r="G4013" s="69">
        <v>1.524</v>
      </c>
      <c r="H4013" s="25" t="s">
        <v>1967</v>
      </c>
      <c r="I4013" s="27" t="s">
        <v>1968</v>
      </c>
      <c r="J4013" s="69">
        <v>45.72</v>
      </c>
      <c r="K4013" s="6" t="s">
        <v>9523</v>
      </c>
      <c r="L4013" s="6" t="s">
        <v>95</v>
      </c>
      <c r="M4013" s="69">
        <v>30</v>
      </c>
      <c r="N4013" s="6" t="s">
        <v>59</v>
      </c>
      <c r="O4013" s="6" t="s">
        <v>676</v>
      </c>
      <c r="R4013" s="33" t="str">
        <f t="shared" si="87"/>
        <v>S04N2606P008</v>
      </c>
      <c r="S4013" s="95">
        <f>VLOOKUP(I4013,品牌型号对应工厂型号!C:E,3,0)</f>
        <v>10</v>
      </c>
      <c r="T4013" s="96" t="str">
        <f>VLOOKUP(I4013,品牌型号对应工厂型号!C:I,7,0)</f>
        <v>112:2.0mil USGY-35(ZYF-66)</v>
      </c>
    </row>
    <row r="4014" spans="1:20">
      <c r="A4014" s="25">
        <v>43223</v>
      </c>
      <c r="B4014" s="25">
        <v>3.586174884258071</v>
      </c>
      <c r="C4014" s="26" t="s">
        <v>9521</v>
      </c>
      <c r="D4014" s="25" t="s">
        <v>9524</v>
      </c>
      <c r="E4014" s="26" t="s">
        <v>153</v>
      </c>
      <c r="F4014" s="25" t="s">
        <v>91</v>
      </c>
      <c r="G4014" s="69">
        <v>1.524</v>
      </c>
      <c r="H4014" s="25" t="s">
        <v>180</v>
      </c>
      <c r="I4014" s="27" t="s">
        <v>1478</v>
      </c>
      <c r="J4014" s="69">
        <v>45.72</v>
      </c>
      <c r="K4014" s="6" t="s">
        <v>9525</v>
      </c>
      <c r="L4014" s="6" t="s">
        <v>95</v>
      </c>
      <c r="M4014" s="69">
        <v>30</v>
      </c>
      <c r="N4014" s="6" t="s">
        <v>59</v>
      </c>
      <c r="O4014" s="6" t="s">
        <v>676</v>
      </c>
      <c r="R4014" s="33" t="str">
        <f t="shared" si="87"/>
        <v>S04N2427P048</v>
      </c>
      <c r="S4014" s="95">
        <f>VLOOKUP(I4014,品牌型号对应工厂型号!C:E,3,0)</f>
        <v>10</v>
      </c>
      <c r="T4014" s="96" t="str">
        <f>VLOOKUP(I4014,品牌型号对应工厂型号!C:I,7,0)</f>
        <v>113:2.0mil USGY-15(ZYF-88)</v>
      </c>
    </row>
    <row r="4015" spans="1:20">
      <c r="A4015" s="25">
        <v>43224</v>
      </c>
      <c r="B4015" s="25">
        <v>2.586174884258071</v>
      </c>
      <c r="C4015" s="26" t="s">
        <v>9418</v>
      </c>
      <c r="D4015" s="25" t="s">
        <v>9526</v>
      </c>
      <c r="E4015" s="26" t="s">
        <v>154</v>
      </c>
      <c r="F4015" s="25" t="s">
        <v>91</v>
      </c>
      <c r="G4015" s="69">
        <v>1.524</v>
      </c>
      <c r="H4015" s="25" t="s">
        <v>1967</v>
      </c>
      <c r="I4015" s="27" t="s">
        <v>1968</v>
      </c>
      <c r="J4015" s="69">
        <v>45.72</v>
      </c>
      <c r="K4015" s="6" t="s">
        <v>9527</v>
      </c>
      <c r="L4015" s="6" t="s">
        <v>95</v>
      </c>
      <c r="M4015" s="69">
        <v>30</v>
      </c>
      <c r="N4015" s="6" t="s">
        <v>59</v>
      </c>
      <c r="O4015" s="6" t="s">
        <v>130</v>
      </c>
      <c r="R4015" s="33" t="str">
        <f t="shared" si="87"/>
        <v>S04N2606P006</v>
      </c>
      <c r="S4015" s="95">
        <f>VLOOKUP(I4015,品牌型号对应工厂型号!C:E,3,0)</f>
        <v>10</v>
      </c>
      <c r="T4015" s="96" t="str">
        <f>VLOOKUP(I4015,品牌型号对应工厂型号!C:I,7,0)</f>
        <v>112:2.0mil USGY-35(ZYF-66)</v>
      </c>
    </row>
    <row r="4016" spans="1:20">
      <c r="A4016" s="25">
        <v>43224</v>
      </c>
      <c r="B4016" s="25">
        <v>2.586174884258071</v>
      </c>
      <c r="C4016" s="26" t="s">
        <v>9418</v>
      </c>
      <c r="D4016" s="25" t="s">
        <v>9528</v>
      </c>
      <c r="E4016" s="26" t="s">
        <v>154</v>
      </c>
      <c r="F4016" s="25" t="s">
        <v>91</v>
      </c>
      <c r="G4016" s="69">
        <v>1.524</v>
      </c>
      <c r="H4016" s="25" t="s">
        <v>1967</v>
      </c>
      <c r="I4016" s="27" t="s">
        <v>1968</v>
      </c>
      <c r="J4016" s="69">
        <v>45.72</v>
      </c>
      <c r="K4016" s="6" t="s">
        <v>9529</v>
      </c>
      <c r="L4016" s="6" t="s">
        <v>95</v>
      </c>
      <c r="M4016" s="69">
        <v>30</v>
      </c>
      <c r="N4016" s="6" t="s">
        <v>59</v>
      </c>
      <c r="O4016" s="6" t="s">
        <v>130</v>
      </c>
      <c r="R4016" s="33" t="str">
        <f t="shared" si="87"/>
        <v>S04N2606P005</v>
      </c>
      <c r="S4016" s="95">
        <f>VLOOKUP(I4016,品牌型号对应工厂型号!C:E,3,0)</f>
        <v>10</v>
      </c>
      <c r="T4016" s="96" t="str">
        <f>VLOOKUP(I4016,品牌型号对应工厂型号!C:I,7,0)</f>
        <v>112:2.0mil USGY-35(ZYF-66)</v>
      </c>
    </row>
    <row r="4017" spans="1:20">
      <c r="A4017" s="25">
        <v>43224</v>
      </c>
      <c r="B4017" s="25">
        <v>2.586174884258071</v>
      </c>
      <c r="C4017" s="26" t="s">
        <v>9418</v>
      </c>
      <c r="D4017" s="25" t="s">
        <v>9530</v>
      </c>
      <c r="E4017" s="26" t="s">
        <v>154</v>
      </c>
      <c r="F4017" s="25" t="s">
        <v>91</v>
      </c>
      <c r="G4017" s="69">
        <v>1.524</v>
      </c>
      <c r="H4017" s="25" t="s">
        <v>1967</v>
      </c>
      <c r="I4017" s="27" t="s">
        <v>1968</v>
      </c>
      <c r="J4017" s="69">
        <v>45.72</v>
      </c>
      <c r="K4017" s="6" t="s">
        <v>9531</v>
      </c>
      <c r="L4017" s="6" t="s">
        <v>95</v>
      </c>
      <c r="M4017" s="69">
        <v>30</v>
      </c>
      <c r="N4017" s="6" t="s">
        <v>59</v>
      </c>
      <c r="O4017" s="6" t="s">
        <v>130</v>
      </c>
      <c r="R4017" s="33" t="str">
        <f t="shared" si="87"/>
        <v>S04N2606P004</v>
      </c>
      <c r="S4017" s="95">
        <f>VLOOKUP(I4017,品牌型号对应工厂型号!C:E,3,0)</f>
        <v>10</v>
      </c>
      <c r="T4017" s="96" t="str">
        <f>VLOOKUP(I4017,品牌型号对应工厂型号!C:I,7,0)</f>
        <v>112:2.0mil USGY-35(ZYF-66)</v>
      </c>
    </row>
    <row r="4018" spans="1:20">
      <c r="A4018" s="25">
        <v>43225</v>
      </c>
      <c r="B4018" s="25">
        <v>1.586174884258071</v>
      </c>
      <c r="C4018" s="26" t="s">
        <v>9532</v>
      </c>
      <c r="D4018" s="25" t="s">
        <v>9533</v>
      </c>
      <c r="E4018" s="26" t="s">
        <v>53</v>
      </c>
      <c r="F4018" s="25" t="s">
        <v>90</v>
      </c>
      <c r="G4018" s="69">
        <v>1.524</v>
      </c>
      <c r="H4018" s="25" t="s">
        <v>60</v>
      </c>
      <c r="I4018" s="27" t="s">
        <v>55</v>
      </c>
      <c r="J4018" s="69">
        <v>45.72</v>
      </c>
      <c r="K4018" s="6" t="s">
        <v>9534</v>
      </c>
      <c r="L4018" s="6" t="s">
        <v>95</v>
      </c>
      <c r="M4018" s="69">
        <v>30</v>
      </c>
      <c r="N4018" s="6" t="s">
        <v>59</v>
      </c>
      <c r="O4018" s="6" t="s">
        <v>132</v>
      </c>
      <c r="R4018" s="33" t="str">
        <f t="shared" si="87"/>
        <v>S03D2462P008</v>
      </c>
      <c r="S4018" s="95">
        <f>VLOOKUP(I4018,品牌型号对应工厂型号!C:E,3,0)</f>
        <v>5</v>
      </c>
      <c r="T4018" s="96" t="str">
        <f>VLOOKUP(I4018,品牌型号对应工厂型号!C:I,7,0)</f>
        <v>100:1.5mil DABL-25(G-25)</v>
      </c>
    </row>
    <row r="4019" spans="1:20">
      <c r="A4019" s="25">
        <v>43225</v>
      </c>
      <c r="B4019" s="25">
        <v>1.586174884258071</v>
      </c>
      <c r="C4019" s="26" t="s">
        <v>9532</v>
      </c>
      <c r="D4019" s="25" t="s">
        <v>9535</v>
      </c>
      <c r="E4019" s="26" t="s">
        <v>53</v>
      </c>
      <c r="F4019" s="25" t="s">
        <v>90</v>
      </c>
      <c r="G4019" s="69">
        <v>1.524</v>
      </c>
      <c r="H4019" s="25" t="s">
        <v>60</v>
      </c>
      <c r="I4019" s="27" t="s">
        <v>55</v>
      </c>
      <c r="J4019" s="69">
        <v>45.72</v>
      </c>
      <c r="K4019" s="6" t="s">
        <v>9536</v>
      </c>
      <c r="L4019" s="6" t="s">
        <v>95</v>
      </c>
      <c r="M4019" s="69">
        <v>30</v>
      </c>
      <c r="N4019" s="6" t="s">
        <v>59</v>
      </c>
      <c r="O4019" s="6" t="s">
        <v>132</v>
      </c>
      <c r="R4019" s="33" t="str">
        <f t="shared" si="87"/>
        <v>S03D2462P012</v>
      </c>
      <c r="S4019" s="95">
        <f>VLOOKUP(I4019,品牌型号对应工厂型号!C:E,3,0)</f>
        <v>5</v>
      </c>
      <c r="T4019" s="96" t="str">
        <f>VLOOKUP(I4019,品牌型号对应工厂型号!C:I,7,0)</f>
        <v>100:1.5mil DABL-25(G-25)</v>
      </c>
    </row>
    <row r="4020" spans="1:20">
      <c r="A4020" s="25">
        <v>43225</v>
      </c>
      <c r="B4020" s="25">
        <v>1.586174884258071</v>
      </c>
      <c r="C4020" s="26" t="s">
        <v>9532</v>
      </c>
      <c r="D4020" s="25" t="s">
        <v>9537</v>
      </c>
      <c r="E4020" s="26" t="s">
        <v>53</v>
      </c>
      <c r="F4020" s="25" t="s">
        <v>90</v>
      </c>
      <c r="G4020" s="69">
        <v>1.524</v>
      </c>
      <c r="H4020" s="25" t="s">
        <v>60</v>
      </c>
      <c r="I4020" s="27" t="s">
        <v>55</v>
      </c>
      <c r="J4020" s="69">
        <v>45.72</v>
      </c>
      <c r="K4020" s="6" t="s">
        <v>9538</v>
      </c>
      <c r="L4020" s="6" t="s">
        <v>95</v>
      </c>
      <c r="M4020" s="69">
        <v>30</v>
      </c>
      <c r="N4020" s="6" t="s">
        <v>59</v>
      </c>
      <c r="O4020" s="6" t="s">
        <v>132</v>
      </c>
      <c r="R4020" s="33" t="str">
        <f t="shared" si="87"/>
        <v>S03D2462P020</v>
      </c>
      <c r="S4020" s="95">
        <f>VLOOKUP(I4020,品牌型号对应工厂型号!C:E,3,0)</f>
        <v>5</v>
      </c>
      <c r="T4020" s="96" t="str">
        <f>VLOOKUP(I4020,品牌型号对应工厂型号!C:I,7,0)</f>
        <v>100:1.5mil DABL-25(G-25)</v>
      </c>
    </row>
    <row r="4021" spans="1:20">
      <c r="A4021" s="25">
        <v>43225</v>
      </c>
      <c r="B4021" s="25">
        <v>1.586174884258071</v>
      </c>
      <c r="C4021" s="26" t="s">
        <v>9532</v>
      </c>
      <c r="D4021" s="25" t="s">
        <v>9539</v>
      </c>
      <c r="E4021" s="26" t="s">
        <v>53</v>
      </c>
      <c r="F4021" s="25" t="s">
        <v>90</v>
      </c>
      <c r="G4021" s="69">
        <v>1.524</v>
      </c>
      <c r="H4021" s="25" t="s">
        <v>60</v>
      </c>
      <c r="I4021" s="27" t="s">
        <v>55</v>
      </c>
      <c r="J4021" s="69">
        <v>45.72</v>
      </c>
      <c r="K4021" s="6" t="s">
        <v>9540</v>
      </c>
      <c r="L4021" s="6" t="s">
        <v>95</v>
      </c>
      <c r="M4021" s="69">
        <v>30</v>
      </c>
      <c r="N4021" s="6" t="s">
        <v>59</v>
      </c>
      <c r="O4021" s="6" t="s">
        <v>132</v>
      </c>
      <c r="R4021" s="33" t="str">
        <f t="shared" si="87"/>
        <v>S03D2462P016</v>
      </c>
      <c r="S4021" s="95">
        <f>VLOOKUP(I4021,品牌型号对应工厂型号!C:E,3,0)</f>
        <v>5</v>
      </c>
      <c r="T4021" s="96" t="str">
        <f>VLOOKUP(I4021,品牌型号对应工厂型号!C:I,7,0)</f>
        <v>100:1.5mil DABL-25(G-25)</v>
      </c>
    </row>
    <row r="4022" spans="1:20">
      <c r="A4022" s="25">
        <v>43225</v>
      </c>
      <c r="B4022" s="25">
        <v>1.586174884258071</v>
      </c>
      <c r="C4022" s="26" t="s">
        <v>9532</v>
      </c>
      <c r="D4022" s="25" t="s">
        <v>9541</v>
      </c>
      <c r="E4022" s="26" t="s">
        <v>53</v>
      </c>
      <c r="F4022" s="25" t="s">
        <v>90</v>
      </c>
      <c r="G4022" s="69">
        <v>1.524</v>
      </c>
      <c r="H4022" s="25" t="s">
        <v>60</v>
      </c>
      <c r="I4022" s="27" t="s">
        <v>55</v>
      </c>
      <c r="J4022" s="69">
        <v>45.72</v>
      </c>
      <c r="K4022" s="6" t="s">
        <v>9542</v>
      </c>
      <c r="L4022" s="6" t="s">
        <v>95</v>
      </c>
      <c r="M4022" s="69">
        <v>30</v>
      </c>
      <c r="N4022" s="6" t="s">
        <v>59</v>
      </c>
      <c r="O4022" s="6" t="s">
        <v>132</v>
      </c>
      <c r="R4022" s="33" t="str">
        <f t="shared" si="87"/>
        <v>S03D2462P024</v>
      </c>
      <c r="S4022" s="95">
        <f>VLOOKUP(I4022,品牌型号对应工厂型号!C:E,3,0)</f>
        <v>5</v>
      </c>
      <c r="T4022" s="96" t="str">
        <f>VLOOKUP(I4022,品牌型号对应工厂型号!C:I,7,0)</f>
        <v>100:1.5mil DABL-25(G-25)</v>
      </c>
    </row>
    <row r="4023" spans="1:20">
      <c r="A4023" s="25">
        <v>43225</v>
      </c>
      <c r="B4023" s="25">
        <v>1.586174884258071</v>
      </c>
      <c r="C4023" s="26" t="s">
        <v>9532</v>
      </c>
      <c r="D4023" s="25" t="s">
        <v>9543</v>
      </c>
      <c r="E4023" s="26" t="s">
        <v>53</v>
      </c>
      <c r="F4023" s="25" t="s">
        <v>90</v>
      </c>
      <c r="G4023" s="69">
        <v>1.524</v>
      </c>
      <c r="H4023" s="25" t="s">
        <v>60</v>
      </c>
      <c r="I4023" s="27" t="s">
        <v>55</v>
      </c>
      <c r="J4023" s="69">
        <v>45.72</v>
      </c>
      <c r="K4023" s="6" t="s">
        <v>9544</v>
      </c>
      <c r="L4023" s="6" t="s">
        <v>95</v>
      </c>
      <c r="M4023" s="69">
        <v>30</v>
      </c>
      <c r="N4023" s="6" t="s">
        <v>59</v>
      </c>
      <c r="O4023" s="6" t="s">
        <v>132</v>
      </c>
      <c r="R4023" s="33" t="str">
        <f t="shared" si="87"/>
        <v>S03D2462P023</v>
      </c>
      <c r="S4023" s="95">
        <f>VLOOKUP(I4023,品牌型号对应工厂型号!C:E,3,0)</f>
        <v>5</v>
      </c>
      <c r="T4023" s="96" t="str">
        <f>VLOOKUP(I4023,品牌型号对应工厂型号!C:I,7,0)</f>
        <v>100:1.5mil DABL-25(G-25)</v>
      </c>
    </row>
    <row r="4024" spans="1:20">
      <c r="A4024" s="25">
        <v>43225</v>
      </c>
      <c r="B4024" s="25">
        <v>1.586174884258071</v>
      </c>
      <c r="C4024" s="26" t="s">
        <v>9532</v>
      </c>
      <c r="D4024" s="25" t="s">
        <v>9545</v>
      </c>
      <c r="E4024" s="26" t="s">
        <v>53</v>
      </c>
      <c r="F4024" s="25" t="s">
        <v>90</v>
      </c>
      <c r="G4024" s="69">
        <v>1.524</v>
      </c>
      <c r="H4024" s="25" t="s">
        <v>60</v>
      </c>
      <c r="I4024" s="27" t="s">
        <v>55</v>
      </c>
      <c r="J4024" s="69">
        <v>45.72</v>
      </c>
      <c r="K4024" s="6" t="s">
        <v>9546</v>
      </c>
      <c r="L4024" s="6" t="s">
        <v>95</v>
      </c>
      <c r="M4024" s="69">
        <v>30</v>
      </c>
      <c r="N4024" s="6" t="s">
        <v>59</v>
      </c>
      <c r="O4024" s="6" t="s">
        <v>132</v>
      </c>
      <c r="R4024" s="33" t="str">
        <f t="shared" si="87"/>
        <v>S03D2462P017</v>
      </c>
      <c r="S4024" s="95">
        <f>VLOOKUP(I4024,品牌型号对应工厂型号!C:E,3,0)</f>
        <v>5</v>
      </c>
      <c r="T4024" s="96" t="str">
        <f>VLOOKUP(I4024,品牌型号对应工厂型号!C:I,7,0)</f>
        <v>100:1.5mil DABL-25(G-25)</v>
      </c>
    </row>
    <row r="4025" spans="1:20">
      <c r="A4025" s="25">
        <v>43225</v>
      </c>
      <c r="B4025" s="25">
        <v>1.586174884258071</v>
      </c>
      <c r="C4025" s="26" t="s">
        <v>9532</v>
      </c>
      <c r="D4025" s="25" t="s">
        <v>9547</v>
      </c>
      <c r="E4025" s="26" t="s">
        <v>53</v>
      </c>
      <c r="F4025" s="25" t="s">
        <v>90</v>
      </c>
      <c r="G4025" s="69">
        <v>1.524</v>
      </c>
      <c r="H4025" s="25" t="s">
        <v>60</v>
      </c>
      <c r="I4025" s="27" t="s">
        <v>55</v>
      </c>
      <c r="J4025" s="69">
        <v>45.72</v>
      </c>
      <c r="K4025" s="6" t="s">
        <v>9548</v>
      </c>
      <c r="L4025" s="6" t="s">
        <v>95</v>
      </c>
      <c r="M4025" s="69">
        <v>30</v>
      </c>
      <c r="N4025" s="6" t="s">
        <v>59</v>
      </c>
      <c r="O4025" s="6" t="s">
        <v>132</v>
      </c>
      <c r="R4025" s="33" t="str">
        <f t="shared" si="87"/>
        <v>S03D2462P021</v>
      </c>
      <c r="S4025" s="95">
        <f>VLOOKUP(I4025,品牌型号对应工厂型号!C:E,3,0)</f>
        <v>5</v>
      </c>
      <c r="T4025" s="96" t="str">
        <f>VLOOKUP(I4025,品牌型号对应工厂型号!C:I,7,0)</f>
        <v>100:1.5mil DABL-25(G-25)</v>
      </c>
    </row>
    <row r="4026" spans="1:20">
      <c r="A4026" s="25">
        <v>43225</v>
      </c>
      <c r="B4026" s="25">
        <v>1.586174884258071</v>
      </c>
      <c r="C4026" s="26" t="s">
        <v>9532</v>
      </c>
      <c r="D4026" s="25" t="s">
        <v>9549</v>
      </c>
      <c r="E4026" s="26" t="s">
        <v>53</v>
      </c>
      <c r="F4026" s="25" t="s">
        <v>90</v>
      </c>
      <c r="G4026" s="69">
        <v>1.524</v>
      </c>
      <c r="H4026" s="25" t="s">
        <v>60</v>
      </c>
      <c r="I4026" s="27" t="s">
        <v>55</v>
      </c>
      <c r="J4026" s="69">
        <v>45.72</v>
      </c>
      <c r="K4026" s="6" t="s">
        <v>9550</v>
      </c>
      <c r="L4026" s="6" t="s">
        <v>95</v>
      </c>
      <c r="M4026" s="69">
        <v>30</v>
      </c>
      <c r="N4026" s="6" t="s">
        <v>59</v>
      </c>
      <c r="O4026" s="6" t="s">
        <v>132</v>
      </c>
      <c r="R4026" s="33" t="str">
        <f t="shared" si="87"/>
        <v>S03D2462P011</v>
      </c>
      <c r="S4026" s="95">
        <f>VLOOKUP(I4026,品牌型号对应工厂型号!C:E,3,0)</f>
        <v>5</v>
      </c>
      <c r="T4026" s="96" t="str">
        <f>VLOOKUP(I4026,品牌型号对应工厂型号!C:I,7,0)</f>
        <v>100:1.5mil DABL-25(G-25)</v>
      </c>
    </row>
    <row r="4027" spans="1:20">
      <c r="A4027" s="25">
        <v>43225</v>
      </c>
      <c r="B4027" s="25">
        <v>1.586174884258071</v>
      </c>
      <c r="C4027" s="26" t="s">
        <v>9532</v>
      </c>
      <c r="D4027" s="25" t="s">
        <v>9551</v>
      </c>
      <c r="E4027" s="26" t="s">
        <v>53</v>
      </c>
      <c r="F4027" s="25" t="s">
        <v>90</v>
      </c>
      <c r="G4027" s="69">
        <v>1.524</v>
      </c>
      <c r="H4027" s="25" t="s">
        <v>60</v>
      </c>
      <c r="I4027" s="27" t="s">
        <v>55</v>
      </c>
      <c r="J4027" s="69">
        <v>45.72</v>
      </c>
      <c r="K4027" s="6" t="s">
        <v>9552</v>
      </c>
      <c r="L4027" s="6" t="s">
        <v>95</v>
      </c>
      <c r="M4027" s="69">
        <v>30</v>
      </c>
      <c r="N4027" s="6" t="s">
        <v>59</v>
      </c>
      <c r="O4027" s="6" t="s">
        <v>132</v>
      </c>
      <c r="R4027" s="33" t="str">
        <f t="shared" si="87"/>
        <v>S03D2462P001</v>
      </c>
      <c r="S4027" s="95">
        <f>VLOOKUP(I4027,品牌型号对应工厂型号!C:E,3,0)</f>
        <v>5</v>
      </c>
      <c r="T4027" s="96" t="str">
        <f>VLOOKUP(I4027,品牌型号对应工厂型号!C:I,7,0)</f>
        <v>100:1.5mil DABL-25(G-25)</v>
      </c>
    </row>
    <row r="4028" spans="1:20">
      <c r="A4028" s="25">
        <v>43225</v>
      </c>
      <c r="B4028" s="25">
        <v>1.586174884258071</v>
      </c>
      <c r="C4028" s="26" t="s">
        <v>9532</v>
      </c>
      <c r="D4028" s="25" t="s">
        <v>9553</v>
      </c>
      <c r="E4028" s="26" t="s">
        <v>53</v>
      </c>
      <c r="F4028" s="25" t="s">
        <v>90</v>
      </c>
      <c r="G4028" s="69">
        <v>1.524</v>
      </c>
      <c r="H4028" s="25" t="s">
        <v>60</v>
      </c>
      <c r="I4028" s="27" t="s">
        <v>55</v>
      </c>
      <c r="J4028" s="69">
        <v>45.72</v>
      </c>
      <c r="K4028" s="6" t="s">
        <v>9554</v>
      </c>
      <c r="L4028" s="6" t="s">
        <v>95</v>
      </c>
      <c r="M4028" s="69">
        <v>30</v>
      </c>
      <c r="N4028" s="6" t="s">
        <v>59</v>
      </c>
      <c r="O4028" s="6" t="s">
        <v>132</v>
      </c>
      <c r="R4028" s="33" t="str">
        <f t="shared" si="87"/>
        <v>S03D2462P002</v>
      </c>
      <c r="S4028" s="95">
        <f>VLOOKUP(I4028,品牌型号对应工厂型号!C:E,3,0)</f>
        <v>5</v>
      </c>
      <c r="T4028" s="96" t="str">
        <f>VLOOKUP(I4028,品牌型号对应工厂型号!C:I,7,0)</f>
        <v>100:1.5mil DABL-25(G-25)</v>
      </c>
    </row>
    <row r="4029" spans="1:20">
      <c r="A4029" s="25">
        <v>43225</v>
      </c>
      <c r="B4029" s="25">
        <v>1.586174884258071</v>
      </c>
      <c r="C4029" s="26" t="s">
        <v>9532</v>
      </c>
      <c r="D4029" s="25" t="s">
        <v>9555</v>
      </c>
      <c r="E4029" s="26" t="s">
        <v>53</v>
      </c>
      <c r="F4029" s="25" t="s">
        <v>90</v>
      </c>
      <c r="G4029" s="69">
        <v>1.524</v>
      </c>
      <c r="H4029" s="25" t="s">
        <v>60</v>
      </c>
      <c r="I4029" s="27" t="s">
        <v>55</v>
      </c>
      <c r="J4029" s="69">
        <v>45.72</v>
      </c>
      <c r="K4029" s="6" t="s">
        <v>9556</v>
      </c>
      <c r="L4029" s="6" t="s">
        <v>95</v>
      </c>
      <c r="M4029" s="69">
        <v>30</v>
      </c>
      <c r="N4029" s="6" t="s">
        <v>59</v>
      </c>
      <c r="O4029" s="6" t="s">
        <v>132</v>
      </c>
      <c r="R4029" s="33" t="str">
        <f t="shared" si="87"/>
        <v>S03D2462P010</v>
      </c>
      <c r="S4029" s="95">
        <f>VLOOKUP(I4029,品牌型号对应工厂型号!C:E,3,0)</f>
        <v>5</v>
      </c>
      <c r="T4029" s="96" t="str">
        <f>VLOOKUP(I4029,品牌型号对应工厂型号!C:I,7,0)</f>
        <v>100:1.5mil DABL-25(G-25)</v>
      </c>
    </row>
    <row r="4030" spans="1:20">
      <c r="A4030" s="25">
        <v>43225</v>
      </c>
      <c r="B4030" s="25">
        <v>1.586174884258071</v>
      </c>
      <c r="C4030" s="26" t="s">
        <v>9532</v>
      </c>
      <c r="D4030" s="25" t="s">
        <v>9557</v>
      </c>
      <c r="E4030" s="26" t="s">
        <v>53</v>
      </c>
      <c r="F4030" s="25" t="s">
        <v>90</v>
      </c>
      <c r="G4030" s="69">
        <v>1.524</v>
      </c>
      <c r="H4030" s="25" t="s">
        <v>60</v>
      </c>
      <c r="I4030" s="27" t="s">
        <v>55</v>
      </c>
      <c r="J4030" s="69">
        <v>45.72</v>
      </c>
      <c r="K4030" s="6" t="s">
        <v>9558</v>
      </c>
      <c r="L4030" s="6" t="s">
        <v>95</v>
      </c>
      <c r="M4030" s="69">
        <v>30</v>
      </c>
      <c r="N4030" s="6" t="s">
        <v>59</v>
      </c>
      <c r="O4030" s="6" t="s">
        <v>132</v>
      </c>
      <c r="R4030" s="33" t="str">
        <f t="shared" si="87"/>
        <v>S03D2462P014</v>
      </c>
      <c r="S4030" s="95">
        <f>VLOOKUP(I4030,品牌型号对应工厂型号!C:E,3,0)</f>
        <v>5</v>
      </c>
      <c r="T4030" s="96" t="str">
        <f>VLOOKUP(I4030,品牌型号对应工厂型号!C:I,7,0)</f>
        <v>100:1.5mil DABL-25(G-25)</v>
      </c>
    </row>
    <row r="4031" spans="1:20">
      <c r="A4031" s="25">
        <v>43225</v>
      </c>
      <c r="B4031" s="25">
        <v>1.586174884258071</v>
      </c>
      <c r="C4031" s="26" t="s">
        <v>9532</v>
      </c>
      <c r="D4031" s="25" t="s">
        <v>9559</v>
      </c>
      <c r="E4031" s="26" t="s">
        <v>53</v>
      </c>
      <c r="F4031" s="25" t="s">
        <v>90</v>
      </c>
      <c r="G4031" s="69">
        <v>1.524</v>
      </c>
      <c r="H4031" s="25" t="s">
        <v>60</v>
      </c>
      <c r="I4031" s="27" t="s">
        <v>55</v>
      </c>
      <c r="J4031" s="69">
        <v>45.72</v>
      </c>
      <c r="K4031" s="6" t="s">
        <v>9560</v>
      </c>
      <c r="L4031" s="6" t="s">
        <v>95</v>
      </c>
      <c r="M4031" s="69">
        <v>30</v>
      </c>
      <c r="N4031" s="6" t="s">
        <v>59</v>
      </c>
      <c r="O4031" s="6" t="s">
        <v>132</v>
      </c>
      <c r="R4031" s="33" t="str">
        <f t="shared" si="87"/>
        <v>S03D2462P018</v>
      </c>
      <c r="S4031" s="95">
        <f>VLOOKUP(I4031,品牌型号对应工厂型号!C:E,3,0)</f>
        <v>5</v>
      </c>
      <c r="T4031" s="96" t="str">
        <f>VLOOKUP(I4031,品牌型号对应工厂型号!C:I,7,0)</f>
        <v>100:1.5mil DABL-25(G-25)</v>
      </c>
    </row>
    <row r="4032" spans="1:20">
      <c r="A4032" s="25">
        <v>43225</v>
      </c>
      <c r="B4032" s="25">
        <v>1.586174884258071</v>
      </c>
      <c r="C4032" s="26" t="s">
        <v>9532</v>
      </c>
      <c r="D4032" s="25" t="s">
        <v>9561</v>
      </c>
      <c r="E4032" s="26" t="s">
        <v>53</v>
      </c>
      <c r="F4032" s="25" t="s">
        <v>90</v>
      </c>
      <c r="G4032" s="69">
        <v>1.524</v>
      </c>
      <c r="H4032" s="25" t="s">
        <v>60</v>
      </c>
      <c r="I4032" s="27" t="s">
        <v>55</v>
      </c>
      <c r="J4032" s="69">
        <v>45.72</v>
      </c>
      <c r="K4032" s="6" t="s">
        <v>9562</v>
      </c>
      <c r="L4032" s="6" t="s">
        <v>95</v>
      </c>
      <c r="M4032" s="69">
        <v>30</v>
      </c>
      <c r="N4032" s="6" t="s">
        <v>59</v>
      </c>
      <c r="O4032" s="6" t="s">
        <v>132</v>
      </c>
      <c r="R4032" s="33" t="str">
        <f t="shared" si="87"/>
        <v>S03D2462P022</v>
      </c>
      <c r="S4032" s="95">
        <f>VLOOKUP(I4032,品牌型号对应工厂型号!C:E,3,0)</f>
        <v>5</v>
      </c>
      <c r="T4032" s="96" t="str">
        <f>VLOOKUP(I4032,品牌型号对应工厂型号!C:I,7,0)</f>
        <v>100:1.5mil DABL-25(G-25)</v>
      </c>
    </row>
    <row r="4033" spans="1:20">
      <c r="A4033" s="25">
        <v>43225</v>
      </c>
      <c r="B4033" s="25">
        <v>1.586174884258071</v>
      </c>
      <c r="C4033" s="26" t="s">
        <v>9532</v>
      </c>
      <c r="D4033" s="25" t="s">
        <v>9563</v>
      </c>
      <c r="E4033" s="26" t="s">
        <v>53</v>
      </c>
      <c r="F4033" s="25" t="s">
        <v>90</v>
      </c>
      <c r="G4033" s="69">
        <v>1.524</v>
      </c>
      <c r="H4033" s="25" t="s">
        <v>60</v>
      </c>
      <c r="I4033" s="27" t="s">
        <v>55</v>
      </c>
      <c r="J4033" s="69">
        <v>45.72</v>
      </c>
      <c r="K4033" s="6" t="s">
        <v>9564</v>
      </c>
      <c r="L4033" s="6" t="s">
        <v>95</v>
      </c>
      <c r="M4033" s="69">
        <v>30</v>
      </c>
      <c r="N4033" s="6" t="s">
        <v>59</v>
      </c>
      <c r="O4033" s="6" t="s">
        <v>132</v>
      </c>
      <c r="R4033" s="33" t="str">
        <f t="shared" si="87"/>
        <v>S03D2462P015</v>
      </c>
      <c r="S4033" s="95">
        <f>VLOOKUP(I4033,品牌型号对应工厂型号!C:E,3,0)</f>
        <v>5</v>
      </c>
      <c r="T4033" s="96" t="str">
        <f>VLOOKUP(I4033,品牌型号对应工厂型号!C:I,7,0)</f>
        <v>100:1.5mil DABL-25(G-25)</v>
      </c>
    </row>
    <row r="4034" spans="1:20">
      <c r="A4034" s="25">
        <v>43225</v>
      </c>
      <c r="B4034" s="25">
        <v>1.586174884258071</v>
      </c>
      <c r="C4034" s="26" t="s">
        <v>9532</v>
      </c>
      <c r="D4034" s="25" t="s">
        <v>9565</v>
      </c>
      <c r="E4034" s="26" t="s">
        <v>53</v>
      </c>
      <c r="F4034" s="25" t="s">
        <v>90</v>
      </c>
      <c r="G4034" s="69">
        <v>1.524</v>
      </c>
      <c r="H4034" s="25" t="s">
        <v>60</v>
      </c>
      <c r="I4034" s="27" t="s">
        <v>55</v>
      </c>
      <c r="J4034" s="69">
        <v>45.72</v>
      </c>
      <c r="K4034" s="6" t="s">
        <v>9566</v>
      </c>
      <c r="L4034" s="6" t="s">
        <v>95</v>
      </c>
      <c r="M4034" s="69">
        <v>30</v>
      </c>
      <c r="N4034" s="6" t="s">
        <v>59</v>
      </c>
      <c r="O4034" s="6" t="s">
        <v>132</v>
      </c>
      <c r="R4034" s="33" t="str">
        <f t="shared" ref="R4034:R4097" si="88">K4034</f>
        <v>S03D2462P019</v>
      </c>
      <c r="S4034" s="95">
        <f>VLOOKUP(I4034,品牌型号对应工厂型号!C:E,3,0)</f>
        <v>5</v>
      </c>
      <c r="T4034" s="96" t="str">
        <f>VLOOKUP(I4034,品牌型号对应工厂型号!C:I,7,0)</f>
        <v>100:1.5mil DABL-25(G-25)</v>
      </c>
    </row>
    <row r="4035" spans="1:20">
      <c r="A4035" s="25">
        <v>43225</v>
      </c>
      <c r="B4035" s="25">
        <v>1.586174884258071</v>
      </c>
      <c r="C4035" s="26" t="s">
        <v>9532</v>
      </c>
      <c r="D4035" s="25" t="s">
        <v>9567</v>
      </c>
      <c r="E4035" s="26" t="s">
        <v>53</v>
      </c>
      <c r="F4035" s="25" t="s">
        <v>90</v>
      </c>
      <c r="G4035" s="69">
        <v>1.524</v>
      </c>
      <c r="H4035" s="25" t="s">
        <v>60</v>
      </c>
      <c r="I4035" s="27" t="s">
        <v>55</v>
      </c>
      <c r="J4035" s="69">
        <v>45.72</v>
      </c>
      <c r="K4035" s="6" t="s">
        <v>9568</v>
      </c>
      <c r="L4035" s="6" t="s">
        <v>95</v>
      </c>
      <c r="M4035" s="69">
        <v>30</v>
      </c>
      <c r="N4035" s="6" t="s">
        <v>59</v>
      </c>
      <c r="O4035" s="6" t="s">
        <v>132</v>
      </c>
      <c r="R4035" s="33" t="str">
        <f t="shared" si="88"/>
        <v>S03D2462P013</v>
      </c>
      <c r="S4035" s="95">
        <f>VLOOKUP(I4035,品牌型号对应工厂型号!C:E,3,0)</f>
        <v>5</v>
      </c>
      <c r="T4035" s="96" t="str">
        <f>VLOOKUP(I4035,品牌型号对应工厂型号!C:I,7,0)</f>
        <v>100:1.5mil DABL-25(G-25)</v>
      </c>
    </row>
    <row r="4036" spans="1:20">
      <c r="A4036" s="25">
        <v>43225</v>
      </c>
      <c r="B4036" s="25">
        <v>1.586174884258071</v>
      </c>
      <c r="C4036" s="26" t="s">
        <v>9532</v>
      </c>
      <c r="D4036" s="25" t="s">
        <v>9569</v>
      </c>
      <c r="E4036" s="26" t="s">
        <v>53</v>
      </c>
      <c r="F4036" s="25" t="s">
        <v>90</v>
      </c>
      <c r="G4036" s="69">
        <v>1.524</v>
      </c>
      <c r="H4036" s="25" t="s">
        <v>60</v>
      </c>
      <c r="I4036" s="27" t="s">
        <v>55</v>
      </c>
      <c r="J4036" s="69">
        <v>45.72</v>
      </c>
      <c r="K4036" s="6" t="s">
        <v>9570</v>
      </c>
      <c r="L4036" s="6" t="s">
        <v>95</v>
      </c>
      <c r="M4036" s="69">
        <v>30</v>
      </c>
      <c r="N4036" s="6" t="s">
        <v>59</v>
      </c>
      <c r="O4036" s="6" t="s">
        <v>132</v>
      </c>
      <c r="R4036" s="33" t="str">
        <f t="shared" si="88"/>
        <v>S03D2462P009</v>
      </c>
      <c r="S4036" s="95">
        <f>VLOOKUP(I4036,品牌型号对应工厂型号!C:E,3,0)</f>
        <v>5</v>
      </c>
      <c r="T4036" s="96" t="str">
        <f>VLOOKUP(I4036,品牌型号对应工厂型号!C:I,7,0)</f>
        <v>100:1.5mil DABL-25(G-25)</v>
      </c>
    </row>
    <row r="4037" spans="1:20">
      <c r="A4037" s="25">
        <v>43225</v>
      </c>
      <c r="B4037" s="25">
        <v>1.586174884258071</v>
      </c>
      <c r="C4037" s="26" t="s">
        <v>9571</v>
      </c>
      <c r="D4037" s="25" t="s">
        <v>9572</v>
      </c>
      <c r="E4037" s="26" t="s">
        <v>661</v>
      </c>
      <c r="F4037" s="25" t="s">
        <v>96</v>
      </c>
      <c r="G4037" s="69">
        <v>1.524</v>
      </c>
      <c r="H4037" s="25" t="s">
        <v>126</v>
      </c>
      <c r="I4037" s="27" t="s">
        <v>44</v>
      </c>
      <c r="J4037" s="69">
        <v>45.72</v>
      </c>
      <c r="K4037" s="6" t="s">
        <v>9573</v>
      </c>
      <c r="L4037" s="6" t="s">
        <v>95</v>
      </c>
      <c r="M4037" s="69">
        <v>30</v>
      </c>
      <c r="N4037" s="6" t="s">
        <v>59</v>
      </c>
      <c r="O4037" s="6" t="s">
        <v>133</v>
      </c>
      <c r="R4037" s="33" t="str">
        <f t="shared" si="88"/>
        <v>S04D3179P018</v>
      </c>
      <c r="S4037" s="95">
        <f>VLOOKUP(I4037,品牌型号对应工厂型号!C:E,3,0)</f>
        <v>5</v>
      </c>
      <c r="T4037" s="96" t="str">
        <f>VLOOKUP(I4037,品牌型号对应工厂型号!C:I,7,0)</f>
        <v>99:1.5mil DABL-10(G-15)</v>
      </c>
    </row>
    <row r="4038" spans="1:20">
      <c r="A4038" s="25">
        <v>43225</v>
      </c>
      <c r="B4038" s="25">
        <v>1.586174884258071</v>
      </c>
      <c r="C4038" s="26" t="s">
        <v>9571</v>
      </c>
      <c r="D4038" s="25" t="s">
        <v>9574</v>
      </c>
      <c r="E4038" s="26" t="s">
        <v>661</v>
      </c>
      <c r="F4038" s="25" t="s">
        <v>96</v>
      </c>
      <c r="G4038" s="69">
        <v>1.524</v>
      </c>
      <c r="H4038" s="25" t="s">
        <v>126</v>
      </c>
      <c r="I4038" s="27" t="s">
        <v>44</v>
      </c>
      <c r="J4038" s="69">
        <v>45.72</v>
      </c>
      <c r="K4038" s="6" t="s">
        <v>9575</v>
      </c>
      <c r="L4038" s="6" t="s">
        <v>95</v>
      </c>
      <c r="M4038" s="69">
        <v>30</v>
      </c>
      <c r="N4038" s="6" t="s">
        <v>59</v>
      </c>
      <c r="O4038" s="6" t="s">
        <v>133</v>
      </c>
      <c r="R4038" s="33" t="str">
        <f t="shared" si="88"/>
        <v>S04D3179P019</v>
      </c>
      <c r="S4038" s="95">
        <f>VLOOKUP(I4038,品牌型号对应工厂型号!C:E,3,0)</f>
        <v>5</v>
      </c>
      <c r="T4038" s="96" t="str">
        <f>VLOOKUP(I4038,品牌型号对应工厂型号!C:I,7,0)</f>
        <v>99:1.5mil DABL-10(G-15)</v>
      </c>
    </row>
    <row r="4039" spans="1:20">
      <c r="A4039" s="25">
        <v>43225</v>
      </c>
      <c r="B4039" s="25">
        <v>1.586174884258071</v>
      </c>
      <c r="C4039" s="26" t="s">
        <v>9571</v>
      </c>
      <c r="D4039" s="25" t="s">
        <v>9576</v>
      </c>
      <c r="E4039" s="26" t="s">
        <v>661</v>
      </c>
      <c r="F4039" s="25" t="s">
        <v>96</v>
      </c>
      <c r="G4039" s="69">
        <v>1.524</v>
      </c>
      <c r="H4039" s="25" t="s">
        <v>126</v>
      </c>
      <c r="I4039" s="27" t="s">
        <v>44</v>
      </c>
      <c r="J4039" s="69">
        <v>45.72</v>
      </c>
      <c r="K4039" s="6" t="s">
        <v>9577</v>
      </c>
      <c r="L4039" s="6" t="s">
        <v>95</v>
      </c>
      <c r="M4039" s="69">
        <v>30</v>
      </c>
      <c r="N4039" s="6" t="s">
        <v>59</v>
      </c>
      <c r="O4039" s="6" t="s">
        <v>133</v>
      </c>
      <c r="R4039" s="33" t="str">
        <f t="shared" si="88"/>
        <v>S04D3179P012</v>
      </c>
      <c r="S4039" s="95">
        <f>VLOOKUP(I4039,品牌型号对应工厂型号!C:E,3,0)</f>
        <v>5</v>
      </c>
      <c r="T4039" s="96" t="str">
        <f>VLOOKUP(I4039,品牌型号对应工厂型号!C:I,7,0)</f>
        <v>99:1.5mil DABL-10(G-15)</v>
      </c>
    </row>
    <row r="4040" spans="1:20">
      <c r="A4040" s="25">
        <v>43225</v>
      </c>
      <c r="B4040" s="25">
        <v>1.586174884258071</v>
      </c>
      <c r="C4040" s="26" t="s">
        <v>9571</v>
      </c>
      <c r="D4040" s="25" t="s">
        <v>9578</v>
      </c>
      <c r="E4040" s="26" t="s">
        <v>661</v>
      </c>
      <c r="F4040" s="25" t="s">
        <v>96</v>
      </c>
      <c r="G4040" s="69">
        <v>1.524</v>
      </c>
      <c r="H4040" s="25" t="s">
        <v>126</v>
      </c>
      <c r="I4040" s="27" t="s">
        <v>44</v>
      </c>
      <c r="J4040" s="69">
        <v>45.72</v>
      </c>
      <c r="K4040" s="6" t="s">
        <v>9579</v>
      </c>
      <c r="L4040" s="6" t="s">
        <v>95</v>
      </c>
      <c r="M4040" s="69">
        <v>30</v>
      </c>
      <c r="N4040" s="6" t="s">
        <v>59</v>
      </c>
      <c r="O4040" s="6" t="s">
        <v>133</v>
      </c>
      <c r="R4040" s="33" t="str">
        <f t="shared" si="88"/>
        <v>S04D3179P017</v>
      </c>
      <c r="S4040" s="95">
        <f>VLOOKUP(I4040,品牌型号对应工厂型号!C:E,3,0)</f>
        <v>5</v>
      </c>
      <c r="T4040" s="96" t="str">
        <f>VLOOKUP(I4040,品牌型号对应工厂型号!C:I,7,0)</f>
        <v>99:1.5mil DABL-10(G-15)</v>
      </c>
    </row>
    <row r="4041" spans="1:20">
      <c r="A4041" s="25">
        <v>43225</v>
      </c>
      <c r="B4041" s="25">
        <v>1.586174884258071</v>
      </c>
      <c r="C4041" s="26" t="s">
        <v>9571</v>
      </c>
      <c r="D4041" s="25" t="s">
        <v>9580</v>
      </c>
      <c r="E4041" s="26" t="s">
        <v>661</v>
      </c>
      <c r="F4041" s="25" t="s">
        <v>96</v>
      </c>
      <c r="G4041" s="69">
        <v>1.524</v>
      </c>
      <c r="H4041" s="25" t="s">
        <v>126</v>
      </c>
      <c r="I4041" s="27" t="s">
        <v>44</v>
      </c>
      <c r="J4041" s="69">
        <v>45.72</v>
      </c>
      <c r="K4041" s="6" t="s">
        <v>9581</v>
      </c>
      <c r="L4041" s="6" t="s">
        <v>95</v>
      </c>
      <c r="M4041" s="69">
        <v>30</v>
      </c>
      <c r="N4041" s="6" t="s">
        <v>59</v>
      </c>
      <c r="O4041" s="6" t="s">
        <v>133</v>
      </c>
      <c r="R4041" s="33" t="str">
        <f t="shared" si="88"/>
        <v>S04D3179P013</v>
      </c>
      <c r="S4041" s="95">
        <f>VLOOKUP(I4041,品牌型号对应工厂型号!C:E,3,0)</f>
        <v>5</v>
      </c>
      <c r="T4041" s="96" t="str">
        <f>VLOOKUP(I4041,品牌型号对应工厂型号!C:I,7,0)</f>
        <v>99:1.5mil DABL-10(G-15)</v>
      </c>
    </row>
    <row r="4042" spans="1:20">
      <c r="A4042" s="25">
        <v>43225</v>
      </c>
      <c r="B4042" s="25">
        <v>1.586174884258071</v>
      </c>
      <c r="C4042" s="26" t="s">
        <v>9571</v>
      </c>
      <c r="D4042" s="25" t="s">
        <v>9582</v>
      </c>
      <c r="E4042" s="26" t="s">
        <v>661</v>
      </c>
      <c r="F4042" s="25" t="s">
        <v>96</v>
      </c>
      <c r="G4042" s="69">
        <v>1.524</v>
      </c>
      <c r="H4042" s="25" t="s">
        <v>126</v>
      </c>
      <c r="I4042" s="27" t="s">
        <v>44</v>
      </c>
      <c r="J4042" s="69">
        <v>45.72</v>
      </c>
      <c r="K4042" s="6" t="s">
        <v>9583</v>
      </c>
      <c r="L4042" s="6" t="s">
        <v>95</v>
      </c>
      <c r="M4042" s="69">
        <v>30</v>
      </c>
      <c r="N4042" s="6" t="s">
        <v>59</v>
      </c>
      <c r="O4042" s="6" t="s">
        <v>133</v>
      </c>
      <c r="R4042" s="33" t="str">
        <f t="shared" si="88"/>
        <v>S04D3179P016</v>
      </c>
      <c r="S4042" s="95">
        <f>VLOOKUP(I4042,品牌型号对应工厂型号!C:E,3,0)</f>
        <v>5</v>
      </c>
      <c r="T4042" s="96" t="str">
        <f>VLOOKUP(I4042,品牌型号对应工厂型号!C:I,7,0)</f>
        <v>99:1.5mil DABL-10(G-15)</v>
      </c>
    </row>
    <row r="4043" spans="1:20">
      <c r="A4043" s="25">
        <v>43225</v>
      </c>
      <c r="B4043" s="25">
        <v>1.586174884258071</v>
      </c>
      <c r="C4043" s="26" t="s">
        <v>9571</v>
      </c>
      <c r="D4043" s="25" t="s">
        <v>9584</v>
      </c>
      <c r="E4043" s="26" t="s">
        <v>661</v>
      </c>
      <c r="F4043" s="25" t="s">
        <v>96</v>
      </c>
      <c r="G4043" s="69">
        <v>1.524</v>
      </c>
      <c r="H4043" s="25" t="s">
        <v>126</v>
      </c>
      <c r="I4043" s="27" t="s">
        <v>44</v>
      </c>
      <c r="J4043" s="69">
        <v>45.72</v>
      </c>
      <c r="K4043" s="6" t="s">
        <v>9585</v>
      </c>
      <c r="L4043" s="6" t="s">
        <v>95</v>
      </c>
      <c r="M4043" s="69">
        <v>30</v>
      </c>
      <c r="N4043" s="6" t="s">
        <v>59</v>
      </c>
      <c r="O4043" s="6" t="s">
        <v>133</v>
      </c>
      <c r="R4043" s="33" t="str">
        <f t="shared" si="88"/>
        <v>S04D3179P014</v>
      </c>
      <c r="S4043" s="95">
        <f>VLOOKUP(I4043,品牌型号对应工厂型号!C:E,3,0)</f>
        <v>5</v>
      </c>
      <c r="T4043" s="96" t="str">
        <f>VLOOKUP(I4043,品牌型号对应工厂型号!C:I,7,0)</f>
        <v>99:1.5mil DABL-10(G-15)</v>
      </c>
    </row>
    <row r="4044" spans="1:20">
      <c r="A4044" s="25">
        <v>43225</v>
      </c>
      <c r="B4044" s="25">
        <v>1.586174884258071</v>
      </c>
      <c r="C4044" s="26" t="s">
        <v>9571</v>
      </c>
      <c r="D4044" s="25" t="s">
        <v>9586</v>
      </c>
      <c r="E4044" s="26" t="s">
        <v>661</v>
      </c>
      <c r="F4044" s="25" t="s">
        <v>96</v>
      </c>
      <c r="G4044" s="69">
        <v>1.524</v>
      </c>
      <c r="H4044" s="25" t="s">
        <v>126</v>
      </c>
      <c r="I4044" s="27" t="s">
        <v>44</v>
      </c>
      <c r="J4044" s="69">
        <v>45.72</v>
      </c>
      <c r="K4044" s="6" t="s">
        <v>9587</v>
      </c>
      <c r="L4044" s="6" t="s">
        <v>95</v>
      </c>
      <c r="M4044" s="69">
        <v>30</v>
      </c>
      <c r="N4044" s="6" t="s">
        <v>59</v>
      </c>
      <c r="O4044" s="6" t="s">
        <v>133</v>
      </c>
      <c r="R4044" s="33" t="str">
        <f t="shared" si="88"/>
        <v>S04D3179P015</v>
      </c>
      <c r="S4044" s="95">
        <f>VLOOKUP(I4044,品牌型号对应工厂型号!C:E,3,0)</f>
        <v>5</v>
      </c>
      <c r="T4044" s="96" t="str">
        <f>VLOOKUP(I4044,品牌型号对应工厂型号!C:I,7,0)</f>
        <v>99:1.5mil DABL-10(G-15)</v>
      </c>
    </row>
    <row r="4045" spans="1:20">
      <c r="A4045" s="25">
        <v>43225</v>
      </c>
      <c r="B4045" s="25">
        <v>1.586174884258071</v>
      </c>
      <c r="C4045" s="26" t="s">
        <v>9571</v>
      </c>
      <c r="D4045" s="25" t="s">
        <v>9588</v>
      </c>
      <c r="E4045" s="26" t="s">
        <v>45</v>
      </c>
      <c r="F4045" s="25" t="s">
        <v>90</v>
      </c>
      <c r="G4045" s="69">
        <v>1.524</v>
      </c>
      <c r="H4045" s="25" t="s">
        <v>61</v>
      </c>
      <c r="I4045" s="27" t="s">
        <v>46</v>
      </c>
      <c r="J4045" s="69">
        <v>45.72</v>
      </c>
      <c r="K4045" s="6" t="s">
        <v>9589</v>
      </c>
      <c r="L4045" s="6" t="s">
        <v>95</v>
      </c>
      <c r="M4045" s="69">
        <v>30</v>
      </c>
      <c r="N4045" s="6" t="s">
        <v>59</v>
      </c>
      <c r="O4045" s="6" t="s">
        <v>133</v>
      </c>
      <c r="R4045" s="33" t="str">
        <f t="shared" si="88"/>
        <v>S04N2307P024</v>
      </c>
      <c r="S4045" s="95">
        <f>VLOOKUP(I4045,品牌型号对应工厂型号!C:E,3,0)</f>
        <v>5</v>
      </c>
      <c r="T4045" s="96" t="str">
        <f>VLOOKUP(I4045,品牌型号对应工厂型号!C:I,7,0)</f>
        <v>98:1.5mil EASL-70(G-70)</v>
      </c>
    </row>
    <row r="4046" spans="1:20">
      <c r="A4046" s="25">
        <v>43225</v>
      </c>
      <c r="B4046" s="25">
        <v>1.586174884258071</v>
      </c>
      <c r="C4046" s="26" t="s">
        <v>9571</v>
      </c>
      <c r="D4046" s="25" t="s">
        <v>9590</v>
      </c>
      <c r="E4046" s="26" t="s">
        <v>45</v>
      </c>
      <c r="F4046" s="25" t="s">
        <v>90</v>
      </c>
      <c r="G4046" s="69">
        <v>1.524</v>
      </c>
      <c r="H4046" s="25" t="s">
        <v>61</v>
      </c>
      <c r="I4046" s="27" t="s">
        <v>46</v>
      </c>
      <c r="J4046" s="69">
        <v>45.72</v>
      </c>
      <c r="K4046" s="6" t="s">
        <v>9591</v>
      </c>
      <c r="L4046" s="6" t="s">
        <v>95</v>
      </c>
      <c r="M4046" s="69">
        <v>30</v>
      </c>
      <c r="N4046" s="6" t="s">
        <v>59</v>
      </c>
      <c r="O4046" s="6" t="s">
        <v>133</v>
      </c>
      <c r="R4046" s="33" t="str">
        <f t="shared" si="88"/>
        <v>S04N2307P025</v>
      </c>
      <c r="S4046" s="95">
        <f>VLOOKUP(I4046,品牌型号对应工厂型号!C:E,3,0)</f>
        <v>5</v>
      </c>
      <c r="T4046" s="96" t="str">
        <f>VLOOKUP(I4046,品牌型号对应工厂型号!C:I,7,0)</f>
        <v>98:1.5mil EASL-70(G-70)</v>
      </c>
    </row>
    <row r="4047" spans="1:20">
      <c r="A4047" s="25">
        <v>43222</v>
      </c>
      <c r="E4047" s="26" t="s">
        <v>141</v>
      </c>
      <c r="I4047" s="27" t="s">
        <v>142</v>
      </c>
      <c r="K4047" s="6" t="s">
        <v>9592</v>
      </c>
      <c r="O4047" s="6" t="s">
        <v>2186</v>
      </c>
      <c r="R4047" s="33" t="str">
        <f t="shared" si="88"/>
        <v>D11D2656P005-2</v>
      </c>
      <c r="S4047" s="95">
        <f>VLOOKUP(I4047,品牌型号对应工厂型号!C:E,3,0)</f>
        <v>10</v>
      </c>
      <c r="T4047" s="96" t="str">
        <f>VLOOKUP(I4047,品牌型号对应工厂型号!C:I,7,0)</f>
        <v>153:PFGP-70R 3.0mil（X-75）</v>
      </c>
    </row>
    <row r="4048" spans="1:20">
      <c r="A4048" s="25">
        <v>43222</v>
      </c>
      <c r="E4048" s="26" t="s">
        <v>141</v>
      </c>
      <c r="I4048" s="27" t="s">
        <v>142</v>
      </c>
      <c r="K4048" s="6" t="s">
        <v>9593</v>
      </c>
      <c r="O4048" s="6" t="s">
        <v>2186</v>
      </c>
      <c r="R4048" s="33" t="str">
        <f t="shared" si="88"/>
        <v>D11D2656P006-2</v>
      </c>
      <c r="S4048" s="95">
        <f>VLOOKUP(I4048,品牌型号对应工厂型号!C:E,3,0)</f>
        <v>10</v>
      </c>
      <c r="T4048" s="96" t="str">
        <f>VLOOKUP(I4048,品牌型号对应工厂型号!C:I,7,0)</f>
        <v>153:PFGP-70R 3.0mil（X-75）</v>
      </c>
    </row>
    <row r="4049" spans="1:20">
      <c r="A4049" s="25">
        <v>43222</v>
      </c>
      <c r="E4049" s="26" t="s">
        <v>141</v>
      </c>
      <c r="I4049" s="27" t="s">
        <v>142</v>
      </c>
      <c r="K4049" s="6" t="s">
        <v>9594</v>
      </c>
      <c r="O4049" s="6" t="s">
        <v>2186</v>
      </c>
      <c r="R4049" s="33" t="str">
        <f t="shared" si="88"/>
        <v>D11D2648P030-1</v>
      </c>
      <c r="S4049" s="95">
        <f>VLOOKUP(I4049,品牌型号对应工厂型号!C:E,3,0)</f>
        <v>10</v>
      </c>
      <c r="T4049" s="96" t="str">
        <f>VLOOKUP(I4049,品牌型号对应工厂型号!C:I,7,0)</f>
        <v>153:PFGP-70R 3.0mil（X-75）</v>
      </c>
    </row>
    <row r="4050" spans="1:20">
      <c r="A4050" s="25">
        <v>43222</v>
      </c>
      <c r="E4050" s="26" t="s">
        <v>141</v>
      </c>
      <c r="I4050" s="27" t="s">
        <v>142</v>
      </c>
      <c r="K4050" s="6" t="s">
        <v>9595</v>
      </c>
      <c r="O4050" s="6" t="s">
        <v>2186</v>
      </c>
      <c r="R4050" s="33" t="str">
        <f t="shared" si="88"/>
        <v>D11D2648P030-2</v>
      </c>
      <c r="S4050" s="95">
        <f>VLOOKUP(I4050,品牌型号对应工厂型号!C:E,3,0)</f>
        <v>10</v>
      </c>
      <c r="T4050" s="96" t="str">
        <f>VLOOKUP(I4050,品牌型号对应工厂型号!C:I,7,0)</f>
        <v>153:PFGP-70R 3.0mil（X-75）</v>
      </c>
    </row>
    <row r="4051" spans="1:20">
      <c r="A4051" s="25">
        <v>43222</v>
      </c>
      <c r="E4051" s="26" t="s">
        <v>141</v>
      </c>
      <c r="I4051" s="27" t="s">
        <v>142</v>
      </c>
      <c r="K4051" s="6" t="s">
        <v>9596</v>
      </c>
      <c r="O4051" s="6" t="s">
        <v>2186</v>
      </c>
      <c r="R4051" s="33" t="str">
        <f t="shared" si="88"/>
        <v>D11D2648P028-1</v>
      </c>
      <c r="S4051" s="95">
        <f>VLOOKUP(I4051,品牌型号对应工厂型号!C:E,3,0)</f>
        <v>10</v>
      </c>
      <c r="T4051" s="96" t="str">
        <f>VLOOKUP(I4051,品牌型号对应工厂型号!C:I,7,0)</f>
        <v>153:PFGP-70R 3.0mil（X-75）</v>
      </c>
    </row>
    <row r="4052" spans="1:20">
      <c r="A4052" s="25">
        <v>43222</v>
      </c>
      <c r="E4052" s="26" t="s">
        <v>141</v>
      </c>
      <c r="I4052" s="27" t="s">
        <v>142</v>
      </c>
      <c r="K4052" s="6" t="s">
        <v>9597</v>
      </c>
      <c r="O4052" s="6" t="s">
        <v>2186</v>
      </c>
      <c r="R4052" s="33" t="str">
        <f t="shared" si="88"/>
        <v>D11D2648P028-2</v>
      </c>
      <c r="S4052" s="95">
        <f>VLOOKUP(I4052,品牌型号对应工厂型号!C:E,3,0)</f>
        <v>10</v>
      </c>
      <c r="T4052" s="96" t="str">
        <f>VLOOKUP(I4052,品牌型号对应工厂型号!C:I,7,0)</f>
        <v>153:PFGP-70R 3.0mil（X-75）</v>
      </c>
    </row>
    <row r="4053" spans="1:20">
      <c r="A4053" s="25">
        <v>43222</v>
      </c>
      <c r="E4053" s="26" t="s">
        <v>141</v>
      </c>
      <c r="I4053" s="27" t="s">
        <v>142</v>
      </c>
      <c r="K4053" s="6" t="s">
        <v>9598</v>
      </c>
      <c r="O4053" s="6" t="s">
        <v>2186</v>
      </c>
      <c r="R4053" s="33" t="str">
        <f t="shared" si="88"/>
        <v>D11D2648P031-1</v>
      </c>
      <c r="S4053" s="95">
        <f>VLOOKUP(I4053,品牌型号对应工厂型号!C:E,3,0)</f>
        <v>10</v>
      </c>
      <c r="T4053" s="96" t="str">
        <f>VLOOKUP(I4053,品牌型号对应工厂型号!C:I,7,0)</f>
        <v>153:PFGP-70R 3.0mil（X-75）</v>
      </c>
    </row>
    <row r="4054" spans="1:20">
      <c r="A4054" s="25">
        <v>43222</v>
      </c>
      <c r="E4054" s="26" t="s">
        <v>141</v>
      </c>
      <c r="I4054" s="27" t="s">
        <v>142</v>
      </c>
      <c r="K4054" s="6" t="s">
        <v>9599</v>
      </c>
      <c r="O4054" s="6" t="s">
        <v>2186</v>
      </c>
      <c r="R4054" s="33" t="str">
        <f t="shared" si="88"/>
        <v>D11D2648P031-2</v>
      </c>
      <c r="S4054" s="95">
        <f>VLOOKUP(I4054,品牌型号对应工厂型号!C:E,3,0)</f>
        <v>10</v>
      </c>
      <c r="T4054" s="96" t="str">
        <f>VLOOKUP(I4054,品牌型号对应工厂型号!C:I,7,0)</f>
        <v>153:PFGP-70R 3.0mil（X-75）</v>
      </c>
    </row>
    <row r="4055" spans="1:20">
      <c r="A4055" s="25">
        <v>43222</v>
      </c>
      <c r="E4055" s="26" t="s">
        <v>141</v>
      </c>
      <c r="I4055" s="27" t="s">
        <v>142</v>
      </c>
      <c r="K4055" s="6" t="s">
        <v>9600</v>
      </c>
      <c r="O4055" s="6" t="s">
        <v>2186</v>
      </c>
      <c r="R4055" s="33" t="str">
        <f t="shared" si="88"/>
        <v>D11D2648P026-1</v>
      </c>
      <c r="S4055" s="95">
        <f>VLOOKUP(I4055,品牌型号对应工厂型号!C:E,3,0)</f>
        <v>10</v>
      </c>
      <c r="T4055" s="96" t="str">
        <f>VLOOKUP(I4055,品牌型号对应工厂型号!C:I,7,0)</f>
        <v>153:PFGP-70R 3.0mil（X-75）</v>
      </c>
    </row>
    <row r="4056" spans="1:20">
      <c r="A4056" s="25">
        <v>43222</v>
      </c>
      <c r="E4056" s="26" t="s">
        <v>141</v>
      </c>
      <c r="I4056" s="27" t="s">
        <v>142</v>
      </c>
      <c r="K4056" s="6" t="s">
        <v>9601</v>
      </c>
      <c r="O4056" s="6" t="s">
        <v>2186</v>
      </c>
      <c r="R4056" s="33" t="str">
        <f t="shared" si="88"/>
        <v>D11D2648P026-2</v>
      </c>
      <c r="S4056" s="95">
        <f>VLOOKUP(I4056,品牌型号对应工厂型号!C:E,3,0)</f>
        <v>10</v>
      </c>
      <c r="T4056" s="96" t="str">
        <f>VLOOKUP(I4056,品牌型号对应工厂型号!C:I,7,0)</f>
        <v>153:PFGP-70R 3.0mil（X-75）</v>
      </c>
    </row>
    <row r="4057" spans="1:20">
      <c r="A4057" s="25">
        <v>43222</v>
      </c>
      <c r="E4057" s="26" t="s">
        <v>141</v>
      </c>
      <c r="I4057" s="27" t="s">
        <v>142</v>
      </c>
      <c r="K4057" s="6" t="s">
        <v>9602</v>
      </c>
      <c r="O4057" s="6" t="s">
        <v>2186</v>
      </c>
      <c r="R4057" s="33" t="str">
        <f t="shared" si="88"/>
        <v>D11D2644P005-1</v>
      </c>
      <c r="S4057" s="95">
        <f>VLOOKUP(I4057,品牌型号对应工厂型号!C:E,3,0)</f>
        <v>10</v>
      </c>
      <c r="T4057" s="96" t="str">
        <f>VLOOKUP(I4057,品牌型号对应工厂型号!C:I,7,0)</f>
        <v>153:PFGP-70R 3.0mil（X-75）</v>
      </c>
    </row>
    <row r="4058" spans="1:20">
      <c r="A4058" s="25">
        <v>43222</v>
      </c>
      <c r="E4058" s="26" t="s">
        <v>141</v>
      </c>
      <c r="I4058" s="27" t="s">
        <v>142</v>
      </c>
      <c r="K4058" s="6" t="s">
        <v>9603</v>
      </c>
      <c r="O4058" s="6" t="s">
        <v>2186</v>
      </c>
      <c r="R4058" s="33" t="str">
        <f t="shared" si="88"/>
        <v>D11D2644P005-2</v>
      </c>
      <c r="S4058" s="95">
        <f>VLOOKUP(I4058,品牌型号对应工厂型号!C:E,3,0)</f>
        <v>10</v>
      </c>
      <c r="T4058" s="96" t="str">
        <f>VLOOKUP(I4058,品牌型号对应工厂型号!C:I,7,0)</f>
        <v>153:PFGP-70R 3.0mil（X-75）</v>
      </c>
    </row>
    <row r="4059" spans="1:20">
      <c r="A4059" s="25">
        <v>43222</v>
      </c>
      <c r="E4059" s="26" t="s">
        <v>141</v>
      </c>
      <c r="I4059" s="27" t="s">
        <v>142</v>
      </c>
      <c r="K4059" s="6" t="s">
        <v>9604</v>
      </c>
      <c r="O4059" s="6" t="s">
        <v>2186</v>
      </c>
      <c r="R4059" s="33" t="str">
        <f t="shared" si="88"/>
        <v>D11D2656P007-1</v>
      </c>
      <c r="S4059" s="95">
        <f>VLOOKUP(I4059,品牌型号对应工厂型号!C:E,3,0)</f>
        <v>10</v>
      </c>
      <c r="T4059" s="96" t="str">
        <f>VLOOKUP(I4059,品牌型号对应工厂型号!C:I,7,0)</f>
        <v>153:PFGP-70R 3.0mil（X-75）</v>
      </c>
    </row>
    <row r="4060" spans="1:20">
      <c r="A4060" s="25">
        <v>43222</v>
      </c>
      <c r="E4060" s="26" t="s">
        <v>141</v>
      </c>
      <c r="I4060" s="27" t="s">
        <v>142</v>
      </c>
      <c r="K4060" s="6" t="s">
        <v>9605</v>
      </c>
      <c r="O4060" s="6" t="s">
        <v>2186</v>
      </c>
      <c r="R4060" s="33" t="str">
        <f t="shared" si="88"/>
        <v>D11N2657P006-2</v>
      </c>
      <c r="S4060" s="95">
        <f>VLOOKUP(I4060,品牌型号对应工厂型号!C:E,3,0)</f>
        <v>10</v>
      </c>
      <c r="T4060" s="96" t="str">
        <f>VLOOKUP(I4060,品牌型号对应工厂型号!C:I,7,0)</f>
        <v>153:PFGP-70R 3.0mil（X-75）</v>
      </c>
    </row>
    <row r="4061" spans="1:20">
      <c r="A4061" s="25">
        <v>43222</v>
      </c>
      <c r="E4061" s="26" t="s">
        <v>145</v>
      </c>
      <c r="I4061" s="27" t="s">
        <v>179</v>
      </c>
      <c r="K4061" s="6" t="s">
        <v>9606</v>
      </c>
      <c r="O4061" s="6" t="s">
        <v>2186</v>
      </c>
      <c r="R4061" s="33" t="str">
        <f t="shared" si="88"/>
        <v>D09D2907P005</v>
      </c>
      <c r="S4061" s="95">
        <f>VLOOKUP(I4061,品牌型号对应工厂型号!C:E,3,0)</f>
        <v>8</v>
      </c>
      <c r="T4061" s="96" t="str">
        <f>VLOOKUP(I4061,品牌型号对应工厂型号!C:I,7,0)</f>
        <v>160:CARBON 18 2.0mil（C-15）</v>
      </c>
    </row>
    <row r="4062" spans="1:20">
      <c r="A4062" s="25">
        <v>43222</v>
      </c>
      <c r="E4062" s="26" t="s">
        <v>141</v>
      </c>
      <c r="I4062" s="27" t="s">
        <v>142</v>
      </c>
      <c r="K4062" s="6" t="s">
        <v>9607</v>
      </c>
      <c r="O4062" s="6" t="s">
        <v>2186</v>
      </c>
      <c r="R4062" s="33" t="str">
        <f t="shared" si="88"/>
        <v>D11N2657P005-1</v>
      </c>
      <c r="S4062" s="95">
        <f>VLOOKUP(I4062,品牌型号对应工厂型号!C:E,3,0)</f>
        <v>10</v>
      </c>
      <c r="T4062" s="96" t="str">
        <f>VLOOKUP(I4062,品牌型号对应工厂型号!C:I,7,0)</f>
        <v>153:PFGP-70R 3.0mil（X-75）</v>
      </c>
    </row>
    <row r="4063" spans="1:20">
      <c r="A4063" s="25">
        <v>43222</v>
      </c>
      <c r="E4063" s="26" t="s">
        <v>141</v>
      </c>
      <c r="I4063" s="27" t="s">
        <v>142</v>
      </c>
      <c r="K4063" s="6" t="s">
        <v>9608</v>
      </c>
      <c r="O4063" s="6" t="s">
        <v>2186</v>
      </c>
      <c r="R4063" s="33" t="str">
        <f t="shared" si="88"/>
        <v>D11D2648P032-2</v>
      </c>
      <c r="S4063" s="95">
        <f>VLOOKUP(I4063,品牌型号对应工厂型号!C:E,3,0)</f>
        <v>10</v>
      </c>
      <c r="T4063" s="96" t="str">
        <f>VLOOKUP(I4063,品牌型号对应工厂型号!C:I,7,0)</f>
        <v>153:PFGP-70R 3.0mil（X-75）</v>
      </c>
    </row>
    <row r="4064" spans="1:20">
      <c r="A4064" s="25">
        <v>43222</v>
      </c>
      <c r="E4064" s="26" t="s">
        <v>141</v>
      </c>
      <c r="I4064" s="27" t="s">
        <v>142</v>
      </c>
      <c r="K4064" s="6" t="s">
        <v>9609</v>
      </c>
      <c r="O4064" s="6" t="s">
        <v>2186</v>
      </c>
      <c r="R4064" s="33" t="str">
        <f t="shared" si="88"/>
        <v>D11D2656P007-2</v>
      </c>
      <c r="S4064" s="95">
        <f>VLOOKUP(I4064,品牌型号对应工厂型号!C:E,3,0)</f>
        <v>10</v>
      </c>
      <c r="T4064" s="96" t="str">
        <f>VLOOKUP(I4064,品牌型号对应工厂型号!C:I,7,0)</f>
        <v>153:PFGP-70R 3.0mil（X-75）</v>
      </c>
    </row>
    <row r="4065" spans="1:20">
      <c r="A4065" s="25">
        <v>43222</v>
      </c>
      <c r="E4065" s="26" t="s">
        <v>141</v>
      </c>
      <c r="I4065" s="27" t="s">
        <v>142</v>
      </c>
      <c r="K4065" s="6" t="s">
        <v>9610</v>
      </c>
      <c r="O4065" s="6" t="s">
        <v>2186</v>
      </c>
      <c r="R4065" s="33" t="str">
        <f t="shared" si="88"/>
        <v>D11D2644P002-1</v>
      </c>
      <c r="S4065" s="95">
        <f>VLOOKUP(I4065,品牌型号对应工厂型号!C:E,3,0)</f>
        <v>10</v>
      </c>
      <c r="T4065" s="96" t="str">
        <f>VLOOKUP(I4065,品牌型号对应工厂型号!C:I,7,0)</f>
        <v>153:PFGP-70R 3.0mil（X-75）</v>
      </c>
    </row>
    <row r="4066" spans="1:20">
      <c r="A4066" s="25">
        <v>43222</v>
      </c>
      <c r="E4066" s="26" t="s">
        <v>141</v>
      </c>
      <c r="I4066" s="27" t="s">
        <v>142</v>
      </c>
      <c r="K4066" s="6" t="s">
        <v>9611</v>
      </c>
      <c r="O4066" s="6" t="s">
        <v>2186</v>
      </c>
      <c r="R4066" s="33" t="str">
        <f t="shared" si="88"/>
        <v>D11D2653P004-2</v>
      </c>
      <c r="S4066" s="95">
        <f>VLOOKUP(I4066,品牌型号对应工厂型号!C:E,3,0)</f>
        <v>10</v>
      </c>
      <c r="T4066" s="96" t="str">
        <f>VLOOKUP(I4066,品牌型号对应工厂型号!C:I,7,0)</f>
        <v>153:PFGP-70R 3.0mil（X-75）</v>
      </c>
    </row>
    <row r="4067" spans="1:20">
      <c r="A4067" s="25">
        <v>43222</v>
      </c>
      <c r="E4067" s="26" t="s">
        <v>141</v>
      </c>
      <c r="I4067" s="27" t="s">
        <v>142</v>
      </c>
      <c r="K4067" s="6" t="s">
        <v>9612</v>
      </c>
      <c r="O4067" s="6" t="s">
        <v>2186</v>
      </c>
      <c r="R4067" s="33" t="str">
        <f t="shared" si="88"/>
        <v>D11D2648P027-1</v>
      </c>
      <c r="S4067" s="95">
        <f>VLOOKUP(I4067,品牌型号对应工厂型号!C:E,3,0)</f>
        <v>10</v>
      </c>
      <c r="T4067" s="96" t="str">
        <f>VLOOKUP(I4067,品牌型号对应工厂型号!C:I,7,0)</f>
        <v>153:PFGP-70R 3.0mil（X-75）</v>
      </c>
    </row>
    <row r="4068" spans="1:20">
      <c r="A4068" s="25">
        <v>43222</v>
      </c>
      <c r="E4068" s="26" t="s">
        <v>145</v>
      </c>
      <c r="I4068" s="27" t="s">
        <v>179</v>
      </c>
      <c r="K4068" s="6" t="s">
        <v>9613</v>
      </c>
      <c r="O4068" s="6" t="s">
        <v>2186</v>
      </c>
      <c r="R4068" s="33" t="str">
        <f t="shared" si="88"/>
        <v>D09D2907P006</v>
      </c>
      <c r="S4068" s="95">
        <f>VLOOKUP(I4068,品牌型号对应工厂型号!C:E,3,0)</f>
        <v>8</v>
      </c>
      <c r="T4068" s="96" t="str">
        <f>VLOOKUP(I4068,品牌型号对应工厂型号!C:I,7,0)</f>
        <v>160:CARBON 18 2.0mil（C-15）</v>
      </c>
    </row>
    <row r="4069" spans="1:20">
      <c r="A4069" s="25">
        <v>43222</v>
      </c>
      <c r="E4069" s="26" t="s">
        <v>145</v>
      </c>
      <c r="I4069" s="27" t="s">
        <v>179</v>
      </c>
      <c r="K4069" s="6" t="s">
        <v>9614</v>
      </c>
      <c r="O4069" s="6" t="s">
        <v>2186</v>
      </c>
      <c r="R4069" s="33" t="str">
        <f t="shared" si="88"/>
        <v>D09D2907P007</v>
      </c>
      <c r="S4069" s="95">
        <f>VLOOKUP(I4069,品牌型号对应工厂型号!C:E,3,0)</f>
        <v>8</v>
      </c>
      <c r="T4069" s="96" t="str">
        <f>VLOOKUP(I4069,品牌型号对应工厂型号!C:I,7,0)</f>
        <v>160:CARBON 18 2.0mil（C-15）</v>
      </c>
    </row>
    <row r="4070" spans="1:20">
      <c r="A4070" s="25">
        <v>43222</v>
      </c>
      <c r="E4070" s="26" t="s">
        <v>145</v>
      </c>
      <c r="I4070" s="27" t="s">
        <v>179</v>
      </c>
      <c r="K4070" s="6" t="s">
        <v>9615</v>
      </c>
      <c r="O4070" s="6" t="s">
        <v>2186</v>
      </c>
      <c r="R4070" s="33" t="str">
        <f t="shared" si="88"/>
        <v>D09D2907P011</v>
      </c>
      <c r="S4070" s="95">
        <f>VLOOKUP(I4070,品牌型号对应工厂型号!C:E,3,0)</f>
        <v>8</v>
      </c>
      <c r="T4070" s="96" t="str">
        <f>VLOOKUP(I4070,品牌型号对应工厂型号!C:I,7,0)</f>
        <v>160:CARBON 18 2.0mil（C-15）</v>
      </c>
    </row>
    <row r="4071" spans="1:20">
      <c r="A4071" s="25">
        <v>43222</v>
      </c>
      <c r="E4071" s="26" t="s">
        <v>145</v>
      </c>
      <c r="I4071" s="27" t="s">
        <v>179</v>
      </c>
      <c r="K4071" s="6" t="s">
        <v>9616</v>
      </c>
      <c r="O4071" s="6" t="s">
        <v>2186</v>
      </c>
      <c r="R4071" s="33" t="str">
        <f t="shared" si="88"/>
        <v>D09D2907P008</v>
      </c>
      <c r="S4071" s="95">
        <f>VLOOKUP(I4071,品牌型号对应工厂型号!C:E,3,0)</f>
        <v>8</v>
      </c>
      <c r="T4071" s="96" t="str">
        <f>VLOOKUP(I4071,品牌型号对应工厂型号!C:I,7,0)</f>
        <v>160:CARBON 18 2.0mil（C-15）</v>
      </c>
    </row>
    <row r="4072" spans="1:20">
      <c r="A4072" s="25">
        <v>43222</v>
      </c>
      <c r="E4072" s="26" t="s">
        <v>146</v>
      </c>
      <c r="I4072" s="27" t="s">
        <v>1909</v>
      </c>
      <c r="K4072" s="6" t="s">
        <v>9617</v>
      </c>
      <c r="O4072" s="6" t="s">
        <v>2186</v>
      </c>
      <c r="R4072" s="33" t="str">
        <f t="shared" si="88"/>
        <v>D09D2906P036</v>
      </c>
      <c r="S4072" s="95">
        <f>VLOOKUP(I4072,品牌型号对应工厂型号!C:E,3,0)</f>
        <v>8</v>
      </c>
      <c r="T4072" s="96" t="str">
        <f>VLOOKUP(I4072,品牌型号对应工厂型号!C:I,7,0)</f>
        <v>159:S-SRC305H30 2.0mil（C-25）</v>
      </c>
    </row>
    <row r="4073" spans="1:20">
      <c r="A4073" s="25">
        <v>43222</v>
      </c>
      <c r="E4073" s="26" t="s">
        <v>146</v>
      </c>
      <c r="I4073" s="27" t="s">
        <v>1909</v>
      </c>
      <c r="K4073" s="6" t="s">
        <v>9618</v>
      </c>
      <c r="O4073" s="6" t="s">
        <v>2186</v>
      </c>
      <c r="R4073" s="33" t="str">
        <f t="shared" si="88"/>
        <v>D09D2906P035</v>
      </c>
      <c r="S4073" s="95">
        <f>VLOOKUP(I4073,品牌型号对应工厂型号!C:E,3,0)</f>
        <v>8</v>
      </c>
      <c r="T4073" s="96" t="str">
        <f>VLOOKUP(I4073,品牌型号对应工厂型号!C:I,7,0)</f>
        <v>159:S-SRC305H30 2.0mil（C-25）</v>
      </c>
    </row>
    <row r="4074" spans="1:20">
      <c r="A4074" s="25">
        <v>43222</v>
      </c>
      <c r="E4074" s="26" t="s">
        <v>146</v>
      </c>
      <c r="I4074" s="27" t="s">
        <v>1909</v>
      </c>
      <c r="K4074" s="6" t="s">
        <v>9619</v>
      </c>
      <c r="O4074" s="6" t="s">
        <v>2186</v>
      </c>
      <c r="R4074" s="33" t="str">
        <f t="shared" si="88"/>
        <v>D09D2906P034</v>
      </c>
      <c r="S4074" s="95">
        <f>VLOOKUP(I4074,品牌型号对应工厂型号!C:E,3,0)</f>
        <v>8</v>
      </c>
      <c r="T4074" s="96" t="str">
        <f>VLOOKUP(I4074,品牌型号对应工厂型号!C:I,7,0)</f>
        <v>159:S-SRC305H30 2.0mil（C-25）</v>
      </c>
    </row>
    <row r="4075" spans="1:20">
      <c r="A4075" s="25">
        <v>43222</v>
      </c>
      <c r="E4075" s="26" t="s">
        <v>7907</v>
      </c>
      <c r="I4075" s="27" t="s">
        <v>120</v>
      </c>
      <c r="K4075" s="6" t="s">
        <v>5034</v>
      </c>
      <c r="O4075" s="6" t="s">
        <v>2186</v>
      </c>
      <c r="R4075" s="33" t="str">
        <f t="shared" si="88"/>
        <v>B07D2359P044</v>
      </c>
      <c r="S4075" s="95">
        <f>VLOOKUP(I4075,品牌型号对应工厂型号!C:E,3,0)</f>
        <v>10</v>
      </c>
      <c r="T4075" s="96" t="str">
        <f>VLOOKUP(I4075,品牌型号对应工厂型号!C:I,7,0)</f>
        <v>156:EXGR-70 2.0mil（C-75）</v>
      </c>
    </row>
    <row r="4076" spans="1:20">
      <c r="A4076" s="25">
        <v>43222</v>
      </c>
      <c r="E4076" s="26" t="s">
        <v>7907</v>
      </c>
      <c r="I4076" s="27" t="s">
        <v>120</v>
      </c>
      <c r="K4076" s="6" t="s">
        <v>5049</v>
      </c>
      <c r="O4076" s="6" t="s">
        <v>2186</v>
      </c>
      <c r="R4076" s="33" t="str">
        <f t="shared" si="88"/>
        <v>B07D2359P025</v>
      </c>
      <c r="S4076" s="95">
        <f>VLOOKUP(I4076,品牌型号对应工厂型号!C:E,3,0)</f>
        <v>10</v>
      </c>
      <c r="T4076" s="96" t="str">
        <f>VLOOKUP(I4076,品牌型号对应工厂型号!C:I,7,0)</f>
        <v>156:EXGR-70 2.0mil（C-75）</v>
      </c>
    </row>
    <row r="4077" spans="1:20">
      <c r="A4077" s="25">
        <v>43222</v>
      </c>
      <c r="E4077" s="26" t="s">
        <v>7907</v>
      </c>
      <c r="I4077" s="27" t="s">
        <v>120</v>
      </c>
      <c r="K4077" s="6" t="s">
        <v>5048</v>
      </c>
      <c r="O4077" s="6" t="s">
        <v>2186</v>
      </c>
      <c r="R4077" s="33" t="str">
        <f t="shared" si="88"/>
        <v>B07D2359P028</v>
      </c>
      <c r="S4077" s="95">
        <f>VLOOKUP(I4077,品牌型号对应工厂型号!C:E,3,0)</f>
        <v>10</v>
      </c>
      <c r="T4077" s="96" t="str">
        <f>VLOOKUP(I4077,品牌型号对应工厂型号!C:I,7,0)</f>
        <v>156:EXGR-70 2.0mil（C-75）</v>
      </c>
    </row>
    <row r="4078" spans="1:20">
      <c r="A4078" s="25">
        <v>43222</v>
      </c>
      <c r="E4078" s="26" t="s">
        <v>7907</v>
      </c>
      <c r="I4078" s="27" t="s">
        <v>120</v>
      </c>
      <c r="K4078" s="6" t="s">
        <v>5041</v>
      </c>
      <c r="O4078" s="6" t="s">
        <v>2186</v>
      </c>
      <c r="R4078" s="33" t="str">
        <f t="shared" si="88"/>
        <v>B07D2359P040</v>
      </c>
      <c r="S4078" s="95">
        <f>VLOOKUP(I4078,品牌型号对应工厂型号!C:E,3,0)</f>
        <v>10</v>
      </c>
      <c r="T4078" s="96" t="str">
        <f>VLOOKUP(I4078,品牌型号对应工厂型号!C:I,7,0)</f>
        <v>156:EXGR-70 2.0mil（C-75）</v>
      </c>
    </row>
    <row r="4079" spans="1:20">
      <c r="A4079" s="25">
        <v>43222</v>
      </c>
      <c r="E4079" s="26" t="s">
        <v>7907</v>
      </c>
      <c r="I4079" s="27" t="s">
        <v>120</v>
      </c>
      <c r="K4079" s="6" t="s">
        <v>5042</v>
      </c>
      <c r="O4079" s="6" t="s">
        <v>2186</v>
      </c>
      <c r="R4079" s="33" t="str">
        <f t="shared" si="88"/>
        <v>B07D2359P047</v>
      </c>
      <c r="S4079" s="95">
        <f>VLOOKUP(I4079,品牌型号对应工厂型号!C:E,3,0)</f>
        <v>10</v>
      </c>
      <c r="T4079" s="96" t="str">
        <f>VLOOKUP(I4079,品牌型号对应工厂型号!C:I,7,0)</f>
        <v>156:EXGR-70 2.0mil（C-75）</v>
      </c>
    </row>
    <row r="4080" spans="1:20">
      <c r="A4080" s="25">
        <v>43222</v>
      </c>
      <c r="E4080" s="26" t="s">
        <v>7907</v>
      </c>
      <c r="I4080" s="27" t="s">
        <v>120</v>
      </c>
      <c r="K4080" s="6" t="s">
        <v>5043</v>
      </c>
      <c r="O4080" s="6" t="s">
        <v>2186</v>
      </c>
      <c r="R4080" s="33" t="str">
        <f t="shared" si="88"/>
        <v>B07D2359P026</v>
      </c>
      <c r="S4080" s="95">
        <f>VLOOKUP(I4080,品牌型号对应工厂型号!C:E,3,0)</f>
        <v>10</v>
      </c>
      <c r="T4080" s="96" t="str">
        <f>VLOOKUP(I4080,品牌型号对应工厂型号!C:I,7,0)</f>
        <v>156:EXGR-70 2.0mil（C-75）</v>
      </c>
    </row>
    <row r="4081" spans="1:20">
      <c r="A4081" s="25">
        <v>43222</v>
      </c>
      <c r="E4081" s="26" t="s">
        <v>4774</v>
      </c>
      <c r="I4081" s="27" t="s">
        <v>120</v>
      </c>
      <c r="K4081" s="6" t="s">
        <v>5062</v>
      </c>
      <c r="O4081" s="6" t="s">
        <v>2186</v>
      </c>
      <c r="R4081" s="33" t="str">
        <f t="shared" si="88"/>
        <v>B04D2006P003R008-2</v>
      </c>
      <c r="S4081" s="95">
        <f>VLOOKUP(I4081,品牌型号对应工厂型号!C:E,3,0)</f>
        <v>10</v>
      </c>
      <c r="T4081" s="96" t="str">
        <f>VLOOKUP(I4081,品牌型号对应工厂型号!C:I,7,0)</f>
        <v>156:EXGR-70 2.0mil（C-75）</v>
      </c>
    </row>
    <row r="4082" spans="1:20">
      <c r="A4082" s="25">
        <v>43222</v>
      </c>
      <c r="E4082" s="26" t="s">
        <v>7907</v>
      </c>
      <c r="I4082" s="27" t="s">
        <v>120</v>
      </c>
      <c r="K4082" s="6" t="s">
        <v>5035</v>
      </c>
      <c r="O4082" s="6" t="s">
        <v>2186</v>
      </c>
      <c r="R4082" s="33" t="str">
        <f t="shared" si="88"/>
        <v>B07D2358P006</v>
      </c>
      <c r="S4082" s="95">
        <f>VLOOKUP(I4082,品牌型号对应工厂型号!C:E,3,0)</f>
        <v>10</v>
      </c>
      <c r="T4082" s="96" t="str">
        <f>VLOOKUP(I4082,品牌型号对应工厂型号!C:I,7,0)</f>
        <v>156:EXGR-70 2.0mil（C-75）</v>
      </c>
    </row>
    <row r="4083" spans="1:20">
      <c r="A4083" s="25">
        <v>43222</v>
      </c>
      <c r="E4083" s="26" t="s">
        <v>7907</v>
      </c>
      <c r="I4083" s="27" t="s">
        <v>120</v>
      </c>
      <c r="K4083" s="6" t="s">
        <v>5036</v>
      </c>
      <c r="O4083" s="6" t="s">
        <v>2186</v>
      </c>
      <c r="R4083" s="33" t="str">
        <f t="shared" si="88"/>
        <v>B07D2359P004</v>
      </c>
      <c r="S4083" s="95">
        <f>VLOOKUP(I4083,品牌型号对应工厂型号!C:E,3,0)</f>
        <v>10</v>
      </c>
      <c r="T4083" s="96" t="str">
        <f>VLOOKUP(I4083,品牌型号对应工厂型号!C:I,7,0)</f>
        <v>156:EXGR-70 2.0mil（C-75）</v>
      </c>
    </row>
    <row r="4084" spans="1:20">
      <c r="A4084" s="25">
        <v>43222</v>
      </c>
      <c r="E4084" s="26" t="s">
        <v>7907</v>
      </c>
      <c r="I4084" s="27" t="s">
        <v>120</v>
      </c>
      <c r="K4084" s="6" t="s">
        <v>5037</v>
      </c>
      <c r="O4084" s="6" t="s">
        <v>2186</v>
      </c>
      <c r="R4084" s="33" t="str">
        <f t="shared" si="88"/>
        <v>B07D2358P012</v>
      </c>
      <c r="S4084" s="95">
        <f>VLOOKUP(I4084,品牌型号对应工厂型号!C:E,3,0)</f>
        <v>10</v>
      </c>
      <c r="T4084" s="96" t="str">
        <f>VLOOKUP(I4084,品牌型号对应工厂型号!C:I,7,0)</f>
        <v>156:EXGR-70 2.0mil（C-75）</v>
      </c>
    </row>
    <row r="4085" spans="1:20">
      <c r="A4085" s="25">
        <v>43222</v>
      </c>
      <c r="E4085" s="26" t="s">
        <v>7907</v>
      </c>
      <c r="I4085" s="27" t="s">
        <v>120</v>
      </c>
      <c r="K4085" s="6" t="s">
        <v>5038</v>
      </c>
      <c r="O4085" s="6" t="s">
        <v>2186</v>
      </c>
      <c r="R4085" s="33" t="str">
        <f t="shared" si="88"/>
        <v>B07D2359P030</v>
      </c>
      <c r="S4085" s="95">
        <f>VLOOKUP(I4085,品牌型号对应工厂型号!C:E,3,0)</f>
        <v>10</v>
      </c>
      <c r="T4085" s="96" t="str">
        <f>VLOOKUP(I4085,品牌型号对应工厂型号!C:I,7,0)</f>
        <v>156:EXGR-70 2.0mil（C-75）</v>
      </c>
    </row>
    <row r="4086" spans="1:20">
      <c r="A4086" s="25">
        <v>43222</v>
      </c>
      <c r="E4086" s="26" t="s">
        <v>7907</v>
      </c>
      <c r="I4086" s="27" t="s">
        <v>120</v>
      </c>
      <c r="K4086" s="6" t="s">
        <v>5039</v>
      </c>
      <c r="O4086" s="6" t="s">
        <v>2186</v>
      </c>
      <c r="R4086" s="33" t="str">
        <f t="shared" si="88"/>
        <v>B07D2359P032</v>
      </c>
      <c r="S4086" s="95">
        <f>VLOOKUP(I4086,品牌型号对应工厂型号!C:E,3,0)</f>
        <v>10</v>
      </c>
      <c r="T4086" s="96" t="str">
        <f>VLOOKUP(I4086,品牌型号对应工厂型号!C:I,7,0)</f>
        <v>156:EXGR-70 2.0mil（C-75）</v>
      </c>
    </row>
    <row r="4087" spans="1:20">
      <c r="A4087" s="25">
        <v>43222</v>
      </c>
      <c r="E4087" s="26" t="s">
        <v>2403</v>
      </c>
      <c r="I4087" s="27" t="s">
        <v>2404</v>
      </c>
      <c r="K4087" s="6" t="s">
        <v>9620</v>
      </c>
      <c r="O4087" s="6" t="s">
        <v>3686</v>
      </c>
      <c r="R4087" s="33" t="str">
        <f t="shared" si="88"/>
        <v>C06N2618P002R010</v>
      </c>
      <c r="S4087" s="95">
        <f>VLOOKUP(I4087,品牌型号对应工厂型号!C:E,3,0)</f>
        <v>5</v>
      </c>
      <c r="T4087" s="96" t="str">
        <f>VLOOKUP(I4087,品牌型号对应工厂型号!C:I,7,0)</f>
        <v>169:EASL-70 4.0mil（SAF-70）</v>
      </c>
    </row>
    <row r="4088" spans="1:20">
      <c r="A4088" s="25">
        <v>43223</v>
      </c>
      <c r="E4088" s="26" t="s">
        <v>3050</v>
      </c>
      <c r="I4088" s="27" t="s">
        <v>3052</v>
      </c>
      <c r="K4088" s="6" t="s">
        <v>9621</v>
      </c>
      <c r="O4088" s="6" t="s">
        <v>676</v>
      </c>
      <c r="R4088" s="33" t="str">
        <f t="shared" si="88"/>
        <v>S04D2093E016</v>
      </c>
      <c r="S4088" s="95">
        <f>VLOOKUP(I4088,品牌型号对应工厂型号!C:E,3,0)</f>
        <v>5</v>
      </c>
      <c r="T4088" s="96" t="str">
        <f>VLOOKUP(I4088,品牌型号对应工厂型号!C:I,7,0)</f>
        <v>138:DABL-10  2.0mil (S-15)</v>
      </c>
    </row>
    <row r="4089" spans="1:20">
      <c r="A4089" s="25">
        <v>43223</v>
      </c>
      <c r="E4089" s="26" t="s">
        <v>3050</v>
      </c>
      <c r="I4089" s="27" t="s">
        <v>3052</v>
      </c>
      <c r="K4089" s="6" t="s">
        <v>9622</v>
      </c>
      <c r="O4089" s="6" t="s">
        <v>676</v>
      </c>
      <c r="R4089" s="33" t="str">
        <f t="shared" si="88"/>
        <v>S04D2093E017</v>
      </c>
      <c r="S4089" s="95">
        <f>VLOOKUP(I4089,品牌型号对应工厂型号!C:E,3,0)</f>
        <v>5</v>
      </c>
      <c r="T4089" s="96" t="str">
        <f>VLOOKUP(I4089,品牌型号对应工厂型号!C:I,7,0)</f>
        <v>138:DABL-10  2.0mil (S-15)</v>
      </c>
    </row>
    <row r="4090" spans="1:20">
      <c r="A4090" s="25">
        <v>43223</v>
      </c>
      <c r="E4090" s="26" t="s">
        <v>3050</v>
      </c>
      <c r="I4090" s="27" t="s">
        <v>3052</v>
      </c>
      <c r="K4090" s="6" t="s">
        <v>9623</v>
      </c>
      <c r="O4090" s="6" t="s">
        <v>676</v>
      </c>
      <c r="R4090" s="33" t="str">
        <f t="shared" si="88"/>
        <v>S04D2093E018</v>
      </c>
      <c r="S4090" s="95">
        <f>VLOOKUP(I4090,品牌型号对应工厂型号!C:E,3,0)</f>
        <v>5</v>
      </c>
      <c r="T4090" s="96" t="str">
        <f>VLOOKUP(I4090,品牌型号对应工厂型号!C:I,7,0)</f>
        <v>138:DABL-10  2.0mil (S-15)</v>
      </c>
    </row>
    <row r="4091" spans="1:20">
      <c r="A4091" s="25">
        <v>43223</v>
      </c>
      <c r="E4091" s="26" t="s">
        <v>3050</v>
      </c>
      <c r="I4091" s="27" t="s">
        <v>3052</v>
      </c>
      <c r="K4091" s="6" t="s">
        <v>9624</v>
      </c>
      <c r="O4091" s="6" t="s">
        <v>676</v>
      </c>
      <c r="R4091" s="33" t="str">
        <f t="shared" si="88"/>
        <v>S04D2093E019</v>
      </c>
      <c r="S4091" s="95">
        <f>VLOOKUP(I4091,品牌型号对应工厂型号!C:E,3,0)</f>
        <v>5</v>
      </c>
      <c r="T4091" s="96" t="str">
        <f>VLOOKUP(I4091,品牌型号对应工厂型号!C:I,7,0)</f>
        <v>138:DABL-10  2.0mil (S-15)</v>
      </c>
    </row>
    <row r="4092" spans="1:20">
      <c r="A4092" s="25">
        <v>43223</v>
      </c>
      <c r="E4092" s="26" t="s">
        <v>3050</v>
      </c>
      <c r="I4092" s="27" t="s">
        <v>3052</v>
      </c>
      <c r="K4092" s="6" t="s">
        <v>9625</v>
      </c>
      <c r="O4092" s="6" t="s">
        <v>676</v>
      </c>
      <c r="R4092" s="33" t="str">
        <f t="shared" si="88"/>
        <v>S04D2093E020</v>
      </c>
      <c r="S4092" s="95">
        <f>VLOOKUP(I4092,品牌型号对应工厂型号!C:E,3,0)</f>
        <v>5</v>
      </c>
      <c r="T4092" s="96" t="str">
        <f>VLOOKUP(I4092,品牌型号对应工厂型号!C:I,7,0)</f>
        <v>138:DABL-10  2.0mil (S-15)</v>
      </c>
    </row>
    <row r="4093" spans="1:20">
      <c r="A4093" s="25">
        <v>43223</v>
      </c>
      <c r="E4093" s="26" t="s">
        <v>3050</v>
      </c>
      <c r="I4093" s="27" t="s">
        <v>3052</v>
      </c>
      <c r="K4093" s="6" t="s">
        <v>9626</v>
      </c>
      <c r="O4093" s="6" t="s">
        <v>676</v>
      </c>
      <c r="R4093" s="33" t="str">
        <f t="shared" si="88"/>
        <v>S04D2093E021</v>
      </c>
      <c r="S4093" s="95">
        <f>VLOOKUP(I4093,品牌型号对应工厂型号!C:E,3,0)</f>
        <v>5</v>
      </c>
      <c r="T4093" s="96" t="str">
        <f>VLOOKUP(I4093,品牌型号对应工厂型号!C:I,7,0)</f>
        <v>138:DABL-10  2.0mil (S-15)</v>
      </c>
    </row>
    <row r="4094" spans="1:20">
      <c r="A4094" s="25">
        <v>43223</v>
      </c>
      <c r="E4094" s="26" t="s">
        <v>3050</v>
      </c>
      <c r="I4094" s="27" t="s">
        <v>3052</v>
      </c>
      <c r="K4094" s="6" t="s">
        <v>9627</v>
      </c>
      <c r="O4094" s="6" t="s">
        <v>676</v>
      </c>
      <c r="R4094" s="33" t="str">
        <f t="shared" si="88"/>
        <v>S04D2093E022</v>
      </c>
      <c r="S4094" s="95">
        <f>VLOOKUP(I4094,品牌型号对应工厂型号!C:E,3,0)</f>
        <v>5</v>
      </c>
      <c r="T4094" s="96" t="str">
        <f>VLOOKUP(I4094,品牌型号对应工厂型号!C:I,7,0)</f>
        <v>138:DABL-10  2.0mil (S-15)</v>
      </c>
    </row>
    <row r="4095" spans="1:20">
      <c r="A4095" s="25">
        <v>43223</v>
      </c>
      <c r="E4095" s="26" t="s">
        <v>3050</v>
      </c>
      <c r="I4095" s="27" t="s">
        <v>3052</v>
      </c>
      <c r="K4095" s="6" t="s">
        <v>9628</v>
      </c>
      <c r="O4095" s="6" t="s">
        <v>676</v>
      </c>
      <c r="R4095" s="33" t="str">
        <f t="shared" si="88"/>
        <v>S04D2093E023</v>
      </c>
      <c r="S4095" s="95">
        <f>VLOOKUP(I4095,品牌型号对应工厂型号!C:E,3,0)</f>
        <v>5</v>
      </c>
      <c r="T4095" s="96" t="str">
        <f>VLOOKUP(I4095,品牌型号对应工厂型号!C:I,7,0)</f>
        <v>138:DABL-10  2.0mil (S-15)</v>
      </c>
    </row>
    <row r="4096" spans="1:20">
      <c r="A4096" s="25">
        <v>43223</v>
      </c>
      <c r="E4096" s="26" t="s">
        <v>3050</v>
      </c>
      <c r="I4096" s="27" t="s">
        <v>3052</v>
      </c>
      <c r="K4096" s="6" t="s">
        <v>9629</v>
      </c>
      <c r="O4096" s="6" t="s">
        <v>676</v>
      </c>
      <c r="R4096" s="33" t="str">
        <f t="shared" si="88"/>
        <v>S04D2093E024</v>
      </c>
      <c r="S4096" s="95">
        <f>VLOOKUP(I4096,品牌型号对应工厂型号!C:E,3,0)</f>
        <v>5</v>
      </c>
      <c r="T4096" s="96" t="str">
        <f>VLOOKUP(I4096,品牌型号对应工厂型号!C:I,7,0)</f>
        <v>138:DABL-10  2.0mil (S-15)</v>
      </c>
    </row>
    <row r="4097" spans="1:20">
      <c r="A4097" s="25">
        <v>43223</v>
      </c>
      <c r="E4097" s="26" t="s">
        <v>3050</v>
      </c>
      <c r="I4097" s="27" t="s">
        <v>3052</v>
      </c>
      <c r="K4097" s="6" t="s">
        <v>9630</v>
      </c>
      <c r="O4097" s="6" t="s">
        <v>676</v>
      </c>
      <c r="R4097" s="33" t="str">
        <f t="shared" si="88"/>
        <v>S04D2093E025</v>
      </c>
      <c r="S4097" s="95">
        <f>VLOOKUP(I4097,品牌型号对应工厂型号!C:E,3,0)</f>
        <v>5</v>
      </c>
      <c r="T4097" s="96" t="str">
        <f>VLOOKUP(I4097,品牌型号对应工厂型号!C:I,7,0)</f>
        <v>138:DABL-10  2.0mil (S-15)</v>
      </c>
    </row>
    <row r="4098" spans="1:20">
      <c r="A4098" s="25">
        <v>43223</v>
      </c>
      <c r="E4098" s="26" t="s">
        <v>3050</v>
      </c>
      <c r="I4098" s="27" t="s">
        <v>3052</v>
      </c>
      <c r="K4098" s="6" t="s">
        <v>9631</v>
      </c>
      <c r="O4098" s="6" t="s">
        <v>676</v>
      </c>
      <c r="R4098" s="33" t="str">
        <f t="shared" ref="R4098:R4161" si="89">K4098</f>
        <v>S04D2093E026</v>
      </c>
      <c r="S4098" s="95">
        <f>VLOOKUP(I4098,品牌型号对应工厂型号!C:E,3,0)</f>
        <v>5</v>
      </c>
      <c r="T4098" s="96" t="str">
        <f>VLOOKUP(I4098,品牌型号对应工厂型号!C:I,7,0)</f>
        <v>138:DABL-10  2.0mil (S-15)</v>
      </c>
    </row>
    <row r="4099" spans="1:20">
      <c r="A4099" s="25">
        <v>43223</v>
      </c>
      <c r="E4099" s="26" t="s">
        <v>3050</v>
      </c>
      <c r="I4099" s="27" t="s">
        <v>3052</v>
      </c>
      <c r="K4099" s="6" t="s">
        <v>9632</v>
      </c>
      <c r="O4099" s="6" t="s">
        <v>676</v>
      </c>
      <c r="R4099" s="33" t="str">
        <f t="shared" si="89"/>
        <v>S04D2093E027</v>
      </c>
      <c r="S4099" s="95">
        <f>VLOOKUP(I4099,品牌型号对应工厂型号!C:E,3,0)</f>
        <v>5</v>
      </c>
      <c r="T4099" s="96" t="str">
        <f>VLOOKUP(I4099,品牌型号对应工厂型号!C:I,7,0)</f>
        <v>138:DABL-10  2.0mil (S-15)</v>
      </c>
    </row>
    <row r="4100" spans="1:20">
      <c r="A4100" s="25">
        <v>43223</v>
      </c>
      <c r="E4100" s="26" t="s">
        <v>3050</v>
      </c>
      <c r="I4100" s="27" t="s">
        <v>3052</v>
      </c>
      <c r="K4100" s="6" t="s">
        <v>9633</v>
      </c>
      <c r="O4100" s="6" t="s">
        <v>676</v>
      </c>
      <c r="R4100" s="33" t="str">
        <f t="shared" si="89"/>
        <v>S04N1134E001</v>
      </c>
      <c r="S4100" s="95">
        <f>VLOOKUP(I4100,品牌型号对应工厂型号!C:E,3,0)</f>
        <v>5</v>
      </c>
      <c r="T4100" s="96" t="str">
        <f>VLOOKUP(I4100,品牌型号对应工厂型号!C:I,7,0)</f>
        <v>138:DABL-10  2.0mil (S-15)</v>
      </c>
    </row>
    <row r="4101" spans="1:20">
      <c r="A4101" s="25">
        <v>43223</v>
      </c>
      <c r="E4101" s="26" t="s">
        <v>3050</v>
      </c>
      <c r="I4101" s="27" t="s">
        <v>3052</v>
      </c>
      <c r="K4101" s="6" t="s">
        <v>9634</v>
      </c>
      <c r="O4101" s="6" t="s">
        <v>676</v>
      </c>
      <c r="R4101" s="33" t="str">
        <f t="shared" si="89"/>
        <v>S04N1134E002</v>
      </c>
      <c r="S4101" s="95">
        <f>VLOOKUP(I4101,品牌型号对应工厂型号!C:E,3,0)</f>
        <v>5</v>
      </c>
      <c r="T4101" s="96" t="str">
        <f>VLOOKUP(I4101,品牌型号对应工厂型号!C:I,7,0)</f>
        <v>138:DABL-10  2.0mil (S-15)</v>
      </c>
    </row>
    <row r="4102" spans="1:20">
      <c r="A4102" s="25">
        <v>43223</v>
      </c>
      <c r="E4102" s="26" t="s">
        <v>3050</v>
      </c>
      <c r="I4102" s="27" t="s">
        <v>3052</v>
      </c>
      <c r="K4102" s="6" t="s">
        <v>9635</v>
      </c>
      <c r="O4102" s="6" t="s">
        <v>676</v>
      </c>
      <c r="R4102" s="33" t="str">
        <f t="shared" si="89"/>
        <v>S04N1134E003</v>
      </c>
      <c r="S4102" s="95">
        <f>VLOOKUP(I4102,品牌型号对应工厂型号!C:E,3,0)</f>
        <v>5</v>
      </c>
      <c r="T4102" s="96" t="str">
        <f>VLOOKUP(I4102,品牌型号对应工厂型号!C:I,7,0)</f>
        <v>138:DABL-10  2.0mil (S-15)</v>
      </c>
    </row>
    <row r="4103" spans="1:20">
      <c r="A4103" s="25">
        <v>43223</v>
      </c>
      <c r="E4103" s="26" t="s">
        <v>3050</v>
      </c>
      <c r="I4103" s="27" t="s">
        <v>3052</v>
      </c>
      <c r="K4103" s="6" t="s">
        <v>9636</v>
      </c>
      <c r="O4103" s="6" t="s">
        <v>676</v>
      </c>
      <c r="R4103" s="33" t="str">
        <f t="shared" si="89"/>
        <v>S04N1134E004</v>
      </c>
      <c r="S4103" s="95">
        <f>VLOOKUP(I4103,品牌型号对应工厂型号!C:E,3,0)</f>
        <v>5</v>
      </c>
      <c r="T4103" s="96" t="str">
        <f>VLOOKUP(I4103,品牌型号对应工厂型号!C:I,7,0)</f>
        <v>138:DABL-10  2.0mil (S-15)</v>
      </c>
    </row>
    <row r="4104" spans="1:20">
      <c r="A4104" s="25">
        <v>43223</v>
      </c>
      <c r="E4104" s="26" t="s">
        <v>3050</v>
      </c>
      <c r="I4104" s="27" t="s">
        <v>3052</v>
      </c>
      <c r="K4104" s="6" t="s">
        <v>9637</v>
      </c>
      <c r="O4104" s="6" t="s">
        <v>676</v>
      </c>
      <c r="R4104" s="33" t="str">
        <f t="shared" si="89"/>
        <v>S04N1134E005</v>
      </c>
      <c r="S4104" s="95">
        <f>VLOOKUP(I4104,品牌型号对应工厂型号!C:E,3,0)</f>
        <v>5</v>
      </c>
      <c r="T4104" s="96" t="str">
        <f>VLOOKUP(I4104,品牌型号对应工厂型号!C:I,7,0)</f>
        <v>138:DABL-10  2.0mil (S-15)</v>
      </c>
    </row>
    <row r="4105" spans="1:20">
      <c r="A4105" s="25">
        <v>43223</v>
      </c>
      <c r="E4105" s="26" t="s">
        <v>3050</v>
      </c>
      <c r="I4105" s="27" t="s">
        <v>3052</v>
      </c>
      <c r="K4105" s="6" t="s">
        <v>9638</v>
      </c>
      <c r="O4105" s="6" t="s">
        <v>676</v>
      </c>
      <c r="R4105" s="33" t="str">
        <f t="shared" si="89"/>
        <v>S04N1134E006</v>
      </c>
      <c r="S4105" s="95">
        <f>VLOOKUP(I4105,品牌型号对应工厂型号!C:E,3,0)</f>
        <v>5</v>
      </c>
      <c r="T4105" s="96" t="str">
        <f>VLOOKUP(I4105,品牌型号对应工厂型号!C:I,7,0)</f>
        <v>138:DABL-10  2.0mil (S-15)</v>
      </c>
    </row>
    <row r="4106" spans="1:20">
      <c r="A4106" s="25">
        <v>43223</v>
      </c>
      <c r="E4106" s="26" t="s">
        <v>3050</v>
      </c>
      <c r="I4106" s="27" t="s">
        <v>3052</v>
      </c>
      <c r="K4106" s="6" t="s">
        <v>9639</v>
      </c>
      <c r="O4106" s="6" t="s">
        <v>676</v>
      </c>
      <c r="R4106" s="33" t="str">
        <f t="shared" si="89"/>
        <v>S04N1134E007</v>
      </c>
      <c r="S4106" s="95">
        <f>VLOOKUP(I4106,品牌型号对应工厂型号!C:E,3,0)</f>
        <v>5</v>
      </c>
      <c r="T4106" s="96" t="str">
        <f>VLOOKUP(I4106,品牌型号对应工厂型号!C:I,7,0)</f>
        <v>138:DABL-10  2.0mil (S-15)</v>
      </c>
    </row>
    <row r="4107" spans="1:20">
      <c r="A4107" s="25">
        <v>43223</v>
      </c>
      <c r="E4107" s="26" t="s">
        <v>3050</v>
      </c>
      <c r="I4107" s="27" t="s">
        <v>3052</v>
      </c>
      <c r="K4107" s="6" t="s">
        <v>9640</v>
      </c>
      <c r="O4107" s="6" t="s">
        <v>676</v>
      </c>
      <c r="R4107" s="33" t="str">
        <f t="shared" si="89"/>
        <v>S04N1134E008</v>
      </c>
      <c r="S4107" s="95">
        <f>VLOOKUP(I4107,品牌型号对应工厂型号!C:E,3,0)</f>
        <v>5</v>
      </c>
      <c r="T4107" s="96" t="str">
        <f>VLOOKUP(I4107,品牌型号对应工厂型号!C:I,7,0)</f>
        <v>138:DABL-10  2.0mil (S-15)</v>
      </c>
    </row>
    <row r="4108" spans="1:20">
      <c r="A4108" s="25">
        <v>43223</v>
      </c>
      <c r="E4108" s="26" t="s">
        <v>3050</v>
      </c>
      <c r="I4108" s="27" t="s">
        <v>3052</v>
      </c>
      <c r="K4108" s="6" t="s">
        <v>9641</v>
      </c>
      <c r="O4108" s="6" t="s">
        <v>676</v>
      </c>
      <c r="R4108" s="33" t="str">
        <f t="shared" si="89"/>
        <v>S04N1134E009</v>
      </c>
      <c r="S4108" s="95">
        <f>VLOOKUP(I4108,品牌型号对应工厂型号!C:E,3,0)</f>
        <v>5</v>
      </c>
      <c r="T4108" s="96" t="str">
        <f>VLOOKUP(I4108,品牌型号对应工厂型号!C:I,7,0)</f>
        <v>138:DABL-10  2.0mil (S-15)</v>
      </c>
    </row>
    <row r="4109" spans="1:20">
      <c r="A4109" s="25">
        <v>43223</v>
      </c>
      <c r="E4109" s="26" t="s">
        <v>3050</v>
      </c>
      <c r="I4109" s="27" t="s">
        <v>3052</v>
      </c>
      <c r="K4109" s="6" t="s">
        <v>9642</v>
      </c>
      <c r="O4109" s="6" t="s">
        <v>676</v>
      </c>
      <c r="R4109" s="33" t="str">
        <f t="shared" si="89"/>
        <v>S04N1134E010</v>
      </c>
      <c r="S4109" s="95">
        <f>VLOOKUP(I4109,品牌型号对应工厂型号!C:E,3,0)</f>
        <v>5</v>
      </c>
      <c r="T4109" s="96" t="str">
        <f>VLOOKUP(I4109,品牌型号对应工厂型号!C:I,7,0)</f>
        <v>138:DABL-10  2.0mil (S-15)</v>
      </c>
    </row>
    <row r="4110" spans="1:20">
      <c r="A4110" s="25">
        <v>43223</v>
      </c>
      <c r="E4110" s="26" t="s">
        <v>3050</v>
      </c>
      <c r="I4110" s="27" t="s">
        <v>3052</v>
      </c>
      <c r="K4110" s="6" t="s">
        <v>9643</v>
      </c>
      <c r="O4110" s="6" t="s">
        <v>676</v>
      </c>
      <c r="R4110" s="33" t="str">
        <f t="shared" si="89"/>
        <v>S04N1134E011</v>
      </c>
      <c r="S4110" s="95">
        <f>VLOOKUP(I4110,品牌型号对应工厂型号!C:E,3,0)</f>
        <v>5</v>
      </c>
      <c r="T4110" s="96" t="str">
        <f>VLOOKUP(I4110,品牌型号对应工厂型号!C:I,7,0)</f>
        <v>138:DABL-10  2.0mil (S-15)</v>
      </c>
    </row>
    <row r="4111" spans="1:20">
      <c r="A4111" s="25">
        <v>43223</v>
      </c>
      <c r="E4111" s="26" t="s">
        <v>3050</v>
      </c>
      <c r="I4111" s="27" t="s">
        <v>3052</v>
      </c>
      <c r="K4111" s="6" t="s">
        <v>9644</v>
      </c>
      <c r="O4111" s="6" t="s">
        <v>676</v>
      </c>
      <c r="R4111" s="33" t="str">
        <f t="shared" si="89"/>
        <v>S04N1134E012</v>
      </c>
      <c r="S4111" s="95">
        <f>VLOOKUP(I4111,品牌型号对应工厂型号!C:E,3,0)</f>
        <v>5</v>
      </c>
      <c r="T4111" s="96" t="str">
        <f>VLOOKUP(I4111,品牌型号对应工厂型号!C:I,7,0)</f>
        <v>138:DABL-10  2.0mil (S-15)</v>
      </c>
    </row>
    <row r="4112" spans="1:20">
      <c r="A4112" s="25">
        <v>43223</v>
      </c>
      <c r="E4112" s="26" t="s">
        <v>3050</v>
      </c>
      <c r="I4112" s="27" t="s">
        <v>3052</v>
      </c>
      <c r="K4112" s="6" t="s">
        <v>9645</v>
      </c>
      <c r="O4112" s="6" t="s">
        <v>676</v>
      </c>
      <c r="R4112" s="33" t="str">
        <f t="shared" si="89"/>
        <v>S04N1134E013</v>
      </c>
      <c r="S4112" s="95">
        <f>VLOOKUP(I4112,品牌型号对应工厂型号!C:E,3,0)</f>
        <v>5</v>
      </c>
      <c r="T4112" s="96" t="str">
        <f>VLOOKUP(I4112,品牌型号对应工厂型号!C:I,7,0)</f>
        <v>138:DABL-10  2.0mil (S-15)</v>
      </c>
    </row>
    <row r="4113" spans="1:20">
      <c r="A4113" s="25">
        <v>43223</v>
      </c>
      <c r="E4113" s="26" t="s">
        <v>3050</v>
      </c>
      <c r="I4113" s="27" t="s">
        <v>3052</v>
      </c>
      <c r="K4113" s="6" t="s">
        <v>9646</v>
      </c>
      <c r="O4113" s="6" t="s">
        <v>676</v>
      </c>
      <c r="R4113" s="33" t="str">
        <f t="shared" si="89"/>
        <v>S04N1134E014</v>
      </c>
      <c r="S4113" s="95">
        <f>VLOOKUP(I4113,品牌型号对应工厂型号!C:E,3,0)</f>
        <v>5</v>
      </c>
      <c r="T4113" s="96" t="str">
        <f>VLOOKUP(I4113,品牌型号对应工厂型号!C:I,7,0)</f>
        <v>138:DABL-10  2.0mil (S-15)</v>
      </c>
    </row>
    <row r="4114" spans="1:20">
      <c r="A4114" s="25">
        <v>43223</v>
      </c>
      <c r="E4114" s="26" t="s">
        <v>3050</v>
      </c>
      <c r="I4114" s="27" t="s">
        <v>3052</v>
      </c>
      <c r="K4114" s="6" t="s">
        <v>9647</v>
      </c>
      <c r="O4114" s="6" t="s">
        <v>676</v>
      </c>
      <c r="R4114" s="33" t="str">
        <f t="shared" si="89"/>
        <v>S04N1134E015</v>
      </c>
      <c r="S4114" s="95">
        <f>VLOOKUP(I4114,品牌型号对应工厂型号!C:E,3,0)</f>
        <v>5</v>
      </c>
      <c r="T4114" s="96" t="str">
        <f>VLOOKUP(I4114,品牌型号对应工厂型号!C:I,7,0)</f>
        <v>138:DABL-10  2.0mil (S-15)</v>
      </c>
    </row>
    <row r="4115" spans="1:20">
      <c r="A4115" s="25">
        <v>43223</v>
      </c>
      <c r="E4115" s="26" t="s">
        <v>3050</v>
      </c>
      <c r="I4115" s="27" t="s">
        <v>3052</v>
      </c>
      <c r="K4115" s="6" t="s">
        <v>9648</v>
      </c>
      <c r="O4115" s="6" t="s">
        <v>676</v>
      </c>
      <c r="R4115" s="33" t="str">
        <f t="shared" si="89"/>
        <v>S04N1134E016</v>
      </c>
      <c r="S4115" s="95">
        <f>VLOOKUP(I4115,品牌型号对应工厂型号!C:E,3,0)</f>
        <v>5</v>
      </c>
      <c r="T4115" s="96" t="str">
        <f>VLOOKUP(I4115,品牌型号对应工厂型号!C:I,7,0)</f>
        <v>138:DABL-10  2.0mil (S-15)</v>
      </c>
    </row>
    <row r="4116" spans="1:20">
      <c r="A4116" s="25">
        <v>43223</v>
      </c>
      <c r="E4116" s="26" t="s">
        <v>3050</v>
      </c>
      <c r="I4116" s="27" t="s">
        <v>3052</v>
      </c>
      <c r="K4116" s="6" t="s">
        <v>9649</v>
      </c>
      <c r="O4116" s="6" t="s">
        <v>676</v>
      </c>
      <c r="R4116" s="33" t="str">
        <f t="shared" si="89"/>
        <v>S04N1134E017</v>
      </c>
      <c r="S4116" s="95">
        <f>VLOOKUP(I4116,品牌型号对应工厂型号!C:E,3,0)</f>
        <v>5</v>
      </c>
      <c r="T4116" s="96" t="str">
        <f>VLOOKUP(I4116,品牌型号对应工厂型号!C:I,7,0)</f>
        <v>138:DABL-10  2.0mil (S-15)</v>
      </c>
    </row>
    <row r="4117" spans="1:20">
      <c r="A4117" s="25">
        <v>43223</v>
      </c>
      <c r="E4117" s="26" t="s">
        <v>3050</v>
      </c>
      <c r="I4117" s="27" t="s">
        <v>3052</v>
      </c>
      <c r="K4117" s="6" t="s">
        <v>9650</v>
      </c>
      <c r="O4117" s="6" t="s">
        <v>676</v>
      </c>
      <c r="R4117" s="33" t="str">
        <f t="shared" si="89"/>
        <v>S04N1134E018</v>
      </c>
      <c r="S4117" s="95">
        <f>VLOOKUP(I4117,品牌型号对应工厂型号!C:E,3,0)</f>
        <v>5</v>
      </c>
      <c r="T4117" s="96" t="str">
        <f>VLOOKUP(I4117,品牌型号对应工厂型号!C:I,7,0)</f>
        <v>138:DABL-10  2.0mil (S-15)</v>
      </c>
    </row>
    <row r="4118" spans="1:20">
      <c r="A4118" s="25">
        <v>43223</v>
      </c>
      <c r="E4118" s="26" t="s">
        <v>3050</v>
      </c>
      <c r="I4118" s="27" t="s">
        <v>3052</v>
      </c>
      <c r="K4118" s="6" t="s">
        <v>9651</v>
      </c>
      <c r="O4118" s="6" t="s">
        <v>676</v>
      </c>
      <c r="R4118" s="33" t="str">
        <f t="shared" si="89"/>
        <v>S04N1134E019</v>
      </c>
      <c r="S4118" s="95">
        <f>VLOOKUP(I4118,品牌型号对应工厂型号!C:E,3,0)</f>
        <v>5</v>
      </c>
      <c r="T4118" s="96" t="str">
        <f>VLOOKUP(I4118,品牌型号对应工厂型号!C:I,7,0)</f>
        <v>138:DABL-10  2.0mil (S-15)</v>
      </c>
    </row>
    <row r="4119" spans="1:20">
      <c r="A4119" s="25">
        <v>43223</v>
      </c>
      <c r="E4119" s="26" t="s">
        <v>3050</v>
      </c>
      <c r="I4119" s="27" t="s">
        <v>3052</v>
      </c>
      <c r="K4119" s="6" t="s">
        <v>9652</v>
      </c>
      <c r="O4119" s="6" t="s">
        <v>676</v>
      </c>
      <c r="R4119" s="33" t="str">
        <f t="shared" si="89"/>
        <v>S04N1134E020</v>
      </c>
      <c r="S4119" s="95">
        <f>VLOOKUP(I4119,品牌型号对应工厂型号!C:E,3,0)</f>
        <v>5</v>
      </c>
      <c r="T4119" s="96" t="str">
        <f>VLOOKUP(I4119,品牌型号对应工厂型号!C:I,7,0)</f>
        <v>138:DABL-10  2.0mil (S-15)</v>
      </c>
    </row>
    <row r="4120" spans="1:20">
      <c r="A4120" s="25">
        <v>43223</v>
      </c>
      <c r="E4120" s="26" t="s">
        <v>3050</v>
      </c>
      <c r="I4120" s="27" t="s">
        <v>3052</v>
      </c>
      <c r="K4120" s="6" t="s">
        <v>9653</v>
      </c>
      <c r="O4120" s="6" t="s">
        <v>676</v>
      </c>
      <c r="R4120" s="33" t="str">
        <f t="shared" si="89"/>
        <v>S04N1134E021</v>
      </c>
      <c r="S4120" s="95">
        <f>VLOOKUP(I4120,品牌型号对应工厂型号!C:E,3,0)</f>
        <v>5</v>
      </c>
      <c r="T4120" s="96" t="str">
        <f>VLOOKUP(I4120,品牌型号对应工厂型号!C:I,7,0)</f>
        <v>138:DABL-10  2.0mil (S-15)</v>
      </c>
    </row>
    <row r="4121" spans="1:20">
      <c r="A4121" s="25">
        <v>43223</v>
      </c>
      <c r="E4121" s="26" t="s">
        <v>3050</v>
      </c>
      <c r="I4121" s="27" t="s">
        <v>3052</v>
      </c>
      <c r="K4121" s="6" t="s">
        <v>9654</v>
      </c>
      <c r="O4121" s="6" t="s">
        <v>676</v>
      </c>
      <c r="R4121" s="33" t="str">
        <f t="shared" si="89"/>
        <v>S04D2093E006</v>
      </c>
      <c r="S4121" s="95">
        <f>VLOOKUP(I4121,品牌型号对应工厂型号!C:E,3,0)</f>
        <v>5</v>
      </c>
      <c r="T4121" s="96" t="str">
        <f>VLOOKUP(I4121,品牌型号对应工厂型号!C:I,7,0)</f>
        <v>138:DABL-10  2.0mil (S-15)</v>
      </c>
    </row>
    <row r="4122" spans="1:20">
      <c r="A4122" s="25">
        <v>43223</v>
      </c>
      <c r="E4122" s="26" t="s">
        <v>3050</v>
      </c>
      <c r="I4122" s="27" t="s">
        <v>3052</v>
      </c>
      <c r="K4122" s="6" t="s">
        <v>9655</v>
      </c>
      <c r="O4122" s="6" t="s">
        <v>676</v>
      </c>
      <c r="R4122" s="33" t="str">
        <f t="shared" si="89"/>
        <v>S04D2093E005</v>
      </c>
      <c r="S4122" s="95">
        <f>VLOOKUP(I4122,品牌型号对应工厂型号!C:E,3,0)</f>
        <v>5</v>
      </c>
      <c r="T4122" s="96" t="str">
        <f>VLOOKUP(I4122,品牌型号对应工厂型号!C:I,7,0)</f>
        <v>138:DABL-10  2.0mil (S-15)</v>
      </c>
    </row>
    <row r="4123" spans="1:20">
      <c r="A4123" s="25">
        <v>43223</v>
      </c>
      <c r="E4123" s="26" t="s">
        <v>3050</v>
      </c>
      <c r="I4123" s="27" t="s">
        <v>3052</v>
      </c>
      <c r="K4123" s="6" t="s">
        <v>9656</v>
      </c>
      <c r="O4123" s="6" t="s">
        <v>676</v>
      </c>
      <c r="R4123" s="33" t="str">
        <f t="shared" si="89"/>
        <v>S04D2093E004</v>
      </c>
      <c r="S4123" s="95">
        <f>VLOOKUP(I4123,品牌型号对应工厂型号!C:E,3,0)</f>
        <v>5</v>
      </c>
      <c r="T4123" s="96" t="str">
        <f>VLOOKUP(I4123,品牌型号对应工厂型号!C:I,7,0)</f>
        <v>138:DABL-10  2.0mil (S-15)</v>
      </c>
    </row>
    <row r="4124" spans="1:20">
      <c r="A4124" s="25">
        <v>43223</v>
      </c>
      <c r="E4124" s="26" t="s">
        <v>3050</v>
      </c>
      <c r="I4124" s="27" t="s">
        <v>3052</v>
      </c>
      <c r="K4124" s="6" t="s">
        <v>9657</v>
      </c>
      <c r="O4124" s="6" t="s">
        <v>676</v>
      </c>
      <c r="R4124" s="33" t="str">
        <f t="shared" si="89"/>
        <v>S04D2093E003</v>
      </c>
      <c r="S4124" s="95">
        <f>VLOOKUP(I4124,品牌型号对应工厂型号!C:E,3,0)</f>
        <v>5</v>
      </c>
      <c r="T4124" s="96" t="str">
        <f>VLOOKUP(I4124,品牌型号对应工厂型号!C:I,7,0)</f>
        <v>138:DABL-10  2.0mil (S-15)</v>
      </c>
    </row>
    <row r="4125" spans="1:20">
      <c r="A4125" s="25">
        <v>43223</v>
      </c>
      <c r="E4125" s="26" t="s">
        <v>3050</v>
      </c>
      <c r="I4125" s="27" t="s">
        <v>3052</v>
      </c>
      <c r="K4125" s="6" t="s">
        <v>9658</v>
      </c>
      <c r="O4125" s="6" t="s">
        <v>676</v>
      </c>
      <c r="R4125" s="33" t="str">
        <f t="shared" si="89"/>
        <v>S03N3480P071</v>
      </c>
      <c r="S4125" s="95">
        <f>VLOOKUP(I4125,品牌型号对应工厂型号!C:E,3,0)</f>
        <v>5</v>
      </c>
      <c r="T4125" s="96" t="str">
        <f>VLOOKUP(I4125,品牌型号对应工厂型号!C:I,7,0)</f>
        <v>138:DABL-10  2.0mil (S-15)</v>
      </c>
    </row>
    <row r="4126" spans="1:20">
      <c r="A4126" s="25">
        <v>43223</v>
      </c>
      <c r="E4126" s="26" t="s">
        <v>3050</v>
      </c>
      <c r="I4126" s="27" t="s">
        <v>3052</v>
      </c>
      <c r="K4126" s="6" t="s">
        <v>9659</v>
      </c>
      <c r="O4126" s="6" t="s">
        <v>676</v>
      </c>
      <c r="R4126" s="33" t="str">
        <f t="shared" si="89"/>
        <v>S03N3480P072</v>
      </c>
      <c r="S4126" s="95">
        <f>VLOOKUP(I4126,品牌型号对应工厂型号!C:E,3,0)</f>
        <v>5</v>
      </c>
      <c r="T4126" s="96" t="str">
        <f>VLOOKUP(I4126,品牌型号对应工厂型号!C:I,7,0)</f>
        <v>138:DABL-10  2.0mil (S-15)</v>
      </c>
    </row>
    <row r="4127" spans="1:20">
      <c r="A4127" s="25">
        <v>43223</v>
      </c>
      <c r="E4127" s="26" t="s">
        <v>3050</v>
      </c>
      <c r="I4127" s="27" t="s">
        <v>3052</v>
      </c>
      <c r="K4127" s="6" t="s">
        <v>9660</v>
      </c>
      <c r="O4127" s="6" t="s">
        <v>676</v>
      </c>
      <c r="R4127" s="33" t="str">
        <f t="shared" si="89"/>
        <v>S03N3480P073</v>
      </c>
      <c r="S4127" s="95">
        <f>VLOOKUP(I4127,品牌型号对应工厂型号!C:E,3,0)</f>
        <v>5</v>
      </c>
      <c r="T4127" s="96" t="str">
        <f>VLOOKUP(I4127,品牌型号对应工厂型号!C:I,7,0)</f>
        <v>138:DABL-10  2.0mil (S-15)</v>
      </c>
    </row>
    <row r="4128" spans="1:20">
      <c r="A4128" s="25">
        <v>43223</v>
      </c>
      <c r="E4128" s="26" t="s">
        <v>3050</v>
      </c>
      <c r="I4128" s="27" t="s">
        <v>3052</v>
      </c>
      <c r="K4128" s="6" t="s">
        <v>9661</v>
      </c>
      <c r="O4128" s="6" t="s">
        <v>676</v>
      </c>
      <c r="R4128" s="33" t="str">
        <f t="shared" si="89"/>
        <v>S03N3480P074</v>
      </c>
      <c r="S4128" s="95">
        <f>VLOOKUP(I4128,品牌型号对应工厂型号!C:E,3,0)</f>
        <v>5</v>
      </c>
      <c r="T4128" s="96" t="str">
        <f>VLOOKUP(I4128,品牌型号对应工厂型号!C:I,7,0)</f>
        <v>138:DABL-10  2.0mil (S-15)</v>
      </c>
    </row>
    <row r="4129" spans="1:20">
      <c r="A4129" s="25">
        <v>43223</v>
      </c>
      <c r="E4129" s="26" t="s">
        <v>3050</v>
      </c>
      <c r="I4129" s="27" t="s">
        <v>3052</v>
      </c>
      <c r="K4129" s="6" t="s">
        <v>9662</v>
      </c>
      <c r="O4129" s="6" t="s">
        <v>676</v>
      </c>
      <c r="R4129" s="33" t="str">
        <f t="shared" si="89"/>
        <v>S03N3480P075</v>
      </c>
      <c r="S4129" s="95">
        <f>VLOOKUP(I4129,品牌型号对应工厂型号!C:E,3,0)</f>
        <v>5</v>
      </c>
      <c r="T4129" s="96" t="str">
        <f>VLOOKUP(I4129,品牌型号对应工厂型号!C:I,7,0)</f>
        <v>138:DABL-10  2.0mil (S-15)</v>
      </c>
    </row>
    <row r="4130" spans="1:20">
      <c r="A4130" s="25">
        <v>43223</v>
      </c>
      <c r="E4130" s="26" t="s">
        <v>3121</v>
      </c>
      <c r="I4130" s="27" t="s">
        <v>3122</v>
      </c>
      <c r="K4130" s="6" t="s">
        <v>9663</v>
      </c>
      <c r="O4130" s="6" t="s">
        <v>676</v>
      </c>
      <c r="R4130" s="33" t="str">
        <f t="shared" si="89"/>
        <v>S04N3462P005</v>
      </c>
      <c r="S4130" s="95">
        <f>VLOOKUP(I4130,品牌型号对应工厂型号!C:E,3,0)</f>
        <v>5</v>
      </c>
      <c r="T4130" s="96" t="str">
        <f>VLOOKUP(I4130,品牌型号对应工厂型号!C:I,7,0)</f>
        <v>141:DABL-25 1.5mil(S-20)</v>
      </c>
    </row>
    <row r="4131" spans="1:20">
      <c r="A4131" s="25">
        <v>43223</v>
      </c>
      <c r="E4131" s="26" t="s">
        <v>3121</v>
      </c>
      <c r="I4131" s="27" t="s">
        <v>3122</v>
      </c>
      <c r="K4131" s="6" t="s">
        <v>9664</v>
      </c>
      <c r="O4131" s="6" t="s">
        <v>676</v>
      </c>
      <c r="R4131" s="33" t="str">
        <f t="shared" si="89"/>
        <v>S04N3462P006</v>
      </c>
      <c r="S4131" s="95">
        <f>VLOOKUP(I4131,品牌型号对应工厂型号!C:E,3,0)</f>
        <v>5</v>
      </c>
      <c r="T4131" s="96" t="str">
        <f>VLOOKUP(I4131,品牌型号对应工厂型号!C:I,7,0)</f>
        <v>141:DABL-25 1.5mil(S-20)</v>
      </c>
    </row>
    <row r="4132" spans="1:20">
      <c r="A4132" s="25">
        <v>43223</v>
      </c>
      <c r="E4132" s="26" t="s">
        <v>7907</v>
      </c>
      <c r="I4132" s="27" t="s">
        <v>120</v>
      </c>
      <c r="K4132" s="6" t="s">
        <v>5040</v>
      </c>
      <c r="O4132" s="6" t="s">
        <v>676</v>
      </c>
      <c r="R4132" s="33" t="str">
        <f t="shared" si="89"/>
        <v>B07D2359P024</v>
      </c>
      <c r="S4132" s="95">
        <f>VLOOKUP(I4132,品牌型号对应工厂型号!C:E,3,0)</f>
        <v>10</v>
      </c>
      <c r="T4132" s="96" t="str">
        <f>VLOOKUP(I4132,品牌型号对应工厂型号!C:I,7,0)</f>
        <v>156:EXGR-70 2.0mil（C-75）</v>
      </c>
    </row>
    <row r="4133" spans="1:20">
      <c r="A4133" s="25">
        <v>43223</v>
      </c>
      <c r="E4133" s="26" t="s">
        <v>7907</v>
      </c>
      <c r="I4133" s="27" t="s">
        <v>120</v>
      </c>
      <c r="K4133" s="6" t="s">
        <v>5021</v>
      </c>
      <c r="O4133" s="6" t="s">
        <v>676</v>
      </c>
      <c r="R4133" s="33" t="str">
        <f t="shared" si="89"/>
        <v>B07D2359P038</v>
      </c>
      <c r="S4133" s="95">
        <f>VLOOKUP(I4133,品牌型号对应工厂型号!C:E,3,0)</f>
        <v>10</v>
      </c>
      <c r="T4133" s="96" t="str">
        <f>VLOOKUP(I4133,品牌型号对应工厂型号!C:I,7,0)</f>
        <v>156:EXGR-70 2.0mil（C-75）</v>
      </c>
    </row>
    <row r="4134" spans="1:20">
      <c r="A4134" s="25">
        <v>43223</v>
      </c>
      <c r="E4134" s="26" t="s">
        <v>3050</v>
      </c>
      <c r="I4134" s="27" t="s">
        <v>3052</v>
      </c>
      <c r="K4134" s="6" t="s">
        <v>9665</v>
      </c>
      <c r="O4134" s="6" t="s">
        <v>676</v>
      </c>
      <c r="R4134" s="33" t="str">
        <f t="shared" si="89"/>
        <v>S01D3825P004</v>
      </c>
      <c r="S4134" s="95">
        <f>VLOOKUP(I4134,品牌型号对应工厂型号!C:E,3,0)</f>
        <v>5</v>
      </c>
      <c r="T4134" s="96" t="str">
        <f>VLOOKUP(I4134,品牌型号对应工厂型号!C:I,7,0)</f>
        <v>138:DABL-10  2.0mil (S-15)</v>
      </c>
    </row>
    <row r="4135" spans="1:20">
      <c r="A4135" s="25">
        <v>43223</v>
      </c>
      <c r="E4135" s="26" t="s">
        <v>3050</v>
      </c>
      <c r="I4135" s="27" t="s">
        <v>3052</v>
      </c>
      <c r="K4135" s="6" t="s">
        <v>9666</v>
      </c>
      <c r="O4135" s="6" t="s">
        <v>676</v>
      </c>
      <c r="R4135" s="33" t="str">
        <f t="shared" si="89"/>
        <v>S04D2093E002</v>
      </c>
      <c r="S4135" s="95">
        <f>VLOOKUP(I4135,品牌型号对应工厂型号!C:E,3,0)</f>
        <v>5</v>
      </c>
      <c r="T4135" s="96" t="str">
        <f>VLOOKUP(I4135,品牌型号对应工厂型号!C:I,7,0)</f>
        <v>138:DABL-10  2.0mil (S-15)</v>
      </c>
    </row>
    <row r="4136" spans="1:20">
      <c r="A4136" s="25">
        <v>43223</v>
      </c>
      <c r="E4136" s="26" t="s">
        <v>3050</v>
      </c>
      <c r="I4136" s="27" t="s">
        <v>3052</v>
      </c>
      <c r="K4136" s="6" t="s">
        <v>9667</v>
      </c>
      <c r="O4136" s="6" t="s">
        <v>676</v>
      </c>
      <c r="R4136" s="33" t="str">
        <f t="shared" si="89"/>
        <v>S04D2093E001</v>
      </c>
      <c r="S4136" s="95">
        <f>VLOOKUP(I4136,品牌型号对应工厂型号!C:E,3,0)</f>
        <v>5</v>
      </c>
      <c r="T4136" s="96" t="str">
        <f>VLOOKUP(I4136,品牌型号对应工厂型号!C:I,7,0)</f>
        <v>138:DABL-10  2.0mil (S-15)</v>
      </c>
    </row>
    <row r="4137" spans="1:20">
      <c r="A4137" s="25">
        <v>43223</v>
      </c>
      <c r="E4137" s="26" t="s">
        <v>3121</v>
      </c>
      <c r="I4137" s="27" t="s">
        <v>3122</v>
      </c>
      <c r="K4137" s="6" t="s">
        <v>9668</v>
      </c>
      <c r="O4137" s="6" t="s">
        <v>676</v>
      </c>
      <c r="R4137" s="33" t="str">
        <f t="shared" si="89"/>
        <v>S04N3462P004</v>
      </c>
      <c r="S4137" s="95">
        <f>VLOOKUP(I4137,品牌型号对应工厂型号!C:E,3,0)</f>
        <v>5</v>
      </c>
      <c r="T4137" s="96" t="str">
        <f>VLOOKUP(I4137,品牌型号对应工厂型号!C:I,7,0)</f>
        <v>141:DABL-25 1.5mil(S-20)</v>
      </c>
    </row>
    <row r="4138" spans="1:20">
      <c r="A4138" s="25">
        <v>43223</v>
      </c>
      <c r="E4138" s="26" t="s">
        <v>3121</v>
      </c>
      <c r="I4138" s="27" t="s">
        <v>3122</v>
      </c>
      <c r="K4138" s="6" t="s">
        <v>9669</v>
      </c>
      <c r="O4138" s="6" t="s">
        <v>676</v>
      </c>
      <c r="R4138" s="33" t="str">
        <f t="shared" si="89"/>
        <v>S04N3462P003</v>
      </c>
      <c r="S4138" s="95">
        <f>VLOOKUP(I4138,品牌型号对应工厂型号!C:E,3,0)</f>
        <v>5</v>
      </c>
      <c r="T4138" s="96" t="str">
        <f>VLOOKUP(I4138,品牌型号对应工厂型号!C:I,7,0)</f>
        <v>141:DABL-25 1.5mil(S-20)</v>
      </c>
    </row>
    <row r="4139" spans="1:20">
      <c r="A4139" s="25">
        <v>43223</v>
      </c>
      <c r="E4139" s="26" t="s">
        <v>3121</v>
      </c>
      <c r="I4139" s="27" t="s">
        <v>3122</v>
      </c>
      <c r="K4139" s="6" t="s">
        <v>9670</v>
      </c>
      <c r="O4139" s="6" t="s">
        <v>676</v>
      </c>
      <c r="R4139" s="33" t="str">
        <f t="shared" si="89"/>
        <v>S04N3462P008</v>
      </c>
      <c r="S4139" s="95">
        <f>VLOOKUP(I4139,品牌型号对应工厂型号!C:E,3,0)</f>
        <v>5</v>
      </c>
      <c r="T4139" s="96" t="str">
        <f>VLOOKUP(I4139,品牌型号对应工厂型号!C:I,7,0)</f>
        <v>141:DABL-25 1.5mil(S-20)</v>
      </c>
    </row>
    <row r="4140" spans="1:20">
      <c r="A4140" s="25">
        <v>43223</v>
      </c>
      <c r="E4140" s="26" t="s">
        <v>3121</v>
      </c>
      <c r="I4140" s="27" t="s">
        <v>3122</v>
      </c>
      <c r="K4140" s="6" t="s">
        <v>9671</v>
      </c>
      <c r="O4140" s="6" t="s">
        <v>676</v>
      </c>
      <c r="R4140" s="33" t="str">
        <f t="shared" si="89"/>
        <v>S04N3462P009</v>
      </c>
      <c r="S4140" s="95">
        <f>VLOOKUP(I4140,品牌型号对应工厂型号!C:E,3,0)</f>
        <v>5</v>
      </c>
      <c r="T4140" s="96" t="str">
        <f>VLOOKUP(I4140,品牌型号对应工厂型号!C:I,7,0)</f>
        <v>141:DABL-25 1.5mil(S-20)</v>
      </c>
    </row>
    <row r="4141" spans="1:20">
      <c r="A4141" s="25">
        <v>43223</v>
      </c>
      <c r="E4141" s="26" t="s">
        <v>3121</v>
      </c>
      <c r="I4141" s="27" t="s">
        <v>3122</v>
      </c>
      <c r="K4141" s="6" t="s">
        <v>9672</v>
      </c>
      <c r="O4141" s="6" t="s">
        <v>676</v>
      </c>
      <c r="R4141" s="33" t="str">
        <f t="shared" si="89"/>
        <v>S04N3462P007</v>
      </c>
      <c r="S4141" s="95">
        <f>VLOOKUP(I4141,品牌型号对应工厂型号!C:E,3,0)</f>
        <v>5</v>
      </c>
      <c r="T4141" s="96" t="str">
        <f>VLOOKUP(I4141,品牌型号对应工厂型号!C:I,7,0)</f>
        <v>141:DABL-25 1.5mil(S-20)</v>
      </c>
    </row>
    <row r="4142" spans="1:20">
      <c r="A4142" s="25">
        <v>43223</v>
      </c>
      <c r="E4142" s="26" t="s">
        <v>3121</v>
      </c>
      <c r="I4142" s="27" t="s">
        <v>3122</v>
      </c>
      <c r="K4142" s="6" t="s">
        <v>9673</v>
      </c>
      <c r="O4142" s="6" t="s">
        <v>676</v>
      </c>
      <c r="R4142" s="33" t="str">
        <f t="shared" si="89"/>
        <v>S04N3462P010</v>
      </c>
      <c r="S4142" s="95">
        <f>VLOOKUP(I4142,品牌型号对应工厂型号!C:E,3,0)</f>
        <v>5</v>
      </c>
      <c r="T4142" s="96" t="str">
        <f>VLOOKUP(I4142,品牌型号对应工厂型号!C:I,7,0)</f>
        <v>141:DABL-25 1.5mil(S-20)</v>
      </c>
    </row>
    <row r="4143" spans="1:20">
      <c r="A4143" s="25">
        <v>43223</v>
      </c>
      <c r="E4143" s="26" t="s">
        <v>3121</v>
      </c>
      <c r="I4143" s="27" t="s">
        <v>3122</v>
      </c>
      <c r="K4143" s="6" t="s">
        <v>9674</v>
      </c>
      <c r="O4143" s="6" t="s">
        <v>676</v>
      </c>
      <c r="R4143" s="33" t="str">
        <f t="shared" si="89"/>
        <v>S04N3462P011</v>
      </c>
      <c r="S4143" s="95">
        <f>VLOOKUP(I4143,品牌型号对应工厂型号!C:E,3,0)</f>
        <v>5</v>
      </c>
      <c r="T4143" s="96" t="str">
        <f>VLOOKUP(I4143,品牌型号对应工厂型号!C:I,7,0)</f>
        <v>141:DABL-25 1.5mil(S-20)</v>
      </c>
    </row>
    <row r="4144" spans="1:20">
      <c r="A4144" s="25">
        <v>43223</v>
      </c>
      <c r="E4144" s="26" t="s">
        <v>3005</v>
      </c>
      <c r="I4144" s="27" t="s">
        <v>3006</v>
      </c>
      <c r="K4144" s="6" t="s">
        <v>5528</v>
      </c>
      <c r="O4144" s="6" t="s">
        <v>676</v>
      </c>
      <c r="R4144" s="33" t="str">
        <f t="shared" si="89"/>
        <v>S01D2205P038</v>
      </c>
      <c r="S4144" s="95">
        <f>VLOOKUP(I4144,品牌型号对应工厂型号!C:E,3,0)</f>
        <v>5</v>
      </c>
      <c r="T4144" s="96" t="str">
        <f>VLOOKUP(I4144,品牌型号对应工厂型号!C:I,7,0)</f>
        <v>142:EASL-70 1.5mil(S-70)</v>
      </c>
    </row>
    <row r="4145" spans="1:20">
      <c r="A4145" s="25">
        <v>43223</v>
      </c>
      <c r="E4145" s="26" t="s">
        <v>3121</v>
      </c>
      <c r="I4145" s="27" t="s">
        <v>3122</v>
      </c>
      <c r="K4145" s="6" t="s">
        <v>9675</v>
      </c>
      <c r="O4145" s="6" t="s">
        <v>676</v>
      </c>
      <c r="R4145" s="33" t="str">
        <f t="shared" si="89"/>
        <v>S04N3462P016</v>
      </c>
      <c r="S4145" s="95">
        <f>VLOOKUP(I4145,品牌型号对应工厂型号!C:E,3,0)</f>
        <v>5</v>
      </c>
      <c r="T4145" s="96" t="str">
        <f>VLOOKUP(I4145,品牌型号对应工厂型号!C:I,7,0)</f>
        <v>141:DABL-25 1.5mil(S-20)</v>
      </c>
    </row>
    <row r="4146" spans="1:20">
      <c r="A4146" s="25">
        <v>43223</v>
      </c>
      <c r="E4146" s="26" t="s">
        <v>3121</v>
      </c>
      <c r="I4146" s="27" t="s">
        <v>3122</v>
      </c>
      <c r="K4146" s="6" t="s">
        <v>9676</v>
      </c>
      <c r="O4146" s="6" t="s">
        <v>676</v>
      </c>
      <c r="R4146" s="33" t="str">
        <f t="shared" si="89"/>
        <v>S04N3462P014</v>
      </c>
      <c r="S4146" s="95">
        <f>VLOOKUP(I4146,品牌型号对应工厂型号!C:E,3,0)</f>
        <v>5</v>
      </c>
      <c r="T4146" s="96" t="str">
        <f>VLOOKUP(I4146,品牌型号对应工厂型号!C:I,7,0)</f>
        <v>141:DABL-25 1.5mil(S-20)</v>
      </c>
    </row>
    <row r="4147" spans="1:20">
      <c r="A4147" s="25">
        <v>43223</v>
      </c>
      <c r="E4147" s="26" t="s">
        <v>3121</v>
      </c>
      <c r="I4147" s="27" t="s">
        <v>3122</v>
      </c>
      <c r="K4147" s="6" t="s">
        <v>9677</v>
      </c>
      <c r="O4147" s="6" t="s">
        <v>676</v>
      </c>
      <c r="R4147" s="33" t="str">
        <f t="shared" si="89"/>
        <v>S04N3462P013</v>
      </c>
      <c r="S4147" s="95">
        <f>VLOOKUP(I4147,品牌型号对应工厂型号!C:E,3,0)</f>
        <v>5</v>
      </c>
      <c r="T4147" s="96" t="str">
        <f>VLOOKUP(I4147,品牌型号对应工厂型号!C:I,7,0)</f>
        <v>141:DABL-25 1.5mil(S-20)</v>
      </c>
    </row>
    <row r="4148" spans="1:20">
      <c r="A4148" s="25">
        <v>43223</v>
      </c>
      <c r="E4148" s="26" t="s">
        <v>3121</v>
      </c>
      <c r="I4148" s="27" t="s">
        <v>3122</v>
      </c>
      <c r="K4148" s="6" t="s">
        <v>9678</v>
      </c>
      <c r="O4148" s="6" t="s">
        <v>676</v>
      </c>
      <c r="R4148" s="33" t="str">
        <f t="shared" si="89"/>
        <v>S04N3462P012</v>
      </c>
      <c r="S4148" s="95">
        <f>VLOOKUP(I4148,品牌型号对应工厂型号!C:E,3,0)</f>
        <v>5</v>
      </c>
      <c r="T4148" s="96" t="str">
        <f>VLOOKUP(I4148,品牌型号对应工厂型号!C:I,7,0)</f>
        <v>141:DABL-25 1.5mil(S-20)</v>
      </c>
    </row>
    <row r="4149" spans="1:20">
      <c r="A4149" s="25">
        <v>43223</v>
      </c>
      <c r="E4149" s="26" t="s">
        <v>3121</v>
      </c>
      <c r="I4149" s="27" t="s">
        <v>3122</v>
      </c>
      <c r="K4149" s="6" t="s">
        <v>9679</v>
      </c>
      <c r="O4149" s="6" t="s">
        <v>676</v>
      </c>
      <c r="R4149" s="33" t="str">
        <f t="shared" si="89"/>
        <v>S04N3462P001</v>
      </c>
      <c r="S4149" s="95">
        <f>VLOOKUP(I4149,品牌型号对应工厂型号!C:E,3,0)</f>
        <v>5</v>
      </c>
      <c r="T4149" s="96" t="str">
        <f>VLOOKUP(I4149,品牌型号对应工厂型号!C:I,7,0)</f>
        <v>141:DABL-25 1.5mil(S-20)</v>
      </c>
    </row>
    <row r="4150" spans="1:20">
      <c r="A4150" s="25">
        <v>43223</v>
      </c>
      <c r="E4150" s="26" t="s">
        <v>3121</v>
      </c>
      <c r="I4150" s="27" t="s">
        <v>3122</v>
      </c>
      <c r="K4150" s="6" t="s">
        <v>9680</v>
      </c>
      <c r="O4150" s="6" t="s">
        <v>676</v>
      </c>
      <c r="R4150" s="33" t="str">
        <f t="shared" si="89"/>
        <v>S04N3462P002</v>
      </c>
      <c r="S4150" s="95">
        <f>VLOOKUP(I4150,品牌型号对应工厂型号!C:E,3,0)</f>
        <v>5</v>
      </c>
      <c r="T4150" s="96" t="str">
        <f>VLOOKUP(I4150,品牌型号对应工厂型号!C:I,7,0)</f>
        <v>141:DABL-25 1.5mil(S-20)</v>
      </c>
    </row>
    <row r="4151" spans="1:20">
      <c r="A4151" s="25">
        <v>43223</v>
      </c>
      <c r="E4151" s="26" t="s">
        <v>3005</v>
      </c>
      <c r="I4151" s="27" t="s">
        <v>3006</v>
      </c>
      <c r="K4151" s="6" t="s">
        <v>5541</v>
      </c>
      <c r="O4151" s="6" t="s">
        <v>676</v>
      </c>
      <c r="R4151" s="33" t="str">
        <f t="shared" si="89"/>
        <v>S01D2202P003</v>
      </c>
      <c r="S4151" s="95">
        <f>VLOOKUP(I4151,品牌型号对应工厂型号!C:E,3,0)</f>
        <v>5</v>
      </c>
      <c r="T4151" s="96" t="str">
        <f>VLOOKUP(I4151,品牌型号对应工厂型号!C:I,7,0)</f>
        <v>142:EASL-70 1.5mil(S-70)</v>
      </c>
    </row>
    <row r="4152" spans="1:20">
      <c r="A4152" s="25">
        <v>43223</v>
      </c>
      <c r="E4152" s="26" t="s">
        <v>3005</v>
      </c>
      <c r="I4152" s="27" t="s">
        <v>3006</v>
      </c>
      <c r="K4152" s="6" t="s">
        <v>5554</v>
      </c>
      <c r="O4152" s="6" t="s">
        <v>676</v>
      </c>
      <c r="R4152" s="33" t="str">
        <f t="shared" si="89"/>
        <v>S01D2202P015</v>
      </c>
      <c r="S4152" s="95">
        <f>VLOOKUP(I4152,品牌型号对应工厂型号!C:E,3,0)</f>
        <v>5</v>
      </c>
      <c r="T4152" s="96" t="str">
        <f>VLOOKUP(I4152,品牌型号对应工厂型号!C:I,7,0)</f>
        <v>142:EASL-70 1.5mil(S-70)</v>
      </c>
    </row>
    <row r="4153" spans="1:20">
      <c r="A4153" s="25">
        <v>43223</v>
      </c>
      <c r="E4153" s="26" t="s">
        <v>3005</v>
      </c>
      <c r="I4153" s="27" t="s">
        <v>3006</v>
      </c>
      <c r="K4153" s="6" t="s">
        <v>5553</v>
      </c>
      <c r="O4153" s="6" t="s">
        <v>676</v>
      </c>
      <c r="R4153" s="33" t="str">
        <f t="shared" si="89"/>
        <v>S01D2202P014</v>
      </c>
      <c r="S4153" s="95">
        <f>VLOOKUP(I4153,品牌型号对应工厂型号!C:E,3,0)</f>
        <v>5</v>
      </c>
      <c r="T4153" s="96" t="str">
        <f>VLOOKUP(I4153,品牌型号对应工厂型号!C:I,7,0)</f>
        <v>142:EASL-70 1.5mil(S-70)</v>
      </c>
    </row>
    <row r="4154" spans="1:20">
      <c r="A4154" s="25">
        <v>43223</v>
      </c>
      <c r="E4154" s="26" t="s">
        <v>3005</v>
      </c>
      <c r="I4154" s="27" t="s">
        <v>3006</v>
      </c>
      <c r="K4154" s="6" t="s">
        <v>5549</v>
      </c>
      <c r="O4154" s="6" t="s">
        <v>676</v>
      </c>
      <c r="R4154" s="33" t="str">
        <f t="shared" si="89"/>
        <v>S01D2202P011</v>
      </c>
      <c r="S4154" s="95">
        <f>VLOOKUP(I4154,品牌型号对应工厂型号!C:E,3,0)</f>
        <v>5</v>
      </c>
      <c r="T4154" s="96" t="str">
        <f>VLOOKUP(I4154,品牌型号对应工厂型号!C:I,7,0)</f>
        <v>142:EASL-70 1.5mil(S-70)</v>
      </c>
    </row>
    <row r="4155" spans="1:20">
      <c r="A4155" s="25">
        <v>43223</v>
      </c>
      <c r="E4155" s="26" t="s">
        <v>3005</v>
      </c>
      <c r="I4155" s="27" t="s">
        <v>3006</v>
      </c>
      <c r="K4155" s="6" t="s">
        <v>5548</v>
      </c>
      <c r="O4155" s="6" t="s">
        <v>676</v>
      </c>
      <c r="R4155" s="33" t="str">
        <f t="shared" si="89"/>
        <v>S01D2202P010</v>
      </c>
      <c r="S4155" s="95">
        <f>VLOOKUP(I4155,品牌型号对应工厂型号!C:E,3,0)</f>
        <v>5</v>
      </c>
      <c r="T4155" s="96" t="str">
        <f>VLOOKUP(I4155,品牌型号对应工厂型号!C:I,7,0)</f>
        <v>142:EASL-70 1.5mil(S-70)</v>
      </c>
    </row>
    <row r="4156" spans="1:20">
      <c r="A4156" s="25">
        <v>43223</v>
      </c>
      <c r="E4156" s="26" t="s">
        <v>3005</v>
      </c>
      <c r="I4156" s="27" t="s">
        <v>3006</v>
      </c>
      <c r="K4156" s="6" t="s">
        <v>5550</v>
      </c>
      <c r="O4156" s="6" t="s">
        <v>676</v>
      </c>
      <c r="R4156" s="33" t="str">
        <f t="shared" si="89"/>
        <v>S01D2202P012</v>
      </c>
      <c r="S4156" s="95">
        <f>VLOOKUP(I4156,品牌型号对应工厂型号!C:E,3,0)</f>
        <v>5</v>
      </c>
      <c r="T4156" s="96" t="str">
        <f>VLOOKUP(I4156,品牌型号对应工厂型号!C:I,7,0)</f>
        <v>142:EASL-70 1.5mil(S-70)</v>
      </c>
    </row>
    <row r="4157" spans="1:20">
      <c r="A4157" s="25">
        <v>43223</v>
      </c>
      <c r="E4157" s="26" t="s">
        <v>3005</v>
      </c>
      <c r="I4157" s="27" t="s">
        <v>3006</v>
      </c>
      <c r="K4157" s="6" t="s">
        <v>5555</v>
      </c>
      <c r="O4157" s="6" t="s">
        <v>676</v>
      </c>
      <c r="R4157" s="33" t="str">
        <f t="shared" si="89"/>
        <v>S01D2202P016</v>
      </c>
      <c r="S4157" s="95">
        <f>VLOOKUP(I4157,品牌型号对应工厂型号!C:E,3,0)</f>
        <v>5</v>
      </c>
      <c r="T4157" s="96" t="str">
        <f>VLOOKUP(I4157,品牌型号对应工厂型号!C:I,7,0)</f>
        <v>142:EASL-70 1.5mil(S-70)</v>
      </c>
    </row>
    <row r="4158" spans="1:20">
      <c r="A4158" s="25">
        <v>43223</v>
      </c>
      <c r="E4158" s="26" t="s">
        <v>3005</v>
      </c>
      <c r="I4158" s="27" t="s">
        <v>3006</v>
      </c>
      <c r="K4158" s="6" t="s">
        <v>5542</v>
      </c>
      <c r="O4158" s="6" t="s">
        <v>676</v>
      </c>
      <c r="R4158" s="33" t="str">
        <f t="shared" si="89"/>
        <v>S01D2202P004</v>
      </c>
      <c r="S4158" s="95">
        <f>VLOOKUP(I4158,品牌型号对应工厂型号!C:E,3,0)</f>
        <v>5</v>
      </c>
      <c r="T4158" s="96" t="str">
        <f>VLOOKUP(I4158,品牌型号对应工厂型号!C:I,7,0)</f>
        <v>142:EASL-70 1.5mil(S-70)</v>
      </c>
    </row>
    <row r="4159" spans="1:20">
      <c r="A4159" s="25">
        <v>43223</v>
      </c>
      <c r="E4159" s="26" t="s">
        <v>3005</v>
      </c>
      <c r="I4159" s="27" t="s">
        <v>3006</v>
      </c>
      <c r="K4159" s="6" t="s">
        <v>5543</v>
      </c>
      <c r="O4159" s="6" t="s">
        <v>676</v>
      </c>
      <c r="R4159" s="33" t="str">
        <f t="shared" si="89"/>
        <v>S01D2202P005</v>
      </c>
      <c r="S4159" s="95">
        <f>VLOOKUP(I4159,品牌型号对应工厂型号!C:E,3,0)</f>
        <v>5</v>
      </c>
      <c r="T4159" s="96" t="str">
        <f>VLOOKUP(I4159,品牌型号对应工厂型号!C:I,7,0)</f>
        <v>142:EASL-70 1.5mil(S-70)</v>
      </c>
    </row>
    <row r="4160" spans="1:20">
      <c r="A4160" s="25">
        <v>43223</v>
      </c>
      <c r="E4160" s="26" t="s">
        <v>3005</v>
      </c>
      <c r="I4160" s="27" t="s">
        <v>3006</v>
      </c>
      <c r="K4160" s="6" t="s">
        <v>5544</v>
      </c>
      <c r="O4160" s="6" t="s">
        <v>676</v>
      </c>
      <c r="R4160" s="33" t="str">
        <f t="shared" si="89"/>
        <v>S01D2202P006</v>
      </c>
      <c r="S4160" s="95">
        <f>VLOOKUP(I4160,品牌型号对应工厂型号!C:E,3,0)</f>
        <v>5</v>
      </c>
      <c r="T4160" s="96" t="str">
        <f>VLOOKUP(I4160,品牌型号对应工厂型号!C:I,7,0)</f>
        <v>142:EASL-70 1.5mil(S-70)</v>
      </c>
    </row>
    <row r="4161" spans="1:20">
      <c r="A4161" s="25">
        <v>43223</v>
      </c>
      <c r="E4161" s="26" t="s">
        <v>3005</v>
      </c>
      <c r="I4161" s="27" t="s">
        <v>3006</v>
      </c>
      <c r="K4161" s="6" t="s">
        <v>5545</v>
      </c>
      <c r="O4161" s="6" t="s">
        <v>676</v>
      </c>
      <c r="R4161" s="33" t="str">
        <f t="shared" si="89"/>
        <v>S01D2202P007</v>
      </c>
      <c r="S4161" s="95">
        <f>VLOOKUP(I4161,品牌型号对应工厂型号!C:E,3,0)</f>
        <v>5</v>
      </c>
      <c r="T4161" s="96" t="str">
        <f>VLOOKUP(I4161,品牌型号对应工厂型号!C:I,7,0)</f>
        <v>142:EASL-70 1.5mil(S-70)</v>
      </c>
    </row>
    <row r="4162" spans="1:20">
      <c r="A4162" s="25">
        <v>43223</v>
      </c>
      <c r="E4162" s="26" t="s">
        <v>3005</v>
      </c>
      <c r="I4162" s="27" t="s">
        <v>3006</v>
      </c>
      <c r="K4162" s="6" t="s">
        <v>5546</v>
      </c>
      <c r="O4162" s="6" t="s">
        <v>676</v>
      </c>
      <c r="R4162" s="33" t="str">
        <f t="shared" ref="R4162:R4225" si="90">K4162</f>
        <v>S01D2202P008</v>
      </c>
      <c r="S4162" s="95">
        <f>VLOOKUP(I4162,品牌型号对应工厂型号!C:E,3,0)</f>
        <v>5</v>
      </c>
      <c r="T4162" s="96" t="str">
        <f>VLOOKUP(I4162,品牌型号对应工厂型号!C:I,7,0)</f>
        <v>142:EASL-70 1.5mil(S-70)</v>
      </c>
    </row>
    <row r="4163" spans="1:20">
      <c r="A4163" s="25">
        <v>43223</v>
      </c>
      <c r="E4163" s="26" t="s">
        <v>3005</v>
      </c>
      <c r="I4163" s="27" t="s">
        <v>3006</v>
      </c>
      <c r="K4163" s="6" t="s">
        <v>5547</v>
      </c>
      <c r="O4163" s="6" t="s">
        <v>676</v>
      </c>
      <c r="R4163" s="33" t="str">
        <f t="shared" si="90"/>
        <v>S01D2202P009</v>
      </c>
      <c r="S4163" s="95">
        <f>VLOOKUP(I4163,品牌型号对应工厂型号!C:E,3,0)</f>
        <v>5</v>
      </c>
      <c r="T4163" s="96" t="str">
        <f>VLOOKUP(I4163,品牌型号对应工厂型号!C:I,7,0)</f>
        <v>142:EASL-70 1.5mil(S-70)</v>
      </c>
    </row>
    <row r="4164" spans="1:20">
      <c r="A4164" s="25">
        <v>43223</v>
      </c>
      <c r="E4164" s="26" t="s">
        <v>3005</v>
      </c>
      <c r="I4164" s="27" t="s">
        <v>3006</v>
      </c>
      <c r="K4164" s="6" t="s">
        <v>5534</v>
      </c>
      <c r="O4164" s="6" t="s">
        <v>676</v>
      </c>
      <c r="R4164" s="33" t="str">
        <f t="shared" si="90"/>
        <v>S01D2205P044</v>
      </c>
      <c r="S4164" s="95">
        <f>VLOOKUP(I4164,品牌型号对应工厂型号!C:E,3,0)</f>
        <v>5</v>
      </c>
      <c r="T4164" s="96" t="str">
        <f>VLOOKUP(I4164,品牌型号对应工厂型号!C:I,7,0)</f>
        <v>142:EASL-70 1.5mil(S-70)</v>
      </c>
    </row>
    <row r="4165" spans="1:20">
      <c r="A4165" s="25">
        <v>43223</v>
      </c>
      <c r="E4165" s="26" t="s">
        <v>3005</v>
      </c>
      <c r="I4165" s="27" t="s">
        <v>3006</v>
      </c>
      <c r="K4165" s="6" t="s">
        <v>5527</v>
      </c>
      <c r="O4165" s="6" t="s">
        <v>676</v>
      </c>
      <c r="R4165" s="33" t="str">
        <f t="shared" si="90"/>
        <v>S01D2205P037</v>
      </c>
      <c r="S4165" s="95">
        <f>VLOOKUP(I4165,品牌型号对应工厂型号!C:E,3,0)</f>
        <v>5</v>
      </c>
      <c r="T4165" s="96" t="str">
        <f>VLOOKUP(I4165,品牌型号对应工厂型号!C:I,7,0)</f>
        <v>142:EASL-70 1.5mil(S-70)</v>
      </c>
    </row>
    <row r="4166" spans="1:20">
      <c r="A4166" s="25">
        <v>43223</v>
      </c>
      <c r="E4166" s="26" t="s">
        <v>3005</v>
      </c>
      <c r="I4166" s="27" t="s">
        <v>3006</v>
      </c>
      <c r="K4166" s="6" t="s">
        <v>5539</v>
      </c>
      <c r="O4166" s="6" t="s">
        <v>676</v>
      </c>
      <c r="R4166" s="33" t="str">
        <f t="shared" si="90"/>
        <v>S01D2202P001</v>
      </c>
      <c r="S4166" s="95">
        <f>VLOOKUP(I4166,品牌型号对应工厂型号!C:E,3,0)</f>
        <v>5</v>
      </c>
      <c r="T4166" s="96" t="str">
        <f>VLOOKUP(I4166,品牌型号对应工厂型号!C:I,7,0)</f>
        <v>142:EASL-70 1.5mil(S-70)</v>
      </c>
    </row>
    <row r="4167" spans="1:20">
      <c r="A4167" s="25">
        <v>43223</v>
      </c>
      <c r="E4167" s="26" t="s">
        <v>3005</v>
      </c>
      <c r="I4167" s="27" t="s">
        <v>3006</v>
      </c>
      <c r="K4167" s="6" t="s">
        <v>5540</v>
      </c>
      <c r="O4167" s="6" t="s">
        <v>676</v>
      </c>
      <c r="R4167" s="33" t="str">
        <f t="shared" si="90"/>
        <v>S01D2202P002</v>
      </c>
      <c r="S4167" s="95">
        <f>VLOOKUP(I4167,品牌型号对应工厂型号!C:E,3,0)</f>
        <v>5</v>
      </c>
      <c r="T4167" s="96" t="str">
        <f>VLOOKUP(I4167,品牌型号对应工厂型号!C:I,7,0)</f>
        <v>142:EASL-70 1.5mil(S-70)</v>
      </c>
    </row>
    <row r="4168" spans="1:20">
      <c r="A4168" s="25">
        <v>43223</v>
      </c>
      <c r="E4168" s="26" t="s">
        <v>3005</v>
      </c>
      <c r="I4168" s="27" t="s">
        <v>3006</v>
      </c>
      <c r="K4168" s="6" t="s">
        <v>5538</v>
      </c>
      <c r="O4168" s="6" t="s">
        <v>676</v>
      </c>
      <c r="R4168" s="33" t="str">
        <f t="shared" si="90"/>
        <v>S01D2205P048</v>
      </c>
      <c r="S4168" s="95">
        <f>VLOOKUP(I4168,品牌型号对应工厂型号!C:E,3,0)</f>
        <v>5</v>
      </c>
      <c r="T4168" s="96" t="str">
        <f>VLOOKUP(I4168,品牌型号对应工厂型号!C:I,7,0)</f>
        <v>142:EASL-70 1.5mil(S-70)</v>
      </c>
    </row>
    <row r="4169" spans="1:20">
      <c r="A4169" s="25">
        <v>43223</v>
      </c>
      <c r="E4169" s="26" t="s">
        <v>3005</v>
      </c>
      <c r="I4169" s="27" t="s">
        <v>3006</v>
      </c>
      <c r="K4169" s="6" t="s">
        <v>5537</v>
      </c>
      <c r="O4169" s="6" t="s">
        <v>676</v>
      </c>
      <c r="R4169" s="33" t="str">
        <f t="shared" si="90"/>
        <v>S01D2205P047</v>
      </c>
      <c r="S4169" s="95">
        <f>VLOOKUP(I4169,品牌型号对应工厂型号!C:E,3,0)</f>
        <v>5</v>
      </c>
      <c r="T4169" s="96" t="str">
        <f>VLOOKUP(I4169,品牌型号对应工厂型号!C:I,7,0)</f>
        <v>142:EASL-70 1.5mil(S-70)</v>
      </c>
    </row>
    <row r="4170" spans="1:20">
      <c r="A4170" s="25">
        <v>43223</v>
      </c>
      <c r="E4170" s="26" t="s">
        <v>3005</v>
      </c>
      <c r="I4170" s="27" t="s">
        <v>3006</v>
      </c>
      <c r="K4170" s="6" t="s">
        <v>5536</v>
      </c>
      <c r="O4170" s="6" t="s">
        <v>676</v>
      </c>
      <c r="R4170" s="33" t="str">
        <f t="shared" si="90"/>
        <v>S01D2205P046</v>
      </c>
      <c r="S4170" s="95">
        <f>VLOOKUP(I4170,品牌型号对应工厂型号!C:E,3,0)</f>
        <v>5</v>
      </c>
      <c r="T4170" s="96" t="str">
        <f>VLOOKUP(I4170,品牌型号对应工厂型号!C:I,7,0)</f>
        <v>142:EASL-70 1.5mil(S-70)</v>
      </c>
    </row>
    <row r="4171" spans="1:20">
      <c r="A4171" s="25">
        <v>43223</v>
      </c>
      <c r="E4171" s="26" t="s">
        <v>3005</v>
      </c>
      <c r="I4171" s="27" t="s">
        <v>3006</v>
      </c>
      <c r="K4171" s="6" t="s">
        <v>5535</v>
      </c>
      <c r="O4171" s="6" t="s">
        <v>676</v>
      </c>
      <c r="R4171" s="33" t="str">
        <f t="shared" si="90"/>
        <v>S01D2205P045</v>
      </c>
      <c r="S4171" s="95">
        <f>VLOOKUP(I4171,品牌型号对应工厂型号!C:E,3,0)</f>
        <v>5</v>
      </c>
      <c r="T4171" s="96" t="str">
        <f>VLOOKUP(I4171,品牌型号对应工厂型号!C:I,7,0)</f>
        <v>142:EASL-70 1.5mil(S-70)</v>
      </c>
    </row>
    <row r="4172" spans="1:20">
      <c r="A4172" s="25">
        <v>43223</v>
      </c>
      <c r="E4172" s="26" t="s">
        <v>3005</v>
      </c>
      <c r="I4172" s="27" t="s">
        <v>3006</v>
      </c>
      <c r="K4172" s="6" t="s">
        <v>9681</v>
      </c>
      <c r="O4172" s="6" t="s">
        <v>676</v>
      </c>
      <c r="R4172" s="33" t="str">
        <f t="shared" si="90"/>
        <v>S03D2764P004</v>
      </c>
      <c r="S4172" s="95">
        <f>VLOOKUP(I4172,品牌型号对应工厂型号!C:E,3,0)</f>
        <v>5</v>
      </c>
      <c r="T4172" s="96" t="str">
        <f>VLOOKUP(I4172,品牌型号对应工厂型号!C:I,7,0)</f>
        <v>142:EASL-70 1.5mil(S-70)</v>
      </c>
    </row>
    <row r="4173" spans="1:20">
      <c r="A4173" s="25">
        <v>43223</v>
      </c>
      <c r="E4173" s="26" t="s">
        <v>3005</v>
      </c>
      <c r="I4173" s="27" t="s">
        <v>3006</v>
      </c>
      <c r="K4173" s="6" t="s">
        <v>9682</v>
      </c>
      <c r="O4173" s="6" t="s">
        <v>676</v>
      </c>
      <c r="R4173" s="33" t="str">
        <f t="shared" si="90"/>
        <v>S03D2764P003</v>
      </c>
      <c r="S4173" s="95">
        <f>VLOOKUP(I4173,品牌型号对应工厂型号!C:E,3,0)</f>
        <v>5</v>
      </c>
      <c r="T4173" s="96" t="str">
        <f>VLOOKUP(I4173,品牌型号对应工厂型号!C:I,7,0)</f>
        <v>142:EASL-70 1.5mil(S-70)</v>
      </c>
    </row>
    <row r="4174" spans="1:20">
      <c r="A4174" s="25">
        <v>43223</v>
      </c>
      <c r="E4174" s="26" t="s">
        <v>3005</v>
      </c>
      <c r="I4174" s="27" t="s">
        <v>3006</v>
      </c>
      <c r="K4174" s="6" t="s">
        <v>9683</v>
      </c>
      <c r="O4174" s="6" t="s">
        <v>676</v>
      </c>
      <c r="R4174" s="33" t="str">
        <f t="shared" si="90"/>
        <v>S03D2764P002</v>
      </c>
      <c r="S4174" s="95">
        <f>VLOOKUP(I4174,品牌型号对应工厂型号!C:E,3,0)</f>
        <v>5</v>
      </c>
      <c r="T4174" s="96" t="str">
        <f>VLOOKUP(I4174,品牌型号对应工厂型号!C:I,7,0)</f>
        <v>142:EASL-70 1.5mil(S-70)</v>
      </c>
    </row>
    <row r="4175" spans="1:20">
      <c r="A4175" s="25">
        <v>43223</v>
      </c>
      <c r="E4175" s="26" t="s">
        <v>3005</v>
      </c>
      <c r="I4175" s="27" t="s">
        <v>3006</v>
      </c>
      <c r="K4175" s="6" t="s">
        <v>9684</v>
      </c>
      <c r="O4175" s="6" t="s">
        <v>676</v>
      </c>
      <c r="R4175" s="33" t="str">
        <f t="shared" si="90"/>
        <v>S03D2764P001</v>
      </c>
      <c r="S4175" s="95">
        <f>VLOOKUP(I4175,品牌型号对应工厂型号!C:E,3,0)</f>
        <v>5</v>
      </c>
      <c r="T4175" s="96" t="str">
        <f>VLOOKUP(I4175,品牌型号对应工厂型号!C:I,7,0)</f>
        <v>142:EASL-70 1.5mil(S-70)</v>
      </c>
    </row>
    <row r="4176" spans="1:20">
      <c r="A4176" s="25">
        <v>43223</v>
      </c>
      <c r="E4176" s="26" t="s">
        <v>3005</v>
      </c>
      <c r="I4176" s="27" t="s">
        <v>3006</v>
      </c>
      <c r="K4176" s="6" t="s">
        <v>9685</v>
      </c>
      <c r="O4176" s="6" t="s">
        <v>676</v>
      </c>
      <c r="R4176" s="33" t="str">
        <f t="shared" si="90"/>
        <v>S03D2759P003</v>
      </c>
      <c r="S4176" s="95">
        <f>VLOOKUP(I4176,品牌型号对应工厂型号!C:E,3,0)</f>
        <v>5</v>
      </c>
      <c r="T4176" s="96" t="str">
        <f>VLOOKUP(I4176,品牌型号对应工厂型号!C:I,7,0)</f>
        <v>142:EASL-70 1.5mil(S-70)</v>
      </c>
    </row>
    <row r="4177" spans="1:20">
      <c r="A4177" s="25">
        <v>43223</v>
      </c>
      <c r="E4177" s="26" t="s">
        <v>3005</v>
      </c>
      <c r="I4177" s="27" t="s">
        <v>3006</v>
      </c>
      <c r="K4177" s="6" t="s">
        <v>9686</v>
      </c>
      <c r="O4177" s="6" t="s">
        <v>676</v>
      </c>
      <c r="R4177" s="33" t="str">
        <f t="shared" si="90"/>
        <v>S03D2759P004</v>
      </c>
      <c r="S4177" s="95">
        <f>VLOOKUP(I4177,品牌型号对应工厂型号!C:E,3,0)</f>
        <v>5</v>
      </c>
      <c r="T4177" s="96" t="str">
        <f>VLOOKUP(I4177,品牌型号对应工厂型号!C:I,7,0)</f>
        <v>142:EASL-70 1.5mil(S-70)</v>
      </c>
    </row>
    <row r="4178" spans="1:20">
      <c r="A4178" s="25">
        <v>43223</v>
      </c>
      <c r="E4178" s="26" t="s">
        <v>3005</v>
      </c>
      <c r="I4178" s="27" t="s">
        <v>3006</v>
      </c>
      <c r="K4178" s="6" t="s">
        <v>9687</v>
      </c>
      <c r="O4178" s="6" t="s">
        <v>676</v>
      </c>
      <c r="R4178" s="33" t="str">
        <f t="shared" si="90"/>
        <v>S03D2759P013</v>
      </c>
      <c r="S4178" s="95">
        <f>VLOOKUP(I4178,品牌型号对应工厂型号!C:E,3,0)</f>
        <v>5</v>
      </c>
      <c r="T4178" s="96" t="str">
        <f>VLOOKUP(I4178,品牌型号对应工厂型号!C:I,7,0)</f>
        <v>142:EASL-70 1.5mil(S-70)</v>
      </c>
    </row>
    <row r="4179" spans="1:20">
      <c r="A4179" s="25">
        <v>43223</v>
      </c>
      <c r="E4179" s="26" t="s">
        <v>3005</v>
      </c>
      <c r="I4179" s="27" t="s">
        <v>3006</v>
      </c>
      <c r="K4179" s="6" t="s">
        <v>9688</v>
      </c>
      <c r="O4179" s="6" t="s">
        <v>676</v>
      </c>
      <c r="R4179" s="33" t="str">
        <f t="shared" si="90"/>
        <v>S03D2763P010</v>
      </c>
      <c r="S4179" s="95">
        <f>VLOOKUP(I4179,品牌型号对应工厂型号!C:E,3,0)</f>
        <v>5</v>
      </c>
      <c r="T4179" s="96" t="str">
        <f>VLOOKUP(I4179,品牌型号对应工厂型号!C:I,7,0)</f>
        <v>142:EASL-70 1.5mil(S-70)</v>
      </c>
    </row>
    <row r="4180" spans="1:20">
      <c r="A4180" s="25">
        <v>43223</v>
      </c>
      <c r="E4180" s="26" t="s">
        <v>3005</v>
      </c>
      <c r="I4180" s="27" t="s">
        <v>3006</v>
      </c>
      <c r="K4180" s="6" t="s">
        <v>9689</v>
      </c>
      <c r="O4180" s="6" t="s">
        <v>676</v>
      </c>
      <c r="R4180" s="33" t="str">
        <f t="shared" si="90"/>
        <v>S03D2759P011</v>
      </c>
      <c r="S4180" s="95">
        <f>VLOOKUP(I4180,品牌型号对应工厂型号!C:E,3,0)</f>
        <v>5</v>
      </c>
      <c r="T4180" s="96" t="str">
        <f>VLOOKUP(I4180,品牌型号对应工厂型号!C:I,7,0)</f>
        <v>142:EASL-70 1.5mil(S-70)</v>
      </c>
    </row>
    <row r="4181" spans="1:20">
      <c r="A4181" s="25">
        <v>43223</v>
      </c>
      <c r="E4181" s="26" t="s">
        <v>3005</v>
      </c>
      <c r="I4181" s="27" t="s">
        <v>3006</v>
      </c>
      <c r="K4181" s="6" t="s">
        <v>9690</v>
      </c>
      <c r="O4181" s="6" t="s">
        <v>676</v>
      </c>
      <c r="R4181" s="33" t="str">
        <f t="shared" si="90"/>
        <v>S03D2759P012</v>
      </c>
      <c r="S4181" s="95">
        <f>VLOOKUP(I4181,品牌型号对应工厂型号!C:E,3,0)</f>
        <v>5</v>
      </c>
      <c r="T4181" s="96" t="str">
        <f>VLOOKUP(I4181,品牌型号对应工厂型号!C:I,7,0)</f>
        <v>142:EASL-70 1.5mil(S-70)</v>
      </c>
    </row>
    <row r="4182" spans="1:20">
      <c r="A4182" s="25">
        <v>43223</v>
      </c>
      <c r="E4182" s="26" t="s">
        <v>3005</v>
      </c>
      <c r="I4182" s="27" t="s">
        <v>3006</v>
      </c>
      <c r="K4182" s="6" t="s">
        <v>9691</v>
      </c>
      <c r="O4182" s="6" t="s">
        <v>676</v>
      </c>
      <c r="R4182" s="33" t="str">
        <f t="shared" si="90"/>
        <v>S03D2759P005</v>
      </c>
      <c r="S4182" s="95">
        <f>VLOOKUP(I4182,品牌型号对应工厂型号!C:E,3,0)</f>
        <v>5</v>
      </c>
      <c r="T4182" s="96" t="str">
        <f>VLOOKUP(I4182,品牌型号对应工厂型号!C:I,7,0)</f>
        <v>142:EASL-70 1.5mil(S-70)</v>
      </c>
    </row>
    <row r="4183" spans="1:20">
      <c r="A4183" s="25">
        <v>43223</v>
      </c>
      <c r="E4183" s="26" t="s">
        <v>3005</v>
      </c>
      <c r="I4183" s="27" t="s">
        <v>3006</v>
      </c>
      <c r="K4183" s="6" t="s">
        <v>9692</v>
      </c>
      <c r="O4183" s="6" t="s">
        <v>676</v>
      </c>
      <c r="R4183" s="33" t="str">
        <f t="shared" si="90"/>
        <v>S03D2759P002</v>
      </c>
      <c r="S4183" s="95">
        <f>VLOOKUP(I4183,品牌型号对应工厂型号!C:E,3,0)</f>
        <v>5</v>
      </c>
      <c r="T4183" s="96" t="str">
        <f>VLOOKUP(I4183,品牌型号对应工厂型号!C:I,7,0)</f>
        <v>142:EASL-70 1.5mil(S-70)</v>
      </c>
    </row>
    <row r="4184" spans="1:20">
      <c r="A4184" s="25">
        <v>43223</v>
      </c>
      <c r="E4184" s="26" t="s">
        <v>3005</v>
      </c>
      <c r="I4184" s="27" t="s">
        <v>3006</v>
      </c>
      <c r="K4184" s="6" t="s">
        <v>9693</v>
      </c>
      <c r="O4184" s="6" t="s">
        <v>676</v>
      </c>
      <c r="R4184" s="33" t="str">
        <f t="shared" si="90"/>
        <v>S03D2759P017</v>
      </c>
      <c r="S4184" s="95">
        <f>VLOOKUP(I4184,品牌型号对应工厂型号!C:E,3,0)</f>
        <v>5</v>
      </c>
      <c r="T4184" s="96" t="str">
        <f>VLOOKUP(I4184,品牌型号对应工厂型号!C:I,7,0)</f>
        <v>142:EASL-70 1.5mil(S-70)</v>
      </c>
    </row>
    <row r="4185" spans="1:20">
      <c r="A4185" s="25">
        <v>43223</v>
      </c>
      <c r="E4185" s="26" t="s">
        <v>3005</v>
      </c>
      <c r="I4185" s="27" t="s">
        <v>3006</v>
      </c>
      <c r="K4185" s="6" t="s">
        <v>9694</v>
      </c>
      <c r="O4185" s="6" t="s">
        <v>676</v>
      </c>
      <c r="R4185" s="33" t="str">
        <f t="shared" si="90"/>
        <v>S03D2759P001</v>
      </c>
      <c r="S4185" s="95">
        <f>VLOOKUP(I4185,品牌型号对应工厂型号!C:E,3,0)</f>
        <v>5</v>
      </c>
      <c r="T4185" s="96" t="str">
        <f>VLOOKUP(I4185,品牌型号对应工厂型号!C:I,7,0)</f>
        <v>142:EASL-70 1.5mil(S-70)</v>
      </c>
    </row>
    <row r="4186" spans="1:20">
      <c r="A4186" s="25">
        <v>43223</v>
      </c>
      <c r="E4186" s="26" t="s">
        <v>3005</v>
      </c>
      <c r="I4186" s="27" t="s">
        <v>3006</v>
      </c>
      <c r="K4186" s="6" t="s">
        <v>9695</v>
      </c>
      <c r="O4186" s="6" t="s">
        <v>676</v>
      </c>
      <c r="R4186" s="33" t="str">
        <f t="shared" si="90"/>
        <v>S03D2763P009</v>
      </c>
      <c r="S4186" s="95">
        <f>VLOOKUP(I4186,品牌型号对应工厂型号!C:E,3,0)</f>
        <v>5</v>
      </c>
      <c r="T4186" s="96" t="str">
        <f>VLOOKUP(I4186,品牌型号对应工厂型号!C:I,7,0)</f>
        <v>142:EASL-70 1.5mil(S-70)</v>
      </c>
    </row>
    <row r="4187" spans="1:20">
      <c r="A4187" s="25">
        <v>43223</v>
      </c>
      <c r="E4187" s="26" t="s">
        <v>3005</v>
      </c>
      <c r="I4187" s="27" t="s">
        <v>3006</v>
      </c>
      <c r="K4187" s="6" t="s">
        <v>9696</v>
      </c>
      <c r="O4187" s="6" t="s">
        <v>676</v>
      </c>
      <c r="R4187" s="33" t="str">
        <f t="shared" si="90"/>
        <v>S03D2763P008</v>
      </c>
      <c r="S4187" s="95">
        <f>VLOOKUP(I4187,品牌型号对应工厂型号!C:E,3,0)</f>
        <v>5</v>
      </c>
      <c r="T4187" s="96" t="str">
        <f>VLOOKUP(I4187,品牌型号对应工厂型号!C:I,7,0)</f>
        <v>142:EASL-70 1.5mil(S-70)</v>
      </c>
    </row>
    <row r="4188" spans="1:20">
      <c r="A4188" s="25">
        <v>43223</v>
      </c>
      <c r="E4188" s="26" t="s">
        <v>3005</v>
      </c>
      <c r="I4188" s="27" t="s">
        <v>3006</v>
      </c>
      <c r="K4188" s="6" t="s">
        <v>9697</v>
      </c>
      <c r="O4188" s="6" t="s">
        <v>676</v>
      </c>
      <c r="R4188" s="33" t="str">
        <f t="shared" si="90"/>
        <v>S03D2763P007</v>
      </c>
      <c r="S4188" s="95">
        <f>VLOOKUP(I4188,品牌型号对应工厂型号!C:E,3,0)</f>
        <v>5</v>
      </c>
      <c r="T4188" s="96" t="str">
        <f>VLOOKUP(I4188,品牌型号对应工厂型号!C:I,7,0)</f>
        <v>142:EASL-70 1.5mil(S-70)</v>
      </c>
    </row>
    <row r="4189" spans="1:20">
      <c r="A4189" s="25">
        <v>43223</v>
      </c>
      <c r="E4189" s="26" t="s">
        <v>3005</v>
      </c>
      <c r="I4189" s="27" t="s">
        <v>3006</v>
      </c>
      <c r="K4189" s="6" t="s">
        <v>9698</v>
      </c>
      <c r="O4189" s="6" t="s">
        <v>676</v>
      </c>
      <c r="R4189" s="33" t="str">
        <f t="shared" si="90"/>
        <v>S03D2763P006</v>
      </c>
      <c r="S4189" s="95">
        <f>VLOOKUP(I4189,品牌型号对应工厂型号!C:E,3,0)</f>
        <v>5</v>
      </c>
      <c r="T4189" s="96" t="str">
        <f>VLOOKUP(I4189,品牌型号对应工厂型号!C:I,7,0)</f>
        <v>142:EASL-70 1.5mil(S-70)</v>
      </c>
    </row>
    <row r="4190" spans="1:20">
      <c r="A4190" s="25" t="s">
        <v>9710</v>
      </c>
      <c r="I4190" s="27" t="s">
        <v>9711</v>
      </c>
      <c r="K4190" s="6" t="s">
        <v>9712</v>
      </c>
      <c r="O4190" s="6" t="s">
        <v>9713</v>
      </c>
      <c r="R4190" s="33" t="str">
        <f t="shared" si="90"/>
        <v>S03N2628P011</v>
      </c>
      <c r="S4190" s="95">
        <f>VLOOKUP(I4190,品牌型号对应工厂型号!C:E,3,0)</f>
        <v>5</v>
      </c>
      <c r="T4190" s="96" t="str">
        <f>VLOOKUP(I4190,品牌型号对应工厂型号!C:I,7,0)</f>
        <v>187:4.0mil NWPV-70（GZ-70）</v>
      </c>
    </row>
    <row r="4191" spans="1:20">
      <c r="A4191" s="25" t="s">
        <v>9710</v>
      </c>
      <c r="I4191" s="27" t="s">
        <v>9714</v>
      </c>
      <c r="K4191" s="6" t="s">
        <v>9716</v>
      </c>
      <c r="O4191" s="6" t="s">
        <v>9715</v>
      </c>
      <c r="R4191" s="33" t="str">
        <f t="shared" si="90"/>
        <v>D05D2395P009-1</v>
      </c>
      <c r="S4191" s="95">
        <f>VLOOKUP(I4191,品牌型号对应工厂型号!C:E,3,0)</f>
        <v>10</v>
      </c>
      <c r="T4191" s="96" t="str">
        <f>VLOOKUP(I4191,品牌型号对应工厂型号!C:I,7,0)</f>
        <v>85:2.0mil ENGR-70(C-73卓越系列）</v>
      </c>
    </row>
    <row r="4192" spans="1:20">
      <c r="A4192" s="25" t="s">
        <v>9710</v>
      </c>
      <c r="I4192" s="27" t="s">
        <v>9714</v>
      </c>
      <c r="K4192" s="6" t="s">
        <v>9717</v>
      </c>
      <c r="O4192" s="6" t="s">
        <v>9715</v>
      </c>
      <c r="R4192" s="33" t="str">
        <f t="shared" si="90"/>
        <v>D05D2397P016-1</v>
      </c>
      <c r="S4192" s="95">
        <f>VLOOKUP(I4192,品牌型号对应工厂型号!C:E,3,0)</f>
        <v>10</v>
      </c>
      <c r="T4192" s="96" t="str">
        <f>VLOOKUP(I4192,品牌型号对应工厂型号!C:I,7,0)</f>
        <v>85:2.0mil ENGR-70(C-73卓越系列）</v>
      </c>
    </row>
    <row r="4193" spans="1:20">
      <c r="A4193" s="25" t="s">
        <v>9710</v>
      </c>
      <c r="I4193" s="27" t="s">
        <v>9714</v>
      </c>
      <c r="K4193" s="6" t="s">
        <v>9718</v>
      </c>
      <c r="O4193" s="6" t="s">
        <v>9715</v>
      </c>
      <c r="R4193" s="33" t="str">
        <f t="shared" si="90"/>
        <v>D05D2397P021-1</v>
      </c>
      <c r="S4193" s="95">
        <f>VLOOKUP(I4193,品牌型号对应工厂型号!C:E,3,0)</f>
        <v>10</v>
      </c>
      <c r="T4193" s="96" t="str">
        <f>VLOOKUP(I4193,品牌型号对应工厂型号!C:I,7,0)</f>
        <v>85:2.0mil ENGR-70(C-73卓越系列）</v>
      </c>
    </row>
    <row r="4194" spans="1:20">
      <c r="A4194" s="25" t="s">
        <v>9710</v>
      </c>
      <c r="I4194" s="27" t="s">
        <v>9714</v>
      </c>
      <c r="K4194" s="6" t="s">
        <v>9719</v>
      </c>
      <c r="O4194" s="6" t="s">
        <v>9715</v>
      </c>
      <c r="R4194" s="33" t="str">
        <f t="shared" si="90"/>
        <v>D05D2397P015-1</v>
      </c>
      <c r="S4194" s="95">
        <f>VLOOKUP(I4194,品牌型号对应工厂型号!C:E,3,0)</f>
        <v>10</v>
      </c>
      <c r="T4194" s="96" t="str">
        <f>VLOOKUP(I4194,品牌型号对应工厂型号!C:I,7,0)</f>
        <v>85:2.0mil ENGR-70(C-73卓越系列）</v>
      </c>
    </row>
    <row r="4195" spans="1:20">
      <c r="A4195" s="25" t="s">
        <v>9710</v>
      </c>
      <c r="I4195" s="27" t="s">
        <v>9714</v>
      </c>
      <c r="K4195" s="6" t="s">
        <v>9720</v>
      </c>
      <c r="O4195" s="6" t="s">
        <v>9715</v>
      </c>
      <c r="R4195" s="33" t="str">
        <f t="shared" si="90"/>
        <v>D05D2397P014-1</v>
      </c>
      <c r="S4195" s="95">
        <f>VLOOKUP(I4195,品牌型号对应工厂型号!C:E,3,0)</f>
        <v>10</v>
      </c>
      <c r="T4195" s="96" t="str">
        <f>VLOOKUP(I4195,品牌型号对应工厂型号!C:I,7,0)</f>
        <v>85:2.0mil ENGR-70(C-73卓越系列）</v>
      </c>
    </row>
    <row r="4196" spans="1:20">
      <c r="I4196" s="27" t="s">
        <v>1968</v>
      </c>
      <c r="K4196" s="6" t="s">
        <v>9721</v>
      </c>
      <c r="O4196" s="6" t="s">
        <v>1601</v>
      </c>
      <c r="R4196" s="33" t="str">
        <f t="shared" si="90"/>
        <v>S04D2001P006</v>
      </c>
      <c r="S4196" s="95">
        <f>VLOOKUP(I4196,品牌型号对应工厂型号!C:E,3,0)</f>
        <v>10</v>
      </c>
      <c r="T4196" s="96" t="str">
        <f>VLOOKUP(I4196,品牌型号对应工厂型号!C:I,7,0)</f>
        <v>112:2.0mil USGY-35(ZYF-66)</v>
      </c>
    </row>
    <row r="4197" spans="1:20">
      <c r="I4197" s="27" t="s">
        <v>1478</v>
      </c>
      <c r="K4197" s="6" t="s">
        <v>7110</v>
      </c>
      <c r="O4197" s="6" t="s">
        <v>7105</v>
      </c>
      <c r="R4197" s="33" t="str">
        <f t="shared" si="90"/>
        <v>S03D3181P030</v>
      </c>
      <c r="S4197" s="95">
        <f>VLOOKUP(I4197,品牌型号对应工厂型号!C:E,3,0)</f>
        <v>10</v>
      </c>
      <c r="T4197" s="96" t="str">
        <f>VLOOKUP(I4197,品牌型号对应工厂型号!C:I,7,0)</f>
        <v>113:2.0mil USGY-15(ZYF-88)</v>
      </c>
    </row>
    <row r="4198" spans="1:20">
      <c r="I4198" s="27" t="s">
        <v>1478</v>
      </c>
      <c r="K4198" s="6" t="s">
        <v>5918</v>
      </c>
      <c r="O4198" s="6" t="s">
        <v>170</v>
      </c>
      <c r="R4198" s="33" t="str">
        <f t="shared" si="90"/>
        <v>S01D3766P032</v>
      </c>
      <c r="S4198" s="95">
        <f>VLOOKUP(I4198,品牌型号对应工厂型号!C:E,3,0)</f>
        <v>10</v>
      </c>
      <c r="T4198" s="96" t="str">
        <f>VLOOKUP(I4198,品牌型号对应工厂型号!C:I,7,0)</f>
        <v>113:2.0mil USGY-15(ZYF-88)</v>
      </c>
    </row>
    <row r="4199" spans="1:20">
      <c r="I4199" s="27" t="s">
        <v>1478</v>
      </c>
      <c r="K4199" s="6" t="s">
        <v>5919</v>
      </c>
      <c r="O4199" s="6" t="s">
        <v>170</v>
      </c>
      <c r="R4199" s="33" t="str">
        <f t="shared" si="90"/>
        <v>S01N3782P020</v>
      </c>
      <c r="S4199" s="95">
        <f>VLOOKUP(I4199,品牌型号对应工厂型号!C:E,3,0)</f>
        <v>10</v>
      </c>
      <c r="T4199" s="96" t="str">
        <f>VLOOKUP(I4199,品牌型号对应工厂型号!C:I,7,0)</f>
        <v>113:2.0mil USGY-15(ZYF-88)</v>
      </c>
    </row>
    <row r="4200" spans="1:20">
      <c r="I4200" s="27" t="s">
        <v>1478</v>
      </c>
      <c r="K4200" s="6" t="s">
        <v>5396</v>
      </c>
      <c r="O4200" s="6" t="s">
        <v>4762</v>
      </c>
      <c r="R4200" s="33" t="str">
        <f t="shared" si="90"/>
        <v>S03D3172P030</v>
      </c>
      <c r="S4200" s="95">
        <f>VLOOKUP(I4200,品牌型号对应工厂型号!C:E,3,0)</f>
        <v>10</v>
      </c>
      <c r="T4200" s="96" t="str">
        <f>VLOOKUP(I4200,品牌型号对应工厂型号!C:I,7,0)</f>
        <v>113:2.0mil USGY-15(ZYF-88)</v>
      </c>
    </row>
    <row r="4201" spans="1:20">
      <c r="I4201" s="27" t="s">
        <v>1478</v>
      </c>
      <c r="K4201" s="6" t="s">
        <v>5397</v>
      </c>
      <c r="O4201" s="6" t="s">
        <v>4762</v>
      </c>
      <c r="R4201" s="33" t="str">
        <f t="shared" si="90"/>
        <v>S03D3172P025</v>
      </c>
      <c r="S4201" s="95">
        <f>VLOOKUP(I4201,品牌型号对应工厂型号!C:E,3,0)</f>
        <v>10</v>
      </c>
      <c r="T4201" s="96" t="str">
        <f>VLOOKUP(I4201,品牌型号对应工厂型号!C:I,7,0)</f>
        <v>113:2.0mil USGY-15(ZYF-88)</v>
      </c>
    </row>
    <row r="4202" spans="1:20">
      <c r="I4202" s="27" t="s">
        <v>1478</v>
      </c>
      <c r="K4202" s="6" t="s">
        <v>5398</v>
      </c>
      <c r="O4202" s="6" t="s">
        <v>4762</v>
      </c>
      <c r="R4202" s="33" t="str">
        <f t="shared" si="90"/>
        <v>S03D3172P024</v>
      </c>
      <c r="S4202" s="95">
        <f>VLOOKUP(I4202,品牌型号对应工厂型号!C:E,3,0)</f>
        <v>10</v>
      </c>
      <c r="T4202" s="96" t="str">
        <f>VLOOKUP(I4202,品牌型号对应工厂型号!C:I,7,0)</f>
        <v>113:2.0mil USGY-15(ZYF-88)</v>
      </c>
    </row>
    <row r="4203" spans="1:20">
      <c r="I4203" s="27" t="s">
        <v>50</v>
      </c>
      <c r="K4203" s="6" t="s">
        <v>5399</v>
      </c>
      <c r="O4203" s="6" t="s">
        <v>4762</v>
      </c>
      <c r="R4203" s="33" t="str">
        <f t="shared" si="90"/>
        <v>S03N2379P030</v>
      </c>
      <c r="S4203" s="95">
        <f>VLOOKUP(I4203,品牌型号对应工厂型号!C:E,3,0)</f>
        <v>10</v>
      </c>
      <c r="T4203" s="96" t="str">
        <f>VLOOKUP(I4203,品牌型号对应工厂型号!C:I,7,0)</f>
        <v>111:2.0mil UGGN-70(ZYF-70)</v>
      </c>
    </row>
    <row r="4204" spans="1:20">
      <c r="I4204" s="27" t="s">
        <v>50</v>
      </c>
      <c r="K4204" s="6" t="s">
        <v>5400</v>
      </c>
      <c r="O4204" s="6" t="s">
        <v>4762</v>
      </c>
      <c r="R4204" s="33" t="str">
        <f t="shared" si="90"/>
        <v>S01D1698P008</v>
      </c>
      <c r="S4204" s="95">
        <f>VLOOKUP(I4204,品牌型号对应工厂型号!C:E,3,0)</f>
        <v>10</v>
      </c>
      <c r="T4204" s="96" t="str">
        <f>VLOOKUP(I4204,品牌型号对应工厂型号!C:I,7,0)</f>
        <v>111:2.0mil UGGN-70(ZYF-70)</v>
      </c>
    </row>
    <row r="4205" spans="1:20">
      <c r="I4205" s="27" t="s">
        <v>50</v>
      </c>
      <c r="K4205" s="6" t="s">
        <v>5401</v>
      </c>
      <c r="O4205" s="6" t="s">
        <v>4762</v>
      </c>
      <c r="R4205" s="33" t="str">
        <f t="shared" si="90"/>
        <v>S01D1698P015</v>
      </c>
      <c r="S4205" s="95">
        <f>VLOOKUP(I4205,品牌型号对应工厂型号!C:E,3,0)</f>
        <v>10</v>
      </c>
      <c r="T4205" s="96" t="str">
        <f>VLOOKUP(I4205,品牌型号对应工厂型号!C:I,7,0)</f>
        <v>111:2.0mil UGGN-70(ZYF-70)</v>
      </c>
    </row>
    <row r="4206" spans="1:20">
      <c r="I4206" s="27" t="s">
        <v>1478</v>
      </c>
      <c r="K4206" s="6" t="s">
        <v>2691</v>
      </c>
      <c r="O4206" s="6" t="s">
        <v>2598</v>
      </c>
      <c r="R4206" s="33" t="str">
        <f t="shared" si="90"/>
        <v>S01N3773P013</v>
      </c>
      <c r="S4206" s="95">
        <f>VLOOKUP(I4206,品牌型号对应工厂型号!C:E,3,0)</f>
        <v>10</v>
      </c>
      <c r="T4206" s="96" t="str">
        <f>VLOOKUP(I4206,品牌型号对应工厂型号!C:I,7,0)</f>
        <v>113:2.0mil USGY-15(ZYF-88)</v>
      </c>
    </row>
    <row r="4207" spans="1:20">
      <c r="I4207" s="27" t="s">
        <v>1478</v>
      </c>
      <c r="K4207" s="6" t="s">
        <v>2696</v>
      </c>
      <c r="O4207" s="6" t="s">
        <v>2598</v>
      </c>
      <c r="R4207" s="33" t="str">
        <f t="shared" si="90"/>
        <v>S01N3773P014</v>
      </c>
      <c r="S4207" s="95">
        <f>VLOOKUP(I4207,品牌型号对应工厂型号!C:E,3,0)</f>
        <v>10</v>
      </c>
      <c r="T4207" s="96" t="str">
        <f>VLOOKUP(I4207,品牌型号对应工厂型号!C:I,7,0)</f>
        <v>113:2.0mil USGY-15(ZYF-88)</v>
      </c>
    </row>
    <row r="4208" spans="1:20">
      <c r="I4208" s="27" t="s">
        <v>1478</v>
      </c>
      <c r="K4208" s="6" t="s">
        <v>9722</v>
      </c>
      <c r="O4208" s="6" t="s">
        <v>2598</v>
      </c>
      <c r="R4208" s="33" t="str">
        <f t="shared" si="90"/>
        <v>S01N3773P020</v>
      </c>
      <c r="S4208" s="95">
        <f>VLOOKUP(I4208,品牌型号对应工厂型号!C:E,3,0)</f>
        <v>10</v>
      </c>
      <c r="T4208" s="96" t="str">
        <f>VLOOKUP(I4208,品牌型号对应工厂型号!C:I,7,0)</f>
        <v>113:2.0mil USGY-15(ZYF-88)</v>
      </c>
    </row>
    <row r="4209" spans="9:20">
      <c r="I4209" s="27" t="s">
        <v>1478</v>
      </c>
      <c r="K4209" s="6" t="s">
        <v>2697</v>
      </c>
      <c r="O4209" s="6" t="s">
        <v>2598</v>
      </c>
      <c r="R4209" s="33" t="str">
        <f t="shared" si="90"/>
        <v>S01N3777P020</v>
      </c>
      <c r="S4209" s="95">
        <f>VLOOKUP(I4209,品牌型号对应工厂型号!C:E,3,0)</f>
        <v>10</v>
      </c>
      <c r="T4209" s="96" t="str">
        <f>VLOOKUP(I4209,品牌型号对应工厂型号!C:I,7,0)</f>
        <v>113:2.0mil USGY-15(ZYF-88)</v>
      </c>
    </row>
    <row r="4210" spans="9:20">
      <c r="I4210" s="27" t="s">
        <v>1478</v>
      </c>
      <c r="K4210" s="6" t="s">
        <v>2698</v>
      </c>
      <c r="O4210" s="6" t="s">
        <v>2598</v>
      </c>
      <c r="R4210" s="33" t="str">
        <f t="shared" si="90"/>
        <v>S01N3777P019</v>
      </c>
      <c r="S4210" s="95">
        <f>VLOOKUP(I4210,品牌型号对应工厂型号!C:E,3,0)</f>
        <v>10</v>
      </c>
      <c r="T4210" s="96" t="str">
        <f>VLOOKUP(I4210,品牌型号对应工厂型号!C:I,7,0)</f>
        <v>113:2.0mil USGY-15(ZYF-88)</v>
      </c>
    </row>
    <row r="4211" spans="9:20">
      <c r="I4211" s="27" t="s">
        <v>1478</v>
      </c>
      <c r="K4211" s="6" t="s">
        <v>2699</v>
      </c>
      <c r="O4211" s="6" t="s">
        <v>2598</v>
      </c>
      <c r="R4211" s="33" t="str">
        <f t="shared" si="90"/>
        <v>S01N3777P018</v>
      </c>
      <c r="S4211" s="95">
        <f>VLOOKUP(I4211,品牌型号对应工厂型号!C:E,3,0)</f>
        <v>10</v>
      </c>
      <c r="T4211" s="96" t="str">
        <f>VLOOKUP(I4211,品牌型号对应工厂型号!C:I,7,0)</f>
        <v>113:2.0mil USGY-15(ZYF-88)</v>
      </c>
    </row>
    <row r="4212" spans="9:20">
      <c r="I4212" s="27" t="s">
        <v>50</v>
      </c>
      <c r="K4212" s="6" t="s">
        <v>2692</v>
      </c>
      <c r="O4212" s="6" t="s">
        <v>2598</v>
      </c>
      <c r="R4212" s="33" t="str">
        <f t="shared" si="90"/>
        <v>S01D1698P017</v>
      </c>
      <c r="S4212" s="95">
        <f>VLOOKUP(I4212,品牌型号对应工厂型号!C:E,3,0)</f>
        <v>10</v>
      </c>
      <c r="T4212" s="96" t="str">
        <f>VLOOKUP(I4212,品牌型号对应工厂型号!C:I,7,0)</f>
        <v>111:2.0mil UGGN-70(ZYF-70)</v>
      </c>
    </row>
    <row r="4213" spans="9:20">
      <c r="I4213" s="27" t="s">
        <v>50</v>
      </c>
      <c r="K4213" s="6" t="s">
        <v>2693</v>
      </c>
      <c r="O4213" s="6" t="s">
        <v>2598</v>
      </c>
      <c r="R4213" s="33" t="str">
        <f t="shared" si="90"/>
        <v>S01D1698P029</v>
      </c>
      <c r="S4213" s="95">
        <f>VLOOKUP(I4213,品牌型号对应工厂型号!C:E,3,0)</f>
        <v>10</v>
      </c>
      <c r="T4213" s="96" t="str">
        <f>VLOOKUP(I4213,品牌型号对应工厂型号!C:I,7,0)</f>
        <v>111:2.0mil UGGN-70(ZYF-70)</v>
      </c>
    </row>
    <row r="4214" spans="9:20">
      <c r="I4214" s="27" t="s">
        <v>1478</v>
      </c>
      <c r="K4214" s="6" t="s">
        <v>2410</v>
      </c>
      <c r="O4214" s="6" t="s">
        <v>1935</v>
      </c>
      <c r="R4214" s="33" t="str">
        <f t="shared" si="90"/>
        <v>S01N3773P021</v>
      </c>
      <c r="S4214" s="95">
        <f>VLOOKUP(I4214,品牌型号对应工厂型号!C:E,3,0)</f>
        <v>10</v>
      </c>
      <c r="T4214" s="96" t="str">
        <f>VLOOKUP(I4214,品牌型号对应工厂型号!C:I,7,0)</f>
        <v>113:2.0mil USGY-15(ZYF-88)</v>
      </c>
    </row>
    <row r="4215" spans="9:20">
      <c r="I4215" s="27" t="s">
        <v>1478</v>
      </c>
      <c r="K4215" s="6" t="s">
        <v>2411</v>
      </c>
      <c r="O4215" s="6" t="s">
        <v>1935</v>
      </c>
      <c r="R4215" s="33" t="str">
        <f t="shared" si="90"/>
        <v>S01N3773P003</v>
      </c>
      <c r="S4215" s="95">
        <f>VLOOKUP(I4215,品牌型号对应工厂型号!C:E,3,0)</f>
        <v>10</v>
      </c>
      <c r="T4215" s="96" t="str">
        <f>VLOOKUP(I4215,品牌型号对应工厂型号!C:I,7,0)</f>
        <v>113:2.0mil USGY-15(ZYF-88)</v>
      </c>
    </row>
    <row r="4216" spans="9:20">
      <c r="I4216" s="27" t="s">
        <v>50</v>
      </c>
      <c r="K4216" s="6" t="s">
        <v>2409</v>
      </c>
      <c r="O4216" s="6" t="s">
        <v>1935</v>
      </c>
      <c r="R4216" s="33" t="str">
        <f t="shared" si="90"/>
        <v>S01D1698P025</v>
      </c>
      <c r="S4216" s="95">
        <f>VLOOKUP(I4216,品牌型号对应工厂型号!C:E,3,0)</f>
        <v>10</v>
      </c>
      <c r="T4216" s="96" t="str">
        <f>VLOOKUP(I4216,品牌型号对应工厂型号!C:I,7,0)</f>
        <v>111:2.0mil UGGN-70(ZYF-70)</v>
      </c>
    </row>
    <row r="4217" spans="9:20">
      <c r="I4217" s="27" t="s">
        <v>1478</v>
      </c>
      <c r="K4217" s="6" t="s">
        <v>5151</v>
      </c>
      <c r="O4217" s="6" t="s">
        <v>1492</v>
      </c>
      <c r="R4217" s="33" t="str">
        <f t="shared" si="90"/>
        <v>S03D3176P018</v>
      </c>
      <c r="S4217" s="95">
        <f>VLOOKUP(I4217,品牌型号对应工厂型号!C:E,3,0)</f>
        <v>10</v>
      </c>
      <c r="T4217" s="96" t="str">
        <f>VLOOKUP(I4217,品牌型号对应工厂型号!C:I,7,0)</f>
        <v>113:2.0mil USGY-15(ZYF-88)</v>
      </c>
    </row>
    <row r="4218" spans="9:20">
      <c r="I4218" s="27" t="s">
        <v>1478</v>
      </c>
      <c r="K4218" s="6" t="s">
        <v>5152</v>
      </c>
      <c r="O4218" s="6" t="s">
        <v>1492</v>
      </c>
      <c r="R4218" s="33" t="str">
        <f t="shared" si="90"/>
        <v>S03D3176P019</v>
      </c>
      <c r="S4218" s="95">
        <f>VLOOKUP(I4218,品牌型号对应工厂型号!C:E,3,0)</f>
        <v>10</v>
      </c>
      <c r="T4218" s="96" t="str">
        <f>VLOOKUP(I4218,品牌型号对应工厂型号!C:I,7,0)</f>
        <v>113:2.0mil USGY-15(ZYF-88)</v>
      </c>
    </row>
    <row r="4219" spans="9:20">
      <c r="I4219" s="27" t="s">
        <v>1478</v>
      </c>
      <c r="K4219" s="6" t="s">
        <v>5153</v>
      </c>
      <c r="O4219" s="6" t="s">
        <v>1492</v>
      </c>
      <c r="R4219" s="33" t="str">
        <f t="shared" si="90"/>
        <v>S03D3176P020</v>
      </c>
      <c r="S4219" s="95">
        <f>VLOOKUP(I4219,品牌型号对应工厂型号!C:E,3,0)</f>
        <v>10</v>
      </c>
      <c r="T4219" s="96" t="str">
        <f>VLOOKUP(I4219,品牌型号对应工厂型号!C:I,7,0)</f>
        <v>113:2.0mil USGY-15(ZYF-88)</v>
      </c>
    </row>
    <row r="4220" spans="9:20">
      <c r="I4220" s="27" t="s">
        <v>1968</v>
      </c>
      <c r="K4220" s="6" t="s">
        <v>4533</v>
      </c>
      <c r="O4220" s="6" t="s">
        <v>1492</v>
      </c>
      <c r="R4220" s="33" t="str">
        <f t="shared" si="90"/>
        <v>S01N1670P001</v>
      </c>
      <c r="S4220" s="95">
        <f>VLOOKUP(I4220,品牌型号对应工厂型号!C:E,3,0)</f>
        <v>10</v>
      </c>
      <c r="T4220" s="96" t="str">
        <f>VLOOKUP(I4220,品牌型号对应工厂型号!C:I,7,0)</f>
        <v>112:2.0mil USGY-35(ZYF-66)</v>
      </c>
    </row>
    <row r="4221" spans="9:20">
      <c r="I4221" s="27" t="s">
        <v>1968</v>
      </c>
      <c r="K4221" s="6" t="s">
        <v>4534</v>
      </c>
      <c r="O4221" s="6" t="s">
        <v>1492</v>
      </c>
      <c r="R4221" s="33" t="str">
        <f t="shared" si="90"/>
        <v>D12D2552P008</v>
      </c>
      <c r="S4221" s="95">
        <f>VLOOKUP(I4221,品牌型号对应工厂型号!C:E,3,0)</f>
        <v>10</v>
      </c>
      <c r="T4221" s="96" t="str">
        <f>VLOOKUP(I4221,品牌型号对应工厂型号!C:I,7,0)</f>
        <v>112:2.0mil USGY-35(ZYF-66)</v>
      </c>
    </row>
    <row r="4222" spans="9:20">
      <c r="I4222" s="27" t="s">
        <v>50</v>
      </c>
      <c r="K4222" s="6" t="s">
        <v>4535</v>
      </c>
      <c r="O4222" s="6" t="s">
        <v>1492</v>
      </c>
      <c r="R4222" s="33" t="str">
        <f t="shared" si="90"/>
        <v>S01D1698P014</v>
      </c>
      <c r="S4222" s="95">
        <f>VLOOKUP(I4222,品牌型号对应工厂型号!C:E,3,0)</f>
        <v>10</v>
      </c>
      <c r="T4222" s="96" t="str">
        <f>VLOOKUP(I4222,品牌型号对应工厂型号!C:I,7,0)</f>
        <v>111:2.0mil UGGN-70(ZYF-70)</v>
      </c>
    </row>
    <row r="4223" spans="9:20">
      <c r="I4223" s="27" t="s">
        <v>50</v>
      </c>
      <c r="K4223" s="6" t="s">
        <v>4536</v>
      </c>
      <c r="O4223" s="6" t="s">
        <v>1492</v>
      </c>
      <c r="R4223" s="33" t="str">
        <f t="shared" si="90"/>
        <v>S01D1698P013</v>
      </c>
      <c r="S4223" s="95">
        <f>VLOOKUP(I4223,品牌型号对应工厂型号!C:E,3,0)</f>
        <v>10</v>
      </c>
      <c r="T4223" s="96" t="str">
        <f>VLOOKUP(I4223,品牌型号对应工厂型号!C:I,7,0)</f>
        <v>111:2.0mil UGGN-70(ZYF-70)</v>
      </c>
    </row>
    <row r="4224" spans="9:20">
      <c r="I4224" s="27" t="s">
        <v>50</v>
      </c>
      <c r="K4224" s="6" t="s">
        <v>4537</v>
      </c>
      <c r="O4224" s="6" t="s">
        <v>1492</v>
      </c>
      <c r="R4224" s="33" t="str">
        <f t="shared" si="90"/>
        <v>S01D1698P028</v>
      </c>
      <c r="S4224" s="95">
        <f>VLOOKUP(I4224,品牌型号对应工厂型号!C:E,3,0)</f>
        <v>10</v>
      </c>
      <c r="T4224" s="96" t="str">
        <f>VLOOKUP(I4224,品牌型号对应工厂型号!C:I,7,0)</f>
        <v>111:2.0mil UGGN-70(ZYF-70)</v>
      </c>
    </row>
    <row r="4225" spans="9:20">
      <c r="I4225" s="27" t="s">
        <v>1478</v>
      </c>
      <c r="K4225" s="6" t="s">
        <v>4731</v>
      </c>
      <c r="O4225" s="6" t="s">
        <v>878</v>
      </c>
      <c r="R4225" s="33" t="str">
        <f t="shared" si="90"/>
        <v>D11N2557P018</v>
      </c>
      <c r="S4225" s="95">
        <f>VLOOKUP(I4225,品牌型号对应工厂型号!C:E,3,0)</f>
        <v>10</v>
      </c>
      <c r="T4225" s="96" t="str">
        <f>VLOOKUP(I4225,品牌型号对应工厂型号!C:I,7,0)</f>
        <v>113:2.0mil USGY-15(ZYF-88)</v>
      </c>
    </row>
    <row r="4226" spans="9:20">
      <c r="I4226" s="27" t="s">
        <v>1478</v>
      </c>
      <c r="K4226" s="6" t="s">
        <v>4732</v>
      </c>
      <c r="O4226" s="6" t="s">
        <v>878</v>
      </c>
      <c r="R4226" s="33" t="str">
        <f t="shared" ref="R4226:R4289" si="91">K4226</f>
        <v>S01D3767P038</v>
      </c>
      <c r="S4226" s="95">
        <f>VLOOKUP(I4226,品牌型号对应工厂型号!C:E,3,0)</f>
        <v>10</v>
      </c>
      <c r="T4226" s="96" t="str">
        <f>VLOOKUP(I4226,品牌型号对应工厂型号!C:I,7,0)</f>
        <v>113:2.0mil USGY-15(ZYF-88)</v>
      </c>
    </row>
    <row r="4227" spans="9:20">
      <c r="I4227" s="27" t="s">
        <v>1478</v>
      </c>
      <c r="K4227" s="6" t="s">
        <v>4733</v>
      </c>
      <c r="O4227" s="6" t="s">
        <v>878</v>
      </c>
      <c r="R4227" s="33" t="str">
        <f t="shared" si="91"/>
        <v>D11D2258P021</v>
      </c>
      <c r="S4227" s="95">
        <f>VLOOKUP(I4227,品牌型号对应工厂型号!C:E,3,0)</f>
        <v>10</v>
      </c>
      <c r="T4227" s="96" t="str">
        <f>VLOOKUP(I4227,品牌型号对应工厂型号!C:I,7,0)</f>
        <v>113:2.0mil USGY-15(ZYF-88)</v>
      </c>
    </row>
    <row r="4228" spans="9:20">
      <c r="I4228" s="27" t="s">
        <v>1478</v>
      </c>
      <c r="K4228" s="6" t="s">
        <v>4734</v>
      </c>
      <c r="O4228" s="6" t="s">
        <v>878</v>
      </c>
      <c r="R4228" s="33" t="str">
        <f t="shared" si="91"/>
        <v>S01N3491P025</v>
      </c>
      <c r="S4228" s="95">
        <f>VLOOKUP(I4228,品牌型号对应工厂型号!C:E,3,0)</f>
        <v>10</v>
      </c>
      <c r="T4228" s="96" t="str">
        <f>VLOOKUP(I4228,品牌型号对应工厂型号!C:I,7,0)</f>
        <v>113:2.0mil USGY-15(ZYF-88)</v>
      </c>
    </row>
    <row r="4229" spans="9:20">
      <c r="I4229" s="27" t="s">
        <v>1478</v>
      </c>
      <c r="K4229" s="6" t="s">
        <v>4735</v>
      </c>
      <c r="O4229" s="6" t="s">
        <v>878</v>
      </c>
      <c r="R4229" s="33" t="str">
        <f t="shared" si="91"/>
        <v>D12N2513P015</v>
      </c>
      <c r="S4229" s="95">
        <f>VLOOKUP(I4229,品牌型号对应工厂型号!C:E,3,0)</f>
        <v>10</v>
      </c>
      <c r="T4229" s="96" t="str">
        <f>VLOOKUP(I4229,品牌型号对应工厂型号!C:I,7,0)</f>
        <v>113:2.0mil USGY-15(ZYF-88)</v>
      </c>
    </row>
    <row r="4230" spans="9:20">
      <c r="I4230" s="27" t="s">
        <v>1478</v>
      </c>
      <c r="K4230" s="6" t="s">
        <v>2015</v>
      </c>
      <c r="O4230" s="6" t="s">
        <v>2009</v>
      </c>
      <c r="R4230" s="33" t="str">
        <f t="shared" si="91"/>
        <v>S01N3773P025</v>
      </c>
      <c r="S4230" s="95">
        <f>VLOOKUP(I4230,品牌型号对应工厂型号!C:E,3,0)</f>
        <v>10</v>
      </c>
      <c r="T4230" s="96" t="str">
        <f>VLOOKUP(I4230,品牌型号对应工厂型号!C:I,7,0)</f>
        <v>113:2.0mil USGY-15(ZYF-88)</v>
      </c>
    </row>
    <row r="4231" spans="9:20">
      <c r="I4231" s="27" t="s">
        <v>1478</v>
      </c>
      <c r="K4231" s="6" t="s">
        <v>9723</v>
      </c>
      <c r="O4231" s="6" t="s">
        <v>2009</v>
      </c>
      <c r="R4231" s="33" t="str">
        <f t="shared" si="91"/>
        <v>S01N3773P023</v>
      </c>
      <c r="S4231" s="95">
        <f>VLOOKUP(I4231,品牌型号对应工厂型号!C:E,3,0)</f>
        <v>10</v>
      </c>
      <c r="T4231" s="96" t="str">
        <f>VLOOKUP(I4231,品牌型号对应工厂型号!C:I,7,0)</f>
        <v>113:2.0mil USGY-15(ZYF-88)</v>
      </c>
    </row>
    <row r="4232" spans="9:20">
      <c r="I4232" s="27" t="s">
        <v>1478</v>
      </c>
      <c r="K4232" s="6" t="s">
        <v>2016</v>
      </c>
      <c r="O4232" s="6" t="s">
        <v>2009</v>
      </c>
      <c r="R4232" s="33" t="str">
        <f t="shared" si="91"/>
        <v>S01N3773P024</v>
      </c>
      <c r="S4232" s="95">
        <f>VLOOKUP(I4232,品牌型号对应工厂型号!C:E,3,0)</f>
        <v>10</v>
      </c>
      <c r="T4232" s="96" t="str">
        <f>VLOOKUP(I4232,品牌型号对应工厂型号!C:I,7,0)</f>
        <v>113:2.0mil USGY-15(ZYF-88)</v>
      </c>
    </row>
    <row r="4233" spans="9:20">
      <c r="I4233" s="27" t="s">
        <v>1478</v>
      </c>
      <c r="K4233" s="6" t="s">
        <v>2017</v>
      </c>
      <c r="O4233" s="6" t="s">
        <v>2009</v>
      </c>
      <c r="R4233" s="33" t="str">
        <f t="shared" si="91"/>
        <v>S01N3773P022</v>
      </c>
      <c r="S4233" s="95">
        <f>VLOOKUP(I4233,品牌型号对应工厂型号!C:E,3,0)</f>
        <v>10</v>
      </c>
      <c r="T4233" s="96" t="str">
        <f>VLOOKUP(I4233,品牌型号对应工厂型号!C:I,7,0)</f>
        <v>113:2.0mil USGY-15(ZYF-88)</v>
      </c>
    </row>
    <row r="4234" spans="9:20">
      <c r="I4234" s="27" t="s">
        <v>1478</v>
      </c>
      <c r="K4234" s="6" t="s">
        <v>2018</v>
      </c>
      <c r="O4234" s="6" t="s">
        <v>2009</v>
      </c>
      <c r="R4234" s="33" t="str">
        <f t="shared" si="91"/>
        <v>S01N3773P030</v>
      </c>
      <c r="S4234" s="95">
        <f>VLOOKUP(I4234,品牌型号对应工厂型号!C:E,3,0)</f>
        <v>10</v>
      </c>
      <c r="T4234" s="96" t="str">
        <f>VLOOKUP(I4234,品牌型号对应工厂型号!C:I,7,0)</f>
        <v>113:2.0mil USGY-15(ZYF-88)</v>
      </c>
    </row>
    <row r="4235" spans="9:20">
      <c r="I4235" s="27" t="s">
        <v>50</v>
      </c>
      <c r="K4235" s="6" t="s">
        <v>2008</v>
      </c>
      <c r="O4235" s="6" t="s">
        <v>2009</v>
      </c>
      <c r="R4235" s="33" t="str">
        <f t="shared" si="91"/>
        <v>S01D2069P028</v>
      </c>
      <c r="S4235" s="95">
        <f>VLOOKUP(I4235,品牌型号对应工厂型号!C:E,3,0)</f>
        <v>10</v>
      </c>
      <c r="T4235" s="96" t="str">
        <f>VLOOKUP(I4235,品牌型号对应工厂型号!C:I,7,0)</f>
        <v>111:2.0mil UGGN-70(ZYF-70)</v>
      </c>
    </row>
    <row r="4236" spans="9:20">
      <c r="I4236" s="27" t="s">
        <v>50</v>
      </c>
      <c r="K4236" s="6" t="s">
        <v>2010</v>
      </c>
      <c r="O4236" s="6" t="s">
        <v>2009</v>
      </c>
      <c r="R4236" s="33" t="str">
        <f t="shared" si="91"/>
        <v>S01D2069P016</v>
      </c>
      <c r="S4236" s="95">
        <f>VLOOKUP(I4236,品牌型号对应工厂型号!C:E,3,0)</f>
        <v>10</v>
      </c>
      <c r="T4236" s="96" t="str">
        <f>VLOOKUP(I4236,品牌型号对应工厂型号!C:I,7,0)</f>
        <v>111:2.0mil UGGN-70(ZYF-70)</v>
      </c>
    </row>
    <row r="4237" spans="9:20">
      <c r="I4237" s="27" t="s">
        <v>50</v>
      </c>
      <c r="K4237" s="6" t="s">
        <v>2011</v>
      </c>
      <c r="O4237" s="6" t="s">
        <v>2009</v>
      </c>
      <c r="R4237" s="33" t="str">
        <f t="shared" si="91"/>
        <v>S01D1502P041</v>
      </c>
      <c r="S4237" s="95">
        <f>VLOOKUP(I4237,品牌型号对应工厂型号!C:E,3,0)</f>
        <v>10</v>
      </c>
      <c r="T4237" s="96" t="str">
        <f>VLOOKUP(I4237,品牌型号对应工厂型号!C:I,7,0)</f>
        <v>111:2.0mil UGGN-70(ZYF-70)</v>
      </c>
    </row>
    <row r="4238" spans="9:20">
      <c r="I4238" s="27" t="s">
        <v>50</v>
      </c>
      <c r="K4238" s="6" t="s">
        <v>2012</v>
      </c>
      <c r="O4238" s="6" t="s">
        <v>2009</v>
      </c>
      <c r="R4238" s="33" t="str">
        <f t="shared" si="91"/>
        <v>S01D1698P030</v>
      </c>
      <c r="S4238" s="95">
        <f>VLOOKUP(I4238,品牌型号对应工厂型号!C:E,3,0)</f>
        <v>10</v>
      </c>
      <c r="T4238" s="96" t="str">
        <f>VLOOKUP(I4238,品牌型号对应工厂型号!C:I,7,0)</f>
        <v>111:2.0mil UGGN-70(ZYF-70)</v>
      </c>
    </row>
    <row r="4239" spans="9:20">
      <c r="I4239" s="27" t="s">
        <v>50</v>
      </c>
      <c r="K4239" s="6" t="s">
        <v>2013</v>
      </c>
      <c r="O4239" s="6" t="s">
        <v>2009</v>
      </c>
      <c r="R4239" s="33" t="str">
        <f t="shared" si="91"/>
        <v>S01D2069P015</v>
      </c>
      <c r="S4239" s="95">
        <f>VLOOKUP(I4239,品牌型号对应工厂型号!C:E,3,0)</f>
        <v>10</v>
      </c>
      <c r="T4239" s="96" t="str">
        <f>VLOOKUP(I4239,品牌型号对应工厂型号!C:I,7,0)</f>
        <v>111:2.0mil UGGN-70(ZYF-70)</v>
      </c>
    </row>
    <row r="4240" spans="9:20">
      <c r="I4240" s="27" t="s">
        <v>1478</v>
      </c>
      <c r="K4240" s="6" t="s">
        <v>1479</v>
      </c>
      <c r="O4240" s="6" t="s">
        <v>676</v>
      </c>
      <c r="R4240" s="33" t="str">
        <f t="shared" si="91"/>
        <v>S01N3491P016</v>
      </c>
      <c r="S4240" s="95">
        <f>VLOOKUP(I4240,品牌型号对应工厂型号!C:E,3,0)</f>
        <v>10</v>
      </c>
      <c r="T4240" s="96" t="str">
        <f>VLOOKUP(I4240,品牌型号对应工厂型号!C:I,7,0)</f>
        <v>113:2.0mil USGY-15(ZYF-88)</v>
      </c>
    </row>
    <row r="4241" spans="1:20">
      <c r="I4241" s="27" t="s">
        <v>50</v>
      </c>
      <c r="K4241" s="6" t="s">
        <v>1477</v>
      </c>
      <c r="O4241" s="6" t="s">
        <v>676</v>
      </c>
      <c r="R4241" s="33" t="str">
        <f t="shared" si="91"/>
        <v>S01D1502P016</v>
      </c>
      <c r="S4241" s="95">
        <f>VLOOKUP(I4241,品牌型号对应工厂型号!C:E,3,0)</f>
        <v>10</v>
      </c>
      <c r="T4241" s="96" t="str">
        <f>VLOOKUP(I4241,品牌型号对应工厂型号!C:I,7,0)</f>
        <v>111:2.0mil UGGN-70(ZYF-70)</v>
      </c>
    </row>
    <row r="4242" spans="1:20">
      <c r="I4242" s="27" t="s">
        <v>1478</v>
      </c>
      <c r="K4242" s="6" t="s">
        <v>9724</v>
      </c>
      <c r="O4242" s="6" t="s">
        <v>9726</v>
      </c>
      <c r="R4242" s="33" t="str">
        <f t="shared" si="91"/>
        <v>D12N2506P003</v>
      </c>
      <c r="S4242" s="95">
        <f>VLOOKUP(I4242,品牌型号对应工厂型号!C:E,3,0)</f>
        <v>10</v>
      </c>
      <c r="T4242" s="96" t="str">
        <f>VLOOKUP(I4242,品牌型号对应工厂型号!C:I,7,0)</f>
        <v>113:2.0mil USGY-15(ZYF-88)</v>
      </c>
    </row>
    <row r="4243" spans="1:20">
      <c r="I4243" s="27" t="s">
        <v>50</v>
      </c>
      <c r="K4243" s="6" t="s">
        <v>9725</v>
      </c>
      <c r="O4243" s="6" t="s">
        <v>9726</v>
      </c>
      <c r="R4243" s="33" t="str">
        <f t="shared" si="91"/>
        <v>D12D2100P005</v>
      </c>
      <c r="S4243" s="95">
        <f>VLOOKUP(I4243,品牌型号对应工厂型号!C:E,3,0)</f>
        <v>10</v>
      </c>
      <c r="T4243" s="96" t="str">
        <f>VLOOKUP(I4243,品牌型号对应工厂型号!C:I,7,0)</f>
        <v>111:2.0mil UGGN-70(ZYF-70)</v>
      </c>
    </row>
    <row r="4244" spans="1:20">
      <c r="A4244" s="25" t="s">
        <v>9733</v>
      </c>
      <c r="I4244" s="27" t="s">
        <v>1968</v>
      </c>
      <c r="K4244" s="6" t="s">
        <v>7383</v>
      </c>
      <c r="O4244" s="6" t="s">
        <v>972</v>
      </c>
      <c r="R4244" s="33" t="str">
        <f t="shared" si="91"/>
        <v>S04D2006P008</v>
      </c>
      <c r="S4244" s="95">
        <f>VLOOKUP(I4244,品牌型号对应工厂型号!C:E,3,0)</f>
        <v>10</v>
      </c>
      <c r="T4244" s="96" t="str">
        <f>VLOOKUP(I4244,品牌型号对应工厂型号!C:I,7,0)</f>
        <v>112:2.0mil USGY-35(ZYF-66)</v>
      </c>
    </row>
    <row r="4245" spans="1:20">
      <c r="A4245" s="25" t="s">
        <v>9733</v>
      </c>
      <c r="I4245" s="27" t="s">
        <v>1968</v>
      </c>
      <c r="K4245" s="6" t="s">
        <v>7384</v>
      </c>
      <c r="O4245" s="6" t="s">
        <v>972</v>
      </c>
      <c r="R4245" s="33" t="str">
        <f t="shared" si="91"/>
        <v>S04D2006P019</v>
      </c>
      <c r="S4245" s="95">
        <f>VLOOKUP(I4245,品牌型号对应工厂型号!C:E,3,0)</f>
        <v>10</v>
      </c>
      <c r="T4245" s="96" t="str">
        <f>VLOOKUP(I4245,品牌型号对应工厂型号!C:I,7,0)</f>
        <v>112:2.0mil USGY-35(ZYF-66)</v>
      </c>
    </row>
    <row r="4246" spans="1:20">
      <c r="A4246" s="25" t="s">
        <v>9733</v>
      </c>
      <c r="I4246" s="27" t="s">
        <v>1968</v>
      </c>
      <c r="K4246" s="6" t="s">
        <v>7385</v>
      </c>
      <c r="O4246" s="6" t="s">
        <v>972</v>
      </c>
      <c r="R4246" s="33" t="str">
        <f t="shared" si="91"/>
        <v>S04D2006P015</v>
      </c>
      <c r="S4246" s="95">
        <f>VLOOKUP(I4246,品牌型号对应工厂型号!C:E,3,0)</f>
        <v>10</v>
      </c>
      <c r="T4246" s="96" t="str">
        <f>VLOOKUP(I4246,品牌型号对应工厂型号!C:I,7,0)</f>
        <v>112:2.0mil USGY-35(ZYF-66)</v>
      </c>
    </row>
    <row r="4247" spans="1:20">
      <c r="A4247" s="25" t="s">
        <v>9733</v>
      </c>
      <c r="I4247" s="27" t="s">
        <v>1968</v>
      </c>
      <c r="K4247" s="6" t="s">
        <v>7386</v>
      </c>
      <c r="O4247" s="6" t="s">
        <v>972</v>
      </c>
      <c r="R4247" s="33" t="str">
        <f t="shared" si="91"/>
        <v>S04D2006P016</v>
      </c>
      <c r="S4247" s="95">
        <f>VLOOKUP(I4247,品牌型号对应工厂型号!C:E,3,0)</f>
        <v>10</v>
      </c>
      <c r="T4247" s="96" t="str">
        <f>VLOOKUP(I4247,品牌型号对应工厂型号!C:I,7,0)</f>
        <v>112:2.0mil USGY-35(ZYF-66)</v>
      </c>
    </row>
    <row r="4248" spans="1:20">
      <c r="A4248" s="25" t="s">
        <v>9733</v>
      </c>
      <c r="I4248" s="27" t="s">
        <v>1968</v>
      </c>
      <c r="K4248" s="6" t="s">
        <v>7387</v>
      </c>
      <c r="O4248" s="6" t="s">
        <v>972</v>
      </c>
      <c r="R4248" s="33" t="str">
        <f t="shared" si="91"/>
        <v>S04D2006P018</v>
      </c>
      <c r="S4248" s="95">
        <f>VLOOKUP(I4248,品牌型号对应工厂型号!C:E,3,0)</f>
        <v>10</v>
      </c>
      <c r="T4248" s="96" t="str">
        <f>VLOOKUP(I4248,品牌型号对应工厂型号!C:I,7,0)</f>
        <v>112:2.0mil USGY-35(ZYF-66)</v>
      </c>
    </row>
    <row r="4249" spans="1:20">
      <c r="A4249" s="25" t="s">
        <v>9733</v>
      </c>
      <c r="I4249" s="27" t="s">
        <v>1968</v>
      </c>
      <c r="K4249" s="6" t="s">
        <v>7388</v>
      </c>
      <c r="O4249" s="6" t="s">
        <v>972</v>
      </c>
      <c r="R4249" s="33" t="str">
        <f t="shared" si="91"/>
        <v>S04D2006P014</v>
      </c>
      <c r="S4249" s="95">
        <f>VLOOKUP(I4249,品牌型号对应工厂型号!C:E,3,0)</f>
        <v>10</v>
      </c>
      <c r="T4249" s="96" t="str">
        <f>VLOOKUP(I4249,品牌型号对应工厂型号!C:I,7,0)</f>
        <v>112:2.0mil USGY-35(ZYF-66)</v>
      </c>
    </row>
    <row r="4250" spans="1:20">
      <c r="A4250" s="25" t="s">
        <v>9733</v>
      </c>
      <c r="I4250" s="27" t="s">
        <v>1968</v>
      </c>
      <c r="K4250" s="6" t="s">
        <v>7389</v>
      </c>
      <c r="O4250" s="6" t="s">
        <v>972</v>
      </c>
      <c r="R4250" s="33" t="str">
        <f t="shared" si="91"/>
        <v>S04D2006P012</v>
      </c>
      <c r="S4250" s="95">
        <f>VLOOKUP(I4250,品牌型号对应工厂型号!C:E,3,0)</f>
        <v>10</v>
      </c>
      <c r="T4250" s="96" t="str">
        <f>VLOOKUP(I4250,品牌型号对应工厂型号!C:I,7,0)</f>
        <v>112:2.0mil USGY-35(ZYF-66)</v>
      </c>
    </row>
    <row r="4251" spans="1:20">
      <c r="A4251" s="25" t="s">
        <v>9733</v>
      </c>
      <c r="I4251" s="27" t="s">
        <v>1968</v>
      </c>
      <c r="K4251" s="6" t="s">
        <v>7390</v>
      </c>
      <c r="O4251" s="6" t="s">
        <v>972</v>
      </c>
      <c r="R4251" s="33" t="str">
        <f t="shared" si="91"/>
        <v>S04D2006P001</v>
      </c>
      <c r="S4251" s="95">
        <f>VLOOKUP(I4251,品牌型号对应工厂型号!C:E,3,0)</f>
        <v>10</v>
      </c>
      <c r="T4251" s="96" t="str">
        <f>VLOOKUP(I4251,品牌型号对应工厂型号!C:I,7,0)</f>
        <v>112:2.0mil USGY-35(ZYF-66)</v>
      </c>
    </row>
    <row r="4252" spans="1:20">
      <c r="A4252" s="25" t="s">
        <v>9733</v>
      </c>
      <c r="I4252" s="27" t="s">
        <v>1968</v>
      </c>
      <c r="K4252" s="6" t="s">
        <v>7391</v>
      </c>
      <c r="O4252" s="6" t="s">
        <v>972</v>
      </c>
      <c r="R4252" s="33" t="str">
        <f t="shared" si="91"/>
        <v>S04D2006P002</v>
      </c>
      <c r="S4252" s="95">
        <f>VLOOKUP(I4252,品牌型号对应工厂型号!C:E,3,0)</f>
        <v>10</v>
      </c>
      <c r="T4252" s="96" t="str">
        <f>VLOOKUP(I4252,品牌型号对应工厂型号!C:I,7,0)</f>
        <v>112:2.0mil USGY-35(ZYF-66)</v>
      </c>
    </row>
    <row r="4253" spans="1:20">
      <c r="A4253" s="25" t="s">
        <v>9733</v>
      </c>
      <c r="I4253" s="27" t="s">
        <v>1968</v>
      </c>
      <c r="K4253" s="6" t="s">
        <v>7392</v>
      </c>
      <c r="O4253" s="6" t="s">
        <v>972</v>
      </c>
      <c r="R4253" s="33" t="str">
        <f t="shared" si="91"/>
        <v>S04D2006P006</v>
      </c>
      <c r="S4253" s="95">
        <f>VLOOKUP(I4253,品牌型号对应工厂型号!C:E,3,0)</f>
        <v>10</v>
      </c>
      <c r="T4253" s="96" t="str">
        <f>VLOOKUP(I4253,品牌型号对应工厂型号!C:I,7,0)</f>
        <v>112:2.0mil USGY-35(ZYF-66)</v>
      </c>
    </row>
    <row r="4254" spans="1:20">
      <c r="A4254" s="25" t="s">
        <v>9733</v>
      </c>
      <c r="I4254" s="27" t="s">
        <v>1968</v>
      </c>
      <c r="K4254" s="6" t="s">
        <v>7393</v>
      </c>
      <c r="O4254" s="6" t="s">
        <v>972</v>
      </c>
      <c r="R4254" s="33" t="str">
        <f t="shared" si="91"/>
        <v>S04D2006P020</v>
      </c>
      <c r="S4254" s="95">
        <f>VLOOKUP(I4254,品牌型号对应工厂型号!C:E,3,0)</f>
        <v>10</v>
      </c>
      <c r="T4254" s="96" t="str">
        <f>VLOOKUP(I4254,品牌型号对应工厂型号!C:I,7,0)</f>
        <v>112:2.0mil USGY-35(ZYF-66)</v>
      </c>
    </row>
    <row r="4255" spans="1:20">
      <c r="A4255" s="25" t="s">
        <v>9733</v>
      </c>
      <c r="I4255" s="27" t="s">
        <v>1968</v>
      </c>
      <c r="K4255" s="6" t="s">
        <v>7394</v>
      </c>
      <c r="O4255" s="6" t="s">
        <v>972</v>
      </c>
      <c r="R4255" s="33" t="str">
        <f t="shared" si="91"/>
        <v>S04D2006P010</v>
      </c>
      <c r="S4255" s="95">
        <f>VLOOKUP(I4255,品牌型号对应工厂型号!C:E,3,0)</f>
        <v>10</v>
      </c>
      <c r="T4255" s="96" t="str">
        <f>VLOOKUP(I4255,品牌型号对应工厂型号!C:I,7,0)</f>
        <v>112:2.0mil USGY-35(ZYF-66)</v>
      </c>
    </row>
    <row r="4256" spans="1:20">
      <c r="A4256" s="25" t="s">
        <v>9733</v>
      </c>
      <c r="I4256" s="27" t="s">
        <v>1968</v>
      </c>
      <c r="K4256" s="6" t="s">
        <v>7395</v>
      </c>
      <c r="O4256" s="6" t="s">
        <v>972</v>
      </c>
      <c r="R4256" s="33" t="str">
        <f t="shared" si="91"/>
        <v>S04D2006P005</v>
      </c>
      <c r="S4256" s="95">
        <f>VLOOKUP(I4256,品牌型号对应工厂型号!C:E,3,0)</f>
        <v>10</v>
      </c>
      <c r="T4256" s="96" t="str">
        <f>VLOOKUP(I4256,品牌型号对应工厂型号!C:I,7,0)</f>
        <v>112:2.0mil USGY-35(ZYF-66)</v>
      </c>
    </row>
    <row r="4257" spans="1:20">
      <c r="A4257" s="25" t="s">
        <v>9733</v>
      </c>
      <c r="I4257" s="27" t="s">
        <v>1968</v>
      </c>
      <c r="K4257" s="6" t="s">
        <v>7396</v>
      </c>
      <c r="O4257" s="6" t="s">
        <v>972</v>
      </c>
      <c r="R4257" s="33" t="str">
        <f t="shared" si="91"/>
        <v>S04D2006P009</v>
      </c>
      <c r="S4257" s="95">
        <f>VLOOKUP(I4257,品牌型号对应工厂型号!C:E,3,0)</f>
        <v>10</v>
      </c>
      <c r="T4257" s="96" t="str">
        <f>VLOOKUP(I4257,品牌型号对应工厂型号!C:I,7,0)</f>
        <v>112:2.0mil USGY-35(ZYF-66)</v>
      </c>
    </row>
    <row r="4258" spans="1:20">
      <c r="A4258" s="25" t="s">
        <v>9733</v>
      </c>
      <c r="I4258" s="27" t="s">
        <v>1968</v>
      </c>
      <c r="K4258" s="6" t="s">
        <v>7397</v>
      </c>
      <c r="O4258" s="6" t="s">
        <v>972</v>
      </c>
      <c r="R4258" s="33" t="str">
        <f t="shared" si="91"/>
        <v>S04D2006P017</v>
      </c>
      <c r="S4258" s="95">
        <f>VLOOKUP(I4258,品牌型号对应工厂型号!C:E,3,0)</f>
        <v>10</v>
      </c>
      <c r="T4258" s="96" t="str">
        <f>VLOOKUP(I4258,品牌型号对应工厂型号!C:I,7,0)</f>
        <v>112:2.0mil USGY-35(ZYF-66)</v>
      </c>
    </row>
    <row r="4259" spans="1:20">
      <c r="A4259" s="25" t="s">
        <v>9733</v>
      </c>
      <c r="I4259" s="27" t="s">
        <v>1968</v>
      </c>
      <c r="K4259" s="6" t="s">
        <v>7398</v>
      </c>
      <c r="O4259" s="6" t="s">
        <v>972</v>
      </c>
      <c r="R4259" s="33" t="str">
        <f t="shared" si="91"/>
        <v>S04D2006P004</v>
      </c>
      <c r="S4259" s="95">
        <f>VLOOKUP(I4259,品牌型号对应工厂型号!C:E,3,0)</f>
        <v>10</v>
      </c>
      <c r="T4259" s="96" t="str">
        <f>VLOOKUP(I4259,品牌型号对应工厂型号!C:I,7,0)</f>
        <v>112:2.0mil USGY-35(ZYF-66)</v>
      </c>
    </row>
    <row r="4260" spans="1:20">
      <c r="A4260" s="25" t="s">
        <v>9733</v>
      </c>
      <c r="I4260" s="27" t="s">
        <v>1968</v>
      </c>
      <c r="K4260" s="6" t="s">
        <v>7399</v>
      </c>
      <c r="O4260" s="6" t="s">
        <v>972</v>
      </c>
      <c r="R4260" s="33" t="str">
        <f t="shared" si="91"/>
        <v>S04D2006P011</v>
      </c>
      <c r="S4260" s="95">
        <f>VLOOKUP(I4260,品牌型号对应工厂型号!C:E,3,0)</f>
        <v>10</v>
      </c>
      <c r="T4260" s="96" t="str">
        <f>VLOOKUP(I4260,品牌型号对应工厂型号!C:I,7,0)</f>
        <v>112:2.0mil USGY-35(ZYF-66)</v>
      </c>
    </row>
    <row r="4261" spans="1:20">
      <c r="A4261" s="25" t="s">
        <v>9733</v>
      </c>
      <c r="I4261" s="27" t="s">
        <v>1968</v>
      </c>
      <c r="K4261" s="6" t="s">
        <v>7400</v>
      </c>
      <c r="O4261" s="6" t="s">
        <v>972</v>
      </c>
      <c r="R4261" s="33" t="str">
        <f t="shared" si="91"/>
        <v>S04D2006P007</v>
      </c>
      <c r="S4261" s="95">
        <f>VLOOKUP(I4261,品牌型号对应工厂型号!C:E,3,0)</f>
        <v>10</v>
      </c>
      <c r="T4261" s="96" t="str">
        <f>VLOOKUP(I4261,品牌型号对应工厂型号!C:I,7,0)</f>
        <v>112:2.0mil USGY-35(ZYF-66)</v>
      </c>
    </row>
    <row r="4262" spans="1:20">
      <c r="A4262" s="25" t="s">
        <v>9733</v>
      </c>
      <c r="I4262" s="27" t="s">
        <v>1478</v>
      </c>
      <c r="K4262" s="6" t="s">
        <v>7401</v>
      </c>
      <c r="O4262" s="6" t="s">
        <v>972</v>
      </c>
      <c r="R4262" s="33" t="str">
        <f t="shared" si="91"/>
        <v>S03D3181P033</v>
      </c>
      <c r="S4262" s="95">
        <f>VLOOKUP(I4262,品牌型号对应工厂型号!C:E,3,0)</f>
        <v>10</v>
      </c>
      <c r="T4262" s="96" t="str">
        <f>VLOOKUP(I4262,品牌型号对应工厂型号!C:I,7,0)</f>
        <v>113:2.0mil USGY-15(ZYF-88)</v>
      </c>
    </row>
    <row r="4263" spans="1:20">
      <c r="A4263" s="25" t="s">
        <v>9733</v>
      </c>
      <c r="I4263" s="27" t="s">
        <v>1478</v>
      </c>
      <c r="K4263" s="6" t="s">
        <v>7402</v>
      </c>
      <c r="O4263" s="6" t="s">
        <v>972</v>
      </c>
      <c r="R4263" s="33" t="str">
        <f t="shared" si="91"/>
        <v>S03D3181P026</v>
      </c>
      <c r="S4263" s="95">
        <f>VLOOKUP(I4263,品牌型号对应工厂型号!C:E,3,0)</f>
        <v>10</v>
      </c>
      <c r="T4263" s="96" t="str">
        <f>VLOOKUP(I4263,品牌型号对应工厂型号!C:I,7,0)</f>
        <v>113:2.0mil USGY-15(ZYF-88)</v>
      </c>
    </row>
    <row r="4264" spans="1:20">
      <c r="A4264" s="25" t="s">
        <v>9733</v>
      </c>
      <c r="I4264" s="27" t="s">
        <v>1478</v>
      </c>
      <c r="K4264" s="6" t="s">
        <v>7403</v>
      </c>
      <c r="O4264" s="6" t="s">
        <v>972</v>
      </c>
      <c r="R4264" s="33" t="str">
        <f t="shared" si="91"/>
        <v>S03D3181P038</v>
      </c>
      <c r="S4264" s="95">
        <f>VLOOKUP(I4264,品牌型号对应工厂型号!C:E,3,0)</f>
        <v>10</v>
      </c>
      <c r="T4264" s="96" t="str">
        <f>VLOOKUP(I4264,品牌型号对应工厂型号!C:I,7,0)</f>
        <v>113:2.0mil USGY-15(ZYF-88)</v>
      </c>
    </row>
    <row r="4265" spans="1:20">
      <c r="A4265" s="25" t="s">
        <v>9733</v>
      </c>
      <c r="I4265" s="27" t="s">
        <v>50</v>
      </c>
      <c r="K4265" s="6" t="s">
        <v>7099</v>
      </c>
      <c r="O4265" s="6" t="s">
        <v>1930</v>
      </c>
      <c r="R4265" s="33" t="str">
        <f t="shared" si="91"/>
        <v>S03N2383P004</v>
      </c>
      <c r="S4265" s="95">
        <f>VLOOKUP(I4265,品牌型号对应工厂型号!C:E,3,0)</f>
        <v>10</v>
      </c>
      <c r="T4265" s="96" t="str">
        <f>VLOOKUP(I4265,品牌型号对应工厂型号!C:I,7,0)</f>
        <v>111:2.0mil UGGN-70(ZYF-70)</v>
      </c>
    </row>
    <row r="4266" spans="1:20">
      <c r="A4266" s="25" t="s">
        <v>9733</v>
      </c>
      <c r="I4266" s="27" t="s">
        <v>1478</v>
      </c>
      <c r="K4266" s="6" t="s">
        <v>5154</v>
      </c>
      <c r="O4266" s="6" t="s">
        <v>129</v>
      </c>
      <c r="R4266" s="33" t="str">
        <f t="shared" si="91"/>
        <v>S03D3176P009</v>
      </c>
      <c r="S4266" s="95">
        <f>VLOOKUP(I4266,品牌型号对应工厂型号!C:E,3,0)</f>
        <v>10</v>
      </c>
      <c r="T4266" s="96" t="str">
        <f>VLOOKUP(I4266,品牌型号对应工厂型号!C:I,7,0)</f>
        <v>113:2.0mil USGY-15(ZYF-88)</v>
      </c>
    </row>
    <row r="4267" spans="1:20">
      <c r="A4267" s="25" t="s">
        <v>9733</v>
      </c>
      <c r="I4267" s="27" t="s">
        <v>1478</v>
      </c>
      <c r="K4267" s="6" t="s">
        <v>5155</v>
      </c>
      <c r="O4267" s="6" t="s">
        <v>129</v>
      </c>
      <c r="R4267" s="33" t="str">
        <f t="shared" si="91"/>
        <v>S03D3176P008</v>
      </c>
      <c r="S4267" s="95">
        <f>VLOOKUP(I4267,品牌型号对应工厂型号!C:E,3,0)</f>
        <v>10</v>
      </c>
      <c r="T4267" s="96" t="str">
        <f>VLOOKUP(I4267,品牌型号对应工厂型号!C:I,7,0)</f>
        <v>113:2.0mil USGY-15(ZYF-88)</v>
      </c>
    </row>
    <row r="4268" spans="1:20">
      <c r="A4268" s="25" t="s">
        <v>9733</v>
      </c>
      <c r="I4268" s="27" t="s">
        <v>1478</v>
      </c>
      <c r="K4268" s="6" t="s">
        <v>5156</v>
      </c>
      <c r="O4268" s="6" t="s">
        <v>129</v>
      </c>
      <c r="R4268" s="33" t="str">
        <f t="shared" si="91"/>
        <v>S03D3176P010</v>
      </c>
      <c r="S4268" s="95">
        <f>VLOOKUP(I4268,品牌型号对应工厂型号!C:E,3,0)</f>
        <v>10</v>
      </c>
      <c r="T4268" s="96" t="str">
        <f>VLOOKUP(I4268,品牌型号对应工厂型号!C:I,7,0)</f>
        <v>113:2.0mil USGY-15(ZYF-88)</v>
      </c>
    </row>
    <row r="4269" spans="1:20">
      <c r="A4269" s="25" t="s">
        <v>9733</v>
      </c>
      <c r="I4269" s="27" t="s">
        <v>1478</v>
      </c>
      <c r="K4269" s="6" t="s">
        <v>5157</v>
      </c>
      <c r="O4269" s="6" t="s">
        <v>129</v>
      </c>
      <c r="R4269" s="33" t="str">
        <f t="shared" si="91"/>
        <v>S03D3176P014</v>
      </c>
      <c r="S4269" s="95">
        <f>VLOOKUP(I4269,品牌型号对应工厂型号!C:E,3,0)</f>
        <v>10</v>
      </c>
      <c r="T4269" s="96" t="str">
        <f>VLOOKUP(I4269,品牌型号对应工厂型号!C:I,7,0)</f>
        <v>113:2.0mil USGY-15(ZYF-88)</v>
      </c>
    </row>
    <row r="4270" spans="1:20">
      <c r="A4270" s="25" t="s">
        <v>9733</v>
      </c>
      <c r="I4270" s="27" t="s">
        <v>1478</v>
      </c>
      <c r="K4270" s="6" t="s">
        <v>5158</v>
      </c>
      <c r="O4270" s="6" t="s">
        <v>129</v>
      </c>
      <c r="R4270" s="33" t="str">
        <f t="shared" si="91"/>
        <v>S03D3176P013</v>
      </c>
      <c r="S4270" s="95">
        <f>VLOOKUP(I4270,品牌型号对应工厂型号!C:E,3,0)</f>
        <v>10</v>
      </c>
      <c r="T4270" s="96" t="str">
        <f>VLOOKUP(I4270,品牌型号对应工厂型号!C:I,7,0)</f>
        <v>113:2.0mil USGY-15(ZYF-88)</v>
      </c>
    </row>
    <row r="4271" spans="1:20">
      <c r="A4271" s="25" t="s">
        <v>9733</v>
      </c>
      <c r="I4271" s="27" t="s">
        <v>1478</v>
      </c>
      <c r="K4271" s="6" t="s">
        <v>5159</v>
      </c>
      <c r="O4271" s="6" t="s">
        <v>129</v>
      </c>
      <c r="R4271" s="33" t="str">
        <f t="shared" si="91"/>
        <v>S03D3176P012</v>
      </c>
      <c r="S4271" s="95">
        <f>VLOOKUP(I4271,品牌型号对应工厂型号!C:E,3,0)</f>
        <v>10</v>
      </c>
      <c r="T4271" s="96" t="str">
        <f>VLOOKUP(I4271,品牌型号对应工厂型号!C:I,7,0)</f>
        <v>113:2.0mil USGY-15(ZYF-88)</v>
      </c>
    </row>
    <row r="4272" spans="1:20">
      <c r="A4272" s="25" t="s">
        <v>9733</v>
      </c>
      <c r="I4272" s="27" t="s">
        <v>1478</v>
      </c>
      <c r="K4272" s="6" t="s">
        <v>5160</v>
      </c>
      <c r="O4272" s="6" t="s">
        <v>129</v>
      </c>
      <c r="R4272" s="33" t="str">
        <f t="shared" si="91"/>
        <v>S03D3176P011</v>
      </c>
      <c r="S4272" s="95">
        <f>VLOOKUP(I4272,品牌型号对应工厂型号!C:E,3,0)</f>
        <v>10</v>
      </c>
      <c r="T4272" s="96" t="str">
        <f>VLOOKUP(I4272,品牌型号对应工厂型号!C:I,7,0)</f>
        <v>113:2.0mil USGY-15(ZYF-88)</v>
      </c>
    </row>
    <row r="4273" spans="1:20">
      <c r="A4273" s="25" t="s">
        <v>9733</v>
      </c>
      <c r="I4273" s="27" t="s">
        <v>1478</v>
      </c>
      <c r="K4273" s="6" t="s">
        <v>5161</v>
      </c>
      <c r="O4273" s="6" t="s">
        <v>129</v>
      </c>
      <c r="R4273" s="33" t="str">
        <f t="shared" si="91"/>
        <v>S03D3176P016</v>
      </c>
      <c r="S4273" s="95">
        <f>VLOOKUP(I4273,品牌型号对应工厂型号!C:E,3,0)</f>
        <v>10</v>
      </c>
      <c r="T4273" s="96" t="str">
        <f>VLOOKUP(I4273,品牌型号对应工厂型号!C:I,7,0)</f>
        <v>113:2.0mil USGY-15(ZYF-88)</v>
      </c>
    </row>
    <row r="4274" spans="1:20">
      <c r="A4274" s="25" t="s">
        <v>9733</v>
      </c>
      <c r="I4274" s="27" t="s">
        <v>1478</v>
      </c>
      <c r="K4274" s="6" t="s">
        <v>5162</v>
      </c>
      <c r="O4274" s="6" t="s">
        <v>129</v>
      </c>
      <c r="R4274" s="33" t="str">
        <f t="shared" si="91"/>
        <v>S03D3176P015</v>
      </c>
      <c r="S4274" s="95">
        <f>VLOOKUP(I4274,品牌型号对应工厂型号!C:E,3,0)</f>
        <v>10</v>
      </c>
      <c r="T4274" s="96" t="str">
        <f>VLOOKUP(I4274,品牌型号对应工厂型号!C:I,7,0)</f>
        <v>113:2.0mil USGY-15(ZYF-88)</v>
      </c>
    </row>
    <row r="4275" spans="1:20">
      <c r="A4275" s="25" t="s">
        <v>9733</v>
      </c>
      <c r="I4275" s="27" t="s">
        <v>1478</v>
      </c>
      <c r="K4275" s="6" t="s">
        <v>5163</v>
      </c>
      <c r="O4275" s="6" t="s">
        <v>129</v>
      </c>
      <c r="R4275" s="33" t="str">
        <f t="shared" si="91"/>
        <v>S03D3176P017</v>
      </c>
      <c r="S4275" s="95">
        <f>VLOOKUP(I4275,品牌型号对应工厂型号!C:E,3,0)</f>
        <v>10</v>
      </c>
      <c r="T4275" s="96" t="str">
        <f>VLOOKUP(I4275,品牌型号对应工厂型号!C:I,7,0)</f>
        <v>113:2.0mil USGY-15(ZYF-88)</v>
      </c>
    </row>
    <row r="4276" spans="1:20">
      <c r="A4276" s="25" t="s">
        <v>9733</v>
      </c>
      <c r="I4276" s="27" t="s">
        <v>50</v>
      </c>
      <c r="K4276" s="6" t="s">
        <v>3593</v>
      </c>
      <c r="O4276" s="6" t="s">
        <v>1935</v>
      </c>
      <c r="R4276" s="33" t="str">
        <f t="shared" si="91"/>
        <v>S01D1698P022</v>
      </c>
      <c r="S4276" s="95">
        <f>VLOOKUP(I4276,品牌型号对应工厂型号!C:E,3,0)</f>
        <v>10</v>
      </c>
      <c r="T4276" s="96" t="str">
        <f>VLOOKUP(I4276,品牌型号对应工厂型号!C:I,7,0)</f>
        <v>111:2.0mil UGGN-70(ZYF-70)</v>
      </c>
    </row>
    <row r="4277" spans="1:20">
      <c r="A4277" s="25" t="s">
        <v>9733</v>
      </c>
      <c r="I4277" s="27" t="s">
        <v>1478</v>
      </c>
      <c r="K4277" s="6" t="s">
        <v>2594</v>
      </c>
      <c r="O4277" s="6" t="s">
        <v>1643</v>
      </c>
      <c r="R4277" s="33" t="str">
        <f t="shared" si="91"/>
        <v>S01N3773P002</v>
      </c>
      <c r="S4277" s="95">
        <f>VLOOKUP(I4277,品牌型号对应工厂型号!C:E,3,0)</f>
        <v>10</v>
      </c>
      <c r="T4277" s="96" t="str">
        <f>VLOOKUP(I4277,品牌型号对应工厂型号!C:I,7,0)</f>
        <v>113:2.0mil USGY-15(ZYF-88)</v>
      </c>
    </row>
    <row r="4278" spans="1:20">
      <c r="A4278" s="25" t="s">
        <v>9733</v>
      </c>
      <c r="I4278" s="27" t="s">
        <v>1478</v>
      </c>
      <c r="K4278" s="6" t="s">
        <v>5165</v>
      </c>
      <c r="O4278" s="6" t="s">
        <v>3687</v>
      </c>
      <c r="R4278" s="33" t="str">
        <f t="shared" si="91"/>
        <v>S03D3176P007</v>
      </c>
      <c r="S4278" s="95">
        <f>VLOOKUP(I4278,品牌型号对应工厂型号!C:E,3,0)</f>
        <v>10</v>
      </c>
      <c r="T4278" s="96" t="str">
        <f>VLOOKUP(I4278,品牌型号对应工厂型号!C:I,7,0)</f>
        <v>113:2.0mil USGY-15(ZYF-88)</v>
      </c>
    </row>
    <row r="4279" spans="1:20">
      <c r="A4279" s="25" t="s">
        <v>9733</v>
      </c>
      <c r="I4279" s="27" t="s">
        <v>1968</v>
      </c>
      <c r="K4279" s="6" t="s">
        <v>5166</v>
      </c>
      <c r="O4279" s="6" t="s">
        <v>3687</v>
      </c>
      <c r="R4279" s="33" t="str">
        <f t="shared" si="91"/>
        <v>D11D2529P017</v>
      </c>
      <c r="S4279" s="95">
        <f>VLOOKUP(I4279,品牌型号对应工厂型号!C:E,3,0)</f>
        <v>10</v>
      </c>
      <c r="T4279" s="96" t="str">
        <f>VLOOKUP(I4279,品牌型号对应工厂型号!C:I,7,0)</f>
        <v>112:2.0mil USGY-35(ZYF-66)</v>
      </c>
    </row>
    <row r="4280" spans="1:20">
      <c r="A4280" s="25" t="s">
        <v>9733</v>
      </c>
      <c r="I4280" s="27" t="s">
        <v>50</v>
      </c>
      <c r="K4280" s="6" t="s">
        <v>5164</v>
      </c>
      <c r="O4280" s="6" t="s">
        <v>3687</v>
      </c>
      <c r="R4280" s="33" t="str">
        <f t="shared" si="91"/>
        <v>S03N2379P024</v>
      </c>
      <c r="S4280" s="95">
        <f>VLOOKUP(I4280,品牌型号对应工厂型号!C:E,3,0)</f>
        <v>10</v>
      </c>
      <c r="T4280" s="96" t="str">
        <f>VLOOKUP(I4280,品牌型号对应工厂型号!C:I,7,0)</f>
        <v>111:2.0mil UGGN-70(ZYF-70)</v>
      </c>
    </row>
    <row r="4281" spans="1:20">
      <c r="A4281" s="25" t="s">
        <v>9733</v>
      </c>
      <c r="I4281" s="27" t="s">
        <v>50</v>
      </c>
      <c r="K4281" s="6" t="s">
        <v>5135</v>
      </c>
      <c r="O4281" s="6" t="s">
        <v>129</v>
      </c>
      <c r="R4281" s="33" t="str">
        <f t="shared" si="91"/>
        <v>S03N2379P012</v>
      </c>
      <c r="S4281" s="95">
        <f>VLOOKUP(I4281,品牌型号对应工厂型号!C:E,3,0)</f>
        <v>10</v>
      </c>
      <c r="T4281" s="96" t="str">
        <f>VLOOKUP(I4281,品牌型号对应工厂型号!C:I,7,0)</f>
        <v>111:2.0mil UGGN-70(ZYF-70)</v>
      </c>
    </row>
    <row r="4282" spans="1:20">
      <c r="A4282" s="25" t="s">
        <v>9733</v>
      </c>
      <c r="I4282" s="27" t="s">
        <v>50</v>
      </c>
      <c r="K4282" s="6" t="s">
        <v>5136</v>
      </c>
      <c r="O4282" s="6" t="s">
        <v>129</v>
      </c>
      <c r="R4282" s="33" t="str">
        <f t="shared" si="91"/>
        <v>S03N2379P017</v>
      </c>
      <c r="S4282" s="95">
        <f>VLOOKUP(I4282,品牌型号对应工厂型号!C:E,3,0)</f>
        <v>10</v>
      </c>
      <c r="T4282" s="96" t="str">
        <f>VLOOKUP(I4282,品牌型号对应工厂型号!C:I,7,0)</f>
        <v>111:2.0mil UGGN-70(ZYF-70)</v>
      </c>
    </row>
    <row r="4283" spans="1:20">
      <c r="A4283" s="25" t="s">
        <v>9733</v>
      </c>
      <c r="I4283" s="27" t="s">
        <v>50</v>
      </c>
      <c r="K4283" s="6" t="s">
        <v>5137</v>
      </c>
      <c r="O4283" s="6" t="s">
        <v>129</v>
      </c>
      <c r="R4283" s="33" t="str">
        <f t="shared" si="91"/>
        <v>S03N2379P013</v>
      </c>
      <c r="S4283" s="95">
        <f>VLOOKUP(I4283,品牌型号对应工厂型号!C:E,3,0)</f>
        <v>10</v>
      </c>
      <c r="T4283" s="96" t="str">
        <f>VLOOKUP(I4283,品牌型号对应工厂型号!C:I,7,0)</f>
        <v>111:2.0mil UGGN-70(ZYF-70)</v>
      </c>
    </row>
    <row r="4284" spans="1:20">
      <c r="A4284" s="25" t="s">
        <v>9733</v>
      </c>
      <c r="I4284" s="27" t="s">
        <v>50</v>
      </c>
      <c r="K4284" s="6" t="s">
        <v>5138</v>
      </c>
      <c r="O4284" s="6" t="s">
        <v>129</v>
      </c>
      <c r="R4284" s="33" t="str">
        <f t="shared" si="91"/>
        <v>S03N2379P018</v>
      </c>
      <c r="S4284" s="95">
        <f>VLOOKUP(I4284,品牌型号对应工厂型号!C:E,3,0)</f>
        <v>10</v>
      </c>
      <c r="T4284" s="96" t="str">
        <f>VLOOKUP(I4284,品牌型号对应工厂型号!C:I,7,0)</f>
        <v>111:2.0mil UGGN-70(ZYF-70)</v>
      </c>
    </row>
    <row r="4285" spans="1:20">
      <c r="A4285" s="25" t="s">
        <v>9733</v>
      </c>
      <c r="I4285" s="27" t="s">
        <v>50</v>
      </c>
      <c r="K4285" s="6" t="s">
        <v>5139</v>
      </c>
      <c r="O4285" s="6" t="s">
        <v>129</v>
      </c>
      <c r="R4285" s="33" t="str">
        <f t="shared" si="91"/>
        <v>S03N2379P021</v>
      </c>
      <c r="S4285" s="95">
        <f>VLOOKUP(I4285,品牌型号对应工厂型号!C:E,3,0)</f>
        <v>10</v>
      </c>
      <c r="T4285" s="96" t="str">
        <f>VLOOKUP(I4285,品牌型号对应工厂型号!C:I,7,0)</f>
        <v>111:2.0mil UGGN-70(ZYF-70)</v>
      </c>
    </row>
    <row r="4286" spans="1:20">
      <c r="A4286" s="25" t="s">
        <v>9733</v>
      </c>
      <c r="I4286" s="27" t="s">
        <v>50</v>
      </c>
      <c r="K4286" s="6" t="s">
        <v>5140</v>
      </c>
      <c r="O4286" s="6" t="s">
        <v>129</v>
      </c>
      <c r="R4286" s="33" t="str">
        <f t="shared" si="91"/>
        <v>S03N2379P016</v>
      </c>
      <c r="S4286" s="95">
        <f>VLOOKUP(I4286,品牌型号对应工厂型号!C:E,3,0)</f>
        <v>10</v>
      </c>
      <c r="T4286" s="96" t="str">
        <f>VLOOKUP(I4286,品牌型号对应工厂型号!C:I,7,0)</f>
        <v>111:2.0mil UGGN-70(ZYF-70)</v>
      </c>
    </row>
    <row r="4287" spans="1:20">
      <c r="A4287" s="25" t="s">
        <v>9733</v>
      </c>
      <c r="I4287" s="27" t="s">
        <v>50</v>
      </c>
      <c r="K4287" s="6" t="s">
        <v>5141</v>
      </c>
      <c r="O4287" s="6" t="s">
        <v>129</v>
      </c>
      <c r="R4287" s="33" t="str">
        <f t="shared" si="91"/>
        <v>S01D1698P005</v>
      </c>
      <c r="S4287" s="95">
        <f>VLOOKUP(I4287,品牌型号对应工厂型号!C:E,3,0)</f>
        <v>10</v>
      </c>
      <c r="T4287" s="96" t="str">
        <f>VLOOKUP(I4287,品牌型号对应工厂型号!C:I,7,0)</f>
        <v>111:2.0mil UGGN-70(ZYF-70)</v>
      </c>
    </row>
    <row r="4288" spans="1:20">
      <c r="A4288" s="25" t="s">
        <v>9733</v>
      </c>
      <c r="I4288" s="27" t="s">
        <v>50</v>
      </c>
      <c r="K4288" s="6" t="s">
        <v>5142</v>
      </c>
      <c r="O4288" s="6" t="s">
        <v>129</v>
      </c>
      <c r="R4288" s="33" t="str">
        <f t="shared" si="91"/>
        <v>S03N2379P027</v>
      </c>
      <c r="S4288" s="95">
        <f>VLOOKUP(I4288,品牌型号对应工厂型号!C:E,3,0)</f>
        <v>10</v>
      </c>
      <c r="T4288" s="96" t="str">
        <f>VLOOKUP(I4288,品牌型号对应工厂型号!C:I,7,0)</f>
        <v>111:2.0mil UGGN-70(ZYF-70)</v>
      </c>
    </row>
    <row r="4289" spans="1:20">
      <c r="A4289" s="25" t="s">
        <v>9733</v>
      </c>
      <c r="I4289" s="27" t="s">
        <v>50</v>
      </c>
      <c r="K4289" s="6" t="s">
        <v>5143</v>
      </c>
      <c r="O4289" s="6" t="s">
        <v>129</v>
      </c>
      <c r="R4289" s="33" t="str">
        <f t="shared" si="91"/>
        <v>S03N2379P022</v>
      </c>
      <c r="S4289" s="95">
        <f>VLOOKUP(I4289,品牌型号对应工厂型号!C:E,3,0)</f>
        <v>10</v>
      </c>
      <c r="T4289" s="96" t="str">
        <f>VLOOKUP(I4289,品牌型号对应工厂型号!C:I,7,0)</f>
        <v>111:2.0mil UGGN-70(ZYF-70)</v>
      </c>
    </row>
    <row r="4290" spans="1:20">
      <c r="A4290" s="25" t="s">
        <v>9733</v>
      </c>
      <c r="I4290" s="27" t="s">
        <v>50</v>
      </c>
      <c r="K4290" s="6" t="s">
        <v>5144</v>
      </c>
      <c r="O4290" s="6" t="s">
        <v>129</v>
      </c>
      <c r="R4290" s="33" t="str">
        <f t="shared" ref="R4290:R4353" si="92">K4290</f>
        <v>S03N2379P019</v>
      </c>
      <c r="S4290" s="95">
        <f>VLOOKUP(I4290,品牌型号对应工厂型号!C:E,3,0)</f>
        <v>10</v>
      </c>
      <c r="T4290" s="96" t="str">
        <f>VLOOKUP(I4290,品牌型号对应工厂型号!C:I,7,0)</f>
        <v>111:2.0mil UGGN-70(ZYF-70)</v>
      </c>
    </row>
    <row r="4291" spans="1:20">
      <c r="A4291" s="25" t="s">
        <v>9733</v>
      </c>
      <c r="I4291" s="27" t="s">
        <v>50</v>
      </c>
      <c r="K4291" s="6" t="s">
        <v>5145</v>
      </c>
      <c r="O4291" s="6" t="s">
        <v>129</v>
      </c>
      <c r="R4291" s="33" t="str">
        <f t="shared" si="92"/>
        <v>S01D1698P004</v>
      </c>
      <c r="S4291" s="95">
        <f>VLOOKUP(I4291,品牌型号对应工厂型号!C:E,3,0)</f>
        <v>10</v>
      </c>
      <c r="T4291" s="96" t="str">
        <f>VLOOKUP(I4291,品牌型号对应工厂型号!C:I,7,0)</f>
        <v>111:2.0mil UGGN-70(ZYF-70)</v>
      </c>
    </row>
    <row r="4292" spans="1:20">
      <c r="A4292" s="25" t="s">
        <v>9733</v>
      </c>
      <c r="I4292" s="27" t="s">
        <v>50</v>
      </c>
      <c r="K4292" s="6" t="s">
        <v>5146</v>
      </c>
      <c r="O4292" s="6" t="s">
        <v>129</v>
      </c>
      <c r="R4292" s="33" t="str">
        <f t="shared" si="92"/>
        <v>S03N2379P026</v>
      </c>
      <c r="S4292" s="95">
        <f>VLOOKUP(I4292,品牌型号对应工厂型号!C:E,3,0)</f>
        <v>10</v>
      </c>
      <c r="T4292" s="96" t="str">
        <f>VLOOKUP(I4292,品牌型号对应工厂型号!C:I,7,0)</f>
        <v>111:2.0mil UGGN-70(ZYF-70)</v>
      </c>
    </row>
    <row r="4293" spans="1:20">
      <c r="A4293" s="25" t="s">
        <v>9733</v>
      </c>
      <c r="I4293" s="27" t="s">
        <v>50</v>
      </c>
      <c r="K4293" s="6" t="s">
        <v>5147</v>
      </c>
      <c r="O4293" s="6" t="s">
        <v>129</v>
      </c>
      <c r="R4293" s="33" t="str">
        <f t="shared" si="92"/>
        <v>S03N2379P014</v>
      </c>
      <c r="S4293" s="95">
        <f>VLOOKUP(I4293,品牌型号对应工厂型号!C:E,3,0)</f>
        <v>10</v>
      </c>
      <c r="T4293" s="96" t="str">
        <f>VLOOKUP(I4293,品牌型号对应工厂型号!C:I,7,0)</f>
        <v>111:2.0mil UGGN-70(ZYF-70)</v>
      </c>
    </row>
    <row r="4294" spans="1:20">
      <c r="A4294" s="25" t="s">
        <v>9733</v>
      </c>
      <c r="I4294" s="27" t="s">
        <v>50</v>
      </c>
      <c r="K4294" s="6" t="s">
        <v>5148</v>
      </c>
      <c r="O4294" s="6" t="s">
        <v>129</v>
      </c>
      <c r="R4294" s="33" t="str">
        <f t="shared" si="92"/>
        <v>S03N2379P020</v>
      </c>
      <c r="S4294" s="95">
        <f>VLOOKUP(I4294,品牌型号对应工厂型号!C:E,3,0)</f>
        <v>10</v>
      </c>
      <c r="T4294" s="96" t="str">
        <f>VLOOKUP(I4294,品牌型号对应工厂型号!C:I,7,0)</f>
        <v>111:2.0mil UGGN-70(ZYF-70)</v>
      </c>
    </row>
    <row r="4295" spans="1:20">
      <c r="A4295" s="25" t="s">
        <v>9733</v>
      </c>
      <c r="I4295" s="27" t="s">
        <v>50</v>
      </c>
      <c r="K4295" s="6" t="s">
        <v>5149</v>
      </c>
      <c r="O4295" s="6" t="s">
        <v>129</v>
      </c>
      <c r="R4295" s="33" t="str">
        <f t="shared" si="92"/>
        <v>S03N2379P023</v>
      </c>
      <c r="S4295" s="95">
        <f>VLOOKUP(I4295,品牌型号对应工厂型号!C:E,3,0)</f>
        <v>10</v>
      </c>
      <c r="T4295" s="96" t="str">
        <f>VLOOKUP(I4295,品牌型号对应工厂型号!C:I,7,0)</f>
        <v>111:2.0mil UGGN-70(ZYF-70)</v>
      </c>
    </row>
    <row r="4296" spans="1:20">
      <c r="A4296" s="25" t="s">
        <v>9733</v>
      </c>
      <c r="I4296" s="27" t="s">
        <v>50</v>
      </c>
      <c r="K4296" s="6" t="s">
        <v>5150</v>
      </c>
      <c r="O4296" s="6" t="s">
        <v>129</v>
      </c>
      <c r="R4296" s="33" t="str">
        <f t="shared" si="92"/>
        <v>S01D1698P009</v>
      </c>
      <c r="S4296" s="95">
        <f>VLOOKUP(I4296,品牌型号对应工厂型号!C:E,3,0)</f>
        <v>10</v>
      </c>
      <c r="T4296" s="96" t="str">
        <f>VLOOKUP(I4296,品牌型号对应工厂型号!C:I,7,0)</f>
        <v>111:2.0mil UGGN-70(ZYF-70)</v>
      </c>
    </row>
    <row r="4297" spans="1:20">
      <c r="A4297" s="25" t="s">
        <v>9733</v>
      </c>
      <c r="E4297" s="26" t="s">
        <v>9732</v>
      </c>
      <c r="I4297" s="27" t="s">
        <v>1478</v>
      </c>
      <c r="K4297" s="6" t="s">
        <v>4737</v>
      </c>
      <c r="O4297" s="6" t="s">
        <v>130</v>
      </c>
      <c r="R4297" s="33" t="str">
        <f t="shared" si="92"/>
        <v>S01N3784P011</v>
      </c>
      <c r="S4297" s="95">
        <f>VLOOKUP(I4297,品牌型号对应工厂型号!C:E,3,0)</f>
        <v>10</v>
      </c>
      <c r="T4297" s="96" t="str">
        <f>VLOOKUP(I4297,品牌型号对应工厂型号!C:I,7,0)</f>
        <v>113:2.0mil USGY-15(ZYF-88)</v>
      </c>
    </row>
    <row r="4298" spans="1:20">
      <c r="A4298" s="25" t="s">
        <v>9733</v>
      </c>
      <c r="E4298" s="26" t="s">
        <v>9732</v>
      </c>
      <c r="I4298" s="27" t="s">
        <v>1478</v>
      </c>
      <c r="K4298" s="6" t="s">
        <v>4738</v>
      </c>
      <c r="O4298" s="6" t="s">
        <v>130</v>
      </c>
      <c r="R4298" s="33" t="str">
        <f t="shared" si="92"/>
        <v>D12N2514P051</v>
      </c>
      <c r="S4298" s="95">
        <f>VLOOKUP(I4298,品牌型号对应工厂型号!C:E,3,0)</f>
        <v>10</v>
      </c>
      <c r="T4298" s="96" t="str">
        <f>VLOOKUP(I4298,品牌型号对应工厂型号!C:I,7,0)</f>
        <v>113:2.0mil USGY-15(ZYF-88)</v>
      </c>
    </row>
    <row r="4299" spans="1:20">
      <c r="A4299" s="25" t="s">
        <v>9733</v>
      </c>
      <c r="E4299" s="26" t="s">
        <v>9732</v>
      </c>
      <c r="I4299" s="27" t="s">
        <v>1478</v>
      </c>
      <c r="K4299" s="6" t="s">
        <v>4739</v>
      </c>
      <c r="O4299" s="6" t="s">
        <v>130</v>
      </c>
      <c r="R4299" s="33" t="str">
        <f t="shared" si="92"/>
        <v>D12N2506P028</v>
      </c>
      <c r="S4299" s="95">
        <f>VLOOKUP(I4299,品牌型号对应工厂型号!C:E,3,0)</f>
        <v>10</v>
      </c>
      <c r="T4299" s="96" t="str">
        <f>VLOOKUP(I4299,品牌型号对应工厂型号!C:I,7,0)</f>
        <v>113:2.0mil USGY-15(ZYF-88)</v>
      </c>
    </row>
    <row r="4300" spans="1:20">
      <c r="A4300" s="25" t="s">
        <v>9733</v>
      </c>
      <c r="E4300" s="26" t="s">
        <v>9732</v>
      </c>
      <c r="I4300" s="27" t="s">
        <v>1478</v>
      </c>
      <c r="K4300" s="6" t="s">
        <v>4740</v>
      </c>
      <c r="O4300" s="6" t="s">
        <v>130</v>
      </c>
      <c r="R4300" s="33" t="str">
        <f t="shared" si="92"/>
        <v>D12N2514P050</v>
      </c>
      <c r="S4300" s="95">
        <f>VLOOKUP(I4300,品牌型号对应工厂型号!C:E,3,0)</f>
        <v>10</v>
      </c>
      <c r="T4300" s="96" t="str">
        <f>VLOOKUP(I4300,品牌型号对应工厂型号!C:I,7,0)</f>
        <v>113:2.0mil USGY-15(ZYF-88)</v>
      </c>
    </row>
    <row r="4301" spans="1:20">
      <c r="A4301" s="25" t="s">
        <v>9733</v>
      </c>
      <c r="I4301" s="27" t="s">
        <v>50</v>
      </c>
      <c r="K4301" s="6" t="s">
        <v>4293</v>
      </c>
      <c r="O4301" s="6" t="s">
        <v>170</v>
      </c>
      <c r="R4301" s="33" t="str">
        <f t="shared" si="92"/>
        <v>S01D1698P020</v>
      </c>
      <c r="S4301" s="95">
        <f>VLOOKUP(I4301,品牌型号对应工厂型号!C:E,3,0)</f>
        <v>10</v>
      </c>
      <c r="T4301" s="96" t="str">
        <f>VLOOKUP(I4301,品牌型号对应工厂型号!C:I,7,0)</f>
        <v>111:2.0mil UGGN-70(ZYF-70)</v>
      </c>
    </row>
    <row r="4302" spans="1:20">
      <c r="A4302" s="25" t="s">
        <v>9733</v>
      </c>
      <c r="I4302" s="27" t="s">
        <v>1968</v>
      </c>
      <c r="K4302" s="6" t="s">
        <v>4288</v>
      </c>
      <c r="O4302" s="6" t="s">
        <v>4289</v>
      </c>
      <c r="R4302" s="33" t="str">
        <f t="shared" si="92"/>
        <v>S01N1670P003</v>
      </c>
      <c r="S4302" s="95">
        <f>VLOOKUP(I4302,品牌型号对应工厂型号!C:E,3,0)</f>
        <v>10</v>
      </c>
      <c r="T4302" s="96" t="str">
        <f>VLOOKUP(I4302,品牌型号对应工厂型号!C:I,7,0)</f>
        <v>112:2.0mil USGY-35(ZYF-66)</v>
      </c>
    </row>
    <row r="4303" spans="1:20">
      <c r="A4303" s="25" t="s">
        <v>9733</v>
      </c>
      <c r="I4303" s="27" t="s">
        <v>1968</v>
      </c>
      <c r="K4303" s="6" t="s">
        <v>4290</v>
      </c>
      <c r="O4303" s="6" t="s">
        <v>4289</v>
      </c>
      <c r="R4303" s="33" t="str">
        <f t="shared" si="92"/>
        <v>D12D2552P005</v>
      </c>
      <c r="S4303" s="95">
        <f>VLOOKUP(I4303,品牌型号对应工厂型号!C:E,3,0)</f>
        <v>10</v>
      </c>
      <c r="T4303" s="96" t="str">
        <f>VLOOKUP(I4303,品牌型号对应工厂型号!C:I,7,0)</f>
        <v>112:2.0mil USGY-35(ZYF-66)</v>
      </c>
    </row>
    <row r="4304" spans="1:20">
      <c r="A4304" s="25" t="s">
        <v>9733</v>
      </c>
      <c r="I4304" s="27" t="s">
        <v>50</v>
      </c>
      <c r="K4304" s="6" t="s">
        <v>4291</v>
      </c>
      <c r="O4304" s="6" t="s">
        <v>4289</v>
      </c>
      <c r="R4304" s="33" t="str">
        <f t="shared" si="92"/>
        <v>S01D1698P001</v>
      </c>
      <c r="S4304" s="95">
        <f>VLOOKUP(I4304,品牌型号对应工厂型号!C:E,3,0)</f>
        <v>10</v>
      </c>
      <c r="T4304" s="96" t="str">
        <f>VLOOKUP(I4304,品牌型号对应工厂型号!C:I,7,0)</f>
        <v>111:2.0mil UGGN-70(ZYF-70)</v>
      </c>
    </row>
    <row r="4305" spans="1:20">
      <c r="A4305" s="25" t="s">
        <v>9733</v>
      </c>
      <c r="I4305" s="27" t="s">
        <v>50</v>
      </c>
      <c r="K4305" s="6" t="s">
        <v>4292</v>
      </c>
      <c r="O4305" s="6" t="s">
        <v>4289</v>
      </c>
      <c r="R4305" s="33" t="str">
        <f t="shared" si="92"/>
        <v>S01D1698P019</v>
      </c>
      <c r="S4305" s="95">
        <f>VLOOKUP(I4305,品牌型号对应工厂型号!C:E,3,0)</f>
        <v>10</v>
      </c>
      <c r="T4305" s="96" t="str">
        <f>VLOOKUP(I4305,品牌型号对应工厂型号!C:I,7,0)</f>
        <v>111:2.0mil UGGN-70(ZYF-70)</v>
      </c>
    </row>
    <row r="4306" spans="1:20">
      <c r="A4306" s="25" t="s">
        <v>9733</v>
      </c>
      <c r="I4306" s="27" t="s">
        <v>1478</v>
      </c>
      <c r="K4306" s="6" t="s">
        <v>4730</v>
      </c>
      <c r="O4306" s="6" t="s">
        <v>878</v>
      </c>
      <c r="R4306" s="33" t="str">
        <f t="shared" si="92"/>
        <v>S01N3488P040</v>
      </c>
      <c r="S4306" s="95">
        <f>VLOOKUP(I4306,品牌型号对应工厂型号!C:E,3,0)</f>
        <v>10</v>
      </c>
      <c r="T4306" s="96" t="str">
        <f>VLOOKUP(I4306,品牌型号对应工厂型号!C:I,7,0)</f>
        <v>113:2.0mil USGY-15(ZYF-88)</v>
      </c>
    </row>
    <row r="4307" spans="1:20">
      <c r="A4307" s="25" t="s">
        <v>9733</v>
      </c>
      <c r="I4307" s="27" t="s">
        <v>1478</v>
      </c>
      <c r="K4307" s="6" t="s">
        <v>3585</v>
      </c>
      <c r="O4307" s="6" t="s">
        <v>1935</v>
      </c>
      <c r="R4307" s="33" t="str">
        <f t="shared" si="92"/>
        <v>S01N3777P017</v>
      </c>
      <c r="S4307" s="95">
        <f>VLOOKUP(I4307,品牌型号对应工厂型号!C:E,3,0)</f>
        <v>10</v>
      </c>
      <c r="T4307" s="96" t="str">
        <f>VLOOKUP(I4307,品牌型号对应工厂型号!C:I,7,0)</f>
        <v>113:2.0mil USGY-15(ZYF-88)</v>
      </c>
    </row>
    <row r="4308" spans="1:20">
      <c r="A4308" s="25" t="s">
        <v>9733</v>
      </c>
      <c r="I4308" s="27" t="s">
        <v>1478</v>
      </c>
      <c r="K4308" s="6" t="s">
        <v>3586</v>
      </c>
      <c r="O4308" s="6" t="s">
        <v>1935</v>
      </c>
      <c r="R4308" s="33" t="str">
        <f t="shared" si="92"/>
        <v>S01N3777P016</v>
      </c>
      <c r="S4308" s="95">
        <f>VLOOKUP(I4308,品牌型号对应工厂型号!C:E,3,0)</f>
        <v>10</v>
      </c>
      <c r="T4308" s="96" t="str">
        <f>VLOOKUP(I4308,品牌型号对应工厂型号!C:I,7,0)</f>
        <v>113:2.0mil USGY-15(ZYF-88)</v>
      </c>
    </row>
    <row r="4309" spans="1:20">
      <c r="A4309" s="25" t="s">
        <v>9733</v>
      </c>
      <c r="I4309" s="27" t="s">
        <v>1478</v>
      </c>
      <c r="K4309" s="6" t="s">
        <v>3587</v>
      </c>
      <c r="O4309" s="6" t="s">
        <v>1935</v>
      </c>
      <c r="R4309" s="33" t="str">
        <f t="shared" si="92"/>
        <v>S01N3777P015</v>
      </c>
      <c r="S4309" s="95">
        <f>VLOOKUP(I4309,品牌型号对应工厂型号!C:E,3,0)</f>
        <v>10</v>
      </c>
      <c r="T4309" s="96" t="str">
        <f>VLOOKUP(I4309,品牌型号对应工厂型号!C:I,7,0)</f>
        <v>113:2.0mil USGY-15(ZYF-88)</v>
      </c>
    </row>
    <row r="4310" spans="1:20">
      <c r="A4310" s="25" t="s">
        <v>9733</v>
      </c>
      <c r="I4310" s="27" t="s">
        <v>1478</v>
      </c>
      <c r="K4310" s="6" t="s">
        <v>3598</v>
      </c>
      <c r="O4310" s="6" t="s">
        <v>1935</v>
      </c>
      <c r="R4310" s="33" t="str">
        <f t="shared" si="92"/>
        <v>S01N3777P011</v>
      </c>
      <c r="S4310" s="95">
        <f>VLOOKUP(I4310,品牌型号对应工厂型号!C:E,3,0)</f>
        <v>10</v>
      </c>
      <c r="T4310" s="96" t="str">
        <f>VLOOKUP(I4310,品牌型号对应工厂型号!C:I,7,0)</f>
        <v>113:2.0mil USGY-15(ZYF-88)</v>
      </c>
    </row>
    <row r="4311" spans="1:20">
      <c r="A4311" s="25" t="s">
        <v>9733</v>
      </c>
      <c r="I4311" s="27" t="s">
        <v>50</v>
      </c>
      <c r="K4311" s="6" t="s">
        <v>3592</v>
      </c>
      <c r="O4311" s="6" t="s">
        <v>1935</v>
      </c>
      <c r="R4311" s="33" t="str">
        <f t="shared" si="92"/>
        <v>S01D1698P018</v>
      </c>
      <c r="S4311" s="95">
        <f>VLOOKUP(I4311,品牌型号对应工厂型号!C:E,3,0)</f>
        <v>10</v>
      </c>
      <c r="T4311" s="96" t="str">
        <f>VLOOKUP(I4311,品牌型号对应工厂型号!C:I,7,0)</f>
        <v>111:2.0mil UGGN-70(ZYF-70)</v>
      </c>
    </row>
    <row r="4312" spans="1:20">
      <c r="A4312" s="25" t="s">
        <v>9733</v>
      </c>
      <c r="I4312" s="27" t="s">
        <v>1478</v>
      </c>
      <c r="K4312" s="6" t="s">
        <v>2412</v>
      </c>
      <c r="O4312" s="6" t="s">
        <v>1601</v>
      </c>
      <c r="R4312" s="33" t="str">
        <f t="shared" si="92"/>
        <v>S01N3773P001</v>
      </c>
      <c r="S4312" s="95">
        <f>VLOOKUP(I4312,品牌型号对应工厂型号!C:E,3,0)</f>
        <v>10</v>
      </c>
      <c r="T4312" s="96" t="str">
        <f>VLOOKUP(I4312,品牌型号对应工厂型号!C:I,7,0)</f>
        <v>113:2.0mil USGY-15(ZYF-88)</v>
      </c>
    </row>
    <row r="4313" spans="1:20">
      <c r="A4313" s="25" t="s">
        <v>9733</v>
      </c>
      <c r="I4313" s="27" t="s">
        <v>1478</v>
      </c>
      <c r="K4313" s="6" t="s">
        <v>2413</v>
      </c>
      <c r="O4313" s="6" t="s">
        <v>1601</v>
      </c>
      <c r="R4313" s="33" t="str">
        <f t="shared" si="92"/>
        <v>S01N3773P012</v>
      </c>
      <c r="S4313" s="95">
        <f>VLOOKUP(I4313,品牌型号对应工厂型号!C:E,3,0)</f>
        <v>10</v>
      </c>
      <c r="T4313" s="96" t="str">
        <f>VLOOKUP(I4313,品牌型号对应工厂型号!C:I,7,0)</f>
        <v>113:2.0mil USGY-15(ZYF-88)</v>
      </c>
    </row>
    <row r="4314" spans="1:20">
      <c r="A4314" s="25" t="s">
        <v>9733</v>
      </c>
      <c r="I4314" s="27" t="s">
        <v>50</v>
      </c>
      <c r="K4314" s="6" t="s">
        <v>2414</v>
      </c>
      <c r="O4314" s="6" t="s">
        <v>1601</v>
      </c>
      <c r="R4314" s="33" t="str">
        <f t="shared" si="92"/>
        <v>S01D1698P023</v>
      </c>
      <c r="S4314" s="95">
        <f>VLOOKUP(I4314,品牌型号对应工厂型号!C:E,3,0)</f>
        <v>10</v>
      </c>
      <c r="T4314" s="96" t="str">
        <f>VLOOKUP(I4314,品牌型号对应工厂型号!C:I,7,0)</f>
        <v>111:2.0mil UGGN-70(ZYF-70)</v>
      </c>
    </row>
    <row r="4315" spans="1:20">
      <c r="A4315" s="25" t="s">
        <v>9733</v>
      </c>
      <c r="I4315" s="27" t="s">
        <v>1478</v>
      </c>
      <c r="K4315" s="6" t="s">
        <v>2251</v>
      </c>
      <c r="O4315" s="6" t="s">
        <v>2247</v>
      </c>
      <c r="R4315" s="33" t="str">
        <f t="shared" si="92"/>
        <v>S01N3773P007</v>
      </c>
      <c r="S4315" s="95">
        <f>VLOOKUP(I4315,品牌型号对应工厂型号!C:E,3,0)</f>
        <v>10</v>
      </c>
      <c r="T4315" s="96" t="str">
        <f>VLOOKUP(I4315,品牌型号对应工厂型号!C:I,7,0)</f>
        <v>113:2.0mil USGY-15(ZYF-88)</v>
      </c>
    </row>
    <row r="4316" spans="1:20">
      <c r="A4316" s="25" t="s">
        <v>9733</v>
      </c>
      <c r="I4316" s="27" t="s">
        <v>1478</v>
      </c>
      <c r="K4316" s="6" t="s">
        <v>2252</v>
      </c>
      <c r="O4316" s="6" t="s">
        <v>2247</v>
      </c>
      <c r="R4316" s="33" t="str">
        <f t="shared" si="92"/>
        <v>S01N3773P006</v>
      </c>
      <c r="S4316" s="95">
        <f>VLOOKUP(I4316,品牌型号对应工厂型号!C:E,3,0)</f>
        <v>10</v>
      </c>
      <c r="T4316" s="96" t="str">
        <f>VLOOKUP(I4316,品牌型号对应工厂型号!C:I,7,0)</f>
        <v>113:2.0mil USGY-15(ZYF-88)</v>
      </c>
    </row>
    <row r="4317" spans="1:20">
      <c r="A4317" s="25" t="s">
        <v>9733</v>
      </c>
      <c r="I4317" s="27" t="s">
        <v>50</v>
      </c>
      <c r="K4317" s="6" t="s">
        <v>2246</v>
      </c>
      <c r="O4317" s="6" t="s">
        <v>2247</v>
      </c>
      <c r="R4317" s="33" t="str">
        <f t="shared" si="92"/>
        <v>S01D1692P001</v>
      </c>
      <c r="S4317" s="95">
        <f>VLOOKUP(I4317,品牌型号对应工厂型号!C:E,3,0)</f>
        <v>10</v>
      </c>
      <c r="T4317" s="96" t="str">
        <f>VLOOKUP(I4317,品牌型号对应工厂型号!C:I,7,0)</f>
        <v>111:2.0mil UGGN-70(ZYF-70)</v>
      </c>
    </row>
    <row r="4318" spans="1:20">
      <c r="A4318" s="25" t="s">
        <v>9733</v>
      </c>
      <c r="I4318" s="27" t="s">
        <v>50</v>
      </c>
      <c r="K4318" s="6" t="s">
        <v>2248</v>
      </c>
      <c r="O4318" s="6" t="s">
        <v>2247</v>
      </c>
      <c r="R4318" s="33" t="str">
        <f t="shared" si="92"/>
        <v>S01D1692P004</v>
      </c>
      <c r="S4318" s="95">
        <f>VLOOKUP(I4318,品牌型号对应工厂型号!C:E,3,0)</f>
        <v>10</v>
      </c>
      <c r="T4318" s="96" t="str">
        <f>VLOOKUP(I4318,品牌型号对应工厂型号!C:I,7,0)</f>
        <v>111:2.0mil UGGN-70(ZYF-70)</v>
      </c>
    </row>
    <row r="4319" spans="1:20">
      <c r="A4319" s="25" t="s">
        <v>9733</v>
      </c>
      <c r="I4319" s="27" t="s">
        <v>1968</v>
      </c>
      <c r="K4319" s="6" t="s">
        <v>2160</v>
      </c>
      <c r="O4319" s="6" t="s">
        <v>1930</v>
      </c>
      <c r="R4319" s="33" t="str">
        <f t="shared" si="92"/>
        <v>D11D2528P008</v>
      </c>
      <c r="S4319" s="95">
        <f>VLOOKUP(I4319,品牌型号对应工厂型号!C:E,3,0)</f>
        <v>10</v>
      </c>
      <c r="T4319" s="96" t="str">
        <f>VLOOKUP(I4319,品牌型号对应工厂型号!C:I,7,0)</f>
        <v>112:2.0mil USGY-35(ZYF-66)</v>
      </c>
    </row>
    <row r="4320" spans="1:20">
      <c r="A4320" s="25" t="s">
        <v>9733</v>
      </c>
      <c r="I4320" s="27" t="s">
        <v>1968</v>
      </c>
      <c r="K4320" s="6" t="s">
        <v>2161</v>
      </c>
      <c r="O4320" s="6" t="s">
        <v>1930</v>
      </c>
      <c r="R4320" s="33" t="str">
        <f t="shared" si="92"/>
        <v>D12D2552P009</v>
      </c>
      <c r="S4320" s="95">
        <f>VLOOKUP(I4320,品牌型号对应工厂型号!C:E,3,0)</f>
        <v>10</v>
      </c>
      <c r="T4320" s="96" t="str">
        <f>VLOOKUP(I4320,品牌型号对应工厂型号!C:I,7,0)</f>
        <v>112:2.0mil USGY-35(ZYF-66)</v>
      </c>
    </row>
    <row r="4321" spans="1:20">
      <c r="A4321" s="25" t="s">
        <v>9733</v>
      </c>
      <c r="I4321" s="27" t="s">
        <v>1478</v>
      </c>
      <c r="K4321" s="6" t="s">
        <v>2162</v>
      </c>
      <c r="O4321" s="6" t="s">
        <v>1930</v>
      </c>
      <c r="R4321" s="33" t="str">
        <f t="shared" si="92"/>
        <v>S01N3773P018</v>
      </c>
      <c r="S4321" s="95">
        <f>VLOOKUP(I4321,品牌型号对应工厂型号!C:E,3,0)</f>
        <v>10</v>
      </c>
      <c r="T4321" s="96" t="str">
        <f>VLOOKUP(I4321,品牌型号对应工厂型号!C:I,7,0)</f>
        <v>113:2.0mil USGY-15(ZYF-88)</v>
      </c>
    </row>
    <row r="4322" spans="1:20">
      <c r="A4322" s="25" t="s">
        <v>9733</v>
      </c>
      <c r="I4322" s="27" t="s">
        <v>1478</v>
      </c>
      <c r="K4322" s="6" t="s">
        <v>2163</v>
      </c>
      <c r="O4322" s="6" t="s">
        <v>1930</v>
      </c>
      <c r="R4322" s="33" t="str">
        <f t="shared" si="92"/>
        <v>S01N3773P019</v>
      </c>
      <c r="S4322" s="95">
        <f>VLOOKUP(I4322,品牌型号对应工厂型号!C:E,3,0)</f>
        <v>10</v>
      </c>
      <c r="T4322" s="96" t="str">
        <f>VLOOKUP(I4322,品牌型号对应工厂型号!C:I,7,0)</f>
        <v>113:2.0mil USGY-15(ZYF-88)</v>
      </c>
    </row>
    <row r="4323" spans="1:20">
      <c r="A4323" s="25" t="s">
        <v>9733</v>
      </c>
      <c r="I4323" s="27" t="s">
        <v>50</v>
      </c>
      <c r="K4323" s="6" t="s">
        <v>2158</v>
      </c>
      <c r="O4323" s="6" t="s">
        <v>1930</v>
      </c>
      <c r="R4323" s="33" t="str">
        <f t="shared" si="92"/>
        <v>S01D1698P011</v>
      </c>
      <c r="S4323" s="95">
        <f>VLOOKUP(I4323,品牌型号对应工厂型号!C:E,3,0)</f>
        <v>10</v>
      </c>
      <c r="T4323" s="96" t="str">
        <f>VLOOKUP(I4323,品牌型号对应工厂型号!C:I,7,0)</f>
        <v>111:2.0mil UGGN-70(ZYF-70)</v>
      </c>
    </row>
    <row r="4324" spans="1:20">
      <c r="A4324" s="25" t="s">
        <v>9733</v>
      </c>
      <c r="I4324" s="27" t="s">
        <v>50</v>
      </c>
      <c r="K4324" s="6" t="s">
        <v>2159</v>
      </c>
      <c r="O4324" s="6" t="s">
        <v>1930</v>
      </c>
      <c r="R4324" s="33" t="str">
        <f t="shared" si="92"/>
        <v>S01D1698P006</v>
      </c>
      <c r="S4324" s="95">
        <f>VLOOKUP(I4324,品牌型号对应工厂型号!C:E,3,0)</f>
        <v>10</v>
      </c>
      <c r="T4324" s="96" t="str">
        <f>VLOOKUP(I4324,品牌型号对应工厂型号!C:I,7,0)</f>
        <v>111:2.0mil UGGN-70(ZYF-70)</v>
      </c>
    </row>
    <row r="4325" spans="1:20">
      <c r="A4325" s="25" t="s">
        <v>9733</v>
      </c>
      <c r="I4325" s="27" t="s">
        <v>1968</v>
      </c>
      <c r="K4325" s="6" t="s">
        <v>9727</v>
      </c>
      <c r="O4325" s="6" t="s">
        <v>9726</v>
      </c>
      <c r="R4325" s="33" t="str">
        <f t="shared" si="92"/>
        <v>D11D2529P007</v>
      </c>
      <c r="S4325" s="95">
        <f>VLOOKUP(I4325,品牌型号对应工厂型号!C:E,3,0)</f>
        <v>10</v>
      </c>
      <c r="T4325" s="96" t="str">
        <f>VLOOKUP(I4325,品牌型号对应工厂型号!C:I,7,0)</f>
        <v>112:2.0mil USGY-35(ZYF-66)</v>
      </c>
    </row>
    <row r="4326" spans="1:20">
      <c r="A4326" s="25" t="s">
        <v>9733</v>
      </c>
      <c r="I4326" s="27" t="s">
        <v>1478</v>
      </c>
      <c r="K4326" s="6" t="s">
        <v>9728</v>
      </c>
      <c r="O4326" s="6" t="s">
        <v>9726</v>
      </c>
      <c r="R4326" s="33" t="str">
        <f t="shared" si="92"/>
        <v>D12N2506P004</v>
      </c>
      <c r="S4326" s="95">
        <f>VLOOKUP(I4326,品牌型号对应工厂型号!C:E,3,0)</f>
        <v>10</v>
      </c>
      <c r="T4326" s="96" t="str">
        <f>VLOOKUP(I4326,品牌型号对应工厂型号!C:I,7,0)</f>
        <v>113:2.0mil USGY-15(ZYF-88)</v>
      </c>
    </row>
    <row r="4327" spans="1:20">
      <c r="A4327" s="25" t="s">
        <v>9733</v>
      </c>
      <c r="I4327" s="27" t="s">
        <v>1478</v>
      </c>
      <c r="K4327" s="6" t="s">
        <v>9729</v>
      </c>
      <c r="O4327" s="6" t="s">
        <v>9731</v>
      </c>
      <c r="R4327" s="33" t="str">
        <f t="shared" si="92"/>
        <v>D12N2506P005</v>
      </c>
      <c r="S4327" s="95">
        <f>VLOOKUP(I4327,品牌型号对应工厂型号!C:E,3,0)</f>
        <v>10</v>
      </c>
      <c r="T4327" s="96" t="str">
        <f>VLOOKUP(I4327,品牌型号对应工厂型号!C:I,7,0)</f>
        <v>113:2.0mil USGY-15(ZYF-88)</v>
      </c>
    </row>
    <row r="4328" spans="1:20">
      <c r="A4328" s="25" t="s">
        <v>9733</v>
      </c>
      <c r="I4328" s="27" t="s">
        <v>1968</v>
      </c>
      <c r="K4328" s="6" t="s">
        <v>9730</v>
      </c>
      <c r="O4328" s="6" t="s">
        <v>9731</v>
      </c>
      <c r="R4328" s="33" t="str">
        <f t="shared" si="92"/>
        <v>D11D2532P002</v>
      </c>
      <c r="S4328" s="95">
        <f>VLOOKUP(I4328,品牌型号对应工厂型号!C:E,3,0)</f>
        <v>10</v>
      </c>
      <c r="T4328" s="96" t="str">
        <f>VLOOKUP(I4328,品牌型号对应工厂型号!C:I,7,0)</f>
        <v>112:2.0mil USGY-35(ZYF-66)</v>
      </c>
    </row>
    <row r="4329" spans="1:20">
      <c r="I4329" s="27" t="s">
        <v>49</v>
      </c>
      <c r="K4329" s="6" t="s">
        <v>9736</v>
      </c>
      <c r="O4329" s="6" t="s">
        <v>9769</v>
      </c>
      <c r="R4329" s="33" t="str">
        <f t="shared" si="92"/>
        <v>D06D2241P006</v>
      </c>
      <c r="S4329" s="95">
        <f>VLOOKUP(I4329,品牌型号对应工厂型号!C:E,3,0)</f>
        <v>10</v>
      </c>
      <c r="T4329" s="96" t="str">
        <f>VLOOKUP(I4329,品牌型号对应工厂型号!C:I,7,0)</f>
        <v>115:4.0mil PFGH-70(TS-75)</v>
      </c>
    </row>
    <row r="4330" spans="1:20">
      <c r="I4330" s="27" t="s">
        <v>9734</v>
      </c>
      <c r="K4330" s="6" t="s">
        <v>9737</v>
      </c>
      <c r="O4330" s="6" t="s">
        <v>9769</v>
      </c>
      <c r="R4330" s="33" t="str">
        <f t="shared" si="92"/>
        <v>B09D1239P002R009</v>
      </c>
      <c r="S4330" s="95">
        <f>VLOOKUP(I4330,品牌型号对应工厂型号!C:E,3,0)</f>
        <v>10</v>
      </c>
      <c r="T4330" s="96" t="str">
        <f>VLOOKUP(I4330,品牌型号对应工厂型号!C:I,7,0)</f>
        <v>117:4.0mil ZXBL-15(TS-25)</v>
      </c>
    </row>
    <row r="4331" spans="1:20">
      <c r="I4331" s="27" t="s">
        <v>2404</v>
      </c>
      <c r="K4331" s="6" t="s">
        <v>9738</v>
      </c>
      <c r="O4331" s="6" t="s">
        <v>9769</v>
      </c>
      <c r="R4331" s="33" t="str">
        <f t="shared" si="92"/>
        <v>D06D2931P009</v>
      </c>
      <c r="S4331" s="95">
        <f>VLOOKUP(I4331,品牌型号对应工厂型号!C:E,3,0)</f>
        <v>5</v>
      </c>
      <c r="T4331" s="96" t="str">
        <f>VLOOKUP(I4331,品牌型号对应工厂型号!C:I,7,0)</f>
        <v>169:EASL-70 4.0mil（SAF-70）</v>
      </c>
    </row>
    <row r="4332" spans="1:20">
      <c r="I4332" s="27" t="s">
        <v>2404</v>
      </c>
      <c r="K4332" s="6" t="s">
        <v>9739</v>
      </c>
      <c r="O4332" s="6" t="s">
        <v>9769</v>
      </c>
      <c r="R4332" s="33" t="str">
        <f t="shared" si="92"/>
        <v>D06D2931P006</v>
      </c>
      <c r="S4332" s="95">
        <f>VLOOKUP(I4332,品牌型号对应工厂型号!C:E,3,0)</f>
        <v>5</v>
      </c>
      <c r="T4332" s="96" t="str">
        <f>VLOOKUP(I4332,品牌型号对应工厂型号!C:I,7,0)</f>
        <v>169:EASL-70 4.0mil（SAF-70）</v>
      </c>
    </row>
    <row r="4333" spans="1:20">
      <c r="I4333" s="27" t="s">
        <v>9735</v>
      </c>
      <c r="K4333" s="6" t="s">
        <v>9740</v>
      </c>
      <c r="O4333" s="6" t="s">
        <v>9769</v>
      </c>
      <c r="R4333" s="33" t="str">
        <f t="shared" si="92"/>
        <v>D06N12919P07</v>
      </c>
      <c r="S4333" s="95">
        <f>VLOOKUP(I4333,品牌型号对应工厂型号!C:E,3,0)</f>
        <v>5</v>
      </c>
      <c r="T4333" s="96" t="str">
        <f>VLOOKUP(I4333,品牌型号对应工厂型号!C:I,7,0)</f>
        <v>108:4.0mil DABL-10(SAF-10)</v>
      </c>
    </row>
    <row r="4334" spans="1:20">
      <c r="I4334" s="27" t="s">
        <v>9735</v>
      </c>
      <c r="K4334" s="6" t="s">
        <v>9741</v>
      </c>
      <c r="O4334" s="6" t="s">
        <v>9769</v>
      </c>
      <c r="R4334" s="33" t="str">
        <f t="shared" si="92"/>
        <v>D06N2919P005</v>
      </c>
      <c r="S4334" s="95">
        <f>VLOOKUP(I4334,品牌型号对应工厂型号!C:E,3,0)</f>
        <v>5</v>
      </c>
      <c r="T4334" s="96" t="str">
        <f>VLOOKUP(I4334,品牌型号对应工厂型号!C:I,7,0)</f>
        <v>108:4.0mil DABL-10(SAF-10)</v>
      </c>
    </row>
    <row r="4335" spans="1:20">
      <c r="I4335" s="27" t="s">
        <v>9735</v>
      </c>
      <c r="K4335" s="6" t="s">
        <v>9742</v>
      </c>
      <c r="O4335" s="6" t="s">
        <v>9769</v>
      </c>
      <c r="R4335" s="33" t="str">
        <f t="shared" si="92"/>
        <v>D06N2919P008</v>
      </c>
      <c r="S4335" s="95">
        <f>VLOOKUP(I4335,品牌型号对应工厂型号!C:E,3,0)</f>
        <v>5</v>
      </c>
      <c r="T4335" s="96" t="str">
        <f>VLOOKUP(I4335,品牌型号对应工厂型号!C:I,7,0)</f>
        <v>108:4.0mil DABL-10(SAF-10)</v>
      </c>
    </row>
    <row r="4336" spans="1:20">
      <c r="I4336" s="27" t="s">
        <v>7068</v>
      </c>
      <c r="K4336" s="6" t="s">
        <v>9743</v>
      </c>
      <c r="O4336" s="6" t="s">
        <v>9769</v>
      </c>
      <c r="R4336" s="33" t="str">
        <f t="shared" si="92"/>
        <v>D06N2915P011</v>
      </c>
      <c r="S4336" s="95">
        <f>VLOOKUP(I4336,品牌型号对应工厂型号!C:E,3,0)</f>
        <v>5</v>
      </c>
      <c r="T4336" s="96" t="str">
        <f>VLOOKUP(I4336,品牌型号对应工厂型号!C:I,7,0)</f>
        <v>109:4.0mil DABL-25 (SAF-25)</v>
      </c>
    </row>
    <row r="4337" spans="9:20">
      <c r="I4337" s="27" t="s">
        <v>7068</v>
      </c>
      <c r="K4337" s="6" t="s">
        <v>9744</v>
      </c>
      <c r="O4337" s="6" t="s">
        <v>9769</v>
      </c>
      <c r="R4337" s="33" t="str">
        <f t="shared" si="92"/>
        <v>D06N2915P003</v>
      </c>
      <c r="S4337" s="95">
        <f>VLOOKUP(I4337,品牌型号对应工厂型号!C:E,3,0)</f>
        <v>5</v>
      </c>
      <c r="T4337" s="96" t="str">
        <f>VLOOKUP(I4337,品牌型号对应工厂型号!C:I,7,0)</f>
        <v>109:4.0mil DABL-25 (SAF-25)</v>
      </c>
    </row>
    <row r="4338" spans="9:20">
      <c r="I4338" s="27" t="s">
        <v>7068</v>
      </c>
      <c r="K4338" s="6" t="s">
        <v>9745</v>
      </c>
      <c r="O4338" s="6" t="s">
        <v>9769</v>
      </c>
      <c r="R4338" s="33" t="str">
        <f t="shared" si="92"/>
        <v>D06N2912P016</v>
      </c>
      <c r="S4338" s="95">
        <f>VLOOKUP(I4338,品牌型号对应工厂型号!C:E,3,0)</f>
        <v>5</v>
      </c>
      <c r="T4338" s="96" t="str">
        <f>VLOOKUP(I4338,品牌型号对应工厂型号!C:I,7,0)</f>
        <v>109:4.0mil DABL-25 (SAF-25)</v>
      </c>
    </row>
    <row r="4339" spans="9:20">
      <c r="I4339" s="27" t="s">
        <v>46</v>
      </c>
      <c r="K4339" s="6" t="s">
        <v>9746</v>
      </c>
      <c r="O4339" s="6" t="s">
        <v>9769</v>
      </c>
      <c r="R4339" s="33" t="str">
        <f t="shared" si="92"/>
        <v>D07D2557P011</v>
      </c>
      <c r="S4339" s="95">
        <f>VLOOKUP(I4339,品牌型号对应工厂型号!C:E,3,0)</f>
        <v>5</v>
      </c>
      <c r="T4339" s="96" t="str">
        <f>VLOOKUP(I4339,品牌型号对应工厂型号!C:I,7,0)</f>
        <v>98:1.5mil EASL-70(G-70)</v>
      </c>
    </row>
    <row r="4340" spans="9:20">
      <c r="I4340" s="27" t="s">
        <v>46</v>
      </c>
      <c r="K4340" s="6" t="s">
        <v>9747</v>
      </c>
      <c r="O4340" s="6" t="s">
        <v>9769</v>
      </c>
      <c r="R4340" s="33" t="str">
        <f t="shared" si="92"/>
        <v>D07D2557P012</v>
      </c>
      <c r="S4340" s="95">
        <f>VLOOKUP(I4340,品牌型号对应工厂型号!C:E,3,0)</f>
        <v>5</v>
      </c>
      <c r="T4340" s="96" t="str">
        <f>VLOOKUP(I4340,品牌型号对应工厂型号!C:I,7,0)</f>
        <v>98:1.5mil EASL-70(G-70)</v>
      </c>
    </row>
    <row r="4341" spans="9:20">
      <c r="I4341" s="27" t="s">
        <v>46</v>
      </c>
      <c r="K4341" s="6" t="s">
        <v>9748</v>
      </c>
      <c r="O4341" s="6" t="s">
        <v>9769</v>
      </c>
      <c r="R4341" s="33" t="str">
        <f t="shared" si="92"/>
        <v>D07D2557P013</v>
      </c>
      <c r="S4341" s="95">
        <f>VLOOKUP(I4341,品牌型号对应工厂型号!C:E,3,0)</f>
        <v>5</v>
      </c>
      <c r="T4341" s="96" t="str">
        <f>VLOOKUP(I4341,品牌型号对应工厂型号!C:I,7,0)</f>
        <v>98:1.5mil EASL-70(G-70)</v>
      </c>
    </row>
    <row r="4342" spans="9:20">
      <c r="I4342" s="27" t="s">
        <v>46</v>
      </c>
      <c r="K4342" s="6" t="s">
        <v>9749</v>
      </c>
      <c r="O4342" s="6" t="s">
        <v>9769</v>
      </c>
      <c r="R4342" s="33" t="str">
        <f t="shared" si="92"/>
        <v>D07D2557P014</v>
      </c>
      <c r="S4342" s="95">
        <f>VLOOKUP(I4342,品牌型号对应工厂型号!C:E,3,0)</f>
        <v>5</v>
      </c>
      <c r="T4342" s="96" t="str">
        <f>VLOOKUP(I4342,品牌型号对应工厂型号!C:I,7,0)</f>
        <v>98:1.5mil EASL-70(G-70)</v>
      </c>
    </row>
    <row r="4343" spans="9:20">
      <c r="I4343" s="27" t="s">
        <v>46</v>
      </c>
      <c r="K4343" s="6" t="s">
        <v>9750</v>
      </c>
      <c r="O4343" s="6" t="s">
        <v>9769</v>
      </c>
      <c r="R4343" s="33" t="str">
        <f t="shared" si="92"/>
        <v>D07D2557P015</v>
      </c>
      <c r="S4343" s="95">
        <f>VLOOKUP(I4343,品牌型号对应工厂型号!C:E,3,0)</f>
        <v>5</v>
      </c>
      <c r="T4343" s="96" t="str">
        <f>VLOOKUP(I4343,品牌型号对应工厂型号!C:I,7,0)</f>
        <v>98:1.5mil EASL-70(G-70)</v>
      </c>
    </row>
    <row r="4344" spans="9:20">
      <c r="I4344" s="27" t="s">
        <v>46</v>
      </c>
      <c r="K4344" s="6" t="s">
        <v>9751</v>
      </c>
      <c r="O4344" s="6" t="s">
        <v>9769</v>
      </c>
      <c r="R4344" s="33" t="str">
        <f t="shared" si="92"/>
        <v>D07D2557P016</v>
      </c>
      <c r="S4344" s="95">
        <f>VLOOKUP(I4344,品牌型号对应工厂型号!C:E,3,0)</f>
        <v>5</v>
      </c>
      <c r="T4344" s="96" t="str">
        <f>VLOOKUP(I4344,品牌型号对应工厂型号!C:I,7,0)</f>
        <v>98:1.5mil EASL-70(G-70)</v>
      </c>
    </row>
    <row r="4345" spans="9:20">
      <c r="I4345" s="27" t="s">
        <v>46</v>
      </c>
      <c r="K4345" s="6" t="s">
        <v>9752</v>
      </c>
      <c r="O4345" s="6" t="s">
        <v>9769</v>
      </c>
      <c r="R4345" s="33" t="str">
        <f t="shared" si="92"/>
        <v>D07D2557P017</v>
      </c>
      <c r="S4345" s="95">
        <f>VLOOKUP(I4345,品牌型号对应工厂型号!C:E,3,0)</f>
        <v>5</v>
      </c>
      <c r="T4345" s="96" t="str">
        <f>VLOOKUP(I4345,品牌型号对应工厂型号!C:I,7,0)</f>
        <v>98:1.5mil EASL-70(G-70)</v>
      </c>
    </row>
    <row r="4346" spans="9:20">
      <c r="I4346" s="27" t="s">
        <v>44</v>
      </c>
      <c r="K4346" s="6" t="s">
        <v>9753</v>
      </c>
      <c r="O4346" s="6" t="s">
        <v>9769</v>
      </c>
      <c r="R4346" s="33" t="str">
        <f t="shared" si="92"/>
        <v>D07N2321P005</v>
      </c>
      <c r="S4346" s="95">
        <f>VLOOKUP(I4346,品牌型号对应工厂型号!C:E,3,0)</f>
        <v>5</v>
      </c>
      <c r="T4346" s="96" t="str">
        <f>VLOOKUP(I4346,品牌型号对应工厂型号!C:I,7,0)</f>
        <v>99:1.5mil DABL-10(G-15)</v>
      </c>
    </row>
    <row r="4347" spans="9:20">
      <c r="I4347" s="27" t="s">
        <v>44</v>
      </c>
      <c r="K4347" s="6" t="s">
        <v>9754</v>
      </c>
      <c r="O4347" s="6" t="s">
        <v>9769</v>
      </c>
      <c r="R4347" s="33" t="str">
        <f t="shared" si="92"/>
        <v>D07N2321P002</v>
      </c>
      <c r="S4347" s="95">
        <f>VLOOKUP(I4347,品牌型号对应工厂型号!C:E,3,0)</f>
        <v>5</v>
      </c>
      <c r="T4347" s="96" t="str">
        <f>VLOOKUP(I4347,品牌型号对应工厂型号!C:I,7,0)</f>
        <v>99:1.5mil DABL-10(G-15)</v>
      </c>
    </row>
    <row r="4348" spans="9:20">
      <c r="I4348" s="27" t="s">
        <v>44</v>
      </c>
      <c r="K4348" s="6" t="s">
        <v>9755</v>
      </c>
      <c r="O4348" s="6" t="s">
        <v>9769</v>
      </c>
      <c r="R4348" s="33" t="str">
        <f t="shared" si="92"/>
        <v>D07N2321P001</v>
      </c>
      <c r="S4348" s="95">
        <f>VLOOKUP(I4348,品牌型号对应工厂型号!C:E,3,0)</f>
        <v>5</v>
      </c>
      <c r="T4348" s="96" t="str">
        <f>VLOOKUP(I4348,品牌型号对应工厂型号!C:I,7,0)</f>
        <v>99:1.5mil DABL-10(G-15)</v>
      </c>
    </row>
    <row r="4349" spans="9:20">
      <c r="I4349" s="27" t="s">
        <v>44</v>
      </c>
      <c r="K4349" s="6" t="s">
        <v>9756</v>
      </c>
      <c r="O4349" s="6" t="s">
        <v>9769</v>
      </c>
      <c r="R4349" s="33" t="str">
        <f t="shared" si="92"/>
        <v>D07N2321P008</v>
      </c>
      <c r="S4349" s="95">
        <f>VLOOKUP(I4349,品牌型号对应工厂型号!C:E,3,0)</f>
        <v>5</v>
      </c>
      <c r="T4349" s="96" t="str">
        <f>VLOOKUP(I4349,品牌型号对应工厂型号!C:I,7,0)</f>
        <v>99:1.5mil DABL-10(G-15)</v>
      </c>
    </row>
    <row r="4350" spans="9:20">
      <c r="I4350" s="27" t="s">
        <v>44</v>
      </c>
      <c r="K4350" s="6" t="s">
        <v>9757</v>
      </c>
      <c r="O4350" s="6" t="s">
        <v>9769</v>
      </c>
      <c r="R4350" s="33" t="str">
        <f t="shared" si="92"/>
        <v>D07N2321P004</v>
      </c>
      <c r="S4350" s="95">
        <f>VLOOKUP(I4350,品牌型号对应工厂型号!C:E,3,0)</f>
        <v>5</v>
      </c>
      <c r="T4350" s="96" t="str">
        <f>VLOOKUP(I4350,品牌型号对应工厂型号!C:I,7,0)</f>
        <v>99:1.5mil DABL-10(G-15)</v>
      </c>
    </row>
    <row r="4351" spans="9:20">
      <c r="I4351" s="27" t="s">
        <v>44</v>
      </c>
      <c r="K4351" s="6" t="s">
        <v>9758</v>
      </c>
      <c r="O4351" s="6" t="s">
        <v>9769</v>
      </c>
      <c r="R4351" s="33" t="str">
        <f t="shared" si="92"/>
        <v>D07N2321P003</v>
      </c>
      <c r="S4351" s="95">
        <f>VLOOKUP(I4351,品牌型号对应工厂型号!C:E,3,0)</f>
        <v>5</v>
      </c>
      <c r="T4351" s="96" t="str">
        <f>VLOOKUP(I4351,品牌型号对应工厂型号!C:I,7,0)</f>
        <v>99:1.5mil DABL-10(G-15)</v>
      </c>
    </row>
    <row r="4352" spans="9:20">
      <c r="I4352" s="27" t="s">
        <v>44</v>
      </c>
      <c r="K4352" s="6" t="s">
        <v>9759</v>
      </c>
      <c r="O4352" s="6" t="s">
        <v>9769</v>
      </c>
      <c r="R4352" s="33" t="str">
        <f t="shared" si="92"/>
        <v>D07N2321P007</v>
      </c>
      <c r="S4352" s="95">
        <f>VLOOKUP(I4352,品牌型号对应工厂型号!C:E,3,0)</f>
        <v>5</v>
      </c>
      <c r="T4352" s="96" t="str">
        <f>VLOOKUP(I4352,品牌型号对应工厂型号!C:I,7,0)</f>
        <v>99:1.5mil DABL-10(G-15)</v>
      </c>
    </row>
    <row r="4353" spans="1:20">
      <c r="I4353" s="27" t="s">
        <v>44</v>
      </c>
      <c r="K4353" s="6" t="s">
        <v>9760</v>
      </c>
      <c r="O4353" s="6" t="s">
        <v>9769</v>
      </c>
      <c r="R4353" s="33" t="str">
        <f t="shared" si="92"/>
        <v>D07N2321P006</v>
      </c>
      <c r="S4353" s="95">
        <f>VLOOKUP(I4353,品牌型号对应工厂型号!C:E,3,0)</f>
        <v>5</v>
      </c>
      <c r="T4353" s="96" t="str">
        <f>VLOOKUP(I4353,品牌型号对应工厂型号!C:I,7,0)</f>
        <v>99:1.5mil DABL-10(G-15)</v>
      </c>
    </row>
    <row r="4354" spans="1:20">
      <c r="I4354" s="27" t="s">
        <v>55</v>
      </c>
      <c r="K4354" s="6" t="s">
        <v>9761</v>
      </c>
      <c r="O4354" s="6" t="s">
        <v>9769</v>
      </c>
      <c r="R4354" s="33" t="str">
        <f t="shared" ref="R4354:R4417" si="93">K4354</f>
        <v>D08N2028P002</v>
      </c>
      <c r="S4354" s="95">
        <f>VLOOKUP(I4354,品牌型号对应工厂型号!C:E,3,0)</f>
        <v>5</v>
      </c>
      <c r="T4354" s="96" t="str">
        <f>VLOOKUP(I4354,品牌型号对应工厂型号!C:I,7,0)</f>
        <v>100:1.5mil DABL-25(G-25)</v>
      </c>
    </row>
    <row r="4355" spans="1:20">
      <c r="I4355" s="27" t="s">
        <v>55</v>
      </c>
      <c r="K4355" s="6" t="s">
        <v>9762</v>
      </c>
      <c r="O4355" s="6" t="s">
        <v>9769</v>
      </c>
      <c r="R4355" s="33" t="str">
        <f t="shared" si="93"/>
        <v>D08N2028P001</v>
      </c>
      <c r="S4355" s="95">
        <f>VLOOKUP(I4355,品牌型号对应工厂型号!C:E,3,0)</f>
        <v>5</v>
      </c>
      <c r="T4355" s="96" t="str">
        <f>VLOOKUP(I4355,品牌型号对应工厂型号!C:I,7,0)</f>
        <v>100:1.5mil DABL-25(G-25)</v>
      </c>
    </row>
    <row r="4356" spans="1:20">
      <c r="I4356" s="27" t="s">
        <v>55</v>
      </c>
      <c r="K4356" s="6" t="s">
        <v>9763</v>
      </c>
      <c r="O4356" s="6" t="s">
        <v>9769</v>
      </c>
      <c r="R4356" s="33" t="str">
        <f t="shared" si="93"/>
        <v>D07D2365P002</v>
      </c>
      <c r="S4356" s="95">
        <f>VLOOKUP(I4356,品牌型号对应工厂型号!C:E,3,0)</f>
        <v>5</v>
      </c>
      <c r="T4356" s="96" t="str">
        <f>VLOOKUP(I4356,品牌型号对应工厂型号!C:I,7,0)</f>
        <v>100:1.5mil DABL-25(G-25)</v>
      </c>
    </row>
    <row r="4357" spans="1:20">
      <c r="I4357" s="27" t="s">
        <v>55</v>
      </c>
      <c r="K4357" s="6" t="s">
        <v>9764</v>
      </c>
      <c r="O4357" s="6" t="s">
        <v>9769</v>
      </c>
      <c r="R4357" s="33" t="str">
        <f t="shared" si="93"/>
        <v>D08N2028P004</v>
      </c>
      <c r="S4357" s="95">
        <f>VLOOKUP(I4357,品牌型号对应工厂型号!C:E,3,0)</f>
        <v>5</v>
      </c>
      <c r="T4357" s="96" t="str">
        <f>VLOOKUP(I4357,品牌型号对应工厂型号!C:I,7,0)</f>
        <v>100:1.5mil DABL-25(G-25)</v>
      </c>
    </row>
    <row r="4358" spans="1:20">
      <c r="I4358" s="27" t="s">
        <v>55</v>
      </c>
      <c r="K4358" s="6" t="s">
        <v>9765</v>
      </c>
      <c r="O4358" s="6" t="s">
        <v>9769</v>
      </c>
      <c r="R4358" s="33" t="str">
        <f t="shared" si="93"/>
        <v>D07D2365P001</v>
      </c>
      <c r="S4358" s="95">
        <f>VLOOKUP(I4358,品牌型号对应工厂型号!C:E,3,0)</f>
        <v>5</v>
      </c>
      <c r="T4358" s="96" t="str">
        <f>VLOOKUP(I4358,品牌型号对应工厂型号!C:I,7,0)</f>
        <v>100:1.5mil DABL-25(G-25)</v>
      </c>
    </row>
    <row r="4359" spans="1:20">
      <c r="I4359" s="27" t="s">
        <v>55</v>
      </c>
      <c r="K4359" s="6" t="s">
        <v>9766</v>
      </c>
      <c r="O4359" s="6" t="s">
        <v>9769</v>
      </c>
      <c r="R4359" s="33" t="str">
        <f t="shared" si="93"/>
        <v>D07D2365P003</v>
      </c>
      <c r="S4359" s="95">
        <f>VLOOKUP(I4359,品牌型号对应工厂型号!C:E,3,0)</f>
        <v>5</v>
      </c>
      <c r="T4359" s="96" t="str">
        <f>VLOOKUP(I4359,品牌型号对应工厂型号!C:I,7,0)</f>
        <v>100:1.5mil DABL-25(G-25)</v>
      </c>
    </row>
    <row r="4360" spans="1:20">
      <c r="I4360" s="27" t="s">
        <v>55</v>
      </c>
      <c r="K4360" s="6" t="s">
        <v>9767</v>
      </c>
      <c r="O4360" s="6" t="s">
        <v>9769</v>
      </c>
      <c r="R4360" s="33" t="str">
        <f t="shared" si="93"/>
        <v>D08N2028P005</v>
      </c>
      <c r="S4360" s="95">
        <f>VLOOKUP(I4360,品牌型号对应工厂型号!C:E,3,0)</f>
        <v>5</v>
      </c>
      <c r="T4360" s="96" t="str">
        <f>VLOOKUP(I4360,品牌型号对应工厂型号!C:I,7,0)</f>
        <v>100:1.5mil DABL-25(G-25)</v>
      </c>
    </row>
    <row r="4361" spans="1:20">
      <c r="I4361" s="27" t="s">
        <v>55</v>
      </c>
      <c r="K4361" s="6" t="s">
        <v>9768</v>
      </c>
      <c r="O4361" s="6" t="s">
        <v>9769</v>
      </c>
      <c r="R4361" s="33" t="str">
        <f t="shared" si="93"/>
        <v>D08N2028P003</v>
      </c>
      <c r="S4361" s="95">
        <f>VLOOKUP(I4361,品牌型号对应工厂型号!C:E,3,0)</f>
        <v>5</v>
      </c>
      <c r="T4361" s="96" t="str">
        <f>VLOOKUP(I4361,品牌型号对应工厂型号!C:I,7,0)</f>
        <v>100:1.5mil DABL-25(G-25)</v>
      </c>
    </row>
    <row r="4362" spans="1:20">
      <c r="A4362" s="25" t="s">
        <v>9805</v>
      </c>
      <c r="I4362" s="27" t="s">
        <v>9803</v>
      </c>
      <c r="K4362" s="6" t="s">
        <v>9798</v>
      </c>
      <c r="O4362" s="6" t="s">
        <v>9804</v>
      </c>
      <c r="R4362" s="33" t="str">
        <f t="shared" si="93"/>
        <v>B06N2752P001R008</v>
      </c>
      <c r="S4362" s="95">
        <f>VLOOKUP(I4362,品牌型号对应工厂型号!C:E,3,0)</f>
        <v>10</v>
      </c>
      <c r="T4362" s="96" t="str">
        <f>VLOOKUP(I4362,品牌型号对应工厂型号!C:I,7,0)</f>
        <v>156:EXGR-70 2.0mil（C-75）</v>
      </c>
    </row>
    <row r="4363" spans="1:20">
      <c r="A4363" s="25" t="s">
        <v>9805</v>
      </c>
      <c r="I4363" s="27" t="s">
        <v>9802</v>
      </c>
      <c r="K4363" s="6" t="s">
        <v>9799</v>
      </c>
      <c r="O4363" s="6" t="s">
        <v>9804</v>
      </c>
      <c r="R4363" s="33" t="str">
        <f t="shared" si="93"/>
        <v>C07D1383P003R001</v>
      </c>
      <c r="S4363" s="95">
        <f>VLOOKUP(I4363,品牌型号对应工厂型号!C:E,3,0)</f>
        <v>10</v>
      </c>
      <c r="T4363" s="96" t="str">
        <f>VLOOKUP(I4363,品牌型号对应工厂型号!C:I,7,0)</f>
        <v>157:ZXBL-30 3.0mil（X-30）</v>
      </c>
    </row>
    <row r="4364" spans="1:20">
      <c r="A4364" s="25" t="s">
        <v>9805</v>
      </c>
      <c r="I4364" s="27" t="s">
        <v>9801</v>
      </c>
      <c r="K4364" s="6" t="s">
        <v>9800</v>
      </c>
      <c r="O4364" s="6" t="s">
        <v>9804</v>
      </c>
      <c r="R4364" s="33" t="str">
        <f t="shared" si="93"/>
        <v>D11D2655P010</v>
      </c>
      <c r="S4364" s="95">
        <f>VLOOKUP(I4364,品牌型号对应工厂型号!C:E,3,0)</f>
        <v>10</v>
      </c>
      <c r="T4364" s="96" t="str">
        <f>VLOOKUP(I4364,品牌型号对应工厂型号!C:I,7,0)</f>
        <v>153:PFGP-70R 3.0mil（X-75）</v>
      </c>
    </row>
    <row r="4365" spans="1:20">
      <c r="I4365" s="27" t="s">
        <v>120</v>
      </c>
      <c r="K4365" s="6" t="s">
        <v>5009</v>
      </c>
      <c r="O4365" s="6" t="s">
        <v>7908</v>
      </c>
      <c r="R4365" s="33" t="str">
        <f t="shared" si="93"/>
        <v>B08D2494P001R020</v>
      </c>
      <c r="S4365" s="95">
        <f>VLOOKUP(I4365,品牌型号对应工厂型号!C:E,3,0)</f>
        <v>10</v>
      </c>
      <c r="T4365" s="96" t="str">
        <f>VLOOKUP(I4365,品牌型号对应工厂型号!C:I,7,0)</f>
        <v>156:EXGR-70 2.0mil（C-75）</v>
      </c>
    </row>
    <row r="4366" spans="1:20">
      <c r="I4366" s="27" t="s">
        <v>120</v>
      </c>
      <c r="K4366" s="6" t="s">
        <v>5010</v>
      </c>
      <c r="O4366" s="6" t="s">
        <v>7909</v>
      </c>
      <c r="R4366" s="33" t="str">
        <f t="shared" si="93"/>
        <v>B07D2359P019</v>
      </c>
      <c r="S4366" s="95">
        <f>VLOOKUP(I4366,品牌型号对应工厂型号!C:E,3,0)</f>
        <v>10</v>
      </c>
      <c r="T4366" s="96" t="str">
        <f>VLOOKUP(I4366,品牌型号对应工厂型号!C:I,7,0)</f>
        <v>156:EXGR-70 2.0mil（C-75）</v>
      </c>
    </row>
    <row r="4367" spans="1:20">
      <c r="I4367" s="27" t="s">
        <v>142</v>
      </c>
      <c r="K4367" s="6" t="s">
        <v>9221</v>
      </c>
      <c r="O4367" s="6" t="s">
        <v>129</v>
      </c>
      <c r="R4367" s="33" t="str">
        <f t="shared" si="93"/>
        <v>D11D2644P002-2</v>
      </c>
      <c r="S4367" s="95">
        <f>VLOOKUP(I4367,品牌型号对应工厂型号!C:E,3,0)</f>
        <v>10</v>
      </c>
      <c r="T4367" s="96" t="str">
        <f>VLOOKUP(I4367,品牌型号对应工厂型号!C:I,7,0)</f>
        <v>153:PFGP-70R 3.0mil（X-75）</v>
      </c>
    </row>
    <row r="4368" spans="1:20">
      <c r="I4368" s="27" t="s">
        <v>142</v>
      </c>
      <c r="K4368" s="6" t="s">
        <v>9222</v>
      </c>
      <c r="O4368" s="6" t="s">
        <v>129</v>
      </c>
      <c r="R4368" s="33" t="str">
        <f t="shared" si="93"/>
        <v>D11D2653P004-1</v>
      </c>
      <c r="S4368" s="95">
        <f>VLOOKUP(I4368,品牌型号对应工厂型号!C:E,3,0)</f>
        <v>10</v>
      </c>
      <c r="T4368" s="96" t="str">
        <f>VLOOKUP(I4368,品牌型号对应工厂型号!C:I,7,0)</f>
        <v>153:PFGP-70R 3.0mil（X-75）</v>
      </c>
    </row>
    <row r="4369" spans="9:20">
      <c r="I4369" s="27" t="s">
        <v>142</v>
      </c>
      <c r="K4369" s="6" t="s">
        <v>9223</v>
      </c>
      <c r="O4369" s="6" t="s">
        <v>129</v>
      </c>
      <c r="R4369" s="33" t="str">
        <f t="shared" si="93"/>
        <v>D11D2648P027-2</v>
      </c>
      <c r="S4369" s="95">
        <f>VLOOKUP(I4369,品牌型号对应工厂型号!C:E,3,0)</f>
        <v>10</v>
      </c>
      <c r="T4369" s="96" t="str">
        <f>VLOOKUP(I4369,品牌型号对应工厂型号!C:I,7,0)</f>
        <v>153:PFGP-70R 3.0mil（X-75）</v>
      </c>
    </row>
    <row r="4370" spans="9:20">
      <c r="I4370" s="27" t="s">
        <v>142</v>
      </c>
      <c r="K4370" s="6" t="s">
        <v>9224</v>
      </c>
      <c r="O4370" s="6" t="s">
        <v>129</v>
      </c>
      <c r="R4370" s="33" t="str">
        <f t="shared" si="93"/>
        <v>D11D2648P029-1</v>
      </c>
      <c r="S4370" s="95">
        <f>VLOOKUP(I4370,品牌型号对应工厂型号!C:E,3,0)</f>
        <v>10</v>
      </c>
      <c r="T4370" s="96" t="str">
        <f>VLOOKUP(I4370,品牌型号对应工厂型号!C:I,7,0)</f>
        <v>153:PFGP-70R 3.0mil（X-75）</v>
      </c>
    </row>
    <row r="4371" spans="9:20">
      <c r="I4371" s="27" t="s">
        <v>142</v>
      </c>
      <c r="K4371" s="6" t="s">
        <v>9225</v>
      </c>
      <c r="O4371" s="6" t="s">
        <v>129</v>
      </c>
      <c r="R4371" s="33" t="str">
        <f t="shared" si="93"/>
        <v>D11D2644P007-1</v>
      </c>
      <c r="S4371" s="95">
        <f>VLOOKUP(I4371,品牌型号对应工厂型号!C:E,3,0)</f>
        <v>10</v>
      </c>
      <c r="T4371" s="96" t="str">
        <f>VLOOKUP(I4371,品牌型号对应工厂型号!C:I,7,0)</f>
        <v>153:PFGP-70R 3.0mil（X-75）</v>
      </c>
    </row>
    <row r="4372" spans="9:20">
      <c r="I4372" s="27" t="s">
        <v>142</v>
      </c>
      <c r="K4372" s="6" t="s">
        <v>9226</v>
      </c>
      <c r="O4372" s="6" t="s">
        <v>129</v>
      </c>
      <c r="R4372" s="33" t="str">
        <f t="shared" si="93"/>
        <v>D11D2644P004-2</v>
      </c>
      <c r="S4372" s="95">
        <f>VLOOKUP(I4372,品牌型号对应工厂型号!C:E,3,0)</f>
        <v>10</v>
      </c>
      <c r="T4372" s="96" t="str">
        <f>VLOOKUP(I4372,品牌型号对应工厂型号!C:I,7,0)</f>
        <v>153:PFGP-70R 3.0mil（X-75）</v>
      </c>
    </row>
    <row r="4373" spans="9:20">
      <c r="I4373" s="27" t="s">
        <v>142</v>
      </c>
      <c r="K4373" s="6" t="s">
        <v>9227</v>
      </c>
      <c r="O4373" s="6" t="s">
        <v>129</v>
      </c>
      <c r="R4373" s="33" t="str">
        <f t="shared" si="93"/>
        <v>D11D2644P006-1</v>
      </c>
      <c r="S4373" s="95">
        <f>VLOOKUP(I4373,品牌型号对应工厂型号!C:E,3,0)</f>
        <v>10</v>
      </c>
      <c r="T4373" s="96" t="str">
        <f>VLOOKUP(I4373,品牌型号对应工厂型号!C:I,7,0)</f>
        <v>153:PFGP-70R 3.0mil（X-75）</v>
      </c>
    </row>
    <row r="4374" spans="9:20">
      <c r="I4374" s="27" t="s">
        <v>142</v>
      </c>
      <c r="K4374" s="6" t="s">
        <v>9228</v>
      </c>
      <c r="O4374" s="6" t="s">
        <v>129</v>
      </c>
      <c r="R4374" s="33" t="str">
        <f t="shared" si="93"/>
        <v>D11D2648P029-2</v>
      </c>
      <c r="S4374" s="95">
        <f>VLOOKUP(I4374,品牌型号对应工厂型号!C:E,3,0)</f>
        <v>10</v>
      </c>
      <c r="T4374" s="96" t="str">
        <f>VLOOKUP(I4374,品牌型号对应工厂型号!C:I,7,0)</f>
        <v>153:PFGP-70R 3.0mil（X-75）</v>
      </c>
    </row>
    <row r="4375" spans="9:20">
      <c r="I4375" s="27" t="s">
        <v>142</v>
      </c>
      <c r="K4375" s="6" t="s">
        <v>9229</v>
      </c>
      <c r="O4375" s="6" t="s">
        <v>129</v>
      </c>
      <c r="R4375" s="33" t="str">
        <f t="shared" si="93"/>
        <v>D11D2653P002-2</v>
      </c>
      <c r="S4375" s="95">
        <f>VLOOKUP(I4375,品牌型号对应工厂型号!C:E,3,0)</f>
        <v>10</v>
      </c>
      <c r="T4375" s="96" t="str">
        <f>VLOOKUP(I4375,品牌型号对应工厂型号!C:I,7,0)</f>
        <v>153:PFGP-70R 3.0mil（X-75）</v>
      </c>
    </row>
    <row r="4376" spans="9:20">
      <c r="I4376" s="27" t="s">
        <v>142</v>
      </c>
      <c r="K4376" s="6" t="s">
        <v>9230</v>
      </c>
      <c r="O4376" s="6" t="s">
        <v>129</v>
      </c>
      <c r="R4376" s="33" t="str">
        <f t="shared" si="93"/>
        <v>D11D2653P010-1</v>
      </c>
      <c r="S4376" s="95">
        <f>VLOOKUP(I4376,品牌型号对应工厂型号!C:E,3,0)</f>
        <v>10</v>
      </c>
      <c r="T4376" s="96" t="str">
        <f>VLOOKUP(I4376,品牌型号对应工厂型号!C:I,7,0)</f>
        <v>153:PFGP-70R 3.0mil（X-75）</v>
      </c>
    </row>
    <row r="4377" spans="9:20">
      <c r="I4377" s="27" t="s">
        <v>49</v>
      </c>
      <c r="K4377" s="6" t="s">
        <v>9806</v>
      </c>
      <c r="O4377" s="6" t="s">
        <v>129</v>
      </c>
      <c r="R4377" s="33" t="str">
        <f t="shared" si="93"/>
        <v>D02D2225P014-1</v>
      </c>
      <c r="S4377" s="95">
        <f>VLOOKUP(I4377,品牌型号对应工厂型号!C:E,3,0)</f>
        <v>10</v>
      </c>
      <c r="T4377" s="96" t="str">
        <f>VLOOKUP(I4377,品牌型号对应工厂型号!C:I,7,0)</f>
        <v>115:4.0mil PFGH-70(TS-75)</v>
      </c>
    </row>
    <row r="4378" spans="9:20">
      <c r="I4378" s="27" t="s">
        <v>49</v>
      </c>
      <c r="K4378" s="6" t="s">
        <v>9807</v>
      </c>
      <c r="O4378" s="6" t="s">
        <v>129</v>
      </c>
      <c r="R4378" s="33" t="str">
        <f t="shared" si="93"/>
        <v>D02D2226P005-2</v>
      </c>
      <c r="S4378" s="95">
        <f>VLOOKUP(I4378,品牌型号对应工厂型号!C:E,3,0)</f>
        <v>10</v>
      </c>
      <c r="T4378" s="96" t="str">
        <f>VLOOKUP(I4378,品牌型号对应工厂型号!C:I,7,0)</f>
        <v>115:4.0mil PFGH-70(TS-75)</v>
      </c>
    </row>
    <row r="4379" spans="9:20">
      <c r="I4379" s="27" t="s">
        <v>49</v>
      </c>
      <c r="K4379" s="6" t="s">
        <v>9808</v>
      </c>
      <c r="O4379" s="6" t="s">
        <v>129</v>
      </c>
      <c r="R4379" s="33" t="str">
        <f t="shared" si="93"/>
        <v>D02D2225P014-2</v>
      </c>
      <c r="S4379" s="95">
        <f>VLOOKUP(I4379,品牌型号对应工厂型号!C:E,3,0)</f>
        <v>10</v>
      </c>
      <c r="T4379" s="96" t="str">
        <f>VLOOKUP(I4379,品牌型号对应工厂型号!C:I,7,0)</f>
        <v>115:4.0mil PFGH-70(TS-75)</v>
      </c>
    </row>
    <row r="4380" spans="9:20">
      <c r="I4380" s="27" t="s">
        <v>49</v>
      </c>
      <c r="K4380" s="6" t="s">
        <v>9809</v>
      </c>
      <c r="O4380" s="6" t="s">
        <v>129</v>
      </c>
      <c r="R4380" s="33" t="str">
        <f t="shared" si="93"/>
        <v>D02D2225P013-2</v>
      </c>
      <c r="S4380" s="95">
        <f>VLOOKUP(I4380,品牌型号对应工厂型号!C:E,3,0)</f>
        <v>10</v>
      </c>
      <c r="T4380" s="96" t="str">
        <f>VLOOKUP(I4380,品牌型号对应工厂型号!C:I,7,0)</f>
        <v>115:4.0mil PFGH-70(TS-75)</v>
      </c>
    </row>
    <row r="4381" spans="9:20">
      <c r="I4381" s="27" t="s">
        <v>49</v>
      </c>
      <c r="K4381" s="6" t="s">
        <v>9810</v>
      </c>
      <c r="O4381" s="6" t="s">
        <v>129</v>
      </c>
      <c r="R4381" s="33" t="str">
        <f t="shared" si="93"/>
        <v>D02D2225P013-1</v>
      </c>
      <c r="S4381" s="95">
        <f>VLOOKUP(I4381,品牌型号对应工厂型号!C:E,3,0)</f>
        <v>10</v>
      </c>
      <c r="T4381" s="96" t="str">
        <f>VLOOKUP(I4381,品牌型号对应工厂型号!C:I,7,0)</f>
        <v>115:4.0mil PFGH-70(TS-75)</v>
      </c>
    </row>
    <row r="4382" spans="9:20">
      <c r="I4382" s="27" t="s">
        <v>49</v>
      </c>
      <c r="K4382" s="6" t="s">
        <v>9811</v>
      </c>
      <c r="O4382" s="6" t="s">
        <v>129</v>
      </c>
      <c r="R4382" s="33" t="str">
        <f t="shared" si="93"/>
        <v>D02D2225P002-1</v>
      </c>
      <c r="S4382" s="95">
        <f>VLOOKUP(I4382,品牌型号对应工厂型号!C:E,3,0)</f>
        <v>10</v>
      </c>
      <c r="T4382" s="96" t="str">
        <f>VLOOKUP(I4382,品牌型号对应工厂型号!C:I,7,0)</f>
        <v>115:4.0mil PFGH-70(TS-75)</v>
      </c>
    </row>
    <row r="4383" spans="9:20">
      <c r="I4383" s="27" t="s">
        <v>49</v>
      </c>
      <c r="K4383" s="6" t="s">
        <v>9812</v>
      </c>
      <c r="O4383" s="6" t="s">
        <v>129</v>
      </c>
      <c r="R4383" s="33" t="str">
        <f t="shared" si="93"/>
        <v>D02D2225P002-2</v>
      </c>
      <c r="S4383" s="95">
        <f>VLOOKUP(I4383,品牌型号对应工厂型号!C:E,3,0)</f>
        <v>10</v>
      </c>
      <c r="T4383" s="96" t="str">
        <f>VLOOKUP(I4383,品牌型号对应工厂型号!C:I,7,0)</f>
        <v>115:4.0mil PFGH-70(TS-75)</v>
      </c>
    </row>
    <row r="4384" spans="9:20">
      <c r="I4384" s="27" t="s">
        <v>49</v>
      </c>
      <c r="K4384" s="6" t="s">
        <v>9813</v>
      </c>
      <c r="O4384" s="6" t="s">
        <v>129</v>
      </c>
      <c r="R4384" s="33" t="str">
        <f t="shared" si="93"/>
        <v>D02D2226P005-1</v>
      </c>
      <c r="S4384" s="95">
        <f>VLOOKUP(I4384,品牌型号对应工厂型号!C:E,3,0)</f>
        <v>10</v>
      </c>
      <c r="T4384" s="96" t="str">
        <f>VLOOKUP(I4384,品牌型号对应工厂型号!C:I,7,0)</f>
        <v>115:4.0mil PFGH-70(TS-75)</v>
      </c>
    </row>
    <row r="4385" spans="1:20">
      <c r="I4385" s="27" t="s">
        <v>9814</v>
      </c>
      <c r="K4385" s="6" t="s">
        <v>9815</v>
      </c>
      <c r="R4385" s="33" t="str">
        <f t="shared" si="93"/>
        <v>S03N2625P011</v>
      </c>
      <c r="S4385" s="95">
        <f>VLOOKUP(I4385,品牌型号对应工厂型号!C:E,3,0)</f>
        <v>5</v>
      </c>
      <c r="T4385" s="96" t="str">
        <f>VLOOKUP(I4385,品牌型号对应工厂型号!C:I,7,0)</f>
        <v>187:4.0mil NWPV-70（GZ-70）</v>
      </c>
    </row>
    <row r="4386" spans="1:20">
      <c r="I4386" s="27" t="s">
        <v>9814</v>
      </c>
      <c r="K4386" s="6" t="s">
        <v>9816</v>
      </c>
      <c r="R4386" s="33" t="str">
        <f t="shared" si="93"/>
        <v>S03N2625P010</v>
      </c>
      <c r="S4386" s="95">
        <f>VLOOKUP(I4386,品牌型号对应工厂型号!C:E,3,0)</f>
        <v>5</v>
      </c>
      <c r="T4386" s="96" t="str">
        <f>VLOOKUP(I4386,品牌型号对应工厂型号!C:I,7,0)</f>
        <v>187:4.0mil NWPV-70（GZ-70）</v>
      </c>
    </row>
    <row r="4387" spans="1:20">
      <c r="I4387" s="27" t="s">
        <v>9814</v>
      </c>
      <c r="K4387" s="6" t="s">
        <v>9817</v>
      </c>
      <c r="R4387" s="33" t="str">
        <f t="shared" si="93"/>
        <v>S03N2625P012</v>
      </c>
      <c r="S4387" s="95">
        <f>VLOOKUP(I4387,品牌型号对应工厂型号!C:E,3,0)</f>
        <v>5</v>
      </c>
      <c r="T4387" s="96" t="str">
        <f>VLOOKUP(I4387,品牌型号对应工厂型号!C:I,7,0)</f>
        <v>187:4.0mil NWPV-70（GZ-70）</v>
      </c>
    </row>
    <row r="4388" spans="1:20">
      <c r="I4388" s="27" t="s">
        <v>9814</v>
      </c>
      <c r="K4388" s="6" t="s">
        <v>9818</v>
      </c>
      <c r="R4388" s="33" t="str">
        <f t="shared" si="93"/>
        <v>S03N2625P013</v>
      </c>
      <c r="S4388" s="95">
        <f>VLOOKUP(I4388,品牌型号对应工厂型号!C:E,3,0)</f>
        <v>5</v>
      </c>
      <c r="T4388" s="96" t="str">
        <f>VLOOKUP(I4388,品牌型号对应工厂型号!C:I,7,0)</f>
        <v>187:4.0mil NWPV-70（GZ-70）</v>
      </c>
    </row>
    <row r="4389" spans="1:20">
      <c r="A4389" s="25">
        <v>43227</v>
      </c>
      <c r="B4389" s="25">
        <v>6.4316837962978752</v>
      </c>
      <c r="C4389" s="26" t="s">
        <v>9770</v>
      </c>
      <c r="D4389" s="25" t="s">
        <v>9771</v>
      </c>
      <c r="E4389" s="26" t="s">
        <v>928</v>
      </c>
      <c r="F4389" s="25" t="s">
        <v>94</v>
      </c>
      <c r="G4389" s="69">
        <v>1.524</v>
      </c>
      <c r="H4389" s="25" t="s">
        <v>929</v>
      </c>
      <c r="I4389" s="27" t="s">
        <v>930</v>
      </c>
      <c r="J4389" s="69">
        <v>22.86</v>
      </c>
      <c r="K4389" s="6" t="s">
        <v>9772</v>
      </c>
      <c r="L4389" s="6" t="s">
        <v>95</v>
      </c>
      <c r="M4389" s="69">
        <v>15</v>
      </c>
      <c r="N4389" s="6" t="s">
        <v>59</v>
      </c>
      <c r="O4389" s="6" t="s">
        <v>4289</v>
      </c>
      <c r="R4389" s="33" t="str">
        <f t="shared" si="93"/>
        <v>S03D2828P025</v>
      </c>
      <c r="S4389" s="95">
        <f>VLOOKUP(I4389,品牌型号对应工厂型号!C:E,3,0)</f>
        <v>10</v>
      </c>
      <c r="T4389" s="96" t="str">
        <f>VLOOKUP(I4389,品牌型号对应工厂型号!C:I,7,0)</f>
        <v>158:ZXBL-15 3.0mil（X-15）</v>
      </c>
    </row>
    <row r="4390" spans="1:20">
      <c r="A4390" s="25">
        <v>43227</v>
      </c>
      <c r="B4390" s="25">
        <v>6.4316837962978752</v>
      </c>
      <c r="C4390" s="26" t="s">
        <v>9770</v>
      </c>
      <c r="D4390" s="25" t="s">
        <v>9773</v>
      </c>
      <c r="E4390" s="26" t="s">
        <v>928</v>
      </c>
      <c r="F4390" s="25" t="s">
        <v>94</v>
      </c>
      <c r="G4390" s="69">
        <v>1.524</v>
      </c>
      <c r="H4390" s="25" t="s">
        <v>929</v>
      </c>
      <c r="I4390" s="27" t="s">
        <v>930</v>
      </c>
      <c r="J4390" s="69">
        <v>22.86</v>
      </c>
      <c r="K4390" s="6" t="s">
        <v>9774</v>
      </c>
      <c r="L4390" s="6" t="s">
        <v>95</v>
      </c>
      <c r="M4390" s="69">
        <v>15</v>
      </c>
      <c r="N4390" s="6" t="s">
        <v>59</v>
      </c>
      <c r="O4390" s="6" t="s">
        <v>4289</v>
      </c>
      <c r="R4390" s="33" t="str">
        <f t="shared" si="93"/>
        <v>S03D2828P015</v>
      </c>
      <c r="S4390" s="95">
        <f>VLOOKUP(I4390,品牌型号对应工厂型号!C:E,3,0)</f>
        <v>10</v>
      </c>
      <c r="T4390" s="96" t="str">
        <f>VLOOKUP(I4390,品牌型号对应工厂型号!C:I,7,0)</f>
        <v>158:ZXBL-15 3.0mil（X-15）</v>
      </c>
    </row>
    <row r="4391" spans="1:20">
      <c r="A4391" s="25">
        <v>43228</v>
      </c>
      <c r="B4391" s="25">
        <v>5.4316837962978752</v>
      </c>
      <c r="C4391" s="26" t="s">
        <v>9775</v>
      </c>
      <c r="D4391" s="25" t="s">
        <v>9776</v>
      </c>
      <c r="E4391" s="26" t="s">
        <v>928</v>
      </c>
      <c r="F4391" s="25" t="s">
        <v>94</v>
      </c>
      <c r="G4391" s="69">
        <v>1.524</v>
      </c>
      <c r="H4391" s="25" t="s">
        <v>929</v>
      </c>
      <c r="I4391" s="27" t="s">
        <v>930</v>
      </c>
      <c r="J4391" s="69">
        <v>22.86</v>
      </c>
      <c r="K4391" s="6" t="s">
        <v>9777</v>
      </c>
      <c r="L4391" s="6" t="s">
        <v>95</v>
      </c>
      <c r="M4391" s="69">
        <v>15</v>
      </c>
      <c r="N4391" s="6" t="s">
        <v>59</v>
      </c>
      <c r="O4391" s="6" t="s">
        <v>4289</v>
      </c>
      <c r="R4391" s="33" t="str">
        <f t="shared" si="93"/>
        <v>S03D2828P026</v>
      </c>
      <c r="S4391" s="95">
        <f>VLOOKUP(I4391,品牌型号对应工厂型号!C:E,3,0)</f>
        <v>10</v>
      </c>
      <c r="T4391" s="96" t="str">
        <f>VLOOKUP(I4391,品牌型号对应工厂型号!C:I,7,0)</f>
        <v>158:ZXBL-15 3.0mil（X-15）</v>
      </c>
    </row>
    <row r="4392" spans="1:20">
      <c r="A4392" s="25">
        <v>43228</v>
      </c>
      <c r="B4392" s="25">
        <v>5.4316837962978752</v>
      </c>
      <c r="C4392" s="26" t="s">
        <v>9775</v>
      </c>
      <c r="D4392" s="25" t="s">
        <v>9778</v>
      </c>
      <c r="E4392" s="26" t="s">
        <v>928</v>
      </c>
      <c r="F4392" s="25" t="s">
        <v>94</v>
      </c>
      <c r="G4392" s="69">
        <v>1.524</v>
      </c>
      <c r="H4392" s="25" t="s">
        <v>929</v>
      </c>
      <c r="I4392" s="27" t="s">
        <v>930</v>
      </c>
      <c r="J4392" s="69">
        <v>22.86</v>
      </c>
      <c r="K4392" s="6" t="s">
        <v>9779</v>
      </c>
      <c r="L4392" s="6" t="s">
        <v>95</v>
      </c>
      <c r="M4392" s="69">
        <v>15</v>
      </c>
      <c r="N4392" s="6" t="s">
        <v>59</v>
      </c>
      <c r="O4392" s="6" t="s">
        <v>4289</v>
      </c>
      <c r="R4392" s="33" t="str">
        <f t="shared" si="93"/>
        <v>S03D2828P023</v>
      </c>
      <c r="S4392" s="95">
        <f>VLOOKUP(I4392,品牌型号对应工厂型号!C:E,3,0)</f>
        <v>10</v>
      </c>
      <c r="T4392" s="96" t="str">
        <f>VLOOKUP(I4392,品牌型号对应工厂型号!C:I,7,0)</f>
        <v>158:ZXBL-15 3.0mil（X-15）</v>
      </c>
    </row>
    <row r="4393" spans="1:20">
      <c r="A4393" s="25">
        <v>43229</v>
      </c>
      <c r="B4393" s="25">
        <v>4.4316837962978752</v>
      </c>
      <c r="C4393" s="26" t="s">
        <v>9780</v>
      </c>
      <c r="D4393" s="25" t="s">
        <v>9781</v>
      </c>
      <c r="E4393" s="26" t="s">
        <v>945</v>
      </c>
      <c r="F4393" s="25" t="s">
        <v>94</v>
      </c>
      <c r="G4393" s="69">
        <v>1.524</v>
      </c>
      <c r="H4393" s="25" t="s">
        <v>946</v>
      </c>
      <c r="I4393" s="27" t="s">
        <v>947</v>
      </c>
      <c r="J4393" s="69">
        <v>22.86</v>
      </c>
      <c r="K4393" s="6" t="s">
        <v>9782</v>
      </c>
      <c r="L4393" s="6" t="s">
        <v>95</v>
      </c>
      <c r="M4393" s="69">
        <v>15</v>
      </c>
      <c r="N4393" s="6" t="s">
        <v>59</v>
      </c>
      <c r="O4393" s="6" t="s">
        <v>878</v>
      </c>
      <c r="R4393" s="33" t="str">
        <f t="shared" si="93"/>
        <v>B09D2005P002R017-2</v>
      </c>
      <c r="S4393" s="95">
        <f>VLOOKUP(I4393,品牌型号对应工厂型号!C:E,3,0)</f>
        <v>10</v>
      </c>
      <c r="T4393" s="96" t="str">
        <f>VLOOKUP(I4393,品牌型号对应工厂型号!C:I,7,0)</f>
        <v>157:ZXBL-30 3.0mil（X-30）</v>
      </c>
    </row>
    <row r="4394" spans="1:20">
      <c r="A4394" s="25">
        <v>43229</v>
      </c>
      <c r="B4394" s="25">
        <v>4.4316837962978752</v>
      </c>
      <c r="C4394" s="26" t="s">
        <v>9780</v>
      </c>
      <c r="D4394" s="25" t="s">
        <v>9783</v>
      </c>
      <c r="E4394" s="26" t="s">
        <v>945</v>
      </c>
      <c r="F4394" s="25" t="s">
        <v>94</v>
      </c>
      <c r="G4394" s="69">
        <v>1.524</v>
      </c>
      <c r="H4394" s="25" t="s">
        <v>946</v>
      </c>
      <c r="I4394" s="27" t="s">
        <v>947</v>
      </c>
      <c r="J4394" s="69">
        <v>22.86</v>
      </c>
      <c r="K4394" s="6" t="s">
        <v>9784</v>
      </c>
      <c r="L4394" s="6" t="s">
        <v>95</v>
      </c>
      <c r="M4394" s="69">
        <v>15</v>
      </c>
      <c r="N4394" s="6" t="s">
        <v>59</v>
      </c>
      <c r="O4394" s="6" t="s">
        <v>878</v>
      </c>
      <c r="R4394" s="33" t="str">
        <f t="shared" si="93"/>
        <v>B09D2007P002R005-2</v>
      </c>
      <c r="S4394" s="95">
        <f>VLOOKUP(I4394,品牌型号对应工厂型号!C:E,3,0)</f>
        <v>10</v>
      </c>
      <c r="T4394" s="96" t="str">
        <f>VLOOKUP(I4394,品牌型号对应工厂型号!C:I,7,0)</f>
        <v>157:ZXBL-30 3.0mil（X-30）</v>
      </c>
    </row>
    <row r="4395" spans="1:20">
      <c r="A4395" s="25">
        <v>43227</v>
      </c>
      <c r="B4395" s="25">
        <v>6.4437303240774781</v>
      </c>
      <c r="C4395" s="26" t="s">
        <v>9785</v>
      </c>
      <c r="D4395" s="25" t="s">
        <v>9786</v>
      </c>
      <c r="E4395" s="26" t="s">
        <v>7067</v>
      </c>
      <c r="F4395" s="25" t="s">
        <v>2150</v>
      </c>
      <c r="G4395" s="69">
        <v>1.524</v>
      </c>
      <c r="H4395" s="25" t="s">
        <v>60</v>
      </c>
      <c r="I4395" s="27" t="s">
        <v>7068</v>
      </c>
      <c r="J4395" s="69">
        <v>22.86</v>
      </c>
      <c r="K4395" s="6" t="s">
        <v>9787</v>
      </c>
      <c r="L4395" s="6" t="s">
        <v>95</v>
      </c>
      <c r="M4395" s="69">
        <v>15</v>
      </c>
      <c r="N4395" s="6" t="s">
        <v>59</v>
      </c>
      <c r="O4395" s="6" t="s">
        <v>8349</v>
      </c>
      <c r="R4395" s="33" t="str">
        <f t="shared" si="93"/>
        <v>S01N2515P011-2</v>
      </c>
      <c r="S4395" s="95">
        <f>VLOOKUP(I4395,品牌型号对应工厂型号!C:E,3,0)</f>
        <v>5</v>
      </c>
      <c r="T4395" s="96" t="str">
        <f>VLOOKUP(I4395,品牌型号对应工厂型号!C:I,7,0)</f>
        <v>109:4.0mil DABL-25 (SAF-25)</v>
      </c>
    </row>
    <row r="4396" spans="1:20">
      <c r="A4396" s="25">
        <v>43229</v>
      </c>
      <c r="B4396" s="25">
        <v>4.4437295138923218</v>
      </c>
      <c r="C4396" s="26" t="s">
        <v>9788</v>
      </c>
      <c r="D4396" s="25" t="s">
        <v>9789</v>
      </c>
      <c r="E4396" s="26" t="s">
        <v>928</v>
      </c>
      <c r="F4396" s="25" t="s">
        <v>94</v>
      </c>
      <c r="G4396" s="69">
        <v>1.524</v>
      </c>
      <c r="H4396" s="25" t="s">
        <v>929</v>
      </c>
      <c r="I4396" s="27" t="s">
        <v>930</v>
      </c>
      <c r="J4396" s="69">
        <v>22.86</v>
      </c>
      <c r="K4396" s="6" t="s">
        <v>9790</v>
      </c>
      <c r="L4396" s="6" t="s">
        <v>95</v>
      </c>
      <c r="M4396" s="69">
        <v>15</v>
      </c>
      <c r="N4396" s="6" t="s">
        <v>59</v>
      </c>
      <c r="O4396" s="6" t="s">
        <v>9791</v>
      </c>
      <c r="R4396" s="33" t="str">
        <f t="shared" si="93"/>
        <v>S03D2828P029</v>
      </c>
      <c r="S4396" s="95">
        <f>VLOOKUP(I4396,品牌型号对应工厂型号!C:E,3,0)</f>
        <v>10</v>
      </c>
      <c r="T4396" s="96" t="str">
        <f>VLOOKUP(I4396,品牌型号对应工厂型号!C:I,7,0)</f>
        <v>158:ZXBL-15 3.0mil（X-15）</v>
      </c>
    </row>
    <row r="4397" spans="1:20">
      <c r="A4397" s="25">
        <v>43229</v>
      </c>
      <c r="B4397" s="25">
        <v>4.4437295138923218</v>
      </c>
      <c r="C4397" s="26" t="s">
        <v>9788</v>
      </c>
      <c r="D4397" s="25" t="s">
        <v>9792</v>
      </c>
      <c r="E4397" s="26" t="s">
        <v>7067</v>
      </c>
      <c r="F4397" s="25" t="s">
        <v>2150</v>
      </c>
      <c r="G4397" s="69">
        <v>1.524</v>
      </c>
      <c r="H4397" s="25" t="s">
        <v>60</v>
      </c>
      <c r="I4397" s="27" t="s">
        <v>7068</v>
      </c>
      <c r="J4397" s="69">
        <v>22.86</v>
      </c>
      <c r="K4397" s="6" t="s">
        <v>9793</v>
      </c>
      <c r="L4397" s="6" t="s">
        <v>95</v>
      </c>
      <c r="M4397" s="69">
        <v>15</v>
      </c>
      <c r="N4397" s="6" t="s">
        <v>59</v>
      </c>
      <c r="O4397" s="6" t="s">
        <v>9791</v>
      </c>
      <c r="R4397" s="33" t="str">
        <f t="shared" si="93"/>
        <v>S01N2515P011-1</v>
      </c>
      <c r="S4397" s="95">
        <f>VLOOKUP(I4397,品牌型号对应工厂型号!C:E,3,0)</f>
        <v>5</v>
      </c>
      <c r="T4397" s="96" t="str">
        <f>VLOOKUP(I4397,品牌型号对应工厂型号!C:I,7,0)</f>
        <v>109:4.0mil DABL-25 (SAF-25)</v>
      </c>
    </row>
    <row r="4398" spans="1:20">
      <c r="A4398" s="25">
        <v>43229</v>
      </c>
      <c r="B4398" s="25">
        <v>4.4437295138923218</v>
      </c>
      <c r="C4398" s="26" t="s">
        <v>9788</v>
      </c>
      <c r="D4398" s="25" t="s">
        <v>9794</v>
      </c>
      <c r="E4398" s="26" t="s">
        <v>945</v>
      </c>
      <c r="F4398" s="25" t="s">
        <v>94</v>
      </c>
      <c r="G4398" s="69">
        <v>1.524</v>
      </c>
      <c r="H4398" s="25" t="s">
        <v>946</v>
      </c>
      <c r="I4398" s="27" t="s">
        <v>947</v>
      </c>
      <c r="J4398" s="69">
        <v>22.86</v>
      </c>
      <c r="K4398" s="6" t="s">
        <v>9795</v>
      </c>
      <c r="L4398" s="6" t="s">
        <v>95</v>
      </c>
      <c r="M4398" s="69">
        <v>15</v>
      </c>
      <c r="N4398" s="6" t="s">
        <v>59</v>
      </c>
      <c r="O4398" s="6" t="s">
        <v>9791</v>
      </c>
      <c r="R4398" s="33" t="str">
        <f t="shared" si="93"/>
        <v>B09D2005P002R016-1</v>
      </c>
      <c r="S4398" s="95">
        <f>VLOOKUP(I4398,品牌型号对应工厂型号!C:E,3,0)</f>
        <v>10</v>
      </c>
      <c r="T4398" s="96" t="str">
        <f>VLOOKUP(I4398,品牌型号对应工厂型号!C:I,7,0)</f>
        <v>157:ZXBL-30 3.0mil（X-30）</v>
      </c>
    </row>
    <row r="4399" spans="1:20">
      <c r="A4399" s="25">
        <v>43229</v>
      </c>
      <c r="B4399" s="25">
        <v>4.4437295138923218</v>
      </c>
      <c r="C4399" s="26" t="s">
        <v>9788</v>
      </c>
      <c r="D4399" s="25" t="s">
        <v>9796</v>
      </c>
      <c r="E4399" s="26" t="s">
        <v>7</v>
      </c>
      <c r="F4399" s="25" t="s">
        <v>92</v>
      </c>
      <c r="G4399" s="69">
        <v>1.524</v>
      </c>
      <c r="H4399" s="25" t="s">
        <v>929</v>
      </c>
      <c r="I4399" s="27" t="s">
        <v>9734</v>
      </c>
      <c r="J4399" s="69">
        <v>22.86</v>
      </c>
      <c r="K4399" s="6" t="s">
        <v>9797</v>
      </c>
      <c r="L4399" s="6" t="s">
        <v>95</v>
      </c>
      <c r="M4399" s="69">
        <v>15</v>
      </c>
      <c r="N4399" s="6" t="s">
        <v>59</v>
      </c>
      <c r="O4399" s="6" t="s">
        <v>9791</v>
      </c>
      <c r="R4399" s="33" t="str">
        <f t="shared" si="93"/>
        <v>B09D1237P001R011</v>
      </c>
      <c r="S4399" s="95">
        <f>VLOOKUP(I4399,品牌型号对应工厂型号!C:E,3,0)</f>
        <v>10</v>
      </c>
      <c r="T4399" s="96" t="str">
        <f>VLOOKUP(I4399,品牌型号对应工厂型号!C:I,7,0)</f>
        <v>117:4.0mil ZXBL-15(TS-25)</v>
      </c>
    </row>
    <row r="4400" spans="1:20">
      <c r="A4400" s="25">
        <v>43227</v>
      </c>
      <c r="B4400" s="25">
        <v>6.4643878472197684</v>
      </c>
      <c r="C4400" s="26" t="s">
        <v>9770</v>
      </c>
      <c r="D4400" s="25" t="s">
        <v>9838</v>
      </c>
      <c r="E4400" s="26" t="s">
        <v>151</v>
      </c>
      <c r="F4400" s="25" t="s">
        <v>91</v>
      </c>
      <c r="G4400" s="69">
        <v>1.524</v>
      </c>
      <c r="H4400" s="25" t="s">
        <v>131</v>
      </c>
      <c r="I4400" s="27" t="s">
        <v>50</v>
      </c>
      <c r="J4400" s="69">
        <v>45.72</v>
      </c>
      <c r="K4400" s="6" t="s">
        <v>9839</v>
      </c>
      <c r="L4400" s="6" t="s">
        <v>95</v>
      </c>
      <c r="M4400" s="69">
        <v>30</v>
      </c>
      <c r="N4400" s="6" t="s">
        <v>59</v>
      </c>
      <c r="O4400" s="6" t="s">
        <v>4289</v>
      </c>
      <c r="R4400" s="33" t="str">
        <f t="shared" si="93"/>
        <v>S04N2610P023</v>
      </c>
      <c r="S4400" s="95">
        <f>VLOOKUP(I4400,品牌型号对应工厂型号!C:E,3,0)</f>
        <v>10</v>
      </c>
      <c r="T4400" s="96" t="str">
        <f>VLOOKUP(I4400,品牌型号对应工厂型号!C:I,7,0)</f>
        <v>111:2.0mil UGGN-70(ZYF-70)</v>
      </c>
    </row>
    <row r="4401" spans="1:20">
      <c r="A4401" s="25">
        <v>43227</v>
      </c>
      <c r="B4401" s="25">
        <v>6.4643878472197684</v>
      </c>
      <c r="C4401" s="26" t="s">
        <v>9770</v>
      </c>
      <c r="D4401" s="25" t="s">
        <v>9840</v>
      </c>
      <c r="E4401" s="26" t="s">
        <v>151</v>
      </c>
      <c r="F4401" s="25" t="s">
        <v>91</v>
      </c>
      <c r="G4401" s="69">
        <v>1.524</v>
      </c>
      <c r="H4401" s="25" t="s">
        <v>131</v>
      </c>
      <c r="I4401" s="27" t="s">
        <v>50</v>
      </c>
      <c r="J4401" s="69">
        <v>45.72</v>
      </c>
      <c r="K4401" s="6" t="s">
        <v>9841</v>
      </c>
      <c r="L4401" s="6" t="s">
        <v>95</v>
      </c>
      <c r="M4401" s="69">
        <v>30</v>
      </c>
      <c r="N4401" s="6" t="s">
        <v>59</v>
      </c>
      <c r="O4401" s="6" t="s">
        <v>4289</v>
      </c>
      <c r="R4401" s="33" t="str">
        <f t="shared" si="93"/>
        <v>S04N2610P022</v>
      </c>
      <c r="S4401" s="95">
        <f>VLOOKUP(I4401,品牌型号对应工厂型号!C:E,3,0)</f>
        <v>10</v>
      </c>
      <c r="T4401" s="96" t="str">
        <f>VLOOKUP(I4401,品牌型号对应工厂型号!C:I,7,0)</f>
        <v>111:2.0mil UGGN-70(ZYF-70)</v>
      </c>
    </row>
    <row r="4402" spans="1:20">
      <c r="A4402" s="25">
        <v>43227</v>
      </c>
      <c r="B4402" s="25">
        <v>6.4643878472197684</v>
      </c>
      <c r="C4402" s="26" t="s">
        <v>9770</v>
      </c>
      <c r="D4402" s="25" t="s">
        <v>9842</v>
      </c>
      <c r="E4402" s="26" t="s">
        <v>151</v>
      </c>
      <c r="F4402" s="25" t="s">
        <v>91</v>
      </c>
      <c r="G4402" s="69">
        <v>1.524</v>
      </c>
      <c r="H4402" s="25" t="s">
        <v>131</v>
      </c>
      <c r="I4402" s="27" t="s">
        <v>50</v>
      </c>
      <c r="J4402" s="69">
        <v>45.72</v>
      </c>
      <c r="K4402" s="6" t="s">
        <v>9843</v>
      </c>
      <c r="L4402" s="6" t="s">
        <v>95</v>
      </c>
      <c r="M4402" s="69">
        <v>30</v>
      </c>
      <c r="N4402" s="6" t="s">
        <v>59</v>
      </c>
      <c r="O4402" s="6" t="s">
        <v>4289</v>
      </c>
      <c r="R4402" s="33" t="str">
        <f t="shared" si="93"/>
        <v>S04N2610P012</v>
      </c>
      <c r="S4402" s="95">
        <f>VLOOKUP(I4402,品牌型号对应工厂型号!C:E,3,0)</f>
        <v>10</v>
      </c>
      <c r="T4402" s="96" t="str">
        <f>VLOOKUP(I4402,品牌型号对应工厂型号!C:I,7,0)</f>
        <v>111:2.0mil UGGN-70(ZYF-70)</v>
      </c>
    </row>
    <row r="4403" spans="1:20">
      <c r="A4403" s="25">
        <v>43227</v>
      </c>
      <c r="B4403" s="25">
        <v>6.4643878472197684</v>
      </c>
      <c r="C4403" s="26" t="s">
        <v>9770</v>
      </c>
      <c r="D4403" s="25" t="s">
        <v>9844</v>
      </c>
      <c r="E4403" s="26" t="s">
        <v>151</v>
      </c>
      <c r="F4403" s="25" t="s">
        <v>91</v>
      </c>
      <c r="G4403" s="69">
        <v>1.524</v>
      </c>
      <c r="H4403" s="25" t="s">
        <v>131</v>
      </c>
      <c r="I4403" s="27" t="s">
        <v>50</v>
      </c>
      <c r="J4403" s="69">
        <v>45.72</v>
      </c>
      <c r="K4403" s="6" t="s">
        <v>9845</v>
      </c>
      <c r="L4403" s="6" t="s">
        <v>95</v>
      </c>
      <c r="M4403" s="69">
        <v>30</v>
      </c>
      <c r="N4403" s="6" t="s">
        <v>59</v>
      </c>
      <c r="O4403" s="6" t="s">
        <v>4289</v>
      </c>
      <c r="R4403" s="33" t="str">
        <f t="shared" si="93"/>
        <v>S04N2610P013</v>
      </c>
      <c r="S4403" s="95">
        <f>VLOOKUP(I4403,品牌型号对应工厂型号!C:E,3,0)</f>
        <v>10</v>
      </c>
      <c r="T4403" s="96" t="str">
        <f>VLOOKUP(I4403,品牌型号对应工厂型号!C:I,7,0)</f>
        <v>111:2.0mil UGGN-70(ZYF-70)</v>
      </c>
    </row>
    <row r="4404" spans="1:20">
      <c r="A4404" s="25">
        <v>43227</v>
      </c>
      <c r="B4404" s="25">
        <v>6.4643878472197684</v>
      </c>
      <c r="C4404" s="26" t="s">
        <v>9770</v>
      </c>
      <c r="D4404" s="25" t="s">
        <v>9846</v>
      </c>
      <c r="E4404" s="26" t="s">
        <v>151</v>
      </c>
      <c r="F4404" s="25" t="s">
        <v>91</v>
      </c>
      <c r="G4404" s="69">
        <v>1.524</v>
      </c>
      <c r="H4404" s="25" t="s">
        <v>131</v>
      </c>
      <c r="I4404" s="27" t="s">
        <v>50</v>
      </c>
      <c r="J4404" s="69">
        <v>45.72</v>
      </c>
      <c r="K4404" s="6" t="s">
        <v>9847</v>
      </c>
      <c r="L4404" s="6" t="s">
        <v>95</v>
      </c>
      <c r="M4404" s="69">
        <v>30</v>
      </c>
      <c r="N4404" s="6" t="s">
        <v>59</v>
      </c>
      <c r="O4404" s="6" t="s">
        <v>4289</v>
      </c>
      <c r="R4404" s="33" t="str">
        <f t="shared" si="93"/>
        <v>S04N2610P017</v>
      </c>
      <c r="S4404" s="95">
        <f>VLOOKUP(I4404,品牌型号对应工厂型号!C:E,3,0)</f>
        <v>10</v>
      </c>
      <c r="T4404" s="96" t="str">
        <f>VLOOKUP(I4404,品牌型号对应工厂型号!C:I,7,0)</f>
        <v>111:2.0mil UGGN-70(ZYF-70)</v>
      </c>
    </row>
    <row r="4405" spans="1:20">
      <c r="A4405" s="25">
        <v>43227</v>
      </c>
      <c r="B4405" s="25">
        <v>6.4643878472197684</v>
      </c>
      <c r="C4405" s="26" t="s">
        <v>9770</v>
      </c>
      <c r="D4405" s="25" t="s">
        <v>9848</v>
      </c>
      <c r="E4405" s="26" t="s">
        <v>151</v>
      </c>
      <c r="F4405" s="25" t="s">
        <v>91</v>
      </c>
      <c r="G4405" s="69">
        <v>1.524</v>
      </c>
      <c r="H4405" s="25" t="s">
        <v>131</v>
      </c>
      <c r="I4405" s="27" t="s">
        <v>50</v>
      </c>
      <c r="J4405" s="69">
        <v>45.72</v>
      </c>
      <c r="K4405" s="6" t="s">
        <v>9849</v>
      </c>
      <c r="L4405" s="6" t="s">
        <v>95</v>
      </c>
      <c r="M4405" s="69">
        <v>30</v>
      </c>
      <c r="N4405" s="6" t="s">
        <v>59</v>
      </c>
      <c r="O4405" s="6" t="s">
        <v>4289</v>
      </c>
      <c r="R4405" s="33" t="str">
        <f t="shared" si="93"/>
        <v>S04N2610P018</v>
      </c>
      <c r="S4405" s="95">
        <f>VLOOKUP(I4405,品牌型号对应工厂型号!C:E,3,0)</f>
        <v>10</v>
      </c>
      <c r="T4405" s="96" t="str">
        <f>VLOOKUP(I4405,品牌型号对应工厂型号!C:I,7,0)</f>
        <v>111:2.0mil UGGN-70(ZYF-70)</v>
      </c>
    </row>
    <row r="4406" spans="1:20">
      <c r="A4406" s="25">
        <v>43227</v>
      </c>
      <c r="B4406" s="25">
        <v>6.4643878472197684</v>
      </c>
      <c r="C4406" s="26" t="s">
        <v>9770</v>
      </c>
      <c r="D4406" s="25" t="s">
        <v>9850</v>
      </c>
      <c r="E4406" s="26" t="s">
        <v>154</v>
      </c>
      <c r="F4406" s="25" t="s">
        <v>91</v>
      </c>
      <c r="G4406" s="69">
        <v>1.524</v>
      </c>
      <c r="H4406" s="25" t="s">
        <v>1967</v>
      </c>
      <c r="I4406" s="27" t="s">
        <v>1968</v>
      </c>
      <c r="J4406" s="69">
        <v>45.72</v>
      </c>
      <c r="K4406" s="6" t="s">
        <v>9851</v>
      </c>
      <c r="L4406" s="6" t="s">
        <v>95</v>
      </c>
      <c r="M4406" s="69">
        <v>30</v>
      </c>
      <c r="N4406" s="6" t="s">
        <v>59</v>
      </c>
      <c r="O4406" s="6" t="s">
        <v>4289</v>
      </c>
      <c r="R4406" s="33" t="str">
        <f t="shared" si="93"/>
        <v>S04N2606P002</v>
      </c>
      <c r="S4406" s="95">
        <f>VLOOKUP(I4406,品牌型号对应工厂型号!C:E,3,0)</f>
        <v>10</v>
      </c>
      <c r="T4406" s="96" t="str">
        <f>VLOOKUP(I4406,品牌型号对应工厂型号!C:I,7,0)</f>
        <v>112:2.0mil USGY-35(ZYF-66)</v>
      </c>
    </row>
    <row r="4407" spans="1:20">
      <c r="A4407" s="25">
        <v>43227</v>
      </c>
      <c r="B4407" s="25">
        <v>6.4643878472197684</v>
      </c>
      <c r="C4407" s="26" t="s">
        <v>9770</v>
      </c>
      <c r="D4407" s="25" t="s">
        <v>9852</v>
      </c>
      <c r="E4407" s="26" t="s">
        <v>154</v>
      </c>
      <c r="F4407" s="25" t="s">
        <v>91</v>
      </c>
      <c r="G4407" s="69">
        <v>1.524</v>
      </c>
      <c r="H4407" s="25" t="s">
        <v>1967</v>
      </c>
      <c r="I4407" s="27" t="s">
        <v>1968</v>
      </c>
      <c r="J4407" s="69">
        <v>45.72</v>
      </c>
      <c r="K4407" s="6" t="s">
        <v>9853</v>
      </c>
      <c r="L4407" s="6" t="s">
        <v>95</v>
      </c>
      <c r="M4407" s="69">
        <v>30</v>
      </c>
      <c r="N4407" s="6" t="s">
        <v>59</v>
      </c>
      <c r="O4407" s="6" t="s">
        <v>4289</v>
      </c>
      <c r="R4407" s="33" t="str">
        <f t="shared" si="93"/>
        <v>S04N2606P001</v>
      </c>
      <c r="S4407" s="95">
        <f>VLOOKUP(I4407,品牌型号对应工厂型号!C:E,3,0)</f>
        <v>10</v>
      </c>
      <c r="T4407" s="96" t="str">
        <f>VLOOKUP(I4407,品牌型号对应工厂型号!C:I,7,0)</f>
        <v>112:2.0mil USGY-35(ZYF-66)</v>
      </c>
    </row>
    <row r="4408" spans="1:20">
      <c r="A4408" s="25">
        <v>43227</v>
      </c>
      <c r="B4408" s="25">
        <v>6.4643878472197684</v>
      </c>
      <c r="C4408" s="26" t="s">
        <v>9770</v>
      </c>
      <c r="D4408" s="25" t="s">
        <v>9854</v>
      </c>
      <c r="E4408" s="26" t="s">
        <v>154</v>
      </c>
      <c r="F4408" s="25" t="s">
        <v>91</v>
      </c>
      <c r="G4408" s="69">
        <v>1.524</v>
      </c>
      <c r="H4408" s="25" t="s">
        <v>1967</v>
      </c>
      <c r="I4408" s="27" t="s">
        <v>1968</v>
      </c>
      <c r="J4408" s="69">
        <v>45.72</v>
      </c>
      <c r="K4408" s="6" t="s">
        <v>9855</v>
      </c>
      <c r="L4408" s="6" t="s">
        <v>95</v>
      </c>
      <c r="M4408" s="69">
        <v>30</v>
      </c>
      <c r="N4408" s="6" t="s">
        <v>59</v>
      </c>
      <c r="O4408" s="6" t="s">
        <v>4289</v>
      </c>
      <c r="R4408" s="33" t="str">
        <f t="shared" si="93"/>
        <v>S04N2607P023</v>
      </c>
      <c r="S4408" s="95">
        <f>VLOOKUP(I4408,品牌型号对应工厂型号!C:E,3,0)</f>
        <v>10</v>
      </c>
      <c r="T4408" s="96" t="str">
        <f>VLOOKUP(I4408,品牌型号对应工厂型号!C:I,7,0)</f>
        <v>112:2.0mil USGY-35(ZYF-66)</v>
      </c>
    </row>
    <row r="4409" spans="1:20">
      <c r="A4409" s="25">
        <v>43227</v>
      </c>
      <c r="B4409" s="25">
        <v>6.4643878472197684</v>
      </c>
      <c r="C4409" s="26" t="s">
        <v>9770</v>
      </c>
      <c r="D4409" s="25" t="s">
        <v>9856</v>
      </c>
      <c r="E4409" s="26" t="s">
        <v>154</v>
      </c>
      <c r="F4409" s="25" t="s">
        <v>91</v>
      </c>
      <c r="G4409" s="69">
        <v>1.524</v>
      </c>
      <c r="H4409" s="25" t="s">
        <v>1967</v>
      </c>
      <c r="I4409" s="27" t="s">
        <v>1968</v>
      </c>
      <c r="J4409" s="69">
        <v>45.72</v>
      </c>
      <c r="K4409" s="6" t="s">
        <v>9857</v>
      </c>
      <c r="L4409" s="6" t="s">
        <v>95</v>
      </c>
      <c r="M4409" s="69">
        <v>30</v>
      </c>
      <c r="N4409" s="6" t="s">
        <v>59</v>
      </c>
      <c r="O4409" s="6" t="s">
        <v>4289</v>
      </c>
      <c r="R4409" s="33" t="str">
        <f t="shared" si="93"/>
        <v>S04N2607P022</v>
      </c>
      <c r="S4409" s="95">
        <f>VLOOKUP(I4409,品牌型号对应工厂型号!C:E,3,0)</f>
        <v>10</v>
      </c>
      <c r="T4409" s="96" t="str">
        <f>VLOOKUP(I4409,品牌型号对应工厂型号!C:I,7,0)</f>
        <v>112:2.0mil USGY-35(ZYF-66)</v>
      </c>
    </row>
    <row r="4410" spans="1:20">
      <c r="A4410" s="25">
        <v>43227</v>
      </c>
      <c r="B4410" s="25">
        <v>6.4643878472197684</v>
      </c>
      <c r="C4410" s="26" t="s">
        <v>9770</v>
      </c>
      <c r="D4410" s="25" t="s">
        <v>9858</v>
      </c>
      <c r="E4410" s="26" t="s">
        <v>154</v>
      </c>
      <c r="F4410" s="25" t="s">
        <v>91</v>
      </c>
      <c r="G4410" s="69">
        <v>1.524</v>
      </c>
      <c r="H4410" s="25" t="s">
        <v>1967</v>
      </c>
      <c r="I4410" s="27" t="s">
        <v>1968</v>
      </c>
      <c r="J4410" s="69">
        <v>45.72</v>
      </c>
      <c r="K4410" s="6" t="s">
        <v>9859</v>
      </c>
      <c r="L4410" s="6" t="s">
        <v>95</v>
      </c>
      <c r="M4410" s="69">
        <v>30</v>
      </c>
      <c r="N4410" s="6" t="s">
        <v>59</v>
      </c>
      <c r="O4410" s="6" t="s">
        <v>4289</v>
      </c>
      <c r="R4410" s="33" t="str">
        <f t="shared" si="93"/>
        <v>S04N2606P003</v>
      </c>
      <c r="S4410" s="95">
        <f>VLOOKUP(I4410,品牌型号对应工厂型号!C:E,3,0)</f>
        <v>10</v>
      </c>
      <c r="T4410" s="96" t="str">
        <f>VLOOKUP(I4410,品牌型号对应工厂型号!C:I,7,0)</f>
        <v>112:2.0mil USGY-35(ZYF-66)</v>
      </c>
    </row>
    <row r="4411" spans="1:20">
      <c r="A4411" s="25">
        <v>43228</v>
      </c>
      <c r="B4411" s="25">
        <v>5.4643878472197684</v>
      </c>
      <c r="C4411" s="26" t="s">
        <v>9775</v>
      </c>
      <c r="D4411" s="25" t="s">
        <v>9860</v>
      </c>
      <c r="E4411" s="26" t="s">
        <v>153</v>
      </c>
      <c r="F4411" s="25" t="s">
        <v>91</v>
      </c>
      <c r="G4411" s="69">
        <v>1.524</v>
      </c>
      <c r="H4411" s="25" t="s">
        <v>180</v>
      </c>
      <c r="I4411" s="27" t="s">
        <v>1478</v>
      </c>
      <c r="J4411" s="69">
        <v>45.72</v>
      </c>
      <c r="K4411" s="6" t="s">
        <v>9861</v>
      </c>
      <c r="L4411" s="6" t="s">
        <v>95</v>
      </c>
      <c r="M4411" s="69">
        <v>30</v>
      </c>
      <c r="N4411" s="6" t="s">
        <v>59</v>
      </c>
      <c r="O4411" s="6" t="s">
        <v>4289</v>
      </c>
      <c r="R4411" s="33" t="str">
        <f t="shared" si="93"/>
        <v>S04D2435P007</v>
      </c>
      <c r="S4411" s="95">
        <f>VLOOKUP(I4411,品牌型号对应工厂型号!C:E,3,0)</f>
        <v>10</v>
      </c>
      <c r="T4411" s="96" t="str">
        <f>VLOOKUP(I4411,品牌型号对应工厂型号!C:I,7,0)</f>
        <v>113:2.0mil USGY-15(ZYF-88)</v>
      </c>
    </row>
    <row r="4412" spans="1:20">
      <c r="A4412" s="25">
        <v>43228</v>
      </c>
      <c r="B4412" s="25">
        <v>5.4643878472197684</v>
      </c>
      <c r="C4412" s="26" t="s">
        <v>9775</v>
      </c>
      <c r="D4412" s="25" t="s">
        <v>9862</v>
      </c>
      <c r="E4412" s="26" t="s">
        <v>153</v>
      </c>
      <c r="F4412" s="25" t="s">
        <v>91</v>
      </c>
      <c r="G4412" s="69">
        <v>1.524</v>
      </c>
      <c r="H4412" s="25" t="s">
        <v>180</v>
      </c>
      <c r="I4412" s="27" t="s">
        <v>1478</v>
      </c>
      <c r="J4412" s="69">
        <v>45.72</v>
      </c>
      <c r="K4412" s="6" t="s">
        <v>9863</v>
      </c>
      <c r="L4412" s="6" t="s">
        <v>95</v>
      </c>
      <c r="M4412" s="69">
        <v>30</v>
      </c>
      <c r="N4412" s="6" t="s">
        <v>59</v>
      </c>
      <c r="O4412" s="6" t="s">
        <v>4289</v>
      </c>
      <c r="R4412" s="33" t="str">
        <f t="shared" si="93"/>
        <v>S04D2435P008</v>
      </c>
      <c r="S4412" s="95">
        <f>VLOOKUP(I4412,品牌型号对应工厂型号!C:E,3,0)</f>
        <v>10</v>
      </c>
      <c r="T4412" s="96" t="str">
        <f>VLOOKUP(I4412,品牌型号对应工厂型号!C:I,7,0)</f>
        <v>113:2.0mil USGY-15(ZYF-88)</v>
      </c>
    </row>
    <row r="4413" spans="1:20">
      <c r="A4413" s="25">
        <v>43228</v>
      </c>
      <c r="B4413" s="25">
        <v>5.4643878472197684</v>
      </c>
      <c r="C4413" s="26" t="s">
        <v>9775</v>
      </c>
      <c r="D4413" s="25" t="s">
        <v>9864</v>
      </c>
      <c r="E4413" s="26" t="s">
        <v>153</v>
      </c>
      <c r="F4413" s="25" t="s">
        <v>91</v>
      </c>
      <c r="G4413" s="69">
        <v>1.524</v>
      </c>
      <c r="H4413" s="25" t="s">
        <v>180</v>
      </c>
      <c r="I4413" s="27" t="s">
        <v>1478</v>
      </c>
      <c r="J4413" s="69">
        <v>45.72</v>
      </c>
      <c r="K4413" s="6" t="s">
        <v>9865</v>
      </c>
      <c r="L4413" s="6" t="s">
        <v>95</v>
      </c>
      <c r="M4413" s="69">
        <v>30</v>
      </c>
      <c r="N4413" s="6" t="s">
        <v>59</v>
      </c>
      <c r="O4413" s="6" t="s">
        <v>4289</v>
      </c>
      <c r="R4413" s="33" t="str">
        <f t="shared" si="93"/>
        <v>S04D2435P010</v>
      </c>
      <c r="S4413" s="95">
        <f>VLOOKUP(I4413,品牌型号对应工厂型号!C:E,3,0)</f>
        <v>10</v>
      </c>
      <c r="T4413" s="96" t="str">
        <f>VLOOKUP(I4413,品牌型号对应工厂型号!C:I,7,0)</f>
        <v>113:2.0mil USGY-15(ZYF-88)</v>
      </c>
    </row>
    <row r="4414" spans="1:20">
      <c r="A4414" s="25">
        <v>43228</v>
      </c>
      <c r="B4414" s="25">
        <v>5.4643878472197684</v>
      </c>
      <c r="C4414" s="26" t="s">
        <v>9775</v>
      </c>
      <c r="D4414" s="25" t="s">
        <v>9866</v>
      </c>
      <c r="E4414" s="26" t="s">
        <v>153</v>
      </c>
      <c r="F4414" s="25" t="s">
        <v>91</v>
      </c>
      <c r="G4414" s="69">
        <v>1.524</v>
      </c>
      <c r="H4414" s="25" t="s">
        <v>180</v>
      </c>
      <c r="I4414" s="27" t="s">
        <v>1478</v>
      </c>
      <c r="J4414" s="69">
        <v>45.72</v>
      </c>
      <c r="K4414" s="6" t="s">
        <v>9867</v>
      </c>
      <c r="L4414" s="6" t="s">
        <v>95</v>
      </c>
      <c r="M4414" s="69">
        <v>30</v>
      </c>
      <c r="N4414" s="6" t="s">
        <v>59</v>
      </c>
      <c r="O4414" s="6" t="s">
        <v>4289</v>
      </c>
      <c r="R4414" s="33" t="str">
        <f t="shared" si="93"/>
        <v>S04D2435P009</v>
      </c>
      <c r="S4414" s="95">
        <f>VLOOKUP(I4414,品牌型号对应工厂型号!C:E,3,0)</f>
        <v>10</v>
      </c>
      <c r="T4414" s="96" t="str">
        <f>VLOOKUP(I4414,品牌型号对应工厂型号!C:I,7,0)</f>
        <v>113:2.0mil USGY-15(ZYF-88)</v>
      </c>
    </row>
    <row r="4415" spans="1:20">
      <c r="A4415" s="25">
        <v>43228</v>
      </c>
      <c r="B4415" s="25">
        <v>5.4643878472197684</v>
      </c>
      <c r="C4415" s="26" t="s">
        <v>9775</v>
      </c>
      <c r="D4415" s="25" t="s">
        <v>9868</v>
      </c>
      <c r="E4415" s="26" t="s">
        <v>153</v>
      </c>
      <c r="F4415" s="25" t="s">
        <v>91</v>
      </c>
      <c r="G4415" s="69">
        <v>1.524</v>
      </c>
      <c r="H4415" s="25" t="s">
        <v>180</v>
      </c>
      <c r="I4415" s="27" t="s">
        <v>1478</v>
      </c>
      <c r="J4415" s="69">
        <v>45.72</v>
      </c>
      <c r="K4415" s="6" t="s">
        <v>9869</v>
      </c>
      <c r="L4415" s="6" t="s">
        <v>95</v>
      </c>
      <c r="M4415" s="69">
        <v>30</v>
      </c>
      <c r="N4415" s="6" t="s">
        <v>59</v>
      </c>
      <c r="O4415" s="6" t="s">
        <v>4289</v>
      </c>
      <c r="R4415" s="33" t="str">
        <f t="shared" si="93"/>
        <v>S04D2435P006</v>
      </c>
      <c r="S4415" s="95">
        <f>VLOOKUP(I4415,品牌型号对应工厂型号!C:E,3,0)</f>
        <v>10</v>
      </c>
      <c r="T4415" s="96" t="str">
        <f>VLOOKUP(I4415,品牌型号对应工厂型号!C:I,7,0)</f>
        <v>113:2.0mil USGY-15(ZYF-88)</v>
      </c>
    </row>
    <row r="4416" spans="1:20">
      <c r="A4416" s="25">
        <v>43228</v>
      </c>
      <c r="B4416" s="25">
        <v>5.4643878472197684</v>
      </c>
      <c r="C4416" s="26" t="s">
        <v>9775</v>
      </c>
      <c r="D4416" s="25" t="s">
        <v>9870</v>
      </c>
      <c r="E4416" s="26" t="s">
        <v>153</v>
      </c>
      <c r="F4416" s="25" t="s">
        <v>91</v>
      </c>
      <c r="G4416" s="69">
        <v>1.524</v>
      </c>
      <c r="H4416" s="25" t="s">
        <v>180</v>
      </c>
      <c r="I4416" s="27" t="s">
        <v>1478</v>
      </c>
      <c r="J4416" s="69">
        <v>45.72</v>
      </c>
      <c r="K4416" s="6" t="s">
        <v>9871</v>
      </c>
      <c r="L4416" s="6" t="s">
        <v>95</v>
      </c>
      <c r="M4416" s="69">
        <v>30</v>
      </c>
      <c r="N4416" s="6" t="s">
        <v>59</v>
      </c>
      <c r="O4416" s="6" t="s">
        <v>4289</v>
      </c>
      <c r="R4416" s="33" t="str">
        <f t="shared" si="93"/>
        <v>S04D2437P024</v>
      </c>
      <c r="S4416" s="95">
        <f>VLOOKUP(I4416,品牌型号对应工厂型号!C:E,3,0)</f>
        <v>10</v>
      </c>
      <c r="T4416" s="96" t="str">
        <f>VLOOKUP(I4416,品牌型号对应工厂型号!C:I,7,0)</f>
        <v>113:2.0mil USGY-15(ZYF-88)</v>
      </c>
    </row>
    <row r="4417" spans="1:20">
      <c r="A4417" s="25">
        <v>43228</v>
      </c>
      <c r="B4417" s="25">
        <v>5.4643878472197684</v>
      </c>
      <c r="C4417" s="26" t="s">
        <v>9775</v>
      </c>
      <c r="D4417" s="25" t="s">
        <v>9872</v>
      </c>
      <c r="E4417" s="26" t="s">
        <v>153</v>
      </c>
      <c r="F4417" s="25" t="s">
        <v>91</v>
      </c>
      <c r="G4417" s="69">
        <v>1.524</v>
      </c>
      <c r="H4417" s="25" t="s">
        <v>180</v>
      </c>
      <c r="I4417" s="27" t="s">
        <v>1478</v>
      </c>
      <c r="J4417" s="69">
        <v>45.72</v>
      </c>
      <c r="K4417" s="6" t="s">
        <v>9873</v>
      </c>
      <c r="L4417" s="6" t="s">
        <v>95</v>
      </c>
      <c r="M4417" s="69">
        <v>30</v>
      </c>
      <c r="N4417" s="6" t="s">
        <v>59</v>
      </c>
      <c r="O4417" s="6" t="s">
        <v>4289</v>
      </c>
      <c r="R4417" s="33" t="str">
        <f t="shared" si="93"/>
        <v>S04D2435P005</v>
      </c>
      <c r="S4417" s="95">
        <f>VLOOKUP(I4417,品牌型号对应工厂型号!C:E,3,0)</f>
        <v>10</v>
      </c>
      <c r="T4417" s="96" t="str">
        <f>VLOOKUP(I4417,品牌型号对应工厂型号!C:I,7,0)</f>
        <v>113:2.0mil USGY-15(ZYF-88)</v>
      </c>
    </row>
    <row r="4418" spans="1:20">
      <c r="A4418" s="25">
        <v>43228</v>
      </c>
      <c r="B4418" s="25">
        <v>5.4643878472197684</v>
      </c>
      <c r="C4418" s="26" t="s">
        <v>9874</v>
      </c>
      <c r="D4418" s="25" t="s">
        <v>9875</v>
      </c>
      <c r="E4418" s="26" t="s">
        <v>151</v>
      </c>
      <c r="F4418" s="25" t="s">
        <v>91</v>
      </c>
      <c r="G4418" s="69">
        <v>1.524</v>
      </c>
      <c r="H4418" s="25" t="s">
        <v>131</v>
      </c>
      <c r="I4418" s="27" t="s">
        <v>50</v>
      </c>
      <c r="J4418" s="69">
        <v>45.72</v>
      </c>
      <c r="K4418" s="6" t="s">
        <v>9876</v>
      </c>
      <c r="L4418" s="6" t="s">
        <v>95</v>
      </c>
      <c r="M4418" s="69">
        <v>30</v>
      </c>
      <c r="N4418" s="6" t="s">
        <v>59</v>
      </c>
      <c r="O4418" s="6" t="s">
        <v>9877</v>
      </c>
      <c r="R4418" s="33" t="str">
        <f t="shared" ref="R4418:R4481" si="94">K4418</f>
        <v>S04N2613P043</v>
      </c>
      <c r="S4418" s="95">
        <f>VLOOKUP(I4418,品牌型号对应工厂型号!C:E,3,0)</f>
        <v>10</v>
      </c>
      <c r="T4418" s="96" t="str">
        <f>VLOOKUP(I4418,品牌型号对应工厂型号!C:I,7,0)</f>
        <v>111:2.0mil UGGN-70(ZYF-70)</v>
      </c>
    </row>
    <row r="4419" spans="1:20">
      <c r="A4419" s="25">
        <v>43228</v>
      </c>
      <c r="B4419" s="25">
        <v>5.4643878472197684</v>
      </c>
      <c r="C4419" s="26" t="s">
        <v>9874</v>
      </c>
      <c r="D4419" s="25" t="s">
        <v>9878</v>
      </c>
      <c r="E4419" s="26" t="s">
        <v>151</v>
      </c>
      <c r="F4419" s="25" t="s">
        <v>91</v>
      </c>
      <c r="G4419" s="69">
        <v>1.524</v>
      </c>
      <c r="H4419" s="25" t="s">
        <v>131</v>
      </c>
      <c r="I4419" s="27" t="s">
        <v>50</v>
      </c>
      <c r="J4419" s="69">
        <v>45.72</v>
      </c>
      <c r="K4419" s="6" t="s">
        <v>9879</v>
      </c>
      <c r="L4419" s="6" t="s">
        <v>95</v>
      </c>
      <c r="M4419" s="69">
        <v>30</v>
      </c>
      <c r="N4419" s="6" t="s">
        <v>59</v>
      </c>
      <c r="O4419" s="6" t="s">
        <v>9877</v>
      </c>
      <c r="R4419" s="33" t="str">
        <f t="shared" si="94"/>
        <v>S04N2613P042</v>
      </c>
      <c r="S4419" s="95">
        <f>VLOOKUP(I4419,品牌型号对应工厂型号!C:E,3,0)</f>
        <v>10</v>
      </c>
      <c r="T4419" s="96" t="str">
        <f>VLOOKUP(I4419,品牌型号对应工厂型号!C:I,7,0)</f>
        <v>111:2.0mil UGGN-70(ZYF-70)</v>
      </c>
    </row>
    <row r="4420" spans="1:20">
      <c r="A4420" s="25">
        <v>43228</v>
      </c>
      <c r="B4420" s="25">
        <v>5.4643878472197684</v>
      </c>
      <c r="C4420" s="26" t="s">
        <v>9874</v>
      </c>
      <c r="D4420" s="25" t="s">
        <v>9880</v>
      </c>
      <c r="E4420" s="26" t="s">
        <v>151</v>
      </c>
      <c r="F4420" s="25" t="s">
        <v>91</v>
      </c>
      <c r="G4420" s="69">
        <v>1.524</v>
      </c>
      <c r="H4420" s="25" t="s">
        <v>131</v>
      </c>
      <c r="I4420" s="27" t="s">
        <v>50</v>
      </c>
      <c r="J4420" s="69">
        <v>45.72</v>
      </c>
      <c r="K4420" s="6" t="s">
        <v>9881</v>
      </c>
      <c r="L4420" s="6" t="s">
        <v>95</v>
      </c>
      <c r="M4420" s="69">
        <v>30</v>
      </c>
      <c r="N4420" s="6" t="s">
        <v>59</v>
      </c>
      <c r="O4420" s="6" t="s">
        <v>9877</v>
      </c>
      <c r="R4420" s="33" t="str">
        <f t="shared" si="94"/>
        <v>S04N2613P029</v>
      </c>
      <c r="S4420" s="95">
        <f>VLOOKUP(I4420,品牌型号对应工厂型号!C:E,3,0)</f>
        <v>10</v>
      </c>
      <c r="T4420" s="96" t="str">
        <f>VLOOKUP(I4420,品牌型号对应工厂型号!C:I,7,0)</f>
        <v>111:2.0mil UGGN-70(ZYF-70)</v>
      </c>
    </row>
    <row r="4421" spans="1:20">
      <c r="A4421" s="25">
        <v>43228</v>
      </c>
      <c r="B4421" s="25">
        <v>5.4643878472197684</v>
      </c>
      <c r="C4421" s="26" t="s">
        <v>9874</v>
      </c>
      <c r="D4421" s="25" t="s">
        <v>9882</v>
      </c>
      <c r="E4421" s="26" t="s">
        <v>151</v>
      </c>
      <c r="F4421" s="25" t="s">
        <v>91</v>
      </c>
      <c r="G4421" s="69">
        <v>1.524</v>
      </c>
      <c r="H4421" s="25" t="s">
        <v>131</v>
      </c>
      <c r="I4421" s="27" t="s">
        <v>50</v>
      </c>
      <c r="J4421" s="69">
        <v>45.72</v>
      </c>
      <c r="K4421" s="6" t="s">
        <v>9883</v>
      </c>
      <c r="L4421" s="6" t="s">
        <v>95</v>
      </c>
      <c r="M4421" s="69">
        <v>30</v>
      </c>
      <c r="N4421" s="6" t="s">
        <v>59</v>
      </c>
      <c r="O4421" s="6" t="s">
        <v>9877</v>
      </c>
      <c r="R4421" s="33" t="str">
        <f t="shared" si="94"/>
        <v>S04N2613P028</v>
      </c>
      <c r="S4421" s="95">
        <f>VLOOKUP(I4421,品牌型号对应工厂型号!C:E,3,0)</f>
        <v>10</v>
      </c>
      <c r="T4421" s="96" t="str">
        <f>VLOOKUP(I4421,品牌型号对应工厂型号!C:I,7,0)</f>
        <v>111:2.0mil UGGN-70(ZYF-70)</v>
      </c>
    </row>
    <row r="4422" spans="1:20">
      <c r="A4422" s="25">
        <v>43228</v>
      </c>
      <c r="B4422" s="25">
        <v>5.4643878472197684</v>
      </c>
      <c r="C4422" s="26" t="s">
        <v>9874</v>
      </c>
      <c r="D4422" s="25" t="s">
        <v>9884</v>
      </c>
      <c r="E4422" s="26" t="s">
        <v>151</v>
      </c>
      <c r="F4422" s="25" t="s">
        <v>91</v>
      </c>
      <c r="G4422" s="69">
        <v>1.524</v>
      </c>
      <c r="H4422" s="25" t="s">
        <v>131</v>
      </c>
      <c r="I4422" s="27" t="s">
        <v>50</v>
      </c>
      <c r="J4422" s="69">
        <v>45.72</v>
      </c>
      <c r="K4422" s="6" t="s">
        <v>9885</v>
      </c>
      <c r="L4422" s="6" t="s">
        <v>95</v>
      </c>
      <c r="M4422" s="69">
        <v>30</v>
      </c>
      <c r="N4422" s="6" t="s">
        <v>59</v>
      </c>
      <c r="O4422" s="6" t="s">
        <v>9877</v>
      </c>
      <c r="R4422" s="33" t="str">
        <f t="shared" si="94"/>
        <v>S04N2610P021</v>
      </c>
      <c r="S4422" s="95">
        <f>VLOOKUP(I4422,品牌型号对应工厂型号!C:E,3,0)</f>
        <v>10</v>
      </c>
      <c r="T4422" s="96" t="str">
        <f>VLOOKUP(I4422,品牌型号对应工厂型号!C:I,7,0)</f>
        <v>111:2.0mil UGGN-70(ZYF-70)</v>
      </c>
    </row>
    <row r="4423" spans="1:20">
      <c r="A4423" s="25">
        <v>43228</v>
      </c>
      <c r="B4423" s="25">
        <v>5.4643878472197684</v>
      </c>
      <c r="C4423" s="26" t="s">
        <v>9874</v>
      </c>
      <c r="D4423" s="25" t="s">
        <v>9886</v>
      </c>
      <c r="E4423" s="26" t="s">
        <v>151</v>
      </c>
      <c r="F4423" s="25" t="s">
        <v>91</v>
      </c>
      <c r="G4423" s="69">
        <v>1.524</v>
      </c>
      <c r="H4423" s="25" t="s">
        <v>131</v>
      </c>
      <c r="I4423" s="27" t="s">
        <v>50</v>
      </c>
      <c r="J4423" s="69">
        <v>45.72</v>
      </c>
      <c r="K4423" s="6" t="s">
        <v>9887</v>
      </c>
      <c r="L4423" s="6" t="s">
        <v>95</v>
      </c>
      <c r="M4423" s="69">
        <v>30</v>
      </c>
      <c r="N4423" s="6" t="s">
        <v>59</v>
      </c>
      <c r="O4423" s="6" t="s">
        <v>9877</v>
      </c>
      <c r="R4423" s="33" t="str">
        <f t="shared" si="94"/>
        <v>S04N2610P016</v>
      </c>
      <c r="S4423" s="95">
        <f>VLOOKUP(I4423,品牌型号对应工厂型号!C:E,3,0)</f>
        <v>10</v>
      </c>
      <c r="T4423" s="96" t="str">
        <f>VLOOKUP(I4423,品牌型号对应工厂型号!C:I,7,0)</f>
        <v>111:2.0mil UGGN-70(ZYF-70)</v>
      </c>
    </row>
    <row r="4424" spans="1:20">
      <c r="A4424" s="25">
        <v>43228</v>
      </c>
      <c r="B4424" s="25">
        <v>5.4643878472197684</v>
      </c>
      <c r="C4424" s="26" t="s">
        <v>9874</v>
      </c>
      <c r="D4424" s="25" t="s">
        <v>9888</v>
      </c>
      <c r="E4424" s="26" t="s">
        <v>151</v>
      </c>
      <c r="F4424" s="25" t="s">
        <v>91</v>
      </c>
      <c r="G4424" s="69">
        <v>1.524</v>
      </c>
      <c r="H4424" s="25" t="s">
        <v>131</v>
      </c>
      <c r="I4424" s="27" t="s">
        <v>50</v>
      </c>
      <c r="J4424" s="69">
        <v>45.72</v>
      </c>
      <c r="K4424" s="6" t="s">
        <v>9889</v>
      </c>
      <c r="L4424" s="6" t="s">
        <v>95</v>
      </c>
      <c r="M4424" s="69">
        <v>30</v>
      </c>
      <c r="N4424" s="6" t="s">
        <v>59</v>
      </c>
      <c r="O4424" s="6" t="s">
        <v>9877</v>
      </c>
      <c r="R4424" s="33" t="str">
        <f t="shared" si="94"/>
        <v>S04N2610P011</v>
      </c>
      <c r="S4424" s="95">
        <f>VLOOKUP(I4424,品牌型号对应工厂型号!C:E,3,0)</f>
        <v>10</v>
      </c>
      <c r="T4424" s="96" t="str">
        <f>VLOOKUP(I4424,品牌型号对应工厂型号!C:I,7,0)</f>
        <v>111:2.0mil UGGN-70(ZYF-70)</v>
      </c>
    </row>
    <row r="4425" spans="1:20">
      <c r="A4425" s="25">
        <v>43228</v>
      </c>
      <c r="B4425" s="25">
        <v>5.4643878472197684</v>
      </c>
      <c r="C4425" s="26" t="s">
        <v>9874</v>
      </c>
      <c r="D4425" s="25" t="s">
        <v>9890</v>
      </c>
      <c r="E4425" s="26" t="s">
        <v>151</v>
      </c>
      <c r="F4425" s="25" t="s">
        <v>91</v>
      </c>
      <c r="G4425" s="69">
        <v>1.524</v>
      </c>
      <c r="H4425" s="25" t="s">
        <v>131</v>
      </c>
      <c r="I4425" s="27" t="s">
        <v>50</v>
      </c>
      <c r="J4425" s="69">
        <v>45.72</v>
      </c>
      <c r="K4425" s="6" t="s">
        <v>9891</v>
      </c>
      <c r="L4425" s="6" t="s">
        <v>95</v>
      </c>
      <c r="M4425" s="69">
        <v>30</v>
      </c>
      <c r="N4425" s="6" t="s">
        <v>59</v>
      </c>
      <c r="O4425" s="6" t="s">
        <v>9877</v>
      </c>
      <c r="R4425" s="33" t="str">
        <f t="shared" si="94"/>
        <v>S04N2610P007</v>
      </c>
      <c r="S4425" s="95">
        <f>VLOOKUP(I4425,品牌型号对应工厂型号!C:E,3,0)</f>
        <v>10</v>
      </c>
      <c r="T4425" s="96" t="str">
        <f>VLOOKUP(I4425,品牌型号对应工厂型号!C:I,7,0)</f>
        <v>111:2.0mil UGGN-70(ZYF-70)</v>
      </c>
    </row>
    <row r="4426" spans="1:20">
      <c r="A4426" s="25">
        <v>43228</v>
      </c>
      <c r="B4426" s="25">
        <v>5.4643878472197684</v>
      </c>
      <c r="C4426" s="26" t="s">
        <v>9874</v>
      </c>
      <c r="D4426" s="25" t="s">
        <v>9892</v>
      </c>
      <c r="E4426" s="26" t="s">
        <v>151</v>
      </c>
      <c r="F4426" s="25" t="s">
        <v>91</v>
      </c>
      <c r="G4426" s="69">
        <v>1.524</v>
      </c>
      <c r="H4426" s="25" t="s">
        <v>131</v>
      </c>
      <c r="I4426" s="27" t="s">
        <v>50</v>
      </c>
      <c r="J4426" s="69">
        <v>45.72</v>
      </c>
      <c r="K4426" s="6" t="s">
        <v>9893</v>
      </c>
      <c r="L4426" s="6" t="s">
        <v>95</v>
      </c>
      <c r="M4426" s="69">
        <v>30</v>
      </c>
      <c r="N4426" s="6" t="s">
        <v>59</v>
      </c>
      <c r="O4426" s="6" t="s">
        <v>9877</v>
      </c>
      <c r="R4426" s="33" t="str">
        <f t="shared" si="94"/>
        <v>S04N2610P006</v>
      </c>
      <c r="S4426" s="95">
        <f>VLOOKUP(I4426,品牌型号对应工厂型号!C:E,3,0)</f>
        <v>10</v>
      </c>
      <c r="T4426" s="96" t="str">
        <f>VLOOKUP(I4426,品牌型号对应工厂型号!C:I,7,0)</f>
        <v>111:2.0mil UGGN-70(ZYF-70)</v>
      </c>
    </row>
    <row r="4427" spans="1:20">
      <c r="A4427" s="25">
        <v>43228</v>
      </c>
      <c r="B4427" s="25">
        <v>5.4643878472197684</v>
      </c>
      <c r="C4427" s="26" t="s">
        <v>9874</v>
      </c>
      <c r="D4427" s="25" t="s">
        <v>9894</v>
      </c>
      <c r="E4427" s="26" t="s">
        <v>151</v>
      </c>
      <c r="F4427" s="25" t="s">
        <v>91</v>
      </c>
      <c r="G4427" s="69">
        <v>1.524</v>
      </c>
      <c r="H4427" s="25" t="s">
        <v>131</v>
      </c>
      <c r="I4427" s="27" t="s">
        <v>50</v>
      </c>
      <c r="J4427" s="69">
        <v>45.72</v>
      </c>
      <c r="K4427" s="6" t="s">
        <v>9895</v>
      </c>
      <c r="L4427" s="6" t="s">
        <v>95</v>
      </c>
      <c r="M4427" s="69">
        <v>30</v>
      </c>
      <c r="N4427" s="6" t="s">
        <v>59</v>
      </c>
      <c r="O4427" s="6" t="s">
        <v>9877</v>
      </c>
      <c r="R4427" s="33" t="str">
        <f t="shared" si="94"/>
        <v>S04N2610P001</v>
      </c>
      <c r="S4427" s="95">
        <f>VLOOKUP(I4427,品牌型号对应工厂型号!C:E,3,0)</f>
        <v>10</v>
      </c>
      <c r="T4427" s="96" t="str">
        <f>VLOOKUP(I4427,品牌型号对应工厂型号!C:I,7,0)</f>
        <v>111:2.0mil UGGN-70(ZYF-70)</v>
      </c>
    </row>
    <row r="4428" spans="1:20">
      <c r="A4428" s="25">
        <v>43228</v>
      </c>
      <c r="B4428" s="25">
        <v>5.4643878472197684</v>
      </c>
      <c r="C4428" s="26" t="s">
        <v>9874</v>
      </c>
      <c r="D4428" s="25" t="s">
        <v>9896</v>
      </c>
      <c r="E4428" s="26" t="s">
        <v>153</v>
      </c>
      <c r="F4428" s="25" t="s">
        <v>91</v>
      </c>
      <c r="G4428" s="69">
        <v>1.524</v>
      </c>
      <c r="H4428" s="25" t="s">
        <v>180</v>
      </c>
      <c r="I4428" s="27" t="s">
        <v>1478</v>
      </c>
      <c r="J4428" s="69">
        <v>45.72</v>
      </c>
      <c r="K4428" s="6" t="s">
        <v>9897</v>
      </c>
      <c r="L4428" s="6" t="s">
        <v>95</v>
      </c>
      <c r="M4428" s="69">
        <v>30</v>
      </c>
      <c r="N4428" s="6" t="s">
        <v>59</v>
      </c>
      <c r="O4428" s="6" t="s">
        <v>9877</v>
      </c>
      <c r="R4428" s="33" t="str">
        <f t="shared" si="94"/>
        <v>S04D2437P023</v>
      </c>
      <c r="S4428" s="95">
        <f>VLOOKUP(I4428,品牌型号对应工厂型号!C:E,3,0)</f>
        <v>10</v>
      </c>
      <c r="T4428" s="96" t="str">
        <f>VLOOKUP(I4428,品牌型号对应工厂型号!C:I,7,0)</f>
        <v>113:2.0mil USGY-15(ZYF-88)</v>
      </c>
    </row>
    <row r="4429" spans="1:20">
      <c r="A4429" s="25">
        <v>43228</v>
      </c>
      <c r="B4429" s="25">
        <v>5.4643878472197684</v>
      </c>
      <c r="C4429" s="26" t="s">
        <v>9874</v>
      </c>
      <c r="D4429" s="25" t="s">
        <v>9898</v>
      </c>
      <c r="E4429" s="26" t="s">
        <v>153</v>
      </c>
      <c r="F4429" s="25" t="s">
        <v>91</v>
      </c>
      <c r="G4429" s="69">
        <v>1.524</v>
      </c>
      <c r="H4429" s="25" t="s">
        <v>180</v>
      </c>
      <c r="I4429" s="27" t="s">
        <v>1478</v>
      </c>
      <c r="J4429" s="69">
        <v>45.72</v>
      </c>
      <c r="K4429" s="6" t="s">
        <v>9899</v>
      </c>
      <c r="L4429" s="6" t="s">
        <v>95</v>
      </c>
      <c r="M4429" s="69">
        <v>30</v>
      </c>
      <c r="N4429" s="6" t="s">
        <v>59</v>
      </c>
      <c r="O4429" s="6" t="s">
        <v>9877</v>
      </c>
      <c r="R4429" s="33" t="str">
        <f t="shared" si="94"/>
        <v>S04D2437P019</v>
      </c>
      <c r="S4429" s="95">
        <f>VLOOKUP(I4429,品牌型号对应工厂型号!C:E,3,0)</f>
        <v>10</v>
      </c>
      <c r="T4429" s="96" t="str">
        <f>VLOOKUP(I4429,品牌型号对应工厂型号!C:I,7,0)</f>
        <v>113:2.0mil USGY-15(ZYF-88)</v>
      </c>
    </row>
    <row r="4430" spans="1:20">
      <c r="A4430" s="25">
        <v>43228</v>
      </c>
      <c r="B4430" s="25">
        <v>5.4643878472197684</v>
      </c>
      <c r="C4430" s="26" t="s">
        <v>9874</v>
      </c>
      <c r="D4430" s="25" t="s">
        <v>9900</v>
      </c>
      <c r="E4430" s="26" t="s">
        <v>153</v>
      </c>
      <c r="F4430" s="25" t="s">
        <v>91</v>
      </c>
      <c r="G4430" s="69">
        <v>1.524</v>
      </c>
      <c r="H4430" s="25" t="s">
        <v>180</v>
      </c>
      <c r="I4430" s="27" t="s">
        <v>1478</v>
      </c>
      <c r="J4430" s="69">
        <v>45.72</v>
      </c>
      <c r="K4430" s="6" t="s">
        <v>9901</v>
      </c>
      <c r="L4430" s="6" t="s">
        <v>95</v>
      </c>
      <c r="M4430" s="69">
        <v>30</v>
      </c>
      <c r="N4430" s="6" t="s">
        <v>59</v>
      </c>
      <c r="O4430" s="6" t="s">
        <v>9877</v>
      </c>
      <c r="R4430" s="33" t="str">
        <f t="shared" si="94"/>
        <v>S04D2437P020</v>
      </c>
      <c r="S4430" s="95">
        <f>VLOOKUP(I4430,品牌型号对应工厂型号!C:E,3,0)</f>
        <v>10</v>
      </c>
      <c r="T4430" s="96" t="str">
        <f>VLOOKUP(I4430,品牌型号对应工厂型号!C:I,7,0)</f>
        <v>113:2.0mil USGY-15(ZYF-88)</v>
      </c>
    </row>
    <row r="4431" spans="1:20">
      <c r="A4431" s="25">
        <v>43228</v>
      </c>
      <c r="B4431" s="25">
        <v>5.4643878472197684</v>
      </c>
      <c r="C4431" s="26" t="s">
        <v>9874</v>
      </c>
      <c r="D4431" s="25" t="s">
        <v>9902</v>
      </c>
      <c r="E4431" s="26" t="s">
        <v>153</v>
      </c>
      <c r="F4431" s="25" t="s">
        <v>91</v>
      </c>
      <c r="G4431" s="69">
        <v>1.524</v>
      </c>
      <c r="H4431" s="25" t="s">
        <v>180</v>
      </c>
      <c r="I4431" s="27" t="s">
        <v>1478</v>
      </c>
      <c r="J4431" s="69">
        <v>45.72</v>
      </c>
      <c r="K4431" s="6" t="s">
        <v>9903</v>
      </c>
      <c r="L4431" s="6" t="s">
        <v>95</v>
      </c>
      <c r="M4431" s="69">
        <v>30</v>
      </c>
      <c r="N4431" s="6" t="s">
        <v>59</v>
      </c>
      <c r="O4431" s="6" t="s">
        <v>9877</v>
      </c>
      <c r="R4431" s="33" t="str">
        <f t="shared" si="94"/>
        <v>S04D2437P021</v>
      </c>
      <c r="S4431" s="95">
        <f>VLOOKUP(I4431,品牌型号对应工厂型号!C:E,3,0)</f>
        <v>10</v>
      </c>
      <c r="T4431" s="96" t="str">
        <f>VLOOKUP(I4431,品牌型号对应工厂型号!C:I,7,0)</f>
        <v>113:2.0mil USGY-15(ZYF-88)</v>
      </c>
    </row>
    <row r="4432" spans="1:20">
      <c r="A4432" s="25">
        <v>43228</v>
      </c>
      <c r="B4432" s="25">
        <v>5.4643878472197684</v>
      </c>
      <c r="C4432" s="26" t="s">
        <v>9874</v>
      </c>
      <c r="D4432" s="25" t="s">
        <v>9904</v>
      </c>
      <c r="E4432" s="26" t="s">
        <v>153</v>
      </c>
      <c r="F4432" s="25" t="s">
        <v>91</v>
      </c>
      <c r="G4432" s="69">
        <v>1.524</v>
      </c>
      <c r="H4432" s="25" t="s">
        <v>180</v>
      </c>
      <c r="I4432" s="27" t="s">
        <v>1478</v>
      </c>
      <c r="J4432" s="69">
        <v>45.72</v>
      </c>
      <c r="K4432" s="6" t="s">
        <v>9905</v>
      </c>
      <c r="L4432" s="6" t="s">
        <v>95</v>
      </c>
      <c r="M4432" s="69">
        <v>30</v>
      </c>
      <c r="N4432" s="6" t="s">
        <v>59</v>
      </c>
      <c r="O4432" s="6" t="s">
        <v>9877</v>
      </c>
      <c r="R4432" s="33" t="str">
        <f t="shared" si="94"/>
        <v>S04D2437P013</v>
      </c>
      <c r="S4432" s="95">
        <f>VLOOKUP(I4432,品牌型号对应工厂型号!C:E,3,0)</f>
        <v>10</v>
      </c>
      <c r="T4432" s="96" t="str">
        <f>VLOOKUP(I4432,品牌型号对应工厂型号!C:I,7,0)</f>
        <v>113:2.0mil USGY-15(ZYF-88)</v>
      </c>
    </row>
    <row r="4433" spans="1:20">
      <c r="A4433" s="25">
        <v>43228</v>
      </c>
      <c r="B4433" s="25">
        <v>5.4643878472197684</v>
      </c>
      <c r="C4433" s="26" t="s">
        <v>9874</v>
      </c>
      <c r="D4433" s="25" t="s">
        <v>9906</v>
      </c>
      <c r="E4433" s="26" t="s">
        <v>153</v>
      </c>
      <c r="F4433" s="25" t="s">
        <v>91</v>
      </c>
      <c r="G4433" s="69">
        <v>1.524</v>
      </c>
      <c r="H4433" s="25" t="s">
        <v>180</v>
      </c>
      <c r="I4433" s="27" t="s">
        <v>1478</v>
      </c>
      <c r="J4433" s="69">
        <v>45.72</v>
      </c>
      <c r="K4433" s="6" t="s">
        <v>9907</v>
      </c>
      <c r="L4433" s="6" t="s">
        <v>95</v>
      </c>
      <c r="M4433" s="69">
        <v>30</v>
      </c>
      <c r="N4433" s="6" t="s">
        <v>59</v>
      </c>
      <c r="O4433" s="6" t="s">
        <v>9877</v>
      </c>
      <c r="R4433" s="33" t="str">
        <f t="shared" si="94"/>
        <v>S04D2437P014</v>
      </c>
      <c r="S4433" s="95">
        <f>VLOOKUP(I4433,品牌型号对应工厂型号!C:E,3,0)</f>
        <v>10</v>
      </c>
      <c r="T4433" s="96" t="str">
        <f>VLOOKUP(I4433,品牌型号对应工厂型号!C:I,7,0)</f>
        <v>113:2.0mil USGY-15(ZYF-88)</v>
      </c>
    </row>
    <row r="4434" spans="1:20">
      <c r="A4434" s="25">
        <v>43228</v>
      </c>
      <c r="B4434" s="25">
        <v>5.4643878472197684</v>
      </c>
      <c r="C4434" s="26" t="s">
        <v>9874</v>
      </c>
      <c r="D4434" s="25" t="s">
        <v>9908</v>
      </c>
      <c r="E4434" s="26" t="s">
        <v>153</v>
      </c>
      <c r="F4434" s="25" t="s">
        <v>91</v>
      </c>
      <c r="G4434" s="69">
        <v>1.524</v>
      </c>
      <c r="H4434" s="25" t="s">
        <v>180</v>
      </c>
      <c r="I4434" s="27" t="s">
        <v>1478</v>
      </c>
      <c r="J4434" s="69">
        <v>45.72</v>
      </c>
      <c r="K4434" s="6" t="s">
        <v>9909</v>
      </c>
      <c r="L4434" s="6" t="s">
        <v>95</v>
      </c>
      <c r="M4434" s="69">
        <v>30</v>
      </c>
      <c r="N4434" s="6" t="s">
        <v>59</v>
      </c>
      <c r="O4434" s="6" t="s">
        <v>9877</v>
      </c>
      <c r="R4434" s="33" t="str">
        <f t="shared" si="94"/>
        <v>S04D2437P018</v>
      </c>
      <c r="S4434" s="95">
        <f>VLOOKUP(I4434,品牌型号对应工厂型号!C:E,3,0)</f>
        <v>10</v>
      </c>
      <c r="T4434" s="96" t="str">
        <f>VLOOKUP(I4434,品牌型号对应工厂型号!C:I,7,0)</f>
        <v>113:2.0mil USGY-15(ZYF-88)</v>
      </c>
    </row>
    <row r="4435" spans="1:20">
      <c r="A4435" s="25">
        <v>43228</v>
      </c>
      <c r="B4435" s="25">
        <v>5.4643878472197684</v>
      </c>
      <c r="C4435" s="26" t="s">
        <v>9874</v>
      </c>
      <c r="D4435" s="25" t="s">
        <v>9910</v>
      </c>
      <c r="E4435" s="26" t="s">
        <v>153</v>
      </c>
      <c r="F4435" s="25" t="s">
        <v>91</v>
      </c>
      <c r="G4435" s="69">
        <v>1.524</v>
      </c>
      <c r="H4435" s="25" t="s">
        <v>180</v>
      </c>
      <c r="I4435" s="27" t="s">
        <v>1478</v>
      </c>
      <c r="J4435" s="69">
        <v>45.72</v>
      </c>
      <c r="K4435" s="6" t="s">
        <v>9911</v>
      </c>
      <c r="L4435" s="6" t="s">
        <v>95</v>
      </c>
      <c r="M4435" s="69">
        <v>30</v>
      </c>
      <c r="N4435" s="6" t="s">
        <v>59</v>
      </c>
      <c r="O4435" s="6" t="s">
        <v>9877</v>
      </c>
      <c r="R4435" s="33" t="str">
        <f t="shared" si="94"/>
        <v>S04D2437P022</v>
      </c>
      <c r="S4435" s="95">
        <f>VLOOKUP(I4435,品牌型号对应工厂型号!C:E,3,0)</f>
        <v>10</v>
      </c>
      <c r="T4435" s="96" t="str">
        <f>VLOOKUP(I4435,品牌型号对应工厂型号!C:I,7,0)</f>
        <v>113:2.0mil USGY-15(ZYF-88)</v>
      </c>
    </row>
    <row r="4436" spans="1:20">
      <c r="A4436" s="25">
        <v>43228</v>
      </c>
      <c r="B4436" s="25">
        <v>5.4643878472197684</v>
      </c>
      <c r="C4436" s="26" t="s">
        <v>9874</v>
      </c>
      <c r="D4436" s="25" t="s">
        <v>9912</v>
      </c>
      <c r="E4436" s="26" t="s">
        <v>153</v>
      </c>
      <c r="F4436" s="25" t="s">
        <v>91</v>
      </c>
      <c r="G4436" s="69">
        <v>1.524</v>
      </c>
      <c r="H4436" s="25" t="s">
        <v>180</v>
      </c>
      <c r="I4436" s="27" t="s">
        <v>1478</v>
      </c>
      <c r="J4436" s="69">
        <v>45.72</v>
      </c>
      <c r="K4436" s="6" t="s">
        <v>9913</v>
      </c>
      <c r="L4436" s="6" t="s">
        <v>95</v>
      </c>
      <c r="M4436" s="69">
        <v>30</v>
      </c>
      <c r="N4436" s="6" t="s">
        <v>59</v>
      </c>
      <c r="O4436" s="6" t="s">
        <v>9877</v>
      </c>
      <c r="R4436" s="33" t="str">
        <f t="shared" si="94"/>
        <v>S04D2437P016</v>
      </c>
      <c r="S4436" s="95">
        <f>VLOOKUP(I4436,品牌型号对应工厂型号!C:E,3,0)</f>
        <v>10</v>
      </c>
      <c r="T4436" s="96" t="str">
        <f>VLOOKUP(I4436,品牌型号对应工厂型号!C:I,7,0)</f>
        <v>113:2.0mil USGY-15(ZYF-88)</v>
      </c>
    </row>
    <row r="4437" spans="1:20">
      <c r="A4437" s="25">
        <v>43228</v>
      </c>
      <c r="B4437" s="25">
        <v>5.4643878472197684</v>
      </c>
      <c r="C4437" s="26" t="s">
        <v>9874</v>
      </c>
      <c r="D4437" s="25" t="s">
        <v>9914</v>
      </c>
      <c r="E4437" s="26" t="s">
        <v>153</v>
      </c>
      <c r="F4437" s="25" t="s">
        <v>91</v>
      </c>
      <c r="G4437" s="69">
        <v>1.524</v>
      </c>
      <c r="H4437" s="25" t="s">
        <v>180</v>
      </c>
      <c r="I4437" s="27" t="s">
        <v>1478</v>
      </c>
      <c r="J4437" s="69">
        <v>45.72</v>
      </c>
      <c r="K4437" s="6" t="s">
        <v>9915</v>
      </c>
      <c r="L4437" s="6" t="s">
        <v>95</v>
      </c>
      <c r="M4437" s="69">
        <v>30</v>
      </c>
      <c r="N4437" s="6" t="s">
        <v>59</v>
      </c>
      <c r="O4437" s="6" t="s">
        <v>9877</v>
      </c>
      <c r="R4437" s="33" t="str">
        <f t="shared" si="94"/>
        <v>S04D2437P015</v>
      </c>
      <c r="S4437" s="95">
        <f>VLOOKUP(I4437,品牌型号对应工厂型号!C:E,3,0)</f>
        <v>10</v>
      </c>
      <c r="T4437" s="96" t="str">
        <f>VLOOKUP(I4437,品牌型号对应工厂型号!C:I,7,0)</f>
        <v>113:2.0mil USGY-15(ZYF-88)</v>
      </c>
    </row>
    <row r="4438" spans="1:20">
      <c r="A4438" s="25">
        <v>43228</v>
      </c>
      <c r="B4438" s="25">
        <v>5.4643878472197684</v>
      </c>
      <c r="C4438" s="26" t="s">
        <v>9874</v>
      </c>
      <c r="D4438" s="25" t="s">
        <v>9916</v>
      </c>
      <c r="E4438" s="26" t="s">
        <v>153</v>
      </c>
      <c r="F4438" s="25" t="s">
        <v>91</v>
      </c>
      <c r="G4438" s="69">
        <v>1.524</v>
      </c>
      <c r="H4438" s="25" t="s">
        <v>180</v>
      </c>
      <c r="I4438" s="27" t="s">
        <v>1478</v>
      </c>
      <c r="J4438" s="69">
        <v>45.72</v>
      </c>
      <c r="K4438" s="6" t="s">
        <v>9917</v>
      </c>
      <c r="L4438" s="6" t="s">
        <v>95</v>
      </c>
      <c r="M4438" s="69">
        <v>30</v>
      </c>
      <c r="N4438" s="6" t="s">
        <v>59</v>
      </c>
      <c r="O4438" s="6" t="s">
        <v>9877</v>
      </c>
      <c r="R4438" s="33" t="str">
        <f t="shared" si="94"/>
        <v>S04D2437P017</v>
      </c>
      <c r="S4438" s="95">
        <f>VLOOKUP(I4438,品牌型号对应工厂型号!C:E,3,0)</f>
        <v>10</v>
      </c>
      <c r="T4438" s="96" t="str">
        <f>VLOOKUP(I4438,品牌型号对应工厂型号!C:I,7,0)</f>
        <v>113:2.0mil USGY-15(ZYF-88)</v>
      </c>
    </row>
    <row r="4439" spans="1:20">
      <c r="A4439" s="25">
        <v>43228</v>
      </c>
      <c r="B4439" s="25">
        <v>5.4643878472197684</v>
      </c>
      <c r="C4439" s="26" t="s">
        <v>9874</v>
      </c>
      <c r="D4439" s="25" t="s">
        <v>9918</v>
      </c>
      <c r="E4439" s="26" t="s">
        <v>154</v>
      </c>
      <c r="F4439" s="25" t="s">
        <v>91</v>
      </c>
      <c r="G4439" s="69">
        <v>1.524</v>
      </c>
      <c r="H4439" s="25" t="s">
        <v>1967</v>
      </c>
      <c r="I4439" s="27" t="s">
        <v>1968</v>
      </c>
      <c r="J4439" s="69">
        <v>45.72</v>
      </c>
      <c r="K4439" s="6" t="s">
        <v>9919</v>
      </c>
      <c r="L4439" s="6" t="s">
        <v>95</v>
      </c>
      <c r="M4439" s="69">
        <v>30</v>
      </c>
      <c r="N4439" s="6" t="s">
        <v>59</v>
      </c>
      <c r="O4439" s="6" t="s">
        <v>9877</v>
      </c>
      <c r="R4439" s="33" t="str">
        <f t="shared" si="94"/>
        <v>S04N2607P024</v>
      </c>
      <c r="S4439" s="95">
        <f>VLOOKUP(I4439,品牌型号对应工厂型号!C:E,3,0)</f>
        <v>10</v>
      </c>
      <c r="T4439" s="96" t="str">
        <f>VLOOKUP(I4439,品牌型号对应工厂型号!C:I,7,0)</f>
        <v>112:2.0mil USGY-35(ZYF-66)</v>
      </c>
    </row>
    <row r="4440" spans="1:20">
      <c r="A4440" s="25">
        <v>43228</v>
      </c>
      <c r="B4440" s="25">
        <v>5.4643878472197684</v>
      </c>
      <c r="C4440" s="26" t="s">
        <v>9874</v>
      </c>
      <c r="D4440" s="25" t="s">
        <v>9920</v>
      </c>
      <c r="E4440" s="26" t="s">
        <v>154</v>
      </c>
      <c r="F4440" s="25" t="s">
        <v>91</v>
      </c>
      <c r="G4440" s="69">
        <v>1.524</v>
      </c>
      <c r="H4440" s="25" t="s">
        <v>1967</v>
      </c>
      <c r="I4440" s="27" t="s">
        <v>1968</v>
      </c>
      <c r="J4440" s="69">
        <v>45.72</v>
      </c>
      <c r="K4440" s="6" t="s">
        <v>9921</v>
      </c>
      <c r="L4440" s="6" t="s">
        <v>95</v>
      </c>
      <c r="M4440" s="69">
        <v>30</v>
      </c>
      <c r="N4440" s="6" t="s">
        <v>59</v>
      </c>
      <c r="O4440" s="6" t="s">
        <v>9877</v>
      </c>
      <c r="R4440" s="33" t="str">
        <f t="shared" si="94"/>
        <v>S04N2607P021</v>
      </c>
      <c r="S4440" s="95">
        <f>VLOOKUP(I4440,品牌型号对应工厂型号!C:E,3,0)</f>
        <v>10</v>
      </c>
      <c r="T4440" s="96" t="str">
        <f>VLOOKUP(I4440,品牌型号对应工厂型号!C:I,7,0)</f>
        <v>112:2.0mil USGY-35(ZYF-66)</v>
      </c>
    </row>
    <row r="4441" spans="1:20">
      <c r="A4441" s="25">
        <v>43228</v>
      </c>
      <c r="B4441" s="25">
        <v>5.4643878472197684</v>
      </c>
      <c r="C4441" s="26" t="s">
        <v>9874</v>
      </c>
      <c r="D4441" s="25" t="s">
        <v>9922</v>
      </c>
      <c r="E4441" s="26" t="s">
        <v>7901</v>
      </c>
      <c r="F4441" s="25" t="s">
        <v>4772</v>
      </c>
      <c r="G4441" s="69">
        <v>0.91400000000000003</v>
      </c>
      <c r="H4441" s="25" t="s">
        <v>7902</v>
      </c>
      <c r="I4441" s="27" t="s">
        <v>140</v>
      </c>
      <c r="J4441" s="69">
        <v>27.42</v>
      </c>
      <c r="K4441" s="6" t="s">
        <v>9923</v>
      </c>
      <c r="L4441" s="6" t="s">
        <v>95</v>
      </c>
      <c r="M4441" s="69">
        <v>30</v>
      </c>
      <c r="N4441" s="6" t="s">
        <v>59</v>
      </c>
      <c r="O4441" s="6" t="s">
        <v>9877</v>
      </c>
      <c r="R4441" s="33" t="str">
        <f t="shared" si="94"/>
        <v>C03D2754P001R007</v>
      </c>
      <c r="S4441" s="95">
        <f>VLOOKUP(I4441,品牌型号对应工厂型号!C:E,3,0)</f>
        <v>10</v>
      </c>
      <c r="T4441" s="96" t="str">
        <f>VLOOKUP(I4441,品牌型号对应工厂型号!C:I,7,0)</f>
        <v>129:3.0mil EXGR-70(K-70S）</v>
      </c>
    </row>
    <row r="4442" spans="1:20">
      <c r="A4442" s="25">
        <v>43228</v>
      </c>
      <c r="B4442" s="25">
        <v>5.4643878472197684</v>
      </c>
      <c r="C4442" s="26" t="s">
        <v>9874</v>
      </c>
      <c r="D4442" s="25" t="s">
        <v>9924</v>
      </c>
      <c r="E4442" s="26" t="s">
        <v>7901</v>
      </c>
      <c r="F4442" s="25" t="s">
        <v>4772</v>
      </c>
      <c r="G4442" s="69">
        <v>0.91400000000000003</v>
      </c>
      <c r="H4442" s="25" t="s">
        <v>7902</v>
      </c>
      <c r="I4442" s="27" t="s">
        <v>140</v>
      </c>
      <c r="J4442" s="69">
        <v>27.42</v>
      </c>
      <c r="K4442" s="6" t="s">
        <v>9925</v>
      </c>
      <c r="L4442" s="6" t="s">
        <v>95</v>
      </c>
      <c r="M4442" s="69">
        <v>30</v>
      </c>
      <c r="N4442" s="6" t="s">
        <v>59</v>
      </c>
      <c r="O4442" s="6" t="s">
        <v>9877</v>
      </c>
      <c r="R4442" s="33" t="str">
        <f t="shared" si="94"/>
        <v>C03D2754P001R015</v>
      </c>
      <c r="S4442" s="95">
        <f>VLOOKUP(I4442,品牌型号对应工厂型号!C:E,3,0)</f>
        <v>10</v>
      </c>
      <c r="T4442" s="96" t="str">
        <f>VLOOKUP(I4442,品牌型号对应工厂型号!C:I,7,0)</f>
        <v>129:3.0mil EXGR-70(K-70S）</v>
      </c>
    </row>
    <row r="4443" spans="1:20">
      <c r="A4443" s="25">
        <v>43229</v>
      </c>
      <c r="B4443" s="25">
        <v>4.4643878472197684</v>
      </c>
      <c r="C4443" s="26" t="s">
        <v>9780</v>
      </c>
      <c r="D4443" s="25" t="s">
        <v>9926</v>
      </c>
      <c r="E4443" s="26" t="s">
        <v>45</v>
      </c>
      <c r="F4443" s="25" t="s">
        <v>90</v>
      </c>
      <c r="G4443" s="69">
        <v>1.524</v>
      </c>
      <c r="H4443" s="25" t="s">
        <v>61</v>
      </c>
      <c r="I4443" s="27" t="s">
        <v>46</v>
      </c>
      <c r="J4443" s="69">
        <v>45.72</v>
      </c>
      <c r="K4443" s="6" t="s">
        <v>9927</v>
      </c>
      <c r="L4443" s="6" t="s">
        <v>95</v>
      </c>
      <c r="M4443" s="69">
        <v>30</v>
      </c>
      <c r="N4443" s="6" t="s">
        <v>59</v>
      </c>
      <c r="O4443" s="6" t="s">
        <v>878</v>
      </c>
      <c r="R4443" s="33" t="str">
        <f t="shared" si="94"/>
        <v>S04N2307P026</v>
      </c>
      <c r="S4443" s="95">
        <f>VLOOKUP(I4443,品牌型号对应工厂型号!C:E,3,0)</f>
        <v>5</v>
      </c>
      <c r="T4443" s="96" t="str">
        <f>VLOOKUP(I4443,品牌型号对应工厂型号!C:I,7,0)</f>
        <v>98:1.5mil EASL-70(G-70)</v>
      </c>
    </row>
    <row r="4444" spans="1:20">
      <c r="A4444" s="25">
        <v>43229</v>
      </c>
      <c r="B4444" s="25">
        <v>4.4643878472197684</v>
      </c>
      <c r="C4444" s="26" t="s">
        <v>9780</v>
      </c>
      <c r="D4444" s="25" t="s">
        <v>9928</v>
      </c>
      <c r="E4444" s="26" t="s">
        <v>45</v>
      </c>
      <c r="F4444" s="25" t="s">
        <v>90</v>
      </c>
      <c r="G4444" s="69">
        <v>1.524</v>
      </c>
      <c r="H4444" s="25" t="s">
        <v>61</v>
      </c>
      <c r="I4444" s="27" t="s">
        <v>46</v>
      </c>
      <c r="J4444" s="69">
        <v>45.72</v>
      </c>
      <c r="K4444" s="6" t="s">
        <v>9929</v>
      </c>
      <c r="L4444" s="6" t="s">
        <v>95</v>
      </c>
      <c r="M4444" s="69">
        <v>30</v>
      </c>
      <c r="N4444" s="6" t="s">
        <v>59</v>
      </c>
      <c r="O4444" s="6" t="s">
        <v>878</v>
      </c>
      <c r="R4444" s="33" t="str">
        <f t="shared" si="94"/>
        <v>S04N2307P013</v>
      </c>
      <c r="S4444" s="95">
        <f>VLOOKUP(I4444,品牌型号对应工厂型号!C:E,3,0)</f>
        <v>5</v>
      </c>
      <c r="T4444" s="96" t="str">
        <f>VLOOKUP(I4444,品牌型号对应工厂型号!C:I,7,0)</f>
        <v>98:1.5mil EASL-70(G-70)</v>
      </c>
    </row>
    <row r="4445" spans="1:20">
      <c r="A4445" s="25">
        <v>43229</v>
      </c>
      <c r="B4445" s="25">
        <v>4.4643878472197684</v>
      </c>
      <c r="C4445" s="26" t="s">
        <v>9780</v>
      </c>
      <c r="D4445" s="25" t="s">
        <v>9930</v>
      </c>
      <c r="E4445" s="26" t="s">
        <v>53</v>
      </c>
      <c r="F4445" s="25" t="s">
        <v>90</v>
      </c>
      <c r="G4445" s="69">
        <v>1.524</v>
      </c>
      <c r="H4445" s="25" t="s">
        <v>60</v>
      </c>
      <c r="I4445" s="27" t="s">
        <v>55</v>
      </c>
      <c r="J4445" s="69">
        <v>45.72</v>
      </c>
      <c r="K4445" s="6" t="s">
        <v>9931</v>
      </c>
      <c r="L4445" s="6" t="s">
        <v>95</v>
      </c>
      <c r="M4445" s="69">
        <v>30</v>
      </c>
      <c r="N4445" s="6" t="s">
        <v>59</v>
      </c>
      <c r="O4445" s="6" t="s">
        <v>878</v>
      </c>
      <c r="R4445" s="33" t="str">
        <f t="shared" si="94"/>
        <v>S05N3071P045</v>
      </c>
      <c r="S4445" s="95">
        <f>VLOOKUP(I4445,品牌型号对应工厂型号!C:E,3,0)</f>
        <v>5</v>
      </c>
      <c r="T4445" s="96" t="str">
        <f>VLOOKUP(I4445,品牌型号对应工厂型号!C:I,7,0)</f>
        <v>100:1.5mil DABL-25(G-25)</v>
      </c>
    </row>
    <row r="4446" spans="1:20">
      <c r="A4446" s="25">
        <v>43229</v>
      </c>
      <c r="B4446" s="25">
        <v>4.4643878472197684</v>
      </c>
      <c r="C4446" s="26" t="s">
        <v>9780</v>
      </c>
      <c r="D4446" s="25" t="s">
        <v>9932</v>
      </c>
      <c r="E4446" s="26" t="s">
        <v>53</v>
      </c>
      <c r="F4446" s="25" t="s">
        <v>90</v>
      </c>
      <c r="G4446" s="69">
        <v>1.524</v>
      </c>
      <c r="H4446" s="25" t="s">
        <v>60</v>
      </c>
      <c r="I4446" s="27" t="s">
        <v>55</v>
      </c>
      <c r="J4446" s="69">
        <v>45.72</v>
      </c>
      <c r="K4446" s="6" t="s">
        <v>9933</v>
      </c>
      <c r="L4446" s="6" t="s">
        <v>95</v>
      </c>
      <c r="M4446" s="69">
        <v>30</v>
      </c>
      <c r="N4446" s="6" t="s">
        <v>59</v>
      </c>
      <c r="O4446" s="6" t="s">
        <v>878</v>
      </c>
      <c r="R4446" s="33" t="str">
        <f t="shared" si="94"/>
        <v>S05N3071P046</v>
      </c>
      <c r="S4446" s="95">
        <f>VLOOKUP(I4446,品牌型号对应工厂型号!C:E,3,0)</f>
        <v>5</v>
      </c>
      <c r="T4446" s="96" t="str">
        <f>VLOOKUP(I4446,品牌型号对应工厂型号!C:I,7,0)</f>
        <v>100:1.5mil DABL-25(G-25)</v>
      </c>
    </row>
    <row r="4447" spans="1:20">
      <c r="A4447" s="25">
        <v>43229</v>
      </c>
      <c r="B4447" s="25">
        <v>4.4643878472197684</v>
      </c>
      <c r="C4447" s="26" t="s">
        <v>9780</v>
      </c>
      <c r="D4447" s="25" t="s">
        <v>9934</v>
      </c>
      <c r="E4447" s="26" t="s">
        <v>661</v>
      </c>
      <c r="F4447" s="25" t="s">
        <v>96</v>
      </c>
      <c r="G4447" s="69">
        <v>1.524</v>
      </c>
      <c r="H4447" s="25" t="s">
        <v>126</v>
      </c>
      <c r="I4447" s="27" t="s">
        <v>44</v>
      </c>
      <c r="J4447" s="69">
        <v>45.72</v>
      </c>
      <c r="K4447" s="6" t="s">
        <v>9935</v>
      </c>
      <c r="L4447" s="6" t="s">
        <v>95</v>
      </c>
      <c r="M4447" s="69">
        <v>30</v>
      </c>
      <c r="N4447" s="6" t="s">
        <v>59</v>
      </c>
      <c r="O4447" s="6" t="s">
        <v>878</v>
      </c>
      <c r="R4447" s="33" t="str">
        <f t="shared" si="94"/>
        <v>S04N3165P005</v>
      </c>
      <c r="S4447" s="95">
        <f>VLOOKUP(I4447,品牌型号对应工厂型号!C:E,3,0)</f>
        <v>5</v>
      </c>
      <c r="T4447" s="96" t="str">
        <f>VLOOKUP(I4447,品牌型号对应工厂型号!C:I,7,0)</f>
        <v>99:1.5mil DABL-10(G-15)</v>
      </c>
    </row>
    <row r="4448" spans="1:20">
      <c r="A4448" s="25">
        <v>43229</v>
      </c>
      <c r="B4448" s="25">
        <v>4.4643878472197684</v>
      </c>
      <c r="C4448" s="26" t="s">
        <v>9780</v>
      </c>
      <c r="D4448" s="25" t="s">
        <v>9936</v>
      </c>
      <c r="E4448" s="26" t="s">
        <v>661</v>
      </c>
      <c r="F4448" s="25" t="s">
        <v>96</v>
      </c>
      <c r="G4448" s="69">
        <v>1.524</v>
      </c>
      <c r="H4448" s="25" t="s">
        <v>126</v>
      </c>
      <c r="I4448" s="27" t="s">
        <v>44</v>
      </c>
      <c r="J4448" s="69">
        <v>45.72</v>
      </c>
      <c r="K4448" s="6" t="s">
        <v>9937</v>
      </c>
      <c r="L4448" s="6" t="s">
        <v>95</v>
      </c>
      <c r="M4448" s="69">
        <v>30</v>
      </c>
      <c r="N4448" s="6" t="s">
        <v>59</v>
      </c>
      <c r="O4448" s="6" t="s">
        <v>878</v>
      </c>
      <c r="R4448" s="33" t="str">
        <f t="shared" si="94"/>
        <v>S04D3179P008</v>
      </c>
      <c r="S4448" s="95">
        <f>VLOOKUP(I4448,品牌型号对应工厂型号!C:E,3,0)</f>
        <v>5</v>
      </c>
      <c r="T4448" s="96" t="str">
        <f>VLOOKUP(I4448,品牌型号对应工厂型号!C:I,7,0)</f>
        <v>99:1.5mil DABL-10(G-15)</v>
      </c>
    </row>
    <row r="4449" spans="1:20">
      <c r="A4449" s="25">
        <v>43230</v>
      </c>
      <c r="B4449" s="25">
        <v>3.4643878472197684</v>
      </c>
      <c r="C4449" s="26" t="s">
        <v>9938</v>
      </c>
      <c r="D4449" s="25" t="s">
        <v>9939</v>
      </c>
      <c r="E4449" s="26" t="s">
        <v>153</v>
      </c>
      <c r="F4449" s="25" t="s">
        <v>91</v>
      </c>
      <c r="G4449" s="69">
        <v>1.524</v>
      </c>
      <c r="H4449" s="25" t="s">
        <v>180</v>
      </c>
      <c r="I4449" s="27" t="s">
        <v>1478</v>
      </c>
      <c r="J4449" s="69">
        <v>45.72</v>
      </c>
      <c r="K4449" s="6" t="s">
        <v>9940</v>
      </c>
      <c r="L4449" s="6" t="s">
        <v>95</v>
      </c>
      <c r="M4449" s="69">
        <v>30</v>
      </c>
      <c r="N4449" s="6" t="s">
        <v>59</v>
      </c>
      <c r="O4449" s="6" t="s">
        <v>1073</v>
      </c>
      <c r="R4449" s="33" t="str">
        <f t="shared" si="94"/>
        <v>S04D2437P011</v>
      </c>
      <c r="S4449" s="95">
        <f>VLOOKUP(I4449,品牌型号对应工厂型号!C:E,3,0)</f>
        <v>10</v>
      </c>
      <c r="T4449" s="96" t="str">
        <f>VLOOKUP(I4449,品牌型号对应工厂型号!C:I,7,0)</f>
        <v>113:2.0mil USGY-15(ZYF-88)</v>
      </c>
    </row>
    <row r="4450" spans="1:20">
      <c r="A4450" s="25">
        <v>43230</v>
      </c>
      <c r="B4450" s="25">
        <v>3.4643878472197684</v>
      </c>
      <c r="C4450" s="26" t="s">
        <v>9938</v>
      </c>
      <c r="D4450" s="25" t="s">
        <v>9941</v>
      </c>
      <c r="E4450" s="26" t="s">
        <v>153</v>
      </c>
      <c r="F4450" s="25" t="s">
        <v>91</v>
      </c>
      <c r="G4450" s="69">
        <v>1.524</v>
      </c>
      <c r="H4450" s="25" t="s">
        <v>180</v>
      </c>
      <c r="I4450" s="27" t="s">
        <v>1478</v>
      </c>
      <c r="J4450" s="69">
        <v>45.72</v>
      </c>
      <c r="K4450" s="6" t="s">
        <v>9942</v>
      </c>
      <c r="L4450" s="6" t="s">
        <v>95</v>
      </c>
      <c r="M4450" s="69">
        <v>30</v>
      </c>
      <c r="N4450" s="6" t="s">
        <v>59</v>
      </c>
      <c r="O4450" s="6" t="s">
        <v>1073</v>
      </c>
      <c r="R4450" s="33" t="str">
        <f t="shared" si="94"/>
        <v>S04D2437P012</v>
      </c>
      <c r="S4450" s="95">
        <f>VLOOKUP(I4450,品牌型号对应工厂型号!C:E,3,0)</f>
        <v>10</v>
      </c>
      <c r="T4450" s="96" t="str">
        <f>VLOOKUP(I4450,品牌型号对应工厂型号!C:I,7,0)</f>
        <v>113:2.0mil USGY-15(ZYF-88)</v>
      </c>
    </row>
    <row r="4451" spans="1:20">
      <c r="A4451" s="25">
        <v>43230</v>
      </c>
      <c r="B4451" s="25">
        <v>3.4643878472197684</v>
      </c>
      <c r="C4451" s="26" t="s">
        <v>9938</v>
      </c>
      <c r="D4451" s="25" t="s">
        <v>9943</v>
      </c>
      <c r="E4451" s="26" t="s">
        <v>153</v>
      </c>
      <c r="F4451" s="25" t="s">
        <v>91</v>
      </c>
      <c r="G4451" s="69">
        <v>1.524</v>
      </c>
      <c r="H4451" s="25" t="s">
        <v>180</v>
      </c>
      <c r="I4451" s="27" t="s">
        <v>1478</v>
      </c>
      <c r="J4451" s="69">
        <v>45.72</v>
      </c>
      <c r="K4451" s="6" t="s">
        <v>9944</v>
      </c>
      <c r="L4451" s="6" t="s">
        <v>95</v>
      </c>
      <c r="M4451" s="69">
        <v>30</v>
      </c>
      <c r="N4451" s="6" t="s">
        <v>59</v>
      </c>
      <c r="O4451" s="6" t="s">
        <v>1073</v>
      </c>
      <c r="R4451" s="33" t="str">
        <f t="shared" si="94"/>
        <v>S04N2427P049</v>
      </c>
      <c r="S4451" s="95">
        <f>VLOOKUP(I4451,品牌型号对应工厂型号!C:E,3,0)</f>
        <v>10</v>
      </c>
      <c r="T4451" s="96" t="str">
        <f>VLOOKUP(I4451,品牌型号对应工厂型号!C:I,7,0)</f>
        <v>113:2.0mil USGY-15(ZYF-88)</v>
      </c>
    </row>
    <row r="4452" spans="1:20">
      <c r="A4452" s="25">
        <v>43231</v>
      </c>
      <c r="B4452" s="25">
        <v>2.4643877314811107</v>
      </c>
      <c r="C4452" s="26" t="s">
        <v>9945</v>
      </c>
      <c r="D4452" s="25" t="s">
        <v>9946</v>
      </c>
      <c r="E4452" s="26" t="s">
        <v>45</v>
      </c>
      <c r="F4452" s="25" t="s">
        <v>90</v>
      </c>
      <c r="G4452" s="69">
        <v>1.524</v>
      </c>
      <c r="H4452" s="25" t="s">
        <v>61</v>
      </c>
      <c r="I4452" s="27" t="s">
        <v>46</v>
      </c>
      <c r="J4452" s="69">
        <v>45.72</v>
      </c>
      <c r="K4452" s="6" t="s">
        <v>9947</v>
      </c>
      <c r="L4452" s="6" t="s">
        <v>95</v>
      </c>
      <c r="M4452" s="69">
        <v>30</v>
      </c>
      <c r="N4452" s="6" t="s">
        <v>59</v>
      </c>
      <c r="O4452" s="6" t="s">
        <v>1595</v>
      </c>
      <c r="R4452" s="33" t="str">
        <f t="shared" si="94"/>
        <v>S04N2307P015</v>
      </c>
      <c r="S4452" s="95">
        <f>VLOOKUP(I4452,品牌型号对应工厂型号!C:E,3,0)</f>
        <v>5</v>
      </c>
      <c r="T4452" s="96" t="str">
        <f>VLOOKUP(I4452,品牌型号对应工厂型号!C:I,7,0)</f>
        <v>98:1.5mil EASL-70(G-70)</v>
      </c>
    </row>
    <row r="4453" spans="1:20">
      <c r="A4453" s="25">
        <v>43231</v>
      </c>
      <c r="B4453" s="25">
        <v>2.4643877314811107</v>
      </c>
      <c r="C4453" s="26" t="s">
        <v>9945</v>
      </c>
      <c r="D4453" s="25" t="s">
        <v>9948</v>
      </c>
      <c r="E4453" s="26" t="s">
        <v>45</v>
      </c>
      <c r="F4453" s="25" t="s">
        <v>90</v>
      </c>
      <c r="G4453" s="69">
        <v>1.524</v>
      </c>
      <c r="H4453" s="25" t="s">
        <v>61</v>
      </c>
      <c r="I4453" s="27" t="s">
        <v>46</v>
      </c>
      <c r="J4453" s="69">
        <v>45.72</v>
      </c>
      <c r="K4453" s="6" t="s">
        <v>9949</v>
      </c>
      <c r="L4453" s="6" t="s">
        <v>95</v>
      </c>
      <c r="M4453" s="69">
        <v>30</v>
      </c>
      <c r="N4453" s="6" t="s">
        <v>59</v>
      </c>
      <c r="O4453" s="6" t="s">
        <v>1595</v>
      </c>
      <c r="R4453" s="33" t="str">
        <f t="shared" si="94"/>
        <v>S04N2307P014</v>
      </c>
      <c r="S4453" s="95">
        <f>VLOOKUP(I4453,品牌型号对应工厂型号!C:E,3,0)</f>
        <v>5</v>
      </c>
      <c r="T4453" s="96" t="str">
        <f>VLOOKUP(I4453,品牌型号对应工厂型号!C:I,7,0)</f>
        <v>98:1.5mil EASL-70(G-70)</v>
      </c>
    </row>
    <row r="4454" spans="1:20">
      <c r="A4454" s="25">
        <v>43231</v>
      </c>
      <c r="B4454" s="25">
        <v>2.4643877314811107</v>
      </c>
      <c r="C4454" s="26" t="s">
        <v>9945</v>
      </c>
      <c r="D4454" s="25" t="s">
        <v>9950</v>
      </c>
      <c r="E4454" s="26" t="s">
        <v>53</v>
      </c>
      <c r="F4454" s="25" t="s">
        <v>90</v>
      </c>
      <c r="G4454" s="69">
        <v>1.524</v>
      </c>
      <c r="H4454" s="25" t="s">
        <v>60</v>
      </c>
      <c r="I4454" s="27" t="s">
        <v>55</v>
      </c>
      <c r="J4454" s="69">
        <v>45.72</v>
      </c>
      <c r="K4454" s="6" t="s">
        <v>9951</v>
      </c>
      <c r="L4454" s="6" t="s">
        <v>95</v>
      </c>
      <c r="M4454" s="69">
        <v>30</v>
      </c>
      <c r="N4454" s="6" t="s">
        <v>59</v>
      </c>
      <c r="O4454" s="6" t="s">
        <v>1595</v>
      </c>
      <c r="R4454" s="33" t="str">
        <f t="shared" si="94"/>
        <v>S05N3071P039</v>
      </c>
      <c r="S4454" s="95">
        <f>VLOOKUP(I4454,品牌型号对应工厂型号!C:E,3,0)</f>
        <v>5</v>
      </c>
      <c r="T4454" s="96" t="str">
        <f>VLOOKUP(I4454,品牌型号对应工厂型号!C:I,7,0)</f>
        <v>100:1.5mil DABL-25(G-25)</v>
      </c>
    </row>
    <row r="4455" spans="1:20">
      <c r="A4455" s="25">
        <v>43231</v>
      </c>
      <c r="B4455" s="25">
        <v>2.4643877314811107</v>
      </c>
      <c r="C4455" s="26" t="s">
        <v>9945</v>
      </c>
      <c r="D4455" s="25" t="s">
        <v>9952</v>
      </c>
      <c r="E4455" s="26" t="s">
        <v>53</v>
      </c>
      <c r="F4455" s="25" t="s">
        <v>90</v>
      </c>
      <c r="G4455" s="69">
        <v>1.524</v>
      </c>
      <c r="H4455" s="25" t="s">
        <v>60</v>
      </c>
      <c r="I4455" s="27" t="s">
        <v>55</v>
      </c>
      <c r="J4455" s="69">
        <v>45.72</v>
      </c>
      <c r="K4455" s="6" t="s">
        <v>9953</v>
      </c>
      <c r="L4455" s="6" t="s">
        <v>95</v>
      </c>
      <c r="M4455" s="69">
        <v>30</v>
      </c>
      <c r="N4455" s="6" t="s">
        <v>59</v>
      </c>
      <c r="O4455" s="6" t="s">
        <v>1595</v>
      </c>
      <c r="R4455" s="33" t="str">
        <f t="shared" si="94"/>
        <v>S05N3071P047</v>
      </c>
      <c r="S4455" s="95">
        <f>VLOOKUP(I4455,品牌型号对应工厂型号!C:E,3,0)</f>
        <v>5</v>
      </c>
      <c r="T4455" s="96" t="str">
        <f>VLOOKUP(I4455,品牌型号对应工厂型号!C:I,7,0)</f>
        <v>100:1.5mil DABL-25(G-25)</v>
      </c>
    </row>
    <row r="4456" spans="1:20">
      <c r="A4456" s="25">
        <v>43231</v>
      </c>
      <c r="B4456" s="25">
        <v>2.4643877314811107</v>
      </c>
      <c r="C4456" s="26" t="s">
        <v>9945</v>
      </c>
      <c r="D4456" s="25" t="s">
        <v>9954</v>
      </c>
      <c r="E4456" s="26" t="s">
        <v>53</v>
      </c>
      <c r="F4456" s="25" t="s">
        <v>90</v>
      </c>
      <c r="G4456" s="69">
        <v>1.524</v>
      </c>
      <c r="H4456" s="25" t="s">
        <v>60</v>
      </c>
      <c r="I4456" s="27" t="s">
        <v>55</v>
      </c>
      <c r="J4456" s="69">
        <v>45.72</v>
      </c>
      <c r="K4456" s="6" t="s">
        <v>9955</v>
      </c>
      <c r="L4456" s="6" t="s">
        <v>95</v>
      </c>
      <c r="M4456" s="69">
        <v>30</v>
      </c>
      <c r="N4456" s="6" t="s">
        <v>59</v>
      </c>
      <c r="O4456" s="6" t="s">
        <v>1595</v>
      </c>
      <c r="R4456" s="33" t="str">
        <f t="shared" si="94"/>
        <v>S05N3071P040</v>
      </c>
      <c r="S4456" s="95">
        <f>VLOOKUP(I4456,品牌型号对应工厂型号!C:E,3,0)</f>
        <v>5</v>
      </c>
      <c r="T4456" s="96" t="str">
        <f>VLOOKUP(I4456,品牌型号对应工厂型号!C:I,7,0)</f>
        <v>100:1.5mil DABL-25(G-25)</v>
      </c>
    </row>
    <row r="4457" spans="1:20">
      <c r="A4457" s="25">
        <v>43231</v>
      </c>
      <c r="B4457" s="25">
        <v>2.4643877314811107</v>
      </c>
      <c r="C4457" s="26" t="s">
        <v>9956</v>
      </c>
      <c r="D4457" s="25" t="s">
        <v>9957</v>
      </c>
      <c r="E4457" s="26" t="s">
        <v>6538</v>
      </c>
      <c r="F4457" s="25" t="s">
        <v>90</v>
      </c>
      <c r="G4457" s="69">
        <v>1.524</v>
      </c>
      <c r="H4457" s="25" t="s">
        <v>61</v>
      </c>
      <c r="I4457" s="27" t="s">
        <v>6539</v>
      </c>
      <c r="J4457" s="69">
        <v>45.72</v>
      </c>
      <c r="K4457" s="6" t="s">
        <v>9958</v>
      </c>
      <c r="L4457" s="6" t="s">
        <v>95</v>
      </c>
      <c r="M4457" s="69">
        <v>30</v>
      </c>
      <c r="N4457" s="6" t="s">
        <v>59</v>
      </c>
      <c r="O4457" s="6" t="s">
        <v>6541</v>
      </c>
      <c r="R4457" s="33" t="str">
        <f t="shared" si="94"/>
        <v>S03N2740P012</v>
      </c>
      <c r="S4457" s="95">
        <f>VLOOKUP(I4457,品牌型号对应工厂型号!C:E,3,0)</f>
        <v>10</v>
      </c>
      <c r="T4457" s="96" t="str">
        <f>VLOOKUP(I4457,品牌型号对应工厂型号!C:I,7,0)</f>
        <v>84:2.0mil BACL-70(C-70卓越系列）</v>
      </c>
    </row>
    <row r="4458" spans="1:20">
      <c r="A4458" s="25">
        <v>43231</v>
      </c>
      <c r="B4458" s="25">
        <v>2.4643877314811107</v>
      </c>
      <c r="C4458" s="26" t="s">
        <v>9956</v>
      </c>
      <c r="D4458" s="25" t="s">
        <v>9959</v>
      </c>
      <c r="E4458" s="26" t="s">
        <v>6538</v>
      </c>
      <c r="F4458" s="25" t="s">
        <v>90</v>
      </c>
      <c r="G4458" s="69">
        <v>1.524</v>
      </c>
      <c r="H4458" s="25" t="s">
        <v>61</v>
      </c>
      <c r="I4458" s="27" t="s">
        <v>6539</v>
      </c>
      <c r="J4458" s="69">
        <v>45.72</v>
      </c>
      <c r="K4458" s="6" t="s">
        <v>9960</v>
      </c>
      <c r="L4458" s="6" t="s">
        <v>95</v>
      </c>
      <c r="M4458" s="69">
        <v>30</v>
      </c>
      <c r="N4458" s="6" t="s">
        <v>59</v>
      </c>
      <c r="O4458" s="6" t="s">
        <v>6541</v>
      </c>
      <c r="R4458" s="33" t="str">
        <f t="shared" si="94"/>
        <v>S03N2740P011</v>
      </c>
      <c r="S4458" s="95">
        <f>VLOOKUP(I4458,品牌型号对应工厂型号!C:E,3,0)</f>
        <v>10</v>
      </c>
      <c r="T4458" s="96" t="str">
        <f>VLOOKUP(I4458,品牌型号对应工厂型号!C:I,7,0)</f>
        <v>84:2.0mil BACL-70(C-70卓越系列）</v>
      </c>
    </row>
    <row r="4459" spans="1:20">
      <c r="A4459" s="25">
        <v>43231</v>
      </c>
      <c r="B4459" s="25">
        <v>2.4643877314811107</v>
      </c>
      <c r="C4459" s="26" t="s">
        <v>9956</v>
      </c>
      <c r="D4459" s="25" t="s">
        <v>9961</v>
      </c>
      <c r="E4459" s="26" t="s">
        <v>6557</v>
      </c>
      <c r="F4459" s="25" t="s">
        <v>90</v>
      </c>
      <c r="G4459" s="69">
        <v>1.524</v>
      </c>
      <c r="H4459" s="25" t="s">
        <v>62</v>
      </c>
      <c r="I4459" s="27" t="s">
        <v>1060</v>
      </c>
      <c r="J4459" s="69">
        <v>45.72</v>
      </c>
      <c r="K4459" s="6" t="s">
        <v>9962</v>
      </c>
      <c r="L4459" s="6" t="s">
        <v>95</v>
      </c>
      <c r="M4459" s="69">
        <v>30</v>
      </c>
      <c r="N4459" s="6" t="s">
        <v>59</v>
      </c>
      <c r="O4459" s="6" t="s">
        <v>6541</v>
      </c>
      <c r="R4459" s="33" t="str">
        <f t="shared" si="94"/>
        <v>S04N3400P001</v>
      </c>
      <c r="S4459" s="95">
        <f>VLOOKUP(I4459,品牌型号对应工厂型号!C:E,3,0)</f>
        <v>8</v>
      </c>
      <c r="T4459" s="96" t="str">
        <f>VLOOKUP(I4459,品牌型号对应工厂型号!C:I,7,0)</f>
        <v>86:2.0mil DTBL-10(C-10卓越系列）</v>
      </c>
    </row>
    <row r="4460" spans="1:20">
      <c r="A4460" s="25">
        <v>43231</v>
      </c>
      <c r="B4460" s="25">
        <v>2.4643877314811107</v>
      </c>
      <c r="C4460" s="26" t="s">
        <v>9956</v>
      </c>
      <c r="D4460" s="25" t="s">
        <v>9963</v>
      </c>
      <c r="E4460" s="26" t="s">
        <v>6557</v>
      </c>
      <c r="F4460" s="25" t="s">
        <v>90</v>
      </c>
      <c r="G4460" s="69">
        <v>1.524</v>
      </c>
      <c r="H4460" s="25" t="s">
        <v>62</v>
      </c>
      <c r="I4460" s="27" t="s">
        <v>1060</v>
      </c>
      <c r="J4460" s="69">
        <v>45.72</v>
      </c>
      <c r="K4460" s="6" t="s">
        <v>9964</v>
      </c>
      <c r="L4460" s="6" t="s">
        <v>95</v>
      </c>
      <c r="M4460" s="69">
        <v>30</v>
      </c>
      <c r="N4460" s="6" t="s">
        <v>59</v>
      </c>
      <c r="O4460" s="6" t="s">
        <v>6541</v>
      </c>
      <c r="R4460" s="33" t="str">
        <f t="shared" si="94"/>
        <v>S04N3400P003</v>
      </c>
      <c r="S4460" s="95">
        <f>VLOOKUP(I4460,品牌型号对应工厂型号!C:E,3,0)</f>
        <v>8</v>
      </c>
      <c r="T4460" s="96" t="str">
        <f>VLOOKUP(I4460,品牌型号对应工厂型号!C:I,7,0)</f>
        <v>86:2.0mil DTBL-10(C-10卓越系列）</v>
      </c>
    </row>
    <row r="4461" spans="1:20">
      <c r="A4461" s="25">
        <v>43231</v>
      </c>
      <c r="B4461" s="25">
        <v>2.4643877314811107</v>
      </c>
      <c r="C4461" s="26" t="s">
        <v>9956</v>
      </c>
      <c r="D4461" s="25" t="s">
        <v>9965</v>
      </c>
      <c r="E4461" s="26" t="s">
        <v>6557</v>
      </c>
      <c r="F4461" s="25" t="s">
        <v>90</v>
      </c>
      <c r="G4461" s="69">
        <v>1.524</v>
      </c>
      <c r="H4461" s="25" t="s">
        <v>62</v>
      </c>
      <c r="I4461" s="27" t="s">
        <v>1060</v>
      </c>
      <c r="J4461" s="69">
        <v>45.72</v>
      </c>
      <c r="K4461" s="6" t="s">
        <v>9966</v>
      </c>
      <c r="L4461" s="6" t="s">
        <v>95</v>
      </c>
      <c r="M4461" s="69">
        <v>30</v>
      </c>
      <c r="N4461" s="6" t="s">
        <v>59</v>
      </c>
      <c r="O4461" s="6" t="s">
        <v>6541</v>
      </c>
      <c r="R4461" s="33" t="str">
        <f t="shared" si="94"/>
        <v>S04N3400P002</v>
      </c>
      <c r="S4461" s="95">
        <f>VLOOKUP(I4461,品牌型号对应工厂型号!C:E,3,0)</f>
        <v>8</v>
      </c>
      <c r="T4461" s="96" t="str">
        <f>VLOOKUP(I4461,品牌型号对应工厂型号!C:I,7,0)</f>
        <v>86:2.0mil DTBL-10(C-10卓越系列）</v>
      </c>
    </row>
    <row r="4462" spans="1:20">
      <c r="A4462" s="25">
        <v>43231</v>
      </c>
      <c r="B4462" s="25">
        <v>2.4643877314811107</v>
      </c>
      <c r="C4462" s="26" t="s">
        <v>9956</v>
      </c>
      <c r="D4462" s="25" t="s">
        <v>9967</v>
      </c>
      <c r="E4462" s="26" t="s">
        <v>6557</v>
      </c>
      <c r="F4462" s="25" t="s">
        <v>90</v>
      </c>
      <c r="G4462" s="69">
        <v>1.524</v>
      </c>
      <c r="H4462" s="25" t="s">
        <v>62</v>
      </c>
      <c r="I4462" s="27" t="s">
        <v>1060</v>
      </c>
      <c r="J4462" s="69">
        <v>45.72</v>
      </c>
      <c r="K4462" s="6" t="s">
        <v>9968</v>
      </c>
      <c r="L4462" s="6" t="s">
        <v>95</v>
      </c>
      <c r="M4462" s="69">
        <v>30</v>
      </c>
      <c r="N4462" s="6" t="s">
        <v>59</v>
      </c>
      <c r="O4462" s="6" t="s">
        <v>6541</v>
      </c>
      <c r="R4462" s="33" t="str">
        <f t="shared" si="94"/>
        <v>S04N3400P004</v>
      </c>
      <c r="S4462" s="95">
        <f>VLOOKUP(I4462,品牌型号对应工厂型号!C:E,3,0)</f>
        <v>8</v>
      </c>
      <c r="T4462" s="96" t="str">
        <f>VLOOKUP(I4462,品牌型号对应工厂型号!C:I,7,0)</f>
        <v>86:2.0mil DTBL-10(C-10卓越系列）</v>
      </c>
    </row>
    <row r="4463" spans="1:20">
      <c r="A4463" s="25">
        <v>43231</v>
      </c>
      <c r="B4463" s="25">
        <v>2.4643877314811107</v>
      </c>
      <c r="C4463" s="26" t="s">
        <v>9956</v>
      </c>
      <c r="D4463" s="25" t="s">
        <v>9969</v>
      </c>
      <c r="E4463" s="26" t="s">
        <v>6557</v>
      </c>
      <c r="F4463" s="25" t="s">
        <v>90</v>
      </c>
      <c r="G4463" s="69">
        <v>1.524</v>
      </c>
      <c r="H4463" s="25" t="s">
        <v>62</v>
      </c>
      <c r="I4463" s="27" t="s">
        <v>1060</v>
      </c>
      <c r="J4463" s="69">
        <v>45.72</v>
      </c>
      <c r="K4463" s="6" t="s">
        <v>9970</v>
      </c>
      <c r="L4463" s="6" t="s">
        <v>95</v>
      </c>
      <c r="M4463" s="69">
        <v>30</v>
      </c>
      <c r="N4463" s="6" t="s">
        <v>59</v>
      </c>
      <c r="O4463" s="6" t="s">
        <v>6541</v>
      </c>
      <c r="R4463" s="33" t="str">
        <f t="shared" si="94"/>
        <v>S04N3400P005</v>
      </c>
      <c r="S4463" s="95">
        <f>VLOOKUP(I4463,品牌型号对应工厂型号!C:E,3,0)</f>
        <v>8</v>
      </c>
      <c r="T4463" s="96" t="str">
        <f>VLOOKUP(I4463,品牌型号对应工厂型号!C:I,7,0)</f>
        <v>86:2.0mil DTBL-10(C-10卓越系列）</v>
      </c>
    </row>
    <row r="4464" spans="1:20">
      <c r="A4464" s="25">
        <v>43231</v>
      </c>
      <c r="B4464" s="25">
        <v>2.4643877314811107</v>
      </c>
      <c r="C4464" s="26" t="s">
        <v>9956</v>
      </c>
      <c r="D4464" s="25" t="s">
        <v>9971</v>
      </c>
      <c r="E4464" s="26" t="s">
        <v>6557</v>
      </c>
      <c r="F4464" s="25" t="s">
        <v>90</v>
      </c>
      <c r="G4464" s="69">
        <v>1.524</v>
      </c>
      <c r="H4464" s="25" t="s">
        <v>62</v>
      </c>
      <c r="I4464" s="27" t="s">
        <v>1060</v>
      </c>
      <c r="J4464" s="69">
        <v>45.72</v>
      </c>
      <c r="K4464" s="6" t="s">
        <v>9972</v>
      </c>
      <c r="L4464" s="6" t="s">
        <v>95</v>
      </c>
      <c r="M4464" s="69">
        <v>30</v>
      </c>
      <c r="N4464" s="6" t="s">
        <v>59</v>
      </c>
      <c r="O4464" s="6" t="s">
        <v>6541</v>
      </c>
      <c r="R4464" s="33" t="str">
        <f t="shared" si="94"/>
        <v>S04N3400P006</v>
      </c>
      <c r="S4464" s="95">
        <f>VLOOKUP(I4464,品牌型号对应工厂型号!C:E,3,0)</f>
        <v>8</v>
      </c>
      <c r="T4464" s="96" t="str">
        <f>VLOOKUP(I4464,品牌型号对应工厂型号!C:I,7,0)</f>
        <v>86:2.0mil DTBL-10(C-10卓越系列）</v>
      </c>
    </row>
    <row r="4465" spans="1:20">
      <c r="A4465" s="25">
        <v>43227</v>
      </c>
      <c r="B4465" s="25">
        <v>6.8116265046264743</v>
      </c>
      <c r="C4465" s="26" t="s">
        <v>9973</v>
      </c>
      <c r="D4465" s="25" t="s">
        <v>9974</v>
      </c>
      <c r="E4465" s="26" t="s">
        <v>918</v>
      </c>
      <c r="F4465" s="25" t="s">
        <v>91</v>
      </c>
      <c r="G4465" s="69">
        <v>1.524</v>
      </c>
      <c r="H4465" s="25" t="s">
        <v>121</v>
      </c>
      <c r="I4465" s="27" t="s">
        <v>111</v>
      </c>
      <c r="J4465" s="69">
        <v>45.72</v>
      </c>
      <c r="K4465" s="6" t="s">
        <v>9975</v>
      </c>
      <c r="L4465" s="6" t="s">
        <v>95</v>
      </c>
      <c r="M4465" s="69">
        <v>30</v>
      </c>
      <c r="N4465" s="6" t="s">
        <v>59</v>
      </c>
      <c r="O4465" s="6" t="s">
        <v>9976</v>
      </c>
      <c r="R4465" s="33" t="str">
        <f t="shared" si="94"/>
        <v>S02D2159P022</v>
      </c>
      <c r="S4465" s="95">
        <f>VLOOKUP(I4465,品牌型号对应工厂型号!C:E,3,0)</f>
        <v>10</v>
      </c>
      <c r="T4465" s="96" t="str">
        <f>VLOOKUP(I4465,品牌型号对应工厂型号!C:I,7,0)</f>
        <v>173:2.0mil ENCGR-65（C-73卓越系列）</v>
      </c>
    </row>
    <row r="4466" spans="1:20">
      <c r="A4466" s="25">
        <v>43227</v>
      </c>
      <c r="B4466" s="25">
        <v>6.8116265046264743</v>
      </c>
      <c r="C4466" s="26" t="s">
        <v>9973</v>
      </c>
      <c r="D4466" s="25" t="s">
        <v>9977</v>
      </c>
      <c r="E4466" s="26" t="s">
        <v>918</v>
      </c>
      <c r="F4466" s="25" t="s">
        <v>91</v>
      </c>
      <c r="G4466" s="69">
        <v>1.524</v>
      </c>
      <c r="H4466" s="25" t="s">
        <v>121</v>
      </c>
      <c r="I4466" s="27" t="s">
        <v>111</v>
      </c>
      <c r="J4466" s="69">
        <v>45.72</v>
      </c>
      <c r="K4466" s="6" t="s">
        <v>9978</v>
      </c>
      <c r="L4466" s="6" t="s">
        <v>95</v>
      </c>
      <c r="M4466" s="69">
        <v>30</v>
      </c>
      <c r="N4466" s="6" t="s">
        <v>59</v>
      </c>
      <c r="O4466" s="6" t="s">
        <v>9976</v>
      </c>
      <c r="R4466" s="33" t="str">
        <f t="shared" si="94"/>
        <v>S02D2159P004</v>
      </c>
      <c r="S4466" s="95">
        <f>VLOOKUP(I4466,品牌型号对应工厂型号!C:E,3,0)</f>
        <v>10</v>
      </c>
      <c r="T4466" s="96" t="str">
        <f>VLOOKUP(I4466,品牌型号对应工厂型号!C:I,7,0)</f>
        <v>173:2.0mil ENCGR-65（C-73卓越系列）</v>
      </c>
    </row>
    <row r="4467" spans="1:20">
      <c r="A4467" s="25">
        <v>43227</v>
      </c>
      <c r="B4467" s="25">
        <v>6.8116265046264743</v>
      </c>
      <c r="C4467" s="26" t="s">
        <v>9979</v>
      </c>
      <c r="D4467" s="25" t="s">
        <v>9980</v>
      </c>
      <c r="E4467" s="26" t="s">
        <v>918</v>
      </c>
      <c r="F4467" s="25" t="s">
        <v>91</v>
      </c>
      <c r="G4467" s="69">
        <v>1.524</v>
      </c>
      <c r="H4467" s="25" t="s">
        <v>121</v>
      </c>
      <c r="I4467" s="27" t="s">
        <v>111</v>
      </c>
      <c r="J4467" s="69">
        <v>45.72</v>
      </c>
      <c r="K4467" s="6" t="s">
        <v>9981</v>
      </c>
      <c r="L4467" s="6" t="s">
        <v>95</v>
      </c>
      <c r="M4467" s="69">
        <v>30</v>
      </c>
      <c r="N4467" s="6" t="s">
        <v>59</v>
      </c>
      <c r="O4467" s="6" t="s">
        <v>9982</v>
      </c>
      <c r="R4467" s="33" t="str">
        <f t="shared" si="94"/>
        <v>S02D2159P009</v>
      </c>
      <c r="S4467" s="95">
        <f>VLOOKUP(I4467,品牌型号对应工厂型号!C:E,3,0)</f>
        <v>10</v>
      </c>
      <c r="T4467" s="96" t="str">
        <f>VLOOKUP(I4467,品牌型号对应工厂型号!C:I,7,0)</f>
        <v>173:2.0mil ENCGR-65（C-73卓越系列）</v>
      </c>
    </row>
    <row r="4468" spans="1:20">
      <c r="A4468" s="25">
        <v>43227</v>
      </c>
      <c r="B4468" s="25">
        <v>6.8116263888878166</v>
      </c>
      <c r="C4468" s="26" t="s">
        <v>9983</v>
      </c>
      <c r="D4468" s="25" t="s">
        <v>9984</v>
      </c>
      <c r="E4468" s="26" t="s">
        <v>661</v>
      </c>
      <c r="F4468" s="25" t="s">
        <v>96</v>
      </c>
      <c r="G4468" s="69">
        <v>1.524</v>
      </c>
      <c r="H4468" s="25" t="s">
        <v>126</v>
      </c>
      <c r="I4468" s="27" t="s">
        <v>44</v>
      </c>
      <c r="J4468" s="69">
        <v>45.72</v>
      </c>
      <c r="K4468" s="6" t="s">
        <v>9985</v>
      </c>
      <c r="L4468" s="6" t="s">
        <v>95</v>
      </c>
      <c r="M4468" s="69">
        <v>30</v>
      </c>
      <c r="N4468" s="6" t="s">
        <v>59</v>
      </c>
      <c r="O4468" s="6" t="s">
        <v>9986</v>
      </c>
      <c r="R4468" s="33" t="str">
        <f t="shared" si="94"/>
        <v>S04D3179P020</v>
      </c>
      <c r="S4468" s="95">
        <f>VLOOKUP(I4468,品牌型号对应工厂型号!C:E,3,0)</f>
        <v>5</v>
      </c>
      <c r="T4468" s="96" t="str">
        <f>VLOOKUP(I4468,品牌型号对应工厂型号!C:I,7,0)</f>
        <v>99:1.5mil DABL-10(G-15)</v>
      </c>
    </row>
    <row r="4469" spans="1:20">
      <c r="A4469" s="25">
        <v>43227</v>
      </c>
      <c r="B4469" s="25">
        <v>6.8116263888878166</v>
      </c>
      <c r="C4469" s="26" t="s">
        <v>9987</v>
      </c>
      <c r="D4469" s="25" t="s">
        <v>9988</v>
      </c>
      <c r="E4469" s="26" t="s">
        <v>1059</v>
      </c>
      <c r="F4469" s="25" t="s">
        <v>93</v>
      </c>
      <c r="G4469" s="69">
        <v>1.524</v>
      </c>
      <c r="H4469" s="25" t="s">
        <v>66</v>
      </c>
      <c r="I4469" s="27" t="s">
        <v>1060</v>
      </c>
      <c r="J4469" s="69">
        <v>45.72</v>
      </c>
      <c r="K4469" s="6" t="s">
        <v>9989</v>
      </c>
      <c r="L4469" s="6" t="s">
        <v>95</v>
      </c>
      <c r="M4469" s="69">
        <v>30</v>
      </c>
      <c r="N4469" s="6" t="s">
        <v>59</v>
      </c>
      <c r="O4469" s="6" t="s">
        <v>9990</v>
      </c>
      <c r="R4469" s="33" t="str">
        <f t="shared" si="94"/>
        <v>C06N2300P001R015</v>
      </c>
      <c r="S4469" s="95">
        <f>VLOOKUP(I4469,品牌型号对应工厂型号!C:E,3,0)</f>
        <v>8</v>
      </c>
      <c r="T4469" s="96" t="str">
        <f>VLOOKUP(I4469,品牌型号对应工厂型号!C:I,7,0)</f>
        <v>86:2.0mil DTBL-10(C-10卓越系列）</v>
      </c>
    </row>
    <row r="4470" spans="1:20">
      <c r="A4470" s="25">
        <v>43231</v>
      </c>
      <c r="B4470" s="25">
        <v>2.8116262731491588</v>
      </c>
      <c r="C4470" s="26" t="s">
        <v>9991</v>
      </c>
      <c r="D4470" s="25" t="s">
        <v>9992</v>
      </c>
      <c r="E4470" s="26" t="s">
        <v>416</v>
      </c>
      <c r="F4470" s="25" t="s">
        <v>92</v>
      </c>
      <c r="G4470" s="69">
        <v>1.524</v>
      </c>
      <c r="H4470" s="25" t="s">
        <v>417</v>
      </c>
      <c r="I4470" s="27" t="s">
        <v>418</v>
      </c>
      <c r="J4470" s="69">
        <v>22.86</v>
      </c>
      <c r="K4470" s="6" t="s">
        <v>9993</v>
      </c>
      <c r="L4470" s="6" t="s">
        <v>95</v>
      </c>
      <c r="M4470" s="69">
        <v>15</v>
      </c>
      <c r="N4470" s="6" t="s">
        <v>9994</v>
      </c>
      <c r="O4470" s="6" t="s">
        <v>9995</v>
      </c>
      <c r="R4470" s="33" t="str">
        <f t="shared" si="94"/>
        <v>S03N2625P003</v>
      </c>
      <c r="S4470" s="95">
        <f>VLOOKUP(I4470,品牌型号对应工厂型号!C:E,3,0)</f>
        <v>5</v>
      </c>
      <c r="T4470" s="96" t="str">
        <f>VLOOKUP(I4470,品牌型号对应工厂型号!C:I,7,0)</f>
        <v>187:4.0mil NWPV-70（GZ-70）</v>
      </c>
    </row>
    <row r="4471" spans="1:20">
      <c r="A4471" s="25">
        <v>43227</v>
      </c>
      <c r="E4471" s="26" t="s">
        <v>141</v>
      </c>
      <c r="I4471" s="27" t="s">
        <v>142</v>
      </c>
      <c r="K4471" s="6" t="s">
        <v>9996</v>
      </c>
      <c r="O4471" s="6" t="s">
        <v>4289</v>
      </c>
      <c r="R4471" s="33" t="str">
        <f t="shared" si="94"/>
        <v>D11D2654P004</v>
      </c>
      <c r="S4471" s="95">
        <f>VLOOKUP(I4471,品牌型号对应工厂型号!C:E,3,0)</f>
        <v>10</v>
      </c>
      <c r="T4471" s="96" t="str">
        <f>VLOOKUP(I4471,品牌型号对应工厂型号!C:I,7,0)</f>
        <v>153:PFGP-70R 3.0mil（X-75）</v>
      </c>
    </row>
    <row r="4472" spans="1:20">
      <c r="A4472" s="25">
        <v>43227</v>
      </c>
      <c r="E4472" s="26" t="s">
        <v>141</v>
      </c>
      <c r="I4472" s="27" t="s">
        <v>142</v>
      </c>
      <c r="K4472" s="6" t="s">
        <v>9997</v>
      </c>
      <c r="O4472" s="6" t="s">
        <v>4289</v>
      </c>
      <c r="R4472" s="33" t="str">
        <f t="shared" si="94"/>
        <v>D11D2655P009</v>
      </c>
      <c r="S4472" s="95">
        <f>VLOOKUP(I4472,品牌型号对应工厂型号!C:E,3,0)</f>
        <v>10</v>
      </c>
      <c r="T4472" s="96" t="str">
        <f>VLOOKUP(I4472,品牌型号对应工厂型号!C:I,7,0)</f>
        <v>153:PFGP-70R 3.0mil（X-75）</v>
      </c>
    </row>
    <row r="4473" spans="1:20">
      <c r="A4473" s="25">
        <v>43228</v>
      </c>
      <c r="E4473" s="26" t="s">
        <v>7907</v>
      </c>
      <c r="I4473" s="27" t="s">
        <v>120</v>
      </c>
      <c r="K4473" s="6" t="s">
        <v>5018</v>
      </c>
      <c r="O4473" s="6" t="s">
        <v>10017</v>
      </c>
      <c r="R4473" s="33" t="str">
        <f t="shared" si="94"/>
        <v>B07D2358P011</v>
      </c>
      <c r="S4473" s="95">
        <f>VLOOKUP(I4473,品牌型号对应工厂型号!C:E,3,0)</f>
        <v>10</v>
      </c>
      <c r="T4473" s="96" t="str">
        <f>VLOOKUP(I4473,品牌型号对应工厂型号!C:I,7,0)</f>
        <v>156:EXGR-70 2.0mil（C-75）</v>
      </c>
    </row>
    <row r="4474" spans="1:20">
      <c r="A4474" s="25">
        <v>43228</v>
      </c>
      <c r="E4474" s="26" t="s">
        <v>7907</v>
      </c>
      <c r="I4474" s="27" t="s">
        <v>120</v>
      </c>
      <c r="K4474" s="6" t="s">
        <v>5011</v>
      </c>
      <c r="O4474" s="6" t="s">
        <v>9877</v>
      </c>
      <c r="R4474" s="33" t="str">
        <f t="shared" si="94"/>
        <v>B07D2358P004</v>
      </c>
      <c r="S4474" s="95">
        <f>VLOOKUP(I4474,品牌型号对应工厂型号!C:E,3,0)</f>
        <v>10</v>
      </c>
      <c r="T4474" s="96" t="str">
        <f>VLOOKUP(I4474,品牌型号对应工厂型号!C:I,7,0)</f>
        <v>156:EXGR-70 2.0mil（C-75）</v>
      </c>
    </row>
    <row r="4475" spans="1:20">
      <c r="A4475" s="25">
        <v>43228</v>
      </c>
      <c r="E4475" s="26" t="s">
        <v>7907</v>
      </c>
      <c r="I4475" s="27" t="s">
        <v>120</v>
      </c>
      <c r="K4475" s="6" t="s">
        <v>5012</v>
      </c>
      <c r="O4475" s="6" t="s">
        <v>9877</v>
      </c>
      <c r="R4475" s="33" t="str">
        <f t="shared" si="94"/>
        <v>B07D2358P005</v>
      </c>
      <c r="S4475" s="95">
        <f>VLOOKUP(I4475,品牌型号对应工厂型号!C:E,3,0)</f>
        <v>10</v>
      </c>
      <c r="T4475" s="96" t="str">
        <f>VLOOKUP(I4475,品牌型号对应工厂型号!C:I,7,0)</f>
        <v>156:EXGR-70 2.0mil（C-75）</v>
      </c>
    </row>
    <row r="4476" spans="1:20">
      <c r="A4476" s="25">
        <v>43228</v>
      </c>
      <c r="E4476" s="26" t="s">
        <v>141</v>
      </c>
      <c r="I4476" s="27" t="s">
        <v>142</v>
      </c>
      <c r="K4476" s="6" t="s">
        <v>9998</v>
      </c>
      <c r="O4476" s="6" t="s">
        <v>9877</v>
      </c>
      <c r="R4476" s="33" t="str">
        <f t="shared" si="94"/>
        <v>D11N2657P005-2</v>
      </c>
      <c r="S4476" s="95">
        <f>VLOOKUP(I4476,品牌型号对应工厂型号!C:E,3,0)</f>
        <v>10</v>
      </c>
      <c r="T4476" s="96" t="str">
        <f>VLOOKUP(I4476,品牌型号对应工厂型号!C:I,7,0)</f>
        <v>153:PFGP-70R 3.0mil（X-75）</v>
      </c>
    </row>
    <row r="4477" spans="1:20">
      <c r="A4477" s="25">
        <v>43228</v>
      </c>
      <c r="E4477" s="26" t="s">
        <v>141</v>
      </c>
      <c r="I4477" s="27" t="s">
        <v>142</v>
      </c>
      <c r="K4477" s="6" t="s">
        <v>9999</v>
      </c>
      <c r="O4477" s="6" t="s">
        <v>9877</v>
      </c>
      <c r="R4477" s="33" t="str">
        <f t="shared" si="94"/>
        <v>D11N2657P004-1</v>
      </c>
      <c r="S4477" s="95">
        <f>VLOOKUP(I4477,品牌型号对应工厂型号!C:E,3,0)</f>
        <v>10</v>
      </c>
      <c r="T4477" s="96" t="str">
        <f>VLOOKUP(I4477,品牌型号对应工厂型号!C:I,7,0)</f>
        <v>153:PFGP-70R 3.0mil（X-75）</v>
      </c>
    </row>
    <row r="4478" spans="1:20">
      <c r="A4478" s="25">
        <v>43228</v>
      </c>
      <c r="E4478" s="26" t="s">
        <v>141</v>
      </c>
      <c r="I4478" s="27" t="s">
        <v>142</v>
      </c>
      <c r="K4478" s="6" t="s">
        <v>10000</v>
      </c>
      <c r="O4478" s="6" t="s">
        <v>9877</v>
      </c>
      <c r="R4478" s="33" t="str">
        <f t="shared" si="94"/>
        <v>D11D2652P002-1</v>
      </c>
      <c r="S4478" s="95">
        <f>VLOOKUP(I4478,品牌型号对应工厂型号!C:E,3,0)</f>
        <v>10</v>
      </c>
      <c r="T4478" s="96" t="str">
        <f>VLOOKUP(I4478,品牌型号对应工厂型号!C:I,7,0)</f>
        <v>153:PFGP-70R 3.0mil（X-75）</v>
      </c>
    </row>
    <row r="4479" spans="1:20">
      <c r="A4479" s="25">
        <v>43228</v>
      </c>
      <c r="E4479" s="26" t="s">
        <v>141</v>
      </c>
      <c r="I4479" s="27" t="s">
        <v>142</v>
      </c>
      <c r="K4479" s="6" t="s">
        <v>10001</v>
      </c>
      <c r="O4479" s="6" t="s">
        <v>9877</v>
      </c>
      <c r="R4479" s="33" t="str">
        <f t="shared" si="94"/>
        <v>D11D2652P001-2</v>
      </c>
      <c r="S4479" s="95">
        <f>VLOOKUP(I4479,品牌型号对应工厂型号!C:E,3,0)</f>
        <v>10</v>
      </c>
      <c r="T4479" s="96" t="str">
        <f>VLOOKUP(I4479,品牌型号对应工厂型号!C:I,7,0)</f>
        <v>153:PFGP-70R 3.0mil（X-75）</v>
      </c>
    </row>
    <row r="4480" spans="1:20">
      <c r="A4480" s="25">
        <v>43228</v>
      </c>
      <c r="E4480" s="26" t="s">
        <v>7907</v>
      </c>
      <c r="I4480" s="27" t="s">
        <v>120</v>
      </c>
      <c r="K4480" s="6" t="s">
        <v>5017</v>
      </c>
      <c r="O4480" s="6" t="s">
        <v>9877</v>
      </c>
      <c r="R4480" s="33" t="str">
        <f t="shared" si="94"/>
        <v>B07D2358P010</v>
      </c>
      <c r="S4480" s="95">
        <f>VLOOKUP(I4480,品牌型号对应工厂型号!C:E,3,0)</f>
        <v>10</v>
      </c>
      <c r="T4480" s="96" t="str">
        <f>VLOOKUP(I4480,品牌型号对应工厂型号!C:I,7,0)</f>
        <v>156:EXGR-70 2.0mil（C-75）</v>
      </c>
    </row>
    <row r="4481" spans="1:20">
      <c r="A4481" s="25">
        <v>43229</v>
      </c>
      <c r="E4481" s="26" t="s">
        <v>141</v>
      </c>
      <c r="I4481" s="27" t="s">
        <v>142</v>
      </c>
      <c r="K4481" s="6" t="s">
        <v>10002</v>
      </c>
      <c r="O4481" s="6" t="s">
        <v>10007</v>
      </c>
      <c r="R4481" s="33" t="str">
        <f t="shared" si="94"/>
        <v>D11N2658P003</v>
      </c>
      <c r="S4481" s="95">
        <f>VLOOKUP(I4481,品牌型号对应工厂型号!C:E,3,0)</f>
        <v>10</v>
      </c>
      <c r="T4481" s="96" t="str">
        <f>VLOOKUP(I4481,品牌型号对应工厂型号!C:I,7,0)</f>
        <v>153:PFGP-70R 3.0mil（X-75）</v>
      </c>
    </row>
    <row r="4482" spans="1:20">
      <c r="A4482" s="25">
        <v>43229</v>
      </c>
      <c r="E4482" s="26" t="s">
        <v>145</v>
      </c>
      <c r="I4482" s="27" t="s">
        <v>179</v>
      </c>
      <c r="K4482" s="6" t="s">
        <v>10003</v>
      </c>
      <c r="O4482" s="6" t="s">
        <v>10007</v>
      </c>
      <c r="R4482" s="33" t="str">
        <f t="shared" ref="R4482:R4545" si="95">K4482</f>
        <v>D09D2907P004</v>
      </c>
      <c r="S4482" s="95">
        <f>VLOOKUP(I4482,品牌型号对应工厂型号!C:E,3,0)</f>
        <v>8</v>
      </c>
      <c r="T4482" s="96" t="str">
        <f>VLOOKUP(I4482,品牌型号对应工厂型号!C:I,7,0)</f>
        <v>160:CARBON 18 2.0mil（C-15）</v>
      </c>
    </row>
    <row r="4483" spans="1:20">
      <c r="A4483" s="25">
        <v>43229</v>
      </c>
      <c r="E4483" s="26" t="s">
        <v>146</v>
      </c>
      <c r="I4483" s="27" t="s">
        <v>1909</v>
      </c>
      <c r="K4483" s="6" t="s">
        <v>10004</v>
      </c>
      <c r="O4483" s="6" t="s">
        <v>10007</v>
      </c>
      <c r="R4483" s="33" t="str">
        <f t="shared" si="95"/>
        <v>D09D2906P030</v>
      </c>
      <c r="S4483" s="95">
        <f>VLOOKUP(I4483,品牌型号对应工厂型号!C:E,3,0)</f>
        <v>8</v>
      </c>
      <c r="T4483" s="96" t="str">
        <f>VLOOKUP(I4483,品牌型号对应工厂型号!C:I,7,0)</f>
        <v>159:S-SRC305H30 2.0mil（C-25）</v>
      </c>
    </row>
    <row r="4484" spans="1:20">
      <c r="A4484" s="25">
        <v>43229</v>
      </c>
      <c r="E4484" s="26" t="s">
        <v>141</v>
      </c>
      <c r="I4484" s="27" t="s">
        <v>142</v>
      </c>
      <c r="K4484" s="6" t="s">
        <v>10005</v>
      </c>
      <c r="O4484" s="6" t="s">
        <v>878</v>
      </c>
      <c r="R4484" s="33" t="str">
        <f t="shared" si="95"/>
        <v>D11N2657P001-1</v>
      </c>
      <c r="S4484" s="95">
        <f>VLOOKUP(I4484,品牌型号对应工厂型号!C:E,3,0)</f>
        <v>10</v>
      </c>
      <c r="T4484" s="96" t="str">
        <f>VLOOKUP(I4484,品牌型号对应工厂型号!C:I,7,0)</f>
        <v>153:PFGP-70R 3.0mil（X-75）</v>
      </c>
    </row>
    <row r="4485" spans="1:20">
      <c r="A4485" s="25">
        <v>43229</v>
      </c>
      <c r="E4485" s="26" t="s">
        <v>141</v>
      </c>
      <c r="I4485" s="27" t="s">
        <v>142</v>
      </c>
      <c r="K4485" s="6" t="s">
        <v>10006</v>
      </c>
      <c r="O4485" s="6" t="s">
        <v>878</v>
      </c>
      <c r="R4485" s="33" t="str">
        <f t="shared" si="95"/>
        <v>D11D2656P005-1</v>
      </c>
      <c r="S4485" s="95">
        <f>VLOOKUP(I4485,品牌型号对应工厂型号!C:E,3,0)</f>
        <v>10</v>
      </c>
      <c r="T4485" s="96" t="str">
        <f>VLOOKUP(I4485,品牌型号对应工厂型号!C:I,7,0)</f>
        <v>153:PFGP-70R 3.0mil（X-75）</v>
      </c>
    </row>
    <row r="4486" spans="1:20">
      <c r="I4486" s="27" t="s">
        <v>10008</v>
      </c>
      <c r="K4486" s="6" t="s">
        <v>10009</v>
      </c>
      <c r="O4486" s="6" t="s">
        <v>10013</v>
      </c>
      <c r="R4486" s="33" t="str">
        <f t="shared" si="95"/>
        <v>S01D1727P006</v>
      </c>
      <c r="S4486" s="95">
        <f>VLOOKUP(I4486,品牌型号对应工厂型号!C:E,3,0)</f>
        <v>5</v>
      </c>
      <c r="T4486" s="96" t="str">
        <f>VLOOKUP(I4486,品牌型号对应工厂型号!C:I,7,0)</f>
        <v>169:EASL-70 4.0mil（SAF-70）</v>
      </c>
    </row>
    <row r="4487" spans="1:20">
      <c r="I4487" s="27" t="s">
        <v>10011</v>
      </c>
      <c r="K4487" s="6" t="s">
        <v>10010</v>
      </c>
      <c r="O4487" s="6" t="s">
        <v>10012</v>
      </c>
      <c r="R4487" s="33" t="str">
        <f t="shared" si="95"/>
        <v>S03N2626P003</v>
      </c>
      <c r="S4487" s="95">
        <f>VLOOKUP(I4487,品牌型号对应工厂型号!C:E,3,0)</f>
        <v>5</v>
      </c>
      <c r="T4487" s="96" t="str">
        <f>VLOOKUP(I4487,品牌型号对应工厂型号!C:I,7,0)</f>
        <v>187:4.0mil NWPV-70（GZ-70）</v>
      </c>
    </row>
    <row r="4488" spans="1:20">
      <c r="I4488" s="27" t="s">
        <v>10015</v>
      </c>
      <c r="J4488" s="69" t="s">
        <v>50</v>
      </c>
      <c r="K4488" s="27" t="s">
        <v>5127</v>
      </c>
      <c r="O4488" s="6" t="s">
        <v>10014</v>
      </c>
      <c r="R4488" s="33" t="str">
        <f t="shared" si="95"/>
        <v>S03N2379P011</v>
      </c>
      <c r="S4488" s="95">
        <f>VLOOKUP(I4488,品牌型号对应工厂型号!C:E,3,0)</f>
        <v>10</v>
      </c>
      <c r="T4488" s="96" t="str">
        <f>VLOOKUP(I4488,品牌型号对应工厂型号!C:I,7,0)</f>
        <v>111:2.0mil UGGN-70(ZYF-70)</v>
      </c>
    </row>
    <row r="4489" spans="1:20">
      <c r="A4489" s="25">
        <v>43183</v>
      </c>
      <c r="B4489" s="25">
        <v>1.7267759259266313</v>
      </c>
      <c r="C4489" s="26" t="s">
        <v>4860</v>
      </c>
      <c r="D4489" s="25" t="s">
        <v>5317</v>
      </c>
      <c r="E4489" s="26" t="s">
        <v>153</v>
      </c>
      <c r="F4489" s="25" t="s">
        <v>91</v>
      </c>
      <c r="G4489" s="69">
        <v>1.524</v>
      </c>
      <c r="H4489" s="25" t="s">
        <v>180</v>
      </c>
      <c r="I4489" s="27" t="s">
        <v>1478</v>
      </c>
      <c r="J4489" s="69">
        <v>45.72</v>
      </c>
      <c r="K4489" s="6" t="s">
        <v>5318</v>
      </c>
      <c r="L4489" s="6" t="s">
        <v>95</v>
      </c>
      <c r="M4489" s="69">
        <v>30</v>
      </c>
      <c r="N4489" s="6" t="s">
        <v>59</v>
      </c>
      <c r="O4489" s="6" t="s">
        <v>130</v>
      </c>
      <c r="R4489" s="33" t="str">
        <f t="shared" si="95"/>
        <v>S03D3176P006</v>
      </c>
      <c r="S4489" s="95">
        <f>VLOOKUP(I4489,品牌型号对应工厂型号!C:E,3,0)</f>
        <v>10</v>
      </c>
      <c r="T4489" s="96" t="str">
        <f>VLOOKUP(I4489,品牌型号对应工厂型号!C:I,7,0)</f>
        <v>113:2.0mil USGY-15(ZYF-88)</v>
      </c>
    </row>
    <row r="4490" spans="1:20">
      <c r="A4490" s="25">
        <v>43183</v>
      </c>
      <c r="B4490" s="25">
        <v>1.7267759259266313</v>
      </c>
      <c r="C4490" s="26" t="s">
        <v>4860</v>
      </c>
      <c r="D4490" s="25" t="s">
        <v>5319</v>
      </c>
      <c r="E4490" s="26" t="s">
        <v>153</v>
      </c>
      <c r="F4490" s="25" t="s">
        <v>91</v>
      </c>
      <c r="G4490" s="69">
        <v>1.524</v>
      </c>
      <c r="H4490" s="25" t="s">
        <v>180</v>
      </c>
      <c r="I4490" s="27" t="s">
        <v>1478</v>
      </c>
      <c r="J4490" s="69">
        <v>45.72</v>
      </c>
      <c r="K4490" s="6" t="s">
        <v>5320</v>
      </c>
      <c r="L4490" s="6" t="s">
        <v>95</v>
      </c>
      <c r="M4490" s="69">
        <v>30</v>
      </c>
      <c r="N4490" s="6" t="s">
        <v>59</v>
      </c>
      <c r="O4490" s="6" t="s">
        <v>130</v>
      </c>
      <c r="R4490" s="33" t="str">
        <f t="shared" si="95"/>
        <v>S03D3172P028</v>
      </c>
      <c r="S4490" s="95">
        <f>VLOOKUP(I4490,品牌型号对应工厂型号!C:E,3,0)</f>
        <v>10</v>
      </c>
      <c r="T4490" s="96" t="str">
        <f>VLOOKUP(I4490,品牌型号对应工厂型号!C:I,7,0)</f>
        <v>113:2.0mil USGY-15(ZYF-88)</v>
      </c>
    </row>
    <row r="4491" spans="1:20">
      <c r="A4491" s="25">
        <v>43183</v>
      </c>
      <c r="B4491" s="25">
        <v>1.7267759259266313</v>
      </c>
      <c r="C4491" s="26" t="s">
        <v>4860</v>
      </c>
      <c r="D4491" s="25" t="s">
        <v>5321</v>
      </c>
      <c r="E4491" s="26" t="s">
        <v>153</v>
      </c>
      <c r="F4491" s="25" t="s">
        <v>91</v>
      </c>
      <c r="G4491" s="69">
        <v>1.524</v>
      </c>
      <c r="H4491" s="25" t="s">
        <v>180</v>
      </c>
      <c r="I4491" s="27" t="s">
        <v>1478</v>
      </c>
      <c r="J4491" s="69">
        <v>45.72</v>
      </c>
      <c r="K4491" s="6" t="s">
        <v>5322</v>
      </c>
      <c r="L4491" s="6" t="s">
        <v>95</v>
      </c>
      <c r="M4491" s="69">
        <v>30</v>
      </c>
      <c r="N4491" s="6" t="s">
        <v>59</v>
      </c>
      <c r="O4491" s="6" t="s">
        <v>130</v>
      </c>
      <c r="R4491" s="33" t="str">
        <f t="shared" si="95"/>
        <v>S03D3172P029</v>
      </c>
      <c r="S4491" s="95">
        <f>VLOOKUP(I4491,品牌型号对应工厂型号!C:E,3,0)</f>
        <v>10</v>
      </c>
      <c r="T4491" s="96" t="str">
        <f>VLOOKUP(I4491,品牌型号对应工厂型号!C:I,7,0)</f>
        <v>113:2.0mil USGY-15(ZYF-88)</v>
      </c>
    </row>
    <row r="4492" spans="1:20">
      <c r="A4492" s="25">
        <v>43183</v>
      </c>
      <c r="B4492" s="25">
        <v>1.7267759259266313</v>
      </c>
      <c r="C4492" s="26" t="s">
        <v>4860</v>
      </c>
      <c r="D4492" s="25" t="s">
        <v>5323</v>
      </c>
      <c r="E4492" s="26" t="s">
        <v>153</v>
      </c>
      <c r="F4492" s="25" t="s">
        <v>91</v>
      </c>
      <c r="G4492" s="69">
        <v>1.524</v>
      </c>
      <c r="H4492" s="25" t="s">
        <v>180</v>
      </c>
      <c r="I4492" s="27" t="s">
        <v>1478</v>
      </c>
      <c r="J4492" s="69">
        <v>45.72</v>
      </c>
      <c r="K4492" s="6" t="s">
        <v>5324</v>
      </c>
      <c r="L4492" s="6" t="s">
        <v>95</v>
      </c>
      <c r="M4492" s="69">
        <v>30</v>
      </c>
      <c r="N4492" s="6" t="s">
        <v>59</v>
      </c>
      <c r="O4492" s="6" t="s">
        <v>130</v>
      </c>
      <c r="R4492" s="33" t="str">
        <f t="shared" si="95"/>
        <v>S03D3172P027</v>
      </c>
      <c r="S4492" s="95">
        <f>VLOOKUP(I4492,品牌型号对应工厂型号!C:E,3,0)</f>
        <v>10</v>
      </c>
      <c r="T4492" s="96" t="str">
        <f>VLOOKUP(I4492,品牌型号对应工厂型号!C:I,7,0)</f>
        <v>113:2.0mil USGY-15(ZYF-88)</v>
      </c>
    </row>
    <row r="4493" spans="1:20">
      <c r="A4493" s="25">
        <v>43183</v>
      </c>
      <c r="B4493" s="25">
        <v>1.7267759259266313</v>
      </c>
      <c r="C4493" s="26" t="s">
        <v>4860</v>
      </c>
      <c r="D4493" s="25" t="s">
        <v>5325</v>
      </c>
      <c r="E4493" s="26" t="s">
        <v>153</v>
      </c>
      <c r="F4493" s="25" t="s">
        <v>91</v>
      </c>
      <c r="G4493" s="69">
        <v>1.524</v>
      </c>
      <c r="H4493" s="25" t="s">
        <v>180</v>
      </c>
      <c r="I4493" s="27" t="s">
        <v>1478</v>
      </c>
      <c r="J4493" s="69">
        <v>45.72</v>
      </c>
      <c r="K4493" s="6" t="s">
        <v>5326</v>
      </c>
      <c r="L4493" s="6" t="s">
        <v>95</v>
      </c>
      <c r="M4493" s="69">
        <v>30</v>
      </c>
      <c r="N4493" s="6" t="s">
        <v>59</v>
      </c>
      <c r="O4493" s="6" t="s">
        <v>130</v>
      </c>
      <c r="R4493" s="33" t="str">
        <f t="shared" si="95"/>
        <v>S03D3172P026</v>
      </c>
      <c r="S4493" s="95">
        <f>VLOOKUP(I4493,品牌型号对应工厂型号!C:E,3,0)</f>
        <v>10</v>
      </c>
      <c r="T4493" s="96" t="str">
        <f>VLOOKUP(I4493,品牌型号对应工厂型号!C:I,7,0)</f>
        <v>113:2.0mil USGY-15(ZYF-88)</v>
      </c>
    </row>
    <row r="4494" spans="1:20">
      <c r="A4494" s="25">
        <v>43183</v>
      </c>
      <c r="B4494" s="25">
        <v>1.7267759259266313</v>
      </c>
      <c r="C4494" s="26" t="s">
        <v>4860</v>
      </c>
      <c r="D4494" s="25" t="s">
        <v>5327</v>
      </c>
      <c r="E4494" s="26" t="s">
        <v>151</v>
      </c>
      <c r="F4494" s="25" t="s">
        <v>91</v>
      </c>
      <c r="G4494" s="69">
        <v>1.524</v>
      </c>
      <c r="H4494" s="25" t="s">
        <v>131</v>
      </c>
      <c r="I4494" s="27" t="s">
        <v>50</v>
      </c>
      <c r="J4494" s="69">
        <v>45.72</v>
      </c>
      <c r="K4494" s="6" t="s">
        <v>5328</v>
      </c>
      <c r="L4494" s="6" t="s">
        <v>95</v>
      </c>
      <c r="M4494" s="69">
        <v>30</v>
      </c>
      <c r="N4494" s="6" t="s">
        <v>59</v>
      </c>
      <c r="O4494" s="6" t="s">
        <v>130</v>
      </c>
      <c r="R4494" s="33" t="str">
        <f t="shared" si="95"/>
        <v>S03N2379P015</v>
      </c>
      <c r="S4494" s="95">
        <f>VLOOKUP(I4494,品牌型号对应工厂型号!C:E,3,0)</f>
        <v>10</v>
      </c>
      <c r="T4494" s="96" t="str">
        <f>VLOOKUP(I4494,品牌型号对应工厂型号!C:I,7,0)</f>
        <v>111:2.0mil UGGN-70(ZYF-70)</v>
      </c>
    </row>
    <row r="4495" spans="1:20">
      <c r="A4495" s="25">
        <v>43183</v>
      </c>
      <c r="B4495" s="25">
        <v>1.7267759259266313</v>
      </c>
      <c r="C4495" s="26" t="s">
        <v>4860</v>
      </c>
      <c r="D4495" s="25" t="s">
        <v>5329</v>
      </c>
      <c r="E4495" s="26" t="s">
        <v>151</v>
      </c>
      <c r="F4495" s="25" t="s">
        <v>91</v>
      </c>
      <c r="G4495" s="69">
        <v>1.524</v>
      </c>
      <c r="H4495" s="25" t="s">
        <v>131</v>
      </c>
      <c r="I4495" s="27" t="s">
        <v>50</v>
      </c>
      <c r="J4495" s="69">
        <v>45.72</v>
      </c>
      <c r="K4495" s="6" t="s">
        <v>5330</v>
      </c>
      <c r="L4495" s="6" t="s">
        <v>95</v>
      </c>
      <c r="M4495" s="69">
        <v>30</v>
      </c>
      <c r="N4495" s="6" t="s">
        <v>59</v>
      </c>
      <c r="O4495" s="6" t="s">
        <v>130</v>
      </c>
      <c r="R4495" s="33" t="str">
        <f t="shared" si="95"/>
        <v>S03N2379P025</v>
      </c>
      <c r="S4495" s="95">
        <f>VLOOKUP(I4495,品牌型号对应工厂型号!C:E,3,0)</f>
        <v>10</v>
      </c>
      <c r="T4495" s="96" t="str">
        <f>VLOOKUP(I4495,品牌型号对应工厂型号!C:I,7,0)</f>
        <v>111:2.0mil UGGN-70(ZYF-70)</v>
      </c>
    </row>
    <row r="4496" spans="1:20">
      <c r="A4496" s="25">
        <v>43183</v>
      </c>
      <c r="B4496" s="25">
        <v>1.7267759259266313</v>
      </c>
      <c r="C4496" s="26" t="s">
        <v>4860</v>
      </c>
      <c r="D4496" s="25" t="s">
        <v>5331</v>
      </c>
      <c r="E4496" s="26" t="s">
        <v>151</v>
      </c>
      <c r="F4496" s="25" t="s">
        <v>91</v>
      </c>
      <c r="G4496" s="69">
        <v>1.524</v>
      </c>
      <c r="H4496" s="25" t="s">
        <v>131</v>
      </c>
      <c r="I4496" s="27" t="s">
        <v>50</v>
      </c>
      <c r="J4496" s="69">
        <v>45.72</v>
      </c>
      <c r="K4496" s="6" t="s">
        <v>5332</v>
      </c>
      <c r="L4496" s="6" t="s">
        <v>95</v>
      </c>
      <c r="M4496" s="69">
        <v>30</v>
      </c>
      <c r="N4496" s="6" t="s">
        <v>59</v>
      </c>
      <c r="O4496" s="6" t="s">
        <v>130</v>
      </c>
      <c r="R4496" s="33" t="str">
        <f t="shared" si="95"/>
        <v>S01D1698P010</v>
      </c>
      <c r="S4496" s="95">
        <f>VLOOKUP(I4496,品牌型号对应工厂型号!C:E,3,0)</f>
        <v>10</v>
      </c>
      <c r="T4496" s="96" t="str">
        <f>VLOOKUP(I4496,品牌型号对应工厂型号!C:I,7,0)</f>
        <v>111:2.0mil UGGN-70(ZYF-70)</v>
      </c>
    </row>
    <row r="4497" spans="1:22">
      <c r="A4497" s="25">
        <v>43183</v>
      </c>
      <c r="B4497" s="25">
        <v>1.7267759259266313</v>
      </c>
      <c r="C4497" s="26" t="s">
        <v>4860</v>
      </c>
      <c r="D4497" s="25" t="s">
        <v>5333</v>
      </c>
      <c r="E4497" s="26" t="s">
        <v>151</v>
      </c>
      <c r="F4497" s="25" t="s">
        <v>91</v>
      </c>
      <c r="G4497" s="69">
        <v>1.524</v>
      </c>
      <c r="H4497" s="25" t="s">
        <v>131</v>
      </c>
      <c r="I4497" s="27" t="s">
        <v>50</v>
      </c>
      <c r="J4497" s="69">
        <v>45.72</v>
      </c>
      <c r="K4497" s="6" t="s">
        <v>5334</v>
      </c>
      <c r="L4497" s="6" t="s">
        <v>95</v>
      </c>
      <c r="M4497" s="69">
        <v>30</v>
      </c>
      <c r="N4497" s="6" t="s">
        <v>59</v>
      </c>
      <c r="O4497" s="6" t="s">
        <v>130</v>
      </c>
      <c r="R4497" s="33" t="str">
        <f t="shared" si="95"/>
        <v>S03N2379P028</v>
      </c>
      <c r="S4497" s="95">
        <f>VLOOKUP(I4497,品牌型号对应工厂型号!C:E,3,0)</f>
        <v>10</v>
      </c>
      <c r="T4497" s="96" t="str">
        <f>VLOOKUP(I4497,品牌型号对应工厂型号!C:I,7,0)</f>
        <v>111:2.0mil UGGN-70(ZYF-70)</v>
      </c>
    </row>
    <row r="4498" spans="1:22">
      <c r="A4498" s="25">
        <v>43183</v>
      </c>
      <c r="B4498" s="25">
        <v>1.7267759259266313</v>
      </c>
      <c r="C4498" s="26" t="s">
        <v>4860</v>
      </c>
      <c r="D4498" s="25" t="s">
        <v>5335</v>
      </c>
      <c r="E4498" s="26" t="s">
        <v>151</v>
      </c>
      <c r="F4498" s="25" t="s">
        <v>91</v>
      </c>
      <c r="G4498" s="69">
        <v>1.524</v>
      </c>
      <c r="H4498" s="25" t="s">
        <v>131</v>
      </c>
      <c r="I4498" s="27" t="s">
        <v>50</v>
      </c>
      <c r="J4498" s="69">
        <v>45.72</v>
      </c>
      <c r="K4498" s="6" t="s">
        <v>5336</v>
      </c>
      <c r="L4498" s="6" t="s">
        <v>95</v>
      </c>
      <c r="M4498" s="69">
        <v>30</v>
      </c>
      <c r="N4498" s="6" t="s">
        <v>59</v>
      </c>
      <c r="O4498" s="6" t="s">
        <v>130</v>
      </c>
      <c r="R4498" s="33" t="str">
        <f t="shared" si="95"/>
        <v>S03N2379P029</v>
      </c>
      <c r="S4498" s="95">
        <f>VLOOKUP(I4498,品牌型号对应工厂型号!C:E,3,0)</f>
        <v>10</v>
      </c>
      <c r="T4498" s="96" t="str">
        <f>VLOOKUP(I4498,品牌型号对应工厂型号!C:I,7,0)</f>
        <v>111:2.0mil UGGN-70(ZYF-70)</v>
      </c>
    </row>
    <row r="4499" spans="1:22">
      <c r="A4499" s="25">
        <v>43183</v>
      </c>
      <c r="B4499" s="25">
        <v>1.7267759259266313</v>
      </c>
      <c r="C4499" s="26" t="s">
        <v>4860</v>
      </c>
      <c r="D4499" s="25" t="s">
        <v>5335</v>
      </c>
      <c r="E4499" s="26" t="s">
        <v>151</v>
      </c>
      <c r="I4499" s="27" t="s">
        <v>50</v>
      </c>
      <c r="K4499" s="6" t="s">
        <v>10016</v>
      </c>
      <c r="O4499" s="6" t="s">
        <v>10018</v>
      </c>
      <c r="R4499" s="33" t="str">
        <f t="shared" si="95"/>
        <v>S01D1698P024</v>
      </c>
      <c r="S4499" s="95">
        <f>VLOOKUP(I4499,品牌型号对应工厂型号!C:E,3,0)</f>
        <v>10</v>
      </c>
      <c r="T4499" s="96" t="str">
        <f>VLOOKUP(I4499,品牌型号对应工厂型号!C:I,7,0)</f>
        <v>111:2.0mil UGGN-70(ZYF-70)</v>
      </c>
    </row>
    <row r="4500" spans="1:22" s="75" customFormat="1">
      <c r="A4500" s="71">
        <v>43239</v>
      </c>
      <c r="B4500" s="71">
        <v>1.6711747685185401</v>
      </c>
      <c r="C4500" s="72" t="s">
        <v>10019</v>
      </c>
      <c r="D4500" s="71" t="s">
        <v>10020</v>
      </c>
      <c r="E4500" s="72" t="s">
        <v>945</v>
      </c>
      <c r="F4500" s="71" t="s">
        <v>94</v>
      </c>
      <c r="G4500" s="73">
        <v>1.524</v>
      </c>
      <c r="H4500" s="71" t="s">
        <v>946</v>
      </c>
      <c r="I4500" s="74" t="s">
        <v>947</v>
      </c>
      <c r="J4500" s="73">
        <v>22.86</v>
      </c>
      <c r="K4500" s="75" t="s">
        <v>10021</v>
      </c>
      <c r="L4500" s="75" t="s">
        <v>95</v>
      </c>
      <c r="M4500" s="73">
        <v>15</v>
      </c>
      <c r="N4500" s="75" t="s">
        <v>59</v>
      </c>
      <c r="O4500" s="75" t="s">
        <v>10022</v>
      </c>
      <c r="Q4500" s="72"/>
      <c r="R4500" s="33" t="str">
        <f t="shared" si="95"/>
        <v>B09D2005P002R018-2</v>
      </c>
      <c r="S4500" s="95">
        <f>VLOOKUP(I4500,品牌型号对应工厂型号!C:E,3,0)</f>
        <v>10</v>
      </c>
      <c r="T4500" s="96" t="str">
        <f>VLOOKUP(I4500,品牌型号对应工厂型号!C:I,7,0)</f>
        <v>157:ZXBL-30 3.0mil（X-30）</v>
      </c>
      <c r="V4500" s="72"/>
    </row>
    <row r="4501" spans="1:22">
      <c r="A4501" s="25">
        <v>43239</v>
      </c>
      <c r="B4501" s="25">
        <v>1.6711747685185401</v>
      </c>
      <c r="C4501" s="26" t="s">
        <v>10019</v>
      </c>
      <c r="D4501" s="25" t="s">
        <v>10023</v>
      </c>
      <c r="E4501" s="26" t="s">
        <v>945</v>
      </c>
      <c r="F4501" s="25" t="s">
        <v>94</v>
      </c>
      <c r="G4501" s="69">
        <v>1.524</v>
      </c>
      <c r="H4501" s="25" t="s">
        <v>946</v>
      </c>
      <c r="I4501" s="27" t="s">
        <v>947</v>
      </c>
      <c r="J4501" s="69">
        <v>22.86</v>
      </c>
      <c r="K4501" s="6" t="s">
        <v>10024</v>
      </c>
      <c r="L4501" s="6" t="s">
        <v>95</v>
      </c>
      <c r="M4501" s="69">
        <v>15</v>
      </c>
      <c r="N4501" s="6" t="s">
        <v>59</v>
      </c>
      <c r="O4501" s="6" t="s">
        <v>10022</v>
      </c>
      <c r="R4501" s="33" t="str">
        <f t="shared" si="95"/>
        <v>B09D2005P002R018-1</v>
      </c>
      <c r="S4501" s="95">
        <f>VLOOKUP(I4501,品牌型号对应工厂型号!C:E,3,0)</f>
        <v>10</v>
      </c>
      <c r="T4501" s="96" t="str">
        <f>VLOOKUP(I4501,品牌型号对应工厂型号!C:I,7,0)</f>
        <v>157:ZXBL-30 3.0mil（X-30）</v>
      </c>
    </row>
    <row r="4502" spans="1:22">
      <c r="A4502" s="25">
        <v>43239</v>
      </c>
      <c r="B4502" s="25">
        <v>1.6711747685185401</v>
      </c>
      <c r="C4502" s="26" t="s">
        <v>10019</v>
      </c>
      <c r="D4502" s="25" t="s">
        <v>10025</v>
      </c>
      <c r="E4502" s="26" t="s">
        <v>928</v>
      </c>
      <c r="F4502" s="25" t="s">
        <v>94</v>
      </c>
      <c r="G4502" s="69">
        <v>1.524</v>
      </c>
      <c r="H4502" s="25" t="s">
        <v>929</v>
      </c>
      <c r="I4502" s="27" t="s">
        <v>930</v>
      </c>
      <c r="J4502" s="69">
        <v>22.86</v>
      </c>
      <c r="K4502" s="6" t="s">
        <v>10026</v>
      </c>
      <c r="L4502" s="6" t="s">
        <v>95</v>
      </c>
      <c r="M4502" s="69">
        <v>15</v>
      </c>
      <c r="N4502" s="6" t="s">
        <v>59</v>
      </c>
      <c r="O4502" s="6" t="s">
        <v>10022</v>
      </c>
      <c r="R4502" s="33" t="str">
        <f t="shared" si="95"/>
        <v>S03D2828P030</v>
      </c>
      <c r="S4502" s="95">
        <f>VLOOKUP(I4502,品牌型号对应工厂型号!C:E,3,0)</f>
        <v>10</v>
      </c>
      <c r="T4502" s="96" t="str">
        <f>VLOOKUP(I4502,品牌型号对应工厂型号!C:I,7,0)</f>
        <v>158:ZXBL-15 3.0mil（X-15）</v>
      </c>
    </row>
    <row r="4503" spans="1:22">
      <c r="A4503" s="25">
        <v>43239</v>
      </c>
      <c r="B4503" s="25">
        <v>1.6711747685185401</v>
      </c>
      <c r="C4503" s="26" t="s">
        <v>10019</v>
      </c>
      <c r="D4503" s="25" t="s">
        <v>10027</v>
      </c>
      <c r="E4503" s="26" t="s">
        <v>928</v>
      </c>
      <c r="F4503" s="25" t="s">
        <v>94</v>
      </c>
      <c r="G4503" s="69">
        <v>1.524</v>
      </c>
      <c r="H4503" s="25" t="s">
        <v>929</v>
      </c>
      <c r="I4503" s="27" t="s">
        <v>930</v>
      </c>
      <c r="J4503" s="69">
        <v>22.86</v>
      </c>
      <c r="K4503" s="6" t="s">
        <v>10028</v>
      </c>
      <c r="L4503" s="6" t="s">
        <v>95</v>
      </c>
      <c r="M4503" s="69">
        <v>15</v>
      </c>
      <c r="N4503" s="6" t="s">
        <v>59</v>
      </c>
      <c r="O4503" s="6" t="s">
        <v>10022</v>
      </c>
      <c r="R4503" s="33" t="str">
        <f t="shared" si="95"/>
        <v>S03D2828P013</v>
      </c>
      <c r="S4503" s="95">
        <f>VLOOKUP(I4503,品牌型号对应工厂型号!C:E,3,0)</f>
        <v>10</v>
      </c>
      <c r="T4503" s="96" t="str">
        <f>VLOOKUP(I4503,品牌型号对应工厂型号!C:I,7,0)</f>
        <v>158:ZXBL-15 3.0mil（X-15）</v>
      </c>
    </row>
    <row r="4504" spans="1:22">
      <c r="A4504" s="25">
        <v>43239</v>
      </c>
      <c r="B4504" s="25">
        <v>1.6711747685185401</v>
      </c>
      <c r="C4504" s="26" t="s">
        <v>10029</v>
      </c>
      <c r="D4504" s="25" t="s">
        <v>10030</v>
      </c>
      <c r="E4504" s="26" t="s">
        <v>928</v>
      </c>
      <c r="F4504" s="25" t="s">
        <v>94</v>
      </c>
      <c r="G4504" s="69">
        <v>1.524</v>
      </c>
      <c r="H4504" s="25" t="s">
        <v>929</v>
      </c>
      <c r="I4504" s="27" t="s">
        <v>930</v>
      </c>
      <c r="J4504" s="69">
        <v>22.86</v>
      </c>
      <c r="K4504" s="6" t="s">
        <v>10031</v>
      </c>
      <c r="L4504" s="6" t="s">
        <v>95</v>
      </c>
      <c r="M4504" s="69">
        <v>15</v>
      </c>
      <c r="N4504" s="6" t="s">
        <v>59</v>
      </c>
      <c r="O4504" s="6" t="s">
        <v>1930</v>
      </c>
      <c r="R4504" s="33" t="str">
        <f t="shared" si="95"/>
        <v>S03D2828P016</v>
      </c>
      <c r="S4504" s="95">
        <f>VLOOKUP(I4504,品牌型号对应工厂型号!C:E,3,0)</f>
        <v>10</v>
      </c>
      <c r="T4504" s="96" t="str">
        <f>VLOOKUP(I4504,品牌型号对应工厂型号!C:I,7,0)</f>
        <v>158:ZXBL-15 3.0mil（X-15）</v>
      </c>
    </row>
    <row r="4505" spans="1:22">
      <c r="A4505" s="25">
        <v>43239</v>
      </c>
      <c r="B4505" s="25">
        <v>1.6711747685185401</v>
      </c>
      <c r="C4505" s="26" t="s">
        <v>10029</v>
      </c>
      <c r="D4505" s="25" t="s">
        <v>10032</v>
      </c>
      <c r="E4505" s="26" t="s">
        <v>928</v>
      </c>
      <c r="F4505" s="25" t="s">
        <v>94</v>
      </c>
      <c r="G4505" s="69">
        <v>1.524</v>
      </c>
      <c r="H4505" s="25" t="s">
        <v>929</v>
      </c>
      <c r="I4505" s="27" t="s">
        <v>930</v>
      </c>
      <c r="J4505" s="69">
        <v>22.86</v>
      </c>
      <c r="K4505" s="6" t="s">
        <v>10033</v>
      </c>
      <c r="L4505" s="6" t="s">
        <v>95</v>
      </c>
      <c r="M4505" s="69">
        <v>15</v>
      </c>
      <c r="N4505" s="6" t="s">
        <v>59</v>
      </c>
      <c r="O4505" s="6" t="s">
        <v>1930</v>
      </c>
      <c r="R4505" s="33" t="str">
        <f t="shared" si="95"/>
        <v>S03D2828P021</v>
      </c>
      <c r="S4505" s="95">
        <f>VLOOKUP(I4505,品牌型号对应工厂型号!C:E,3,0)</f>
        <v>10</v>
      </c>
      <c r="T4505" s="96" t="str">
        <f>VLOOKUP(I4505,品牌型号对应工厂型号!C:I,7,0)</f>
        <v>158:ZXBL-15 3.0mil（X-15）</v>
      </c>
    </row>
    <row r="4506" spans="1:22">
      <c r="A4506" s="25">
        <v>43235</v>
      </c>
      <c r="B4506" s="25">
        <v>5.684113657407579</v>
      </c>
      <c r="C4506" s="26" t="s">
        <v>10034</v>
      </c>
      <c r="D4506" s="25" t="s">
        <v>10035</v>
      </c>
      <c r="E4506" s="26" t="s">
        <v>151</v>
      </c>
      <c r="F4506" s="25" t="s">
        <v>91</v>
      </c>
      <c r="G4506" s="69">
        <v>1.524</v>
      </c>
      <c r="H4506" s="25" t="s">
        <v>131</v>
      </c>
      <c r="I4506" s="27" t="s">
        <v>50</v>
      </c>
      <c r="J4506" s="69">
        <v>45.72</v>
      </c>
      <c r="K4506" s="6" t="s">
        <v>10036</v>
      </c>
      <c r="L4506" s="6" t="s">
        <v>95</v>
      </c>
      <c r="M4506" s="69">
        <v>30</v>
      </c>
      <c r="N4506" s="6" t="s">
        <v>59</v>
      </c>
      <c r="O4506" s="6" t="s">
        <v>9351</v>
      </c>
      <c r="R4506" s="33" t="str">
        <f t="shared" si="95"/>
        <v>S04N2613P001</v>
      </c>
      <c r="S4506" s="95">
        <f>VLOOKUP(I4506,品牌型号对应工厂型号!C:E,3,0)</f>
        <v>10</v>
      </c>
      <c r="T4506" s="96" t="str">
        <f>VLOOKUP(I4506,品牌型号对应工厂型号!C:I,7,0)</f>
        <v>111:2.0mil UGGN-70(ZYF-70)</v>
      </c>
    </row>
    <row r="4507" spans="1:22">
      <c r="A4507" s="25">
        <v>43235</v>
      </c>
      <c r="B4507" s="25">
        <v>5.684113657407579</v>
      </c>
      <c r="C4507" s="26" t="s">
        <v>10034</v>
      </c>
      <c r="D4507" s="25" t="s">
        <v>10037</v>
      </c>
      <c r="E4507" s="26" t="s">
        <v>151</v>
      </c>
      <c r="F4507" s="25" t="s">
        <v>91</v>
      </c>
      <c r="G4507" s="69">
        <v>1.524</v>
      </c>
      <c r="H4507" s="25" t="s">
        <v>131</v>
      </c>
      <c r="I4507" s="27" t="s">
        <v>50</v>
      </c>
      <c r="J4507" s="69">
        <v>45.72</v>
      </c>
      <c r="K4507" s="6" t="s">
        <v>10038</v>
      </c>
      <c r="L4507" s="6" t="s">
        <v>95</v>
      </c>
      <c r="M4507" s="69">
        <v>30</v>
      </c>
      <c r="N4507" s="6" t="s">
        <v>59</v>
      </c>
      <c r="O4507" s="6" t="s">
        <v>9351</v>
      </c>
      <c r="R4507" s="33" t="str">
        <f t="shared" si="95"/>
        <v>S04N2613P015</v>
      </c>
      <c r="S4507" s="95">
        <f>VLOOKUP(I4507,品牌型号对应工厂型号!C:E,3,0)</f>
        <v>10</v>
      </c>
      <c r="T4507" s="96" t="str">
        <f>VLOOKUP(I4507,品牌型号对应工厂型号!C:I,7,0)</f>
        <v>111:2.0mil UGGN-70(ZYF-70)</v>
      </c>
    </row>
    <row r="4508" spans="1:22">
      <c r="A4508" s="25">
        <v>43235</v>
      </c>
      <c r="B4508" s="25">
        <v>5.684113657407579</v>
      </c>
      <c r="C4508" s="26" t="s">
        <v>10034</v>
      </c>
      <c r="D4508" s="25" t="s">
        <v>10039</v>
      </c>
      <c r="E4508" s="26" t="s">
        <v>151</v>
      </c>
      <c r="F4508" s="25" t="s">
        <v>91</v>
      </c>
      <c r="G4508" s="69">
        <v>1.524</v>
      </c>
      <c r="H4508" s="25" t="s">
        <v>131</v>
      </c>
      <c r="I4508" s="27" t="s">
        <v>50</v>
      </c>
      <c r="J4508" s="69">
        <v>45.72</v>
      </c>
      <c r="K4508" s="6" t="s">
        <v>10040</v>
      </c>
      <c r="L4508" s="6" t="s">
        <v>95</v>
      </c>
      <c r="M4508" s="69">
        <v>30</v>
      </c>
      <c r="N4508" s="6" t="s">
        <v>59</v>
      </c>
      <c r="O4508" s="6" t="s">
        <v>9351</v>
      </c>
      <c r="R4508" s="33" t="str">
        <f t="shared" si="95"/>
        <v>S04N2610P008</v>
      </c>
      <c r="S4508" s="95">
        <f>VLOOKUP(I4508,品牌型号对应工厂型号!C:E,3,0)</f>
        <v>10</v>
      </c>
      <c r="T4508" s="96" t="str">
        <f>VLOOKUP(I4508,品牌型号对应工厂型号!C:I,7,0)</f>
        <v>111:2.0mil UGGN-70(ZYF-70)</v>
      </c>
    </row>
    <row r="4509" spans="1:22">
      <c r="A4509" s="25">
        <v>43235</v>
      </c>
      <c r="B4509" s="25">
        <v>5.684113657407579</v>
      </c>
      <c r="C4509" s="26" t="s">
        <v>10034</v>
      </c>
      <c r="D4509" s="25" t="s">
        <v>10041</v>
      </c>
      <c r="E4509" s="26" t="s">
        <v>151</v>
      </c>
      <c r="F4509" s="25" t="s">
        <v>91</v>
      </c>
      <c r="G4509" s="69">
        <v>1.524</v>
      </c>
      <c r="H4509" s="25" t="s">
        <v>131</v>
      </c>
      <c r="I4509" s="27" t="s">
        <v>50</v>
      </c>
      <c r="J4509" s="69">
        <v>45.72</v>
      </c>
      <c r="K4509" s="6" t="s">
        <v>10042</v>
      </c>
      <c r="L4509" s="6" t="s">
        <v>95</v>
      </c>
      <c r="M4509" s="69">
        <v>30</v>
      </c>
      <c r="N4509" s="6" t="s">
        <v>59</v>
      </c>
      <c r="O4509" s="6" t="s">
        <v>9351</v>
      </c>
      <c r="R4509" s="33" t="str">
        <f t="shared" si="95"/>
        <v>S04N2610P002</v>
      </c>
      <c r="S4509" s="95">
        <f>VLOOKUP(I4509,品牌型号对应工厂型号!C:E,3,0)</f>
        <v>10</v>
      </c>
      <c r="T4509" s="96" t="str">
        <f>VLOOKUP(I4509,品牌型号对应工厂型号!C:I,7,0)</f>
        <v>111:2.0mil UGGN-70(ZYF-70)</v>
      </c>
    </row>
    <row r="4510" spans="1:22">
      <c r="A4510" s="25">
        <v>43235</v>
      </c>
      <c r="B4510" s="25">
        <v>5.684113657407579</v>
      </c>
      <c r="C4510" s="26" t="s">
        <v>10034</v>
      </c>
      <c r="D4510" s="25" t="s">
        <v>10043</v>
      </c>
      <c r="E4510" s="26" t="s">
        <v>153</v>
      </c>
      <c r="F4510" s="25" t="s">
        <v>91</v>
      </c>
      <c r="G4510" s="69">
        <v>1.524</v>
      </c>
      <c r="H4510" s="25" t="s">
        <v>180</v>
      </c>
      <c r="I4510" s="27" t="s">
        <v>1478</v>
      </c>
      <c r="J4510" s="69">
        <v>45.72</v>
      </c>
      <c r="K4510" s="6" t="s">
        <v>10044</v>
      </c>
      <c r="L4510" s="6" t="s">
        <v>95</v>
      </c>
      <c r="M4510" s="69">
        <v>30</v>
      </c>
      <c r="N4510" s="6" t="s">
        <v>59</v>
      </c>
      <c r="O4510" s="6" t="s">
        <v>9351</v>
      </c>
      <c r="R4510" s="33" t="str">
        <f t="shared" si="95"/>
        <v>S04D2438P011</v>
      </c>
      <c r="S4510" s="95">
        <f>VLOOKUP(I4510,品牌型号对应工厂型号!C:E,3,0)</f>
        <v>10</v>
      </c>
      <c r="T4510" s="96" t="str">
        <f>VLOOKUP(I4510,品牌型号对应工厂型号!C:I,7,0)</f>
        <v>113:2.0mil USGY-15(ZYF-88)</v>
      </c>
    </row>
    <row r="4511" spans="1:22">
      <c r="A4511" s="25">
        <v>43235</v>
      </c>
      <c r="B4511" s="25">
        <v>5.684113657407579</v>
      </c>
      <c r="C4511" s="26" t="s">
        <v>10034</v>
      </c>
      <c r="D4511" s="25" t="s">
        <v>10045</v>
      </c>
      <c r="E4511" s="26" t="s">
        <v>153</v>
      </c>
      <c r="F4511" s="25" t="s">
        <v>91</v>
      </c>
      <c r="G4511" s="69">
        <v>1.524</v>
      </c>
      <c r="H4511" s="25" t="s">
        <v>180</v>
      </c>
      <c r="I4511" s="27" t="s">
        <v>1478</v>
      </c>
      <c r="J4511" s="69">
        <v>45.72</v>
      </c>
      <c r="K4511" s="6" t="s">
        <v>10046</v>
      </c>
      <c r="L4511" s="6" t="s">
        <v>95</v>
      </c>
      <c r="M4511" s="69">
        <v>30</v>
      </c>
      <c r="N4511" s="6" t="s">
        <v>59</v>
      </c>
      <c r="O4511" s="6" t="s">
        <v>9351</v>
      </c>
      <c r="R4511" s="33" t="str">
        <f t="shared" si="95"/>
        <v>S04D2438P010</v>
      </c>
      <c r="S4511" s="95">
        <f>VLOOKUP(I4511,品牌型号对应工厂型号!C:E,3,0)</f>
        <v>10</v>
      </c>
      <c r="T4511" s="96" t="str">
        <f>VLOOKUP(I4511,品牌型号对应工厂型号!C:I,7,0)</f>
        <v>113:2.0mil USGY-15(ZYF-88)</v>
      </c>
    </row>
    <row r="4512" spans="1:22">
      <c r="A4512" s="25">
        <v>43236</v>
      </c>
      <c r="B4512" s="25">
        <v>4.6841049768554512</v>
      </c>
      <c r="C4512" s="26" t="s">
        <v>10047</v>
      </c>
      <c r="D4512" s="25" t="s">
        <v>10048</v>
      </c>
      <c r="E4512" s="26" t="s">
        <v>7552</v>
      </c>
      <c r="F4512" s="25" t="s">
        <v>91</v>
      </c>
      <c r="G4512" s="69">
        <v>1.524</v>
      </c>
      <c r="H4512" s="25" t="s">
        <v>3051</v>
      </c>
      <c r="I4512" s="27" t="s">
        <v>4553</v>
      </c>
      <c r="J4512" s="69">
        <v>45.72</v>
      </c>
      <c r="K4512" s="6" t="s">
        <v>10049</v>
      </c>
      <c r="L4512" s="6" t="s">
        <v>95</v>
      </c>
      <c r="M4512" s="69">
        <v>30</v>
      </c>
      <c r="N4512" s="6" t="s">
        <v>59</v>
      </c>
      <c r="O4512" s="6" t="s">
        <v>10050</v>
      </c>
      <c r="R4512" s="33" t="str">
        <f t="shared" si="95"/>
        <v>S04N1319E001</v>
      </c>
      <c r="S4512" s="95">
        <f>VLOOKUP(I4512,品牌型号对应工厂型号!C:E,3,0)</f>
        <v>5</v>
      </c>
      <c r="T4512" s="96" t="str">
        <f>VLOOKUP(I4512,品牌型号对应工厂型号!C:I,7,0)</f>
        <v>180:DEBL-15（JP-XXXX0004-13D）</v>
      </c>
    </row>
    <row r="4513" spans="1:20">
      <c r="A4513" s="25">
        <v>43236</v>
      </c>
      <c r="B4513" s="25">
        <v>4.6841049768554512</v>
      </c>
      <c r="C4513" s="26" t="s">
        <v>10047</v>
      </c>
      <c r="D4513" s="25" t="s">
        <v>10051</v>
      </c>
      <c r="E4513" s="26" t="s">
        <v>7552</v>
      </c>
      <c r="F4513" s="25" t="s">
        <v>91</v>
      </c>
      <c r="G4513" s="69">
        <v>1.524</v>
      </c>
      <c r="H4513" s="25" t="s">
        <v>3051</v>
      </c>
      <c r="I4513" s="27" t="s">
        <v>4553</v>
      </c>
      <c r="J4513" s="69">
        <v>45.72</v>
      </c>
      <c r="K4513" s="6" t="s">
        <v>10052</v>
      </c>
      <c r="L4513" s="6" t="s">
        <v>95</v>
      </c>
      <c r="M4513" s="69">
        <v>30</v>
      </c>
      <c r="N4513" s="6" t="s">
        <v>59</v>
      </c>
      <c r="O4513" s="6" t="s">
        <v>10050</v>
      </c>
      <c r="R4513" s="33" t="str">
        <f t="shared" si="95"/>
        <v>S04N1319E002</v>
      </c>
      <c r="S4513" s="95">
        <f>VLOOKUP(I4513,品牌型号对应工厂型号!C:E,3,0)</f>
        <v>5</v>
      </c>
      <c r="T4513" s="96" t="str">
        <f>VLOOKUP(I4513,品牌型号对应工厂型号!C:I,7,0)</f>
        <v>180:DEBL-15（JP-XXXX0004-13D）</v>
      </c>
    </row>
    <row r="4514" spans="1:20">
      <c r="A4514" s="25">
        <v>43236</v>
      </c>
      <c r="B4514" s="25">
        <v>4.6841049768554512</v>
      </c>
      <c r="C4514" s="26" t="s">
        <v>10047</v>
      </c>
      <c r="D4514" s="25" t="s">
        <v>10053</v>
      </c>
      <c r="E4514" s="26" t="s">
        <v>7552</v>
      </c>
      <c r="F4514" s="25" t="s">
        <v>91</v>
      </c>
      <c r="G4514" s="69">
        <v>1.524</v>
      </c>
      <c r="H4514" s="25" t="s">
        <v>3051</v>
      </c>
      <c r="I4514" s="27" t="s">
        <v>4553</v>
      </c>
      <c r="J4514" s="69">
        <v>45.72</v>
      </c>
      <c r="K4514" s="6" t="s">
        <v>10054</v>
      </c>
      <c r="L4514" s="6" t="s">
        <v>95</v>
      </c>
      <c r="M4514" s="69">
        <v>30</v>
      </c>
      <c r="N4514" s="6" t="s">
        <v>59</v>
      </c>
      <c r="O4514" s="6" t="s">
        <v>10050</v>
      </c>
      <c r="R4514" s="33" t="str">
        <f t="shared" si="95"/>
        <v>S04N1319E003</v>
      </c>
      <c r="S4514" s="95">
        <f>VLOOKUP(I4514,品牌型号对应工厂型号!C:E,3,0)</f>
        <v>5</v>
      </c>
      <c r="T4514" s="96" t="str">
        <f>VLOOKUP(I4514,品牌型号对应工厂型号!C:I,7,0)</f>
        <v>180:DEBL-15（JP-XXXX0004-13D）</v>
      </c>
    </row>
    <row r="4515" spans="1:20">
      <c r="A4515" s="25">
        <v>43236</v>
      </c>
      <c r="B4515" s="25">
        <v>4.6841049768554512</v>
      </c>
      <c r="C4515" s="26" t="s">
        <v>10047</v>
      </c>
      <c r="D4515" s="25" t="s">
        <v>10055</v>
      </c>
      <c r="E4515" s="26" t="s">
        <v>7552</v>
      </c>
      <c r="F4515" s="25" t="s">
        <v>91</v>
      </c>
      <c r="G4515" s="69">
        <v>1.524</v>
      </c>
      <c r="H4515" s="25" t="s">
        <v>3051</v>
      </c>
      <c r="I4515" s="27" t="s">
        <v>4553</v>
      </c>
      <c r="J4515" s="69">
        <v>45.72</v>
      </c>
      <c r="K4515" s="6" t="s">
        <v>10056</v>
      </c>
      <c r="L4515" s="6" t="s">
        <v>95</v>
      </c>
      <c r="M4515" s="69">
        <v>30</v>
      </c>
      <c r="N4515" s="6" t="s">
        <v>59</v>
      </c>
      <c r="O4515" s="6" t="s">
        <v>10050</v>
      </c>
      <c r="R4515" s="33" t="str">
        <f t="shared" si="95"/>
        <v>S04N1319E004</v>
      </c>
      <c r="S4515" s="95">
        <f>VLOOKUP(I4515,品牌型号对应工厂型号!C:E,3,0)</f>
        <v>5</v>
      </c>
      <c r="T4515" s="96" t="str">
        <f>VLOOKUP(I4515,品牌型号对应工厂型号!C:I,7,0)</f>
        <v>180:DEBL-15（JP-XXXX0004-13D）</v>
      </c>
    </row>
    <row r="4516" spans="1:20">
      <c r="A4516" s="25">
        <v>43236</v>
      </c>
      <c r="B4516" s="25">
        <v>4.6841049768554512</v>
      </c>
      <c r="C4516" s="26" t="s">
        <v>10047</v>
      </c>
      <c r="D4516" s="25" t="s">
        <v>10057</v>
      </c>
      <c r="E4516" s="26" t="s">
        <v>7552</v>
      </c>
      <c r="F4516" s="25" t="s">
        <v>91</v>
      </c>
      <c r="G4516" s="69">
        <v>1.524</v>
      </c>
      <c r="H4516" s="25" t="s">
        <v>3051</v>
      </c>
      <c r="I4516" s="27" t="s">
        <v>4553</v>
      </c>
      <c r="J4516" s="69">
        <v>45.72</v>
      </c>
      <c r="K4516" s="6" t="s">
        <v>10058</v>
      </c>
      <c r="L4516" s="6" t="s">
        <v>95</v>
      </c>
      <c r="M4516" s="69">
        <v>30</v>
      </c>
      <c r="N4516" s="6" t="s">
        <v>59</v>
      </c>
      <c r="O4516" s="6" t="s">
        <v>10050</v>
      </c>
      <c r="R4516" s="33" t="str">
        <f t="shared" si="95"/>
        <v>S04N1319E005</v>
      </c>
      <c r="S4516" s="95">
        <f>VLOOKUP(I4516,品牌型号对应工厂型号!C:E,3,0)</f>
        <v>5</v>
      </c>
      <c r="T4516" s="96" t="str">
        <f>VLOOKUP(I4516,品牌型号对应工厂型号!C:I,7,0)</f>
        <v>180:DEBL-15（JP-XXXX0004-13D）</v>
      </c>
    </row>
    <row r="4517" spans="1:20">
      <c r="A4517" s="25">
        <v>43236</v>
      </c>
      <c r="B4517" s="25">
        <v>4.6841049768554512</v>
      </c>
      <c r="C4517" s="26" t="s">
        <v>10047</v>
      </c>
      <c r="D4517" s="25" t="s">
        <v>10059</v>
      </c>
      <c r="E4517" s="26" t="s">
        <v>7552</v>
      </c>
      <c r="F4517" s="25" t="s">
        <v>91</v>
      </c>
      <c r="G4517" s="69">
        <v>1.524</v>
      </c>
      <c r="H4517" s="25" t="s">
        <v>3051</v>
      </c>
      <c r="I4517" s="27" t="s">
        <v>4553</v>
      </c>
      <c r="J4517" s="69">
        <v>45.72</v>
      </c>
      <c r="K4517" s="6" t="s">
        <v>10060</v>
      </c>
      <c r="L4517" s="6" t="s">
        <v>95</v>
      </c>
      <c r="M4517" s="69">
        <v>30</v>
      </c>
      <c r="N4517" s="6" t="s">
        <v>59</v>
      </c>
      <c r="O4517" s="6" t="s">
        <v>10050</v>
      </c>
      <c r="R4517" s="33" t="str">
        <f t="shared" si="95"/>
        <v>S04N1319E006</v>
      </c>
      <c r="S4517" s="95">
        <f>VLOOKUP(I4517,品牌型号对应工厂型号!C:E,3,0)</f>
        <v>5</v>
      </c>
      <c r="T4517" s="96" t="str">
        <f>VLOOKUP(I4517,品牌型号对应工厂型号!C:I,7,0)</f>
        <v>180:DEBL-15（JP-XXXX0004-13D）</v>
      </c>
    </row>
    <row r="4518" spans="1:20">
      <c r="A4518" s="25">
        <v>43236</v>
      </c>
      <c r="B4518" s="25">
        <v>4.6841049768554512</v>
      </c>
      <c r="C4518" s="26" t="s">
        <v>10047</v>
      </c>
      <c r="D4518" s="25" t="s">
        <v>10061</v>
      </c>
      <c r="E4518" s="26" t="s">
        <v>7552</v>
      </c>
      <c r="F4518" s="25" t="s">
        <v>91</v>
      </c>
      <c r="G4518" s="69">
        <v>1.524</v>
      </c>
      <c r="H4518" s="25" t="s">
        <v>3051</v>
      </c>
      <c r="I4518" s="27" t="s">
        <v>4553</v>
      </c>
      <c r="J4518" s="69">
        <v>45.72</v>
      </c>
      <c r="K4518" s="6" t="s">
        <v>10062</v>
      </c>
      <c r="L4518" s="6" t="s">
        <v>95</v>
      </c>
      <c r="M4518" s="69">
        <v>30</v>
      </c>
      <c r="N4518" s="6" t="s">
        <v>59</v>
      </c>
      <c r="O4518" s="6" t="s">
        <v>10050</v>
      </c>
      <c r="R4518" s="33" t="str">
        <f t="shared" si="95"/>
        <v>S04N1319E007</v>
      </c>
      <c r="S4518" s="95">
        <f>VLOOKUP(I4518,品牌型号对应工厂型号!C:E,3,0)</f>
        <v>5</v>
      </c>
      <c r="T4518" s="96" t="str">
        <f>VLOOKUP(I4518,品牌型号对应工厂型号!C:I,7,0)</f>
        <v>180:DEBL-15（JP-XXXX0004-13D）</v>
      </c>
    </row>
    <row r="4519" spans="1:20">
      <c r="A4519" s="25">
        <v>43236</v>
      </c>
      <c r="B4519" s="25">
        <v>4.6841049768554512</v>
      </c>
      <c r="C4519" s="26" t="s">
        <v>10047</v>
      </c>
      <c r="D4519" s="25" t="s">
        <v>10063</v>
      </c>
      <c r="E4519" s="26" t="s">
        <v>7552</v>
      </c>
      <c r="F4519" s="25" t="s">
        <v>91</v>
      </c>
      <c r="G4519" s="69">
        <v>1.524</v>
      </c>
      <c r="H4519" s="25" t="s">
        <v>3051</v>
      </c>
      <c r="I4519" s="27" t="s">
        <v>4553</v>
      </c>
      <c r="J4519" s="69">
        <v>45.72</v>
      </c>
      <c r="K4519" s="6" t="s">
        <v>10064</v>
      </c>
      <c r="L4519" s="6" t="s">
        <v>95</v>
      </c>
      <c r="M4519" s="69">
        <v>30</v>
      </c>
      <c r="N4519" s="6" t="s">
        <v>59</v>
      </c>
      <c r="O4519" s="6" t="s">
        <v>10050</v>
      </c>
      <c r="R4519" s="33" t="str">
        <f t="shared" si="95"/>
        <v>S04N1319E008</v>
      </c>
      <c r="S4519" s="95">
        <f>VLOOKUP(I4519,品牌型号对应工厂型号!C:E,3,0)</f>
        <v>5</v>
      </c>
      <c r="T4519" s="96" t="str">
        <f>VLOOKUP(I4519,品牌型号对应工厂型号!C:I,7,0)</f>
        <v>180:DEBL-15（JP-XXXX0004-13D）</v>
      </c>
    </row>
    <row r="4520" spans="1:20">
      <c r="A4520" s="25">
        <v>43236</v>
      </c>
      <c r="B4520" s="25">
        <v>4.6841049768554512</v>
      </c>
      <c r="C4520" s="26" t="s">
        <v>10047</v>
      </c>
      <c r="D4520" s="25" t="s">
        <v>10065</v>
      </c>
      <c r="E4520" s="26" t="s">
        <v>7552</v>
      </c>
      <c r="F4520" s="25" t="s">
        <v>91</v>
      </c>
      <c r="G4520" s="69">
        <v>1.524</v>
      </c>
      <c r="H4520" s="25" t="s">
        <v>3051</v>
      </c>
      <c r="I4520" s="27" t="s">
        <v>4553</v>
      </c>
      <c r="J4520" s="69">
        <v>45.72</v>
      </c>
      <c r="K4520" s="6" t="s">
        <v>10066</v>
      </c>
      <c r="L4520" s="6" t="s">
        <v>95</v>
      </c>
      <c r="M4520" s="69">
        <v>30</v>
      </c>
      <c r="N4520" s="6" t="s">
        <v>59</v>
      </c>
      <c r="O4520" s="6" t="s">
        <v>10050</v>
      </c>
      <c r="R4520" s="33" t="str">
        <f t="shared" si="95"/>
        <v>S04N1319E009</v>
      </c>
      <c r="S4520" s="95">
        <f>VLOOKUP(I4520,品牌型号对应工厂型号!C:E,3,0)</f>
        <v>5</v>
      </c>
      <c r="T4520" s="96" t="str">
        <f>VLOOKUP(I4520,品牌型号对应工厂型号!C:I,7,0)</f>
        <v>180:DEBL-15（JP-XXXX0004-13D）</v>
      </c>
    </row>
    <row r="4521" spans="1:20">
      <c r="A4521" s="25">
        <v>43236</v>
      </c>
      <c r="B4521" s="25">
        <v>4.6841049768554512</v>
      </c>
      <c r="C4521" s="26" t="s">
        <v>10047</v>
      </c>
      <c r="D4521" s="25" t="s">
        <v>10067</v>
      </c>
      <c r="E4521" s="26" t="s">
        <v>7552</v>
      </c>
      <c r="F4521" s="25" t="s">
        <v>91</v>
      </c>
      <c r="G4521" s="69">
        <v>1.524</v>
      </c>
      <c r="H4521" s="25" t="s">
        <v>3051</v>
      </c>
      <c r="I4521" s="27" t="s">
        <v>4553</v>
      </c>
      <c r="J4521" s="69">
        <v>45.72</v>
      </c>
      <c r="K4521" s="6" t="s">
        <v>10068</v>
      </c>
      <c r="L4521" s="6" t="s">
        <v>95</v>
      </c>
      <c r="M4521" s="69">
        <v>30</v>
      </c>
      <c r="N4521" s="6" t="s">
        <v>59</v>
      </c>
      <c r="O4521" s="6" t="s">
        <v>10050</v>
      </c>
      <c r="R4521" s="33" t="str">
        <f t="shared" si="95"/>
        <v>S04N1319E010</v>
      </c>
      <c r="S4521" s="95">
        <f>VLOOKUP(I4521,品牌型号对应工厂型号!C:E,3,0)</f>
        <v>5</v>
      </c>
      <c r="T4521" s="96" t="str">
        <f>VLOOKUP(I4521,品牌型号对应工厂型号!C:I,7,0)</f>
        <v>180:DEBL-15（JP-XXXX0004-13D）</v>
      </c>
    </row>
    <row r="4522" spans="1:20">
      <c r="A4522" s="25">
        <v>43236</v>
      </c>
      <c r="B4522" s="25">
        <v>4.6841049768554512</v>
      </c>
      <c r="C4522" s="26" t="s">
        <v>10047</v>
      </c>
      <c r="D4522" s="25" t="s">
        <v>10069</v>
      </c>
      <c r="E4522" s="26" t="s">
        <v>7552</v>
      </c>
      <c r="F4522" s="25" t="s">
        <v>91</v>
      </c>
      <c r="G4522" s="69">
        <v>1.524</v>
      </c>
      <c r="H4522" s="25" t="s">
        <v>3051</v>
      </c>
      <c r="I4522" s="27" t="s">
        <v>4553</v>
      </c>
      <c r="J4522" s="69">
        <v>45.72</v>
      </c>
      <c r="K4522" s="6" t="s">
        <v>10070</v>
      </c>
      <c r="L4522" s="6" t="s">
        <v>95</v>
      </c>
      <c r="M4522" s="69">
        <v>30</v>
      </c>
      <c r="N4522" s="6" t="s">
        <v>59</v>
      </c>
      <c r="O4522" s="6" t="s">
        <v>10050</v>
      </c>
      <c r="R4522" s="33" t="str">
        <f t="shared" si="95"/>
        <v>S04N1319E011</v>
      </c>
      <c r="S4522" s="95">
        <f>VLOOKUP(I4522,品牌型号对应工厂型号!C:E,3,0)</f>
        <v>5</v>
      </c>
      <c r="T4522" s="96" t="str">
        <f>VLOOKUP(I4522,品牌型号对应工厂型号!C:I,7,0)</f>
        <v>180:DEBL-15（JP-XXXX0004-13D）</v>
      </c>
    </row>
    <row r="4523" spans="1:20">
      <c r="A4523" s="25">
        <v>43236</v>
      </c>
      <c r="B4523" s="25">
        <v>4.6841049768554512</v>
      </c>
      <c r="C4523" s="26" t="s">
        <v>10047</v>
      </c>
      <c r="D4523" s="25" t="s">
        <v>10071</v>
      </c>
      <c r="E4523" s="26" t="s">
        <v>7552</v>
      </c>
      <c r="F4523" s="25" t="s">
        <v>91</v>
      </c>
      <c r="G4523" s="69">
        <v>1.524</v>
      </c>
      <c r="H4523" s="25" t="s">
        <v>3051</v>
      </c>
      <c r="I4523" s="27" t="s">
        <v>4553</v>
      </c>
      <c r="J4523" s="69">
        <v>45.72</v>
      </c>
      <c r="K4523" s="6" t="s">
        <v>10072</v>
      </c>
      <c r="L4523" s="6" t="s">
        <v>95</v>
      </c>
      <c r="M4523" s="69">
        <v>30</v>
      </c>
      <c r="N4523" s="6" t="s">
        <v>59</v>
      </c>
      <c r="O4523" s="6" t="s">
        <v>10050</v>
      </c>
      <c r="R4523" s="33" t="str">
        <f t="shared" si="95"/>
        <v>S04N1319E012</v>
      </c>
      <c r="S4523" s="95">
        <f>VLOOKUP(I4523,品牌型号对应工厂型号!C:E,3,0)</f>
        <v>5</v>
      </c>
      <c r="T4523" s="96" t="str">
        <f>VLOOKUP(I4523,品牌型号对应工厂型号!C:I,7,0)</f>
        <v>180:DEBL-15（JP-XXXX0004-13D）</v>
      </c>
    </row>
    <row r="4524" spans="1:20">
      <c r="A4524" s="25">
        <v>43236</v>
      </c>
      <c r="B4524" s="25">
        <v>4.6841049768554512</v>
      </c>
      <c r="C4524" s="26" t="s">
        <v>10047</v>
      </c>
      <c r="D4524" s="25" t="s">
        <v>10073</v>
      </c>
      <c r="E4524" s="26" t="s">
        <v>7552</v>
      </c>
      <c r="F4524" s="25" t="s">
        <v>91</v>
      </c>
      <c r="G4524" s="69">
        <v>1.524</v>
      </c>
      <c r="H4524" s="25" t="s">
        <v>3051</v>
      </c>
      <c r="I4524" s="27" t="s">
        <v>4553</v>
      </c>
      <c r="J4524" s="69">
        <v>45.72</v>
      </c>
      <c r="K4524" s="6" t="s">
        <v>10074</v>
      </c>
      <c r="L4524" s="6" t="s">
        <v>95</v>
      </c>
      <c r="M4524" s="69">
        <v>30</v>
      </c>
      <c r="N4524" s="6" t="s">
        <v>59</v>
      </c>
      <c r="O4524" s="6" t="s">
        <v>10050</v>
      </c>
      <c r="R4524" s="33" t="str">
        <f t="shared" si="95"/>
        <v>S04N1319E013</v>
      </c>
      <c r="S4524" s="95">
        <f>VLOOKUP(I4524,品牌型号对应工厂型号!C:E,3,0)</f>
        <v>5</v>
      </c>
      <c r="T4524" s="96" t="str">
        <f>VLOOKUP(I4524,品牌型号对应工厂型号!C:I,7,0)</f>
        <v>180:DEBL-15（JP-XXXX0004-13D）</v>
      </c>
    </row>
    <row r="4525" spans="1:20">
      <c r="A4525" s="25">
        <v>43236</v>
      </c>
      <c r="B4525" s="25">
        <v>4.6841049768554512</v>
      </c>
      <c r="C4525" s="26" t="s">
        <v>10047</v>
      </c>
      <c r="D4525" s="25" t="s">
        <v>10075</v>
      </c>
      <c r="E4525" s="26" t="s">
        <v>7552</v>
      </c>
      <c r="F4525" s="25" t="s">
        <v>91</v>
      </c>
      <c r="G4525" s="69">
        <v>1.524</v>
      </c>
      <c r="H4525" s="25" t="s">
        <v>3051</v>
      </c>
      <c r="I4525" s="27" t="s">
        <v>4553</v>
      </c>
      <c r="J4525" s="69">
        <v>45.72</v>
      </c>
      <c r="K4525" s="6" t="s">
        <v>10076</v>
      </c>
      <c r="L4525" s="6" t="s">
        <v>95</v>
      </c>
      <c r="M4525" s="69">
        <v>30</v>
      </c>
      <c r="N4525" s="6" t="s">
        <v>59</v>
      </c>
      <c r="O4525" s="6" t="s">
        <v>10050</v>
      </c>
      <c r="R4525" s="33" t="str">
        <f t="shared" si="95"/>
        <v>S04N1319E014</v>
      </c>
      <c r="S4525" s="95">
        <f>VLOOKUP(I4525,品牌型号对应工厂型号!C:E,3,0)</f>
        <v>5</v>
      </c>
      <c r="T4525" s="96" t="str">
        <f>VLOOKUP(I4525,品牌型号对应工厂型号!C:I,7,0)</f>
        <v>180:DEBL-15（JP-XXXX0004-13D）</v>
      </c>
    </row>
    <row r="4526" spans="1:20">
      <c r="A4526" s="25">
        <v>43236</v>
      </c>
      <c r="B4526" s="25">
        <v>4.6841049768554512</v>
      </c>
      <c r="C4526" s="26" t="s">
        <v>10047</v>
      </c>
      <c r="D4526" s="25" t="s">
        <v>10077</v>
      </c>
      <c r="E4526" s="26" t="s">
        <v>7552</v>
      </c>
      <c r="F4526" s="25" t="s">
        <v>91</v>
      </c>
      <c r="G4526" s="69">
        <v>1.524</v>
      </c>
      <c r="H4526" s="25" t="s">
        <v>3051</v>
      </c>
      <c r="I4526" s="27" t="s">
        <v>4553</v>
      </c>
      <c r="J4526" s="69">
        <v>45.72</v>
      </c>
      <c r="K4526" s="6" t="s">
        <v>10078</v>
      </c>
      <c r="L4526" s="6" t="s">
        <v>95</v>
      </c>
      <c r="M4526" s="69">
        <v>30</v>
      </c>
      <c r="N4526" s="6" t="s">
        <v>59</v>
      </c>
      <c r="O4526" s="6" t="s">
        <v>10050</v>
      </c>
      <c r="R4526" s="33" t="str">
        <f t="shared" si="95"/>
        <v>S04N1319E015</v>
      </c>
      <c r="S4526" s="95">
        <f>VLOOKUP(I4526,品牌型号对应工厂型号!C:E,3,0)</f>
        <v>5</v>
      </c>
      <c r="T4526" s="96" t="str">
        <f>VLOOKUP(I4526,品牌型号对应工厂型号!C:I,7,0)</f>
        <v>180:DEBL-15（JP-XXXX0004-13D）</v>
      </c>
    </row>
    <row r="4527" spans="1:20">
      <c r="A4527" s="25">
        <v>43236</v>
      </c>
      <c r="B4527" s="25">
        <v>4.6841049768554512</v>
      </c>
      <c r="C4527" s="26" t="s">
        <v>10047</v>
      </c>
      <c r="D4527" s="25" t="s">
        <v>10079</v>
      </c>
      <c r="E4527" s="26" t="s">
        <v>7552</v>
      </c>
      <c r="F4527" s="25" t="s">
        <v>91</v>
      </c>
      <c r="G4527" s="69">
        <v>1.524</v>
      </c>
      <c r="H4527" s="25" t="s">
        <v>3051</v>
      </c>
      <c r="I4527" s="27" t="s">
        <v>4553</v>
      </c>
      <c r="J4527" s="69">
        <v>45.72</v>
      </c>
      <c r="K4527" s="6" t="s">
        <v>10080</v>
      </c>
      <c r="L4527" s="6" t="s">
        <v>95</v>
      </c>
      <c r="M4527" s="69">
        <v>30</v>
      </c>
      <c r="N4527" s="6" t="s">
        <v>59</v>
      </c>
      <c r="O4527" s="6" t="s">
        <v>10050</v>
      </c>
      <c r="R4527" s="33" t="str">
        <f t="shared" si="95"/>
        <v>S04N1319E016</v>
      </c>
      <c r="S4527" s="95">
        <f>VLOOKUP(I4527,品牌型号对应工厂型号!C:E,3,0)</f>
        <v>5</v>
      </c>
      <c r="T4527" s="96" t="str">
        <f>VLOOKUP(I4527,品牌型号对应工厂型号!C:I,7,0)</f>
        <v>180:DEBL-15（JP-XXXX0004-13D）</v>
      </c>
    </row>
    <row r="4528" spans="1:20">
      <c r="A4528" s="25">
        <v>43236</v>
      </c>
      <c r="B4528" s="25">
        <v>4.6841049768554512</v>
      </c>
      <c r="C4528" s="26" t="s">
        <v>10047</v>
      </c>
      <c r="D4528" s="25" t="s">
        <v>10081</v>
      </c>
      <c r="E4528" s="26" t="s">
        <v>7552</v>
      </c>
      <c r="F4528" s="25" t="s">
        <v>91</v>
      </c>
      <c r="G4528" s="69">
        <v>1.524</v>
      </c>
      <c r="H4528" s="25" t="s">
        <v>3051</v>
      </c>
      <c r="I4528" s="27" t="s">
        <v>4553</v>
      </c>
      <c r="J4528" s="69">
        <v>45.72</v>
      </c>
      <c r="K4528" s="6" t="s">
        <v>10082</v>
      </c>
      <c r="L4528" s="6" t="s">
        <v>95</v>
      </c>
      <c r="M4528" s="69">
        <v>30</v>
      </c>
      <c r="N4528" s="6" t="s">
        <v>59</v>
      </c>
      <c r="O4528" s="6" t="s">
        <v>10050</v>
      </c>
      <c r="R4528" s="33" t="str">
        <f t="shared" si="95"/>
        <v>S04N1319E017</v>
      </c>
      <c r="S4528" s="95">
        <f>VLOOKUP(I4528,品牌型号对应工厂型号!C:E,3,0)</f>
        <v>5</v>
      </c>
      <c r="T4528" s="96" t="str">
        <f>VLOOKUP(I4528,品牌型号对应工厂型号!C:I,7,0)</f>
        <v>180:DEBL-15（JP-XXXX0004-13D）</v>
      </c>
    </row>
    <row r="4529" spans="1:20">
      <c r="A4529" s="25">
        <v>43236</v>
      </c>
      <c r="B4529" s="25">
        <v>4.6841049768554512</v>
      </c>
      <c r="C4529" s="26" t="s">
        <v>10047</v>
      </c>
      <c r="D4529" s="25" t="s">
        <v>10083</v>
      </c>
      <c r="E4529" s="26" t="s">
        <v>7552</v>
      </c>
      <c r="F4529" s="25" t="s">
        <v>91</v>
      </c>
      <c r="G4529" s="69">
        <v>1.524</v>
      </c>
      <c r="H4529" s="25" t="s">
        <v>3051</v>
      </c>
      <c r="I4529" s="27" t="s">
        <v>4553</v>
      </c>
      <c r="J4529" s="69">
        <v>45.72</v>
      </c>
      <c r="K4529" s="6" t="s">
        <v>10084</v>
      </c>
      <c r="L4529" s="6" t="s">
        <v>95</v>
      </c>
      <c r="M4529" s="69">
        <v>30</v>
      </c>
      <c r="N4529" s="6" t="s">
        <v>59</v>
      </c>
      <c r="O4529" s="6" t="s">
        <v>10050</v>
      </c>
      <c r="R4529" s="33" t="str">
        <f t="shared" si="95"/>
        <v>S04N1319E018</v>
      </c>
      <c r="S4529" s="95">
        <f>VLOOKUP(I4529,品牌型号对应工厂型号!C:E,3,0)</f>
        <v>5</v>
      </c>
      <c r="T4529" s="96" t="str">
        <f>VLOOKUP(I4529,品牌型号对应工厂型号!C:I,7,0)</f>
        <v>180:DEBL-15（JP-XXXX0004-13D）</v>
      </c>
    </row>
    <row r="4530" spans="1:20">
      <c r="A4530" s="25">
        <v>43236</v>
      </c>
      <c r="B4530" s="25">
        <v>4.6841049768554512</v>
      </c>
      <c r="C4530" s="26" t="s">
        <v>10047</v>
      </c>
      <c r="D4530" s="25" t="s">
        <v>10085</v>
      </c>
      <c r="E4530" s="26" t="s">
        <v>7552</v>
      </c>
      <c r="F4530" s="25" t="s">
        <v>91</v>
      </c>
      <c r="G4530" s="69">
        <v>1.524</v>
      </c>
      <c r="H4530" s="25" t="s">
        <v>3051</v>
      </c>
      <c r="I4530" s="27" t="s">
        <v>4553</v>
      </c>
      <c r="J4530" s="69">
        <v>45.72</v>
      </c>
      <c r="K4530" s="6" t="s">
        <v>10086</v>
      </c>
      <c r="L4530" s="6" t="s">
        <v>95</v>
      </c>
      <c r="M4530" s="69">
        <v>30</v>
      </c>
      <c r="N4530" s="6" t="s">
        <v>59</v>
      </c>
      <c r="O4530" s="6" t="s">
        <v>10050</v>
      </c>
      <c r="R4530" s="33" t="str">
        <f t="shared" si="95"/>
        <v>S04N1319E019</v>
      </c>
      <c r="S4530" s="95">
        <f>VLOOKUP(I4530,品牌型号对应工厂型号!C:E,3,0)</f>
        <v>5</v>
      </c>
      <c r="T4530" s="96" t="str">
        <f>VLOOKUP(I4530,品牌型号对应工厂型号!C:I,7,0)</f>
        <v>180:DEBL-15（JP-XXXX0004-13D）</v>
      </c>
    </row>
    <row r="4531" spans="1:20">
      <c r="A4531" s="25">
        <v>43236</v>
      </c>
      <c r="B4531" s="25">
        <v>4.6841049768554512</v>
      </c>
      <c r="C4531" s="26" t="s">
        <v>10047</v>
      </c>
      <c r="D4531" s="25" t="s">
        <v>10087</v>
      </c>
      <c r="E4531" s="26" t="s">
        <v>7552</v>
      </c>
      <c r="F4531" s="25" t="s">
        <v>91</v>
      </c>
      <c r="G4531" s="69">
        <v>1.524</v>
      </c>
      <c r="H4531" s="25" t="s">
        <v>3051</v>
      </c>
      <c r="I4531" s="27" t="s">
        <v>4553</v>
      </c>
      <c r="J4531" s="69">
        <v>45.72</v>
      </c>
      <c r="K4531" s="6" t="s">
        <v>10088</v>
      </c>
      <c r="L4531" s="6" t="s">
        <v>95</v>
      </c>
      <c r="M4531" s="69">
        <v>30</v>
      </c>
      <c r="N4531" s="6" t="s">
        <v>59</v>
      </c>
      <c r="O4531" s="6" t="s">
        <v>10050</v>
      </c>
      <c r="R4531" s="33" t="str">
        <f t="shared" si="95"/>
        <v>S04N1319E020</v>
      </c>
      <c r="S4531" s="95">
        <f>VLOOKUP(I4531,品牌型号对应工厂型号!C:E,3,0)</f>
        <v>5</v>
      </c>
      <c r="T4531" s="96" t="str">
        <f>VLOOKUP(I4531,品牌型号对应工厂型号!C:I,7,0)</f>
        <v>180:DEBL-15（JP-XXXX0004-13D）</v>
      </c>
    </row>
    <row r="4532" spans="1:20">
      <c r="A4532" s="25">
        <v>43236</v>
      </c>
      <c r="B4532" s="25">
        <v>4.6841049768554512</v>
      </c>
      <c r="C4532" s="26" t="s">
        <v>10047</v>
      </c>
      <c r="D4532" s="25" t="s">
        <v>10089</v>
      </c>
      <c r="E4532" s="26" t="s">
        <v>7552</v>
      </c>
      <c r="F4532" s="25" t="s">
        <v>91</v>
      </c>
      <c r="G4532" s="69">
        <v>1.524</v>
      </c>
      <c r="H4532" s="25" t="s">
        <v>3051</v>
      </c>
      <c r="I4532" s="27" t="s">
        <v>4553</v>
      </c>
      <c r="J4532" s="69">
        <v>45.72</v>
      </c>
      <c r="K4532" s="6" t="s">
        <v>10090</v>
      </c>
      <c r="L4532" s="6" t="s">
        <v>95</v>
      </c>
      <c r="M4532" s="69">
        <v>30</v>
      </c>
      <c r="N4532" s="6" t="s">
        <v>59</v>
      </c>
      <c r="O4532" s="6" t="s">
        <v>10050</v>
      </c>
      <c r="R4532" s="33" t="str">
        <f t="shared" si="95"/>
        <v>S04N1319E021</v>
      </c>
      <c r="S4532" s="95">
        <f>VLOOKUP(I4532,品牌型号对应工厂型号!C:E,3,0)</f>
        <v>5</v>
      </c>
      <c r="T4532" s="96" t="str">
        <f>VLOOKUP(I4532,品牌型号对应工厂型号!C:I,7,0)</f>
        <v>180:DEBL-15（JP-XXXX0004-13D）</v>
      </c>
    </row>
    <row r="4533" spans="1:20">
      <c r="A4533" s="25">
        <v>43236</v>
      </c>
      <c r="B4533" s="25">
        <v>4.6841049768554512</v>
      </c>
      <c r="C4533" s="26" t="s">
        <v>10047</v>
      </c>
      <c r="D4533" s="25" t="s">
        <v>10091</v>
      </c>
      <c r="E4533" s="26" t="s">
        <v>7552</v>
      </c>
      <c r="F4533" s="25" t="s">
        <v>91</v>
      </c>
      <c r="G4533" s="69">
        <v>1.524</v>
      </c>
      <c r="H4533" s="25" t="s">
        <v>3051</v>
      </c>
      <c r="I4533" s="27" t="s">
        <v>4553</v>
      </c>
      <c r="J4533" s="69">
        <v>45.72</v>
      </c>
      <c r="K4533" s="6" t="s">
        <v>10092</v>
      </c>
      <c r="L4533" s="6" t="s">
        <v>95</v>
      </c>
      <c r="M4533" s="69">
        <v>30</v>
      </c>
      <c r="N4533" s="6" t="s">
        <v>59</v>
      </c>
      <c r="O4533" s="6" t="s">
        <v>10050</v>
      </c>
      <c r="R4533" s="33" t="str">
        <f t="shared" si="95"/>
        <v>S04N1319E022</v>
      </c>
      <c r="S4533" s="95">
        <f>VLOOKUP(I4533,品牌型号对应工厂型号!C:E,3,0)</f>
        <v>5</v>
      </c>
      <c r="T4533" s="96" t="str">
        <f>VLOOKUP(I4533,品牌型号对应工厂型号!C:I,7,0)</f>
        <v>180:DEBL-15（JP-XXXX0004-13D）</v>
      </c>
    </row>
    <row r="4534" spans="1:20">
      <c r="A4534" s="25">
        <v>43236</v>
      </c>
      <c r="B4534" s="25">
        <v>4.6841049768554512</v>
      </c>
      <c r="C4534" s="26" t="s">
        <v>10047</v>
      </c>
      <c r="D4534" s="25" t="s">
        <v>10093</v>
      </c>
      <c r="E4534" s="26" t="s">
        <v>7552</v>
      </c>
      <c r="F4534" s="25" t="s">
        <v>91</v>
      </c>
      <c r="G4534" s="69">
        <v>1.524</v>
      </c>
      <c r="H4534" s="25" t="s">
        <v>3051</v>
      </c>
      <c r="I4534" s="27" t="s">
        <v>4553</v>
      </c>
      <c r="J4534" s="69">
        <v>45.72</v>
      </c>
      <c r="K4534" s="6" t="s">
        <v>10094</v>
      </c>
      <c r="L4534" s="6" t="s">
        <v>95</v>
      </c>
      <c r="M4534" s="69">
        <v>30</v>
      </c>
      <c r="N4534" s="6" t="s">
        <v>59</v>
      </c>
      <c r="O4534" s="6" t="s">
        <v>10050</v>
      </c>
      <c r="R4534" s="33" t="str">
        <f t="shared" si="95"/>
        <v>S04N1319E023</v>
      </c>
      <c r="S4534" s="95">
        <f>VLOOKUP(I4534,品牌型号对应工厂型号!C:E,3,0)</f>
        <v>5</v>
      </c>
      <c r="T4534" s="96" t="str">
        <f>VLOOKUP(I4534,品牌型号对应工厂型号!C:I,7,0)</f>
        <v>180:DEBL-15（JP-XXXX0004-13D）</v>
      </c>
    </row>
    <row r="4535" spans="1:20">
      <c r="A4535" s="25">
        <v>43236</v>
      </c>
      <c r="B4535" s="25">
        <v>4.6841049768554512</v>
      </c>
      <c r="C4535" s="26" t="s">
        <v>10047</v>
      </c>
      <c r="D4535" s="25" t="s">
        <v>10095</v>
      </c>
      <c r="E4535" s="26" t="s">
        <v>7552</v>
      </c>
      <c r="F4535" s="25" t="s">
        <v>91</v>
      </c>
      <c r="G4535" s="69">
        <v>1.524</v>
      </c>
      <c r="H4535" s="25" t="s">
        <v>3051</v>
      </c>
      <c r="I4535" s="27" t="s">
        <v>4553</v>
      </c>
      <c r="J4535" s="69">
        <v>45.72</v>
      </c>
      <c r="K4535" s="6" t="s">
        <v>10096</v>
      </c>
      <c r="L4535" s="6" t="s">
        <v>95</v>
      </c>
      <c r="M4535" s="69">
        <v>30</v>
      </c>
      <c r="N4535" s="6" t="s">
        <v>59</v>
      </c>
      <c r="O4535" s="6" t="s">
        <v>10050</v>
      </c>
      <c r="R4535" s="33" t="str">
        <f t="shared" si="95"/>
        <v>S04N1319E024</v>
      </c>
      <c r="S4535" s="95">
        <f>VLOOKUP(I4535,品牌型号对应工厂型号!C:E,3,0)</f>
        <v>5</v>
      </c>
      <c r="T4535" s="96" t="str">
        <f>VLOOKUP(I4535,品牌型号对应工厂型号!C:I,7,0)</f>
        <v>180:DEBL-15（JP-XXXX0004-13D）</v>
      </c>
    </row>
    <row r="4536" spans="1:20">
      <c r="A4536" s="25">
        <v>43236</v>
      </c>
      <c r="B4536" s="25">
        <v>4.6841049768554512</v>
      </c>
      <c r="C4536" s="26" t="s">
        <v>10047</v>
      </c>
      <c r="D4536" s="25" t="s">
        <v>10097</v>
      </c>
      <c r="E4536" s="26" t="s">
        <v>7552</v>
      </c>
      <c r="F4536" s="25" t="s">
        <v>91</v>
      </c>
      <c r="G4536" s="69">
        <v>1.524</v>
      </c>
      <c r="H4536" s="25" t="s">
        <v>3051</v>
      </c>
      <c r="I4536" s="27" t="s">
        <v>4553</v>
      </c>
      <c r="J4536" s="69">
        <v>45.72</v>
      </c>
      <c r="K4536" s="6" t="s">
        <v>10098</v>
      </c>
      <c r="L4536" s="6" t="s">
        <v>95</v>
      </c>
      <c r="M4536" s="69">
        <v>30</v>
      </c>
      <c r="N4536" s="6" t="s">
        <v>59</v>
      </c>
      <c r="O4536" s="6" t="s">
        <v>10050</v>
      </c>
      <c r="R4536" s="33" t="str">
        <f t="shared" si="95"/>
        <v>S04N1319E025</v>
      </c>
      <c r="S4536" s="95">
        <f>VLOOKUP(I4536,品牌型号对应工厂型号!C:E,3,0)</f>
        <v>5</v>
      </c>
      <c r="T4536" s="96" t="str">
        <f>VLOOKUP(I4536,品牌型号对应工厂型号!C:I,7,0)</f>
        <v>180:DEBL-15（JP-XXXX0004-13D）</v>
      </c>
    </row>
    <row r="4537" spans="1:20">
      <c r="A4537" s="25">
        <v>43236</v>
      </c>
      <c r="B4537" s="25">
        <v>4.6841049768554512</v>
      </c>
      <c r="C4537" s="26" t="s">
        <v>10047</v>
      </c>
      <c r="D4537" s="25" t="s">
        <v>10099</v>
      </c>
      <c r="E4537" s="26" t="s">
        <v>7552</v>
      </c>
      <c r="F4537" s="25" t="s">
        <v>91</v>
      </c>
      <c r="G4537" s="69">
        <v>1.524</v>
      </c>
      <c r="H4537" s="25" t="s">
        <v>3051</v>
      </c>
      <c r="I4537" s="27" t="s">
        <v>4553</v>
      </c>
      <c r="J4537" s="69">
        <v>45.72</v>
      </c>
      <c r="K4537" s="6" t="s">
        <v>10100</v>
      </c>
      <c r="L4537" s="6" t="s">
        <v>95</v>
      </c>
      <c r="M4537" s="69">
        <v>30</v>
      </c>
      <c r="N4537" s="6" t="s">
        <v>59</v>
      </c>
      <c r="O4537" s="6" t="s">
        <v>10050</v>
      </c>
      <c r="R4537" s="33" t="str">
        <f t="shared" si="95"/>
        <v>S04N1319E026</v>
      </c>
      <c r="S4537" s="95">
        <f>VLOOKUP(I4537,品牌型号对应工厂型号!C:E,3,0)</f>
        <v>5</v>
      </c>
      <c r="T4537" s="96" t="str">
        <f>VLOOKUP(I4537,品牌型号对应工厂型号!C:I,7,0)</f>
        <v>180:DEBL-15（JP-XXXX0004-13D）</v>
      </c>
    </row>
    <row r="4538" spans="1:20">
      <c r="A4538" s="25">
        <v>43236</v>
      </c>
      <c r="B4538" s="25">
        <v>4.6841049768554512</v>
      </c>
      <c r="C4538" s="26" t="s">
        <v>10047</v>
      </c>
      <c r="D4538" s="25" t="s">
        <v>10101</v>
      </c>
      <c r="E4538" s="26" t="s">
        <v>7552</v>
      </c>
      <c r="F4538" s="25" t="s">
        <v>91</v>
      </c>
      <c r="G4538" s="69">
        <v>1.524</v>
      </c>
      <c r="H4538" s="25" t="s">
        <v>3051</v>
      </c>
      <c r="I4538" s="27" t="s">
        <v>4553</v>
      </c>
      <c r="J4538" s="69">
        <v>45.72</v>
      </c>
      <c r="K4538" s="6" t="s">
        <v>10102</v>
      </c>
      <c r="L4538" s="6" t="s">
        <v>95</v>
      </c>
      <c r="M4538" s="69">
        <v>30</v>
      </c>
      <c r="N4538" s="6" t="s">
        <v>59</v>
      </c>
      <c r="O4538" s="6" t="s">
        <v>10050</v>
      </c>
      <c r="R4538" s="33" t="str">
        <f t="shared" si="95"/>
        <v>S04N1319E027</v>
      </c>
      <c r="S4538" s="95">
        <f>VLOOKUP(I4538,品牌型号对应工厂型号!C:E,3,0)</f>
        <v>5</v>
      </c>
      <c r="T4538" s="96" t="str">
        <f>VLOOKUP(I4538,品牌型号对应工厂型号!C:I,7,0)</f>
        <v>180:DEBL-15（JP-XXXX0004-13D）</v>
      </c>
    </row>
    <row r="4539" spans="1:20">
      <c r="A4539" s="25">
        <v>43236</v>
      </c>
      <c r="B4539" s="25">
        <v>4.6841049768554512</v>
      </c>
      <c r="C4539" s="26" t="s">
        <v>10047</v>
      </c>
      <c r="D4539" s="25" t="s">
        <v>10103</v>
      </c>
      <c r="E4539" s="26" t="s">
        <v>7552</v>
      </c>
      <c r="F4539" s="25" t="s">
        <v>91</v>
      </c>
      <c r="G4539" s="69">
        <v>1.524</v>
      </c>
      <c r="H4539" s="25" t="s">
        <v>3051</v>
      </c>
      <c r="I4539" s="27" t="s">
        <v>4553</v>
      </c>
      <c r="J4539" s="69">
        <v>45.72</v>
      </c>
      <c r="K4539" s="6" t="s">
        <v>10104</v>
      </c>
      <c r="L4539" s="6" t="s">
        <v>95</v>
      </c>
      <c r="M4539" s="69">
        <v>30</v>
      </c>
      <c r="N4539" s="6" t="s">
        <v>59</v>
      </c>
      <c r="O4539" s="6" t="s">
        <v>10050</v>
      </c>
      <c r="R4539" s="33" t="str">
        <f t="shared" si="95"/>
        <v>S04N1319E028</v>
      </c>
      <c r="S4539" s="95">
        <f>VLOOKUP(I4539,品牌型号对应工厂型号!C:E,3,0)</f>
        <v>5</v>
      </c>
      <c r="T4539" s="96" t="str">
        <f>VLOOKUP(I4539,品牌型号对应工厂型号!C:I,7,0)</f>
        <v>180:DEBL-15（JP-XXXX0004-13D）</v>
      </c>
    </row>
    <row r="4540" spans="1:20">
      <c r="A4540" s="25">
        <v>43236</v>
      </c>
      <c r="B4540" s="25">
        <v>4.6841049768554512</v>
      </c>
      <c r="C4540" s="26" t="s">
        <v>10047</v>
      </c>
      <c r="D4540" s="25" t="s">
        <v>10105</v>
      </c>
      <c r="E4540" s="26" t="s">
        <v>7552</v>
      </c>
      <c r="F4540" s="25" t="s">
        <v>91</v>
      </c>
      <c r="G4540" s="69">
        <v>1.524</v>
      </c>
      <c r="H4540" s="25" t="s">
        <v>3051</v>
      </c>
      <c r="I4540" s="27" t="s">
        <v>4553</v>
      </c>
      <c r="J4540" s="69">
        <v>45.72</v>
      </c>
      <c r="K4540" s="6" t="s">
        <v>10106</v>
      </c>
      <c r="L4540" s="6" t="s">
        <v>95</v>
      </c>
      <c r="M4540" s="69">
        <v>30</v>
      </c>
      <c r="N4540" s="6" t="s">
        <v>59</v>
      </c>
      <c r="O4540" s="6" t="s">
        <v>10050</v>
      </c>
      <c r="R4540" s="33" t="str">
        <f t="shared" si="95"/>
        <v>S04N1319E029</v>
      </c>
      <c r="S4540" s="95">
        <f>VLOOKUP(I4540,品牌型号对应工厂型号!C:E,3,0)</f>
        <v>5</v>
      </c>
      <c r="T4540" s="96" t="str">
        <f>VLOOKUP(I4540,品牌型号对应工厂型号!C:I,7,0)</f>
        <v>180:DEBL-15（JP-XXXX0004-13D）</v>
      </c>
    </row>
    <row r="4541" spans="1:20">
      <c r="A4541" s="25">
        <v>43236</v>
      </c>
      <c r="B4541" s="25">
        <v>4.6841049768554512</v>
      </c>
      <c r="C4541" s="26" t="s">
        <v>10047</v>
      </c>
      <c r="D4541" s="25" t="s">
        <v>10107</v>
      </c>
      <c r="E4541" s="26" t="s">
        <v>7552</v>
      </c>
      <c r="F4541" s="25" t="s">
        <v>91</v>
      </c>
      <c r="G4541" s="69">
        <v>1.524</v>
      </c>
      <c r="H4541" s="25" t="s">
        <v>3051</v>
      </c>
      <c r="I4541" s="27" t="s">
        <v>4553</v>
      </c>
      <c r="J4541" s="69">
        <v>45.72</v>
      </c>
      <c r="K4541" s="6" t="s">
        <v>10108</v>
      </c>
      <c r="L4541" s="6" t="s">
        <v>95</v>
      </c>
      <c r="M4541" s="69">
        <v>30</v>
      </c>
      <c r="N4541" s="6" t="s">
        <v>59</v>
      </c>
      <c r="O4541" s="6" t="s">
        <v>10050</v>
      </c>
      <c r="R4541" s="33" t="str">
        <f t="shared" si="95"/>
        <v>S04N1319E030</v>
      </c>
      <c r="S4541" s="95">
        <f>VLOOKUP(I4541,品牌型号对应工厂型号!C:E,3,0)</f>
        <v>5</v>
      </c>
      <c r="T4541" s="96" t="str">
        <f>VLOOKUP(I4541,品牌型号对应工厂型号!C:I,7,0)</f>
        <v>180:DEBL-15（JP-XXXX0004-13D）</v>
      </c>
    </row>
    <row r="4542" spans="1:20">
      <c r="A4542" s="25">
        <v>43236</v>
      </c>
      <c r="B4542" s="25">
        <v>4.6841049768554512</v>
      </c>
      <c r="C4542" s="26" t="s">
        <v>10047</v>
      </c>
      <c r="D4542" s="25" t="s">
        <v>10109</v>
      </c>
      <c r="E4542" s="26" t="s">
        <v>7552</v>
      </c>
      <c r="F4542" s="25" t="s">
        <v>91</v>
      </c>
      <c r="G4542" s="69">
        <v>1.524</v>
      </c>
      <c r="H4542" s="25" t="s">
        <v>3051</v>
      </c>
      <c r="I4542" s="27" t="s">
        <v>4553</v>
      </c>
      <c r="J4542" s="69">
        <v>45.72</v>
      </c>
      <c r="K4542" s="6" t="s">
        <v>10110</v>
      </c>
      <c r="L4542" s="6" t="s">
        <v>95</v>
      </c>
      <c r="M4542" s="69">
        <v>30</v>
      </c>
      <c r="N4542" s="6" t="s">
        <v>59</v>
      </c>
      <c r="O4542" s="6" t="s">
        <v>10050</v>
      </c>
      <c r="R4542" s="33" t="str">
        <f t="shared" si="95"/>
        <v>S04N1319E031</v>
      </c>
      <c r="S4542" s="95">
        <f>VLOOKUP(I4542,品牌型号对应工厂型号!C:E,3,0)</f>
        <v>5</v>
      </c>
      <c r="T4542" s="96" t="str">
        <f>VLOOKUP(I4542,品牌型号对应工厂型号!C:I,7,0)</f>
        <v>180:DEBL-15（JP-XXXX0004-13D）</v>
      </c>
    </row>
    <row r="4543" spans="1:20">
      <c r="A4543" s="25">
        <v>43236</v>
      </c>
      <c r="B4543" s="25">
        <v>4.6841049768554512</v>
      </c>
      <c r="C4543" s="26" t="s">
        <v>10047</v>
      </c>
      <c r="D4543" s="25" t="s">
        <v>10111</v>
      </c>
      <c r="E4543" s="26" t="s">
        <v>7552</v>
      </c>
      <c r="F4543" s="25" t="s">
        <v>91</v>
      </c>
      <c r="G4543" s="69">
        <v>1.524</v>
      </c>
      <c r="H4543" s="25" t="s">
        <v>3051</v>
      </c>
      <c r="I4543" s="27" t="s">
        <v>4553</v>
      </c>
      <c r="J4543" s="69">
        <v>45.72</v>
      </c>
      <c r="K4543" s="6" t="s">
        <v>10112</v>
      </c>
      <c r="L4543" s="6" t="s">
        <v>95</v>
      </c>
      <c r="M4543" s="69">
        <v>30</v>
      </c>
      <c r="N4543" s="6" t="s">
        <v>59</v>
      </c>
      <c r="O4543" s="6" t="s">
        <v>10050</v>
      </c>
      <c r="R4543" s="33" t="str">
        <f t="shared" si="95"/>
        <v>S04N1319E032</v>
      </c>
      <c r="S4543" s="95">
        <f>VLOOKUP(I4543,品牌型号对应工厂型号!C:E,3,0)</f>
        <v>5</v>
      </c>
      <c r="T4543" s="96" t="str">
        <f>VLOOKUP(I4543,品牌型号对应工厂型号!C:I,7,0)</f>
        <v>180:DEBL-15（JP-XXXX0004-13D）</v>
      </c>
    </row>
    <row r="4544" spans="1:20">
      <c r="A4544" s="25">
        <v>43236</v>
      </c>
      <c r="B4544" s="25">
        <v>4.6841049768554512</v>
      </c>
      <c r="C4544" s="26" t="s">
        <v>10047</v>
      </c>
      <c r="D4544" s="25" t="s">
        <v>10113</v>
      </c>
      <c r="E4544" s="26" t="s">
        <v>7552</v>
      </c>
      <c r="F4544" s="25" t="s">
        <v>91</v>
      </c>
      <c r="G4544" s="69">
        <v>1.524</v>
      </c>
      <c r="H4544" s="25" t="s">
        <v>3051</v>
      </c>
      <c r="I4544" s="27" t="s">
        <v>4553</v>
      </c>
      <c r="J4544" s="69">
        <v>45.72</v>
      </c>
      <c r="K4544" s="6" t="s">
        <v>10114</v>
      </c>
      <c r="L4544" s="6" t="s">
        <v>95</v>
      </c>
      <c r="M4544" s="69">
        <v>30</v>
      </c>
      <c r="N4544" s="6" t="s">
        <v>59</v>
      </c>
      <c r="O4544" s="6" t="s">
        <v>10050</v>
      </c>
      <c r="R4544" s="33" t="str">
        <f t="shared" si="95"/>
        <v>S04N1319E033</v>
      </c>
      <c r="S4544" s="95">
        <f>VLOOKUP(I4544,品牌型号对应工厂型号!C:E,3,0)</f>
        <v>5</v>
      </c>
      <c r="T4544" s="96" t="str">
        <f>VLOOKUP(I4544,品牌型号对应工厂型号!C:I,7,0)</f>
        <v>180:DEBL-15（JP-XXXX0004-13D）</v>
      </c>
    </row>
    <row r="4545" spans="1:20">
      <c r="A4545" s="25">
        <v>43236</v>
      </c>
      <c r="B4545" s="25">
        <v>4.6841049768554512</v>
      </c>
      <c r="C4545" s="26" t="s">
        <v>10047</v>
      </c>
      <c r="D4545" s="25" t="s">
        <v>10115</v>
      </c>
      <c r="E4545" s="26" t="s">
        <v>7552</v>
      </c>
      <c r="F4545" s="25" t="s">
        <v>91</v>
      </c>
      <c r="G4545" s="69">
        <v>1.524</v>
      </c>
      <c r="H4545" s="25" t="s">
        <v>3051</v>
      </c>
      <c r="I4545" s="27" t="s">
        <v>4553</v>
      </c>
      <c r="J4545" s="69">
        <v>45.72</v>
      </c>
      <c r="K4545" s="6" t="s">
        <v>10116</v>
      </c>
      <c r="L4545" s="6" t="s">
        <v>95</v>
      </c>
      <c r="M4545" s="69">
        <v>30</v>
      </c>
      <c r="N4545" s="6" t="s">
        <v>59</v>
      </c>
      <c r="O4545" s="6" t="s">
        <v>10050</v>
      </c>
      <c r="R4545" s="33" t="str">
        <f t="shared" si="95"/>
        <v>S04N1319E034</v>
      </c>
      <c r="S4545" s="95">
        <f>VLOOKUP(I4545,品牌型号对应工厂型号!C:E,3,0)</f>
        <v>5</v>
      </c>
      <c r="T4545" s="96" t="str">
        <f>VLOOKUP(I4545,品牌型号对应工厂型号!C:I,7,0)</f>
        <v>180:DEBL-15（JP-XXXX0004-13D）</v>
      </c>
    </row>
    <row r="4546" spans="1:20">
      <c r="A4546" s="25">
        <v>43236</v>
      </c>
      <c r="B4546" s="25">
        <v>4.6841049768554512</v>
      </c>
      <c r="C4546" s="26" t="s">
        <v>10047</v>
      </c>
      <c r="D4546" s="25" t="s">
        <v>10117</v>
      </c>
      <c r="E4546" s="26" t="s">
        <v>7552</v>
      </c>
      <c r="F4546" s="25" t="s">
        <v>91</v>
      </c>
      <c r="G4546" s="69">
        <v>1.524</v>
      </c>
      <c r="H4546" s="25" t="s">
        <v>3051</v>
      </c>
      <c r="I4546" s="27" t="s">
        <v>4553</v>
      </c>
      <c r="J4546" s="69">
        <v>45.72</v>
      </c>
      <c r="K4546" s="6" t="s">
        <v>10118</v>
      </c>
      <c r="L4546" s="6" t="s">
        <v>95</v>
      </c>
      <c r="M4546" s="69">
        <v>30</v>
      </c>
      <c r="N4546" s="6" t="s">
        <v>59</v>
      </c>
      <c r="O4546" s="6" t="s">
        <v>10050</v>
      </c>
      <c r="R4546" s="33" t="str">
        <f t="shared" ref="R4546:R4609" si="96">K4546</f>
        <v>S04N1319E035</v>
      </c>
      <c r="S4546" s="95">
        <f>VLOOKUP(I4546,品牌型号对应工厂型号!C:E,3,0)</f>
        <v>5</v>
      </c>
      <c r="T4546" s="96" t="str">
        <f>VLOOKUP(I4546,品牌型号对应工厂型号!C:I,7,0)</f>
        <v>180:DEBL-15（JP-XXXX0004-13D）</v>
      </c>
    </row>
    <row r="4547" spans="1:20">
      <c r="A4547" s="25">
        <v>43236</v>
      </c>
      <c r="B4547" s="25">
        <v>4.6841049768554512</v>
      </c>
      <c r="C4547" s="26" t="s">
        <v>10047</v>
      </c>
      <c r="D4547" s="25" t="s">
        <v>10119</v>
      </c>
      <c r="E4547" s="26" t="s">
        <v>7552</v>
      </c>
      <c r="F4547" s="25" t="s">
        <v>91</v>
      </c>
      <c r="G4547" s="69">
        <v>1.524</v>
      </c>
      <c r="H4547" s="25" t="s">
        <v>3051</v>
      </c>
      <c r="I4547" s="27" t="s">
        <v>4553</v>
      </c>
      <c r="J4547" s="69">
        <v>45.72</v>
      </c>
      <c r="K4547" s="6" t="s">
        <v>10120</v>
      </c>
      <c r="L4547" s="6" t="s">
        <v>95</v>
      </c>
      <c r="M4547" s="69">
        <v>30</v>
      </c>
      <c r="N4547" s="6" t="s">
        <v>59</v>
      </c>
      <c r="O4547" s="6" t="s">
        <v>10050</v>
      </c>
      <c r="R4547" s="33" t="str">
        <f t="shared" si="96"/>
        <v>S04N1319E036</v>
      </c>
      <c r="S4547" s="95">
        <f>VLOOKUP(I4547,品牌型号对应工厂型号!C:E,3,0)</f>
        <v>5</v>
      </c>
      <c r="T4547" s="96" t="str">
        <f>VLOOKUP(I4547,品牌型号对应工厂型号!C:I,7,0)</f>
        <v>180:DEBL-15（JP-XXXX0004-13D）</v>
      </c>
    </row>
    <row r="4548" spans="1:20">
      <c r="A4548" s="25">
        <v>43236</v>
      </c>
      <c r="B4548" s="25">
        <v>4.6841049768554512</v>
      </c>
      <c r="C4548" s="26" t="s">
        <v>10047</v>
      </c>
      <c r="D4548" s="25" t="s">
        <v>10121</v>
      </c>
      <c r="E4548" s="26" t="s">
        <v>7552</v>
      </c>
      <c r="F4548" s="25" t="s">
        <v>91</v>
      </c>
      <c r="G4548" s="69">
        <v>1.524</v>
      </c>
      <c r="H4548" s="25" t="s">
        <v>3051</v>
      </c>
      <c r="I4548" s="27" t="s">
        <v>4553</v>
      </c>
      <c r="J4548" s="69">
        <v>45.72</v>
      </c>
      <c r="K4548" s="6" t="s">
        <v>10122</v>
      </c>
      <c r="L4548" s="6" t="s">
        <v>95</v>
      </c>
      <c r="M4548" s="69">
        <v>30</v>
      </c>
      <c r="N4548" s="6" t="s">
        <v>59</v>
      </c>
      <c r="O4548" s="6" t="s">
        <v>10050</v>
      </c>
      <c r="R4548" s="33" t="str">
        <f t="shared" si="96"/>
        <v>S04N1319E037</v>
      </c>
      <c r="S4548" s="95">
        <f>VLOOKUP(I4548,品牌型号对应工厂型号!C:E,3,0)</f>
        <v>5</v>
      </c>
      <c r="T4548" s="96" t="str">
        <f>VLOOKUP(I4548,品牌型号对应工厂型号!C:I,7,0)</f>
        <v>180:DEBL-15（JP-XXXX0004-13D）</v>
      </c>
    </row>
    <row r="4549" spans="1:20">
      <c r="A4549" s="25">
        <v>43236</v>
      </c>
      <c r="B4549" s="25">
        <v>4.6841049768554512</v>
      </c>
      <c r="C4549" s="26" t="s">
        <v>10047</v>
      </c>
      <c r="D4549" s="25" t="s">
        <v>10123</v>
      </c>
      <c r="E4549" s="26" t="s">
        <v>7552</v>
      </c>
      <c r="F4549" s="25" t="s">
        <v>91</v>
      </c>
      <c r="G4549" s="69">
        <v>1.524</v>
      </c>
      <c r="H4549" s="25" t="s">
        <v>3051</v>
      </c>
      <c r="I4549" s="27" t="s">
        <v>4553</v>
      </c>
      <c r="J4549" s="69">
        <v>45.72</v>
      </c>
      <c r="K4549" s="6" t="s">
        <v>10124</v>
      </c>
      <c r="L4549" s="6" t="s">
        <v>95</v>
      </c>
      <c r="M4549" s="69">
        <v>30</v>
      </c>
      <c r="N4549" s="6" t="s">
        <v>59</v>
      </c>
      <c r="O4549" s="6" t="s">
        <v>10050</v>
      </c>
      <c r="R4549" s="33" t="str">
        <f t="shared" si="96"/>
        <v>S04N1319E038</v>
      </c>
      <c r="S4549" s="95">
        <f>VLOOKUP(I4549,品牌型号对应工厂型号!C:E,3,0)</f>
        <v>5</v>
      </c>
      <c r="T4549" s="96" t="str">
        <f>VLOOKUP(I4549,品牌型号对应工厂型号!C:I,7,0)</f>
        <v>180:DEBL-15（JP-XXXX0004-13D）</v>
      </c>
    </row>
    <row r="4550" spans="1:20">
      <c r="A4550" s="25">
        <v>43236</v>
      </c>
      <c r="B4550" s="25">
        <v>4.6841049768554512</v>
      </c>
      <c r="C4550" s="26" t="s">
        <v>10047</v>
      </c>
      <c r="D4550" s="25" t="s">
        <v>10125</v>
      </c>
      <c r="E4550" s="26" t="s">
        <v>7552</v>
      </c>
      <c r="F4550" s="25" t="s">
        <v>91</v>
      </c>
      <c r="G4550" s="69">
        <v>1.524</v>
      </c>
      <c r="H4550" s="25" t="s">
        <v>3051</v>
      </c>
      <c r="I4550" s="27" t="s">
        <v>4553</v>
      </c>
      <c r="J4550" s="69">
        <v>45.72</v>
      </c>
      <c r="K4550" s="6" t="s">
        <v>10126</v>
      </c>
      <c r="L4550" s="6" t="s">
        <v>95</v>
      </c>
      <c r="M4550" s="69">
        <v>30</v>
      </c>
      <c r="N4550" s="6" t="s">
        <v>59</v>
      </c>
      <c r="O4550" s="6" t="s">
        <v>10050</v>
      </c>
      <c r="R4550" s="33" t="str">
        <f t="shared" si="96"/>
        <v>S04N1319E039</v>
      </c>
      <c r="S4550" s="95">
        <f>VLOOKUP(I4550,品牌型号对应工厂型号!C:E,3,0)</f>
        <v>5</v>
      </c>
      <c r="T4550" s="96" t="str">
        <f>VLOOKUP(I4550,品牌型号对应工厂型号!C:I,7,0)</f>
        <v>180:DEBL-15（JP-XXXX0004-13D）</v>
      </c>
    </row>
    <row r="4551" spans="1:20">
      <c r="A4551" s="25">
        <v>43236</v>
      </c>
      <c r="B4551" s="25">
        <v>4.6841049768554512</v>
      </c>
      <c r="C4551" s="26" t="s">
        <v>10047</v>
      </c>
      <c r="D4551" s="25" t="s">
        <v>10127</v>
      </c>
      <c r="E4551" s="26" t="s">
        <v>7552</v>
      </c>
      <c r="F4551" s="25" t="s">
        <v>91</v>
      </c>
      <c r="G4551" s="69">
        <v>1.524</v>
      </c>
      <c r="H4551" s="25" t="s">
        <v>3051</v>
      </c>
      <c r="I4551" s="27" t="s">
        <v>4553</v>
      </c>
      <c r="J4551" s="69">
        <v>45.72</v>
      </c>
      <c r="K4551" s="6" t="s">
        <v>10128</v>
      </c>
      <c r="L4551" s="6" t="s">
        <v>95</v>
      </c>
      <c r="M4551" s="69">
        <v>30</v>
      </c>
      <c r="N4551" s="6" t="s">
        <v>59</v>
      </c>
      <c r="O4551" s="6" t="s">
        <v>10050</v>
      </c>
      <c r="R4551" s="33" t="str">
        <f t="shared" si="96"/>
        <v>S04N1319E040</v>
      </c>
      <c r="S4551" s="95">
        <f>VLOOKUP(I4551,品牌型号对应工厂型号!C:E,3,0)</f>
        <v>5</v>
      </c>
      <c r="T4551" s="96" t="str">
        <f>VLOOKUP(I4551,品牌型号对应工厂型号!C:I,7,0)</f>
        <v>180:DEBL-15（JP-XXXX0004-13D）</v>
      </c>
    </row>
    <row r="4552" spans="1:20">
      <c r="A4552" s="25">
        <v>43236</v>
      </c>
      <c r="B4552" s="25">
        <v>4.6841049768554512</v>
      </c>
      <c r="C4552" s="26" t="s">
        <v>10047</v>
      </c>
      <c r="D4552" s="25" t="s">
        <v>10129</v>
      </c>
      <c r="E4552" s="26" t="s">
        <v>7552</v>
      </c>
      <c r="F4552" s="25" t="s">
        <v>91</v>
      </c>
      <c r="G4552" s="69">
        <v>1.524</v>
      </c>
      <c r="H4552" s="25" t="s">
        <v>3051</v>
      </c>
      <c r="I4552" s="27" t="s">
        <v>4553</v>
      </c>
      <c r="J4552" s="69">
        <v>45.72</v>
      </c>
      <c r="K4552" s="6" t="s">
        <v>10130</v>
      </c>
      <c r="L4552" s="6" t="s">
        <v>95</v>
      </c>
      <c r="M4552" s="69">
        <v>30</v>
      </c>
      <c r="N4552" s="6" t="s">
        <v>59</v>
      </c>
      <c r="O4552" s="6" t="s">
        <v>10050</v>
      </c>
      <c r="R4552" s="33" t="str">
        <f t="shared" si="96"/>
        <v>S04N1319E041</v>
      </c>
      <c r="S4552" s="95">
        <f>VLOOKUP(I4552,品牌型号对应工厂型号!C:E,3,0)</f>
        <v>5</v>
      </c>
      <c r="T4552" s="96" t="str">
        <f>VLOOKUP(I4552,品牌型号对应工厂型号!C:I,7,0)</f>
        <v>180:DEBL-15（JP-XXXX0004-13D）</v>
      </c>
    </row>
    <row r="4553" spans="1:20">
      <c r="A4553" s="25">
        <v>43236</v>
      </c>
      <c r="B4553" s="25">
        <v>4.6841049768554512</v>
      </c>
      <c r="C4553" s="26" t="s">
        <v>10047</v>
      </c>
      <c r="D4553" s="25" t="s">
        <v>10131</v>
      </c>
      <c r="E4553" s="26" t="s">
        <v>7552</v>
      </c>
      <c r="F4553" s="25" t="s">
        <v>91</v>
      </c>
      <c r="G4553" s="69">
        <v>1.524</v>
      </c>
      <c r="H4553" s="25" t="s">
        <v>3051</v>
      </c>
      <c r="I4553" s="27" t="s">
        <v>4553</v>
      </c>
      <c r="J4553" s="69">
        <v>45.72</v>
      </c>
      <c r="K4553" s="6" t="s">
        <v>10132</v>
      </c>
      <c r="L4553" s="6" t="s">
        <v>95</v>
      </c>
      <c r="M4553" s="69">
        <v>30</v>
      </c>
      <c r="N4553" s="6" t="s">
        <v>59</v>
      </c>
      <c r="O4553" s="6" t="s">
        <v>10050</v>
      </c>
      <c r="R4553" s="33" t="str">
        <f t="shared" si="96"/>
        <v>S04N1319E042</v>
      </c>
      <c r="S4553" s="95">
        <f>VLOOKUP(I4553,品牌型号对应工厂型号!C:E,3,0)</f>
        <v>5</v>
      </c>
      <c r="T4553" s="96" t="str">
        <f>VLOOKUP(I4553,品牌型号对应工厂型号!C:I,7,0)</f>
        <v>180:DEBL-15（JP-XXXX0004-13D）</v>
      </c>
    </row>
    <row r="4554" spans="1:20">
      <c r="A4554" s="25">
        <v>43236</v>
      </c>
      <c r="B4554" s="25">
        <v>4.6841049768554512</v>
      </c>
      <c r="C4554" s="26" t="s">
        <v>10047</v>
      </c>
      <c r="D4554" s="25" t="s">
        <v>10133</v>
      </c>
      <c r="E4554" s="26" t="s">
        <v>7552</v>
      </c>
      <c r="F4554" s="25" t="s">
        <v>91</v>
      </c>
      <c r="G4554" s="69">
        <v>1.524</v>
      </c>
      <c r="H4554" s="25" t="s">
        <v>3051</v>
      </c>
      <c r="I4554" s="27" t="s">
        <v>4553</v>
      </c>
      <c r="J4554" s="69">
        <v>45.72</v>
      </c>
      <c r="K4554" s="6" t="s">
        <v>10134</v>
      </c>
      <c r="L4554" s="6" t="s">
        <v>95</v>
      </c>
      <c r="M4554" s="69">
        <v>30</v>
      </c>
      <c r="N4554" s="6" t="s">
        <v>59</v>
      </c>
      <c r="O4554" s="6" t="s">
        <v>10050</v>
      </c>
      <c r="R4554" s="33" t="str">
        <f t="shared" si="96"/>
        <v>S04N1319E043</v>
      </c>
      <c r="S4554" s="95">
        <f>VLOOKUP(I4554,品牌型号对应工厂型号!C:E,3,0)</f>
        <v>5</v>
      </c>
      <c r="T4554" s="96" t="str">
        <f>VLOOKUP(I4554,品牌型号对应工厂型号!C:I,7,0)</f>
        <v>180:DEBL-15（JP-XXXX0004-13D）</v>
      </c>
    </row>
    <row r="4555" spans="1:20">
      <c r="A4555" s="25">
        <v>43236</v>
      </c>
      <c r="B4555" s="25">
        <v>4.6841049768554512</v>
      </c>
      <c r="C4555" s="26" t="s">
        <v>10047</v>
      </c>
      <c r="D4555" s="25" t="s">
        <v>10135</v>
      </c>
      <c r="E4555" s="26" t="s">
        <v>7552</v>
      </c>
      <c r="F4555" s="25" t="s">
        <v>91</v>
      </c>
      <c r="G4555" s="69">
        <v>1.524</v>
      </c>
      <c r="H4555" s="25" t="s">
        <v>3051</v>
      </c>
      <c r="I4555" s="27" t="s">
        <v>4553</v>
      </c>
      <c r="J4555" s="69">
        <v>45.72</v>
      </c>
      <c r="K4555" s="6" t="s">
        <v>10136</v>
      </c>
      <c r="L4555" s="6" t="s">
        <v>95</v>
      </c>
      <c r="M4555" s="69">
        <v>30</v>
      </c>
      <c r="N4555" s="6" t="s">
        <v>59</v>
      </c>
      <c r="O4555" s="6" t="s">
        <v>10050</v>
      </c>
      <c r="R4555" s="33" t="str">
        <f t="shared" si="96"/>
        <v>S04N1319E044</v>
      </c>
      <c r="S4555" s="95">
        <f>VLOOKUP(I4555,品牌型号对应工厂型号!C:E,3,0)</f>
        <v>5</v>
      </c>
      <c r="T4555" s="96" t="str">
        <f>VLOOKUP(I4555,品牌型号对应工厂型号!C:I,7,0)</f>
        <v>180:DEBL-15（JP-XXXX0004-13D）</v>
      </c>
    </row>
    <row r="4556" spans="1:20">
      <c r="A4556" s="25">
        <v>43236</v>
      </c>
      <c r="B4556" s="25">
        <v>4.6841049768554512</v>
      </c>
      <c r="C4556" s="26" t="s">
        <v>10047</v>
      </c>
      <c r="D4556" s="25" t="s">
        <v>10137</v>
      </c>
      <c r="E4556" s="26" t="s">
        <v>7552</v>
      </c>
      <c r="F4556" s="25" t="s">
        <v>91</v>
      </c>
      <c r="G4556" s="69">
        <v>1.524</v>
      </c>
      <c r="H4556" s="25" t="s">
        <v>3051</v>
      </c>
      <c r="I4556" s="27" t="s">
        <v>4553</v>
      </c>
      <c r="J4556" s="69">
        <v>45.72</v>
      </c>
      <c r="K4556" s="6" t="s">
        <v>10138</v>
      </c>
      <c r="L4556" s="6" t="s">
        <v>95</v>
      </c>
      <c r="M4556" s="69">
        <v>30</v>
      </c>
      <c r="N4556" s="6" t="s">
        <v>59</v>
      </c>
      <c r="O4556" s="6" t="s">
        <v>10050</v>
      </c>
      <c r="R4556" s="33" t="str">
        <f t="shared" si="96"/>
        <v>S04N1319E045</v>
      </c>
      <c r="S4556" s="95">
        <f>VLOOKUP(I4556,品牌型号对应工厂型号!C:E,3,0)</f>
        <v>5</v>
      </c>
      <c r="T4556" s="96" t="str">
        <f>VLOOKUP(I4556,品牌型号对应工厂型号!C:I,7,0)</f>
        <v>180:DEBL-15（JP-XXXX0004-13D）</v>
      </c>
    </row>
    <row r="4557" spans="1:20">
      <c r="A4557" s="25">
        <v>43236</v>
      </c>
      <c r="B4557" s="25">
        <v>4.6841049768554512</v>
      </c>
      <c r="C4557" s="26" t="s">
        <v>10047</v>
      </c>
      <c r="D4557" s="25" t="s">
        <v>10139</v>
      </c>
      <c r="E4557" s="26" t="s">
        <v>7552</v>
      </c>
      <c r="F4557" s="25" t="s">
        <v>91</v>
      </c>
      <c r="G4557" s="69">
        <v>1.524</v>
      </c>
      <c r="H4557" s="25" t="s">
        <v>3051</v>
      </c>
      <c r="I4557" s="27" t="s">
        <v>4553</v>
      </c>
      <c r="J4557" s="69">
        <v>45.72</v>
      </c>
      <c r="K4557" s="6" t="s">
        <v>10140</v>
      </c>
      <c r="L4557" s="6" t="s">
        <v>95</v>
      </c>
      <c r="M4557" s="69">
        <v>30</v>
      </c>
      <c r="N4557" s="6" t="s">
        <v>59</v>
      </c>
      <c r="O4557" s="6" t="s">
        <v>10050</v>
      </c>
      <c r="R4557" s="33" t="str">
        <f t="shared" si="96"/>
        <v>S04N1319E046</v>
      </c>
      <c r="S4557" s="95">
        <f>VLOOKUP(I4557,品牌型号对应工厂型号!C:E,3,0)</f>
        <v>5</v>
      </c>
      <c r="T4557" s="96" t="str">
        <f>VLOOKUP(I4557,品牌型号对应工厂型号!C:I,7,0)</f>
        <v>180:DEBL-15（JP-XXXX0004-13D）</v>
      </c>
    </row>
    <row r="4558" spans="1:20">
      <c r="A4558" s="25">
        <v>43236</v>
      </c>
      <c r="B4558" s="25">
        <v>4.6841049768554512</v>
      </c>
      <c r="C4558" s="26" t="s">
        <v>10047</v>
      </c>
      <c r="D4558" s="25" t="s">
        <v>10141</v>
      </c>
      <c r="E4558" s="26" t="s">
        <v>7552</v>
      </c>
      <c r="F4558" s="25" t="s">
        <v>91</v>
      </c>
      <c r="G4558" s="69">
        <v>1.524</v>
      </c>
      <c r="H4558" s="25" t="s">
        <v>3051</v>
      </c>
      <c r="I4558" s="27" t="s">
        <v>4553</v>
      </c>
      <c r="J4558" s="69">
        <v>45.72</v>
      </c>
      <c r="K4558" s="6" t="s">
        <v>10142</v>
      </c>
      <c r="L4558" s="6" t="s">
        <v>95</v>
      </c>
      <c r="M4558" s="69">
        <v>30</v>
      </c>
      <c r="N4558" s="6" t="s">
        <v>59</v>
      </c>
      <c r="O4558" s="6" t="s">
        <v>10050</v>
      </c>
      <c r="R4558" s="33" t="str">
        <f t="shared" si="96"/>
        <v>S05D1202E040</v>
      </c>
      <c r="S4558" s="95">
        <f>VLOOKUP(I4558,品牌型号对应工厂型号!C:E,3,0)</f>
        <v>5</v>
      </c>
      <c r="T4558" s="96" t="str">
        <f>VLOOKUP(I4558,品牌型号对应工厂型号!C:I,7,0)</f>
        <v>180:DEBL-15（JP-XXXX0004-13D）</v>
      </c>
    </row>
    <row r="4559" spans="1:20">
      <c r="A4559" s="25">
        <v>43236</v>
      </c>
      <c r="B4559" s="25">
        <v>4.6841049768554512</v>
      </c>
      <c r="C4559" s="26" t="s">
        <v>10047</v>
      </c>
      <c r="D4559" s="25" t="s">
        <v>10143</v>
      </c>
      <c r="E4559" s="26" t="s">
        <v>7552</v>
      </c>
      <c r="F4559" s="25" t="s">
        <v>91</v>
      </c>
      <c r="G4559" s="69">
        <v>1.524</v>
      </c>
      <c r="H4559" s="25" t="s">
        <v>3051</v>
      </c>
      <c r="I4559" s="27" t="s">
        <v>4553</v>
      </c>
      <c r="J4559" s="69">
        <v>45.72</v>
      </c>
      <c r="K4559" s="6" t="s">
        <v>10144</v>
      </c>
      <c r="L4559" s="6" t="s">
        <v>95</v>
      </c>
      <c r="M4559" s="69">
        <v>30</v>
      </c>
      <c r="N4559" s="6" t="s">
        <v>59</v>
      </c>
      <c r="O4559" s="6" t="s">
        <v>10050</v>
      </c>
      <c r="R4559" s="33" t="str">
        <f t="shared" si="96"/>
        <v>S05D1202E039</v>
      </c>
      <c r="S4559" s="95">
        <f>VLOOKUP(I4559,品牌型号对应工厂型号!C:E,3,0)</f>
        <v>5</v>
      </c>
      <c r="T4559" s="96" t="str">
        <f>VLOOKUP(I4559,品牌型号对应工厂型号!C:I,7,0)</f>
        <v>180:DEBL-15（JP-XXXX0004-13D）</v>
      </c>
    </row>
    <row r="4560" spans="1:20">
      <c r="A4560" s="25">
        <v>43236</v>
      </c>
      <c r="B4560" s="25">
        <v>4.6841049768554512</v>
      </c>
      <c r="C4560" s="26" t="s">
        <v>10047</v>
      </c>
      <c r="D4560" s="25" t="s">
        <v>10145</v>
      </c>
      <c r="E4560" s="26" t="s">
        <v>7552</v>
      </c>
      <c r="F4560" s="25" t="s">
        <v>91</v>
      </c>
      <c r="G4560" s="69">
        <v>1.524</v>
      </c>
      <c r="H4560" s="25" t="s">
        <v>3051</v>
      </c>
      <c r="I4560" s="27" t="s">
        <v>4553</v>
      </c>
      <c r="J4560" s="69">
        <v>45.72</v>
      </c>
      <c r="K4560" s="6" t="s">
        <v>10146</v>
      </c>
      <c r="L4560" s="6" t="s">
        <v>95</v>
      </c>
      <c r="M4560" s="69">
        <v>30</v>
      </c>
      <c r="N4560" s="6" t="s">
        <v>59</v>
      </c>
      <c r="O4560" s="6" t="s">
        <v>10050</v>
      </c>
      <c r="R4560" s="33" t="str">
        <f t="shared" si="96"/>
        <v>S05D1202E038</v>
      </c>
      <c r="S4560" s="95">
        <f>VLOOKUP(I4560,品牌型号对应工厂型号!C:E,3,0)</f>
        <v>5</v>
      </c>
      <c r="T4560" s="96" t="str">
        <f>VLOOKUP(I4560,品牌型号对应工厂型号!C:I,7,0)</f>
        <v>180:DEBL-15（JP-XXXX0004-13D）</v>
      </c>
    </row>
    <row r="4561" spans="1:20">
      <c r="A4561" s="25">
        <v>43236</v>
      </c>
      <c r="B4561" s="25">
        <v>4.6841049768554512</v>
      </c>
      <c r="C4561" s="26" t="s">
        <v>10047</v>
      </c>
      <c r="D4561" s="25" t="s">
        <v>10147</v>
      </c>
      <c r="E4561" s="26" t="s">
        <v>8582</v>
      </c>
      <c r="F4561" s="25" t="s">
        <v>4877</v>
      </c>
      <c r="G4561" s="69">
        <v>1.524</v>
      </c>
      <c r="H4561" s="25" t="s">
        <v>8583</v>
      </c>
      <c r="I4561" s="27" t="s">
        <v>8584</v>
      </c>
      <c r="J4561" s="69">
        <v>45.72</v>
      </c>
      <c r="K4561" s="6" t="s">
        <v>10148</v>
      </c>
      <c r="L4561" s="6" t="s">
        <v>95</v>
      </c>
      <c r="M4561" s="69">
        <v>30</v>
      </c>
      <c r="N4561" s="6" t="s">
        <v>59</v>
      </c>
      <c r="O4561" s="6" t="s">
        <v>10050</v>
      </c>
      <c r="R4561" s="33" t="str">
        <f t="shared" si="96"/>
        <v>S04N3128P004</v>
      </c>
      <c r="S4561" s="95">
        <f>VLOOKUP(I4561,品牌型号对应工厂型号!C:E,3,0)</f>
        <v>5</v>
      </c>
      <c r="T4561" s="96" t="str">
        <f>VLOOKUP(I4561,品牌型号对应工厂型号!C:I,7,0)</f>
        <v>179:DEBL-35（JP-XXXX0004-13F）</v>
      </c>
    </row>
    <row r="4562" spans="1:20">
      <c r="A4562" s="25">
        <v>43236</v>
      </c>
      <c r="B4562" s="25">
        <v>4.6841049768554512</v>
      </c>
      <c r="C4562" s="26" t="s">
        <v>10047</v>
      </c>
      <c r="D4562" s="25" t="s">
        <v>10149</v>
      </c>
      <c r="E4562" s="26" t="s">
        <v>8582</v>
      </c>
      <c r="F4562" s="25" t="s">
        <v>4877</v>
      </c>
      <c r="G4562" s="69">
        <v>1.524</v>
      </c>
      <c r="H4562" s="25" t="s">
        <v>8583</v>
      </c>
      <c r="I4562" s="27" t="s">
        <v>8584</v>
      </c>
      <c r="J4562" s="69">
        <v>45.72</v>
      </c>
      <c r="K4562" s="6" t="s">
        <v>10150</v>
      </c>
      <c r="L4562" s="6" t="s">
        <v>95</v>
      </c>
      <c r="M4562" s="69">
        <v>30</v>
      </c>
      <c r="N4562" s="6" t="s">
        <v>59</v>
      </c>
      <c r="O4562" s="6" t="s">
        <v>10050</v>
      </c>
      <c r="R4562" s="33" t="str">
        <f t="shared" si="96"/>
        <v>S04N3128P005</v>
      </c>
      <c r="S4562" s="95">
        <f>VLOOKUP(I4562,品牌型号对应工厂型号!C:E,3,0)</f>
        <v>5</v>
      </c>
      <c r="T4562" s="96" t="str">
        <f>VLOOKUP(I4562,品牌型号对应工厂型号!C:I,7,0)</f>
        <v>179:DEBL-35（JP-XXXX0004-13F）</v>
      </c>
    </row>
    <row r="4563" spans="1:20">
      <c r="A4563" s="25">
        <v>43236</v>
      </c>
      <c r="B4563" s="25">
        <v>4.6841049768554512</v>
      </c>
      <c r="C4563" s="26" t="s">
        <v>10047</v>
      </c>
      <c r="D4563" s="25" t="s">
        <v>10151</v>
      </c>
      <c r="E4563" s="26" t="s">
        <v>7552</v>
      </c>
      <c r="F4563" s="25" t="s">
        <v>91</v>
      </c>
      <c r="G4563" s="69">
        <v>1.524</v>
      </c>
      <c r="H4563" s="25" t="s">
        <v>3051</v>
      </c>
      <c r="I4563" s="27" t="s">
        <v>4553</v>
      </c>
      <c r="J4563" s="69">
        <v>45.72</v>
      </c>
      <c r="K4563" s="6" t="s">
        <v>10152</v>
      </c>
      <c r="L4563" s="6" t="s">
        <v>95</v>
      </c>
      <c r="M4563" s="69">
        <v>30</v>
      </c>
      <c r="N4563" s="6" t="s">
        <v>59</v>
      </c>
      <c r="O4563" s="6" t="s">
        <v>10050</v>
      </c>
      <c r="R4563" s="33" t="str">
        <f t="shared" si="96"/>
        <v>S05D1202E037</v>
      </c>
      <c r="S4563" s="95">
        <f>VLOOKUP(I4563,品牌型号对应工厂型号!C:E,3,0)</f>
        <v>5</v>
      </c>
      <c r="T4563" s="96" t="str">
        <f>VLOOKUP(I4563,品牌型号对应工厂型号!C:I,7,0)</f>
        <v>180:DEBL-15（JP-XXXX0004-13D）</v>
      </c>
    </row>
    <row r="4564" spans="1:20">
      <c r="A4564" s="25">
        <v>43236</v>
      </c>
      <c r="B4564" s="25">
        <v>4.6841049768554512</v>
      </c>
      <c r="C4564" s="26" t="s">
        <v>10047</v>
      </c>
      <c r="D4564" s="25" t="s">
        <v>10153</v>
      </c>
      <c r="E4564" s="26" t="s">
        <v>8582</v>
      </c>
      <c r="F4564" s="25" t="s">
        <v>4877</v>
      </c>
      <c r="G4564" s="69">
        <v>1.524</v>
      </c>
      <c r="H4564" s="25" t="s">
        <v>8583</v>
      </c>
      <c r="I4564" s="27" t="s">
        <v>8584</v>
      </c>
      <c r="J4564" s="69">
        <v>45.72</v>
      </c>
      <c r="K4564" s="6" t="s">
        <v>10154</v>
      </c>
      <c r="L4564" s="6" t="s">
        <v>95</v>
      </c>
      <c r="M4564" s="69">
        <v>30</v>
      </c>
      <c r="N4564" s="6" t="s">
        <v>59</v>
      </c>
      <c r="O4564" s="6" t="s">
        <v>10050</v>
      </c>
      <c r="R4564" s="33" t="str">
        <f t="shared" si="96"/>
        <v>S04N3128P006</v>
      </c>
      <c r="S4564" s="95">
        <f>VLOOKUP(I4564,品牌型号对应工厂型号!C:E,3,0)</f>
        <v>5</v>
      </c>
      <c r="T4564" s="96" t="str">
        <f>VLOOKUP(I4564,品牌型号对应工厂型号!C:I,7,0)</f>
        <v>179:DEBL-35（JP-XXXX0004-13F）</v>
      </c>
    </row>
    <row r="4565" spans="1:20">
      <c r="A4565" s="25">
        <v>43236</v>
      </c>
      <c r="B4565" s="25">
        <v>4.6841049768554512</v>
      </c>
      <c r="C4565" s="26" t="s">
        <v>10047</v>
      </c>
      <c r="D4565" s="25" t="s">
        <v>10155</v>
      </c>
      <c r="E4565" s="26" t="s">
        <v>8582</v>
      </c>
      <c r="F4565" s="25" t="s">
        <v>4877</v>
      </c>
      <c r="G4565" s="69">
        <v>1.524</v>
      </c>
      <c r="H4565" s="25" t="s">
        <v>8583</v>
      </c>
      <c r="I4565" s="27" t="s">
        <v>8584</v>
      </c>
      <c r="J4565" s="69">
        <v>45.72</v>
      </c>
      <c r="K4565" s="6" t="s">
        <v>10156</v>
      </c>
      <c r="L4565" s="6" t="s">
        <v>95</v>
      </c>
      <c r="M4565" s="69">
        <v>30</v>
      </c>
      <c r="N4565" s="6" t="s">
        <v>59</v>
      </c>
      <c r="O4565" s="6" t="s">
        <v>10050</v>
      </c>
      <c r="R4565" s="33" t="str">
        <f t="shared" si="96"/>
        <v>S04N3128P003</v>
      </c>
      <c r="S4565" s="95">
        <f>VLOOKUP(I4565,品牌型号对应工厂型号!C:E,3,0)</f>
        <v>5</v>
      </c>
      <c r="T4565" s="96" t="str">
        <f>VLOOKUP(I4565,品牌型号对应工厂型号!C:I,7,0)</f>
        <v>179:DEBL-35（JP-XXXX0004-13F）</v>
      </c>
    </row>
    <row r="4566" spans="1:20">
      <c r="A4566" s="25">
        <v>43236</v>
      </c>
      <c r="B4566" s="25">
        <v>4.6841049768554512</v>
      </c>
      <c r="C4566" s="26" t="s">
        <v>10047</v>
      </c>
      <c r="D4566" s="25" t="s">
        <v>10157</v>
      </c>
      <c r="E4566" s="26" t="s">
        <v>8582</v>
      </c>
      <c r="F4566" s="25" t="s">
        <v>4877</v>
      </c>
      <c r="G4566" s="69">
        <v>1.524</v>
      </c>
      <c r="H4566" s="25" t="s">
        <v>8583</v>
      </c>
      <c r="I4566" s="27" t="s">
        <v>8584</v>
      </c>
      <c r="J4566" s="69">
        <v>45.72</v>
      </c>
      <c r="K4566" s="6" t="s">
        <v>10158</v>
      </c>
      <c r="L4566" s="6" t="s">
        <v>95</v>
      </c>
      <c r="M4566" s="69">
        <v>30</v>
      </c>
      <c r="N4566" s="6" t="s">
        <v>59</v>
      </c>
      <c r="O4566" s="6" t="s">
        <v>10050</v>
      </c>
      <c r="R4566" s="33" t="str">
        <f t="shared" si="96"/>
        <v>S04N3128P011</v>
      </c>
      <c r="S4566" s="95">
        <f>VLOOKUP(I4566,品牌型号对应工厂型号!C:E,3,0)</f>
        <v>5</v>
      </c>
      <c r="T4566" s="96" t="str">
        <f>VLOOKUP(I4566,品牌型号对应工厂型号!C:I,7,0)</f>
        <v>179:DEBL-35（JP-XXXX0004-13F）</v>
      </c>
    </row>
    <row r="4567" spans="1:20">
      <c r="A4567" s="25">
        <v>43236</v>
      </c>
      <c r="B4567" s="25">
        <v>4.6841049768554512</v>
      </c>
      <c r="C4567" s="26" t="s">
        <v>10047</v>
      </c>
      <c r="D4567" s="25" t="s">
        <v>10159</v>
      </c>
      <c r="E4567" s="26" t="s">
        <v>8582</v>
      </c>
      <c r="F4567" s="25" t="s">
        <v>4877</v>
      </c>
      <c r="G4567" s="69">
        <v>1.524</v>
      </c>
      <c r="H4567" s="25" t="s">
        <v>8583</v>
      </c>
      <c r="I4567" s="27" t="s">
        <v>8584</v>
      </c>
      <c r="J4567" s="69">
        <v>45.72</v>
      </c>
      <c r="K4567" s="6" t="s">
        <v>10160</v>
      </c>
      <c r="L4567" s="6" t="s">
        <v>95</v>
      </c>
      <c r="M4567" s="69">
        <v>30</v>
      </c>
      <c r="N4567" s="6" t="s">
        <v>59</v>
      </c>
      <c r="O4567" s="6" t="s">
        <v>10050</v>
      </c>
      <c r="R4567" s="33" t="str">
        <f t="shared" si="96"/>
        <v>S04N3132P001</v>
      </c>
      <c r="S4567" s="95">
        <f>VLOOKUP(I4567,品牌型号对应工厂型号!C:E,3,0)</f>
        <v>5</v>
      </c>
      <c r="T4567" s="96" t="str">
        <f>VLOOKUP(I4567,品牌型号对应工厂型号!C:I,7,0)</f>
        <v>179:DEBL-35（JP-XXXX0004-13F）</v>
      </c>
    </row>
    <row r="4568" spans="1:20">
      <c r="A4568" s="25">
        <v>43236</v>
      </c>
      <c r="B4568" s="25">
        <v>4.6841049768554512</v>
      </c>
      <c r="C4568" s="26" t="s">
        <v>10047</v>
      </c>
      <c r="D4568" s="25" t="s">
        <v>10161</v>
      </c>
      <c r="E4568" s="26" t="s">
        <v>8582</v>
      </c>
      <c r="F4568" s="25" t="s">
        <v>4877</v>
      </c>
      <c r="G4568" s="69">
        <v>1.524</v>
      </c>
      <c r="H4568" s="25" t="s">
        <v>8583</v>
      </c>
      <c r="I4568" s="27" t="s">
        <v>8584</v>
      </c>
      <c r="J4568" s="69">
        <v>45.72</v>
      </c>
      <c r="K4568" s="6" t="s">
        <v>10162</v>
      </c>
      <c r="L4568" s="6" t="s">
        <v>95</v>
      </c>
      <c r="M4568" s="69">
        <v>30</v>
      </c>
      <c r="N4568" s="6" t="s">
        <v>59</v>
      </c>
      <c r="O4568" s="6" t="s">
        <v>10050</v>
      </c>
      <c r="R4568" s="33" t="str">
        <f t="shared" si="96"/>
        <v>S04N3128P001</v>
      </c>
      <c r="S4568" s="95">
        <f>VLOOKUP(I4568,品牌型号对应工厂型号!C:E,3,0)</f>
        <v>5</v>
      </c>
      <c r="T4568" s="96" t="str">
        <f>VLOOKUP(I4568,品牌型号对应工厂型号!C:I,7,0)</f>
        <v>179:DEBL-35（JP-XXXX0004-13F）</v>
      </c>
    </row>
    <row r="4569" spans="1:20">
      <c r="A4569" s="25">
        <v>43236</v>
      </c>
      <c r="B4569" s="25">
        <v>4.6841049768554512</v>
      </c>
      <c r="C4569" s="26" t="s">
        <v>10047</v>
      </c>
      <c r="D4569" s="25" t="s">
        <v>10163</v>
      </c>
      <c r="E4569" s="26" t="s">
        <v>8582</v>
      </c>
      <c r="F4569" s="25" t="s">
        <v>4877</v>
      </c>
      <c r="G4569" s="69">
        <v>1.524</v>
      </c>
      <c r="H4569" s="25" t="s">
        <v>8583</v>
      </c>
      <c r="I4569" s="27" t="s">
        <v>8584</v>
      </c>
      <c r="J4569" s="69">
        <v>45.72</v>
      </c>
      <c r="K4569" s="6" t="s">
        <v>10164</v>
      </c>
      <c r="L4569" s="6" t="s">
        <v>95</v>
      </c>
      <c r="M4569" s="69">
        <v>30</v>
      </c>
      <c r="N4569" s="6" t="s">
        <v>59</v>
      </c>
      <c r="O4569" s="6" t="s">
        <v>10050</v>
      </c>
      <c r="R4569" s="33" t="str">
        <f t="shared" si="96"/>
        <v>S04N3128P007</v>
      </c>
      <c r="S4569" s="95">
        <f>VLOOKUP(I4569,品牌型号对应工厂型号!C:E,3,0)</f>
        <v>5</v>
      </c>
      <c r="T4569" s="96" t="str">
        <f>VLOOKUP(I4569,品牌型号对应工厂型号!C:I,7,0)</f>
        <v>179:DEBL-35（JP-XXXX0004-13F）</v>
      </c>
    </row>
    <row r="4570" spans="1:20">
      <c r="A4570" s="25">
        <v>43236</v>
      </c>
      <c r="B4570" s="25">
        <v>4.6841049768554512</v>
      </c>
      <c r="C4570" s="26" t="s">
        <v>10047</v>
      </c>
      <c r="D4570" s="25" t="s">
        <v>10165</v>
      </c>
      <c r="E4570" s="26" t="s">
        <v>8582</v>
      </c>
      <c r="F4570" s="25" t="s">
        <v>4877</v>
      </c>
      <c r="G4570" s="69">
        <v>1.524</v>
      </c>
      <c r="H4570" s="25" t="s">
        <v>8583</v>
      </c>
      <c r="I4570" s="27" t="s">
        <v>8584</v>
      </c>
      <c r="J4570" s="69">
        <v>45.72</v>
      </c>
      <c r="K4570" s="6" t="s">
        <v>10166</v>
      </c>
      <c r="L4570" s="6" t="s">
        <v>95</v>
      </c>
      <c r="M4570" s="69">
        <v>30</v>
      </c>
      <c r="N4570" s="6" t="s">
        <v>59</v>
      </c>
      <c r="O4570" s="6" t="s">
        <v>10050</v>
      </c>
      <c r="R4570" s="33" t="str">
        <f t="shared" si="96"/>
        <v>S04N3128P002</v>
      </c>
      <c r="S4570" s="95">
        <f>VLOOKUP(I4570,品牌型号对应工厂型号!C:E,3,0)</f>
        <v>5</v>
      </c>
      <c r="T4570" s="96" t="str">
        <f>VLOOKUP(I4570,品牌型号对应工厂型号!C:I,7,0)</f>
        <v>179:DEBL-35（JP-XXXX0004-13F）</v>
      </c>
    </row>
    <row r="4571" spans="1:20">
      <c r="A4571" s="25">
        <v>43236</v>
      </c>
      <c r="B4571" s="25">
        <v>4.6841049768554512</v>
      </c>
      <c r="C4571" s="26" t="s">
        <v>10047</v>
      </c>
      <c r="D4571" s="25" t="s">
        <v>10167</v>
      </c>
      <c r="E4571" s="26" t="s">
        <v>8582</v>
      </c>
      <c r="F4571" s="25" t="s">
        <v>4877</v>
      </c>
      <c r="G4571" s="69">
        <v>1.524</v>
      </c>
      <c r="H4571" s="25" t="s">
        <v>8583</v>
      </c>
      <c r="I4571" s="27" t="s">
        <v>8584</v>
      </c>
      <c r="J4571" s="69">
        <v>45.72</v>
      </c>
      <c r="K4571" s="6" t="s">
        <v>10168</v>
      </c>
      <c r="L4571" s="6" t="s">
        <v>95</v>
      </c>
      <c r="M4571" s="69">
        <v>30</v>
      </c>
      <c r="N4571" s="6" t="s">
        <v>59</v>
      </c>
      <c r="O4571" s="6" t="s">
        <v>10050</v>
      </c>
      <c r="R4571" s="33" t="str">
        <f t="shared" si="96"/>
        <v>S04N3128P018</v>
      </c>
      <c r="S4571" s="95">
        <f>VLOOKUP(I4571,品牌型号对应工厂型号!C:E,3,0)</f>
        <v>5</v>
      </c>
      <c r="T4571" s="96" t="str">
        <f>VLOOKUP(I4571,品牌型号对应工厂型号!C:I,7,0)</f>
        <v>179:DEBL-35（JP-XXXX0004-13F）</v>
      </c>
    </row>
    <row r="4572" spans="1:20">
      <c r="A4572" s="25">
        <v>43236</v>
      </c>
      <c r="B4572" s="25">
        <v>4.6841049768554512</v>
      </c>
      <c r="C4572" s="26" t="s">
        <v>10047</v>
      </c>
      <c r="D4572" s="25" t="s">
        <v>10169</v>
      </c>
      <c r="E4572" s="26" t="s">
        <v>8582</v>
      </c>
      <c r="F4572" s="25" t="s">
        <v>4877</v>
      </c>
      <c r="G4572" s="69">
        <v>1.524</v>
      </c>
      <c r="H4572" s="25" t="s">
        <v>8583</v>
      </c>
      <c r="I4572" s="27" t="s">
        <v>8584</v>
      </c>
      <c r="J4572" s="69">
        <v>45.72</v>
      </c>
      <c r="K4572" s="6" t="s">
        <v>10170</v>
      </c>
      <c r="L4572" s="6" t="s">
        <v>95</v>
      </c>
      <c r="M4572" s="69">
        <v>30</v>
      </c>
      <c r="N4572" s="6" t="s">
        <v>59</v>
      </c>
      <c r="O4572" s="6" t="s">
        <v>10050</v>
      </c>
      <c r="R4572" s="33" t="str">
        <f t="shared" si="96"/>
        <v>S04N3130P007</v>
      </c>
      <c r="S4572" s="95">
        <f>VLOOKUP(I4572,品牌型号对应工厂型号!C:E,3,0)</f>
        <v>5</v>
      </c>
      <c r="T4572" s="96" t="str">
        <f>VLOOKUP(I4572,品牌型号对应工厂型号!C:I,7,0)</f>
        <v>179:DEBL-35（JP-XXXX0004-13F）</v>
      </c>
    </row>
    <row r="4573" spans="1:20">
      <c r="A4573" s="25">
        <v>43236</v>
      </c>
      <c r="B4573" s="25">
        <v>4.6841049768554512</v>
      </c>
      <c r="C4573" s="26" t="s">
        <v>10047</v>
      </c>
      <c r="D4573" s="25" t="s">
        <v>10171</v>
      </c>
      <c r="E4573" s="26" t="s">
        <v>8582</v>
      </c>
      <c r="F4573" s="25" t="s">
        <v>4877</v>
      </c>
      <c r="G4573" s="69">
        <v>1.524</v>
      </c>
      <c r="H4573" s="25" t="s">
        <v>8583</v>
      </c>
      <c r="I4573" s="27" t="s">
        <v>8584</v>
      </c>
      <c r="J4573" s="69">
        <v>45.72</v>
      </c>
      <c r="K4573" s="6" t="s">
        <v>10172</v>
      </c>
      <c r="L4573" s="6" t="s">
        <v>95</v>
      </c>
      <c r="M4573" s="69">
        <v>30</v>
      </c>
      <c r="N4573" s="6" t="s">
        <v>59</v>
      </c>
      <c r="O4573" s="6" t="s">
        <v>10050</v>
      </c>
      <c r="R4573" s="33" t="str">
        <f t="shared" si="96"/>
        <v>S04N3130P008</v>
      </c>
      <c r="S4573" s="95">
        <f>VLOOKUP(I4573,品牌型号对应工厂型号!C:E,3,0)</f>
        <v>5</v>
      </c>
      <c r="T4573" s="96" t="str">
        <f>VLOOKUP(I4573,品牌型号对应工厂型号!C:I,7,0)</f>
        <v>179:DEBL-35（JP-XXXX0004-13F）</v>
      </c>
    </row>
    <row r="4574" spans="1:20">
      <c r="A4574" s="25">
        <v>43236</v>
      </c>
      <c r="B4574" s="25">
        <v>4.6841049768554512</v>
      </c>
      <c r="C4574" s="26" t="s">
        <v>10047</v>
      </c>
      <c r="D4574" s="25" t="s">
        <v>10173</v>
      </c>
      <c r="E4574" s="26" t="s">
        <v>8582</v>
      </c>
      <c r="F4574" s="25" t="s">
        <v>4877</v>
      </c>
      <c r="G4574" s="69">
        <v>1.524</v>
      </c>
      <c r="H4574" s="25" t="s">
        <v>8583</v>
      </c>
      <c r="I4574" s="27" t="s">
        <v>8584</v>
      </c>
      <c r="J4574" s="69">
        <v>45.72</v>
      </c>
      <c r="K4574" s="6" t="s">
        <v>10174</v>
      </c>
      <c r="L4574" s="6" t="s">
        <v>95</v>
      </c>
      <c r="M4574" s="69">
        <v>30</v>
      </c>
      <c r="N4574" s="6" t="s">
        <v>59</v>
      </c>
      <c r="O4574" s="6" t="s">
        <v>10050</v>
      </c>
      <c r="R4574" s="33" t="str">
        <f t="shared" si="96"/>
        <v>S04N3130P009</v>
      </c>
      <c r="S4574" s="95">
        <f>VLOOKUP(I4574,品牌型号对应工厂型号!C:E,3,0)</f>
        <v>5</v>
      </c>
      <c r="T4574" s="96" t="str">
        <f>VLOOKUP(I4574,品牌型号对应工厂型号!C:I,7,0)</f>
        <v>179:DEBL-35（JP-XXXX0004-13F）</v>
      </c>
    </row>
    <row r="4575" spans="1:20">
      <c r="A4575" s="25">
        <v>43236</v>
      </c>
      <c r="B4575" s="25">
        <v>4.6841049768554512</v>
      </c>
      <c r="C4575" s="26" t="s">
        <v>10047</v>
      </c>
      <c r="D4575" s="25" t="s">
        <v>10175</v>
      </c>
      <c r="E4575" s="26" t="s">
        <v>8582</v>
      </c>
      <c r="F4575" s="25" t="s">
        <v>4877</v>
      </c>
      <c r="G4575" s="69">
        <v>1.524</v>
      </c>
      <c r="H4575" s="25" t="s">
        <v>8583</v>
      </c>
      <c r="I4575" s="27" t="s">
        <v>8584</v>
      </c>
      <c r="J4575" s="69">
        <v>45.72</v>
      </c>
      <c r="K4575" s="6" t="s">
        <v>10176</v>
      </c>
      <c r="L4575" s="6" t="s">
        <v>95</v>
      </c>
      <c r="M4575" s="69">
        <v>30</v>
      </c>
      <c r="N4575" s="6" t="s">
        <v>59</v>
      </c>
      <c r="O4575" s="6" t="s">
        <v>10050</v>
      </c>
      <c r="R4575" s="33" t="str">
        <f t="shared" si="96"/>
        <v>S04N3130P010</v>
      </c>
      <c r="S4575" s="95">
        <f>VLOOKUP(I4575,品牌型号对应工厂型号!C:E,3,0)</f>
        <v>5</v>
      </c>
      <c r="T4575" s="96" t="str">
        <f>VLOOKUP(I4575,品牌型号对应工厂型号!C:I,7,0)</f>
        <v>179:DEBL-35（JP-XXXX0004-13F）</v>
      </c>
    </row>
    <row r="4576" spans="1:20">
      <c r="A4576" s="25">
        <v>43236</v>
      </c>
      <c r="B4576" s="25">
        <v>4.6841049768554512</v>
      </c>
      <c r="C4576" s="26" t="s">
        <v>10047</v>
      </c>
      <c r="D4576" s="25" t="s">
        <v>10177</v>
      </c>
      <c r="E4576" s="26" t="s">
        <v>8582</v>
      </c>
      <c r="F4576" s="25" t="s">
        <v>4877</v>
      </c>
      <c r="G4576" s="69">
        <v>1.524</v>
      </c>
      <c r="H4576" s="25" t="s">
        <v>8583</v>
      </c>
      <c r="I4576" s="27" t="s">
        <v>8584</v>
      </c>
      <c r="J4576" s="69">
        <v>45.72</v>
      </c>
      <c r="K4576" s="6" t="s">
        <v>10178</v>
      </c>
      <c r="L4576" s="6" t="s">
        <v>95</v>
      </c>
      <c r="M4576" s="69">
        <v>30</v>
      </c>
      <c r="N4576" s="6" t="s">
        <v>59</v>
      </c>
      <c r="O4576" s="6" t="s">
        <v>10050</v>
      </c>
      <c r="R4576" s="33" t="str">
        <f t="shared" si="96"/>
        <v>S04N3130P011</v>
      </c>
      <c r="S4576" s="95">
        <f>VLOOKUP(I4576,品牌型号对应工厂型号!C:E,3,0)</f>
        <v>5</v>
      </c>
      <c r="T4576" s="96" t="str">
        <f>VLOOKUP(I4576,品牌型号对应工厂型号!C:I,7,0)</f>
        <v>179:DEBL-35（JP-XXXX0004-13F）</v>
      </c>
    </row>
    <row r="4577" spans="1:20">
      <c r="A4577" s="25">
        <v>43236</v>
      </c>
      <c r="B4577" s="25">
        <v>4.6841049768554512</v>
      </c>
      <c r="C4577" s="26" t="s">
        <v>10047</v>
      </c>
      <c r="D4577" s="25" t="s">
        <v>10179</v>
      </c>
      <c r="E4577" s="26" t="s">
        <v>8582</v>
      </c>
      <c r="F4577" s="25" t="s">
        <v>4877</v>
      </c>
      <c r="G4577" s="69">
        <v>1.524</v>
      </c>
      <c r="H4577" s="25" t="s">
        <v>8583</v>
      </c>
      <c r="I4577" s="27" t="s">
        <v>8584</v>
      </c>
      <c r="J4577" s="69">
        <v>45.72</v>
      </c>
      <c r="K4577" s="6" t="s">
        <v>10180</v>
      </c>
      <c r="L4577" s="6" t="s">
        <v>95</v>
      </c>
      <c r="M4577" s="69">
        <v>30</v>
      </c>
      <c r="N4577" s="6" t="s">
        <v>59</v>
      </c>
      <c r="O4577" s="6" t="s">
        <v>10050</v>
      </c>
      <c r="R4577" s="33" t="str">
        <f t="shared" si="96"/>
        <v>S04N3130P012</v>
      </c>
      <c r="S4577" s="95">
        <f>VLOOKUP(I4577,品牌型号对应工厂型号!C:E,3,0)</f>
        <v>5</v>
      </c>
      <c r="T4577" s="96" t="str">
        <f>VLOOKUP(I4577,品牌型号对应工厂型号!C:I,7,0)</f>
        <v>179:DEBL-35（JP-XXXX0004-13F）</v>
      </c>
    </row>
    <row r="4578" spans="1:20">
      <c r="A4578" s="25">
        <v>43236</v>
      </c>
      <c r="B4578" s="25">
        <v>4.6841049768554512</v>
      </c>
      <c r="C4578" s="26" t="s">
        <v>10047</v>
      </c>
      <c r="D4578" s="25" t="s">
        <v>10181</v>
      </c>
      <c r="E4578" s="26" t="s">
        <v>8582</v>
      </c>
      <c r="F4578" s="25" t="s">
        <v>4877</v>
      </c>
      <c r="G4578" s="69">
        <v>1.524</v>
      </c>
      <c r="H4578" s="25" t="s">
        <v>8583</v>
      </c>
      <c r="I4578" s="27" t="s">
        <v>8584</v>
      </c>
      <c r="J4578" s="69">
        <v>45.72</v>
      </c>
      <c r="K4578" s="6" t="s">
        <v>10182</v>
      </c>
      <c r="L4578" s="6" t="s">
        <v>95</v>
      </c>
      <c r="M4578" s="69">
        <v>30</v>
      </c>
      <c r="N4578" s="6" t="s">
        <v>59</v>
      </c>
      <c r="O4578" s="6" t="s">
        <v>10050</v>
      </c>
      <c r="R4578" s="33" t="str">
        <f t="shared" si="96"/>
        <v>S04N3130P013</v>
      </c>
      <c r="S4578" s="95">
        <f>VLOOKUP(I4578,品牌型号对应工厂型号!C:E,3,0)</f>
        <v>5</v>
      </c>
      <c r="T4578" s="96" t="str">
        <f>VLOOKUP(I4578,品牌型号对应工厂型号!C:I,7,0)</f>
        <v>179:DEBL-35（JP-XXXX0004-13F）</v>
      </c>
    </row>
    <row r="4579" spans="1:20">
      <c r="A4579" s="25">
        <v>43236</v>
      </c>
      <c r="B4579" s="25">
        <v>4.6841049768554512</v>
      </c>
      <c r="C4579" s="26" t="s">
        <v>10047</v>
      </c>
      <c r="D4579" s="25" t="s">
        <v>10183</v>
      </c>
      <c r="E4579" s="26" t="s">
        <v>8582</v>
      </c>
      <c r="F4579" s="25" t="s">
        <v>4877</v>
      </c>
      <c r="G4579" s="69">
        <v>1.524</v>
      </c>
      <c r="H4579" s="25" t="s">
        <v>8583</v>
      </c>
      <c r="I4579" s="27" t="s">
        <v>8584</v>
      </c>
      <c r="J4579" s="69">
        <v>45.72</v>
      </c>
      <c r="K4579" s="6" t="s">
        <v>10184</v>
      </c>
      <c r="L4579" s="6" t="s">
        <v>95</v>
      </c>
      <c r="M4579" s="69">
        <v>30</v>
      </c>
      <c r="N4579" s="6" t="s">
        <v>59</v>
      </c>
      <c r="O4579" s="6" t="s">
        <v>10050</v>
      </c>
      <c r="R4579" s="33" t="str">
        <f t="shared" si="96"/>
        <v>S04N3130P014</v>
      </c>
      <c r="S4579" s="95">
        <f>VLOOKUP(I4579,品牌型号对应工厂型号!C:E,3,0)</f>
        <v>5</v>
      </c>
      <c r="T4579" s="96" t="str">
        <f>VLOOKUP(I4579,品牌型号对应工厂型号!C:I,7,0)</f>
        <v>179:DEBL-35（JP-XXXX0004-13F）</v>
      </c>
    </row>
    <row r="4580" spans="1:20">
      <c r="A4580" s="25">
        <v>43236</v>
      </c>
      <c r="B4580" s="25">
        <v>4.6841049768554512</v>
      </c>
      <c r="C4580" s="26" t="s">
        <v>10047</v>
      </c>
      <c r="D4580" s="25" t="s">
        <v>10185</v>
      </c>
      <c r="E4580" s="26" t="s">
        <v>8582</v>
      </c>
      <c r="F4580" s="25" t="s">
        <v>4877</v>
      </c>
      <c r="G4580" s="69">
        <v>1.524</v>
      </c>
      <c r="H4580" s="25" t="s">
        <v>8583</v>
      </c>
      <c r="I4580" s="27" t="s">
        <v>8584</v>
      </c>
      <c r="J4580" s="69">
        <v>45.72</v>
      </c>
      <c r="K4580" s="6" t="s">
        <v>10186</v>
      </c>
      <c r="L4580" s="6" t="s">
        <v>95</v>
      </c>
      <c r="M4580" s="69">
        <v>30</v>
      </c>
      <c r="N4580" s="6" t="s">
        <v>59</v>
      </c>
      <c r="O4580" s="6" t="s">
        <v>10050</v>
      </c>
      <c r="R4580" s="33" t="str">
        <f t="shared" si="96"/>
        <v>S04N3130P015</v>
      </c>
      <c r="S4580" s="95">
        <f>VLOOKUP(I4580,品牌型号对应工厂型号!C:E,3,0)</f>
        <v>5</v>
      </c>
      <c r="T4580" s="96" t="str">
        <f>VLOOKUP(I4580,品牌型号对应工厂型号!C:I,7,0)</f>
        <v>179:DEBL-35（JP-XXXX0004-13F）</v>
      </c>
    </row>
    <row r="4581" spans="1:20">
      <c r="A4581" s="25">
        <v>43236</v>
      </c>
      <c r="B4581" s="25">
        <v>4.6841049768554512</v>
      </c>
      <c r="C4581" s="26" t="s">
        <v>10047</v>
      </c>
      <c r="D4581" s="25" t="s">
        <v>10187</v>
      </c>
      <c r="E4581" s="26" t="s">
        <v>8582</v>
      </c>
      <c r="F4581" s="25" t="s">
        <v>4877</v>
      </c>
      <c r="G4581" s="69">
        <v>1.524</v>
      </c>
      <c r="H4581" s="25" t="s">
        <v>8583</v>
      </c>
      <c r="I4581" s="27" t="s">
        <v>8584</v>
      </c>
      <c r="J4581" s="69">
        <v>45.72</v>
      </c>
      <c r="K4581" s="6" t="s">
        <v>10188</v>
      </c>
      <c r="L4581" s="6" t="s">
        <v>95</v>
      </c>
      <c r="M4581" s="69">
        <v>30</v>
      </c>
      <c r="N4581" s="6" t="s">
        <v>59</v>
      </c>
      <c r="O4581" s="6" t="s">
        <v>10050</v>
      </c>
      <c r="R4581" s="33" t="str">
        <f t="shared" si="96"/>
        <v>S04N3130P016</v>
      </c>
      <c r="S4581" s="95">
        <f>VLOOKUP(I4581,品牌型号对应工厂型号!C:E,3,0)</f>
        <v>5</v>
      </c>
      <c r="T4581" s="96" t="str">
        <f>VLOOKUP(I4581,品牌型号对应工厂型号!C:I,7,0)</f>
        <v>179:DEBL-35（JP-XXXX0004-13F）</v>
      </c>
    </row>
    <row r="4582" spans="1:20">
      <c r="A4582" s="25">
        <v>43236</v>
      </c>
      <c r="B4582" s="25">
        <v>4.6841049768554512</v>
      </c>
      <c r="C4582" s="26" t="s">
        <v>10047</v>
      </c>
      <c r="D4582" s="25" t="s">
        <v>10189</v>
      </c>
      <c r="E4582" s="26" t="s">
        <v>8582</v>
      </c>
      <c r="F4582" s="25" t="s">
        <v>4877</v>
      </c>
      <c r="G4582" s="69">
        <v>1.524</v>
      </c>
      <c r="H4582" s="25" t="s">
        <v>8583</v>
      </c>
      <c r="I4582" s="27" t="s">
        <v>8584</v>
      </c>
      <c r="J4582" s="69">
        <v>45.72</v>
      </c>
      <c r="K4582" s="6" t="s">
        <v>10190</v>
      </c>
      <c r="L4582" s="6" t="s">
        <v>95</v>
      </c>
      <c r="M4582" s="69">
        <v>30</v>
      </c>
      <c r="N4582" s="6" t="s">
        <v>59</v>
      </c>
      <c r="O4582" s="6" t="s">
        <v>10050</v>
      </c>
      <c r="R4582" s="33" t="str">
        <f t="shared" si="96"/>
        <v>S04N3130P017</v>
      </c>
      <c r="S4582" s="95">
        <f>VLOOKUP(I4582,品牌型号对应工厂型号!C:E,3,0)</f>
        <v>5</v>
      </c>
      <c r="T4582" s="96" t="str">
        <f>VLOOKUP(I4582,品牌型号对应工厂型号!C:I,7,0)</f>
        <v>179:DEBL-35（JP-XXXX0004-13F）</v>
      </c>
    </row>
    <row r="4583" spans="1:20">
      <c r="A4583" s="25">
        <v>43236</v>
      </c>
      <c r="B4583" s="25">
        <v>4.6841049768554512</v>
      </c>
      <c r="C4583" s="26" t="s">
        <v>10047</v>
      </c>
      <c r="D4583" s="25" t="s">
        <v>10191</v>
      </c>
      <c r="E4583" s="26" t="s">
        <v>8582</v>
      </c>
      <c r="F4583" s="25" t="s">
        <v>4877</v>
      </c>
      <c r="G4583" s="69">
        <v>1.524</v>
      </c>
      <c r="H4583" s="25" t="s">
        <v>8583</v>
      </c>
      <c r="I4583" s="27" t="s">
        <v>8584</v>
      </c>
      <c r="J4583" s="69">
        <v>45.72</v>
      </c>
      <c r="K4583" s="6" t="s">
        <v>10192</v>
      </c>
      <c r="L4583" s="6" t="s">
        <v>95</v>
      </c>
      <c r="M4583" s="69">
        <v>30</v>
      </c>
      <c r="N4583" s="6" t="s">
        <v>59</v>
      </c>
      <c r="O4583" s="6" t="s">
        <v>10050</v>
      </c>
      <c r="R4583" s="33" t="str">
        <f t="shared" si="96"/>
        <v>S04N3130P018</v>
      </c>
      <c r="S4583" s="95">
        <f>VLOOKUP(I4583,品牌型号对应工厂型号!C:E,3,0)</f>
        <v>5</v>
      </c>
      <c r="T4583" s="96" t="str">
        <f>VLOOKUP(I4583,品牌型号对应工厂型号!C:I,7,0)</f>
        <v>179:DEBL-35（JP-XXXX0004-13F）</v>
      </c>
    </row>
    <row r="4584" spans="1:20">
      <c r="A4584" s="25">
        <v>43236</v>
      </c>
      <c r="B4584" s="25">
        <v>4.6841049768554512</v>
      </c>
      <c r="C4584" s="26" t="s">
        <v>10047</v>
      </c>
      <c r="D4584" s="25" t="s">
        <v>10193</v>
      </c>
      <c r="E4584" s="26" t="s">
        <v>8582</v>
      </c>
      <c r="F4584" s="25" t="s">
        <v>4877</v>
      </c>
      <c r="G4584" s="69">
        <v>1.524</v>
      </c>
      <c r="H4584" s="25" t="s">
        <v>8583</v>
      </c>
      <c r="I4584" s="27" t="s">
        <v>8584</v>
      </c>
      <c r="J4584" s="69">
        <v>45.72</v>
      </c>
      <c r="K4584" s="6" t="s">
        <v>10194</v>
      </c>
      <c r="L4584" s="6" t="s">
        <v>95</v>
      </c>
      <c r="M4584" s="69">
        <v>30</v>
      </c>
      <c r="N4584" s="6" t="s">
        <v>59</v>
      </c>
      <c r="O4584" s="6" t="s">
        <v>10050</v>
      </c>
      <c r="R4584" s="33" t="str">
        <f t="shared" si="96"/>
        <v>S04N3130P019</v>
      </c>
      <c r="S4584" s="95">
        <f>VLOOKUP(I4584,品牌型号对应工厂型号!C:E,3,0)</f>
        <v>5</v>
      </c>
      <c r="T4584" s="96" t="str">
        <f>VLOOKUP(I4584,品牌型号对应工厂型号!C:I,7,0)</f>
        <v>179:DEBL-35（JP-XXXX0004-13F）</v>
      </c>
    </row>
    <row r="4585" spans="1:20">
      <c r="A4585" s="25">
        <v>43236</v>
      </c>
      <c r="B4585" s="25">
        <v>4.6841049768554512</v>
      </c>
      <c r="C4585" s="26" t="s">
        <v>10047</v>
      </c>
      <c r="D4585" s="25" t="s">
        <v>10195</v>
      </c>
      <c r="E4585" s="26" t="s">
        <v>8582</v>
      </c>
      <c r="F4585" s="25" t="s">
        <v>4877</v>
      </c>
      <c r="G4585" s="69">
        <v>1.524</v>
      </c>
      <c r="H4585" s="25" t="s">
        <v>8583</v>
      </c>
      <c r="I4585" s="27" t="s">
        <v>8584</v>
      </c>
      <c r="J4585" s="69">
        <v>45.72</v>
      </c>
      <c r="K4585" s="6" t="s">
        <v>10196</v>
      </c>
      <c r="L4585" s="6" t="s">
        <v>95</v>
      </c>
      <c r="M4585" s="69">
        <v>30</v>
      </c>
      <c r="N4585" s="6" t="s">
        <v>59</v>
      </c>
      <c r="O4585" s="6" t="s">
        <v>10050</v>
      </c>
      <c r="R4585" s="33" t="str">
        <f t="shared" si="96"/>
        <v>S04N3135P001</v>
      </c>
      <c r="S4585" s="95">
        <f>VLOOKUP(I4585,品牌型号对应工厂型号!C:E,3,0)</f>
        <v>5</v>
      </c>
      <c r="T4585" s="96" t="str">
        <f>VLOOKUP(I4585,品牌型号对应工厂型号!C:I,7,0)</f>
        <v>179:DEBL-35（JP-XXXX0004-13F）</v>
      </c>
    </row>
    <row r="4586" spans="1:20">
      <c r="A4586" s="25">
        <v>43236</v>
      </c>
      <c r="B4586" s="25">
        <v>4.6841049768554512</v>
      </c>
      <c r="C4586" s="26" t="s">
        <v>10047</v>
      </c>
      <c r="D4586" s="25" t="s">
        <v>10197</v>
      </c>
      <c r="E4586" s="26" t="s">
        <v>8582</v>
      </c>
      <c r="F4586" s="25" t="s">
        <v>4877</v>
      </c>
      <c r="G4586" s="69">
        <v>1.524</v>
      </c>
      <c r="H4586" s="25" t="s">
        <v>8583</v>
      </c>
      <c r="I4586" s="27" t="s">
        <v>8584</v>
      </c>
      <c r="J4586" s="69">
        <v>45.72</v>
      </c>
      <c r="K4586" s="6" t="s">
        <v>10198</v>
      </c>
      <c r="L4586" s="6" t="s">
        <v>95</v>
      </c>
      <c r="M4586" s="69">
        <v>30</v>
      </c>
      <c r="N4586" s="6" t="s">
        <v>59</v>
      </c>
      <c r="O4586" s="6" t="s">
        <v>10050</v>
      </c>
      <c r="R4586" s="33" t="str">
        <f t="shared" si="96"/>
        <v>S04N3135P002</v>
      </c>
      <c r="S4586" s="95">
        <f>VLOOKUP(I4586,品牌型号对应工厂型号!C:E,3,0)</f>
        <v>5</v>
      </c>
      <c r="T4586" s="96" t="str">
        <f>VLOOKUP(I4586,品牌型号对应工厂型号!C:I,7,0)</f>
        <v>179:DEBL-35（JP-XXXX0004-13F）</v>
      </c>
    </row>
    <row r="4587" spans="1:20">
      <c r="A4587" s="25">
        <v>43236</v>
      </c>
      <c r="B4587" s="25">
        <v>4.6841049768554512</v>
      </c>
      <c r="C4587" s="26" t="s">
        <v>10047</v>
      </c>
      <c r="D4587" s="25" t="s">
        <v>10199</v>
      </c>
      <c r="E4587" s="26" t="s">
        <v>8582</v>
      </c>
      <c r="F4587" s="25" t="s">
        <v>4877</v>
      </c>
      <c r="G4587" s="69">
        <v>1.524</v>
      </c>
      <c r="H4587" s="25" t="s">
        <v>8583</v>
      </c>
      <c r="I4587" s="27" t="s">
        <v>8584</v>
      </c>
      <c r="J4587" s="69">
        <v>45.72</v>
      </c>
      <c r="K4587" s="6" t="s">
        <v>10200</v>
      </c>
      <c r="L4587" s="6" t="s">
        <v>95</v>
      </c>
      <c r="M4587" s="69">
        <v>30</v>
      </c>
      <c r="N4587" s="6" t="s">
        <v>59</v>
      </c>
      <c r="O4587" s="6" t="s">
        <v>10050</v>
      </c>
      <c r="R4587" s="33" t="str">
        <f t="shared" si="96"/>
        <v>S04N3135P003</v>
      </c>
      <c r="S4587" s="95">
        <f>VLOOKUP(I4587,品牌型号对应工厂型号!C:E,3,0)</f>
        <v>5</v>
      </c>
      <c r="T4587" s="96" t="str">
        <f>VLOOKUP(I4587,品牌型号对应工厂型号!C:I,7,0)</f>
        <v>179:DEBL-35（JP-XXXX0004-13F）</v>
      </c>
    </row>
    <row r="4588" spans="1:20">
      <c r="A4588" s="25">
        <v>43236</v>
      </c>
      <c r="B4588" s="25">
        <v>4.6841049768554512</v>
      </c>
      <c r="C4588" s="26" t="s">
        <v>10047</v>
      </c>
      <c r="D4588" s="25" t="s">
        <v>10201</v>
      </c>
      <c r="E4588" s="26" t="s">
        <v>8582</v>
      </c>
      <c r="F4588" s="25" t="s">
        <v>4877</v>
      </c>
      <c r="G4588" s="69">
        <v>1.524</v>
      </c>
      <c r="H4588" s="25" t="s">
        <v>8583</v>
      </c>
      <c r="I4588" s="27" t="s">
        <v>8584</v>
      </c>
      <c r="J4588" s="69">
        <v>45.72</v>
      </c>
      <c r="K4588" s="6" t="s">
        <v>10202</v>
      </c>
      <c r="L4588" s="6" t="s">
        <v>95</v>
      </c>
      <c r="M4588" s="69">
        <v>30</v>
      </c>
      <c r="N4588" s="6" t="s">
        <v>59</v>
      </c>
      <c r="O4588" s="6" t="s">
        <v>10050</v>
      </c>
      <c r="R4588" s="33" t="str">
        <f t="shared" si="96"/>
        <v>S04N3135P004</v>
      </c>
      <c r="S4588" s="95">
        <f>VLOOKUP(I4588,品牌型号对应工厂型号!C:E,3,0)</f>
        <v>5</v>
      </c>
      <c r="T4588" s="96" t="str">
        <f>VLOOKUP(I4588,品牌型号对应工厂型号!C:I,7,0)</f>
        <v>179:DEBL-35（JP-XXXX0004-13F）</v>
      </c>
    </row>
    <row r="4589" spans="1:20">
      <c r="A4589" s="25">
        <v>43236</v>
      </c>
      <c r="B4589" s="25">
        <v>4.6841049768554512</v>
      </c>
      <c r="C4589" s="26" t="s">
        <v>10047</v>
      </c>
      <c r="D4589" s="25" t="s">
        <v>10203</v>
      </c>
      <c r="E4589" s="26" t="s">
        <v>8582</v>
      </c>
      <c r="F4589" s="25" t="s">
        <v>4877</v>
      </c>
      <c r="G4589" s="69">
        <v>1.524</v>
      </c>
      <c r="H4589" s="25" t="s">
        <v>8583</v>
      </c>
      <c r="I4589" s="27" t="s">
        <v>8584</v>
      </c>
      <c r="J4589" s="69">
        <v>45.72</v>
      </c>
      <c r="K4589" s="6" t="s">
        <v>10204</v>
      </c>
      <c r="L4589" s="6" t="s">
        <v>95</v>
      </c>
      <c r="M4589" s="69">
        <v>30</v>
      </c>
      <c r="N4589" s="6" t="s">
        <v>59</v>
      </c>
      <c r="O4589" s="6" t="s">
        <v>10050</v>
      </c>
      <c r="R4589" s="33" t="str">
        <f t="shared" si="96"/>
        <v>S04N3135P005</v>
      </c>
      <c r="S4589" s="95">
        <f>VLOOKUP(I4589,品牌型号对应工厂型号!C:E,3,0)</f>
        <v>5</v>
      </c>
      <c r="T4589" s="96" t="str">
        <f>VLOOKUP(I4589,品牌型号对应工厂型号!C:I,7,0)</f>
        <v>179:DEBL-35（JP-XXXX0004-13F）</v>
      </c>
    </row>
    <row r="4590" spans="1:20">
      <c r="A4590" s="25">
        <v>43236</v>
      </c>
      <c r="B4590" s="25">
        <v>4.6841049768554512</v>
      </c>
      <c r="C4590" s="26" t="s">
        <v>10047</v>
      </c>
      <c r="D4590" s="25" t="s">
        <v>10205</v>
      </c>
      <c r="E4590" s="26" t="s">
        <v>8582</v>
      </c>
      <c r="F4590" s="25" t="s">
        <v>4877</v>
      </c>
      <c r="G4590" s="69">
        <v>1.524</v>
      </c>
      <c r="H4590" s="25" t="s">
        <v>8583</v>
      </c>
      <c r="I4590" s="27" t="s">
        <v>8584</v>
      </c>
      <c r="J4590" s="69">
        <v>45.72</v>
      </c>
      <c r="K4590" s="6" t="s">
        <v>10206</v>
      </c>
      <c r="L4590" s="6" t="s">
        <v>95</v>
      </c>
      <c r="M4590" s="69">
        <v>30</v>
      </c>
      <c r="N4590" s="6" t="s">
        <v>59</v>
      </c>
      <c r="O4590" s="6" t="s">
        <v>10050</v>
      </c>
      <c r="R4590" s="33" t="str">
        <f t="shared" si="96"/>
        <v>S04N3135P006</v>
      </c>
      <c r="S4590" s="95">
        <f>VLOOKUP(I4590,品牌型号对应工厂型号!C:E,3,0)</f>
        <v>5</v>
      </c>
      <c r="T4590" s="96" t="str">
        <f>VLOOKUP(I4590,品牌型号对应工厂型号!C:I,7,0)</f>
        <v>179:DEBL-35（JP-XXXX0004-13F）</v>
      </c>
    </row>
    <row r="4591" spans="1:20">
      <c r="A4591" s="25">
        <v>43236</v>
      </c>
      <c r="B4591" s="25">
        <v>4.6841049768554512</v>
      </c>
      <c r="C4591" s="26" t="s">
        <v>10047</v>
      </c>
      <c r="D4591" s="25" t="s">
        <v>10207</v>
      </c>
      <c r="E4591" s="26" t="s">
        <v>8582</v>
      </c>
      <c r="F4591" s="25" t="s">
        <v>4877</v>
      </c>
      <c r="G4591" s="69">
        <v>1.524</v>
      </c>
      <c r="H4591" s="25" t="s">
        <v>8583</v>
      </c>
      <c r="I4591" s="27" t="s">
        <v>8584</v>
      </c>
      <c r="J4591" s="69">
        <v>45.72</v>
      </c>
      <c r="K4591" s="6" t="s">
        <v>10208</v>
      </c>
      <c r="L4591" s="6" t="s">
        <v>95</v>
      </c>
      <c r="M4591" s="69">
        <v>30</v>
      </c>
      <c r="N4591" s="6" t="s">
        <v>59</v>
      </c>
      <c r="O4591" s="6" t="s">
        <v>10050</v>
      </c>
      <c r="R4591" s="33" t="str">
        <f t="shared" si="96"/>
        <v>S04N3135P007</v>
      </c>
      <c r="S4591" s="95">
        <f>VLOOKUP(I4591,品牌型号对应工厂型号!C:E,3,0)</f>
        <v>5</v>
      </c>
      <c r="T4591" s="96" t="str">
        <f>VLOOKUP(I4591,品牌型号对应工厂型号!C:I,7,0)</f>
        <v>179:DEBL-35（JP-XXXX0004-13F）</v>
      </c>
    </row>
    <row r="4592" spans="1:20">
      <c r="A4592" s="25">
        <v>43236</v>
      </c>
      <c r="B4592" s="25">
        <v>4.6841049768554512</v>
      </c>
      <c r="C4592" s="26" t="s">
        <v>10047</v>
      </c>
      <c r="D4592" s="25" t="s">
        <v>10209</v>
      </c>
      <c r="E4592" s="26" t="s">
        <v>8582</v>
      </c>
      <c r="F4592" s="25" t="s">
        <v>4877</v>
      </c>
      <c r="G4592" s="69">
        <v>1.524</v>
      </c>
      <c r="H4592" s="25" t="s">
        <v>8583</v>
      </c>
      <c r="I4592" s="27" t="s">
        <v>8584</v>
      </c>
      <c r="J4592" s="69">
        <v>45.72</v>
      </c>
      <c r="K4592" s="6" t="s">
        <v>10210</v>
      </c>
      <c r="L4592" s="6" t="s">
        <v>95</v>
      </c>
      <c r="M4592" s="69">
        <v>30</v>
      </c>
      <c r="N4592" s="6" t="s">
        <v>59</v>
      </c>
      <c r="O4592" s="6" t="s">
        <v>10050</v>
      </c>
      <c r="R4592" s="33" t="str">
        <f t="shared" si="96"/>
        <v>S04N3135P008</v>
      </c>
      <c r="S4592" s="95">
        <f>VLOOKUP(I4592,品牌型号对应工厂型号!C:E,3,0)</f>
        <v>5</v>
      </c>
      <c r="T4592" s="96" t="str">
        <f>VLOOKUP(I4592,品牌型号对应工厂型号!C:I,7,0)</f>
        <v>179:DEBL-35（JP-XXXX0004-13F）</v>
      </c>
    </row>
    <row r="4593" spans="1:20">
      <c r="A4593" s="25">
        <v>43236</v>
      </c>
      <c r="B4593" s="25">
        <v>4.6841049768554512</v>
      </c>
      <c r="C4593" s="26" t="s">
        <v>10047</v>
      </c>
      <c r="D4593" s="25" t="s">
        <v>10211</v>
      </c>
      <c r="E4593" s="26" t="s">
        <v>8582</v>
      </c>
      <c r="F4593" s="25" t="s">
        <v>4877</v>
      </c>
      <c r="G4593" s="69">
        <v>1.524</v>
      </c>
      <c r="H4593" s="25" t="s">
        <v>8583</v>
      </c>
      <c r="I4593" s="27" t="s">
        <v>8584</v>
      </c>
      <c r="J4593" s="69">
        <v>45.72</v>
      </c>
      <c r="K4593" s="6" t="s">
        <v>10212</v>
      </c>
      <c r="L4593" s="6" t="s">
        <v>95</v>
      </c>
      <c r="M4593" s="69">
        <v>30</v>
      </c>
      <c r="N4593" s="6" t="s">
        <v>59</v>
      </c>
      <c r="O4593" s="6" t="s">
        <v>10050</v>
      </c>
      <c r="R4593" s="33" t="str">
        <f t="shared" si="96"/>
        <v>S04N3135P009</v>
      </c>
      <c r="S4593" s="95">
        <f>VLOOKUP(I4593,品牌型号对应工厂型号!C:E,3,0)</f>
        <v>5</v>
      </c>
      <c r="T4593" s="96" t="str">
        <f>VLOOKUP(I4593,品牌型号对应工厂型号!C:I,7,0)</f>
        <v>179:DEBL-35（JP-XXXX0004-13F）</v>
      </c>
    </row>
    <row r="4594" spans="1:20">
      <c r="A4594" s="25">
        <v>43236</v>
      </c>
      <c r="B4594" s="25">
        <v>4.6841049768554512</v>
      </c>
      <c r="C4594" s="26" t="s">
        <v>10047</v>
      </c>
      <c r="D4594" s="25" t="s">
        <v>10213</v>
      </c>
      <c r="E4594" s="26" t="s">
        <v>8582</v>
      </c>
      <c r="F4594" s="25" t="s">
        <v>4877</v>
      </c>
      <c r="G4594" s="69">
        <v>1.524</v>
      </c>
      <c r="H4594" s="25" t="s">
        <v>8583</v>
      </c>
      <c r="I4594" s="27" t="s">
        <v>8584</v>
      </c>
      <c r="J4594" s="69">
        <v>45.72</v>
      </c>
      <c r="K4594" s="6" t="s">
        <v>10214</v>
      </c>
      <c r="L4594" s="6" t="s">
        <v>95</v>
      </c>
      <c r="M4594" s="69">
        <v>30</v>
      </c>
      <c r="N4594" s="6" t="s">
        <v>59</v>
      </c>
      <c r="O4594" s="6" t="s">
        <v>10050</v>
      </c>
      <c r="R4594" s="33" t="str">
        <f t="shared" si="96"/>
        <v>S04N3135P010</v>
      </c>
      <c r="S4594" s="95">
        <f>VLOOKUP(I4594,品牌型号对应工厂型号!C:E,3,0)</f>
        <v>5</v>
      </c>
      <c r="T4594" s="96" t="str">
        <f>VLOOKUP(I4594,品牌型号对应工厂型号!C:I,7,0)</f>
        <v>179:DEBL-35（JP-XXXX0004-13F）</v>
      </c>
    </row>
    <row r="4595" spans="1:20">
      <c r="A4595" s="25">
        <v>43236</v>
      </c>
      <c r="B4595" s="25">
        <v>4.6841049768554512</v>
      </c>
      <c r="C4595" s="26" t="s">
        <v>10047</v>
      </c>
      <c r="D4595" s="25" t="s">
        <v>10215</v>
      </c>
      <c r="E4595" s="26" t="s">
        <v>8582</v>
      </c>
      <c r="F4595" s="25" t="s">
        <v>4877</v>
      </c>
      <c r="G4595" s="69">
        <v>1.524</v>
      </c>
      <c r="H4595" s="25" t="s">
        <v>8583</v>
      </c>
      <c r="I4595" s="27" t="s">
        <v>8584</v>
      </c>
      <c r="J4595" s="69">
        <v>45.72</v>
      </c>
      <c r="K4595" s="6" t="s">
        <v>10216</v>
      </c>
      <c r="L4595" s="6" t="s">
        <v>95</v>
      </c>
      <c r="M4595" s="69">
        <v>30</v>
      </c>
      <c r="N4595" s="6" t="s">
        <v>59</v>
      </c>
      <c r="O4595" s="6" t="s">
        <v>10050</v>
      </c>
      <c r="R4595" s="33" t="str">
        <f t="shared" si="96"/>
        <v>S04N3135P011</v>
      </c>
      <c r="S4595" s="95">
        <f>VLOOKUP(I4595,品牌型号对应工厂型号!C:E,3,0)</f>
        <v>5</v>
      </c>
      <c r="T4595" s="96" t="str">
        <f>VLOOKUP(I4595,品牌型号对应工厂型号!C:I,7,0)</f>
        <v>179:DEBL-35（JP-XXXX0004-13F）</v>
      </c>
    </row>
    <row r="4596" spans="1:20">
      <c r="A4596" s="25">
        <v>43236</v>
      </c>
      <c r="B4596" s="25">
        <v>4.6841049768554512</v>
      </c>
      <c r="C4596" s="26" t="s">
        <v>10047</v>
      </c>
      <c r="D4596" s="25" t="s">
        <v>10217</v>
      </c>
      <c r="E4596" s="26" t="s">
        <v>8582</v>
      </c>
      <c r="F4596" s="25" t="s">
        <v>4877</v>
      </c>
      <c r="G4596" s="69">
        <v>1.524</v>
      </c>
      <c r="H4596" s="25" t="s">
        <v>8583</v>
      </c>
      <c r="I4596" s="27" t="s">
        <v>8584</v>
      </c>
      <c r="J4596" s="69">
        <v>45.72</v>
      </c>
      <c r="K4596" s="6" t="s">
        <v>10218</v>
      </c>
      <c r="L4596" s="6" t="s">
        <v>95</v>
      </c>
      <c r="M4596" s="69">
        <v>30</v>
      </c>
      <c r="N4596" s="6" t="s">
        <v>59</v>
      </c>
      <c r="O4596" s="6" t="s">
        <v>10050</v>
      </c>
      <c r="R4596" s="33" t="str">
        <f t="shared" si="96"/>
        <v>S04N3135P012</v>
      </c>
      <c r="S4596" s="95">
        <f>VLOOKUP(I4596,品牌型号对应工厂型号!C:E,3,0)</f>
        <v>5</v>
      </c>
      <c r="T4596" s="96" t="str">
        <f>VLOOKUP(I4596,品牌型号对应工厂型号!C:I,7,0)</f>
        <v>179:DEBL-35（JP-XXXX0004-13F）</v>
      </c>
    </row>
    <row r="4597" spans="1:20">
      <c r="A4597" s="25">
        <v>43236</v>
      </c>
      <c r="B4597" s="25">
        <v>4.6841049768554512</v>
      </c>
      <c r="C4597" s="26" t="s">
        <v>10047</v>
      </c>
      <c r="D4597" s="25" t="s">
        <v>10219</v>
      </c>
      <c r="E4597" s="26" t="s">
        <v>8582</v>
      </c>
      <c r="F4597" s="25" t="s">
        <v>4877</v>
      </c>
      <c r="G4597" s="69">
        <v>1.524</v>
      </c>
      <c r="H4597" s="25" t="s">
        <v>8583</v>
      </c>
      <c r="I4597" s="27" t="s">
        <v>8584</v>
      </c>
      <c r="J4597" s="69">
        <v>45.72</v>
      </c>
      <c r="K4597" s="6" t="s">
        <v>10220</v>
      </c>
      <c r="L4597" s="6" t="s">
        <v>95</v>
      </c>
      <c r="M4597" s="69">
        <v>30</v>
      </c>
      <c r="N4597" s="6" t="s">
        <v>59</v>
      </c>
      <c r="O4597" s="6" t="s">
        <v>10050</v>
      </c>
      <c r="R4597" s="33" t="str">
        <f t="shared" si="96"/>
        <v>S04N3135P013</v>
      </c>
      <c r="S4597" s="95">
        <f>VLOOKUP(I4597,品牌型号对应工厂型号!C:E,3,0)</f>
        <v>5</v>
      </c>
      <c r="T4597" s="96" t="str">
        <f>VLOOKUP(I4597,品牌型号对应工厂型号!C:I,7,0)</f>
        <v>179:DEBL-35（JP-XXXX0004-13F）</v>
      </c>
    </row>
    <row r="4598" spans="1:20">
      <c r="A4598" s="25">
        <v>43236</v>
      </c>
      <c r="B4598" s="25">
        <v>4.6841049768554512</v>
      </c>
      <c r="C4598" s="26" t="s">
        <v>10047</v>
      </c>
      <c r="D4598" s="25" t="s">
        <v>10221</v>
      </c>
      <c r="E4598" s="26" t="s">
        <v>8582</v>
      </c>
      <c r="F4598" s="25" t="s">
        <v>4877</v>
      </c>
      <c r="G4598" s="69">
        <v>1.524</v>
      </c>
      <c r="H4598" s="25" t="s">
        <v>8583</v>
      </c>
      <c r="I4598" s="27" t="s">
        <v>8584</v>
      </c>
      <c r="J4598" s="69">
        <v>45.72</v>
      </c>
      <c r="K4598" s="6" t="s">
        <v>10222</v>
      </c>
      <c r="L4598" s="6" t="s">
        <v>95</v>
      </c>
      <c r="M4598" s="69">
        <v>30</v>
      </c>
      <c r="N4598" s="6" t="s">
        <v>59</v>
      </c>
      <c r="O4598" s="6" t="s">
        <v>10050</v>
      </c>
      <c r="R4598" s="33" t="str">
        <f t="shared" si="96"/>
        <v>S04N3135P014</v>
      </c>
      <c r="S4598" s="95">
        <f>VLOOKUP(I4598,品牌型号对应工厂型号!C:E,3,0)</f>
        <v>5</v>
      </c>
      <c r="T4598" s="96" t="str">
        <f>VLOOKUP(I4598,品牌型号对应工厂型号!C:I,7,0)</f>
        <v>179:DEBL-35（JP-XXXX0004-13F）</v>
      </c>
    </row>
    <row r="4599" spans="1:20">
      <c r="A4599" s="25">
        <v>43236</v>
      </c>
      <c r="B4599" s="25">
        <v>4.6841049768554512</v>
      </c>
      <c r="C4599" s="26" t="s">
        <v>10047</v>
      </c>
      <c r="D4599" s="25" t="s">
        <v>10223</v>
      </c>
      <c r="E4599" s="26" t="s">
        <v>8582</v>
      </c>
      <c r="F4599" s="25" t="s">
        <v>4877</v>
      </c>
      <c r="G4599" s="69">
        <v>1.524</v>
      </c>
      <c r="H4599" s="25" t="s">
        <v>8583</v>
      </c>
      <c r="I4599" s="27" t="s">
        <v>8584</v>
      </c>
      <c r="J4599" s="69">
        <v>45.72</v>
      </c>
      <c r="K4599" s="6" t="s">
        <v>10224</v>
      </c>
      <c r="L4599" s="6" t="s">
        <v>95</v>
      </c>
      <c r="M4599" s="69">
        <v>30</v>
      </c>
      <c r="N4599" s="6" t="s">
        <v>59</v>
      </c>
      <c r="O4599" s="6" t="s">
        <v>10050</v>
      </c>
      <c r="R4599" s="33" t="str">
        <f t="shared" si="96"/>
        <v>S04N3135P015</v>
      </c>
      <c r="S4599" s="95">
        <f>VLOOKUP(I4599,品牌型号对应工厂型号!C:E,3,0)</f>
        <v>5</v>
      </c>
      <c r="T4599" s="96" t="str">
        <f>VLOOKUP(I4599,品牌型号对应工厂型号!C:I,7,0)</f>
        <v>179:DEBL-35（JP-XXXX0004-13F）</v>
      </c>
    </row>
    <row r="4600" spans="1:20">
      <c r="A4600" s="25">
        <v>43236</v>
      </c>
      <c r="B4600" s="25">
        <v>4.6841049768554512</v>
      </c>
      <c r="C4600" s="26" t="s">
        <v>10047</v>
      </c>
      <c r="D4600" s="25" t="s">
        <v>10225</v>
      </c>
      <c r="E4600" s="26" t="s">
        <v>8582</v>
      </c>
      <c r="F4600" s="25" t="s">
        <v>4877</v>
      </c>
      <c r="G4600" s="69">
        <v>1.524</v>
      </c>
      <c r="H4600" s="25" t="s">
        <v>8583</v>
      </c>
      <c r="I4600" s="27" t="s">
        <v>8584</v>
      </c>
      <c r="J4600" s="69">
        <v>45.72</v>
      </c>
      <c r="K4600" s="6" t="s">
        <v>10226</v>
      </c>
      <c r="L4600" s="6" t="s">
        <v>95</v>
      </c>
      <c r="M4600" s="69">
        <v>30</v>
      </c>
      <c r="N4600" s="6" t="s">
        <v>59</v>
      </c>
      <c r="O4600" s="6" t="s">
        <v>10050</v>
      </c>
      <c r="R4600" s="33" t="str">
        <f t="shared" si="96"/>
        <v>S04N3135P016</v>
      </c>
      <c r="S4600" s="95">
        <f>VLOOKUP(I4600,品牌型号对应工厂型号!C:E,3,0)</f>
        <v>5</v>
      </c>
      <c r="T4600" s="96" t="str">
        <f>VLOOKUP(I4600,品牌型号对应工厂型号!C:I,7,0)</f>
        <v>179:DEBL-35（JP-XXXX0004-13F）</v>
      </c>
    </row>
    <row r="4601" spans="1:20">
      <c r="A4601" s="25">
        <v>43236</v>
      </c>
      <c r="B4601" s="25">
        <v>4.6841049768554512</v>
      </c>
      <c r="C4601" s="26" t="s">
        <v>10047</v>
      </c>
      <c r="D4601" s="25" t="s">
        <v>10227</v>
      </c>
      <c r="E4601" s="26" t="s">
        <v>8582</v>
      </c>
      <c r="F4601" s="25" t="s">
        <v>4877</v>
      </c>
      <c r="G4601" s="69">
        <v>1.524</v>
      </c>
      <c r="H4601" s="25" t="s">
        <v>8583</v>
      </c>
      <c r="I4601" s="27" t="s">
        <v>8584</v>
      </c>
      <c r="J4601" s="69">
        <v>45.72</v>
      </c>
      <c r="K4601" s="6" t="s">
        <v>10228</v>
      </c>
      <c r="L4601" s="6" t="s">
        <v>95</v>
      </c>
      <c r="M4601" s="69">
        <v>30</v>
      </c>
      <c r="N4601" s="6" t="s">
        <v>59</v>
      </c>
      <c r="O4601" s="6" t="s">
        <v>10050</v>
      </c>
      <c r="R4601" s="33" t="str">
        <f t="shared" si="96"/>
        <v>S04N3135P017</v>
      </c>
      <c r="S4601" s="95">
        <f>VLOOKUP(I4601,品牌型号对应工厂型号!C:E,3,0)</f>
        <v>5</v>
      </c>
      <c r="T4601" s="96" t="str">
        <f>VLOOKUP(I4601,品牌型号对应工厂型号!C:I,7,0)</f>
        <v>179:DEBL-35（JP-XXXX0004-13F）</v>
      </c>
    </row>
    <row r="4602" spans="1:20">
      <c r="A4602" s="25">
        <v>43236</v>
      </c>
      <c r="B4602" s="25">
        <v>4.6841049768554512</v>
      </c>
      <c r="C4602" s="26" t="s">
        <v>10047</v>
      </c>
      <c r="D4602" s="25" t="s">
        <v>10229</v>
      </c>
      <c r="E4602" s="26" t="s">
        <v>8582</v>
      </c>
      <c r="F4602" s="25" t="s">
        <v>4877</v>
      </c>
      <c r="G4602" s="69">
        <v>1.524</v>
      </c>
      <c r="H4602" s="25" t="s">
        <v>8583</v>
      </c>
      <c r="I4602" s="27" t="s">
        <v>8584</v>
      </c>
      <c r="J4602" s="69">
        <v>45.72</v>
      </c>
      <c r="K4602" s="6" t="s">
        <v>10230</v>
      </c>
      <c r="L4602" s="6" t="s">
        <v>95</v>
      </c>
      <c r="M4602" s="69">
        <v>30</v>
      </c>
      <c r="N4602" s="6" t="s">
        <v>59</v>
      </c>
      <c r="O4602" s="6" t="s">
        <v>10050</v>
      </c>
      <c r="R4602" s="33" t="str">
        <f t="shared" si="96"/>
        <v>S04N3135P018</v>
      </c>
      <c r="S4602" s="95">
        <f>VLOOKUP(I4602,品牌型号对应工厂型号!C:E,3,0)</f>
        <v>5</v>
      </c>
      <c r="T4602" s="96" t="str">
        <f>VLOOKUP(I4602,品牌型号对应工厂型号!C:I,7,0)</f>
        <v>179:DEBL-35（JP-XXXX0004-13F）</v>
      </c>
    </row>
    <row r="4603" spans="1:20">
      <c r="A4603" s="25">
        <v>43236</v>
      </c>
      <c r="B4603" s="25">
        <v>4.6841049768554512</v>
      </c>
      <c r="C4603" s="26" t="s">
        <v>10047</v>
      </c>
      <c r="D4603" s="25" t="s">
        <v>10231</v>
      </c>
      <c r="E4603" s="26" t="s">
        <v>8582</v>
      </c>
      <c r="F4603" s="25" t="s">
        <v>4877</v>
      </c>
      <c r="G4603" s="69">
        <v>1.524</v>
      </c>
      <c r="H4603" s="25" t="s">
        <v>8583</v>
      </c>
      <c r="I4603" s="27" t="s">
        <v>8584</v>
      </c>
      <c r="J4603" s="69">
        <v>45.72</v>
      </c>
      <c r="K4603" s="6" t="s">
        <v>10232</v>
      </c>
      <c r="L4603" s="6" t="s">
        <v>95</v>
      </c>
      <c r="M4603" s="69">
        <v>30</v>
      </c>
      <c r="N4603" s="6" t="s">
        <v>59</v>
      </c>
      <c r="O4603" s="6" t="s">
        <v>10050</v>
      </c>
      <c r="R4603" s="33" t="str">
        <f t="shared" si="96"/>
        <v>S04N3135P019</v>
      </c>
      <c r="S4603" s="95">
        <f>VLOOKUP(I4603,品牌型号对应工厂型号!C:E,3,0)</f>
        <v>5</v>
      </c>
      <c r="T4603" s="96" t="str">
        <f>VLOOKUP(I4603,品牌型号对应工厂型号!C:I,7,0)</f>
        <v>179:DEBL-35（JP-XXXX0004-13F）</v>
      </c>
    </row>
    <row r="4604" spans="1:20">
      <c r="A4604" s="25">
        <v>43236</v>
      </c>
      <c r="B4604" s="25">
        <v>4.6841049768554512</v>
      </c>
      <c r="C4604" s="26" t="s">
        <v>10047</v>
      </c>
      <c r="D4604" s="25" t="s">
        <v>10233</v>
      </c>
      <c r="E4604" s="26" t="s">
        <v>8582</v>
      </c>
      <c r="F4604" s="25" t="s">
        <v>4877</v>
      </c>
      <c r="G4604" s="69">
        <v>1.524</v>
      </c>
      <c r="H4604" s="25" t="s">
        <v>8583</v>
      </c>
      <c r="I4604" s="27" t="s">
        <v>8584</v>
      </c>
      <c r="J4604" s="69">
        <v>45.72</v>
      </c>
      <c r="K4604" s="6" t="s">
        <v>10234</v>
      </c>
      <c r="L4604" s="6" t="s">
        <v>95</v>
      </c>
      <c r="M4604" s="69">
        <v>30</v>
      </c>
      <c r="N4604" s="6" t="s">
        <v>59</v>
      </c>
      <c r="O4604" s="6" t="s">
        <v>10050</v>
      </c>
      <c r="R4604" s="33" t="str">
        <f t="shared" si="96"/>
        <v>S04N3134P001</v>
      </c>
      <c r="S4604" s="95">
        <f>VLOOKUP(I4604,品牌型号对应工厂型号!C:E,3,0)</f>
        <v>5</v>
      </c>
      <c r="T4604" s="96" t="str">
        <f>VLOOKUP(I4604,品牌型号对应工厂型号!C:I,7,0)</f>
        <v>179:DEBL-35（JP-XXXX0004-13F）</v>
      </c>
    </row>
    <row r="4605" spans="1:20">
      <c r="A4605" s="25">
        <v>43236</v>
      </c>
      <c r="B4605" s="25">
        <v>4.6841049768554512</v>
      </c>
      <c r="C4605" s="26" t="s">
        <v>10047</v>
      </c>
      <c r="D4605" s="25" t="s">
        <v>10235</v>
      </c>
      <c r="E4605" s="26" t="s">
        <v>8582</v>
      </c>
      <c r="F4605" s="25" t="s">
        <v>4877</v>
      </c>
      <c r="G4605" s="69">
        <v>1.524</v>
      </c>
      <c r="H4605" s="25" t="s">
        <v>8583</v>
      </c>
      <c r="I4605" s="27" t="s">
        <v>8584</v>
      </c>
      <c r="J4605" s="69">
        <v>45.72</v>
      </c>
      <c r="K4605" s="6" t="s">
        <v>10236</v>
      </c>
      <c r="L4605" s="6" t="s">
        <v>95</v>
      </c>
      <c r="M4605" s="69">
        <v>30</v>
      </c>
      <c r="N4605" s="6" t="s">
        <v>59</v>
      </c>
      <c r="O4605" s="6" t="s">
        <v>10050</v>
      </c>
      <c r="R4605" s="33" t="str">
        <f t="shared" si="96"/>
        <v>S04N3134P002</v>
      </c>
      <c r="S4605" s="95">
        <f>VLOOKUP(I4605,品牌型号对应工厂型号!C:E,3,0)</f>
        <v>5</v>
      </c>
      <c r="T4605" s="96" t="str">
        <f>VLOOKUP(I4605,品牌型号对应工厂型号!C:I,7,0)</f>
        <v>179:DEBL-35（JP-XXXX0004-13F）</v>
      </c>
    </row>
    <row r="4606" spans="1:20">
      <c r="A4606" s="25">
        <v>43236</v>
      </c>
      <c r="B4606" s="25">
        <v>4.6841049768554512</v>
      </c>
      <c r="C4606" s="26" t="s">
        <v>10047</v>
      </c>
      <c r="D4606" s="25" t="s">
        <v>10237</v>
      </c>
      <c r="E4606" s="26" t="s">
        <v>8582</v>
      </c>
      <c r="F4606" s="25" t="s">
        <v>4877</v>
      </c>
      <c r="G4606" s="69">
        <v>1.524</v>
      </c>
      <c r="H4606" s="25" t="s">
        <v>8583</v>
      </c>
      <c r="I4606" s="27" t="s">
        <v>8584</v>
      </c>
      <c r="J4606" s="69">
        <v>45.72</v>
      </c>
      <c r="K4606" s="6" t="s">
        <v>10238</v>
      </c>
      <c r="L4606" s="6" t="s">
        <v>95</v>
      </c>
      <c r="M4606" s="69">
        <v>30</v>
      </c>
      <c r="N4606" s="6" t="s">
        <v>59</v>
      </c>
      <c r="O4606" s="6" t="s">
        <v>10050</v>
      </c>
      <c r="R4606" s="33" t="str">
        <f t="shared" si="96"/>
        <v>S04N3134P003</v>
      </c>
      <c r="S4606" s="95">
        <f>VLOOKUP(I4606,品牌型号对应工厂型号!C:E,3,0)</f>
        <v>5</v>
      </c>
      <c r="T4606" s="96" t="str">
        <f>VLOOKUP(I4606,品牌型号对应工厂型号!C:I,7,0)</f>
        <v>179:DEBL-35（JP-XXXX0004-13F）</v>
      </c>
    </row>
    <row r="4607" spans="1:20">
      <c r="A4607" s="25">
        <v>43236</v>
      </c>
      <c r="B4607" s="25">
        <v>4.6841049768554512</v>
      </c>
      <c r="C4607" s="26" t="s">
        <v>10047</v>
      </c>
      <c r="D4607" s="25" t="s">
        <v>10239</v>
      </c>
      <c r="E4607" s="26" t="s">
        <v>8582</v>
      </c>
      <c r="F4607" s="25" t="s">
        <v>4877</v>
      </c>
      <c r="G4607" s="69">
        <v>1.524</v>
      </c>
      <c r="H4607" s="25" t="s">
        <v>8583</v>
      </c>
      <c r="I4607" s="27" t="s">
        <v>8584</v>
      </c>
      <c r="J4607" s="69">
        <v>45.72</v>
      </c>
      <c r="K4607" s="6" t="s">
        <v>10240</v>
      </c>
      <c r="L4607" s="6" t="s">
        <v>95</v>
      </c>
      <c r="M4607" s="69">
        <v>30</v>
      </c>
      <c r="N4607" s="6" t="s">
        <v>59</v>
      </c>
      <c r="O4607" s="6" t="s">
        <v>10050</v>
      </c>
      <c r="R4607" s="33" t="str">
        <f t="shared" si="96"/>
        <v>S04N3134P004</v>
      </c>
      <c r="S4607" s="95">
        <f>VLOOKUP(I4607,品牌型号对应工厂型号!C:E,3,0)</f>
        <v>5</v>
      </c>
      <c r="T4607" s="96" t="str">
        <f>VLOOKUP(I4607,品牌型号对应工厂型号!C:I,7,0)</f>
        <v>179:DEBL-35（JP-XXXX0004-13F）</v>
      </c>
    </row>
    <row r="4608" spans="1:20">
      <c r="A4608" s="25">
        <v>43236</v>
      </c>
      <c r="B4608" s="25">
        <v>4.6841049768554512</v>
      </c>
      <c r="C4608" s="26" t="s">
        <v>10047</v>
      </c>
      <c r="D4608" s="25" t="s">
        <v>10241</v>
      </c>
      <c r="E4608" s="26" t="s">
        <v>8582</v>
      </c>
      <c r="F4608" s="25" t="s">
        <v>4877</v>
      </c>
      <c r="G4608" s="69">
        <v>1.524</v>
      </c>
      <c r="H4608" s="25" t="s">
        <v>8583</v>
      </c>
      <c r="I4608" s="27" t="s">
        <v>8584</v>
      </c>
      <c r="J4608" s="69">
        <v>45.72</v>
      </c>
      <c r="K4608" s="6" t="s">
        <v>10242</v>
      </c>
      <c r="L4608" s="6" t="s">
        <v>95</v>
      </c>
      <c r="M4608" s="69">
        <v>30</v>
      </c>
      <c r="N4608" s="6" t="s">
        <v>59</v>
      </c>
      <c r="O4608" s="6" t="s">
        <v>10050</v>
      </c>
      <c r="R4608" s="33" t="str">
        <f t="shared" si="96"/>
        <v>S04N3134P005</v>
      </c>
      <c r="S4608" s="95">
        <f>VLOOKUP(I4608,品牌型号对应工厂型号!C:E,3,0)</f>
        <v>5</v>
      </c>
      <c r="T4608" s="96" t="str">
        <f>VLOOKUP(I4608,品牌型号对应工厂型号!C:I,7,0)</f>
        <v>179:DEBL-35（JP-XXXX0004-13F）</v>
      </c>
    </row>
    <row r="4609" spans="1:20">
      <c r="A4609" s="25">
        <v>43236</v>
      </c>
      <c r="B4609" s="25">
        <v>4.6841049768554512</v>
      </c>
      <c r="C4609" s="26" t="s">
        <v>10047</v>
      </c>
      <c r="D4609" s="25" t="s">
        <v>10243</v>
      </c>
      <c r="E4609" s="26" t="s">
        <v>8582</v>
      </c>
      <c r="F4609" s="25" t="s">
        <v>4877</v>
      </c>
      <c r="G4609" s="69">
        <v>1.524</v>
      </c>
      <c r="H4609" s="25" t="s">
        <v>8583</v>
      </c>
      <c r="I4609" s="27" t="s">
        <v>8584</v>
      </c>
      <c r="J4609" s="69">
        <v>45.72</v>
      </c>
      <c r="K4609" s="6" t="s">
        <v>10244</v>
      </c>
      <c r="L4609" s="6" t="s">
        <v>95</v>
      </c>
      <c r="M4609" s="69">
        <v>30</v>
      </c>
      <c r="N4609" s="6" t="s">
        <v>59</v>
      </c>
      <c r="O4609" s="6" t="s">
        <v>10050</v>
      </c>
      <c r="R4609" s="33" t="str">
        <f t="shared" si="96"/>
        <v>S04N3134P006</v>
      </c>
      <c r="S4609" s="95">
        <f>VLOOKUP(I4609,品牌型号对应工厂型号!C:E,3,0)</f>
        <v>5</v>
      </c>
      <c r="T4609" s="96" t="str">
        <f>VLOOKUP(I4609,品牌型号对应工厂型号!C:I,7,0)</f>
        <v>179:DEBL-35（JP-XXXX0004-13F）</v>
      </c>
    </row>
    <row r="4610" spans="1:20">
      <c r="A4610" s="25">
        <v>43236</v>
      </c>
      <c r="B4610" s="25">
        <v>4.6841049768554512</v>
      </c>
      <c r="C4610" s="26" t="s">
        <v>10047</v>
      </c>
      <c r="D4610" s="25" t="s">
        <v>10245</v>
      </c>
      <c r="E4610" s="26" t="s">
        <v>8582</v>
      </c>
      <c r="F4610" s="25" t="s">
        <v>4877</v>
      </c>
      <c r="G4610" s="69">
        <v>1.524</v>
      </c>
      <c r="H4610" s="25" t="s">
        <v>8583</v>
      </c>
      <c r="I4610" s="27" t="s">
        <v>8584</v>
      </c>
      <c r="J4610" s="69">
        <v>45.72</v>
      </c>
      <c r="K4610" s="6" t="s">
        <v>10246</v>
      </c>
      <c r="L4610" s="6" t="s">
        <v>95</v>
      </c>
      <c r="M4610" s="69">
        <v>30</v>
      </c>
      <c r="N4610" s="6" t="s">
        <v>59</v>
      </c>
      <c r="O4610" s="6" t="s">
        <v>10050</v>
      </c>
      <c r="R4610" s="33" t="str">
        <f t="shared" ref="R4610:R4673" si="97">K4610</f>
        <v>S04N3134P007</v>
      </c>
      <c r="S4610" s="95">
        <f>VLOOKUP(I4610,品牌型号对应工厂型号!C:E,3,0)</f>
        <v>5</v>
      </c>
      <c r="T4610" s="96" t="str">
        <f>VLOOKUP(I4610,品牌型号对应工厂型号!C:I,7,0)</f>
        <v>179:DEBL-35（JP-XXXX0004-13F）</v>
      </c>
    </row>
    <row r="4611" spans="1:20">
      <c r="A4611" s="25">
        <v>43236</v>
      </c>
      <c r="B4611" s="25">
        <v>4.6841049768554512</v>
      </c>
      <c r="C4611" s="26" t="s">
        <v>10047</v>
      </c>
      <c r="D4611" s="25" t="s">
        <v>10247</v>
      </c>
      <c r="E4611" s="26" t="s">
        <v>8582</v>
      </c>
      <c r="F4611" s="25" t="s">
        <v>4877</v>
      </c>
      <c r="G4611" s="69">
        <v>1.524</v>
      </c>
      <c r="H4611" s="25" t="s">
        <v>8583</v>
      </c>
      <c r="I4611" s="27" t="s">
        <v>8584</v>
      </c>
      <c r="J4611" s="69">
        <v>45.72</v>
      </c>
      <c r="K4611" s="6" t="s">
        <v>10248</v>
      </c>
      <c r="L4611" s="6" t="s">
        <v>95</v>
      </c>
      <c r="M4611" s="69">
        <v>30</v>
      </c>
      <c r="N4611" s="6" t="s">
        <v>59</v>
      </c>
      <c r="O4611" s="6" t="s">
        <v>10050</v>
      </c>
      <c r="R4611" s="33" t="str">
        <f t="shared" si="97"/>
        <v>S04N3134P008</v>
      </c>
      <c r="S4611" s="95">
        <f>VLOOKUP(I4611,品牌型号对应工厂型号!C:E,3,0)</f>
        <v>5</v>
      </c>
      <c r="T4611" s="96" t="str">
        <f>VLOOKUP(I4611,品牌型号对应工厂型号!C:I,7,0)</f>
        <v>179:DEBL-35（JP-XXXX0004-13F）</v>
      </c>
    </row>
    <row r="4612" spans="1:20">
      <c r="A4612" s="25">
        <v>43236</v>
      </c>
      <c r="B4612" s="25">
        <v>4.6841049768554512</v>
      </c>
      <c r="C4612" s="26" t="s">
        <v>10047</v>
      </c>
      <c r="D4612" s="25" t="s">
        <v>10249</v>
      </c>
      <c r="E4612" s="26" t="s">
        <v>8582</v>
      </c>
      <c r="F4612" s="25" t="s">
        <v>4877</v>
      </c>
      <c r="G4612" s="69">
        <v>1.524</v>
      </c>
      <c r="H4612" s="25" t="s">
        <v>8583</v>
      </c>
      <c r="I4612" s="27" t="s">
        <v>8584</v>
      </c>
      <c r="J4612" s="69">
        <v>45.72</v>
      </c>
      <c r="K4612" s="6" t="s">
        <v>10250</v>
      </c>
      <c r="L4612" s="6" t="s">
        <v>95</v>
      </c>
      <c r="M4612" s="69">
        <v>30</v>
      </c>
      <c r="N4612" s="6" t="s">
        <v>59</v>
      </c>
      <c r="O4612" s="6" t="s">
        <v>10050</v>
      </c>
      <c r="R4612" s="33" t="str">
        <f t="shared" si="97"/>
        <v>S04N3134P009</v>
      </c>
      <c r="S4612" s="95">
        <f>VLOOKUP(I4612,品牌型号对应工厂型号!C:E,3,0)</f>
        <v>5</v>
      </c>
      <c r="T4612" s="96" t="str">
        <f>VLOOKUP(I4612,品牌型号对应工厂型号!C:I,7,0)</f>
        <v>179:DEBL-35（JP-XXXX0004-13F）</v>
      </c>
    </row>
    <row r="4613" spans="1:20">
      <c r="A4613" s="25">
        <v>43236</v>
      </c>
      <c r="B4613" s="25">
        <v>4.6841049768554512</v>
      </c>
      <c r="C4613" s="26" t="s">
        <v>10047</v>
      </c>
      <c r="D4613" s="25" t="s">
        <v>10251</v>
      </c>
      <c r="E4613" s="26" t="s">
        <v>8582</v>
      </c>
      <c r="F4613" s="25" t="s">
        <v>4877</v>
      </c>
      <c r="G4613" s="69">
        <v>1.524</v>
      </c>
      <c r="H4613" s="25" t="s">
        <v>8583</v>
      </c>
      <c r="I4613" s="27" t="s">
        <v>8584</v>
      </c>
      <c r="J4613" s="69">
        <v>45.72</v>
      </c>
      <c r="K4613" s="6" t="s">
        <v>10252</v>
      </c>
      <c r="L4613" s="6" t="s">
        <v>95</v>
      </c>
      <c r="M4613" s="69">
        <v>30</v>
      </c>
      <c r="N4613" s="6" t="s">
        <v>59</v>
      </c>
      <c r="O4613" s="6" t="s">
        <v>10050</v>
      </c>
      <c r="R4613" s="33" t="str">
        <f t="shared" si="97"/>
        <v>S04N3134P010</v>
      </c>
      <c r="S4613" s="95">
        <f>VLOOKUP(I4613,品牌型号对应工厂型号!C:E,3,0)</f>
        <v>5</v>
      </c>
      <c r="T4613" s="96" t="str">
        <f>VLOOKUP(I4613,品牌型号对应工厂型号!C:I,7,0)</f>
        <v>179:DEBL-35（JP-XXXX0004-13F）</v>
      </c>
    </row>
    <row r="4614" spans="1:20">
      <c r="A4614" s="25">
        <v>43236</v>
      </c>
      <c r="B4614" s="25">
        <v>4.6841049768554512</v>
      </c>
      <c r="C4614" s="26" t="s">
        <v>10047</v>
      </c>
      <c r="D4614" s="25" t="s">
        <v>10253</v>
      </c>
      <c r="E4614" s="26" t="s">
        <v>8582</v>
      </c>
      <c r="F4614" s="25" t="s">
        <v>4877</v>
      </c>
      <c r="G4614" s="69">
        <v>1.524</v>
      </c>
      <c r="H4614" s="25" t="s">
        <v>8583</v>
      </c>
      <c r="I4614" s="27" t="s">
        <v>8584</v>
      </c>
      <c r="J4614" s="69">
        <v>45.72</v>
      </c>
      <c r="K4614" s="6" t="s">
        <v>10254</v>
      </c>
      <c r="L4614" s="6" t="s">
        <v>95</v>
      </c>
      <c r="M4614" s="69">
        <v>30</v>
      </c>
      <c r="N4614" s="6" t="s">
        <v>59</v>
      </c>
      <c r="O4614" s="6" t="s">
        <v>10050</v>
      </c>
      <c r="R4614" s="33" t="str">
        <f t="shared" si="97"/>
        <v>S04N3134P011</v>
      </c>
      <c r="S4614" s="95">
        <f>VLOOKUP(I4614,品牌型号对应工厂型号!C:E,3,0)</f>
        <v>5</v>
      </c>
      <c r="T4614" s="96" t="str">
        <f>VLOOKUP(I4614,品牌型号对应工厂型号!C:I,7,0)</f>
        <v>179:DEBL-35（JP-XXXX0004-13F）</v>
      </c>
    </row>
    <row r="4615" spans="1:20">
      <c r="A4615" s="25">
        <v>43236</v>
      </c>
      <c r="B4615" s="25">
        <v>4.6841049768554512</v>
      </c>
      <c r="C4615" s="26" t="s">
        <v>10047</v>
      </c>
      <c r="D4615" s="25" t="s">
        <v>10255</v>
      </c>
      <c r="E4615" s="26" t="s">
        <v>8582</v>
      </c>
      <c r="F4615" s="25" t="s">
        <v>4877</v>
      </c>
      <c r="G4615" s="69">
        <v>1.524</v>
      </c>
      <c r="H4615" s="25" t="s">
        <v>8583</v>
      </c>
      <c r="I4615" s="27" t="s">
        <v>8584</v>
      </c>
      <c r="J4615" s="69">
        <v>45.72</v>
      </c>
      <c r="K4615" s="6" t="s">
        <v>10256</v>
      </c>
      <c r="L4615" s="6" t="s">
        <v>95</v>
      </c>
      <c r="M4615" s="69">
        <v>30</v>
      </c>
      <c r="N4615" s="6" t="s">
        <v>59</v>
      </c>
      <c r="O4615" s="6" t="s">
        <v>10050</v>
      </c>
      <c r="R4615" s="33" t="str">
        <f t="shared" si="97"/>
        <v>S04N3134P012</v>
      </c>
      <c r="S4615" s="95">
        <f>VLOOKUP(I4615,品牌型号对应工厂型号!C:E,3,0)</f>
        <v>5</v>
      </c>
      <c r="T4615" s="96" t="str">
        <f>VLOOKUP(I4615,品牌型号对应工厂型号!C:I,7,0)</f>
        <v>179:DEBL-35（JP-XXXX0004-13F）</v>
      </c>
    </row>
    <row r="4616" spans="1:20">
      <c r="A4616" s="25">
        <v>43236</v>
      </c>
      <c r="B4616" s="25">
        <v>4.6841049768554512</v>
      </c>
      <c r="C4616" s="26" t="s">
        <v>10047</v>
      </c>
      <c r="D4616" s="25" t="s">
        <v>10257</v>
      </c>
      <c r="E4616" s="26" t="s">
        <v>8582</v>
      </c>
      <c r="F4616" s="25" t="s">
        <v>4877</v>
      </c>
      <c r="G4616" s="69">
        <v>1.524</v>
      </c>
      <c r="H4616" s="25" t="s">
        <v>8583</v>
      </c>
      <c r="I4616" s="27" t="s">
        <v>8584</v>
      </c>
      <c r="J4616" s="69">
        <v>45.72</v>
      </c>
      <c r="K4616" s="6" t="s">
        <v>10258</v>
      </c>
      <c r="L4616" s="6" t="s">
        <v>95</v>
      </c>
      <c r="M4616" s="69">
        <v>30</v>
      </c>
      <c r="N4616" s="6" t="s">
        <v>59</v>
      </c>
      <c r="O4616" s="6" t="s">
        <v>10050</v>
      </c>
      <c r="R4616" s="33" t="str">
        <f t="shared" si="97"/>
        <v>S04N3134P013</v>
      </c>
      <c r="S4616" s="95">
        <f>VLOOKUP(I4616,品牌型号对应工厂型号!C:E,3,0)</f>
        <v>5</v>
      </c>
      <c r="T4616" s="96" t="str">
        <f>VLOOKUP(I4616,品牌型号对应工厂型号!C:I,7,0)</f>
        <v>179:DEBL-35（JP-XXXX0004-13F）</v>
      </c>
    </row>
    <row r="4617" spans="1:20">
      <c r="A4617" s="25">
        <v>43236</v>
      </c>
      <c r="B4617" s="25">
        <v>4.6841049768554512</v>
      </c>
      <c r="C4617" s="26" t="s">
        <v>10047</v>
      </c>
      <c r="D4617" s="25" t="s">
        <v>10259</v>
      </c>
      <c r="E4617" s="26" t="s">
        <v>8582</v>
      </c>
      <c r="F4617" s="25" t="s">
        <v>4877</v>
      </c>
      <c r="G4617" s="69">
        <v>1.524</v>
      </c>
      <c r="H4617" s="25" t="s">
        <v>8583</v>
      </c>
      <c r="I4617" s="27" t="s">
        <v>8584</v>
      </c>
      <c r="J4617" s="69">
        <v>45.72</v>
      </c>
      <c r="K4617" s="6" t="s">
        <v>10260</v>
      </c>
      <c r="L4617" s="6" t="s">
        <v>95</v>
      </c>
      <c r="M4617" s="69">
        <v>30</v>
      </c>
      <c r="N4617" s="6" t="s">
        <v>59</v>
      </c>
      <c r="O4617" s="6" t="s">
        <v>10050</v>
      </c>
      <c r="R4617" s="33" t="str">
        <f t="shared" si="97"/>
        <v>S04N3134P014</v>
      </c>
      <c r="S4617" s="95">
        <f>VLOOKUP(I4617,品牌型号对应工厂型号!C:E,3,0)</f>
        <v>5</v>
      </c>
      <c r="T4617" s="96" t="str">
        <f>VLOOKUP(I4617,品牌型号对应工厂型号!C:I,7,0)</f>
        <v>179:DEBL-35（JP-XXXX0004-13F）</v>
      </c>
    </row>
    <row r="4618" spans="1:20">
      <c r="A4618" s="25">
        <v>43236</v>
      </c>
      <c r="B4618" s="25">
        <v>4.6841049768554512</v>
      </c>
      <c r="C4618" s="26" t="s">
        <v>10047</v>
      </c>
      <c r="D4618" s="25" t="s">
        <v>10261</v>
      </c>
      <c r="E4618" s="26" t="s">
        <v>8582</v>
      </c>
      <c r="F4618" s="25" t="s">
        <v>4877</v>
      </c>
      <c r="G4618" s="69">
        <v>1.524</v>
      </c>
      <c r="H4618" s="25" t="s">
        <v>8583</v>
      </c>
      <c r="I4618" s="27" t="s">
        <v>8584</v>
      </c>
      <c r="J4618" s="69">
        <v>45.72</v>
      </c>
      <c r="K4618" s="6" t="s">
        <v>10262</v>
      </c>
      <c r="L4618" s="6" t="s">
        <v>95</v>
      </c>
      <c r="M4618" s="69">
        <v>30</v>
      </c>
      <c r="N4618" s="6" t="s">
        <v>59</v>
      </c>
      <c r="O4618" s="6" t="s">
        <v>10050</v>
      </c>
      <c r="R4618" s="33" t="str">
        <f t="shared" si="97"/>
        <v>S04N3134P015</v>
      </c>
      <c r="S4618" s="95">
        <f>VLOOKUP(I4618,品牌型号对应工厂型号!C:E,3,0)</f>
        <v>5</v>
      </c>
      <c r="T4618" s="96" t="str">
        <f>VLOOKUP(I4618,品牌型号对应工厂型号!C:I,7,0)</f>
        <v>179:DEBL-35（JP-XXXX0004-13F）</v>
      </c>
    </row>
    <row r="4619" spans="1:20">
      <c r="A4619" s="25">
        <v>43236</v>
      </c>
      <c r="B4619" s="25">
        <v>4.6841049768554512</v>
      </c>
      <c r="C4619" s="26" t="s">
        <v>10047</v>
      </c>
      <c r="D4619" s="25" t="s">
        <v>10263</v>
      </c>
      <c r="E4619" s="26" t="s">
        <v>8582</v>
      </c>
      <c r="F4619" s="25" t="s">
        <v>4877</v>
      </c>
      <c r="G4619" s="69">
        <v>1.524</v>
      </c>
      <c r="H4619" s="25" t="s">
        <v>8583</v>
      </c>
      <c r="I4619" s="27" t="s">
        <v>8584</v>
      </c>
      <c r="J4619" s="69">
        <v>45.72</v>
      </c>
      <c r="K4619" s="6" t="s">
        <v>10264</v>
      </c>
      <c r="L4619" s="6" t="s">
        <v>95</v>
      </c>
      <c r="M4619" s="69">
        <v>30</v>
      </c>
      <c r="N4619" s="6" t="s">
        <v>59</v>
      </c>
      <c r="O4619" s="6" t="s">
        <v>10050</v>
      </c>
      <c r="R4619" s="33" t="str">
        <f t="shared" si="97"/>
        <v>S04N3134P016</v>
      </c>
      <c r="S4619" s="95">
        <f>VLOOKUP(I4619,品牌型号对应工厂型号!C:E,3,0)</f>
        <v>5</v>
      </c>
      <c r="T4619" s="96" t="str">
        <f>VLOOKUP(I4619,品牌型号对应工厂型号!C:I,7,0)</f>
        <v>179:DEBL-35（JP-XXXX0004-13F）</v>
      </c>
    </row>
    <row r="4620" spans="1:20">
      <c r="A4620" s="25">
        <v>43236</v>
      </c>
      <c r="B4620" s="25">
        <v>4.6841049768554512</v>
      </c>
      <c r="C4620" s="26" t="s">
        <v>10047</v>
      </c>
      <c r="D4620" s="25" t="s">
        <v>10265</v>
      </c>
      <c r="E4620" s="26" t="s">
        <v>8582</v>
      </c>
      <c r="F4620" s="25" t="s">
        <v>4877</v>
      </c>
      <c r="G4620" s="69">
        <v>1.524</v>
      </c>
      <c r="H4620" s="25" t="s">
        <v>8583</v>
      </c>
      <c r="I4620" s="27" t="s">
        <v>8584</v>
      </c>
      <c r="J4620" s="69">
        <v>45.72</v>
      </c>
      <c r="K4620" s="6" t="s">
        <v>10266</v>
      </c>
      <c r="L4620" s="6" t="s">
        <v>95</v>
      </c>
      <c r="M4620" s="69">
        <v>30</v>
      </c>
      <c r="N4620" s="6" t="s">
        <v>59</v>
      </c>
      <c r="O4620" s="6" t="s">
        <v>10050</v>
      </c>
      <c r="R4620" s="33" t="str">
        <f t="shared" si="97"/>
        <v>S04N3134P017</v>
      </c>
      <c r="S4620" s="95">
        <f>VLOOKUP(I4620,品牌型号对应工厂型号!C:E,3,0)</f>
        <v>5</v>
      </c>
      <c r="T4620" s="96" t="str">
        <f>VLOOKUP(I4620,品牌型号对应工厂型号!C:I,7,0)</f>
        <v>179:DEBL-35（JP-XXXX0004-13F）</v>
      </c>
    </row>
    <row r="4621" spans="1:20">
      <c r="A4621" s="25">
        <v>43236</v>
      </c>
      <c r="B4621" s="25">
        <v>4.6841049768554512</v>
      </c>
      <c r="C4621" s="26" t="s">
        <v>10047</v>
      </c>
      <c r="D4621" s="25" t="s">
        <v>10267</v>
      </c>
      <c r="E4621" s="26" t="s">
        <v>8582</v>
      </c>
      <c r="F4621" s="25" t="s">
        <v>4877</v>
      </c>
      <c r="G4621" s="69">
        <v>1.524</v>
      </c>
      <c r="H4621" s="25" t="s">
        <v>8583</v>
      </c>
      <c r="I4621" s="27" t="s">
        <v>8584</v>
      </c>
      <c r="J4621" s="69">
        <v>45.72</v>
      </c>
      <c r="K4621" s="6" t="s">
        <v>10268</v>
      </c>
      <c r="L4621" s="6" t="s">
        <v>95</v>
      </c>
      <c r="M4621" s="69">
        <v>30</v>
      </c>
      <c r="N4621" s="6" t="s">
        <v>59</v>
      </c>
      <c r="O4621" s="6" t="s">
        <v>10050</v>
      </c>
      <c r="R4621" s="33" t="str">
        <f t="shared" si="97"/>
        <v>S04N3134P018</v>
      </c>
      <c r="S4621" s="95">
        <f>VLOOKUP(I4621,品牌型号对应工厂型号!C:E,3,0)</f>
        <v>5</v>
      </c>
      <c r="T4621" s="96" t="str">
        <f>VLOOKUP(I4621,品牌型号对应工厂型号!C:I,7,0)</f>
        <v>179:DEBL-35（JP-XXXX0004-13F）</v>
      </c>
    </row>
    <row r="4622" spans="1:20">
      <c r="A4622" s="25">
        <v>43236</v>
      </c>
      <c r="B4622" s="25">
        <v>4.6841049768554512</v>
      </c>
      <c r="C4622" s="26" t="s">
        <v>10047</v>
      </c>
      <c r="D4622" s="25" t="s">
        <v>10269</v>
      </c>
      <c r="E4622" s="26" t="s">
        <v>8582</v>
      </c>
      <c r="F4622" s="25" t="s">
        <v>4877</v>
      </c>
      <c r="G4622" s="69">
        <v>1.524</v>
      </c>
      <c r="H4622" s="25" t="s">
        <v>8583</v>
      </c>
      <c r="I4622" s="27" t="s">
        <v>8584</v>
      </c>
      <c r="J4622" s="69">
        <v>45.72</v>
      </c>
      <c r="K4622" s="6" t="s">
        <v>10270</v>
      </c>
      <c r="L4622" s="6" t="s">
        <v>95</v>
      </c>
      <c r="M4622" s="69">
        <v>30</v>
      </c>
      <c r="N4622" s="6" t="s">
        <v>59</v>
      </c>
      <c r="O4622" s="6" t="s">
        <v>10050</v>
      </c>
      <c r="R4622" s="33" t="str">
        <f t="shared" si="97"/>
        <v>S04N3134P019</v>
      </c>
      <c r="S4622" s="95">
        <f>VLOOKUP(I4622,品牌型号对应工厂型号!C:E,3,0)</f>
        <v>5</v>
      </c>
      <c r="T4622" s="96" t="str">
        <f>VLOOKUP(I4622,品牌型号对应工厂型号!C:I,7,0)</f>
        <v>179:DEBL-35（JP-XXXX0004-13F）</v>
      </c>
    </row>
    <row r="4623" spans="1:20">
      <c r="A4623" s="25">
        <v>43236</v>
      </c>
      <c r="B4623" s="25">
        <v>4.6841049768554512</v>
      </c>
      <c r="C4623" s="26" t="s">
        <v>10047</v>
      </c>
      <c r="D4623" s="25" t="s">
        <v>10271</v>
      </c>
      <c r="E4623" s="26" t="s">
        <v>8582</v>
      </c>
      <c r="F4623" s="25" t="s">
        <v>4877</v>
      </c>
      <c r="G4623" s="69">
        <v>1.524</v>
      </c>
      <c r="H4623" s="25" t="s">
        <v>8583</v>
      </c>
      <c r="I4623" s="27" t="s">
        <v>8584</v>
      </c>
      <c r="J4623" s="69">
        <v>45.72</v>
      </c>
      <c r="K4623" s="6" t="s">
        <v>10272</v>
      </c>
      <c r="L4623" s="6" t="s">
        <v>95</v>
      </c>
      <c r="M4623" s="69">
        <v>30</v>
      </c>
      <c r="N4623" s="6" t="s">
        <v>59</v>
      </c>
      <c r="O4623" s="6" t="s">
        <v>10050</v>
      </c>
      <c r="R4623" s="33" t="str">
        <f t="shared" si="97"/>
        <v>S04N3134P020</v>
      </c>
      <c r="S4623" s="95">
        <f>VLOOKUP(I4623,品牌型号对应工厂型号!C:E,3,0)</f>
        <v>5</v>
      </c>
      <c r="T4623" s="96" t="str">
        <f>VLOOKUP(I4623,品牌型号对应工厂型号!C:I,7,0)</f>
        <v>179:DEBL-35（JP-XXXX0004-13F）</v>
      </c>
    </row>
    <row r="4624" spans="1:20">
      <c r="A4624" s="25">
        <v>43236</v>
      </c>
      <c r="B4624" s="25">
        <v>4.6841049768554512</v>
      </c>
      <c r="C4624" s="26" t="s">
        <v>10047</v>
      </c>
      <c r="D4624" s="25" t="s">
        <v>10273</v>
      </c>
      <c r="E4624" s="26" t="s">
        <v>8582</v>
      </c>
      <c r="F4624" s="25" t="s">
        <v>4877</v>
      </c>
      <c r="G4624" s="69">
        <v>1.524</v>
      </c>
      <c r="H4624" s="25" t="s">
        <v>8583</v>
      </c>
      <c r="I4624" s="27" t="s">
        <v>8584</v>
      </c>
      <c r="J4624" s="69">
        <v>45.72</v>
      </c>
      <c r="K4624" s="6" t="s">
        <v>10274</v>
      </c>
      <c r="L4624" s="6" t="s">
        <v>95</v>
      </c>
      <c r="M4624" s="69">
        <v>30</v>
      </c>
      <c r="N4624" s="6" t="s">
        <v>59</v>
      </c>
      <c r="O4624" s="6" t="s">
        <v>10050</v>
      </c>
      <c r="R4624" s="33" t="str">
        <f t="shared" si="97"/>
        <v>S04N3134P021</v>
      </c>
      <c r="S4624" s="95">
        <f>VLOOKUP(I4624,品牌型号对应工厂型号!C:E,3,0)</f>
        <v>5</v>
      </c>
      <c r="T4624" s="96" t="str">
        <f>VLOOKUP(I4624,品牌型号对应工厂型号!C:I,7,0)</f>
        <v>179:DEBL-35（JP-XXXX0004-13F）</v>
      </c>
    </row>
    <row r="4625" spans="1:20">
      <c r="A4625" s="25">
        <v>43236</v>
      </c>
      <c r="B4625" s="25">
        <v>4.6841049768554512</v>
      </c>
      <c r="C4625" s="26" t="s">
        <v>10047</v>
      </c>
      <c r="D4625" s="25" t="s">
        <v>10275</v>
      </c>
      <c r="E4625" s="26" t="s">
        <v>8582</v>
      </c>
      <c r="F4625" s="25" t="s">
        <v>4877</v>
      </c>
      <c r="G4625" s="69">
        <v>1.524</v>
      </c>
      <c r="H4625" s="25" t="s">
        <v>8583</v>
      </c>
      <c r="I4625" s="27" t="s">
        <v>8584</v>
      </c>
      <c r="J4625" s="69">
        <v>45.72</v>
      </c>
      <c r="K4625" s="6" t="s">
        <v>10276</v>
      </c>
      <c r="L4625" s="6" t="s">
        <v>95</v>
      </c>
      <c r="M4625" s="69">
        <v>30</v>
      </c>
      <c r="N4625" s="6" t="s">
        <v>59</v>
      </c>
      <c r="O4625" s="6" t="s">
        <v>10050</v>
      </c>
      <c r="R4625" s="33" t="str">
        <f t="shared" si="97"/>
        <v>S04N3134P022</v>
      </c>
      <c r="S4625" s="95">
        <f>VLOOKUP(I4625,品牌型号对应工厂型号!C:E,3,0)</f>
        <v>5</v>
      </c>
      <c r="T4625" s="96" t="str">
        <f>VLOOKUP(I4625,品牌型号对应工厂型号!C:I,7,0)</f>
        <v>179:DEBL-35（JP-XXXX0004-13F）</v>
      </c>
    </row>
    <row r="4626" spans="1:20">
      <c r="A4626" s="25">
        <v>43236</v>
      </c>
      <c r="B4626" s="25">
        <v>4.6841049768554512</v>
      </c>
      <c r="C4626" s="26" t="s">
        <v>10047</v>
      </c>
      <c r="D4626" s="25" t="s">
        <v>10277</v>
      </c>
      <c r="E4626" s="26" t="s">
        <v>8582</v>
      </c>
      <c r="F4626" s="25" t="s">
        <v>4877</v>
      </c>
      <c r="G4626" s="69">
        <v>1.524</v>
      </c>
      <c r="H4626" s="25" t="s">
        <v>8583</v>
      </c>
      <c r="I4626" s="27" t="s">
        <v>8584</v>
      </c>
      <c r="J4626" s="69">
        <v>45.72</v>
      </c>
      <c r="K4626" s="6" t="s">
        <v>10278</v>
      </c>
      <c r="L4626" s="6" t="s">
        <v>95</v>
      </c>
      <c r="M4626" s="69">
        <v>30</v>
      </c>
      <c r="N4626" s="6" t="s">
        <v>59</v>
      </c>
      <c r="O4626" s="6" t="s">
        <v>10050</v>
      </c>
      <c r="R4626" s="33" t="str">
        <f t="shared" si="97"/>
        <v>S04N3134P023</v>
      </c>
      <c r="S4626" s="95">
        <f>VLOOKUP(I4626,品牌型号对应工厂型号!C:E,3,0)</f>
        <v>5</v>
      </c>
      <c r="T4626" s="96" t="str">
        <f>VLOOKUP(I4626,品牌型号对应工厂型号!C:I,7,0)</f>
        <v>179:DEBL-35（JP-XXXX0004-13F）</v>
      </c>
    </row>
    <row r="4627" spans="1:20">
      <c r="A4627" s="25">
        <v>43236</v>
      </c>
      <c r="B4627" s="25">
        <v>4.6841049768554512</v>
      </c>
      <c r="C4627" s="26" t="s">
        <v>10047</v>
      </c>
      <c r="D4627" s="25" t="s">
        <v>10279</v>
      </c>
      <c r="E4627" s="26" t="s">
        <v>8582</v>
      </c>
      <c r="F4627" s="25" t="s">
        <v>4877</v>
      </c>
      <c r="G4627" s="69">
        <v>1.524</v>
      </c>
      <c r="H4627" s="25" t="s">
        <v>8583</v>
      </c>
      <c r="I4627" s="27" t="s">
        <v>8584</v>
      </c>
      <c r="J4627" s="69">
        <v>45.72</v>
      </c>
      <c r="K4627" s="6" t="s">
        <v>10280</v>
      </c>
      <c r="L4627" s="6" t="s">
        <v>95</v>
      </c>
      <c r="M4627" s="69">
        <v>30</v>
      </c>
      <c r="N4627" s="6" t="s">
        <v>59</v>
      </c>
      <c r="O4627" s="6" t="s">
        <v>10050</v>
      </c>
      <c r="R4627" s="33" t="str">
        <f t="shared" si="97"/>
        <v>S04N3134P024</v>
      </c>
      <c r="S4627" s="95">
        <f>VLOOKUP(I4627,品牌型号对应工厂型号!C:E,3,0)</f>
        <v>5</v>
      </c>
      <c r="T4627" s="96" t="str">
        <f>VLOOKUP(I4627,品牌型号对应工厂型号!C:I,7,0)</f>
        <v>179:DEBL-35（JP-XXXX0004-13F）</v>
      </c>
    </row>
    <row r="4628" spans="1:20">
      <c r="A4628" s="25">
        <v>43236</v>
      </c>
      <c r="B4628" s="25">
        <v>4.6841049768554512</v>
      </c>
      <c r="C4628" s="26" t="s">
        <v>10047</v>
      </c>
      <c r="D4628" s="25" t="s">
        <v>10281</v>
      </c>
      <c r="E4628" s="26" t="s">
        <v>8582</v>
      </c>
      <c r="F4628" s="25" t="s">
        <v>4877</v>
      </c>
      <c r="G4628" s="69">
        <v>1.524</v>
      </c>
      <c r="H4628" s="25" t="s">
        <v>8583</v>
      </c>
      <c r="I4628" s="27" t="s">
        <v>8584</v>
      </c>
      <c r="J4628" s="69">
        <v>45.72</v>
      </c>
      <c r="K4628" s="6" t="s">
        <v>10282</v>
      </c>
      <c r="L4628" s="6" t="s">
        <v>95</v>
      </c>
      <c r="M4628" s="69">
        <v>30</v>
      </c>
      <c r="N4628" s="6" t="s">
        <v>59</v>
      </c>
      <c r="O4628" s="6" t="s">
        <v>10050</v>
      </c>
      <c r="R4628" s="33" t="str">
        <f t="shared" si="97"/>
        <v>S04N3134P025</v>
      </c>
      <c r="S4628" s="95">
        <f>VLOOKUP(I4628,品牌型号对应工厂型号!C:E,3,0)</f>
        <v>5</v>
      </c>
      <c r="T4628" s="96" t="str">
        <f>VLOOKUP(I4628,品牌型号对应工厂型号!C:I,7,0)</f>
        <v>179:DEBL-35（JP-XXXX0004-13F）</v>
      </c>
    </row>
    <row r="4629" spans="1:20">
      <c r="A4629" s="25">
        <v>43236</v>
      </c>
      <c r="B4629" s="25">
        <v>4.6841049768554512</v>
      </c>
      <c r="C4629" s="26" t="s">
        <v>10047</v>
      </c>
      <c r="D4629" s="25" t="s">
        <v>10283</v>
      </c>
      <c r="E4629" s="26" t="s">
        <v>8582</v>
      </c>
      <c r="F4629" s="25" t="s">
        <v>4877</v>
      </c>
      <c r="G4629" s="69">
        <v>1.524</v>
      </c>
      <c r="H4629" s="25" t="s">
        <v>8583</v>
      </c>
      <c r="I4629" s="27" t="s">
        <v>8584</v>
      </c>
      <c r="J4629" s="69">
        <v>45.72</v>
      </c>
      <c r="K4629" s="6" t="s">
        <v>10284</v>
      </c>
      <c r="L4629" s="6" t="s">
        <v>95</v>
      </c>
      <c r="M4629" s="69">
        <v>30</v>
      </c>
      <c r="N4629" s="6" t="s">
        <v>59</v>
      </c>
      <c r="O4629" s="6" t="s">
        <v>10050</v>
      </c>
      <c r="R4629" s="33" t="str">
        <f t="shared" si="97"/>
        <v>S04N3134P026</v>
      </c>
      <c r="S4629" s="95">
        <f>VLOOKUP(I4629,品牌型号对应工厂型号!C:E,3,0)</f>
        <v>5</v>
      </c>
      <c r="T4629" s="96" t="str">
        <f>VLOOKUP(I4629,品牌型号对应工厂型号!C:I,7,0)</f>
        <v>179:DEBL-35（JP-XXXX0004-13F）</v>
      </c>
    </row>
    <row r="4630" spans="1:20">
      <c r="A4630" s="25">
        <v>43236</v>
      </c>
      <c r="B4630" s="25">
        <v>4.6841049768554512</v>
      </c>
      <c r="C4630" s="26" t="s">
        <v>10047</v>
      </c>
      <c r="D4630" s="25" t="s">
        <v>10285</v>
      </c>
      <c r="E4630" s="26" t="s">
        <v>8582</v>
      </c>
      <c r="F4630" s="25" t="s">
        <v>4877</v>
      </c>
      <c r="G4630" s="69">
        <v>1.524</v>
      </c>
      <c r="H4630" s="25" t="s">
        <v>8583</v>
      </c>
      <c r="I4630" s="27" t="s">
        <v>8584</v>
      </c>
      <c r="J4630" s="69">
        <v>45.72</v>
      </c>
      <c r="K4630" s="6" t="s">
        <v>10286</v>
      </c>
      <c r="L4630" s="6" t="s">
        <v>95</v>
      </c>
      <c r="M4630" s="69">
        <v>30</v>
      </c>
      <c r="N4630" s="6" t="s">
        <v>59</v>
      </c>
      <c r="O4630" s="6" t="s">
        <v>10050</v>
      </c>
      <c r="R4630" s="33" t="str">
        <f t="shared" si="97"/>
        <v>S04N3134P027</v>
      </c>
      <c r="S4630" s="95">
        <f>VLOOKUP(I4630,品牌型号对应工厂型号!C:E,3,0)</f>
        <v>5</v>
      </c>
      <c r="T4630" s="96" t="str">
        <f>VLOOKUP(I4630,品牌型号对应工厂型号!C:I,7,0)</f>
        <v>179:DEBL-35（JP-XXXX0004-13F）</v>
      </c>
    </row>
    <row r="4631" spans="1:20">
      <c r="A4631" s="25">
        <v>43236</v>
      </c>
      <c r="B4631" s="25">
        <v>4.6841049768554512</v>
      </c>
      <c r="C4631" s="26" t="s">
        <v>10047</v>
      </c>
      <c r="D4631" s="25" t="s">
        <v>10287</v>
      </c>
      <c r="E4631" s="26" t="s">
        <v>8582</v>
      </c>
      <c r="F4631" s="25" t="s">
        <v>4877</v>
      </c>
      <c r="G4631" s="69">
        <v>1.524</v>
      </c>
      <c r="H4631" s="25" t="s">
        <v>8583</v>
      </c>
      <c r="I4631" s="27" t="s">
        <v>8584</v>
      </c>
      <c r="J4631" s="69">
        <v>45.72</v>
      </c>
      <c r="K4631" s="6" t="s">
        <v>10288</v>
      </c>
      <c r="L4631" s="6" t="s">
        <v>95</v>
      </c>
      <c r="M4631" s="69">
        <v>30</v>
      </c>
      <c r="N4631" s="6" t="s">
        <v>59</v>
      </c>
      <c r="O4631" s="6" t="s">
        <v>10050</v>
      </c>
      <c r="R4631" s="33" t="str">
        <f t="shared" si="97"/>
        <v>S04N3134P028</v>
      </c>
      <c r="S4631" s="95">
        <f>VLOOKUP(I4631,品牌型号对应工厂型号!C:E,3,0)</f>
        <v>5</v>
      </c>
      <c r="T4631" s="96" t="str">
        <f>VLOOKUP(I4631,品牌型号对应工厂型号!C:I,7,0)</f>
        <v>179:DEBL-35（JP-XXXX0004-13F）</v>
      </c>
    </row>
    <row r="4632" spans="1:20">
      <c r="A4632" s="25">
        <v>43236</v>
      </c>
      <c r="B4632" s="25">
        <v>4.6841049768554512</v>
      </c>
      <c r="C4632" s="26" t="s">
        <v>10047</v>
      </c>
      <c r="D4632" s="25" t="s">
        <v>10289</v>
      </c>
      <c r="E4632" s="26" t="s">
        <v>8582</v>
      </c>
      <c r="F4632" s="25" t="s">
        <v>4877</v>
      </c>
      <c r="G4632" s="69">
        <v>1.524</v>
      </c>
      <c r="H4632" s="25" t="s">
        <v>8583</v>
      </c>
      <c r="I4632" s="27" t="s">
        <v>8584</v>
      </c>
      <c r="J4632" s="69">
        <v>45.72</v>
      </c>
      <c r="K4632" s="6" t="s">
        <v>10290</v>
      </c>
      <c r="L4632" s="6" t="s">
        <v>95</v>
      </c>
      <c r="M4632" s="69">
        <v>30</v>
      </c>
      <c r="N4632" s="6" t="s">
        <v>59</v>
      </c>
      <c r="O4632" s="6" t="s">
        <v>10050</v>
      </c>
      <c r="R4632" s="33" t="str">
        <f t="shared" si="97"/>
        <v>S04N3134P029</v>
      </c>
      <c r="S4632" s="95">
        <f>VLOOKUP(I4632,品牌型号对应工厂型号!C:E,3,0)</f>
        <v>5</v>
      </c>
      <c r="T4632" s="96" t="str">
        <f>VLOOKUP(I4632,品牌型号对应工厂型号!C:I,7,0)</f>
        <v>179:DEBL-35（JP-XXXX0004-13F）</v>
      </c>
    </row>
    <row r="4633" spans="1:20">
      <c r="A4633" s="25">
        <v>43236</v>
      </c>
      <c r="B4633" s="25">
        <v>4.6841049768554512</v>
      </c>
      <c r="C4633" s="26" t="s">
        <v>10047</v>
      </c>
      <c r="D4633" s="25" t="s">
        <v>10291</v>
      </c>
      <c r="E4633" s="26" t="s">
        <v>8582</v>
      </c>
      <c r="F4633" s="25" t="s">
        <v>4877</v>
      </c>
      <c r="G4633" s="69">
        <v>1.524</v>
      </c>
      <c r="H4633" s="25" t="s">
        <v>8583</v>
      </c>
      <c r="I4633" s="27" t="s">
        <v>8584</v>
      </c>
      <c r="J4633" s="69">
        <v>45.72</v>
      </c>
      <c r="K4633" s="6" t="s">
        <v>10292</v>
      </c>
      <c r="L4633" s="6" t="s">
        <v>95</v>
      </c>
      <c r="M4633" s="69">
        <v>30</v>
      </c>
      <c r="N4633" s="6" t="s">
        <v>59</v>
      </c>
      <c r="O4633" s="6" t="s">
        <v>10050</v>
      </c>
      <c r="R4633" s="33" t="str">
        <f t="shared" si="97"/>
        <v>S04N3134P030</v>
      </c>
      <c r="S4633" s="95">
        <f>VLOOKUP(I4633,品牌型号对应工厂型号!C:E,3,0)</f>
        <v>5</v>
      </c>
      <c r="T4633" s="96" t="str">
        <f>VLOOKUP(I4633,品牌型号对应工厂型号!C:I,7,0)</f>
        <v>179:DEBL-35（JP-XXXX0004-13F）</v>
      </c>
    </row>
    <row r="4634" spans="1:20">
      <c r="A4634" s="25">
        <v>43236</v>
      </c>
      <c r="B4634" s="25">
        <v>4.6841049768554512</v>
      </c>
      <c r="C4634" s="26" t="s">
        <v>10047</v>
      </c>
      <c r="D4634" s="25" t="s">
        <v>10293</v>
      </c>
      <c r="E4634" s="26" t="s">
        <v>8582</v>
      </c>
      <c r="F4634" s="25" t="s">
        <v>4877</v>
      </c>
      <c r="G4634" s="69">
        <v>1.524</v>
      </c>
      <c r="H4634" s="25" t="s">
        <v>8583</v>
      </c>
      <c r="I4634" s="27" t="s">
        <v>8584</v>
      </c>
      <c r="J4634" s="69">
        <v>45.72</v>
      </c>
      <c r="K4634" s="6" t="s">
        <v>10294</v>
      </c>
      <c r="L4634" s="6" t="s">
        <v>95</v>
      </c>
      <c r="M4634" s="69">
        <v>30</v>
      </c>
      <c r="N4634" s="6" t="s">
        <v>59</v>
      </c>
      <c r="O4634" s="6" t="s">
        <v>10050</v>
      </c>
      <c r="R4634" s="33" t="str">
        <f t="shared" si="97"/>
        <v>S04N3128P008</v>
      </c>
      <c r="S4634" s="95">
        <f>VLOOKUP(I4634,品牌型号对应工厂型号!C:E,3,0)</f>
        <v>5</v>
      </c>
      <c r="T4634" s="96" t="str">
        <f>VLOOKUP(I4634,品牌型号对应工厂型号!C:I,7,0)</f>
        <v>179:DEBL-35（JP-XXXX0004-13F）</v>
      </c>
    </row>
    <row r="4635" spans="1:20">
      <c r="A4635" s="25">
        <v>43236</v>
      </c>
      <c r="B4635" s="25">
        <v>4.6841049768554512</v>
      </c>
      <c r="C4635" s="26" t="s">
        <v>10047</v>
      </c>
      <c r="D4635" s="25" t="s">
        <v>10295</v>
      </c>
      <c r="E4635" s="26" t="s">
        <v>8582</v>
      </c>
      <c r="F4635" s="25" t="s">
        <v>4877</v>
      </c>
      <c r="G4635" s="69">
        <v>1.524</v>
      </c>
      <c r="H4635" s="25" t="s">
        <v>8583</v>
      </c>
      <c r="I4635" s="27" t="s">
        <v>8584</v>
      </c>
      <c r="J4635" s="69">
        <v>45.72</v>
      </c>
      <c r="K4635" s="6" t="s">
        <v>10296</v>
      </c>
      <c r="L4635" s="6" t="s">
        <v>95</v>
      </c>
      <c r="M4635" s="69">
        <v>30</v>
      </c>
      <c r="N4635" s="6" t="s">
        <v>59</v>
      </c>
      <c r="O4635" s="6" t="s">
        <v>10050</v>
      </c>
      <c r="R4635" s="33" t="str">
        <f t="shared" si="97"/>
        <v>S04N3128P017</v>
      </c>
      <c r="S4635" s="95">
        <f>VLOOKUP(I4635,品牌型号对应工厂型号!C:E,3,0)</f>
        <v>5</v>
      </c>
      <c r="T4635" s="96" t="str">
        <f>VLOOKUP(I4635,品牌型号对应工厂型号!C:I,7,0)</f>
        <v>179:DEBL-35（JP-XXXX0004-13F）</v>
      </c>
    </row>
    <row r="4636" spans="1:20">
      <c r="A4636" s="25">
        <v>43236</v>
      </c>
      <c r="B4636" s="25">
        <v>4.6841049768554512</v>
      </c>
      <c r="C4636" s="26" t="s">
        <v>10047</v>
      </c>
      <c r="D4636" s="25" t="s">
        <v>10297</v>
      </c>
      <c r="E4636" s="26" t="s">
        <v>8582</v>
      </c>
      <c r="F4636" s="25" t="s">
        <v>4877</v>
      </c>
      <c r="G4636" s="69">
        <v>1.524</v>
      </c>
      <c r="H4636" s="25" t="s">
        <v>8583</v>
      </c>
      <c r="I4636" s="27" t="s">
        <v>8584</v>
      </c>
      <c r="J4636" s="69">
        <v>45.72</v>
      </c>
      <c r="K4636" s="6" t="s">
        <v>10298</v>
      </c>
      <c r="L4636" s="6" t="s">
        <v>95</v>
      </c>
      <c r="M4636" s="69">
        <v>30</v>
      </c>
      <c r="N4636" s="6" t="s">
        <v>59</v>
      </c>
      <c r="O4636" s="6" t="s">
        <v>10050</v>
      </c>
      <c r="R4636" s="33" t="str">
        <f t="shared" si="97"/>
        <v>S04N3128P009</v>
      </c>
      <c r="S4636" s="95">
        <f>VLOOKUP(I4636,品牌型号对应工厂型号!C:E,3,0)</f>
        <v>5</v>
      </c>
      <c r="T4636" s="96" t="str">
        <f>VLOOKUP(I4636,品牌型号对应工厂型号!C:I,7,0)</f>
        <v>179:DEBL-35（JP-XXXX0004-13F）</v>
      </c>
    </row>
    <row r="4637" spans="1:20">
      <c r="A4637" s="25">
        <v>43236</v>
      </c>
      <c r="B4637" s="25">
        <v>4.6841049768554512</v>
      </c>
      <c r="C4637" s="26" t="s">
        <v>10047</v>
      </c>
      <c r="D4637" s="25" t="s">
        <v>10299</v>
      </c>
      <c r="E4637" s="26" t="s">
        <v>8582</v>
      </c>
      <c r="F4637" s="25" t="s">
        <v>4877</v>
      </c>
      <c r="G4637" s="69">
        <v>1.524</v>
      </c>
      <c r="H4637" s="25" t="s">
        <v>8583</v>
      </c>
      <c r="I4637" s="27" t="s">
        <v>8584</v>
      </c>
      <c r="J4637" s="69">
        <v>45.72</v>
      </c>
      <c r="K4637" s="6" t="s">
        <v>10300</v>
      </c>
      <c r="L4637" s="6" t="s">
        <v>95</v>
      </c>
      <c r="M4637" s="69">
        <v>30</v>
      </c>
      <c r="N4637" s="6" t="s">
        <v>59</v>
      </c>
      <c r="O4637" s="6" t="s">
        <v>10050</v>
      </c>
      <c r="R4637" s="33" t="str">
        <f t="shared" si="97"/>
        <v>S04N3128P012</v>
      </c>
      <c r="S4637" s="95">
        <f>VLOOKUP(I4637,品牌型号对应工厂型号!C:E,3,0)</f>
        <v>5</v>
      </c>
      <c r="T4637" s="96" t="str">
        <f>VLOOKUP(I4637,品牌型号对应工厂型号!C:I,7,0)</f>
        <v>179:DEBL-35（JP-XXXX0004-13F）</v>
      </c>
    </row>
    <row r="4638" spans="1:20">
      <c r="A4638" s="25">
        <v>43236</v>
      </c>
      <c r="B4638" s="25">
        <v>4.6841049768554512</v>
      </c>
      <c r="C4638" s="26" t="s">
        <v>10047</v>
      </c>
      <c r="D4638" s="25" t="s">
        <v>10301</v>
      </c>
      <c r="E4638" s="26" t="s">
        <v>8582</v>
      </c>
      <c r="F4638" s="25" t="s">
        <v>4877</v>
      </c>
      <c r="G4638" s="69">
        <v>1.524</v>
      </c>
      <c r="H4638" s="25" t="s">
        <v>8583</v>
      </c>
      <c r="I4638" s="27" t="s">
        <v>8584</v>
      </c>
      <c r="J4638" s="69">
        <v>45.72</v>
      </c>
      <c r="K4638" s="6" t="s">
        <v>10302</v>
      </c>
      <c r="L4638" s="6" t="s">
        <v>95</v>
      </c>
      <c r="M4638" s="69">
        <v>30</v>
      </c>
      <c r="N4638" s="6" t="s">
        <v>59</v>
      </c>
      <c r="O4638" s="6" t="s">
        <v>10050</v>
      </c>
      <c r="R4638" s="33" t="str">
        <f t="shared" si="97"/>
        <v>S04N3128P013</v>
      </c>
      <c r="S4638" s="95">
        <f>VLOOKUP(I4638,品牌型号对应工厂型号!C:E,3,0)</f>
        <v>5</v>
      </c>
      <c r="T4638" s="96" t="str">
        <f>VLOOKUP(I4638,品牌型号对应工厂型号!C:I,7,0)</f>
        <v>179:DEBL-35（JP-XXXX0004-13F）</v>
      </c>
    </row>
    <row r="4639" spans="1:20">
      <c r="A4639" s="25">
        <v>43236</v>
      </c>
      <c r="B4639" s="25">
        <v>4.6841049768554512</v>
      </c>
      <c r="C4639" s="26" t="s">
        <v>10047</v>
      </c>
      <c r="D4639" s="25" t="s">
        <v>10303</v>
      </c>
      <c r="E4639" s="26" t="s">
        <v>8582</v>
      </c>
      <c r="F4639" s="25" t="s">
        <v>4877</v>
      </c>
      <c r="G4639" s="69">
        <v>1.524</v>
      </c>
      <c r="H4639" s="25" t="s">
        <v>8583</v>
      </c>
      <c r="I4639" s="27" t="s">
        <v>8584</v>
      </c>
      <c r="J4639" s="69">
        <v>45.72</v>
      </c>
      <c r="K4639" s="6" t="s">
        <v>10304</v>
      </c>
      <c r="L4639" s="6" t="s">
        <v>95</v>
      </c>
      <c r="M4639" s="69">
        <v>30</v>
      </c>
      <c r="N4639" s="6" t="s">
        <v>59</v>
      </c>
      <c r="O4639" s="6" t="s">
        <v>10050</v>
      </c>
      <c r="R4639" s="33" t="str">
        <f t="shared" si="97"/>
        <v>S04N3128P014</v>
      </c>
      <c r="S4639" s="95">
        <f>VLOOKUP(I4639,品牌型号对应工厂型号!C:E,3,0)</f>
        <v>5</v>
      </c>
      <c r="T4639" s="96" t="str">
        <f>VLOOKUP(I4639,品牌型号对应工厂型号!C:I,7,0)</f>
        <v>179:DEBL-35（JP-XXXX0004-13F）</v>
      </c>
    </row>
    <row r="4640" spans="1:20">
      <c r="A4640" s="25">
        <v>43236</v>
      </c>
      <c r="B4640" s="25">
        <v>4.6841049768554512</v>
      </c>
      <c r="C4640" s="26" t="s">
        <v>10047</v>
      </c>
      <c r="D4640" s="25" t="s">
        <v>10305</v>
      </c>
      <c r="E4640" s="26" t="s">
        <v>8582</v>
      </c>
      <c r="F4640" s="25" t="s">
        <v>4877</v>
      </c>
      <c r="G4640" s="69">
        <v>1.524</v>
      </c>
      <c r="H4640" s="25" t="s">
        <v>8583</v>
      </c>
      <c r="I4640" s="27" t="s">
        <v>8584</v>
      </c>
      <c r="J4640" s="69">
        <v>45.72</v>
      </c>
      <c r="K4640" s="6" t="s">
        <v>10306</v>
      </c>
      <c r="L4640" s="6" t="s">
        <v>95</v>
      </c>
      <c r="M4640" s="69">
        <v>30</v>
      </c>
      <c r="N4640" s="6" t="s">
        <v>59</v>
      </c>
      <c r="O4640" s="6" t="s">
        <v>10050</v>
      </c>
      <c r="R4640" s="33" t="str">
        <f t="shared" si="97"/>
        <v>S04N3128P015</v>
      </c>
      <c r="S4640" s="95">
        <f>VLOOKUP(I4640,品牌型号对应工厂型号!C:E,3,0)</f>
        <v>5</v>
      </c>
      <c r="T4640" s="96" t="str">
        <f>VLOOKUP(I4640,品牌型号对应工厂型号!C:I,7,0)</f>
        <v>179:DEBL-35（JP-XXXX0004-13F）</v>
      </c>
    </row>
    <row r="4641" spans="1:20">
      <c r="A4641" s="25">
        <v>43236</v>
      </c>
      <c r="B4641" s="25">
        <v>4.6841049768554512</v>
      </c>
      <c r="C4641" s="26" t="s">
        <v>10047</v>
      </c>
      <c r="D4641" s="25" t="s">
        <v>10307</v>
      </c>
      <c r="E4641" s="26" t="s">
        <v>8582</v>
      </c>
      <c r="F4641" s="25" t="s">
        <v>4877</v>
      </c>
      <c r="G4641" s="69">
        <v>1.524</v>
      </c>
      <c r="H4641" s="25" t="s">
        <v>8583</v>
      </c>
      <c r="I4641" s="27" t="s">
        <v>8584</v>
      </c>
      <c r="J4641" s="69">
        <v>45.72</v>
      </c>
      <c r="K4641" s="6" t="s">
        <v>10308</v>
      </c>
      <c r="L4641" s="6" t="s">
        <v>95</v>
      </c>
      <c r="M4641" s="69">
        <v>30</v>
      </c>
      <c r="N4641" s="6" t="s">
        <v>59</v>
      </c>
      <c r="O4641" s="6" t="s">
        <v>10050</v>
      </c>
      <c r="R4641" s="33" t="str">
        <f t="shared" si="97"/>
        <v>S04N3128P016</v>
      </c>
      <c r="S4641" s="95">
        <f>VLOOKUP(I4641,品牌型号对应工厂型号!C:E,3,0)</f>
        <v>5</v>
      </c>
      <c r="T4641" s="96" t="str">
        <f>VLOOKUP(I4641,品牌型号对应工厂型号!C:I,7,0)</f>
        <v>179:DEBL-35（JP-XXXX0004-13F）</v>
      </c>
    </row>
    <row r="4642" spans="1:20">
      <c r="A4642" s="25">
        <v>43236</v>
      </c>
      <c r="B4642" s="25">
        <v>4.6841049768554512</v>
      </c>
      <c r="C4642" s="26" t="s">
        <v>10047</v>
      </c>
      <c r="D4642" s="25" t="s">
        <v>10309</v>
      </c>
      <c r="E4642" s="26" t="s">
        <v>7552</v>
      </c>
      <c r="F4642" s="25" t="s">
        <v>91</v>
      </c>
      <c r="G4642" s="69">
        <v>1.524</v>
      </c>
      <c r="H4642" s="25" t="s">
        <v>3051</v>
      </c>
      <c r="I4642" s="27" t="s">
        <v>4553</v>
      </c>
      <c r="J4642" s="69">
        <v>45.72</v>
      </c>
      <c r="K4642" s="6" t="s">
        <v>10310</v>
      </c>
      <c r="L4642" s="6" t="s">
        <v>95</v>
      </c>
      <c r="M4642" s="69">
        <v>30</v>
      </c>
      <c r="N4642" s="6" t="s">
        <v>59</v>
      </c>
      <c r="O4642" s="6" t="s">
        <v>10050</v>
      </c>
      <c r="R4642" s="33" t="str">
        <f t="shared" si="97"/>
        <v>S05D1204E001</v>
      </c>
      <c r="S4642" s="95">
        <f>VLOOKUP(I4642,品牌型号对应工厂型号!C:E,3,0)</f>
        <v>5</v>
      </c>
      <c r="T4642" s="96" t="str">
        <f>VLOOKUP(I4642,品牌型号对应工厂型号!C:I,7,0)</f>
        <v>180:DEBL-15（JP-XXXX0004-13D）</v>
      </c>
    </row>
    <row r="4643" spans="1:20">
      <c r="A4643" s="25">
        <v>43236</v>
      </c>
      <c r="B4643" s="25">
        <v>4.6841049768554512</v>
      </c>
      <c r="C4643" s="26" t="s">
        <v>10047</v>
      </c>
      <c r="D4643" s="25" t="s">
        <v>10311</v>
      </c>
      <c r="E4643" s="26" t="s">
        <v>7552</v>
      </c>
      <c r="F4643" s="25" t="s">
        <v>91</v>
      </c>
      <c r="G4643" s="69">
        <v>1.524</v>
      </c>
      <c r="H4643" s="25" t="s">
        <v>3051</v>
      </c>
      <c r="I4643" s="27" t="s">
        <v>4553</v>
      </c>
      <c r="J4643" s="69">
        <v>45.72</v>
      </c>
      <c r="K4643" s="6" t="s">
        <v>10312</v>
      </c>
      <c r="L4643" s="6" t="s">
        <v>95</v>
      </c>
      <c r="M4643" s="69">
        <v>30</v>
      </c>
      <c r="N4643" s="6" t="s">
        <v>59</v>
      </c>
      <c r="O4643" s="6" t="s">
        <v>10050</v>
      </c>
      <c r="R4643" s="33" t="str">
        <f t="shared" si="97"/>
        <v>S05D1204E002</v>
      </c>
      <c r="S4643" s="95">
        <f>VLOOKUP(I4643,品牌型号对应工厂型号!C:E,3,0)</f>
        <v>5</v>
      </c>
      <c r="T4643" s="96" t="str">
        <f>VLOOKUP(I4643,品牌型号对应工厂型号!C:I,7,0)</f>
        <v>180:DEBL-15（JP-XXXX0004-13D）</v>
      </c>
    </row>
    <row r="4644" spans="1:20">
      <c r="A4644" s="25">
        <v>43236</v>
      </c>
      <c r="B4644" s="25">
        <v>4.6841049768554512</v>
      </c>
      <c r="C4644" s="26" t="s">
        <v>10047</v>
      </c>
      <c r="D4644" s="25" t="s">
        <v>10313</v>
      </c>
      <c r="E4644" s="26" t="s">
        <v>7552</v>
      </c>
      <c r="F4644" s="25" t="s">
        <v>91</v>
      </c>
      <c r="G4644" s="69">
        <v>1.524</v>
      </c>
      <c r="H4644" s="25" t="s">
        <v>3051</v>
      </c>
      <c r="I4644" s="27" t="s">
        <v>4553</v>
      </c>
      <c r="J4644" s="69">
        <v>45.72</v>
      </c>
      <c r="K4644" s="6" t="s">
        <v>10314</v>
      </c>
      <c r="L4644" s="6" t="s">
        <v>95</v>
      </c>
      <c r="M4644" s="69">
        <v>30</v>
      </c>
      <c r="N4644" s="6" t="s">
        <v>59</v>
      </c>
      <c r="O4644" s="6" t="s">
        <v>10050</v>
      </c>
      <c r="R4644" s="33" t="str">
        <f t="shared" si="97"/>
        <v>S05D1204E003</v>
      </c>
      <c r="S4644" s="95">
        <f>VLOOKUP(I4644,品牌型号对应工厂型号!C:E,3,0)</f>
        <v>5</v>
      </c>
      <c r="T4644" s="96" t="str">
        <f>VLOOKUP(I4644,品牌型号对应工厂型号!C:I,7,0)</f>
        <v>180:DEBL-15（JP-XXXX0004-13D）</v>
      </c>
    </row>
    <row r="4645" spans="1:20">
      <c r="A4645" s="25">
        <v>43236</v>
      </c>
      <c r="B4645" s="25">
        <v>4.6841049768554512</v>
      </c>
      <c r="C4645" s="26" t="s">
        <v>10047</v>
      </c>
      <c r="D4645" s="25" t="s">
        <v>10315</v>
      </c>
      <c r="E4645" s="26" t="s">
        <v>7552</v>
      </c>
      <c r="F4645" s="25" t="s">
        <v>91</v>
      </c>
      <c r="G4645" s="69">
        <v>1.524</v>
      </c>
      <c r="H4645" s="25" t="s">
        <v>3051</v>
      </c>
      <c r="I4645" s="27" t="s">
        <v>4553</v>
      </c>
      <c r="J4645" s="69">
        <v>45.72</v>
      </c>
      <c r="K4645" s="6" t="s">
        <v>10316</v>
      </c>
      <c r="L4645" s="6" t="s">
        <v>95</v>
      </c>
      <c r="M4645" s="69">
        <v>30</v>
      </c>
      <c r="N4645" s="6" t="s">
        <v>59</v>
      </c>
      <c r="O4645" s="6" t="s">
        <v>10050</v>
      </c>
      <c r="R4645" s="33" t="str">
        <f t="shared" si="97"/>
        <v>S05D1204E004</v>
      </c>
      <c r="S4645" s="95">
        <f>VLOOKUP(I4645,品牌型号对应工厂型号!C:E,3,0)</f>
        <v>5</v>
      </c>
      <c r="T4645" s="96" t="str">
        <f>VLOOKUP(I4645,品牌型号对应工厂型号!C:I,7,0)</f>
        <v>180:DEBL-15（JP-XXXX0004-13D）</v>
      </c>
    </row>
    <row r="4646" spans="1:20">
      <c r="A4646" s="25">
        <v>43236</v>
      </c>
      <c r="B4646" s="25">
        <v>4.6841049768554512</v>
      </c>
      <c r="C4646" s="26" t="s">
        <v>10047</v>
      </c>
      <c r="D4646" s="25" t="s">
        <v>10317</v>
      </c>
      <c r="E4646" s="26" t="s">
        <v>7552</v>
      </c>
      <c r="F4646" s="25" t="s">
        <v>91</v>
      </c>
      <c r="G4646" s="69">
        <v>1.524</v>
      </c>
      <c r="H4646" s="25" t="s">
        <v>3051</v>
      </c>
      <c r="I4646" s="27" t="s">
        <v>4553</v>
      </c>
      <c r="J4646" s="69">
        <v>45.72</v>
      </c>
      <c r="K4646" s="6" t="s">
        <v>10318</v>
      </c>
      <c r="L4646" s="6" t="s">
        <v>95</v>
      </c>
      <c r="M4646" s="69">
        <v>30</v>
      </c>
      <c r="N4646" s="6" t="s">
        <v>59</v>
      </c>
      <c r="O4646" s="6" t="s">
        <v>10050</v>
      </c>
      <c r="R4646" s="33" t="str">
        <f t="shared" si="97"/>
        <v>S05D1204E005</v>
      </c>
      <c r="S4646" s="95">
        <f>VLOOKUP(I4646,品牌型号对应工厂型号!C:E,3,0)</f>
        <v>5</v>
      </c>
      <c r="T4646" s="96" t="str">
        <f>VLOOKUP(I4646,品牌型号对应工厂型号!C:I,7,0)</f>
        <v>180:DEBL-15（JP-XXXX0004-13D）</v>
      </c>
    </row>
    <row r="4647" spans="1:20">
      <c r="A4647" s="25">
        <v>43236</v>
      </c>
      <c r="B4647" s="25">
        <v>4.6841049768554512</v>
      </c>
      <c r="C4647" s="26" t="s">
        <v>10047</v>
      </c>
      <c r="D4647" s="25" t="s">
        <v>10319</v>
      </c>
      <c r="E4647" s="26" t="s">
        <v>7552</v>
      </c>
      <c r="F4647" s="25" t="s">
        <v>91</v>
      </c>
      <c r="G4647" s="69">
        <v>1.524</v>
      </c>
      <c r="H4647" s="25" t="s">
        <v>3051</v>
      </c>
      <c r="I4647" s="27" t="s">
        <v>4553</v>
      </c>
      <c r="J4647" s="69">
        <v>45.72</v>
      </c>
      <c r="K4647" s="6" t="s">
        <v>10320</v>
      </c>
      <c r="L4647" s="6" t="s">
        <v>95</v>
      </c>
      <c r="M4647" s="69">
        <v>30</v>
      </c>
      <c r="N4647" s="6" t="s">
        <v>59</v>
      </c>
      <c r="O4647" s="6" t="s">
        <v>10050</v>
      </c>
      <c r="R4647" s="33" t="str">
        <f t="shared" si="97"/>
        <v>S05D1204E006</v>
      </c>
      <c r="S4647" s="95">
        <f>VLOOKUP(I4647,品牌型号对应工厂型号!C:E,3,0)</f>
        <v>5</v>
      </c>
      <c r="T4647" s="96" t="str">
        <f>VLOOKUP(I4647,品牌型号对应工厂型号!C:I,7,0)</f>
        <v>180:DEBL-15（JP-XXXX0004-13D）</v>
      </c>
    </row>
    <row r="4648" spans="1:20">
      <c r="A4648" s="25">
        <v>43236</v>
      </c>
      <c r="B4648" s="25">
        <v>4.6841049768554512</v>
      </c>
      <c r="C4648" s="26" t="s">
        <v>10047</v>
      </c>
      <c r="D4648" s="25" t="s">
        <v>10321</v>
      </c>
      <c r="E4648" s="26" t="s">
        <v>7552</v>
      </c>
      <c r="F4648" s="25" t="s">
        <v>91</v>
      </c>
      <c r="G4648" s="69">
        <v>1.524</v>
      </c>
      <c r="H4648" s="25" t="s">
        <v>3051</v>
      </c>
      <c r="I4648" s="27" t="s">
        <v>4553</v>
      </c>
      <c r="J4648" s="69">
        <v>45.72</v>
      </c>
      <c r="K4648" s="6" t="s">
        <v>10322</v>
      </c>
      <c r="L4648" s="6" t="s">
        <v>95</v>
      </c>
      <c r="M4648" s="69">
        <v>30</v>
      </c>
      <c r="N4648" s="6" t="s">
        <v>59</v>
      </c>
      <c r="O4648" s="6" t="s">
        <v>10050</v>
      </c>
      <c r="R4648" s="33" t="str">
        <f t="shared" si="97"/>
        <v>S05D1204E007</v>
      </c>
      <c r="S4648" s="95">
        <f>VLOOKUP(I4648,品牌型号对应工厂型号!C:E,3,0)</f>
        <v>5</v>
      </c>
      <c r="T4648" s="96" t="str">
        <f>VLOOKUP(I4648,品牌型号对应工厂型号!C:I,7,0)</f>
        <v>180:DEBL-15（JP-XXXX0004-13D）</v>
      </c>
    </row>
    <row r="4649" spans="1:20">
      <c r="A4649" s="25">
        <v>43236</v>
      </c>
      <c r="B4649" s="25">
        <v>4.6841049768554512</v>
      </c>
      <c r="C4649" s="26" t="s">
        <v>10047</v>
      </c>
      <c r="D4649" s="25" t="s">
        <v>10323</v>
      </c>
      <c r="E4649" s="26" t="s">
        <v>7552</v>
      </c>
      <c r="F4649" s="25" t="s">
        <v>91</v>
      </c>
      <c r="G4649" s="69">
        <v>1.524</v>
      </c>
      <c r="H4649" s="25" t="s">
        <v>3051</v>
      </c>
      <c r="I4649" s="27" t="s">
        <v>4553</v>
      </c>
      <c r="J4649" s="69">
        <v>45.72</v>
      </c>
      <c r="K4649" s="6" t="s">
        <v>10324</v>
      </c>
      <c r="L4649" s="6" t="s">
        <v>95</v>
      </c>
      <c r="M4649" s="69">
        <v>30</v>
      </c>
      <c r="N4649" s="6" t="s">
        <v>59</v>
      </c>
      <c r="O4649" s="6" t="s">
        <v>10050</v>
      </c>
      <c r="R4649" s="33" t="str">
        <f t="shared" si="97"/>
        <v>S05D1204E008</v>
      </c>
      <c r="S4649" s="95">
        <f>VLOOKUP(I4649,品牌型号对应工厂型号!C:E,3,0)</f>
        <v>5</v>
      </c>
      <c r="T4649" s="96" t="str">
        <f>VLOOKUP(I4649,品牌型号对应工厂型号!C:I,7,0)</f>
        <v>180:DEBL-15（JP-XXXX0004-13D）</v>
      </c>
    </row>
    <row r="4650" spans="1:20">
      <c r="A4650" s="25">
        <v>43236</v>
      </c>
      <c r="B4650" s="25">
        <v>4.6841049768554512</v>
      </c>
      <c r="C4650" s="26" t="s">
        <v>10047</v>
      </c>
      <c r="D4650" s="25" t="s">
        <v>10325</v>
      </c>
      <c r="E4650" s="26" t="s">
        <v>7552</v>
      </c>
      <c r="F4650" s="25" t="s">
        <v>91</v>
      </c>
      <c r="G4650" s="69">
        <v>1.524</v>
      </c>
      <c r="H4650" s="25" t="s">
        <v>3051</v>
      </c>
      <c r="I4650" s="27" t="s">
        <v>4553</v>
      </c>
      <c r="J4650" s="69">
        <v>45.72</v>
      </c>
      <c r="K4650" s="6" t="s">
        <v>10326</v>
      </c>
      <c r="L4650" s="6" t="s">
        <v>95</v>
      </c>
      <c r="M4650" s="69">
        <v>30</v>
      </c>
      <c r="N4650" s="6" t="s">
        <v>59</v>
      </c>
      <c r="O4650" s="6" t="s">
        <v>10050</v>
      </c>
      <c r="R4650" s="33" t="str">
        <f t="shared" si="97"/>
        <v>S05D1204E009</v>
      </c>
      <c r="S4650" s="95">
        <f>VLOOKUP(I4650,品牌型号对应工厂型号!C:E,3,0)</f>
        <v>5</v>
      </c>
      <c r="T4650" s="96" t="str">
        <f>VLOOKUP(I4650,品牌型号对应工厂型号!C:I,7,0)</f>
        <v>180:DEBL-15（JP-XXXX0004-13D）</v>
      </c>
    </row>
    <row r="4651" spans="1:20">
      <c r="A4651" s="25">
        <v>43236</v>
      </c>
      <c r="B4651" s="25">
        <v>4.6841049768554512</v>
      </c>
      <c r="C4651" s="26" t="s">
        <v>10047</v>
      </c>
      <c r="D4651" s="25" t="s">
        <v>10327</v>
      </c>
      <c r="E4651" s="26" t="s">
        <v>7552</v>
      </c>
      <c r="F4651" s="25" t="s">
        <v>91</v>
      </c>
      <c r="G4651" s="69">
        <v>1.524</v>
      </c>
      <c r="H4651" s="25" t="s">
        <v>3051</v>
      </c>
      <c r="I4651" s="27" t="s">
        <v>4553</v>
      </c>
      <c r="J4651" s="69">
        <v>45.72</v>
      </c>
      <c r="K4651" s="6" t="s">
        <v>10328</v>
      </c>
      <c r="L4651" s="6" t="s">
        <v>95</v>
      </c>
      <c r="M4651" s="69">
        <v>30</v>
      </c>
      <c r="N4651" s="6" t="s">
        <v>59</v>
      </c>
      <c r="O4651" s="6" t="s">
        <v>10050</v>
      </c>
      <c r="R4651" s="33" t="str">
        <f t="shared" si="97"/>
        <v>S05D1204E010</v>
      </c>
      <c r="S4651" s="95">
        <f>VLOOKUP(I4651,品牌型号对应工厂型号!C:E,3,0)</f>
        <v>5</v>
      </c>
      <c r="T4651" s="96" t="str">
        <f>VLOOKUP(I4651,品牌型号对应工厂型号!C:I,7,0)</f>
        <v>180:DEBL-15（JP-XXXX0004-13D）</v>
      </c>
    </row>
    <row r="4652" spans="1:20">
      <c r="A4652" s="25">
        <v>43236</v>
      </c>
      <c r="B4652" s="25">
        <v>4.6841049768554512</v>
      </c>
      <c r="C4652" s="26" t="s">
        <v>10047</v>
      </c>
      <c r="D4652" s="25" t="s">
        <v>10329</v>
      </c>
      <c r="E4652" s="26" t="s">
        <v>7552</v>
      </c>
      <c r="F4652" s="25" t="s">
        <v>91</v>
      </c>
      <c r="G4652" s="69">
        <v>1.524</v>
      </c>
      <c r="H4652" s="25" t="s">
        <v>3051</v>
      </c>
      <c r="I4652" s="27" t="s">
        <v>4553</v>
      </c>
      <c r="J4652" s="69">
        <v>45.72</v>
      </c>
      <c r="K4652" s="6" t="s">
        <v>10330</v>
      </c>
      <c r="L4652" s="6" t="s">
        <v>95</v>
      </c>
      <c r="M4652" s="69">
        <v>30</v>
      </c>
      <c r="N4652" s="6" t="s">
        <v>59</v>
      </c>
      <c r="O4652" s="6" t="s">
        <v>10050</v>
      </c>
      <c r="R4652" s="33" t="str">
        <f t="shared" si="97"/>
        <v>S05D1204E011</v>
      </c>
      <c r="S4652" s="95">
        <f>VLOOKUP(I4652,品牌型号对应工厂型号!C:E,3,0)</f>
        <v>5</v>
      </c>
      <c r="T4652" s="96" t="str">
        <f>VLOOKUP(I4652,品牌型号对应工厂型号!C:I,7,0)</f>
        <v>180:DEBL-15（JP-XXXX0004-13D）</v>
      </c>
    </row>
    <row r="4653" spans="1:20">
      <c r="A4653" s="25">
        <v>43236</v>
      </c>
      <c r="B4653" s="25">
        <v>4.6841049768554512</v>
      </c>
      <c r="C4653" s="26" t="s">
        <v>10047</v>
      </c>
      <c r="D4653" s="25" t="s">
        <v>10331</v>
      </c>
      <c r="E4653" s="26" t="s">
        <v>7552</v>
      </c>
      <c r="F4653" s="25" t="s">
        <v>91</v>
      </c>
      <c r="G4653" s="69">
        <v>1.524</v>
      </c>
      <c r="H4653" s="25" t="s">
        <v>3051</v>
      </c>
      <c r="I4653" s="27" t="s">
        <v>4553</v>
      </c>
      <c r="J4653" s="69">
        <v>45.72</v>
      </c>
      <c r="K4653" s="6" t="s">
        <v>10332</v>
      </c>
      <c r="L4653" s="6" t="s">
        <v>95</v>
      </c>
      <c r="M4653" s="69">
        <v>30</v>
      </c>
      <c r="N4653" s="6" t="s">
        <v>59</v>
      </c>
      <c r="O4653" s="6" t="s">
        <v>10050</v>
      </c>
      <c r="R4653" s="33" t="str">
        <f t="shared" si="97"/>
        <v>S05D1204E012</v>
      </c>
      <c r="S4653" s="95">
        <f>VLOOKUP(I4653,品牌型号对应工厂型号!C:E,3,0)</f>
        <v>5</v>
      </c>
      <c r="T4653" s="96" t="str">
        <f>VLOOKUP(I4653,品牌型号对应工厂型号!C:I,7,0)</f>
        <v>180:DEBL-15（JP-XXXX0004-13D）</v>
      </c>
    </row>
    <row r="4654" spans="1:20">
      <c r="A4654" s="25">
        <v>43236</v>
      </c>
      <c r="B4654" s="25">
        <v>4.6841049768554512</v>
      </c>
      <c r="C4654" s="26" t="s">
        <v>10047</v>
      </c>
      <c r="D4654" s="25" t="s">
        <v>10333</v>
      </c>
      <c r="E4654" s="26" t="s">
        <v>7552</v>
      </c>
      <c r="F4654" s="25" t="s">
        <v>91</v>
      </c>
      <c r="G4654" s="69">
        <v>1.524</v>
      </c>
      <c r="H4654" s="25" t="s">
        <v>3051</v>
      </c>
      <c r="I4654" s="27" t="s">
        <v>4553</v>
      </c>
      <c r="J4654" s="69">
        <v>45.72</v>
      </c>
      <c r="K4654" s="6" t="s">
        <v>10334</v>
      </c>
      <c r="L4654" s="6" t="s">
        <v>95</v>
      </c>
      <c r="M4654" s="69">
        <v>30</v>
      </c>
      <c r="N4654" s="6" t="s">
        <v>59</v>
      </c>
      <c r="O4654" s="6" t="s">
        <v>10050</v>
      </c>
      <c r="R4654" s="33" t="str">
        <f t="shared" si="97"/>
        <v>S05D1204E013</v>
      </c>
      <c r="S4654" s="95">
        <f>VLOOKUP(I4654,品牌型号对应工厂型号!C:E,3,0)</f>
        <v>5</v>
      </c>
      <c r="T4654" s="96" t="str">
        <f>VLOOKUP(I4654,品牌型号对应工厂型号!C:I,7,0)</f>
        <v>180:DEBL-15（JP-XXXX0004-13D）</v>
      </c>
    </row>
    <row r="4655" spans="1:20">
      <c r="A4655" s="25">
        <v>43236</v>
      </c>
      <c r="B4655" s="25">
        <v>4.6841049768554512</v>
      </c>
      <c r="C4655" s="26" t="s">
        <v>10047</v>
      </c>
      <c r="D4655" s="25" t="s">
        <v>10335</v>
      </c>
      <c r="E4655" s="26" t="s">
        <v>7552</v>
      </c>
      <c r="F4655" s="25" t="s">
        <v>91</v>
      </c>
      <c r="G4655" s="69">
        <v>1.524</v>
      </c>
      <c r="H4655" s="25" t="s">
        <v>3051</v>
      </c>
      <c r="I4655" s="27" t="s">
        <v>4553</v>
      </c>
      <c r="J4655" s="69">
        <v>45.72</v>
      </c>
      <c r="K4655" s="6" t="s">
        <v>10336</v>
      </c>
      <c r="L4655" s="6" t="s">
        <v>95</v>
      </c>
      <c r="M4655" s="69">
        <v>30</v>
      </c>
      <c r="N4655" s="6" t="s">
        <v>59</v>
      </c>
      <c r="O4655" s="6" t="s">
        <v>10050</v>
      </c>
      <c r="R4655" s="33" t="str">
        <f t="shared" si="97"/>
        <v>S05D1204E014</v>
      </c>
      <c r="S4655" s="95">
        <f>VLOOKUP(I4655,品牌型号对应工厂型号!C:E,3,0)</f>
        <v>5</v>
      </c>
      <c r="T4655" s="96" t="str">
        <f>VLOOKUP(I4655,品牌型号对应工厂型号!C:I,7,0)</f>
        <v>180:DEBL-15（JP-XXXX0004-13D）</v>
      </c>
    </row>
    <row r="4656" spans="1:20">
      <c r="A4656" s="25">
        <v>43236</v>
      </c>
      <c r="B4656" s="25">
        <v>4.6841049768554512</v>
      </c>
      <c r="C4656" s="26" t="s">
        <v>10047</v>
      </c>
      <c r="D4656" s="25" t="s">
        <v>10337</v>
      </c>
      <c r="E4656" s="26" t="s">
        <v>7552</v>
      </c>
      <c r="F4656" s="25" t="s">
        <v>91</v>
      </c>
      <c r="G4656" s="69">
        <v>1.524</v>
      </c>
      <c r="H4656" s="25" t="s">
        <v>3051</v>
      </c>
      <c r="I4656" s="27" t="s">
        <v>4553</v>
      </c>
      <c r="J4656" s="69">
        <v>45.72</v>
      </c>
      <c r="K4656" s="6" t="s">
        <v>10338</v>
      </c>
      <c r="L4656" s="6" t="s">
        <v>95</v>
      </c>
      <c r="M4656" s="69">
        <v>30</v>
      </c>
      <c r="N4656" s="6" t="s">
        <v>59</v>
      </c>
      <c r="O4656" s="6" t="s">
        <v>10050</v>
      </c>
      <c r="R4656" s="33" t="str">
        <f t="shared" si="97"/>
        <v>S05D1204E015</v>
      </c>
      <c r="S4656" s="95">
        <f>VLOOKUP(I4656,品牌型号对应工厂型号!C:E,3,0)</f>
        <v>5</v>
      </c>
      <c r="T4656" s="96" t="str">
        <f>VLOOKUP(I4656,品牌型号对应工厂型号!C:I,7,0)</f>
        <v>180:DEBL-15（JP-XXXX0004-13D）</v>
      </c>
    </row>
    <row r="4657" spans="1:20">
      <c r="A4657" s="25">
        <v>43236</v>
      </c>
      <c r="B4657" s="25">
        <v>4.6841049768554512</v>
      </c>
      <c r="C4657" s="26" t="s">
        <v>10047</v>
      </c>
      <c r="D4657" s="25" t="s">
        <v>10339</v>
      </c>
      <c r="E4657" s="26" t="s">
        <v>7552</v>
      </c>
      <c r="F4657" s="25" t="s">
        <v>91</v>
      </c>
      <c r="G4657" s="69">
        <v>1.524</v>
      </c>
      <c r="H4657" s="25" t="s">
        <v>3051</v>
      </c>
      <c r="I4657" s="27" t="s">
        <v>4553</v>
      </c>
      <c r="J4657" s="69">
        <v>45.72</v>
      </c>
      <c r="K4657" s="6" t="s">
        <v>10340</v>
      </c>
      <c r="L4657" s="6" t="s">
        <v>95</v>
      </c>
      <c r="M4657" s="69">
        <v>30</v>
      </c>
      <c r="N4657" s="6" t="s">
        <v>59</v>
      </c>
      <c r="O4657" s="6" t="s">
        <v>10050</v>
      </c>
      <c r="R4657" s="33" t="str">
        <f t="shared" si="97"/>
        <v>S05D1204E016</v>
      </c>
      <c r="S4657" s="95">
        <f>VLOOKUP(I4657,品牌型号对应工厂型号!C:E,3,0)</f>
        <v>5</v>
      </c>
      <c r="T4657" s="96" t="str">
        <f>VLOOKUP(I4657,品牌型号对应工厂型号!C:I,7,0)</f>
        <v>180:DEBL-15（JP-XXXX0004-13D）</v>
      </c>
    </row>
    <row r="4658" spans="1:20">
      <c r="A4658" s="25">
        <v>43236</v>
      </c>
      <c r="B4658" s="25">
        <v>4.6841049768554512</v>
      </c>
      <c r="C4658" s="26" t="s">
        <v>10047</v>
      </c>
      <c r="D4658" s="25" t="s">
        <v>10341</v>
      </c>
      <c r="E4658" s="26" t="s">
        <v>7552</v>
      </c>
      <c r="F4658" s="25" t="s">
        <v>91</v>
      </c>
      <c r="G4658" s="69">
        <v>1.524</v>
      </c>
      <c r="H4658" s="25" t="s">
        <v>3051</v>
      </c>
      <c r="I4658" s="27" t="s">
        <v>4553</v>
      </c>
      <c r="J4658" s="69">
        <v>45.72</v>
      </c>
      <c r="K4658" s="6" t="s">
        <v>10342</v>
      </c>
      <c r="L4658" s="6" t="s">
        <v>95</v>
      </c>
      <c r="M4658" s="69">
        <v>30</v>
      </c>
      <c r="N4658" s="6" t="s">
        <v>59</v>
      </c>
      <c r="O4658" s="6" t="s">
        <v>10050</v>
      </c>
      <c r="R4658" s="33" t="str">
        <f t="shared" si="97"/>
        <v>S05D1204E017</v>
      </c>
      <c r="S4658" s="95">
        <f>VLOOKUP(I4658,品牌型号对应工厂型号!C:E,3,0)</f>
        <v>5</v>
      </c>
      <c r="T4658" s="96" t="str">
        <f>VLOOKUP(I4658,品牌型号对应工厂型号!C:I,7,0)</f>
        <v>180:DEBL-15（JP-XXXX0004-13D）</v>
      </c>
    </row>
    <row r="4659" spans="1:20">
      <c r="A4659" s="25">
        <v>43236</v>
      </c>
      <c r="B4659" s="25">
        <v>4.6841049768554512</v>
      </c>
      <c r="C4659" s="26" t="s">
        <v>10047</v>
      </c>
      <c r="D4659" s="25" t="s">
        <v>10343</v>
      </c>
      <c r="E4659" s="26" t="s">
        <v>7552</v>
      </c>
      <c r="F4659" s="25" t="s">
        <v>91</v>
      </c>
      <c r="G4659" s="69">
        <v>1.524</v>
      </c>
      <c r="H4659" s="25" t="s">
        <v>3051</v>
      </c>
      <c r="I4659" s="27" t="s">
        <v>4553</v>
      </c>
      <c r="J4659" s="69">
        <v>45.72</v>
      </c>
      <c r="K4659" s="6" t="s">
        <v>10344</v>
      </c>
      <c r="L4659" s="6" t="s">
        <v>95</v>
      </c>
      <c r="M4659" s="69">
        <v>30</v>
      </c>
      <c r="N4659" s="6" t="s">
        <v>59</v>
      </c>
      <c r="O4659" s="6" t="s">
        <v>10050</v>
      </c>
      <c r="R4659" s="33" t="str">
        <f t="shared" si="97"/>
        <v>S05D1204E018</v>
      </c>
      <c r="S4659" s="95">
        <f>VLOOKUP(I4659,品牌型号对应工厂型号!C:E,3,0)</f>
        <v>5</v>
      </c>
      <c r="T4659" s="96" t="str">
        <f>VLOOKUP(I4659,品牌型号对应工厂型号!C:I,7,0)</f>
        <v>180:DEBL-15（JP-XXXX0004-13D）</v>
      </c>
    </row>
    <row r="4660" spans="1:20">
      <c r="A4660" s="25">
        <v>43236</v>
      </c>
      <c r="B4660" s="25">
        <v>4.6841049768554512</v>
      </c>
      <c r="C4660" s="26" t="s">
        <v>10047</v>
      </c>
      <c r="D4660" s="25" t="s">
        <v>10345</v>
      </c>
      <c r="E4660" s="26" t="s">
        <v>7552</v>
      </c>
      <c r="F4660" s="25" t="s">
        <v>91</v>
      </c>
      <c r="G4660" s="69">
        <v>1.524</v>
      </c>
      <c r="H4660" s="25" t="s">
        <v>3051</v>
      </c>
      <c r="I4660" s="27" t="s">
        <v>4553</v>
      </c>
      <c r="J4660" s="69">
        <v>45.72</v>
      </c>
      <c r="K4660" s="6" t="s">
        <v>10346</v>
      </c>
      <c r="L4660" s="6" t="s">
        <v>95</v>
      </c>
      <c r="M4660" s="69">
        <v>30</v>
      </c>
      <c r="N4660" s="6" t="s">
        <v>59</v>
      </c>
      <c r="O4660" s="6" t="s">
        <v>10050</v>
      </c>
      <c r="R4660" s="33" t="str">
        <f t="shared" si="97"/>
        <v>S05D1204E019</v>
      </c>
      <c r="S4660" s="95">
        <f>VLOOKUP(I4660,品牌型号对应工厂型号!C:E,3,0)</f>
        <v>5</v>
      </c>
      <c r="T4660" s="96" t="str">
        <f>VLOOKUP(I4660,品牌型号对应工厂型号!C:I,7,0)</f>
        <v>180:DEBL-15（JP-XXXX0004-13D）</v>
      </c>
    </row>
    <row r="4661" spans="1:20">
      <c r="A4661" s="25">
        <v>43236</v>
      </c>
      <c r="B4661" s="25">
        <v>4.6841049768554512</v>
      </c>
      <c r="C4661" s="26" t="s">
        <v>10047</v>
      </c>
      <c r="D4661" s="25" t="s">
        <v>10347</v>
      </c>
      <c r="E4661" s="26" t="s">
        <v>7552</v>
      </c>
      <c r="F4661" s="25" t="s">
        <v>91</v>
      </c>
      <c r="G4661" s="69">
        <v>1.524</v>
      </c>
      <c r="H4661" s="25" t="s">
        <v>3051</v>
      </c>
      <c r="I4661" s="27" t="s">
        <v>4553</v>
      </c>
      <c r="J4661" s="69">
        <v>45.72</v>
      </c>
      <c r="K4661" s="6" t="s">
        <v>10348</v>
      </c>
      <c r="L4661" s="6" t="s">
        <v>95</v>
      </c>
      <c r="M4661" s="69">
        <v>30</v>
      </c>
      <c r="N4661" s="6" t="s">
        <v>59</v>
      </c>
      <c r="O4661" s="6" t="s">
        <v>10050</v>
      </c>
      <c r="R4661" s="33" t="str">
        <f t="shared" si="97"/>
        <v>S05D1204E020</v>
      </c>
      <c r="S4661" s="95">
        <f>VLOOKUP(I4661,品牌型号对应工厂型号!C:E,3,0)</f>
        <v>5</v>
      </c>
      <c r="T4661" s="96" t="str">
        <f>VLOOKUP(I4661,品牌型号对应工厂型号!C:I,7,0)</f>
        <v>180:DEBL-15（JP-XXXX0004-13D）</v>
      </c>
    </row>
    <row r="4662" spans="1:20">
      <c r="A4662" s="25">
        <v>43236</v>
      </c>
      <c r="B4662" s="25">
        <v>4.6841049768554512</v>
      </c>
      <c r="C4662" s="26" t="s">
        <v>10047</v>
      </c>
      <c r="D4662" s="25" t="s">
        <v>10349</v>
      </c>
      <c r="E4662" s="26" t="s">
        <v>7552</v>
      </c>
      <c r="F4662" s="25" t="s">
        <v>91</v>
      </c>
      <c r="G4662" s="69">
        <v>1.524</v>
      </c>
      <c r="H4662" s="25" t="s">
        <v>3051</v>
      </c>
      <c r="I4662" s="27" t="s">
        <v>4553</v>
      </c>
      <c r="J4662" s="69">
        <v>45.72</v>
      </c>
      <c r="K4662" s="6" t="s">
        <v>10350</v>
      </c>
      <c r="L4662" s="6" t="s">
        <v>95</v>
      </c>
      <c r="M4662" s="69">
        <v>30</v>
      </c>
      <c r="N4662" s="6" t="s">
        <v>59</v>
      </c>
      <c r="O4662" s="6" t="s">
        <v>10050</v>
      </c>
      <c r="R4662" s="33" t="str">
        <f t="shared" si="97"/>
        <v>S05D1204E021</v>
      </c>
      <c r="S4662" s="95">
        <f>VLOOKUP(I4662,品牌型号对应工厂型号!C:E,3,0)</f>
        <v>5</v>
      </c>
      <c r="T4662" s="96" t="str">
        <f>VLOOKUP(I4662,品牌型号对应工厂型号!C:I,7,0)</f>
        <v>180:DEBL-15（JP-XXXX0004-13D）</v>
      </c>
    </row>
    <row r="4663" spans="1:20">
      <c r="A4663" s="25">
        <v>43236</v>
      </c>
      <c r="B4663" s="25">
        <v>4.6841049768554512</v>
      </c>
      <c r="C4663" s="26" t="s">
        <v>10047</v>
      </c>
      <c r="D4663" s="25" t="s">
        <v>10351</v>
      </c>
      <c r="E4663" s="26" t="s">
        <v>7552</v>
      </c>
      <c r="F4663" s="25" t="s">
        <v>91</v>
      </c>
      <c r="G4663" s="69">
        <v>1.524</v>
      </c>
      <c r="H4663" s="25" t="s">
        <v>3051</v>
      </c>
      <c r="I4663" s="27" t="s">
        <v>4553</v>
      </c>
      <c r="J4663" s="69">
        <v>45.72</v>
      </c>
      <c r="K4663" s="6" t="s">
        <v>10352</v>
      </c>
      <c r="L4663" s="6" t="s">
        <v>95</v>
      </c>
      <c r="M4663" s="69">
        <v>30</v>
      </c>
      <c r="N4663" s="6" t="s">
        <v>59</v>
      </c>
      <c r="O4663" s="6" t="s">
        <v>10050</v>
      </c>
      <c r="R4663" s="33" t="str">
        <f t="shared" si="97"/>
        <v>S05D1204E022</v>
      </c>
      <c r="S4663" s="95">
        <f>VLOOKUP(I4663,品牌型号对应工厂型号!C:E,3,0)</f>
        <v>5</v>
      </c>
      <c r="T4663" s="96" t="str">
        <f>VLOOKUP(I4663,品牌型号对应工厂型号!C:I,7,0)</f>
        <v>180:DEBL-15（JP-XXXX0004-13D）</v>
      </c>
    </row>
    <row r="4664" spans="1:20">
      <c r="A4664" s="25">
        <v>43236</v>
      </c>
      <c r="B4664" s="25">
        <v>4.6841049768554512</v>
      </c>
      <c r="C4664" s="26" t="s">
        <v>10047</v>
      </c>
      <c r="D4664" s="25" t="s">
        <v>10353</v>
      </c>
      <c r="E4664" s="26" t="s">
        <v>7552</v>
      </c>
      <c r="F4664" s="25" t="s">
        <v>91</v>
      </c>
      <c r="G4664" s="69">
        <v>1.524</v>
      </c>
      <c r="H4664" s="25" t="s">
        <v>3051</v>
      </c>
      <c r="I4664" s="27" t="s">
        <v>4553</v>
      </c>
      <c r="J4664" s="69">
        <v>45.72</v>
      </c>
      <c r="K4664" s="6" t="s">
        <v>10354</v>
      </c>
      <c r="L4664" s="6" t="s">
        <v>95</v>
      </c>
      <c r="M4664" s="69">
        <v>30</v>
      </c>
      <c r="N4664" s="6" t="s">
        <v>59</v>
      </c>
      <c r="O4664" s="6" t="s">
        <v>10050</v>
      </c>
      <c r="R4664" s="33" t="str">
        <f t="shared" si="97"/>
        <v>S05D1204E023</v>
      </c>
      <c r="S4664" s="95">
        <f>VLOOKUP(I4664,品牌型号对应工厂型号!C:E,3,0)</f>
        <v>5</v>
      </c>
      <c r="T4664" s="96" t="str">
        <f>VLOOKUP(I4664,品牌型号对应工厂型号!C:I,7,0)</f>
        <v>180:DEBL-15（JP-XXXX0004-13D）</v>
      </c>
    </row>
    <row r="4665" spans="1:20">
      <c r="A4665" s="25">
        <v>43236</v>
      </c>
      <c r="B4665" s="25">
        <v>4.6841049768554512</v>
      </c>
      <c r="C4665" s="26" t="s">
        <v>10047</v>
      </c>
      <c r="D4665" s="25" t="s">
        <v>10355</v>
      </c>
      <c r="E4665" s="26" t="s">
        <v>7552</v>
      </c>
      <c r="F4665" s="25" t="s">
        <v>91</v>
      </c>
      <c r="G4665" s="69">
        <v>1.524</v>
      </c>
      <c r="H4665" s="25" t="s">
        <v>3051</v>
      </c>
      <c r="I4665" s="27" t="s">
        <v>4553</v>
      </c>
      <c r="J4665" s="69">
        <v>45.72</v>
      </c>
      <c r="K4665" s="6" t="s">
        <v>10356</v>
      </c>
      <c r="L4665" s="6" t="s">
        <v>95</v>
      </c>
      <c r="M4665" s="69">
        <v>30</v>
      </c>
      <c r="N4665" s="6" t="s">
        <v>59</v>
      </c>
      <c r="O4665" s="6" t="s">
        <v>10050</v>
      </c>
      <c r="R4665" s="33" t="str">
        <f t="shared" si="97"/>
        <v>S05D1204E024</v>
      </c>
      <c r="S4665" s="95">
        <f>VLOOKUP(I4665,品牌型号对应工厂型号!C:E,3,0)</f>
        <v>5</v>
      </c>
      <c r="T4665" s="96" t="str">
        <f>VLOOKUP(I4665,品牌型号对应工厂型号!C:I,7,0)</f>
        <v>180:DEBL-15（JP-XXXX0004-13D）</v>
      </c>
    </row>
    <row r="4666" spans="1:20">
      <c r="A4666" s="25">
        <v>43236</v>
      </c>
      <c r="B4666" s="25">
        <v>4.6841049768554512</v>
      </c>
      <c r="C4666" s="26" t="s">
        <v>10047</v>
      </c>
      <c r="D4666" s="25" t="s">
        <v>10357</v>
      </c>
      <c r="E4666" s="26" t="s">
        <v>7552</v>
      </c>
      <c r="F4666" s="25" t="s">
        <v>91</v>
      </c>
      <c r="G4666" s="69">
        <v>1.524</v>
      </c>
      <c r="H4666" s="25" t="s">
        <v>3051</v>
      </c>
      <c r="I4666" s="27" t="s">
        <v>4553</v>
      </c>
      <c r="J4666" s="69">
        <v>45.72</v>
      </c>
      <c r="K4666" s="6" t="s">
        <v>10358</v>
      </c>
      <c r="L4666" s="6" t="s">
        <v>95</v>
      </c>
      <c r="M4666" s="69">
        <v>30</v>
      </c>
      <c r="N4666" s="6" t="s">
        <v>59</v>
      </c>
      <c r="O4666" s="6" t="s">
        <v>10050</v>
      </c>
      <c r="R4666" s="33" t="str">
        <f t="shared" si="97"/>
        <v>S05D1204E025</v>
      </c>
      <c r="S4666" s="95">
        <f>VLOOKUP(I4666,品牌型号对应工厂型号!C:E,3,0)</f>
        <v>5</v>
      </c>
      <c r="T4666" s="96" t="str">
        <f>VLOOKUP(I4666,品牌型号对应工厂型号!C:I,7,0)</f>
        <v>180:DEBL-15（JP-XXXX0004-13D）</v>
      </c>
    </row>
    <row r="4667" spans="1:20">
      <c r="A4667" s="25">
        <v>43236</v>
      </c>
      <c r="B4667" s="25">
        <v>4.6841049768554512</v>
      </c>
      <c r="C4667" s="26" t="s">
        <v>10047</v>
      </c>
      <c r="D4667" s="25" t="s">
        <v>10359</v>
      </c>
      <c r="E4667" s="26" t="s">
        <v>7552</v>
      </c>
      <c r="F4667" s="25" t="s">
        <v>91</v>
      </c>
      <c r="G4667" s="69">
        <v>1.524</v>
      </c>
      <c r="H4667" s="25" t="s">
        <v>3051</v>
      </c>
      <c r="I4667" s="27" t="s">
        <v>4553</v>
      </c>
      <c r="J4667" s="69">
        <v>45.72</v>
      </c>
      <c r="K4667" s="6" t="s">
        <v>10360</v>
      </c>
      <c r="L4667" s="6" t="s">
        <v>95</v>
      </c>
      <c r="M4667" s="69">
        <v>30</v>
      </c>
      <c r="N4667" s="6" t="s">
        <v>59</v>
      </c>
      <c r="O4667" s="6" t="s">
        <v>10050</v>
      </c>
      <c r="R4667" s="33" t="str">
        <f t="shared" si="97"/>
        <v>S05D1204E026</v>
      </c>
      <c r="S4667" s="95">
        <f>VLOOKUP(I4667,品牌型号对应工厂型号!C:E,3,0)</f>
        <v>5</v>
      </c>
      <c r="T4667" s="96" t="str">
        <f>VLOOKUP(I4667,品牌型号对应工厂型号!C:I,7,0)</f>
        <v>180:DEBL-15（JP-XXXX0004-13D）</v>
      </c>
    </row>
    <row r="4668" spans="1:20">
      <c r="A4668" s="25">
        <v>43236</v>
      </c>
      <c r="B4668" s="25">
        <v>4.6841049768554512</v>
      </c>
      <c r="C4668" s="26" t="s">
        <v>10047</v>
      </c>
      <c r="D4668" s="25" t="s">
        <v>10361</v>
      </c>
      <c r="E4668" s="26" t="s">
        <v>7552</v>
      </c>
      <c r="F4668" s="25" t="s">
        <v>91</v>
      </c>
      <c r="G4668" s="69">
        <v>1.524</v>
      </c>
      <c r="H4668" s="25" t="s">
        <v>3051</v>
      </c>
      <c r="I4668" s="27" t="s">
        <v>4553</v>
      </c>
      <c r="J4668" s="69">
        <v>45.72</v>
      </c>
      <c r="K4668" s="6" t="s">
        <v>10362</v>
      </c>
      <c r="L4668" s="6" t="s">
        <v>95</v>
      </c>
      <c r="M4668" s="69">
        <v>30</v>
      </c>
      <c r="N4668" s="6" t="s">
        <v>59</v>
      </c>
      <c r="O4668" s="6" t="s">
        <v>10050</v>
      </c>
      <c r="R4668" s="33" t="str">
        <f t="shared" si="97"/>
        <v>S05D1204E027</v>
      </c>
      <c r="S4668" s="95">
        <f>VLOOKUP(I4668,品牌型号对应工厂型号!C:E,3,0)</f>
        <v>5</v>
      </c>
      <c r="T4668" s="96" t="str">
        <f>VLOOKUP(I4668,品牌型号对应工厂型号!C:I,7,0)</f>
        <v>180:DEBL-15（JP-XXXX0004-13D）</v>
      </c>
    </row>
    <row r="4669" spans="1:20">
      <c r="A4669" s="25">
        <v>43236</v>
      </c>
      <c r="B4669" s="25">
        <v>4.6841049768554512</v>
      </c>
      <c r="C4669" s="26" t="s">
        <v>10047</v>
      </c>
      <c r="D4669" s="25" t="s">
        <v>10363</v>
      </c>
      <c r="E4669" s="26" t="s">
        <v>7552</v>
      </c>
      <c r="F4669" s="25" t="s">
        <v>91</v>
      </c>
      <c r="G4669" s="69">
        <v>1.524</v>
      </c>
      <c r="H4669" s="25" t="s">
        <v>3051</v>
      </c>
      <c r="I4669" s="27" t="s">
        <v>4553</v>
      </c>
      <c r="J4669" s="69">
        <v>45.72</v>
      </c>
      <c r="K4669" s="6" t="s">
        <v>10364</v>
      </c>
      <c r="L4669" s="6" t="s">
        <v>95</v>
      </c>
      <c r="M4669" s="69">
        <v>30</v>
      </c>
      <c r="N4669" s="6" t="s">
        <v>59</v>
      </c>
      <c r="O4669" s="6" t="s">
        <v>10050</v>
      </c>
      <c r="R4669" s="33" t="str">
        <f t="shared" si="97"/>
        <v>S05D1204E028</v>
      </c>
      <c r="S4669" s="95">
        <f>VLOOKUP(I4669,品牌型号对应工厂型号!C:E,3,0)</f>
        <v>5</v>
      </c>
      <c r="T4669" s="96" t="str">
        <f>VLOOKUP(I4669,品牌型号对应工厂型号!C:I,7,0)</f>
        <v>180:DEBL-15（JP-XXXX0004-13D）</v>
      </c>
    </row>
    <row r="4670" spans="1:20">
      <c r="A4670" s="25">
        <v>43236</v>
      </c>
      <c r="B4670" s="25">
        <v>4.6841049768554512</v>
      </c>
      <c r="C4670" s="26" t="s">
        <v>10047</v>
      </c>
      <c r="D4670" s="25" t="s">
        <v>10365</v>
      </c>
      <c r="E4670" s="26" t="s">
        <v>7552</v>
      </c>
      <c r="F4670" s="25" t="s">
        <v>91</v>
      </c>
      <c r="G4670" s="69">
        <v>1.524</v>
      </c>
      <c r="H4670" s="25" t="s">
        <v>3051</v>
      </c>
      <c r="I4670" s="27" t="s">
        <v>4553</v>
      </c>
      <c r="J4670" s="69">
        <v>45.72</v>
      </c>
      <c r="K4670" s="6" t="s">
        <v>10366</v>
      </c>
      <c r="L4670" s="6" t="s">
        <v>95</v>
      </c>
      <c r="M4670" s="69">
        <v>30</v>
      </c>
      <c r="N4670" s="6" t="s">
        <v>59</v>
      </c>
      <c r="O4670" s="6" t="s">
        <v>10050</v>
      </c>
      <c r="R4670" s="33" t="str">
        <f t="shared" si="97"/>
        <v>S05D1204E029</v>
      </c>
      <c r="S4670" s="95">
        <f>VLOOKUP(I4670,品牌型号对应工厂型号!C:E,3,0)</f>
        <v>5</v>
      </c>
      <c r="T4670" s="96" t="str">
        <f>VLOOKUP(I4670,品牌型号对应工厂型号!C:I,7,0)</f>
        <v>180:DEBL-15（JP-XXXX0004-13D）</v>
      </c>
    </row>
    <row r="4671" spans="1:20">
      <c r="A4671" s="25">
        <v>43236</v>
      </c>
      <c r="B4671" s="25">
        <v>4.6841049768554512</v>
      </c>
      <c r="C4671" s="26" t="s">
        <v>10047</v>
      </c>
      <c r="D4671" s="25" t="s">
        <v>10367</v>
      </c>
      <c r="E4671" s="26" t="s">
        <v>7552</v>
      </c>
      <c r="F4671" s="25" t="s">
        <v>91</v>
      </c>
      <c r="G4671" s="69">
        <v>1.524</v>
      </c>
      <c r="H4671" s="25" t="s">
        <v>3051</v>
      </c>
      <c r="I4671" s="27" t="s">
        <v>4553</v>
      </c>
      <c r="J4671" s="69">
        <v>45.72</v>
      </c>
      <c r="K4671" s="6" t="s">
        <v>10368</v>
      </c>
      <c r="L4671" s="6" t="s">
        <v>95</v>
      </c>
      <c r="M4671" s="69">
        <v>30</v>
      </c>
      <c r="N4671" s="6" t="s">
        <v>59</v>
      </c>
      <c r="O4671" s="6" t="s">
        <v>10050</v>
      </c>
      <c r="R4671" s="33" t="str">
        <f t="shared" si="97"/>
        <v>S05D1204E030</v>
      </c>
      <c r="S4671" s="95">
        <f>VLOOKUP(I4671,品牌型号对应工厂型号!C:E,3,0)</f>
        <v>5</v>
      </c>
      <c r="T4671" s="96" t="str">
        <f>VLOOKUP(I4671,品牌型号对应工厂型号!C:I,7,0)</f>
        <v>180:DEBL-15（JP-XXXX0004-13D）</v>
      </c>
    </row>
    <row r="4672" spans="1:20">
      <c r="A4672" s="25">
        <v>43236</v>
      </c>
      <c r="B4672" s="25">
        <v>4.6841049768554512</v>
      </c>
      <c r="C4672" s="26" t="s">
        <v>10047</v>
      </c>
      <c r="D4672" s="25" t="s">
        <v>10369</v>
      </c>
      <c r="E4672" s="26" t="s">
        <v>7552</v>
      </c>
      <c r="F4672" s="25" t="s">
        <v>91</v>
      </c>
      <c r="G4672" s="69">
        <v>1.524</v>
      </c>
      <c r="H4672" s="25" t="s">
        <v>3051</v>
      </c>
      <c r="I4672" s="27" t="s">
        <v>4553</v>
      </c>
      <c r="J4672" s="69">
        <v>45.72</v>
      </c>
      <c r="K4672" s="6" t="s">
        <v>10370</v>
      </c>
      <c r="L4672" s="6" t="s">
        <v>95</v>
      </c>
      <c r="M4672" s="69">
        <v>30</v>
      </c>
      <c r="N4672" s="6" t="s">
        <v>59</v>
      </c>
      <c r="O4672" s="6" t="s">
        <v>10050</v>
      </c>
      <c r="R4672" s="33" t="str">
        <f t="shared" si="97"/>
        <v>S05D1204E031</v>
      </c>
      <c r="S4672" s="95">
        <f>VLOOKUP(I4672,品牌型号对应工厂型号!C:E,3,0)</f>
        <v>5</v>
      </c>
      <c r="T4672" s="96" t="str">
        <f>VLOOKUP(I4672,品牌型号对应工厂型号!C:I,7,0)</f>
        <v>180:DEBL-15（JP-XXXX0004-13D）</v>
      </c>
    </row>
    <row r="4673" spans="1:20">
      <c r="A4673" s="25">
        <v>43236</v>
      </c>
      <c r="B4673" s="25">
        <v>4.6841049768554512</v>
      </c>
      <c r="C4673" s="26" t="s">
        <v>10047</v>
      </c>
      <c r="D4673" s="25" t="s">
        <v>10371</v>
      </c>
      <c r="E4673" s="26" t="s">
        <v>7552</v>
      </c>
      <c r="F4673" s="25" t="s">
        <v>91</v>
      </c>
      <c r="G4673" s="69">
        <v>1.524</v>
      </c>
      <c r="H4673" s="25" t="s">
        <v>3051</v>
      </c>
      <c r="I4673" s="27" t="s">
        <v>4553</v>
      </c>
      <c r="J4673" s="69">
        <v>45.72</v>
      </c>
      <c r="K4673" s="6" t="s">
        <v>10372</v>
      </c>
      <c r="L4673" s="6" t="s">
        <v>95</v>
      </c>
      <c r="M4673" s="69">
        <v>30</v>
      </c>
      <c r="N4673" s="6" t="s">
        <v>59</v>
      </c>
      <c r="O4673" s="6" t="s">
        <v>10050</v>
      </c>
      <c r="R4673" s="33" t="str">
        <f t="shared" si="97"/>
        <v>S05D1204E032</v>
      </c>
      <c r="S4673" s="95">
        <f>VLOOKUP(I4673,品牌型号对应工厂型号!C:E,3,0)</f>
        <v>5</v>
      </c>
      <c r="T4673" s="96" t="str">
        <f>VLOOKUP(I4673,品牌型号对应工厂型号!C:I,7,0)</f>
        <v>180:DEBL-15（JP-XXXX0004-13D）</v>
      </c>
    </row>
    <row r="4674" spans="1:20">
      <c r="A4674" s="25">
        <v>43236</v>
      </c>
      <c r="B4674" s="25">
        <v>4.6841049768554512</v>
      </c>
      <c r="C4674" s="26" t="s">
        <v>10047</v>
      </c>
      <c r="D4674" s="25" t="s">
        <v>10373</v>
      </c>
      <c r="E4674" s="26" t="s">
        <v>7552</v>
      </c>
      <c r="F4674" s="25" t="s">
        <v>91</v>
      </c>
      <c r="G4674" s="69">
        <v>1.524</v>
      </c>
      <c r="H4674" s="25" t="s">
        <v>3051</v>
      </c>
      <c r="I4674" s="27" t="s">
        <v>4553</v>
      </c>
      <c r="J4674" s="69">
        <v>45.72</v>
      </c>
      <c r="K4674" s="6" t="s">
        <v>10374</v>
      </c>
      <c r="L4674" s="6" t="s">
        <v>95</v>
      </c>
      <c r="M4674" s="69">
        <v>30</v>
      </c>
      <c r="N4674" s="6" t="s">
        <v>59</v>
      </c>
      <c r="O4674" s="6" t="s">
        <v>10050</v>
      </c>
      <c r="R4674" s="33" t="str">
        <f t="shared" ref="R4674:R4737" si="98">K4674</f>
        <v>S05D1204E033</v>
      </c>
      <c r="S4674" s="95">
        <f>VLOOKUP(I4674,品牌型号对应工厂型号!C:E,3,0)</f>
        <v>5</v>
      </c>
      <c r="T4674" s="96" t="str">
        <f>VLOOKUP(I4674,品牌型号对应工厂型号!C:I,7,0)</f>
        <v>180:DEBL-15（JP-XXXX0004-13D）</v>
      </c>
    </row>
    <row r="4675" spans="1:20">
      <c r="A4675" s="25">
        <v>43236</v>
      </c>
      <c r="B4675" s="25">
        <v>4.6841049768554512</v>
      </c>
      <c r="C4675" s="26" t="s">
        <v>10047</v>
      </c>
      <c r="D4675" s="25" t="s">
        <v>10375</v>
      </c>
      <c r="E4675" s="26" t="s">
        <v>7552</v>
      </c>
      <c r="F4675" s="25" t="s">
        <v>91</v>
      </c>
      <c r="G4675" s="69">
        <v>1.524</v>
      </c>
      <c r="H4675" s="25" t="s">
        <v>3051</v>
      </c>
      <c r="I4675" s="27" t="s">
        <v>4553</v>
      </c>
      <c r="J4675" s="69">
        <v>45.72</v>
      </c>
      <c r="K4675" s="6" t="s">
        <v>10376</v>
      </c>
      <c r="L4675" s="6" t="s">
        <v>95</v>
      </c>
      <c r="M4675" s="69">
        <v>30</v>
      </c>
      <c r="N4675" s="6" t="s">
        <v>59</v>
      </c>
      <c r="O4675" s="6" t="s">
        <v>10050</v>
      </c>
      <c r="R4675" s="33" t="str">
        <f t="shared" si="98"/>
        <v>S05D1204E034</v>
      </c>
      <c r="S4675" s="95">
        <f>VLOOKUP(I4675,品牌型号对应工厂型号!C:E,3,0)</f>
        <v>5</v>
      </c>
      <c r="T4675" s="96" t="str">
        <f>VLOOKUP(I4675,品牌型号对应工厂型号!C:I,7,0)</f>
        <v>180:DEBL-15（JP-XXXX0004-13D）</v>
      </c>
    </row>
    <row r="4676" spans="1:20">
      <c r="A4676" s="25">
        <v>43236</v>
      </c>
      <c r="B4676" s="25">
        <v>4.6841049768554512</v>
      </c>
      <c r="C4676" s="26" t="s">
        <v>10047</v>
      </c>
      <c r="D4676" s="25" t="s">
        <v>10377</v>
      </c>
      <c r="E4676" s="26" t="s">
        <v>7552</v>
      </c>
      <c r="F4676" s="25" t="s">
        <v>91</v>
      </c>
      <c r="G4676" s="69">
        <v>1.524</v>
      </c>
      <c r="H4676" s="25" t="s">
        <v>3051</v>
      </c>
      <c r="I4676" s="27" t="s">
        <v>4553</v>
      </c>
      <c r="J4676" s="69">
        <v>45.72</v>
      </c>
      <c r="K4676" s="6" t="s">
        <v>10378</v>
      </c>
      <c r="L4676" s="6" t="s">
        <v>95</v>
      </c>
      <c r="M4676" s="69">
        <v>30</v>
      </c>
      <c r="N4676" s="6" t="s">
        <v>59</v>
      </c>
      <c r="O4676" s="6" t="s">
        <v>10050</v>
      </c>
      <c r="R4676" s="33" t="str">
        <f t="shared" si="98"/>
        <v>S05D1202E001</v>
      </c>
      <c r="S4676" s="95">
        <f>VLOOKUP(I4676,品牌型号对应工厂型号!C:E,3,0)</f>
        <v>5</v>
      </c>
      <c r="T4676" s="96" t="str">
        <f>VLOOKUP(I4676,品牌型号对应工厂型号!C:I,7,0)</f>
        <v>180:DEBL-15（JP-XXXX0004-13D）</v>
      </c>
    </row>
    <row r="4677" spans="1:20">
      <c r="A4677" s="25">
        <v>43236</v>
      </c>
      <c r="B4677" s="25">
        <v>4.6841049768554512</v>
      </c>
      <c r="C4677" s="26" t="s">
        <v>10047</v>
      </c>
      <c r="D4677" s="25" t="s">
        <v>10379</v>
      </c>
      <c r="E4677" s="26" t="s">
        <v>7552</v>
      </c>
      <c r="F4677" s="25" t="s">
        <v>91</v>
      </c>
      <c r="G4677" s="69">
        <v>1.524</v>
      </c>
      <c r="H4677" s="25" t="s">
        <v>3051</v>
      </c>
      <c r="I4677" s="27" t="s">
        <v>4553</v>
      </c>
      <c r="J4677" s="69">
        <v>45.72</v>
      </c>
      <c r="K4677" s="6" t="s">
        <v>10380</v>
      </c>
      <c r="L4677" s="6" t="s">
        <v>95</v>
      </c>
      <c r="M4677" s="69">
        <v>30</v>
      </c>
      <c r="N4677" s="6" t="s">
        <v>59</v>
      </c>
      <c r="O4677" s="6" t="s">
        <v>10050</v>
      </c>
      <c r="R4677" s="33" t="str">
        <f t="shared" si="98"/>
        <v>S05D1202E002</v>
      </c>
      <c r="S4677" s="95">
        <f>VLOOKUP(I4677,品牌型号对应工厂型号!C:E,3,0)</f>
        <v>5</v>
      </c>
      <c r="T4677" s="96" t="str">
        <f>VLOOKUP(I4677,品牌型号对应工厂型号!C:I,7,0)</f>
        <v>180:DEBL-15（JP-XXXX0004-13D）</v>
      </c>
    </row>
    <row r="4678" spans="1:20">
      <c r="A4678" s="25">
        <v>43236</v>
      </c>
      <c r="B4678" s="25">
        <v>4.6841049768554512</v>
      </c>
      <c r="C4678" s="26" t="s">
        <v>10047</v>
      </c>
      <c r="D4678" s="25" t="s">
        <v>10381</v>
      </c>
      <c r="E4678" s="26" t="s">
        <v>7552</v>
      </c>
      <c r="F4678" s="25" t="s">
        <v>91</v>
      </c>
      <c r="G4678" s="69">
        <v>1.524</v>
      </c>
      <c r="H4678" s="25" t="s">
        <v>3051</v>
      </c>
      <c r="I4678" s="27" t="s">
        <v>4553</v>
      </c>
      <c r="J4678" s="69">
        <v>45.72</v>
      </c>
      <c r="K4678" s="6" t="s">
        <v>10382</v>
      </c>
      <c r="L4678" s="6" t="s">
        <v>95</v>
      </c>
      <c r="M4678" s="69">
        <v>30</v>
      </c>
      <c r="N4678" s="6" t="s">
        <v>59</v>
      </c>
      <c r="O4678" s="6" t="s">
        <v>10050</v>
      </c>
      <c r="R4678" s="33" t="str">
        <f t="shared" si="98"/>
        <v>S05D1202E003</v>
      </c>
      <c r="S4678" s="95">
        <f>VLOOKUP(I4678,品牌型号对应工厂型号!C:E,3,0)</f>
        <v>5</v>
      </c>
      <c r="T4678" s="96" t="str">
        <f>VLOOKUP(I4678,品牌型号对应工厂型号!C:I,7,0)</f>
        <v>180:DEBL-15（JP-XXXX0004-13D）</v>
      </c>
    </row>
    <row r="4679" spans="1:20">
      <c r="A4679" s="25">
        <v>43236</v>
      </c>
      <c r="B4679" s="25">
        <v>4.6841049768554512</v>
      </c>
      <c r="C4679" s="26" t="s">
        <v>10047</v>
      </c>
      <c r="D4679" s="25" t="s">
        <v>10383</v>
      </c>
      <c r="E4679" s="26" t="s">
        <v>7552</v>
      </c>
      <c r="F4679" s="25" t="s">
        <v>91</v>
      </c>
      <c r="G4679" s="69">
        <v>1.524</v>
      </c>
      <c r="H4679" s="25" t="s">
        <v>3051</v>
      </c>
      <c r="I4679" s="27" t="s">
        <v>4553</v>
      </c>
      <c r="J4679" s="69">
        <v>45.72</v>
      </c>
      <c r="K4679" s="6" t="s">
        <v>10384</v>
      </c>
      <c r="L4679" s="6" t="s">
        <v>95</v>
      </c>
      <c r="M4679" s="69">
        <v>30</v>
      </c>
      <c r="N4679" s="6" t="s">
        <v>59</v>
      </c>
      <c r="O4679" s="6" t="s">
        <v>10050</v>
      </c>
      <c r="R4679" s="33" t="str">
        <f t="shared" si="98"/>
        <v>S05D1202E004</v>
      </c>
      <c r="S4679" s="95">
        <f>VLOOKUP(I4679,品牌型号对应工厂型号!C:E,3,0)</f>
        <v>5</v>
      </c>
      <c r="T4679" s="96" t="str">
        <f>VLOOKUP(I4679,品牌型号对应工厂型号!C:I,7,0)</f>
        <v>180:DEBL-15（JP-XXXX0004-13D）</v>
      </c>
    </row>
    <row r="4680" spans="1:20">
      <c r="A4680" s="25">
        <v>43236</v>
      </c>
      <c r="B4680" s="25">
        <v>4.6841049768554512</v>
      </c>
      <c r="C4680" s="26" t="s">
        <v>10047</v>
      </c>
      <c r="D4680" s="25" t="s">
        <v>10385</v>
      </c>
      <c r="E4680" s="26" t="s">
        <v>7552</v>
      </c>
      <c r="F4680" s="25" t="s">
        <v>91</v>
      </c>
      <c r="G4680" s="69">
        <v>1.524</v>
      </c>
      <c r="H4680" s="25" t="s">
        <v>3051</v>
      </c>
      <c r="I4680" s="27" t="s">
        <v>4553</v>
      </c>
      <c r="J4680" s="69">
        <v>45.72</v>
      </c>
      <c r="K4680" s="6" t="s">
        <v>10386</v>
      </c>
      <c r="L4680" s="6" t="s">
        <v>95</v>
      </c>
      <c r="M4680" s="69">
        <v>30</v>
      </c>
      <c r="N4680" s="6" t="s">
        <v>59</v>
      </c>
      <c r="O4680" s="6" t="s">
        <v>10050</v>
      </c>
      <c r="R4680" s="33" t="str">
        <f t="shared" si="98"/>
        <v>S05D1202E005</v>
      </c>
      <c r="S4680" s="95">
        <f>VLOOKUP(I4680,品牌型号对应工厂型号!C:E,3,0)</f>
        <v>5</v>
      </c>
      <c r="T4680" s="96" t="str">
        <f>VLOOKUP(I4680,品牌型号对应工厂型号!C:I,7,0)</f>
        <v>180:DEBL-15（JP-XXXX0004-13D）</v>
      </c>
    </row>
    <row r="4681" spans="1:20">
      <c r="A4681" s="25">
        <v>43236</v>
      </c>
      <c r="B4681" s="25">
        <v>4.6841049768554512</v>
      </c>
      <c r="C4681" s="26" t="s">
        <v>10047</v>
      </c>
      <c r="D4681" s="25" t="s">
        <v>10387</v>
      </c>
      <c r="E4681" s="26" t="s">
        <v>7552</v>
      </c>
      <c r="F4681" s="25" t="s">
        <v>91</v>
      </c>
      <c r="G4681" s="69">
        <v>1.524</v>
      </c>
      <c r="H4681" s="25" t="s">
        <v>3051</v>
      </c>
      <c r="I4681" s="27" t="s">
        <v>4553</v>
      </c>
      <c r="J4681" s="69">
        <v>45.72</v>
      </c>
      <c r="K4681" s="6" t="s">
        <v>10388</v>
      </c>
      <c r="L4681" s="6" t="s">
        <v>95</v>
      </c>
      <c r="M4681" s="69">
        <v>30</v>
      </c>
      <c r="N4681" s="6" t="s">
        <v>59</v>
      </c>
      <c r="O4681" s="6" t="s">
        <v>10050</v>
      </c>
      <c r="R4681" s="33" t="str">
        <f t="shared" si="98"/>
        <v>S05D1202E006</v>
      </c>
      <c r="S4681" s="95">
        <f>VLOOKUP(I4681,品牌型号对应工厂型号!C:E,3,0)</f>
        <v>5</v>
      </c>
      <c r="T4681" s="96" t="str">
        <f>VLOOKUP(I4681,品牌型号对应工厂型号!C:I,7,0)</f>
        <v>180:DEBL-15（JP-XXXX0004-13D）</v>
      </c>
    </row>
    <row r="4682" spans="1:20">
      <c r="A4682" s="25">
        <v>43236</v>
      </c>
      <c r="B4682" s="25">
        <v>4.6841049768554512</v>
      </c>
      <c r="C4682" s="26" t="s">
        <v>10047</v>
      </c>
      <c r="D4682" s="25" t="s">
        <v>10389</v>
      </c>
      <c r="E4682" s="26" t="s">
        <v>7552</v>
      </c>
      <c r="F4682" s="25" t="s">
        <v>91</v>
      </c>
      <c r="G4682" s="69">
        <v>1.524</v>
      </c>
      <c r="H4682" s="25" t="s">
        <v>3051</v>
      </c>
      <c r="I4682" s="27" t="s">
        <v>4553</v>
      </c>
      <c r="J4682" s="69">
        <v>45.72</v>
      </c>
      <c r="K4682" s="6" t="s">
        <v>10390</v>
      </c>
      <c r="L4682" s="6" t="s">
        <v>95</v>
      </c>
      <c r="M4682" s="69">
        <v>30</v>
      </c>
      <c r="N4682" s="6" t="s">
        <v>59</v>
      </c>
      <c r="O4682" s="6" t="s">
        <v>10050</v>
      </c>
      <c r="R4682" s="33" t="str">
        <f t="shared" si="98"/>
        <v>S05D1202E007</v>
      </c>
      <c r="S4682" s="95">
        <f>VLOOKUP(I4682,品牌型号对应工厂型号!C:E,3,0)</f>
        <v>5</v>
      </c>
      <c r="T4682" s="96" t="str">
        <f>VLOOKUP(I4682,品牌型号对应工厂型号!C:I,7,0)</f>
        <v>180:DEBL-15（JP-XXXX0004-13D）</v>
      </c>
    </row>
    <row r="4683" spans="1:20">
      <c r="A4683" s="25">
        <v>43236</v>
      </c>
      <c r="B4683" s="25">
        <v>4.6841049768554512</v>
      </c>
      <c r="C4683" s="26" t="s">
        <v>10047</v>
      </c>
      <c r="D4683" s="25" t="s">
        <v>10391</v>
      </c>
      <c r="E4683" s="26" t="s">
        <v>7552</v>
      </c>
      <c r="F4683" s="25" t="s">
        <v>91</v>
      </c>
      <c r="G4683" s="69">
        <v>1.524</v>
      </c>
      <c r="H4683" s="25" t="s">
        <v>3051</v>
      </c>
      <c r="I4683" s="27" t="s">
        <v>4553</v>
      </c>
      <c r="J4683" s="69">
        <v>45.72</v>
      </c>
      <c r="K4683" s="6" t="s">
        <v>10392</v>
      </c>
      <c r="L4683" s="6" t="s">
        <v>95</v>
      </c>
      <c r="M4683" s="69">
        <v>30</v>
      </c>
      <c r="N4683" s="6" t="s">
        <v>59</v>
      </c>
      <c r="O4683" s="6" t="s">
        <v>10050</v>
      </c>
      <c r="R4683" s="33" t="str">
        <f t="shared" si="98"/>
        <v>S05D1202E008</v>
      </c>
      <c r="S4683" s="95">
        <f>VLOOKUP(I4683,品牌型号对应工厂型号!C:E,3,0)</f>
        <v>5</v>
      </c>
      <c r="T4683" s="96" t="str">
        <f>VLOOKUP(I4683,品牌型号对应工厂型号!C:I,7,0)</f>
        <v>180:DEBL-15（JP-XXXX0004-13D）</v>
      </c>
    </row>
    <row r="4684" spans="1:20">
      <c r="A4684" s="25">
        <v>43236</v>
      </c>
      <c r="B4684" s="25">
        <v>4.6841049768554512</v>
      </c>
      <c r="C4684" s="26" t="s">
        <v>10047</v>
      </c>
      <c r="D4684" s="25" t="s">
        <v>10393</v>
      </c>
      <c r="E4684" s="26" t="s">
        <v>7552</v>
      </c>
      <c r="F4684" s="25" t="s">
        <v>91</v>
      </c>
      <c r="G4684" s="69">
        <v>1.524</v>
      </c>
      <c r="H4684" s="25" t="s">
        <v>3051</v>
      </c>
      <c r="I4684" s="27" t="s">
        <v>4553</v>
      </c>
      <c r="J4684" s="69">
        <v>45.72</v>
      </c>
      <c r="K4684" s="6" t="s">
        <v>10394</v>
      </c>
      <c r="L4684" s="6" t="s">
        <v>95</v>
      </c>
      <c r="M4684" s="69">
        <v>30</v>
      </c>
      <c r="N4684" s="6" t="s">
        <v>59</v>
      </c>
      <c r="O4684" s="6" t="s">
        <v>10050</v>
      </c>
      <c r="R4684" s="33" t="str">
        <f t="shared" si="98"/>
        <v>S05D1202E009</v>
      </c>
      <c r="S4684" s="95">
        <f>VLOOKUP(I4684,品牌型号对应工厂型号!C:E,3,0)</f>
        <v>5</v>
      </c>
      <c r="T4684" s="96" t="str">
        <f>VLOOKUP(I4684,品牌型号对应工厂型号!C:I,7,0)</f>
        <v>180:DEBL-15（JP-XXXX0004-13D）</v>
      </c>
    </row>
    <row r="4685" spans="1:20">
      <c r="A4685" s="25">
        <v>43236</v>
      </c>
      <c r="B4685" s="25">
        <v>4.6841049768554512</v>
      </c>
      <c r="C4685" s="26" t="s">
        <v>10047</v>
      </c>
      <c r="D4685" s="25" t="s">
        <v>10395</v>
      </c>
      <c r="E4685" s="26" t="s">
        <v>7552</v>
      </c>
      <c r="F4685" s="25" t="s">
        <v>91</v>
      </c>
      <c r="G4685" s="69">
        <v>1.524</v>
      </c>
      <c r="H4685" s="25" t="s">
        <v>3051</v>
      </c>
      <c r="I4685" s="27" t="s">
        <v>4553</v>
      </c>
      <c r="J4685" s="69">
        <v>45.72</v>
      </c>
      <c r="K4685" s="6" t="s">
        <v>10396</v>
      </c>
      <c r="L4685" s="6" t="s">
        <v>95</v>
      </c>
      <c r="M4685" s="69">
        <v>30</v>
      </c>
      <c r="N4685" s="6" t="s">
        <v>59</v>
      </c>
      <c r="O4685" s="6" t="s">
        <v>10050</v>
      </c>
      <c r="R4685" s="33" t="str">
        <f t="shared" si="98"/>
        <v>S05D1202E010</v>
      </c>
      <c r="S4685" s="95">
        <f>VLOOKUP(I4685,品牌型号对应工厂型号!C:E,3,0)</f>
        <v>5</v>
      </c>
      <c r="T4685" s="96" t="str">
        <f>VLOOKUP(I4685,品牌型号对应工厂型号!C:I,7,0)</f>
        <v>180:DEBL-15（JP-XXXX0004-13D）</v>
      </c>
    </row>
    <row r="4686" spans="1:20">
      <c r="A4686" s="25">
        <v>43236</v>
      </c>
      <c r="B4686" s="25">
        <v>4.6841049768554512</v>
      </c>
      <c r="C4686" s="26" t="s">
        <v>10047</v>
      </c>
      <c r="D4686" s="25" t="s">
        <v>10397</v>
      </c>
      <c r="E4686" s="26" t="s">
        <v>7552</v>
      </c>
      <c r="F4686" s="25" t="s">
        <v>91</v>
      </c>
      <c r="G4686" s="69">
        <v>1.524</v>
      </c>
      <c r="H4686" s="25" t="s">
        <v>3051</v>
      </c>
      <c r="I4686" s="27" t="s">
        <v>4553</v>
      </c>
      <c r="J4686" s="69">
        <v>45.72</v>
      </c>
      <c r="K4686" s="6" t="s">
        <v>10398</v>
      </c>
      <c r="L4686" s="6" t="s">
        <v>95</v>
      </c>
      <c r="M4686" s="69">
        <v>30</v>
      </c>
      <c r="N4686" s="6" t="s">
        <v>59</v>
      </c>
      <c r="O4686" s="6" t="s">
        <v>10050</v>
      </c>
      <c r="R4686" s="33" t="str">
        <f t="shared" si="98"/>
        <v>S05D1202E011</v>
      </c>
      <c r="S4686" s="95">
        <f>VLOOKUP(I4686,品牌型号对应工厂型号!C:E,3,0)</f>
        <v>5</v>
      </c>
      <c r="T4686" s="96" t="str">
        <f>VLOOKUP(I4686,品牌型号对应工厂型号!C:I,7,0)</f>
        <v>180:DEBL-15（JP-XXXX0004-13D）</v>
      </c>
    </row>
    <row r="4687" spans="1:20">
      <c r="A4687" s="25">
        <v>43236</v>
      </c>
      <c r="B4687" s="25">
        <v>4.6841049768554512</v>
      </c>
      <c r="C4687" s="26" t="s">
        <v>10047</v>
      </c>
      <c r="D4687" s="25" t="s">
        <v>10399</v>
      </c>
      <c r="E4687" s="26" t="s">
        <v>7552</v>
      </c>
      <c r="F4687" s="25" t="s">
        <v>91</v>
      </c>
      <c r="G4687" s="69">
        <v>1.524</v>
      </c>
      <c r="H4687" s="25" t="s">
        <v>3051</v>
      </c>
      <c r="I4687" s="27" t="s">
        <v>4553</v>
      </c>
      <c r="J4687" s="69">
        <v>45.72</v>
      </c>
      <c r="K4687" s="6" t="s">
        <v>10400</v>
      </c>
      <c r="L4687" s="6" t="s">
        <v>95</v>
      </c>
      <c r="M4687" s="69">
        <v>30</v>
      </c>
      <c r="N4687" s="6" t="s">
        <v>59</v>
      </c>
      <c r="O4687" s="6" t="s">
        <v>10050</v>
      </c>
      <c r="R4687" s="33" t="str">
        <f t="shared" si="98"/>
        <v>S05D1202E012</v>
      </c>
      <c r="S4687" s="95">
        <f>VLOOKUP(I4687,品牌型号对应工厂型号!C:E,3,0)</f>
        <v>5</v>
      </c>
      <c r="T4687" s="96" t="str">
        <f>VLOOKUP(I4687,品牌型号对应工厂型号!C:I,7,0)</f>
        <v>180:DEBL-15（JP-XXXX0004-13D）</v>
      </c>
    </row>
    <row r="4688" spans="1:20">
      <c r="A4688" s="25">
        <v>43236</v>
      </c>
      <c r="B4688" s="25">
        <v>4.6841049768554512</v>
      </c>
      <c r="C4688" s="26" t="s">
        <v>10047</v>
      </c>
      <c r="D4688" s="25" t="s">
        <v>10401</v>
      </c>
      <c r="E4688" s="26" t="s">
        <v>7552</v>
      </c>
      <c r="F4688" s="25" t="s">
        <v>91</v>
      </c>
      <c r="G4688" s="69">
        <v>1.524</v>
      </c>
      <c r="H4688" s="25" t="s">
        <v>3051</v>
      </c>
      <c r="I4688" s="27" t="s">
        <v>4553</v>
      </c>
      <c r="J4688" s="69">
        <v>45.72</v>
      </c>
      <c r="K4688" s="6" t="s">
        <v>10402</v>
      </c>
      <c r="L4688" s="6" t="s">
        <v>95</v>
      </c>
      <c r="M4688" s="69">
        <v>30</v>
      </c>
      <c r="N4688" s="6" t="s">
        <v>59</v>
      </c>
      <c r="O4688" s="6" t="s">
        <v>10050</v>
      </c>
      <c r="R4688" s="33" t="str">
        <f t="shared" si="98"/>
        <v>S05D1202E013</v>
      </c>
      <c r="S4688" s="95">
        <f>VLOOKUP(I4688,品牌型号对应工厂型号!C:E,3,0)</f>
        <v>5</v>
      </c>
      <c r="T4688" s="96" t="str">
        <f>VLOOKUP(I4688,品牌型号对应工厂型号!C:I,7,0)</f>
        <v>180:DEBL-15（JP-XXXX0004-13D）</v>
      </c>
    </row>
    <row r="4689" spans="1:20">
      <c r="A4689" s="25">
        <v>43236</v>
      </c>
      <c r="B4689" s="25">
        <v>4.6841049768554512</v>
      </c>
      <c r="C4689" s="26" t="s">
        <v>10047</v>
      </c>
      <c r="D4689" s="25" t="s">
        <v>10403</v>
      </c>
      <c r="E4689" s="26" t="s">
        <v>7552</v>
      </c>
      <c r="F4689" s="25" t="s">
        <v>91</v>
      </c>
      <c r="G4689" s="69">
        <v>1.524</v>
      </c>
      <c r="H4689" s="25" t="s">
        <v>3051</v>
      </c>
      <c r="I4689" s="27" t="s">
        <v>4553</v>
      </c>
      <c r="J4689" s="69">
        <v>45.72</v>
      </c>
      <c r="K4689" s="6" t="s">
        <v>10404</v>
      </c>
      <c r="L4689" s="6" t="s">
        <v>95</v>
      </c>
      <c r="M4689" s="69">
        <v>30</v>
      </c>
      <c r="N4689" s="6" t="s">
        <v>59</v>
      </c>
      <c r="O4689" s="6" t="s">
        <v>10050</v>
      </c>
      <c r="R4689" s="33" t="str">
        <f t="shared" si="98"/>
        <v>S05D1202E014</v>
      </c>
      <c r="S4689" s="95">
        <f>VLOOKUP(I4689,品牌型号对应工厂型号!C:E,3,0)</f>
        <v>5</v>
      </c>
      <c r="T4689" s="96" t="str">
        <f>VLOOKUP(I4689,品牌型号对应工厂型号!C:I,7,0)</f>
        <v>180:DEBL-15（JP-XXXX0004-13D）</v>
      </c>
    </row>
    <row r="4690" spans="1:20">
      <c r="A4690" s="25">
        <v>43236</v>
      </c>
      <c r="B4690" s="25">
        <v>4.6841049768554512</v>
      </c>
      <c r="C4690" s="26" t="s">
        <v>10047</v>
      </c>
      <c r="D4690" s="25" t="s">
        <v>10405</v>
      </c>
      <c r="E4690" s="26" t="s">
        <v>7552</v>
      </c>
      <c r="F4690" s="25" t="s">
        <v>91</v>
      </c>
      <c r="G4690" s="69">
        <v>1.524</v>
      </c>
      <c r="H4690" s="25" t="s">
        <v>3051</v>
      </c>
      <c r="I4690" s="27" t="s">
        <v>4553</v>
      </c>
      <c r="J4690" s="69">
        <v>45.72</v>
      </c>
      <c r="K4690" s="6" t="s">
        <v>10406</v>
      </c>
      <c r="L4690" s="6" t="s">
        <v>95</v>
      </c>
      <c r="M4690" s="69">
        <v>30</v>
      </c>
      <c r="N4690" s="6" t="s">
        <v>59</v>
      </c>
      <c r="O4690" s="6" t="s">
        <v>10050</v>
      </c>
      <c r="R4690" s="33" t="str">
        <f t="shared" si="98"/>
        <v>S05D1202E015</v>
      </c>
      <c r="S4690" s="95">
        <f>VLOOKUP(I4690,品牌型号对应工厂型号!C:E,3,0)</f>
        <v>5</v>
      </c>
      <c r="T4690" s="96" t="str">
        <f>VLOOKUP(I4690,品牌型号对应工厂型号!C:I,7,0)</f>
        <v>180:DEBL-15（JP-XXXX0004-13D）</v>
      </c>
    </row>
    <row r="4691" spans="1:20">
      <c r="A4691" s="25">
        <v>43236</v>
      </c>
      <c r="B4691" s="25">
        <v>4.6841049768554512</v>
      </c>
      <c r="C4691" s="26" t="s">
        <v>10047</v>
      </c>
      <c r="D4691" s="25" t="s">
        <v>10407</v>
      </c>
      <c r="E4691" s="26" t="s">
        <v>7552</v>
      </c>
      <c r="F4691" s="25" t="s">
        <v>91</v>
      </c>
      <c r="G4691" s="69">
        <v>1.524</v>
      </c>
      <c r="H4691" s="25" t="s">
        <v>3051</v>
      </c>
      <c r="I4691" s="27" t="s">
        <v>4553</v>
      </c>
      <c r="J4691" s="69">
        <v>45.72</v>
      </c>
      <c r="K4691" s="6" t="s">
        <v>10408</v>
      </c>
      <c r="L4691" s="6" t="s">
        <v>95</v>
      </c>
      <c r="M4691" s="69">
        <v>30</v>
      </c>
      <c r="N4691" s="6" t="s">
        <v>59</v>
      </c>
      <c r="O4691" s="6" t="s">
        <v>10050</v>
      </c>
      <c r="R4691" s="33" t="str">
        <f t="shared" si="98"/>
        <v>S05D1202E016</v>
      </c>
      <c r="S4691" s="95">
        <f>VLOOKUP(I4691,品牌型号对应工厂型号!C:E,3,0)</f>
        <v>5</v>
      </c>
      <c r="T4691" s="96" t="str">
        <f>VLOOKUP(I4691,品牌型号对应工厂型号!C:I,7,0)</f>
        <v>180:DEBL-15（JP-XXXX0004-13D）</v>
      </c>
    </row>
    <row r="4692" spans="1:20">
      <c r="A4692" s="25">
        <v>43236</v>
      </c>
      <c r="B4692" s="25">
        <v>4.6841049768554512</v>
      </c>
      <c r="C4692" s="26" t="s">
        <v>10047</v>
      </c>
      <c r="D4692" s="25" t="s">
        <v>10409</v>
      </c>
      <c r="E4692" s="26" t="s">
        <v>7552</v>
      </c>
      <c r="F4692" s="25" t="s">
        <v>91</v>
      </c>
      <c r="G4692" s="69">
        <v>1.524</v>
      </c>
      <c r="H4692" s="25" t="s">
        <v>3051</v>
      </c>
      <c r="I4692" s="27" t="s">
        <v>4553</v>
      </c>
      <c r="J4692" s="69">
        <v>45.72</v>
      </c>
      <c r="K4692" s="6" t="s">
        <v>10410</v>
      </c>
      <c r="L4692" s="6" t="s">
        <v>95</v>
      </c>
      <c r="M4692" s="69">
        <v>30</v>
      </c>
      <c r="N4692" s="6" t="s">
        <v>59</v>
      </c>
      <c r="O4692" s="6" t="s">
        <v>10050</v>
      </c>
      <c r="R4692" s="33" t="str">
        <f t="shared" si="98"/>
        <v>S05D1202E017</v>
      </c>
      <c r="S4692" s="95">
        <f>VLOOKUP(I4692,品牌型号对应工厂型号!C:E,3,0)</f>
        <v>5</v>
      </c>
      <c r="T4692" s="96" t="str">
        <f>VLOOKUP(I4692,品牌型号对应工厂型号!C:I,7,0)</f>
        <v>180:DEBL-15（JP-XXXX0004-13D）</v>
      </c>
    </row>
    <row r="4693" spans="1:20">
      <c r="A4693" s="25">
        <v>43236</v>
      </c>
      <c r="B4693" s="25">
        <v>4.6841049768554512</v>
      </c>
      <c r="C4693" s="26" t="s">
        <v>10047</v>
      </c>
      <c r="D4693" s="25" t="s">
        <v>10411</v>
      </c>
      <c r="E4693" s="26" t="s">
        <v>7552</v>
      </c>
      <c r="F4693" s="25" t="s">
        <v>91</v>
      </c>
      <c r="G4693" s="69">
        <v>1.524</v>
      </c>
      <c r="H4693" s="25" t="s">
        <v>3051</v>
      </c>
      <c r="I4693" s="27" t="s">
        <v>4553</v>
      </c>
      <c r="J4693" s="69">
        <v>45.72</v>
      </c>
      <c r="K4693" s="6" t="s">
        <v>10412</v>
      </c>
      <c r="L4693" s="6" t="s">
        <v>95</v>
      </c>
      <c r="M4693" s="69">
        <v>30</v>
      </c>
      <c r="N4693" s="6" t="s">
        <v>59</v>
      </c>
      <c r="O4693" s="6" t="s">
        <v>10050</v>
      </c>
      <c r="R4693" s="33" t="str">
        <f t="shared" si="98"/>
        <v>S05D1202E018</v>
      </c>
      <c r="S4693" s="95">
        <f>VLOOKUP(I4693,品牌型号对应工厂型号!C:E,3,0)</f>
        <v>5</v>
      </c>
      <c r="T4693" s="96" t="str">
        <f>VLOOKUP(I4693,品牌型号对应工厂型号!C:I,7,0)</f>
        <v>180:DEBL-15（JP-XXXX0004-13D）</v>
      </c>
    </row>
    <row r="4694" spans="1:20">
      <c r="A4694" s="25">
        <v>43236</v>
      </c>
      <c r="B4694" s="25">
        <v>4.6841049768554512</v>
      </c>
      <c r="C4694" s="26" t="s">
        <v>10047</v>
      </c>
      <c r="D4694" s="25" t="s">
        <v>10413</v>
      </c>
      <c r="E4694" s="26" t="s">
        <v>7552</v>
      </c>
      <c r="F4694" s="25" t="s">
        <v>91</v>
      </c>
      <c r="G4694" s="69">
        <v>1.524</v>
      </c>
      <c r="H4694" s="25" t="s">
        <v>3051</v>
      </c>
      <c r="I4694" s="27" t="s">
        <v>4553</v>
      </c>
      <c r="J4694" s="69">
        <v>45.72</v>
      </c>
      <c r="K4694" s="6" t="s">
        <v>10414</v>
      </c>
      <c r="L4694" s="6" t="s">
        <v>95</v>
      </c>
      <c r="M4694" s="69">
        <v>30</v>
      </c>
      <c r="N4694" s="6" t="s">
        <v>59</v>
      </c>
      <c r="O4694" s="6" t="s">
        <v>10050</v>
      </c>
      <c r="R4694" s="33" t="str">
        <f t="shared" si="98"/>
        <v>S05D1202E019</v>
      </c>
      <c r="S4694" s="95">
        <f>VLOOKUP(I4694,品牌型号对应工厂型号!C:E,3,0)</f>
        <v>5</v>
      </c>
      <c r="T4694" s="96" t="str">
        <f>VLOOKUP(I4694,品牌型号对应工厂型号!C:I,7,0)</f>
        <v>180:DEBL-15（JP-XXXX0004-13D）</v>
      </c>
    </row>
    <row r="4695" spans="1:20">
      <c r="A4695" s="25">
        <v>43236</v>
      </c>
      <c r="B4695" s="25">
        <v>4.6841049768554512</v>
      </c>
      <c r="C4695" s="26" t="s">
        <v>10047</v>
      </c>
      <c r="D4695" s="25" t="s">
        <v>10415</v>
      </c>
      <c r="E4695" s="26" t="s">
        <v>7552</v>
      </c>
      <c r="F4695" s="25" t="s">
        <v>91</v>
      </c>
      <c r="G4695" s="69">
        <v>1.524</v>
      </c>
      <c r="H4695" s="25" t="s">
        <v>3051</v>
      </c>
      <c r="I4695" s="27" t="s">
        <v>4553</v>
      </c>
      <c r="J4695" s="69">
        <v>45.72</v>
      </c>
      <c r="K4695" s="6" t="s">
        <v>10416</v>
      </c>
      <c r="L4695" s="6" t="s">
        <v>95</v>
      </c>
      <c r="M4695" s="69">
        <v>30</v>
      </c>
      <c r="N4695" s="6" t="s">
        <v>59</v>
      </c>
      <c r="O4695" s="6" t="s">
        <v>10050</v>
      </c>
      <c r="R4695" s="33" t="str">
        <f t="shared" si="98"/>
        <v>S05D1202E020</v>
      </c>
      <c r="S4695" s="95">
        <f>VLOOKUP(I4695,品牌型号对应工厂型号!C:E,3,0)</f>
        <v>5</v>
      </c>
      <c r="T4695" s="96" t="str">
        <f>VLOOKUP(I4695,品牌型号对应工厂型号!C:I,7,0)</f>
        <v>180:DEBL-15（JP-XXXX0004-13D）</v>
      </c>
    </row>
    <row r="4696" spans="1:20">
      <c r="A4696" s="25">
        <v>43236</v>
      </c>
      <c r="B4696" s="25">
        <v>4.6841049768554512</v>
      </c>
      <c r="C4696" s="26" t="s">
        <v>10047</v>
      </c>
      <c r="D4696" s="25" t="s">
        <v>10417</v>
      </c>
      <c r="E4696" s="26" t="s">
        <v>7552</v>
      </c>
      <c r="F4696" s="25" t="s">
        <v>91</v>
      </c>
      <c r="G4696" s="69">
        <v>1.524</v>
      </c>
      <c r="H4696" s="25" t="s">
        <v>3051</v>
      </c>
      <c r="I4696" s="27" t="s">
        <v>4553</v>
      </c>
      <c r="J4696" s="69">
        <v>45.72</v>
      </c>
      <c r="K4696" s="6" t="s">
        <v>10418</v>
      </c>
      <c r="L4696" s="6" t="s">
        <v>95</v>
      </c>
      <c r="M4696" s="69">
        <v>30</v>
      </c>
      <c r="N4696" s="6" t="s">
        <v>59</v>
      </c>
      <c r="O4696" s="6" t="s">
        <v>10050</v>
      </c>
      <c r="R4696" s="33" t="str">
        <f t="shared" si="98"/>
        <v>S05D1202E021</v>
      </c>
      <c r="S4696" s="95">
        <f>VLOOKUP(I4696,品牌型号对应工厂型号!C:E,3,0)</f>
        <v>5</v>
      </c>
      <c r="T4696" s="96" t="str">
        <f>VLOOKUP(I4696,品牌型号对应工厂型号!C:I,7,0)</f>
        <v>180:DEBL-15（JP-XXXX0004-13D）</v>
      </c>
    </row>
    <row r="4697" spans="1:20">
      <c r="A4697" s="25">
        <v>43236</v>
      </c>
      <c r="B4697" s="25">
        <v>4.6841049768554512</v>
      </c>
      <c r="C4697" s="26" t="s">
        <v>10047</v>
      </c>
      <c r="D4697" s="25" t="s">
        <v>10419</v>
      </c>
      <c r="E4697" s="26" t="s">
        <v>7552</v>
      </c>
      <c r="F4697" s="25" t="s">
        <v>91</v>
      </c>
      <c r="G4697" s="69">
        <v>1.524</v>
      </c>
      <c r="H4697" s="25" t="s">
        <v>3051</v>
      </c>
      <c r="I4697" s="27" t="s">
        <v>4553</v>
      </c>
      <c r="J4697" s="69">
        <v>45.72</v>
      </c>
      <c r="K4697" s="6" t="s">
        <v>10420</v>
      </c>
      <c r="L4697" s="6" t="s">
        <v>95</v>
      </c>
      <c r="M4697" s="69">
        <v>30</v>
      </c>
      <c r="N4697" s="6" t="s">
        <v>59</v>
      </c>
      <c r="O4697" s="6" t="s">
        <v>10050</v>
      </c>
      <c r="R4697" s="33" t="str">
        <f t="shared" si="98"/>
        <v>S05D1202E022</v>
      </c>
      <c r="S4697" s="95">
        <f>VLOOKUP(I4697,品牌型号对应工厂型号!C:E,3,0)</f>
        <v>5</v>
      </c>
      <c r="T4697" s="96" t="str">
        <f>VLOOKUP(I4697,品牌型号对应工厂型号!C:I,7,0)</f>
        <v>180:DEBL-15（JP-XXXX0004-13D）</v>
      </c>
    </row>
    <row r="4698" spans="1:20">
      <c r="A4698" s="25">
        <v>43236</v>
      </c>
      <c r="B4698" s="25">
        <v>4.6841049768554512</v>
      </c>
      <c r="C4698" s="26" t="s">
        <v>10047</v>
      </c>
      <c r="D4698" s="25" t="s">
        <v>10421</v>
      </c>
      <c r="E4698" s="26" t="s">
        <v>7552</v>
      </c>
      <c r="F4698" s="25" t="s">
        <v>91</v>
      </c>
      <c r="G4698" s="69">
        <v>1.524</v>
      </c>
      <c r="H4698" s="25" t="s">
        <v>3051</v>
      </c>
      <c r="I4698" s="27" t="s">
        <v>4553</v>
      </c>
      <c r="J4698" s="69">
        <v>45.72</v>
      </c>
      <c r="K4698" s="6" t="s">
        <v>10422</v>
      </c>
      <c r="L4698" s="6" t="s">
        <v>95</v>
      </c>
      <c r="M4698" s="69">
        <v>30</v>
      </c>
      <c r="N4698" s="6" t="s">
        <v>59</v>
      </c>
      <c r="O4698" s="6" t="s">
        <v>10050</v>
      </c>
      <c r="R4698" s="33" t="str">
        <f t="shared" si="98"/>
        <v>S05D1202E023</v>
      </c>
      <c r="S4698" s="95">
        <f>VLOOKUP(I4698,品牌型号对应工厂型号!C:E,3,0)</f>
        <v>5</v>
      </c>
      <c r="T4698" s="96" t="str">
        <f>VLOOKUP(I4698,品牌型号对应工厂型号!C:I,7,0)</f>
        <v>180:DEBL-15（JP-XXXX0004-13D）</v>
      </c>
    </row>
    <row r="4699" spans="1:20">
      <c r="A4699" s="25">
        <v>43236</v>
      </c>
      <c r="B4699" s="25">
        <v>4.6841049768554512</v>
      </c>
      <c r="C4699" s="26" t="s">
        <v>10047</v>
      </c>
      <c r="D4699" s="25" t="s">
        <v>10423</v>
      </c>
      <c r="E4699" s="26" t="s">
        <v>7552</v>
      </c>
      <c r="F4699" s="25" t="s">
        <v>91</v>
      </c>
      <c r="G4699" s="69">
        <v>1.524</v>
      </c>
      <c r="H4699" s="25" t="s">
        <v>3051</v>
      </c>
      <c r="I4699" s="27" t="s">
        <v>4553</v>
      </c>
      <c r="J4699" s="69">
        <v>45.72</v>
      </c>
      <c r="K4699" s="6" t="s">
        <v>10424</v>
      </c>
      <c r="L4699" s="6" t="s">
        <v>95</v>
      </c>
      <c r="M4699" s="69">
        <v>30</v>
      </c>
      <c r="N4699" s="6" t="s">
        <v>59</v>
      </c>
      <c r="O4699" s="6" t="s">
        <v>10050</v>
      </c>
      <c r="R4699" s="33" t="str">
        <f t="shared" si="98"/>
        <v>S05D1202E024</v>
      </c>
      <c r="S4699" s="95">
        <f>VLOOKUP(I4699,品牌型号对应工厂型号!C:E,3,0)</f>
        <v>5</v>
      </c>
      <c r="T4699" s="96" t="str">
        <f>VLOOKUP(I4699,品牌型号对应工厂型号!C:I,7,0)</f>
        <v>180:DEBL-15（JP-XXXX0004-13D）</v>
      </c>
    </row>
    <row r="4700" spans="1:20">
      <c r="A4700" s="25">
        <v>43236</v>
      </c>
      <c r="B4700" s="25">
        <v>4.6841049768554512</v>
      </c>
      <c r="C4700" s="26" t="s">
        <v>10047</v>
      </c>
      <c r="D4700" s="25" t="s">
        <v>10425</v>
      </c>
      <c r="E4700" s="26" t="s">
        <v>7552</v>
      </c>
      <c r="F4700" s="25" t="s">
        <v>91</v>
      </c>
      <c r="G4700" s="69">
        <v>1.524</v>
      </c>
      <c r="H4700" s="25" t="s">
        <v>3051</v>
      </c>
      <c r="I4700" s="27" t="s">
        <v>4553</v>
      </c>
      <c r="J4700" s="69">
        <v>45.72</v>
      </c>
      <c r="K4700" s="6" t="s">
        <v>10426</v>
      </c>
      <c r="L4700" s="6" t="s">
        <v>95</v>
      </c>
      <c r="M4700" s="69">
        <v>30</v>
      </c>
      <c r="N4700" s="6" t="s">
        <v>59</v>
      </c>
      <c r="O4700" s="6" t="s">
        <v>10050</v>
      </c>
      <c r="R4700" s="33" t="str">
        <f t="shared" si="98"/>
        <v>S05D1202E025</v>
      </c>
      <c r="S4700" s="95">
        <f>VLOOKUP(I4700,品牌型号对应工厂型号!C:E,3,0)</f>
        <v>5</v>
      </c>
      <c r="T4700" s="96" t="str">
        <f>VLOOKUP(I4700,品牌型号对应工厂型号!C:I,7,0)</f>
        <v>180:DEBL-15（JP-XXXX0004-13D）</v>
      </c>
    </row>
    <row r="4701" spans="1:20">
      <c r="A4701" s="25">
        <v>43236</v>
      </c>
      <c r="B4701" s="25">
        <v>4.6841049768554512</v>
      </c>
      <c r="C4701" s="26" t="s">
        <v>10047</v>
      </c>
      <c r="D4701" s="25" t="s">
        <v>10427</v>
      </c>
      <c r="E4701" s="26" t="s">
        <v>7552</v>
      </c>
      <c r="F4701" s="25" t="s">
        <v>91</v>
      </c>
      <c r="G4701" s="69">
        <v>1.524</v>
      </c>
      <c r="H4701" s="25" t="s">
        <v>3051</v>
      </c>
      <c r="I4701" s="27" t="s">
        <v>4553</v>
      </c>
      <c r="J4701" s="69">
        <v>45.72</v>
      </c>
      <c r="K4701" s="6" t="s">
        <v>10428</v>
      </c>
      <c r="L4701" s="6" t="s">
        <v>95</v>
      </c>
      <c r="M4701" s="69">
        <v>30</v>
      </c>
      <c r="N4701" s="6" t="s">
        <v>59</v>
      </c>
      <c r="O4701" s="6" t="s">
        <v>10050</v>
      </c>
      <c r="R4701" s="33" t="str">
        <f t="shared" si="98"/>
        <v>S05D1202E026</v>
      </c>
      <c r="S4701" s="95">
        <f>VLOOKUP(I4701,品牌型号对应工厂型号!C:E,3,0)</f>
        <v>5</v>
      </c>
      <c r="T4701" s="96" t="str">
        <f>VLOOKUP(I4701,品牌型号对应工厂型号!C:I,7,0)</f>
        <v>180:DEBL-15（JP-XXXX0004-13D）</v>
      </c>
    </row>
    <row r="4702" spans="1:20">
      <c r="A4702" s="25">
        <v>43236</v>
      </c>
      <c r="B4702" s="25">
        <v>4.6841049768554512</v>
      </c>
      <c r="C4702" s="26" t="s">
        <v>10047</v>
      </c>
      <c r="D4702" s="25" t="s">
        <v>10429</v>
      </c>
      <c r="E4702" s="26" t="s">
        <v>7552</v>
      </c>
      <c r="F4702" s="25" t="s">
        <v>91</v>
      </c>
      <c r="G4702" s="69">
        <v>1.524</v>
      </c>
      <c r="H4702" s="25" t="s">
        <v>3051</v>
      </c>
      <c r="I4702" s="27" t="s">
        <v>4553</v>
      </c>
      <c r="J4702" s="69">
        <v>45.72</v>
      </c>
      <c r="K4702" s="6" t="s">
        <v>10430</v>
      </c>
      <c r="L4702" s="6" t="s">
        <v>95</v>
      </c>
      <c r="M4702" s="69">
        <v>30</v>
      </c>
      <c r="N4702" s="6" t="s">
        <v>59</v>
      </c>
      <c r="O4702" s="6" t="s">
        <v>10050</v>
      </c>
      <c r="R4702" s="33" t="str">
        <f t="shared" si="98"/>
        <v>S05D1202E027</v>
      </c>
      <c r="S4702" s="95">
        <f>VLOOKUP(I4702,品牌型号对应工厂型号!C:E,3,0)</f>
        <v>5</v>
      </c>
      <c r="T4702" s="96" t="str">
        <f>VLOOKUP(I4702,品牌型号对应工厂型号!C:I,7,0)</f>
        <v>180:DEBL-15（JP-XXXX0004-13D）</v>
      </c>
    </row>
    <row r="4703" spans="1:20">
      <c r="A4703" s="25">
        <v>43236</v>
      </c>
      <c r="B4703" s="25">
        <v>4.6841049768554512</v>
      </c>
      <c r="C4703" s="26" t="s">
        <v>10047</v>
      </c>
      <c r="D4703" s="25" t="s">
        <v>10431</v>
      </c>
      <c r="E4703" s="26" t="s">
        <v>7552</v>
      </c>
      <c r="F4703" s="25" t="s">
        <v>91</v>
      </c>
      <c r="G4703" s="69">
        <v>1.524</v>
      </c>
      <c r="H4703" s="25" t="s">
        <v>3051</v>
      </c>
      <c r="I4703" s="27" t="s">
        <v>4553</v>
      </c>
      <c r="J4703" s="69">
        <v>45.72</v>
      </c>
      <c r="K4703" s="6" t="s">
        <v>10432</v>
      </c>
      <c r="L4703" s="6" t="s">
        <v>95</v>
      </c>
      <c r="M4703" s="69">
        <v>30</v>
      </c>
      <c r="N4703" s="6" t="s">
        <v>59</v>
      </c>
      <c r="O4703" s="6" t="s">
        <v>10050</v>
      </c>
      <c r="R4703" s="33" t="str">
        <f t="shared" si="98"/>
        <v>S05D1202E028</v>
      </c>
      <c r="S4703" s="95">
        <f>VLOOKUP(I4703,品牌型号对应工厂型号!C:E,3,0)</f>
        <v>5</v>
      </c>
      <c r="T4703" s="96" t="str">
        <f>VLOOKUP(I4703,品牌型号对应工厂型号!C:I,7,0)</f>
        <v>180:DEBL-15（JP-XXXX0004-13D）</v>
      </c>
    </row>
    <row r="4704" spans="1:20">
      <c r="A4704" s="25">
        <v>43236</v>
      </c>
      <c r="B4704" s="25">
        <v>4.6841049768554512</v>
      </c>
      <c r="C4704" s="26" t="s">
        <v>10047</v>
      </c>
      <c r="D4704" s="25" t="s">
        <v>10433</v>
      </c>
      <c r="E4704" s="26" t="s">
        <v>7552</v>
      </c>
      <c r="F4704" s="25" t="s">
        <v>91</v>
      </c>
      <c r="G4704" s="69">
        <v>1.524</v>
      </c>
      <c r="H4704" s="25" t="s">
        <v>3051</v>
      </c>
      <c r="I4704" s="27" t="s">
        <v>4553</v>
      </c>
      <c r="J4704" s="69">
        <v>45.72</v>
      </c>
      <c r="K4704" s="6" t="s">
        <v>10434</v>
      </c>
      <c r="L4704" s="6" t="s">
        <v>95</v>
      </c>
      <c r="M4704" s="69">
        <v>30</v>
      </c>
      <c r="N4704" s="6" t="s">
        <v>59</v>
      </c>
      <c r="O4704" s="6" t="s">
        <v>10050</v>
      </c>
      <c r="R4704" s="33" t="str">
        <f t="shared" si="98"/>
        <v>S05D1202E029</v>
      </c>
      <c r="S4704" s="95">
        <f>VLOOKUP(I4704,品牌型号对应工厂型号!C:E,3,0)</f>
        <v>5</v>
      </c>
      <c r="T4704" s="96" t="str">
        <f>VLOOKUP(I4704,品牌型号对应工厂型号!C:I,7,0)</f>
        <v>180:DEBL-15（JP-XXXX0004-13D）</v>
      </c>
    </row>
    <row r="4705" spans="1:20">
      <c r="A4705" s="25">
        <v>43236</v>
      </c>
      <c r="B4705" s="25">
        <v>4.6841049768554512</v>
      </c>
      <c r="C4705" s="26" t="s">
        <v>10047</v>
      </c>
      <c r="D4705" s="25" t="s">
        <v>10435</v>
      </c>
      <c r="E4705" s="26" t="s">
        <v>7552</v>
      </c>
      <c r="F4705" s="25" t="s">
        <v>91</v>
      </c>
      <c r="G4705" s="69">
        <v>1.524</v>
      </c>
      <c r="H4705" s="25" t="s">
        <v>3051</v>
      </c>
      <c r="I4705" s="27" t="s">
        <v>4553</v>
      </c>
      <c r="J4705" s="69">
        <v>45.72</v>
      </c>
      <c r="K4705" s="6" t="s">
        <v>10436</v>
      </c>
      <c r="L4705" s="6" t="s">
        <v>95</v>
      </c>
      <c r="M4705" s="69">
        <v>30</v>
      </c>
      <c r="N4705" s="6" t="s">
        <v>59</v>
      </c>
      <c r="O4705" s="6" t="s">
        <v>10050</v>
      </c>
      <c r="R4705" s="33" t="str">
        <f t="shared" si="98"/>
        <v>S05D1202E030</v>
      </c>
      <c r="S4705" s="95">
        <f>VLOOKUP(I4705,品牌型号对应工厂型号!C:E,3,0)</f>
        <v>5</v>
      </c>
      <c r="T4705" s="96" t="str">
        <f>VLOOKUP(I4705,品牌型号对应工厂型号!C:I,7,0)</f>
        <v>180:DEBL-15（JP-XXXX0004-13D）</v>
      </c>
    </row>
    <row r="4706" spans="1:20">
      <c r="A4706" s="25">
        <v>43236</v>
      </c>
      <c r="B4706" s="25">
        <v>4.6841049768554512</v>
      </c>
      <c r="C4706" s="26" t="s">
        <v>10047</v>
      </c>
      <c r="D4706" s="25" t="s">
        <v>10437</v>
      </c>
      <c r="E4706" s="26" t="s">
        <v>7552</v>
      </c>
      <c r="F4706" s="25" t="s">
        <v>91</v>
      </c>
      <c r="G4706" s="69">
        <v>1.524</v>
      </c>
      <c r="H4706" s="25" t="s">
        <v>3051</v>
      </c>
      <c r="I4706" s="27" t="s">
        <v>4553</v>
      </c>
      <c r="J4706" s="69">
        <v>45.72</v>
      </c>
      <c r="K4706" s="6" t="s">
        <v>10438</v>
      </c>
      <c r="L4706" s="6" t="s">
        <v>95</v>
      </c>
      <c r="M4706" s="69">
        <v>30</v>
      </c>
      <c r="N4706" s="6" t="s">
        <v>59</v>
      </c>
      <c r="O4706" s="6" t="s">
        <v>10050</v>
      </c>
      <c r="R4706" s="33" t="str">
        <f t="shared" si="98"/>
        <v>S05D1202E031</v>
      </c>
      <c r="S4706" s="95">
        <f>VLOOKUP(I4706,品牌型号对应工厂型号!C:E,3,0)</f>
        <v>5</v>
      </c>
      <c r="T4706" s="96" t="str">
        <f>VLOOKUP(I4706,品牌型号对应工厂型号!C:I,7,0)</f>
        <v>180:DEBL-15（JP-XXXX0004-13D）</v>
      </c>
    </row>
    <row r="4707" spans="1:20">
      <c r="A4707" s="25">
        <v>43236</v>
      </c>
      <c r="B4707" s="25">
        <v>4.6841049768554512</v>
      </c>
      <c r="C4707" s="26" t="s">
        <v>10047</v>
      </c>
      <c r="D4707" s="25" t="s">
        <v>10439</v>
      </c>
      <c r="E4707" s="26" t="s">
        <v>7552</v>
      </c>
      <c r="F4707" s="25" t="s">
        <v>91</v>
      </c>
      <c r="G4707" s="69">
        <v>1.524</v>
      </c>
      <c r="H4707" s="25" t="s">
        <v>3051</v>
      </c>
      <c r="I4707" s="27" t="s">
        <v>4553</v>
      </c>
      <c r="J4707" s="69">
        <v>45.72</v>
      </c>
      <c r="K4707" s="6" t="s">
        <v>10440</v>
      </c>
      <c r="L4707" s="6" t="s">
        <v>95</v>
      </c>
      <c r="M4707" s="69">
        <v>30</v>
      </c>
      <c r="N4707" s="6" t="s">
        <v>59</v>
      </c>
      <c r="O4707" s="6" t="s">
        <v>10050</v>
      </c>
      <c r="R4707" s="33" t="str">
        <f t="shared" si="98"/>
        <v>S05D1202E032</v>
      </c>
      <c r="S4707" s="95">
        <f>VLOOKUP(I4707,品牌型号对应工厂型号!C:E,3,0)</f>
        <v>5</v>
      </c>
      <c r="T4707" s="96" t="str">
        <f>VLOOKUP(I4707,品牌型号对应工厂型号!C:I,7,0)</f>
        <v>180:DEBL-15（JP-XXXX0004-13D）</v>
      </c>
    </row>
    <row r="4708" spans="1:20">
      <c r="A4708" s="25">
        <v>43236</v>
      </c>
      <c r="B4708" s="25">
        <v>4.6841049768554512</v>
      </c>
      <c r="C4708" s="26" t="s">
        <v>10047</v>
      </c>
      <c r="D4708" s="25" t="s">
        <v>10441</v>
      </c>
      <c r="E4708" s="26" t="s">
        <v>7552</v>
      </c>
      <c r="F4708" s="25" t="s">
        <v>91</v>
      </c>
      <c r="G4708" s="69">
        <v>1.524</v>
      </c>
      <c r="H4708" s="25" t="s">
        <v>3051</v>
      </c>
      <c r="I4708" s="27" t="s">
        <v>4553</v>
      </c>
      <c r="J4708" s="69">
        <v>45.72</v>
      </c>
      <c r="K4708" s="6" t="s">
        <v>10442</v>
      </c>
      <c r="L4708" s="6" t="s">
        <v>95</v>
      </c>
      <c r="M4708" s="69">
        <v>30</v>
      </c>
      <c r="N4708" s="6" t="s">
        <v>59</v>
      </c>
      <c r="O4708" s="6" t="s">
        <v>10050</v>
      </c>
      <c r="R4708" s="33" t="str">
        <f t="shared" si="98"/>
        <v>S05D1202E033</v>
      </c>
      <c r="S4708" s="95">
        <f>VLOOKUP(I4708,品牌型号对应工厂型号!C:E,3,0)</f>
        <v>5</v>
      </c>
      <c r="T4708" s="96" t="str">
        <f>VLOOKUP(I4708,品牌型号对应工厂型号!C:I,7,0)</f>
        <v>180:DEBL-15（JP-XXXX0004-13D）</v>
      </c>
    </row>
    <row r="4709" spans="1:20">
      <c r="A4709" s="25">
        <v>43236</v>
      </c>
      <c r="B4709" s="25">
        <v>4.6841049768554512</v>
      </c>
      <c r="C4709" s="26" t="s">
        <v>10047</v>
      </c>
      <c r="D4709" s="25" t="s">
        <v>10443</v>
      </c>
      <c r="E4709" s="26" t="s">
        <v>7552</v>
      </c>
      <c r="F4709" s="25" t="s">
        <v>91</v>
      </c>
      <c r="G4709" s="69">
        <v>1.524</v>
      </c>
      <c r="H4709" s="25" t="s">
        <v>3051</v>
      </c>
      <c r="I4709" s="27" t="s">
        <v>4553</v>
      </c>
      <c r="J4709" s="69">
        <v>45.72</v>
      </c>
      <c r="K4709" s="6" t="s">
        <v>10444</v>
      </c>
      <c r="L4709" s="6" t="s">
        <v>95</v>
      </c>
      <c r="M4709" s="69">
        <v>30</v>
      </c>
      <c r="N4709" s="6" t="s">
        <v>59</v>
      </c>
      <c r="O4709" s="6" t="s">
        <v>10050</v>
      </c>
      <c r="R4709" s="33" t="str">
        <f t="shared" si="98"/>
        <v>S05D1202E034</v>
      </c>
      <c r="S4709" s="95">
        <f>VLOOKUP(I4709,品牌型号对应工厂型号!C:E,3,0)</f>
        <v>5</v>
      </c>
      <c r="T4709" s="96" t="str">
        <f>VLOOKUP(I4709,品牌型号对应工厂型号!C:I,7,0)</f>
        <v>180:DEBL-15（JP-XXXX0004-13D）</v>
      </c>
    </row>
    <row r="4710" spans="1:20">
      <c r="A4710" s="25">
        <v>43236</v>
      </c>
      <c r="B4710" s="25">
        <v>4.6841049768554512</v>
      </c>
      <c r="C4710" s="26" t="s">
        <v>10047</v>
      </c>
      <c r="D4710" s="25" t="s">
        <v>10445</v>
      </c>
      <c r="E4710" s="26" t="s">
        <v>7552</v>
      </c>
      <c r="F4710" s="25" t="s">
        <v>91</v>
      </c>
      <c r="G4710" s="69">
        <v>1.524</v>
      </c>
      <c r="H4710" s="25" t="s">
        <v>3051</v>
      </c>
      <c r="I4710" s="27" t="s">
        <v>4553</v>
      </c>
      <c r="J4710" s="69">
        <v>45.72</v>
      </c>
      <c r="K4710" s="6" t="s">
        <v>10446</v>
      </c>
      <c r="L4710" s="6" t="s">
        <v>95</v>
      </c>
      <c r="M4710" s="69">
        <v>30</v>
      </c>
      <c r="N4710" s="6" t="s">
        <v>59</v>
      </c>
      <c r="O4710" s="6" t="s">
        <v>10050</v>
      </c>
      <c r="R4710" s="33" t="str">
        <f t="shared" si="98"/>
        <v>S05D1202E035</v>
      </c>
      <c r="S4710" s="95">
        <f>VLOOKUP(I4710,品牌型号对应工厂型号!C:E,3,0)</f>
        <v>5</v>
      </c>
      <c r="T4710" s="96" t="str">
        <f>VLOOKUP(I4710,品牌型号对应工厂型号!C:I,7,0)</f>
        <v>180:DEBL-15（JP-XXXX0004-13D）</v>
      </c>
    </row>
    <row r="4711" spans="1:20">
      <c r="A4711" s="25">
        <v>43236</v>
      </c>
      <c r="B4711" s="25">
        <v>4.6841049768554512</v>
      </c>
      <c r="C4711" s="26" t="s">
        <v>10047</v>
      </c>
      <c r="D4711" s="25" t="s">
        <v>10447</v>
      </c>
      <c r="E4711" s="26" t="s">
        <v>7552</v>
      </c>
      <c r="F4711" s="25" t="s">
        <v>91</v>
      </c>
      <c r="G4711" s="69">
        <v>1.524</v>
      </c>
      <c r="H4711" s="25" t="s">
        <v>3051</v>
      </c>
      <c r="I4711" s="27" t="s">
        <v>4553</v>
      </c>
      <c r="J4711" s="69">
        <v>45.72</v>
      </c>
      <c r="K4711" s="6" t="s">
        <v>10448</v>
      </c>
      <c r="L4711" s="6" t="s">
        <v>95</v>
      </c>
      <c r="M4711" s="69">
        <v>30</v>
      </c>
      <c r="N4711" s="6" t="s">
        <v>59</v>
      </c>
      <c r="O4711" s="6" t="s">
        <v>10050</v>
      </c>
      <c r="R4711" s="33" t="str">
        <f t="shared" si="98"/>
        <v>S05D1202E036</v>
      </c>
      <c r="S4711" s="95">
        <f>VLOOKUP(I4711,品牌型号对应工厂型号!C:E,3,0)</f>
        <v>5</v>
      </c>
      <c r="T4711" s="96" t="str">
        <f>VLOOKUP(I4711,品牌型号对应工厂型号!C:I,7,0)</f>
        <v>180:DEBL-15（JP-XXXX0004-13D）</v>
      </c>
    </row>
    <row r="4712" spans="1:20">
      <c r="A4712" s="25">
        <v>43238</v>
      </c>
      <c r="B4712" s="25">
        <v>2.6841049768554512</v>
      </c>
      <c r="C4712" s="26" t="s">
        <v>10449</v>
      </c>
      <c r="D4712" s="25" t="s">
        <v>10450</v>
      </c>
      <c r="E4712" s="26" t="s">
        <v>155</v>
      </c>
      <c r="F4712" s="25" t="s">
        <v>91</v>
      </c>
      <c r="G4712" s="69">
        <v>1.524</v>
      </c>
      <c r="H4712" s="25" t="s">
        <v>131</v>
      </c>
      <c r="I4712" s="27" t="s">
        <v>324</v>
      </c>
      <c r="J4712" s="69">
        <v>45.72</v>
      </c>
      <c r="K4712" s="6" t="s">
        <v>10451</v>
      </c>
      <c r="L4712" s="6" t="s">
        <v>95</v>
      </c>
      <c r="M4712" s="69">
        <v>30</v>
      </c>
      <c r="N4712" s="6" t="s">
        <v>59</v>
      </c>
      <c r="O4712" s="6" t="s">
        <v>132</v>
      </c>
      <c r="R4712" s="33" t="str">
        <f t="shared" si="98"/>
        <v>S04N2609P001</v>
      </c>
      <c r="S4712" s="95">
        <f>VLOOKUP(I4712,品牌型号对应工厂型号!C:E,3,0)</f>
        <v>5</v>
      </c>
      <c r="T4712" s="96" t="str">
        <f>VLOOKUP(I4712,品牌型号对应工厂型号!C:I,7,0)</f>
        <v>166:RUGY-70 2.0mil（YF-70）</v>
      </c>
    </row>
    <row r="4713" spans="1:20">
      <c r="A4713" s="25">
        <v>43238</v>
      </c>
      <c r="B4713" s="25">
        <v>2.6841049768554512</v>
      </c>
      <c r="C4713" s="26" t="s">
        <v>10449</v>
      </c>
      <c r="D4713" s="25" t="s">
        <v>10452</v>
      </c>
      <c r="E4713" s="26" t="s">
        <v>155</v>
      </c>
      <c r="F4713" s="25" t="s">
        <v>91</v>
      </c>
      <c r="G4713" s="69">
        <v>1.524</v>
      </c>
      <c r="H4713" s="25" t="s">
        <v>131</v>
      </c>
      <c r="I4713" s="27" t="s">
        <v>324</v>
      </c>
      <c r="J4713" s="69">
        <v>45.72</v>
      </c>
      <c r="K4713" s="6" t="s">
        <v>10453</v>
      </c>
      <c r="L4713" s="6" t="s">
        <v>95</v>
      </c>
      <c r="M4713" s="69">
        <v>30</v>
      </c>
      <c r="N4713" s="6" t="s">
        <v>59</v>
      </c>
      <c r="O4713" s="6" t="s">
        <v>132</v>
      </c>
      <c r="R4713" s="33" t="str">
        <f t="shared" si="98"/>
        <v>S04N2614P016</v>
      </c>
      <c r="S4713" s="95">
        <f>VLOOKUP(I4713,品牌型号对应工厂型号!C:E,3,0)</f>
        <v>5</v>
      </c>
      <c r="T4713" s="96" t="str">
        <f>VLOOKUP(I4713,品牌型号对应工厂型号!C:I,7,0)</f>
        <v>166:RUGY-70 2.0mil（YF-70）</v>
      </c>
    </row>
    <row r="4714" spans="1:20">
      <c r="A4714" s="25">
        <v>43238</v>
      </c>
      <c r="B4714" s="25">
        <v>2.6841049768554512</v>
      </c>
      <c r="C4714" s="26" t="s">
        <v>10449</v>
      </c>
      <c r="D4714" s="25" t="s">
        <v>10454</v>
      </c>
      <c r="E4714" s="26" t="s">
        <v>156</v>
      </c>
      <c r="F4714" s="25" t="s">
        <v>91</v>
      </c>
      <c r="G4714" s="69">
        <v>1.524</v>
      </c>
      <c r="H4714" s="25" t="s">
        <v>180</v>
      </c>
      <c r="I4714" s="27" t="s">
        <v>333</v>
      </c>
      <c r="J4714" s="69">
        <v>45.72</v>
      </c>
      <c r="K4714" s="6" t="s">
        <v>10455</v>
      </c>
      <c r="L4714" s="6" t="s">
        <v>95</v>
      </c>
      <c r="M4714" s="69">
        <v>30</v>
      </c>
      <c r="N4714" s="6" t="s">
        <v>59</v>
      </c>
      <c r="O4714" s="6" t="s">
        <v>132</v>
      </c>
      <c r="R4714" s="33" t="str">
        <f t="shared" si="98"/>
        <v>S05D3435P005</v>
      </c>
      <c r="S4714" s="95">
        <f>VLOOKUP(I4714,品牌型号对应工厂型号!C:E,3,0)</f>
        <v>5</v>
      </c>
      <c r="T4714" s="96" t="str">
        <f>VLOOKUP(I4714,品牌型号对应工厂型号!C:I,7,0)</f>
        <v>167:RSGY-15 2.0mil（YF-88）</v>
      </c>
    </row>
    <row r="4715" spans="1:20">
      <c r="A4715" s="25">
        <v>43238</v>
      </c>
      <c r="B4715" s="25">
        <v>2.6841049768554512</v>
      </c>
      <c r="C4715" s="26" t="s">
        <v>10449</v>
      </c>
      <c r="D4715" s="25" t="s">
        <v>10456</v>
      </c>
      <c r="E4715" s="26" t="s">
        <v>156</v>
      </c>
      <c r="F4715" s="25" t="s">
        <v>91</v>
      </c>
      <c r="G4715" s="69">
        <v>1.524</v>
      </c>
      <c r="H4715" s="25" t="s">
        <v>180</v>
      </c>
      <c r="I4715" s="27" t="s">
        <v>333</v>
      </c>
      <c r="J4715" s="69">
        <v>45.72</v>
      </c>
      <c r="K4715" s="6" t="s">
        <v>10457</v>
      </c>
      <c r="L4715" s="6" t="s">
        <v>95</v>
      </c>
      <c r="M4715" s="69">
        <v>30</v>
      </c>
      <c r="N4715" s="6" t="s">
        <v>59</v>
      </c>
      <c r="O4715" s="6" t="s">
        <v>132</v>
      </c>
      <c r="R4715" s="33" t="str">
        <f t="shared" si="98"/>
        <v>S05D3435P002</v>
      </c>
      <c r="S4715" s="95">
        <f>VLOOKUP(I4715,品牌型号对应工厂型号!C:E,3,0)</f>
        <v>5</v>
      </c>
      <c r="T4715" s="96" t="str">
        <f>VLOOKUP(I4715,品牌型号对应工厂型号!C:I,7,0)</f>
        <v>167:RSGY-15 2.0mil（YF-88）</v>
      </c>
    </row>
    <row r="4716" spans="1:20">
      <c r="A4716" s="25">
        <v>43238</v>
      </c>
      <c r="B4716" s="25">
        <v>2.6841049768554512</v>
      </c>
      <c r="C4716" s="26" t="s">
        <v>10449</v>
      </c>
      <c r="D4716" s="25" t="s">
        <v>10458</v>
      </c>
      <c r="E4716" s="26" t="s">
        <v>156</v>
      </c>
      <c r="F4716" s="25" t="s">
        <v>91</v>
      </c>
      <c r="G4716" s="69">
        <v>1.524</v>
      </c>
      <c r="H4716" s="25" t="s">
        <v>180</v>
      </c>
      <c r="I4716" s="27" t="s">
        <v>333</v>
      </c>
      <c r="J4716" s="69">
        <v>45.72</v>
      </c>
      <c r="K4716" s="6" t="s">
        <v>10459</v>
      </c>
      <c r="L4716" s="6" t="s">
        <v>95</v>
      </c>
      <c r="M4716" s="69">
        <v>30</v>
      </c>
      <c r="N4716" s="6" t="s">
        <v>59</v>
      </c>
      <c r="O4716" s="6" t="s">
        <v>132</v>
      </c>
      <c r="R4716" s="33" t="str">
        <f t="shared" si="98"/>
        <v>S05D3435P004</v>
      </c>
      <c r="S4716" s="95">
        <f>VLOOKUP(I4716,品牌型号对应工厂型号!C:E,3,0)</f>
        <v>5</v>
      </c>
      <c r="T4716" s="96" t="str">
        <f>VLOOKUP(I4716,品牌型号对应工厂型号!C:I,7,0)</f>
        <v>167:RSGY-15 2.0mil（YF-88）</v>
      </c>
    </row>
    <row r="4717" spans="1:20">
      <c r="A4717" s="25">
        <v>43238</v>
      </c>
      <c r="B4717" s="25">
        <v>2.6841049768554512</v>
      </c>
      <c r="C4717" s="26" t="s">
        <v>10449</v>
      </c>
      <c r="D4717" s="25" t="s">
        <v>10460</v>
      </c>
      <c r="E4717" s="26" t="s">
        <v>156</v>
      </c>
      <c r="F4717" s="25" t="s">
        <v>91</v>
      </c>
      <c r="G4717" s="69">
        <v>1.524</v>
      </c>
      <c r="H4717" s="25" t="s">
        <v>180</v>
      </c>
      <c r="I4717" s="27" t="s">
        <v>333</v>
      </c>
      <c r="J4717" s="69">
        <v>45.72</v>
      </c>
      <c r="K4717" s="6" t="s">
        <v>10461</v>
      </c>
      <c r="L4717" s="6" t="s">
        <v>95</v>
      </c>
      <c r="M4717" s="69">
        <v>30</v>
      </c>
      <c r="N4717" s="6" t="s">
        <v>59</v>
      </c>
      <c r="O4717" s="6" t="s">
        <v>132</v>
      </c>
      <c r="R4717" s="33" t="str">
        <f t="shared" si="98"/>
        <v>S05D3435P001</v>
      </c>
      <c r="S4717" s="95">
        <f>VLOOKUP(I4717,品牌型号对应工厂型号!C:E,3,0)</f>
        <v>5</v>
      </c>
      <c r="T4717" s="96" t="str">
        <f>VLOOKUP(I4717,品牌型号对应工厂型号!C:I,7,0)</f>
        <v>167:RSGY-15 2.0mil（YF-88）</v>
      </c>
    </row>
    <row r="4718" spans="1:20">
      <c r="A4718" s="25">
        <v>43238</v>
      </c>
      <c r="B4718" s="25">
        <v>2.6841049768554512</v>
      </c>
      <c r="C4718" s="26" t="s">
        <v>10449</v>
      </c>
      <c r="D4718" s="25" t="s">
        <v>10462</v>
      </c>
      <c r="E4718" s="26" t="s">
        <v>156</v>
      </c>
      <c r="F4718" s="25" t="s">
        <v>91</v>
      </c>
      <c r="G4718" s="69">
        <v>1.524</v>
      </c>
      <c r="H4718" s="25" t="s">
        <v>180</v>
      </c>
      <c r="I4718" s="27" t="s">
        <v>333</v>
      </c>
      <c r="J4718" s="69">
        <v>45.72</v>
      </c>
      <c r="K4718" s="6" t="s">
        <v>10463</v>
      </c>
      <c r="L4718" s="6" t="s">
        <v>95</v>
      </c>
      <c r="M4718" s="69">
        <v>30</v>
      </c>
      <c r="N4718" s="6" t="s">
        <v>59</v>
      </c>
      <c r="O4718" s="6" t="s">
        <v>132</v>
      </c>
      <c r="R4718" s="33" t="str">
        <f t="shared" si="98"/>
        <v>S05D3435P003</v>
      </c>
      <c r="S4718" s="95">
        <f>VLOOKUP(I4718,品牌型号对应工厂型号!C:E,3,0)</f>
        <v>5</v>
      </c>
      <c r="T4718" s="96" t="str">
        <f>VLOOKUP(I4718,品牌型号对应工厂型号!C:I,7,0)</f>
        <v>167:RSGY-15 2.0mil（YF-88）</v>
      </c>
    </row>
    <row r="4719" spans="1:20">
      <c r="A4719" s="25">
        <v>43238</v>
      </c>
      <c r="B4719" s="25">
        <v>2.6841049768554512</v>
      </c>
      <c r="C4719" s="26" t="s">
        <v>10464</v>
      </c>
      <c r="D4719" s="25" t="s">
        <v>10465</v>
      </c>
      <c r="E4719" s="26" t="s">
        <v>53</v>
      </c>
      <c r="F4719" s="25" t="s">
        <v>90</v>
      </c>
      <c r="G4719" s="69">
        <v>1.524</v>
      </c>
      <c r="H4719" s="25" t="s">
        <v>60</v>
      </c>
      <c r="I4719" s="27" t="s">
        <v>55</v>
      </c>
      <c r="J4719" s="69">
        <v>45.72</v>
      </c>
      <c r="K4719" s="6" t="s">
        <v>10466</v>
      </c>
      <c r="L4719" s="6" t="s">
        <v>95</v>
      </c>
      <c r="M4719" s="69">
        <v>30</v>
      </c>
      <c r="N4719" s="6" t="s">
        <v>59</v>
      </c>
      <c r="O4719" s="6" t="s">
        <v>10467</v>
      </c>
      <c r="R4719" s="33" t="str">
        <f t="shared" si="98"/>
        <v>S05D3053P024</v>
      </c>
      <c r="S4719" s="95">
        <f>VLOOKUP(I4719,品牌型号对应工厂型号!C:E,3,0)</f>
        <v>5</v>
      </c>
      <c r="T4719" s="96" t="str">
        <f>VLOOKUP(I4719,品牌型号对应工厂型号!C:I,7,0)</f>
        <v>100:1.5mil DABL-25(G-25)</v>
      </c>
    </row>
    <row r="4720" spans="1:20">
      <c r="A4720" s="25">
        <v>43238</v>
      </c>
      <c r="B4720" s="25">
        <v>2.6841049768554512</v>
      </c>
      <c r="C4720" s="26" t="s">
        <v>10468</v>
      </c>
      <c r="D4720" s="25" t="s">
        <v>10469</v>
      </c>
      <c r="E4720" s="26" t="s">
        <v>53</v>
      </c>
      <c r="F4720" s="25" t="s">
        <v>90</v>
      </c>
      <c r="G4720" s="69">
        <v>1.524</v>
      </c>
      <c r="H4720" s="25" t="s">
        <v>60</v>
      </c>
      <c r="I4720" s="27" t="s">
        <v>55</v>
      </c>
      <c r="J4720" s="69">
        <v>45.72</v>
      </c>
      <c r="K4720" s="6" t="s">
        <v>10470</v>
      </c>
      <c r="L4720" s="6" t="s">
        <v>95</v>
      </c>
      <c r="M4720" s="69">
        <v>30</v>
      </c>
      <c r="N4720" s="6" t="s">
        <v>59</v>
      </c>
      <c r="O4720" s="6" t="s">
        <v>10471</v>
      </c>
      <c r="R4720" s="33" t="str">
        <f t="shared" si="98"/>
        <v>S05N3071P041</v>
      </c>
      <c r="S4720" s="95">
        <f>VLOOKUP(I4720,品牌型号对应工厂型号!C:E,3,0)</f>
        <v>5</v>
      </c>
      <c r="T4720" s="96" t="str">
        <f>VLOOKUP(I4720,品牌型号对应工厂型号!C:I,7,0)</f>
        <v>100:1.5mil DABL-25(G-25)</v>
      </c>
    </row>
    <row r="4721" spans="1:20">
      <c r="A4721" s="25">
        <v>43238</v>
      </c>
      <c r="B4721" s="25">
        <v>2.6841049768554512</v>
      </c>
      <c r="C4721" s="26" t="s">
        <v>10472</v>
      </c>
      <c r="D4721" s="25" t="s">
        <v>10473</v>
      </c>
      <c r="E4721" s="26" t="s">
        <v>54</v>
      </c>
      <c r="F4721" s="25" t="s">
        <v>93</v>
      </c>
      <c r="G4721" s="69">
        <v>1.524</v>
      </c>
      <c r="H4721" s="25" t="s">
        <v>68</v>
      </c>
      <c r="I4721" s="27" t="s">
        <v>11</v>
      </c>
      <c r="J4721" s="69">
        <v>45.72</v>
      </c>
      <c r="K4721" s="6" t="s">
        <v>10474</v>
      </c>
      <c r="L4721" s="6" t="s">
        <v>95</v>
      </c>
      <c r="M4721" s="69">
        <v>30</v>
      </c>
      <c r="N4721" s="6" t="s">
        <v>59</v>
      </c>
      <c r="O4721" s="6" t="s">
        <v>1492</v>
      </c>
      <c r="R4721" s="33" t="str">
        <f t="shared" si="98"/>
        <v>S04N2144P038</v>
      </c>
      <c r="S4721" s="95">
        <f>VLOOKUP(I4721,品牌型号对应工厂型号!C:E,3,0)</f>
        <v>8</v>
      </c>
      <c r="T4721" s="96" t="str">
        <f>VLOOKUP(I4721,品牌型号对应工厂型号!C:I,7,0)</f>
        <v>95:2.0mil ENLG-75(H-70)</v>
      </c>
    </row>
    <row r="4722" spans="1:20">
      <c r="A4722" s="25">
        <v>43238</v>
      </c>
      <c r="B4722" s="25">
        <v>2.6841049768554512</v>
      </c>
      <c r="C4722" s="26" t="s">
        <v>10472</v>
      </c>
      <c r="D4722" s="25" t="s">
        <v>10475</v>
      </c>
      <c r="E4722" s="26" t="s">
        <v>151</v>
      </c>
      <c r="F4722" s="25" t="s">
        <v>91</v>
      </c>
      <c r="G4722" s="69">
        <v>1.524</v>
      </c>
      <c r="H4722" s="25" t="s">
        <v>131</v>
      </c>
      <c r="I4722" s="27" t="s">
        <v>50</v>
      </c>
      <c r="J4722" s="69">
        <v>45.72</v>
      </c>
      <c r="K4722" s="6" t="s">
        <v>10476</v>
      </c>
      <c r="L4722" s="6" t="s">
        <v>95</v>
      </c>
      <c r="M4722" s="69">
        <v>30</v>
      </c>
      <c r="N4722" s="6" t="s">
        <v>59</v>
      </c>
      <c r="O4722" s="6" t="s">
        <v>1492</v>
      </c>
      <c r="R4722" s="33" t="str">
        <f t="shared" si="98"/>
        <v>S04N2613P002</v>
      </c>
      <c r="S4722" s="95">
        <f>VLOOKUP(I4722,品牌型号对应工厂型号!C:E,3,0)</f>
        <v>10</v>
      </c>
      <c r="T4722" s="96" t="str">
        <f>VLOOKUP(I4722,品牌型号对应工厂型号!C:I,7,0)</f>
        <v>111:2.0mil UGGN-70(ZYF-70)</v>
      </c>
    </row>
    <row r="4723" spans="1:20">
      <c r="A4723" s="25">
        <v>43238</v>
      </c>
      <c r="B4723" s="25">
        <v>2.6841049768554512</v>
      </c>
      <c r="C4723" s="26" t="s">
        <v>10472</v>
      </c>
      <c r="D4723" s="25" t="s">
        <v>10477</v>
      </c>
      <c r="E4723" s="26" t="s">
        <v>151</v>
      </c>
      <c r="F4723" s="25" t="s">
        <v>91</v>
      </c>
      <c r="G4723" s="69">
        <v>1.524</v>
      </c>
      <c r="H4723" s="25" t="s">
        <v>131</v>
      </c>
      <c r="I4723" s="27" t="s">
        <v>50</v>
      </c>
      <c r="J4723" s="69">
        <v>45.72</v>
      </c>
      <c r="K4723" s="6" t="s">
        <v>10478</v>
      </c>
      <c r="L4723" s="6" t="s">
        <v>95</v>
      </c>
      <c r="M4723" s="69">
        <v>30</v>
      </c>
      <c r="N4723" s="6" t="s">
        <v>59</v>
      </c>
      <c r="O4723" s="6" t="s">
        <v>1492</v>
      </c>
      <c r="R4723" s="33" t="str">
        <f t="shared" si="98"/>
        <v>S04N2610P003</v>
      </c>
      <c r="S4723" s="95">
        <f>VLOOKUP(I4723,品牌型号对应工厂型号!C:E,3,0)</f>
        <v>10</v>
      </c>
      <c r="T4723" s="96" t="str">
        <f>VLOOKUP(I4723,品牌型号对应工厂型号!C:I,7,0)</f>
        <v>111:2.0mil UGGN-70(ZYF-70)</v>
      </c>
    </row>
    <row r="4724" spans="1:20">
      <c r="A4724" s="25">
        <v>43238</v>
      </c>
      <c r="B4724" s="25">
        <v>2.6841049768554512</v>
      </c>
      <c r="C4724" s="26" t="s">
        <v>10472</v>
      </c>
      <c r="D4724" s="25" t="s">
        <v>10479</v>
      </c>
      <c r="E4724" s="26" t="s">
        <v>154</v>
      </c>
      <c r="F4724" s="25" t="s">
        <v>91</v>
      </c>
      <c r="G4724" s="69">
        <v>1.524</v>
      </c>
      <c r="H4724" s="25" t="s">
        <v>1967</v>
      </c>
      <c r="I4724" s="27" t="s">
        <v>1968</v>
      </c>
      <c r="J4724" s="69">
        <v>45.72</v>
      </c>
      <c r="K4724" s="6" t="s">
        <v>10480</v>
      </c>
      <c r="L4724" s="6" t="s">
        <v>95</v>
      </c>
      <c r="M4724" s="69">
        <v>30</v>
      </c>
      <c r="N4724" s="6" t="s">
        <v>59</v>
      </c>
      <c r="O4724" s="6" t="s">
        <v>1492</v>
      </c>
      <c r="R4724" s="33" t="str">
        <f t="shared" si="98"/>
        <v>S05N2222P008</v>
      </c>
      <c r="S4724" s="95">
        <f>VLOOKUP(I4724,品牌型号对应工厂型号!C:E,3,0)</f>
        <v>10</v>
      </c>
      <c r="T4724" s="96" t="str">
        <f>VLOOKUP(I4724,品牌型号对应工厂型号!C:I,7,0)</f>
        <v>112:2.0mil USGY-35(ZYF-66)</v>
      </c>
    </row>
    <row r="4725" spans="1:20">
      <c r="A4725" s="25">
        <v>43238</v>
      </c>
      <c r="B4725" s="25">
        <v>2.6841049768554512</v>
      </c>
      <c r="C4725" s="26" t="s">
        <v>10472</v>
      </c>
      <c r="D4725" s="25" t="s">
        <v>10481</v>
      </c>
      <c r="E4725" s="26" t="s">
        <v>154</v>
      </c>
      <c r="F4725" s="25" t="s">
        <v>91</v>
      </c>
      <c r="G4725" s="69">
        <v>1.524</v>
      </c>
      <c r="H4725" s="25" t="s">
        <v>1967</v>
      </c>
      <c r="I4725" s="27" t="s">
        <v>1968</v>
      </c>
      <c r="J4725" s="69">
        <v>45.72</v>
      </c>
      <c r="K4725" s="6" t="s">
        <v>10482</v>
      </c>
      <c r="L4725" s="6" t="s">
        <v>95</v>
      </c>
      <c r="M4725" s="69">
        <v>30</v>
      </c>
      <c r="N4725" s="6" t="s">
        <v>59</v>
      </c>
      <c r="O4725" s="6" t="s">
        <v>1492</v>
      </c>
      <c r="R4725" s="33" t="str">
        <f t="shared" si="98"/>
        <v>S05N2222P001</v>
      </c>
      <c r="S4725" s="95">
        <f>VLOOKUP(I4725,品牌型号对应工厂型号!C:E,3,0)</f>
        <v>10</v>
      </c>
      <c r="T4725" s="96" t="str">
        <f>VLOOKUP(I4725,品牌型号对应工厂型号!C:I,7,0)</f>
        <v>112:2.0mil USGY-35(ZYF-66)</v>
      </c>
    </row>
    <row r="4726" spans="1:20">
      <c r="A4726" s="25">
        <v>43238</v>
      </c>
      <c r="B4726" s="25">
        <v>2.6841049768554512</v>
      </c>
      <c r="C4726" s="26" t="s">
        <v>10472</v>
      </c>
      <c r="D4726" s="25" t="s">
        <v>10483</v>
      </c>
      <c r="E4726" s="26" t="s">
        <v>153</v>
      </c>
      <c r="F4726" s="25" t="s">
        <v>91</v>
      </c>
      <c r="G4726" s="69">
        <v>1.524</v>
      </c>
      <c r="H4726" s="25" t="s">
        <v>180</v>
      </c>
      <c r="I4726" s="27" t="s">
        <v>1478</v>
      </c>
      <c r="J4726" s="69">
        <v>45.72</v>
      </c>
      <c r="K4726" s="6" t="s">
        <v>10484</v>
      </c>
      <c r="L4726" s="6" t="s">
        <v>95</v>
      </c>
      <c r="M4726" s="69">
        <v>30</v>
      </c>
      <c r="N4726" s="6" t="s">
        <v>59</v>
      </c>
      <c r="O4726" s="6" t="s">
        <v>1492</v>
      </c>
      <c r="R4726" s="33" t="str">
        <f t="shared" si="98"/>
        <v>S04N2427P034</v>
      </c>
      <c r="S4726" s="95">
        <f>VLOOKUP(I4726,品牌型号对应工厂型号!C:E,3,0)</f>
        <v>10</v>
      </c>
      <c r="T4726" s="96" t="str">
        <f>VLOOKUP(I4726,品牌型号对应工厂型号!C:I,7,0)</f>
        <v>113:2.0mil USGY-15(ZYF-88)</v>
      </c>
    </row>
    <row r="4727" spans="1:20">
      <c r="A4727" s="25">
        <v>43238</v>
      </c>
      <c r="B4727" s="25">
        <v>2.6841049768554512</v>
      </c>
      <c r="C4727" s="26" t="s">
        <v>10472</v>
      </c>
      <c r="D4727" s="25" t="s">
        <v>10485</v>
      </c>
      <c r="E4727" s="26" t="s">
        <v>153</v>
      </c>
      <c r="F4727" s="25" t="s">
        <v>91</v>
      </c>
      <c r="G4727" s="69">
        <v>1.524</v>
      </c>
      <c r="H4727" s="25" t="s">
        <v>180</v>
      </c>
      <c r="I4727" s="27" t="s">
        <v>1478</v>
      </c>
      <c r="J4727" s="69">
        <v>45.72</v>
      </c>
      <c r="K4727" s="6" t="s">
        <v>10486</v>
      </c>
      <c r="L4727" s="6" t="s">
        <v>95</v>
      </c>
      <c r="M4727" s="69">
        <v>30</v>
      </c>
      <c r="N4727" s="6" t="s">
        <v>59</v>
      </c>
      <c r="O4727" s="6" t="s">
        <v>1492</v>
      </c>
      <c r="R4727" s="33" t="str">
        <f t="shared" si="98"/>
        <v>S04D2438P008</v>
      </c>
      <c r="S4727" s="95">
        <f>VLOOKUP(I4727,品牌型号对应工厂型号!C:E,3,0)</f>
        <v>10</v>
      </c>
      <c r="T4727" s="96" t="str">
        <f>VLOOKUP(I4727,品牌型号对应工厂型号!C:I,7,0)</f>
        <v>113:2.0mil USGY-15(ZYF-88)</v>
      </c>
    </row>
    <row r="4728" spans="1:20">
      <c r="A4728" s="25">
        <v>43238</v>
      </c>
      <c r="B4728" s="25">
        <v>2.6841049768554512</v>
      </c>
      <c r="C4728" s="26" t="s">
        <v>10487</v>
      </c>
      <c r="D4728" s="25" t="s">
        <v>10488</v>
      </c>
      <c r="E4728" s="26" t="s">
        <v>54</v>
      </c>
      <c r="F4728" s="25" t="s">
        <v>93</v>
      </c>
      <c r="G4728" s="69">
        <v>1.524</v>
      </c>
      <c r="H4728" s="25" t="s">
        <v>68</v>
      </c>
      <c r="I4728" s="27" t="s">
        <v>11</v>
      </c>
      <c r="J4728" s="69">
        <v>45.72</v>
      </c>
      <c r="K4728" s="6" t="s">
        <v>10489</v>
      </c>
      <c r="L4728" s="6" t="s">
        <v>95</v>
      </c>
      <c r="M4728" s="69">
        <v>30</v>
      </c>
      <c r="N4728" s="6" t="s">
        <v>59</v>
      </c>
      <c r="O4728" s="6" t="s">
        <v>129</v>
      </c>
      <c r="R4728" s="33" t="str">
        <f t="shared" si="98"/>
        <v>S04N2144P040</v>
      </c>
      <c r="S4728" s="95">
        <f>VLOOKUP(I4728,品牌型号对应工厂型号!C:E,3,0)</f>
        <v>8</v>
      </c>
      <c r="T4728" s="96" t="str">
        <f>VLOOKUP(I4728,品牌型号对应工厂型号!C:I,7,0)</f>
        <v>95:2.0mil ENLG-75(H-70)</v>
      </c>
    </row>
    <row r="4729" spans="1:20">
      <c r="A4729" s="25">
        <v>43238</v>
      </c>
      <c r="B4729" s="25">
        <v>2.6841049768554512</v>
      </c>
      <c r="C4729" s="26" t="s">
        <v>10487</v>
      </c>
      <c r="D4729" s="25" t="s">
        <v>10490</v>
      </c>
      <c r="E4729" s="26" t="s">
        <v>54</v>
      </c>
      <c r="F4729" s="25" t="s">
        <v>93</v>
      </c>
      <c r="G4729" s="69">
        <v>1.524</v>
      </c>
      <c r="H4729" s="25" t="s">
        <v>68</v>
      </c>
      <c r="I4729" s="27" t="s">
        <v>11</v>
      </c>
      <c r="J4729" s="69">
        <v>45.72</v>
      </c>
      <c r="K4729" s="6" t="s">
        <v>10491</v>
      </c>
      <c r="L4729" s="6" t="s">
        <v>95</v>
      </c>
      <c r="M4729" s="69">
        <v>30</v>
      </c>
      <c r="N4729" s="6" t="s">
        <v>59</v>
      </c>
      <c r="O4729" s="6" t="s">
        <v>129</v>
      </c>
      <c r="R4729" s="33" t="str">
        <f t="shared" si="98"/>
        <v>S04N2144P039</v>
      </c>
      <c r="S4729" s="95">
        <f>VLOOKUP(I4729,品牌型号对应工厂型号!C:E,3,0)</f>
        <v>8</v>
      </c>
      <c r="T4729" s="96" t="str">
        <f>VLOOKUP(I4729,品牌型号对应工厂型号!C:I,7,0)</f>
        <v>95:2.0mil ENLG-75(H-70)</v>
      </c>
    </row>
    <row r="4730" spans="1:20">
      <c r="A4730" s="25">
        <v>43238</v>
      </c>
      <c r="B4730" s="25">
        <v>2.6841049768554512</v>
      </c>
      <c r="C4730" s="26" t="s">
        <v>10492</v>
      </c>
      <c r="D4730" s="25" t="s">
        <v>10493</v>
      </c>
      <c r="E4730" s="26" t="s">
        <v>154</v>
      </c>
      <c r="F4730" s="25" t="s">
        <v>91</v>
      </c>
      <c r="G4730" s="69">
        <v>1.524</v>
      </c>
      <c r="H4730" s="25" t="s">
        <v>1967</v>
      </c>
      <c r="I4730" s="27" t="s">
        <v>1968</v>
      </c>
      <c r="J4730" s="69">
        <v>45.72</v>
      </c>
      <c r="K4730" s="6" t="s">
        <v>10494</v>
      </c>
      <c r="L4730" s="6" t="s">
        <v>95</v>
      </c>
      <c r="M4730" s="69">
        <v>30</v>
      </c>
      <c r="N4730" s="6" t="s">
        <v>59</v>
      </c>
      <c r="O4730" s="6" t="s">
        <v>3686</v>
      </c>
      <c r="R4730" s="33" t="str">
        <f t="shared" si="98"/>
        <v>S05N2222P002</v>
      </c>
      <c r="S4730" s="95">
        <f>VLOOKUP(I4730,品牌型号对应工厂型号!C:E,3,0)</f>
        <v>10</v>
      </c>
      <c r="T4730" s="96" t="str">
        <f>VLOOKUP(I4730,品牌型号对应工厂型号!C:I,7,0)</f>
        <v>112:2.0mil USGY-35(ZYF-66)</v>
      </c>
    </row>
    <row r="4731" spans="1:20">
      <c r="A4731" s="25">
        <v>43238</v>
      </c>
      <c r="B4731" s="25">
        <v>2.6841049768554512</v>
      </c>
      <c r="C4731" s="26" t="s">
        <v>10492</v>
      </c>
      <c r="D4731" s="25" t="s">
        <v>10495</v>
      </c>
      <c r="E4731" s="26" t="s">
        <v>45</v>
      </c>
      <c r="F4731" s="25" t="s">
        <v>90</v>
      </c>
      <c r="G4731" s="69">
        <v>1.524</v>
      </c>
      <c r="H4731" s="25" t="s">
        <v>61</v>
      </c>
      <c r="I4731" s="27" t="s">
        <v>46</v>
      </c>
      <c r="J4731" s="69">
        <v>45.72</v>
      </c>
      <c r="K4731" s="6" t="s">
        <v>10496</v>
      </c>
      <c r="L4731" s="6" t="s">
        <v>95</v>
      </c>
      <c r="M4731" s="69">
        <v>30</v>
      </c>
      <c r="N4731" s="6" t="s">
        <v>59</v>
      </c>
      <c r="O4731" s="6" t="s">
        <v>3686</v>
      </c>
      <c r="R4731" s="33" t="str">
        <f t="shared" si="98"/>
        <v>S04N2307P017</v>
      </c>
      <c r="S4731" s="95">
        <f>VLOOKUP(I4731,品牌型号对应工厂型号!C:E,3,0)</f>
        <v>5</v>
      </c>
      <c r="T4731" s="96" t="str">
        <f>VLOOKUP(I4731,品牌型号对应工厂型号!C:I,7,0)</f>
        <v>98:1.5mil EASL-70(G-70)</v>
      </c>
    </row>
    <row r="4732" spans="1:20">
      <c r="A4732" s="25">
        <v>43238</v>
      </c>
      <c r="B4732" s="25">
        <v>2.6841049768554512</v>
      </c>
      <c r="C4732" s="26" t="s">
        <v>10492</v>
      </c>
      <c r="D4732" s="25" t="s">
        <v>10497</v>
      </c>
      <c r="E4732" s="26" t="s">
        <v>45</v>
      </c>
      <c r="F4732" s="25" t="s">
        <v>90</v>
      </c>
      <c r="G4732" s="69">
        <v>1.524</v>
      </c>
      <c r="H4732" s="25" t="s">
        <v>61</v>
      </c>
      <c r="I4732" s="27" t="s">
        <v>46</v>
      </c>
      <c r="J4732" s="69">
        <v>45.72</v>
      </c>
      <c r="K4732" s="6" t="s">
        <v>10498</v>
      </c>
      <c r="L4732" s="6" t="s">
        <v>95</v>
      </c>
      <c r="M4732" s="69">
        <v>30</v>
      </c>
      <c r="N4732" s="6" t="s">
        <v>59</v>
      </c>
      <c r="O4732" s="6" t="s">
        <v>3686</v>
      </c>
      <c r="R4732" s="33" t="str">
        <f t="shared" si="98"/>
        <v>S04N2307P016</v>
      </c>
      <c r="S4732" s="95">
        <f>VLOOKUP(I4732,品牌型号对应工厂型号!C:E,3,0)</f>
        <v>5</v>
      </c>
      <c r="T4732" s="96" t="str">
        <f>VLOOKUP(I4732,品牌型号对应工厂型号!C:I,7,0)</f>
        <v>98:1.5mil EASL-70(G-70)</v>
      </c>
    </row>
    <row r="4733" spans="1:20">
      <c r="A4733" s="25">
        <v>43238</v>
      </c>
      <c r="B4733" s="25">
        <v>2.6841049768554512</v>
      </c>
      <c r="C4733" s="26" t="s">
        <v>10492</v>
      </c>
      <c r="D4733" s="25" t="s">
        <v>10499</v>
      </c>
      <c r="E4733" s="26" t="s">
        <v>661</v>
      </c>
      <c r="F4733" s="25" t="s">
        <v>96</v>
      </c>
      <c r="G4733" s="69">
        <v>1.524</v>
      </c>
      <c r="H4733" s="25" t="s">
        <v>126</v>
      </c>
      <c r="I4733" s="27" t="s">
        <v>44</v>
      </c>
      <c r="J4733" s="69">
        <v>45.72</v>
      </c>
      <c r="K4733" s="6" t="s">
        <v>10500</v>
      </c>
      <c r="L4733" s="6" t="s">
        <v>95</v>
      </c>
      <c r="M4733" s="69">
        <v>30</v>
      </c>
      <c r="N4733" s="6" t="s">
        <v>59</v>
      </c>
      <c r="O4733" s="6" t="s">
        <v>3686</v>
      </c>
      <c r="R4733" s="33" t="str">
        <f t="shared" si="98"/>
        <v>S04N3165P007</v>
      </c>
      <c r="S4733" s="95">
        <f>VLOOKUP(I4733,品牌型号对应工厂型号!C:E,3,0)</f>
        <v>5</v>
      </c>
      <c r="T4733" s="96" t="str">
        <f>VLOOKUP(I4733,品牌型号对应工厂型号!C:I,7,0)</f>
        <v>99:1.5mil DABL-10(G-15)</v>
      </c>
    </row>
    <row r="4734" spans="1:20">
      <c r="A4734" s="25">
        <v>43238</v>
      </c>
      <c r="B4734" s="25">
        <v>2.6841049768554512</v>
      </c>
      <c r="C4734" s="26" t="s">
        <v>10492</v>
      </c>
      <c r="D4734" s="25" t="s">
        <v>10501</v>
      </c>
      <c r="E4734" s="26" t="s">
        <v>661</v>
      </c>
      <c r="F4734" s="25" t="s">
        <v>96</v>
      </c>
      <c r="G4734" s="69">
        <v>1.524</v>
      </c>
      <c r="H4734" s="25" t="s">
        <v>126</v>
      </c>
      <c r="I4734" s="27" t="s">
        <v>44</v>
      </c>
      <c r="J4734" s="69">
        <v>45.72</v>
      </c>
      <c r="K4734" s="6" t="s">
        <v>10502</v>
      </c>
      <c r="L4734" s="6" t="s">
        <v>95</v>
      </c>
      <c r="M4734" s="69">
        <v>30</v>
      </c>
      <c r="N4734" s="6" t="s">
        <v>59</v>
      </c>
      <c r="O4734" s="6" t="s">
        <v>3686</v>
      </c>
      <c r="R4734" s="33" t="str">
        <f t="shared" si="98"/>
        <v>S04D3179P009</v>
      </c>
      <c r="S4734" s="95">
        <f>VLOOKUP(I4734,品牌型号对应工厂型号!C:E,3,0)</f>
        <v>5</v>
      </c>
      <c r="T4734" s="96" t="str">
        <f>VLOOKUP(I4734,品牌型号对应工厂型号!C:I,7,0)</f>
        <v>99:1.5mil DABL-10(G-15)</v>
      </c>
    </row>
    <row r="4735" spans="1:20">
      <c r="A4735" s="25">
        <v>43238</v>
      </c>
      <c r="B4735" s="25">
        <v>2.6841049768554512</v>
      </c>
      <c r="C4735" s="26" t="s">
        <v>10492</v>
      </c>
      <c r="D4735" s="25" t="s">
        <v>10503</v>
      </c>
      <c r="E4735" s="26" t="s">
        <v>661</v>
      </c>
      <c r="F4735" s="25" t="s">
        <v>96</v>
      </c>
      <c r="G4735" s="69">
        <v>1.524</v>
      </c>
      <c r="H4735" s="25" t="s">
        <v>126</v>
      </c>
      <c r="I4735" s="27" t="s">
        <v>44</v>
      </c>
      <c r="J4735" s="69">
        <v>45.72</v>
      </c>
      <c r="K4735" s="6" t="s">
        <v>10504</v>
      </c>
      <c r="L4735" s="6" t="s">
        <v>95</v>
      </c>
      <c r="M4735" s="69">
        <v>30</v>
      </c>
      <c r="N4735" s="6" t="s">
        <v>59</v>
      </c>
      <c r="O4735" s="6" t="s">
        <v>3686</v>
      </c>
      <c r="R4735" s="33" t="str">
        <f t="shared" si="98"/>
        <v>S04D3179P010</v>
      </c>
      <c r="S4735" s="95">
        <f>VLOOKUP(I4735,品牌型号对应工厂型号!C:E,3,0)</f>
        <v>5</v>
      </c>
      <c r="T4735" s="96" t="str">
        <f>VLOOKUP(I4735,品牌型号对应工厂型号!C:I,7,0)</f>
        <v>99:1.5mil DABL-10(G-15)</v>
      </c>
    </row>
    <row r="4736" spans="1:20">
      <c r="A4736" s="25">
        <v>43239</v>
      </c>
      <c r="B4736" s="25">
        <v>1.6841048611095175</v>
      </c>
      <c r="C4736" s="26" t="s">
        <v>10019</v>
      </c>
      <c r="D4736" s="25" t="s">
        <v>10505</v>
      </c>
      <c r="E4736" s="26" t="s">
        <v>45</v>
      </c>
      <c r="F4736" s="25" t="s">
        <v>90</v>
      </c>
      <c r="G4736" s="69">
        <v>1.524</v>
      </c>
      <c r="H4736" s="25" t="s">
        <v>61</v>
      </c>
      <c r="I4736" s="27" t="s">
        <v>46</v>
      </c>
      <c r="J4736" s="69">
        <v>45.72</v>
      </c>
      <c r="K4736" s="6" t="s">
        <v>10506</v>
      </c>
      <c r="L4736" s="6" t="s">
        <v>95</v>
      </c>
      <c r="M4736" s="69">
        <v>30</v>
      </c>
      <c r="N4736" s="6" t="s">
        <v>59</v>
      </c>
      <c r="O4736" s="6" t="s">
        <v>10022</v>
      </c>
      <c r="R4736" s="33" t="str">
        <f t="shared" si="98"/>
        <v>S04N2307P006</v>
      </c>
      <c r="S4736" s="95">
        <f>VLOOKUP(I4736,品牌型号对应工厂型号!C:E,3,0)</f>
        <v>5</v>
      </c>
      <c r="T4736" s="96" t="str">
        <f>VLOOKUP(I4736,品牌型号对应工厂型号!C:I,7,0)</f>
        <v>98:1.5mil EASL-70(G-70)</v>
      </c>
    </row>
    <row r="4737" spans="1:20">
      <c r="A4737" s="25">
        <v>43239</v>
      </c>
      <c r="B4737" s="25">
        <v>1.6841048611095175</v>
      </c>
      <c r="C4737" s="26" t="s">
        <v>10019</v>
      </c>
      <c r="D4737" s="25" t="s">
        <v>10507</v>
      </c>
      <c r="E4737" s="26" t="s">
        <v>45</v>
      </c>
      <c r="F4737" s="25" t="s">
        <v>90</v>
      </c>
      <c r="G4737" s="69">
        <v>1.524</v>
      </c>
      <c r="H4737" s="25" t="s">
        <v>61</v>
      </c>
      <c r="I4737" s="27" t="s">
        <v>46</v>
      </c>
      <c r="J4737" s="69">
        <v>45.72</v>
      </c>
      <c r="K4737" s="6" t="s">
        <v>10508</v>
      </c>
      <c r="L4737" s="6" t="s">
        <v>95</v>
      </c>
      <c r="M4737" s="69">
        <v>30</v>
      </c>
      <c r="N4737" s="6" t="s">
        <v>59</v>
      </c>
      <c r="O4737" s="6" t="s">
        <v>10022</v>
      </c>
      <c r="R4737" s="33" t="str">
        <f t="shared" si="98"/>
        <v>S04N2307P018</v>
      </c>
      <c r="S4737" s="95">
        <f>VLOOKUP(I4737,品牌型号对应工厂型号!C:E,3,0)</f>
        <v>5</v>
      </c>
      <c r="T4737" s="96" t="str">
        <f>VLOOKUP(I4737,品牌型号对应工厂型号!C:I,7,0)</f>
        <v>98:1.5mil EASL-70(G-70)</v>
      </c>
    </row>
    <row r="4738" spans="1:20">
      <c r="A4738" s="25">
        <v>43239</v>
      </c>
      <c r="B4738" s="25">
        <v>1.6841048611095175</v>
      </c>
      <c r="C4738" s="26" t="s">
        <v>10019</v>
      </c>
      <c r="D4738" s="25" t="s">
        <v>10509</v>
      </c>
      <c r="E4738" s="26" t="s">
        <v>45</v>
      </c>
      <c r="F4738" s="25" t="s">
        <v>90</v>
      </c>
      <c r="G4738" s="69">
        <v>1.524</v>
      </c>
      <c r="H4738" s="25" t="s">
        <v>61</v>
      </c>
      <c r="I4738" s="27" t="s">
        <v>46</v>
      </c>
      <c r="J4738" s="69">
        <v>45.72</v>
      </c>
      <c r="K4738" s="6" t="s">
        <v>10510</v>
      </c>
      <c r="L4738" s="6" t="s">
        <v>95</v>
      </c>
      <c r="M4738" s="69">
        <v>30</v>
      </c>
      <c r="N4738" s="6" t="s">
        <v>59</v>
      </c>
      <c r="O4738" s="6" t="s">
        <v>10022</v>
      </c>
      <c r="R4738" s="33" t="str">
        <f t="shared" ref="R4738:R4801" si="99">K4738</f>
        <v>S04N2307P019</v>
      </c>
      <c r="S4738" s="95">
        <f>VLOOKUP(I4738,品牌型号对应工厂型号!C:E,3,0)</f>
        <v>5</v>
      </c>
      <c r="T4738" s="96" t="str">
        <f>VLOOKUP(I4738,品牌型号对应工厂型号!C:I,7,0)</f>
        <v>98:1.5mil EASL-70(G-70)</v>
      </c>
    </row>
    <row r="4739" spans="1:20">
      <c r="A4739" s="25">
        <v>43239</v>
      </c>
      <c r="B4739" s="25">
        <v>1.6841048611095175</v>
      </c>
      <c r="C4739" s="26" t="s">
        <v>10019</v>
      </c>
      <c r="D4739" s="25" t="s">
        <v>10511</v>
      </c>
      <c r="E4739" s="26" t="s">
        <v>661</v>
      </c>
      <c r="F4739" s="25" t="s">
        <v>96</v>
      </c>
      <c r="G4739" s="69">
        <v>1.524</v>
      </c>
      <c r="H4739" s="25" t="s">
        <v>126</v>
      </c>
      <c r="I4739" s="27" t="s">
        <v>44</v>
      </c>
      <c r="J4739" s="69">
        <v>45.72</v>
      </c>
      <c r="K4739" s="6" t="s">
        <v>10512</v>
      </c>
      <c r="L4739" s="6" t="s">
        <v>95</v>
      </c>
      <c r="M4739" s="69">
        <v>30</v>
      </c>
      <c r="N4739" s="6" t="s">
        <v>59</v>
      </c>
      <c r="O4739" s="6" t="s">
        <v>10022</v>
      </c>
      <c r="R4739" s="33" t="str">
        <f t="shared" si="99"/>
        <v>S04N3165P008</v>
      </c>
      <c r="S4739" s="95">
        <f>VLOOKUP(I4739,品牌型号对应工厂型号!C:E,3,0)</f>
        <v>5</v>
      </c>
      <c r="T4739" s="96" t="str">
        <f>VLOOKUP(I4739,品牌型号对应工厂型号!C:I,7,0)</f>
        <v>99:1.5mil DABL-10(G-15)</v>
      </c>
    </row>
    <row r="4740" spans="1:20">
      <c r="A4740" s="25">
        <v>43239</v>
      </c>
      <c r="B4740" s="25">
        <v>1.6841048611095175</v>
      </c>
      <c r="C4740" s="26" t="s">
        <v>10019</v>
      </c>
      <c r="D4740" s="25" t="s">
        <v>10513</v>
      </c>
      <c r="E4740" s="26" t="s">
        <v>661</v>
      </c>
      <c r="F4740" s="25" t="s">
        <v>96</v>
      </c>
      <c r="G4740" s="69">
        <v>1.524</v>
      </c>
      <c r="H4740" s="25" t="s">
        <v>126</v>
      </c>
      <c r="I4740" s="27" t="s">
        <v>44</v>
      </c>
      <c r="J4740" s="69">
        <v>45.72</v>
      </c>
      <c r="K4740" s="6" t="s">
        <v>10514</v>
      </c>
      <c r="L4740" s="6" t="s">
        <v>95</v>
      </c>
      <c r="M4740" s="69">
        <v>30</v>
      </c>
      <c r="N4740" s="6" t="s">
        <v>59</v>
      </c>
      <c r="O4740" s="6" t="s">
        <v>10022</v>
      </c>
      <c r="R4740" s="33" t="str">
        <f t="shared" si="99"/>
        <v>S04N3165P009</v>
      </c>
      <c r="S4740" s="95">
        <f>VLOOKUP(I4740,品牌型号对应工厂型号!C:E,3,0)</f>
        <v>5</v>
      </c>
      <c r="T4740" s="96" t="str">
        <f>VLOOKUP(I4740,品牌型号对应工厂型号!C:I,7,0)</f>
        <v>99:1.5mil DABL-10(G-15)</v>
      </c>
    </row>
    <row r="4741" spans="1:20">
      <c r="A4741" s="25">
        <v>43239</v>
      </c>
      <c r="B4741" s="25">
        <v>1.6841048611095175</v>
      </c>
      <c r="C4741" s="26" t="s">
        <v>10019</v>
      </c>
      <c r="D4741" s="25" t="s">
        <v>10515</v>
      </c>
      <c r="E4741" s="26" t="s">
        <v>661</v>
      </c>
      <c r="F4741" s="25" t="s">
        <v>96</v>
      </c>
      <c r="G4741" s="69">
        <v>1.524</v>
      </c>
      <c r="H4741" s="25" t="s">
        <v>126</v>
      </c>
      <c r="I4741" s="27" t="s">
        <v>44</v>
      </c>
      <c r="J4741" s="69">
        <v>45.72</v>
      </c>
      <c r="K4741" s="6" t="s">
        <v>10516</v>
      </c>
      <c r="L4741" s="6" t="s">
        <v>95</v>
      </c>
      <c r="M4741" s="69">
        <v>30</v>
      </c>
      <c r="N4741" s="6" t="s">
        <v>59</v>
      </c>
      <c r="O4741" s="6" t="s">
        <v>10022</v>
      </c>
      <c r="R4741" s="33" t="str">
        <f t="shared" si="99"/>
        <v>S04N3165P011</v>
      </c>
      <c r="S4741" s="95">
        <f>VLOOKUP(I4741,品牌型号对应工厂型号!C:E,3,0)</f>
        <v>5</v>
      </c>
      <c r="T4741" s="96" t="str">
        <f>VLOOKUP(I4741,品牌型号对应工厂型号!C:I,7,0)</f>
        <v>99:1.5mil DABL-10(G-15)</v>
      </c>
    </row>
    <row r="4742" spans="1:20">
      <c r="A4742" s="25">
        <v>43239</v>
      </c>
      <c r="B4742" s="25">
        <v>1.6841048611095175</v>
      </c>
      <c r="C4742" s="26" t="s">
        <v>10019</v>
      </c>
      <c r="D4742" s="25" t="s">
        <v>10517</v>
      </c>
      <c r="E4742" s="26" t="s">
        <v>153</v>
      </c>
      <c r="F4742" s="25" t="s">
        <v>91</v>
      </c>
      <c r="G4742" s="69">
        <v>1.524</v>
      </c>
      <c r="H4742" s="25" t="s">
        <v>180</v>
      </c>
      <c r="I4742" s="27" t="s">
        <v>1478</v>
      </c>
      <c r="J4742" s="69">
        <v>45.72</v>
      </c>
      <c r="K4742" s="6" t="s">
        <v>10518</v>
      </c>
      <c r="L4742" s="6" t="s">
        <v>95</v>
      </c>
      <c r="M4742" s="69">
        <v>30</v>
      </c>
      <c r="N4742" s="6" t="s">
        <v>59</v>
      </c>
      <c r="O4742" s="6" t="s">
        <v>10022</v>
      </c>
      <c r="R4742" s="33" t="str">
        <f t="shared" si="99"/>
        <v>S04D2438P012</v>
      </c>
      <c r="S4742" s="95">
        <f>VLOOKUP(I4742,品牌型号对应工厂型号!C:E,3,0)</f>
        <v>10</v>
      </c>
      <c r="T4742" s="96" t="str">
        <f>VLOOKUP(I4742,品牌型号对应工厂型号!C:I,7,0)</f>
        <v>113:2.0mil USGY-15(ZYF-88)</v>
      </c>
    </row>
    <row r="4743" spans="1:20">
      <c r="A4743" s="25">
        <v>43239</v>
      </c>
      <c r="B4743" s="25">
        <v>1.6841048611095175</v>
      </c>
      <c r="C4743" s="26" t="s">
        <v>10019</v>
      </c>
      <c r="D4743" s="25" t="s">
        <v>10519</v>
      </c>
      <c r="E4743" s="26" t="s">
        <v>153</v>
      </c>
      <c r="F4743" s="25" t="s">
        <v>91</v>
      </c>
      <c r="G4743" s="69">
        <v>1.524</v>
      </c>
      <c r="H4743" s="25" t="s">
        <v>180</v>
      </c>
      <c r="I4743" s="27" t="s">
        <v>1478</v>
      </c>
      <c r="J4743" s="69">
        <v>45.72</v>
      </c>
      <c r="K4743" s="6" t="s">
        <v>10520</v>
      </c>
      <c r="L4743" s="6" t="s">
        <v>95</v>
      </c>
      <c r="M4743" s="69">
        <v>30</v>
      </c>
      <c r="N4743" s="6" t="s">
        <v>59</v>
      </c>
      <c r="O4743" s="6" t="s">
        <v>10022</v>
      </c>
      <c r="R4743" s="33" t="str">
        <f t="shared" si="99"/>
        <v>S04D2438P009</v>
      </c>
      <c r="S4743" s="95">
        <f>VLOOKUP(I4743,品牌型号对应工厂型号!C:E,3,0)</f>
        <v>10</v>
      </c>
      <c r="T4743" s="96" t="str">
        <f>VLOOKUP(I4743,品牌型号对应工厂型号!C:I,7,0)</f>
        <v>113:2.0mil USGY-15(ZYF-88)</v>
      </c>
    </row>
    <row r="4744" spans="1:20">
      <c r="A4744" s="25">
        <v>43239</v>
      </c>
      <c r="B4744" s="25">
        <v>1.6841048611095175</v>
      </c>
      <c r="C4744" s="26" t="s">
        <v>10019</v>
      </c>
      <c r="D4744" s="25" t="s">
        <v>10521</v>
      </c>
      <c r="E4744" s="26" t="s">
        <v>151</v>
      </c>
      <c r="F4744" s="25" t="s">
        <v>91</v>
      </c>
      <c r="G4744" s="69">
        <v>1.524</v>
      </c>
      <c r="H4744" s="25" t="s">
        <v>131</v>
      </c>
      <c r="I4744" s="27" t="s">
        <v>50</v>
      </c>
      <c r="J4744" s="69">
        <v>45.72</v>
      </c>
      <c r="K4744" s="6" t="s">
        <v>10522</v>
      </c>
      <c r="L4744" s="6" t="s">
        <v>95</v>
      </c>
      <c r="M4744" s="69">
        <v>30</v>
      </c>
      <c r="N4744" s="6" t="s">
        <v>59</v>
      </c>
      <c r="O4744" s="6" t="s">
        <v>10022</v>
      </c>
      <c r="R4744" s="33" t="str">
        <f t="shared" si="99"/>
        <v>S04N2613P016</v>
      </c>
      <c r="S4744" s="95">
        <f>VLOOKUP(I4744,品牌型号对应工厂型号!C:E,3,0)</f>
        <v>10</v>
      </c>
      <c r="T4744" s="96" t="str">
        <f>VLOOKUP(I4744,品牌型号对应工厂型号!C:I,7,0)</f>
        <v>111:2.0mil UGGN-70(ZYF-70)</v>
      </c>
    </row>
    <row r="4745" spans="1:20">
      <c r="A4745" s="25">
        <v>43239</v>
      </c>
      <c r="B4745" s="25">
        <v>1.6841048611095175</v>
      </c>
      <c r="C4745" s="26" t="s">
        <v>10523</v>
      </c>
      <c r="D4745" s="25" t="s">
        <v>10524</v>
      </c>
      <c r="E4745" s="26" t="s">
        <v>45</v>
      </c>
      <c r="F4745" s="25" t="s">
        <v>90</v>
      </c>
      <c r="G4745" s="69">
        <v>1.524</v>
      </c>
      <c r="H4745" s="25" t="s">
        <v>61</v>
      </c>
      <c r="I4745" s="27" t="s">
        <v>46</v>
      </c>
      <c r="J4745" s="69">
        <v>45.72</v>
      </c>
      <c r="K4745" s="6" t="s">
        <v>10525</v>
      </c>
      <c r="L4745" s="6" t="s">
        <v>95</v>
      </c>
      <c r="M4745" s="69">
        <v>30</v>
      </c>
      <c r="N4745" s="6" t="s">
        <v>59</v>
      </c>
      <c r="O4745" s="6" t="s">
        <v>2924</v>
      </c>
      <c r="R4745" s="33" t="str">
        <f t="shared" si="99"/>
        <v>S04N2307P012</v>
      </c>
      <c r="S4745" s="95">
        <f>VLOOKUP(I4745,品牌型号对应工厂型号!C:E,3,0)</f>
        <v>5</v>
      </c>
      <c r="T4745" s="96" t="str">
        <f>VLOOKUP(I4745,品牌型号对应工厂型号!C:I,7,0)</f>
        <v>98:1.5mil EASL-70(G-70)</v>
      </c>
    </row>
    <row r="4746" spans="1:20">
      <c r="A4746" s="25">
        <v>43239</v>
      </c>
      <c r="B4746" s="25">
        <v>1.6841048611095175</v>
      </c>
      <c r="C4746" s="26" t="s">
        <v>10523</v>
      </c>
      <c r="D4746" s="25" t="s">
        <v>10526</v>
      </c>
      <c r="E4746" s="26" t="s">
        <v>45</v>
      </c>
      <c r="F4746" s="25" t="s">
        <v>90</v>
      </c>
      <c r="G4746" s="69">
        <v>1.524</v>
      </c>
      <c r="H4746" s="25" t="s">
        <v>61</v>
      </c>
      <c r="I4746" s="27" t="s">
        <v>46</v>
      </c>
      <c r="J4746" s="69">
        <v>45.72</v>
      </c>
      <c r="K4746" s="6" t="s">
        <v>10527</v>
      </c>
      <c r="L4746" s="6" t="s">
        <v>95</v>
      </c>
      <c r="M4746" s="69">
        <v>30</v>
      </c>
      <c r="N4746" s="6" t="s">
        <v>59</v>
      </c>
      <c r="O4746" s="6" t="s">
        <v>2924</v>
      </c>
      <c r="R4746" s="33" t="str">
        <f t="shared" si="99"/>
        <v>S04N2307P010</v>
      </c>
      <c r="S4746" s="95">
        <f>VLOOKUP(I4746,品牌型号对应工厂型号!C:E,3,0)</f>
        <v>5</v>
      </c>
      <c r="T4746" s="96" t="str">
        <f>VLOOKUP(I4746,品牌型号对应工厂型号!C:I,7,0)</f>
        <v>98:1.5mil EASL-70(G-70)</v>
      </c>
    </row>
    <row r="4747" spans="1:20">
      <c r="A4747" s="25">
        <v>43239</v>
      </c>
      <c r="B4747" s="25">
        <v>1.6841048611095175</v>
      </c>
      <c r="C4747" s="26" t="s">
        <v>10523</v>
      </c>
      <c r="D4747" s="25" t="s">
        <v>10528</v>
      </c>
      <c r="E4747" s="26" t="s">
        <v>45</v>
      </c>
      <c r="F4747" s="25" t="s">
        <v>90</v>
      </c>
      <c r="G4747" s="69">
        <v>1.524</v>
      </c>
      <c r="H4747" s="25" t="s">
        <v>61</v>
      </c>
      <c r="I4747" s="27" t="s">
        <v>46</v>
      </c>
      <c r="J4747" s="69">
        <v>45.72</v>
      </c>
      <c r="K4747" s="6" t="s">
        <v>10529</v>
      </c>
      <c r="L4747" s="6" t="s">
        <v>95</v>
      </c>
      <c r="M4747" s="69">
        <v>30</v>
      </c>
      <c r="N4747" s="6" t="s">
        <v>59</v>
      </c>
      <c r="O4747" s="6" t="s">
        <v>2924</v>
      </c>
      <c r="R4747" s="33" t="str">
        <f t="shared" si="99"/>
        <v>S04N2307P009</v>
      </c>
      <c r="S4747" s="95">
        <f>VLOOKUP(I4747,品牌型号对应工厂型号!C:E,3,0)</f>
        <v>5</v>
      </c>
      <c r="T4747" s="96" t="str">
        <f>VLOOKUP(I4747,品牌型号对应工厂型号!C:I,7,0)</f>
        <v>98:1.5mil EASL-70(G-70)</v>
      </c>
    </row>
    <row r="4748" spans="1:20">
      <c r="A4748" s="25">
        <v>43239</v>
      </c>
      <c r="B4748" s="25">
        <v>1.6841048611095175</v>
      </c>
      <c r="C4748" s="26" t="s">
        <v>10523</v>
      </c>
      <c r="D4748" s="25" t="s">
        <v>10530</v>
      </c>
      <c r="E4748" s="26" t="s">
        <v>45</v>
      </c>
      <c r="F4748" s="25" t="s">
        <v>90</v>
      </c>
      <c r="G4748" s="69">
        <v>1.524</v>
      </c>
      <c r="H4748" s="25" t="s">
        <v>61</v>
      </c>
      <c r="I4748" s="27" t="s">
        <v>46</v>
      </c>
      <c r="J4748" s="69">
        <v>45.72</v>
      </c>
      <c r="K4748" s="6" t="s">
        <v>10531</v>
      </c>
      <c r="L4748" s="6" t="s">
        <v>95</v>
      </c>
      <c r="M4748" s="69">
        <v>30</v>
      </c>
      <c r="N4748" s="6" t="s">
        <v>59</v>
      </c>
      <c r="O4748" s="6" t="s">
        <v>2924</v>
      </c>
      <c r="R4748" s="33" t="str">
        <f t="shared" si="99"/>
        <v>S04N2307P011</v>
      </c>
      <c r="S4748" s="95">
        <f>VLOOKUP(I4748,品牌型号对应工厂型号!C:E,3,0)</f>
        <v>5</v>
      </c>
      <c r="T4748" s="96" t="str">
        <f>VLOOKUP(I4748,品牌型号对应工厂型号!C:I,7,0)</f>
        <v>98:1.5mil EASL-70(G-70)</v>
      </c>
    </row>
    <row r="4749" spans="1:20">
      <c r="A4749" s="25">
        <v>43239</v>
      </c>
      <c r="B4749" s="25">
        <v>1.6841048611095175</v>
      </c>
      <c r="C4749" s="26" t="s">
        <v>10523</v>
      </c>
      <c r="D4749" s="25" t="s">
        <v>10532</v>
      </c>
      <c r="E4749" s="26" t="s">
        <v>53</v>
      </c>
      <c r="F4749" s="25" t="s">
        <v>90</v>
      </c>
      <c r="G4749" s="69">
        <v>1.524</v>
      </c>
      <c r="H4749" s="25" t="s">
        <v>60</v>
      </c>
      <c r="I4749" s="27" t="s">
        <v>55</v>
      </c>
      <c r="J4749" s="69">
        <v>45.72</v>
      </c>
      <c r="K4749" s="6" t="s">
        <v>10533</v>
      </c>
      <c r="L4749" s="6" t="s">
        <v>95</v>
      </c>
      <c r="M4749" s="69">
        <v>30</v>
      </c>
      <c r="N4749" s="6" t="s">
        <v>59</v>
      </c>
      <c r="O4749" s="6" t="s">
        <v>2924</v>
      </c>
      <c r="R4749" s="33" t="str">
        <f t="shared" si="99"/>
        <v>S05D3053P023</v>
      </c>
      <c r="S4749" s="95">
        <f>VLOOKUP(I4749,品牌型号对应工厂型号!C:E,3,0)</f>
        <v>5</v>
      </c>
      <c r="T4749" s="96" t="str">
        <f>VLOOKUP(I4749,品牌型号对应工厂型号!C:I,7,0)</f>
        <v>100:1.5mil DABL-25(G-25)</v>
      </c>
    </row>
    <row r="4750" spans="1:20">
      <c r="A4750" s="25">
        <v>43239</v>
      </c>
      <c r="B4750" s="25">
        <v>1.6841048611095175</v>
      </c>
      <c r="C4750" s="26" t="s">
        <v>10523</v>
      </c>
      <c r="D4750" s="25" t="s">
        <v>10534</v>
      </c>
      <c r="E4750" s="26" t="s">
        <v>53</v>
      </c>
      <c r="F4750" s="25" t="s">
        <v>90</v>
      </c>
      <c r="G4750" s="69">
        <v>1.524</v>
      </c>
      <c r="H4750" s="25" t="s">
        <v>60</v>
      </c>
      <c r="I4750" s="27" t="s">
        <v>55</v>
      </c>
      <c r="J4750" s="69">
        <v>45.72</v>
      </c>
      <c r="K4750" s="6" t="s">
        <v>10535</v>
      </c>
      <c r="L4750" s="6" t="s">
        <v>95</v>
      </c>
      <c r="M4750" s="69">
        <v>30</v>
      </c>
      <c r="N4750" s="6" t="s">
        <v>59</v>
      </c>
      <c r="O4750" s="6" t="s">
        <v>2924</v>
      </c>
      <c r="R4750" s="33" t="str">
        <f t="shared" si="99"/>
        <v>S05N3071P043</v>
      </c>
      <c r="S4750" s="95">
        <f>VLOOKUP(I4750,品牌型号对应工厂型号!C:E,3,0)</f>
        <v>5</v>
      </c>
      <c r="T4750" s="96" t="str">
        <f>VLOOKUP(I4750,品牌型号对应工厂型号!C:I,7,0)</f>
        <v>100:1.5mil DABL-25(G-25)</v>
      </c>
    </row>
    <row r="4751" spans="1:20">
      <c r="A4751" s="25">
        <v>43239</v>
      </c>
      <c r="B4751" s="25">
        <v>1.6841048611095175</v>
      </c>
      <c r="C4751" s="26" t="s">
        <v>10523</v>
      </c>
      <c r="D4751" s="25" t="s">
        <v>10536</v>
      </c>
      <c r="E4751" s="26" t="s">
        <v>53</v>
      </c>
      <c r="F4751" s="25" t="s">
        <v>90</v>
      </c>
      <c r="G4751" s="69">
        <v>1.524</v>
      </c>
      <c r="H4751" s="25" t="s">
        <v>60</v>
      </c>
      <c r="I4751" s="27" t="s">
        <v>55</v>
      </c>
      <c r="J4751" s="69">
        <v>45.72</v>
      </c>
      <c r="K4751" s="6" t="s">
        <v>10537</v>
      </c>
      <c r="L4751" s="6" t="s">
        <v>95</v>
      </c>
      <c r="M4751" s="69">
        <v>30</v>
      </c>
      <c r="N4751" s="6" t="s">
        <v>59</v>
      </c>
      <c r="O4751" s="6" t="s">
        <v>2924</v>
      </c>
      <c r="R4751" s="33" t="str">
        <f t="shared" si="99"/>
        <v>S05D3053P022</v>
      </c>
      <c r="S4751" s="95">
        <f>VLOOKUP(I4751,品牌型号对应工厂型号!C:E,3,0)</f>
        <v>5</v>
      </c>
      <c r="T4751" s="96" t="str">
        <f>VLOOKUP(I4751,品牌型号对应工厂型号!C:I,7,0)</f>
        <v>100:1.5mil DABL-25(G-25)</v>
      </c>
    </row>
    <row r="4752" spans="1:20">
      <c r="A4752" s="25">
        <v>43239</v>
      </c>
      <c r="B4752" s="25">
        <v>1.6841048611095175</v>
      </c>
      <c r="C4752" s="26" t="s">
        <v>10523</v>
      </c>
      <c r="D4752" s="25" t="s">
        <v>10538</v>
      </c>
      <c r="E4752" s="26" t="s">
        <v>53</v>
      </c>
      <c r="F4752" s="25" t="s">
        <v>90</v>
      </c>
      <c r="G4752" s="69">
        <v>1.524</v>
      </c>
      <c r="H4752" s="25" t="s">
        <v>60</v>
      </c>
      <c r="I4752" s="27" t="s">
        <v>55</v>
      </c>
      <c r="J4752" s="69">
        <v>45.72</v>
      </c>
      <c r="K4752" s="6" t="s">
        <v>10539</v>
      </c>
      <c r="L4752" s="6" t="s">
        <v>95</v>
      </c>
      <c r="M4752" s="69">
        <v>30</v>
      </c>
      <c r="N4752" s="6" t="s">
        <v>59</v>
      </c>
      <c r="O4752" s="6" t="s">
        <v>2924</v>
      </c>
      <c r="R4752" s="33" t="str">
        <f t="shared" si="99"/>
        <v>S05N3071P044</v>
      </c>
      <c r="S4752" s="95">
        <f>VLOOKUP(I4752,品牌型号对应工厂型号!C:E,3,0)</f>
        <v>5</v>
      </c>
      <c r="T4752" s="96" t="str">
        <f>VLOOKUP(I4752,品牌型号对应工厂型号!C:I,7,0)</f>
        <v>100:1.5mil DABL-25(G-25)</v>
      </c>
    </row>
    <row r="4753" spans="1:20">
      <c r="A4753" s="25">
        <v>43239</v>
      </c>
      <c r="B4753" s="25">
        <v>1.6841048611095175</v>
      </c>
      <c r="C4753" s="26" t="s">
        <v>10523</v>
      </c>
      <c r="D4753" s="25" t="s">
        <v>10540</v>
      </c>
      <c r="E4753" s="26" t="s">
        <v>53</v>
      </c>
      <c r="F4753" s="25" t="s">
        <v>90</v>
      </c>
      <c r="G4753" s="69">
        <v>1.524</v>
      </c>
      <c r="H4753" s="25" t="s">
        <v>60</v>
      </c>
      <c r="I4753" s="27" t="s">
        <v>55</v>
      </c>
      <c r="J4753" s="69">
        <v>45.72</v>
      </c>
      <c r="K4753" s="6" t="s">
        <v>10541</v>
      </c>
      <c r="L4753" s="6" t="s">
        <v>95</v>
      </c>
      <c r="M4753" s="69">
        <v>30</v>
      </c>
      <c r="N4753" s="6" t="s">
        <v>59</v>
      </c>
      <c r="O4753" s="6" t="s">
        <v>2924</v>
      </c>
      <c r="R4753" s="33" t="str">
        <f t="shared" si="99"/>
        <v>S05N3071P042</v>
      </c>
      <c r="S4753" s="95">
        <f>VLOOKUP(I4753,品牌型号对应工厂型号!C:E,3,0)</f>
        <v>5</v>
      </c>
      <c r="T4753" s="96" t="str">
        <f>VLOOKUP(I4753,品牌型号对应工厂型号!C:I,7,0)</f>
        <v>100:1.5mil DABL-25(G-25)</v>
      </c>
    </row>
    <row r="4754" spans="1:20">
      <c r="A4754" s="25">
        <v>43239</v>
      </c>
      <c r="B4754" s="25">
        <v>1.6841048611095175</v>
      </c>
      <c r="C4754" s="26" t="s">
        <v>10523</v>
      </c>
      <c r="D4754" s="25" t="s">
        <v>10542</v>
      </c>
      <c r="E4754" s="26" t="s">
        <v>53</v>
      </c>
      <c r="F4754" s="25" t="s">
        <v>90</v>
      </c>
      <c r="G4754" s="69">
        <v>1.524</v>
      </c>
      <c r="H4754" s="25" t="s">
        <v>60</v>
      </c>
      <c r="I4754" s="27" t="s">
        <v>55</v>
      </c>
      <c r="J4754" s="69">
        <v>45.72</v>
      </c>
      <c r="K4754" s="6" t="s">
        <v>10543</v>
      </c>
      <c r="L4754" s="6" t="s">
        <v>95</v>
      </c>
      <c r="M4754" s="69">
        <v>30</v>
      </c>
      <c r="N4754" s="6" t="s">
        <v>59</v>
      </c>
      <c r="O4754" s="6" t="s">
        <v>2924</v>
      </c>
      <c r="R4754" s="33" t="str">
        <f t="shared" si="99"/>
        <v>S05D3053P025</v>
      </c>
      <c r="S4754" s="95">
        <f>VLOOKUP(I4754,品牌型号对应工厂型号!C:E,3,0)</f>
        <v>5</v>
      </c>
      <c r="T4754" s="96" t="str">
        <f>VLOOKUP(I4754,品牌型号对应工厂型号!C:I,7,0)</f>
        <v>100:1.5mil DABL-25(G-25)</v>
      </c>
    </row>
    <row r="4755" spans="1:20">
      <c r="A4755" s="25">
        <v>43239</v>
      </c>
      <c r="B4755" s="25">
        <v>1.6841048611095175</v>
      </c>
      <c r="C4755" s="26" t="s">
        <v>10029</v>
      </c>
      <c r="D4755" s="25" t="s">
        <v>10544</v>
      </c>
      <c r="E4755" s="26" t="s">
        <v>151</v>
      </c>
      <c r="F4755" s="25" t="s">
        <v>91</v>
      </c>
      <c r="G4755" s="69">
        <v>1.524</v>
      </c>
      <c r="H4755" s="25" t="s">
        <v>131</v>
      </c>
      <c r="I4755" s="27" t="s">
        <v>50</v>
      </c>
      <c r="J4755" s="69">
        <v>45.72</v>
      </c>
      <c r="K4755" s="6" t="s">
        <v>10545</v>
      </c>
      <c r="L4755" s="6" t="s">
        <v>95</v>
      </c>
      <c r="M4755" s="69">
        <v>30</v>
      </c>
      <c r="N4755" s="6" t="s">
        <v>59</v>
      </c>
      <c r="O4755" s="6" t="s">
        <v>1930</v>
      </c>
      <c r="R4755" s="33" t="str">
        <f t="shared" si="99"/>
        <v>S04N2613P014</v>
      </c>
      <c r="S4755" s="95">
        <f>VLOOKUP(I4755,品牌型号对应工厂型号!C:E,3,0)</f>
        <v>10</v>
      </c>
      <c r="T4755" s="96" t="str">
        <f>VLOOKUP(I4755,品牌型号对应工厂型号!C:I,7,0)</f>
        <v>111:2.0mil UGGN-70(ZYF-70)</v>
      </c>
    </row>
    <row r="4756" spans="1:20">
      <c r="A4756" s="25">
        <v>43239</v>
      </c>
      <c r="B4756" s="25">
        <v>1.6841048611095175</v>
      </c>
      <c r="C4756" s="26" t="s">
        <v>10029</v>
      </c>
      <c r="D4756" s="25" t="s">
        <v>10546</v>
      </c>
      <c r="E4756" s="26" t="s">
        <v>151</v>
      </c>
      <c r="F4756" s="25" t="s">
        <v>91</v>
      </c>
      <c r="G4756" s="69">
        <v>1.524</v>
      </c>
      <c r="H4756" s="25" t="s">
        <v>131</v>
      </c>
      <c r="I4756" s="27" t="s">
        <v>50</v>
      </c>
      <c r="J4756" s="69">
        <v>45.72</v>
      </c>
      <c r="K4756" s="6" t="s">
        <v>10547</v>
      </c>
      <c r="L4756" s="6" t="s">
        <v>95</v>
      </c>
      <c r="M4756" s="69">
        <v>30</v>
      </c>
      <c r="N4756" s="6" t="s">
        <v>59</v>
      </c>
      <c r="O4756" s="6" t="s">
        <v>1930</v>
      </c>
      <c r="R4756" s="33" t="str">
        <f t="shared" si="99"/>
        <v>S04N2613P013</v>
      </c>
      <c r="S4756" s="95">
        <f>VLOOKUP(I4756,品牌型号对应工厂型号!C:E,3,0)</f>
        <v>10</v>
      </c>
      <c r="T4756" s="96" t="str">
        <f>VLOOKUP(I4756,品牌型号对应工厂型号!C:I,7,0)</f>
        <v>111:2.0mil UGGN-70(ZYF-70)</v>
      </c>
    </row>
    <row r="4757" spans="1:20">
      <c r="A4757" s="25">
        <v>43239</v>
      </c>
      <c r="B4757" s="25">
        <v>1.6841048611095175</v>
      </c>
      <c r="C4757" s="26" t="s">
        <v>10029</v>
      </c>
      <c r="D4757" s="25" t="s">
        <v>10548</v>
      </c>
      <c r="E4757" s="26" t="s">
        <v>153</v>
      </c>
      <c r="F4757" s="25" t="s">
        <v>91</v>
      </c>
      <c r="G4757" s="69">
        <v>1.524</v>
      </c>
      <c r="H4757" s="25" t="s">
        <v>180</v>
      </c>
      <c r="I4757" s="27" t="s">
        <v>1478</v>
      </c>
      <c r="J4757" s="69">
        <v>45.72</v>
      </c>
      <c r="K4757" s="6" t="s">
        <v>10549</v>
      </c>
      <c r="L4757" s="6" t="s">
        <v>95</v>
      </c>
      <c r="M4757" s="69">
        <v>30</v>
      </c>
      <c r="N4757" s="6" t="s">
        <v>59</v>
      </c>
      <c r="O4757" s="6" t="s">
        <v>1930</v>
      </c>
      <c r="R4757" s="33" t="str">
        <f t="shared" si="99"/>
        <v>S04N2427P047</v>
      </c>
      <c r="S4757" s="95">
        <f>VLOOKUP(I4757,品牌型号对应工厂型号!C:E,3,0)</f>
        <v>10</v>
      </c>
      <c r="T4757" s="96" t="str">
        <f>VLOOKUP(I4757,品牌型号对应工厂型号!C:I,7,0)</f>
        <v>113:2.0mil USGY-15(ZYF-88)</v>
      </c>
    </row>
    <row r="4758" spans="1:20">
      <c r="A4758" s="25">
        <v>43239</v>
      </c>
      <c r="B4758" s="25">
        <v>1.6841048611095175</v>
      </c>
      <c r="C4758" s="26" t="s">
        <v>10029</v>
      </c>
      <c r="D4758" s="25" t="s">
        <v>10550</v>
      </c>
      <c r="E4758" s="26" t="s">
        <v>153</v>
      </c>
      <c r="F4758" s="25" t="s">
        <v>91</v>
      </c>
      <c r="G4758" s="69">
        <v>1.524</v>
      </c>
      <c r="H4758" s="25" t="s">
        <v>180</v>
      </c>
      <c r="I4758" s="27" t="s">
        <v>1478</v>
      </c>
      <c r="J4758" s="69">
        <v>45.72</v>
      </c>
      <c r="K4758" s="6" t="s">
        <v>10551</v>
      </c>
      <c r="L4758" s="6" t="s">
        <v>95</v>
      </c>
      <c r="M4758" s="69">
        <v>30</v>
      </c>
      <c r="N4758" s="6" t="s">
        <v>59</v>
      </c>
      <c r="O4758" s="6" t="s">
        <v>1930</v>
      </c>
      <c r="R4758" s="33" t="str">
        <f t="shared" si="99"/>
        <v>S04N2427P050</v>
      </c>
      <c r="S4758" s="95">
        <f>VLOOKUP(I4758,品牌型号对应工厂型号!C:E,3,0)</f>
        <v>10</v>
      </c>
      <c r="T4758" s="96" t="str">
        <f>VLOOKUP(I4758,品牌型号对应工厂型号!C:I,7,0)</f>
        <v>113:2.0mil USGY-15(ZYF-88)</v>
      </c>
    </row>
    <row r="4759" spans="1:20">
      <c r="A4759" s="25">
        <v>43239</v>
      </c>
      <c r="B4759" s="25">
        <v>1.6841048611095175</v>
      </c>
      <c r="C4759" s="26" t="s">
        <v>10029</v>
      </c>
      <c r="D4759" s="25" t="s">
        <v>10552</v>
      </c>
      <c r="E4759" s="26" t="s">
        <v>151</v>
      </c>
      <c r="F4759" s="25" t="s">
        <v>91</v>
      </c>
      <c r="G4759" s="69">
        <v>1.524</v>
      </c>
      <c r="H4759" s="25" t="s">
        <v>131</v>
      </c>
      <c r="I4759" s="27" t="s">
        <v>50</v>
      </c>
      <c r="J4759" s="69">
        <v>45.72</v>
      </c>
      <c r="K4759" s="6" t="s">
        <v>10553</v>
      </c>
      <c r="L4759" s="6" t="s">
        <v>95</v>
      </c>
      <c r="M4759" s="69">
        <v>30</v>
      </c>
      <c r="N4759" s="6" t="s">
        <v>59</v>
      </c>
      <c r="O4759" s="6" t="s">
        <v>1930</v>
      </c>
      <c r="R4759" s="33" t="str">
        <f t="shared" si="99"/>
        <v>S04N2613P030</v>
      </c>
      <c r="S4759" s="95">
        <f>VLOOKUP(I4759,品牌型号对应工厂型号!C:E,3,0)</f>
        <v>10</v>
      </c>
      <c r="T4759" s="96" t="str">
        <f>VLOOKUP(I4759,品牌型号对应工厂型号!C:I,7,0)</f>
        <v>111:2.0mil UGGN-70(ZYF-70)</v>
      </c>
    </row>
    <row r="4760" spans="1:20">
      <c r="A4760" s="25">
        <v>43239</v>
      </c>
      <c r="B4760" s="25">
        <v>1.6841048611095175</v>
      </c>
      <c r="C4760" s="26" t="s">
        <v>10029</v>
      </c>
      <c r="D4760" s="25" t="s">
        <v>10554</v>
      </c>
      <c r="E4760" s="26" t="s">
        <v>151</v>
      </c>
      <c r="F4760" s="25" t="s">
        <v>91</v>
      </c>
      <c r="G4760" s="69">
        <v>1.524</v>
      </c>
      <c r="H4760" s="25" t="s">
        <v>131</v>
      </c>
      <c r="I4760" s="27" t="s">
        <v>50</v>
      </c>
      <c r="J4760" s="69">
        <v>45.72</v>
      </c>
      <c r="K4760" s="6" t="s">
        <v>10555</v>
      </c>
      <c r="L4760" s="6" t="s">
        <v>95</v>
      </c>
      <c r="M4760" s="69">
        <v>30</v>
      </c>
      <c r="N4760" s="6" t="s">
        <v>59</v>
      </c>
      <c r="O4760" s="6" t="s">
        <v>1930</v>
      </c>
      <c r="R4760" s="33" t="str">
        <f t="shared" si="99"/>
        <v>S04N2611P019</v>
      </c>
      <c r="S4760" s="95">
        <f>VLOOKUP(I4760,品牌型号对应工厂型号!C:E,3,0)</f>
        <v>10</v>
      </c>
      <c r="T4760" s="96" t="str">
        <f>VLOOKUP(I4760,品牌型号对应工厂型号!C:I,7,0)</f>
        <v>111:2.0mil UGGN-70(ZYF-70)</v>
      </c>
    </row>
    <row r="4761" spans="1:20">
      <c r="A4761" s="25">
        <v>43234</v>
      </c>
      <c r="B4761" s="25">
        <v>6.6951063657397754</v>
      </c>
      <c r="C4761" s="26" t="s">
        <v>10556</v>
      </c>
      <c r="D4761" s="25" t="s">
        <v>10557</v>
      </c>
      <c r="E4761" s="26" t="s">
        <v>10558</v>
      </c>
      <c r="F4761" s="25" t="s">
        <v>4877</v>
      </c>
      <c r="G4761" s="69">
        <v>1.524</v>
      </c>
      <c r="H4761" s="25" t="s">
        <v>1967</v>
      </c>
      <c r="I4761" s="27" t="s">
        <v>10628</v>
      </c>
      <c r="J4761" s="69">
        <v>45.72</v>
      </c>
      <c r="K4761" s="6" t="s">
        <v>10559</v>
      </c>
      <c r="L4761" s="6" t="s">
        <v>95</v>
      </c>
      <c r="M4761" s="69">
        <v>30</v>
      </c>
      <c r="N4761" s="6" t="s">
        <v>59</v>
      </c>
      <c r="O4761" s="6" t="s">
        <v>10560</v>
      </c>
      <c r="R4761" s="33" t="str">
        <f t="shared" si="99"/>
        <v>S05N2221P006</v>
      </c>
      <c r="S4761" s="95">
        <f>VLOOKUP(I4761,品牌型号对应工厂型号!C:E,3,0)</f>
        <v>5</v>
      </c>
      <c r="T4761" s="96" t="str">
        <f>VLOOKUP(I4761,品牌型号对应工厂型号!C:I,7,0)</f>
        <v>168:RSGY-35 2.0mil（YF-66）</v>
      </c>
    </row>
    <row r="4762" spans="1:20">
      <c r="A4762" s="25">
        <v>43234</v>
      </c>
      <c r="B4762" s="25">
        <v>6.6951063657397754</v>
      </c>
      <c r="C4762" s="26" t="s">
        <v>10556</v>
      </c>
      <c r="D4762" s="25" t="s">
        <v>10561</v>
      </c>
      <c r="E4762" s="26" t="s">
        <v>10558</v>
      </c>
      <c r="F4762" s="25" t="s">
        <v>4877</v>
      </c>
      <c r="G4762" s="69">
        <v>1.524</v>
      </c>
      <c r="H4762" s="25" t="s">
        <v>1967</v>
      </c>
      <c r="I4762" s="27" t="s">
        <v>10628</v>
      </c>
      <c r="J4762" s="69">
        <v>45.72</v>
      </c>
      <c r="K4762" s="6" t="s">
        <v>10562</v>
      </c>
      <c r="L4762" s="6" t="s">
        <v>95</v>
      </c>
      <c r="M4762" s="69">
        <v>30</v>
      </c>
      <c r="N4762" s="6" t="s">
        <v>59</v>
      </c>
      <c r="O4762" s="6" t="s">
        <v>10560</v>
      </c>
      <c r="R4762" s="33" t="str">
        <f t="shared" si="99"/>
        <v>S05N2221P007</v>
      </c>
      <c r="S4762" s="95">
        <f>VLOOKUP(I4762,品牌型号对应工厂型号!C:E,3,0)</f>
        <v>5</v>
      </c>
      <c r="T4762" s="96" t="str">
        <f>VLOOKUP(I4762,品牌型号对应工厂型号!C:I,7,0)</f>
        <v>168:RSGY-35 2.0mil（YF-66）</v>
      </c>
    </row>
    <row r="4763" spans="1:20">
      <c r="A4763" s="25">
        <v>43234</v>
      </c>
      <c r="B4763" s="25">
        <v>6.6951063657397754</v>
      </c>
      <c r="C4763" s="26" t="s">
        <v>10556</v>
      </c>
      <c r="D4763" s="25" t="s">
        <v>10563</v>
      </c>
      <c r="E4763" s="26" t="s">
        <v>10558</v>
      </c>
      <c r="F4763" s="25" t="s">
        <v>4877</v>
      </c>
      <c r="G4763" s="69">
        <v>1.524</v>
      </c>
      <c r="H4763" s="25" t="s">
        <v>1967</v>
      </c>
      <c r="I4763" s="27" t="s">
        <v>10628</v>
      </c>
      <c r="J4763" s="69">
        <v>45.72</v>
      </c>
      <c r="K4763" s="6" t="s">
        <v>10564</v>
      </c>
      <c r="L4763" s="6" t="s">
        <v>95</v>
      </c>
      <c r="M4763" s="69">
        <v>30</v>
      </c>
      <c r="N4763" s="6" t="s">
        <v>59</v>
      </c>
      <c r="O4763" s="6" t="s">
        <v>10560</v>
      </c>
      <c r="R4763" s="33" t="str">
        <f t="shared" si="99"/>
        <v>S05N2221P005</v>
      </c>
      <c r="S4763" s="95">
        <f>VLOOKUP(I4763,品牌型号对应工厂型号!C:E,3,0)</f>
        <v>5</v>
      </c>
      <c r="T4763" s="96" t="str">
        <f>VLOOKUP(I4763,品牌型号对应工厂型号!C:I,7,0)</f>
        <v>168:RSGY-35 2.0mil（YF-66）</v>
      </c>
    </row>
    <row r="4764" spans="1:20">
      <c r="A4764" s="25">
        <v>43234</v>
      </c>
      <c r="B4764" s="25">
        <v>6.6951063657397754</v>
      </c>
      <c r="C4764" s="26" t="s">
        <v>10556</v>
      </c>
      <c r="D4764" s="25" t="s">
        <v>10565</v>
      </c>
      <c r="E4764" s="26" t="s">
        <v>10558</v>
      </c>
      <c r="F4764" s="25" t="s">
        <v>4877</v>
      </c>
      <c r="G4764" s="69">
        <v>1.524</v>
      </c>
      <c r="H4764" s="25" t="s">
        <v>1967</v>
      </c>
      <c r="I4764" s="27" t="s">
        <v>10628</v>
      </c>
      <c r="J4764" s="69">
        <v>45.72</v>
      </c>
      <c r="K4764" s="6" t="s">
        <v>10566</v>
      </c>
      <c r="L4764" s="6" t="s">
        <v>95</v>
      </c>
      <c r="M4764" s="69">
        <v>30</v>
      </c>
      <c r="N4764" s="6" t="s">
        <v>59</v>
      </c>
      <c r="O4764" s="6" t="s">
        <v>10560</v>
      </c>
      <c r="R4764" s="33" t="str">
        <f t="shared" si="99"/>
        <v>S05N2221P008</v>
      </c>
      <c r="S4764" s="95">
        <f>VLOOKUP(I4764,品牌型号对应工厂型号!C:E,3,0)</f>
        <v>5</v>
      </c>
      <c r="T4764" s="96" t="str">
        <f>VLOOKUP(I4764,品牌型号对应工厂型号!C:I,7,0)</f>
        <v>168:RSGY-35 2.0mil（YF-66）</v>
      </c>
    </row>
    <row r="4765" spans="1:20">
      <c r="A4765" s="25">
        <v>43234</v>
      </c>
      <c r="B4765" s="25">
        <v>6.6951063657397754</v>
      </c>
      <c r="C4765" s="26" t="s">
        <v>10556</v>
      </c>
      <c r="D4765" s="25" t="s">
        <v>10567</v>
      </c>
      <c r="E4765" s="26" t="s">
        <v>10558</v>
      </c>
      <c r="F4765" s="25" t="s">
        <v>4877</v>
      </c>
      <c r="G4765" s="69">
        <v>1.524</v>
      </c>
      <c r="H4765" s="25" t="s">
        <v>1967</v>
      </c>
      <c r="I4765" s="27" t="s">
        <v>10628</v>
      </c>
      <c r="J4765" s="69">
        <v>45.72</v>
      </c>
      <c r="K4765" s="6" t="s">
        <v>10568</v>
      </c>
      <c r="L4765" s="6" t="s">
        <v>95</v>
      </c>
      <c r="M4765" s="69">
        <v>30</v>
      </c>
      <c r="N4765" s="6" t="s">
        <v>59</v>
      </c>
      <c r="O4765" s="6" t="s">
        <v>10560</v>
      </c>
      <c r="R4765" s="33" t="str">
        <f t="shared" si="99"/>
        <v>S05N2221P009</v>
      </c>
      <c r="S4765" s="95">
        <f>VLOOKUP(I4765,品牌型号对应工厂型号!C:E,3,0)</f>
        <v>5</v>
      </c>
      <c r="T4765" s="96" t="str">
        <f>VLOOKUP(I4765,品牌型号对应工厂型号!C:I,7,0)</f>
        <v>168:RSGY-35 2.0mil（YF-66）</v>
      </c>
    </row>
    <row r="4766" spans="1:20">
      <c r="A4766" s="25">
        <v>43234</v>
      </c>
      <c r="B4766" s="25">
        <v>6.6951063657397754</v>
      </c>
      <c r="C4766" s="26" t="s">
        <v>10556</v>
      </c>
      <c r="D4766" s="25" t="s">
        <v>10569</v>
      </c>
      <c r="E4766" s="26" t="s">
        <v>10558</v>
      </c>
      <c r="F4766" s="25" t="s">
        <v>4877</v>
      </c>
      <c r="G4766" s="69">
        <v>1.524</v>
      </c>
      <c r="H4766" s="25" t="s">
        <v>1967</v>
      </c>
      <c r="I4766" s="27" t="s">
        <v>10628</v>
      </c>
      <c r="J4766" s="69">
        <v>45.72</v>
      </c>
      <c r="K4766" s="6" t="s">
        <v>10570</v>
      </c>
      <c r="L4766" s="6" t="s">
        <v>95</v>
      </c>
      <c r="M4766" s="69">
        <v>30</v>
      </c>
      <c r="N4766" s="6" t="s">
        <v>59</v>
      </c>
      <c r="O4766" s="6" t="s">
        <v>10560</v>
      </c>
      <c r="R4766" s="33" t="str">
        <f t="shared" si="99"/>
        <v>S05N2221P011</v>
      </c>
      <c r="S4766" s="95">
        <f>VLOOKUP(I4766,品牌型号对应工厂型号!C:E,3,0)</f>
        <v>5</v>
      </c>
      <c r="T4766" s="96" t="str">
        <f>VLOOKUP(I4766,品牌型号对应工厂型号!C:I,7,0)</f>
        <v>168:RSGY-35 2.0mil（YF-66）</v>
      </c>
    </row>
    <row r="4767" spans="1:20">
      <c r="A4767" s="25">
        <v>43234</v>
      </c>
      <c r="B4767" s="25">
        <v>6.6951063657397754</v>
      </c>
      <c r="C4767" s="26" t="s">
        <v>10556</v>
      </c>
      <c r="D4767" s="25" t="s">
        <v>10571</v>
      </c>
      <c r="E4767" s="26" t="s">
        <v>10558</v>
      </c>
      <c r="F4767" s="25" t="s">
        <v>4877</v>
      </c>
      <c r="G4767" s="69">
        <v>1.524</v>
      </c>
      <c r="H4767" s="25" t="s">
        <v>1967</v>
      </c>
      <c r="I4767" s="27" t="s">
        <v>10628</v>
      </c>
      <c r="J4767" s="69">
        <v>45.72</v>
      </c>
      <c r="K4767" s="6" t="s">
        <v>10572</v>
      </c>
      <c r="L4767" s="6" t="s">
        <v>95</v>
      </c>
      <c r="M4767" s="69">
        <v>30</v>
      </c>
      <c r="N4767" s="6" t="s">
        <v>59</v>
      </c>
      <c r="O4767" s="6" t="s">
        <v>10560</v>
      </c>
      <c r="R4767" s="33" t="str">
        <f t="shared" si="99"/>
        <v>S05N2221P010</v>
      </c>
      <c r="S4767" s="95">
        <f>VLOOKUP(I4767,品牌型号对应工厂型号!C:E,3,0)</f>
        <v>5</v>
      </c>
      <c r="T4767" s="96" t="str">
        <f>VLOOKUP(I4767,品牌型号对应工厂型号!C:I,7,0)</f>
        <v>168:RSGY-35 2.0mil（YF-66）</v>
      </c>
    </row>
    <row r="4768" spans="1:20">
      <c r="A4768" s="25">
        <v>43234</v>
      </c>
      <c r="B4768" s="25">
        <v>6.6951063657397754</v>
      </c>
      <c r="C4768" s="26" t="s">
        <v>10556</v>
      </c>
      <c r="D4768" s="25" t="s">
        <v>10573</v>
      </c>
      <c r="E4768" s="26" t="s">
        <v>10558</v>
      </c>
      <c r="F4768" s="25" t="s">
        <v>4877</v>
      </c>
      <c r="G4768" s="69">
        <v>1.524</v>
      </c>
      <c r="H4768" s="25" t="s">
        <v>1967</v>
      </c>
      <c r="I4768" s="27" t="s">
        <v>10628</v>
      </c>
      <c r="J4768" s="69">
        <v>45.72</v>
      </c>
      <c r="K4768" s="6" t="s">
        <v>10574</v>
      </c>
      <c r="L4768" s="6" t="s">
        <v>95</v>
      </c>
      <c r="M4768" s="69">
        <v>30</v>
      </c>
      <c r="N4768" s="6" t="s">
        <v>59</v>
      </c>
      <c r="O4768" s="6" t="s">
        <v>10560</v>
      </c>
      <c r="R4768" s="33" t="str">
        <f t="shared" si="99"/>
        <v>S05N2221P014</v>
      </c>
      <c r="S4768" s="95">
        <f>VLOOKUP(I4768,品牌型号对应工厂型号!C:E,3,0)</f>
        <v>5</v>
      </c>
      <c r="T4768" s="96" t="str">
        <f>VLOOKUP(I4768,品牌型号对应工厂型号!C:I,7,0)</f>
        <v>168:RSGY-35 2.0mil（YF-66）</v>
      </c>
    </row>
    <row r="4769" spans="1:20">
      <c r="A4769" s="25">
        <v>43234</v>
      </c>
      <c r="B4769" s="25">
        <v>6.6951063657397754</v>
      </c>
      <c r="C4769" s="26" t="s">
        <v>10556</v>
      </c>
      <c r="D4769" s="25" t="s">
        <v>10575</v>
      </c>
      <c r="E4769" s="26" t="s">
        <v>10558</v>
      </c>
      <c r="F4769" s="25" t="s">
        <v>4877</v>
      </c>
      <c r="G4769" s="69">
        <v>1.524</v>
      </c>
      <c r="H4769" s="25" t="s">
        <v>1967</v>
      </c>
      <c r="I4769" s="27" t="s">
        <v>10628</v>
      </c>
      <c r="J4769" s="69">
        <v>45.72</v>
      </c>
      <c r="K4769" s="6" t="s">
        <v>10576</v>
      </c>
      <c r="L4769" s="6" t="s">
        <v>95</v>
      </c>
      <c r="M4769" s="69">
        <v>30</v>
      </c>
      <c r="N4769" s="6" t="s">
        <v>59</v>
      </c>
      <c r="O4769" s="6" t="s">
        <v>10560</v>
      </c>
      <c r="R4769" s="33" t="str">
        <f t="shared" si="99"/>
        <v>S05N2221P013</v>
      </c>
      <c r="S4769" s="95">
        <f>VLOOKUP(I4769,品牌型号对应工厂型号!C:E,3,0)</f>
        <v>5</v>
      </c>
      <c r="T4769" s="96" t="str">
        <f>VLOOKUP(I4769,品牌型号对应工厂型号!C:I,7,0)</f>
        <v>168:RSGY-35 2.0mil（YF-66）</v>
      </c>
    </row>
    <row r="4770" spans="1:20">
      <c r="A4770" s="25">
        <v>43234</v>
      </c>
      <c r="B4770" s="25">
        <v>6.6951063657397754</v>
      </c>
      <c r="C4770" s="26" t="s">
        <v>10556</v>
      </c>
      <c r="D4770" s="25" t="s">
        <v>10577</v>
      </c>
      <c r="E4770" s="26" t="s">
        <v>10558</v>
      </c>
      <c r="F4770" s="25" t="s">
        <v>4877</v>
      </c>
      <c r="G4770" s="69">
        <v>1.524</v>
      </c>
      <c r="H4770" s="25" t="s">
        <v>1967</v>
      </c>
      <c r="I4770" s="27" t="s">
        <v>10628</v>
      </c>
      <c r="J4770" s="69">
        <v>45.72</v>
      </c>
      <c r="K4770" s="6" t="s">
        <v>10578</v>
      </c>
      <c r="L4770" s="6" t="s">
        <v>95</v>
      </c>
      <c r="M4770" s="69">
        <v>30</v>
      </c>
      <c r="N4770" s="6" t="s">
        <v>59</v>
      </c>
      <c r="O4770" s="6" t="s">
        <v>10560</v>
      </c>
      <c r="R4770" s="33" t="str">
        <f t="shared" si="99"/>
        <v>S05N2221P012</v>
      </c>
      <c r="S4770" s="95">
        <f>VLOOKUP(I4770,品牌型号对应工厂型号!C:E,3,0)</f>
        <v>5</v>
      </c>
      <c r="T4770" s="96" t="str">
        <f>VLOOKUP(I4770,品牌型号对应工厂型号!C:I,7,0)</f>
        <v>168:RSGY-35 2.0mil（YF-66）</v>
      </c>
    </row>
    <row r="4771" spans="1:20">
      <c r="A4771" s="25">
        <v>43234</v>
      </c>
      <c r="B4771" s="25">
        <v>6.6951063657397754</v>
      </c>
      <c r="C4771" s="26" t="s">
        <v>10579</v>
      </c>
      <c r="D4771" s="25" t="s">
        <v>10580</v>
      </c>
      <c r="E4771" s="26" t="s">
        <v>10581</v>
      </c>
      <c r="F4771" s="25" t="s">
        <v>8214</v>
      </c>
      <c r="G4771" s="69">
        <v>1.524</v>
      </c>
      <c r="H4771" s="25" t="s">
        <v>60</v>
      </c>
      <c r="I4771" s="27" t="s">
        <v>55</v>
      </c>
      <c r="J4771" s="69">
        <v>45.72</v>
      </c>
      <c r="K4771" s="6" t="s">
        <v>10582</v>
      </c>
      <c r="L4771" s="6" t="s">
        <v>95</v>
      </c>
      <c r="M4771" s="69">
        <v>30</v>
      </c>
      <c r="N4771" s="6" t="s">
        <v>59</v>
      </c>
      <c r="O4771" s="6" t="s">
        <v>10560</v>
      </c>
      <c r="R4771" s="33" t="str">
        <f t="shared" si="99"/>
        <v>S05N3065P028</v>
      </c>
      <c r="S4771" s="95">
        <f>VLOOKUP(I4771,品牌型号对应工厂型号!C:E,3,0)</f>
        <v>5</v>
      </c>
      <c r="T4771" s="96" t="str">
        <f>VLOOKUP(I4771,品牌型号对应工厂型号!C:I,7,0)</f>
        <v>100:1.5mil DABL-25(G-25)</v>
      </c>
    </row>
    <row r="4772" spans="1:20">
      <c r="A4772" s="25">
        <v>43234</v>
      </c>
      <c r="B4772" s="25">
        <v>6.6951063657397754</v>
      </c>
      <c r="C4772" s="26" t="s">
        <v>10579</v>
      </c>
      <c r="D4772" s="25" t="s">
        <v>10583</v>
      </c>
      <c r="E4772" s="26" t="s">
        <v>10581</v>
      </c>
      <c r="F4772" s="25" t="s">
        <v>8214</v>
      </c>
      <c r="G4772" s="69">
        <v>1.524</v>
      </c>
      <c r="H4772" s="25" t="s">
        <v>60</v>
      </c>
      <c r="I4772" s="27" t="s">
        <v>55</v>
      </c>
      <c r="J4772" s="69">
        <v>45.72</v>
      </c>
      <c r="K4772" s="6" t="s">
        <v>10584</v>
      </c>
      <c r="L4772" s="6" t="s">
        <v>95</v>
      </c>
      <c r="M4772" s="69">
        <v>30</v>
      </c>
      <c r="N4772" s="6" t="s">
        <v>59</v>
      </c>
      <c r="O4772" s="6" t="s">
        <v>10560</v>
      </c>
      <c r="R4772" s="33" t="str">
        <f t="shared" si="99"/>
        <v>S05N3065P020</v>
      </c>
      <c r="S4772" s="95">
        <f>VLOOKUP(I4772,品牌型号对应工厂型号!C:E,3,0)</f>
        <v>5</v>
      </c>
      <c r="T4772" s="96" t="str">
        <f>VLOOKUP(I4772,品牌型号对应工厂型号!C:I,7,0)</f>
        <v>100:1.5mil DABL-25(G-25)</v>
      </c>
    </row>
    <row r="4773" spans="1:20">
      <c r="A4773" s="25">
        <v>43234</v>
      </c>
      <c r="B4773" s="25">
        <v>6.6951063657397754</v>
      </c>
      <c r="C4773" s="26" t="s">
        <v>10579</v>
      </c>
      <c r="D4773" s="25" t="s">
        <v>10585</v>
      </c>
      <c r="E4773" s="26" t="s">
        <v>10581</v>
      </c>
      <c r="F4773" s="25" t="s">
        <v>8214</v>
      </c>
      <c r="G4773" s="69">
        <v>1.524</v>
      </c>
      <c r="H4773" s="25" t="s">
        <v>60</v>
      </c>
      <c r="I4773" s="27" t="s">
        <v>55</v>
      </c>
      <c r="J4773" s="69">
        <v>45.72</v>
      </c>
      <c r="K4773" s="6" t="s">
        <v>10586</v>
      </c>
      <c r="L4773" s="6" t="s">
        <v>95</v>
      </c>
      <c r="M4773" s="69">
        <v>30</v>
      </c>
      <c r="N4773" s="6" t="s">
        <v>59</v>
      </c>
      <c r="O4773" s="6" t="s">
        <v>10560</v>
      </c>
      <c r="R4773" s="33" t="str">
        <f t="shared" si="99"/>
        <v>S05N3065P023</v>
      </c>
      <c r="S4773" s="95">
        <f>VLOOKUP(I4773,品牌型号对应工厂型号!C:E,3,0)</f>
        <v>5</v>
      </c>
      <c r="T4773" s="96" t="str">
        <f>VLOOKUP(I4773,品牌型号对应工厂型号!C:I,7,0)</f>
        <v>100:1.5mil DABL-25(G-25)</v>
      </c>
    </row>
    <row r="4774" spans="1:20">
      <c r="A4774" s="25">
        <v>43234</v>
      </c>
      <c r="B4774" s="25">
        <v>6.6951063657397754</v>
      </c>
      <c r="C4774" s="26" t="s">
        <v>10579</v>
      </c>
      <c r="D4774" s="25" t="s">
        <v>10587</v>
      </c>
      <c r="E4774" s="26" t="s">
        <v>10581</v>
      </c>
      <c r="F4774" s="25" t="s">
        <v>8214</v>
      </c>
      <c r="G4774" s="69">
        <v>1.524</v>
      </c>
      <c r="H4774" s="25" t="s">
        <v>60</v>
      </c>
      <c r="I4774" s="27" t="s">
        <v>55</v>
      </c>
      <c r="J4774" s="69">
        <v>45.72</v>
      </c>
      <c r="K4774" s="6" t="s">
        <v>10588</v>
      </c>
      <c r="L4774" s="6" t="s">
        <v>95</v>
      </c>
      <c r="M4774" s="69">
        <v>30</v>
      </c>
      <c r="N4774" s="6" t="s">
        <v>59</v>
      </c>
      <c r="O4774" s="6" t="s">
        <v>10560</v>
      </c>
      <c r="R4774" s="33" t="str">
        <f t="shared" si="99"/>
        <v>S05N3065P021</v>
      </c>
      <c r="S4774" s="95">
        <f>VLOOKUP(I4774,品牌型号对应工厂型号!C:E,3,0)</f>
        <v>5</v>
      </c>
      <c r="T4774" s="96" t="str">
        <f>VLOOKUP(I4774,品牌型号对应工厂型号!C:I,7,0)</f>
        <v>100:1.5mil DABL-25(G-25)</v>
      </c>
    </row>
    <row r="4775" spans="1:20">
      <c r="A4775" s="25">
        <v>43234</v>
      </c>
      <c r="B4775" s="25">
        <v>6.6951063657397754</v>
      </c>
      <c r="C4775" s="26" t="s">
        <v>10579</v>
      </c>
      <c r="D4775" s="25" t="s">
        <v>10589</v>
      </c>
      <c r="E4775" s="26" t="s">
        <v>8005</v>
      </c>
      <c r="F4775" s="25" t="s">
        <v>4877</v>
      </c>
      <c r="G4775" s="69">
        <v>1.524</v>
      </c>
      <c r="H4775" s="25" t="s">
        <v>131</v>
      </c>
      <c r="I4775" s="27" t="s">
        <v>324</v>
      </c>
      <c r="J4775" s="69">
        <v>45.72</v>
      </c>
      <c r="K4775" s="6" t="s">
        <v>10590</v>
      </c>
      <c r="L4775" s="6" t="s">
        <v>95</v>
      </c>
      <c r="M4775" s="69">
        <v>30</v>
      </c>
      <c r="N4775" s="6" t="s">
        <v>59</v>
      </c>
      <c r="O4775" s="6" t="s">
        <v>10560</v>
      </c>
      <c r="R4775" s="33" t="str">
        <f t="shared" si="99"/>
        <v>S03N2081P011</v>
      </c>
      <c r="S4775" s="95">
        <f>VLOOKUP(I4775,品牌型号对应工厂型号!C:E,3,0)</f>
        <v>5</v>
      </c>
      <c r="T4775" s="96" t="str">
        <f>VLOOKUP(I4775,品牌型号对应工厂型号!C:I,7,0)</f>
        <v>166:RUGY-70 2.0mil（YF-70）</v>
      </c>
    </row>
    <row r="4776" spans="1:20">
      <c r="A4776" s="25">
        <v>43234</v>
      </c>
      <c r="B4776" s="25">
        <v>6.6951063657397754</v>
      </c>
      <c r="C4776" s="26" t="s">
        <v>10579</v>
      </c>
      <c r="D4776" s="25" t="s">
        <v>10591</v>
      </c>
      <c r="E4776" s="26" t="s">
        <v>10581</v>
      </c>
      <c r="F4776" s="25" t="s">
        <v>8214</v>
      </c>
      <c r="G4776" s="69">
        <v>1.524</v>
      </c>
      <c r="H4776" s="25" t="s">
        <v>60</v>
      </c>
      <c r="I4776" s="27" t="s">
        <v>55</v>
      </c>
      <c r="J4776" s="69">
        <v>45.72</v>
      </c>
      <c r="K4776" s="6" t="s">
        <v>10592</v>
      </c>
      <c r="L4776" s="6" t="s">
        <v>95</v>
      </c>
      <c r="M4776" s="69">
        <v>30</v>
      </c>
      <c r="N4776" s="6" t="s">
        <v>59</v>
      </c>
      <c r="O4776" s="6" t="s">
        <v>10560</v>
      </c>
      <c r="R4776" s="33" t="str">
        <f t="shared" si="99"/>
        <v>S05N3065P029</v>
      </c>
      <c r="S4776" s="95">
        <f>VLOOKUP(I4776,品牌型号对应工厂型号!C:E,3,0)</f>
        <v>5</v>
      </c>
      <c r="T4776" s="96" t="str">
        <f>VLOOKUP(I4776,品牌型号对应工厂型号!C:I,7,0)</f>
        <v>100:1.5mil DABL-25(G-25)</v>
      </c>
    </row>
    <row r="4777" spans="1:20">
      <c r="A4777" s="25">
        <v>43234</v>
      </c>
      <c r="B4777" s="25">
        <v>6.6951063657397754</v>
      </c>
      <c r="C4777" s="26" t="s">
        <v>10579</v>
      </c>
      <c r="D4777" s="25" t="s">
        <v>10593</v>
      </c>
      <c r="E4777" s="26" t="s">
        <v>10581</v>
      </c>
      <c r="F4777" s="25" t="s">
        <v>8214</v>
      </c>
      <c r="G4777" s="69">
        <v>1.524</v>
      </c>
      <c r="H4777" s="25" t="s">
        <v>60</v>
      </c>
      <c r="I4777" s="27" t="s">
        <v>55</v>
      </c>
      <c r="J4777" s="69">
        <v>45.72</v>
      </c>
      <c r="K4777" s="6" t="s">
        <v>10594</v>
      </c>
      <c r="L4777" s="6" t="s">
        <v>95</v>
      </c>
      <c r="M4777" s="69">
        <v>30</v>
      </c>
      <c r="N4777" s="6" t="s">
        <v>59</v>
      </c>
      <c r="O4777" s="6" t="s">
        <v>10560</v>
      </c>
      <c r="R4777" s="33" t="str">
        <f t="shared" si="99"/>
        <v>S05N3065P024</v>
      </c>
      <c r="S4777" s="95">
        <f>VLOOKUP(I4777,品牌型号对应工厂型号!C:E,3,0)</f>
        <v>5</v>
      </c>
      <c r="T4777" s="96" t="str">
        <f>VLOOKUP(I4777,品牌型号对应工厂型号!C:I,7,0)</f>
        <v>100:1.5mil DABL-25(G-25)</v>
      </c>
    </row>
    <row r="4778" spans="1:20">
      <c r="A4778" s="25">
        <v>43234</v>
      </c>
      <c r="B4778" s="25">
        <v>6.6951063657397754</v>
      </c>
      <c r="C4778" s="26" t="s">
        <v>10579</v>
      </c>
      <c r="D4778" s="25" t="s">
        <v>10595</v>
      </c>
      <c r="E4778" s="26" t="s">
        <v>10581</v>
      </c>
      <c r="F4778" s="25" t="s">
        <v>8214</v>
      </c>
      <c r="G4778" s="69">
        <v>1.524</v>
      </c>
      <c r="H4778" s="25" t="s">
        <v>60</v>
      </c>
      <c r="I4778" s="27" t="s">
        <v>55</v>
      </c>
      <c r="J4778" s="69">
        <v>45.72</v>
      </c>
      <c r="K4778" s="6" t="s">
        <v>10596</v>
      </c>
      <c r="L4778" s="6" t="s">
        <v>95</v>
      </c>
      <c r="M4778" s="69">
        <v>30</v>
      </c>
      <c r="N4778" s="6" t="s">
        <v>59</v>
      </c>
      <c r="O4778" s="6" t="s">
        <v>10560</v>
      </c>
      <c r="R4778" s="33" t="str">
        <f t="shared" si="99"/>
        <v>S05N3065P022</v>
      </c>
      <c r="S4778" s="95">
        <f>VLOOKUP(I4778,品牌型号对应工厂型号!C:E,3,0)</f>
        <v>5</v>
      </c>
      <c r="T4778" s="96" t="str">
        <f>VLOOKUP(I4778,品牌型号对应工厂型号!C:I,7,0)</f>
        <v>100:1.5mil DABL-25(G-25)</v>
      </c>
    </row>
    <row r="4779" spans="1:20">
      <c r="A4779" s="25">
        <v>43234</v>
      </c>
      <c r="B4779" s="25">
        <v>6.6951063657397754</v>
      </c>
      <c r="C4779" s="26" t="s">
        <v>10579</v>
      </c>
      <c r="D4779" s="25" t="s">
        <v>10597</v>
      </c>
      <c r="E4779" s="26" t="s">
        <v>10581</v>
      </c>
      <c r="F4779" s="25" t="s">
        <v>8214</v>
      </c>
      <c r="G4779" s="69">
        <v>1.524</v>
      </c>
      <c r="H4779" s="25" t="s">
        <v>60</v>
      </c>
      <c r="I4779" s="27" t="s">
        <v>55</v>
      </c>
      <c r="J4779" s="69">
        <v>45.72</v>
      </c>
      <c r="K4779" s="6" t="s">
        <v>10598</v>
      </c>
      <c r="L4779" s="6" t="s">
        <v>95</v>
      </c>
      <c r="M4779" s="69">
        <v>30</v>
      </c>
      <c r="N4779" s="6" t="s">
        <v>59</v>
      </c>
      <c r="O4779" s="6" t="s">
        <v>10560</v>
      </c>
      <c r="R4779" s="33" t="str">
        <f t="shared" si="99"/>
        <v>S05N3065P027</v>
      </c>
      <c r="S4779" s="95">
        <f>VLOOKUP(I4779,品牌型号对应工厂型号!C:E,3,0)</f>
        <v>5</v>
      </c>
      <c r="T4779" s="96" t="str">
        <f>VLOOKUP(I4779,品牌型号对应工厂型号!C:I,7,0)</f>
        <v>100:1.5mil DABL-25(G-25)</v>
      </c>
    </row>
    <row r="4780" spans="1:20">
      <c r="A4780" s="25">
        <v>43234</v>
      </c>
      <c r="B4780" s="25">
        <v>6.6951063657397754</v>
      </c>
      <c r="C4780" s="26" t="s">
        <v>10579</v>
      </c>
      <c r="D4780" s="25" t="s">
        <v>10599</v>
      </c>
      <c r="E4780" s="26" t="s">
        <v>10581</v>
      </c>
      <c r="F4780" s="25" t="s">
        <v>8214</v>
      </c>
      <c r="G4780" s="69">
        <v>1.524</v>
      </c>
      <c r="H4780" s="25" t="s">
        <v>60</v>
      </c>
      <c r="I4780" s="27" t="s">
        <v>55</v>
      </c>
      <c r="J4780" s="69">
        <v>45.72</v>
      </c>
      <c r="K4780" s="6" t="s">
        <v>10600</v>
      </c>
      <c r="L4780" s="6" t="s">
        <v>95</v>
      </c>
      <c r="M4780" s="69">
        <v>30</v>
      </c>
      <c r="N4780" s="6" t="s">
        <v>59</v>
      </c>
      <c r="O4780" s="6" t="s">
        <v>10560</v>
      </c>
      <c r="R4780" s="33" t="str">
        <f t="shared" si="99"/>
        <v>S05N3065P026</v>
      </c>
      <c r="S4780" s="95">
        <f>VLOOKUP(I4780,品牌型号对应工厂型号!C:E,3,0)</f>
        <v>5</v>
      </c>
      <c r="T4780" s="96" t="str">
        <f>VLOOKUP(I4780,品牌型号对应工厂型号!C:I,7,0)</f>
        <v>100:1.5mil DABL-25(G-25)</v>
      </c>
    </row>
    <row r="4781" spans="1:20">
      <c r="A4781" s="25">
        <v>43234</v>
      </c>
      <c r="B4781" s="25">
        <v>6.6951063657397754</v>
      </c>
      <c r="C4781" s="26" t="s">
        <v>10579</v>
      </c>
      <c r="D4781" s="25" t="s">
        <v>10601</v>
      </c>
      <c r="E4781" s="26" t="s">
        <v>10581</v>
      </c>
      <c r="F4781" s="25" t="s">
        <v>8214</v>
      </c>
      <c r="G4781" s="69">
        <v>1.524</v>
      </c>
      <c r="H4781" s="25" t="s">
        <v>60</v>
      </c>
      <c r="I4781" s="27" t="s">
        <v>55</v>
      </c>
      <c r="J4781" s="69">
        <v>45.72</v>
      </c>
      <c r="K4781" s="6" t="s">
        <v>10602</v>
      </c>
      <c r="L4781" s="6" t="s">
        <v>95</v>
      </c>
      <c r="M4781" s="69">
        <v>30</v>
      </c>
      <c r="N4781" s="6" t="s">
        <v>59</v>
      </c>
      <c r="O4781" s="6" t="s">
        <v>10560</v>
      </c>
      <c r="R4781" s="33" t="str">
        <f t="shared" si="99"/>
        <v>S05N3065P025</v>
      </c>
      <c r="S4781" s="95">
        <f>VLOOKUP(I4781,品牌型号对应工厂型号!C:E,3,0)</f>
        <v>5</v>
      </c>
      <c r="T4781" s="96" t="str">
        <f>VLOOKUP(I4781,品牌型号对应工厂型号!C:I,7,0)</f>
        <v>100:1.5mil DABL-25(G-25)</v>
      </c>
    </row>
    <row r="4782" spans="1:20">
      <c r="A4782" s="25">
        <v>43234</v>
      </c>
      <c r="B4782" s="25">
        <v>6.6951063657397754</v>
      </c>
      <c r="C4782" s="26" t="s">
        <v>10579</v>
      </c>
      <c r="D4782" s="25" t="s">
        <v>10603</v>
      </c>
      <c r="E4782" s="26" t="s">
        <v>8005</v>
      </c>
      <c r="F4782" s="25" t="s">
        <v>4877</v>
      </c>
      <c r="G4782" s="69">
        <v>1.524</v>
      </c>
      <c r="H4782" s="25" t="s">
        <v>131</v>
      </c>
      <c r="I4782" s="27" t="s">
        <v>324</v>
      </c>
      <c r="J4782" s="69">
        <v>45.72</v>
      </c>
      <c r="K4782" s="6" t="s">
        <v>10604</v>
      </c>
      <c r="L4782" s="6" t="s">
        <v>95</v>
      </c>
      <c r="M4782" s="69">
        <v>30</v>
      </c>
      <c r="N4782" s="6" t="s">
        <v>59</v>
      </c>
      <c r="O4782" s="6" t="s">
        <v>10560</v>
      </c>
      <c r="R4782" s="33" t="str">
        <f t="shared" si="99"/>
        <v>S03N2379P008</v>
      </c>
      <c r="S4782" s="95">
        <f>VLOOKUP(I4782,品牌型号对应工厂型号!C:E,3,0)</f>
        <v>5</v>
      </c>
      <c r="T4782" s="96" t="str">
        <f>VLOOKUP(I4782,品牌型号对应工厂型号!C:I,7,0)</f>
        <v>166:RUGY-70 2.0mil（YF-70）</v>
      </c>
    </row>
    <row r="4783" spans="1:20">
      <c r="A4783" s="25">
        <v>43234</v>
      </c>
      <c r="B4783" s="25">
        <v>6.6951063657397754</v>
      </c>
      <c r="C4783" s="26" t="s">
        <v>10579</v>
      </c>
      <c r="D4783" s="25" t="s">
        <v>10605</v>
      </c>
      <c r="E4783" s="26" t="s">
        <v>10606</v>
      </c>
      <c r="F4783" s="25" t="s">
        <v>4877</v>
      </c>
      <c r="G4783" s="69">
        <v>1.524</v>
      </c>
      <c r="H4783" s="25" t="s">
        <v>180</v>
      </c>
      <c r="I4783" s="27" t="s">
        <v>333</v>
      </c>
      <c r="J4783" s="69">
        <v>45.72</v>
      </c>
      <c r="K4783" s="6" t="s">
        <v>10607</v>
      </c>
      <c r="L4783" s="6" t="s">
        <v>95</v>
      </c>
      <c r="M4783" s="69">
        <v>30</v>
      </c>
      <c r="N4783" s="6" t="s">
        <v>59</v>
      </c>
      <c r="O4783" s="6" t="s">
        <v>10560</v>
      </c>
      <c r="R4783" s="33" t="str">
        <f t="shared" si="99"/>
        <v>S04N2427P007</v>
      </c>
      <c r="S4783" s="95">
        <f>VLOOKUP(I4783,品牌型号对应工厂型号!C:E,3,0)</f>
        <v>5</v>
      </c>
      <c r="T4783" s="96" t="str">
        <f>VLOOKUP(I4783,品牌型号对应工厂型号!C:I,7,0)</f>
        <v>167:RSGY-15 2.0mil（YF-88）</v>
      </c>
    </row>
    <row r="4784" spans="1:20">
      <c r="A4784" s="25">
        <v>43234</v>
      </c>
      <c r="B4784" s="25">
        <v>6.6951063657397754</v>
      </c>
      <c r="C4784" s="26" t="s">
        <v>10579</v>
      </c>
      <c r="D4784" s="25" t="s">
        <v>10608</v>
      </c>
      <c r="E4784" s="26" t="s">
        <v>10606</v>
      </c>
      <c r="F4784" s="25" t="s">
        <v>4877</v>
      </c>
      <c r="G4784" s="69">
        <v>1.524</v>
      </c>
      <c r="H4784" s="25" t="s">
        <v>180</v>
      </c>
      <c r="I4784" s="27" t="s">
        <v>333</v>
      </c>
      <c r="J4784" s="69">
        <v>45.72</v>
      </c>
      <c r="K4784" s="6" t="s">
        <v>10609</v>
      </c>
      <c r="L4784" s="6" t="s">
        <v>95</v>
      </c>
      <c r="M4784" s="69">
        <v>30</v>
      </c>
      <c r="N4784" s="6" t="s">
        <v>59</v>
      </c>
      <c r="O4784" s="6" t="s">
        <v>10560</v>
      </c>
      <c r="R4784" s="33" t="str">
        <f t="shared" si="99"/>
        <v>S04N2427P006</v>
      </c>
      <c r="S4784" s="95">
        <f>VLOOKUP(I4784,品牌型号对应工厂型号!C:E,3,0)</f>
        <v>5</v>
      </c>
      <c r="T4784" s="96" t="str">
        <f>VLOOKUP(I4784,品牌型号对应工厂型号!C:I,7,0)</f>
        <v>167:RSGY-15 2.0mil（YF-88）</v>
      </c>
    </row>
    <row r="4785" spans="1:20">
      <c r="A4785" s="25">
        <v>43235</v>
      </c>
      <c r="B4785" s="25">
        <v>5.6950929398153676</v>
      </c>
      <c r="C4785" s="26" t="s">
        <v>10610</v>
      </c>
      <c r="D4785" s="25" t="s">
        <v>10611</v>
      </c>
      <c r="E4785" s="26" t="s">
        <v>10612</v>
      </c>
      <c r="F4785" s="25" t="s">
        <v>8214</v>
      </c>
      <c r="G4785" s="69">
        <v>1.524</v>
      </c>
      <c r="H4785" s="25" t="s">
        <v>61</v>
      </c>
      <c r="I4785" s="27" t="s">
        <v>46</v>
      </c>
      <c r="J4785" s="69">
        <v>45.72</v>
      </c>
      <c r="K4785" s="6" t="s">
        <v>10613</v>
      </c>
      <c r="L4785" s="6" t="s">
        <v>95</v>
      </c>
      <c r="M4785" s="69">
        <v>30</v>
      </c>
      <c r="N4785" s="6" t="s">
        <v>59</v>
      </c>
      <c r="O4785" s="6" t="s">
        <v>10560</v>
      </c>
      <c r="R4785" s="33" t="str">
        <f t="shared" si="99"/>
        <v>S05D2270P028</v>
      </c>
      <c r="S4785" s="95">
        <f>VLOOKUP(I4785,品牌型号对应工厂型号!C:E,3,0)</f>
        <v>5</v>
      </c>
      <c r="T4785" s="96" t="str">
        <f>VLOOKUP(I4785,品牌型号对应工厂型号!C:I,7,0)</f>
        <v>98:1.5mil EASL-70(G-70)</v>
      </c>
    </row>
    <row r="4786" spans="1:20">
      <c r="A4786" s="25">
        <v>43235</v>
      </c>
      <c r="B4786" s="25">
        <v>5.6950929398153676</v>
      </c>
      <c r="C4786" s="26" t="s">
        <v>10610</v>
      </c>
      <c r="D4786" s="25" t="s">
        <v>10614</v>
      </c>
      <c r="E4786" s="26" t="s">
        <v>10612</v>
      </c>
      <c r="F4786" s="25" t="s">
        <v>8214</v>
      </c>
      <c r="G4786" s="69">
        <v>1.524</v>
      </c>
      <c r="H4786" s="25" t="s">
        <v>61</v>
      </c>
      <c r="I4786" s="27" t="s">
        <v>46</v>
      </c>
      <c r="J4786" s="69">
        <v>45.72</v>
      </c>
      <c r="K4786" s="6" t="s">
        <v>10615</v>
      </c>
      <c r="L4786" s="6" t="s">
        <v>95</v>
      </c>
      <c r="M4786" s="69">
        <v>30</v>
      </c>
      <c r="N4786" s="6" t="s">
        <v>59</v>
      </c>
      <c r="O4786" s="6" t="s">
        <v>10560</v>
      </c>
      <c r="R4786" s="33" t="str">
        <f t="shared" si="99"/>
        <v>S05D2270P030</v>
      </c>
      <c r="S4786" s="95">
        <f>VLOOKUP(I4786,品牌型号对应工厂型号!C:E,3,0)</f>
        <v>5</v>
      </c>
      <c r="T4786" s="96" t="str">
        <f>VLOOKUP(I4786,品牌型号对应工厂型号!C:I,7,0)</f>
        <v>98:1.5mil EASL-70(G-70)</v>
      </c>
    </row>
    <row r="4787" spans="1:20">
      <c r="A4787" s="25">
        <v>43235</v>
      </c>
      <c r="B4787" s="25">
        <v>5.6950929398153676</v>
      </c>
      <c r="C4787" s="26" t="s">
        <v>10610</v>
      </c>
      <c r="D4787" s="25" t="s">
        <v>10616</v>
      </c>
      <c r="E4787" s="26" t="s">
        <v>10612</v>
      </c>
      <c r="F4787" s="25" t="s">
        <v>8214</v>
      </c>
      <c r="G4787" s="69">
        <v>1.524</v>
      </c>
      <c r="H4787" s="25" t="s">
        <v>61</v>
      </c>
      <c r="I4787" s="27" t="s">
        <v>46</v>
      </c>
      <c r="J4787" s="69">
        <v>45.72</v>
      </c>
      <c r="K4787" s="6" t="s">
        <v>10617</v>
      </c>
      <c r="L4787" s="6" t="s">
        <v>95</v>
      </c>
      <c r="M4787" s="69">
        <v>30</v>
      </c>
      <c r="N4787" s="6" t="s">
        <v>59</v>
      </c>
      <c r="O4787" s="6" t="s">
        <v>10560</v>
      </c>
      <c r="R4787" s="33" t="str">
        <f t="shared" si="99"/>
        <v>S05D2270P029</v>
      </c>
      <c r="S4787" s="95">
        <f>VLOOKUP(I4787,品牌型号对应工厂型号!C:E,3,0)</f>
        <v>5</v>
      </c>
      <c r="T4787" s="96" t="str">
        <f>VLOOKUP(I4787,品牌型号对应工厂型号!C:I,7,0)</f>
        <v>98:1.5mil EASL-70(G-70)</v>
      </c>
    </row>
    <row r="4788" spans="1:20">
      <c r="A4788" s="25">
        <v>43235</v>
      </c>
      <c r="B4788" s="25">
        <v>5.6950929398153676</v>
      </c>
      <c r="C4788" s="26" t="s">
        <v>10610</v>
      </c>
      <c r="D4788" s="25" t="s">
        <v>10618</v>
      </c>
      <c r="E4788" s="26" t="s">
        <v>10612</v>
      </c>
      <c r="F4788" s="25" t="s">
        <v>8214</v>
      </c>
      <c r="G4788" s="69">
        <v>1.524</v>
      </c>
      <c r="H4788" s="25" t="s">
        <v>61</v>
      </c>
      <c r="I4788" s="27" t="s">
        <v>46</v>
      </c>
      <c r="J4788" s="69">
        <v>45.72</v>
      </c>
      <c r="K4788" s="6" t="s">
        <v>10619</v>
      </c>
      <c r="L4788" s="6" t="s">
        <v>95</v>
      </c>
      <c r="M4788" s="69">
        <v>30</v>
      </c>
      <c r="N4788" s="6" t="s">
        <v>59</v>
      </c>
      <c r="O4788" s="6" t="s">
        <v>10560</v>
      </c>
      <c r="R4788" s="33" t="str">
        <f t="shared" si="99"/>
        <v>S05D2298P001</v>
      </c>
      <c r="S4788" s="95">
        <f>VLOOKUP(I4788,品牌型号对应工厂型号!C:E,3,0)</f>
        <v>5</v>
      </c>
      <c r="T4788" s="96" t="str">
        <f>VLOOKUP(I4788,品牌型号对应工厂型号!C:I,7,0)</f>
        <v>98:1.5mil EASL-70(G-70)</v>
      </c>
    </row>
    <row r="4789" spans="1:20">
      <c r="A4789" s="25">
        <v>43235</v>
      </c>
      <c r="B4789" s="25">
        <v>5.6950929398153676</v>
      </c>
      <c r="C4789" s="26" t="s">
        <v>10610</v>
      </c>
      <c r="D4789" s="25" t="s">
        <v>10620</v>
      </c>
      <c r="E4789" s="26" t="s">
        <v>10612</v>
      </c>
      <c r="F4789" s="25" t="s">
        <v>8214</v>
      </c>
      <c r="G4789" s="69">
        <v>1.524</v>
      </c>
      <c r="H4789" s="25" t="s">
        <v>61</v>
      </c>
      <c r="I4789" s="27" t="s">
        <v>46</v>
      </c>
      <c r="J4789" s="69">
        <v>45.72</v>
      </c>
      <c r="K4789" s="6" t="s">
        <v>10621</v>
      </c>
      <c r="L4789" s="6" t="s">
        <v>95</v>
      </c>
      <c r="M4789" s="69">
        <v>30</v>
      </c>
      <c r="N4789" s="6" t="s">
        <v>59</v>
      </c>
      <c r="O4789" s="6" t="s">
        <v>10560</v>
      </c>
      <c r="R4789" s="33" t="str">
        <f t="shared" si="99"/>
        <v>S05D2270P027</v>
      </c>
      <c r="S4789" s="95">
        <f>VLOOKUP(I4789,品牌型号对应工厂型号!C:E,3,0)</f>
        <v>5</v>
      </c>
      <c r="T4789" s="96" t="str">
        <f>VLOOKUP(I4789,品牌型号对应工厂型号!C:I,7,0)</f>
        <v>98:1.5mil EASL-70(G-70)</v>
      </c>
    </row>
    <row r="4790" spans="1:20">
      <c r="A4790" s="25">
        <v>43235</v>
      </c>
      <c r="B4790" s="25">
        <v>5.6950929398153676</v>
      </c>
      <c r="C4790" s="26" t="s">
        <v>10610</v>
      </c>
      <c r="D4790" s="25" t="s">
        <v>10622</v>
      </c>
      <c r="E4790" s="26" t="s">
        <v>10612</v>
      </c>
      <c r="F4790" s="25" t="s">
        <v>8214</v>
      </c>
      <c r="G4790" s="69">
        <v>1.524</v>
      </c>
      <c r="H4790" s="25" t="s">
        <v>61</v>
      </c>
      <c r="I4790" s="27" t="s">
        <v>46</v>
      </c>
      <c r="J4790" s="69">
        <v>45.72</v>
      </c>
      <c r="K4790" s="6" t="s">
        <v>10623</v>
      </c>
      <c r="L4790" s="6" t="s">
        <v>95</v>
      </c>
      <c r="M4790" s="69">
        <v>30</v>
      </c>
      <c r="N4790" s="6" t="s">
        <v>59</v>
      </c>
      <c r="O4790" s="6" t="s">
        <v>10560</v>
      </c>
      <c r="R4790" s="33" t="str">
        <f t="shared" si="99"/>
        <v>S05D2270P033</v>
      </c>
      <c r="S4790" s="95">
        <f>VLOOKUP(I4790,品牌型号对应工厂型号!C:E,3,0)</f>
        <v>5</v>
      </c>
      <c r="T4790" s="96" t="str">
        <f>VLOOKUP(I4790,品牌型号对应工厂型号!C:I,7,0)</f>
        <v>98:1.5mil EASL-70(G-70)</v>
      </c>
    </row>
    <row r="4791" spans="1:20">
      <c r="A4791" s="25">
        <v>43235</v>
      </c>
      <c r="B4791" s="25">
        <v>5.6950929398153676</v>
      </c>
      <c r="C4791" s="26" t="s">
        <v>10610</v>
      </c>
      <c r="D4791" s="25" t="s">
        <v>10624</v>
      </c>
      <c r="E4791" s="26" t="s">
        <v>10612</v>
      </c>
      <c r="F4791" s="25" t="s">
        <v>8214</v>
      </c>
      <c r="G4791" s="69">
        <v>1.524</v>
      </c>
      <c r="H4791" s="25" t="s">
        <v>61</v>
      </c>
      <c r="I4791" s="27" t="s">
        <v>46</v>
      </c>
      <c r="J4791" s="69">
        <v>45.72</v>
      </c>
      <c r="K4791" s="6" t="s">
        <v>10625</v>
      </c>
      <c r="L4791" s="6" t="s">
        <v>95</v>
      </c>
      <c r="M4791" s="69">
        <v>30</v>
      </c>
      <c r="N4791" s="6" t="s">
        <v>59</v>
      </c>
      <c r="O4791" s="6" t="s">
        <v>10560</v>
      </c>
      <c r="R4791" s="33" t="str">
        <f t="shared" si="99"/>
        <v>S05D2270P031</v>
      </c>
      <c r="S4791" s="95">
        <f>VLOOKUP(I4791,品牌型号对应工厂型号!C:E,3,0)</f>
        <v>5</v>
      </c>
      <c r="T4791" s="96" t="str">
        <f>VLOOKUP(I4791,品牌型号对应工厂型号!C:I,7,0)</f>
        <v>98:1.5mil EASL-70(G-70)</v>
      </c>
    </row>
    <row r="4792" spans="1:20">
      <c r="A4792" s="25">
        <v>43235</v>
      </c>
      <c r="B4792" s="25">
        <v>5.6950929398153676</v>
      </c>
      <c r="C4792" s="26" t="s">
        <v>10610</v>
      </c>
      <c r="D4792" s="25" t="s">
        <v>10626</v>
      </c>
      <c r="E4792" s="26" t="s">
        <v>10612</v>
      </c>
      <c r="F4792" s="25" t="s">
        <v>8214</v>
      </c>
      <c r="G4792" s="69">
        <v>1.524</v>
      </c>
      <c r="H4792" s="25" t="s">
        <v>61</v>
      </c>
      <c r="I4792" s="27" t="s">
        <v>46</v>
      </c>
      <c r="J4792" s="69">
        <v>45.72</v>
      </c>
      <c r="K4792" s="6" t="s">
        <v>10627</v>
      </c>
      <c r="L4792" s="6" t="s">
        <v>95</v>
      </c>
      <c r="M4792" s="69">
        <v>30</v>
      </c>
      <c r="N4792" s="6" t="s">
        <v>59</v>
      </c>
      <c r="O4792" s="6" t="s">
        <v>10560</v>
      </c>
      <c r="R4792" s="33" t="str">
        <f t="shared" si="99"/>
        <v>S05D2270P032</v>
      </c>
      <c r="S4792" s="95">
        <f>VLOOKUP(I4792,品牌型号对应工厂型号!C:E,3,0)</f>
        <v>5</v>
      </c>
      <c r="T4792" s="96" t="str">
        <f>VLOOKUP(I4792,品牌型号对应工厂型号!C:I,7,0)</f>
        <v>98:1.5mil EASL-70(G-70)</v>
      </c>
    </row>
    <row r="4793" spans="1:20">
      <c r="A4793" s="25">
        <v>43238</v>
      </c>
      <c r="E4793" s="26" t="s">
        <v>141</v>
      </c>
      <c r="I4793" s="27" t="s">
        <v>142</v>
      </c>
      <c r="K4793" s="6" t="s">
        <v>10629</v>
      </c>
      <c r="O4793" s="6" t="s">
        <v>2186</v>
      </c>
      <c r="R4793" s="33" t="str">
        <f t="shared" si="99"/>
        <v>D11N2657P001-2</v>
      </c>
      <c r="S4793" s="95">
        <f>VLOOKUP(I4793,品牌型号对应工厂型号!C:E,3,0)</f>
        <v>10</v>
      </c>
      <c r="T4793" s="96" t="str">
        <f>VLOOKUP(I4793,品牌型号对应工厂型号!C:I,7,0)</f>
        <v>153:PFGP-70R 3.0mil（X-75）</v>
      </c>
    </row>
    <row r="4794" spans="1:20">
      <c r="A4794" s="25">
        <v>43238</v>
      </c>
      <c r="E4794" s="26" t="s">
        <v>141</v>
      </c>
      <c r="I4794" s="27" t="s">
        <v>142</v>
      </c>
      <c r="K4794" s="6" t="s">
        <v>10630</v>
      </c>
      <c r="O4794" s="6" t="s">
        <v>2186</v>
      </c>
      <c r="R4794" s="33" t="str">
        <f t="shared" si="99"/>
        <v>D11N2657P007-2</v>
      </c>
      <c r="S4794" s="95">
        <f>VLOOKUP(I4794,品牌型号对应工厂型号!C:E,3,0)</f>
        <v>10</v>
      </c>
      <c r="T4794" s="96" t="str">
        <f>VLOOKUP(I4794,品牌型号对应工厂型号!C:I,7,0)</f>
        <v>153:PFGP-70R 3.0mil（X-75）</v>
      </c>
    </row>
    <row r="4795" spans="1:20">
      <c r="A4795" s="25">
        <v>43238</v>
      </c>
      <c r="E4795" s="26" t="s">
        <v>141</v>
      </c>
      <c r="I4795" s="27" t="s">
        <v>142</v>
      </c>
      <c r="K4795" s="6" t="s">
        <v>10631</v>
      </c>
      <c r="O4795" s="6" t="s">
        <v>2186</v>
      </c>
      <c r="R4795" s="33" t="str">
        <f t="shared" si="99"/>
        <v>D11D2643P005-2</v>
      </c>
      <c r="S4795" s="95">
        <f>VLOOKUP(I4795,品牌型号对应工厂型号!C:E,3,0)</f>
        <v>10</v>
      </c>
      <c r="T4795" s="96" t="str">
        <f>VLOOKUP(I4795,品牌型号对应工厂型号!C:I,7,0)</f>
        <v>153:PFGP-70R 3.0mil（X-75）</v>
      </c>
    </row>
    <row r="4796" spans="1:20">
      <c r="A4796" s="25">
        <v>43238</v>
      </c>
      <c r="E4796" s="26" t="s">
        <v>141</v>
      </c>
      <c r="I4796" s="27" t="s">
        <v>142</v>
      </c>
      <c r="K4796" s="6" t="s">
        <v>10632</v>
      </c>
      <c r="O4796" s="6" t="s">
        <v>2186</v>
      </c>
      <c r="R4796" s="33" t="str">
        <f t="shared" si="99"/>
        <v>D11D2643P004-1</v>
      </c>
      <c r="S4796" s="95">
        <f>VLOOKUP(I4796,品牌型号对应工厂型号!C:E,3,0)</f>
        <v>10</v>
      </c>
      <c r="T4796" s="96" t="str">
        <f>VLOOKUP(I4796,品牌型号对应工厂型号!C:I,7,0)</f>
        <v>153:PFGP-70R 3.0mil（X-75）</v>
      </c>
    </row>
    <row r="4797" spans="1:20">
      <c r="A4797" s="25">
        <v>43238</v>
      </c>
      <c r="E4797" s="26" t="s">
        <v>141</v>
      </c>
      <c r="I4797" s="27" t="s">
        <v>142</v>
      </c>
      <c r="K4797" s="6" t="s">
        <v>10633</v>
      </c>
      <c r="O4797" s="6" t="s">
        <v>2186</v>
      </c>
      <c r="R4797" s="33" t="str">
        <f t="shared" si="99"/>
        <v>D11D2643P005-1</v>
      </c>
      <c r="S4797" s="95">
        <f>VLOOKUP(I4797,品牌型号对应工厂型号!C:E,3,0)</f>
        <v>10</v>
      </c>
      <c r="T4797" s="96" t="str">
        <f>VLOOKUP(I4797,品牌型号对应工厂型号!C:I,7,0)</f>
        <v>153:PFGP-70R 3.0mil（X-75）</v>
      </c>
    </row>
    <row r="4798" spans="1:20">
      <c r="A4798" s="25">
        <v>43238</v>
      </c>
      <c r="E4798" s="26" t="s">
        <v>141</v>
      </c>
      <c r="I4798" s="27" t="s">
        <v>142</v>
      </c>
      <c r="K4798" s="6" t="s">
        <v>10634</v>
      </c>
      <c r="O4798" s="6" t="s">
        <v>2186</v>
      </c>
      <c r="R4798" s="33" t="str">
        <f t="shared" si="99"/>
        <v>D11D2643P004-2</v>
      </c>
      <c r="S4798" s="95">
        <f>VLOOKUP(I4798,品牌型号对应工厂型号!C:E,3,0)</f>
        <v>10</v>
      </c>
      <c r="T4798" s="96" t="str">
        <f>VLOOKUP(I4798,品牌型号对应工厂型号!C:I,7,0)</f>
        <v>153:PFGP-70R 3.0mil（X-75）</v>
      </c>
    </row>
    <row r="4799" spans="1:20">
      <c r="A4799" s="25">
        <v>43238</v>
      </c>
      <c r="E4799" s="26" t="s">
        <v>141</v>
      </c>
      <c r="I4799" s="27" t="s">
        <v>142</v>
      </c>
      <c r="K4799" s="6" t="s">
        <v>10635</v>
      </c>
      <c r="O4799" s="6" t="s">
        <v>2186</v>
      </c>
      <c r="R4799" s="33" t="str">
        <f t="shared" si="99"/>
        <v>D11D2643P003-1</v>
      </c>
      <c r="S4799" s="95">
        <f>VLOOKUP(I4799,品牌型号对应工厂型号!C:E,3,0)</f>
        <v>10</v>
      </c>
      <c r="T4799" s="96" t="str">
        <f>VLOOKUP(I4799,品牌型号对应工厂型号!C:I,7,0)</f>
        <v>153:PFGP-70R 3.0mil（X-75）</v>
      </c>
    </row>
    <row r="4800" spans="1:20">
      <c r="A4800" s="25">
        <v>43238</v>
      </c>
      <c r="E4800" s="26" t="s">
        <v>141</v>
      </c>
      <c r="I4800" s="27" t="s">
        <v>142</v>
      </c>
      <c r="K4800" s="6" t="s">
        <v>10636</v>
      </c>
      <c r="O4800" s="6" t="s">
        <v>2186</v>
      </c>
      <c r="R4800" s="33" t="str">
        <f t="shared" si="99"/>
        <v>D11D2643P003-2</v>
      </c>
      <c r="S4800" s="95">
        <f>VLOOKUP(I4800,品牌型号对应工厂型号!C:E,3,0)</f>
        <v>10</v>
      </c>
      <c r="T4800" s="96" t="str">
        <f>VLOOKUP(I4800,品牌型号对应工厂型号!C:I,7,0)</f>
        <v>153:PFGP-70R 3.0mil（X-75）</v>
      </c>
    </row>
    <row r="4801" spans="1:20">
      <c r="A4801" s="25">
        <v>43238</v>
      </c>
      <c r="E4801" s="26" t="s">
        <v>7907</v>
      </c>
      <c r="I4801" s="27" t="s">
        <v>120</v>
      </c>
      <c r="K4801" s="6" t="s">
        <v>5033</v>
      </c>
      <c r="O4801" s="6" t="s">
        <v>2186</v>
      </c>
      <c r="R4801" s="33" t="str">
        <f t="shared" si="99"/>
        <v>B07D2359P035</v>
      </c>
      <c r="S4801" s="95">
        <f>VLOOKUP(I4801,品牌型号对应工厂型号!C:E,3,0)</f>
        <v>10</v>
      </c>
      <c r="T4801" s="96" t="str">
        <f>VLOOKUP(I4801,品牌型号对应工厂型号!C:I,7,0)</f>
        <v>156:EXGR-70 2.0mil（C-75）</v>
      </c>
    </row>
    <row r="4802" spans="1:20">
      <c r="A4802" s="25">
        <v>43238</v>
      </c>
      <c r="E4802" s="26" t="s">
        <v>7907</v>
      </c>
      <c r="I4802" s="27" t="s">
        <v>120</v>
      </c>
      <c r="K4802" s="6" t="s">
        <v>5025</v>
      </c>
      <c r="O4802" s="6" t="s">
        <v>2186</v>
      </c>
      <c r="R4802" s="33" t="str">
        <f t="shared" ref="R4802:R4865" si="100">K4802</f>
        <v>B07D2359P027</v>
      </c>
      <c r="S4802" s="95">
        <f>VLOOKUP(I4802,品牌型号对应工厂型号!C:E,3,0)</f>
        <v>10</v>
      </c>
      <c r="T4802" s="96" t="str">
        <f>VLOOKUP(I4802,品牌型号对应工厂型号!C:I,7,0)</f>
        <v>156:EXGR-70 2.0mil（C-75）</v>
      </c>
    </row>
    <row r="4803" spans="1:20">
      <c r="A4803" s="25">
        <v>43238</v>
      </c>
      <c r="E4803" s="26" t="s">
        <v>7907</v>
      </c>
      <c r="I4803" s="27" t="s">
        <v>120</v>
      </c>
      <c r="K4803" s="6" t="s">
        <v>5023</v>
      </c>
      <c r="O4803" s="6" t="s">
        <v>2186</v>
      </c>
      <c r="R4803" s="33" t="str">
        <f t="shared" si="100"/>
        <v>B07D2359P033</v>
      </c>
      <c r="S4803" s="95">
        <f>VLOOKUP(I4803,品牌型号对应工厂型号!C:E,3,0)</f>
        <v>10</v>
      </c>
      <c r="T4803" s="96" t="str">
        <f>VLOOKUP(I4803,品牌型号对应工厂型号!C:I,7,0)</f>
        <v>156:EXGR-70 2.0mil（C-75）</v>
      </c>
    </row>
    <row r="4804" spans="1:20">
      <c r="A4804" s="25">
        <v>43238</v>
      </c>
      <c r="E4804" s="26" t="s">
        <v>7907</v>
      </c>
      <c r="I4804" s="27" t="s">
        <v>120</v>
      </c>
      <c r="K4804" s="6" t="s">
        <v>5016</v>
      </c>
      <c r="O4804" s="6" t="s">
        <v>2186</v>
      </c>
      <c r="R4804" s="33" t="str">
        <f t="shared" si="100"/>
        <v>B07D2359P048</v>
      </c>
      <c r="S4804" s="95">
        <f>VLOOKUP(I4804,品牌型号对应工厂型号!C:E,3,0)</f>
        <v>10</v>
      </c>
      <c r="T4804" s="96" t="str">
        <f>VLOOKUP(I4804,品牌型号对应工厂型号!C:I,7,0)</f>
        <v>156:EXGR-70 2.0mil（C-75）</v>
      </c>
    </row>
    <row r="4805" spans="1:20">
      <c r="A4805" s="25">
        <v>43238</v>
      </c>
      <c r="E4805" s="26" t="s">
        <v>7907</v>
      </c>
      <c r="I4805" s="27" t="s">
        <v>120</v>
      </c>
      <c r="K4805" s="6" t="s">
        <v>5014</v>
      </c>
      <c r="O4805" s="6" t="s">
        <v>2186</v>
      </c>
      <c r="R4805" s="33" t="str">
        <f t="shared" si="100"/>
        <v>B07D2359P049</v>
      </c>
      <c r="S4805" s="95">
        <f>VLOOKUP(I4805,品牌型号对应工厂型号!C:E,3,0)</f>
        <v>10</v>
      </c>
      <c r="T4805" s="96" t="str">
        <f>VLOOKUP(I4805,品牌型号对应工厂型号!C:I,7,0)</f>
        <v>156:EXGR-70 2.0mil（C-75）</v>
      </c>
    </row>
    <row r="4806" spans="1:20">
      <c r="A4806" s="25">
        <v>43238</v>
      </c>
      <c r="E4806" s="26" t="s">
        <v>7907</v>
      </c>
      <c r="I4806" s="27" t="s">
        <v>120</v>
      </c>
      <c r="K4806" s="6" t="s">
        <v>5020</v>
      </c>
      <c r="O4806" s="6" t="s">
        <v>2186</v>
      </c>
      <c r="R4806" s="33" t="str">
        <f t="shared" si="100"/>
        <v>B07D2359P034</v>
      </c>
      <c r="S4806" s="95">
        <f>VLOOKUP(I4806,品牌型号对应工厂型号!C:E,3,0)</f>
        <v>10</v>
      </c>
      <c r="T4806" s="96" t="str">
        <f>VLOOKUP(I4806,品牌型号对应工厂型号!C:I,7,0)</f>
        <v>156:EXGR-70 2.0mil（C-75）</v>
      </c>
    </row>
    <row r="4807" spans="1:20">
      <c r="A4807" s="25">
        <v>43239</v>
      </c>
      <c r="E4807" s="26" t="s">
        <v>141</v>
      </c>
      <c r="I4807" s="27" t="s">
        <v>142</v>
      </c>
      <c r="K4807" s="6" t="s">
        <v>10637</v>
      </c>
      <c r="O4807" s="6" t="s">
        <v>10022</v>
      </c>
      <c r="R4807" s="33" t="str">
        <f t="shared" si="100"/>
        <v>D11D2643P006-2</v>
      </c>
      <c r="S4807" s="95">
        <f>VLOOKUP(I4807,品牌型号对应工厂型号!C:E,3,0)</f>
        <v>10</v>
      </c>
      <c r="T4807" s="96" t="str">
        <f>VLOOKUP(I4807,品牌型号对应工厂型号!C:I,7,0)</f>
        <v>153:PFGP-70R 3.0mil（X-75）</v>
      </c>
    </row>
    <row r="4808" spans="1:20">
      <c r="A4808" s="25">
        <v>43239</v>
      </c>
      <c r="E4808" s="26" t="s">
        <v>141</v>
      </c>
      <c r="I4808" s="27" t="s">
        <v>142</v>
      </c>
      <c r="K4808" s="6" t="s">
        <v>10638</v>
      </c>
      <c r="O4808" s="6" t="s">
        <v>10022</v>
      </c>
      <c r="R4808" s="33" t="str">
        <f t="shared" si="100"/>
        <v>D11D2643P002-1</v>
      </c>
      <c r="S4808" s="95">
        <f>VLOOKUP(I4808,品牌型号对应工厂型号!C:E,3,0)</f>
        <v>10</v>
      </c>
      <c r="T4808" s="96" t="str">
        <f>VLOOKUP(I4808,品牌型号对应工厂型号!C:I,7,0)</f>
        <v>153:PFGP-70R 3.0mil（X-75）</v>
      </c>
    </row>
    <row r="4809" spans="1:20">
      <c r="A4809" s="25">
        <v>43239</v>
      </c>
      <c r="E4809" s="26" t="s">
        <v>3050</v>
      </c>
      <c r="I4809" s="27" t="s">
        <v>3052</v>
      </c>
      <c r="K4809" s="6" t="s">
        <v>10639</v>
      </c>
      <c r="O4809" s="6" t="s">
        <v>1930</v>
      </c>
      <c r="R4809" s="33" t="str">
        <f t="shared" si="100"/>
        <v>S05D1207E018</v>
      </c>
      <c r="S4809" s="95">
        <f>VLOOKUP(I4809,品牌型号对应工厂型号!C:E,3,0)</f>
        <v>5</v>
      </c>
      <c r="T4809" s="96" t="str">
        <f>VLOOKUP(I4809,品牌型号对应工厂型号!C:I,7,0)</f>
        <v>138:DABL-10  2.0mil (S-15)</v>
      </c>
    </row>
    <row r="4810" spans="1:20">
      <c r="A4810" s="25">
        <v>43239</v>
      </c>
      <c r="E4810" s="26" t="s">
        <v>3050</v>
      </c>
      <c r="I4810" s="27" t="s">
        <v>3052</v>
      </c>
      <c r="K4810" s="6" t="s">
        <v>10640</v>
      </c>
      <c r="O4810" s="6" t="s">
        <v>1930</v>
      </c>
      <c r="R4810" s="33" t="str">
        <f t="shared" si="100"/>
        <v>S05D1207E019</v>
      </c>
      <c r="S4810" s="95">
        <f>VLOOKUP(I4810,品牌型号对应工厂型号!C:E,3,0)</f>
        <v>5</v>
      </c>
      <c r="T4810" s="96" t="str">
        <f>VLOOKUP(I4810,品牌型号对应工厂型号!C:I,7,0)</f>
        <v>138:DABL-10  2.0mil (S-15)</v>
      </c>
    </row>
    <row r="4811" spans="1:20">
      <c r="A4811" s="25">
        <v>43239</v>
      </c>
      <c r="E4811" s="26" t="s">
        <v>3050</v>
      </c>
      <c r="I4811" s="27" t="s">
        <v>3052</v>
      </c>
      <c r="K4811" s="6" t="s">
        <v>10641</v>
      </c>
      <c r="O4811" s="6" t="s">
        <v>1930</v>
      </c>
      <c r="R4811" s="33" t="str">
        <f t="shared" si="100"/>
        <v>S05D1207E020</v>
      </c>
      <c r="S4811" s="95">
        <f>VLOOKUP(I4811,品牌型号对应工厂型号!C:E,3,0)</f>
        <v>5</v>
      </c>
      <c r="T4811" s="96" t="str">
        <f>VLOOKUP(I4811,品牌型号对应工厂型号!C:I,7,0)</f>
        <v>138:DABL-10  2.0mil (S-15)</v>
      </c>
    </row>
    <row r="4812" spans="1:20">
      <c r="A4812" s="25">
        <v>43239</v>
      </c>
      <c r="E4812" s="26" t="s">
        <v>3050</v>
      </c>
      <c r="I4812" s="27" t="s">
        <v>3052</v>
      </c>
      <c r="K4812" s="6" t="s">
        <v>10642</v>
      </c>
      <c r="O4812" s="6" t="s">
        <v>1930</v>
      </c>
      <c r="R4812" s="33" t="str">
        <f t="shared" si="100"/>
        <v>S05D1207E021</v>
      </c>
      <c r="S4812" s="95">
        <f>VLOOKUP(I4812,品牌型号对应工厂型号!C:E,3,0)</f>
        <v>5</v>
      </c>
      <c r="T4812" s="96" t="str">
        <f>VLOOKUP(I4812,品牌型号对应工厂型号!C:I,7,0)</f>
        <v>138:DABL-10  2.0mil (S-15)</v>
      </c>
    </row>
    <row r="4813" spans="1:20">
      <c r="A4813" s="25">
        <v>43239</v>
      </c>
      <c r="E4813" s="26" t="s">
        <v>3050</v>
      </c>
      <c r="I4813" s="27" t="s">
        <v>3052</v>
      </c>
      <c r="K4813" s="6" t="s">
        <v>10643</v>
      </c>
      <c r="O4813" s="6" t="s">
        <v>1930</v>
      </c>
      <c r="R4813" s="33" t="str">
        <f t="shared" si="100"/>
        <v>S05D1207E022</v>
      </c>
      <c r="S4813" s="95">
        <f>VLOOKUP(I4813,品牌型号对应工厂型号!C:E,3,0)</f>
        <v>5</v>
      </c>
      <c r="T4813" s="96" t="str">
        <f>VLOOKUP(I4813,品牌型号对应工厂型号!C:I,7,0)</f>
        <v>138:DABL-10  2.0mil (S-15)</v>
      </c>
    </row>
    <row r="4814" spans="1:20">
      <c r="A4814" s="25">
        <v>43239</v>
      </c>
      <c r="E4814" s="26" t="s">
        <v>3050</v>
      </c>
      <c r="I4814" s="27" t="s">
        <v>3052</v>
      </c>
      <c r="K4814" s="6" t="s">
        <v>10644</v>
      </c>
      <c r="O4814" s="6" t="s">
        <v>1930</v>
      </c>
      <c r="R4814" s="33" t="str">
        <f t="shared" si="100"/>
        <v>S05D1207E023</v>
      </c>
      <c r="S4814" s="95">
        <f>VLOOKUP(I4814,品牌型号对应工厂型号!C:E,3,0)</f>
        <v>5</v>
      </c>
      <c r="T4814" s="96" t="str">
        <f>VLOOKUP(I4814,品牌型号对应工厂型号!C:I,7,0)</f>
        <v>138:DABL-10  2.0mil (S-15)</v>
      </c>
    </row>
    <row r="4815" spans="1:20">
      <c r="A4815" s="25">
        <v>43239</v>
      </c>
      <c r="E4815" s="26" t="s">
        <v>3050</v>
      </c>
      <c r="I4815" s="27" t="s">
        <v>3052</v>
      </c>
      <c r="K4815" s="6" t="s">
        <v>10645</v>
      </c>
      <c r="O4815" s="6" t="s">
        <v>1930</v>
      </c>
      <c r="R4815" s="33" t="str">
        <f t="shared" si="100"/>
        <v>S05D1207E024</v>
      </c>
      <c r="S4815" s="95">
        <f>VLOOKUP(I4815,品牌型号对应工厂型号!C:E,3,0)</f>
        <v>5</v>
      </c>
      <c r="T4815" s="96" t="str">
        <f>VLOOKUP(I4815,品牌型号对应工厂型号!C:I,7,0)</f>
        <v>138:DABL-10  2.0mil (S-15)</v>
      </c>
    </row>
    <row r="4816" spans="1:20">
      <c r="A4816" s="25">
        <v>43239</v>
      </c>
      <c r="E4816" s="26" t="s">
        <v>3050</v>
      </c>
      <c r="I4816" s="27" t="s">
        <v>3052</v>
      </c>
      <c r="K4816" s="6" t="s">
        <v>10646</v>
      </c>
      <c r="O4816" s="6" t="s">
        <v>1930</v>
      </c>
      <c r="R4816" s="33" t="str">
        <f t="shared" si="100"/>
        <v>S05D1207E025</v>
      </c>
      <c r="S4816" s="95">
        <f>VLOOKUP(I4816,品牌型号对应工厂型号!C:E,3,0)</f>
        <v>5</v>
      </c>
      <c r="T4816" s="96" t="str">
        <f>VLOOKUP(I4816,品牌型号对应工厂型号!C:I,7,0)</f>
        <v>138:DABL-10  2.0mil (S-15)</v>
      </c>
    </row>
    <row r="4817" spans="1:20">
      <c r="A4817" s="25">
        <v>43239</v>
      </c>
      <c r="E4817" s="26" t="s">
        <v>3050</v>
      </c>
      <c r="I4817" s="27" t="s">
        <v>3052</v>
      </c>
      <c r="K4817" s="6" t="s">
        <v>10647</v>
      </c>
      <c r="O4817" s="6" t="s">
        <v>1930</v>
      </c>
      <c r="R4817" s="33" t="str">
        <f t="shared" si="100"/>
        <v>S05D1207E026</v>
      </c>
      <c r="S4817" s="95">
        <f>VLOOKUP(I4817,品牌型号对应工厂型号!C:E,3,0)</f>
        <v>5</v>
      </c>
      <c r="T4817" s="96" t="str">
        <f>VLOOKUP(I4817,品牌型号对应工厂型号!C:I,7,0)</f>
        <v>138:DABL-10  2.0mil (S-15)</v>
      </c>
    </row>
    <row r="4818" spans="1:20">
      <c r="A4818" s="25">
        <v>43239</v>
      </c>
      <c r="E4818" s="26" t="s">
        <v>3050</v>
      </c>
      <c r="I4818" s="27" t="s">
        <v>3052</v>
      </c>
      <c r="K4818" s="6" t="s">
        <v>10648</v>
      </c>
      <c r="O4818" s="6" t="s">
        <v>1930</v>
      </c>
      <c r="R4818" s="33" t="str">
        <f t="shared" si="100"/>
        <v>S05D1207E027</v>
      </c>
      <c r="S4818" s="95">
        <f>VLOOKUP(I4818,品牌型号对应工厂型号!C:E,3,0)</f>
        <v>5</v>
      </c>
      <c r="T4818" s="96" t="str">
        <f>VLOOKUP(I4818,品牌型号对应工厂型号!C:I,7,0)</f>
        <v>138:DABL-10  2.0mil (S-15)</v>
      </c>
    </row>
    <row r="4819" spans="1:20">
      <c r="A4819" s="25">
        <v>43239</v>
      </c>
      <c r="E4819" s="26" t="s">
        <v>3050</v>
      </c>
      <c r="I4819" s="27" t="s">
        <v>3052</v>
      </c>
      <c r="K4819" s="6" t="s">
        <v>10649</v>
      </c>
      <c r="O4819" s="6" t="s">
        <v>1930</v>
      </c>
      <c r="R4819" s="33" t="str">
        <f t="shared" si="100"/>
        <v>S05D1207E028</v>
      </c>
      <c r="S4819" s="95">
        <f>VLOOKUP(I4819,品牌型号对应工厂型号!C:E,3,0)</f>
        <v>5</v>
      </c>
      <c r="T4819" s="96" t="str">
        <f>VLOOKUP(I4819,品牌型号对应工厂型号!C:I,7,0)</f>
        <v>138:DABL-10  2.0mil (S-15)</v>
      </c>
    </row>
    <row r="4820" spans="1:20">
      <c r="A4820" s="25">
        <v>43239</v>
      </c>
      <c r="E4820" s="26" t="s">
        <v>3050</v>
      </c>
      <c r="I4820" s="27" t="s">
        <v>3052</v>
      </c>
      <c r="K4820" s="6" t="s">
        <v>10650</v>
      </c>
      <c r="O4820" s="6" t="s">
        <v>1930</v>
      </c>
      <c r="R4820" s="33" t="str">
        <f t="shared" si="100"/>
        <v>S05D1201E001</v>
      </c>
      <c r="S4820" s="95">
        <f>VLOOKUP(I4820,品牌型号对应工厂型号!C:E,3,0)</f>
        <v>5</v>
      </c>
      <c r="T4820" s="96" t="str">
        <f>VLOOKUP(I4820,品牌型号对应工厂型号!C:I,7,0)</f>
        <v>138:DABL-10  2.0mil (S-15)</v>
      </c>
    </row>
    <row r="4821" spans="1:20">
      <c r="A4821" s="25">
        <v>43239</v>
      </c>
      <c r="E4821" s="26" t="s">
        <v>3050</v>
      </c>
      <c r="I4821" s="27" t="s">
        <v>3052</v>
      </c>
      <c r="K4821" s="6" t="s">
        <v>10651</v>
      </c>
      <c r="O4821" s="6" t="s">
        <v>1930</v>
      </c>
      <c r="R4821" s="33" t="str">
        <f t="shared" si="100"/>
        <v>S05D1201E002</v>
      </c>
      <c r="S4821" s="95">
        <f>VLOOKUP(I4821,品牌型号对应工厂型号!C:E,3,0)</f>
        <v>5</v>
      </c>
      <c r="T4821" s="96" t="str">
        <f>VLOOKUP(I4821,品牌型号对应工厂型号!C:I,7,0)</f>
        <v>138:DABL-10  2.0mil (S-15)</v>
      </c>
    </row>
    <row r="4822" spans="1:20">
      <c r="A4822" s="25">
        <v>43239</v>
      </c>
      <c r="E4822" s="26" t="s">
        <v>3050</v>
      </c>
      <c r="I4822" s="27" t="s">
        <v>3052</v>
      </c>
      <c r="K4822" s="6" t="s">
        <v>10652</v>
      </c>
      <c r="O4822" s="6" t="s">
        <v>1930</v>
      </c>
      <c r="R4822" s="33" t="str">
        <f t="shared" si="100"/>
        <v>S05D1201E003</v>
      </c>
      <c r="S4822" s="95">
        <f>VLOOKUP(I4822,品牌型号对应工厂型号!C:E,3,0)</f>
        <v>5</v>
      </c>
      <c r="T4822" s="96" t="str">
        <f>VLOOKUP(I4822,品牌型号对应工厂型号!C:I,7,0)</f>
        <v>138:DABL-10  2.0mil (S-15)</v>
      </c>
    </row>
    <row r="4823" spans="1:20">
      <c r="A4823" s="25">
        <v>43239</v>
      </c>
      <c r="E4823" s="26" t="s">
        <v>3050</v>
      </c>
      <c r="I4823" s="27" t="s">
        <v>3052</v>
      </c>
      <c r="K4823" s="6" t="s">
        <v>10653</v>
      </c>
      <c r="O4823" s="6" t="s">
        <v>1930</v>
      </c>
      <c r="R4823" s="33" t="str">
        <f t="shared" si="100"/>
        <v>S05D1201E004</v>
      </c>
      <c r="S4823" s="95">
        <f>VLOOKUP(I4823,品牌型号对应工厂型号!C:E,3,0)</f>
        <v>5</v>
      </c>
      <c r="T4823" s="96" t="str">
        <f>VLOOKUP(I4823,品牌型号对应工厂型号!C:I,7,0)</f>
        <v>138:DABL-10  2.0mil (S-15)</v>
      </c>
    </row>
    <row r="4824" spans="1:20">
      <c r="A4824" s="25">
        <v>43239</v>
      </c>
      <c r="E4824" s="26" t="s">
        <v>3050</v>
      </c>
      <c r="I4824" s="27" t="s">
        <v>3052</v>
      </c>
      <c r="K4824" s="6" t="s">
        <v>10654</v>
      </c>
      <c r="O4824" s="6" t="s">
        <v>1930</v>
      </c>
      <c r="R4824" s="33" t="str">
        <f t="shared" si="100"/>
        <v>S05D1201E005</v>
      </c>
      <c r="S4824" s="95">
        <f>VLOOKUP(I4824,品牌型号对应工厂型号!C:E,3,0)</f>
        <v>5</v>
      </c>
      <c r="T4824" s="96" t="str">
        <f>VLOOKUP(I4824,品牌型号对应工厂型号!C:I,7,0)</f>
        <v>138:DABL-10  2.0mil (S-15)</v>
      </c>
    </row>
    <row r="4825" spans="1:20">
      <c r="A4825" s="25">
        <v>43239</v>
      </c>
      <c r="E4825" s="26" t="s">
        <v>3050</v>
      </c>
      <c r="I4825" s="27" t="s">
        <v>3052</v>
      </c>
      <c r="K4825" s="6" t="s">
        <v>10655</v>
      </c>
      <c r="O4825" s="6" t="s">
        <v>1930</v>
      </c>
      <c r="R4825" s="33" t="str">
        <f t="shared" si="100"/>
        <v>S05D1201E006</v>
      </c>
      <c r="S4825" s="95">
        <f>VLOOKUP(I4825,品牌型号对应工厂型号!C:E,3,0)</f>
        <v>5</v>
      </c>
      <c r="T4825" s="96" t="str">
        <f>VLOOKUP(I4825,品牌型号对应工厂型号!C:I,7,0)</f>
        <v>138:DABL-10  2.0mil (S-15)</v>
      </c>
    </row>
    <row r="4826" spans="1:20">
      <c r="A4826" s="25">
        <v>43239</v>
      </c>
      <c r="E4826" s="26" t="s">
        <v>3050</v>
      </c>
      <c r="I4826" s="27" t="s">
        <v>3052</v>
      </c>
      <c r="K4826" s="6" t="s">
        <v>10656</v>
      </c>
      <c r="O4826" s="6" t="s">
        <v>1930</v>
      </c>
      <c r="R4826" s="33" t="str">
        <f t="shared" si="100"/>
        <v>S05D1201E007</v>
      </c>
      <c r="S4826" s="95">
        <f>VLOOKUP(I4826,品牌型号对应工厂型号!C:E,3,0)</f>
        <v>5</v>
      </c>
      <c r="T4826" s="96" t="str">
        <f>VLOOKUP(I4826,品牌型号对应工厂型号!C:I,7,0)</f>
        <v>138:DABL-10  2.0mil (S-15)</v>
      </c>
    </row>
    <row r="4827" spans="1:20">
      <c r="A4827" s="25">
        <v>43239</v>
      </c>
      <c r="E4827" s="26" t="s">
        <v>3050</v>
      </c>
      <c r="I4827" s="27" t="s">
        <v>3052</v>
      </c>
      <c r="K4827" s="6" t="s">
        <v>10657</v>
      </c>
      <c r="O4827" s="6" t="s">
        <v>1930</v>
      </c>
      <c r="R4827" s="33" t="str">
        <f t="shared" si="100"/>
        <v>S05D1201E008</v>
      </c>
      <c r="S4827" s="95">
        <f>VLOOKUP(I4827,品牌型号对应工厂型号!C:E,3,0)</f>
        <v>5</v>
      </c>
      <c r="T4827" s="96" t="str">
        <f>VLOOKUP(I4827,品牌型号对应工厂型号!C:I,7,0)</f>
        <v>138:DABL-10  2.0mil (S-15)</v>
      </c>
    </row>
    <row r="4828" spans="1:20">
      <c r="A4828" s="25">
        <v>43239</v>
      </c>
      <c r="E4828" s="26" t="s">
        <v>3050</v>
      </c>
      <c r="I4828" s="27" t="s">
        <v>3052</v>
      </c>
      <c r="K4828" s="6" t="s">
        <v>10658</v>
      </c>
      <c r="O4828" s="6" t="s">
        <v>1930</v>
      </c>
      <c r="R4828" s="33" t="str">
        <f t="shared" si="100"/>
        <v>S05D1201E009</v>
      </c>
      <c r="S4828" s="95">
        <f>VLOOKUP(I4828,品牌型号对应工厂型号!C:E,3,0)</f>
        <v>5</v>
      </c>
      <c r="T4828" s="96" t="str">
        <f>VLOOKUP(I4828,品牌型号对应工厂型号!C:I,7,0)</f>
        <v>138:DABL-10  2.0mil (S-15)</v>
      </c>
    </row>
    <row r="4829" spans="1:20">
      <c r="A4829" s="25">
        <v>43239</v>
      </c>
      <c r="E4829" s="26" t="s">
        <v>3050</v>
      </c>
      <c r="I4829" s="27" t="s">
        <v>3052</v>
      </c>
      <c r="K4829" s="6" t="s">
        <v>10659</v>
      </c>
      <c r="O4829" s="6" t="s">
        <v>1930</v>
      </c>
      <c r="R4829" s="33" t="str">
        <f t="shared" si="100"/>
        <v>S05D1201E010</v>
      </c>
      <c r="S4829" s="95">
        <f>VLOOKUP(I4829,品牌型号对应工厂型号!C:E,3,0)</f>
        <v>5</v>
      </c>
      <c r="T4829" s="96" t="str">
        <f>VLOOKUP(I4829,品牌型号对应工厂型号!C:I,7,0)</f>
        <v>138:DABL-10  2.0mil (S-15)</v>
      </c>
    </row>
    <row r="4830" spans="1:20">
      <c r="A4830" s="25">
        <v>43239</v>
      </c>
      <c r="E4830" s="26" t="s">
        <v>3050</v>
      </c>
      <c r="I4830" s="27" t="s">
        <v>3052</v>
      </c>
      <c r="K4830" s="6" t="s">
        <v>10660</v>
      </c>
      <c r="O4830" s="6" t="s">
        <v>1930</v>
      </c>
      <c r="R4830" s="33" t="str">
        <f t="shared" si="100"/>
        <v>S05D1200E006</v>
      </c>
      <c r="S4830" s="95">
        <f>VLOOKUP(I4830,品牌型号对应工厂型号!C:E,3,0)</f>
        <v>5</v>
      </c>
      <c r="T4830" s="96" t="str">
        <f>VLOOKUP(I4830,品牌型号对应工厂型号!C:I,7,0)</f>
        <v>138:DABL-10  2.0mil (S-15)</v>
      </c>
    </row>
    <row r="4831" spans="1:20">
      <c r="A4831" s="25">
        <v>43239</v>
      </c>
      <c r="E4831" s="26" t="s">
        <v>3050</v>
      </c>
      <c r="I4831" s="27" t="s">
        <v>3052</v>
      </c>
      <c r="K4831" s="6" t="s">
        <v>10661</v>
      </c>
      <c r="O4831" s="6" t="s">
        <v>1930</v>
      </c>
      <c r="R4831" s="33" t="str">
        <f t="shared" si="100"/>
        <v>S05D1201E011</v>
      </c>
      <c r="S4831" s="95">
        <f>VLOOKUP(I4831,品牌型号对应工厂型号!C:E,3,0)</f>
        <v>5</v>
      </c>
      <c r="T4831" s="96" t="str">
        <f>VLOOKUP(I4831,品牌型号对应工厂型号!C:I,7,0)</f>
        <v>138:DABL-10  2.0mil (S-15)</v>
      </c>
    </row>
    <row r="4832" spans="1:20">
      <c r="A4832" s="25">
        <v>43239</v>
      </c>
      <c r="E4832" s="26" t="s">
        <v>3050</v>
      </c>
      <c r="I4832" s="27" t="s">
        <v>3052</v>
      </c>
      <c r="K4832" s="6" t="s">
        <v>10662</v>
      </c>
      <c r="O4832" s="6" t="s">
        <v>1930</v>
      </c>
      <c r="R4832" s="33" t="str">
        <f t="shared" si="100"/>
        <v>S05D1201E015</v>
      </c>
      <c r="S4832" s="95">
        <f>VLOOKUP(I4832,品牌型号对应工厂型号!C:E,3,0)</f>
        <v>5</v>
      </c>
      <c r="T4832" s="96" t="str">
        <f>VLOOKUP(I4832,品牌型号对应工厂型号!C:I,7,0)</f>
        <v>138:DABL-10  2.0mil (S-15)</v>
      </c>
    </row>
    <row r="4833" spans="1:20">
      <c r="A4833" s="25">
        <v>43239</v>
      </c>
      <c r="E4833" s="26" t="s">
        <v>3050</v>
      </c>
      <c r="I4833" s="27" t="s">
        <v>3052</v>
      </c>
      <c r="K4833" s="6" t="s">
        <v>10663</v>
      </c>
      <c r="O4833" s="6" t="s">
        <v>1930</v>
      </c>
      <c r="R4833" s="33" t="str">
        <f t="shared" si="100"/>
        <v>S05D1201E012</v>
      </c>
      <c r="S4833" s="95">
        <f>VLOOKUP(I4833,品牌型号对应工厂型号!C:E,3,0)</f>
        <v>5</v>
      </c>
      <c r="T4833" s="96" t="str">
        <f>VLOOKUP(I4833,品牌型号对应工厂型号!C:I,7,0)</f>
        <v>138:DABL-10  2.0mil (S-15)</v>
      </c>
    </row>
    <row r="4834" spans="1:20">
      <c r="A4834" s="25">
        <v>43239</v>
      </c>
      <c r="E4834" s="26" t="s">
        <v>3050</v>
      </c>
      <c r="I4834" s="27" t="s">
        <v>3052</v>
      </c>
      <c r="K4834" s="6" t="s">
        <v>10664</v>
      </c>
      <c r="O4834" s="6" t="s">
        <v>1930</v>
      </c>
      <c r="R4834" s="33" t="str">
        <f t="shared" si="100"/>
        <v>S05D1201E013</v>
      </c>
      <c r="S4834" s="95">
        <f>VLOOKUP(I4834,品牌型号对应工厂型号!C:E,3,0)</f>
        <v>5</v>
      </c>
      <c r="T4834" s="96" t="str">
        <f>VLOOKUP(I4834,品牌型号对应工厂型号!C:I,7,0)</f>
        <v>138:DABL-10  2.0mil (S-15)</v>
      </c>
    </row>
    <row r="4835" spans="1:20">
      <c r="A4835" s="25">
        <v>43239</v>
      </c>
      <c r="E4835" s="26" t="s">
        <v>3050</v>
      </c>
      <c r="I4835" s="27" t="s">
        <v>3052</v>
      </c>
      <c r="K4835" s="6" t="s">
        <v>10665</v>
      </c>
      <c r="O4835" s="6" t="s">
        <v>1930</v>
      </c>
      <c r="R4835" s="33" t="str">
        <f t="shared" si="100"/>
        <v>S05D1201E014</v>
      </c>
      <c r="S4835" s="95">
        <f>VLOOKUP(I4835,品牌型号对应工厂型号!C:E,3,0)</f>
        <v>5</v>
      </c>
      <c r="T4835" s="96" t="str">
        <f>VLOOKUP(I4835,品牌型号对应工厂型号!C:I,7,0)</f>
        <v>138:DABL-10  2.0mil (S-15)</v>
      </c>
    </row>
    <row r="4836" spans="1:20">
      <c r="A4836" s="25">
        <v>43239</v>
      </c>
      <c r="E4836" s="26" t="s">
        <v>3050</v>
      </c>
      <c r="I4836" s="27" t="s">
        <v>3052</v>
      </c>
      <c r="K4836" s="6" t="s">
        <v>10666</v>
      </c>
      <c r="O4836" s="6" t="s">
        <v>1930</v>
      </c>
      <c r="R4836" s="33" t="str">
        <f t="shared" si="100"/>
        <v>S05D1200E005</v>
      </c>
      <c r="S4836" s="95">
        <f>VLOOKUP(I4836,品牌型号对应工厂型号!C:E,3,0)</f>
        <v>5</v>
      </c>
      <c r="T4836" s="96" t="str">
        <f>VLOOKUP(I4836,品牌型号对应工厂型号!C:I,7,0)</f>
        <v>138:DABL-10  2.0mil (S-15)</v>
      </c>
    </row>
    <row r="4837" spans="1:20">
      <c r="A4837" s="25">
        <v>43239</v>
      </c>
      <c r="E4837" s="26" t="s">
        <v>3121</v>
      </c>
      <c r="I4837" s="27" t="s">
        <v>3122</v>
      </c>
      <c r="K4837" s="6" t="s">
        <v>10667</v>
      </c>
      <c r="O4837" s="6" t="s">
        <v>1930</v>
      </c>
      <c r="R4837" s="33" t="str">
        <f t="shared" si="100"/>
        <v>S04N3327P008</v>
      </c>
      <c r="S4837" s="95">
        <f>VLOOKUP(I4837,品牌型号对应工厂型号!C:E,3,0)</f>
        <v>5</v>
      </c>
      <c r="T4837" s="96" t="str">
        <f>VLOOKUP(I4837,品牌型号对应工厂型号!C:I,7,0)</f>
        <v>141:DABL-25 1.5mil(S-20)</v>
      </c>
    </row>
    <row r="4838" spans="1:20">
      <c r="A4838" s="25">
        <v>43239</v>
      </c>
      <c r="E4838" s="26" t="s">
        <v>3121</v>
      </c>
      <c r="I4838" s="27" t="s">
        <v>3122</v>
      </c>
      <c r="K4838" s="6" t="s">
        <v>10668</v>
      </c>
      <c r="O4838" s="6" t="s">
        <v>1930</v>
      </c>
      <c r="R4838" s="33" t="str">
        <f t="shared" si="100"/>
        <v>S03D2032E017</v>
      </c>
      <c r="S4838" s="95">
        <f>VLOOKUP(I4838,品牌型号对应工厂型号!C:E,3,0)</f>
        <v>5</v>
      </c>
      <c r="T4838" s="96" t="str">
        <f>VLOOKUP(I4838,品牌型号对应工厂型号!C:I,7,0)</f>
        <v>141:DABL-25 1.5mil(S-20)</v>
      </c>
    </row>
    <row r="4839" spans="1:20">
      <c r="A4839" s="25">
        <v>43239</v>
      </c>
      <c r="E4839" s="26" t="s">
        <v>3121</v>
      </c>
      <c r="I4839" s="27" t="s">
        <v>3122</v>
      </c>
      <c r="K4839" s="6" t="s">
        <v>10669</v>
      </c>
      <c r="O4839" s="6" t="s">
        <v>1930</v>
      </c>
      <c r="R4839" s="33" t="str">
        <f t="shared" si="100"/>
        <v>S03D2032E026</v>
      </c>
      <c r="S4839" s="95">
        <f>VLOOKUP(I4839,品牌型号对应工厂型号!C:E,3,0)</f>
        <v>5</v>
      </c>
      <c r="T4839" s="96" t="str">
        <f>VLOOKUP(I4839,品牌型号对应工厂型号!C:I,7,0)</f>
        <v>141:DABL-25 1.5mil(S-20)</v>
      </c>
    </row>
    <row r="4840" spans="1:20">
      <c r="A4840" s="25">
        <v>43239</v>
      </c>
      <c r="E4840" s="26" t="s">
        <v>3050</v>
      </c>
      <c r="I4840" s="27" t="s">
        <v>3052</v>
      </c>
      <c r="K4840" s="6" t="s">
        <v>10670</v>
      </c>
      <c r="O4840" s="6" t="s">
        <v>1930</v>
      </c>
      <c r="R4840" s="33" t="str">
        <f t="shared" si="100"/>
        <v>S05D1200E003</v>
      </c>
      <c r="S4840" s="95">
        <f>VLOOKUP(I4840,品牌型号对应工厂型号!C:E,3,0)</f>
        <v>5</v>
      </c>
      <c r="T4840" s="96" t="str">
        <f>VLOOKUP(I4840,品牌型号对应工厂型号!C:I,7,0)</f>
        <v>138:DABL-10  2.0mil (S-15)</v>
      </c>
    </row>
    <row r="4841" spans="1:20">
      <c r="A4841" s="25">
        <v>43239</v>
      </c>
      <c r="E4841" s="26" t="s">
        <v>3050</v>
      </c>
      <c r="I4841" s="27" t="s">
        <v>3052</v>
      </c>
      <c r="K4841" s="6" t="s">
        <v>10671</v>
      </c>
      <c r="O4841" s="6" t="s">
        <v>1930</v>
      </c>
      <c r="R4841" s="33" t="str">
        <f t="shared" si="100"/>
        <v>S05D1200E004</v>
      </c>
      <c r="S4841" s="95">
        <f>VLOOKUP(I4841,品牌型号对应工厂型号!C:E,3,0)</f>
        <v>5</v>
      </c>
      <c r="T4841" s="96" t="str">
        <f>VLOOKUP(I4841,品牌型号对应工厂型号!C:I,7,0)</f>
        <v>138:DABL-10  2.0mil (S-15)</v>
      </c>
    </row>
    <row r="4842" spans="1:20">
      <c r="A4842" s="25">
        <v>43239</v>
      </c>
      <c r="E4842" s="26" t="s">
        <v>3121</v>
      </c>
      <c r="I4842" s="27" t="s">
        <v>3122</v>
      </c>
      <c r="K4842" s="6" t="s">
        <v>10672</v>
      </c>
      <c r="O4842" s="6" t="s">
        <v>1930</v>
      </c>
      <c r="R4842" s="33" t="str">
        <f t="shared" si="100"/>
        <v>S03D2032E015</v>
      </c>
      <c r="S4842" s="95">
        <f>VLOOKUP(I4842,品牌型号对应工厂型号!C:E,3,0)</f>
        <v>5</v>
      </c>
      <c r="T4842" s="96" t="str">
        <f>VLOOKUP(I4842,品牌型号对应工厂型号!C:I,7,0)</f>
        <v>141:DABL-25 1.5mil(S-20)</v>
      </c>
    </row>
    <row r="4843" spans="1:20">
      <c r="A4843" s="25">
        <v>43239</v>
      </c>
      <c r="E4843" s="26" t="s">
        <v>3121</v>
      </c>
      <c r="I4843" s="27" t="s">
        <v>3122</v>
      </c>
      <c r="K4843" s="6" t="s">
        <v>10673</v>
      </c>
      <c r="O4843" s="6" t="s">
        <v>1930</v>
      </c>
      <c r="R4843" s="33" t="str">
        <f t="shared" si="100"/>
        <v>S03D2032E016</v>
      </c>
      <c r="S4843" s="95">
        <f>VLOOKUP(I4843,品牌型号对应工厂型号!C:E,3,0)</f>
        <v>5</v>
      </c>
      <c r="T4843" s="96" t="str">
        <f>VLOOKUP(I4843,品牌型号对应工厂型号!C:I,7,0)</f>
        <v>141:DABL-25 1.5mil(S-20)</v>
      </c>
    </row>
    <row r="4844" spans="1:20">
      <c r="A4844" s="25">
        <v>43239</v>
      </c>
      <c r="E4844" s="26" t="s">
        <v>3121</v>
      </c>
      <c r="I4844" s="27" t="s">
        <v>3122</v>
      </c>
      <c r="K4844" s="6" t="s">
        <v>10674</v>
      </c>
      <c r="O4844" s="6" t="s">
        <v>1930</v>
      </c>
      <c r="R4844" s="33" t="str">
        <f t="shared" si="100"/>
        <v>S04N3327P005</v>
      </c>
      <c r="S4844" s="95">
        <f>VLOOKUP(I4844,品牌型号对应工厂型号!C:E,3,0)</f>
        <v>5</v>
      </c>
      <c r="T4844" s="96" t="str">
        <f>VLOOKUP(I4844,品牌型号对应工厂型号!C:I,7,0)</f>
        <v>141:DABL-25 1.5mil(S-20)</v>
      </c>
    </row>
    <row r="4845" spans="1:20">
      <c r="A4845" s="25">
        <v>43239</v>
      </c>
      <c r="E4845" s="26" t="s">
        <v>3121</v>
      </c>
      <c r="I4845" s="27" t="s">
        <v>3122</v>
      </c>
      <c r="K4845" s="6" t="s">
        <v>10675</v>
      </c>
      <c r="O4845" s="6" t="s">
        <v>1930</v>
      </c>
      <c r="R4845" s="33" t="str">
        <f t="shared" si="100"/>
        <v>S04N3327P004</v>
      </c>
      <c r="S4845" s="95">
        <f>VLOOKUP(I4845,品牌型号对应工厂型号!C:E,3,0)</f>
        <v>5</v>
      </c>
      <c r="T4845" s="96" t="str">
        <f>VLOOKUP(I4845,品牌型号对应工厂型号!C:I,7,0)</f>
        <v>141:DABL-25 1.5mil(S-20)</v>
      </c>
    </row>
    <row r="4846" spans="1:20">
      <c r="A4846" s="25">
        <v>43239</v>
      </c>
      <c r="E4846" s="26" t="s">
        <v>3121</v>
      </c>
      <c r="I4846" s="27" t="s">
        <v>3122</v>
      </c>
      <c r="K4846" s="6" t="s">
        <v>10676</v>
      </c>
      <c r="O4846" s="6" t="s">
        <v>1930</v>
      </c>
      <c r="R4846" s="33" t="str">
        <f t="shared" si="100"/>
        <v>S04N3327P006</v>
      </c>
      <c r="S4846" s="95">
        <f>VLOOKUP(I4846,品牌型号对应工厂型号!C:E,3,0)</f>
        <v>5</v>
      </c>
      <c r="T4846" s="96" t="str">
        <f>VLOOKUP(I4846,品牌型号对应工厂型号!C:I,7,0)</f>
        <v>141:DABL-25 1.5mil(S-20)</v>
      </c>
    </row>
    <row r="4847" spans="1:20">
      <c r="A4847" s="25">
        <v>43239</v>
      </c>
      <c r="E4847" s="26" t="s">
        <v>3121</v>
      </c>
      <c r="I4847" s="27" t="s">
        <v>3122</v>
      </c>
      <c r="K4847" s="6" t="s">
        <v>10677</v>
      </c>
      <c r="O4847" s="6" t="s">
        <v>1930</v>
      </c>
      <c r="R4847" s="33" t="str">
        <f t="shared" si="100"/>
        <v>S03D2032E013</v>
      </c>
      <c r="S4847" s="95">
        <f>VLOOKUP(I4847,品牌型号对应工厂型号!C:E,3,0)</f>
        <v>5</v>
      </c>
      <c r="T4847" s="96" t="str">
        <f>VLOOKUP(I4847,品牌型号对应工厂型号!C:I,7,0)</f>
        <v>141:DABL-25 1.5mil(S-20)</v>
      </c>
    </row>
    <row r="4848" spans="1:20">
      <c r="A4848" s="25">
        <v>43239</v>
      </c>
      <c r="E4848" s="26" t="s">
        <v>3121</v>
      </c>
      <c r="I4848" s="27" t="s">
        <v>3122</v>
      </c>
      <c r="K4848" s="6" t="s">
        <v>10678</v>
      </c>
      <c r="O4848" s="6" t="s">
        <v>1930</v>
      </c>
      <c r="R4848" s="33" t="str">
        <f t="shared" si="100"/>
        <v>S03D3405P011</v>
      </c>
      <c r="S4848" s="95">
        <f>VLOOKUP(I4848,品牌型号对应工厂型号!C:E,3,0)</f>
        <v>5</v>
      </c>
      <c r="T4848" s="96" t="str">
        <f>VLOOKUP(I4848,品牌型号对应工厂型号!C:I,7,0)</f>
        <v>141:DABL-25 1.5mil(S-20)</v>
      </c>
    </row>
    <row r="4849" spans="1:20">
      <c r="A4849" s="25">
        <v>43239</v>
      </c>
      <c r="E4849" s="26" t="s">
        <v>3121</v>
      </c>
      <c r="I4849" s="27" t="s">
        <v>3122</v>
      </c>
      <c r="K4849" s="6" t="s">
        <v>10679</v>
      </c>
      <c r="O4849" s="6" t="s">
        <v>1930</v>
      </c>
      <c r="R4849" s="33" t="str">
        <f t="shared" si="100"/>
        <v>S03D3405P006</v>
      </c>
      <c r="S4849" s="95">
        <f>VLOOKUP(I4849,品牌型号对应工厂型号!C:E,3,0)</f>
        <v>5</v>
      </c>
      <c r="T4849" s="96" t="str">
        <f>VLOOKUP(I4849,品牌型号对应工厂型号!C:I,7,0)</f>
        <v>141:DABL-25 1.5mil(S-20)</v>
      </c>
    </row>
    <row r="4850" spans="1:20">
      <c r="A4850" s="25">
        <v>43239</v>
      </c>
      <c r="E4850" s="26" t="s">
        <v>3121</v>
      </c>
      <c r="I4850" s="27" t="s">
        <v>3122</v>
      </c>
      <c r="K4850" s="6" t="s">
        <v>10680</v>
      </c>
      <c r="O4850" s="6" t="s">
        <v>1930</v>
      </c>
      <c r="R4850" s="33" t="str">
        <f t="shared" si="100"/>
        <v>S03D3405P009</v>
      </c>
      <c r="S4850" s="95">
        <f>VLOOKUP(I4850,品牌型号对应工厂型号!C:E,3,0)</f>
        <v>5</v>
      </c>
      <c r="T4850" s="96" t="str">
        <f>VLOOKUP(I4850,品牌型号对应工厂型号!C:I,7,0)</f>
        <v>141:DABL-25 1.5mil(S-20)</v>
      </c>
    </row>
    <row r="4851" spans="1:20">
      <c r="A4851" s="25">
        <v>43239</v>
      </c>
      <c r="E4851" s="26" t="s">
        <v>3121</v>
      </c>
      <c r="I4851" s="27" t="s">
        <v>3122</v>
      </c>
      <c r="K4851" s="6" t="s">
        <v>10681</v>
      </c>
      <c r="O4851" s="6" t="s">
        <v>1930</v>
      </c>
      <c r="R4851" s="33" t="str">
        <f t="shared" si="100"/>
        <v>S01D1568P020</v>
      </c>
      <c r="S4851" s="95">
        <f>VLOOKUP(I4851,品牌型号对应工厂型号!C:E,3,0)</f>
        <v>5</v>
      </c>
      <c r="T4851" s="96" t="str">
        <f>VLOOKUP(I4851,品牌型号对应工厂型号!C:I,7,0)</f>
        <v>141:DABL-25 1.5mil(S-20)</v>
      </c>
    </row>
    <row r="4852" spans="1:20">
      <c r="A4852" s="25">
        <v>43239</v>
      </c>
      <c r="E4852" s="26" t="s">
        <v>3121</v>
      </c>
      <c r="I4852" s="27" t="s">
        <v>3122</v>
      </c>
      <c r="K4852" s="6" t="s">
        <v>10682</v>
      </c>
      <c r="O4852" s="6" t="s">
        <v>1930</v>
      </c>
      <c r="R4852" s="33" t="str">
        <f t="shared" si="100"/>
        <v>S03D3405P005</v>
      </c>
      <c r="S4852" s="95">
        <f>VLOOKUP(I4852,品牌型号对应工厂型号!C:E,3,0)</f>
        <v>5</v>
      </c>
      <c r="T4852" s="96" t="str">
        <f>VLOOKUP(I4852,品牌型号对应工厂型号!C:I,7,0)</f>
        <v>141:DABL-25 1.5mil(S-20)</v>
      </c>
    </row>
    <row r="4853" spans="1:20">
      <c r="A4853" s="25">
        <v>43239</v>
      </c>
      <c r="E4853" s="26" t="s">
        <v>3121</v>
      </c>
      <c r="I4853" s="27" t="s">
        <v>3122</v>
      </c>
      <c r="K4853" s="6" t="s">
        <v>10683</v>
      </c>
      <c r="O4853" s="6" t="s">
        <v>1930</v>
      </c>
      <c r="R4853" s="33" t="str">
        <f t="shared" si="100"/>
        <v>S03D3405P002</v>
      </c>
      <c r="S4853" s="95">
        <f>VLOOKUP(I4853,品牌型号对应工厂型号!C:E,3,0)</f>
        <v>5</v>
      </c>
      <c r="T4853" s="96" t="str">
        <f>VLOOKUP(I4853,品牌型号对应工厂型号!C:I,7,0)</f>
        <v>141:DABL-25 1.5mil(S-20)</v>
      </c>
    </row>
    <row r="4854" spans="1:20">
      <c r="A4854" s="25">
        <v>43239</v>
      </c>
      <c r="E4854" s="26" t="s">
        <v>3121</v>
      </c>
      <c r="I4854" s="27" t="s">
        <v>3122</v>
      </c>
      <c r="K4854" s="6" t="s">
        <v>10684</v>
      </c>
      <c r="O4854" s="6" t="s">
        <v>1930</v>
      </c>
      <c r="R4854" s="33" t="str">
        <f t="shared" si="100"/>
        <v>S03D3405P010</v>
      </c>
      <c r="S4854" s="95">
        <f>VLOOKUP(I4854,品牌型号对应工厂型号!C:E,3,0)</f>
        <v>5</v>
      </c>
      <c r="T4854" s="96" t="str">
        <f>VLOOKUP(I4854,品牌型号对应工厂型号!C:I,7,0)</f>
        <v>141:DABL-25 1.5mil(S-20)</v>
      </c>
    </row>
    <row r="4855" spans="1:20">
      <c r="A4855" s="25">
        <v>43239</v>
      </c>
      <c r="E4855" s="26" t="s">
        <v>3121</v>
      </c>
      <c r="I4855" s="27" t="s">
        <v>3122</v>
      </c>
      <c r="K4855" s="6" t="s">
        <v>10685</v>
      </c>
      <c r="O4855" s="6" t="s">
        <v>1930</v>
      </c>
      <c r="R4855" s="33" t="str">
        <f t="shared" si="100"/>
        <v>S03D3405P001</v>
      </c>
      <c r="S4855" s="95">
        <f>VLOOKUP(I4855,品牌型号对应工厂型号!C:E,3,0)</f>
        <v>5</v>
      </c>
      <c r="T4855" s="96" t="str">
        <f>VLOOKUP(I4855,品牌型号对应工厂型号!C:I,7,0)</f>
        <v>141:DABL-25 1.5mil(S-20)</v>
      </c>
    </row>
    <row r="4856" spans="1:20">
      <c r="A4856" s="25">
        <v>43239</v>
      </c>
      <c r="E4856" s="26" t="s">
        <v>3121</v>
      </c>
      <c r="I4856" s="27" t="s">
        <v>3122</v>
      </c>
      <c r="K4856" s="6" t="s">
        <v>10686</v>
      </c>
      <c r="O4856" s="6" t="s">
        <v>1930</v>
      </c>
      <c r="R4856" s="33" t="str">
        <f t="shared" si="100"/>
        <v>S04N3327P009</v>
      </c>
      <c r="S4856" s="95">
        <f>VLOOKUP(I4856,品牌型号对应工厂型号!C:E,3,0)</f>
        <v>5</v>
      </c>
      <c r="T4856" s="96" t="str">
        <f>VLOOKUP(I4856,品牌型号对应工厂型号!C:I,7,0)</f>
        <v>141:DABL-25 1.5mil(S-20)</v>
      </c>
    </row>
    <row r="4857" spans="1:20">
      <c r="A4857" s="25">
        <v>43239</v>
      </c>
      <c r="E4857" s="26" t="s">
        <v>3121</v>
      </c>
      <c r="I4857" s="27" t="s">
        <v>3122</v>
      </c>
      <c r="K4857" s="6" t="s">
        <v>10687</v>
      </c>
      <c r="O4857" s="6" t="s">
        <v>1930</v>
      </c>
      <c r="R4857" s="33" t="str">
        <f t="shared" si="100"/>
        <v>S04N3327P010</v>
      </c>
      <c r="S4857" s="95">
        <f>VLOOKUP(I4857,品牌型号对应工厂型号!C:E,3,0)</f>
        <v>5</v>
      </c>
      <c r="T4857" s="96" t="str">
        <f>VLOOKUP(I4857,品牌型号对应工厂型号!C:I,7,0)</f>
        <v>141:DABL-25 1.5mil(S-20)</v>
      </c>
    </row>
    <row r="4858" spans="1:20">
      <c r="A4858" s="25">
        <v>43239</v>
      </c>
      <c r="E4858" s="26" t="s">
        <v>3121</v>
      </c>
      <c r="I4858" s="27" t="s">
        <v>3122</v>
      </c>
      <c r="K4858" s="6" t="s">
        <v>10688</v>
      </c>
      <c r="O4858" s="6" t="s">
        <v>1930</v>
      </c>
      <c r="R4858" s="33" t="str">
        <f t="shared" si="100"/>
        <v>S03D3405P008</v>
      </c>
      <c r="S4858" s="95">
        <f>VLOOKUP(I4858,品牌型号对应工厂型号!C:E,3,0)</f>
        <v>5</v>
      </c>
      <c r="T4858" s="96" t="str">
        <f>VLOOKUP(I4858,品牌型号对应工厂型号!C:I,7,0)</f>
        <v>141:DABL-25 1.5mil(S-20)</v>
      </c>
    </row>
    <row r="4859" spans="1:20">
      <c r="A4859" s="25">
        <v>43239</v>
      </c>
      <c r="E4859" s="26" t="s">
        <v>141</v>
      </c>
      <c r="I4859" s="27" t="s">
        <v>142</v>
      </c>
      <c r="K4859" s="6" t="s">
        <v>10689</v>
      </c>
      <c r="O4859" s="6" t="s">
        <v>1930</v>
      </c>
      <c r="R4859" s="33" t="str">
        <f t="shared" si="100"/>
        <v>D11D2643P011-1</v>
      </c>
      <c r="S4859" s="95">
        <f>VLOOKUP(I4859,品牌型号对应工厂型号!C:E,3,0)</f>
        <v>10</v>
      </c>
      <c r="T4859" s="96" t="str">
        <f>VLOOKUP(I4859,品牌型号对应工厂型号!C:I,7,0)</f>
        <v>153:PFGP-70R 3.0mil（X-75）</v>
      </c>
    </row>
    <row r="4860" spans="1:20">
      <c r="A4860" s="25">
        <v>43239</v>
      </c>
      <c r="E4860" s="26" t="s">
        <v>141</v>
      </c>
      <c r="I4860" s="27" t="s">
        <v>142</v>
      </c>
      <c r="K4860" s="6" t="s">
        <v>10690</v>
      </c>
      <c r="O4860" s="6" t="s">
        <v>1930</v>
      </c>
      <c r="R4860" s="33" t="str">
        <f t="shared" si="100"/>
        <v>D11D2643P011-2</v>
      </c>
      <c r="S4860" s="95">
        <f>VLOOKUP(I4860,品牌型号对应工厂型号!C:E,3,0)</f>
        <v>10</v>
      </c>
      <c r="T4860" s="96" t="str">
        <f>VLOOKUP(I4860,品牌型号对应工厂型号!C:I,7,0)</f>
        <v>153:PFGP-70R 3.0mil（X-75）</v>
      </c>
    </row>
    <row r="4861" spans="1:20">
      <c r="A4861" s="25">
        <v>43239</v>
      </c>
      <c r="E4861" s="26" t="s">
        <v>3005</v>
      </c>
      <c r="I4861" s="27" t="s">
        <v>3006</v>
      </c>
      <c r="K4861" s="6" t="s">
        <v>10691</v>
      </c>
      <c r="O4861" s="6" t="s">
        <v>1930</v>
      </c>
      <c r="R4861" s="33" t="str">
        <f t="shared" si="100"/>
        <v>S03D2759P036</v>
      </c>
      <c r="S4861" s="95">
        <f>VLOOKUP(I4861,品牌型号对应工厂型号!C:E,3,0)</f>
        <v>5</v>
      </c>
      <c r="T4861" s="96" t="str">
        <f>VLOOKUP(I4861,品牌型号对应工厂型号!C:I,7,0)</f>
        <v>142:EASL-70 1.5mil(S-70)</v>
      </c>
    </row>
    <row r="4862" spans="1:20">
      <c r="A4862" s="25">
        <v>43239</v>
      </c>
      <c r="E4862" s="26" t="s">
        <v>3005</v>
      </c>
      <c r="I4862" s="27" t="s">
        <v>3006</v>
      </c>
      <c r="K4862" s="6" t="s">
        <v>10692</v>
      </c>
      <c r="O4862" s="6" t="s">
        <v>1930</v>
      </c>
      <c r="R4862" s="33" t="str">
        <f t="shared" si="100"/>
        <v>S03D2759P037</v>
      </c>
      <c r="S4862" s="95">
        <f>VLOOKUP(I4862,品牌型号对应工厂型号!C:E,3,0)</f>
        <v>5</v>
      </c>
      <c r="T4862" s="96" t="str">
        <f>VLOOKUP(I4862,品牌型号对应工厂型号!C:I,7,0)</f>
        <v>142:EASL-70 1.5mil(S-70)</v>
      </c>
    </row>
    <row r="4863" spans="1:20">
      <c r="A4863" s="25">
        <v>43239</v>
      </c>
      <c r="E4863" s="26" t="s">
        <v>3005</v>
      </c>
      <c r="I4863" s="27" t="s">
        <v>3006</v>
      </c>
      <c r="K4863" s="6" t="s">
        <v>10693</v>
      </c>
      <c r="O4863" s="6" t="s">
        <v>1930</v>
      </c>
      <c r="R4863" s="33" t="str">
        <f t="shared" si="100"/>
        <v>S03D2759P038</v>
      </c>
      <c r="S4863" s="95">
        <f>VLOOKUP(I4863,品牌型号对应工厂型号!C:E,3,0)</f>
        <v>5</v>
      </c>
      <c r="T4863" s="96" t="str">
        <f>VLOOKUP(I4863,品牌型号对应工厂型号!C:I,7,0)</f>
        <v>142:EASL-70 1.5mil(S-70)</v>
      </c>
    </row>
    <row r="4864" spans="1:20">
      <c r="A4864" s="25">
        <v>43239</v>
      </c>
      <c r="E4864" s="26" t="s">
        <v>3005</v>
      </c>
      <c r="I4864" s="27" t="s">
        <v>3006</v>
      </c>
      <c r="K4864" s="6" t="s">
        <v>10694</v>
      </c>
      <c r="O4864" s="6" t="s">
        <v>1930</v>
      </c>
      <c r="R4864" s="33" t="str">
        <f t="shared" si="100"/>
        <v>S03D2759P039</v>
      </c>
      <c r="S4864" s="95">
        <f>VLOOKUP(I4864,品牌型号对应工厂型号!C:E,3,0)</f>
        <v>5</v>
      </c>
      <c r="T4864" s="96" t="str">
        <f>VLOOKUP(I4864,品牌型号对应工厂型号!C:I,7,0)</f>
        <v>142:EASL-70 1.5mil(S-70)</v>
      </c>
    </row>
    <row r="4865" spans="1:20">
      <c r="A4865" s="25">
        <v>43239</v>
      </c>
      <c r="E4865" s="26" t="s">
        <v>3005</v>
      </c>
      <c r="I4865" s="27" t="s">
        <v>3006</v>
      </c>
      <c r="K4865" s="6" t="s">
        <v>10695</v>
      </c>
      <c r="O4865" s="6" t="s">
        <v>1930</v>
      </c>
      <c r="R4865" s="33" t="str">
        <f t="shared" si="100"/>
        <v>S03D2759P040</v>
      </c>
      <c r="S4865" s="95">
        <f>VLOOKUP(I4865,品牌型号对应工厂型号!C:E,3,0)</f>
        <v>5</v>
      </c>
      <c r="T4865" s="96" t="str">
        <f>VLOOKUP(I4865,品牌型号对应工厂型号!C:I,7,0)</f>
        <v>142:EASL-70 1.5mil(S-70)</v>
      </c>
    </row>
    <row r="4866" spans="1:20">
      <c r="A4866" s="25">
        <v>43239</v>
      </c>
      <c r="E4866" s="26" t="s">
        <v>3005</v>
      </c>
      <c r="I4866" s="27" t="s">
        <v>3006</v>
      </c>
      <c r="K4866" s="6" t="s">
        <v>10696</v>
      </c>
      <c r="O4866" s="6" t="s">
        <v>1930</v>
      </c>
      <c r="R4866" s="33" t="str">
        <f t="shared" ref="R4866:R4929" si="101">K4866</f>
        <v>S03D2759P041</v>
      </c>
      <c r="S4866" s="95">
        <f>VLOOKUP(I4866,品牌型号对应工厂型号!C:E,3,0)</f>
        <v>5</v>
      </c>
      <c r="T4866" s="96" t="str">
        <f>VLOOKUP(I4866,品牌型号对应工厂型号!C:I,7,0)</f>
        <v>142:EASL-70 1.5mil(S-70)</v>
      </c>
    </row>
    <row r="4867" spans="1:20">
      <c r="A4867" s="25">
        <v>43239</v>
      </c>
      <c r="E4867" s="26" t="s">
        <v>3005</v>
      </c>
      <c r="I4867" s="27" t="s">
        <v>3006</v>
      </c>
      <c r="K4867" s="6" t="s">
        <v>10697</v>
      </c>
      <c r="O4867" s="6" t="s">
        <v>1930</v>
      </c>
      <c r="R4867" s="33" t="str">
        <f t="shared" si="101"/>
        <v>S03D2759P042</v>
      </c>
      <c r="S4867" s="95">
        <f>VLOOKUP(I4867,品牌型号对应工厂型号!C:E,3,0)</f>
        <v>5</v>
      </c>
      <c r="T4867" s="96" t="str">
        <f>VLOOKUP(I4867,品牌型号对应工厂型号!C:I,7,0)</f>
        <v>142:EASL-70 1.5mil(S-70)</v>
      </c>
    </row>
    <row r="4868" spans="1:20">
      <c r="A4868" s="25">
        <v>43239</v>
      </c>
      <c r="E4868" s="26" t="s">
        <v>3005</v>
      </c>
      <c r="I4868" s="27" t="s">
        <v>3006</v>
      </c>
      <c r="K4868" s="6" t="s">
        <v>10698</v>
      </c>
      <c r="O4868" s="6" t="s">
        <v>1930</v>
      </c>
      <c r="R4868" s="33" t="str">
        <f t="shared" si="101"/>
        <v>S03D2759P043</v>
      </c>
      <c r="S4868" s="95">
        <f>VLOOKUP(I4868,品牌型号对应工厂型号!C:E,3,0)</f>
        <v>5</v>
      </c>
      <c r="T4868" s="96" t="str">
        <f>VLOOKUP(I4868,品牌型号对应工厂型号!C:I,7,0)</f>
        <v>142:EASL-70 1.5mil(S-70)</v>
      </c>
    </row>
    <row r="4869" spans="1:20">
      <c r="A4869" s="25">
        <v>43239</v>
      </c>
      <c r="E4869" s="26" t="s">
        <v>3005</v>
      </c>
      <c r="I4869" s="27" t="s">
        <v>3006</v>
      </c>
      <c r="K4869" s="6" t="s">
        <v>10699</v>
      </c>
      <c r="O4869" s="6" t="s">
        <v>1930</v>
      </c>
      <c r="R4869" s="33" t="str">
        <f t="shared" si="101"/>
        <v>S03D2759P044</v>
      </c>
      <c r="S4869" s="95">
        <f>VLOOKUP(I4869,品牌型号对应工厂型号!C:E,3,0)</f>
        <v>5</v>
      </c>
      <c r="T4869" s="96" t="str">
        <f>VLOOKUP(I4869,品牌型号对应工厂型号!C:I,7,0)</f>
        <v>142:EASL-70 1.5mil(S-70)</v>
      </c>
    </row>
    <row r="4870" spans="1:20">
      <c r="A4870" s="25">
        <v>43239</v>
      </c>
      <c r="E4870" s="26" t="s">
        <v>3005</v>
      </c>
      <c r="I4870" s="27" t="s">
        <v>3006</v>
      </c>
      <c r="K4870" s="6" t="s">
        <v>10700</v>
      </c>
      <c r="O4870" s="6" t="s">
        <v>1930</v>
      </c>
      <c r="R4870" s="33" t="str">
        <f t="shared" si="101"/>
        <v>S03D2759P045</v>
      </c>
      <c r="S4870" s="95">
        <f>VLOOKUP(I4870,品牌型号对应工厂型号!C:E,3,0)</f>
        <v>5</v>
      </c>
      <c r="T4870" s="96" t="str">
        <f>VLOOKUP(I4870,品牌型号对应工厂型号!C:I,7,0)</f>
        <v>142:EASL-70 1.5mil(S-70)</v>
      </c>
    </row>
    <row r="4871" spans="1:20">
      <c r="A4871" s="25">
        <v>43239</v>
      </c>
      <c r="E4871" s="26" t="s">
        <v>3005</v>
      </c>
      <c r="I4871" s="27" t="s">
        <v>3006</v>
      </c>
      <c r="K4871" s="6" t="s">
        <v>10701</v>
      </c>
      <c r="O4871" s="6" t="s">
        <v>1930</v>
      </c>
      <c r="R4871" s="33" t="str">
        <f t="shared" si="101"/>
        <v>S03D2760P001</v>
      </c>
      <c r="S4871" s="95">
        <f>VLOOKUP(I4871,品牌型号对应工厂型号!C:E,3,0)</f>
        <v>5</v>
      </c>
      <c r="T4871" s="96" t="str">
        <f>VLOOKUP(I4871,品牌型号对应工厂型号!C:I,7,0)</f>
        <v>142:EASL-70 1.5mil(S-70)</v>
      </c>
    </row>
    <row r="4872" spans="1:20">
      <c r="A4872" s="25">
        <v>43239</v>
      </c>
      <c r="E4872" s="26" t="s">
        <v>3005</v>
      </c>
      <c r="I4872" s="27" t="s">
        <v>3006</v>
      </c>
      <c r="K4872" s="6" t="s">
        <v>10702</v>
      </c>
      <c r="O4872" s="6" t="s">
        <v>1930</v>
      </c>
      <c r="R4872" s="33" t="str">
        <f t="shared" si="101"/>
        <v>S03D2760P002</v>
      </c>
      <c r="S4872" s="95">
        <f>VLOOKUP(I4872,品牌型号对应工厂型号!C:E,3,0)</f>
        <v>5</v>
      </c>
      <c r="T4872" s="96" t="str">
        <f>VLOOKUP(I4872,品牌型号对应工厂型号!C:I,7,0)</f>
        <v>142:EASL-70 1.5mil(S-70)</v>
      </c>
    </row>
    <row r="4873" spans="1:20">
      <c r="A4873" s="25">
        <v>43239</v>
      </c>
      <c r="E4873" s="26" t="s">
        <v>3005</v>
      </c>
      <c r="I4873" s="27" t="s">
        <v>3006</v>
      </c>
      <c r="K4873" s="6" t="s">
        <v>10703</v>
      </c>
      <c r="O4873" s="6" t="s">
        <v>1930</v>
      </c>
      <c r="R4873" s="33" t="str">
        <f t="shared" si="101"/>
        <v>S03D2760P003</v>
      </c>
      <c r="S4873" s="95">
        <f>VLOOKUP(I4873,品牌型号对应工厂型号!C:E,3,0)</f>
        <v>5</v>
      </c>
      <c r="T4873" s="96" t="str">
        <f>VLOOKUP(I4873,品牌型号对应工厂型号!C:I,7,0)</f>
        <v>142:EASL-70 1.5mil(S-70)</v>
      </c>
    </row>
    <row r="4874" spans="1:20">
      <c r="A4874" s="25">
        <v>43239</v>
      </c>
      <c r="E4874" s="26" t="s">
        <v>3005</v>
      </c>
      <c r="I4874" s="27" t="s">
        <v>3006</v>
      </c>
      <c r="K4874" s="6" t="s">
        <v>10704</v>
      </c>
      <c r="O4874" s="6" t="s">
        <v>1930</v>
      </c>
      <c r="R4874" s="33" t="str">
        <f t="shared" si="101"/>
        <v>S03D2760P004</v>
      </c>
      <c r="S4874" s="95">
        <f>VLOOKUP(I4874,品牌型号对应工厂型号!C:E,3,0)</f>
        <v>5</v>
      </c>
      <c r="T4874" s="96" t="str">
        <f>VLOOKUP(I4874,品牌型号对应工厂型号!C:I,7,0)</f>
        <v>142:EASL-70 1.5mil(S-70)</v>
      </c>
    </row>
    <row r="4875" spans="1:20">
      <c r="A4875" s="25">
        <v>43239</v>
      </c>
      <c r="E4875" s="26" t="s">
        <v>3005</v>
      </c>
      <c r="I4875" s="27" t="s">
        <v>3006</v>
      </c>
      <c r="K4875" s="6" t="s">
        <v>10705</v>
      </c>
      <c r="O4875" s="6" t="s">
        <v>1930</v>
      </c>
      <c r="R4875" s="33" t="str">
        <f t="shared" si="101"/>
        <v>S03D2760P005</v>
      </c>
      <c r="S4875" s="95">
        <f>VLOOKUP(I4875,品牌型号对应工厂型号!C:E,3,0)</f>
        <v>5</v>
      </c>
      <c r="T4875" s="96" t="str">
        <f>VLOOKUP(I4875,品牌型号对应工厂型号!C:I,7,0)</f>
        <v>142:EASL-70 1.5mil(S-70)</v>
      </c>
    </row>
    <row r="4876" spans="1:20">
      <c r="A4876" s="25">
        <v>43239</v>
      </c>
      <c r="E4876" s="26" t="s">
        <v>3005</v>
      </c>
      <c r="I4876" s="27" t="s">
        <v>3006</v>
      </c>
      <c r="K4876" s="6" t="s">
        <v>10706</v>
      </c>
      <c r="O4876" s="6" t="s">
        <v>1930</v>
      </c>
      <c r="R4876" s="33" t="str">
        <f t="shared" si="101"/>
        <v>S03D2760P006</v>
      </c>
      <c r="S4876" s="95">
        <f>VLOOKUP(I4876,品牌型号对应工厂型号!C:E,3,0)</f>
        <v>5</v>
      </c>
      <c r="T4876" s="96" t="str">
        <f>VLOOKUP(I4876,品牌型号对应工厂型号!C:I,7,0)</f>
        <v>142:EASL-70 1.5mil(S-70)</v>
      </c>
    </row>
    <row r="4877" spans="1:20">
      <c r="A4877" s="25">
        <v>43239</v>
      </c>
      <c r="E4877" s="26" t="s">
        <v>3005</v>
      </c>
      <c r="I4877" s="27" t="s">
        <v>3006</v>
      </c>
      <c r="K4877" s="6" t="s">
        <v>10707</v>
      </c>
      <c r="O4877" s="6" t="s">
        <v>1930</v>
      </c>
      <c r="R4877" s="33" t="str">
        <f t="shared" si="101"/>
        <v>S03D2760P007</v>
      </c>
      <c r="S4877" s="95">
        <f>VLOOKUP(I4877,品牌型号对应工厂型号!C:E,3,0)</f>
        <v>5</v>
      </c>
      <c r="T4877" s="96" t="str">
        <f>VLOOKUP(I4877,品牌型号对应工厂型号!C:I,7,0)</f>
        <v>142:EASL-70 1.5mil(S-70)</v>
      </c>
    </row>
    <row r="4878" spans="1:20">
      <c r="A4878" s="25">
        <v>43239</v>
      </c>
      <c r="E4878" s="26" t="s">
        <v>3005</v>
      </c>
      <c r="I4878" s="27" t="s">
        <v>3006</v>
      </c>
      <c r="K4878" s="6" t="s">
        <v>10708</v>
      </c>
      <c r="O4878" s="6" t="s">
        <v>1930</v>
      </c>
      <c r="R4878" s="33" t="str">
        <f t="shared" si="101"/>
        <v>S03D2760P008</v>
      </c>
      <c r="S4878" s="95">
        <f>VLOOKUP(I4878,品牌型号对应工厂型号!C:E,3,0)</f>
        <v>5</v>
      </c>
      <c r="T4878" s="96" t="str">
        <f>VLOOKUP(I4878,品牌型号对应工厂型号!C:I,7,0)</f>
        <v>142:EASL-70 1.5mil(S-70)</v>
      </c>
    </row>
    <row r="4879" spans="1:20">
      <c r="A4879" s="25">
        <v>43239</v>
      </c>
      <c r="E4879" s="26" t="s">
        <v>3005</v>
      </c>
      <c r="I4879" s="27" t="s">
        <v>3006</v>
      </c>
      <c r="K4879" s="6" t="s">
        <v>10709</v>
      </c>
      <c r="O4879" s="6" t="s">
        <v>1930</v>
      </c>
      <c r="R4879" s="33" t="str">
        <f t="shared" si="101"/>
        <v>S03D2760P009</v>
      </c>
      <c r="S4879" s="95">
        <f>VLOOKUP(I4879,品牌型号对应工厂型号!C:E,3,0)</f>
        <v>5</v>
      </c>
      <c r="T4879" s="96" t="str">
        <f>VLOOKUP(I4879,品牌型号对应工厂型号!C:I,7,0)</f>
        <v>142:EASL-70 1.5mil(S-70)</v>
      </c>
    </row>
    <row r="4880" spans="1:20">
      <c r="A4880" s="25">
        <v>43239</v>
      </c>
      <c r="E4880" s="26" t="s">
        <v>3005</v>
      </c>
      <c r="I4880" s="27" t="s">
        <v>3006</v>
      </c>
      <c r="K4880" s="6" t="s">
        <v>10710</v>
      </c>
      <c r="O4880" s="6" t="s">
        <v>1930</v>
      </c>
      <c r="R4880" s="33" t="str">
        <f t="shared" si="101"/>
        <v>S03D2760P010</v>
      </c>
      <c r="S4880" s="95">
        <f>VLOOKUP(I4880,品牌型号对应工厂型号!C:E,3,0)</f>
        <v>5</v>
      </c>
      <c r="T4880" s="96" t="str">
        <f>VLOOKUP(I4880,品牌型号对应工厂型号!C:I,7,0)</f>
        <v>142:EASL-70 1.5mil(S-70)</v>
      </c>
    </row>
    <row r="4881" spans="1:20">
      <c r="A4881" s="25">
        <v>43239</v>
      </c>
      <c r="E4881" s="26" t="s">
        <v>3005</v>
      </c>
      <c r="I4881" s="27" t="s">
        <v>3006</v>
      </c>
      <c r="K4881" s="6" t="s">
        <v>10711</v>
      </c>
      <c r="O4881" s="6" t="s">
        <v>1930</v>
      </c>
      <c r="R4881" s="33" t="str">
        <f t="shared" si="101"/>
        <v>S03D2760P011</v>
      </c>
      <c r="S4881" s="95">
        <f>VLOOKUP(I4881,品牌型号对应工厂型号!C:E,3,0)</f>
        <v>5</v>
      </c>
      <c r="T4881" s="96" t="str">
        <f>VLOOKUP(I4881,品牌型号对应工厂型号!C:I,7,0)</f>
        <v>142:EASL-70 1.5mil(S-70)</v>
      </c>
    </row>
    <row r="4882" spans="1:20">
      <c r="A4882" s="25">
        <v>43239</v>
      </c>
      <c r="E4882" s="26" t="s">
        <v>3005</v>
      </c>
      <c r="I4882" s="27" t="s">
        <v>3006</v>
      </c>
      <c r="K4882" s="6" t="s">
        <v>10712</v>
      </c>
      <c r="O4882" s="6" t="s">
        <v>1930</v>
      </c>
      <c r="R4882" s="33" t="str">
        <f t="shared" si="101"/>
        <v>S03D2760P012</v>
      </c>
      <c r="S4882" s="95">
        <f>VLOOKUP(I4882,品牌型号对应工厂型号!C:E,3,0)</f>
        <v>5</v>
      </c>
      <c r="T4882" s="96" t="str">
        <f>VLOOKUP(I4882,品牌型号对应工厂型号!C:I,7,0)</f>
        <v>142:EASL-70 1.5mil(S-70)</v>
      </c>
    </row>
    <row r="4883" spans="1:20">
      <c r="A4883" s="25">
        <v>43239</v>
      </c>
      <c r="E4883" s="26" t="s">
        <v>3005</v>
      </c>
      <c r="I4883" s="27" t="s">
        <v>3006</v>
      </c>
      <c r="K4883" s="6" t="s">
        <v>10713</v>
      </c>
      <c r="O4883" s="6" t="s">
        <v>1930</v>
      </c>
      <c r="R4883" s="33" t="str">
        <f t="shared" si="101"/>
        <v>S03D2760P013</v>
      </c>
      <c r="S4883" s="95">
        <f>VLOOKUP(I4883,品牌型号对应工厂型号!C:E,3,0)</f>
        <v>5</v>
      </c>
      <c r="T4883" s="96" t="str">
        <f>VLOOKUP(I4883,品牌型号对应工厂型号!C:I,7,0)</f>
        <v>142:EASL-70 1.5mil(S-70)</v>
      </c>
    </row>
    <row r="4884" spans="1:20">
      <c r="A4884" s="25">
        <v>43239</v>
      </c>
      <c r="E4884" s="26" t="s">
        <v>3005</v>
      </c>
      <c r="I4884" s="27" t="s">
        <v>3006</v>
      </c>
      <c r="K4884" s="6" t="s">
        <v>10714</v>
      </c>
      <c r="O4884" s="6" t="s">
        <v>1930</v>
      </c>
      <c r="R4884" s="33" t="str">
        <f t="shared" si="101"/>
        <v>S03D2760P015</v>
      </c>
      <c r="S4884" s="95">
        <f>VLOOKUP(I4884,品牌型号对应工厂型号!C:E,3,0)</f>
        <v>5</v>
      </c>
      <c r="T4884" s="96" t="str">
        <f>VLOOKUP(I4884,品牌型号对应工厂型号!C:I,7,0)</f>
        <v>142:EASL-70 1.5mil(S-70)</v>
      </c>
    </row>
    <row r="4885" spans="1:20">
      <c r="A4885" s="25">
        <v>43239</v>
      </c>
      <c r="E4885" s="26" t="s">
        <v>3005</v>
      </c>
      <c r="I4885" s="27" t="s">
        <v>3006</v>
      </c>
      <c r="K4885" s="6" t="s">
        <v>10715</v>
      </c>
      <c r="O4885" s="6" t="s">
        <v>1930</v>
      </c>
      <c r="R4885" s="33" t="str">
        <f t="shared" si="101"/>
        <v>S03D2760P014</v>
      </c>
      <c r="S4885" s="95">
        <f>VLOOKUP(I4885,品牌型号对应工厂型号!C:E,3,0)</f>
        <v>5</v>
      </c>
      <c r="T4885" s="96" t="str">
        <f>VLOOKUP(I4885,品牌型号对应工厂型号!C:I,7,0)</f>
        <v>142:EASL-70 1.5mil(S-70)</v>
      </c>
    </row>
    <row r="4886" spans="1:20">
      <c r="A4886" s="25">
        <v>43239</v>
      </c>
      <c r="E4886" s="26" t="s">
        <v>3005</v>
      </c>
      <c r="I4886" s="27" t="s">
        <v>3006</v>
      </c>
      <c r="K4886" s="6" t="s">
        <v>10716</v>
      </c>
      <c r="O4886" s="6" t="s">
        <v>1930</v>
      </c>
      <c r="R4886" s="33" t="str">
        <f t="shared" si="101"/>
        <v>S03D2760P016</v>
      </c>
      <c r="S4886" s="95">
        <f>VLOOKUP(I4886,品牌型号对应工厂型号!C:E,3,0)</f>
        <v>5</v>
      </c>
      <c r="T4886" s="96" t="str">
        <f>VLOOKUP(I4886,品牌型号对应工厂型号!C:I,7,0)</f>
        <v>142:EASL-70 1.5mil(S-70)</v>
      </c>
    </row>
    <row r="4887" spans="1:20">
      <c r="A4887" s="25">
        <v>43239</v>
      </c>
      <c r="E4887" s="26" t="s">
        <v>3005</v>
      </c>
      <c r="I4887" s="27" t="s">
        <v>3006</v>
      </c>
      <c r="K4887" s="6" t="s">
        <v>10717</v>
      </c>
      <c r="O4887" s="6" t="s">
        <v>1930</v>
      </c>
      <c r="R4887" s="33" t="str">
        <f t="shared" si="101"/>
        <v>S03D2760P017</v>
      </c>
      <c r="S4887" s="95">
        <f>VLOOKUP(I4887,品牌型号对应工厂型号!C:E,3,0)</f>
        <v>5</v>
      </c>
      <c r="T4887" s="96" t="str">
        <f>VLOOKUP(I4887,品牌型号对应工厂型号!C:I,7,0)</f>
        <v>142:EASL-70 1.5mil(S-70)</v>
      </c>
    </row>
    <row r="4888" spans="1:20">
      <c r="A4888" s="25">
        <v>43239</v>
      </c>
      <c r="E4888" s="26" t="s">
        <v>3005</v>
      </c>
      <c r="I4888" s="27" t="s">
        <v>3006</v>
      </c>
      <c r="K4888" s="6" t="s">
        <v>10718</v>
      </c>
      <c r="O4888" s="6" t="s">
        <v>1930</v>
      </c>
      <c r="R4888" s="33" t="str">
        <f t="shared" si="101"/>
        <v>S03D2760P018</v>
      </c>
      <c r="S4888" s="95">
        <f>VLOOKUP(I4888,品牌型号对应工厂型号!C:E,3,0)</f>
        <v>5</v>
      </c>
      <c r="T4888" s="96" t="str">
        <f>VLOOKUP(I4888,品牌型号对应工厂型号!C:I,7,0)</f>
        <v>142:EASL-70 1.5mil(S-70)</v>
      </c>
    </row>
    <row r="4889" spans="1:20">
      <c r="A4889" s="25">
        <v>43239</v>
      </c>
      <c r="E4889" s="26" t="s">
        <v>3005</v>
      </c>
      <c r="I4889" s="27" t="s">
        <v>3006</v>
      </c>
      <c r="K4889" s="6" t="s">
        <v>10719</v>
      </c>
      <c r="O4889" s="6" t="s">
        <v>1930</v>
      </c>
      <c r="R4889" s="33" t="str">
        <f t="shared" si="101"/>
        <v>S03D2760P019</v>
      </c>
      <c r="S4889" s="95">
        <f>VLOOKUP(I4889,品牌型号对应工厂型号!C:E,3,0)</f>
        <v>5</v>
      </c>
      <c r="T4889" s="96" t="str">
        <f>VLOOKUP(I4889,品牌型号对应工厂型号!C:I,7,0)</f>
        <v>142:EASL-70 1.5mil(S-70)</v>
      </c>
    </row>
    <row r="4890" spans="1:20">
      <c r="A4890" s="25">
        <v>43239</v>
      </c>
      <c r="E4890" s="26" t="s">
        <v>3005</v>
      </c>
      <c r="I4890" s="27" t="s">
        <v>3006</v>
      </c>
      <c r="K4890" s="6" t="s">
        <v>10720</v>
      </c>
      <c r="O4890" s="6" t="s">
        <v>1930</v>
      </c>
      <c r="R4890" s="33" t="str">
        <f t="shared" si="101"/>
        <v>S03D2760P020</v>
      </c>
      <c r="S4890" s="95">
        <f>VLOOKUP(I4890,品牌型号对应工厂型号!C:E,3,0)</f>
        <v>5</v>
      </c>
      <c r="T4890" s="96" t="str">
        <f>VLOOKUP(I4890,品牌型号对应工厂型号!C:I,7,0)</f>
        <v>142:EASL-70 1.5mil(S-70)</v>
      </c>
    </row>
    <row r="4891" spans="1:20">
      <c r="A4891" s="25">
        <v>43239</v>
      </c>
      <c r="E4891" s="26" t="s">
        <v>3005</v>
      </c>
      <c r="I4891" s="27" t="s">
        <v>3006</v>
      </c>
      <c r="K4891" s="6" t="s">
        <v>10721</v>
      </c>
      <c r="O4891" s="6" t="s">
        <v>1930</v>
      </c>
      <c r="R4891" s="33" t="str">
        <f t="shared" si="101"/>
        <v>S03D2760P021</v>
      </c>
      <c r="S4891" s="95">
        <f>VLOOKUP(I4891,品牌型号对应工厂型号!C:E,3,0)</f>
        <v>5</v>
      </c>
      <c r="T4891" s="96" t="str">
        <f>VLOOKUP(I4891,品牌型号对应工厂型号!C:I,7,0)</f>
        <v>142:EASL-70 1.5mil(S-70)</v>
      </c>
    </row>
    <row r="4892" spans="1:20">
      <c r="A4892" s="25">
        <v>43239</v>
      </c>
      <c r="E4892" s="26" t="s">
        <v>3005</v>
      </c>
      <c r="I4892" s="27" t="s">
        <v>3006</v>
      </c>
      <c r="K4892" s="6" t="s">
        <v>10722</v>
      </c>
      <c r="O4892" s="6" t="s">
        <v>1930</v>
      </c>
      <c r="R4892" s="33" t="str">
        <f t="shared" si="101"/>
        <v>S03D2760P022</v>
      </c>
      <c r="S4892" s="95">
        <f>VLOOKUP(I4892,品牌型号对应工厂型号!C:E,3,0)</f>
        <v>5</v>
      </c>
      <c r="T4892" s="96" t="str">
        <f>VLOOKUP(I4892,品牌型号对应工厂型号!C:I,7,0)</f>
        <v>142:EASL-70 1.5mil(S-70)</v>
      </c>
    </row>
    <row r="4893" spans="1:20">
      <c r="A4893" s="25">
        <v>43239</v>
      </c>
      <c r="E4893" s="26" t="s">
        <v>3005</v>
      </c>
      <c r="I4893" s="27" t="s">
        <v>3006</v>
      </c>
      <c r="K4893" s="6" t="s">
        <v>10723</v>
      </c>
      <c r="O4893" s="6" t="s">
        <v>1930</v>
      </c>
      <c r="R4893" s="33" t="str">
        <f t="shared" si="101"/>
        <v>S03D2760P023</v>
      </c>
      <c r="S4893" s="95">
        <f>VLOOKUP(I4893,品牌型号对应工厂型号!C:E,3,0)</f>
        <v>5</v>
      </c>
      <c r="T4893" s="96" t="str">
        <f>VLOOKUP(I4893,品牌型号对应工厂型号!C:I,7,0)</f>
        <v>142:EASL-70 1.5mil(S-70)</v>
      </c>
    </row>
    <row r="4894" spans="1:20">
      <c r="A4894" s="25">
        <v>43239</v>
      </c>
      <c r="E4894" s="26" t="s">
        <v>3005</v>
      </c>
      <c r="I4894" s="27" t="s">
        <v>3006</v>
      </c>
      <c r="K4894" s="6" t="s">
        <v>10724</v>
      </c>
      <c r="O4894" s="6" t="s">
        <v>1930</v>
      </c>
      <c r="R4894" s="33" t="str">
        <f t="shared" si="101"/>
        <v>S03D2760P024</v>
      </c>
      <c r="S4894" s="95">
        <f>VLOOKUP(I4894,品牌型号对应工厂型号!C:E,3,0)</f>
        <v>5</v>
      </c>
      <c r="T4894" s="96" t="str">
        <f>VLOOKUP(I4894,品牌型号对应工厂型号!C:I,7,0)</f>
        <v>142:EASL-70 1.5mil(S-70)</v>
      </c>
    </row>
    <row r="4895" spans="1:20">
      <c r="A4895" s="25">
        <v>43239</v>
      </c>
      <c r="E4895" s="26" t="s">
        <v>3005</v>
      </c>
      <c r="I4895" s="27" t="s">
        <v>3006</v>
      </c>
      <c r="K4895" s="6" t="s">
        <v>10725</v>
      </c>
      <c r="O4895" s="6" t="s">
        <v>1930</v>
      </c>
      <c r="R4895" s="33" t="str">
        <f t="shared" si="101"/>
        <v>S03D2760P025</v>
      </c>
      <c r="S4895" s="95">
        <f>VLOOKUP(I4895,品牌型号对应工厂型号!C:E,3,0)</f>
        <v>5</v>
      </c>
      <c r="T4895" s="96" t="str">
        <f>VLOOKUP(I4895,品牌型号对应工厂型号!C:I,7,0)</f>
        <v>142:EASL-70 1.5mil(S-70)</v>
      </c>
    </row>
    <row r="4896" spans="1:20">
      <c r="A4896" s="25">
        <v>43239</v>
      </c>
      <c r="E4896" s="26" t="s">
        <v>3121</v>
      </c>
      <c r="I4896" s="27" t="s">
        <v>3122</v>
      </c>
      <c r="K4896" s="6" t="s">
        <v>10726</v>
      </c>
      <c r="O4896" s="6" t="s">
        <v>1930</v>
      </c>
      <c r="R4896" s="33" t="str">
        <f t="shared" si="101"/>
        <v>S03D3403P003</v>
      </c>
      <c r="S4896" s="95">
        <f>VLOOKUP(I4896,品牌型号对应工厂型号!C:E,3,0)</f>
        <v>5</v>
      </c>
      <c r="T4896" s="96" t="str">
        <f>VLOOKUP(I4896,品牌型号对应工厂型号!C:I,7,0)</f>
        <v>141:DABL-25 1.5mil(S-20)</v>
      </c>
    </row>
    <row r="4897" spans="1:20">
      <c r="A4897" s="25">
        <v>43239</v>
      </c>
      <c r="E4897" s="26" t="s">
        <v>3121</v>
      </c>
      <c r="I4897" s="27" t="s">
        <v>3122</v>
      </c>
      <c r="K4897" s="6" t="s">
        <v>10727</v>
      </c>
      <c r="O4897" s="6" t="s">
        <v>1930</v>
      </c>
      <c r="R4897" s="33" t="str">
        <f t="shared" si="101"/>
        <v>S04N3464P003</v>
      </c>
      <c r="S4897" s="95">
        <f>VLOOKUP(I4897,品牌型号对应工厂型号!C:E,3,0)</f>
        <v>5</v>
      </c>
      <c r="T4897" s="96" t="str">
        <f>VLOOKUP(I4897,品牌型号对应工厂型号!C:I,7,0)</f>
        <v>141:DABL-25 1.5mil(S-20)</v>
      </c>
    </row>
    <row r="4898" spans="1:20">
      <c r="A4898" s="25">
        <v>43239</v>
      </c>
      <c r="E4898" s="26" t="s">
        <v>3121</v>
      </c>
      <c r="I4898" s="27" t="s">
        <v>3122</v>
      </c>
      <c r="K4898" s="6" t="s">
        <v>10728</v>
      </c>
      <c r="O4898" s="6" t="s">
        <v>1930</v>
      </c>
      <c r="R4898" s="33" t="str">
        <f t="shared" si="101"/>
        <v>S04N3464P004</v>
      </c>
      <c r="S4898" s="95">
        <f>VLOOKUP(I4898,品牌型号对应工厂型号!C:E,3,0)</f>
        <v>5</v>
      </c>
      <c r="T4898" s="96" t="str">
        <f>VLOOKUP(I4898,品牌型号对应工厂型号!C:I,7,0)</f>
        <v>141:DABL-25 1.5mil(S-20)</v>
      </c>
    </row>
    <row r="4899" spans="1:20">
      <c r="A4899" s="25">
        <v>43239</v>
      </c>
      <c r="E4899" s="26" t="s">
        <v>3121</v>
      </c>
      <c r="I4899" s="27" t="s">
        <v>3122</v>
      </c>
      <c r="K4899" s="6" t="s">
        <v>10729</v>
      </c>
      <c r="O4899" s="6" t="s">
        <v>1930</v>
      </c>
      <c r="R4899" s="33" t="str">
        <f t="shared" si="101"/>
        <v>S04N3464P007</v>
      </c>
      <c r="S4899" s="95">
        <f>VLOOKUP(I4899,品牌型号对应工厂型号!C:E,3,0)</f>
        <v>5</v>
      </c>
      <c r="T4899" s="96" t="str">
        <f>VLOOKUP(I4899,品牌型号对应工厂型号!C:I,7,0)</f>
        <v>141:DABL-25 1.5mil(S-20)</v>
      </c>
    </row>
    <row r="4900" spans="1:20">
      <c r="A4900" s="25">
        <v>43239</v>
      </c>
      <c r="E4900" s="26" t="s">
        <v>3121</v>
      </c>
      <c r="I4900" s="27" t="s">
        <v>3122</v>
      </c>
      <c r="K4900" s="6" t="s">
        <v>10730</v>
      </c>
      <c r="O4900" s="6" t="s">
        <v>1930</v>
      </c>
      <c r="R4900" s="33" t="str">
        <f t="shared" si="101"/>
        <v>S04N3464P005</v>
      </c>
      <c r="S4900" s="95">
        <f>VLOOKUP(I4900,品牌型号对应工厂型号!C:E,3,0)</f>
        <v>5</v>
      </c>
      <c r="T4900" s="96" t="str">
        <f>VLOOKUP(I4900,品牌型号对应工厂型号!C:I,7,0)</f>
        <v>141:DABL-25 1.5mil(S-20)</v>
      </c>
    </row>
    <row r="4901" spans="1:20">
      <c r="A4901" s="25">
        <v>43239</v>
      </c>
      <c r="E4901" s="26" t="s">
        <v>3121</v>
      </c>
      <c r="I4901" s="27" t="s">
        <v>3122</v>
      </c>
      <c r="K4901" s="6" t="s">
        <v>10731</v>
      </c>
      <c r="O4901" s="6" t="s">
        <v>1930</v>
      </c>
      <c r="R4901" s="33" t="str">
        <f t="shared" si="101"/>
        <v>S04N3464P001</v>
      </c>
      <c r="S4901" s="95">
        <f>VLOOKUP(I4901,品牌型号对应工厂型号!C:E,3,0)</f>
        <v>5</v>
      </c>
      <c r="T4901" s="96" t="str">
        <f>VLOOKUP(I4901,品牌型号对应工厂型号!C:I,7,0)</f>
        <v>141:DABL-25 1.5mil(S-20)</v>
      </c>
    </row>
    <row r="4902" spans="1:20">
      <c r="A4902" s="25">
        <v>43239</v>
      </c>
      <c r="E4902" s="26" t="s">
        <v>3121</v>
      </c>
      <c r="I4902" s="27" t="s">
        <v>3122</v>
      </c>
      <c r="K4902" s="6" t="s">
        <v>10732</v>
      </c>
      <c r="O4902" s="6" t="s">
        <v>1930</v>
      </c>
      <c r="R4902" s="33" t="str">
        <f t="shared" si="101"/>
        <v>S03D3403P006</v>
      </c>
      <c r="S4902" s="95">
        <f>VLOOKUP(I4902,品牌型号对应工厂型号!C:E,3,0)</f>
        <v>5</v>
      </c>
      <c r="T4902" s="96" t="str">
        <f>VLOOKUP(I4902,品牌型号对应工厂型号!C:I,7,0)</f>
        <v>141:DABL-25 1.5mil(S-20)</v>
      </c>
    </row>
    <row r="4903" spans="1:20">
      <c r="A4903" s="25">
        <v>43239</v>
      </c>
      <c r="E4903" s="26" t="s">
        <v>3121</v>
      </c>
      <c r="I4903" s="27" t="s">
        <v>3122</v>
      </c>
      <c r="K4903" s="6" t="s">
        <v>10733</v>
      </c>
      <c r="O4903" s="6" t="s">
        <v>1930</v>
      </c>
      <c r="R4903" s="33" t="str">
        <f t="shared" si="101"/>
        <v>S03D3403P001</v>
      </c>
      <c r="S4903" s="95">
        <f>VLOOKUP(I4903,品牌型号对应工厂型号!C:E,3,0)</f>
        <v>5</v>
      </c>
      <c r="T4903" s="96" t="str">
        <f>VLOOKUP(I4903,品牌型号对应工厂型号!C:I,7,0)</f>
        <v>141:DABL-25 1.5mil(S-20)</v>
      </c>
    </row>
    <row r="4904" spans="1:20">
      <c r="A4904" s="25">
        <v>43239</v>
      </c>
      <c r="E4904" s="26" t="s">
        <v>3121</v>
      </c>
      <c r="I4904" s="27" t="s">
        <v>3122</v>
      </c>
      <c r="K4904" s="6" t="s">
        <v>10734</v>
      </c>
      <c r="O4904" s="6" t="s">
        <v>1930</v>
      </c>
      <c r="R4904" s="33" t="str">
        <f t="shared" si="101"/>
        <v>S03D3403P004</v>
      </c>
      <c r="S4904" s="95">
        <f>VLOOKUP(I4904,品牌型号对应工厂型号!C:E,3,0)</f>
        <v>5</v>
      </c>
      <c r="T4904" s="96" t="str">
        <f>VLOOKUP(I4904,品牌型号对应工厂型号!C:I,7,0)</f>
        <v>141:DABL-25 1.5mil(S-20)</v>
      </c>
    </row>
    <row r="4905" spans="1:20">
      <c r="A4905" s="25">
        <v>43239</v>
      </c>
      <c r="E4905" s="26" t="s">
        <v>3121</v>
      </c>
      <c r="I4905" s="27" t="s">
        <v>3122</v>
      </c>
      <c r="K4905" s="6" t="s">
        <v>10735</v>
      </c>
      <c r="O4905" s="6" t="s">
        <v>1930</v>
      </c>
      <c r="R4905" s="33" t="str">
        <f t="shared" si="101"/>
        <v>S04N3464P008</v>
      </c>
      <c r="S4905" s="95">
        <f>VLOOKUP(I4905,品牌型号对应工厂型号!C:E,3,0)</f>
        <v>5</v>
      </c>
      <c r="T4905" s="96" t="str">
        <f>VLOOKUP(I4905,品牌型号对应工厂型号!C:I,7,0)</f>
        <v>141:DABL-25 1.5mil(S-20)</v>
      </c>
    </row>
    <row r="4906" spans="1:20">
      <c r="A4906" s="25">
        <v>43239</v>
      </c>
      <c r="E4906" s="26" t="s">
        <v>3121</v>
      </c>
      <c r="I4906" s="27" t="s">
        <v>3122</v>
      </c>
      <c r="K4906" s="6" t="s">
        <v>10736</v>
      </c>
      <c r="O4906" s="6" t="s">
        <v>1930</v>
      </c>
      <c r="R4906" s="33" t="str">
        <f t="shared" si="101"/>
        <v>S03D3403P005</v>
      </c>
      <c r="S4906" s="95">
        <f>VLOOKUP(I4906,品牌型号对应工厂型号!C:E,3,0)</f>
        <v>5</v>
      </c>
      <c r="T4906" s="96" t="str">
        <f>VLOOKUP(I4906,品牌型号对应工厂型号!C:I,7,0)</f>
        <v>141:DABL-25 1.5mil(S-20)</v>
      </c>
    </row>
    <row r="4907" spans="1:20">
      <c r="A4907" s="25">
        <v>43239</v>
      </c>
      <c r="E4907" s="26" t="s">
        <v>3121</v>
      </c>
      <c r="I4907" s="27" t="s">
        <v>3122</v>
      </c>
      <c r="K4907" s="6" t="s">
        <v>10737</v>
      </c>
      <c r="O4907" s="6" t="s">
        <v>1930</v>
      </c>
      <c r="R4907" s="33" t="str">
        <f t="shared" si="101"/>
        <v>S04N3464P006</v>
      </c>
      <c r="S4907" s="95">
        <f>VLOOKUP(I4907,品牌型号对应工厂型号!C:E,3,0)</f>
        <v>5</v>
      </c>
      <c r="T4907" s="96" t="str">
        <f>VLOOKUP(I4907,品牌型号对应工厂型号!C:I,7,0)</f>
        <v>141:DABL-25 1.5mil(S-20)</v>
      </c>
    </row>
    <row r="4908" spans="1:20">
      <c r="A4908" s="25">
        <v>43239</v>
      </c>
      <c r="E4908" s="26" t="s">
        <v>3121</v>
      </c>
      <c r="I4908" s="27" t="s">
        <v>3122</v>
      </c>
      <c r="K4908" s="6" t="s">
        <v>10738</v>
      </c>
      <c r="O4908" s="6" t="s">
        <v>1930</v>
      </c>
      <c r="R4908" s="33" t="str">
        <f t="shared" si="101"/>
        <v>S04N3464P002</v>
      </c>
      <c r="S4908" s="95">
        <f>VLOOKUP(I4908,品牌型号对应工厂型号!C:E,3,0)</f>
        <v>5</v>
      </c>
      <c r="T4908" s="96" t="str">
        <f>VLOOKUP(I4908,品牌型号对应工厂型号!C:I,7,0)</f>
        <v>141:DABL-25 1.5mil(S-20)</v>
      </c>
    </row>
    <row r="4909" spans="1:20">
      <c r="A4909" s="25">
        <v>43239</v>
      </c>
      <c r="E4909" s="26" t="s">
        <v>3121</v>
      </c>
      <c r="I4909" s="27" t="s">
        <v>3122</v>
      </c>
      <c r="K4909" s="6" t="s">
        <v>10739</v>
      </c>
      <c r="O4909" s="6" t="s">
        <v>1930</v>
      </c>
      <c r="R4909" s="33" t="str">
        <f t="shared" si="101"/>
        <v>S04N3464P009</v>
      </c>
      <c r="S4909" s="95">
        <f>VLOOKUP(I4909,品牌型号对应工厂型号!C:E,3,0)</f>
        <v>5</v>
      </c>
      <c r="T4909" s="96" t="str">
        <f>VLOOKUP(I4909,品牌型号对应工厂型号!C:I,7,0)</f>
        <v>141:DABL-25 1.5mil(S-20)</v>
      </c>
    </row>
    <row r="4910" spans="1:20">
      <c r="A4910" s="25">
        <v>43239</v>
      </c>
      <c r="E4910" s="26" t="s">
        <v>3121</v>
      </c>
      <c r="I4910" s="27" t="s">
        <v>3122</v>
      </c>
      <c r="K4910" s="6" t="s">
        <v>10740</v>
      </c>
      <c r="O4910" s="6" t="s">
        <v>1930</v>
      </c>
      <c r="R4910" s="33" t="str">
        <f t="shared" si="101"/>
        <v>S04N3462P015</v>
      </c>
      <c r="S4910" s="95">
        <f>VLOOKUP(I4910,品牌型号对应工厂型号!C:E,3,0)</f>
        <v>5</v>
      </c>
      <c r="T4910" s="96" t="str">
        <f>VLOOKUP(I4910,品牌型号对应工厂型号!C:I,7,0)</f>
        <v>141:DABL-25 1.5mil(S-20)</v>
      </c>
    </row>
    <row r="4911" spans="1:20">
      <c r="A4911" s="25" t="s">
        <v>10745</v>
      </c>
      <c r="I4911" s="27" t="s">
        <v>10751</v>
      </c>
      <c r="K4911" s="6" t="s">
        <v>10741</v>
      </c>
      <c r="R4911" s="33" t="str">
        <f t="shared" si="101"/>
        <v>B06D2016P003R010</v>
      </c>
      <c r="S4911" s="95">
        <f>VLOOKUP(I4911,品牌型号对应工厂型号!C:E,3,0)</f>
        <v>10</v>
      </c>
      <c r="T4911" s="96" t="str">
        <f>VLOOKUP(I4911,品牌型号对应工厂型号!C:I,7,0)</f>
        <v>129:3.0mil EXGR-70(K-70S）</v>
      </c>
    </row>
    <row r="4912" spans="1:20">
      <c r="A4912" s="25" t="s">
        <v>10745</v>
      </c>
      <c r="I4912" s="27" t="s">
        <v>10744</v>
      </c>
      <c r="K4912" s="6" t="s">
        <v>10742</v>
      </c>
      <c r="R4912" s="33" t="str">
        <f t="shared" si="101"/>
        <v>D07D2625P001R007</v>
      </c>
      <c r="S4912" s="95">
        <f>VLOOKUP(I4912,品牌型号对应工厂型号!C:E,3,0)</f>
        <v>5</v>
      </c>
      <c r="T4912" s="96" t="str">
        <f>VLOOKUP(I4912,品牌型号对应工厂型号!C:I,7,0)</f>
        <v>187:4.0mil NWPV-70（GZ-70）</v>
      </c>
    </row>
    <row r="4913" spans="1:22">
      <c r="A4913" s="25" t="s">
        <v>10745</v>
      </c>
      <c r="I4913" s="27" t="s">
        <v>10744</v>
      </c>
      <c r="K4913" s="6" t="s">
        <v>10743</v>
      </c>
      <c r="R4913" s="33" t="str">
        <f t="shared" si="101"/>
        <v>S03N2628P007</v>
      </c>
      <c r="S4913" s="95">
        <f>VLOOKUP(I4913,品牌型号对应工厂型号!C:E,3,0)</f>
        <v>5</v>
      </c>
      <c r="T4913" s="96" t="str">
        <f>VLOOKUP(I4913,品牌型号对应工厂型号!C:I,7,0)</f>
        <v>187:4.0mil NWPV-70（GZ-70）</v>
      </c>
    </row>
    <row r="4914" spans="1:22">
      <c r="A4914" s="25" t="s">
        <v>10745</v>
      </c>
      <c r="I4914" s="27" t="s">
        <v>10750</v>
      </c>
      <c r="K4914" s="6" t="s">
        <v>10746</v>
      </c>
      <c r="R4914" s="33" t="str">
        <f t="shared" si="101"/>
        <v>D05D2395P002-1</v>
      </c>
      <c r="S4914" s="95">
        <f>VLOOKUP(I4914,品牌型号对应工厂型号!C:E,3,0)</f>
        <v>10</v>
      </c>
      <c r="T4914" s="96" t="str">
        <f>VLOOKUP(I4914,品牌型号对应工厂型号!C:I,7,0)</f>
        <v>85:2.0mil ENGR-70(C-73卓越系列）</v>
      </c>
    </row>
    <row r="4915" spans="1:22">
      <c r="A4915" s="25" t="s">
        <v>10745</v>
      </c>
      <c r="I4915" s="27" t="s">
        <v>10750</v>
      </c>
      <c r="K4915" s="6" t="s">
        <v>10747</v>
      </c>
      <c r="R4915" s="33" t="str">
        <f t="shared" si="101"/>
        <v>D05D2393P015-1</v>
      </c>
      <c r="S4915" s="95">
        <f>VLOOKUP(I4915,品牌型号对应工厂型号!C:E,3,0)</f>
        <v>10</v>
      </c>
      <c r="T4915" s="96" t="str">
        <f>VLOOKUP(I4915,品牌型号对应工厂型号!C:I,7,0)</f>
        <v>85:2.0mil ENGR-70(C-73卓越系列）</v>
      </c>
    </row>
    <row r="4916" spans="1:22">
      <c r="A4916" s="25" t="s">
        <v>10745</v>
      </c>
      <c r="I4916" s="27" t="s">
        <v>10751</v>
      </c>
      <c r="K4916" s="6" t="s">
        <v>10748</v>
      </c>
      <c r="R4916" s="33" t="str">
        <f t="shared" si="101"/>
        <v>C02D2250P001R004</v>
      </c>
      <c r="S4916" s="95">
        <f>VLOOKUP(I4916,品牌型号对应工厂型号!C:E,3,0)</f>
        <v>10</v>
      </c>
      <c r="T4916" s="96" t="str">
        <f>VLOOKUP(I4916,品牌型号对应工厂型号!C:I,7,0)</f>
        <v>129:3.0mil EXGR-70(K-70S）</v>
      </c>
    </row>
    <row r="4917" spans="1:22">
      <c r="A4917" s="25" t="s">
        <v>10745</v>
      </c>
      <c r="I4917" s="27" t="s">
        <v>10751</v>
      </c>
      <c r="K4917" s="6" t="s">
        <v>10749</v>
      </c>
      <c r="R4917" s="33" t="str">
        <f t="shared" si="101"/>
        <v>C02D2250P001R005</v>
      </c>
      <c r="S4917" s="95">
        <f>VLOOKUP(I4917,品牌型号对应工厂型号!C:E,3,0)</f>
        <v>10</v>
      </c>
      <c r="T4917" s="96" t="str">
        <f>VLOOKUP(I4917,品牌型号对应工厂型号!C:I,7,0)</f>
        <v>129:3.0mil EXGR-70(K-70S）</v>
      </c>
    </row>
    <row r="4918" spans="1:22" s="75" customFormat="1">
      <c r="A4918" s="71">
        <v>43241</v>
      </c>
      <c r="B4918" s="71">
        <v>7.812707407407288</v>
      </c>
      <c r="C4918" s="72" t="s">
        <v>10752</v>
      </c>
      <c r="D4918" s="71" t="s">
        <v>10753</v>
      </c>
      <c r="E4918" s="72" t="s">
        <v>53</v>
      </c>
      <c r="F4918" s="71" t="s">
        <v>90</v>
      </c>
      <c r="G4918" s="73">
        <v>1.524</v>
      </c>
      <c r="H4918" s="71" t="s">
        <v>60</v>
      </c>
      <c r="I4918" s="74" t="s">
        <v>55</v>
      </c>
      <c r="J4918" s="73">
        <v>45.72</v>
      </c>
      <c r="K4918" s="75" t="s">
        <v>10754</v>
      </c>
      <c r="L4918" s="75" t="s">
        <v>95</v>
      </c>
      <c r="M4918" s="73">
        <v>30</v>
      </c>
      <c r="N4918" s="75" t="s">
        <v>59</v>
      </c>
      <c r="O4918" s="75" t="s">
        <v>2186</v>
      </c>
      <c r="Q4918" s="72"/>
      <c r="R4918" s="91" t="str">
        <f t="shared" si="101"/>
        <v>S05D3053P018</v>
      </c>
      <c r="S4918" s="78">
        <f>VLOOKUP(I4918,品牌型号对应工厂型号!C:E,3,0)</f>
        <v>5</v>
      </c>
      <c r="T4918" s="76" t="str">
        <f>VLOOKUP(I4918,品牌型号对应工厂型号!C:I,7,0)</f>
        <v>100:1.5mil DABL-25(G-25)</v>
      </c>
      <c r="V4918" s="72"/>
    </row>
    <row r="4919" spans="1:22">
      <c r="A4919" s="25">
        <v>43241</v>
      </c>
      <c r="B4919" s="25">
        <v>7.8127063657375402</v>
      </c>
      <c r="C4919" s="26" t="s">
        <v>10755</v>
      </c>
      <c r="D4919" s="25" t="s">
        <v>10756</v>
      </c>
      <c r="E4919" s="26" t="s">
        <v>153</v>
      </c>
      <c r="F4919" s="25" t="s">
        <v>91</v>
      </c>
      <c r="G4919" s="69">
        <v>1.524</v>
      </c>
      <c r="H4919" s="25" t="s">
        <v>180</v>
      </c>
      <c r="I4919" s="27" t="s">
        <v>1478</v>
      </c>
      <c r="J4919" s="69">
        <v>45.72</v>
      </c>
      <c r="K4919" s="6" t="s">
        <v>10757</v>
      </c>
      <c r="L4919" s="6" t="s">
        <v>95</v>
      </c>
      <c r="M4919" s="69">
        <v>30</v>
      </c>
      <c r="N4919" s="6" t="s">
        <v>59</v>
      </c>
      <c r="O4919" s="6" t="s">
        <v>3686</v>
      </c>
      <c r="R4919" s="33" t="str">
        <f t="shared" si="101"/>
        <v>S04D2438P013</v>
      </c>
      <c r="S4919" s="95">
        <f>VLOOKUP(I4919,品牌型号对应工厂型号!C:E,3,0)</f>
        <v>10</v>
      </c>
      <c r="T4919" s="96" t="str">
        <f>VLOOKUP(I4919,品牌型号对应工厂型号!C:I,7,0)</f>
        <v>113:2.0mil USGY-15(ZYF-88)</v>
      </c>
    </row>
    <row r="4920" spans="1:22">
      <c r="A4920" s="25">
        <v>43242</v>
      </c>
      <c r="B4920" s="25">
        <v>6.8126966435156646</v>
      </c>
      <c r="C4920" s="26" t="s">
        <v>10758</v>
      </c>
      <c r="D4920" s="25" t="s">
        <v>10759</v>
      </c>
      <c r="E4920" s="26" t="s">
        <v>151</v>
      </c>
      <c r="F4920" s="25" t="s">
        <v>91</v>
      </c>
      <c r="G4920" s="69">
        <v>1.524</v>
      </c>
      <c r="H4920" s="25" t="s">
        <v>131</v>
      </c>
      <c r="I4920" s="27" t="s">
        <v>50</v>
      </c>
      <c r="J4920" s="69">
        <v>45.72</v>
      </c>
      <c r="K4920" s="6" t="s">
        <v>10760</v>
      </c>
      <c r="L4920" s="6" t="s">
        <v>95</v>
      </c>
      <c r="M4920" s="69">
        <v>30</v>
      </c>
      <c r="N4920" s="6" t="s">
        <v>59</v>
      </c>
      <c r="O4920" s="6" t="s">
        <v>10761</v>
      </c>
      <c r="R4920" s="33" t="str">
        <f t="shared" si="101"/>
        <v>S04N2613P044</v>
      </c>
      <c r="S4920" s="95">
        <f>VLOOKUP(I4920,品牌型号对应工厂型号!C:E,3,0)</f>
        <v>10</v>
      </c>
      <c r="T4920" s="96" t="str">
        <f>VLOOKUP(I4920,品牌型号对应工厂型号!C:I,7,0)</f>
        <v>111:2.0mil UGGN-70(ZYF-70)</v>
      </c>
    </row>
    <row r="4921" spans="1:22">
      <c r="A4921" s="25">
        <v>43242</v>
      </c>
      <c r="B4921" s="25">
        <v>6.8126966435156646</v>
      </c>
      <c r="C4921" s="26" t="s">
        <v>10758</v>
      </c>
      <c r="D4921" s="25" t="s">
        <v>10762</v>
      </c>
      <c r="E4921" s="26" t="s">
        <v>151</v>
      </c>
      <c r="F4921" s="25" t="s">
        <v>91</v>
      </c>
      <c r="G4921" s="69">
        <v>1.524</v>
      </c>
      <c r="H4921" s="25" t="s">
        <v>131</v>
      </c>
      <c r="I4921" s="27" t="s">
        <v>50</v>
      </c>
      <c r="J4921" s="69">
        <v>45.72</v>
      </c>
      <c r="K4921" s="6" t="s">
        <v>10763</v>
      </c>
      <c r="L4921" s="6" t="s">
        <v>95</v>
      </c>
      <c r="M4921" s="69">
        <v>30</v>
      </c>
      <c r="N4921" s="6" t="s">
        <v>59</v>
      </c>
      <c r="O4921" s="6" t="s">
        <v>10761</v>
      </c>
      <c r="R4921" s="33" t="str">
        <f t="shared" si="101"/>
        <v>S04N2613P041</v>
      </c>
      <c r="S4921" s="95">
        <f>VLOOKUP(I4921,品牌型号对应工厂型号!C:E,3,0)</f>
        <v>10</v>
      </c>
      <c r="T4921" s="96" t="str">
        <f>VLOOKUP(I4921,品牌型号对应工厂型号!C:I,7,0)</f>
        <v>111:2.0mil UGGN-70(ZYF-70)</v>
      </c>
    </row>
    <row r="4922" spans="1:22">
      <c r="A4922" s="25">
        <v>43242</v>
      </c>
      <c r="B4922" s="25">
        <v>6.8126966435156646</v>
      </c>
      <c r="C4922" s="26" t="s">
        <v>10758</v>
      </c>
      <c r="D4922" s="25" t="s">
        <v>10764</v>
      </c>
      <c r="E4922" s="26" t="s">
        <v>151</v>
      </c>
      <c r="F4922" s="25" t="s">
        <v>91</v>
      </c>
      <c r="G4922" s="69">
        <v>1.524</v>
      </c>
      <c r="H4922" s="25" t="s">
        <v>131</v>
      </c>
      <c r="I4922" s="27" t="s">
        <v>50</v>
      </c>
      <c r="J4922" s="69">
        <v>45.72</v>
      </c>
      <c r="K4922" s="6" t="s">
        <v>10765</v>
      </c>
      <c r="L4922" s="6" t="s">
        <v>95</v>
      </c>
      <c r="M4922" s="69">
        <v>30</v>
      </c>
      <c r="N4922" s="6" t="s">
        <v>59</v>
      </c>
      <c r="O4922" s="6" t="s">
        <v>10761</v>
      </c>
      <c r="R4922" s="33" t="str">
        <f t="shared" si="101"/>
        <v>S04N2611P014</v>
      </c>
      <c r="S4922" s="95">
        <f>VLOOKUP(I4922,品牌型号对应工厂型号!C:E,3,0)</f>
        <v>10</v>
      </c>
      <c r="T4922" s="96" t="str">
        <f>VLOOKUP(I4922,品牌型号对应工厂型号!C:I,7,0)</f>
        <v>111:2.0mil UGGN-70(ZYF-70)</v>
      </c>
    </row>
    <row r="4923" spans="1:22">
      <c r="A4923" s="25">
        <v>43242</v>
      </c>
      <c r="B4923" s="25">
        <v>6.8126966435156646</v>
      </c>
      <c r="C4923" s="26" t="s">
        <v>10758</v>
      </c>
      <c r="D4923" s="25" t="s">
        <v>10766</v>
      </c>
      <c r="E4923" s="26" t="s">
        <v>153</v>
      </c>
      <c r="F4923" s="25" t="s">
        <v>91</v>
      </c>
      <c r="G4923" s="69">
        <v>1.524</v>
      </c>
      <c r="H4923" s="25" t="s">
        <v>180</v>
      </c>
      <c r="I4923" s="27" t="s">
        <v>1478</v>
      </c>
      <c r="J4923" s="69">
        <v>45.72</v>
      </c>
      <c r="K4923" s="6" t="s">
        <v>10767</v>
      </c>
      <c r="L4923" s="6" t="s">
        <v>95</v>
      </c>
      <c r="M4923" s="69">
        <v>30</v>
      </c>
      <c r="N4923" s="6" t="s">
        <v>59</v>
      </c>
      <c r="O4923" s="6" t="s">
        <v>10761</v>
      </c>
      <c r="R4923" s="33" t="str">
        <f t="shared" si="101"/>
        <v>S05D3445P009</v>
      </c>
      <c r="S4923" s="95">
        <f>VLOOKUP(I4923,品牌型号对应工厂型号!C:E,3,0)</f>
        <v>10</v>
      </c>
      <c r="T4923" s="96" t="str">
        <f>VLOOKUP(I4923,品牌型号对应工厂型号!C:I,7,0)</f>
        <v>113:2.0mil USGY-15(ZYF-88)</v>
      </c>
    </row>
    <row r="4924" spans="1:22">
      <c r="A4924" s="25">
        <v>43242</v>
      </c>
      <c r="B4924" s="25">
        <v>6.8126966435156646</v>
      </c>
      <c r="C4924" s="26" t="s">
        <v>10758</v>
      </c>
      <c r="D4924" s="25" t="s">
        <v>10768</v>
      </c>
      <c r="E4924" s="26" t="s">
        <v>153</v>
      </c>
      <c r="F4924" s="25" t="s">
        <v>91</v>
      </c>
      <c r="G4924" s="69">
        <v>1.524</v>
      </c>
      <c r="H4924" s="25" t="s">
        <v>180</v>
      </c>
      <c r="I4924" s="27" t="s">
        <v>1478</v>
      </c>
      <c r="J4924" s="69">
        <v>45.72</v>
      </c>
      <c r="K4924" s="6" t="s">
        <v>10769</v>
      </c>
      <c r="L4924" s="6" t="s">
        <v>95</v>
      </c>
      <c r="M4924" s="69">
        <v>30</v>
      </c>
      <c r="N4924" s="6" t="s">
        <v>59</v>
      </c>
      <c r="O4924" s="6" t="s">
        <v>10761</v>
      </c>
      <c r="R4924" s="33" t="str">
        <f t="shared" si="101"/>
        <v>S05D3445P008</v>
      </c>
      <c r="S4924" s="95">
        <f>VLOOKUP(I4924,品牌型号对应工厂型号!C:E,3,0)</f>
        <v>10</v>
      </c>
      <c r="T4924" s="96" t="str">
        <f>VLOOKUP(I4924,品牌型号对应工厂型号!C:I,7,0)</f>
        <v>113:2.0mil USGY-15(ZYF-88)</v>
      </c>
    </row>
    <row r="4925" spans="1:22">
      <c r="A4925" s="25">
        <v>43242</v>
      </c>
      <c r="B4925" s="25">
        <v>6.8126966435156646</v>
      </c>
      <c r="C4925" s="26" t="s">
        <v>10758</v>
      </c>
      <c r="D4925" s="25" t="s">
        <v>10770</v>
      </c>
      <c r="E4925" s="26" t="s">
        <v>153</v>
      </c>
      <c r="F4925" s="25" t="s">
        <v>91</v>
      </c>
      <c r="G4925" s="69">
        <v>1.524</v>
      </c>
      <c r="H4925" s="25" t="s">
        <v>180</v>
      </c>
      <c r="I4925" s="27" t="s">
        <v>1478</v>
      </c>
      <c r="J4925" s="69">
        <v>45.72</v>
      </c>
      <c r="K4925" s="6" t="s">
        <v>10771</v>
      </c>
      <c r="L4925" s="6" t="s">
        <v>95</v>
      </c>
      <c r="M4925" s="69">
        <v>30</v>
      </c>
      <c r="N4925" s="6" t="s">
        <v>59</v>
      </c>
      <c r="O4925" s="6" t="s">
        <v>10761</v>
      </c>
      <c r="R4925" s="33" t="str">
        <f t="shared" si="101"/>
        <v>S05D3445P010</v>
      </c>
      <c r="S4925" s="95">
        <f>VLOOKUP(I4925,品牌型号对应工厂型号!C:E,3,0)</f>
        <v>10</v>
      </c>
      <c r="T4925" s="96" t="str">
        <f>VLOOKUP(I4925,品牌型号对应工厂型号!C:I,7,0)</f>
        <v>113:2.0mil USGY-15(ZYF-88)</v>
      </c>
    </row>
    <row r="4926" spans="1:22">
      <c r="A4926" s="25">
        <v>43242</v>
      </c>
      <c r="B4926" s="25">
        <v>6.8126966435156646</v>
      </c>
      <c r="C4926" s="26" t="s">
        <v>10758</v>
      </c>
      <c r="D4926" s="25" t="s">
        <v>10772</v>
      </c>
      <c r="E4926" s="26" t="s">
        <v>153</v>
      </c>
      <c r="F4926" s="25" t="s">
        <v>91</v>
      </c>
      <c r="G4926" s="69">
        <v>1.524</v>
      </c>
      <c r="H4926" s="25" t="s">
        <v>180</v>
      </c>
      <c r="I4926" s="27" t="s">
        <v>1478</v>
      </c>
      <c r="J4926" s="69">
        <v>45.72</v>
      </c>
      <c r="K4926" s="6" t="s">
        <v>10773</v>
      </c>
      <c r="L4926" s="6" t="s">
        <v>95</v>
      </c>
      <c r="M4926" s="69">
        <v>30</v>
      </c>
      <c r="N4926" s="6" t="s">
        <v>59</v>
      </c>
      <c r="O4926" s="6" t="s">
        <v>10761</v>
      </c>
      <c r="R4926" s="33" t="str">
        <f t="shared" si="101"/>
        <v>S05D3445P011</v>
      </c>
      <c r="S4926" s="95">
        <f>VLOOKUP(I4926,品牌型号对应工厂型号!C:E,3,0)</f>
        <v>10</v>
      </c>
      <c r="T4926" s="96" t="str">
        <f>VLOOKUP(I4926,品牌型号对应工厂型号!C:I,7,0)</f>
        <v>113:2.0mil USGY-15(ZYF-88)</v>
      </c>
    </row>
    <row r="4927" spans="1:22">
      <c r="A4927" s="25">
        <v>43242</v>
      </c>
      <c r="B4927" s="25">
        <v>6.8126966435156646</v>
      </c>
      <c r="C4927" s="26" t="s">
        <v>10758</v>
      </c>
      <c r="D4927" s="25" t="s">
        <v>10774</v>
      </c>
      <c r="E4927" s="26" t="s">
        <v>154</v>
      </c>
      <c r="F4927" s="25" t="s">
        <v>91</v>
      </c>
      <c r="G4927" s="69">
        <v>1.524</v>
      </c>
      <c r="H4927" s="25" t="s">
        <v>1967</v>
      </c>
      <c r="I4927" s="27" t="s">
        <v>1968</v>
      </c>
      <c r="J4927" s="69">
        <v>45.72</v>
      </c>
      <c r="K4927" s="6" t="s">
        <v>10775</v>
      </c>
      <c r="L4927" s="6" t="s">
        <v>95</v>
      </c>
      <c r="M4927" s="69">
        <v>30</v>
      </c>
      <c r="N4927" s="6" t="s">
        <v>59</v>
      </c>
      <c r="O4927" s="6" t="s">
        <v>10761</v>
      </c>
      <c r="R4927" s="33" t="str">
        <f t="shared" si="101"/>
        <v>S05N2221P023</v>
      </c>
      <c r="S4927" s="95">
        <f>VLOOKUP(I4927,品牌型号对应工厂型号!C:E,3,0)</f>
        <v>10</v>
      </c>
      <c r="T4927" s="96" t="str">
        <f>VLOOKUP(I4927,品牌型号对应工厂型号!C:I,7,0)</f>
        <v>112:2.0mil USGY-35(ZYF-66)</v>
      </c>
    </row>
    <row r="4928" spans="1:22">
      <c r="A4928" s="25">
        <v>43242</v>
      </c>
      <c r="B4928" s="25">
        <v>6.8126966435156646</v>
      </c>
      <c r="C4928" s="26" t="s">
        <v>10758</v>
      </c>
      <c r="D4928" s="25" t="s">
        <v>10776</v>
      </c>
      <c r="E4928" s="26" t="s">
        <v>154</v>
      </c>
      <c r="F4928" s="25" t="s">
        <v>91</v>
      </c>
      <c r="G4928" s="69">
        <v>1.524</v>
      </c>
      <c r="H4928" s="25" t="s">
        <v>1967</v>
      </c>
      <c r="I4928" s="27" t="s">
        <v>1968</v>
      </c>
      <c r="J4928" s="69">
        <v>45.72</v>
      </c>
      <c r="K4928" s="6" t="s">
        <v>10777</v>
      </c>
      <c r="L4928" s="6" t="s">
        <v>95</v>
      </c>
      <c r="M4928" s="69">
        <v>30</v>
      </c>
      <c r="N4928" s="6" t="s">
        <v>59</v>
      </c>
      <c r="O4928" s="6" t="s">
        <v>10761</v>
      </c>
      <c r="R4928" s="33" t="str">
        <f t="shared" si="101"/>
        <v>S05N2222P006</v>
      </c>
      <c r="S4928" s="95">
        <f>VLOOKUP(I4928,品牌型号对应工厂型号!C:E,3,0)</f>
        <v>10</v>
      </c>
      <c r="T4928" s="96" t="str">
        <f>VLOOKUP(I4928,品牌型号对应工厂型号!C:I,7,0)</f>
        <v>112:2.0mil USGY-35(ZYF-66)</v>
      </c>
    </row>
    <row r="4929" spans="1:20">
      <c r="A4929" s="25">
        <v>43242</v>
      </c>
      <c r="B4929" s="25">
        <v>6.8126966435156646</v>
      </c>
      <c r="C4929" s="26" t="s">
        <v>10778</v>
      </c>
      <c r="D4929" s="25" t="s">
        <v>10779</v>
      </c>
      <c r="E4929" s="26" t="s">
        <v>661</v>
      </c>
      <c r="F4929" s="25" t="s">
        <v>96</v>
      </c>
      <c r="G4929" s="69">
        <v>1.524</v>
      </c>
      <c r="H4929" s="25" t="s">
        <v>126</v>
      </c>
      <c r="I4929" s="27" t="s">
        <v>44</v>
      </c>
      <c r="J4929" s="69">
        <v>45.72</v>
      </c>
      <c r="K4929" s="6" t="s">
        <v>10780</v>
      </c>
      <c r="L4929" s="6" t="s">
        <v>95</v>
      </c>
      <c r="M4929" s="69">
        <v>30</v>
      </c>
      <c r="N4929" s="6" t="s">
        <v>59</v>
      </c>
      <c r="O4929" s="6" t="s">
        <v>878</v>
      </c>
      <c r="R4929" s="33" t="str">
        <f t="shared" si="101"/>
        <v>S04D3180P045</v>
      </c>
      <c r="S4929" s="95">
        <f>VLOOKUP(I4929,品牌型号对应工厂型号!C:E,3,0)</f>
        <v>5</v>
      </c>
      <c r="T4929" s="96" t="str">
        <f>VLOOKUP(I4929,品牌型号对应工厂型号!C:I,7,0)</f>
        <v>99:1.5mil DABL-10(G-15)</v>
      </c>
    </row>
    <row r="4930" spans="1:20">
      <c r="A4930" s="25">
        <v>43242</v>
      </c>
      <c r="B4930" s="25">
        <v>6.8126966435156646</v>
      </c>
      <c r="C4930" s="26" t="s">
        <v>10778</v>
      </c>
      <c r="D4930" s="25" t="s">
        <v>10781</v>
      </c>
      <c r="E4930" s="26" t="s">
        <v>661</v>
      </c>
      <c r="F4930" s="25" t="s">
        <v>96</v>
      </c>
      <c r="G4930" s="69">
        <v>1.524</v>
      </c>
      <c r="H4930" s="25" t="s">
        <v>126</v>
      </c>
      <c r="I4930" s="27" t="s">
        <v>44</v>
      </c>
      <c r="J4930" s="69">
        <v>45.72</v>
      </c>
      <c r="K4930" s="6" t="s">
        <v>10782</v>
      </c>
      <c r="L4930" s="6" t="s">
        <v>95</v>
      </c>
      <c r="M4930" s="69">
        <v>30</v>
      </c>
      <c r="N4930" s="6" t="s">
        <v>59</v>
      </c>
      <c r="O4930" s="6" t="s">
        <v>878</v>
      </c>
      <c r="R4930" s="33" t="str">
        <f t="shared" ref="R4930:R4993" si="102">K4930</f>
        <v>S04N3165P010</v>
      </c>
      <c r="S4930" s="95">
        <f>VLOOKUP(I4930,品牌型号对应工厂型号!C:E,3,0)</f>
        <v>5</v>
      </c>
      <c r="T4930" s="96" t="str">
        <f>VLOOKUP(I4930,品牌型号对应工厂型号!C:I,7,0)</f>
        <v>99:1.5mil DABL-10(G-15)</v>
      </c>
    </row>
    <row r="4931" spans="1:20">
      <c r="A4931" s="25">
        <v>43242</v>
      </c>
      <c r="B4931" s="25">
        <v>6.8126966435156646</v>
      </c>
      <c r="C4931" s="26" t="s">
        <v>10778</v>
      </c>
      <c r="D4931" s="25" t="s">
        <v>10783</v>
      </c>
      <c r="E4931" s="26" t="s">
        <v>53</v>
      </c>
      <c r="F4931" s="25" t="s">
        <v>90</v>
      </c>
      <c r="G4931" s="69">
        <v>1.524</v>
      </c>
      <c r="H4931" s="25" t="s">
        <v>60</v>
      </c>
      <c r="I4931" s="27" t="s">
        <v>55</v>
      </c>
      <c r="J4931" s="69">
        <v>45.72</v>
      </c>
      <c r="K4931" s="6" t="s">
        <v>10784</v>
      </c>
      <c r="L4931" s="6" t="s">
        <v>95</v>
      </c>
      <c r="M4931" s="69">
        <v>30</v>
      </c>
      <c r="N4931" s="6" t="s">
        <v>59</v>
      </c>
      <c r="O4931" s="6" t="s">
        <v>878</v>
      </c>
      <c r="R4931" s="33" t="str">
        <f t="shared" si="102"/>
        <v>S05D3053P017</v>
      </c>
      <c r="S4931" s="95">
        <f>VLOOKUP(I4931,品牌型号对应工厂型号!C:E,3,0)</f>
        <v>5</v>
      </c>
      <c r="T4931" s="96" t="str">
        <f>VLOOKUP(I4931,品牌型号对应工厂型号!C:I,7,0)</f>
        <v>100:1.5mil DABL-25(G-25)</v>
      </c>
    </row>
    <row r="4932" spans="1:20">
      <c r="A4932" s="25">
        <v>43242</v>
      </c>
      <c r="B4932" s="25">
        <v>6.8126966435156646</v>
      </c>
      <c r="C4932" s="26" t="s">
        <v>10778</v>
      </c>
      <c r="D4932" s="25" t="s">
        <v>10785</v>
      </c>
      <c r="E4932" s="26" t="s">
        <v>53</v>
      </c>
      <c r="F4932" s="25" t="s">
        <v>90</v>
      </c>
      <c r="G4932" s="69">
        <v>1.524</v>
      </c>
      <c r="H4932" s="25" t="s">
        <v>60</v>
      </c>
      <c r="I4932" s="27" t="s">
        <v>55</v>
      </c>
      <c r="J4932" s="69">
        <v>45.72</v>
      </c>
      <c r="K4932" s="6" t="s">
        <v>10786</v>
      </c>
      <c r="L4932" s="6" t="s">
        <v>95</v>
      </c>
      <c r="M4932" s="69">
        <v>30</v>
      </c>
      <c r="N4932" s="6" t="s">
        <v>59</v>
      </c>
      <c r="O4932" s="6" t="s">
        <v>878</v>
      </c>
      <c r="R4932" s="33" t="str">
        <f t="shared" si="102"/>
        <v>S05D3053P019</v>
      </c>
      <c r="S4932" s="95">
        <f>VLOOKUP(I4932,品牌型号对应工厂型号!C:E,3,0)</f>
        <v>5</v>
      </c>
      <c r="T4932" s="96" t="str">
        <f>VLOOKUP(I4932,品牌型号对应工厂型号!C:I,7,0)</f>
        <v>100:1.5mil DABL-25(G-25)</v>
      </c>
    </row>
    <row r="4933" spans="1:20">
      <c r="A4933" s="25">
        <v>43242</v>
      </c>
      <c r="B4933" s="25">
        <v>6.8126966435156646</v>
      </c>
      <c r="C4933" s="26" t="s">
        <v>10778</v>
      </c>
      <c r="D4933" s="25" t="s">
        <v>10787</v>
      </c>
      <c r="E4933" s="26" t="s">
        <v>45</v>
      </c>
      <c r="F4933" s="25" t="s">
        <v>90</v>
      </c>
      <c r="G4933" s="69">
        <v>1.524</v>
      </c>
      <c r="H4933" s="25" t="s">
        <v>61</v>
      </c>
      <c r="I4933" s="27" t="s">
        <v>46</v>
      </c>
      <c r="J4933" s="69">
        <v>45.72</v>
      </c>
      <c r="K4933" s="6" t="s">
        <v>10788</v>
      </c>
      <c r="L4933" s="6" t="s">
        <v>95</v>
      </c>
      <c r="M4933" s="69">
        <v>30</v>
      </c>
      <c r="N4933" s="6" t="s">
        <v>59</v>
      </c>
      <c r="O4933" s="6" t="s">
        <v>878</v>
      </c>
      <c r="R4933" s="33" t="str">
        <f t="shared" si="102"/>
        <v>S05N2383P006</v>
      </c>
      <c r="S4933" s="95">
        <f>VLOOKUP(I4933,品牌型号对应工厂型号!C:E,3,0)</f>
        <v>5</v>
      </c>
      <c r="T4933" s="96" t="str">
        <f>VLOOKUP(I4933,品牌型号对应工厂型号!C:I,7,0)</f>
        <v>98:1.5mil EASL-70(G-70)</v>
      </c>
    </row>
    <row r="4934" spans="1:20">
      <c r="A4934" s="25">
        <v>43242</v>
      </c>
      <c r="B4934" s="25">
        <v>6.8126966435156646</v>
      </c>
      <c r="C4934" s="26" t="s">
        <v>10778</v>
      </c>
      <c r="D4934" s="25" t="s">
        <v>10789</v>
      </c>
      <c r="E4934" s="26" t="s">
        <v>45</v>
      </c>
      <c r="F4934" s="25" t="s">
        <v>90</v>
      </c>
      <c r="G4934" s="69">
        <v>1.524</v>
      </c>
      <c r="H4934" s="25" t="s">
        <v>61</v>
      </c>
      <c r="I4934" s="27" t="s">
        <v>46</v>
      </c>
      <c r="J4934" s="69">
        <v>45.72</v>
      </c>
      <c r="K4934" s="6" t="s">
        <v>10790</v>
      </c>
      <c r="L4934" s="6" t="s">
        <v>95</v>
      </c>
      <c r="M4934" s="69">
        <v>30</v>
      </c>
      <c r="N4934" s="6" t="s">
        <v>59</v>
      </c>
      <c r="O4934" s="6" t="s">
        <v>878</v>
      </c>
      <c r="R4934" s="33" t="str">
        <f t="shared" si="102"/>
        <v>S05N2383P007</v>
      </c>
      <c r="S4934" s="95">
        <f>VLOOKUP(I4934,品牌型号对应工厂型号!C:E,3,0)</f>
        <v>5</v>
      </c>
      <c r="T4934" s="96" t="str">
        <f>VLOOKUP(I4934,品牌型号对应工厂型号!C:I,7,0)</f>
        <v>98:1.5mil EASL-70(G-70)</v>
      </c>
    </row>
    <row r="4935" spans="1:20">
      <c r="A4935" s="25">
        <v>43243</v>
      </c>
      <c r="B4935" s="25">
        <v>5.8126905092576635</v>
      </c>
      <c r="C4935" s="26" t="s">
        <v>10791</v>
      </c>
      <c r="D4935" s="25" t="s">
        <v>10792</v>
      </c>
      <c r="E4935" s="26" t="s">
        <v>151</v>
      </c>
      <c r="F4935" s="25" t="s">
        <v>91</v>
      </c>
      <c r="G4935" s="69">
        <v>1.524</v>
      </c>
      <c r="H4935" s="25" t="s">
        <v>131</v>
      </c>
      <c r="I4935" s="27" t="s">
        <v>50</v>
      </c>
      <c r="J4935" s="69">
        <v>45.72</v>
      </c>
      <c r="K4935" s="6" t="s">
        <v>10793</v>
      </c>
      <c r="L4935" s="6" t="s">
        <v>95</v>
      </c>
      <c r="M4935" s="69">
        <v>30</v>
      </c>
      <c r="N4935" s="6" t="s">
        <v>59</v>
      </c>
      <c r="O4935" s="6" t="s">
        <v>10761</v>
      </c>
      <c r="R4935" s="33" t="str">
        <f t="shared" si="102"/>
        <v>S04N2613P027</v>
      </c>
      <c r="S4935" s="95">
        <f>VLOOKUP(I4935,品牌型号对应工厂型号!C:E,3,0)</f>
        <v>10</v>
      </c>
      <c r="T4935" s="96" t="str">
        <f>VLOOKUP(I4935,品牌型号对应工厂型号!C:I,7,0)</f>
        <v>111:2.0mil UGGN-70(ZYF-70)</v>
      </c>
    </row>
    <row r="4936" spans="1:20">
      <c r="A4936" s="25">
        <v>43243</v>
      </c>
      <c r="B4936" s="25">
        <v>5.8126905092576635</v>
      </c>
      <c r="C4936" s="26" t="s">
        <v>10794</v>
      </c>
      <c r="D4936" s="25" t="s">
        <v>10795</v>
      </c>
      <c r="E4936" s="26" t="s">
        <v>151</v>
      </c>
      <c r="F4936" s="25" t="s">
        <v>91</v>
      </c>
      <c r="G4936" s="69">
        <v>1.524</v>
      </c>
      <c r="H4936" s="25" t="s">
        <v>131</v>
      </c>
      <c r="I4936" s="27" t="s">
        <v>50</v>
      </c>
      <c r="J4936" s="69">
        <v>45.72</v>
      </c>
      <c r="K4936" s="6" t="s">
        <v>10796</v>
      </c>
      <c r="L4936" s="6" t="s">
        <v>95</v>
      </c>
      <c r="M4936" s="69">
        <v>30</v>
      </c>
      <c r="N4936" s="6" t="s">
        <v>59</v>
      </c>
      <c r="O4936" s="6" t="s">
        <v>3686</v>
      </c>
      <c r="R4936" s="33" t="str">
        <f t="shared" si="102"/>
        <v>S04N2611P015</v>
      </c>
      <c r="S4936" s="95">
        <f>VLOOKUP(I4936,品牌型号对应工厂型号!C:E,3,0)</f>
        <v>10</v>
      </c>
      <c r="T4936" s="96" t="str">
        <f>VLOOKUP(I4936,品牌型号对应工厂型号!C:I,7,0)</f>
        <v>111:2.0mil UGGN-70(ZYF-70)</v>
      </c>
    </row>
    <row r="4937" spans="1:20">
      <c r="A4937" s="25">
        <v>43245</v>
      </c>
      <c r="B4937" s="25">
        <v>3.8126672453727224</v>
      </c>
      <c r="C4937" s="26" t="s">
        <v>10797</v>
      </c>
      <c r="D4937" s="25" t="s">
        <v>10798</v>
      </c>
      <c r="E4937" s="26" t="s">
        <v>1481</v>
      </c>
      <c r="F4937" s="25" t="s">
        <v>94</v>
      </c>
      <c r="G4937" s="69">
        <v>1.524</v>
      </c>
      <c r="H4937" s="25" t="s">
        <v>929</v>
      </c>
      <c r="I4937" s="27" t="s">
        <v>930</v>
      </c>
      <c r="J4937" s="69">
        <v>45.72</v>
      </c>
      <c r="K4937" s="6" t="s">
        <v>10799</v>
      </c>
      <c r="L4937" s="6" t="s">
        <v>95</v>
      </c>
      <c r="M4937" s="69">
        <v>30</v>
      </c>
      <c r="N4937" s="6" t="s">
        <v>59</v>
      </c>
      <c r="O4937" s="6" t="s">
        <v>10761</v>
      </c>
      <c r="R4937" s="33" t="str">
        <f t="shared" si="102"/>
        <v>S05D2538P008</v>
      </c>
      <c r="S4937" s="95">
        <f>VLOOKUP(I4937,品牌型号对应工厂型号!C:E,3,0)</f>
        <v>10</v>
      </c>
      <c r="T4937" s="96" t="str">
        <f>VLOOKUP(I4937,品牌型号对应工厂型号!C:I,7,0)</f>
        <v>158:ZXBL-15 3.0mil（X-15）</v>
      </c>
    </row>
    <row r="4938" spans="1:20">
      <c r="A4938" s="25">
        <v>43245</v>
      </c>
      <c r="B4938" s="25">
        <v>3.8126671296267887</v>
      </c>
      <c r="C4938" s="26" t="s">
        <v>10800</v>
      </c>
      <c r="D4938" s="25" t="s">
        <v>10801</v>
      </c>
      <c r="E4938" s="26" t="s">
        <v>918</v>
      </c>
      <c r="F4938" s="25" t="s">
        <v>91</v>
      </c>
      <c r="G4938" s="69">
        <v>1.524</v>
      </c>
      <c r="H4938" s="25" t="s">
        <v>121</v>
      </c>
      <c r="I4938" s="27" t="s">
        <v>111</v>
      </c>
      <c r="J4938" s="69">
        <v>45.72</v>
      </c>
      <c r="K4938" s="6" t="s">
        <v>10802</v>
      </c>
      <c r="L4938" s="6" t="s">
        <v>95</v>
      </c>
      <c r="M4938" s="69">
        <v>30</v>
      </c>
      <c r="N4938" s="6" t="s">
        <v>59</v>
      </c>
      <c r="O4938" s="6" t="s">
        <v>10803</v>
      </c>
      <c r="R4938" s="33" t="str">
        <f t="shared" si="102"/>
        <v>S02D2159P010</v>
      </c>
      <c r="S4938" s="95">
        <f>VLOOKUP(I4938,品牌型号对应工厂型号!C:E,3,0)</f>
        <v>10</v>
      </c>
      <c r="T4938" s="96" t="str">
        <f>VLOOKUP(I4938,品牌型号对应工厂型号!C:I,7,0)</f>
        <v>173:2.0mil ENCGR-65（C-73卓越系列）</v>
      </c>
    </row>
    <row r="4939" spans="1:20">
      <c r="A4939" s="25">
        <v>43245</v>
      </c>
      <c r="B4939" s="25">
        <v>3.8126671296267887</v>
      </c>
      <c r="C4939" s="26" t="s">
        <v>10800</v>
      </c>
      <c r="D4939" s="25" t="s">
        <v>10804</v>
      </c>
      <c r="E4939" s="26" t="s">
        <v>153</v>
      </c>
      <c r="F4939" s="25" t="s">
        <v>91</v>
      </c>
      <c r="G4939" s="69">
        <v>1.524</v>
      </c>
      <c r="H4939" s="25" t="s">
        <v>180</v>
      </c>
      <c r="I4939" s="27" t="s">
        <v>1478</v>
      </c>
      <c r="J4939" s="69">
        <v>45.72</v>
      </c>
      <c r="K4939" s="6" t="s">
        <v>10805</v>
      </c>
      <c r="L4939" s="6" t="s">
        <v>95</v>
      </c>
      <c r="M4939" s="69">
        <v>30</v>
      </c>
      <c r="N4939" s="6" t="s">
        <v>59</v>
      </c>
      <c r="O4939" s="6" t="s">
        <v>10803</v>
      </c>
      <c r="R4939" s="33" t="str">
        <f t="shared" si="102"/>
        <v>S05D3441P007</v>
      </c>
      <c r="S4939" s="95">
        <f>VLOOKUP(I4939,品牌型号对应工厂型号!C:E,3,0)</f>
        <v>10</v>
      </c>
      <c r="T4939" s="96" t="str">
        <f>VLOOKUP(I4939,品牌型号对应工厂型号!C:I,7,0)</f>
        <v>113:2.0mil USGY-15(ZYF-88)</v>
      </c>
    </row>
    <row r="4940" spans="1:20">
      <c r="A4940" s="25">
        <v>43245</v>
      </c>
      <c r="B4940" s="25">
        <v>3.8126671296267887</v>
      </c>
      <c r="C4940" s="26" t="s">
        <v>10800</v>
      </c>
      <c r="D4940" s="25" t="s">
        <v>10806</v>
      </c>
      <c r="E4940" s="26" t="s">
        <v>154</v>
      </c>
      <c r="F4940" s="25" t="s">
        <v>91</v>
      </c>
      <c r="G4940" s="69">
        <v>1.524</v>
      </c>
      <c r="H4940" s="25" t="s">
        <v>1967</v>
      </c>
      <c r="I4940" s="27" t="s">
        <v>1968</v>
      </c>
      <c r="J4940" s="69">
        <v>45.72</v>
      </c>
      <c r="K4940" s="6" t="s">
        <v>10807</v>
      </c>
      <c r="L4940" s="6" t="s">
        <v>95</v>
      </c>
      <c r="M4940" s="69">
        <v>30</v>
      </c>
      <c r="N4940" s="6" t="s">
        <v>59</v>
      </c>
      <c r="O4940" s="6" t="s">
        <v>10803</v>
      </c>
      <c r="R4940" s="33" t="str">
        <f t="shared" si="102"/>
        <v>S05N2221P015</v>
      </c>
      <c r="S4940" s="95">
        <f>VLOOKUP(I4940,品牌型号对应工厂型号!C:E,3,0)</f>
        <v>10</v>
      </c>
      <c r="T4940" s="96" t="str">
        <f>VLOOKUP(I4940,品牌型号对应工厂型号!C:I,7,0)</f>
        <v>112:2.0mil USGY-35(ZYF-66)</v>
      </c>
    </row>
    <row r="4941" spans="1:20">
      <c r="A4941" s="25">
        <v>43245</v>
      </c>
      <c r="B4941" s="25">
        <v>3.8126671296267887</v>
      </c>
      <c r="C4941" s="26" t="s">
        <v>10800</v>
      </c>
      <c r="D4941" s="25" t="s">
        <v>10808</v>
      </c>
      <c r="E4941" s="26" t="s">
        <v>2403</v>
      </c>
      <c r="F4941" s="25" t="s">
        <v>92</v>
      </c>
      <c r="G4941" s="69">
        <v>1.524</v>
      </c>
      <c r="H4941" s="25" t="s">
        <v>61</v>
      </c>
      <c r="I4941" s="27" t="s">
        <v>2404</v>
      </c>
      <c r="J4941" s="69">
        <v>45.72</v>
      </c>
      <c r="K4941" s="6" t="s">
        <v>10809</v>
      </c>
      <c r="L4941" s="6" t="s">
        <v>95</v>
      </c>
      <c r="M4941" s="69">
        <v>30</v>
      </c>
      <c r="N4941" s="6" t="s">
        <v>59</v>
      </c>
      <c r="O4941" s="6" t="s">
        <v>10803</v>
      </c>
      <c r="R4941" s="33" t="str">
        <f t="shared" si="102"/>
        <v>S04D2448P002</v>
      </c>
      <c r="S4941" s="95">
        <f>VLOOKUP(I4941,品牌型号对应工厂型号!C:E,3,0)</f>
        <v>5</v>
      </c>
      <c r="T4941" s="96" t="str">
        <f>VLOOKUP(I4941,品牌型号对应工厂型号!C:I,7,0)</f>
        <v>169:EASL-70 4.0mil（SAF-70）</v>
      </c>
    </row>
    <row r="4942" spans="1:20">
      <c r="A4942" s="25">
        <v>43245</v>
      </c>
      <c r="B4942" s="25">
        <v>3.8126671296267887</v>
      </c>
      <c r="C4942" s="26" t="s">
        <v>10800</v>
      </c>
      <c r="D4942" s="25" t="s">
        <v>10810</v>
      </c>
      <c r="E4942" s="26" t="s">
        <v>2403</v>
      </c>
      <c r="F4942" s="25" t="s">
        <v>92</v>
      </c>
      <c r="G4942" s="69">
        <v>1.524</v>
      </c>
      <c r="H4942" s="25" t="s">
        <v>61</v>
      </c>
      <c r="I4942" s="27" t="s">
        <v>2404</v>
      </c>
      <c r="J4942" s="69">
        <v>45.72</v>
      </c>
      <c r="K4942" s="6" t="s">
        <v>10811</v>
      </c>
      <c r="L4942" s="6" t="s">
        <v>95</v>
      </c>
      <c r="M4942" s="69">
        <v>30</v>
      </c>
      <c r="N4942" s="6" t="s">
        <v>59</v>
      </c>
      <c r="O4942" s="6" t="s">
        <v>10803</v>
      </c>
      <c r="R4942" s="33" t="str">
        <f t="shared" si="102"/>
        <v>S04D2448P007</v>
      </c>
      <c r="S4942" s="95">
        <f>VLOOKUP(I4942,品牌型号对应工厂型号!C:E,3,0)</f>
        <v>5</v>
      </c>
      <c r="T4942" s="96" t="str">
        <f>VLOOKUP(I4942,品牌型号对应工厂型号!C:I,7,0)</f>
        <v>169:EASL-70 4.0mil（SAF-70）</v>
      </c>
    </row>
    <row r="4943" spans="1:20">
      <c r="A4943" s="25">
        <v>43245</v>
      </c>
      <c r="B4943" s="25">
        <v>3.8126671296267887</v>
      </c>
      <c r="C4943" s="26" t="s">
        <v>10800</v>
      </c>
      <c r="D4943" s="25" t="s">
        <v>10812</v>
      </c>
      <c r="E4943" s="26" t="s">
        <v>2403</v>
      </c>
      <c r="F4943" s="25" t="s">
        <v>92</v>
      </c>
      <c r="G4943" s="69">
        <v>1.524</v>
      </c>
      <c r="H4943" s="25" t="s">
        <v>61</v>
      </c>
      <c r="I4943" s="27" t="s">
        <v>2404</v>
      </c>
      <c r="J4943" s="69">
        <v>45.72</v>
      </c>
      <c r="K4943" s="6" t="s">
        <v>10813</v>
      </c>
      <c r="L4943" s="6" t="s">
        <v>95</v>
      </c>
      <c r="M4943" s="69">
        <v>30</v>
      </c>
      <c r="N4943" s="6" t="s">
        <v>59</v>
      </c>
      <c r="O4943" s="6" t="s">
        <v>10803</v>
      </c>
      <c r="R4943" s="33" t="str">
        <f t="shared" si="102"/>
        <v>S04D2448P006</v>
      </c>
      <c r="S4943" s="95">
        <f>VLOOKUP(I4943,品牌型号对应工厂型号!C:E,3,0)</f>
        <v>5</v>
      </c>
      <c r="T4943" s="96" t="str">
        <f>VLOOKUP(I4943,品牌型号对应工厂型号!C:I,7,0)</f>
        <v>169:EASL-70 4.0mil（SAF-70）</v>
      </c>
    </row>
    <row r="4944" spans="1:20">
      <c r="A4944" s="25">
        <v>43248</v>
      </c>
      <c r="B4944" s="25">
        <v>0.81265613425784977</v>
      </c>
      <c r="C4944" s="26" t="s">
        <v>10814</v>
      </c>
      <c r="D4944" s="25" t="s">
        <v>10815</v>
      </c>
      <c r="E4944" s="26" t="s">
        <v>918</v>
      </c>
      <c r="F4944" s="25" t="s">
        <v>91</v>
      </c>
      <c r="G4944" s="69">
        <v>1.524</v>
      </c>
      <c r="H4944" s="25" t="s">
        <v>121</v>
      </c>
      <c r="I4944" s="27" t="s">
        <v>111</v>
      </c>
      <c r="J4944" s="69">
        <v>45.72</v>
      </c>
      <c r="K4944" s="6" t="s">
        <v>10816</v>
      </c>
      <c r="L4944" s="6" t="s">
        <v>95</v>
      </c>
      <c r="M4944" s="69">
        <v>30</v>
      </c>
      <c r="N4944" s="6" t="s">
        <v>59</v>
      </c>
      <c r="O4944" s="6" t="s">
        <v>10817</v>
      </c>
      <c r="R4944" s="33" t="str">
        <f t="shared" si="102"/>
        <v>S02D2159P011</v>
      </c>
      <c r="S4944" s="95">
        <f>VLOOKUP(I4944,品牌型号对应工厂型号!C:E,3,0)</f>
        <v>10</v>
      </c>
      <c r="T4944" s="96" t="str">
        <f>VLOOKUP(I4944,品牌型号对应工厂型号!C:I,7,0)</f>
        <v>173:2.0mil ENCGR-65（C-73卓越系列）</v>
      </c>
    </row>
    <row r="4945" spans="1:20">
      <c r="A4945" s="25">
        <v>43248</v>
      </c>
      <c r="B4945" s="25">
        <v>0.81265613425784977</v>
      </c>
      <c r="C4945" s="26" t="s">
        <v>10818</v>
      </c>
      <c r="D4945" s="25" t="s">
        <v>10819</v>
      </c>
      <c r="E4945" s="26" t="s">
        <v>661</v>
      </c>
      <c r="F4945" s="25" t="s">
        <v>96</v>
      </c>
      <c r="G4945" s="69">
        <v>1.524</v>
      </c>
      <c r="H4945" s="25" t="s">
        <v>126</v>
      </c>
      <c r="I4945" s="27" t="s">
        <v>44</v>
      </c>
      <c r="J4945" s="69">
        <v>45.72</v>
      </c>
      <c r="K4945" s="6" t="s">
        <v>10820</v>
      </c>
      <c r="L4945" s="6" t="s">
        <v>95</v>
      </c>
      <c r="M4945" s="69">
        <v>30</v>
      </c>
      <c r="N4945" s="6" t="s">
        <v>59</v>
      </c>
      <c r="O4945" s="6" t="s">
        <v>133</v>
      </c>
      <c r="R4945" s="33" t="str">
        <f t="shared" si="102"/>
        <v>S04D3180P047</v>
      </c>
      <c r="S4945" s="95">
        <f>VLOOKUP(I4945,品牌型号对应工厂型号!C:E,3,0)</f>
        <v>5</v>
      </c>
      <c r="T4945" s="96" t="str">
        <f>VLOOKUP(I4945,品牌型号对应工厂型号!C:I,7,0)</f>
        <v>99:1.5mil DABL-10(G-15)</v>
      </c>
    </row>
    <row r="4946" spans="1:20">
      <c r="A4946" s="25">
        <v>43248</v>
      </c>
      <c r="B4946" s="25">
        <v>0.81265613425784977</v>
      </c>
      <c r="C4946" s="26" t="s">
        <v>10818</v>
      </c>
      <c r="D4946" s="25" t="s">
        <v>10821</v>
      </c>
      <c r="E4946" s="26" t="s">
        <v>661</v>
      </c>
      <c r="F4946" s="25" t="s">
        <v>96</v>
      </c>
      <c r="G4946" s="69">
        <v>1.524</v>
      </c>
      <c r="H4946" s="25" t="s">
        <v>126</v>
      </c>
      <c r="I4946" s="27" t="s">
        <v>44</v>
      </c>
      <c r="J4946" s="69">
        <v>45.72</v>
      </c>
      <c r="K4946" s="6" t="s">
        <v>10822</v>
      </c>
      <c r="L4946" s="6" t="s">
        <v>95</v>
      </c>
      <c r="M4946" s="69">
        <v>30</v>
      </c>
      <c r="N4946" s="6" t="s">
        <v>59</v>
      </c>
      <c r="O4946" s="6" t="s">
        <v>133</v>
      </c>
      <c r="R4946" s="33" t="str">
        <f t="shared" si="102"/>
        <v>S04N3165P015</v>
      </c>
      <c r="S4946" s="95">
        <f>VLOOKUP(I4946,品牌型号对应工厂型号!C:E,3,0)</f>
        <v>5</v>
      </c>
      <c r="T4946" s="96" t="str">
        <f>VLOOKUP(I4946,品牌型号对应工厂型号!C:I,7,0)</f>
        <v>99:1.5mil DABL-10(G-15)</v>
      </c>
    </row>
    <row r="4947" spans="1:20">
      <c r="A4947" s="25">
        <v>43248</v>
      </c>
      <c r="B4947" s="25">
        <v>0.81265613425784977</v>
      </c>
      <c r="C4947" s="26" t="s">
        <v>10818</v>
      </c>
      <c r="D4947" s="25" t="s">
        <v>10823</v>
      </c>
      <c r="E4947" s="26" t="s">
        <v>661</v>
      </c>
      <c r="F4947" s="25" t="s">
        <v>96</v>
      </c>
      <c r="G4947" s="69">
        <v>1.524</v>
      </c>
      <c r="H4947" s="25" t="s">
        <v>126</v>
      </c>
      <c r="I4947" s="27" t="s">
        <v>44</v>
      </c>
      <c r="J4947" s="69">
        <v>45.72</v>
      </c>
      <c r="K4947" s="6" t="s">
        <v>10824</v>
      </c>
      <c r="L4947" s="6" t="s">
        <v>95</v>
      </c>
      <c r="M4947" s="69">
        <v>30</v>
      </c>
      <c r="N4947" s="6" t="s">
        <v>59</v>
      </c>
      <c r="O4947" s="6" t="s">
        <v>133</v>
      </c>
      <c r="R4947" s="33" t="str">
        <f t="shared" si="102"/>
        <v>S04D3180P046</v>
      </c>
      <c r="S4947" s="95">
        <f>VLOOKUP(I4947,品牌型号对应工厂型号!C:E,3,0)</f>
        <v>5</v>
      </c>
      <c r="T4947" s="96" t="str">
        <f>VLOOKUP(I4947,品牌型号对应工厂型号!C:I,7,0)</f>
        <v>99:1.5mil DABL-10(G-15)</v>
      </c>
    </row>
    <row r="4948" spans="1:20">
      <c r="A4948" s="25">
        <v>43248</v>
      </c>
      <c r="B4948" s="25">
        <v>0.81265613425784977</v>
      </c>
      <c r="C4948" s="26" t="s">
        <v>10818</v>
      </c>
      <c r="D4948" s="25" t="s">
        <v>10825</v>
      </c>
      <c r="E4948" s="26" t="s">
        <v>661</v>
      </c>
      <c r="F4948" s="25" t="s">
        <v>96</v>
      </c>
      <c r="G4948" s="69">
        <v>1.524</v>
      </c>
      <c r="H4948" s="25" t="s">
        <v>126</v>
      </c>
      <c r="I4948" s="27" t="s">
        <v>44</v>
      </c>
      <c r="J4948" s="69">
        <v>45.72</v>
      </c>
      <c r="K4948" s="6" t="s">
        <v>10826</v>
      </c>
      <c r="L4948" s="6" t="s">
        <v>95</v>
      </c>
      <c r="M4948" s="69">
        <v>30</v>
      </c>
      <c r="N4948" s="6" t="s">
        <v>59</v>
      </c>
      <c r="O4948" s="6" t="s">
        <v>133</v>
      </c>
      <c r="R4948" s="33" t="str">
        <f t="shared" si="102"/>
        <v>S04N3165P006</v>
      </c>
      <c r="S4948" s="95">
        <f>VLOOKUP(I4948,品牌型号对应工厂型号!C:E,3,0)</f>
        <v>5</v>
      </c>
      <c r="T4948" s="96" t="str">
        <f>VLOOKUP(I4948,品牌型号对应工厂型号!C:I,7,0)</f>
        <v>99:1.5mil DABL-10(G-15)</v>
      </c>
    </row>
    <row r="4949" spans="1:20">
      <c r="A4949" s="25">
        <v>43248</v>
      </c>
      <c r="B4949" s="25">
        <v>0.81265613425784977</v>
      </c>
      <c r="C4949" s="26" t="s">
        <v>10818</v>
      </c>
      <c r="D4949" s="25" t="s">
        <v>10827</v>
      </c>
      <c r="E4949" s="26" t="s">
        <v>45</v>
      </c>
      <c r="F4949" s="25" t="s">
        <v>90</v>
      </c>
      <c r="G4949" s="69">
        <v>1.524</v>
      </c>
      <c r="H4949" s="25" t="s">
        <v>61</v>
      </c>
      <c r="I4949" s="27" t="s">
        <v>46</v>
      </c>
      <c r="J4949" s="69">
        <v>45.72</v>
      </c>
      <c r="K4949" s="6" t="s">
        <v>10828</v>
      </c>
      <c r="L4949" s="6" t="s">
        <v>95</v>
      </c>
      <c r="M4949" s="69">
        <v>30</v>
      </c>
      <c r="N4949" s="6" t="s">
        <v>59</v>
      </c>
      <c r="O4949" s="6" t="s">
        <v>133</v>
      </c>
      <c r="R4949" s="33" t="str">
        <f t="shared" si="102"/>
        <v>S05N2383P001</v>
      </c>
      <c r="S4949" s="95">
        <f>VLOOKUP(I4949,品牌型号对应工厂型号!C:E,3,0)</f>
        <v>5</v>
      </c>
      <c r="T4949" s="96" t="str">
        <f>VLOOKUP(I4949,品牌型号对应工厂型号!C:I,7,0)</f>
        <v>98:1.5mil EASL-70(G-70)</v>
      </c>
    </row>
    <row r="4950" spans="1:20">
      <c r="A4950" s="25">
        <v>43248</v>
      </c>
      <c r="B4950" s="25">
        <v>0.81265613425784977</v>
      </c>
      <c r="C4950" s="26" t="s">
        <v>10818</v>
      </c>
      <c r="D4950" s="25" t="s">
        <v>10829</v>
      </c>
      <c r="E4950" s="26" t="s">
        <v>45</v>
      </c>
      <c r="F4950" s="25" t="s">
        <v>90</v>
      </c>
      <c r="G4950" s="69">
        <v>1.524</v>
      </c>
      <c r="H4950" s="25" t="s">
        <v>61</v>
      </c>
      <c r="I4950" s="27" t="s">
        <v>46</v>
      </c>
      <c r="J4950" s="69">
        <v>45.72</v>
      </c>
      <c r="K4950" s="6" t="s">
        <v>10830</v>
      </c>
      <c r="L4950" s="6" t="s">
        <v>95</v>
      </c>
      <c r="M4950" s="69">
        <v>30</v>
      </c>
      <c r="N4950" s="6" t="s">
        <v>59</v>
      </c>
      <c r="O4950" s="6" t="s">
        <v>133</v>
      </c>
      <c r="R4950" s="33" t="str">
        <f t="shared" si="102"/>
        <v>S05N2383P005</v>
      </c>
      <c r="S4950" s="95">
        <f>VLOOKUP(I4950,品牌型号对应工厂型号!C:E,3,0)</f>
        <v>5</v>
      </c>
      <c r="T4950" s="96" t="str">
        <f>VLOOKUP(I4950,品牌型号对应工厂型号!C:I,7,0)</f>
        <v>98:1.5mil EASL-70(G-70)</v>
      </c>
    </row>
    <row r="4951" spans="1:20">
      <c r="A4951" s="25">
        <v>43241</v>
      </c>
      <c r="B4951" s="25">
        <v>7.7989587962947553</v>
      </c>
      <c r="C4951" s="26" t="s">
        <v>10752</v>
      </c>
      <c r="D4951" s="25" t="s">
        <v>10831</v>
      </c>
      <c r="E4951" s="26" t="s">
        <v>928</v>
      </c>
      <c r="F4951" s="25" t="s">
        <v>94</v>
      </c>
      <c r="G4951" s="69">
        <v>1.524</v>
      </c>
      <c r="H4951" s="25" t="s">
        <v>929</v>
      </c>
      <c r="I4951" s="27" t="s">
        <v>930</v>
      </c>
      <c r="J4951" s="69">
        <v>22.86</v>
      </c>
      <c r="K4951" s="6" t="s">
        <v>10832</v>
      </c>
      <c r="L4951" s="6" t="s">
        <v>95</v>
      </c>
      <c r="M4951" s="69">
        <v>15</v>
      </c>
      <c r="N4951" s="6" t="s">
        <v>59</v>
      </c>
      <c r="O4951" s="6" t="s">
        <v>2186</v>
      </c>
      <c r="R4951" s="33" t="str">
        <f t="shared" si="102"/>
        <v>S03N2810P001-2</v>
      </c>
      <c r="S4951" s="95">
        <f>VLOOKUP(I4951,品牌型号对应工厂型号!C:E,3,0)</f>
        <v>10</v>
      </c>
      <c r="T4951" s="96" t="str">
        <f>VLOOKUP(I4951,品牌型号对应工厂型号!C:I,7,0)</f>
        <v>158:ZXBL-15 3.0mil（X-15）</v>
      </c>
    </row>
    <row r="4952" spans="1:20">
      <c r="A4952" s="25">
        <v>43241</v>
      </c>
      <c r="B4952" s="25">
        <v>7.7989587962947553</v>
      </c>
      <c r="C4952" s="26" t="s">
        <v>10752</v>
      </c>
      <c r="D4952" s="25" t="s">
        <v>10833</v>
      </c>
      <c r="E4952" s="26" t="s">
        <v>928</v>
      </c>
      <c r="F4952" s="25" t="s">
        <v>94</v>
      </c>
      <c r="G4952" s="69">
        <v>1.524</v>
      </c>
      <c r="H4952" s="25" t="s">
        <v>929</v>
      </c>
      <c r="I4952" s="27" t="s">
        <v>930</v>
      </c>
      <c r="J4952" s="69">
        <v>22.86</v>
      </c>
      <c r="K4952" s="6" t="s">
        <v>10834</v>
      </c>
      <c r="L4952" s="6" t="s">
        <v>95</v>
      </c>
      <c r="M4952" s="69">
        <v>15</v>
      </c>
      <c r="N4952" s="6" t="s">
        <v>59</v>
      </c>
      <c r="O4952" s="6" t="s">
        <v>2186</v>
      </c>
      <c r="R4952" s="33" t="str">
        <f t="shared" si="102"/>
        <v>S03D2828P033-1</v>
      </c>
      <c r="S4952" s="95">
        <f>VLOOKUP(I4952,品牌型号对应工厂型号!C:E,3,0)</f>
        <v>10</v>
      </c>
      <c r="T4952" s="96" t="str">
        <f>VLOOKUP(I4952,品牌型号对应工厂型号!C:I,7,0)</f>
        <v>158:ZXBL-15 3.0mil（X-15）</v>
      </c>
    </row>
    <row r="4953" spans="1:20">
      <c r="A4953" s="25">
        <v>43241</v>
      </c>
      <c r="B4953" s="25">
        <v>7.7989587962947553</v>
      </c>
      <c r="C4953" s="26" t="s">
        <v>10752</v>
      </c>
      <c r="D4953" s="25" t="s">
        <v>10835</v>
      </c>
      <c r="E4953" s="26" t="s">
        <v>928</v>
      </c>
      <c r="F4953" s="25" t="s">
        <v>94</v>
      </c>
      <c r="G4953" s="69">
        <v>1.524</v>
      </c>
      <c r="H4953" s="25" t="s">
        <v>929</v>
      </c>
      <c r="I4953" s="27" t="s">
        <v>930</v>
      </c>
      <c r="J4953" s="69">
        <v>22.86</v>
      </c>
      <c r="K4953" s="6" t="s">
        <v>10836</v>
      </c>
      <c r="L4953" s="6" t="s">
        <v>95</v>
      </c>
      <c r="M4953" s="69">
        <v>15</v>
      </c>
      <c r="N4953" s="6" t="s">
        <v>59</v>
      </c>
      <c r="O4953" s="6" t="s">
        <v>2186</v>
      </c>
      <c r="R4953" s="33" t="str">
        <f t="shared" si="102"/>
        <v>S03D2828P032-1</v>
      </c>
      <c r="S4953" s="95">
        <f>VLOOKUP(I4953,品牌型号对应工厂型号!C:E,3,0)</f>
        <v>10</v>
      </c>
      <c r="T4953" s="96" t="str">
        <f>VLOOKUP(I4953,品牌型号对应工厂型号!C:I,7,0)</f>
        <v>158:ZXBL-15 3.0mil（X-15）</v>
      </c>
    </row>
    <row r="4954" spans="1:20">
      <c r="A4954" s="25">
        <v>43241</v>
      </c>
      <c r="B4954" s="25">
        <v>7.7989587962947553</v>
      </c>
      <c r="C4954" s="26" t="s">
        <v>10752</v>
      </c>
      <c r="D4954" s="25" t="s">
        <v>10837</v>
      </c>
      <c r="E4954" s="26" t="s">
        <v>928</v>
      </c>
      <c r="F4954" s="25" t="s">
        <v>94</v>
      </c>
      <c r="G4954" s="69">
        <v>1.524</v>
      </c>
      <c r="H4954" s="25" t="s">
        <v>929</v>
      </c>
      <c r="I4954" s="27" t="s">
        <v>930</v>
      </c>
      <c r="J4954" s="69">
        <v>22.86</v>
      </c>
      <c r="K4954" s="6" t="s">
        <v>10838</v>
      </c>
      <c r="L4954" s="6" t="s">
        <v>95</v>
      </c>
      <c r="M4954" s="69">
        <v>15</v>
      </c>
      <c r="N4954" s="6" t="s">
        <v>59</v>
      </c>
      <c r="O4954" s="6" t="s">
        <v>2186</v>
      </c>
      <c r="R4954" s="33" t="str">
        <f t="shared" si="102"/>
        <v>S03N2810P001-1</v>
      </c>
      <c r="S4954" s="95">
        <f>VLOOKUP(I4954,品牌型号对应工厂型号!C:E,3,0)</f>
        <v>10</v>
      </c>
      <c r="T4954" s="96" t="str">
        <f>VLOOKUP(I4954,品牌型号对应工厂型号!C:I,7,0)</f>
        <v>158:ZXBL-15 3.0mil（X-15）</v>
      </c>
    </row>
    <row r="4955" spans="1:20">
      <c r="A4955" s="25">
        <v>43241</v>
      </c>
      <c r="B4955" s="25">
        <v>7.7989587962947553</v>
      </c>
      <c r="C4955" s="26" t="s">
        <v>10752</v>
      </c>
      <c r="D4955" s="25" t="s">
        <v>10839</v>
      </c>
      <c r="E4955" s="26" t="s">
        <v>928</v>
      </c>
      <c r="F4955" s="25" t="s">
        <v>94</v>
      </c>
      <c r="G4955" s="69">
        <v>1.524</v>
      </c>
      <c r="H4955" s="25" t="s">
        <v>929</v>
      </c>
      <c r="I4955" s="27" t="s">
        <v>930</v>
      </c>
      <c r="J4955" s="69">
        <v>22.86</v>
      </c>
      <c r="K4955" s="6" t="s">
        <v>10840</v>
      </c>
      <c r="L4955" s="6" t="s">
        <v>95</v>
      </c>
      <c r="M4955" s="69">
        <v>15</v>
      </c>
      <c r="N4955" s="6" t="s">
        <v>59</v>
      </c>
      <c r="O4955" s="6" t="s">
        <v>2186</v>
      </c>
      <c r="R4955" s="33" t="str">
        <f t="shared" si="102"/>
        <v>S03D2828P033-2</v>
      </c>
      <c r="S4955" s="95">
        <f>VLOOKUP(I4955,品牌型号对应工厂型号!C:E,3,0)</f>
        <v>10</v>
      </c>
      <c r="T4955" s="96" t="str">
        <f>VLOOKUP(I4955,品牌型号对应工厂型号!C:I,7,0)</f>
        <v>158:ZXBL-15 3.0mil（X-15）</v>
      </c>
    </row>
    <row r="4956" spans="1:20">
      <c r="A4956" s="25">
        <v>43241</v>
      </c>
      <c r="B4956" s="25">
        <v>7.7989587962947553</v>
      </c>
      <c r="C4956" s="26" t="s">
        <v>10752</v>
      </c>
      <c r="D4956" s="25" t="s">
        <v>10841</v>
      </c>
      <c r="E4956" s="26" t="s">
        <v>928</v>
      </c>
      <c r="F4956" s="25" t="s">
        <v>94</v>
      </c>
      <c r="G4956" s="69">
        <v>1.524</v>
      </c>
      <c r="H4956" s="25" t="s">
        <v>929</v>
      </c>
      <c r="I4956" s="27" t="s">
        <v>930</v>
      </c>
      <c r="J4956" s="69">
        <v>22.86</v>
      </c>
      <c r="K4956" s="6" t="s">
        <v>10842</v>
      </c>
      <c r="L4956" s="6" t="s">
        <v>95</v>
      </c>
      <c r="M4956" s="69">
        <v>15</v>
      </c>
      <c r="N4956" s="6" t="s">
        <v>59</v>
      </c>
      <c r="O4956" s="6" t="s">
        <v>2186</v>
      </c>
      <c r="R4956" s="33" t="str">
        <f t="shared" si="102"/>
        <v>S03D2828P032-2</v>
      </c>
      <c r="S4956" s="95">
        <f>VLOOKUP(I4956,品牌型号对应工厂型号!C:E,3,0)</f>
        <v>10</v>
      </c>
      <c r="T4956" s="96" t="str">
        <f>VLOOKUP(I4956,品牌型号对应工厂型号!C:I,7,0)</f>
        <v>158:ZXBL-15 3.0mil（X-15）</v>
      </c>
    </row>
    <row r="4957" spans="1:20">
      <c r="A4957" s="25">
        <v>43241</v>
      </c>
      <c r="B4957" s="25">
        <v>7.7989587962947553</v>
      </c>
      <c r="C4957" s="26" t="s">
        <v>10752</v>
      </c>
      <c r="D4957" s="25" t="s">
        <v>10843</v>
      </c>
      <c r="E4957" s="26" t="s">
        <v>928</v>
      </c>
      <c r="F4957" s="25" t="s">
        <v>94</v>
      </c>
      <c r="G4957" s="69">
        <v>1.524</v>
      </c>
      <c r="H4957" s="25" t="s">
        <v>929</v>
      </c>
      <c r="I4957" s="27" t="s">
        <v>930</v>
      </c>
      <c r="J4957" s="69">
        <v>22.86</v>
      </c>
      <c r="K4957" s="6" t="s">
        <v>10844</v>
      </c>
      <c r="L4957" s="6" t="s">
        <v>95</v>
      </c>
      <c r="M4957" s="69">
        <v>15</v>
      </c>
      <c r="N4957" s="6" t="s">
        <v>59</v>
      </c>
      <c r="O4957" s="6" t="s">
        <v>2186</v>
      </c>
      <c r="R4957" s="33" t="str">
        <f t="shared" si="102"/>
        <v>S03D2828P037</v>
      </c>
      <c r="S4957" s="95">
        <f>VLOOKUP(I4957,品牌型号对应工厂型号!C:E,3,0)</f>
        <v>10</v>
      </c>
      <c r="T4957" s="96" t="str">
        <f>VLOOKUP(I4957,品牌型号对应工厂型号!C:I,7,0)</f>
        <v>158:ZXBL-15 3.0mil（X-15）</v>
      </c>
    </row>
    <row r="4958" spans="1:20">
      <c r="A4958" s="25">
        <v>43241</v>
      </c>
      <c r="B4958" s="25">
        <v>7.7989587962947553</v>
      </c>
      <c r="C4958" s="26" t="s">
        <v>10752</v>
      </c>
      <c r="D4958" s="25" t="s">
        <v>10845</v>
      </c>
      <c r="E4958" s="26" t="s">
        <v>928</v>
      </c>
      <c r="F4958" s="25" t="s">
        <v>94</v>
      </c>
      <c r="G4958" s="69">
        <v>1.524</v>
      </c>
      <c r="H4958" s="25" t="s">
        <v>929</v>
      </c>
      <c r="I4958" s="27" t="s">
        <v>930</v>
      </c>
      <c r="J4958" s="69">
        <v>22.86</v>
      </c>
      <c r="K4958" s="6" t="s">
        <v>10846</v>
      </c>
      <c r="L4958" s="6" t="s">
        <v>95</v>
      </c>
      <c r="M4958" s="69">
        <v>15</v>
      </c>
      <c r="N4958" s="6" t="s">
        <v>59</v>
      </c>
      <c r="O4958" s="6" t="s">
        <v>2186</v>
      </c>
      <c r="R4958" s="33" t="str">
        <f t="shared" si="102"/>
        <v>S03D2828P028</v>
      </c>
      <c r="S4958" s="95">
        <f>VLOOKUP(I4958,品牌型号对应工厂型号!C:E,3,0)</f>
        <v>10</v>
      </c>
      <c r="T4958" s="96" t="str">
        <f>VLOOKUP(I4958,品牌型号对应工厂型号!C:I,7,0)</f>
        <v>158:ZXBL-15 3.0mil（X-15）</v>
      </c>
    </row>
    <row r="4959" spans="1:20">
      <c r="A4959" s="25">
        <v>43241</v>
      </c>
      <c r="B4959" s="25">
        <v>7.7989587962947553</v>
      </c>
      <c r="C4959" s="26" t="s">
        <v>10752</v>
      </c>
      <c r="D4959" s="25" t="s">
        <v>10847</v>
      </c>
      <c r="E4959" s="26" t="s">
        <v>928</v>
      </c>
      <c r="F4959" s="25" t="s">
        <v>94</v>
      </c>
      <c r="G4959" s="69">
        <v>1.524</v>
      </c>
      <c r="H4959" s="25" t="s">
        <v>929</v>
      </c>
      <c r="I4959" s="27" t="s">
        <v>930</v>
      </c>
      <c r="J4959" s="69">
        <v>22.86</v>
      </c>
      <c r="K4959" s="6" t="s">
        <v>10848</v>
      </c>
      <c r="L4959" s="6" t="s">
        <v>95</v>
      </c>
      <c r="M4959" s="69">
        <v>15</v>
      </c>
      <c r="N4959" s="6" t="s">
        <v>59</v>
      </c>
      <c r="O4959" s="6" t="s">
        <v>2186</v>
      </c>
      <c r="R4959" s="33" t="str">
        <f t="shared" si="102"/>
        <v>S03D2828P024</v>
      </c>
      <c r="S4959" s="95">
        <f>VLOOKUP(I4959,品牌型号对应工厂型号!C:E,3,0)</f>
        <v>10</v>
      </c>
      <c r="T4959" s="96" t="str">
        <f>VLOOKUP(I4959,品牌型号对应工厂型号!C:I,7,0)</f>
        <v>158:ZXBL-15 3.0mil（X-15）</v>
      </c>
    </row>
    <row r="4960" spans="1:20">
      <c r="A4960" s="25">
        <v>43241</v>
      </c>
      <c r="B4960" s="25">
        <v>7.7989587962947553</v>
      </c>
      <c r="C4960" s="26" t="s">
        <v>10752</v>
      </c>
      <c r="D4960" s="25" t="s">
        <v>10849</v>
      </c>
      <c r="E4960" s="26" t="s">
        <v>928</v>
      </c>
      <c r="F4960" s="25" t="s">
        <v>94</v>
      </c>
      <c r="G4960" s="69">
        <v>1.524</v>
      </c>
      <c r="H4960" s="25" t="s">
        <v>929</v>
      </c>
      <c r="I4960" s="27" t="s">
        <v>930</v>
      </c>
      <c r="J4960" s="69">
        <v>22.86</v>
      </c>
      <c r="K4960" s="6" t="s">
        <v>10850</v>
      </c>
      <c r="L4960" s="6" t="s">
        <v>95</v>
      </c>
      <c r="M4960" s="69">
        <v>15</v>
      </c>
      <c r="N4960" s="6" t="s">
        <v>59</v>
      </c>
      <c r="O4960" s="6" t="s">
        <v>2186</v>
      </c>
      <c r="R4960" s="33" t="str">
        <f t="shared" si="102"/>
        <v>S03D2828P014</v>
      </c>
      <c r="S4960" s="95">
        <f>VLOOKUP(I4960,品牌型号对应工厂型号!C:E,3,0)</f>
        <v>10</v>
      </c>
      <c r="T4960" s="96" t="str">
        <f>VLOOKUP(I4960,品牌型号对应工厂型号!C:I,7,0)</f>
        <v>158:ZXBL-15 3.0mil（X-15）</v>
      </c>
    </row>
    <row r="4961" spans="1:20">
      <c r="A4961" s="25">
        <v>43241</v>
      </c>
      <c r="B4961" s="25">
        <v>7.7989587962947553</v>
      </c>
      <c r="C4961" s="26" t="s">
        <v>10752</v>
      </c>
      <c r="D4961" s="25" t="s">
        <v>10851</v>
      </c>
      <c r="E4961" s="26" t="s">
        <v>945</v>
      </c>
      <c r="F4961" s="25" t="s">
        <v>94</v>
      </c>
      <c r="G4961" s="69">
        <v>1.524</v>
      </c>
      <c r="H4961" s="25" t="s">
        <v>946</v>
      </c>
      <c r="I4961" s="27" t="s">
        <v>947</v>
      </c>
      <c r="J4961" s="69">
        <v>22.86</v>
      </c>
      <c r="K4961" s="6" t="s">
        <v>10852</v>
      </c>
      <c r="L4961" s="6" t="s">
        <v>95</v>
      </c>
      <c r="M4961" s="69">
        <v>15</v>
      </c>
      <c r="N4961" s="6" t="s">
        <v>59</v>
      </c>
      <c r="O4961" s="6" t="s">
        <v>2186</v>
      </c>
      <c r="R4961" s="33" t="str">
        <f t="shared" si="102"/>
        <v>B09D2007P002R013-1</v>
      </c>
      <c r="S4961" s="95">
        <f>VLOOKUP(I4961,品牌型号对应工厂型号!C:E,3,0)</f>
        <v>10</v>
      </c>
      <c r="T4961" s="96" t="str">
        <f>VLOOKUP(I4961,品牌型号对应工厂型号!C:I,7,0)</f>
        <v>157:ZXBL-30 3.0mil（X-30）</v>
      </c>
    </row>
    <row r="4962" spans="1:20">
      <c r="A4962" s="25">
        <v>43241</v>
      </c>
      <c r="B4962" s="25">
        <v>7.7989587962947553</v>
      </c>
      <c r="C4962" s="26" t="s">
        <v>10752</v>
      </c>
      <c r="D4962" s="25" t="s">
        <v>10853</v>
      </c>
      <c r="E4962" s="26" t="s">
        <v>945</v>
      </c>
      <c r="F4962" s="25" t="s">
        <v>94</v>
      </c>
      <c r="G4962" s="69">
        <v>1.524</v>
      </c>
      <c r="H4962" s="25" t="s">
        <v>946</v>
      </c>
      <c r="I4962" s="27" t="s">
        <v>947</v>
      </c>
      <c r="J4962" s="69">
        <v>22.86</v>
      </c>
      <c r="K4962" s="6" t="s">
        <v>10854</v>
      </c>
      <c r="L4962" s="6" t="s">
        <v>95</v>
      </c>
      <c r="M4962" s="69">
        <v>15</v>
      </c>
      <c r="N4962" s="6" t="s">
        <v>59</v>
      </c>
      <c r="O4962" s="6" t="s">
        <v>2186</v>
      </c>
      <c r="R4962" s="33" t="str">
        <f t="shared" si="102"/>
        <v>B09D2007P002R006-1</v>
      </c>
      <c r="S4962" s="95">
        <f>VLOOKUP(I4962,品牌型号对应工厂型号!C:E,3,0)</f>
        <v>10</v>
      </c>
      <c r="T4962" s="96" t="str">
        <f>VLOOKUP(I4962,品牌型号对应工厂型号!C:I,7,0)</f>
        <v>157:ZXBL-30 3.0mil（X-30）</v>
      </c>
    </row>
    <row r="4963" spans="1:20">
      <c r="A4963" s="25">
        <v>43241</v>
      </c>
      <c r="B4963" s="25">
        <v>7.7989587962947553</v>
      </c>
      <c r="C4963" s="26" t="s">
        <v>10752</v>
      </c>
      <c r="D4963" s="25" t="s">
        <v>10855</v>
      </c>
      <c r="E4963" s="26" t="s">
        <v>945</v>
      </c>
      <c r="F4963" s="25" t="s">
        <v>94</v>
      </c>
      <c r="G4963" s="69">
        <v>1.524</v>
      </c>
      <c r="H4963" s="25" t="s">
        <v>946</v>
      </c>
      <c r="I4963" s="27" t="s">
        <v>947</v>
      </c>
      <c r="J4963" s="69">
        <v>22.86</v>
      </c>
      <c r="K4963" s="6" t="s">
        <v>10856</v>
      </c>
      <c r="L4963" s="6" t="s">
        <v>95</v>
      </c>
      <c r="M4963" s="69">
        <v>15</v>
      </c>
      <c r="N4963" s="6" t="s">
        <v>59</v>
      </c>
      <c r="O4963" s="6" t="s">
        <v>2186</v>
      </c>
      <c r="R4963" s="33" t="str">
        <f t="shared" si="102"/>
        <v>B09D2007P002R014-1</v>
      </c>
      <c r="S4963" s="95">
        <f>VLOOKUP(I4963,品牌型号对应工厂型号!C:E,3,0)</f>
        <v>10</v>
      </c>
      <c r="T4963" s="96" t="str">
        <f>VLOOKUP(I4963,品牌型号对应工厂型号!C:I,7,0)</f>
        <v>157:ZXBL-30 3.0mil（X-30）</v>
      </c>
    </row>
    <row r="4964" spans="1:20">
      <c r="A4964" s="25">
        <v>43241</v>
      </c>
      <c r="B4964" s="25">
        <v>7.7989587962947553</v>
      </c>
      <c r="C4964" s="26" t="s">
        <v>10752</v>
      </c>
      <c r="D4964" s="25" t="s">
        <v>10857</v>
      </c>
      <c r="E4964" s="26" t="s">
        <v>945</v>
      </c>
      <c r="F4964" s="25" t="s">
        <v>94</v>
      </c>
      <c r="G4964" s="69">
        <v>1.524</v>
      </c>
      <c r="H4964" s="25" t="s">
        <v>946</v>
      </c>
      <c r="I4964" s="27" t="s">
        <v>947</v>
      </c>
      <c r="J4964" s="69">
        <v>22.86</v>
      </c>
      <c r="K4964" s="6" t="s">
        <v>10858</v>
      </c>
      <c r="L4964" s="6" t="s">
        <v>95</v>
      </c>
      <c r="M4964" s="69">
        <v>15</v>
      </c>
      <c r="N4964" s="6" t="s">
        <v>59</v>
      </c>
      <c r="O4964" s="6" t="s">
        <v>2186</v>
      </c>
      <c r="R4964" s="33" t="str">
        <f t="shared" si="102"/>
        <v>B09D2007P002R003-1</v>
      </c>
      <c r="S4964" s="95">
        <f>VLOOKUP(I4964,品牌型号对应工厂型号!C:E,3,0)</f>
        <v>10</v>
      </c>
      <c r="T4964" s="96" t="str">
        <f>VLOOKUP(I4964,品牌型号对应工厂型号!C:I,7,0)</f>
        <v>157:ZXBL-30 3.0mil（X-30）</v>
      </c>
    </row>
    <row r="4965" spans="1:20">
      <c r="A4965" s="25">
        <v>43242</v>
      </c>
      <c r="E4965" s="26" t="s">
        <v>7907</v>
      </c>
      <c r="I4965" s="27" t="s">
        <v>120</v>
      </c>
      <c r="K4965" s="6" t="s">
        <v>5031</v>
      </c>
      <c r="O4965" s="6" t="s">
        <v>10761</v>
      </c>
      <c r="R4965" s="33" t="str">
        <f t="shared" si="102"/>
        <v>B07D2359P031</v>
      </c>
      <c r="S4965" s="95">
        <f>VLOOKUP(I4965,品牌型号对应工厂型号!C:E,3,0)</f>
        <v>10</v>
      </c>
      <c r="T4965" s="96" t="str">
        <f>VLOOKUP(I4965,品牌型号对应工厂型号!C:I,7,0)</f>
        <v>156:EXGR-70 2.0mil（C-75）</v>
      </c>
    </row>
    <row r="4966" spans="1:20">
      <c r="A4966" s="25">
        <v>43242</v>
      </c>
      <c r="E4966" s="26" t="s">
        <v>7907</v>
      </c>
      <c r="I4966" s="27" t="s">
        <v>120</v>
      </c>
      <c r="K4966" s="6" t="s">
        <v>5029</v>
      </c>
      <c r="O4966" s="6" t="s">
        <v>10761</v>
      </c>
      <c r="R4966" s="33" t="str">
        <f t="shared" si="102"/>
        <v>B07D2359P042</v>
      </c>
      <c r="S4966" s="95">
        <f>VLOOKUP(I4966,品牌型号对应工厂型号!C:E,3,0)</f>
        <v>10</v>
      </c>
      <c r="T4966" s="96" t="str">
        <f>VLOOKUP(I4966,品牌型号对应工厂型号!C:I,7,0)</f>
        <v>156:EXGR-70 2.0mil（C-75）</v>
      </c>
    </row>
    <row r="4967" spans="1:20">
      <c r="A4967" s="25">
        <v>43242</v>
      </c>
      <c r="E4967" s="26" t="s">
        <v>7907</v>
      </c>
      <c r="I4967" s="27" t="s">
        <v>120</v>
      </c>
      <c r="K4967" s="6" t="s">
        <v>5004</v>
      </c>
      <c r="O4967" s="6" t="s">
        <v>10761</v>
      </c>
      <c r="R4967" s="33" t="str">
        <f t="shared" si="102"/>
        <v>B08D2494P001R023</v>
      </c>
      <c r="S4967" s="95">
        <f>VLOOKUP(I4967,品牌型号对应工厂型号!C:E,3,0)</f>
        <v>10</v>
      </c>
      <c r="T4967" s="96" t="str">
        <f>VLOOKUP(I4967,品牌型号对应工厂型号!C:I,7,0)</f>
        <v>156:EXGR-70 2.0mil（C-75）</v>
      </c>
    </row>
    <row r="4968" spans="1:20">
      <c r="A4968" s="25">
        <v>43242</v>
      </c>
      <c r="E4968" s="26" t="s">
        <v>7907</v>
      </c>
      <c r="I4968" s="27" t="s">
        <v>120</v>
      </c>
      <c r="K4968" s="6" t="s">
        <v>5027</v>
      </c>
      <c r="O4968" s="6" t="s">
        <v>10761</v>
      </c>
      <c r="R4968" s="33" t="str">
        <f t="shared" si="102"/>
        <v>B07D2359P041</v>
      </c>
      <c r="S4968" s="95">
        <f>VLOOKUP(I4968,品牌型号对应工厂型号!C:E,3,0)</f>
        <v>10</v>
      </c>
      <c r="T4968" s="96" t="str">
        <f>VLOOKUP(I4968,品牌型号对应工厂型号!C:I,7,0)</f>
        <v>156:EXGR-70 2.0mil（C-75）</v>
      </c>
    </row>
    <row r="4969" spans="1:20">
      <c r="A4969" s="25">
        <v>43243</v>
      </c>
      <c r="E4969" s="26" t="s">
        <v>2403</v>
      </c>
      <c r="I4969" s="27" t="s">
        <v>2404</v>
      </c>
      <c r="K4969" s="6" t="s">
        <v>10859</v>
      </c>
      <c r="O4969" s="6" t="s">
        <v>3686</v>
      </c>
      <c r="R4969" s="33" t="str">
        <f t="shared" si="102"/>
        <v>C06N2618P002R009</v>
      </c>
      <c r="S4969" s="95">
        <f>VLOOKUP(I4969,品牌型号对应工厂型号!C:E,3,0)</f>
        <v>5</v>
      </c>
      <c r="T4969" s="96" t="str">
        <f>VLOOKUP(I4969,品牌型号对应工厂型号!C:I,7,0)</f>
        <v>169:EASL-70 4.0mil（SAF-70）</v>
      </c>
    </row>
    <row r="4970" spans="1:20">
      <c r="A4970" s="25">
        <v>43245</v>
      </c>
      <c r="E4970" s="26" t="s">
        <v>3121</v>
      </c>
      <c r="I4970" s="27" t="s">
        <v>3122</v>
      </c>
      <c r="K4970" s="6" t="s">
        <v>10860</v>
      </c>
      <c r="O4970" s="6" t="s">
        <v>10983</v>
      </c>
      <c r="R4970" s="33" t="str">
        <f t="shared" si="102"/>
        <v>S01D1561P001</v>
      </c>
      <c r="S4970" s="95">
        <f>VLOOKUP(I4970,品牌型号对应工厂型号!C:E,3,0)</f>
        <v>5</v>
      </c>
      <c r="T4970" s="96" t="str">
        <f>VLOOKUP(I4970,品牌型号对应工厂型号!C:I,7,0)</f>
        <v>141:DABL-25 1.5mil(S-20)</v>
      </c>
    </row>
    <row r="4971" spans="1:20">
      <c r="A4971" s="25">
        <v>43245</v>
      </c>
      <c r="E4971" s="26" t="s">
        <v>3121</v>
      </c>
      <c r="I4971" s="27" t="s">
        <v>3122</v>
      </c>
      <c r="K4971" s="6" t="s">
        <v>10861</v>
      </c>
      <c r="O4971" s="6" t="s">
        <v>10983</v>
      </c>
      <c r="R4971" s="33" t="str">
        <f t="shared" si="102"/>
        <v>S01D1561P002</v>
      </c>
      <c r="S4971" s="95">
        <f>VLOOKUP(I4971,品牌型号对应工厂型号!C:E,3,0)</f>
        <v>5</v>
      </c>
      <c r="T4971" s="96" t="str">
        <f>VLOOKUP(I4971,品牌型号对应工厂型号!C:I,7,0)</f>
        <v>141:DABL-25 1.5mil(S-20)</v>
      </c>
    </row>
    <row r="4972" spans="1:20">
      <c r="A4972" s="25">
        <v>43245</v>
      </c>
      <c r="E4972" s="26" t="s">
        <v>3121</v>
      </c>
      <c r="I4972" s="27" t="s">
        <v>3122</v>
      </c>
      <c r="K4972" s="6" t="s">
        <v>10862</v>
      </c>
      <c r="O4972" s="6" t="s">
        <v>10983</v>
      </c>
      <c r="R4972" s="33" t="str">
        <f t="shared" si="102"/>
        <v>S01D1561P003</v>
      </c>
      <c r="S4972" s="95">
        <f>VLOOKUP(I4972,品牌型号对应工厂型号!C:E,3,0)</f>
        <v>5</v>
      </c>
      <c r="T4972" s="96" t="str">
        <f>VLOOKUP(I4972,品牌型号对应工厂型号!C:I,7,0)</f>
        <v>141:DABL-25 1.5mil(S-20)</v>
      </c>
    </row>
    <row r="4973" spans="1:20">
      <c r="A4973" s="25">
        <v>43245</v>
      </c>
      <c r="E4973" s="26" t="s">
        <v>3121</v>
      </c>
      <c r="I4973" s="27" t="s">
        <v>3122</v>
      </c>
      <c r="K4973" s="6" t="s">
        <v>10863</v>
      </c>
      <c r="O4973" s="6" t="s">
        <v>10983</v>
      </c>
      <c r="R4973" s="33" t="str">
        <f t="shared" si="102"/>
        <v>S01D1561P004</v>
      </c>
      <c r="S4973" s="95">
        <f>VLOOKUP(I4973,品牌型号对应工厂型号!C:E,3,0)</f>
        <v>5</v>
      </c>
      <c r="T4973" s="96" t="str">
        <f>VLOOKUP(I4973,品牌型号对应工厂型号!C:I,7,0)</f>
        <v>141:DABL-25 1.5mil(S-20)</v>
      </c>
    </row>
    <row r="4974" spans="1:20">
      <c r="A4974" s="25">
        <v>43245</v>
      </c>
      <c r="E4974" s="26" t="s">
        <v>3121</v>
      </c>
      <c r="I4974" s="27" t="s">
        <v>3122</v>
      </c>
      <c r="K4974" s="6" t="s">
        <v>10864</v>
      </c>
      <c r="O4974" s="6" t="s">
        <v>10983</v>
      </c>
      <c r="R4974" s="33" t="str">
        <f t="shared" si="102"/>
        <v>S01D1561P005</v>
      </c>
      <c r="S4974" s="95">
        <f>VLOOKUP(I4974,品牌型号对应工厂型号!C:E,3,0)</f>
        <v>5</v>
      </c>
      <c r="T4974" s="96" t="str">
        <f>VLOOKUP(I4974,品牌型号对应工厂型号!C:I,7,0)</f>
        <v>141:DABL-25 1.5mil(S-20)</v>
      </c>
    </row>
    <row r="4975" spans="1:20">
      <c r="A4975" s="25">
        <v>43245</v>
      </c>
      <c r="E4975" s="26" t="s">
        <v>3121</v>
      </c>
      <c r="I4975" s="27" t="s">
        <v>3122</v>
      </c>
      <c r="K4975" s="6" t="s">
        <v>10865</v>
      </c>
      <c r="O4975" s="6" t="s">
        <v>10983</v>
      </c>
      <c r="R4975" s="33" t="str">
        <f t="shared" si="102"/>
        <v>S01D1561P006</v>
      </c>
      <c r="S4975" s="95">
        <f>VLOOKUP(I4975,品牌型号对应工厂型号!C:E,3,0)</f>
        <v>5</v>
      </c>
      <c r="T4975" s="96" t="str">
        <f>VLOOKUP(I4975,品牌型号对应工厂型号!C:I,7,0)</f>
        <v>141:DABL-25 1.5mil(S-20)</v>
      </c>
    </row>
    <row r="4976" spans="1:20">
      <c r="A4976" s="25">
        <v>43245</v>
      </c>
      <c r="E4976" s="26" t="s">
        <v>3121</v>
      </c>
      <c r="I4976" s="27" t="s">
        <v>3122</v>
      </c>
      <c r="K4976" s="6" t="s">
        <v>10866</v>
      </c>
      <c r="O4976" s="6" t="s">
        <v>10983</v>
      </c>
      <c r="R4976" s="33" t="str">
        <f t="shared" si="102"/>
        <v>S01D1561P007</v>
      </c>
      <c r="S4976" s="95">
        <f>VLOOKUP(I4976,品牌型号对应工厂型号!C:E,3,0)</f>
        <v>5</v>
      </c>
      <c r="T4976" s="96" t="str">
        <f>VLOOKUP(I4976,品牌型号对应工厂型号!C:I,7,0)</f>
        <v>141:DABL-25 1.5mil(S-20)</v>
      </c>
    </row>
    <row r="4977" spans="1:20">
      <c r="A4977" s="25">
        <v>43245</v>
      </c>
      <c r="E4977" s="26" t="s">
        <v>3121</v>
      </c>
      <c r="I4977" s="27" t="s">
        <v>3122</v>
      </c>
      <c r="K4977" s="6" t="s">
        <v>10867</v>
      </c>
      <c r="O4977" s="6" t="s">
        <v>10983</v>
      </c>
      <c r="R4977" s="33" t="str">
        <f t="shared" si="102"/>
        <v>S01D1561P008</v>
      </c>
      <c r="S4977" s="95">
        <f>VLOOKUP(I4977,品牌型号对应工厂型号!C:E,3,0)</f>
        <v>5</v>
      </c>
      <c r="T4977" s="96" t="str">
        <f>VLOOKUP(I4977,品牌型号对应工厂型号!C:I,7,0)</f>
        <v>141:DABL-25 1.5mil(S-20)</v>
      </c>
    </row>
    <row r="4978" spans="1:20">
      <c r="A4978" s="25">
        <v>43245</v>
      </c>
      <c r="E4978" s="26" t="s">
        <v>3121</v>
      </c>
      <c r="I4978" s="27" t="s">
        <v>3122</v>
      </c>
      <c r="K4978" s="6" t="s">
        <v>10868</v>
      </c>
      <c r="O4978" s="6" t="s">
        <v>10983</v>
      </c>
      <c r="R4978" s="33" t="str">
        <f t="shared" si="102"/>
        <v>S01D1561P009</v>
      </c>
      <c r="S4978" s="95">
        <f>VLOOKUP(I4978,品牌型号对应工厂型号!C:E,3,0)</f>
        <v>5</v>
      </c>
      <c r="T4978" s="96" t="str">
        <f>VLOOKUP(I4978,品牌型号对应工厂型号!C:I,7,0)</f>
        <v>141:DABL-25 1.5mil(S-20)</v>
      </c>
    </row>
    <row r="4979" spans="1:20">
      <c r="A4979" s="25">
        <v>43245</v>
      </c>
      <c r="E4979" s="26" t="s">
        <v>3121</v>
      </c>
      <c r="I4979" s="27" t="s">
        <v>3122</v>
      </c>
      <c r="K4979" s="6" t="s">
        <v>10869</v>
      </c>
      <c r="O4979" s="6" t="s">
        <v>10983</v>
      </c>
      <c r="R4979" s="33" t="str">
        <f t="shared" si="102"/>
        <v>S01D1561P010</v>
      </c>
      <c r="S4979" s="95">
        <f>VLOOKUP(I4979,品牌型号对应工厂型号!C:E,3,0)</f>
        <v>5</v>
      </c>
      <c r="T4979" s="96" t="str">
        <f>VLOOKUP(I4979,品牌型号对应工厂型号!C:I,7,0)</f>
        <v>141:DABL-25 1.5mil(S-20)</v>
      </c>
    </row>
    <row r="4980" spans="1:20">
      <c r="A4980" s="25">
        <v>43245</v>
      </c>
      <c r="E4980" s="26" t="s">
        <v>3121</v>
      </c>
      <c r="I4980" s="27" t="s">
        <v>3122</v>
      </c>
      <c r="K4980" s="6" t="s">
        <v>10870</v>
      </c>
      <c r="O4980" s="6" t="s">
        <v>10983</v>
      </c>
      <c r="R4980" s="33" t="str">
        <f t="shared" si="102"/>
        <v>S01D1561P011</v>
      </c>
      <c r="S4980" s="95">
        <f>VLOOKUP(I4980,品牌型号对应工厂型号!C:E,3,0)</f>
        <v>5</v>
      </c>
      <c r="T4980" s="96" t="str">
        <f>VLOOKUP(I4980,品牌型号对应工厂型号!C:I,7,0)</f>
        <v>141:DABL-25 1.5mil(S-20)</v>
      </c>
    </row>
    <row r="4981" spans="1:20">
      <c r="A4981" s="25">
        <v>43245</v>
      </c>
      <c r="E4981" s="26" t="s">
        <v>3121</v>
      </c>
      <c r="I4981" s="27" t="s">
        <v>3122</v>
      </c>
      <c r="K4981" s="6" t="s">
        <v>10871</v>
      </c>
      <c r="O4981" s="6" t="s">
        <v>10983</v>
      </c>
      <c r="R4981" s="33" t="str">
        <f t="shared" si="102"/>
        <v>S01D1561P012</v>
      </c>
      <c r="S4981" s="95">
        <f>VLOOKUP(I4981,品牌型号对应工厂型号!C:E,3,0)</f>
        <v>5</v>
      </c>
      <c r="T4981" s="96" t="str">
        <f>VLOOKUP(I4981,品牌型号对应工厂型号!C:I,7,0)</f>
        <v>141:DABL-25 1.5mil(S-20)</v>
      </c>
    </row>
    <row r="4982" spans="1:20">
      <c r="A4982" s="25">
        <v>43245</v>
      </c>
      <c r="E4982" s="26" t="s">
        <v>3121</v>
      </c>
      <c r="I4982" s="27" t="s">
        <v>3122</v>
      </c>
      <c r="K4982" s="6" t="s">
        <v>10872</v>
      </c>
      <c r="O4982" s="6" t="s">
        <v>10983</v>
      </c>
      <c r="R4982" s="33" t="str">
        <f t="shared" si="102"/>
        <v>S01D1561P013</v>
      </c>
      <c r="S4982" s="95">
        <f>VLOOKUP(I4982,品牌型号对应工厂型号!C:E,3,0)</f>
        <v>5</v>
      </c>
      <c r="T4982" s="96" t="str">
        <f>VLOOKUP(I4982,品牌型号对应工厂型号!C:I,7,0)</f>
        <v>141:DABL-25 1.5mil(S-20)</v>
      </c>
    </row>
    <row r="4983" spans="1:20">
      <c r="A4983" s="25">
        <v>43245</v>
      </c>
      <c r="E4983" s="26" t="s">
        <v>3121</v>
      </c>
      <c r="I4983" s="27" t="s">
        <v>3122</v>
      </c>
      <c r="K4983" s="6" t="s">
        <v>10873</v>
      </c>
      <c r="O4983" s="6" t="s">
        <v>10983</v>
      </c>
      <c r="R4983" s="33" t="str">
        <f t="shared" si="102"/>
        <v>S01D1561P014</v>
      </c>
      <c r="S4983" s="95">
        <f>VLOOKUP(I4983,品牌型号对应工厂型号!C:E,3,0)</f>
        <v>5</v>
      </c>
      <c r="T4983" s="96" t="str">
        <f>VLOOKUP(I4983,品牌型号对应工厂型号!C:I,7,0)</f>
        <v>141:DABL-25 1.5mil(S-20)</v>
      </c>
    </row>
    <row r="4984" spans="1:20">
      <c r="A4984" s="25">
        <v>43245</v>
      </c>
      <c r="E4984" s="26" t="s">
        <v>3121</v>
      </c>
      <c r="I4984" s="27" t="s">
        <v>3122</v>
      </c>
      <c r="K4984" s="6" t="s">
        <v>10874</v>
      </c>
      <c r="O4984" s="6" t="s">
        <v>10983</v>
      </c>
      <c r="R4984" s="33" t="str">
        <f t="shared" si="102"/>
        <v>S01D1561P015</v>
      </c>
      <c r="S4984" s="95">
        <f>VLOOKUP(I4984,品牌型号对应工厂型号!C:E,3,0)</f>
        <v>5</v>
      </c>
      <c r="T4984" s="96" t="str">
        <f>VLOOKUP(I4984,品牌型号对应工厂型号!C:I,7,0)</f>
        <v>141:DABL-25 1.5mil(S-20)</v>
      </c>
    </row>
    <row r="4985" spans="1:20">
      <c r="A4985" s="25">
        <v>43245</v>
      </c>
      <c r="E4985" s="26" t="s">
        <v>3121</v>
      </c>
      <c r="I4985" s="27" t="s">
        <v>3122</v>
      </c>
      <c r="K4985" s="6" t="s">
        <v>10875</v>
      </c>
      <c r="O4985" s="6" t="s">
        <v>10983</v>
      </c>
      <c r="R4985" s="33" t="str">
        <f t="shared" si="102"/>
        <v>S01D1561P016</v>
      </c>
      <c r="S4985" s="95">
        <f>VLOOKUP(I4985,品牌型号对应工厂型号!C:E,3,0)</f>
        <v>5</v>
      </c>
      <c r="T4985" s="96" t="str">
        <f>VLOOKUP(I4985,品牌型号对应工厂型号!C:I,7,0)</f>
        <v>141:DABL-25 1.5mil(S-20)</v>
      </c>
    </row>
    <row r="4986" spans="1:20">
      <c r="A4986" s="25">
        <v>43245</v>
      </c>
      <c r="E4986" s="26" t="s">
        <v>3121</v>
      </c>
      <c r="I4986" s="27" t="s">
        <v>3122</v>
      </c>
      <c r="K4986" s="6" t="s">
        <v>10876</v>
      </c>
      <c r="O4986" s="6" t="s">
        <v>10983</v>
      </c>
      <c r="R4986" s="33" t="str">
        <f t="shared" si="102"/>
        <v>S01D1561P017</v>
      </c>
      <c r="S4986" s="95">
        <f>VLOOKUP(I4986,品牌型号对应工厂型号!C:E,3,0)</f>
        <v>5</v>
      </c>
      <c r="T4986" s="96" t="str">
        <f>VLOOKUP(I4986,品牌型号对应工厂型号!C:I,7,0)</f>
        <v>141:DABL-25 1.5mil(S-20)</v>
      </c>
    </row>
    <row r="4987" spans="1:20">
      <c r="A4987" s="25">
        <v>43245</v>
      </c>
      <c r="E4987" s="26" t="s">
        <v>3121</v>
      </c>
      <c r="I4987" s="27" t="s">
        <v>3122</v>
      </c>
      <c r="K4987" s="6" t="s">
        <v>10877</v>
      </c>
      <c r="O4987" s="6" t="s">
        <v>10983</v>
      </c>
      <c r="R4987" s="33" t="str">
        <f t="shared" si="102"/>
        <v>S01D1561P018</v>
      </c>
      <c r="S4987" s="95">
        <f>VLOOKUP(I4987,品牌型号对应工厂型号!C:E,3,0)</f>
        <v>5</v>
      </c>
      <c r="T4987" s="96" t="str">
        <f>VLOOKUP(I4987,品牌型号对应工厂型号!C:I,7,0)</f>
        <v>141:DABL-25 1.5mil(S-20)</v>
      </c>
    </row>
    <row r="4988" spans="1:20">
      <c r="A4988" s="25">
        <v>43245</v>
      </c>
      <c r="E4988" s="26" t="s">
        <v>3121</v>
      </c>
      <c r="I4988" s="27" t="s">
        <v>3122</v>
      </c>
      <c r="K4988" s="6" t="s">
        <v>10878</v>
      </c>
      <c r="O4988" s="6" t="s">
        <v>10983</v>
      </c>
      <c r="R4988" s="33" t="str">
        <f t="shared" si="102"/>
        <v>S01D1561P019</v>
      </c>
      <c r="S4988" s="95">
        <f>VLOOKUP(I4988,品牌型号对应工厂型号!C:E,3,0)</f>
        <v>5</v>
      </c>
      <c r="T4988" s="96" t="str">
        <f>VLOOKUP(I4988,品牌型号对应工厂型号!C:I,7,0)</f>
        <v>141:DABL-25 1.5mil(S-20)</v>
      </c>
    </row>
    <row r="4989" spans="1:20">
      <c r="A4989" s="25">
        <v>43245</v>
      </c>
      <c r="E4989" s="26" t="s">
        <v>3121</v>
      </c>
      <c r="I4989" s="27" t="s">
        <v>3122</v>
      </c>
      <c r="K4989" s="6" t="s">
        <v>10879</v>
      </c>
      <c r="O4989" s="6" t="s">
        <v>10983</v>
      </c>
      <c r="R4989" s="33" t="str">
        <f t="shared" si="102"/>
        <v>S01D1561P020</v>
      </c>
      <c r="S4989" s="95">
        <f>VLOOKUP(I4989,品牌型号对应工厂型号!C:E,3,0)</f>
        <v>5</v>
      </c>
      <c r="T4989" s="96" t="str">
        <f>VLOOKUP(I4989,品牌型号对应工厂型号!C:I,7,0)</f>
        <v>141:DABL-25 1.5mil(S-20)</v>
      </c>
    </row>
    <row r="4990" spans="1:20">
      <c r="A4990" s="25">
        <v>43245</v>
      </c>
      <c r="E4990" s="26" t="s">
        <v>3121</v>
      </c>
      <c r="I4990" s="27" t="s">
        <v>3122</v>
      </c>
      <c r="K4990" s="6" t="s">
        <v>10880</v>
      </c>
      <c r="O4990" s="6" t="s">
        <v>10983</v>
      </c>
      <c r="R4990" s="33" t="str">
        <f t="shared" si="102"/>
        <v>S01D1561P021</v>
      </c>
      <c r="S4990" s="95">
        <f>VLOOKUP(I4990,品牌型号对应工厂型号!C:E,3,0)</f>
        <v>5</v>
      </c>
      <c r="T4990" s="96" t="str">
        <f>VLOOKUP(I4990,品牌型号对应工厂型号!C:I,7,0)</f>
        <v>141:DABL-25 1.5mil(S-20)</v>
      </c>
    </row>
    <row r="4991" spans="1:20">
      <c r="A4991" s="25">
        <v>43245</v>
      </c>
      <c r="E4991" s="26" t="s">
        <v>3121</v>
      </c>
      <c r="I4991" s="27" t="s">
        <v>3122</v>
      </c>
      <c r="K4991" s="6" t="s">
        <v>10881</v>
      </c>
      <c r="O4991" s="6" t="s">
        <v>10983</v>
      </c>
      <c r="R4991" s="33" t="str">
        <f t="shared" si="102"/>
        <v>S01D1561P022</v>
      </c>
      <c r="S4991" s="95">
        <f>VLOOKUP(I4991,品牌型号对应工厂型号!C:E,3,0)</f>
        <v>5</v>
      </c>
      <c r="T4991" s="96" t="str">
        <f>VLOOKUP(I4991,品牌型号对应工厂型号!C:I,7,0)</f>
        <v>141:DABL-25 1.5mil(S-20)</v>
      </c>
    </row>
    <row r="4992" spans="1:20">
      <c r="A4992" s="25">
        <v>43245</v>
      </c>
      <c r="E4992" s="26" t="s">
        <v>3121</v>
      </c>
      <c r="I4992" s="27" t="s">
        <v>3122</v>
      </c>
      <c r="K4992" s="6" t="s">
        <v>10882</v>
      </c>
      <c r="O4992" s="6" t="s">
        <v>10983</v>
      </c>
      <c r="R4992" s="33" t="str">
        <f t="shared" si="102"/>
        <v>S01D1561P023</v>
      </c>
      <c r="S4992" s="95">
        <f>VLOOKUP(I4992,品牌型号对应工厂型号!C:E,3,0)</f>
        <v>5</v>
      </c>
      <c r="T4992" s="96" t="str">
        <f>VLOOKUP(I4992,品牌型号对应工厂型号!C:I,7,0)</f>
        <v>141:DABL-25 1.5mil(S-20)</v>
      </c>
    </row>
    <row r="4993" spans="1:20">
      <c r="A4993" s="25">
        <v>43245</v>
      </c>
      <c r="E4993" s="26" t="s">
        <v>3121</v>
      </c>
      <c r="I4993" s="27" t="s">
        <v>3122</v>
      </c>
      <c r="K4993" s="6" t="s">
        <v>10883</v>
      </c>
      <c r="O4993" s="6" t="s">
        <v>10983</v>
      </c>
      <c r="R4993" s="33" t="str">
        <f t="shared" si="102"/>
        <v>S01D1561P024</v>
      </c>
      <c r="S4993" s="95">
        <f>VLOOKUP(I4993,品牌型号对应工厂型号!C:E,3,0)</f>
        <v>5</v>
      </c>
      <c r="T4993" s="96" t="str">
        <f>VLOOKUP(I4993,品牌型号对应工厂型号!C:I,7,0)</f>
        <v>141:DABL-25 1.5mil(S-20)</v>
      </c>
    </row>
    <row r="4994" spans="1:20">
      <c r="A4994" s="25">
        <v>43245</v>
      </c>
      <c r="E4994" s="26" t="s">
        <v>3121</v>
      </c>
      <c r="I4994" s="27" t="s">
        <v>3122</v>
      </c>
      <c r="K4994" s="6" t="s">
        <v>10884</v>
      </c>
      <c r="O4994" s="6" t="s">
        <v>10983</v>
      </c>
      <c r="R4994" s="33" t="str">
        <f t="shared" ref="R4994:R5057" si="103">K4994</f>
        <v>S01D1561P025</v>
      </c>
      <c r="S4994" s="95">
        <f>VLOOKUP(I4994,品牌型号对应工厂型号!C:E,3,0)</f>
        <v>5</v>
      </c>
      <c r="T4994" s="96" t="str">
        <f>VLOOKUP(I4994,品牌型号对应工厂型号!C:I,7,0)</f>
        <v>141:DABL-25 1.5mil(S-20)</v>
      </c>
    </row>
    <row r="4995" spans="1:20">
      <c r="A4995" s="25">
        <v>43245</v>
      </c>
      <c r="E4995" s="26" t="s">
        <v>3121</v>
      </c>
      <c r="I4995" s="27" t="s">
        <v>3122</v>
      </c>
      <c r="K4995" s="6" t="s">
        <v>10885</v>
      </c>
      <c r="O4995" s="6" t="s">
        <v>10983</v>
      </c>
      <c r="R4995" s="33" t="str">
        <f t="shared" si="103"/>
        <v>S01D1561P026</v>
      </c>
      <c r="S4995" s="95">
        <f>VLOOKUP(I4995,品牌型号对应工厂型号!C:E,3,0)</f>
        <v>5</v>
      </c>
      <c r="T4995" s="96" t="str">
        <f>VLOOKUP(I4995,品牌型号对应工厂型号!C:I,7,0)</f>
        <v>141:DABL-25 1.5mil(S-20)</v>
      </c>
    </row>
    <row r="4996" spans="1:20">
      <c r="A4996" s="25">
        <v>43245</v>
      </c>
      <c r="E4996" s="26" t="s">
        <v>3121</v>
      </c>
      <c r="I4996" s="27" t="s">
        <v>3122</v>
      </c>
      <c r="K4996" s="6" t="s">
        <v>10886</v>
      </c>
      <c r="O4996" s="6" t="s">
        <v>10983</v>
      </c>
      <c r="R4996" s="33" t="str">
        <f t="shared" si="103"/>
        <v>D06D2866P041</v>
      </c>
      <c r="S4996" s="95">
        <f>VLOOKUP(I4996,品牌型号对应工厂型号!C:E,3,0)</f>
        <v>5</v>
      </c>
      <c r="T4996" s="96" t="str">
        <f>VLOOKUP(I4996,品牌型号对应工厂型号!C:I,7,0)</f>
        <v>141:DABL-25 1.5mil(S-20)</v>
      </c>
    </row>
    <row r="4997" spans="1:20">
      <c r="A4997" s="25">
        <v>43245</v>
      </c>
      <c r="E4997" s="26" t="s">
        <v>3121</v>
      </c>
      <c r="I4997" s="27" t="s">
        <v>3122</v>
      </c>
      <c r="K4997" s="6" t="s">
        <v>10887</v>
      </c>
      <c r="O4997" s="6" t="s">
        <v>10983</v>
      </c>
      <c r="R4997" s="33" t="str">
        <f t="shared" si="103"/>
        <v>D06D2866P042</v>
      </c>
      <c r="S4997" s="95">
        <f>VLOOKUP(I4997,品牌型号对应工厂型号!C:E,3,0)</f>
        <v>5</v>
      </c>
      <c r="T4997" s="96" t="str">
        <f>VLOOKUP(I4997,品牌型号对应工厂型号!C:I,7,0)</f>
        <v>141:DABL-25 1.5mil(S-20)</v>
      </c>
    </row>
    <row r="4998" spans="1:20">
      <c r="A4998" s="25">
        <v>43245</v>
      </c>
      <c r="E4998" s="26" t="s">
        <v>3121</v>
      </c>
      <c r="I4998" s="27" t="s">
        <v>3122</v>
      </c>
      <c r="K4998" s="6" t="s">
        <v>10888</v>
      </c>
      <c r="O4998" s="6" t="s">
        <v>10983</v>
      </c>
      <c r="R4998" s="33" t="str">
        <f t="shared" si="103"/>
        <v>D06D2866P040</v>
      </c>
      <c r="S4998" s="95">
        <f>VLOOKUP(I4998,品牌型号对应工厂型号!C:E,3,0)</f>
        <v>5</v>
      </c>
      <c r="T4998" s="96" t="str">
        <f>VLOOKUP(I4998,品牌型号对应工厂型号!C:I,7,0)</f>
        <v>141:DABL-25 1.5mil(S-20)</v>
      </c>
    </row>
    <row r="4999" spans="1:20">
      <c r="A4999" s="25">
        <v>43245</v>
      </c>
      <c r="E4999" s="26" t="s">
        <v>3121</v>
      </c>
      <c r="I4999" s="27" t="s">
        <v>3122</v>
      </c>
      <c r="K4999" s="6" t="s">
        <v>10889</v>
      </c>
      <c r="O4999" s="6" t="s">
        <v>10983</v>
      </c>
      <c r="R4999" s="33" t="str">
        <f t="shared" si="103"/>
        <v>D06D2866P039</v>
      </c>
      <c r="S4999" s="95">
        <f>VLOOKUP(I4999,品牌型号对应工厂型号!C:E,3,0)</f>
        <v>5</v>
      </c>
      <c r="T4999" s="96" t="str">
        <f>VLOOKUP(I4999,品牌型号对应工厂型号!C:I,7,0)</f>
        <v>141:DABL-25 1.5mil(S-20)</v>
      </c>
    </row>
    <row r="5000" spans="1:20">
      <c r="A5000" s="25">
        <v>43245</v>
      </c>
      <c r="E5000" s="26" t="s">
        <v>3121</v>
      </c>
      <c r="I5000" s="27" t="s">
        <v>3122</v>
      </c>
      <c r="K5000" s="6" t="s">
        <v>10890</v>
      </c>
      <c r="O5000" s="6" t="s">
        <v>10983</v>
      </c>
      <c r="R5000" s="33" t="str">
        <f t="shared" si="103"/>
        <v>D06D2866P037</v>
      </c>
      <c r="S5000" s="95">
        <f>VLOOKUP(I5000,品牌型号对应工厂型号!C:E,3,0)</f>
        <v>5</v>
      </c>
      <c r="T5000" s="96" t="str">
        <f>VLOOKUP(I5000,品牌型号对应工厂型号!C:I,7,0)</f>
        <v>141:DABL-25 1.5mil(S-20)</v>
      </c>
    </row>
    <row r="5001" spans="1:20">
      <c r="A5001" s="25">
        <v>43245</v>
      </c>
      <c r="E5001" s="26" t="s">
        <v>3121</v>
      </c>
      <c r="I5001" s="27" t="s">
        <v>3122</v>
      </c>
      <c r="K5001" s="6" t="s">
        <v>10891</v>
      </c>
      <c r="O5001" s="6" t="s">
        <v>10983</v>
      </c>
      <c r="R5001" s="33" t="str">
        <f t="shared" si="103"/>
        <v>D06D2866P038</v>
      </c>
      <c r="S5001" s="95">
        <f>VLOOKUP(I5001,品牌型号对应工厂型号!C:E,3,0)</f>
        <v>5</v>
      </c>
      <c r="T5001" s="96" t="str">
        <f>VLOOKUP(I5001,品牌型号对应工厂型号!C:I,7,0)</f>
        <v>141:DABL-25 1.5mil(S-20)</v>
      </c>
    </row>
    <row r="5002" spans="1:20">
      <c r="A5002" s="25">
        <v>43245</v>
      </c>
      <c r="E5002" s="26" t="s">
        <v>3121</v>
      </c>
      <c r="I5002" s="27" t="s">
        <v>3122</v>
      </c>
      <c r="K5002" s="6" t="s">
        <v>10892</v>
      </c>
      <c r="O5002" s="6" t="s">
        <v>10983</v>
      </c>
      <c r="R5002" s="33" t="str">
        <f t="shared" si="103"/>
        <v>S01D1562P030</v>
      </c>
      <c r="S5002" s="95">
        <f>VLOOKUP(I5002,品牌型号对应工厂型号!C:E,3,0)</f>
        <v>5</v>
      </c>
      <c r="T5002" s="96" t="str">
        <f>VLOOKUP(I5002,品牌型号对应工厂型号!C:I,7,0)</f>
        <v>141:DABL-25 1.5mil(S-20)</v>
      </c>
    </row>
    <row r="5003" spans="1:20">
      <c r="A5003" s="25">
        <v>43245</v>
      </c>
      <c r="E5003" s="26" t="s">
        <v>3121</v>
      </c>
      <c r="I5003" s="27" t="s">
        <v>3122</v>
      </c>
      <c r="K5003" s="6" t="s">
        <v>10893</v>
      </c>
      <c r="O5003" s="6" t="s">
        <v>10983</v>
      </c>
      <c r="R5003" s="33" t="str">
        <f t="shared" si="103"/>
        <v>S01D1562P031</v>
      </c>
      <c r="S5003" s="95">
        <f>VLOOKUP(I5003,品牌型号对应工厂型号!C:E,3,0)</f>
        <v>5</v>
      </c>
      <c r="T5003" s="96" t="str">
        <f>VLOOKUP(I5003,品牌型号对应工厂型号!C:I,7,0)</f>
        <v>141:DABL-25 1.5mil(S-20)</v>
      </c>
    </row>
    <row r="5004" spans="1:20">
      <c r="A5004" s="25">
        <v>43245</v>
      </c>
      <c r="E5004" s="26" t="s">
        <v>3121</v>
      </c>
      <c r="I5004" s="27" t="s">
        <v>3122</v>
      </c>
      <c r="K5004" s="6" t="s">
        <v>10894</v>
      </c>
      <c r="O5004" s="6" t="s">
        <v>10983</v>
      </c>
      <c r="R5004" s="33" t="str">
        <f t="shared" si="103"/>
        <v>D06D2866P036</v>
      </c>
      <c r="S5004" s="95">
        <f>VLOOKUP(I5004,品牌型号对应工厂型号!C:E,3,0)</f>
        <v>5</v>
      </c>
      <c r="T5004" s="96" t="str">
        <f>VLOOKUP(I5004,品牌型号对应工厂型号!C:I,7,0)</f>
        <v>141:DABL-25 1.5mil(S-20)</v>
      </c>
    </row>
    <row r="5005" spans="1:20">
      <c r="A5005" s="25">
        <v>43245</v>
      </c>
      <c r="E5005" s="26" t="s">
        <v>3121</v>
      </c>
      <c r="I5005" s="27" t="s">
        <v>3122</v>
      </c>
      <c r="K5005" s="6" t="s">
        <v>10895</v>
      </c>
      <c r="O5005" s="6" t="s">
        <v>10983</v>
      </c>
      <c r="R5005" s="33" t="str">
        <f t="shared" si="103"/>
        <v>S03D3405P007</v>
      </c>
      <c r="S5005" s="95">
        <f>VLOOKUP(I5005,品牌型号对应工厂型号!C:E,3,0)</f>
        <v>5</v>
      </c>
      <c r="T5005" s="96" t="str">
        <f>VLOOKUP(I5005,品牌型号对应工厂型号!C:I,7,0)</f>
        <v>141:DABL-25 1.5mil(S-20)</v>
      </c>
    </row>
    <row r="5006" spans="1:20">
      <c r="A5006" s="25">
        <v>43245</v>
      </c>
      <c r="E5006" s="26" t="s">
        <v>3121</v>
      </c>
      <c r="I5006" s="27" t="s">
        <v>3122</v>
      </c>
      <c r="K5006" s="6" t="s">
        <v>10896</v>
      </c>
      <c r="O5006" s="6" t="s">
        <v>10983</v>
      </c>
      <c r="R5006" s="33" t="str">
        <f t="shared" si="103"/>
        <v>S03D3405P004</v>
      </c>
      <c r="S5006" s="95">
        <f>VLOOKUP(I5006,品牌型号对应工厂型号!C:E,3,0)</f>
        <v>5</v>
      </c>
      <c r="T5006" s="96" t="str">
        <f>VLOOKUP(I5006,品牌型号对应工厂型号!C:I,7,0)</f>
        <v>141:DABL-25 1.5mil(S-20)</v>
      </c>
    </row>
    <row r="5007" spans="1:20">
      <c r="A5007" s="25">
        <v>43245</v>
      </c>
      <c r="E5007" s="26" t="s">
        <v>3121</v>
      </c>
      <c r="I5007" s="27" t="s">
        <v>3122</v>
      </c>
      <c r="K5007" s="6" t="s">
        <v>10897</v>
      </c>
      <c r="O5007" s="6" t="s">
        <v>10983</v>
      </c>
      <c r="R5007" s="33" t="str">
        <f t="shared" si="103"/>
        <v>S01D1562P028</v>
      </c>
      <c r="S5007" s="95">
        <f>VLOOKUP(I5007,品牌型号对应工厂型号!C:E,3,0)</f>
        <v>5</v>
      </c>
      <c r="T5007" s="96" t="str">
        <f>VLOOKUP(I5007,品牌型号对应工厂型号!C:I,7,0)</f>
        <v>141:DABL-25 1.5mil(S-20)</v>
      </c>
    </row>
    <row r="5008" spans="1:20">
      <c r="A5008" s="25">
        <v>43245</v>
      </c>
      <c r="E5008" s="26" t="s">
        <v>3121</v>
      </c>
      <c r="I5008" s="27" t="s">
        <v>3122</v>
      </c>
      <c r="K5008" s="6" t="s">
        <v>10898</v>
      </c>
      <c r="O5008" s="6" t="s">
        <v>10983</v>
      </c>
      <c r="R5008" s="33" t="str">
        <f t="shared" si="103"/>
        <v>S01D1562P029</v>
      </c>
      <c r="S5008" s="95">
        <f>VLOOKUP(I5008,品牌型号对应工厂型号!C:E,3,0)</f>
        <v>5</v>
      </c>
      <c r="T5008" s="96" t="str">
        <f>VLOOKUP(I5008,品牌型号对应工厂型号!C:I,7,0)</f>
        <v>141:DABL-25 1.5mil(S-20)</v>
      </c>
    </row>
    <row r="5009" spans="1:20">
      <c r="A5009" s="25">
        <v>43245</v>
      </c>
      <c r="E5009" s="26" t="s">
        <v>3121</v>
      </c>
      <c r="I5009" s="27" t="s">
        <v>3122</v>
      </c>
      <c r="K5009" s="6" t="s">
        <v>10899</v>
      </c>
      <c r="O5009" s="6" t="s">
        <v>10983</v>
      </c>
      <c r="R5009" s="33" t="str">
        <f t="shared" si="103"/>
        <v>S01D1562P025</v>
      </c>
      <c r="S5009" s="95">
        <f>VLOOKUP(I5009,品牌型号对应工厂型号!C:E,3,0)</f>
        <v>5</v>
      </c>
      <c r="T5009" s="96" t="str">
        <f>VLOOKUP(I5009,品牌型号对应工厂型号!C:I,7,0)</f>
        <v>141:DABL-25 1.5mil(S-20)</v>
      </c>
    </row>
    <row r="5010" spans="1:20">
      <c r="A5010" s="25">
        <v>43245</v>
      </c>
      <c r="E5010" s="26" t="s">
        <v>3005</v>
      </c>
      <c r="I5010" s="27" t="s">
        <v>3006</v>
      </c>
      <c r="K5010" s="6" t="s">
        <v>10900</v>
      </c>
      <c r="O5010" s="6" t="s">
        <v>10983</v>
      </c>
      <c r="R5010" s="33" t="str">
        <f t="shared" si="103"/>
        <v>S03D2759P009</v>
      </c>
      <c r="S5010" s="95">
        <f>VLOOKUP(I5010,品牌型号对应工厂型号!C:E,3,0)</f>
        <v>5</v>
      </c>
      <c r="T5010" s="96" t="str">
        <f>VLOOKUP(I5010,品牌型号对应工厂型号!C:I,7,0)</f>
        <v>142:EASL-70 1.5mil(S-70)</v>
      </c>
    </row>
    <row r="5011" spans="1:20">
      <c r="A5011" s="25">
        <v>43245</v>
      </c>
      <c r="E5011" s="26" t="s">
        <v>3005</v>
      </c>
      <c r="I5011" s="27" t="s">
        <v>3006</v>
      </c>
      <c r="K5011" s="6" t="s">
        <v>10901</v>
      </c>
      <c r="O5011" s="6" t="s">
        <v>10983</v>
      </c>
      <c r="R5011" s="33" t="str">
        <f t="shared" si="103"/>
        <v>S03D2759P008</v>
      </c>
      <c r="S5011" s="95">
        <f>VLOOKUP(I5011,品牌型号对应工厂型号!C:E,3,0)</f>
        <v>5</v>
      </c>
      <c r="T5011" s="96" t="str">
        <f>VLOOKUP(I5011,品牌型号对应工厂型号!C:I,7,0)</f>
        <v>142:EASL-70 1.5mil(S-70)</v>
      </c>
    </row>
    <row r="5012" spans="1:20">
      <c r="A5012" s="25">
        <v>43245</v>
      </c>
      <c r="E5012" s="26" t="s">
        <v>3005</v>
      </c>
      <c r="I5012" s="27" t="s">
        <v>3006</v>
      </c>
      <c r="K5012" s="6" t="s">
        <v>10902</v>
      </c>
      <c r="O5012" s="6" t="s">
        <v>10983</v>
      </c>
      <c r="R5012" s="33" t="str">
        <f t="shared" si="103"/>
        <v>S03D2759P021</v>
      </c>
      <c r="S5012" s="95">
        <f>VLOOKUP(I5012,品牌型号对应工厂型号!C:E,3,0)</f>
        <v>5</v>
      </c>
      <c r="T5012" s="96" t="str">
        <f>VLOOKUP(I5012,品牌型号对应工厂型号!C:I,7,0)</f>
        <v>142:EASL-70 1.5mil(S-70)</v>
      </c>
    </row>
    <row r="5013" spans="1:20">
      <c r="A5013" s="25">
        <v>43245</v>
      </c>
      <c r="E5013" s="26" t="s">
        <v>3005</v>
      </c>
      <c r="I5013" s="27" t="s">
        <v>3006</v>
      </c>
      <c r="K5013" s="6" t="s">
        <v>10903</v>
      </c>
      <c r="O5013" s="6" t="s">
        <v>10983</v>
      </c>
      <c r="R5013" s="33" t="str">
        <f t="shared" si="103"/>
        <v>S03D2759P020</v>
      </c>
      <c r="S5013" s="95">
        <f>VLOOKUP(I5013,品牌型号对应工厂型号!C:E,3,0)</f>
        <v>5</v>
      </c>
      <c r="T5013" s="96" t="str">
        <f>VLOOKUP(I5013,品牌型号对应工厂型号!C:I,7,0)</f>
        <v>142:EASL-70 1.5mil(S-70)</v>
      </c>
    </row>
    <row r="5014" spans="1:20">
      <c r="A5014" s="25">
        <v>43245</v>
      </c>
      <c r="E5014" s="26" t="s">
        <v>3005</v>
      </c>
      <c r="I5014" s="27" t="s">
        <v>3006</v>
      </c>
      <c r="K5014" s="6" t="s">
        <v>10904</v>
      </c>
      <c r="O5014" s="6" t="s">
        <v>10983</v>
      </c>
      <c r="R5014" s="33" t="str">
        <f t="shared" si="103"/>
        <v>S03D2761P003</v>
      </c>
      <c r="S5014" s="95">
        <f>VLOOKUP(I5014,品牌型号对应工厂型号!C:E,3,0)</f>
        <v>5</v>
      </c>
      <c r="T5014" s="96" t="str">
        <f>VLOOKUP(I5014,品牌型号对应工厂型号!C:I,7,0)</f>
        <v>142:EASL-70 1.5mil(S-70)</v>
      </c>
    </row>
    <row r="5015" spans="1:20">
      <c r="A5015" s="25">
        <v>43245</v>
      </c>
      <c r="E5015" s="26" t="s">
        <v>3005</v>
      </c>
      <c r="I5015" s="27" t="s">
        <v>3006</v>
      </c>
      <c r="K5015" s="6" t="s">
        <v>10905</v>
      </c>
      <c r="O5015" s="6" t="s">
        <v>10983</v>
      </c>
      <c r="R5015" s="33" t="str">
        <f t="shared" si="103"/>
        <v>S03D2761P004</v>
      </c>
      <c r="S5015" s="95">
        <f>VLOOKUP(I5015,品牌型号对应工厂型号!C:E,3,0)</f>
        <v>5</v>
      </c>
      <c r="T5015" s="96" t="str">
        <f>VLOOKUP(I5015,品牌型号对应工厂型号!C:I,7,0)</f>
        <v>142:EASL-70 1.5mil(S-70)</v>
      </c>
    </row>
    <row r="5016" spans="1:20">
      <c r="A5016" s="25">
        <v>43245</v>
      </c>
      <c r="E5016" s="26" t="s">
        <v>3005</v>
      </c>
      <c r="I5016" s="27" t="s">
        <v>3006</v>
      </c>
      <c r="K5016" s="6" t="s">
        <v>10906</v>
      </c>
      <c r="O5016" s="6" t="s">
        <v>10983</v>
      </c>
      <c r="R5016" s="33" t="str">
        <f t="shared" si="103"/>
        <v>S03D2759P007</v>
      </c>
      <c r="S5016" s="95">
        <f>VLOOKUP(I5016,品牌型号对应工厂型号!C:E,3,0)</f>
        <v>5</v>
      </c>
      <c r="T5016" s="96" t="str">
        <f>VLOOKUP(I5016,品牌型号对应工厂型号!C:I,7,0)</f>
        <v>142:EASL-70 1.5mil(S-70)</v>
      </c>
    </row>
    <row r="5017" spans="1:20">
      <c r="A5017" s="25">
        <v>43245</v>
      </c>
      <c r="E5017" s="26" t="s">
        <v>3005</v>
      </c>
      <c r="I5017" s="27" t="s">
        <v>3006</v>
      </c>
      <c r="K5017" s="6" t="s">
        <v>10907</v>
      </c>
      <c r="O5017" s="6" t="s">
        <v>10983</v>
      </c>
      <c r="R5017" s="33" t="str">
        <f t="shared" si="103"/>
        <v>S03D2759P006</v>
      </c>
      <c r="S5017" s="95">
        <f>VLOOKUP(I5017,品牌型号对应工厂型号!C:E,3,0)</f>
        <v>5</v>
      </c>
      <c r="T5017" s="96" t="str">
        <f>VLOOKUP(I5017,品牌型号对应工厂型号!C:I,7,0)</f>
        <v>142:EASL-70 1.5mil(S-70)</v>
      </c>
    </row>
    <row r="5018" spans="1:20">
      <c r="A5018" s="25">
        <v>43245</v>
      </c>
      <c r="E5018" s="26" t="s">
        <v>3005</v>
      </c>
      <c r="I5018" s="27" t="s">
        <v>3006</v>
      </c>
      <c r="K5018" s="6" t="s">
        <v>10908</v>
      </c>
      <c r="O5018" s="6" t="s">
        <v>10983</v>
      </c>
      <c r="R5018" s="33" t="str">
        <f t="shared" si="103"/>
        <v>S03D2759P022</v>
      </c>
      <c r="S5018" s="95">
        <f>VLOOKUP(I5018,品牌型号对应工厂型号!C:E,3,0)</f>
        <v>5</v>
      </c>
      <c r="T5018" s="96" t="str">
        <f>VLOOKUP(I5018,品牌型号对应工厂型号!C:I,7,0)</f>
        <v>142:EASL-70 1.5mil(S-70)</v>
      </c>
    </row>
    <row r="5019" spans="1:20">
      <c r="A5019" s="25">
        <v>43245</v>
      </c>
      <c r="E5019" s="26" t="s">
        <v>3005</v>
      </c>
      <c r="I5019" s="27" t="s">
        <v>3006</v>
      </c>
      <c r="K5019" s="6" t="s">
        <v>10909</v>
      </c>
      <c r="O5019" s="6" t="s">
        <v>10983</v>
      </c>
      <c r="R5019" s="33" t="str">
        <f t="shared" si="103"/>
        <v>S03D2761P006</v>
      </c>
      <c r="S5019" s="95">
        <f>VLOOKUP(I5019,品牌型号对应工厂型号!C:E,3,0)</f>
        <v>5</v>
      </c>
      <c r="T5019" s="96" t="str">
        <f>VLOOKUP(I5019,品牌型号对应工厂型号!C:I,7,0)</f>
        <v>142:EASL-70 1.5mil(S-70)</v>
      </c>
    </row>
    <row r="5020" spans="1:20">
      <c r="A5020" s="25">
        <v>43245</v>
      </c>
      <c r="E5020" s="26" t="s">
        <v>3005</v>
      </c>
      <c r="I5020" s="27" t="s">
        <v>3006</v>
      </c>
      <c r="K5020" s="6" t="s">
        <v>10910</v>
      </c>
      <c r="O5020" s="6" t="s">
        <v>10983</v>
      </c>
      <c r="R5020" s="33" t="str">
        <f t="shared" si="103"/>
        <v>S03D2759P035</v>
      </c>
      <c r="S5020" s="95">
        <f>VLOOKUP(I5020,品牌型号对应工厂型号!C:E,3,0)</f>
        <v>5</v>
      </c>
      <c r="T5020" s="96" t="str">
        <f>VLOOKUP(I5020,品牌型号对应工厂型号!C:I,7,0)</f>
        <v>142:EASL-70 1.5mil(S-70)</v>
      </c>
    </row>
    <row r="5021" spans="1:20">
      <c r="A5021" s="25">
        <v>43245</v>
      </c>
      <c r="E5021" s="26" t="s">
        <v>3005</v>
      </c>
      <c r="I5021" s="27" t="s">
        <v>3006</v>
      </c>
      <c r="K5021" s="6" t="s">
        <v>10911</v>
      </c>
      <c r="O5021" s="6" t="s">
        <v>10983</v>
      </c>
      <c r="R5021" s="33" t="str">
        <f t="shared" si="103"/>
        <v>S03D2759P034</v>
      </c>
      <c r="S5021" s="95">
        <f>VLOOKUP(I5021,品牌型号对应工厂型号!C:E,3,0)</f>
        <v>5</v>
      </c>
      <c r="T5021" s="96" t="str">
        <f>VLOOKUP(I5021,品牌型号对应工厂型号!C:I,7,0)</f>
        <v>142:EASL-70 1.5mil(S-70)</v>
      </c>
    </row>
    <row r="5022" spans="1:20">
      <c r="A5022" s="25">
        <v>43245</v>
      </c>
      <c r="E5022" s="26" t="s">
        <v>3005</v>
      </c>
      <c r="I5022" s="27" t="s">
        <v>3006</v>
      </c>
      <c r="K5022" s="6" t="s">
        <v>10912</v>
      </c>
      <c r="O5022" s="6" t="s">
        <v>10983</v>
      </c>
      <c r="R5022" s="33" t="str">
        <f t="shared" si="103"/>
        <v>S03D2759P032</v>
      </c>
      <c r="S5022" s="95">
        <f>VLOOKUP(I5022,品牌型号对应工厂型号!C:E,3,0)</f>
        <v>5</v>
      </c>
      <c r="T5022" s="96" t="str">
        <f>VLOOKUP(I5022,品牌型号对应工厂型号!C:I,7,0)</f>
        <v>142:EASL-70 1.5mil(S-70)</v>
      </c>
    </row>
    <row r="5023" spans="1:20">
      <c r="A5023" s="25">
        <v>43245</v>
      </c>
      <c r="E5023" s="26" t="s">
        <v>3005</v>
      </c>
      <c r="I5023" s="27" t="s">
        <v>3006</v>
      </c>
      <c r="K5023" s="6" t="s">
        <v>10913</v>
      </c>
      <c r="O5023" s="6" t="s">
        <v>10983</v>
      </c>
      <c r="R5023" s="33" t="str">
        <f t="shared" si="103"/>
        <v>S03D2759P033</v>
      </c>
      <c r="S5023" s="95">
        <f>VLOOKUP(I5023,品牌型号对应工厂型号!C:E,3,0)</f>
        <v>5</v>
      </c>
      <c r="T5023" s="96" t="str">
        <f>VLOOKUP(I5023,品牌型号对应工厂型号!C:I,7,0)</f>
        <v>142:EASL-70 1.5mil(S-70)</v>
      </c>
    </row>
    <row r="5024" spans="1:20">
      <c r="A5024" s="25">
        <v>43245</v>
      </c>
      <c r="E5024" s="26" t="s">
        <v>3005</v>
      </c>
      <c r="I5024" s="27" t="s">
        <v>3006</v>
      </c>
      <c r="K5024" s="6" t="s">
        <v>10914</v>
      </c>
      <c r="O5024" s="6" t="s">
        <v>10983</v>
      </c>
      <c r="R5024" s="33" t="str">
        <f t="shared" si="103"/>
        <v>S03D2761P005</v>
      </c>
      <c r="S5024" s="95">
        <f>VLOOKUP(I5024,品牌型号对应工厂型号!C:E,3,0)</f>
        <v>5</v>
      </c>
      <c r="T5024" s="96" t="str">
        <f>VLOOKUP(I5024,品牌型号对应工厂型号!C:I,7,0)</f>
        <v>142:EASL-70 1.5mil(S-70)</v>
      </c>
    </row>
    <row r="5025" spans="1:20">
      <c r="A5025" s="25">
        <v>43245</v>
      </c>
      <c r="E5025" s="26" t="s">
        <v>3005</v>
      </c>
      <c r="I5025" s="27" t="s">
        <v>3006</v>
      </c>
      <c r="K5025" s="6" t="s">
        <v>10915</v>
      </c>
      <c r="O5025" s="6" t="s">
        <v>10983</v>
      </c>
      <c r="R5025" s="33" t="str">
        <f t="shared" si="103"/>
        <v>S03D2759P023</v>
      </c>
      <c r="S5025" s="95">
        <f>VLOOKUP(I5025,品牌型号对应工厂型号!C:E,3,0)</f>
        <v>5</v>
      </c>
      <c r="T5025" s="96" t="str">
        <f>VLOOKUP(I5025,品牌型号对应工厂型号!C:I,7,0)</f>
        <v>142:EASL-70 1.5mil(S-70)</v>
      </c>
    </row>
    <row r="5026" spans="1:20">
      <c r="A5026" s="25">
        <v>43245</v>
      </c>
      <c r="E5026" s="26" t="s">
        <v>3005</v>
      </c>
      <c r="I5026" s="27" t="s">
        <v>3006</v>
      </c>
      <c r="K5026" s="6" t="s">
        <v>10916</v>
      </c>
      <c r="O5026" s="6" t="s">
        <v>10983</v>
      </c>
      <c r="R5026" s="33" t="str">
        <f t="shared" si="103"/>
        <v>S03D2761P007</v>
      </c>
      <c r="S5026" s="95">
        <f>VLOOKUP(I5026,品牌型号对应工厂型号!C:E,3,0)</f>
        <v>5</v>
      </c>
      <c r="T5026" s="96" t="str">
        <f>VLOOKUP(I5026,品牌型号对应工厂型号!C:I,7,0)</f>
        <v>142:EASL-70 1.5mil(S-70)</v>
      </c>
    </row>
    <row r="5027" spans="1:20">
      <c r="A5027" s="25">
        <v>43245</v>
      </c>
      <c r="E5027" s="26" t="s">
        <v>3005</v>
      </c>
      <c r="I5027" s="27" t="s">
        <v>3006</v>
      </c>
      <c r="K5027" s="6" t="s">
        <v>10917</v>
      </c>
      <c r="O5027" s="6" t="s">
        <v>10983</v>
      </c>
      <c r="R5027" s="33" t="str">
        <f t="shared" si="103"/>
        <v>S03D2761P008</v>
      </c>
      <c r="S5027" s="95">
        <f>VLOOKUP(I5027,品牌型号对应工厂型号!C:E,3,0)</f>
        <v>5</v>
      </c>
      <c r="T5027" s="96" t="str">
        <f>VLOOKUP(I5027,品牌型号对应工厂型号!C:I,7,0)</f>
        <v>142:EASL-70 1.5mil(S-70)</v>
      </c>
    </row>
    <row r="5028" spans="1:20">
      <c r="A5028" s="25">
        <v>43245</v>
      </c>
      <c r="E5028" s="26" t="s">
        <v>3005</v>
      </c>
      <c r="I5028" s="27" t="s">
        <v>3006</v>
      </c>
      <c r="K5028" s="6" t="s">
        <v>10918</v>
      </c>
      <c r="O5028" s="6" t="s">
        <v>10983</v>
      </c>
      <c r="R5028" s="33" t="str">
        <f t="shared" si="103"/>
        <v>S03D2759P024</v>
      </c>
      <c r="S5028" s="95">
        <f>VLOOKUP(I5028,品牌型号对应工厂型号!C:E,3,0)</f>
        <v>5</v>
      </c>
      <c r="T5028" s="96" t="str">
        <f>VLOOKUP(I5028,品牌型号对应工厂型号!C:I,7,0)</f>
        <v>142:EASL-70 1.5mil(S-70)</v>
      </c>
    </row>
    <row r="5029" spans="1:20">
      <c r="A5029" s="25">
        <v>43245</v>
      </c>
      <c r="E5029" s="26" t="s">
        <v>3005</v>
      </c>
      <c r="I5029" s="27" t="s">
        <v>3006</v>
      </c>
      <c r="K5029" s="6" t="s">
        <v>10919</v>
      </c>
      <c r="O5029" s="6" t="s">
        <v>10983</v>
      </c>
      <c r="R5029" s="33" t="str">
        <f t="shared" si="103"/>
        <v>S03D2761P010</v>
      </c>
      <c r="S5029" s="95">
        <f>VLOOKUP(I5029,品牌型号对应工厂型号!C:E,3,0)</f>
        <v>5</v>
      </c>
      <c r="T5029" s="96" t="str">
        <f>VLOOKUP(I5029,品牌型号对应工厂型号!C:I,7,0)</f>
        <v>142:EASL-70 1.5mil(S-70)</v>
      </c>
    </row>
    <row r="5030" spans="1:20">
      <c r="A5030" s="25">
        <v>43245</v>
      </c>
      <c r="E5030" s="26" t="s">
        <v>3005</v>
      </c>
      <c r="I5030" s="27" t="s">
        <v>3006</v>
      </c>
      <c r="K5030" s="6" t="s">
        <v>10920</v>
      </c>
      <c r="O5030" s="6" t="s">
        <v>10983</v>
      </c>
      <c r="R5030" s="33" t="str">
        <f t="shared" si="103"/>
        <v>S03D2761P002</v>
      </c>
      <c r="S5030" s="95">
        <f>VLOOKUP(I5030,品牌型号对应工厂型号!C:E,3,0)</f>
        <v>5</v>
      </c>
      <c r="T5030" s="96" t="str">
        <f>VLOOKUP(I5030,品牌型号对应工厂型号!C:I,7,0)</f>
        <v>142:EASL-70 1.5mil(S-70)</v>
      </c>
    </row>
    <row r="5031" spans="1:20">
      <c r="A5031" s="25">
        <v>43245</v>
      </c>
      <c r="E5031" s="26" t="s">
        <v>3005</v>
      </c>
      <c r="I5031" s="27" t="s">
        <v>3006</v>
      </c>
      <c r="K5031" s="6" t="s">
        <v>10921</v>
      </c>
      <c r="O5031" s="6" t="s">
        <v>10983</v>
      </c>
      <c r="R5031" s="33" t="str">
        <f t="shared" si="103"/>
        <v>S03D2761P001</v>
      </c>
      <c r="S5031" s="95">
        <f>VLOOKUP(I5031,品牌型号对应工厂型号!C:E,3,0)</f>
        <v>5</v>
      </c>
      <c r="T5031" s="96" t="str">
        <f>VLOOKUP(I5031,品牌型号对应工厂型号!C:I,7,0)</f>
        <v>142:EASL-70 1.5mil(S-70)</v>
      </c>
    </row>
    <row r="5032" spans="1:20">
      <c r="A5032" s="25">
        <v>43245</v>
      </c>
      <c r="E5032" s="26" t="s">
        <v>3005</v>
      </c>
      <c r="I5032" s="27" t="s">
        <v>3006</v>
      </c>
      <c r="K5032" s="6" t="s">
        <v>10922</v>
      </c>
      <c r="O5032" s="6" t="s">
        <v>10983</v>
      </c>
      <c r="R5032" s="33" t="str">
        <f t="shared" si="103"/>
        <v>S03D2762P047</v>
      </c>
      <c r="S5032" s="95">
        <f>VLOOKUP(I5032,品牌型号对应工厂型号!C:E,3,0)</f>
        <v>5</v>
      </c>
      <c r="T5032" s="96" t="str">
        <f>VLOOKUP(I5032,品牌型号对应工厂型号!C:I,7,0)</f>
        <v>142:EASL-70 1.5mil(S-70)</v>
      </c>
    </row>
    <row r="5033" spans="1:20">
      <c r="A5033" s="25">
        <v>43245</v>
      </c>
      <c r="E5033" s="26" t="s">
        <v>3005</v>
      </c>
      <c r="I5033" s="27" t="s">
        <v>3006</v>
      </c>
      <c r="K5033" s="6" t="s">
        <v>10923</v>
      </c>
      <c r="O5033" s="6" t="s">
        <v>10983</v>
      </c>
      <c r="R5033" s="33" t="str">
        <f t="shared" si="103"/>
        <v>S03D2762P043</v>
      </c>
      <c r="S5033" s="95">
        <f>VLOOKUP(I5033,品牌型号对应工厂型号!C:E,3,0)</f>
        <v>5</v>
      </c>
      <c r="T5033" s="96" t="str">
        <f>VLOOKUP(I5033,品牌型号对应工厂型号!C:I,7,0)</f>
        <v>142:EASL-70 1.5mil(S-70)</v>
      </c>
    </row>
    <row r="5034" spans="1:20">
      <c r="A5034" s="25">
        <v>43245</v>
      </c>
      <c r="E5034" s="26" t="s">
        <v>3005</v>
      </c>
      <c r="I5034" s="27" t="s">
        <v>3006</v>
      </c>
      <c r="K5034" s="6" t="s">
        <v>10924</v>
      </c>
      <c r="O5034" s="6" t="s">
        <v>10983</v>
      </c>
      <c r="R5034" s="33" t="str">
        <f t="shared" si="103"/>
        <v>S03D2762P037</v>
      </c>
      <c r="S5034" s="95">
        <f>VLOOKUP(I5034,品牌型号对应工厂型号!C:E,3,0)</f>
        <v>5</v>
      </c>
      <c r="T5034" s="96" t="str">
        <f>VLOOKUP(I5034,品牌型号对应工厂型号!C:I,7,0)</f>
        <v>142:EASL-70 1.5mil(S-70)</v>
      </c>
    </row>
    <row r="5035" spans="1:20">
      <c r="A5035" s="25">
        <v>43245</v>
      </c>
      <c r="E5035" s="26" t="s">
        <v>3005</v>
      </c>
      <c r="I5035" s="27" t="s">
        <v>3006</v>
      </c>
      <c r="K5035" s="6" t="s">
        <v>10925</v>
      </c>
      <c r="O5035" s="6" t="s">
        <v>10983</v>
      </c>
      <c r="R5035" s="33" t="str">
        <f t="shared" si="103"/>
        <v>S03D2762P036</v>
      </c>
      <c r="S5035" s="95">
        <f>VLOOKUP(I5035,品牌型号对应工厂型号!C:E,3,0)</f>
        <v>5</v>
      </c>
      <c r="T5035" s="96" t="str">
        <f>VLOOKUP(I5035,品牌型号对应工厂型号!C:I,7,0)</f>
        <v>142:EASL-70 1.5mil(S-70)</v>
      </c>
    </row>
    <row r="5036" spans="1:20">
      <c r="A5036" s="25">
        <v>43245</v>
      </c>
      <c r="E5036" s="26" t="s">
        <v>3005</v>
      </c>
      <c r="I5036" s="27" t="s">
        <v>3006</v>
      </c>
      <c r="K5036" s="6" t="s">
        <v>10926</v>
      </c>
      <c r="O5036" s="6" t="s">
        <v>10983</v>
      </c>
      <c r="R5036" s="33" t="str">
        <f t="shared" si="103"/>
        <v>S03D2762P044</v>
      </c>
      <c r="S5036" s="95">
        <f>VLOOKUP(I5036,品牌型号对应工厂型号!C:E,3,0)</f>
        <v>5</v>
      </c>
      <c r="T5036" s="96" t="str">
        <f>VLOOKUP(I5036,品牌型号对应工厂型号!C:I,7,0)</f>
        <v>142:EASL-70 1.5mil(S-70)</v>
      </c>
    </row>
    <row r="5037" spans="1:20">
      <c r="A5037" s="25">
        <v>43245</v>
      </c>
      <c r="E5037" s="26" t="s">
        <v>3005</v>
      </c>
      <c r="I5037" s="27" t="s">
        <v>3006</v>
      </c>
      <c r="K5037" s="6" t="s">
        <v>10927</v>
      </c>
      <c r="O5037" s="6" t="s">
        <v>10983</v>
      </c>
      <c r="R5037" s="33" t="str">
        <f t="shared" si="103"/>
        <v>S03D2761P009</v>
      </c>
      <c r="S5037" s="95">
        <f>VLOOKUP(I5037,品牌型号对应工厂型号!C:E,3,0)</f>
        <v>5</v>
      </c>
      <c r="T5037" s="96" t="str">
        <f>VLOOKUP(I5037,品牌型号对应工厂型号!C:I,7,0)</f>
        <v>142:EASL-70 1.5mil(S-70)</v>
      </c>
    </row>
    <row r="5038" spans="1:20">
      <c r="A5038" s="25">
        <v>43245</v>
      </c>
      <c r="E5038" s="26" t="s">
        <v>3005</v>
      </c>
      <c r="I5038" s="27" t="s">
        <v>3006</v>
      </c>
      <c r="K5038" s="6" t="s">
        <v>10928</v>
      </c>
      <c r="O5038" s="6" t="s">
        <v>10983</v>
      </c>
      <c r="R5038" s="33" t="str">
        <f t="shared" si="103"/>
        <v>S03D2762P045</v>
      </c>
      <c r="S5038" s="95">
        <f>VLOOKUP(I5038,品牌型号对应工厂型号!C:E,3,0)</f>
        <v>5</v>
      </c>
      <c r="T5038" s="96" t="str">
        <f>VLOOKUP(I5038,品牌型号对应工厂型号!C:I,7,0)</f>
        <v>142:EASL-70 1.5mil(S-70)</v>
      </c>
    </row>
    <row r="5039" spans="1:20">
      <c r="A5039" s="25">
        <v>43245</v>
      </c>
      <c r="E5039" s="26" t="s">
        <v>3005</v>
      </c>
      <c r="I5039" s="27" t="s">
        <v>3006</v>
      </c>
      <c r="K5039" s="6" t="s">
        <v>10929</v>
      </c>
      <c r="O5039" s="6" t="s">
        <v>10983</v>
      </c>
      <c r="R5039" s="33" t="str">
        <f t="shared" si="103"/>
        <v>S03D2762P046</v>
      </c>
      <c r="S5039" s="95">
        <f>VLOOKUP(I5039,品牌型号对应工厂型号!C:E,3,0)</f>
        <v>5</v>
      </c>
      <c r="T5039" s="96" t="str">
        <f>VLOOKUP(I5039,品牌型号对应工厂型号!C:I,7,0)</f>
        <v>142:EASL-70 1.5mil(S-70)</v>
      </c>
    </row>
    <row r="5040" spans="1:20">
      <c r="A5040" s="25">
        <v>43245</v>
      </c>
      <c r="E5040" s="26" t="s">
        <v>3050</v>
      </c>
      <c r="I5040" s="27" t="s">
        <v>3052</v>
      </c>
      <c r="K5040" s="6" t="s">
        <v>10930</v>
      </c>
      <c r="O5040" s="6" t="s">
        <v>10983</v>
      </c>
      <c r="R5040" s="33" t="str">
        <f t="shared" si="103"/>
        <v>S03N3478P001</v>
      </c>
      <c r="S5040" s="95">
        <f>VLOOKUP(I5040,品牌型号对应工厂型号!C:E,3,0)</f>
        <v>5</v>
      </c>
      <c r="T5040" s="96" t="str">
        <f>VLOOKUP(I5040,品牌型号对应工厂型号!C:I,7,0)</f>
        <v>138:DABL-10  2.0mil (S-15)</v>
      </c>
    </row>
    <row r="5041" spans="1:20">
      <c r="A5041" s="25">
        <v>43245</v>
      </c>
      <c r="E5041" s="26" t="s">
        <v>3050</v>
      </c>
      <c r="I5041" s="27" t="s">
        <v>3052</v>
      </c>
      <c r="K5041" s="6" t="s">
        <v>10931</v>
      </c>
      <c r="O5041" s="6" t="s">
        <v>10983</v>
      </c>
      <c r="R5041" s="33" t="str">
        <f t="shared" si="103"/>
        <v>S03N3478P002</v>
      </c>
      <c r="S5041" s="95">
        <f>VLOOKUP(I5041,品牌型号对应工厂型号!C:E,3,0)</f>
        <v>5</v>
      </c>
      <c r="T5041" s="96" t="str">
        <f>VLOOKUP(I5041,品牌型号对应工厂型号!C:I,7,0)</f>
        <v>138:DABL-10  2.0mil (S-15)</v>
      </c>
    </row>
    <row r="5042" spans="1:20">
      <c r="A5042" s="25">
        <v>43245</v>
      </c>
      <c r="E5042" s="26" t="s">
        <v>3050</v>
      </c>
      <c r="I5042" s="27" t="s">
        <v>3052</v>
      </c>
      <c r="K5042" s="6" t="s">
        <v>10932</v>
      </c>
      <c r="O5042" s="6" t="s">
        <v>10983</v>
      </c>
      <c r="R5042" s="33" t="str">
        <f t="shared" si="103"/>
        <v>S03N3478P003</v>
      </c>
      <c r="S5042" s="95">
        <f>VLOOKUP(I5042,品牌型号对应工厂型号!C:E,3,0)</f>
        <v>5</v>
      </c>
      <c r="T5042" s="96" t="str">
        <f>VLOOKUP(I5042,品牌型号对应工厂型号!C:I,7,0)</f>
        <v>138:DABL-10  2.0mil (S-15)</v>
      </c>
    </row>
    <row r="5043" spans="1:20">
      <c r="A5043" s="25">
        <v>43245</v>
      </c>
      <c r="E5043" s="26" t="s">
        <v>3050</v>
      </c>
      <c r="I5043" s="27" t="s">
        <v>3052</v>
      </c>
      <c r="K5043" s="6" t="s">
        <v>10933</v>
      </c>
      <c r="O5043" s="6" t="s">
        <v>10983</v>
      </c>
      <c r="R5043" s="33" t="str">
        <f t="shared" si="103"/>
        <v>S03N3478P004</v>
      </c>
      <c r="S5043" s="95">
        <f>VLOOKUP(I5043,品牌型号对应工厂型号!C:E,3,0)</f>
        <v>5</v>
      </c>
      <c r="T5043" s="96" t="str">
        <f>VLOOKUP(I5043,品牌型号对应工厂型号!C:I,7,0)</f>
        <v>138:DABL-10  2.0mil (S-15)</v>
      </c>
    </row>
    <row r="5044" spans="1:20">
      <c r="A5044" s="25">
        <v>43245</v>
      </c>
      <c r="E5044" s="26" t="s">
        <v>3050</v>
      </c>
      <c r="I5044" s="27" t="s">
        <v>3052</v>
      </c>
      <c r="K5044" s="6" t="s">
        <v>10934</v>
      </c>
      <c r="O5044" s="6" t="s">
        <v>10983</v>
      </c>
      <c r="R5044" s="33" t="str">
        <f t="shared" si="103"/>
        <v>S03N3478P005</v>
      </c>
      <c r="S5044" s="95">
        <f>VLOOKUP(I5044,品牌型号对应工厂型号!C:E,3,0)</f>
        <v>5</v>
      </c>
      <c r="T5044" s="96" t="str">
        <f>VLOOKUP(I5044,品牌型号对应工厂型号!C:I,7,0)</f>
        <v>138:DABL-10  2.0mil (S-15)</v>
      </c>
    </row>
    <row r="5045" spans="1:20">
      <c r="A5045" s="25">
        <v>43245</v>
      </c>
      <c r="E5045" s="26" t="s">
        <v>3050</v>
      </c>
      <c r="I5045" s="27" t="s">
        <v>3052</v>
      </c>
      <c r="K5045" s="6" t="s">
        <v>10935</v>
      </c>
      <c r="O5045" s="6" t="s">
        <v>10983</v>
      </c>
      <c r="R5045" s="33" t="str">
        <f t="shared" si="103"/>
        <v>S03N3478P006</v>
      </c>
      <c r="S5045" s="95">
        <f>VLOOKUP(I5045,品牌型号对应工厂型号!C:E,3,0)</f>
        <v>5</v>
      </c>
      <c r="T5045" s="96" t="str">
        <f>VLOOKUP(I5045,品牌型号对应工厂型号!C:I,7,0)</f>
        <v>138:DABL-10  2.0mil (S-15)</v>
      </c>
    </row>
    <row r="5046" spans="1:20">
      <c r="A5046" s="25">
        <v>43245</v>
      </c>
      <c r="E5046" s="26" t="s">
        <v>3050</v>
      </c>
      <c r="I5046" s="27" t="s">
        <v>3052</v>
      </c>
      <c r="K5046" s="6" t="s">
        <v>10936</v>
      </c>
      <c r="O5046" s="6" t="s">
        <v>10983</v>
      </c>
      <c r="R5046" s="33" t="str">
        <f t="shared" si="103"/>
        <v>S03N3478P007</v>
      </c>
      <c r="S5046" s="95">
        <f>VLOOKUP(I5046,品牌型号对应工厂型号!C:E,3,0)</f>
        <v>5</v>
      </c>
      <c r="T5046" s="96" t="str">
        <f>VLOOKUP(I5046,品牌型号对应工厂型号!C:I,7,0)</f>
        <v>138:DABL-10  2.0mil (S-15)</v>
      </c>
    </row>
    <row r="5047" spans="1:20">
      <c r="A5047" s="25">
        <v>43245</v>
      </c>
      <c r="E5047" s="26" t="s">
        <v>3050</v>
      </c>
      <c r="I5047" s="27" t="s">
        <v>3052</v>
      </c>
      <c r="K5047" s="6" t="s">
        <v>10937</v>
      </c>
      <c r="O5047" s="6" t="s">
        <v>10983</v>
      </c>
      <c r="R5047" s="33" t="str">
        <f t="shared" si="103"/>
        <v>S03N3478P008</v>
      </c>
      <c r="S5047" s="95">
        <f>VLOOKUP(I5047,品牌型号对应工厂型号!C:E,3,0)</f>
        <v>5</v>
      </c>
      <c r="T5047" s="96" t="str">
        <f>VLOOKUP(I5047,品牌型号对应工厂型号!C:I,7,0)</f>
        <v>138:DABL-10  2.0mil (S-15)</v>
      </c>
    </row>
    <row r="5048" spans="1:20">
      <c r="A5048" s="25">
        <v>43245</v>
      </c>
      <c r="E5048" s="26" t="s">
        <v>3050</v>
      </c>
      <c r="I5048" s="27" t="s">
        <v>3052</v>
      </c>
      <c r="K5048" s="6" t="s">
        <v>10938</v>
      </c>
      <c r="O5048" s="6" t="s">
        <v>10983</v>
      </c>
      <c r="R5048" s="33" t="str">
        <f t="shared" si="103"/>
        <v>S03N3478P009</v>
      </c>
      <c r="S5048" s="95">
        <f>VLOOKUP(I5048,品牌型号对应工厂型号!C:E,3,0)</f>
        <v>5</v>
      </c>
      <c r="T5048" s="96" t="str">
        <f>VLOOKUP(I5048,品牌型号对应工厂型号!C:I,7,0)</f>
        <v>138:DABL-10  2.0mil (S-15)</v>
      </c>
    </row>
    <row r="5049" spans="1:20">
      <c r="A5049" s="25">
        <v>43245</v>
      </c>
      <c r="E5049" s="26" t="s">
        <v>3050</v>
      </c>
      <c r="I5049" s="27" t="s">
        <v>3052</v>
      </c>
      <c r="K5049" s="6" t="s">
        <v>10939</v>
      </c>
      <c r="O5049" s="6" t="s">
        <v>10983</v>
      </c>
      <c r="R5049" s="33" t="str">
        <f t="shared" si="103"/>
        <v>S03N3478P010</v>
      </c>
      <c r="S5049" s="95">
        <f>VLOOKUP(I5049,品牌型号对应工厂型号!C:E,3,0)</f>
        <v>5</v>
      </c>
      <c r="T5049" s="96" t="str">
        <f>VLOOKUP(I5049,品牌型号对应工厂型号!C:I,7,0)</f>
        <v>138:DABL-10  2.0mil (S-15)</v>
      </c>
    </row>
    <row r="5050" spans="1:20">
      <c r="A5050" s="25">
        <v>43245</v>
      </c>
      <c r="E5050" s="26" t="s">
        <v>3050</v>
      </c>
      <c r="I5050" s="27" t="s">
        <v>3052</v>
      </c>
      <c r="K5050" s="6" t="s">
        <v>10940</v>
      </c>
      <c r="O5050" s="6" t="s">
        <v>10983</v>
      </c>
      <c r="R5050" s="33" t="str">
        <f t="shared" si="103"/>
        <v>S03N3478P011</v>
      </c>
      <c r="S5050" s="95">
        <f>VLOOKUP(I5050,品牌型号对应工厂型号!C:E,3,0)</f>
        <v>5</v>
      </c>
      <c r="T5050" s="96" t="str">
        <f>VLOOKUP(I5050,品牌型号对应工厂型号!C:I,7,0)</f>
        <v>138:DABL-10  2.0mil (S-15)</v>
      </c>
    </row>
    <row r="5051" spans="1:20">
      <c r="A5051" s="25">
        <v>43245</v>
      </c>
      <c r="E5051" s="26" t="s">
        <v>3050</v>
      </c>
      <c r="I5051" s="27" t="s">
        <v>3052</v>
      </c>
      <c r="K5051" s="6" t="s">
        <v>10941</v>
      </c>
      <c r="O5051" s="6" t="s">
        <v>10983</v>
      </c>
      <c r="R5051" s="33" t="str">
        <f t="shared" si="103"/>
        <v>S03N3478P012</v>
      </c>
      <c r="S5051" s="95">
        <f>VLOOKUP(I5051,品牌型号对应工厂型号!C:E,3,0)</f>
        <v>5</v>
      </c>
      <c r="T5051" s="96" t="str">
        <f>VLOOKUP(I5051,品牌型号对应工厂型号!C:I,7,0)</f>
        <v>138:DABL-10  2.0mil (S-15)</v>
      </c>
    </row>
    <row r="5052" spans="1:20">
      <c r="A5052" s="25">
        <v>43245</v>
      </c>
      <c r="E5052" s="26" t="s">
        <v>3050</v>
      </c>
      <c r="I5052" s="27" t="s">
        <v>3052</v>
      </c>
      <c r="K5052" s="6" t="s">
        <v>10942</v>
      </c>
      <c r="O5052" s="6" t="s">
        <v>10983</v>
      </c>
      <c r="R5052" s="33" t="str">
        <f t="shared" si="103"/>
        <v>S03N3478P013</v>
      </c>
      <c r="S5052" s="95">
        <f>VLOOKUP(I5052,品牌型号对应工厂型号!C:E,3,0)</f>
        <v>5</v>
      </c>
      <c r="T5052" s="96" t="str">
        <f>VLOOKUP(I5052,品牌型号对应工厂型号!C:I,7,0)</f>
        <v>138:DABL-10  2.0mil (S-15)</v>
      </c>
    </row>
    <row r="5053" spans="1:20">
      <c r="A5053" s="25">
        <v>43245</v>
      </c>
      <c r="E5053" s="26" t="s">
        <v>3050</v>
      </c>
      <c r="I5053" s="27" t="s">
        <v>3052</v>
      </c>
      <c r="K5053" s="6" t="s">
        <v>10943</v>
      </c>
      <c r="O5053" s="6" t="s">
        <v>10983</v>
      </c>
      <c r="R5053" s="33" t="str">
        <f t="shared" si="103"/>
        <v>S03N3478P014</v>
      </c>
      <c r="S5053" s="95">
        <f>VLOOKUP(I5053,品牌型号对应工厂型号!C:E,3,0)</f>
        <v>5</v>
      </c>
      <c r="T5053" s="96" t="str">
        <f>VLOOKUP(I5053,品牌型号对应工厂型号!C:I,7,0)</f>
        <v>138:DABL-10  2.0mil (S-15)</v>
      </c>
    </row>
    <row r="5054" spans="1:20">
      <c r="A5054" s="25">
        <v>43245</v>
      </c>
      <c r="E5054" s="26" t="s">
        <v>3050</v>
      </c>
      <c r="I5054" s="27" t="s">
        <v>3052</v>
      </c>
      <c r="K5054" s="6" t="s">
        <v>10944</v>
      </c>
      <c r="O5054" s="6" t="s">
        <v>10983</v>
      </c>
      <c r="R5054" s="33" t="str">
        <f t="shared" si="103"/>
        <v>S03N3478P015</v>
      </c>
      <c r="S5054" s="95">
        <f>VLOOKUP(I5054,品牌型号对应工厂型号!C:E,3,0)</f>
        <v>5</v>
      </c>
      <c r="T5054" s="96" t="str">
        <f>VLOOKUP(I5054,品牌型号对应工厂型号!C:I,7,0)</f>
        <v>138:DABL-10  2.0mil (S-15)</v>
      </c>
    </row>
    <row r="5055" spans="1:20">
      <c r="A5055" s="25">
        <v>43245</v>
      </c>
      <c r="E5055" s="26" t="s">
        <v>3050</v>
      </c>
      <c r="I5055" s="27" t="s">
        <v>3052</v>
      </c>
      <c r="K5055" s="6" t="s">
        <v>10945</v>
      </c>
      <c r="O5055" s="6" t="s">
        <v>10983</v>
      </c>
      <c r="R5055" s="33" t="str">
        <f t="shared" si="103"/>
        <v>S03N3478P016</v>
      </c>
      <c r="S5055" s="95">
        <f>VLOOKUP(I5055,品牌型号对应工厂型号!C:E,3,0)</f>
        <v>5</v>
      </c>
      <c r="T5055" s="96" t="str">
        <f>VLOOKUP(I5055,品牌型号对应工厂型号!C:I,7,0)</f>
        <v>138:DABL-10  2.0mil (S-15)</v>
      </c>
    </row>
    <row r="5056" spans="1:20">
      <c r="A5056" s="25">
        <v>43245</v>
      </c>
      <c r="E5056" s="26" t="s">
        <v>3050</v>
      </c>
      <c r="I5056" s="27" t="s">
        <v>3052</v>
      </c>
      <c r="K5056" s="6" t="s">
        <v>10946</v>
      </c>
      <c r="O5056" s="6" t="s">
        <v>10983</v>
      </c>
      <c r="R5056" s="33" t="str">
        <f t="shared" si="103"/>
        <v>S03N3478P033</v>
      </c>
      <c r="S5056" s="95">
        <f>VLOOKUP(I5056,品牌型号对应工厂型号!C:E,3,0)</f>
        <v>5</v>
      </c>
      <c r="T5056" s="96" t="str">
        <f>VLOOKUP(I5056,品牌型号对应工厂型号!C:I,7,0)</f>
        <v>138:DABL-10  2.0mil (S-15)</v>
      </c>
    </row>
    <row r="5057" spans="1:20">
      <c r="A5057" s="25">
        <v>43245</v>
      </c>
      <c r="E5057" s="26" t="s">
        <v>3050</v>
      </c>
      <c r="I5057" s="27" t="s">
        <v>3052</v>
      </c>
      <c r="K5057" s="6" t="s">
        <v>10947</v>
      </c>
      <c r="O5057" s="6" t="s">
        <v>10983</v>
      </c>
      <c r="R5057" s="33" t="str">
        <f t="shared" si="103"/>
        <v>S03N3478P018</v>
      </c>
      <c r="S5057" s="95">
        <f>VLOOKUP(I5057,品牌型号对应工厂型号!C:E,3,0)</f>
        <v>5</v>
      </c>
      <c r="T5057" s="96" t="str">
        <f>VLOOKUP(I5057,品牌型号对应工厂型号!C:I,7,0)</f>
        <v>138:DABL-10  2.0mil (S-15)</v>
      </c>
    </row>
    <row r="5058" spans="1:20">
      <c r="A5058" s="25">
        <v>43245</v>
      </c>
      <c r="E5058" s="26" t="s">
        <v>3050</v>
      </c>
      <c r="I5058" s="27" t="s">
        <v>3052</v>
      </c>
      <c r="K5058" s="6" t="s">
        <v>10948</v>
      </c>
      <c r="O5058" s="6" t="s">
        <v>10983</v>
      </c>
      <c r="R5058" s="33" t="str">
        <f t="shared" ref="R5058:R5121" si="104">K5058</f>
        <v>S03N3478P019</v>
      </c>
      <c r="S5058" s="95">
        <f>VLOOKUP(I5058,品牌型号对应工厂型号!C:E,3,0)</f>
        <v>5</v>
      </c>
      <c r="T5058" s="96" t="str">
        <f>VLOOKUP(I5058,品牌型号对应工厂型号!C:I,7,0)</f>
        <v>138:DABL-10  2.0mil (S-15)</v>
      </c>
    </row>
    <row r="5059" spans="1:20">
      <c r="A5059" s="25">
        <v>43245</v>
      </c>
      <c r="E5059" s="26" t="s">
        <v>3050</v>
      </c>
      <c r="I5059" s="27" t="s">
        <v>3052</v>
      </c>
      <c r="K5059" s="6" t="s">
        <v>10949</v>
      </c>
      <c r="O5059" s="6" t="s">
        <v>10983</v>
      </c>
      <c r="R5059" s="33" t="str">
        <f t="shared" si="104"/>
        <v>S03N3478P020</v>
      </c>
      <c r="S5059" s="95">
        <f>VLOOKUP(I5059,品牌型号对应工厂型号!C:E,3,0)</f>
        <v>5</v>
      </c>
      <c r="T5059" s="96" t="str">
        <f>VLOOKUP(I5059,品牌型号对应工厂型号!C:I,7,0)</f>
        <v>138:DABL-10  2.0mil (S-15)</v>
      </c>
    </row>
    <row r="5060" spans="1:20">
      <c r="A5060" s="25">
        <v>43245</v>
      </c>
      <c r="E5060" s="26" t="s">
        <v>3050</v>
      </c>
      <c r="I5060" s="27" t="s">
        <v>3052</v>
      </c>
      <c r="K5060" s="6" t="s">
        <v>10950</v>
      </c>
      <c r="O5060" s="6" t="s">
        <v>10983</v>
      </c>
      <c r="R5060" s="33" t="str">
        <f t="shared" si="104"/>
        <v>S03N3478P021</v>
      </c>
      <c r="S5060" s="95">
        <f>VLOOKUP(I5060,品牌型号对应工厂型号!C:E,3,0)</f>
        <v>5</v>
      </c>
      <c r="T5060" s="96" t="str">
        <f>VLOOKUP(I5060,品牌型号对应工厂型号!C:I,7,0)</f>
        <v>138:DABL-10  2.0mil (S-15)</v>
      </c>
    </row>
    <row r="5061" spans="1:20">
      <c r="A5061" s="25">
        <v>43245</v>
      </c>
      <c r="E5061" s="26" t="s">
        <v>3050</v>
      </c>
      <c r="I5061" s="27" t="s">
        <v>3052</v>
      </c>
      <c r="K5061" s="6" t="s">
        <v>10951</v>
      </c>
      <c r="O5061" s="6" t="s">
        <v>10983</v>
      </c>
      <c r="R5061" s="33" t="str">
        <f t="shared" si="104"/>
        <v>S03N3478P022</v>
      </c>
      <c r="S5061" s="95">
        <f>VLOOKUP(I5061,品牌型号对应工厂型号!C:E,3,0)</f>
        <v>5</v>
      </c>
      <c r="T5061" s="96" t="str">
        <f>VLOOKUP(I5061,品牌型号对应工厂型号!C:I,7,0)</f>
        <v>138:DABL-10  2.0mil (S-15)</v>
      </c>
    </row>
    <row r="5062" spans="1:20">
      <c r="A5062" s="25">
        <v>43245</v>
      </c>
      <c r="E5062" s="26" t="s">
        <v>3050</v>
      </c>
      <c r="I5062" s="27" t="s">
        <v>3052</v>
      </c>
      <c r="K5062" s="6" t="s">
        <v>10952</v>
      </c>
      <c r="O5062" s="6" t="s">
        <v>10983</v>
      </c>
      <c r="R5062" s="33" t="str">
        <f t="shared" si="104"/>
        <v>S03N3478P023</v>
      </c>
      <c r="S5062" s="95">
        <f>VLOOKUP(I5062,品牌型号对应工厂型号!C:E,3,0)</f>
        <v>5</v>
      </c>
      <c r="T5062" s="96" t="str">
        <f>VLOOKUP(I5062,品牌型号对应工厂型号!C:I,7,0)</f>
        <v>138:DABL-10  2.0mil (S-15)</v>
      </c>
    </row>
    <row r="5063" spans="1:20">
      <c r="A5063" s="25">
        <v>43245</v>
      </c>
      <c r="E5063" s="26" t="s">
        <v>3050</v>
      </c>
      <c r="I5063" s="27" t="s">
        <v>3052</v>
      </c>
      <c r="K5063" s="6" t="s">
        <v>10953</v>
      </c>
      <c r="O5063" s="6" t="s">
        <v>10983</v>
      </c>
      <c r="R5063" s="33" t="str">
        <f t="shared" si="104"/>
        <v>S03N3478P024</v>
      </c>
      <c r="S5063" s="95">
        <f>VLOOKUP(I5063,品牌型号对应工厂型号!C:E,3,0)</f>
        <v>5</v>
      </c>
      <c r="T5063" s="96" t="str">
        <f>VLOOKUP(I5063,品牌型号对应工厂型号!C:I,7,0)</f>
        <v>138:DABL-10  2.0mil (S-15)</v>
      </c>
    </row>
    <row r="5064" spans="1:20">
      <c r="A5064" s="25">
        <v>43245</v>
      </c>
      <c r="E5064" s="26" t="s">
        <v>3050</v>
      </c>
      <c r="I5064" s="27" t="s">
        <v>3052</v>
      </c>
      <c r="K5064" s="6" t="s">
        <v>10954</v>
      </c>
      <c r="O5064" s="6" t="s">
        <v>10983</v>
      </c>
      <c r="R5064" s="33" t="str">
        <f t="shared" si="104"/>
        <v>S03N3478P025</v>
      </c>
      <c r="S5064" s="95">
        <f>VLOOKUP(I5064,品牌型号对应工厂型号!C:E,3,0)</f>
        <v>5</v>
      </c>
      <c r="T5064" s="96" t="str">
        <f>VLOOKUP(I5064,品牌型号对应工厂型号!C:I,7,0)</f>
        <v>138:DABL-10  2.0mil (S-15)</v>
      </c>
    </row>
    <row r="5065" spans="1:20">
      <c r="A5065" s="25">
        <v>43245</v>
      </c>
      <c r="E5065" s="26" t="s">
        <v>3050</v>
      </c>
      <c r="I5065" s="27" t="s">
        <v>3052</v>
      </c>
      <c r="K5065" s="6" t="s">
        <v>10955</v>
      </c>
      <c r="O5065" s="6" t="s">
        <v>10983</v>
      </c>
      <c r="R5065" s="33" t="str">
        <f t="shared" si="104"/>
        <v>S03N3478P026</v>
      </c>
      <c r="S5065" s="95">
        <f>VLOOKUP(I5065,品牌型号对应工厂型号!C:E,3,0)</f>
        <v>5</v>
      </c>
      <c r="T5065" s="96" t="str">
        <f>VLOOKUP(I5065,品牌型号对应工厂型号!C:I,7,0)</f>
        <v>138:DABL-10  2.0mil (S-15)</v>
      </c>
    </row>
    <row r="5066" spans="1:20">
      <c r="A5066" s="25">
        <v>43245</v>
      </c>
      <c r="E5066" s="26" t="s">
        <v>3050</v>
      </c>
      <c r="I5066" s="27" t="s">
        <v>3052</v>
      </c>
      <c r="K5066" s="6" t="s">
        <v>10956</v>
      </c>
      <c r="O5066" s="6" t="s">
        <v>10983</v>
      </c>
      <c r="R5066" s="33" t="str">
        <f t="shared" si="104"/>
        <v>S03N3478P027</v>
      </c>
      <c r="S5066" s="95">
        <f>VLOOKUP(I5066,品牌型号对应工厂型号!C:E,3,0)</f>
        <v>5</v>
      </c>
      <c r="T5066" s="96" t="str">
        <f>VLOOKUP(I5066,品牌型号对应工厂型号!C:I,7,0)</f>
        <v>138:DABL-10  2.0mil (S-15)</v>
      </c>
    </row>
    <row r="5067" spans="1:20">
      <c r="A5067" s="25">
        <v>43245</v>
      </c>
      <c r="E5067" s="26" t="s">
        <v>3050</v>
      </c>
      <c r="I5067" s="27" t="s">
        <v>3052</v>
      </c>
      <c r="K5067" s="6" t="s">
        <v>10957</v>
      </c>
      <c r="O5067" s="6" t="s">
        <v>10983</v>
      </c>
      <c r="R5067" s="33" t="str">
        <f t="shared" si="104"/>
        <v>S03N3478P028</v>
      </c>
      <c r="S5067" s="95">
        <f>VLOOKUP(I5067,品牌型号对应工厂型号!C:E,3,0)</f>
        <v>5</v>
      </c>
      <c r="T5067" s="96" t="str">
        <f>VLOOKUP(I5067,品牌型号对应工厂型号!C:I,7,0)</f>
        <v>138:DABL-10  2.0mil (S-15)</v>
      </c>
    </row>
    <row r="5068" spans="1:20">
      <c r="A5068" s="25">
        <v>43245</v>
      </c>
      <c r="E5068" s="26" t="s">
        <v>3050</v>
      </c>
      <c r="I5068" s="27" t="s">
        <v>3052</v>
      </c>
      <c r="K5068" s="6" t="s">
        <v>10958</v>
      </c>
      <c r="O5068" s="6" t="s">
        <v>10983</v>
      </c>
      <c r="R5068" s="33" t="str">
        <f t="shared" si="104"/>
        <v>S03N3478P034</v>
      </c>
      <c r="S5068" s="95">
        <f>VLOOKUP(I5068,品牌型号对应工厂型号!C:E,3,0)</f>
        <v>5</v>
      </c>
      <c r="T5068" s="96" t="str">
        <f>VLOOKUP(I5068,品牌型号对应工厂型号!C:I,7,0)</f>
        <v>138:DABL-10  2.0mil (S-15)</v>
      </c>
    </row>
    <row r="5069" spans="1:20">
      <c r="A5069" s="25">
        <v>43245</v>
      </c>
      <c r="E5069" s="26" t="s">
        <v>3050</v>
      </c>
      <c r="I5069" s="27" t="s">
        <v>3052</v>
      </c>
      <c r="K5069" s="6" t="s">
        <v>10959</v>
      </c>
      <c r="O5069" s="6" t="s">
        <v>10983</v>
      </c>
      <c r="R5069" s="33" t="str">
        <f t="shared" si="104"/>
        <v>S03N3478P035</v>
      </c>
      <c r="S5069" s="95">
        <f>VLOOKUP(I5069,品牌型号对应工厂型号!C:E,3,0)</f>
        <v>5</v>
      </c>
      <c r="T5069" s="96" t="str">
        <f>VLOOKUP(I5069,品牌型号对应工厂型号!C:I,7,0)</f>
        <v>138:DABL-10  2.0mil (S-15)</v>
      </c>
    </row>
    <row r="5070" spans="1:20">
      <c r="A5070" s="25">
        <v>43245</v>
      </c>
      <c r="E5070" s="26" t="s">
        <v>2149</v>
      </c>
      <c r="I5070" s="27" t="s">
        <v>2152</v>
      </c>
      <c r="K5070" s="6" t="s">
        <v>10960</v>
      </c>
      <c r="O5070" s="6" t="s">
        <v>10803</v>
      </c>
      <c r="R5070" s="33" t="str">
        <f t="shared" si="104"/>
        <v>C03D2323P001R006</v>
      </c>
      <c r="S5070" s="95">
        <f>VLOOKUP(I5070,品牌型号对应工厂型号!C:E,3,0)</f>
        <v>5</v>
      </c>
      <c r="T5070" s="96" t="str">
        <f>VLOOKUP(I5070,品牌型号对应工厂型号!C:I,7,0)</f>
        <v>110:4.0mil DABL-35(SAF-35)</v>
      </c>
    </row>
    <row r="5071" spans="1:20">
      <c r="A5071" s="25">
        <v>43245</v>
      </c>
      <c r="E5071" s="26" t="s">
        <v>2149</v>
      </c>
      <c r="I5071" s="27" t="s">
        <v>2152</v>
      </c>
      <c r="K5071" s="6" t="s">
        <v>10961</v>
      </c>
      <c r="O5071" s="6" t="s">
        <v>10803</v>
      </c>
      <c r="R5071" s="33" t="str">
        <f t="shared" si="104"/>
        <v>C03N2330P004R002</v>
      </c>
      <c r="S5071" s="95">
        <f>VLOOKUP(I5071,品牌型号对应工厂型号!C:E,3,0)</f>
        <v>5</v>
      </c>
      <c r="T5071" s="96" t="str">
        <f>VLOOKUP(I5071,品牌型号对应工厂型号!C:I,7,0)</f>
        <v>110:4.0mil DABL-35(SAF-35)</v>
      </c>
    </row>
    <row r="5072" spans="1:20">
      <c r="A5072" s="25">
        <v>43245</v>
      </c>
      <c r="E5072" s="26" t="s">
        <v>7067</v>
      </c>
      <c r="I5072" s="27" t="s">
        <v>7068</v>
      </c>
      <c r="K5072" s="6" t="s">
        <v>10962</v>
      </c>
      <c r="O5072" s="6" t="s">
        <v>10803</v>
      </c>
      <c r="R5072" s="33" t="str">
        <f t="shared" si="104"/>
        <v>C06D2634P001R006</v>
      </c>
      <c r="S5072" s="95">
        <f>VLOOKUP(I5072,品牌型号对应工厂型号!C:E,3,0)</f>
        <v>5</v>
      </c>
      <c r="T5072" s="96" t="str">
        <f>VLOOKUP(I5072,品牌型号对应工厂型号!C:I,7,0)</f>
        <v>109:4.0mil DABL-25 (SAF-25)</v>
      </c>
    </row>
    <row r="5073" spans="1:20">
      <c r="A5073" s="25">
        <v>43245</v>
      </c>
      <c r="E5073" s="26" t="s">
        <v>7067</v>
      </c>
      <c r="I5073" s="27" t="s">
        <v>7068</v>
      </c>
      <c r="K5073" s="6" t="s">
        <v>10963</v>
      </c>
      <c r="O5073" s="6" t="s">
        <v>10803</v>
      </c>
      <c r="R5073" s="33" t="str">
        <f t="shared" si="104"/>
        <v>C06D2634P002R015</v>
      </c>
      <c r="S5073" s="95">
        <f>VLOOKUP(I5073,品牌型号对应工厂型号!C:E,3,0)</f>
        <v>5</v>
      </c>
      <c r="T5073" s="96" t="str">
        <f>VLOOKUP(I5073,品牌型号对应工厂型号!C:I,7,0)</f>
        <v>109:4.0mil DABL-25 (SAF-25)</v>
      </c>
    </row>
    <row r="5074" spans="1:20">
      <c r="A5074" s="25">
        <v>43245</v>
      </c>
      <c r="E5074" s="26" t="s">
        <v>7067</v>
      </c>
      <c r="I5074" s="27" t="s">
        <v>7068</v>
      </c>
      <c r="K5074" s="6" t="s">
        <v>10964</v>
      </c>
      <c r="O5074" s="6" t="s">
        <v>10803</v>
      </c>
      <c r="R5074" s="33" t="str">
        <f t="shared" si="104"/>
        <v>C04N1574P001R005</v>
      </c>
      <c r="S5074" s="95">
        <f>VLOOKUP(I5074,品牌型号对应工厂型号!C:E,3,0)</f>
        <v>5</v>
      </c>
      <c r="T5074" s="96" t="str">
        <f>VLOOKUP(I5074,品牌型号对应工厂型号!C:I,7,0)</f>
        <v>109:4.0mil DABL-25 (SAF-25)</v>
      </c>
    </row>
    <row r="5075" spans="1:20">
      <c r="A5075" s="25">
        <v>43245</v>
      </c>
      <c r="E5075" s="26" t="s">
        <v>7067</v>
      </c>
      <c r="I5075" s="27" t="s">
        <v>7068</v>
      </c>
      <c r="K5075" s="6" t="s">
        <v>10965</v>
      </c>
      <c r="O5075" s="6" t="s">
        <v>10803</v>
      </c>
      <c r="R5075" s="33" t="str">
        <f t="shared" si="104"/>
        <v>C06D2634P002R013</v>
      </c>
      <c r="S5075" s="95">
        <f>VLOOKUP(I5075,品牌型号对应工厂型号!C:E,3,0)</f>
        <v>5</v>
      </c>
      <c r="T5075" s="96" t="str">
        <f>VLOOKUP(I5075,品牌型号对应工厂型号!C:I,7,0)</f>
        <v>109:4.0mil DABL-25 (SAF-25)</v>
      </c>
    </row>
    <row r="5076" spans="1:20">
      <c r="A5076" s="25">
        <v>43245</v>
      </c>
      <c r="E5076" s="26" t="s">
        <v>2403</v>
      </c>
      <c r="I5076" s="27" t="s">
        <v>2404</v>
      </c>
      <c r="K5076" s="6" t="s">
        <v>10966</v>
      </c>
      <c r="O5076" s="6" t="s">
        <v>10803</v>
      </c>
      <c r="R5076" s="33" t="str">
        <f t="shared" si="104"/>
        <v>C06N2618P001R007</v>
      </c>
      <c r="S5076" s="95">
        <f>VLOOKUP(I5076,品牌型号对应工厂型号!C:E,3,0)</f>
        <v>5</v>
      </c>
      <c r="T5076" s="96" t="str">
        <f>VLOOKUP(I5076,品牌型号对应工厂型号!C:I,7,0)</f>
        <v>169:EASL-70 4.0mil（SAF-70）</v>
      </c>
    </row>
    <row r="5077" spans="1:20">
      <c r="A5077" s="25">
        <v>43245</v>
      </c>
      <c r="E5077" s="26" t="s">
        <v>2403</v>
      </c>
      <c r="I5077" s="27" t="s">
        <v>2404</v>
      </c>
      <c r="K5077" s="6" t="s">
        <v>10967</v>
      </c>
      <c r="O5077" s="6" t="s">
        <v>10803</v>
      </c>
      <c r="R5077" s="33" t="str">
        <f t="shared" si="104"/>
        <v>C06N2618P001R008</v>
      </c>
      <c r="S5077" s="95">
        <f>VLOOKUP(I5077,品牌型号对应工厂型号!C:E,3,0)</f>
        <v>5</v>
      </c>
      <c r="T5077" s="96" t="str">
        <f>VLOOKUP(I5077,品牌型号对应工厂型号!C:I,7,0)</f>
        <v>169:EASL-70 4.0mil（SAF-70）</v>
      </c>
    </row>
    <row r="5078" spans="1:20">
      <c r="A5078" s="25">
        <v>43245</v>
      </c>
      <c r="E5078" s="26" t="s">
        <v>7067</v>
      </c>
      <c r="I5078" s="27" t="s">
        <v>7068</v>
      </c>
      <c r="K5078" s="6" t="s">
        <v>10968</v>
      </c>
      <c r="O5078" s="6" t="s">
        <v>10803</v>
      </c>
      <c r="R5078" s="33" t="str">
        <f t="shared" si="104"/>
        <v>C06D2635P002R007</v>
      </c>
      <c r="S5078" s="95">
        <f>VLOOKUP(I5078,品牌型号对应工厂型号!C:E,3,0)</f>
        <v>5</v>
      </c>
      <c r="T5078" s="96" t="str">
        <f>VLOOKUP(I5078,品牌型号对应工厂型号!C:I,7,0)</f>
        <v>109:4.0mil DABL-25 (SAF-25)</v>
      </c>
    </row>
    <row r="5079" spans="1:20">
      <c r="A5079" s="25">
        <v>43245</v>
      </c>
      <c r="E5079" s="26" t="s">
        <v>7067</v>
      </c>
      <c r="I5079" s="27" t="s">
        <v>7068</v>
      </c>
      <c r="K5079" s="6" t="s">
        <v>10969</v>
      </c>
      <c r="O5079" s="6" t="s">
        <v>10803</v>
      </c>
      <c r="R5079" s="33" t="str">
        <f t="shared" si="104"/>
        <v>C06D2634P002R010</v>
      </c>
      <c r="S5079" s="95">
        <f>VLOOKUP(I5079,品牌型号对应工厂型号!C:E,3,0)</f>
        <v>5</v>
      </c>
      <c r="T5079" s="96" t="str">
        <f>VLOOKUP(I5079,品牌型号对应工厂型号!C:I,7,0)</f>
        <v>109:4.0mil DABL-25 (SAF-25)</v>
      </c>
    </row>
    <row r="5080" spans="1:20">
      <c r="A5080" s="25">
        <v>43245</v>
      </c>
      <c r="E5080" s="26" t="s">
        <v>3050</v>
      </c>
      <c r="I5080" s="27" t="s">
        <v>3052</v>
      </c>
      <c r="K5080" s="6" t="s">
        <v>10970</v>
      </c>
      <c r="O5080" s="6" t="s">
        <v>10803</v>
      </c>
      <c r="R5080" s="33" t="str">
        <f t="shared" si="104"/>
        <v>S03D2401P004</v>
      </c>
      <c r="S5080" s="95">
        <f>VLOOKUP(I5080,品牌型号对应工厂型号!C:E,3,0)</f>
        <v>5</v>
      </c>
      <c r="T5080" s="96" t="str">
        <f>VLOOKUP(I5080,品牌型号对应工厂型号!C:I,7,0)</f>
        <v>138:DABL-10  2.0mil (S-15)</v>
      </c>
    </row>
    <row r="5081" spans="1:20">
      <c r="A5081" s="25">
        <v>43245</v>
      </c>
      <c r="E5081" s="26" t="s">
        <v>3050</v>
      </c>
      <c r="I5081" s="27" t="s">
        <v>3052</v>
      </c>
      <c r="K5081" s="6" t="s">
        <v>10971</v>
      </c>
      <c r="O5081" s="6" t="s">
        <v>10803</v>
      </c>
      <c r="R5081" s="33" t="str">
        <f t="shared" si="104"/>
        <v>S03D2401P001</v>
      </c>
      <c r="S5081" s="95">
        <f>VLOOKUP(I5081,品牌型号对应工厂型号!C:E,3,0)</f>
        <v>5</v>
      </c>
      <c r="T5081" s="96" t="str">
        <f>VLOOKUP(I5081,品牌型号对应工厂型号!C:I,7,0)</f>
        <v>138:DABL-10  2.0mil (S-15)</v>
      </c>
    </row>
    <row r="5082" spans="1:20">
      <c r="A5082" s="25">
        <v>43245</v>
      </c>
      <c r="E5082" s="26" t="s">
        <v>3050</v>
      </c>
      <c r="I5082" s="27" t="s">
        <v>3052</v>
      </c>
      <c r="K5082" s="6" t="s">
        <v>10972</v>
      </c>
      <c r="O5082" s="6" t="s">
        <v>10803</v>
      </c>
      <c r="R5082" s="33" t="str">
        <f t="shared" si="104"/>
        <v>S03N3478P031</v>
      </c>
      <c r="S5082" s="95">
        <f>VLOOKUP(I5082,品牌型号对应工厂型号!C:E,3,0)</f>
        <v>5</v>
      </c>
      <c r="T5082" s="96" t="str">
        <f>VLOOKUP(I5082,品牌型号对应工厂型号!C:I,7,0)</f>
        <v>138:DABL-10  2.0mil (S-15)</v>
      </c>
    </row>
    <row r="5083" spans="1:20">
      <c r="A5083" s="25">
        <v>43245</v>
      </c>
      <c r="E5083" s="26" t="s">
        <v>3121</v>
      </c>
      <c r="I5083" s="27" t="s">
        <v>3122</v>
      </c>
      <c r="K5083" s="6" t="s">
        <v>10973</v>
      </c>
      <c r="O5083" s="6" t="s">
        <v>10803</v>
      </c>
      <c r="R5083" s="33" t="str">
        <f t="shared" si="104"/>
        <v>S03D2032E012</v>
      </c>
      <c r="S5083" s="95">
        <f>VLOOKUP(I5083,品牌型号对应工厂型号!C:E,3,0)</f>
        <v>5</v>
      </c>
      <c r="T5083" s="96" t="str">
        <f>VLOOKUP(I5083,品牌型号对应工厂型号!C:I,7,0)</f>
        <v>141:DABL-25 1.5mil(S-20)</v>
      </c>
    </row>
    <row r="5084" spans="1:20">
      <c r="A5084" s="25">
        <v>43245</v>
      </c>
      <c r="E5084" s="26" t="s">
        <v>3121</v>
      </c>
      <c r="I5084" s="27" t="s">
        <v>3122</v>
      </c>
      <c r="K5084" s="6" t="s">
        <v>10974</v>
      </c>
      <c r="O5084" s="6" t="s">
        <v>10803</v>
      </c>
      <c r="R5084" s="33" t="str">
        <f t="shared" si="104"/>
        <v>S04N3327P003</v>
      </c>
      <c r="S5084" s="95">
        <f>VLOOKUP(I5084,品牌型号对应工厂型号!C:E,3,0)</f>
        <v>5</v>
      </c>
      <c r="T5084" s="96" t="str">
        <f>VLOOKUP(I5084,品牌型号对应工厂型号!C:I,7,0)</f>
        <v>141:DABL-25 1.5mil(S-20)</v>
      </c>
    </row>
    <row r="5085" spans="1:20">
      <c r="A5085" s="25">
        <v>43245</v>
      </c>
      <c r="E5085" s="26" t="s">
        <v>3121</v>
      </c>
      <c r="I5085" s="27" t="s">
        <v>3122</v>
      </c>
      <c r="K5085" s="6" t="s">
        <v>10975</v>
      </c>
      <c r="O5085" s="6" t="s">
        <v>10803</v>
      </c>
      <c r="R5085" s="33" t="str">
        <f t="shared" si="104"/>
        <v>S03D3405P012</v>
      </c>
      <c r="S5085" s="95">
        <f>VLOOKUP(I5085,品牌型号对应工厂型号!C:E,3,0)</f>
        <v>5</v>
      </c>
      <c r="T5085" s="96" t="str">
        <f>VLOOKUP(I5085,品牌型号对应工厂型号!C:I,7,0)</f>
        <v>141:DABL-25 1.5mil(S-20)</v>
      </c>
    </row>
    <row r="5086" spans="1:20">
      <c r="A5086" s="25">
        <v>43245</v>
      </c>
      <c r="E5086" s="26" t="s">
        <v>3121</v>
      </c>
      <c r="I5086" s="27" t="s">
        <v>3122</v>
      </c>
      <c r="K5086" s="6" t="s">
        <v>10976</v>
      </c>
      <c r="O5086" s="6" t="s">
        <v>10803</v>
      </c>
      <c r="R5086" s="33" t="str">
        <f t="shared" si="104"/>
        <v>S01D1562P023</v>
      </c>
      <c r="S5086" s="95">
        <f>VLOOKUP(I5086,品牌型号对应工厂型号!C:E,3,0)</f>
        <v>5</v>
      </c>
      <c r="T5086" s="96" t="str">
        <f>VLOOKUP(I5086,品牌型号对应工厂型号!C:I,7,0)</f>
        <v>141:DABL-25 1.5mil(S-20)</v>
      </c>
    </row>
    <row r="5087" spans="1:20">
      <c r="A5087" s="25">
        <v>43245</v>
      </c>
      <c r="E5087" s="26" t="s">
        <v>3005</v>
      </c>
      <c r="I5087" s="27" t="s">
        <v>3006</v>
      </c>
      <c r="K5087" s="6" t="s">
        <v>10977</v>
      </c>
      <c r="O5087" s="6" t="s">
        <v>10803</v>
      </c>
      <c r="R5087" s="33" t="str">
        <f t="shared" si="104"/>
        <v>S03D2762P028</v>
      </c>
      <c r="S5087" s="95">
        <f>VLOOKUP(I5087,品牌型号对应工厂型号!C:E,3,0)</f>
        <v>5</v>
      </c>
      <c r="T5087" s="96" t="str">
        <f>VLOOKUP(I5087,品牌型号对应工厂型号!C:I,7,0)</f>
        <v>142:EASL-70 1.5mil(S-70)</v>
      </c>
    </row>
    <row r="5088" spans="1:20">
      <c r="A5088" s="25">
        <v>43245</v>
      </c>
      <c r="E5088" s="26" t="s">
        <v>3005</v>
      </c>
      <c r="I5088" s="27" t="s">
        <v>3006</v>
      </c>
      <c r="K5088" s="6" t="s">
        <v>10978</v>
      </c>
      <c r="O5088" s="6" t="s">
        <v>10803</v>
      </c>
      <c r="R5088" s="33" t="str">
        <f t="shared" si="104"/>
        <v>S03D2762P029</v>
      </c>
      <c r="S5088" s="95">
        <f>VLOOKUP(I5088,品牌型号对应工厂型号!C:E,3,0)</f>
        <v>5</v>
      </c>
      <c r="T5088" s="96" t="str">
        <f>VLOOKUP(I5088,品牌型号对应工厂型号!C:I,7,0)</f>
        <v>142:EASL-70 1.5mil(S-70)</v>
      </c>
    </row>
    <row r="5089" spans="1:22">
      <c r="A5089" s="25">
        <v>43245</v>
      </c>
      <c r="E5089" s="26" t="s">
        <v>3005</v>
      </c>
      <c r="I5089" s="27" t="s">
        <v>3006</v>
      </c>
      <c r="K5089" s="6" t="s">
        <v>10979</v>
      </c>
      <c r="O5089" s="6" t="s">
        <v>10803</v>
      </c>
      <c r="R5089" s="33" t="str">
        <f t="shared" si="104"/>
        <v>S03D2762P042</v>
      </c>
      <c r="S5089" s="95">
        <f>VLOOKUP(I5089,品牌型号对应工厂型号!C:E,3,0)</f>
        <v>5</v>
      </c>
      <c r="T5089" s="96" t="str">
        <f>VLOOKUP(I5089,品牌型号对应工厂型号!C:I,7,0)</f>
        <v>142:EASL-70 1.5mil(S-70)</v>
      </c>
    </row>
    <row r="5090" spans="1:22">
      <c r="A5090" s="25">
        <v>43245</v>
      </c>
      <c r="E5090" s="26" t="s">
        <v>3050</v>
      </c>
      <c r="I5090" s="27" t="s">
        <v>3052</v>
      </c>
      <c r="K5090" s="6" t="s">
        <v>10980</v>
      </c>
      <c r="O5090" s="6" t="s">
        <v>10803</v>
      </c>
      <c r="R5090" s="33" t="str">
        <f t="shared" si="104"/>
        <v>S03D2401P009</v>
      </c>
      <c r="S5090" s="95">
        <f>VLOOKUP(I5090,品牌型号对应工厂型号!C:E,3,0)</f>
        <v>5</v>
      </c>
      <c r="T5090" s="96" t="str">
        <f>VLOOKUP(I5090,品牌型号对应工厂型号!C:I,7,0)</f>
        <v>138:DABL-10  2.0mil (S-15)</v>
      </c>
    </row>
    <row r="5091" spans="1:22">
      <c r="A5091" s="25">
        <v>43248</v>
      </c>
      <c r="E5091" s="26" t="s">
        <v>146</v>
      </c>
      <c r="I5091" s="27" t="s">
        <v>1909</v>
      </c>
      <c r="K5091" s="6" t="s">
        <v>10981</v>
      </c>
      <c r="O5091" s="6" t="s">
        <v>10817</v>
      </c>
      <c r="R5091" s="33" t="str">
        <f t="shared" si="104"/>
        <v>D09D2906P031</v>
      </c>
      <c r="S5091" s="95">
        <f>VLOOKUP(I5091,品牌型号对应工厂型号!C:E,3,0)</f>
        <v>8</v>
      </c>
      <c r="T5091" s="96" t="str">
        <f>VLOOKUP(I5091,品牌型号对应工厂型号!C:I,7,0)</f>
        <v>159:S-SRC305H30 2.0mil（C-25）</v>
      </c>
    </row>
    <row r="5092" spans="1:22">
      <c r="A5092" s="25">
        <v>43248</v>
      </c>
      <c r="E5092" s="26" t="s">
        <v>145</v>
      </c>
      <c r="I5092" s="27" t="s">
        <v>179</v>
      </c>
      <c r="K5092" s="6" t="s">
        <v>10982</v>
      </c>
      <c r="O5092" s="6" t="s">
        <v>10984</v>
      </c>
      <c r="R5092" s="33" t="str">
        <f t="shared" si="104"/>
        <v>D09D2907P003</v>
      </c>
      <c r="S5092" s="95">
        <f>VLOOKUP(I5092,品牌型号对应工厂型号!C:E,3,0)</f>
        <v>8</v>
      </c>
      <c r="T5092" s="96" t="str">
        <f>VLOOKUP(I5092,品牌型号对应工厂型号!C:I,7,0)</f>
        <v>160:CARBON 18 2.0mil（C-15）</v>
      </c>
    </row>
    <row r="5093" spans="1:22">
      <c r="A5093" s="25" t="s">
        <v>11047</v>
      </c>
      <c r="I5093" s="27" t="s">
        <v>11041</v>
      </c>
      <c r="K5093" s="6" t="s">
        <v>11042</v>
      </c>
      <c r="O5093" s="6" t="s">
        <v>11046</v>
      </c>
      <c r="R5093" s="33" t="str">
        <f t="shared" si="104"/>
        <v>D07D2629P001R006</v>
      </c>
      <c r="S5093" s="95">
        <f>VLOOKUP(I5093,品牌型号对应工厂型号!C:E,3,0)</f>
        <v>5</v>
      </c>
      <c r="T5093" s="96" t="str">
        <f>VLOOKUP(I5093,品牌型号对应工厂型号!C:I,7,0)</f>
        <v>187:4.0mil NWPV-70（GZ-70）</v>
      </c>
    </row>
    <row r="5094" spans="1:22">
      <c r="A5094" s="25" t="s">
        <v>11047</v>
      </c>
      <c r="I5094" s="27" t="s">
        <v>11041</v>
      </c>
      <c r="K5094" s="6" t="s">
        <v>11043</v>
      </c>
      <c r="O5094" s="6" t="s">
        <v>11046</v>
      </c>
      <c r="R5094" s="33" t="str">
        <f t="shared" si="104"/>
        <v>D07D2629P001R007</v>
      </c>
      <c r="S5094" s="95">
        <f>VLOOKUP(I5094,品牌型号对应工厂型号!C:E,3,0)</f>
        <v>5</v>
      </c>
      <c r="T5094" s="96" t="str">
        <f>VLOOKUP(I5094,品牌型号对应工厂型号!C:I,7,0)</f>
        <v>187:4.0mil NWPV-70（GZ-70）</v>
      </c>
    </row>
    <row r="5095" spans="1:22">
      <c r="A5095" s="25" t="s">
        <v>11047</v>
      </c>
      <c r="I5095" s="27" t="s">
        <v>11041</v>
      </c>
      <c r="K5095" s="6" t="s">
        <v>11044</v>
      </c>
      <c r="O5095" s="6" t="s">
        <v>11046</v>
      </c>
      <c r="R5095" s="33" t="str">
        <f t="shared" si="104"/>
        <v>D07D2629P001R005</v>
      </c>
      <c r="S5095" s="95">
        <f>VLOOKUP(I5095,品牌型号对应工厂型号!C:E,3,0)</f>
        <v>5</v>
      </c>
      <c r="T5095" s="96" t="str">
        <f>VLOOKUP(I5095,品牌型号对应工厂型号!C:I,7,0)</f>
        <v>187:4.0mil NWPV-70（GZ-70）</v>
      </c>
    </row>
    <row r="5096" spans="1:22">
      <c r="A5096" s="25" t="s">
        <v>11047</v>
      </c>
      <c r="I5096" s="27" t="s">
        <v>11041</v>
      </c>
      <c r="K5096" s="6" t="s">
        <v>11045</v>
      </c>
      <c r="O5096" s="6" t="s">
        <v>11046</v>
      </c>
      <c r="R5096" s="33" t="str">
        <f t="shared" si="104"/>
        <v>D07D2629P001R003</v>
      </c>
      <c r="S5096" s="95">
        <f>VLOOKUP(I5096,品牌型号对应工厂型号!C:E,3,0)</f>
        <v>5</v>
      </c>
      <c r="T5096" s="96" t="str">
        <f>VLOOKUP(I5096,品牌型号对应工厂型号!C:I,7,0)</f>
        <v>187:4.0mil NWPV-70（GZ-70）</v>
      </c>
    </row>
    <row r="5097" spans="1:22">
      <c r="I5097" s="27" t="s">
        <v>11048</v>
      </c>
      <c r="K5097" s="6" t="s">
        <v>11049</v>
      </c>
      <c r="R5097" s="33" t="str">
        <f t="shared" si="104"/>
        <v>S01N2080P015</v>
      </c>
      <c r="S5097" s="95">
        <f>VLOOKUP(I5097,品牌型号对应工厂型号!C:E,3,0)</f>
        <v>8</v>
      </c>
      <c r="T5097" s="96" t="str">
        <f>VLOOKUP(I5097,品牌型号对应工厂型号!C:I,7,0)</f>
        <v>95:2.0mil ENLG-75(H-70)</v>
      </c>
    </row>
    <row r="5098" spans="1:22" s="75" customFormat="1">
      <c r="A5098" s="71">
        <v>43242</v>
      </c>
      <c r="B5098" s="71">
        <v>13.599281481481739</v>
      </c>
      <c r="C5098" s="72" t="s">
        <v>11058</v>
      </c>
      <c r="D5098" s="71" t="s">
        <v>11059</v>
      </c>
      <c r="E5098" s="72" t="s">
        <v>141</v>
      </c>
      <c r="F5098" s="71" t="s">
        <v>4772</v>
      </c>
      <c r="G5098" s="73">
        <v>1.524</v>
      </c>
      <c r="H5098" s="71" t="s">
        <v>172</v>
      </c>
      <c r="I5098" s="74" t="s">
        <v>142</v>
      </c>
      <c r="J5098" s="73">
        <v>22.86</v>
      </c>
      <c r="K5098" s="75" t="s">
        <v>11050</v>
      </c>
      <c r="L5098" s="75" t="s">
        <v>95</v>
      </c>
      <c r="M5098" s="73">
        <v>15</v>
      </c>
      <c r="N5098" s="75" t="s">
        <v>59</v>
      </c>
      <c r="O5098" s="75" t="s">
        <v>10761</v>
      </c>
      <c r="Q5098" s="72"/>
      <c r="R5098" s="91" t="str">
        <f t="shared" si="104"/>
        <v>D11D2643P010-1</v>
      </c>
      <c r="S5098" s="78">
        <f>VLOOKUP(I5098,品牌型号对应工厂型号!C:E,3,0)</f>
        <v>10</v>
      </c>
      <c r="T5098" s="76" t="str">
        <f>VLOOKUP(I5098,品牌型号对应工厂型号!C:I,7,0)</f>
        <v>153:PFGP-70R 3.0mil（X-75）</v>
      </c>
      <c r="V5098" s="72"/>
    </row>
    <row r="5099" spans="1:22">
      <c r="A5099" s="25">
        <v>43242</v>
      </c>
      <c r="B5099" s="25">
        <v>13.599281481481739</v>
      </c>
      <c r="C5099" s="26" t="s">
        <v>11058</v>
      </c>
      <c r="D5099" s="25" t="s">
        <v>11060</v>
      </c>
      <c r="E5099" s="26" t="s">
        <v>141</v>
      </c>
      <c r="F5099" s="25" t="s">
        <v>4772</v>
      </c>
      <c r="G5099" s="69">
        <v>1.524</v>
      </c>
      <c r="H5099" s="25" t="s">
        <v>172</v>
      </c>
      <c r="I5099" s="27" t="s">
        <v>142</v>
      </c>
      <c r="J5099" s="69">
        <v>22.86</v>
      </c>
      <c r="K5099" s="6" t="s">
        <v>11051</v>
      </c>
      <c r="L5099" s="6" t="s">
        <v>95</v>
      </c>
      <c r="M5099" s="69">
        <v>15</v>
      </c>
      <c r="N5099" s="6" t="s">
        <v>59</v>
      </c>
      <c r="O5099" s="6" t="s">
        <v>10761</v>
      </c>
      <c r="R5099" s="33" t="str">
        <f t="shared" si="104"/>
        <v>D11D2643P002-2</v>
      </c>
      <c r="S5099" s="95">
        <f>VLOOKUP(I5099,品牌型号对应工厂型号!C:E,3,0)</f>
        <v>10</v>
      </c>
      <c r="T5099" s="96" t="str">
        <f>VLOOKUP(I5099,品牌型号对应工厂型号!C:I,7,0)</f>
        <v>153:PFGP-70R 3.0mil（X-75）</v>
      </c>
    </row>
    <row r="5100" spans="1:22">
      <c r="A5100" s="25">
        <v>43242</v>
      </c>
      <c r="B5100" s="25">
        <v>13.599281481481739</v>
      </c>
      <c r="C5100" s="26" t="s">
        <v>11058</v>
      </c>
      <c r="D5100" s="25" t="s">
        <v>11061</v>
      </c>
      <c r="E5100" s="26" t="s">
        <v>141</v>
      </c>
      <c r="F5100" s="25" t="s">
        <v>4772</v>
      </c>
      <c r="G5100" s="69">
        <v>1.524</v>
      </c>
      <c r="H5100" s="25" t="s">
        <v>172</v>
      </c>
      <c r="I5100" s="27" t="s">
        <v>142</v>
      </c>
      <c r="J5100" s="69">
        <v>22.86</v>
      </c>
      <c r="K5100" s="6" t="s">
        <v>11052</v>
      </c>
      <c r="L5100" s="6" t="s">
        <v>95</v>
      </c>
      <c r="M5100" s="69">
        <v>15</v>
      </c>
      <c r="N5100" s="6" t="s">
        <v>59</v>
      </c>
      <c r="O5100" s="6" t="s">
        <v>10761</v>
      </c>
      <c r="R5100" s="33" t="str">
        <f t="shared" si="104"/>
        <v>D11D2643P006-1</v>
      </c>
      <c r="S5100" s="95">
        <f>VLOOKUP(I5100,品牌型号对应工厂型号!C:E,3,0)</f>
        <v>10</v>
      </c>
      <c r="T5100" s="96" t="str">
        <f>VLOOKUP(I5100,品牌型号对应工厂型号!C:I,7,0)</f>
        <v>153:PFGP-70R 3.0mil（X-75）</v>
      </c>
    </row>
    <row r="5101" spans="1:22">
      <c r="A5101" s="25">
        <v>43242</v>
      </c>
      <c r="B5101" s="25">
        <v>13.599281481481739</v>
      </c>
      <c r="C5101" s="26" t="s">
        <v>11058</v>
      </c>
      <c r="D5101" s="25" t="s">
        <v>11062</v>
      </c>
      <c r="E5101" s="26" t="s">
        <v>141</v>
      </c>
      <c r="F5101" s="25" t="s">
        <v>4772</v>
      </c>
      <c r="G5101" s="69">
        <v>1.524</v>
      </c>
      <c r="H5101" s="25" t="s">
        <v>172</v>
      </c>
      <c r="I5101" s="27" t="s">
        <v>142</v>
      </c>
      <c r="J5101" s="69">
        <v>22.86</v>
      </c>
      <c r="K5101" s="6" t="s">
        <v>11053</v>
      </c>
      <c r="L5101" s="6" t="s">
        <v>95</v>
      </c>
      <c r="M5101" s="69">
        <v>15</v>
      </c>
      <c r="N5101" s="6" t="s">
        <v>59</v>
      </c>
      <c r="O5101" s="6" t="s">
        <v>10761</v>
      </c>
      <c r="R5101" s="33" t="str">
        <f t="shared" si="104"/>
        <v>D11D2643P001-1</v>
      </c>
      <c r="S5101" s="95">
        <f>VLOOKUP(I5101,品牌型号对应工厂型号!C:E,3,0)</f>
        <v>10</v>
      </c>
      <c r="T5101" s="96" t="str">
        <f>VLOOKUP(I5101,品牌型号对应工厂型号!C:I,7,0)</f>
        <v>153:PFGP-70R 3.0mil（X-75）</v>
      </c>
    </row>
    <row r="5102" spans="1:22">
      <c r="A5102" s="25">
        <v>43242</v>
      </c>
      <c r="B5102" s="25">
        <v>13.599281481481739</v>
      </c>
      <c r="C5102" s="26" t="s">
        <v>11058</v>
      </c>
      <c r="D5102" s="25" t="s">
        <v>11063</v>
      </c>
      <c r="E5102" s="26" t="s">
        <v>141</v>
      </c>
      <c r="F5102" s="25" t="s">
        <v>4772</v>
      </c>
      <c r="G5102" s="69">
        <v>1.524</v>
      </c>
      <c r="H5102" s="25" t="s">
        <v>172</v>
      </c>
      <c r="I5102" s="27" t="s">
        <v>142</v>
      </c>
      <c r="J5102" s="69">
        <v>22.86</v>
      </c>
      <c r="K5102" s="6" t="s">
        <v>11054</v>
      </c>
      <c r="L5102" s="6" t="s">
        <v>95</v>
      </c>
      <c r="M5102" s="69">
        <v>15</v>
      </c>
      <c r="N5102" s="6" t="s">
        <v>59</v>
      </c>
      <c r="O5102" s="6" t="s">
        <v>10761</v>
      </c>
      <c r="R5102" s="33" t="str">
        <f t="shared" si="104"/>
        <v>D11D2643P010-2</v>
      </c>
      <c r="S5102" s="95">
        <f>VLOOKUP(I5102,品牌型号对应工厂型号!C:E,3,0)</f>
        <v>10</v>
      </c>
      <c r="T5102" s="96" t="str">
        <f>VLOOKUP(I5102,品牌型号对应工厂型号!C:I,7,0)</f>
        <v>153:PFGP-70R 3.0mil（X-75）</v>
      </c>
    </row>
    <row r="5103" spans="1:22">
      <c r="A5103" s="25">
        <v>43242</v>
      </c>
      <c r="B5103" s="25">
        <v>13.599281481481739</v>
      </c>
      <c r="C5103" s="26" t="s">
        <v>11058</v>
      </c>
      <c r="D5103" s="25" t="s">
        <v>11064</v>
      </c>
      <c r="E5103" s="26" t="s">
        <v>141</v>
      </c>
      <c r="F5103" s="25" t="s">
        <v>4772</v>
      </c>
      <c r="G5103" s="69">
        <v>1.524</v>
      </c>
      <c r="H5103" s="25" t="s">
        <v>172</v>
      </c>
      <c r="I5103" s="27" t="s">
        <v>142</v>
      </c>
      <c r="J5103" s="69">
        <v>22.86</v>
      </c>
      <c r="K5103" s="6" t="s">
        <v>11055</v>
      </c>
      <c r="L5103" s="6" t="s">
        <v>95</v>
      </c>
      <c r="M5103" s="69">
        <v>15</v>
      </c>
      <c r="N5103" s="6" t="s">
        <v>59</v>
      </c>
      <c r="O5103" s="6" t="s">
        <v>10761</v>
      </c>
      <c r="R5103" s="33" t="str">
        <f t="shared" si="104"/>
        <v>D11D2643P007-2</v>
      </c>
      <c r="S5103" s="95">
        <f>VLOOKUP(I5103,品牌型号对应工厂型号!C:E,3,0)</f>
        <v>10</v>
      </c>
      <c r="T5103" s="96" t="str">
        <f>VLOOKUP(I5103,品牌型号对应工厂型号!C:I,7,0)</f>
        <v>153:PFGP-70R 3.0mil（X-75）</v>
      </c>
    </row>
    <row r="5104" spans="1:22">
      <c r="A5104" s="25">
        <v>43242</v>
      </c>
      <c r="B5104" s="25">
        <v>13.599281481481739</v>
      </c>
      <c r="C5104" s="26" t="s">
        <v>11065</v>
      </c>
      <c r="D5104" s="25" t="s">
        <v>11066</v>
      </c>
      <c r="E5104" s="26" t="s">
        <v>141</v>
      </c>
      <c r="F5104" s="25" t="s">
        <v>4772</v>
      </c>
      <c r="G5104" s="69">
        <v>1.524</v>
      </c>
      <c r="H5104" s="25" t="s">
        <v>172</v>
      </c>
      <c r="I5104" s="27" t="s">
        <v>142</v>
      </c>
      <c r="J5104" s="69">
        <v>22.86</v>
      </c>
      <c r="K5104" s="6" t="s">
        <v>11056</v>
      </c>
      <c r="L5104" s="6" t="s">
        <v>95</v>
      </c>
      <c r="M5104" s="69">
        <v>15</v>
      </c>
      <c r="N5104" s="6" t="s">
        <v>59</v>
      </c>
      <c r="O5104" s="6" t="s">
        <v>878</v>
      </c>
      <c r="R5104" s="33" t="str">
        <f t="shared" si="104"/>
        <v>D11D2643P012-2</v>
      </c>
      <c r="S5104" s="95">
        <f>VLOOKUP(I5104,品牌型号对应工厂型号!C:E,3,0)</f>
        <v>10</v>
      </c>
      <c r="T5104" s="96" t="str">
        <f>VLOOKUP(I5104,品牌型号对应工厂型号!C:I,7,0)</f>
        <v>153:PFGP-70R 3.0mil（X-75）</v>
      </c>
    </row>
    <row r="5105" spans="1:22">
      <c r="A5105" s="25">
        <v>43242</v>
      </c>
      <c r="B5105" s="25">
        <v>13.599281481481739</v>
      </c>
      <c r="C5105" s="26" t="s">
        <v>11065</v>
      </c>
      <c r="D5105" s="25" t="s">
        <v>11067</v>
      </c>
      <c r="E5105" s="26" t="s">
        <v>141</v>
      </c>
      <c r="F5105" s="25" t="s">
        <v>4772</v>
      </c>
      <c r="G5105" s="69">
        <v>1.524</v>
      </c>
      <c r="H5105" s="25" t="s">
        <v>172</v>
      </c>
      <c r="I5105" s="27" t="s">
        <v>142</v>
      </c>
      <c r="J5105" s="69">
        <v>22.86</v>
      </c>
      <c r="K5105" s="6" t="s">
        <v>11057</v>
      </c>
      <c r="L5105" s="6" t="s">
        <v>95</v>
      </c>
      <c r="M5105" s="69">
        <v>15</v>
      </c>
      <c r="N5105" s="6" t="s">
        <v>59</v>
      </c>
      <c r="O5105" s="6" t="s">
        <v>878</v>
      </c>
      <c r="R5105" s="33" t="str">
        <f t="shared" si="104"/>
        <v>D11D2643P009-1</v>
      </c>
      <c r="S5105" s="95">
        <f>VLOOKUP(I5105,品牌型号对应工厂型号!C:E,3,0)</f>
        <v>10</v>
      </c>
      <c r="T5105" s="96" t="str">
        <f>VLOOKUP(I5105,品牌型号对应工厂型号!C:I,7,0)</f>
        <v>153:PFGP-70R 3.0mil（X-75）</v>
      </c>
    </row>
    <row r="5106" spans="1:22">
      <c r="A5106" s="25">
        <v>43245</v>
      </c>
      <c r="B5106" s="25">
        <v>10.599281481481739</v>
      </c>
      <c r="C5106" s="26" t="s">
        <v>11068</v>
      </c>
      <c r="D5106" s="25" t="s">
        <v>11069</v>
      </c>
      <c r="E5106" s="26" t="s">
        <v>141</v>
      </c>
      <c r="F5106" s="25" t="s">
        <v>4772</v>
      </c>
      <c r="G5106" s="69">
        <v>1.524</v>
      </c>
      <c r="H5106" s="25" t="s">
        <v>172</v>
      </c>
      <c r="I5106" s="27" t="s">
        <v>142</v>
      </c>
      <c r="J5106" s="69">
        <v>22.86</v>
      </c>
      <c r="K5106" s="6" t="s">
        <v>11070</v>
      </c>
      <c r="L5106" s="6" t="s">
        <v>95</v>
      </c>
      <c r="M5106" s="69">
        <v>15</v>
      </c>
      <c r="N5106" s="6" t="s">
        <v>59</v>
      </c>
      <c r="O5106" s="6" t="s">
        <v>10803</v>
      </c>
      <c r="R5106" s="33" t="str">
        <f t="shared" si="104"/>
        <v>D11D2643P009-2</v>
      </c>
      <c r="S5106" s="95">
        <f>VLOOKUP(I5106,品牌型号对应工厂型号!C:E,3,0)</f>
        <v>10</v>
      </c>
      <c r="T5106" s="96" t="str">
        <f>VLOOKUP(I5106,品牌型号对应工厂型号!C:I,7,0)</f>
        <v>153:PFGP-70R 3.0mil（X-75）</v>
      </c>
    </row>
    <row r="5107" spans="1:22">
      <c r="A5107" s="25">
        <v>43245</v>
      </c>
      <c r="B5107" s="25">
        <v>10.599281481481739</v>
      </c>
      <c r="C5107" s="26" t="s">
        <v>11068</v>
      </c>
      <c r="D5107" s="25" t="s">
        <v>11071</v>
      </c>
      <c r="E5107" s="26" t="s">
        <v>141</v>
      </c>
      <c r="F5107" s="25" t="s">
        <v>4772</v>
      </c>
      <c r="G5107" s="69">
        <v>1.524</v>
      </c>
      <c r="H5107" s="25" t="s">
        <v>172</v>
      </c>
      <c r="I5107" s="27" t="s">
        <v>142</v>
      </c>
      <c r="J5107" s="69">
        <v>22.86</v>
      </c>
      <c r="K5107" s="6" t="s">
        <v>11072</v>
      </c>
      <c r="L5107" s="6" t="s">
        <v>95</v>
      </c>
      <c r="M5107" s="69">
        <v>15</v>
      </c>
      <c r="N5107" s="6" t="s">
        <v>59</v>
      </c>
      <c r="O5107" s="6" t="s">
        <v>10803</v>
      </c>
      <c r="R5107" s="33" t="str">
        <f t="shared" si="104"/>
        <v>D11D2643P007-1</v>
      </c>
      <c r="S5107" s="95">
        <f>VLOOKUP(I5107,品牌型号对应工厂型号!C:E,3,0)</f>
        <v>10</v>
      </c>
      <c r="T5107" s="96" t="str">
        <f>VLOOKUP(I5107,品牌型号对应工厂型号!C:I,7,0)</f>
        <v>153:PFGP-70R 3.0mil（X-75）</v>
      </c>
    </row>
    <row r="5108" spans="1:22">
      <c r="A5108" s="25">
        <v>43186</v>
      </c>
      <c r="C5108" s="26" t="s">
        <v>11108</v>
      </c>
      <c r="E5108" s="26" t="s">
        <v>11109</v>
      </c>
      <c r="I5108" s="27" t="s">
        <v>11097</v>
      </c>
      <c r="K5108" s="6" t="s">
        <v>11098</v>
      </c>
      <c r="O5108" s="6" t="s">
        <v>6487</v>
      </c>
      <c r="R5108" s="33" t="str">
        <f t="shared" si="104"/>
        <v>A11N1290P001R012</v>
      </c>
      <c r="S5108" s="95">
        <f>VLOOKUP(I5108,品牌型号对应工厂型号!C:E,3,0)</f>
        <v>10</v>
      </c>
      <c r="T5108" s="96" t="str">
        <f>VLOOKUP(I5108,品牌型号对应工厂型号!C:I,7,0)</f>
        <v>198:1.5mil CECH-05(CH-05)</v>
      </c>
    </row>
    <row r="5109" spans="1:22">
      <c r="A5109" s="25">
        <v>43186</v>
      </c>
      <c r="C5109" s="26" t="s">
        <v>11108</v>
      </c>
      <c r="E5109" s="26" t="s">
        <v>11109</v>
      </c>
      <c r="I5109" s="27" t="s">
        <v>11097</v>
      </c>
      <c r="K5109" s="6" t="s">
        <v>11099</v>
      </c>
      <c r="O5109" s="6" t="s">
        <v>6487</v>
      </c>
      <c r="R5109" s="33" t="str">
        <f t="shared" si="104"/>
        <v>A11N1290P001R002</v>
      </c>
      <c r="S5109" s="95">
        <f>VLOOKUP(I5109,品牌型号对应工厂型号!C:E,3,0)</f>
        <v>10</v>
      </c>
      <c r="T5109" s="96" t="str">
        <f>VLOOKUP(I5109,品牌型号对应工厂型号!C:I,7,0)</f>
        <v>198:1.5mil CECH-05(CH-05)</v>
      </c>
    </row>
    <row r="5110" spans="1:22">
      <c r="A5110" s="25">
        <v>43186</v>
      </c>
      <c r="C5110" s="26" t="s">
        <v>11108</v>
      </c>
      <c r="E5110" s="26" t="s">
        <v>11109</v>
      </c>
      <c r="I5110" s="27" t="s">
        <v>11097</v>
      </c>
      <c r="K5110" s="6" t="s">
        <v>11100</v>
      </c>
      <c r="O5110" s="6" t="s">
        <v>6487</v>
      </c>
      <c r="R5110" s="33" t="str">
        <f t="shared" si="104"/>
        <v>A11N1290P001R013</v>
      </c>
      <c r="S5110" s="95">
        <f>VLOOKUP(I5110,品牌型号对应工厂型号!C:E,3,0)</f>
        <v>10</v>
      </c>
      <c r="T5110" s="96" t="str">
        <f>VLOOKUP(I5110,品牌型号对应工厂型号!C:I,7,0)</f>
        <v>198:1.5mil CECH-05(CH-05)</v>
      </c>
    </row>
    <row r="5111" spans="1:22">
      <c r="A5111" s="25">
        <v>43186</v>
      </c>
      <c r="C5111" s="26" t="s">
        <v>11108</v>
      </c>
      <c r="E5111" s="26" t="s">
        <v>11109</v>
      </c>
      <c r="I5111" s="27" t="s">
        <v>11097</v>
      </c>
      <c r="K5111" s="6" t="s">
        <v>11101</v>
      </c>
      <c r="O5111" s="6" t="s">
        <v>6487</v>
      </c>
      <c r="R5111" s="33" t="str">
        <f t="shared" si="104"/>
        <v>A11N1290P001R009</v>
      </c>
      <c r="S5111" s="95">
        <f>VLOOKUP(I5111,品牌型号对应工厂型号!C:E,3,0)</f>
        <v>10</v>
      </c>
      <c r="T5111" s="96" t="str">
        <f>VLOOKUP(I5111,品牌型号对应工厂型号!C:I,7,0)</f>
        <v>198:1.5mil CECH-05(CH-05)</v>
      </c>
    </row>
    <row r="5112" spans="1:22">
      <c r="A5112" s="25">
        <v>43186</v>
      </c>
      <c r="C5112" s="26" t="s">
        <v>11108</v>
      </c>
      <c r="E5112" s="26" t="s">
        <v>11109</v>
      </c>
      <c r="I5112" s="27" t="s">
        <v>11097</v>
      </c>
      <c r="K5112" s="6" t="s">
        <v>11102</v>
      </c>
      <c r="O5112" s="6" t="s">
        <v>6487</v>
      </c>
      <c r="R5112" s="33" t="str">
        <f t="shared" si="104"/>
        <v>A11N1290P001R005</v>
      </c>
      <c r="S5112" s="95">
        <f>VLOOKUP(I5112,品牌型号对应工厂型号!C:E,3,0)</f>
        <v>10</v>
      </c>
      <c r="T5112" s="96" t="str">
        <f>VLOOKUP(I5112,品牌型号对应工厂型号!C:I,7,0)</f>
        <v>198:1.5mil CECH-05(CH-05)</v>
      </c>
    </row>
    <row r="5113" spans="1:22">
      <c r="A5113" s="25">
        <v>43186</v>
      </c>
      <c r="C5113" s="26" t="s">
        <v>11108</v>
      </c>
      <c r="E5113" s="26" t="s">
        <v>11109</v>
      </c>
      <c r="I5113" s="27" t="s">
        <v>11097</v>
      </c>
      <c r="K5113" s="6" t="s">
        <v>11103</v>
      </c>
      <c r="O5113" s="6" t="s">
        <v>6487</v>
      </c>
      <c r="R5113" s="33" t="str">
        <f t="shared" si="104"/>
        <v>A11N1290P001R004</v>
      </c>
      <c r="S5113" s="95">
        <f>VLOOKUP(I5113,品牌型号对应工厂型号!C:E,3,0)</f>
        <v>10</v>
      </c>
      <c r="T5113" s="96" t="str">
        <f>VLOOKUP(I5113,品牌型号对应工厂型号!C:I,7,0)</f>
        <v>198:1.5mil CECH-05(CH-05)</v>
      </c>
    </row>
    <row r="5114" spans="1:22">
      <c r="A5114" s="25">
        <v>43186</v>
      </c>
      <c r="C5114" s="26" t="s">
        <v>11108</v>
      </c>
      <c r="E5114" s="26" t="s">
        <v>11109</v>
      </c>
      <c r="I5114" s="27" t="s">
        <v>11097</v>
      </c>
      <c r="K5114" s="6" t="s">
        <v>11104</v>
      </c>
      <c r="O5114" s="6" t="s">
        <v>6487</v>
      </c>
      <c r="R5114" s="33" t="str">
        <f t="shared" si="104"/>
        <v>A11N1290P001R007</v>
      </c>
      <c r="S5114" s="95">
        <f>VLOOKUP(I5114,品牌型号对应工厂型号!C:E,3,0)</f>
        <v>10</v>
      </c>
      <c r="T5114" s="96" t="str">
        <f>VLOOKUP(I5114,品牌型号对应工厂型号!C:I,7,0)</f>
        <v>198:1.5mil CECH-05(CH-05)</v>
      </c>
    </row>
    <row r="5115" spans="1:22">
      <c r="A5115" s="25">
        <v>43186</v>
      </c>
      <c r="C5115" s="26" t="s">
        <v>11108</v>
      </c>
      <c r="E5115" s="26" t="s">
        <v>11109</v>
      </c>
      <c r="I5115" s="27" t="s">
        <v>11097</v>
      </c>
      <c r="K5115" s="6" t="s">
        <v>11105</v>
      </c>
      <c r="O5115" s="6" t="s">
        <v>6487</v>
      </c>
      <c r="R5115" s="33" t="str">
        <f t="shared" si="104"/>
        <v>A11N1290P001R011</v>
      </c>
      <c r="S5115" s="95">
        <f>VLOOKUP(I5115,品牌型号对应工厂型号!C:E,3,0)</f>
        <v>10</v>
      </c>
      <c r="T5115" s="96" t="str">
        <f>VLOOKUP(I5115,品牌型号对应工厂型号!C:I,7,0)</f>
        <v>198:1.5mil CECH-05(CH-05)</v>
      </c>
    </row>
    <row r="5116" spans="1:22">
      <c r="A5116" s="25">
        <v>43186</v>
      </c>
      <c r="C5116" s="26" t="s">
        <v>11108</v>
      </c>
      <c r="E5116" s="26" t="s">
        <v>11109</v>
      </c>
      <c r="I5116" s="27" t="s">
        <v>11097</v>
      </c>
      <c r="K5116" s="6" t="s">
        <v>11106</v>
      </c>
      <c r="O5116" s="6" t="s">
        <v>6487</v>
      </c>
      <c r="R5116" s="33" t="str">
        <f t="shared" si="104"/>
        <v>A11N1290P001R006</v>
      </c>
      <c r="S5116" s="95">
        <f>VLOOKUP(I5116,品牌型号对应工厂型号!C:E,3,0)</f>
        <v>10</v>
      </c>
      <c r="T5116" s="96" t="str">
        <f>VLOOKUP(I5116,品牌型号对应工厂型号!C:I,7,0)</f>
        <v>198:1.5mil CECH-05(CH-05)</v>
      </c>
    </row>
    <row r="5117" spans="1:22">
      <c r="A5117" s="25">
        <v>43186</v>
      </c>
      <c r="C5117" s="26" t="s">
        <v>11108</v>
      </c>
      <c r="E5117" s="26" t="s">
        <v>141</v>
      </c>
      <c r="I5117" s="27" t="s">
        <v>11097</v>
      </c>
      <c r="K5117" s="6" t="s">
        <v>11107</v>
      </c>
      <c r="O5117" s="6" t="s">
        <v>6487</v>
      </c>
      <c r="R5117" s="33" t="str">
        <f t="shared" si="104"/>
        <v>A11N1290P001R010</v>
      </c>
      <c r="S5117" s="95">
        <f>VLOOKUP(I5117,品牌型号对应工厂型号!C:E,3,0)</f>
        <v>10</v>
      </c>
      <c r="T5117" s="96" t="str">
        <f>VLOOKUP(I5117,品牌型号对应工厂型号!C:I,7,0)</f>
        <v>198:1.5mil CECH-05(CH-05)</v>
      </c>
    </row>
    <row r="5118" spans="1:22" s="90" customFormat="1">
      <c r="A5118" s="89">
        <v>43249</v>
      </c>
      <c r="B5118" s="89">
        <v>8.7147182870394317</v>
      </c>
      <c r="C5118" s="98" t="s">
        <v>11113</v>
      </c>
      <c r="D5118" s="89" t="s">
        <v>11114</v>
      </c>
      <c r="E5118" s="98" t="s">
        <v>45</v>
      </c>
      <c r="F5118" s="89" t="s">
        <v>90</v>
      </c>
      <c r="G5118" s="99">
        <v>1.524</v>
      </c>
      <c r="H5118" s="89" t="s">
        <v>61</v>
      </c>
      <c r="I5118" s="100" t="s">
        <v>46</v>
      </c>
      <c r="J5118" s="99">
        <v>45.72</v>
      </c>
      <c r="K5118" s="90" t="s">
        <v>11115</v>
      </c>
      <c r="L5118" s="90" t="s">
        <v>95</v>
      </c>
      <c r="M5118" s="99">
        <v>30</v>
      </c>
      <c r="N5118" s="90" t="s">
        <v>59</v>
      </c>
      <c r="O5118" s="90" t="s">
        <v>11089</v>
      </c>
      <c r="Q5118" s="98"/>
      <c r="R5118" s="101" t="str">
        <f t="shared" si="104"/>
        <v>S05D2369P047</v>
      </c>
      <c r="S5118" s="102">
        <f>VLOOKUP(I5118,品牌型号对应工厂型号!C:E,3,0)</f>
        <v>5</v>
      </c>
      <c r="T5118" s="103" t="str">
        <f>VLOOKUP(I5118,品牌型号对应工厂型号!C:I,7,0)</f>
        <v>98:1.5mil EASL-70(G-70)</v>
      </c>
      <c r="V5118" s="98"/>
    </row>
    <row r="5119" spans="1:22">
      <c r="A5119" s="25">
        <v>43249</v>
      </c>
      <c r="B5119" s="25">
        <v>8.7147182870394317</v>
      </c>
      <c r="C5119" s="26" t="s">
        <v>11113</v>
      </c>
      <c r="D5119" s="25" t="s">
        <v>11116</v>
      </c>
      <c r="E5119" s="26" t="s">
        <v>45</v>
      </c>
      <c r="F5119" s="25" t="s">
        <v>90</v>
      </c>
      <c r="G5119" s="69">
        <v>1.524</v>
      </c>
      <c r="H5119" s="25" t="s">
        <v>61</v>
      </c>
      <c r="I5119" s="27" t="s">
        <v>46</v>
      </c>
      <c r="J5119" s="69">
        <v>45.72</v>
      </c>
      <c r="K5119" s="6" t="s">
        <v>11117</v>
      </c>
      <c r="L5119" s="6" t="s">
        <v>95</v>
      </c>
      <c r="M5119" s="69">
        <v>30</v>
      </c>
      <c r="N5119" s="6" t="s">
        <v>59</v>
      </c>
      <c r="O5119" s="6" t="s">
        <v>11089</v>
      </c>
      <c r="R5119" s="33" t="str">
        <f t="shared" si="104"/>
        <v>S05D2369P046</v>
      </c>
      <c r="S5119" s="95">
        <f>VLOOKUP(I5119,品牌型号对应工厂型号!C:E,3,0)</f>
        <v>5</v>
      </c>
      <c r="T5119" s="96" t="str">
        <f>VLOOKUP(I5119,品牌型号对应工厂型号!C:I,7,0)</f>
        <v>98:1.5mil EASL-70(G-70)</v>
      </c>
    </row>
    <row r="5120" spans="1:22">
      <c r="A5120" s="25">
        <v>43249</v>
      </c>
      <c r="B5120" s="25">
        <v>8.7147182870394317</v>
      </c>
      <c r="C5120" s="26" t="s">
        <v>11113</v>
      </c>
      <c r="D5120" s="25" t="s">
        <v>11118</v>
      </c>
      <c r="E5120" s="26" t="s">
        <v>45</v>
      </c>
      <c r="F5120" s="25" t="s">
        <v>90</v>
      </c>
      <c r="G5120" s="69">
        <v>1.524</v>
      </c>
      <c r="H5120" s="25" t="s">
        <v>61</v>
      </c>
      <c r="I5120" s="27" t="s">
        <v>46</v>
      </c>
      <c r="J5120" s="69">
        <v>45.72</v>
      </c>
      <c r="K5120" s="6" t="s">
        <v>11119</v>
      </c>
      <c r="L5120" s="6" t="s">
        <v>95</v>
      </c>
      <c r="M5120" s="69">
        <v>30</v>
      </c>
      <c r="N5120" s="6" t="s">
        <v>59</v>
      </c>
      <c r="O5120" s="6" t="s">
        <v>11089</v>
      </c>
      <c r="R5120" s="33" t="str">
        <f t="shared" si="104"/>
        <v>S05N2383P002</v>
      </c>
      <c r="S5120" s="95">
        <f>VLOOKUP(I5120,品牌型号对应工厂型号!C:E,3,0)</f>
        <v>5</v>
      </c>
      <c r="T5120" s="96" t="str">
        <f>VLOOKUP(I5120,品牌型号对应工厂型号!C:I,7,0)</f>
        <v>98:1.5mil EASL-70(G-70)</v>
      </c>
    </row>
    <row r="5121" spans="1:20">
      <c r="A5121" s="25">
        <v>43249</v>
      </c>
      <c r="B5121" s="25">
        <v>8.7147182870394317</v>
      </c>
      <c r="C5121" s="26" t="s">
        <v>11113</v>
      </c>
      <c r="D5121" s="25" t="s">
        <v>11120</v>
      </c>
      <c r="E5121" s="26" t="s">
        <v>45</v>
      </c>
      <c r="F5121" s="25" t="s">
        <v>90</v>
      </c>
      <c r="G5121" s="69">
        <v>1.524</v>
      </c>
      <c r="H5121" s="25" t="s">
        <v>61</v>
      </c>
      <c r="I5121" s="27" t="s">
        <v>46</v>
      </c>
      <c r="J5121" s="69">
        <v>45.72</v>
      </c>
      <c r="K5121" s="6" t="s">
        <v>11121</v>
      </c>
      <c r="L5121" s="6" t="s">
        <v>95</v>
      </c>
      <c r="M5121" s="69">
        <v>30</v>
      </c>
      <c r="N5121" s="6" t="s">
        <v>59</v>
      </c>
      <c r="O5121" s="6" t="s">
        <v>11089</v>
      </c>
      <c r="R5121" s="33" t="str">
        <f t="shared" si="104"/>
        <v>S05N2383P014</v>
      </c>
      <c r="S5121" s="95">
        <f>VLOOKUP(I5121,品牌型号对应工厂型号!C:E,3,0)</f>
        <v>5</v>
      </c>
      <c r="T5121" s="96" t="str">
        <f>VLOOKUP(I5121,品牌型号对应工厂型号!C:I,7,0)</f>
        <v>98:1.5mil EASL-70(G-70)</v>
      </c>
    </row>
    <row r="5122" spans="1:20">
      <c r="A5122" s="25">
        <v>43249</v>
      </c>
      <c r="B5122" s="25">
        <v>8.7147182870394317</v>
      </c>
      <c r="C5122" s="26" t="s">
        <v>11113</v>
      </c>
      <c r="D5122" s="25" t="s">
        <v>11122</v>
      </c>
      <c r="E5122" s="26" t="s">
        <v>661</v>
      </c>
      <c r="F5122" s="25" t="s">
        <v>96</v>
      </c>
      <c r="G5122" s="69">
        <v>1.524</v>
      </c>
      <c r="H5122" s="25" t="s">
        <v>126</v>
      </c>
      <c r="I5122" s="27" t="s">
        <v>44</v>
      </c>
      <c r="J5122" s="69">
        <v>45.72</v>
      </c>
      <c r="K5122" s="6" t="s">
        <v>11123</v>
      </c>
      <c r="L5122" s="6" t="s">
        <v>95</v>
      </c>
      <c r="M5122" s="69">
        <v>30</v>
      </c>
      <c r="N5122" s="6" t="s">
        <v>59</v>
      </c>
      <c r="O5122" s="6" t="s">
        <v>11089</v>
      </c>
      <c r="R5122" s="33" t="str">
        <f t="shared" ref="R5122:R5185" si="105">K5122</f>
        <v>S05D3595P030</v>
      </c>
      <c r="S5122" s="95">
        <f>VLOOKUP(I5122,品牌型号对应工厂型号!C:E,3,0)</f>
        <v>5</v>
      </c>
      <c r="T5122" s="96" t="str">
        <f>VLOOKUP(I5122,品牌型号对应工厂型号!C:I,7,0)</f>
        <v>99:1.5mil DABL-10(G-15)</v>
      </c>
    </row>
    <row r="5123" spans="1:20">
      <c r="A5123" s="25">
        <v>43249</v>
      </c>
      <c r="B5123" s="25">
        <v>8.7147182870394317</v>
      </c>
      <c r="C5123" s="26" t="s">
        <v>11113</v>
      </c>
      <c r="D5123" s="25" t="s">
        <v>11124</v>
      </c>
      <c r="E5123" s="26" t="s">
        <v>661</v>
      </c>
      <c r="F5123" s="25" t="s">
        <v>96</v>
      </c>
      <c r="G5123" s="69">
        <v>1.524</v>
      </c>
      <c r="H5123" s="25" t="s">
        <v>126</v>
      </c>
      <c r="I5123" s="27" t="s">
        <v>44</v>
      </c>
      <c r="J5123" s="69">
        <v>45.72</v>
      </c>
      <c r="K5123" s="6" t="s">
        <v>11125</v>
      </c>
      <c r="L5123" s="6" t="s">
        <v>95</v>
      </c>
      <c r="M5123" s="69">
        <v>30</v>
      </c>
      <c r="N5123" s="6" t="s">
        <v>59</v>
      </c>
      <c r="O5123" s="6" t="s">
        <v>11089</v>
      </c>
      <c r="R5123" s="33" t="str">
        <f t="shared" si="105"/>
        <v>S05D3595P031</v>
      </c>
      <c r="S5123" s="95">
        <f>VLOOKUP(I5123,品牌型号对应工厂型号!C:E,3,0)</f>
        <v>5</v>
      </c>
      <c r="T5123" s="96" t="str">
        <f>VLOOKUP(I5123,品牌型号对应工厂型号!C:I,7,0)</f>
        <v>99:1.5mil DABL-10(G-15)</v>
      </c>
    </row>
    <row r="5124" spans="1:20">
      <c r="A5124" s="25">
        <v>43249</v>
      </c>
      <c r="B5124" s="25">
        <v>8.7147182870394317</v>
      </c>
      <c r="C5124" s="26" t="s">
        <v>11113</v>
      </c>
      <c r="D5124" s="25" t="s">
        <v>11126</v>
      </c>
      <c r="E5124" s="26" t="s">
        <v>661</v>
      </c>
      <c r="F5124" s="25" t="s">
        <v>96</v>
      </c>
      <c r="G5124" s="69">
        <v>1.524</v>
      </c>
      <c r="H5124" s="25" t="s">
        <v>126</v>
      </c>
      <c r="I5124" s="27" t="s">
        <v>44</v>
      </c>
      <c r="J5124" s="69">
        <v>45.72</v>
      </c>
      <c r="K5124" s="6" t="s">
        <v>11127</v>
      </c>
      <c r="L5124" s="6" t="s">
        <v>95</v>
      </c>
      <c r="M5124" s="69">
        <v>30</v>
      </c>
      <c r="N5124" s="6" t="s">
        <v>59</v>
      </c>
      <c r="O5124" s="6" t="s">
        <v>11089</v>
      </c>
      <c r="R5124" s="33" t="str">
        <f t="shared" si="105"/>
        <v>S05D3595P032</v>
      </c>
      <c r="S5124" s="95">
        <f>VLOOKUP(I5124,品牌型号对应工厂型号!C:E,3,0)</f>
        <v>5</v>
      </c>
      <c r="T5124" s="96" t="str">
        <f>VLOOKUP(I5124,品牌型号对应工厂型号!C:I,7,0)</f>
        <v>99:1.5mil DABL-10(G-15)</v>
      </c>
    </row>
    <row r="5125" spans="1:20">
      <c r="A5125" s="25">
        <v>43249</v>
      </c>
      <c r="B5125" s="25">
        <v>8.7147182870394317</v>
      </c>
      <c r="C5125" s="26" t="s">
        <v>11113</v>
      </c>
      <c r="D5125" s="25" t="s">
        <v>11128</v>
      </c>
      <c r="E5125" s="26" t="s">
        <v>661</v>
      </c>
      <c r="F5125" s="25" t="s">
        <v>96</v>
      </c>
      <c r="G5125" s="69">
        <v>1.524</v>
      </c>
      <c r="H5125" s="25" t="s">
        <v>126</v>
      </c>
      <c r="I5125" s="27" t="s">
        <v>44</v>
      </c>
      <c r="J5125" s="69">
        <v>45.72</v>
      </c>
      <c r="K5125" s="6" t="s">
        <v>11129</v>
      </c>
      <c r="L5125" s="6" t="s">
        <v>95</v>
      </c>
      <c r="M5125" s="69">
        <v>30</v>
      </c>
      <c r="N5125" s="6" t="s">
        <v>59</v>
      </c>
      <c r="O5125" s="6" t="s">
        <v>11089</v>
      </c>
      <c r="R5125" s="33" t="str">
        <f t="shared" si="105"/>
        <v>S05D3595P034</v>
      </c>
      <c r="S5125" s="95">
        <f>VLOOKUP(I5125,品牌型号对应工厂型号!C:E,3,0)</f>
        <v>5</v>
      </c>
      <c r="T5125" s="96" t="str">
        <f>VLOOKUP(I5125,品牌型号对应工厂型号!C:I,7,0)</f>
        <v>99:1.5mil DABL-10(G-15)</v>
      </c>
    </row>
    <row r="5126" spans="1:20">
      <c r="A5126" s="25">
        <v>43249</v>
      </c>
      <c r="B5126" s="25">
        <v>8.7147182870394317</v>
      </c>
      <c r="C5126" s="26" t="s">
        <v>11113</v>
      </c>
      <c r="D5126" s="25" t="s">
        <v>11130</v>
      </c>
      <c r="E5126" s="26" t="s">
        <v>661</v>
      </c>
      <c r="F5126" s="25" t="s">
        <v>96</v>
      </c>
      <c r="G5126" s="69">
        <v>1.524</v>
      </c>
      <c r="H5126" s="25" t="s">
        <v>126</v>
      </c>
      <c r="I5126" s="27" t="s">
        <v>44</v>
      </c>
      <c r="J5126" s="69">
        <v>45.72</v>
      </c>
      <c r="K5126" s="6" t="s">
        <v>11131</v>
      </c>
      <c r="L5126" s="6" t="s">
        <v>95</v>
      </c>
      <c r="M5126" s="69">
        <v>30</v>
      </c>
      <c r="N5126" s="6" t="s">
        <v>59</v>
      </c>
      <c r="O5126" s="6" t="s">
        <v>11089</v>
      </c>
      <c r="R5126" s="33" t="str">
        <f t="shared" si="105"/>
        <v>S05D3595P035</v>
      </c>
      <c r="S5126" s="95">
        <f>VLOOKUP(I5126,品牌型号对应工厂型号!C:E,3,0)</f>
        <v>5</v>
      </c>
      <c r="T5126" s="96" t="str">
        <f>VLOOKUP(I5126,品牌型号对应工厂型号!C:I,7,0)</f>
        <v>99:1.5mil DABL-10(G-15)</v>
      </c>
    </row>
    <row r="5127" spans="1:20">
      <c r="A5127" s="25">
        <v>43249</v>
      </c>
      <c r="B5127" s="25">
        <v>8.7147182870394317</v>
      </c>
      <c r="C5127" s="26" t="s">
        <v>11113</v>
      </c>
      <c r="D5127" s="25" t="s">
        <v>11132</v>
      </c>
      <c r="E5127" s="26" t="s">
        <v>53</v>
      </c>
      <c r="F5127" s="25" t="s">
        <v>90</v>
      </c>
      <c r="G5127" s="69">
        <v>1.524</v>
      </c>
      <c r="H5127" s="25" t="s">
        <v>60</v>
      </c>
      <c r="I5127" s="27" t="s">
        <v>55</v>
      </c>
      <c r="J5127" s="69">
        <v>45.72</v>
      </c>
      <c r="K5127" s="6" t="s">
        <v>11133</v>
      </c>
      <c r="L5127" s="6" t="s">
        <v>95</v>
      </c>
      <c r="M5127" s="69">
        <v>30</v>
      </c>
      <c r="N5127" s="6" t="s">
        <v>59</v>
      </c>
      <c r="O5127" s="6" t="s">
        <v>11089</v>
      </c>
      <c r="R5127" s="33" t="str">
        <f t="shared" si="105"/>
        <v>S05D3053P016</v>
      </c>
      <c r="S5127" s="95">
        <f>VLOOKUP(I5127,品牌型号对应工厂型号!C:E,3,0)</f>
        <v>5</v>
      </c>
      <c r="T5127" s="96" t="str">
        <f>VLOOKUP(I5127,品牌型号对应工厂型号!C:I,7,0)</f>
        <v>100:1.5mil DABL-25(G-25)</v>
      </c>
    </row>
    <row r="5128" spans="1:20">
      <c r="A5128" s="25">
        <v>43249</v>
      </c>
      <c r="B5128" s="25">
        <v>8.7147182870394317</v>
      </c>
      <c r="C5128" s="26" t="s">
        <v>11113</v>
      </c>
      <c r="D5128" s="25" t="s">
        <v>11134</v>
      </c>
      <c r="E5128" s="26" t="s">
        <v>53</v>
      </c>
      <c r="F5128" s="25" t="s">
        <v>90</v>
      </c>
      <c r="G5128" s="69">
        <v>1.524</v>
      </c>
      <c r="H5128" s="25" t="s">
        <v>60</v>
      </c>
      <c r="I5128" s="27" t="s">
        <v>55</v>
      </c>
      <c r="J5128" s="69">
        <v>45.72</v>
      </c>
      <c r="K5128" s="6" t="s">
        <v>11135</v>
      </c>
      <c r="L5128" s="6" t="s">
        <v>95</v>
      </c>
      <c r="M5128" s="69">
        <v>30</v>
      </c>
      <c r="N5128" s="6" t="s">
        <v>59</v>
      </c>
      <c r="O5128" s="6" t="s">
        <v>11089</v>
      </c>
      <c r="R5128" s="33" t="str">
        <f t="shared" si="105"/>
        <v>S05D3053P020</v>
      </c>
      <c r="S5128" s="95">
        <f>VLOOKUP(I5128,品牌型号对应工厂型号!C:E,3,0)</f>
        <v>5</v>
      </c>
      <c r="T5128" s="96" t="str">
        <f>VLOOKUP(I5128,品牌型号对应工厂型号!C:I,7,0)</f>
        <v>100:1.5mil DABL-25(G-25)</v>
      </c>
    </row>
    <row r="5129" spans="1:20">
      <c r="A5129" s="25">
        <v>43249</v>
      </c>
      <c r="B5129" s="25">
        <v>8.7147182870394317</v>
      </c>
      <c r="C5129" s="26" t="s">
        <v>11113</v>
      </c>
      <c r="D5129" s="25" t="s">
        <v>11136</v>
      </c>
      <c r="E5129" s="26" t="s">
        <v>53</v>
      </c>
      <c r="F5129" s="25" t="s">
        <v>90</v>
      </c>
      <c r="G5129" s="69">
        <v>1.524</v>
      </c>
      <c r="H5129" s="25" t="s">
        <v>60</v>
      </c>
      <c r="I5129" s="27" t="s">
        <v>55</v>
      </c>
      <c r="J5129" s="69">
        <v>45.72</v>
      </c>
      <c r="K5129" s="6" t="s">
        <v>11137</v>
      </c>
      <c r="L5129" s="6" t="s">
        <v>95</v>
      </c>
      <c r="M5129" s="69">
        <v>30</v>
      </c>
      <c r="N5129" s="6" t="s">
        <v>59</v>
      </c>
      <c r="O5129" s="6" t="s">
        <v>11089</v>
      </c>
      <c r="R5129" s="33" t="str">
        <f t="shared" si="105"/>
        <v>S05D3053P021</v>
      </c>
      <c r="S5129" s="95">
        <f>VLOOKUP(I5129,品牌型号对应工厂型号!C:E,3,0)</f>
        <v>5</v>
      </c>
      <c r="T5129" s="96" t="str">
        <f>VLOOKUP(I5129,品牌型号对应工厂型号!C:I,7,0)</f>
        <v>100:1.5mil DABL-25(G-25)</v>
      </c>
    </row>
    <row r="5130" spans="1:20">
      <c r="A5130" s="25">
        <v>43249</v>
      </c>
      <c r="B5130" s="25">
        <v>8.7147182870394317</v>
      </c>
      <c r="C5130" s="26" t="s">
        <v>11113</v>
      </c>
      <c r="D5130" s="25" t="s">
        <v>11138</v>
      </c>
      <c r="E5130" s="26" t="s">
        <v>151</v>
      </c>
      <c r="F5130" s="25" t="s">
        <v>91</v>
      </c>
      <c r="G5130" s="69">
        <v>1.524</v>
      </c>
      <c r="H5130" s="25" t="s">
        <v>131</v>
      </c>
      <c r="I5130" s="27" t="s">
        <v>50</v>
      </c>
      <c r="J5130" s="69">
        <v>45.72</v>
      </c>
      <c r="K5130" s="6" t="s">
        <v>11139</v>
      </c>
      <c r="L5130" s="6" t="s">
        <v>95</v>
      </c>
      <c r="M5130" s="69">
        <v>30</v>
      </c>
      <c r="N5130" s="6" t="s">
        <v>59</v>
      </c>
      <c r="O5130" s="6" t="s">
        <v>11089</v>
      </c>
      <c r="R5130" s="33" t="str">
        <f t="shared" si="105"/>
        <v>S04N2611P016</v>
      </c>
      <c r="S5130" s="95">
        <f>VLOOKUP(I5130,品牌型号对应工厂型号!C:E,3,0)</f>
        <v>10</v>
      </c>
      <c r="T5130" s="96" t="str">
        <f>VLOOKUP(I5130,品牌型号对应工厂型号!C:I,7,0)</f>
        <v>111:2.0mil UGGN-70(ZYF-70)</v>
      </c>
    </row>
    <row r="5131" spans="1:20">
      <c r="A5131" s="25">
        <v>43249</v>
      </c>
      <c r="B5131" s="25">
        <v>8.7147182870394317</v>
      </c>
      <c r="C5131" s="26" t="s">
        <v>11113</v>
      </c>
      <c r="D5131" s="25" t="s">
        <v>11140</v>
      </c>
      <c r="E5131" s="26" t="s">
        <v>151</v>
      </c>
      <c r="F5131" s="25" t="s">
        <v>91</v>
      </c>
      <c r="G5131" s="69">
        <v>1.524</v>
      </c>
      <c r="H5131" s="25" t="s">
        <v>131</v>
      </c>
      <c r="I5131" s="27" t="s">
        <v>50</v>
      </c>
      <c r="J5131" s="69">
        <v>45.72</v>
      </c>
      <c r="K5131" s="6" t="s">
        <v>11141</v>
      </c>
      <c r="L5131" s="6" t="s">
        <v>95</v>
      </c>
      <c r="M5131" s="69">
        <v>30</v>
      </c>
      <c r="N5131" s="6" t="s">
        <v>59</v>
      </c>
      <c r="O5131" s="6" t="s">
        <v>11089</v>
      </c>
      <c r="R5131" s="33" t="str">
        <f t="shared" si="105"/>
        <v>S04N2611P017</v>
      </c>
      <c r="S5131" s="95">
        <f>VLOOKUP(I5131,品牌型号对应工厂型号!C:E,3,0)</f>
        <v>10</v>
      </c>
      <c r="T5131" s="96" t="str">
        <f>VLOOKUP(I5131,品牌型号对应工厂型号!C:I,7,0)</f>
        <v>111:2.0mil UGGN-70(ZYF-70)</v>
      </c>
    </row>
    <row r="5132" spans="1:20">
      <c r="A5132" s="25">
        <v>43249</v>
      </c>
      <c r="B5132" s="25">
        <v>8.7147182870394317</v>
      </c>
      <c r="C5132" s="26" t="s">
        <v>11113</v>
      </c>
      <c r="D5132" s="25" t="s">
        <v>11142</v>
      </c>
      <c r="E5132" s="26" t="s">
        <v>1481</v>
      </c>
      <c r="F5132" s="25" t="s">
        <v>94</v>
      </c>
      <c r="G5132" s="69">
        <v>1.524</v>
      </c>
      <c r="H5132" s="25" t="s">
        <v>929</v>
      </c>
      <c r="I5132" s="27" t="s">
        <v>930</v>
      </c>
      <c r="J5132" s="69">
        <v>45.72</v>
      </c>
      <c r="K5132" s="6" t="s">
        <v>11143</v>
      </c>
      <c r="L5132" s="6" t="s">
        <v>95</v>
      </c>
      <c r="M5132" s="69">
        <v>30</v>
      </c>
      <c r="N5132" s="6" t="s">
        <v>59</v>
      </c>
      <c r="O5132" s="6" t="s">
        <v>11089</v>
      </c>
      <c r="R5132" s="33" t="str">
        <f t="shared" si="105"/>
        <v>S05D2538P006</v>
      </c>
      <c r="S5132" s="95">
        <f>VLOOKUP(I5132,品牌型号对应工厂型号!C:E,3,0)</f>
        <v>10</v>
      </c>
      <c r="T5132" s="96" t="str">
        <f>VLOOKUP(I5132,品牌型号对应工厂型号!C:I,7,0)</f>
        <v>158:ZXBL-15 3.0mil（X-15）</v>
      </c>
    </row>
    <row r="5133" spans="1:20">
      <c r="A5133" s="25">
        <v>43249</v>
      </c>
      <c r="B5133" s="25">
        <v>8.7147182870394317</v>
      </c>
      <c r="C5133" s="26" t="s">
        <v>11113</v>
      </c>
      <c r="D5133" s="25" t="s">
        <v>11144</v>
      </c>
      <c r="E5133" s="26" t="s">
        <v>153</v>
      </c>
      <c r="F5133" s="25" t="s">
        <v>91</v>
      </c>
      <c r="G5133" s="69">
        <v>1.524</v>
      </c>
      <c r="H5133" s="25" t="s">
        <v>180</v>
      </c>
      <c r="I5133" s="27" t="s">
        <v>1478</v>
      </c>
      <c r="J5133" s="69">
        <v>45.72</v>
      </c>
      <c r="K5133" s="6" t="s">
        <v>11145</v>
      </c>
      <c r="L5133" s="6" t="s">
        <v>95</v>
      </c>
      <c r="M5133" s="69">
        <v>30</v>
      </c>
      <c r="N5133" s="6" t="s">
        <v>59</v>
      </c>
      <c r="O5133" s="6" t="s">
        <v>11089</v>
      </c>
      <c r="R5133" s="33" t="str">
        <f t="shared" si="105"/>
        <v>S05D3441P006</v>
      </c>
      <c r="S5133" s="95">
        <f>VLOOKUP(I5133,品牌型号对应工厂型号!C:E,3,0)</f>
        <v>10</v>
      </c>
      <c r="T5133" s="96" t="str">
        <f>VLOOKUP(I5133,品牌型号对应工厂型号!C:I,7,0)</f>
        <v>113:2.0mil USGY-15(ZYF-88)</v>
      </c>
    </row>
    <row r="5134" spans="1:20">
      <c r="A5134" s="25">
        <v>43249</v>
      </c>
      <c r="B5134" s="25">
        <v>8.7147182870394317</v>
      </c>
      <c r="C5134" s="26" t="s">
        <v>11113</v>
      </c>
      <c r="D5134" s="25" t="s">
        <v>11146</v>
      </c>
      <c r="E5134" s="26" t="s">
        <v>153</v>
      </c>
      <c r="F5134" s="25" t="s">
        <v>91</v>
      </c>
      <c r="G5134" s="69">
        <v>1.524</v>
      </c>
      <c r="H5134" s="25" t="s">
        <v>180</v>
      </c>
      <c r="I5134" s="27" t="s">
        <v>1478</v>
      </c>
      <c r="J5134" s="69">
        <v>45.72</v>
      </c>
      <c r="K5134" s="6" t="s">
        <v>11147</v>
      </c>
      <c r="L5134" s="6" t="s">
        <v>95</v>
      </c>
      <c r="M5134" s="69">
        <v>30</v>
      </c>
      <c r="N5134" s="6" t="s">
        <v>59</v>
      </c>
      <c r="O5134" s="6" t="s">
        <v>11089</v>
      </c>
      <c r="R5134" s="33" t="str">
        <f t="shared" si="105"/>
        <v>S05D3441P008</v>
      </c>
      <c r="S5134" s="95">
        <f>VLOOKUP(I5134,品牌型号对应工厂型号!C:E,3,0)</f>
        <v>10</v>
      </c>
      <c r="T5134" s="96" t="str">
        <f>VLOOKUP(I5134,品牌型号对应工厂型号!C:I,7,0)</f>
        <v>113:2.0mil USGY-15(ZYF-88)</v>
      </c>
    </row>
    <row r="5135" spans="1:20">
      <c r="A5135" s="25">
        <v>43249</v>
      </c>
      <c r="B5135" s="25">
        <v>8.7147182870394317</v>
      </c>
      <c r="C5135" s="26" t="s">
        <v>11113</v>
      </c>
      <c r="D5135" s="25" t="s">
        <v>11148</v>
      </c>
      <c r="E5135" s="26" t="s">
        <v>153</v>
      </c>
      <c r="F5135" s="25" t="s">
        <v>91</v>
      </c>
      <c r="G5135" s="69">
        <v>1.524</v>
      </c>
      <c r="H5135" s="25" t="s">
        <v>180</v>
      </c>
      <c r="I5135" s="27" t="s">
        <v>1478</v>
      </c>
      <c r="J5135" s="69">
        <v>45.72</v>
      </c>
      <c r="K5135" s="6" t="s">
        <v>11149</v>
      </c>
      <c r="L5135" s="6" t="s">
        <v>95</v>
      </c>
      <c r="M5135" s="69">
        <v>30</v>
      </c>
      <c r="N5135" s="6" t="s">
        <v>59</v>
      </c>
      <c r="O5135" s="6" t="s">
        <v>11089</v>
      </c>
      <c r="R5135" s="33" t="str">
        <f t="shared" si="105"/>
        <v>S05D3441P005</v>
      </c>
      <c r="S5135" s="95">
        <f>VLOOKUP(I5135,品牌型号对应工厂型号!C:E,3,0)</f>
        <v>10</v>
      </c>
      <c r="T5135" s="96" t="str">
        <f>VLOOKUP(I5135,品牌型号对应工厂型号!C:I,7,0)</f>
        <v>113:2.0mil USGY-15(ZYF-88)</v>
      </c>
    </row>
    <row r="5136" spans="1:20">
      <c r="A5136" s="25">
        <v>43249</v>
      </c>
      <c r="B5136" s="25">
        <v>8.7147182870394317</v>
      </c>
      <c r="C5136" s="26" t="s">
        <v>11113</v>
      </c>
      <c r="D5136" s="25" t="s">
        <v>11150</v>
      </c>
      <c r="E5136" s="26" t="s">
        <v>153</v>
      </c>
      <c r="F5136" s="25" t="s">
        <v>91</v>
      </c>
      <c r="G5136" s="69">
        <v>1.524</v>
      </c>
      <c r="H5136" s="25" t="s">
        <v>180</v>
      </c>
      <c r="I5136" s="27" t="s">
        <v>1478</v>
      </c>
      <c r="J5136" s="69">
        <v>45.72</v>
      </c>
      <c r="K5136" s="6" t="s">
        <v>11151</v>
      </c>
      <c r="L5136" s="6" t="s">
        <v>95</v>
      </c>
      <c r="M5136" s="69">
        <v>30</v>
      </c>
      <c r="N5136" s="6" t="s">
        <v>59</v>
      </c>
      <c r="O5136" s="6" t="s">
        <v>11089</v>
      </c>
      <c r="R5136" s="33" t="str">
        <f t="shared" si="105"/>
        <v>S05D3441P003</v>
      </c>
      <c r="S5136" s="95">
        <f>VLOOKUP(I5136,品牌型号对应工厂型号!C:E,3,0)</f>
        <v>10</v>
      </c>
      <c r="T5136" s="96" t="str">
        <f>VLOOKUP(I5136,品牌型号对应工厂型号!C:I,7,0)</f>
        <v>113:2.0mil USGY-15(ZYF-88)</v>
      </c>
    </row>
    <row r="5137" spans="1:20">
      <c r="A5137" s="25">
        <v>43249</v>
      </c>
      <c r="B5137" s="25">
        <v>8.7147182870394317</v>
      </c>
      <c r="C5137" s="26" t="s">
        <v>11113</v>
      </c>
      <c r="D5137" s="25" t="s">
        <v>11152</v>
      </c>
      <c r="E5137" s="26" t="s">
        <v>154</v>
      </c>
      <c r="F5137" s="25" t="s">
        <v>91</v>
      </c>
      <c r="G5137" s="69">
        <v>1.524</v>
      </c>
      <c r="H5137" s="25" t="s">
        <v>1967</v>
      </c>
      <c r="I5137" s="27" t="s">
        <v>1968</v>
      </c>
      <c r="J5137" s="69">
        <v>45.72</v>
      </c>
      <c r="K5137" s="6" t="s">
        <v>11153</v>
      </c>
      <c r="L5137" s="6" t="s">
        <v>95</v>
      </c>
      <c r="M5137" s="69">
        <v>30</v>
      </c>
      <c r="N5137" s="6" t="s">
        <v>59</v>
      </c>
      <c r="O5137" s="6" t="s">
        <v>11089</v>
      </c>
      <c r="R5137" s="33" t="str">
        <f t="shared" si="105"/>
        <v>S05N2222P007</v>
      </c>
      <c r="S5137" s="95">
        <f>VLOOKUP(I5137,品牌型号对应工厂型号!C:E,3,0)</f>
        <v>10</v>
      </c>
      <c r="T5137" s="96" t="str">
        <f>VLOOKUP(I5137,品牌型号对应工厂型号!C:I,7,0)</f>
        <v>112:2.0mil USGY-35(ZYF-66)</v>
      </c>
    </row>
    <row r="5138" spans="1:20">
      <c r="A5138" s="25">
        <v>43249</v>
      </c>
      <c r="B5138" s="25">
        <v>8.7147182870394317</v>
      </c>
      <c r="C5138" s="26" t="s">
        <v>11113</v>
      </c>
      <c r="D5138" s="25" t="s">
        <v>11154</v>
      </c>
      <c r="E5138" s="26" t="s">
        <v>918</v>
      </c>
      <c r="F5138" s="25" t="s">
        <v>91</v>
      </c>
      <c r="G5138" s="69">
        <v>1.524</v>
      </c>
      <c r="H5138" s="25" t="s">
        <v>121</v>
      </c>
      <c r="I5138" s="27" t="s">
        <v>111</v>
      </c>
      <c r="J5138" s="69">
        <v>45.72</v>
      </c>
      <c r="K5138" s="6" t="s">
        <v>11155</v>
      </c>
      <c r="L5138" s="6" t="s">
        <v>95</v>
      </c>
      <c r="M5138" s="69">
        <v>30</v>
      </c>
      <c r="N5138" s="6" t="s">
        <v>59</v>
      </c>
      <c r="O5138" s="6" t="s">
        <v>11089</v>
      </c>
      <c r="R5138" s="33" t="str">
        <f t="shared" si="105"/>
        <v>S02D2159P021</v>
      </c>
      <c r="S5138" s="95">
        <f>VLOOKUP(I5138,品牌型号对应工厂型号!C:E,3,0)</f>
        <v>10</v>
      </c>
      <c r="T5138" s="96" t="str">
        <f>VLOOKUP(I5138,品牌型号对应工厂型号!C:I,7,0)</f>
        <v>173:2.0mil ENCGR-65（C-73卓越系列）</v>
      </c>
    </row>
    <row r="5139" spans="1:20">
      <c r="A5139" s="25">
        <v>43250</v>
      </c>
      <c r="B5139" s="25">
        <v>7.7147071759245591</v>
      </c>
      <c r="C5139" s="26" t="s">
        <v>11156</v>
      </c>
      <c r="D5139" s="25" t="s">
        <v>11157</v>
      </c>
      <c r="E5139" s="26" t="s">
        <v>153</v>
      </c>
      <c r="F5139" s="25" t="s">
        <v>91</v>
      </c>
      <c r="G5139" s="69">
        <v>1.524</v>
      </c>
      <c r="H5139" s="25" t="s">
        <v>180</v>
      </c>
      <c r="I5139" s="27" t="s">
        <v>1478</v>
      </c>
      <c r="J5139" s="69">
        <v>45.72</v>
      </c>
      <c r="K5139" s="6" t="s">
        <v>11158</v>
      </c>
      <c r="L5139" s="6" t="s">
        <v>95</v>
      </c>
      <c r="M5139" s="69">
        <v>30</v>
      </c>
      <c r="N5139" s="6" t="s">
        <v>59</v>
      </c>
      <c r="O5139" s="6" t="s">
        <v>1935</v>
      </c>
      <c r="R5139" s="33" t="str">
        <f t="shared" si="105"/>
        <v>S05D3441P004</v>
      </c>
      <c r="S5139" s="95">
        <f>VLOOKUP(I5139,品牌型号对应工厂型号!C:E,3,0)</f>
        <v>10</v>
      </c>
      <c r="T5139" s="96" t="str">
        <f>VLOOKUP(I5139,品牌型号对应工厂型号!C:I,7,0)</f>
        <v>113:2.0mil USGY-15(ZYF-88)</v>
      </c>
    </row>
    <row r="5140" spans="1:20">
      <c r="A5140" s="25">
        <v>43250</v>
      </c>
      <c r="B5140" s="25">
        <v>7.7147071759245591</v>
      </c>
      <c r="C5140" s="26" t="s">
        <v>11156</v>
      </c>
      <c r="D5140" s="25" t="s">
        <v>11159</v>
      </c>
      <c r="E5140" s="26" t="s">
        <v>153</v>
      </c>
      <c r="F5140" s="25" t="s">
        <v>91</v>
      </c>
      <c r="G5140" s="69">
        <v>1.524</v>
      </c>
      <c r="H5140" s="25" t="s">
        <v>180</v>
      </c>
      <c r="I5140" s="27" t="s">
        <v>1478</v>
      </c>
      <c r="J5140" s="69">
        <v>45.72</v>
      </c>
      <c r="K5140" s="6" t="s">
        <v>11160</v>
      </c>
      <c r="L5140" s="6" t="s">
        <v>95</v>
      </c>
      <c r="M5140" s="69">
        <v>30</v>
      </c>
      <c r="N5140" s="6" t="s">
        <v>59</v>
      </c>
      <c r="O5140" s="6" t="s">
        <v>1935</v>
      </c>
      <c r="R5140" s="33" t="str">
        <f t="shared" si="105"/>
        <v>S05D3441P010</v>
      </c>
      <c r="S5140" s="95">
        <f>VLOOKUP(I5140,品牌型号对应工厂型号!C:E,3,0)</f>
        <v>10</v>
      </c>
      <c r="T5140" s="96" t="str">
        <f>VLOOKUP(I5140,品牌型号对应工厂型号!C:I,7,0)</f>
        <v>113:2.0mil USGY-15(ZYF-88)</v>
      </c>
    </row>
    <row r="5141" spans="1:20">
      <c r="A5141" s="25">
        <v>43250</v>
      </c>
      <c r="B5141" s="25">
        <v>7.7147071759245591</v>
      </c>
      <c r="C5141" s="26" t="s">
        <v>11156</v>
      </c>
      <c r="D5141" s="25" t="s">
        <v>11161</v>
      </c>
      <c r="E5141" s="26" t="s">
        <v>153</v>
      </c>
      <c r="F5141" s="25" t="s">
        <v>91</v>
      </c>
      <c r="G5141" s="69">
        <v>1.524</v>
      </c>
      <c r="H5141" s="25" t="s">
        <v>180</v>
      </c>
      <c r="I5141" s="27" t="s">
        <v>1478</v>
      </c>
      <c r="J5141" s="69">
        <v>45.72</v>
      </c>
      <c r="K5141" s="6" t="s">
        <v>11162</v>
      </c>
      <c r="L5141" s="6" t="s">
        <v>95</v>
      </c>
      <c r="M5141" s="69">
        <v>30</v>
      </c>
      <c r="N5141" s="6" t="s">
        <v>59</v>
      </c>
      <c r="O5141" s="6" t="s">
        <v>1935</v>
      </c>
      <c r="R5141" s="33" t="str">
        <f t="shared" si="105"/>
        <v>S05D3441P009</v>
      </c>
      <c r="S5141" s="95">
        <f>VLOOKUP(I5141,品牌型号对应工厂型号!C:E,3,0)</f>
        <v>10</v>
      </c>
      <c r="T5141" s="96" t="str">
        <f>VLOOKUP(I5141,品牌型号对应工厂型号!C:I,7,0)</f>
        <v>113:2.0mil USGY-15(ZYF-88)</v>
      </c>
    </row>
    <row r="5142" spans="1:20">
      <c r="A5142" s="25">
        <v>43250</v>
      </c>
      <c r="B5142" s="25">
        <v>7.7147071759245591</v>
      </c>
      <c r="C5142" s="26" t="s">
        <v>11156</v>
      </c>
      <c r="D5142" s="25" t="s">
        <v>11163</v>
      </c>
      <c r="E5142" s="26" t="s">
        <v>153</v>
      </c>
      <c r="F5142" s="25" t="s">
        <v>91</v>
      </c>
      <c r="G5142" s="69">
        <v>1.524</v>
      </c>
      <c r="H5142" s="25" t="s">
        <v>180</v>
      </c>
      <c r="I5142" s="27" t="s">
        <v>1478</v>
      </c>
      <c r="J5142" s="69">
        <v>45.72</v>
      </c>
      <c r="K5142" s="6" t="s">
        <v>11164</v>
      </c>
      <c r="L5142" s="6" t="s">
        <v>95</v>
      </c>
      <c r="M5142" s="69">
        <v>30</v>
      </c>
      <c r="N5142" s="6" t="s">
        <v>59</v>
      </c>
      <c r="O5142" s="6" t="s">
        <v>1935</v>
      </c>
      <c r="R5142" s="33" t="str">
        <f t="shared" si="105"/>
        <v>S05D3441P001</v>
      </c>
      <c r="S5142" s="95">
        <f>VLOOKUP(I5142,品牌型号对应工厂型号!C:E,3,0)</f>
        <v>10</v>
      </c>
      <c r="T5142" s="96" t="str">
        <f>VLOOKUP(I5142,品牌型号对应工厂型号!C:I,7,0)</f>
        <v>113:2.0mil USGY-15(ZYF-88)</v>
      </c>
    </row>
    <row r="5143" spans="1:20">
      <c r="A5143" s="25">
        <v>43250</v>
      </c>
      <c r="B5143" s="25">
        <v>7.7147071759245591</v>
      </c>
      <c r="C5143" s="26" t="s">
        <v>11156</v>
      </c>
      <c r="D5143" s="25" t="s">
        <v>11165</v>
      </c>
      <c r="E5143" s="26" t="s">
        <v>153</v>
      </c>
      <c r="F5143" s="25" t="s">
        <v>91</v>
      </c>
      <c r="G5143" s="69">
        <v>1.524</v>
      </c>
      <c r="H5143" s="25" t="s">
        <v>180</v>
      </c>
      <c r="I5143" s="27" t="s">
        <v>1478</v>
      </c>
      <c r="J5143" s="69">
        <v>45.72</v>
      </c>
      <c r="K5143" s="6" t="s">
        <v>11166</v>
      </c>
      <c r="L5143" s="6" t="s">
        <v>95</v>
      </c>
      <c r="M5143" s="69">
        <v>30</v>
      </c>
      <c r="N5143" s="6" t="s">
        <v>59</v>
      </c>
      <c r="O5143" s="6" t="s">
        <v>1935</v>
      </c>
      <c r="R5143" s="33" t="str">
        <f t="shared" si="105"/>
        <v>S05D3441P002</v>
      </c>
      <c r="S5143" s="95">
        <f>VLOOKUP(I5143,品牌型号对应工厂型号!C:E,3,0)</f>
        <v>10</v>
      </c>
      <c r="T5143" s="96" t="str">
        <f>VLOOKUP(I5143,品牌型号对应工厂型号!C:I,7,0)</f>
        <v>113:2.0mil USGY-15(ZYF-88)</v>
      </c>
    </row>
    <row r="5144" spans="1:20">
      <c r="A5144" s="25">
        <v>43250</v>
      </c>
      <c r="B5144" s="25">
        <v>7.7147071759245591</v>
      </c>
      <c r="C5144" s="26" t="s">
        <v>11156</v>
      </c>
      <c r="D5144" s="25" t="s">
        <v>11167</v>
      </c>
      <c r="E5144" s="26" t="s">
        <v>153</v>
      </c>
      <c r="F5144" s="25" t="s">
        <v>91</v>
      </c>
      <c r="G5144" s="69">
        <v>1.524</v>
      </c>
      <c r="H5144" s="25" t="s">
        <v>180</v>
      </c>
      <c r="I5144" s="27" t="s">
        <v>1478</v>
      </c>
      <c r="J5144" s="69">
        <v>45.72</v>
      </c>
      <c r="K5144" s="6" t="s">
        <v>11168</v>
      </c>
      <c r="L5144" s="6" t="s">
        <v>95</v>
      </c>
      <c r="M5144" s="69">
        <v>30</v>
      </c>
      <c r="N5144" s="6" t="s">
        <v>59</v>
      </c>
      <c r="O5144" s="6" t="s">
        <v>1935</v>
      </c>
      <c r="R5144" s="33" t="str">
        <f t="shared" si="105"/>
        <v>S05D3441P019</v>
      </c>
      <c r="S5144" s="95">
        <f>VLOOKUP(I5144,品牌型号对应工厂型号!C:E,3,0)</f>
        <v>10</v>
      </c>
      <c r="T5144" s="96" t="str">
        <f>VLOOKUP(I5144,品牌型号对应工厂型号!C:I,7,0)</f>
        <v>113:2.0mil USGY-15(ZYF-88)</v>
      </c>
    </row>
    <row r="5145" spans="1:20">
      <c r="A5145" s="25">
        <v>43250</v>
      </c>
      <c r="B5145" s="25">
        <v>7.7147071759245591</v>
      </c>
      <c r="C5145" s="26" t="s">
        <v>11156</v>
      </c>
      <c r="D5145" s="25" t="s">
        <v>11169</v>
      </c>
      <c r="E5145" s="26" t="s">
        <v>153</v>
      </c>
      <c r="F5145" s="25" t="s">
        <v>91</v>
      </c>
      <c r="G5145" s="69">
        <v>1.524</v>
      </c>
      <c r="H5145" s="25" t="s">
        <v>180</v>
      </c>
      <c r="I5145" s="27" t="s">
        <v>1478</v>
      </c>
      <c r="J5145" s="69">
        <v>45.72</v>
      </c>
      <c r="K5145" s="6" t="s">
        <v>11170</v>
      </c>
      <c r="L5145" s="6" t="s">
        <v>95</v>
      </c>
      <c r="M5145" s="69">
        <v>30</v>
      </c>
      <c r="N5145" s="6" t="s">
        <v>59</v>
      </c>
      <c r="O5145" s="6" t="s">
        <v>1935</v>
      </c>
      <c r="R5145" s="33" t="str">
        <f t="shared" si="105"/>
        <v>S05D3441P020</v>
      </c>
      <c r="S5145" s="95">
        <f>VLOOKUP(I5145,品牌型号对应工厂型号!C:E,3,0)</f>
        <v>10</v>
      </c>
      <c r="T5145" s="96" t="str">
        <f>VLOOKUP(I5145,品牌型号对应工厂型号!C:I,7,0)</f>
        <v>113:2.0mil USGY-15(ZYF-88)</v>
      </c>
    </row>
    <row r="5146" spans="1:20">
      <c r="A5146" s="25">
        <v>43250</v>
      </c>
      <c r="B5146" s="25">
        <v>7.7147071759245591</v>
      </c>
      <c r="C5146" s="26" t="s">
        <v>11156</v>
      </c>
      <c r="D5146" s="25" t="s">
        <v>11171</v>
      </c>
      <c r="E5146" s="26" t="s">
        <v>153</v>
      </c>
      <c r="F5146" s="25" t="s">
        <v>91</v>
      </c>
      <c r="G5146" s="69">
        <v>1.524</v>
      </c>
      <c r="H5146" s="25" t="s">
        <v>180</v>
      </c>
      <c r="I5146" s="27" t="s">
        <v>1478</v>
      </c>
      <c r="J5146" s="69">
        <v>45.72</v>
      </c>
      <c r="K5146" s="6" t="s">
        <v>11172</v>
      </c>
      <c r="L5146" s="6" t="s">
        <v>95</v>
      </c>
      <c r="M5146" s="69">
        <v>30</v>
      </c>
      <c r="N5146" s="6" t="s">
        <v>59</v>
      </c>
      <c r="O5146" s="6" t="s">
        <v>1935</v>
      </c>
      <c r="R5146" s="33" t="str">
        <f t="shared" si="105"/>
        <v>S05D3441P023</v>
      </c>
      <c r="S5146" s="95">
        <f>VLOOKUP(I5146,品牌型号对应工厂型号!C:E,3,0)</f>
        <v>10</v>
      </c>
      <c r="T5146" s="96" t="str">
        <f>VLOOKUP(I5146,品牌型号对应工厂型号!C:I,7,0)</f>
        <v>113:2.0mil USGY-15(ZYF-88)</v>
      </c>
    </row>
    <row r="5147" spans="1:20">
      <c r="A5147" s="25">
        <v>43250</v>
      </c>
      <c r="B5147" s="25">
        <v>7.7147071759245591</v>
      </c>
      <c r="C5147" s="26" t="s">
        <v>11156</v>
      </c>
      <c r="D5147" s="25" t="s">
        <v>11173</v>
      </c>
      <c r="E5147" s="26" t="s">
        <v>153</v>
      </c>
      <c r="F5147" s="25" t="s">
        <v>91</v>
      </c>
      <c r="G5147" s="69">
        <v>1.524</v>
      </c>
      <c r="H5147" s="25" t="s">
        <v>180</v>
      </c>
      <c r="I5147" s="27" t="s">
        <v>1478</v>
      </c>
      <c r="J5147" s="69">
        <v>45.72</v>
      </c>
      <c r="K5147" s="6" t="s">
        <v>11174</v>
      </c>
      <c r="L5147" s="6" t="s">
        <v>95</v>
      </c>
      <c r="M5147" s="69">
        <v>30</v>
      </c>
      <c r="N5147" s="6" t="s">
        <v>59</v>
      </c>
      <c r="O5147" s="6" t="s">
        <v>1935</v>
      </c>
      <c r="R5147" s="33" t="str">
        <f t="shared" si="105"/>
        <v>S05D3441P012</v>
      </c>
      <c r="S5147" s="95">
        <f>VLOOKUP(I5147,品牌型号对应工厂型号!C:E,3,0)</f>
        <v>10</v>
      </c>
      <c r="T5147" s="96" t="str">
        <f>VLOOKUP(I5147,品牌型号对应工厂型号!C:I,7,0)</f>
        <v>113:2.0mil USGY-15(ZYF-88)</v>
      </c>
    </row>
    <row r="5148" spans="1:20">
      <c r="A5148" s="25">
        <v>43250</v>
      </c>
      <c r="B5148" s="25">
        <v>7.7147071759245591</v>
      </c>
      <c r="C5148" s="26" t="s">
        <v>11156</v>
      </c>
      <c r="D5148" s="25" t="s">
        <v>11175</v>
      </c>
      <c r="E5148" s="26" t="s">
        <v>153</v>
      </c>
      <c r="F5148" s="25" t="s">
        <v>91</v>
      </c>
      <c r="G5148" s="69">
        <v>1.524</v>
      </c>
      <c r="H5148" s="25" t="s">
        <v>180</v>
      </c>
      <c r="I5148" s="27" t="s">
        <v>1478</v>
      </c>
      <c r="J5148" s="69">
        <v>45.72</v>
      </c>
      <c r="K5148" s="6" t="s">
        <v>11176</v>
      </c>
      <c r="L5148" s="6" t="s">
        <v>95</v>
      </c>
      <c r="M5148" s="69">
        <v>30</v>
      </c>
      <c r="N5148" s="6" t="s">
        <v>59</v>
      </c>
      <c r="O5148" s="6" t="s">
        <v>1935</v>
      </c>
      <c r="R5148" s="33" t="str">
        <f t="shared" si="105"/>
        <v>S05D3441P013</v>
      </c>
      <c r="S5148" s="95">
        <f>VLOOKUP(I5148,品牌型号对应工厂型号!C:E,3,0)</f>
        <v>10</v>
      </c>
      <c r="T5148" s="96" t="str">
        <f>VLOOKUP(I5148,品牌型号对应工厂型号!C:I,7,0)</f>
        <v>113:2.0mil USGY-15(ZYF-88)</v>
      </c>
    </row>
    <row r="5149" spans="1:20">
      <c r="A5149" s="25">
        <v>43250</v>
      </c>
      <c r="B5149" s="25">
        <v>7.7147071759245591</v>
      </c>
      <c r="C5149" s="26" t="s">
        <v>11156</v>
      </c>
      <c r="D5149" s="25" t="s">
        <v>11177</v>
      </c>
      <c r="E5149" s="26" t="s">
        <v>153</v>
      </c>
      <c r="F5149" s="25" t="s">
        <v>91</v>
      </c>
      <c r="G5149" s="69">
        <v>1.524</v>
      </c>
      <c r="H5149" s="25" t="s">
        <v>180</v>
      </c>
      <c r="I5149" s="27" t="s">
        <v>1478</v>
      </c>
      <c r="J5149" s="69">
        <v>45.72</v>
      </c>
      <c r="K5149" s="6" t="s">
        <v>11178</v>
      </c>
      <c r="L5149" s="6" t="s">
        <v>95</v>
      </c>
      <c r="M5149" s="69">
        <v>30</v>
      </c>
      <c r="N5149" s="6" t="s">
        <v>59</v>
      </c>
      <c r="O5149" s="6" t="s">
        <v>1935</v>
      </c>
      <c r="R5149" s="33" t="str">
        <f t="shared" si="105"/>
        <v>S05D3441P014</v>
      </c>
      <c r="S5149" s="95">
        <f>VLOOKUP(I5149,品牌型号对应工厂型号!C:E,3,0)</f>
        <v>10</v>
      </c>
      <c r="T5149" s="96" t="str">
        <f>VLOOKUP(I5149,品牌型号对应工厂型号!C:I,7,0)</f>
        <v>113:2.0mil USGY-15(ZYF-88)</v>
      </c>
    </row>
    <row r="5150" spans="1:20">
      <c r="A5150" s="25">
        <v>43250</v>
      </c>
      <c r="B5150" s="25">
        <v>7.7147071759245591</v>
      </c>
      <c r="C5150" s="26" t="s">
        <v>11156</v>
      </c>
      <c r="D5150" s="25" t="s">
        <v>11179</v>
      </c>
      <c r="E5150" s="26" t="s">
        <v>153</v>
      </c>
      <c r="F5150" s="25" t="s">
        <v>91</v>
      </c>
      <c r="G5150" s="69">
        <v>1.524</v>
      </c>
      <c r="H5150" s="25" t="s">
        <v>180</v>
      </c>
      <c r="I5150" s="27" t="s">
        <v>1478</v>
      </c>
      <c r="J5150" s="69">
        <v>45.72</v>
      </c>
      <c r="K5150" s="6" t="s">
        <v>11180</v>
      </c>
      <c r="L5150" s="6" t="s">
        <v>95</v>
      </c>
      <c r="M5150" s="69">
        <v>30</v>
      </c>
      <c r="N5150" s="6" t="s">
        <v>59</v>
      </c>
      <c r="O5150" s="6" t="s">
        <v>1935</v>
      </c>
      <c r="R5150" s="33" t="str">
        <f t="shared" si="105"/>
        <v>S05D3441P022</v>
      </c>
      <c r="S5150" s="95">
        <f>VLOOKUP(I5150,品牌型号对应工厂型号!C:E,3,0)</f>
        <v>10</v>
      </c>
      <c r="T5150" s="96" t="str">
        <f>VLOOKUP(I5150,品牌型号对应工厂型号!C:I,7,0)</f>
        <v>113:2.0mil USGY-15(ZYF-88)</v>
      </c>
    </row>
    <row r="5151" spans="1:20">
      <c r="A5151" s="25">
        <v>43250</v>
      </c>
      <c r="B5151" s="25">
        <v>7.7147071759245591</v>
      </c>
      <c r="C5151" s="26" t="s">
        <v>11156</v>
      </c>
      <c r="D5151" s="25" t="s">
        <v>11181</v>
      </c>
      <c r="E5151" s="26" t="s">
        <v>153</v>
      </c>
      <c r="F5151" s="25" t="s">
        <v>91</v>
      </c>
      <c r="G5151" s="69">
        <v>1.524</v>
      </c>
      <c r="H5151" s="25" t="s">
        <v>180</v>
      </c>
      <c r="I5151" s="27" t="s">
        <v>1478</v>
      </c>
      <c r="J5151" s="69">
        <v>45.72</v>
      </c>
      <c r="K5151" s="6" t="s">
        <v>11182</v>
      </c>
      <c r="L5151" s="6" t="s">
        <v>95</v>
      </c>
      <c r="M5151" s="69">
        <v>30</v>
      </c>
      <c r="N5151" s="6" t="s">
        <v>59</v>
      </c>
      <c r="O5151" s="6" t="s">
        <v>1935</v>
      </c>
      <c r="R5151" s="33" t="str">
        <f t="shared" si="105"/>
        <v>S05D3441P011</v>
      </c>
      <c r="S5151" s="95">
        <f>VLOOKUP(I5151,品牌型号对应工厂型号!C:E,3,0)</f>
        <v>10</v>
      </c>
      <c r="T5151" s="96" t="str">
        <f>VLOOKUP(I5151,品牌型号对应工厂型号!C:I,7,0)</f>
        <v>113:2.0mil USGY-15(ZYF-88)</v>
      </c>
    </row>
    <row r="5152" spans="1:20">
      <c r="A5152" s="25">
        <v>43250</v>
      </c>
      <c r="B5152" s="25">
        <v>7.7147071759245591</v>
      </c>
      <c r="C5152" s="26" t="s">
        <v>11156</v>
      </c>
      <c r="D5152" s="25" t="s">
        <v>11183</v>
      </c>
      <c r="E5152" s="26" t="s">
        <v>153</v>
      </c>
      <c r="F5152" s="25" t="s">
        <v>91</v>
      </c>
      <c r="G5152" s="69">
        <v>1.524</v>
      </c>
      <c r="H5152" s="25" t="s">
        <v>180</v>
      </c>
      <c r="I5152" s="27" t="s">
        <v>1478</v>
      </c>
      <c r="J5152" s="69">
        <v>45.72</v>
      </c>
      <c r="K5152" s="6" t="s">
        <v>11184</v>
      </c>
      <c r="L5152" s="6" t="s">
        <v>95</v>
      </c>
      <c r="M5152" s="69">
        <v>30</v>
      </c>
      <c r="N5152" s="6" t="s">
        <v>59</v>
      </c>
      <c r="O5152" s="6" t="s">
        <v>1935</v>
      </c>
      <c r="R5152" s="33" t="str">
        <f t="shared" si="105"/>
        <v>S05D3441P024</v>
      </c>
      <c r="S5152" s="95">
        <f>VLOOKUP(I5152,品牌型号对应工厂型号!C:E,3,0)</f>
        <v>10</v>
      </c>
      <c r="T5152" s="96" t="str">
        <f>VLOOKUP(I5152,品牌型号对应工厂型号!C:I,7,0)</f>
        <v>113:2.0mil USGY-15(ZYF-88)</v>
      </c>
    </row>
    <row r="5153" spans="1:20">
      <c r="A5153" s="25">
        <v>43250</v>
      </c>
      <c r="B5153" s="25">
        <v>7.7147071759245591</v>
      </c>
      <c r="C5153" s="26" t="s">
        <v>11156</v>
      </c>
      <c r="D5153" s="25" t="s">
        <v>11185</v>
      </c>
      <c r="E5153" s="26" t="s">
        <v>151</v>
      </c>
      <c r="F5153" s="25" t="s">
        <v>91</v>
      </c>
      <c r="G5153" s="69">
        <v>1.524</v>
      </c>
      <c r="H5153" s="25" t="s">
        <v>131</v>
      </c>
      <c r="I5153" s="27" t="s">
        <v>50</v>
      </c>
      <c r="J5153" s="69">
        <v>45.72</v>
      </c>
      <c r="K5153" s="6" t="s">
        <v>11186</v>
      </c>
      <c r="L5153" s="6" t="s">
        <v>95</v>
      </c>
      <c r="M5153" s="69">
        <v>30</v>
      </c>
      <c r="N5153" s="6" t="s">
        <v>59</v>
      </c>
      <c r="O5153" s="6" t="s">
        <v>1935</v>
      </c>
      <c r="R5153" s="33" t="str">
        <f t="shared" si="105"/>
        <v>S04N2613P045</v>
      </c>
      <c r="S5153" s="95">
        <f>VLOOKUP(I5153,品牌型号对应工厂型号!C:E,3,0)</f>
        <v>10</v>
      </c>
      <c r="T5153" s="96" t="str">
        <f>VLOOKUP(I5153,品牌型号对应工厂型号!C:I,7,0)</f>
        <v>111:2.0mil UGGN-70(ZYF-70)</v>
      </c>
    </row>
    <row r="5154" spans="1:20">
      <c r="A5154" s="25">
        <v>43250</v>
      </c>
      <c r="B5154" s="25">
        <v>7.7147071759245591</v>
      </c>
      <c r="C5154" s="26" t="s">
        <v>11156</v>
      </c>
      <c r="D5154" s="25" t="s">
        <v>11187</v>
      </c>
      <c r="E5154" s="26" t="s">
        <v>151</v>
      </c>
      <c r="F5154" s="25" t="s">
        <v>91</v>
      </c>
      <c r="G5154" s="69">
        <v>1.524</v>
      </c>
      <c r="H5154" s="25" t="s">
        <v>131</v>
      </c>
      <c r="I5154" s="27" t="s">
        <v>50</v>
      </c>
      <c r="J5154" s="69">
        <v>45.72</v>
      </c>
      <c r="K5154" s="6" t="s">
        <v>11188</v>
      </c>
      <c r="L5154" s="6" t="s">
        <v>95</v>
      </c>
      <c r="M5154" s="69">
        <v>30</v>
      </c>
      <c r="N5154" s="6" t="s">
        <v>59</v>
      </c>
      <c r="O5154" s="6" t="s">
        <v>1935</v>
      </c>
      <c r="R5154" s="33" t="str">
        <f t="shared" si="105"/>
        <v>S04N2611P018</v>
      </c>
      <c r="S5154" s="95">
        <f>VLOOKUP(I5154,品牌型号对应工厂型号!C:E,3,0)</f>
        <v>10</v>
      </c>
      <c r="T5154" s="96" t="str">
        <f>VLOOKUP(I5154,品牌型号对应工厂型号!C:I,7,0)</f>
        <v>111:2.0mil UGGN-70(ZYF-70)</v>
      </c>
    </row>
    <row r="5155" spans="1:20">
      <c r="A5155" s="25">
        <v>43250</v>
      </c>
      <c r="B5155" s="25">
        <v>7.7147071759245591</v>
      </c>
      <c r="C5155" s="26" t="s">
        <v>11156</v>
      </c>
      <c r="D5155" s="25" t="s">
        <v>11189</v>
      </c>
      <c r="E5155" s="26" t="s">
        <v>151</v>
      </c>
      <c r="F5155" s="25" t="s">
        <v>91</v>
      </c>
      <c r="G5155" s="69">
        <v>1.524</v>
      </c>
      <c r="H5155" s="25" t="s">
        <v>131</v>
      </c>
      <c r="I5155" s="27" t="s">
        <v>50</v>
      </c>
      <c r="J5155" s="69">
        <v>45.72</v>
      </c>
      <c r="K5155" s="6" t="s">
        <v>11190</v>
      </c>
      <c r="L5155" s="6" t="s">
        <v>95</v>
      </c>
      <c r="M5155" s="69">
        <v>30</v>
      </c>
      <c r="N5155" s="6" t="s">
        <v>59</v>
      </c>
      <c r="O5155" s="6" t="s">
        <v>1935</v>
      </c>
      <c r="R5155" s="33" t="str">
        <f t="shared" si="105"/>
        <v>S04N2613P046</v>
      </c>
      <c r="S5155" s="95">
        <f>VLOOKUP(I5155,品牌型号对应工厂型号!C:E,3,0)</f>
        <v>10</v>
      </c>
      <c r="T5155" s="96" t="str">
        <f>VLOOKUP(I5155,品牌型号对应工厂型号!C:I,7,0)</f>
        <v>111:2.0mil UGGN-70(ZYF-70)</v>
      </c>
    </row>
    <row r="5156" spans="1:20">
      <c r="A5156" s="25">
        <v>43250</v>
      </c>
      <c r="B5156" s="25">
        <v>7.7147071759245591</v>
      </c>
      <c r="C5156" s="26" t="s">
        <v>11156</v>
      </c>
      <c r="D5156" s="25" t="s">
        <v>11191</v>
      </c>
      <c r="E5156" s="26" t="s">
        <v>151</v>
      </c>
      <c r="F5156" s="25" t="s">
        <v>91</v>
      </c>
      <c r="G5156" s="69">
        <v>1.524</v>
      </c>
      <c r="H5156" s="25" t="s">
        <v>131</v>
      </c>
      <c r="I5156" s="27" t="s">
        <v>50</v>
      </c>
      <c r="J5156" s="69">
        <v>45.72</v>
      </c>
      <c r="K5156" s="6" t="s">
        <v>11192</v>
      </c>
      <c r="L5156" s="6" t="s">
        <v>95</v>
      </c>
      <c r="M5156" s="69">
        <v>30</v>
      </c>
      <c r="N5156" s="6" t="s">
        <v>59</v>
      </c>
      <c r="O5156" s="6" t="s">
        <v>1935</v>
      </c>
      <c r="R5156" s="33" t="str">
        <f t="shared" si="105"/>
        <v>S04N2613P047</v>
      </c>
      <c r="S5156" s="95">
        <f>VLOOKUP(I5156,品牌型号对应工厂型号!C:E,3,0)</f>
        <v>10</v>
      </c>
      <c r="T5156" s="96" t="str">
        <f>VLOOKUP(I5156,品牌型号对应工厂型号!C:I,7,0)</f>
        <v>111:2.0mil UGGN-70(ZYF-70)</v>
      </c>
    </row>
    <row r="5157" spans="1:20">
      <c r="A5157" s="25">
        <v>43250</v>
      </c>
      <c r="B5157" s="25">
        <v>7.7147071759245591</v>
      </c>
      <c r="C5157" s="26" t="s">
        <v>11156</v>
      </c>
      <c r="D5157" s="25" t="s">
        <v>11193</v>
      </c>
      <c r="E5157" s="26" t="s">
        <v>151</v>
      </c>
      <c r="F5157" s="25" t="s">
        <v>91</v>
      </c>
      <c r="G5157" s="69">
        <v>1.524</v>
      </c>
      <c r="H5157" s="25" t="s">
        <v>131</v>
      </c>
      <c r="I5157" s="27" t="s">
        <v>50</v>
      </c>
      <c r="J5157" s="69">
        <v>45.72</v>
      </c>
      <c r="K5157" s="6" t="s">
        <v>11194</v>
      </c>
      <c r="L5157" s="6" t="s">
        <v>95</v>
      </c>
      <c r="M5157" s="69">
        <v>30</v>
      </c>
      <c r="N5157" s="6" t="s">
        <v>59</v>
      </c>
      <c r="O5157" s="6" t="s">
        <v>1935</v>
      </c>
      <c r="R5157" s="33" t="str">
        <f t="shared" si="105"/>
        <v>S04N2611P013</v>
      </c>
      <c r="S5157" s="95">
        <f>VLOOKUP(I5157,品牌型号对应工厂型号!C:E,3,0)</f>
        <v>10</v>
      </c>
      <c r="T5157" s="96" t="str">
        <f>VLOOKUP(I5157,品牌型号对应工厂型号!C:I,7,0)</f>
        <v>111:2.0mil UGGN-70(ZYF-70)</v>
      </c>
    </row>
    <row r="5158" spans="1:20">
      <c r="A5158" s="25">
        <v>43250</v>
      </c>
      <c r="B5158" s="25">
        <v>7.7147071759245591</v>
      </c>
      <c r="C5158" s="26" t="s">
        <v>11156</v>
      </c>
      <c r="D5158" s="25" t="s">
        <v>11195</v>
      </c>
      <c r="E5158" s="26" t="s">
        <v>151</v>
      </c>
      <c r="F5158" s="25" t="s">
        <v>91</v>
      </c>
      <c r="G5158" s="69">
        <v>1.524</v>
      </c>
      <c r="H5158" s="25" t="s">
        <v>131</v>
      </c>
      <c r="I5158" s="27" t="s">
        <v>50</v>
      </c>
      <c r="J5158" s="69">
        <v>45.72</v>
      </c>
      <c r="K5158" s="6" t="s">
        <v>11196</v>
      </c>
      <c r="L5158" s="6" t="s">
        <v>95</v>
      </c>
      <c r="M5158" s="69">
        <v>30</v>
      </c>
      <c r="N5158" s="6" t="s">
        <v>59</v>
      </c>
      <c r="O5158" s="6" t="s">
        <v>1935</v>
      </c>
      <c r="R5158" s="33" t="str">
        <f t="shared" si="105"/>
        <v>S04N2613P048</v>
      </c>
      <c r="S5158" s="95">
        <f>VLOOKUP(I5158,品牌型号对应工厂型号!C:E,3,0)</f>
        <v>10</v>
      </c>
      <c r="T5158" s="96" t="str">
        <f>VLOOKUP(I5158,品牌型号对应工厂型号!C:I,7,0)</f>
        <v>111:2.0mil UGGN-70(ZYF-70)</v>
      </c>
    </row>
    <row r="5159" spans="1:20">
      <c r="A5159" s="25">
        <v>43250</v>
      </c>
      <c r="B5159" s="25">
        <v>7.7147071759245591</v>
      </c>
      <c r="C5159" s="26" t="s">
        <v>11156</v>
      </c>
      <c r="D5159" s="25" t="s">
        <v>11197</v>
      </c>
      <c r="E5159" s="26" t="s">
        <v>151</v>
      </c>
      <c r="F5159" s="25" t="s">
        <v>91</v>
      </c>
      <c r="G5159" s="69">
        <v>1.524</v>
      </c>
      <c r="H5159" s="25" t="s">
        <v>131</v>
      </c>
      <c r="I5159" s="27" t="s">
        <v>50</v>
      </c>
      <c r="J5159" s="69">
        <v>45.72</v>
      </c>
      <c r="K5159" s="6" t="s">
        <v>11198</v>
      </c>
      <c r="L5159" s="6" t="s">
        <v>95</v>
      </c>
      <c r="M5159" s="69">
        <v>30</v>
      </c>
      <c r="N5159" s="6" t="s">
        <v>59</v>
      </c>
      <c r="O5159" s="6" t="s">
        <v>1935</v>
      </c>
      <c r="R5159" s="33" t="str">
        <f t="shared" si="105"/>
        <v>S04N2613P037</v>
      </c>
      <c r="S5159" s="95">
        <f>VLOOKUP(I5159,品牌型号对应工厂型号!C:E,3,0)</f>
        <v>10</v>
      </c>
      <c r="T5159" s="96" t="str">
        <f>VLOOKUP(I5159,品牌型号对应工厂型号!C:I,7,0)</f>
        <v>111:2.0mil UGGN-70(ZYF-70)</v>
      </c>
    </row>
    <row r="5160" spans="1:20">
      <c r="A5160" s="25">
        <v>43250</v>
      </c>
      <c r="B5160" s="25">
        <v>7.7147071759245591</v>
      </c>
      <c r="C5160" s="26" t="s">
        <v>11156</v>
      </c>
      <c r="D5160" s="25" t="s">
        <v>11199</v>
      </c>
      <c r="E5160" s="26" t="s">
        <v>661</v>
      </c>
      <c r="F5160" s="25" t="s">
        <v>96</v>
      </c>
      <c r="G5160" s="69">
        <v>1.524</v>
      </c>
      <c r="H5160" s="25" t="s">
        <v>126</v>
      </c>
      <c r="I5160" s="27" t="s">
        <v>44</v>
      </c>
      <c r="J5160" s="69">
        <v>45.72</v>
      </c>
      <c r="K5160" s="6" t="s">
        <v>11200</v>
      </c>
      <c r="L5160" s="6" t="s">
        <v>95</v>
      </c>
      <c r="M5160" s="69">
        <v>30</v>
      </c>
      <c r="N5160" s="6" t="s">
        <v>59</v>
      </c>
      <c r="O5160" s="6" t="s">
        <v>1935</v>
      </c>
      <c r="R5160" s="33" t="str">
        <f t="shared" si="105"/>
        <v>S05D3595P033</v>
      </c>
      <c r="S5160" s="95">
        <f>VLOOKUP(I5160,品牌型号对应工厂型号!C:E,3,0)</f>
        <v>5</v>
      </c>
      <c r="T5160" s="96" t="str">
        <f>VLOOKUP(I5160,品牌型号对应工厂型号!C:I,7,0)</f>
        <v>99:1.5mil DABL-10(G-15)</v>
      </c>
    </row>
    <row r="5161" spans="1:20">
      <c r="A5161" s="25">
        <v>43250</v>
      </c>
      <c r="B5161" s="25">
        <v>7.7147071759245591</v>
      </c>
      <c r="C5161" s="26" t="s">
        <v>11156</v>
      </c>
      <c r="D5161" s="25" t="s">
        <v>11201</v>
      </c>
      <c r="E5161" s="26" t="s">
        <v>151</v>
      </c>
      <c r="F5161" s="25" t="s">
        <v>91</v>
      </c>
      <c r="G5161" s="69">
        <v>1.524</v>
      </c>
      <c r="H5161" s="25" t="s">
        <v>131</v>
      </c>
      <c r="I5161" s="27" t="s">
        <v>50</v>
      </c>
      <c r="J5161" s="69">
        <v>45.72</v>
      </c>
      <c r="K5161" s="6" t="s">
        <v>11202</v>
      </c>
      <c r="L5161" s="6" t="s">
        <v>95</v>
      </c>
      <c r="M5161" s="69">
        <v>30</v>
      </c>
      <c r="N5161" s="6" t="s">
        <v>59</v>
      </c>
      <c r="O5161" s="6" t="s">
        <v>1935</v>
      </c>
      <c r="R5161" s="33" t="str">
        <f t="shared" si="105"/>
        <v>S04N2613P040</v>
      </c>
      <c r="S5161" s="95">
        <f>VLOOKUP(I5161,品牌型号对应工厂型号!C:E,3,0)</f>
        <v>10</v>
      </c>
      <c r="T5161" s="96" t="str">
        <f>VLOOKUP(I5161,品牌型号对应工厂型号!C:I,7,0)</f>
        <v>111:2.0mil UGGN-70(ZYF-70)</v>
      </c>
    </row>
    <row r="5162" spans="1:20">
      <c r="A5162" s="25">
        <v>43250</v>
      </c>
      <c r="B5162" s="25">
        <v>7.7147071759245591</v>
      </c>
      <c r="C5162" s="26" t="s">
        <v>11156</v>
      </c>
      <c r="D5162" s="25" t="s">
        <v>11203</v>
      </c>
      <c r="E5162" s="26" t="s">
        <v>151</v>
      </c>
      <c r="F5162" s="25" t="s">
        <v>91</v>
      </c>
      <c r="G5162" s="69">
        <v>1.524</v>
      </c>
      <c r="H5162" s="25" t="s">
        <v>131</v>
      </c>
      <c r="I5162" s="27" t="s">
        <v>50</v>
      </c>
      <c r="J5162" s="69">
        <v>45.72</v>
      </c>
      <c r="K5162" s="6" t="s">
        <v>11204</v>
      </c>
      <c r="L5162" s="6" t="s">
        <v>95</v>
      </c>
      <c r="M5162" s="69">
        <v>30</v>
      </c>
      <c r="N5162" s="6" t="s">
        <v>59</v>
      </c>
      <c r="O5162" s="6" t="s">
        <v>1935</v>
      </c>
      <c r="R5162" s="33" t="str">
        <f t="shared" si="105"/>
        <v>S04N2613P038</v>
      </c>
      <c r="S5162" s="95">
        <f>VLOOKUP(I5162,品牌型号对应工厂型号!C:E,3,0)</f>
        <v>10</v>
      </c>
      <c r="T5162" s="96" t="str">
        <f>VLOOKUP(I5162,品牌型号对应工厂型号!C:I,7,0)</f>
        <v>111:2.0mil UGGN-70(ZYF-70)</v>
      </c>
    </row>
    <row r="5163" spans="1:20">
      <c r="A5163" s="25">
        <v>43250</v>
      </c>
      <c r="B5163" s="25">
        <v>7.7147071759245591</v>
      </c>
      <c r="C5163" s="26" t="s">
        <v>11156</v>
      </c>
      <c r="D5163" s="25" t="s">
        <v>11205</v>
      </c>
      <c r="E5163" s="26" t="s">
        <v>151</v>
      </c>
      <c r="F5163" s="25" t="s">
        <v>91</v>
      </c>
      <c r="G5163" s="69">
        <v>1.524</v>
      </c>
      <c r="H5163" s="25" t="s">
        <v>131</v>
      </c>
      <c r="I5163" s="27" t="s">
        <v>50</v>
      </c>
      <c r="J5163" s="69">
        <v>45.72</v>
      </c>
      <c r="K5163" s="6" t="s">
        <v>11206</v>
      </c>
      <c r="L5163" s="6" t="s">
        <v>95</v>
      </c>
      <c r="M5163" s="69">
        <v>30</v>
      </c>
      <c r="N5163" s="6" t="s">
        <v>59</v>
      </c>
      <c r="O5163" s="6" t="s">
        <v>1935</v>
      </c>
      <c r="R5163" s="33" t="str">
        <f t="shared" si="105"/>
        <v>S04N2613P036</v>
      </c>
      <c r="S5163" s="95">
        <f>VLOOKUP(I5163,品牌型号对应工厂型号!C:E,3,0)</f>
        <v>10</v>
      </c>
      <c r="T5163" s="96" t="str">
        <f>VLOOKUP(I5163,品牌型号对应工厂型号!C:I,7,0)</f>
        <v>111:2.0mil UGGN-70(ZYF-70)</v>
      </c>
    </row>
    <row r="5164" spans="1:20">
      <c r="A5164" s="25">
        <v>43250</v>
      </c>
      <c r="B5164" s="25">
        <v>7.7147071759245591</v>
      </c>
      <c r="C5164" s="26" t="s">
        <v>11156</v>
      </c>
      <c r="D5164" s="25" t="s">
        <v>11207</v>
      </c>
      <c r="E5164" s="26" t="s">
        <v>151</v>
      </c>
      <c r="F5164" s="25" t="s">
        <v>91</v>
      </c>
      <c r="G5164" s="69">
        <v>1.524</v>
      </c>
      <c r="H5164" s="25" t="s">
        <v>131</v>
      </c>
      <c r="I5164" s="27" t="s">
        <v>50</v>
      </c>
      <c r="J5164" s="69">
        <v>45.72</v>
      </c>
      <c r="K5164" s="6" t="s">
        <v>11208</v>
      </c>
      <c r="L5164" s="6" t="s">
        <v>95</v>
      </c>
      <c r="M5164" s="69">
        <v>30</v>
      </c>
      <c r="N5164" s="6" t="s">
        <v>59</v>
      </c>
      <c r="O5164" s="6" t="s">
        <v>1935</v>
      </c>
      <c r="R5164" s="33" t="str">
        <f t="shared" si="105"/>
        <v>S04N2613P039</v>
      </c>
      <c r="S5164" s="95">
        <f>VLOOKUP(I5164,品牌型号对应工厂型号!C:E,3,0)</f>
        <v>10</v>
      </c>
      <c r="T5164" s="96" t="str">
        <f>VLOOKUP(I5164,品牌型号对应工厂型号!C:I,7,0)</f>
        <v>111:2.0mil UGGN-70(ZYF-70)</v>
      </c>
    </row>
    <row r="5165" spans="1:20">
      <c r="A5165" s="25">
        <v>43250</v>
      </c>
      <c r="B5165" s="25">
        <v>7.7147071759245591</v>
      </c>
      <c r="C5165" s="26" t="s">
        <v>11156</v>
      </c>
      <c r="D5165" s="25" t="s">
        <v>11209</v>
      </c>
      <c r="E5165" s="26" t="s">
        <v>151</v>
      </c>
      <c r="F5165" s="25" t="s">
        <v>91</v>
      </c>
      <c r="G5165" s="69">
        <v>1.524</v>
      </c>
      <c r="H5165" s="25" t="s">
        <v>131</v>
      </c>
      <c r="I5165" s="27" t="s">
        <v>50</v>
      </c>
      <c r="J5165" s="69">
        <v>45.72</v>
      </c>
      <c r="K5165" s="6" t="s">
        <v>11210</v>
      </c>
      <c r="L5165" s="6" t="s">
        <v>95</v>
      </c>
      <c r="M5165" s="69">
        <v>30</v>
      </c>
      <c r="N5165" s="6" t="s">
        <v>59</v>
      </c>
      <c r="O5165" s="6" t="s">
        <v>1935</v>
      </c>
      <c r="R5165" s="33" t="str">
        <f t="shared" si="105"/>
        <v>S04N2613P034</v>
      </c>
      <c r="S5165" s="95">
        <f>VLOOKUP(I5165,品牌型号对应工厂型号!C:E,3,0)</f>
        <v>10</v>
      </c>
      <c r="T5165" s="96" t="str">
        <f>VLOOKUP(I5165,品牌型号对应工厂型号!C:I,7,0)</f>
        <v>111:2.0mil UGGN-70(ZYF-70)</v>
      </c>
    </row>
    <row r="5166" spans="1:20">
      <c r="A5166" s="25">
        <v>43250</v>
      </c>
      <c r="B5166" s="25">
        <v>7.7147071759245591</v>
      </c>
      <c r="C5166" s="26" t="s">
        <v>11156</v>
      </c>
      <c r="D5166" s="25" t="s">
        <v>11211</v>
      </c>
      <c r="E5166" s="26" t="s">
        <v>151</v>
      </c>
      <c r="F5166" s="25" t="s">
        <v>91</v>
      </c>
      <c r="G5166" s="69">
        <v>1.524</v>
      </c>
      <c r="H5166" s="25" t="s">
        <v>131</v>
      </c>
      <c r="I5166" s="27" t="s">
        <v>50</v>
      </c>
      <c r="J5166" s="69">
        <v>45.72</v>
      </c>
      <c r="K5166" s="6" t="s">
        <v>11212</v>
      </c>
      <c r="L5166" s="6" t="s">
        <v>95</v>
      </c>
      <c r="M5166" s="69">
        <v>30</v>
      </c>
      <c r="N5166" s="6" t="s">
        <v>59</v>
      </c>
      <c r="O5166" s="6" t="s">
        <v>1935</v>
      </c>
      <c r="R5166" s="33" t="str">
        <f t="shared" si="105"/>
        <v>S04N2613P035</v>
      </c>
      <c r="S5166" s="95">
        <f>VLOOKUP(I5166,品牌型号对应工厂型号!C:E,3,0)</f>
        <v>10</v>
      </c>
      <c r="T5166" s="96" t="str">
        <f>VLOOKUP(I5166,品牌型号对应工厂型号!C:I,7,0)</f>
        <v>111:2.0mil UGGN-70(ZYF-70)</v>
      </c>
    </row>
    <row r="5167" spans="1:20">
      <c r="A5167" s="25">
        <v>43250</v>
      </c>
      <c r="B5167" s="25">
        <v>7.7147071759245591</v>
      </c>
      <c r="C5167" s="26" t="s">
        <v>11156</v>
      </c>
      <c r="D5167" s="25" t="s">
        <v>11213</v>
      </c>
      <c r="E5167" s="26" t="s">
        <v>7901</v>
      </c>
      <c r="F5167" s="25" t="s">
        <v>4772</v>
      </c>
      <c r="G5167" s="69">
        <v>0.91400000000000003</v>
      </c>
      <c r="H5167" s="25" t="s">
        <v>7902</v>
      </c>
      <c r="I5167" s="27" t="s">
        <v>140</v>
      </c>
      <c r="J5167" s="69">
        <v>27.42</v>
      </c>
      <c r="K5167" s="6" t="s">
        <v>11214</v>
      </c>
      <c r="L5167" s="6" t="s">
        <v>95</v>
      </c>
      <c r="M5167" s="69">
        <v>30</v>
      </c>
      <c r="N5167" s="6" t="s">
        <v>59</v>
      </c>
      <c r="O5167" s="6" t="s">
        <v>1935</v>
      </c>
      <c r="R5167" s="33" t="str">
        <f t="shared" si="105"/>
        <v>C03D2754P001R014</v>
      </c>
      <c r="S5167" s="95">
        <f>VLOOKUP(I5167,品牌型号对应工厂型号!C:E,3,0)</f>
        <v>10</v>
      </c>
      <c r="T5167" s="96" t="str">
        <f>VLOOKUP(I5167,品牌型号对应工厂型号!C:I,7,0)</f>
        <v>129:3.0mil EXGR-70(K-70S）</v>
      </c>
    </row>
    <row r="5168" spans="1:20">
      <c r="A5168" s="25">
        <v>43250</v>
      </c>
      <c r="B5168" s="25">
        <v>7.7147071759245591</v>
      </c>
      <c r="C5168" s="26" t="s">
        <v>11156</v>
      </c>
      <c r="D5168" s="25" t="s">
        <v>11215</v>
      </c>
      <c r="E5168" s="26" t="s">
        <v>7901</v>
      </c>
      <c r="F5168" s="25" t="s">
        <v>4772</v>
      </c>
      <c r="G5168" s="69">
        <v>0.91400000000000003</v>
      </c>
      <c r="H5168" s="25" t="s">
        <v>7902</v>
      </c>
      <c r="I5168" s="27" t="s">
        <v>140</v>
      </c>
      <c r="J5168" s="69">
        <v>27.42</v>
      </c>
      <c r="K5168" s="6" t="s">
        <v>11216</v>
      </c>
      <c r="L5168" s="6" t="s">
        <v>95</v>
      </c>
      <c r="M5168" s="69">
        <v>30</v>
      </c>
      <c r="N5168" s="6" t="s">
        <v>59</v>
      </c>
      <c r="O5168" s="6" t="s">
        <v>1935</v>
      </c>
      <c r="R5168" s="33" t="str">
        <f t="shared" si="105"/>
        <v>C03D2754P001R010</v>
      </c>
      <c r="S5168" s="95">
        <f>VLOOKUP(I5168,品牌型号对应工厂型号!C:E,3,0)</f>
        <v>10</v>
      </c>
      <c r="T5168" s="96" t="str">
        <f>VLOOKUP(I5168,品牌型号对应工厂型号!C:I,7,0)</f>
        <v>129:3.0mil EXGR-70(K-70S）</v>
      </c>
    </row>
    <row r="5169" spans="1:20">
      <c r="A5169" s="25">
        <v>43250</v>
      </c>
      <c r="B5169" s="25">
        <v>7.7147071759245591</v>
      </c>
      <c r="C5169" s="26" t="s">
        <v>11156</v>
      </c>
      <c r="D5169" s="25" t="s">
        <v>11217</v>
      </c>
      <c r="E5169" s="26" t="s">
        <v>7901</v>
      </c>
      <c r="F5169" s="25" t="s">
        <v>4772</v>
      </c>
      <c r="G5169" s="69">
        <v>0.91400000000000003</v>
      </c>
      <c r="H5169" s="25" t="s">
        <v>7902</v>
      </c>
      <c r="I5169" s="27" t="s">
        <v>140</v>
      </c>
      <c r="J5169" s="69">
        <v>27.42</v>
      </c>
      <c r="K5169" s="6" t="s">
        <v>11218</v>
      </c>
      <c r="L5169" s="6" t="s">
        <v>95</v>
      </c>
      <c r="M5169" s="69">
        <v>30</v>
      </c>
      <c r="N5169" s="6" t="s">
        <v>59</v>
      </c>
      <c r="O5169" s="6" t="s">
        <v>1935</v>
      </c>
      <c r="R5169" s="33" t="str">
        <f t="shared" si="105"/>
        <v>C03D2754P001R012</v>
      </c>
      <c r="S5169" s="95">
        <f>VLOOKUP(I5169,品牌型号对应工厂型号!C:E,3,0)</f>
        <v>10</v>
      </c>
      <c r="T5169" s="96" t="str">
        <f>VLOOKUP(I5169,品牌型号对应工厂型号!C:I,7,0)</f>
        <v>129:3.0mil EXGR-70(K-70S）</v>
      </c>
    </row>
    <row r="5170" spans="1:20">
      <c r="A5170" s="25">
        <v>43250</v>
      </c>
      <c r="B5170" s="25">
        <v>7.7147071759245591</v>
      </c>
      <c r="C5170" s="26" t="s">
        <v>11156</v>
      </c>
      <c r="D5170" s="25" t="s">
        <v>11219</v>
      </c>
      <c r="E5170" s="26" t="s">
        <v>7901</v>
      </c>
      <c r="F5170" s="25" t="s">
        <v>4772</v>
      </c>
      <c r="G5170" s="69">
        <v>0.91400000000000003</v>
      </c>
      <c r="H5170" s="25" t="s">
        <v>7902</v>
      </c>
      <c r="I5170" s="27" t="s">
        <v>140</v>
      </c>
      <c r="J5170" s="69">
        <v>27.42</v>
      </c>
      <c r="K5170" s="6" t="s">
        <v>11220</v>
      </c>
      <c r="L5170" s="6" t="s">
        <v>95</v>
      </c>
      <c r="M5170" s="69">
        <v>30</v>
      </c>
      <c r="N5170" s="6" t="s">
        <v>59</v>
      </c>
      <c r="O5170" s="6" t="s">
        <v>1935</v>
      </c>
      <c r="R5170" s="33" t="str">
        <f t="shared" si="105"/>
        <v>C03D2754P001R011</v>
      </c>
      <c r="S5170" s="95">
        <f>VLOOKUP(I5170,品牌型号对应工厂型号!C:E,3,0)</f>
        <v>10</v>
      </c>
      <c r="T5170" s="96" t="str">
        <f>VLOOKUP(I5170,品牌型号对应工厂型号!C:I,7,0)</f>
        <v>129:3.0mil EXGR-70(K-70S）</v>
      </c>
    </row>
    <row r="5171" spans="1:20">
      <c r="A5171" s="25">
        <v>43250</v>
      </c>
      <c r="B5171" s="25">
        <v>7.7147071759245591</v>
      </c>
      <c r="C5171" s="26" t="s">
        <v>11156</v>
      </c>
      <c r="D5171" s="25" t="s">
        <v>11221</v>
      </c>
      <c r="E5171" s="26" t="s">
        <v>7901</v>
      </c>
      <c r="F5171" s="25" t="s">
        <v>4772</v>
      </c>
      <c r="G5171" s="69">
        <v>0.91400000000000003</v>
      </c>
      <c r="H5171" s="25" t="s">
        <v>7902</v>
      </c>
      <c r="I5171" s="27" t="s">
        <v>140</v>
      </c>
      <c r="J5171" s="69">
        <v>27.42</v>
      </c>
      <c r="K5171" s="6" t="s">
        <v>11222</v>
      </c>
      <c r="L5171" s="6" t="s">
        <v>95</v>
      </c>
      <c r="M5171" s="69">
        <v>30</v>
      </c>
      <c r="N5171" s="6" t="s">
        <v>59</v>
      </c>
      <c r="O5171" s="6" t="s">
        <v>1935</v>
      </c>
      <c r="R5171" s="33" t="str">
        <f t="shared" si="105"/>
        <v>C03D2754P001R003</v>
      </c>
      <c r="S5171" s="95">
        <f>VLOOKUP(I5171,品牌型号对应工厂型号!C:E,3,0)</f>
        <v>10</v>
      </c>
      <c r="T5171" s="96" t="str">
        <f>VLOOKUP(I5171,品牌型号对应工厂型号!C:I,7,0)</f>
        <v>129:3.0mil EXGR-70(K-70S）</v>
      </c>
    </row>
    <row r="5172" spans="1:20">
      <c r="A5172" s="25">
        <v>43250</v>
      </c>
      <c r="B5172" s="25">
        <v>7.7147071759245591</v>
      </c>
      <c r="C5172" s="26" t="s">
        <v>11156</v>
      </c>
      <c r="D5172" s="25" t="s">
        <v>11223</v>
      </c>
      <c r="E5172" s="26" t="s">
        <v>7901</v>
      </c>
      <c r="F5172" s="25" t="s">
        <v>4772</v>
      </c>
      <c r="G5172" s="69">
        <v>0.91400000000000003</v>
      </c>
      <c r="H5172" s="25" t="s">
        <v>7902</v>
      </c>
      <c r="I5172" s="27" t="s">
        <v>140</v>
      </c>
      <c r="J5172" s="69">
        <v>27.42</v>
      </c>
      <c r="K5172" s="6" t="s">
        <v>11224</v>
      </c>
      <c r="L5172" s="6" t="s">
        <v>95</v>
      </c>
      <c r="M5172" s="69">
        <v>30</v>
      </c>
      <c r="N5172" s="6" t="s">
        <v>59</v>
      </c>
      <c r="O5172" s="6" t="s">
        <v>1935</v>
      </c>
      <c r="R5172" s="33" t="str">
        <f t="shared" si="105"/>
        <v>C03D2754P001R006</v>
      </c>
      <c r="S5172" s="95">
        <f>VLOOKUP(I5172,品牌型号对应工厂型号!C:E,3,0)</f>
        <v>10</v>
      </c>
      <c r="T5172" s="96" t="str">
        <f>VLOOKUP(I5172,品牌型号对应工厂型号!C:I,7,0)</f>
        <v>129:3.0mil EXGR-70(K-70S）</v>
      </c>
    </row>
    <row r="5173" spans="1:20">
      <c r="A5173" s="25">
        <v>43250</v>
      </c>
      <c r="B5173" s="25">
        <v>7.7147071759245591</v>
      </c>
      <c r="C5173" s="26" t="s">
        <v>11225</v>
      </c>
      <c r="D5173" s="25" t="s">
        <v>11226</v>
      </c>
      <c r="E5173" s="26" t="s">
        <v>661</v>
      </c>
      <c r="F5173" s="25" t="s">
        <v>96</v>
      </c>
      <c r="G5173" s="69">
        <v>1.524</v>
      </c>
      <c r="H5173" s="25" t="s">
        <v>126</v>
      </c>
      <c r="I5173" s="27" t="s">
        <v>44</v>
      </c>
      <c r="J5173" s="69">
        <v>45.72</v>
      </c>
      <c r="K5173" s="6" t="s">
        <v>11227</v>
      </c>
      <c r="L5173" s="6" t="s">
        <v>95</v>
      </c>
      <c r="M5173" s="69">
        <v>30</v>
      </c>
      <c r="N5173" s="6" t="s">
        <v>59</v>
      </c>
      <c r="O5173" s="6" t="s">
        <v>11085</v>
      </c>
      <c r="R5173" s="33" t="str">
        <f t="shared" si="105"/>
        <v>S04N3165P012</v>
      </c>
      <c r="S5173" s="95">
        <f>VLOOKUP(I5173,品牌型号对应工厂型号!C:E,3,0)</f>
        <v>5</v>
      </c>
      <c r="T5173" s="96" t="str">
        <f>VLOOKUP(I5173,品牌型号对应工厂型号!C:I,7,0)</f>
        <v>99:1.5mil DABL-10(G-15)</v>
      </c>
    </row>
    <row r="5174" spans="1:20">
      <c r="A5174" s="25">
        <v>43250</v>
      </c>
      <c r="B5174" s="25">
        <v>7.7147071759245591</v>
      </c>
      <c r="C5174" s="26" t="s">
        <v>11225</v>
      </c>
      <c r="D5174" s="25" t="s">
        <v>11228</v>
      </c>
      <c r="E5174" s="26" t="s">
        <v>661</v>
      </c>
      <c r="F5174" s="25" t="s">
        <v>96</v>
      </c>
      <c r="G5174" s="69">
        <v>1.524</v>
      </c>
      <c r="H5174" s="25" t="s">
        <v>126</v>
      </c>
      <c r="I5174" s="27" t="s">
        <v>44</v>
      </c>
      <c r="J5174" s="69">
        <v>45.72</v>
      </c>
      <c r="K5174" s="6" t="s">
        <v>11229</v>
      </c>
      <c r="L5174" s="6" t="s">
        <v>95</v>
      </c>
      <c r="M5174" s="69">
        <v>30</v>
      </c>
      <c r="N5174" s="6" t="s">
        <v>59</v>
      </c>
      <c r="O5174" s="6" t="s">
        <v>11085</v>
      </c>
      <c r="R5174" s="33" t="str">
        <f t="shared" si="105"/>
        <v>S04D3180P038</v>
      </c>
      <c r="S5174" s="95">
        <f>VLOOKUP(I5174,品牌型号对应工厂型号!C:E,3,0)</f>
        <v>5</v>
      </c>
      <c r="T5174" s="96" t="str">
        <f>VLOOKUP(I5174,品牌型号对应工厂型号!C:I,7,0)</f>
        <v>99:1.5mil DABL-10(G-15)</v>
      </c>
    </row>
    <row r="5175" spans="1:20">
      <c r="A5175" s="25">
        <v>43250</v>
      </c>
      <c r="B5175" s="25">
        <v>7.7147071759245591</v>
      </c>
      <c r="C5175" s="26" t="s">
        <v>11225</v>
      </c>
      <c r="D5175" s="25" t="s">
        <v>11230</v>
      </c>
      <c r="E5175" s="26" t="s">
        <v>661</v>
      </c>
      <c r="F5175" s="25" t="s">
        <v>96</v>
      </c>
      <c r="G5175" s="69">
        <v>1.524</v>
      </c>
      <c r="H5175" s="25" t="s">
        <v>126</v>
      </c>
      <c r="I5175" s="27" t="s">
        <v>44</v>
      </c>
      <c r="J5175" s="69">
        <v>45.72</v>
      </c>
      <c r="K5175" s="6" t="s">
        <v>11231</v>
      </c>
      <c r="L5175" s="6" t="s">
        <v>95</v>
      </c>
      <c r="M5175" s="69">
        <v>30</v>
      </c>
      <c r="N5175" s="6" t="s">
        <v>59</v>
      </c>
      <c r="O5175" s="6" t="s">
        <v>11085</v>
      </c>
      <c r="R5175" s="33" t="str">
        <f t="shared" si="105"/>
        <v>S04N3165P014</v>
      </c>
      <c r="S5175" s="95">
        <f>VLOOKUP(I5175,品牌型号对应工厂型号!C:E,3,0)</f>
        <v>5</v>
      </c>
      <c r="T5175" s="96" t="str">
        <f>VLOOKUP(I5175,品牌型号对应工厂型号!C:I,7,0)</f>
        <v>99:1.5mil DABL-10(G-15)</v>
      </c>
    </row>
    <row r="5176" spans="1:20">
      <c r="A5176" s="25">
        <v>43250</v>
      </c>
      <c r="B5176" s="25">
        <v>7.7147071759245591</v>
      </c>
      <c r="C5176" s="26" t="s">
        <v>11225</v>
      </c>
      <c r="D5176" s="25" t="s">
        <v>11232</v>
      </c>
      <c r="E5176" s="26" t="s">
        <v>661</v>
      </c>
      <c r="F5176" s="25" t="s">
        <v>96</v>
      </c>
      <c r="G5176" s="69">
        <v>1.524</v>
      </c>
      <c r="H5176" s="25" t="s">
        <v>126</v>
      </c>
      <c r="I5176" s="27" t="s">
        <v>44</v>
      </c>
      <c r="J5176" s="69">
        <v>45.72</v>
      </c>
      <c r="K5176" s="6" t="s">
        <v>11233</v>
      </c>
      <c r="L5176" s="6" t="s">
        <v>95</v>
      </c>
      <c r="M5176" s="69">
        <v>30</v>
      </c>
      <c r="N5176" s="6" t="s">
        <v>59</v>
      </c>
      <c r="O5176" s="6" t="s">
        <v>11085</v>
      </c>
      <c r="R5176" s="33" t="str">
        <f t="shared" si="105"/>
        <v>S04N3165P013</v>
      </c>
      <c r="S5176" s="95">
        <f>VLOOKUP(I5176,品牌型号对应工厂型号!C:E,3,0)</f>
        <v>5</v>
      </c>
      <c r="T5176" s="96" t="str">
        <f>VLOOKUP(I5176,品牌型号对应工厂型号!C:I,7,0)</f>
        <v>99:1.5mil DABL-10(G-15)</v>
      </c>
    </row>
    <row r="5177" spans="1:20">
      <c r="A5177" s="25">
        <v>43251</v>
      </c>
      <c r="B5177" s="25">
        <v>6.7146797453679028</v>
      </c>
      <c r="C5177" s="26" t="s">
        <v>11234</v>
      </c>
      <c r="D5177" s="25" t="s">
        <v>11235</v>
      </c>
      <c r="E5177" s="26" t="s">
        <v>661</v>
      </c>
      <c r="F5177" s="25" t="s">
        <v>96</v>
      </c>
      <c r="G5177" s="69">
        <v>1.524</v>
      </c>
      <c r="H5177" s="25" t="s">
        <v>126</v>
      </c>
      <c r="I5177" s="27" t="s">
        <v>44</v>
      </c>
      <c r="J5177" s="69">
        <v>45.72</v>
      </c>
      <c r="K5177" s="6" t="s">
        <v>11236</v>
      </c>
      <c r="L5177" s="6" t="s">
        <v>95</v>
      </c>
      <c r="M5177" s="69">
        <v>30</v>
      </c>
      <c r="N5177" s="6" t="s">
        <v>59</v>
      </c>
      <c r="O5177" s="6" t="s">
        <v>340</v>
      </c>
      <c r="R5177" s="33" t="str">
        <f t="shared" si="105"/>
        <v>S04D3180P027</v>
      </c>
      <c r="S5177" s="95">
        <f>VLOOKUP(I5177,品牌型号对应工厂型号!C:E,3,0)</f>
        <v>5</v>
      </c>
      <c r="T5177" s="96" t="str">
        <f>VLOOKUP(I5177,品牌型号对应工厂型号!C:I,7,0)</f>
        <v>99:1.5mil DABL-10(G-15)</v>
      </c>
    </row>
    <row r="5178" spans="1:20">
      <c r="A5178" s="25">
        <v>43251</v>
      </c>
      <c r="B5178" s="25">
        <v>6.7146797453679028</v>
      </c>
      <c r="C5178" s="26" t="s">
        <v>11234</v>
      </c>
      <c r="D5178" s="25" t="s">
        <v>11237</v>
      </c>
      <c r="E5178" s="26" t="s">
        <v>661</v>
      </c>
      <c r="F5178" s="25" t="s">
        <v>96</v>
      </c>
      <c r="G5178" s="69">
        <v>1.524</v>
      </c>
      <c r="H5178" s="25" t="s">
        <v>126</v>
      </c>
      <c r="I5178" s="27" t="s">
        <v>44</v>
      </c>
      <c r="J5178" s="69">
        <v>45.72</v>
      </c>
      <c r="K5178" s="6" t="s">
        <v>11238</v>
      </c>
      <c r="L5178" s="6" t="s">
        <v>95</v>
      </c>
      <c r="M5178" s="69">
        <v>30</v>
      </c>
      <c r="N5178" s="6" t="s">
        <v>59</v>
      </c>
      <c r="O5178" s="6" t="s">
        <v>340</v>
      </c>
      <c r="R5178" s="33" t="str">
        <f t="shared" si="105"/>
        <v>S04D3180P033</v>
      </c>
      <c r="S5178" s="95">
        <f>VLOOKUP(I5178,品牌型号对应工厂型号!C:E,3,0)</f>
        <v>5</v>
      </c>
      <c r="T5178" s="96" t="str">
        <f>VLOOKUP(I5178,品牌型号对应工厂型号!C:I,7,0)</f>
        <v>99:1.5mil DABL-10(G-15)</v>
      </c>
    </row>
    <row r="5179" spans="1:20">
      <c r="A5179" s="25">
        <v>43251</v>
      </c>
      <c r="B5179" s="25">
        <v>6.7146797453679028</v>
      </c>
      <c r="C5179" s="26" t="s">
        <v>11234</v>
      </c>
      <c r="D5179" s="25" t="s">
        <v>11239</v>
      </c>
      <c r="E5179" s="26" t="s">
        <v>661</v>
      </c>
      <c r="F5179" s="25" t="s">
        <v>96</v>
      </c>
      <c r="G5179" s="69">
        <v>1.524</v>
      </c>
      <c r="H5179" s="25" t="s">
        <v>126</v>
      </c>
      <c r="I5179" s="27" t="s">
        <v>44</v>
      </c>
      <c r="J5179" s="69">
        <v>45.72</v>
      </c>
      <c r="K5179" s="6" t="s">
        <v>11240</v>
      </c>
      <c r="L5179" s="6" t="s">
        <v>95</v>
      </c>
      <c r="M5179" s="69">
        <v>30</v>
      </c>
      <c r="N5179" s="6" t="s">
        <v>59</v>
      </c>
      <c r="O5179" s="6" t="s">
        <v>340</v>
      </c>
      <c r="R5179" s="33" t="str">
        <f t="shared" si="105"/>
        <v>S04D3180P035</v>
      </c>
      <c r="S5179" s="95">
        <f>VLOOKUP(I5179,品牌型号对应工厂型号!C:E,3,0)</f>
        <v>5</v>
      </c>
      <c r="T5179" s="96" t="str">
        <f>VLOOKUP(I5179,品牌型号对应工厂型号!C:I,7,0)</f>
        <v>99:1.5mil DABL-10(G-15)</v>
      </c>
    </row>
    <row r="5180" spans="1:20">
      <c r="A5180" s="25">
        <v>43251</v>
      </c>
      <c r="B5180" s="25">
        <v>6.7146797453679028</v>
      </c>
      <c r="C5180" s="26" t="s">
        <v>11234</v>
      </c>
      <c r="D5180" s="25" t="s">
        <v>11241</v>
      </c>
      <c r="E5180" s="26" t="s">
        <v>661</v>
      </c>
      <c r="F5180" s="25" t="s">
        <v>96</v>
      </c>
      <c r="G5180" s="69">
        <v>1.524</v>
      </c>
      <c r="H5180" s="25" t="s">
        <v>126</v>
      </c>
      <c r="I5180" s="27" t="s">
        <v>44</v>
      </c>
      <c r="J5180" s="69">
        <v>45.72</v>
      </c>
      <c r="K5180" s="6" t="s">
        <v>11242</v>
      </c>
      <c r="L5180" s="6" t="s">
        <v>95</v>
      </c>
      <c r="M5180" s="69">
        <v>30</v>
      </c>
      <c r="N5180" s="6" t="s">
        <v>59</v>
      </c>
      <c r="O5180" s="6" t="s">
        <v>340</v>
      </c>
      <c r="R5180" s="33" t="str">
        <f t="shared" si="105"/>
        <v>S04D3180P037</v>
      </c>
      <c r="S5180" s="95">
        <f>VLOOKUP(I5180,品牌型号对应工厂型号!C:E,3,0)</f>
        <v>5</v>
      </c>
      <c r="T5180" s="96" t="str">
        <f>VLOOKUP(I5180,品牌型号对应工厂型号!C:I,7,0)</f>
        <v>99:1.5mil DABL-10(G-15)</v>
      </c>
    </row>
    <row r="5181" spans="1:20">
      <c r="A5181" s="25">
        <v>43251</v>
      </c>
      <c r="B5181" s="25">
        <v>6.7146797453679028</v>
      </c>
      <c r="C5181" s="26" t="s">
        <v>11234</v>
      </c>
      <c r="D5181" s="25" t="s">
        <v>11243</v>
      </c>
      <c r="E5181" s="26" t="s">
        <v>661</v>
      </c>
      <c r="F5181" s="25" t="s">
        <v>96</v>
      </c>
      <c r="G5181" s="69">
        <v>1.524</v>
      </c>
      <c r="H5181" s="25" t="s">
        <v>126</v>
      </c>
      <c r="I5181" s="27" t="s">
        <v>44</v>
      </c>
      <c r="J5181" s="69">
        <v>45.72</v>
      </c>
      <c r="K5181" s="6" t="s">
        <v>11244</v>
      </c>
      <c r="L5181" s="6" t="s">
        <v>95</v>
      </c>
      <c r="M5181" s="69">
        <v>30</v>
      </c>
      <c r="N5181" s="6" t="s">
        <v>59</v>
      </c>
      <c r="O5181" s="6" t="s">
        <v>340</v>
      </c>
      <c r="R5181" s="33" t="str">
        <f t="shared" si="105"/>
        <v>S04D3180P036</v>
      </c>
      <c r="S5181" s="95">
        <f>VLOOKUP(I5181,品牌型号对应工厂型号!C:E,3,0)</f>
        <v>5</v>
      </c>
      <c r="T5181" s="96" t="str">
        <f>VLOOKUP(I5181,品牌型号对应工厂型号!C:I,7,0)</f>
        <v>99:1.5mil DABL-10(G-15)</v>
      </c>
    </row>
    <row r="5182" spans="1:20">
      <c r="A5182" s="25">
        <v>43251</v>
      </c>
      <c r="B5182" s="25">
        <v>6.7146797453679028</v>
      </c>
      <c r="C5182" s="26" t="s">
        <v>11234</v>
      </c>
      <c r="D5182" s="25" t="s">
        <v>11245</v>
      </c>
      <c r="E5182" s="26" t="s">
        <v>661</v>
      </c>
      <c r="F5182" s="25" t="s">
        <v>96</v>
      </c>
      <c r="G5182" s="69">
        <v>1.524</v>
      </c>
      <c r="H5182" s="25" t="s">
        <v>126</v>
      </c>
      <c r="I5182" s="27" t="s">
        <v>44</v>
      </c>
      <c r="J5182" s="69">
        <v>45.72</v>
      </c>
      <c r="K5182" s="6" t="s">
        <v>11246</v>
      </c>
      <c r="L5182" s="6" t="s">
        <v>95</v>
      </c>
      <c r="M5182" s="69">
        <v>30</v>
      </c>
      <c r="N5182" s="6" t="s">
        <v>59</v>
      </c>
      <c r="O5182" s="6" t="s">
        <v>340</v>
      </c>
      <c r="R5182" s="33" t="str">
        <f t="shared" si="105"/>
        <v>S04D3180P034</v>
      </c>
      <c r="S5182" s="95">
        <f>VLOOKUP(I5182,品牌型号对应工厂型号!C:E,3,0)</f>
        <v>5</v>
      </c>
      <c r="T5182" s="96" t="str">
        <f>VLOOKUP(I5182,品牌型号对应工厂型号!C:I,7,0)</f>
        <v>99:1.5mil DABL-10(G-15)</v>
      </c>
    </row>
    <row r="5183" spans="1:20">
      <c r="A5183" s="25">
        <v>43251</v>
      </c>
      <c r="B5183" s="25">
        <v>6.7146797453679028</v>
      </c>
      <c r="C5183" s="26" t="s">
        <v>11234</v>
      </c>
      <c r="D5183" s="25" t="s">
        <v>11247</v>
      </c>
      <c r="E5183" s="26" t="s">
        <v>661</v>
      </c>
      <c r="F5183" s="25" t="s">
        <v>96</v>
      </c>
      <c r="G5183" s="69">
        <v>1.524</v>
      </c>
      <c r="H5183" s="25" t="s">
        <v>126</v>
      </c>
      <c r="I5183" s="27" t="s">
        <v>44</v>
      </c>
      <c r="J5183" s="69">
        <v>45.72</v>
      </c>
      <c r="K5183" s="6" t="s">
        <v>11248</v>
      </c>
      <c r="L5183" s="6" t="s">
        <v>95</v>
      </c>
      <c r="M5183" s="69">
        <v>30</v>
      </c>
      <c r="N5183" s="6" t="s">
        <v>59</v>
      </c>
      <c r="O5183" s="6" t="s">
        <v>340</v>
      </c>
      <c r="R5183" s="33" t="str">
        <f t="shared" si="105"/>
        <v>S04D3180P028</v>
      </c>
      <c r="S5183" s="95">
        <f>VLOOKUP(I5183,品牌型号对应工厂型号!C:E,3,0)</f>
        <v>5</v>
      </c>
      <c r="T5183" s="96" t="str">
        <f>VLOOKUP(I5183,品牌型号对应工厂型号!C:I,7,0)</f>
        <v>99:1.5mil DABL-10(G-15)</v>
      </c>
    </row>
    <row r="5184" spans="1:20">
      <c r="A5184" s="25">
        <v>43251</v>
      </c>
      <c r="B5184" s="25">
        <v>6.7146797453679028</v>
      </c>
      <c r="C5184" s="26" t="s">
        <v>11234</v>
      </c>
      <c r="D5184" s="25" t="s">
        <v>11249</v>
      </c>
      <c r="E5184" s="26" t="s">
        <v>45</v>
      </c>
      <c r="F5184" s="25" t="s">
        <v>90</v>
      </c>
      <c r="G5184" s="69">
        <v>1.524</v>
      </c>
      <c r="H5184" s="25" t="s">
        <v>61</v>
      </c>
      <c r="I5184" s="27" t="s">
        <v>46</v>
      </c>
      <c r="J5184" s="69">
        <v>45.72</v>
      </c>
      <c r="K5184" s="6" t="s">
        <v>11250</v>
      </c>
      <c r="L5184" s="6" t="s">
        <v>95</v>
      </c>
      <c r="M5184" s="69">
        <v>30</v>
      </c>
      <c r="N5184" s="6" t="s">
        <v>59</v>
      </c>
      <c r="O5184" s="6" t="s">
        <v>340</v>
      </c>
      <c r="R5184" s="33" t="str">
        <f t="shared" si="105"/>
        <v>S05N2383P004</v>
      </c>
      <c r="S5184" s="95">
        <f>VLOOKUP(I5184,品牌型号对应工厂型号!C:E,3,0)</f>
        <v>5</v>
      </c>
      <c r="T5184" s="96" t="str">
        <f>VLOOKUP(I5184,品牌型号对应工厂型号!C:I,7,0)</f>
        <v>98:1.5mil EASL-70(G-70)</v>
      </c>
    </row>
    <row r="5185" spans="1:20">
      <c r="A5185" s="25">
        <v>43251</v>
      </c>
      <c r="B5185" s="25">
        <v>6.7146797453679028</v>
      </c>
      <c r="C5185" s="26" t="s">
        <v>11234</v>
      </c>
      <c r="D5185" s="25" t="s">
        <v>11251</v>
      </c>
      <c r="E5185" s="26" t="s">
        <v>45</v>
      </c>
      <c r="F5185" s="25" t="s">
        <v>90</v>
      </c>
      <c r="G5185" s="69">
        <v>1.524</v>
      </c>
      <c r="H5185" s="25" t="s">
        <v>61</v>
      </c>
      <c r="I5185" s="27" t="s">
        <v>46</v>
      </c>
      <c r="J5185" s="69">
        <v>45.72</v>
      </c>
      <c r="K5185" s="6" t="s">
        <v>11252</v>
      </c>
      <c r="L5185" s="6" t="s">
        <v>95</v>
      </c>
      <c r="M5185" s="69">
        <v>30</v>
      </c>
      <c r="N5185" s="6" t="s">
        <v>59</v>
      </c>
      <c r="O5185" s="6" t="s">
        <v>340</v>
      </c>
      <c r="R5185" s="33" t="str">
        <f t="shared" si="105"/>
        <v>S05N2383P008</v>
      </c>
      <c r="S5185" s="95">
        <f>VLOOKUP(I5185,品牌型号对应工厂型号!C:E,3,0)</f>
        <v>5</v>
      </c>
      <c r="T5185" s="96" t="str">
        <f>VLOOKUP(I5185,品牌型号对应工厂型号!C:I,7,0)</f>
        <v>98:1.5mil EASL-70(G-70)</v>
      </c>
    </row>
    <row r="5186" spans="1:20">
      <c r="A5186" s="25">
        <v>43251</v>
      </c>
      <c r="B5186" s="25">
        <v>6.7146797453679028</v>
      </c>
      <c r="C5186" s="26" t="s">
        <v>11234</v>
      </c>
      <c r="D5186" s="25" t="s">
        <v>11253</v>
      </c>
      <c r="E5186" s="26" t="s">
        <v>45</v>
      </c>
      <c r="F5186" s="25" t="s">
        <v>90</v>
      </c>
      <c r="G5186" s="69">
        <v>1.524</v>
      </c>
      <c r="H5186" s="25" t="s">
        <v>61</v>
      </c>
      <c r="I5186" s="27" t="s">
        <v>46</v>
      </c>
      <c r="J5186" s="69">
        <v>45.72</v>
      </c>
      <c r="K5186" s="6" t="s">
        <v>11254</v>
      </c>
      <c r="L5186" s="6" t="s">
        <v>95</v>
      </c>
      <c r="M5186" s="69">
        <v>30</v>
      </c>
      <c r="N5186" s="6" t="s">
        <v>59</v>
      </c>
      <c r="O5186" s="6" t="s">
        <v>340</v>
      </c>
      <c r="R5186" s="33" t="str">
        <f t="shared" ref="R5186:R5249" si="106">K5186</f>
        <v>S05N2383P020</v>
      </c>
      <c r="S5186" s="95">
        <f>VLOOKUP(I5186,品牌型号对应工厂型号!C:E,3,0)</f>
        <v>5</v>
      </c>
      <c r="T5186" s="96" t="str">
        <f>VLOOKUP(I5186,品牌型号对应工厂型号!C:I,7,0)</f>
        <v>98:1.5mil EASL-70(G-70)</v>
      </c>
    </row>
    <row r="5187" spans="1:20">
      <c r="A5187" s="25">
        <v>43251</v>
      </c>
      <c r="B5187" s="25">
        <v>6.7146797453679028</v>
      </c>
      <c r="C5187" s="26" t="s">
        <v>11234</v>
      </c>
      <c r="D5187" s="25" t="s">
        <v>11255</v>
      </c>
      <c r="E5187" s="26" t="s">
        <v>45</v>
      </c>
      <c r="F5187" s="25" t="s">
        <v>90</v>
      </c>
      <c r="G5187" s="69">
        <v>1.524</v>
      </c>
      <c r="H5187" s="25" t="s">
        <v>61</v>
      </c>
      <c r="I5187" s="27" t="s">
        <v>46</v>
      </c>
      <c r="J5187" s="69">
        <v>45.72</v>
      </c>
      <c r="K5187" s="6" t="s">
        <v>11256</v>
      </c>
      <c r="L5187" s="6" t="s">
        <v>95</v>
      </c>
      <c r="M5187" s="69">
        <v>30</v>
      </c>
      <c r="N5187" s="6" t="s">
        <v>59</v>
      </c>
      <c r="O5187" s="6" t="s">
        <v>340</v>
      </c>
      <c r="R5187" s="33" t="str">
        <f t="shared" si="106"/>
        <v>S05N2383P013</v>
      </c>
      <c r="S5187" s="95">
        <f>VLOOKUP(I5187,品牌型号对应工厂型号!C:E,3,0)</f>
        <v>5</v>
      </c>
      <c r="T5187" s="96" t="str">
        <f>VLOOKUP(I5187,品牌型号对应工厂型号!C:I,7,0)</f>
        <v>98:1.5mil EASL-70(G-70)</v>
      </c>
    </row>
    <row r="5188" spans="1:20">
      <c r="A5188" s="25">
        <v>43251</v>
      </c>
      <c r="B5188" s="25">
        <v>6.7146797453679028</v>
      </c>
      <c r="C5188" s="26" t="s">
        <v>11257</v>
      </c>
      <c r="D5188" s="25" t="s">
        <v>11258</v>
      </c>
      <c r="E5188" s="26" t="s">
        <v>3</v>
      </c>
      <c r="F5188" s="25" t="s">
        <v>92</v>
      </c>
      <c r="G5188" s="69">
        <v>1.524</v>
      </c>
      <c r="H5188" s="25" t="s">
        <v>11259</v>
      </c>
      <c r="I5188" s="27" t="s">
        <v>49</v>
      </c>
      <c r="J5188" s="69">
        <v>45.72</v>
      </c>
      <c r="K5188" s="6" t="s">
        <v>11260</v>
      </c>
      <c r="L5188" s="6" t="s">
        <v>95</v>
      </c>
      <c r="M5188" s="69">
        <v>30</v>
      </c>
      <c r="N5188" s="6" t="s">
        <v>59</v>
      </c>
      <c r="O5188" s="6" t="s">
        <v>1935</v>
      </c>
      <c r="R5188" s="33" t="str">
        <f t="shared" si="106"/>
        <v>D06N2224P007</v>
      </c>
      <c r="S5188" s="95">
        <f>VLOOKUP(I5188,品牌型号对应工厂型号!C:E,3,0)</f>
        <v>10</v>
      </c>
      <c r="T5188" s="96" t="str">
        <f>VLOOKUP(I5188,品牌型号对应工厂型号!C:I,7,0)</f>
        <v>115:4.0mil PFGH-70(TS-75)</v>
      </c>
    </row>
    <row r="5189" spans="1:20">
      <c r="A5189" s="25">
        <v>43248</v>
      </c>
      <c r="B5189" s="25">
        <v>9.7206093749991851</v>
      </c>
      <c r="C5189" s="26" t="s">
        <v>11264</v>
      </c>
      <c r="E5189" s="26" t="s">
        <v>146</v>
      </c>
      <c r="I5189" s="27" t="s">
        <v>1909</v>
      </c>
      <c r="K5189" s="6" t="s">
        <v>10981</v>
      </c>
      <c r="O5189" s="6" t="s">
        <v>10817</v>
      </c>
      <c r="R5189" s="33" t="str">
        <f t="shared" si="106"/>
        <v>D09D2906P031</v>
      </c>
      <c r="S5189" s="95">
        <f>VLOOKUP(I5189,品牌型号对应工厂型号!C:E,3,0)</f>
        <v>8</v>
      </c>
      <c r="T5189" s="96" t="str">
        <f>VLOOKUP(I5189,品牌型号对应工厂型号!C:I,7,0)</f>
        <v>159:S-SRC305H30 2.0mil（C-25）</v>
      </c>
    </row>
    <row r="5190" spans="1:20">
      <c r="A5190" s="25">
        <v>43248</v>
      </c>
      <c r="B5190" s="25">
        <v>9.7206093749991851</v>
      </c>
      <c r="C5190" s="26" t="s">
        <v>11265</v>
      </c>
      <c r="E5190" s="26" t="s">
        <v>145</v>
      </c>
      <c r="I5190" s="27" t="s">
        <v>179</v>
      </c>
      <c r="K5190" s="6" t="s">
        <v>10982</v>
      </c>
      <c r="O5190" s="6" t="s">
        <v>10984</v>
      </c>
      <c r="R5190" s="33" t="str">
        <f t="shared" si="106"/>
        <v>D09D2907P003</v>
      </c>
      <c r="S5190" s="95">
        <f>VLOOKUP(I5190,品牌型号对应工厂型号!C:E,3,0)</f>
        <v>8</v>
      </c>
      <c r="T5190" s="96" t="str">
        <f>VLOOKUP(I5190,品牌型号对应工厂型号!C:I,7,0)</f>
        <v>160:CARBON 18 2.0mil（C-15）</v>
      </c>
    </row>
    <row r="5191" spans="1:20">
      <c r="A5191" s="25">
        <v>43250</v>
      </c>
      <c r="B5191" s="25">
        <v>7.7206093749991851</v>
      </c>
      <c r="C5191" s="26" t="s">
        <v>11073</v>
      </c>
      <c r="E5191" s="26" t="s">
        <v>141</v>
      </c>
      <c r="I5191" s="27" t="s">
        <v>142</v>
      </c>
      <c r="K5191" s="6" t="s">
        <v>11074</v>
      </c>
      <c r="O5191" s="6" t="s">
        <v>7290</v>
      </c>
      <c r="R5191" s="33" t="str">
        <f t="shared" si="106"/>
        <v>D11D2643P001-2</v>
      </c>
      <c r="S5191" s="95">
        <f>VLOOKUP(I5191,品牌型号对应工厂型号!C:E,3,0)</f>
        <v>10</v>
      </c>
      <c r="T5191" s="96" t="str">
        <f>VLOOKUP(I5191,品牌型号对应工厂型号!C:I,7,0)</f>
        <v>153:PFGP-70R 3.0mil（X-75）</v>
      </c>
    </row>
    <row r="5192" spans="1:20">
      <c r="A5192" s="25">
        <v>43250</v>
      </c>
      <c r="B5192" s="25">
        <v>7.7206093749991851</v>
      </c>
      <c r="C5192" s="26" t="s">
        <v>11073</v>
      </c>
      <c r="E5192" s="26" t="s">
        <v>141</v>
      </c>
      <c r="I5192" s="27" t="s">
        <v>142</v>
      </c>
      <c r="K5192" s="6" t="s">
        <v>11075</v>
      </c>
      <c r="O5192" s="6" t="s">
        <v>7290</v>
      </c>
      <c r="R5192" s="33" t="str">
        <f t="shared" si="106"/>
        <v>D11D2643P013-2</v>
      </c>
      <c r="S5192" s="95">
        <f>VLOOKUP(I5192,品牌型号对应工厂型号!C:E,3,0)</f>
        <v>10</v>
      </c>
      <c r="T5192" s="96" t="str">
        <f>VLOOKUP(I5192,品牌型号对应工厂型号!C:I,7,0)</f>
        <v>153:PFGP-70R 3.0mil（X-75）</v>
      </c>
    </row>
    <row r="5193" spans="1:20">
      <c r="A5193" s="25">
        <v>43250</v>
      </c>
      <c r="B5193" s="25">
        <v>7.7206093749991851</v>
      </c>
      <c r="C5193" s="26" t="s">
        <v>11073</v>
      </c>
      <c r="E5193" s="26" t="s">
        <v>141</v>
      </c>
      <c r="I5193" s="27" t="s">
        <v>142</v>
      </c>
      <c r="K5193" s="6" t="s">
        <v>11076</v>
      </c>
      <c r="O5193" s="6" t="s">
        <v>7290</v>
      </c>
      <c r="R5193" s="33" t="str">
        <f t="shared" si="106"/>
        <v>D11D2643P013-1</v>
      </c>
      <c r="S5193" s="95">
        <f>VLOOKUP(I5193,品牌型号对应工厂型号!C:E,3,0)</f>
        <v>10</v>
      </c>
      <c r="T5193" s="96" t="str">
        <f>VLOOKUP(I5193,品牌型号对应工厂型号!C:I,7,0)</f>
        <v>153:PFGP-70R 3.0mil（X-75）</v>
      </c>
    </row>
    <row r="5194" spans="1:20">
      <c r="A5194" s="25">
        <v>43250</v>
      </c>
      <c r="B5194" s="25">
        <v>7.7206093749991851</v>
      </c>
      <c r="C5194" s="26" t="s">
        <v>11073</v>
      </c>
      <c r="E5194" s="26" t="s">
        <v>141</v>
      </c>
      <c r="I5194" s="27" t="s">
        <v>142</v>
      </c>
      <c r="K5194" s="6" t="s">
        <v>11077</v>
      </c>
      <c r="O5194" s="6" t="s">
        <v>7290</v>
      </c>
      <c r="R5194" s="33" t="str">
        <f t="shared" si="106"/>
        <v>D11D2643P012-1</v>
      </c>
      <c r="S5194" s="95">
        <f>VLOOKUP(I5194,品牌型号对应工厂型号!C:E,3,0)</f>
        <v>10</v>
      </c>
      <c r="T5194" s="96" t="str">
        <f>VLOOKUP(I5194,品牌型号对应工厂型号!C:I,7,0)</f>
        <v>153:PFGP-70R 3.0mil（X-75）</v>
      </c>
    </row>
    <row r="5195" spans="1:20">
      <c r="A5195" s="25">
        <v>43250</v>
      </c>
      <c r="B5195" s="25">
        <v>7.7206093749991851</v>
      </c>
      <c r="C5195" s="26" t="s">
        <v>11073</v>
      </c>
      <c r="E5195" s="26" t="s">
        <v>145</v>
      </c>
      <c r="I5195" s="27" t="s">
        <v>179</v>
      </c>
      <c r="K5195" s="6" t="s">
        <v>11261</v>
      </c>
      <c r="O5195" s="6" t="s">
        <v>7290</v>
      </c>
      <c r="R5195" s="33" t="str">
        <f t="shared" si="106"/>
        <v>D09D2907P002</v>
      </c>
      <c r="S5195" s="95">
        <f>VLOOKUP(I5195,品牌型号对应工厂型号!C:E,3,0)</f>
        <v>8</v>
      </c>
      <c r="T5195" s="96" t="str">
        <f>VLOOKUP(I5195,品牌型号对应工厂型号!C:I,7,0)</f>
        <v>160:CARBON 18 2.0mil（C-15）</v>
      </c>
    </row>
    <row r="5196" spans="1:20">
      <c r="A5196" s="25">
        <v>43250</v>
      </c>
      <c r="B5196" s="25">
        <v>7.7206093749991851</v>
      </c>
      <c r="C5196" s="26" t="s">
        <v>11078</v>
      </c>
      <c r="E5196" s="26" t="s">
        <v>141</v>
      </c>
      <c r="I5196" s="27" t="s">
        <v>142</v>
      </c>
      <c r="K5196" s="6" t="s">
        <v>11079</v>
      </c>
      <c r="O5196" s="6" t="s">
        <v>6085</v>
      </c>
      <c r="R5196" s="33" t="str">
        <f t="shared" si="106"/>
        <v>D11D2643P014-2</v>
      </c>
      <c r="S5196" s="95">
        <f>VLOOKUP(I5196,品牌型号对应工厂型号!C:E,3,0)</f>
        <v>10</v>
      </c>
      <c r="T5196" s="96" t="str">
        <f>VLOOKUP(I5196,品牌型号对应工厂型号!C:I,7,0)</f>
        <v>153:PFGP-70R 3.0mil（X-75）</v>
      </c>
    </row>
    <row r="5197" spans="1:20">
      <c r="A5197" s="25">
        <v>43250</v>
      </c>
      <c r="B5197" s="25">
        <v>7.7206093749991851</v>
      </c>
      <c r="C5197" s="26" t="s">
        <v>11078</v>
      </c>
      <c r="E5197" s="26" t="s">
        <v>141</v>
      </c>
      <c r="I5197" s="27" t="s">
        <v>142</v>
      </c>
      <c r="K5197" s="6" t="s">
        <v>11080</v>
      </c>
      <c r="O5197" s="6" t="s">
        <v>6085</v>
      </c>
      <c r="R5197" s="33" t="str">
        <f t="shared" si="106"/>
        <v>D11D2643P008-1</v>
      </c>
      <c r="S5197" s="95">
        <f>VLOOKUP(I5197,品牌型号对应工厂型号!C:E,3,0)</f>
        <v>10</v>
      </c>
      <c r="T5197" s="96" t="str">
        <f>VLOOKUP(I5197,品牌型号对应工厂型号!C:I,7,0)</f>
        <v>153:PFGP-70R 3.0mil（X-75）</v>
      </c>
    </row>
    <row r="5198" spans="1:20">
      <c r="A5198" s="25">
        <v>43250</v>
      </c>
      <c r="B5198" s="25">
        <v>7.7206093749991851</v>
      </c>
      <c r="C5198" s="26" t="s">
        <v>11078</v>
      </c>
      <c r="E5198" s="26" t="s">
        <v>141</v>
      </c>
      <c r="I5198" s="27" t="s">
        <v>142</v>
      </c>
      <c r="K5198" s="6" t="s">
        <v>11081</v>
      </c>
      <c r="O5198" s="6" t="s">
        <v>6085</v>
      </c>
      <c r="R5198" s="33" t="str">
        <f t="shared" si="106"/>
        <v>D11D2643P017-1</v>
      </c>
      <c r="S5198" s="95">
        <f>VLOOKUP(I5198,品牌型号对应工厂型号!C:E,3,0)</f>
        <v>10</v>
      </c>
      <c r="T5198" s="96" t="str">
        <f>VLOOKUP(I5198,品牌型号对应工厂型号!C:I,7,0)</f>
        <v>153:PFGP-70R 3.0mil（X-75）</v>
      </c>
    </row>
    <row r="5199" spans="1:20">
      <c r="A5199" s="25">
        <v>43250</v>
      </c>
      <c r="B5199" s="25">
        <v>7.7206093749991851</v>
      </c>
      <c r="C5199" s="26" t="s">
        <v>11078</v>
      </c>
      <c r="E5199" s="26" t="s">
        <v>141</v>
      </c>
      <c r="I5199" s="27" t="s">
        <v>142</v>
      </c>
      <c r="K5199" s="6" t="s">
        <v>11082</v>
      </c>
      <c r="O5199" s="6" t="s">
        <v>6085</v>
      </c>
      <c r="R5199" s="33" t="str">
        <f t="shared" si="106"/>
        <v>D11D2643P018-2</v>
      </c>
      <c r="S5199" s="95">
        <f>VLOOKUP(I5199,品牌型号对应工厂型号!C:E,3,0)</f>
        <v>10</v>
      </c>
      <c r="T5199" s="96" t="str">
        <f>VLOOKUP(I5199,品牌型号对应工厂型号!C:I,7,0)</f>
        <v>153:PFGP-70R 3.0mil（X-75）</v>
      </c>
    </row>
    <row r="5200" spans="1:20">
      <c r="A5200" s="25">
        <v>43250</v>
      </c>
      <c r="B5200" s="25">
        <v>7.7206093749991851</v>
      </c>
      <c r="C5200" s="26" t="s">
        <v>11083</v>
      </c>
      <c r="E5200" s="26" t="s">
        <v>141</v>
      </c>
      <c r="I5200" s="27" t="s">
        <v>142</v>
      </c>
      <c r="K5200" s="6" t="s">
        <v>11084</v>
      </c>
      <c r="O5200" s="6" t="s">
        <v>11085</v>
      </c>
      <c r="R5200" s="33" t="str">
        <f t="shared" si="106"/>
        <v>D11D2643P017-2</v>
      </c>
      <c r="S5200" s="95">
        <f>VLOOKUP(I5200,品牌型号对应工厂型号!C:E,3,0)</f>
        <v>10</v>
      </c>
      <c r="T5200" s="96" t="str">
        <f>VLOOKUP(I5200,品牌型号对应工厂型号!C:I,7,0)</f>
        <v>153:PFGP-70R 3.0mil（X-75）</v>
      </c>
    </row>
    <row r="5201" spans="1:20">
      <c r="A5201" s="25">
        <v>43250</v>
      </c>
      <c r="B5201" s="25">
        <v>7.7206093749991851</v>
      </c>
      <c r="C5201" s="26" t="s">
        <v>11083</v>
      </c>
      <c r="E5201" s="26" t="s">
        <v>141</v>
      </c>
      <c r="I5201" s="27" t="s">
        <v>142</v>
      </c>
      <c r="K5201" s="6" t="s">
        <v>11086</v>
      </c>
      <c r="O5201" s="6" t="s">
        <v>11085</v>
      </c>
      <c r="R5201" s="33" t="str">
        <f t="shared" si="106"/>
        <v>D11D2643P016-1</v>
      </c>
      <c r="S5201" s="95">
        <f>VLOOKUP(I5201,品牌型号对应工厂型号!C:E,3,0)</f>
        <v>10</v>
      </c>
      <c r="T5201" s="96" t="str">
        <f>VLOOKUP(I5201,品牌型号对应工厂型号!C:I,7,0)</f>
        <v>153:PFGP-70R 3.0mil（X-75）</v>
      </c>
    </row>
    <row r="5202" spans="1:20">
      <c r="A5202" s="25">
        <v>43251</v>
      </c>
      <c r="B5202" s="25">
        <v>6.7206093749991851</v>
      </c>
      <c r="C5202" s="26" t="s">
        <v>11087</v>
      </c>
      <c r="E5202" s="26" t="s">
        <v>141</v>
      </c>
      <c r="I5202" s="27" t="s">
        <v>142</v>
      </c>
      <c r="K5202" s="6" t="s">
        <v>11088</v>
      </c>
      <c r="O5202" s="6" t="s">
        <v>11089</v>
      </c>
      <c r="R5202" s="33" t="str">
        <f t="shared" si="106"/>
        <v>D11D2643P021-1</v>
      </c>
      <c r="S5202" s="95">
        <f>VLOOKUP(I5202,品牌型号对应工厂型号!C:E,3,0)</f>
        <v>10</v>
      </c>
      <c r="T5202" s="96" t="str">
        <f>VLOOKUP(I5202,品牌型号对应工厂型号!C:I,7,0)</f>
        <v>153:PFGP-70R 3.0mil（X-75）</v>
      </c>
    </row>
    <row r="5203" spans="1:20">
      <c r="A5203" s="25">
        <v>43251</v>
      </c>
      <c r="B5203" s="25">
        <v>6.7206093749991851</v>
      </c>
      <c r="C5203" s="26" t="s">
        <v>11087</v>
      </c>
      <c r="E5203" s="26" t="s">
        <v>141</v>
      </c>
      <c r="I5203" s="27" t="s">
        <v>142</v>
      </c>
      <c r="K5203" s="6" t="s">
        <v>11090</v>
      </c>
      <c r="O5203" s="6" t="s">
        <v>11089</v>
      </c>
      <c r="R5203" s="33" t="str">
        <f t="shared" si="106"/>
        <v>D11D2643P015-2</v>
      </c>
      <c r="S5203" s="95">
        <f>VLOOKUP(I5203,品牌型号对应工厂型号!C:E,3,0)</f>
        <v>10</v>
      </c>
      <c r="T5203" s="96" t="str">
        <f>VLOOKUP(I5203,品牌型号对应工厂型号!C:I,7,0)</f>
        <v>153:PFGP-70R 3.0mil（X-75）</v>
      </c>
    </row>
    <row r="5204" spans="1:20">
      <c r="A5204" s="25">
        <v>43251</v>
      </c>
      <c r="B5204" s="25">
        <v>6.7206093749991851</v>
      </c>
      <c r="C5204" s="26" t="s">
        <v>11087</v>
      </c>
      <c r="E5204" s="26" t="s">
        <v>141</v>
      </c>
      <c r="I5204" s="27" t="s">
        <v>142</v>
      </c>
      <c r="K5204" s="6" t="s">
        <v>11091</v>
      </c>
      <c r="O5204" s="6" t="s">
        <v>11089</v>
      </c>
      <c r="R5204" s="33" t="str">
        <f t="shared" si="106"/>
        <v>D11D2643P015-1</v>
      </c>
      <c r="S5204" s="95">
        <f>VLOOKUP(I5204,品牌型号对应工厂型号!C:E,3,0)</f>
        <v>10</v>
      </c>
      <c r="T5204" s="96" t="str">
        <f>VLOOKUP(I5204,品牌型号对应工厂型号!C:I,7,0)</f>
        <v>153:PFGP-70R 3.0mil（X-75）</v>
      </c>
    </row>
    <row r="5205" spans="1:20">
      <c r="A5205" s="25">
        <v>43251</v>
      </c>
      <c r="B5205" s="25">
        <v>6.7206093749991851</v>
      </c>
      <c r="C5205" s="26" t="s">
        <v>11087</v>
      </c>
      <c r="E5205" s="26" t="s">
        <v>141</v>
      </c>
      <c r="I5205" s="27" t="s">
        <v>142</v>
      </c>
      <c r="K5205" s="6" t="s">
        <v>11092</v>
      </c>
      <c r="O5205" s="6" t="s">
        <v>11089</v>
      </c>
      <c r="R5205" s="33" t="str">
        <f t="shared" si="106"/>
        <v>D11D2643P016-2</v>
      </c>
      <c r="S5205" s="95">
        <f>VLOOKUP(I5205,品牌型号对应工厂型号!C:E,3,0)</f>
        <v>10</v>
      </c>
      <c r="T5205" s="96" t="str">
        <f>VLOOKUP(I5205,品牌型号对应工厂型号!C:I,7,0)</f>
        <v>153:PFGP-70R 3.0mil（X-75）</v>
      </c>
    </row>
    <row r="5206" spans="1:20">
      <c r="A5206" s="25">
        <v>43251</v>
      </c>
      <c r="B5206" s="25">
        <v>6.7206093749991851</v>
      </c>
      <c r="C5206" s="26" t="s">
        <v>11087</v>
      </c>
      <c r="E5206" s="26" t="s">
        <v>7907</v>
      </c>
      <c r="I5206" s="27" t="s">
        <v>120</v>
      </c>
      <c r="K5206" s="6" t="s">
        <v>5000</v>
      </c>
      <c r="O5206" s="6" t="s">
        <v>11089</v>
      </c>
      <c r="R5206" s="33" t="str">
        <f t="shared" si="106"/>
        <v>B08D2494P001R012</v>
      </c>
      <c r="S5206" s="95">
        <f>VLOOKUP(I5206,品牌型号对应工厂型号!C:E,3,0)</f>
        <v>10</v>
      </c>
      <c r="T5206" s="96" t="str">
        <f>VLOOKUP(I5206,品牌型号对应工厂型号!C:I,7,0)</f>
        <v>156:EXGR-70 2.0mil（C-75）</v>
      </c>
    </row>
    <row r="5207" spans="1:20">
      <c r="A5207" s="25">
        <v>43251</v>
      </c>
      <c r="B5207" s="25">
        <v>6.7206093749991851</v>
      </c>
      <c r="C5207" s="26" t="s">
        <v>11087</v>
      </c>
      <c r="E5207" s="26" t="s">
        <v>7907</v>
      </c>
      <c r="I5207" s="27" t="s">
        <v>120</v>
      </c>
      <c r="K5207" s="6" t="s">
        <v>5002</v>
      </c>
      <c r="O5207" s="6" t="s">
        <v>11089</v>
      </c>
      <c r="R5207" s="33" t="str">
        <f t="shared" si="106"/>
        <v>B07D2358P008</v>
      </c>
      <c r="S5207" s="95">
        <f>VLOOKUP(I5207,品牌型号对应工厂型号!C:E,3,0)</f>
        <v>10</v>
      </c>
      <c r="T5207" s="96" t="str">
        <f>VLOOKUP(I5207,品牌型号对应工厂型号!C:I,7,0)</f>
        <v>156:EXGR-70 2.0mil（C-75）</v>
      </c>
    </row>
    <row r="5208" spans="1:20">
      <c r="A5208" s="25">
        <v>43251</v>
      </c>
      <c r="B5208" s="25">
        <v>6.7206093749991851</v>
      </c>
      <c r="C5208" s="26" t="s">
        <v>11087</v>
      </c>
      <c r="E5208" s="26" t="s">
        <v>145</v>
      </c>
      <c r="I5208" s="27" t="s">
        <v>179</v>
      </c>
      <c r="K5208" s="6" t="s">
        <v>11262</v>
      </c>
      <c r="O5208" s="6" t="s">
        <v>11089</v>
      </c>
      <c r="R5208" s="33" t="str">
        <f t="shared" si="106"/>
        <v>D09D2907P001</v>
      </c>
      <c r="S5208" s="95">
        <f>VLOOKUP(I5208,品牌型号对应工厂型号!C:E,3,0)</f>
        <v>8</v>
      </c>
      <c r="T5208" s="96" t="str">
        <f>VLOOKUP(I5208,品牌型号对应工厂型号!C:I,7,0)</f>
        <v>160:CARBON 18 2.0mil（C-15）</v>
      </c>
    </row>
    <row r="5209" spans="1:20">
      <c r="A5209" s="25">
        <v>43251</v>
      </c>
      <c r="B5209" s="25">
        <v>6.7206093749991851</v>
      </c>
      <c r="C5209" s="26" t="s">
        <v>11087</v>
      </c>
      <c r="E5209" s="26" t="s">
        <v>145</v>
      </c>
      <c r="I5209" s="27" t="s">
        <v>179</v>
      </c>
      <c r="K5209" s="6" t="s">
        <v>11263</v>
      </c>
      <c r="O5209" s="6" t="s">
        <v>11089</v>
      </c>
      <c r="R5209" s="33" t="str">
        <f t="shared" si="106"/>
        <v>D09D2907P009</v>
      </c>
      <c r="S5209" s="95">
        <f>VLOOKUP(I5209,品牌型号对应工厂型号!C:E,3,0)</f>
        <v>8</v>
      </c>
      <c r="T5209" s="96" t="str">
        <f>VLOOKUP(I5209,品牌型号对应工厂型号!C:I,7,0)</f>
        <v>160:CARBON 18 2.0mil（C-15）</v>
      </c>
    </row>
    <row r="5210" spans="1:20">
      <c r="A5210" s="25">
        <v>43251</v>
      </c>
      <c r="B5210" s="25">
        <v>6.7206093749991851</v>
      </c>
      <c r="C5210" s="26" t="s">
        <v>11093</v>
      </c>
      <c r="E5210" s="26" t="s">
        <v>141</v>
      </c>
      <c r="I5210" s="27" t="s">
        <v>142</v>
      </c>
      <c r="K5210" s="6" t="s">
        <v>11094</v>
      </c>
      <c r="O5210" s="6" t="s">
        <v>11095</v>
      </c>
      <c r="R5210" s="33" t="str">
        <f t="shared" si="106"/>
        <v>D11D2643P014-1</v>
      </c>
      <c r="S5210" s="95">
        <f>VLOOKUP(I5210,品牌型号对应工厂型号!C:E,3,0)</f>
        <v>10</v>
      </c>
      <c r="T5210" s="96" t="str">
        <f>VLOOKUP(I5210,品牌型号对应工厂型号!C:I,7,0)</f>
        <v>153:PFGP-70R 3.0mil（X-75）</v>
      </c>
    </row>
    <row r="5211" spans="1:20">
      <c r="A5211" s="25">
        <v>43251</v>
      </c>
      <c r="B5211" s="25">
        <v>6.7206093749991851</v>
      </c>
      <c r="C5211" s="26" t="s">
        <v>11093</v>
      </c>
      <c r="E5211" s="26" t="s">
        <v>141</v>
      </c>
      <c r="I5211" s="27" t="s">
        <v>142</v>
      </c>
      <c r="K5211" s="6" t="s">
        <v>11096</v>
      </c>
      <c r="O5211" s="6" t="s">
        <v>11095</v>
      </c>
      <c r="R5211" s="33" t="str">
        <f t="shared" si="106"/>
        <v>D11D2643P008-2</v>
      </c>
      <c r="S5211" s="95">
        <f>VLOOKUP(I5211,品牌型号对应工厂型号!C:E,3,0)</f>
        <v>10</v>
      </c>
      <c r="T5211" s="96" t="str">
        <f>VLOOKUP(I5211,品牌型号对应工厂型号!C:I,7,0)</f>
        <v>153:PFGP-70R 3.0mil（X-75）</v>
      </c>
    </row>
    <row r="5212" spans="1:20">
      <c r="A5212" s="25">
        <v>43252</v>
      </c>
      <c r="B5212" s="25">
        <v>5.7288164351848536</v>
      </c>
      <c r="C5212" s="26" t="s">
        <v>11293</v>
      </c>
      <c r="D5212" s="25" t="s">
        <v>11294</v>
      </c>
      <c r="E5212" s="26" t="s">
        <v>45</v>
      </c>
      <c r="F5212" s="25" t="s">
        <v>90</v>
      </c>
      <c r="G5212" s="69">
        <v>1.524</v>
      </c>
      <c r="H5212" s="25" t="s">
        <v>61</v>
      </c>
      <c r="I5212" s="27" t="s">
        <v>46</v>
      </c>
      <c r="J5212" s="69">
        <v>45.72</v>
      </c>
      <c r="K5212" s="6" t="s">
        <v>11295</v>
      </c>
      <c r="L5212" s="6" t="s">
        <v>95</v>
      </c>
      <c r="M5212" s="69">
        <v>30</v>
      </c>
      <c r="N5212" s="6" t="s">
        <v>59</v>
      </c>
      <c r="O5212" s="6" t="s">
        <v>11296</v>
      </c>
      <c r="R5212" s="33" t="str">
        <f t="shared" si="106"/>
        <v>S05N2383P003</v>
      </c>
      <c r="S5212" s="95">
        <f>VLOOKUP(I5212,品牌型号对应工厂型号!C:E,3,0)</f>
        <v>5</v>
      </c>
      <c r="T5212" s="96" t="str">
        <f>VLOOKUP(I5212,品牌型号对应工厂型号!C:I,7,0)</f>
        <v>98:1.5mil EASL-70(G-70)</v>
      </c>
    </row>
    <row r="5213" spans="1:20">
      <c r="A5213" s="25">
        <v>43252</v>
      </c>
      <c r="B5213" s="25">
        <v>5.7288164351848536</v>
      </c>
      <c r="C5213" s="26" t="s">
        <v>11293</v>
      </c>
      <c r="D5213" s="25" t="s">
        <v>11297</v>
      </c>
      <c r="E5213" s="26" t="s">
        <v>661</v>
      </c>
      <c r="F5213" s="25" t="s">
        <v>96</v>
      </c>
      <c r="G5213" s="69">
        <v>1.524</v>
      </c>
      <c r="H5213" s="25" t="s">
        <v>126</v>
      </c>
      <c r="I5213" s="27" t="s">
        <v>44</v>
      </c>
      <c r="J5213" s="69">
        <v>45.72</v>
      </c>
      <c r="K5213" s="6" t="s">
        <v>11298</v>
      </c>
      <c r="L5213" s="6" t="s">
        <v>95</v>
      </c>
      <c r="M5213" s="69">
        <v>30</v>
      </c>
      <c r="N5213" s="6" t="s">
        <v>59</v>
      </c>
      <c r="O5213" s="6" t="s">
        <v>11296</v>
      </c>
      <c r="R5213" s="33" t="str">
        <f t="shared" si="106"/>
        <v>S04D3180P024</v>
      </c>
      <c r="S5213" s="95">
        <f>VLOOKUP(I5213,品牌型号对应工厂型号!C:E,3,0)</f>
        <v>5</v>
      </c>
      <c r="T5213" s="96" t="str">
        <f>VLOOKUP(I5213,品牌型号对应工厂型号!C:I,7,0)</f>
        <v>99:1.5mil DABL-10(G-15)</v>
      </c>
    </row>
    <row r="5214" spans="1:20">
      <c r="A5214" s="25">
        <v>43252</v>
      </c>
      <c r="B5214" s="25">
        <v>5.7288131944442284</v>
      </c>
      <c r="C5214" s="26" t="s">
        <v>11299</v>
      </c>
      <c r="D5214" s="25" t="s">
        <v>11300</v>
      </c>
      <c r="E5214" s="26" t="s">
        <v>661</v>
      </c>
      <c r="F5214" s="25" t="s">
        <v>96</v>
      </c>
      <c r="G5214" s="69">
        <v>1.524</v>
      </c>
      <c r="H5214" s="25" t="s">
        <v>126</v>
      </c>
      <c r="I5214" s="27" t="s">
        <v>44</v>
      </c>
      <c r="J5214" s="69">
        <v>45.72</v>
      </c>
      <c r="K5214" s="6" t="s">
        <v>11301</v>
      </c>
      <c r="L5214" s="6" t="s">
        <v>95</v>
      </c>
      <c r="M5214" s="69">
        <v>30</v>
      </c>
      <c r="N5214" s="6" t="s">
        <v>59</v>
      </c>
      <c r="O5214" s="6" t="s">
        <v>2417</v>
      </c>
      <c r="R5214" s="33" t="str">
        <f t="shared" si="106"/>
        <v>S04D3180P025</v>
      </c>
      <c r="S5214" s="95">
        <f>VLOOKUP(I5214,品牌型号对应工厂型号!C:E,3,0)</f>
        <v>5</v>
      </c>
      <c r="T5214" s="96" t="str">
        <f>VLOOKUP(I5214,品牌型号对应工厂型号!C:I,7,0)</f>
        <v>99:1.5mil DABL-10(G-15)</v>
      </c>
    </row>
    <row r="5215" spans="1:20">
      <c r="A5215" s="25">
        <v>43252</v>
      </c>
      <c r="B5215" s="25">
        <v>5.7288131944442284</v>
      </c>
      <c r="C5215" s="26" t="s">
        <v>11299</v>
      </c>
      <c r="D5215" s="25" t="s">
        <v>11302</v>
      </c>
      <c r="E5215" s="26" t="s">
        <v>661</v>
      </c>
      <c r="F5215" s="25" t="s">
        <v>96</v>
      </c>
      <c r="G5215" s="69">
        <v>1.524</v>
      </c>
      <c r="H5215" s="25" t="s">
        <v>126</v>
      </c>
      <c r="I5215" s="27" t="s">
        <v>44</v>
      </c>
      <c r="J5215" s="69">
        <v>45.72</v>
      </c>
      <c r="K5215" s="6" t="s">
        <v>11303</v>
      </c>
      <c r="L5215" s="6" t="s">
        <v>95</v>
      </c>
      <c r="M5215" s="69">
        <v>30</v>
      </c>
      <c r="N5215" s="6" t="s">
        <v>59</v>
      </c>
      <c r="O5215" s="6" t="s">
        <v>2417</v>
      </c>
      <c r="R5215" s="33" t="str">
        <f t="shared" si="106"/>
        <v>S04D3180P026</v>
      </c>
      <c r="S5215" s="95">
        <f>VLOOKUP(I5215,品牌型号对应工厂型号!C:E,3,0)</f>
        <v>5</v>
      </c>
      <c r="T5215" s="96" t="str">
        <f>VLOOKUP(I5215,品牌型号对应工厂型号!C:I,7,0)</f>
        <v>99:1.5mil DABL-10(G-15)</v>
      </c>
    </row>
    <row r="5216" spans="1:20">
      <c r="A5216" s="25">
        <v>43252</v>
      </c>
      <c r="B5216" s="25">
        <v>5.7288131944442284</v>
      </c>
      <c r="C5216" s="26" t="s">
        <v>11299</v>
      </c>
      <c r="D5216" s="25" t="s">
        <v>11304</v>
      </c>
      <c r="E5216" s="26" t="s">
        <v>45</v>
      </c>
      <c r="F5216" s="25" t="s">
        <v>90</v>
      </c>
      <c r="G5216" s="69">
        <v>1.524</v>
      </c>
      <c r="H5216" s="25" t="s">
        <v>61</v>
      </c>
      <c r="I5216" s="27" t="s">
        <v>46</v>
      </c>
      <c r="J5216" s="69">
        <v>45.72</v>
      </c>
      <c r="K5216" s="6" t="s">
        <v>11305</v>
      </c>
      <c r="L5216" s="6" t="s">
        <v>95</v>
      </c>
      <c r="M5216" s="69">
        <v>30</v>
      </c>
      <c r="N5216" s="6" t="s">
        <v>59</v>
      </c>
      <c r="O5216" s="6" t="s">
        <v>2417</v>
      </c>
      <c r="R5216" s="33" t="str">
        <f t="shared" si="106"/>
        <v>S05N2383P012</v>
      </c>
      <c r="S5216" s="95">
        <f>VLOOKUP(I5216,品牌型号对应工厂型号!C:E,3,0)</f>
        <v>5</v>
      </c>
      <c r="T5216" s="96" t="str">
        <f>VLOOKUP(I5216,品牌型号对应工厂型号!C:I,7,0)</f>
        <v>98:1.5mil EASL-70(G-70)</v>
      </c>
    </row>
    <row r="5217" spans="1:20">
      <c r="A5217" s="25">
        <v>43252</v>
      </c>
      <c r="B5217" s="25">
        <v>5.7288131944442284</v>
      </c>
      <c r="C5217" s="26" t="s">
        <v>11299</v>
      </c>
      <c r="D5217" s="25" t="s">
        <v>11306</v>
      </c>
      <c r="E5217" s="26" t="s">
        <v>45</v>
      </c>
      <c r="F5217" s="25" t="s">
        <v>90</v>
      </c>
      <c r="G5217" s="69">
        <v>1.524</v>
      </c>
      <c r="H5217" s="25" t="s">
        <v>61</v>
      </c>
      <c r="I5217" s="27" t="s">
        <v>46</v>
      </c>
      <c r="J5217" s="69">
        <v>45.72</v>
      </c>
      <c r="K5217" s="6" t="s">
        <v>11307</v>
      </c>
      <c r="L5217" s="6" t="s">
        <v>95</v>
      </c>
      <c r="M5217" s="69">
        <v>30</v>
      </c>
      <c r="N5217" s="6" t="s">
        <v>59</v>
      </c>
      <c r="O5217" s="6" t="s">
        <v>2417</v>
      </c>
      <c r="R5217" s="33" t="str">
        <f t="shared" si="106"/>
        <v>S05N2383P021</v>
      </c>
      <c r="S5217" s="95">
        <f>VLOOKUP(I5217,品牌型号对应工厂型号!C:E,3,0)</f>
        <v>5</v>
      </c>
      <c r="T5217" s="96" t="str">
        <f>VLOOKUP(I5217,品牌型号对应工厂型号!C:I,7,0)</f>
        <v>98:1.5mil EASL-70(G-70)</v>
      </c>
    </row>
    <row r="5218" spans="1:20">
      <c r="A5218" s="25">
        <v>43253</v>
      </c>
      <c r="B5218" s="25">
        <v>4.728809606480354</v>
      </c>
      <c r="C5218" s="26" t="s">
        <v>11308</v>
      </c>
      <c r="D5218" s="25" t="s">
        <v>11309</v>
      </c>
      <c r="E5218" s="26" t="s">
        <v>151</v>
      </c>
      <c r="F5218" s="25" t="s">
        <v>91</v>
      </c>
      <c r="G5218" s="69">
        <v>1.524</v>
      </c>
      <c r="H5218" s="25" t="s">
        <v>131</v>
      </c>
      <c r="I5218" s="27" t="s">
        <v>50</v>
      </c>
      <c r="J5218" s="69">
        <v>45.72</v>
      </c>
      <c r="K5218" s="6" t="s">
        <v>11310</v>
      </c>
      <c r="L5218" s="6" t="s">
        <v>95</v>
      </c>
      <c r="M5218" s="69">
        <v>30</v>
      </c>
      <c r="N5218" s="6" t="s">
        <v>59</v>
      </c>
      <c r="O5218" s="6" t="s">
        <v>4289</v>
      </c>
      <c r="R5218" s="33" t="str">
        <f t="shared" si="106"/>
        <v>S04N2613P031</v>
      </c>
      <c r="S5218" s="95">
        <f>VLOOKUP(I5218,品牌型号对应工厂型号!C:E,3,0)</f>
        <v>10</v>
      </c>
      <c r="T5218" s="96" t="str">
        <f>VLOOKUP(I5218,品牌型号对应工厂型号!C:I,7,0)</f>
        <v>111:2.0mil UGGN-70(ZYF-70)</v>
      </c>
    </row>
    <row r="5219" spans="1:20">
      <c r="A5219" s="25">
        <v>43253</v>
      </c>
      <c r="B5219" s="25">
        <v>4.728809606480354</v>
      </c>
      <c r="C5219" s="26" t="s">
        <v>11308</v>
      </c>
      <c r="D5219" s="25" t="s">
        <v>11311</v>
      </c>
      <c r="E5219" s="26" t="s">
        <v>151</v>
      </c>
      <c r="F5219" s="25" t="s">
        <v>91</v>
      </c>
      <c r="G5219" s="69">
        <v>1.524</v>
      </c>
      <c r="H5219" s="25" t="s">
        <v>131</v>
      </c>
      <c r="I5219" s="27" t="s">
        <v>50</v>
      </c>
      <c r="J5219" s="69">
        <v>45.72</v>
      </c>
      <c r="K5219" s="6" t="s">
        <v>11312</v>
      </c>
      <c r="L5219" s="6" t="s">
        <v>95</v>
      </c>
      <c r="M5219" s="69">
        <v>30</v>
      </c>
      <c r="N5219" s="6" t="s">
        <v>59</v>
      </c>
      <c r="O5219" s="6" t="s">
        <v>4289</v>
      </c>
      <c r="R5219" s="33" t="str">
        <f t="shared" si="106"/>
        <v>S04N2613P032</v>
      </c>
      <c r="S5219" s="95">
        <f>VLOOKUP(I5219,品牌型号对应工厂型号!C:E,3,0)</f>
        <v>10</v>
      </c>
      <c r="T5219" s="96" t="str">
        <f>VLOOKUP(I5219,品牌型号对应工厂型号!C:I,7,0)</f>
        <v>111:2.0mil UGGN-70(ZYF-70)</v>
      </c>
    </row>
    <row r="5220" spans="1:20">
      <c r="A5220" s="25">
        <v>43253</v>
      </c>
      <c r="B5220" s="25">
        <v>4.728809606480354</v>
      </c>
      <c r="C5220" s="26" t="s">
        <v>11308</v>
      </c>
      <c r="D5220" s="25" t="s">
        <v>11313</v>
      </c>
      <c r="E5220" s="26" t="s">
        <v>151</v>
      </c>
      <c r="F5220" s="25" t="s">
        <v>91</v>
      </c>
      <c r="G5220" s="69">
        <v>1.524</v>
      </c>
      <c r="H5220" s="25" t="s">
        <v>131</v>
      </c>
      <c r="I5220" s="27" t="s">
        <v>50</v>
      </c>
      <c r="J5220" s="69">
        <v>45.72</v>
      </c>
      <c r="K5220" s="6" t="s">
        <v>11314</v>
      </c>
      <c r="L5220" s="6" t="s">
        <v>95</v>
      </c>
      <c r="M5220" s="69">
        <v>30</v>
      </c>
      <c r="N5220" s="6" t="s">
        <v>59</v>
      </c>
      <c r="O5220" s="6" t="s">
        <v>4289</v>
      </c>
      <c r="R5220" s="33" t="str">
        <f t="shared" si="106"/>
        <v>S04N2613P033</v>
      </c>
      <c r="S5220" s="95">
        <f>VLOOKUP(I5220,品牌型号对应工厂型号!C:E,3,0)</f>
        <v>10</v>
      </c>
      <c r="T5220" s="96" t="str">
        <f>VLOOKUP(I5220,品牌型号对应工厂型号!C:I,7,0)</f>
        <v>111:2.0mil UGGN-70(ZYF-70)</v>
      </c>
    </row>
    <row r="5221" spans="1:20">
      <c r="A5221" s="25">
        <v>43253</v>
      </c>
      <c r="B5221" s="25">
        <v>4.728809606480354</v>
      </c>
      <c r="C5221" s="26" t="s">
        <v>11308</v>
      </c>
      <c r="D5221" s="25" t="s">
        <v>11315</v>
      </c>
      <c r="E5221" s="26" t="s">
        <v>151</v>
      </c>
      <c r="F5221" s="25" t="s">
        <v>91</v>
      </c>
      <c r="G5221" s="69">
        <v>1.524</v>
      </c>
      <c r="H5221" s="25" t="s">
        <v>131</v>
      </c>
      <c r="I5221" s="27" t="s">
        <v>50</v>
      </c>
      <c r="J5221" s="69">
        <v>45.72</v>
      </c>
      <c r="K5221" s="6" t="s">
        <v>11316</v>
      </c>
      <c r="L5221" s="6" t="s">
        <v>95</v>
      </c>
      <c r="M5221" s="69">
        <v>30</v>
      </c>
      <c r="N5221" s="6" t="s">
        <v>59</v>
      </c>
      <c r="O5221" s="6" t="s">
        <v>4289</v>
      </c>
      <c r="R5221" s="33" t="str">
        <f t="shared" si="106"/>
        <v>S04N2613P024</v>
      </c>
      <c r="S5221" s="95">
        <f>VLOOKUP(I5221,品牌型号对应工厂型号!C:E,3,0)</f>
        <v>10</v>
      </c>
      <c r="T5221" s="96" t="str">
        <f>VLOOKUP(I5221,品牌型号对应工厂型号!C:I,7,0)</f>
        <v>111:2.0mil UGGN-70(ZYF-70)</v>
      </c>
    </row>
    <row r="5222" spans="1:20">
      <c r="A5222" s="25">
        <v>43253</v>
      </c>
      <c r="B5222" s="25">
        <v>4.728809606480354</v>
      </c>
      <c r="C5222" s="26" t="s">
        <v>11308</v>
      </c>
      <c r="D5222" s="25" t="s">
        <v>11317</v>
      </c>
      <c r="E5222" s="26" t="s">
        <v>151</v>
      </c>
      <c r="F5222" s="25" t="s">
        <v>91</v>
      </c>
      <c r="G5222" s="69">
        <v>1.524</v>
      </c>
      <c r="H5222" s="25" t="s">
        <v>131</v>
      </c>
      <c r="I5222" s="27" t="s">
        <v>50</v>
      </c>
      <c r="J5222" s="69">
        <v>45.72</v>
      </c>
      <c r="K5222" s="6" t="s">
        <v>11318</v>
      </c>
      <c r="L5222" s="6" t="s">
        <v>95</v>
      </c>
      <c r="M5222" s="69">
        <v>30</v>
      </c>
      <c r="N5222" s="6" t="s">
        <v>59</v>
      </c>
      <c r="O5222" s="6" t="s">
        <v>4289</v>
      </c>
      <c r="R5222" s="33" t="str">
        <f t="shared" si="106"/>
        <v>S04N2613P019</v>
      </c>
      <c r="S5222" s="95">
        <f>VLOOKUP(I5222,品牌型号对应工厂型号!C:E,3,0)</f>
        <v>10</v>
      </c>
      <c r="T5222" s="96" t="str">
        <f>VLOOKUP(I5222,品牌型号对应工厂型号!C:I,7,0)</f>
        <v>111:2.0mil UGGN-70(ZYF-70)</v>
      </c>
    </row>
    <row r="5223" spans="1:20">
      <c r="A5223" s="25">
        <v>43253</v>
      </c>
      <c r="B5223" s="25">
        <v>4.728809606480354</v>
      </c>
      <c r="C5223" s="26" t="s">
        <v>11308</v>
      </c>
      <c r="D5223" s="25" t="s">
        <v>11319</v>
      </c>
      <c r="E5223" s="26" t="s">
        <v>151</v>
      </c>
      <c r="F5223" s="25" t="s">
        <v>91</v>
      </c>
      <c r="G5223" s="69">
        <v>1.524</v>
      </c>
      <c r="H5223" s="25" t="s">
        <v>131</v>
      </c>
      <c r="I5223" s="27" t="s">
        <v>50</v>
      </c>
      <c r="J5223" s="69">
        <v>45.72</v>
      </c>
      <c r="K5223" s="6" t="s">
        <v>11320</v>
      </c>
      <c r="L5223" s="6" t="s">
        <v>95</v>
      </c>
      <c r="M5223" s="69">
        <v>30</v>
      </c>
      <c r="N5223" s="6" t="s">
        <v>59</v>
      </c>
      <c r="O5223" s="6" t="s">
        <v>4289</v>
      </c>
      <c r="R5223" s="33" t="str">
        <f t="shared" si="106"/>
        <v>S04N2613P025</v>
      </c>
      <c r="S5223" s="95">
        <f>VLOOKUP(I5223,品牌型号对应工厂型号!C:E,3,0)</f>
        <v>10</v>
      </c>
      <c r="T5223" s="96" t="str">
        <f>VLOOKUP(I5223,品牌型号对应工厂型号!C:I,7,0)</f>
        <v>111:2.0mil UGGN-70(ZYF-70)</v>
      </c>
    </row>
    <row r="5224" spans="1:20">
      <c r="A5224" s="25">
        <v>43253</v>
      </c>
      <c r="B5224" s="25">
        <v>4.728809606480354</v>
      </c>
      <c r="C5224" s="26" t="s">
        <v>11308</v>
      </c>
      <c r="D5224" s="25" t="s">
        <v>11321</v>
      </c>
      <c r="E5224" s="26" t="s">
        <v>151</v>
      </c>
      <c r="F5224" s="25" t="s">
        <v>91</v>
      </c>
      <c r="G5224" s="69">
        <v>1.524</v>
      </c>
      <c r="H5224" s="25" t="s">
        <v>131</v>
      </c>
      <c r="I5224" s="27" t="s">
        <v>50</v>
      </c>
      <c r="J5224" s="69">
        <v>45.72</v>
      </c>
      <c r="K5224" s="6" t="s">
        <v>11322</v>
      </c>
      <c r="L5224" s="6" t="s">
        <v>95</v>
      </c>
      <c r="M5224" s="69">
        <v>30</v>
      </c>
      <c r="N5224" s="6" t="s">
        <v>59</v>
      </c>
      <c r="O5224" s="6" t="s">
        <v>4289</v>
      </c>
      <c r="R5224" s="33" t="str">
        <f t="shared" si="106"/>
        <v>S04N2613P026</v>
      </c>
      <c r="S5224" s="95">
        <f>VLOOKUP(I5224,品牌型号对应工厂型号!C:E,3,0)</f>
        <v>10</v>
      </c>
      <c r="T5224" s="96" t="str">
        <f>VLOOKUP(I5224,品牌型号对应工厂型号!C:I,7,0)</f>
        <v>111:2.0mil UGGN-70(ZYF-70)</v>
      </c>
    </row>
    <row r="5225" spans="1:20">
      <c r="A5225" s="25">
        <v>43253</v>
      </c>
      <c r="B5225" s="25">
        <v>4.728809606480354</v>
      </c>
      <c r="C5225" s="26" t="s">
        <v>11308</v>
      </c>
      <c r="D5225" s="25" t="s">
        <v>11323</v>
      </c>
      <c r="E5225" s="26" t="s">
        <v>151</v>
      </c>
      <c r="F5225" s="25" t="s">
        <v>91</v>
      </c>
      <c r="G5225" s="69">
        <v>1.524</v>
      </c>
      <c r="H5225" s="25" t="s">
        <v>131</v>
      </c>
      <c r="I5225" s="27" t="s">
        <v>50</v>
      </c>
      <c r="J5225" s="69">
        <v>45.72</v>
      </c>
      <c r="K5225" s="6" t="s">
        <v>11324</v>
      </c>
      <c r="L5225" s="6" t="s">
        <v>95</v>
      </c>
      <c r="M5225" s="69">
        <v>30</v>
      </c>
      <c r="N5225" s="6" t="s">
        <v>59</v>
      </c>
      <c r="O5225" s="6" t="s">
        <v>4289</v>
      </c>
      <c r="R5225" s="33" t="str">
        <f t="shared" si="106"/>
        <v>S04N2613P018</v>
      </c>
      <c r="S5225" s="95">
        <f>VLOOKUP(I5225,品牌型号对应工厂型号!C:E,3,0)</f>
        <v>10</v>
      </c>
      <c r="T5225" s="96" t="str">
        <f>VLOOKUP(I5225,品牌型号对应工厂型号!C:I,7,0)</f>
        <v>111:2.0mil UGGN-70(ZYF-70)</v>
      </c>
    </row>
    <row r="5226" spans="1:20">
      <c r="A5226" s="25">
        <v>43253</v>
      </c>
      <c r="B5226" s="25">
        <v>4.728809606480354</v>
      </c>
      <c r="C5226" s="26" t="s">
        <v>11308</v>
      </c>
      <c r="D5226" s="25" t="s">
        <v>11325</v>
      </c>
      <c r="E5226" s="26" t="s">
        <v>151</v>
      </c>
      <c r="F5226" s="25" t="s">
        <v>91</v>
      </c>
      <c r="G5226" s="69">
        <v>1.524</v>
      </c>
      <c r="H5226" s="25" t="s">
        <v>131</v>
      </c>
      <c r="I5226" s="27" t="s">
        <v>50</v>
      </c>
      <c r="J5226" s="69">
        <v>45.72</v>
      </c>
      <c r="K5226" s="6" t="s">
        <v>11326</v>
      </c>
      <c r="L5226" s="6" t="s">
        <v>95</v>
      </c>
      <c r="M5226" s="69">
        <v>30</v>
      </c>
      <c r="N5226" s="6" t="s">
        <v>59</v>
      </c>
      <c r="O5226" s="6" t="s">
        <v>4289</v>
      </c>
      <c r="R5226" s="33" t="str">
        <f t="shared" si="106"/>
        <v>S04N2613P017</v>
      </c>
      <c r="S5226" s="95">
        <f>VLOOKUP(I5226,品牌型号对应工厂型号!C:E,3,0)</f>
        <v>10</v>
      </c>
      <c r="T5226" s="96" t="str">
        <f>VLOOKUP(I5226,品牌型号对应工厂型号!C:I,7,0)</f>
        <v>111:2.0mil UGGN-70(ZYF-70)</v>
      </c>
    </row>
    <row r="5227" spans="1:20">
      <c r="A5227" s="25">
        <v>43253</v>
      </c>
      <c r="B5227" s="25">
        <v>4.728809606480354</v>
      </c>
      <c r="C5227" s="26" t="s">
        <v>11308</v>
      </c>
      <c r="D5227" s="25" t="s">
        <v>11327</v>
      </c>
      <c r="E5227" s="26" t="s">
        <v>151</v>
      </c>
      <c r="F5227" s="25" t="s">
        <v>91</v>
      </c>
      <c r="G5227" s="69">
        <v>1.524</v>
      </c>
      <c r="H5227" s="25" t="s">
        <v>131</v>
      </c>
      <c r="I5227" s="27" t="s">
        <v>50</v>
      </c>
      <c r="J5227" s="69">
        <v>45.72</v>
      </c>
      <c r="K5227" s="6" t="s">
        <v>11328</v>
      </c>
      <c r="L5227" s="6" t="s">
        <v>95</v>
      </c>
      <c r="M5227" s="69">
        <v>30</v>
      </c>
      <c r="N5227" s="6" t="s">
        <v>59</v>
      </c>
      <c r="O5227" s="6" t="s">
        <v>4289</v>
      </c>
      <c r="R5227" s="33" t="str">
        <f t="shared" si="106"/>
        <v>S04N2613P012</v>
      </c>
      <c r="S5227" s="95">
        <f>VLOOKUP(I5227,品牌型号对应工厂型号!C:E,3,0)</f>
        <v>10</v>
      </c>
      <c r="T5227" s="96" t="str">
        <f>VLOOKUP(I5227,品牌型号对应工厂型号!C:I,7,0)</f>
        <v>111:2.0mil UGGN-70(ZYF-70)</v>
      </c>
    </row>
    <row r="5228" spans="1:20">
      <c r="A5228" s="25">
        <v>43253</v>
      </c>
      <c r="B5228" s="25">
        <v>4.728809606480354</v>
      </c>
      <c r="C5228" s="26" t="s">
        <v>11308</v>
      </c>
      <c r="D5228" s="25" t="s">
        <v>11329</v>
      </c>
      <c r="E5228" s="26" t="s">
        <v>151</v>
      </c>
      <c r="F5228" s="25" t="s">
        <v>91</v>
      </c>
      <c r="G5228" s="69">
        <v>1.524</v>
      </c>
      <c r="H5228" s="25" t="s">
        <v>131</v>
      </c>
      <c r="I5228" s="27" t="s">
        <v>50</v>
      </c>
      <c r="J5228" s="69">
        <v>45.72</v>
      </c>
      <c r="K5228" s="6" t="s">
        <v>11330</v>
      </c>
      <c r="L5228" s="6" t="s">
        <v>95</v>
      </c>
      <c r="M5228" s="69">
        <v>30</v>
      </c>
      <c r="N5228" s="6" t="s">
        <v>59</v>
      </c>
      <c r="O5228" s="6" t="s">
        <v>4289</v>
      </c>
      <c r="R5228" s="33" t="str">
        <f t="shared" si="106"/>
        <v>S04N2613P011</v>
      </c>
      <c r="S5228" s="95">
        <f>VLOOKUP(I5228,品牌型号对应工厂型号!C:E,3,0)</f>
        <v>10</v>
      </c>
      <c r="T5228" s="96" t="str">
        <f>VLOOKUP(I5228,品牌型号对应工厂型号!C:I,7,0)</f>
        <v>111:2.0mil UGGN-70(ZYF-70)</v>
      </c>
    </row>
    <row r="5229" spans="1:20">
      <c r="A5229" s="25">
        <v>43253</v>
      </c>
      <c r="B5229" s="25">
        <v>4.728809606480354</v>
      </c>
      <c r="C5229" s="26" t="s">
        <v>11308</v>
      </c>
      <c r="D5229" s="25" t="s">
        <v>11331</v>
      </c>
      <c r="E5229" s="26" t="s">
        <v>151</v>
      </c>
      <c r="F5229" s="25" t="s">
        <v>91</v>
      </c>
      <c r="G5229" s="69">
        <v>1.524</v>
      </c>
      <c r="H5229" s="25" t="s">
        <v>131</v>
      </c>
      <c r="I5229" s="27" t="s">
        <v>50</v>
      </c>
      <c r="J5229" s="69">
        <v>45.72</v>
      </c>
      <c r="K5229" s="6" t="s">
        <v>11332</v>
      </c>
      <c r="L5229" s="6" t="s">
        <v>95</v>
      </c>
      <c r="M5229" s="69">
        <v>30</v>
      </c>
      <c r="N5229" s="6" t="s">
        <v>59</v>
      </c>
      <c r="O5229" s="6" t="s">
        <v>4289</v>
      </c>
      <c r="R5229" s="33" t="str">
        <f t="shared" si="106"/>
        <v>S04N2613P003</v>
      </c>
      <c r="S5229" s="95">
        <f>VLOOKUP(I5229,品牌型号对应工厂型号!C:E,3,0)</f>
        <v>10</v>
      </c>
      <c r="T5229" s="96" t="str">
        <f>VLOOKUP(I5229,品牌型号对应工厂型号!C:I,7,0)</f>
        <v>111:2.0mil UGGN-70(ZYF-70)</v>
      </c>
    </row>
    <row r="5230" spans="1:20">
      <c r="A5230" s="25">
        <v>43253</v>
      </c>
      <c r="B5230" s="25">
        <v>4.728809606480354</v>
      </c>
      <c r="C5230" s="26" t="s">
        <v>11308</v>
      </c>
      <c r="D5230" s="25" t="s">
        <v>11333</v>
      </c>
      <c r="E5230" s="26" t="s">
        <v>154</v>
      </c>
      <c r="F5230" s="25" t="s">
        <v>91</v>
      </c>
      <c r="G5230" s="69">
        <v>1.524</v>
      </c>
      <c r="H5230" s="25" t="s">
        <v>1967</v>
      </c>
      <c r="I5230" s="27" t="s">
        <v>1968</v>
      </c>
      <c r="J5230" s="69">
        <v>45.72</v>
      </c>
      <c r="K5230" s="6" t="s">
        <v>11334</v>
      </c>
      <c r="L5230" s="6" t="s">
        <v>95</v>
      </c>
      <c r="M5230" s="69">
        <v>30</v>
      </c>
      <c r="N5230" s="6" t="s">
        <v>59</v>
      </c>
      <c r="O5230" s="6" t="s">
        <v>4289</v>
      </c>
      <c r="R5230" s="33" t="str">
        <f t="shared" si="106"/>
        <v>S05N2221P019</v>
      </c>
      <c r="S5230" s="95">
        <f>VLOOKUP(I5230,品牌型号对应工厂型号!C:E,3,0)</f>
        <v>10</v>
      </c>
      <c r="T5230" s="96" t="str">
        <f>VLOOKUP(I5230,品牌型号对应工厂型号!C:I,7,0)</f>
        <v>112:2.0mil USGY-35(ZYF-66)</v>
      </c>
    </row>
    <row r="5231" spans="1:20">
      <c r="A5231" s="25">
        <v>43253</v>
      </c>
      <c r="B5231" s="25">
        <v>4.728809606480354</v>
      </c>
      <c r="C5231" s="26" t="s">
        <v>11308</v>
      </c>
      <c r="D5231" s="25" t="s">
        <v>11335</v>
      </c>
      <c r="E5231" s="26" t="s">
        <v>154</v>
      </c>
      <c r="F5231" s="25" t="s">
        <v>91</v>
      </c>
      <c r="G5231" s="69">
        <v>1.524</v>
      </c>
      <c r="H5231" s="25" t="s">
        <v>1967</v>
      </c>
      <c r="I5231" s="27" t="s">
        <v>1968</v>
      </c>
      <c r="J5231" s="69">
        <v>45.72</v>
      </c>
      <c r="K5231" s="6" t="s">
        <v>11336</v>
      </c>
      <c r="L5231" s="6" t="s">
        <v>95</v>
      </c>
      <c r="M5231" s="69">
        <v>30</v>
      </c>
      <c r="N5231" s="6" t="s">
        <v>59</v>
      </c>
      <c r="O5231" s="6" t="s">
        <v>4289</v>
      </c>
      <c r="R5231" s="33" t="str">
        <f t="shared" si="106"/>
        <v>S05N2221P018</v>
      </c>
      <c r="S5231" s="95">
        <f>VLOOKUP(I5231,品牌型号对应工厂型号!C:E,3,0)</f>
        <v>10</v>
      </c>
      <c r="T5231" s="96" t="str">
        <f>VLOOKUP(I5231,品牌型号对应工厂型号!C:I,7,0)</f>
        <v>112:2.0mil USGY-35(ZYF-66)</v>
      </c>
    </row>
    <row r="5232" spans="1:20">
      <c r="A5232" s="25">
        <v>43253</v>
      </c>
      <c r="B5232" s="25">
        <v>4.728809606480354</v>
      </c>
      <c r="C5232" s="26" t="s">
        <v>11308</v>
      </c>
      <c r="D5232" s="25" t="s">
        <v>11337</v>
      </c>
      <c r="E5232" s="26" t="s">
        <v>154</v>
      </c>
      <c r="F5232" s="25" t="s">
        <v>91</v>
      </c>
      <c r="G5232" s="69">
        <v>1.524</v>
      </c>
      <c r="H5232" s="25" t="s">
        <v>1967</v>
      </c>
      <c r="I5232" s="27" t="s">
        <v>1968</v>
      </c>
      <c r="J5232" s="69">
        <v>45.72</v>
      </c>
      <c r="K5232" s="6" t="s">
        <v>11338</v>
      </c>
      <c r="L5232" s="6" t="s">
        <v>95</v>
      </c>
      <c r="M5232" s="69">
        <v>30</v>
      </c>
      <c r="N5232" s="6" t="s">
        <v>59</v>
      </c>
      <c r="O5232" s="6" t="s">
        <v>4289</v>
      </c>
      <c r="R5232" s="33" t="str">
        <f t="shared" si="106"/>
        <v>S05N2221P017</v>
      </c>
      <c r="S5232" s="95">
        <f>VLOOKUP(I5232,品牌型号对应工厂型号!C:E,3,0)</f>
        <v>10</v>
      </c>
      <c r="T5232" s="96" t="str">
        <f>VLOOKUP(I5232,品牌型号对应工厂型号!C:I,7,0)</f>
        <v>112:2.0mil USGY-35(ZYF-66)</v>
      </c>
    </row>
    <row r="5233" spans="1:20">
      <c r="A5233" s="25">
        <v>43253</v>
      </c>
      <c r="B5233" s="25">
        <v>4.728809606480354</v>
      </c>
      <c r="C5233" s="26" t="s">
        <v>11308</v>
      </c>
      <c r="D5233" s="25" t="s">
        <v>11339</v>
      </c>
      <c r="E5233" s="26" t="s">
        <v>154</v>
      </c>
      <c r="F5233" s="25" t="s">
        <v>91</v>
      </c>
      <c r="G5233" s="69">
        <v>1.524</v>
      </c>
      <c r="H5233" s="25" t="s">
        <v>1967</v>
      </c>
      <c r="I5233" s="27" t="s">
        <v>1968</v>
      </c>
      <c r="J5233" s="69">
        <v>45.72</v>
      </c>
      <c r="K5233" s="6" t="s">
        <v>11340</v>
      </c>
      <c r="L5233" s="6" t="s">
        <v>95</v>
      </c>
      <c r="M5233" s="69">
        <v>30</v>
      </c>
      <c r="N5233" s="6" t="s">
        <v>59</v>
      </c>
      <c r="O5233" s="6" t="s">
        <v>4289</v>
      </c>
      <c r="R5233" s="33" t="str">
        <f t="shared" si="106"/>
        <v>S05N2221P016</v>
      </c>
      <c r="S5233" s="95">
        <f>VLOOKUP(I5233,品牌型号对应工厂型号!C:E,3,0)</f>
        <v>10</v>
      </c>
      <c r="T5233" s="96" t="str">
        <f>VLOOKUP(I5233,品牌型号对应工厂型号!C:I,7,0)</f>
        <v>112:2.0mil USGY-35(ZYF-66)</v>
      </c>
    </row>
    <row r="5234" spans="1:20">
      <c r="A5234" s="25">
        <v>43253</v>
      </c>
      <c r="B5234" s="25">
        <v>4.728809606480354</v>
      </c>
      <c r="C5234" s="26" t="s">
        <v>11308</v>
      </c>
      <c r="D5234" s="25" t="s">
        <v>11341</v>
      </c>
      <c r="E5234" s="26" t="s">
        <v>154</v>
      </c>
      <c r="F5234" s="25" t="s">
        <v>91</v>
      </c>
      <c r="G5234" s="69">
        <v>1.524</v>
      </c>
      <c r="H5234" s="25" t="s">
        <v>1967</v>
      </c>
      <c r="I5234" s="27" t="s">
        <v>1968</v>
      </c>
      <c r="J5234" s="69">
        <v>45.72</v>
      </c>
      <c r="K5234" s="6" t="s">
        <v>11342</v>
      </c>
      <c r="L5234" s="6" t="s">
        <v>95</v>
      </c>
      <c r="M5234" s="69">
        <v>30</v>
      </c>
      <c r="N5234" s="6" t="s">
        <v>59</v>
      </c>
      <c r="O5234" s="6" t="s">
        <v>4289</v>
      </c>
      <c r="R5234" s="33" t="str">
        <f t="shared" si="106"/>
        <v>S05N2221P022</v>
      </c>
      <c r="S5234" s="95">
        <f>VLOOKUP(I5234,品牌型号对应工厂型号!C:E,3,0)</f>
        <v>10</v>
      </c>
      <c r="T5234" s="96" t="str">
        <f>VLOOKUP(I5234,品牌型号对应工厂型号!C:I,7,0)</f>
        <v>112:2.0mil USGY-35(ZYF-66)</v>
      </c>
    </row>
    <row r="5235" spans="1:20">
      <c r="A5235" s="25">
        <v>43253</v>
      </c>
      <c r="B5235" s="25">
        <v>4.728809606480354</v>
      </c>
      <c r="C5235" s="26" t="s">
        <v>11308</v>
      </c>
      <c r="D5235" s="25" t="s">
        <v>11343</v>
      </c>
      <c r="E5235" s="26" t="s">
        <v>154</v>
      </c>
      <c r="F5235" s="25" t="s">
        <v>91</v>
      </c>
      <c r="G5235" s="69">
        <v>1.524</v>
      </c>
      <c r="H5235" s="25" t="s">
        <v>1967</v>
      </c>
      <c r="I5235" s="27" t="s">
        <v>1968</v>
      </c>
      <c r="J5235" s="69">
        <v>45.72</v>
      </c>
      <c r="K5235" s="6" t="s">
        <v>11344</v>
      </c>
      <c r="L5235" s="6" t="s">
        <v>95</v>
      </c>
      <c r="M5235" s="69">
        <v>30</v>
      </c>
      <c r="N5235" s="6" t="s">
        <v>59</v>
      </c>
      <c r="O5235" s="6" t="s">
        <v>4289</v>
      </c>
      <c r="R5235" s="33" t="str">
        <f t="shared" si="106"/>
        <v>S05N2221P021</v>
      </c>
      <c r="S5235" s="95">
        <f>VLOOKUP(I5235,品牌型号对应工厂型号!C:E,3,0)</f>
        <v>10</v>
      </c>
      <c r="T5235" s="96" t="str">
        <f>VLOOKUP(I5235,品牌型号对应工厂型号!C:I,7,0)</f>
        <v>112:2.0mil USGY-35(ZYF-66)</v>
      </c>
    </row>
    <row r="5236" spans="1:20">
      <c r="A5236" s="25">
        <v>43253</v>
      </c>
      <c r="B5236" s="25">
        <v>4.728809606480354</v>
      </c>
      <c r="C5236" s="26" t="s">
        <v>11308</v>
      </c>
      <c r="D5236" s="25" t="s">
        <v>11345</v>
      </c>
      <c r="E5236" s="26" t="s">
        <v>154</v>
      </c>
      <c r="F5236" s="25" t="s">
        <v>91</v>
      </c>
      <c r="G5236" s="69">
        <v>1.524</v>
      </c>
      <c r="H5236" s="25" t="s">
        <v>1967</v>
      </c>
      <c r="I5236" s="27" t="s">
        <v>1968</v>
      </c>
      <c r="J5236" s="69">
        <v>45.72</v>
      </c>
      <c r="K5236" s="6" t="s">
        <v>11346</v>
      </c>
      <c r="L5236" s="6" t="s">
        <v>95</v>
      </c>
      <c r="M5236" s="69">
        <v>30</v>
      </c>
      <c r="N5236" s="6" t="s">
        <v>59</v>
      </c>
      <c r="O5236" s="6" t="s">
        <v>4289</v>
      </c>
      <c r="R5236" s="33" t="str">
        <f t="shared" si="106"/>
        <v>S05N2221P020</v>
      </c>
      <c r="S5236" s="95">
        <f>VLOOKUP(I5236,品牌型号对应工厂型号!C:E,3,0)</f>
        <v>10</v>
      </c>
      <c r="T5236" s="96" t="str">
        <f>VLOOKUP(I5236,品牌型号对应工厂型号!C:I,7,0)</f>
        <v>112:2.0mil USGY-35(ZYF-66)</v>
      </c>
    </row>
    <row r="5237" spans="1:20">
      <c r="A5237" s="25">
        <v>43253</v>
      </c>
      <c r="B5237" s="25">
        <v>4.728809606480354</v>
      </c>
      <c r="C5237" s="26" t="s">
        <v>11308</v>
      </c>
      <c r="D5237" s="25" t="s">
        <v>11347</v>
      </c>
      <c r="E5237" s="26" t="s">
        <v>154</v>
      </c>
      <c r="F5237" s="25" t="s">
        <v>91</v>
      </c>
      <c r="G5237" s="69">
        <v>1.524</v>
      </c>
      <c r="H5237" s="25" t="s">
        <v>1967</v>
      </c>
      <c r="I5237" s="27" t="s">
        <v>1968</v>
      </c>
      <c r="J5237" s="69">
        <v>45.72</v>
      </c>
      <c r="K5237" s="6" t="s">
        <v>11348</v>
      </c>
      <c r="L5237" s="6" t="s">
        <v>95</v>
      </c>
      <c r="M5237" s="69">
        <v>30</v>
      </c>
      <c r="N5237" s="6" t="s">
        <v>59</v>
      </c>
      <c r="O5237" s="6" t="s">
        <v>4289</v>
      </c>
      <c r="R5237" s="33" t="str">
        <f t="shared" si="106"/>
        <v>S05N2222P004</v>
      </c>
      <c r="S5237" s="95">
        <f>VLOOKUP(I5237,品牌型号对应工厂型号!C:E,3,0)</f>
        <v>10</v>
      </c>
      <c r="T5237" s="96" t="str">
        <f>VLOOKUP(I5237,品牌型号对应工厂型号!C:I,7,0)</f>
        <v>112:2.0mil USGY-35(ZYF-66)</v>
      </c>
    </row>
    <row r="5238" spans="1:20">
      <c r="A5238" s="25">
        <v>43253</v>
      </c>
      <c r="B5238" s="25">
        <v>4.728809606480354</v>
      </c>
      <c r="C5238" s="26" t="s">
        <v>11308</v>
      </c>
      <c r="D5238" s="25" t="s">
        <v>11349</v>
      </c>
      <c r="E5238" s="26" t="s">
        <v>153</v>
      </c>
      <c r="F5238" s="25" t="s">
        <v>91</v>
      </c>
      <c r="G5238" s="69">
        <v>1.524</v>
      </c>
      <c r="H5238" s="25" t="s">
        <v>180</v>
      </c>
      <c r="I5238" s="27" t="s">
        <v>1478</v>
      </c>
      <c r="J5238" s="69">
        <v>45.72</v>
      </c>
      <c r="K5238" s="6" t="s">
        <v>11350</v>
      </c>
      <c r="L5238" s="6" t="s">
        <v>95</v>
      </c>
      <c r="M5238" s="69">
        <v>30</v>
      </c>
      <c r="N5238" s="6" t="s">
        <v>59</v>
      </c>
      <c r="O5238" s="6" t="s">
        <v>4289</v>
      </c>
      <c r="R5238" s="33" t="str">
        <f t="shared" si="106"/>
        <v>S05D3441P015</v>
      </c>
      <c r="S5238" s="95">
        <f>VLOOKUP(I5238,品牌型号对应工厂型号!C:E,3,0)</f>
        <v>10</v>
      </c>
      <c r="T5238" s="96" t="str">
        <f>VLOOKUP(I5238,品牌型号对应工厂型号!C:I,7,0)</f>
        <v>113:2.0mil USGY-15(ZYF-88)</v>
      </c>
    </row>
    <row r="5239" spans="1:20">
      <c r="A5239" s="25">
        <v>43253</v>
      </c>
      <c r="B5239" s="25">
        <v>4.728809606480354</v>
      </c>
      <c r="C5239" s="26" t="s">
        <v>11308</v>
      </c>
      <c r="D5239" s="25" t="s">
        <v>11351</v>
      </c>
      <c r="E5239" s="26" t="s">
        <v>153</v>
      </c>
      <c r="F5239" s="25" t="s">
        <v>91</v>
      </c>
      <c r="G5239" s="69">
        <v>1.524</v>
      </c>
      <c r="H5239" s="25" t="s">
        <v>180</v>
      </c>
      <c r="I5239" s="27" t="s">
        <v>1478</v>
      </c>
      <c r="J5239" s="69">
        <v>45.72</v>
      </c>
      <c r="K5239" s="6" t="s">
        <v>11352</v>
      </c>
      <c r="L5239" s="6" t="s">
        <v>95</v>
      </c>
      <c r="M5239" s="69">
        <v>30</v>
      </c>
      <c r="N5239" s="6" t="s">
        <v>59</v>
      </c>
      <c r="O5239" s="6" t="s">
        <v>4289</v>
      </c>
      <c r="R5239" s="33" t="str">
        <f t="shared" si="106"/>
        <v>S05D3441P016</v>
      </c>
      <c r="S5239" s="95">
        <f>VLOOKUP(I5239,品牌型号对应工厂型号!C:E,3,0)</f>
        <v>10</v>
      </c>
      <c r="T5239" s="96" t="str">
        <f>VLOOKUP(I5239,品牌型号对应工厂型号!C:I,7,0)</f>
        <v>113:2.0mil USGY-15(ZYF-88)</v>
      </c>
    </row>
    <row r="5240" spans="1:20">
      <c r="A5240" s="25">
        <v>43253</v>
      </c>
      <c r="B5240" s="25">
        <v>4.728809606480354</v>
      </c>
      <c r="C5240" s="26" t="s">
        <v>11308</v>
      </c>
      <c r="D5240" s="25" t="s">
        <v>11353</v>
      </c>
      <c r="E5240" s="26" t="s">
        <v>153</v>
      </c>
      <c r="F5240" s="25" t="s">
        <v>91</v>
      </c>
      <c r="G5240" s="69">
        <v>1.524</v>
      </c>
      <c r="H5240" s="25" t="s">
        <v>180</v>
      </c>
      <c r="I5240" s="27" t="s">
        <v>1478</v>
      </c>
      <c r="J5240" s="69">
        <v>45.72</v>
      </c>
      <c r="K5240" s="6" t="s">
        <v>11354</v>
      </c>
      <c r="L5240" s="6" t="s">
        <v>95</v>
      </c>
      <c r="M5240" s="69">
        <v>30</v>
      </c>
      <c r="N5240" s="6" t="s">
        <v>59</v>
      </c>
      <c r="O5240" s="6" t="s">
        <v>4289</v>
      </c>
      <c r="R5240" s="33" t="str">
        <f t="shared" si="106"/>
        <v>S05D3441P017</v>
      </c>
      <c r="S5240" s="95">
        <f>VLOOKUP(I5240,品牌型号对应工厂型号!C:E,3,0)</f>
        <v>10</v>
      </c>
      <c r="T5240" s="96" t="str">
        <f>VLOOKUP(I5240,品牌型号对应工厂型号!C:I,7,0)</f>
        <v>113:2.0mil USGY-15(ZYF-88)</v>
      </c>
    </row>
    <row r="5241" spans="1:20">
      <c r="A5241" s="25">
        <v>43253</v>
      </c>
      <c r="B5241" s="25">
        <v>4.728809606480354</v>
      </c>
      <c r="C5241" s="26" t="s">
        <v>11308</v>
      </c>
      <c r="D5241" s="25" t="s">
        <v>11355</v>
      </c>
      <c r="E5241" s="26" t="s">
        <v>153</v>
      </c>
      <c r="F5241" s="25" t="s">
        <v>91</v>
      </c>
      <c r="G5241" s="69">
        <v>1.524</v>
      </c>
      <c r="H5241" s="25" t="s">
        <v>180</v>
      </c>
      <c r="I5241" s="27" t="s">
        <v>1478</v>
      </c>
      <c r="J5241" s="69">
        <v>45.72</v>
      </c>
      <c r="K5241" s="6" t="s">
        <v>11356</v>
      </c>
      <c r="L5241" s="6" t="s">
        <v>95</v>
      </c>
      <c r="M5241" s="69">
        <v>30</v>
      </c>
      <c r="N5241" s="6" t="s">
        <v>59</v>
      </c>
      <c r="O5241" s="6" t="s">
        <v>4289</v>
      </c>
      <c r="R5241" s="33" t="str">
        <f t="shared" si="106"/>
        <v>S05D3441P018</v>
      </c>
      <c r="S5241" s="95">
        <f>VLOOKUP(I5241,品牌型号对应工厂型号!C:E,3,0)</f>
        <v>10</v>
      </c>
      <c r="T5241" s="96" t="str">
        <f>VLOOKUP(I5241,品牌型号对应工厂型号!C:I,7,0)</f>
        <v>113:2.0mil USGY-15(ZYF-88)</v>
      </c>
    </row>
    <row r="5242" spans="1:20">
      <c r="A5242" s="25">
        <v>43253</v>
      </c>
      <c r="B5242" s="25">
        <v>4.728809606480354</v>
      </c>
      <c r="C5242" s="26" t="s">
        <v>11308</v>
      </c>
      <c r="D5242" s="25" t="s">
        <v>11357</v>
      </c>
      <c r="E5242" s="26" t="s">
        <v>153</v>
      </c>
      <c r="F5242" s="25" t="s">
        <v>91</v>
      </c>
      <c r="G5242" s="69">
        <v>1.524</v>
      </c>
      <c r="H5242" s="25" t="s">
        <v>180</v>
      </c>
      <c r="I5242" s="27" t="s">
        <v>1478</v>
      </c>
      <c r="J5242" s="69">
        <v>45.72</v>
      </c>
      <c r="K5242" s="6" t="s">
        <v>11358</v>
      </c>
      <c r="L5242" s="6" t="s">
        <v>95</v>
      </c>
      <c r="M5242" s="69">
        <v>30</v>
      </c>
      <c r="N5242" s="6" t="s">
        <v>59</v>
      </c>
      <c r="O5242" s="6" t="s">
        <v>4289</v>
      </c>
      <c r="R5242" s="33" t="str">
        <f t="shared" si="106"/>
        <v>S05D3441P021</v>
      </c>
      <c r="S5242" s="95">
        <f>VLOOKUP(I5242,品牌型号对应工厂型号!C:E,3,0)</f>
        <v>10</v>
      </c>
      <c r="T5242" s="96" t="str">
        <f>VLOOKUP(I5242,品牌型号对应工厂型号!C:I,7,0)</f>
        <v>113:2.0mil USGY-15(ZYF-88)</v>
      </c>
    </row>
    <row r="5243" spans="1:20">
      <c r="A5243" s="25">
        <v>43253</v>
      </c>
      <c r="B5243" s="25">
        <v>4.728809606480354</v>
      </c>
      <c r="C5243" s="26" t="s">
        <v>11308</v>
      </c>
      <c r="D5243" s="25" t="s">
        <v>11359</v>
      </c>
      <c r="E5243" s="26" t="s">
        <v>153</v>
      </c>
      <c r="F5243" s="25" t="s">
        <v>91</v>
      </c>
      <c r="G5243" s="69">
        <v>1.524</v>
      </c>
      <c r="H5243" s="25" t="s">
        <v>180</v>
      </c>
      <c r="I5243" s="27" t="s">
        <v>1478</v>
      </c>
      <c r="J5243" s="69">
        <v>45.72</v>
      </c>
      <c r="K5243" s="6" t="s">
        <v>11360</v>
      </c>
      <c r="L5243" s="6" t="s">
        <v>95</v>
      </c>
      <c r="M5243" s="69">
        <v>30</v>
      </c>
      <c r="N5243" s="6" t="s">
        <v>59</v>
      </c>
      <c r="O5243" s="6" t="s">
        <v>4289</v>
      </c>
      <c r="R5243" s="33" t="str">
        <f t="shared" si="106"/>
        <v>S05D3441P026</v>
      </c>
      <c r="S5243" s="95">
        <f>VLOOKUP(I5243,品牌型号对应工厂型号!C:E,3,0)</f>
        <v>10</v>
      </c>
      <c r="T5243" s="96" t="str">
        <f>VLOOKUP(I5243,品牌型号对应工厂型号!C:I,7,0)</f>
        <v>113:2.0mil USGY-15(ZYF-88)</v>
      </c>
    </row>
    <row r="5244" spans="1:20">
      <c r="A5244" s="25">
        <v>43253</v>
      </c>
      <c r="B5244" s="25">
        <v>4.728809606480354</v>
      </c>
      <c r="C5244" s="26" t="s">
        <v>11308</v>
      </c>
      <c r="D5244" s="25" t="s">
        <v>11361</v>
      </c>
      <c r="E5244" s="26" t="s">
        <v>153</v>
      </c>
      <c r="F5244" s="25" t="s">
        <v>91</v>
      </c>
      <c r="G5244" s="69">
        <v>1.524</v>
      </c>
      <c r="H5244" s="25" t="s">
        <v>180</v>
      </c>
      <c r="I5244" s="27" t="s">
        <v>1478</v>
      </c>
      <c r="J5244" s="69">
        <v>45.72</v>
      </c>
      <c r="K5244" s="6" t="s">
        <v>11362</v>
      </c>
      <c r="L5244" s="6" t="s">
        <v>95</v>
      </c>
      <c r="M5244" s="69">
        <v>30</v>
      </c>
      <c r="N5244" s="6" t="s">
        <v>59</v>
      </c>
      <c r="O5244" s="6" t="s">
        <v>4289</v>
      </c>
      <c r="R5244" s="33" t="str">
        <f t="shared" si="106"/>
        <v>S05D3441P025</v>
      </c>
      <c r="S5244" s="95">
        <f>VLOOKUP(I5244,品牌型号对应工厂型号!C:E,3,0)</f>
        <v>10</v>
      </c>
      <c r="T5244" s="96" t="str">
        <f>VLOOKUP(I5244,品牌型号对应工厂型号!C:I,7,0)</f>
        <v>113:2.0mil USGY-15(ZYF-88)</v>
      </c>
    </row>
    <row r="5245" spans="1:20">
      <c r="A5245" s="25">
        <v>43253</v>
      </c>
      <c r="B5245" s="25">
        <v>4.728809606480354</v>
      </c>
      <c r="C5245" s="26" t="s">
        <v>11308</v>
      </c>
      <c r="D5245" s="25" t="s">
        <v>11363</v>
      </c>
      <c r="E5245" s="26" t="s">
        <v>153</v>
      </c>
      <c r="F5245" s="25" t="s">
        <v>91</v>
      </c>
      <c r="G5245" s="69">
        <v>1.524</v>
      </c>
      <c r="H5245" s="25" t="s">
        <v>180</v>
      </c>
      <c r="I5245" s="27" t="s">
        <v>1478</v>
      </c>
      <c r="J5245" s="69">
        <v>45.72</v>
      </c>
      <c r="K5245" s="6" t="s">
        <v>11364</v>
      </c>
      <c r="L5245" s="6" t="s">
        <v>95</v>
      </c>
      <c r="M5245" s="69">
        <v>30</v>
      </c>
      <c r="N5245" s="6" t="s">
        <v>59</v>
      </c>
      <c r="O5245" s="6" t="s">
        <v>4289</v>
      </c>
      <c r="R5245" s="33" t="str">
        <f t="shared" si="106"/>
        <v>S05D3445P007</v>
      </c>
      <c r="S5245" s="95">
        <f>VLOOKUP(I5245,品牌型号对应工厂型号!C:E,3,0)</f>
        <v>10</v>
      </c>
      <c r="T5245" s="96" t="str">
        <f>VLOOKUP(I5245,品牌型号对应工厂型号!C:I,7,0)</f>
        <v>113:2.0mil USGY-15(ZYF-88)</v>
      </c>
    </row>
    <row r="5246" spans="1:20">
      <c r="A5246" s="25">
        <v>43253</v>
      </c>
      <c r="B5246" s="25">
        <v>4.728809606480354</v>
      </c>
      <c r="C5246" s="26" t="s">
        <v>11308</v>
      </c>
      <c r="D5246" s="25" t="s">
        <v>11365</v>
      </c>
      <c r="E5246" s="26" t="s">
        <v>153</v>
      </c>
      <c r="F5246" s="25" t="s">
        <v>91</v>
      </c>
      <c r="G5246" s="69">
        <v>1.524</v>
      </c>
      <c r="H5246" s="25" t="s">
        <v>180</v>
      </c>
      <c r="I5246" s="27" t="s">
        <v>1478</v>
      </c>
      <c r="J5246" s="69">
        <v>45.72</v>
      </c>
      <c r="K5246" s="6" t="s">
        <v>11366</v>
      </c>
      <c r="L5246" s="6" t="s">
        <v>95</v>
      </c>
      <c r="M5246" s="69">
        <v>30</v>
      </c>
      <c r="N5246" s="6" t="s">
        <v>59</v>
      </c>
      <c r="O5246" s="6" t="s">
        <v>4289</v>
      </c>
      <c r="R5246" s="33" t="str">
        <f t="shared" si="106"/>
        <v>S05D3445P006</v>
      </c>
      <c r="S5246" s="95">
        <f>VLOOKUP(I5246,品牌型号对应工厂型号!C:E,3,0)</f>
        <v>10</v>
      </c>
      <c r="T5246" s="96" t="str">
        <f>VLOOKUP(I5246,品牌型号对应工厂型号!C:I,7,0)</f>
        <v>113:2.0mil USGY-15(ZYF-88)</v>
      </c>
    </row>
    <row r="5247" spans="1:20">
      <c r="A5247" s="25">
        <v>43253</v>
      </c>
      <c r="B5247" s="25">
        <v>4.728809606480354</v>
      </c>
      <c r="C5247" s="26" t="s">
        <v>11308</v>
      </c>
      <c r="D5247" s="25" t="s">
        <v>11367</v>
      </c>
      <c r="E5247" s="26" t="s">
        <v>153</v>
      </c>
      <c r="F5247" s="25" t="s">
        <v>91</v>
      </c>
      <c r="G5247" s="69">
        <v>1.524</v>
      </c>
      <c r="H5247" s="25" t="s">
        <v>180</v>
      </c>
      <c r="I5247" s="27" t="s">
        <v>1478</v>
      </c>
      <c r="J5247" s="69">
        <v>45.72</v>
      </c>
      <c r="K5247" s="6" t="s">
        <v>11368</v>
      </c>
      <c r="L5247" s="6" t="s">
        <v>95</v>
      </c>
      <c r="M5247" s="69">
        <v>30</v>
      </c>
      <c r="N5247" s="6" t="s">
        <v>59</v>
      </c>
      <c r="O5247" s="6" t="s">
        <v>4289</v>
      </c>
      <c r="R5247" s="33" t="str">
        <f t="shared" si="106"/>
        <v>S05D3445P005</v>
      </c>
      <c r="S5247" s="95">
        <f>VLOOKUP(I5247,品牌型号对应工厂型号!C:E,3,0)</f>
        <v>10</v>
      </c>
      <c r="T5247" s="96" t="str">
        <f>VLOOKUP(I5247,品牌型号对应工厂型号!C:I,7,0)</f>
        <v>113:2.0mil USGY-15(ZYF-88)</v>
      </c>
    </row>
    <row r="5248" spans="1:20">
      <c r="A5248" s="25">
        <v>43253</v>
      </c>
      <c r="B5248" s="25">
        <v>4.728809606480354</v>
      </c>
      <c r="C5248" s="26" t="s">
        <v>11308</v>
      </c>
      <c r="D5248" s="25" t="s">
        <v>11369</v>
      </c>
      <c r="E5248" s="26" t="s">
        <v>153</v>
      </c>
      <c r="F5248" s="25" t="s">
        <v>91</v>
      </c>
      <c r="G5248" s="69">
        <v>1.524</v>
      </c>
      <c r="H5248" s="25" t="s">
        <v>180</v>
      </c>
      <c r="I5248" s="27" t="s">
        <v>1478</v>
      </c>
      <c r="J5248" s="69">
        <v>45.72</v>
      </c>
      <c r="K5248" s="6" t="s">
        <v>11370</v>
      </c>
      <c r="L5248" s="6" t="s">
        <v>95</v>
      </c>
      <c r="M5248" s="69">
        <v>30</v>
      </c>
      <c r="N5248" s="6" t="s">
        <v>59</v>
      </c>
      <c r="O5248" s="6" t="s">
        <v>4289</v>
      </c>
      <c r="R5248" s="33" t="str">
        <f t="shared" si="106"/>
        <v>S05D3445P004</v>
      </c>
      <c r="S5248" s="95">
        <f>VLOOKUP(I5248,品牌型号对应工厂型号!C:E,3,0)</f>
        <v>10</v>
      </c>
      <c r="T5248" s="96" t="str">
        <f>VLOOKUP(I5248,品牌型号对应工厂型号!C:I,7,0)</f>
        <v>113:2.0mil USGY-15(ZYF-88)</v>
      </c>
    </row>
    <row r="5249" spans="1:20">
      <c r="A5249" s="25">
        <v>43253</v>
      </c>
      <c r="B5249" s="25">
        <v>4.728809606480354</v>
      </c>
      <c r="C5249" s="26" t="s">
        <v>11308</v>
      </c>
      <c r="D5249" s="25" t="s">
        <v>11371</v>
      </c>
      <c r="E5249" s="26" t="s">
        <v>153</v>
      </c>
      <c r="F5249" s="25" t="s">
        <v>91</v>
      </c>
      <c r="G5249" s="69">
        <v>1.524</v>
      </c>
      <c r="H5249" s="25" t="s">
        <v>180</v>
      </c>
      <c r="I5249" s="27" t="s">
        <v>1478</v>
      </c>
      <c r="J5249" s="69">
        <v>45.72</v>
      </c>
      <c r="K5249" s="6" t="s">
        <v>11372</v>
      </c>
      <c r="L5249" s="6" t="s">
        <v>95</v>
      </c>
      <c r="M5249" s="69">
        <v>30</v>
      </c>
      <c r="N5249" s="6" t="s">
        <v>59</v>
      </c>
      <c r="O5249" s="6" t="s">
        <v>4289</v>
      </c>
      <c r="R5249" s="33" t="str">
        <f t="shared" si="106"/>
        <v>S05D3445P003</v>
      </c>
      <c r="S5249" s="95">
        <f>VLOOKUP(I5249,品牌型号对应工厂型号!C:E,3,0)</f>
        <v>10</v>
      </c>
      <c r="T5249" s="96" t="str">
        <f>VLOOKUP(I5249,品牌型号对应工厂型号!C:I,7,0)</f>
        <v>113:2.0mil USGY-15(ZYF-88)</v>
      </c>
    </row>
    <row r="5250" spans="1:20">
      <c r="A5250" s="25">
        <v>43256</v>
      </c>
      <c r="B5250" s="25">
        <v>1.7288030092604458</v>
      </c>
      <c r="C5250" s="26" t="s">
        <v>11373</v>
      </c>
      <c r="D5250" s="25" t="s">
        <v>11374</v>
      </c>
      <c r="E5250" s="26" t="s">
        <v>153</v>
      </c>
      <c r="F5250" s="25" t="s">
        <v>91</v>
      </c>
      <c r="G5250" s="69">
        <v>1.524</v>
      </c>
      <c r="H5250" s="25" t="s">
        <v>180</v>
      </c>
      <c r="I5250" s="27" t="s">
        <v>1478</v>
      </c>
      <c r="J5250" s="69">
        <v>45.72</v>
      </c>
      <c r="K5250" s="6" t="s">
        <v>11375</v>
      </c>
      <c r="L5250" s="6" t="s">
        <v>95</v>
      </c>
      <c r="M5250" s="69">
        <v>30</v>
      </c>
      <c r="N5250" s="6" t="s">
        <v>59</v>
      </c>
      <c r="O5250" s="6" t="s">
        <v>1073</v>
      </c>
      <c r="R5250" s="33" t="str">
        <f t="shared" ref="R5250:R5313" si="107">K5250</f>
        <v>S05D3446P018</v>
      </c>
      <c r="S5250" s="95">
        <f>VLOOKUP(I5250,品牌型号对应工厂型号!C:E,3,0)</f>
        <v>10</v>
      </c>
      <c r="T5250" s="96" t="str">
        <f>VLOOKUP(I5250,品牌型号对应工厂型号!C:I,7,0)</f>
        <v>113:2.0mil USGY-15(ZYF-88)</v>
      </c>
    </row>
    <row r="5251" spans="1:20">
      <c r="A5251" s="25">
        <v>43256</v>
      </c>
      <c r="B5251" s="25">
        <v>1.7288030092604458</v>
      </c>
      <c r="C5251" s="26" t="s">
        <v>11373</v>
      </c>
      <c r="D5251" s="25" t="s">
        <v>11376</v>
      </c>
      <c r="E5251" s="26" t="s">
        <v>153</v>
      </c>
      <c r="F5251" s="25" t="s">
        <v>91</v>
      </c>
      <c r="G5251" s="69">
        <v>1.524</v>
      </c>
      <c r="H5251" s="25" t="s">
        <v>180</v>
      </c>
      <c r="I5251" s="27" t="s">
        <v>1478</v>
      </c>
      <c r="J5251" s="69">
        <v>45.72</v>
      </c>
      <c r="K5251" s="6" t="s">
        <v>11377</v>
      </c>
      <c r="L5251" s="6" t="s">
        <v>95</v>
      </c>
      <c r="M5251" s="69">
        <v>30</v>
      </c>
      <c r="N5251" s="6" t="s">
        <v>59</v>
      </c>
      <c r="O5251" s="6" t="s">
        <v>1073</v>
      </c>
      <c r="R5251" s="33" t="str">
        <f t="shared" si="107"/>
        <v>S05D3446P019</v>
      </c>
      <c r="S5251" s="95">
        <f>VLOOKUP(I5251,品牌型号对应工厂型号!C:E,3,0)</f>
        <v>10</v>
      </c>
      <c r="T5251" s="96" t="str">
        <f>VLOOKUP(I5251,品牌型号对应工厂型号!C:I,7,0)</f>
        <v>113:2.0mil USGY-15(ZYF-88)</v>
      </c>
    </row>
    <row r="5252" spans="1:20">
      <c r="A5252" s="25">
        <v>43256</v>
      </c>
      <c r="B5252" s="25">
        <v>1.7288030092604458</v>
      </c>
      <c r="C5252" s="26" t="s">
        <v>11373</v>
      </c>
      <c r="D5252" s="25" t="s">
        <v>11378</v>
      </c>
      <c r="E5252" s="26" t="s">
        <v>153</v>
      </c>
      <c r="F5252" s="25" t="s">
        <v>91</v>
      </c>
      <c r="G5252" s="69">
        <v>1.524</v>
      </c>
      <c r="H5252" s="25" t="s">
        <v>180</v>
      </c>
      <c r="I5252" s="27" t="s">
        <v>1478</v>
      </c>
      <c r="J5252" s="69">
        <v>45.72</v>
      </c>
      <c r="K5252" s="6" t="s">
        <v>11379</v>
      </c>
      <c r="L5252" s="6" t="s">
        <v>95</v>
      </c>
      <c r="M5252" s="69">
        <v>30</v>
      </c>
      <c r="N5252" s="6" t="s">
        <v>59</v>
      </c>
      <c r="O5252" s="6" t="s">
        <v>1073</v>
      </c>
      <c r="R5252" s="33" t="str">
        <f t="shared" si="107"/>
        <v>S05D3446P020</v>
      </c>
      <c r="S5252" s="95">
        <f>VLOOKUP(I5252,品牌型号对应工厂型号!C:E,3,0)</f>
        <v>10</v>
      </c>
      <c r="T5252" s="96" t="str">
        <f>VLOOKUP(I5252,品牌型号对应工厂型号!C:I,7,0)</f>
        <v>113:2.0mil USGY-15(ZYF-88)</v>
      </c>
    </row>
    <row r="5253" spans="1:20">
      <c r="A5253" s="25">
        <v>43256</v>
      </c>
      <c r="B5253" s="25">
        <v>1.7288030092604458</v>
      </c>
      <c r="C5253" s="26" t="s">
        <v>11373</v>
      </c>
      <c r="D5253" s="25" t="s">
        <v>11380</v>
      </c>
      <c r="E5253" s="26" t="s">
        <v>153</v>
      </c>
      <c r="F5253" s="25" t="s">
        <v>91</v>
      </c>
      <c r="G5253" s="69">
        <v>1.524</v>
      </c>
      <c r="H5253" s="25" t="s">
        <v>180</v>
      </c>
      <c r="I5253" s="27" t="s">
        <v>1478</v>
      </c>
      <c r="J5253" s="69">
        <v>45.72</v>
      </c>
      <c r="K5253" s="6" t="s">
        <v>11381</v>
      </c>
      <c r="L5253" s="6" t="s">
        <v>95</v>
      </c>
      <c r="M5253" s="69">
        <v>30</v>
      </c>
      <c r="N5253" s="6" t="s">
        <v>59</v>
      </c>
      <c r="O5253" s="6" t="s">
        <v>1073</v>
      </c>
      <c r="R5253" s="33" t="str">
        <f t="shared" si="107"/>
        <v>S01N3777P008</v>
      </c>
      <c r="S5253" s="95">
        <f>VLOOKUP(I5253,品牌型号对应工厂型号!C:E,3,0)</f>
        <v>10</v>
      </c>
      <c r="T5253" s="96" t="str">
        <f>VLOOKUP(I5253,品牌型号对应工厂型号!C:I,7,0)</f>
        <v>113:2.0mil USGY-15(ZYF-88)</v>
      </c>
    </row>
    <row r="5254" spans="1:20">
      <c r="A5254" s="25">
        <v>43256</v>
      </c>
      <c r="B5254" s="25">
        <v>1.7288030092604458</v>
      </c>
      <c r="C5254" s="26" t="s">
        <v>11373</v>
      </c>
      <c r="D5254" s="25" t="s">
        <v>11382</v>
      </c>
      <c r="E5254" s="26" t="s">
        <v>153</v>
      </c>
      <c r="F5254" s="25" t="s">
        <v>91</v>
      </c>
      <c r="G5254" s="69">
        <v>1.524</v>
      </c>
      <c r="H5254" s="25" t="s">
        <v>180</v>
      </c>
      <c r="I5254" s="27" t="s">
        <v>1478</v>
      </c>
      <c r="J5254" s="69">
        <v>45.72</v>
      </c>
      <c r="K5254" s="6" t="s">
        <v>11383</v>
      </c>
      <c r="L5254" s="6" t="s">
        <v>95</v>
      </c>
      <c r="M5254" s="69">
        <v>30</v>
      </c>
      <c r="N5254" s="6" t="s">
        <v>59</v>
      </c>
      <c r="O5254" s="6" t="s">
        <v>1073</v>
      </c>
      <c r="R5254" s="33" t="str">
        <f t="shared" si="107"/>
        <v>S05D3445P001</v>
      </c>
      <c r="S5254" s="95">
        <f>VLOOKUP(I5254,品牌型号对应工厂型号!C:E,3,0)</f>
        <v>10</v>
      </c>
      <c r="T5254" s="96" t="str">
        <f>VLOOKUP(I5254,品牌型号对应工厂型号!C:I,7,0)</f>
        <v>113:2.0mil USGY-15(ZYF-88)</v>
      </c>
    </row>
    <row r="5255" spans="1:20">
      <c r="A5255" s="25">
        <v>43256</v>
      </c>
      <c r="B5255" s="25">
        <v>1.7288030092604458</v>
      </c>
      <c r="C5255" s="26" t="s">
        <v>11373</v>
      </c>
      <c r="D5255" s="25" t="s">
        <v>11384</v>
      </c>
      <c r="E5255" s="26" t="s">
        <v>153</v>
      </c>
      <c r="F5255" s="25" t="s">
        <v>91</v>
      </c>
      <c r="G5255" s="69">
        <v>1.524</v>
      </c>
      <c r="H5255" s="25" t="s">
        <v>180</v>
      </c>
      <c r="I5255" s="27" t="s">
        <v>1478</v>
      </c>
      <c r="J5255" s="69">
        <v>45.72</v>
      </c>
      <c r="K5255" s="6" t="s">
        <v>11385</v>
      </c>
      <c r="L5255" s="6" t="s">
        <v>95</v>
      </c>
      <c r="M5255" s="69">
        <v>30</v>
      </c>
      <c r="N5255" s="6" t="s">
        <v>59</v>
      </c>
      <c r="O5255" s="6" t="s">
        <v>1073</v>
      </c>
      <c r="R5255" s="33" t="str">
        <f t="shared" si="107"/>
        <v>S05D3445P002</v>
      </c>
      <c r="S5255" s="95">
        <f>VLOOKUP(I5255,品牌型号对应工厂型号!C:E,3,0)</f>
        <v>10</v>
      </c>
      <c r="T5255" s="96" t="str">
        <f>VLOOKUP(I5255,品牌型号对应工厂型号!C:I,7,0)</f>
        <v>113:2.0mil USGY-15(ZYF-88)</v>
      </c>
    </row>
    <row r="5256" spans="1:20">
      <c r="A5256" s="25">
        <v>43256</v>
      </c>
      <c r="B5256" s="25">
        <v>1.7288030092604458</v>
      </c>
      <c r="C5256" s="26" t="s">
        <v>11386</v>
      </c>
      <c r="D5256" s="25" t="s">
        <v>11387</v>
      </c>
      <c r="E5256" s="26" t="s">
        <v>151</v>
      </c>
      <c r="F5256" s="25" t="s">
        <v>91</v>
      </c>
      <c r="G5256" s="69">
        <v>1.524</v>
      </c>
      <c r="H5256" s="25" t="s">
        <v>131</v>
      </c>
      <c r="I5256" s="27" t="s">
        <v>50</v>
      </c>
      <c r="J5256" s="69">
        <v>45.72</v>
      </c>
      <c r="K5256" s="6" t="s">
        <v>11388</v>
      </c>
      <c r="L5256" s="6" t="s">
        <v>95</v>
      </c>
      <c r="M5256" s="69">
        <v>30</v>
      </c>
      <c r="N5256" s="6" t="s">
        <v>59</v>
      </c>
      <c r="O5256" s="6" t="s">
        <v>11389</v>
      </c>
      <c r="R5256" s="33" t="str">
        <f t="shared" si="107"/>
        <v>S04N2613P004</v>
      </c>
      <c r="S5256" s="95">
        <f>VLOOKUP(I5256,品牌型号对应工厂型号!C:E,3,0)</f>
        <v>10</v>
      </c>
      <c r="T5256" s="96" t="str">
        <f>VLOOKUP(I5256,品牌型号对应工厂型号!C:I,7,0)</f>
        <v>111:2.0mil UGGN-70(ZYF-70)</v>
      </c>
    </row>
    <row r="5257" spans="1:20">
      <c r="A5257" s="25">
        <v>43252</v>
      </c>
      <c r="B5257" s="25">
        <v>5.7306074074076605</v>
      </c>
      <c r="C5257" s="26" t="s">
        <v>11425</v>
      </c>
      <c r="E5257" s="26" t="s">
        <v>141</v>
      </c>
      <c r="I5257" s="27" t="s">
        <v>142</v>
      </c>
      <c r="K5257" s="6" t="s">
        <v>11411</v>
      </c>
      <c r="O5257" s="6" t="s">
        <v>11421</v>
      </c>
      <c r="R5257" s="33" t="str">
        <f t="shared" si="107"/>
        <v>D11D2643P019-1</v>
      </c>
      <c r="S5257" s="95">
        <f>VLOOKUP(I5257,品牌型号对应工厂型号!C:E,3,0)</f>
        <v>10</v>
      </c>
      <c r="T5257" s="96" t="str">
        <f>VLOOKUP(I5257,品牌型号对应工厂型号!C:I,7,0)</f>
        <v>153:PFGP-70R 3.0mil（X-75）</v>
      </c>
    </row>
    <row r="5258" spans="1:20">
      <c r="A5258" s="25">
        <v>43252</v>
      </c>
      <c r="B5258" s="25">
        <v>5.7306074074076605</v>
      </c>
      <c r="C5258" s="26" t="s">
        <v>11425</v>
      </c>
      <c r="E5258" s="26" t="s">
        <v>141</v>
      </c>
      <c r="I5258" s="27" t="s">
        <v>142</v>
      </c>
      <c r="K5258" s="6" t="s">
        <v>11412</v>
      </c>
      <c r="O5258" s="6" t="s">
        <v>11421</v>
      </c>
      <c r="R5258" s="33" t="str">
        <f t="shared" si="107"/>
        <v>D11D2643P020-2</v>
      </c>
      <c r="S5258" s="95">
        <f>VLOOKUP(I5258,品牌型号对应工厂型号!C:E,3,0)</f>
        <v>10</v>
      </c>
      <c r="T5258" s="96" t="str">
        <f>VLOOKUP(I5258,品牌型号对应工厂型号!C:I,7,0)</f>
        <v>153:PFGP-70R 3.0mil（X-75）</v>
      </c>
    </row>
    <row r="5259" spans="1:20">
      <c r="A5259" s="25">
        <v>43252</v>
      </c>
      <c r="B5259" s="25">
        <v>5.7306074074076605</v>
      </c>
      <c r="C5259" s="26" t="s">
        <v>11426</v>
      </c>
      <c r="E5259" s="26" t="s">
        <v>141</v>
      </c>
      <c r="I5259" s="27" t="s">
        <v>142</v>
      </c>
      <c r="K5259" s="6" t="s">
        <v>11413</v>
      </c>
      <c r="O5259" s="6" t="s">
        <v>11422</v>
      </c>
      <c r="R5259" s="33" t="str">
        <f t="shared" si="107"/>
        <v>D11D2643P020-1</v>
      </c>
      <c r="S5259" s="95">
        <f>VLOOKUP(I5259,品牌型号对应工厂型号!C:E,3,0)</f>
        <v>10</v>
      </c>
      <c r="T5259" s="96" t="str">
        <f>VLOOKUP(I5259,品牌型号对应工厂型号!C:I,7,0)</f>
        <v>153:PFGP-70R 3.0mil（X-75）</v>
      </c>
    </row>
    <row r="5260" spans="1:20">
      <c r="A5260" s="25">
        <v>43252</v>
      </c>
      <c r="B5260" s="25">
        <v>5.7306074074076605</v>
      </c>
      <c r="C5260" s="26" t="s">
        <v>11426</v>
      </c>
      <c r="E5260" s="26" t="s">
        <v>141</v>
      </c>
      <c r="I5260" s="27" t="s">
        <v>142</v>
      </c>
      <c r="K5260" s="6" t="s">
        <v>11414</v>
      </c>
      <c r="O5260" s="6" t="s">
        <v>11422</v>
      </c>
      <c r="R5260" s="33" t="str">
        <f t="shared" si="107"/>
        <v>D11D2643P021-2</v>
      </c>
      <c r="S5260" s="95">
        <f>VLOOKUP(I5260,品牌型号对应工厂型号!C:E,3,0)</f>
        <v>10</v>
      </c>
      <c r="T5260" s="96" t="str">
        <f>VLOOKUP(I5260,品牌型号对应工厂型号!C:I,7,0)</f>
        <v>153:PFGP-70R 3.0mil（X-75）</v>
      </c>
    </row>
    <row r="5261" spans="1:20">
      <c r="A5261" s="25">
        <v>43253</v>
      </c>
      <c r="B5261" s="25">
        <v>4.7306074074076605</v>
      </c>
      <c r="C5261" s="26" t="s">
        <v>11427</v>
      </c>
      <c r="E5261" s="26" t="s">
        <v>141</v>
      </c>
      <c r="I5261" s="27" t="s">
        <v>142</v>
      </c>
      <c r="K5261" s="6" t="s">
        <v>11415</v>
      </c>
      <c r="O5261" s="6" t="s">
        <v>4289</v>
      </c>
      <c r="R5261" s="33" t="str">
        <f t="shared" si="107"/>
        <v>D11D2643P019-2</v>
      </c>
      <c r="S5261" s="95">
        <f>VLOOKUP(I5261,品牌型号对应工厂型号!C:E,3,0)</f>
        <v>10</v>
      </c>
      <c r="T5261" s="96" t="str">
        <f>VLOOKUP(I5261,品牌型号对应工厂型号!C:I,7,0)</f>
        <v>153:PFGP-70R 3.0mil（X-75）</v>
      </c>
    </row>
    <row r="5262" spans="1:20">
      <c r="A5262" s="25">
        <v>43253</v>
      </c>
      <c r="B5262" s="25">
        <v>4.7306074074076605</v>
      </c>
      <c r="C5262" s="26" t="s">
        <v>11427</v>
      </c>
      <c r="E5262" s="26" t="s">
        <v>141</v>
      </c>
      <c r="I5262" s="27" t="s">
        <v>142</v>
      </c>
      <c r="K5262" s="6" t="s">
        <v>11416</v>
      </c>
      <c r="O5262" s="6" t="s">
        <v>4289</v>
      </c>
      <c r="R5262" s="33" t="str">
        <f t="shared" si="107"/>
        <v>D11D2643P018-1</v>
      </c>
      <c r="S5262" s="95">
        <f>VLOOKUP(I5262,品牌型号对应工厂型号!C:E,3,0)</f>
        <v>10</v>
      </c>
      <c r="T5262" s="96" t="str">
        <f>VLOOKUP(I5262,品牌型号对应工厂型号!C:I,7,0)</f>
        <v>153:PFGP-70R 3.0mil（X-75）</v>
      </c>
    </row>
    <row r="5263" spans="1:20">
      <c r="A5263" s="25">
        <v>43255</v>
      </c>
      <c r="B5263" s="25">
        <v>2.7306074074076605</v>
      </c>
      <c r="C5263" s="26" t="s">
        <v>11428</v>
      </c>
      <c r="E5263" s="26" t="s">
        <v>141</v>
      </c>
      <c r="I5263" s="27" t="s">
        <v>142</v>
      </c>
      <c r="K5263" s="6" t="s">
        <v>11417</v>
      </c>
      <c r="O5263" s="6" t="s">
        <v>4289</v>
      </c>
      <c r="R5263" s="33" t="str">
        <f t="shared" si="107"/>
        <v>D11D2642P001-1</v>
      </c>
      <c r="S5263" s="95">
        <f>VLOOKUP(I5263,品牌型号对应工厂型号!C:E,3,0)</f>
        <v>10</v>
      </c>
      <c r="T5263" s="96" t="str">
        <f>VLOOKUP(I5263,品牌型号对应工厂型号!C:I,7,0)</f>
        <v>153:PFGP-70R 3.0mil（X-75）</v>
      </c>
    </row>
    <row r="5264" spans="1:20">
      <c r="A5264" s="25">
        <v>43255</v>
      </c>
      <c r="B5264" s="25">
        <v>2.7306074074076605</v>
      </c>
      <c r="C5264" s="26" t="s">
        <v>11428</v>
      </c>
      <c r="E5264" s="26" t="s">
        <v>141</v>
      </c>
      <c r="I5264" s="27" t="s">
        <v>142</v>
      </c>
      <c r="K5264" s="6" t="s">
        <v>11418</v>
      </c>
      <c r="O5264" s="6" t="s">
        <v>4289</v>
      </c>
      <c r="R5264" s="33" t="str">
        <f t="shared" si="107"/>
        <v>D11D2642P002-2</v>
      </c>
      <c r="S5264" s="95">
        <f>VLOOKUP(I5264,品牌型号对应工厂型号!C:E,3,0)</f>
        <v>10</v>
      </c>
      <c r="T5264" s="96" t="str">
        <f>VLOOKUP(I5264,品牌型号对应工厂型号!C:I,7,0)</f>
        <v>153:PFGP-70R 3.0mil（X-75）</v>
      </c>
    </row>
    <row r="5265" spans="1:20">
      <c r="A5265" s="25">
        <v>43256</v>
      </c>
      <c r="B5265" s="25">
        <v>1.7306074074076605</v>
      </c>
      <c r="C5265" s="26" t="s">
        <v>11429</v>
      </c>
      <c r="E5265" s="26" t="s">
        <v>141</v>
      </c>
      <c r="I5265" s="27" t="s">
        <v>142</v>
      </c>
      <c r="K5265" s="6" t="s">
        <v>11419</v>
      </c>
      <c r="O5265" s="6" t="s">
        <v>11423</v>
      </c>
      <c r="R5265" s="33" t="str">
        <f t="shared" si="107"/>
        <v>D11D2642P001-2</v>
      </c>
      <c r="S5265" s="95">
        <f>VLOOKUP(I5265,品牌型号对应工厂型号!C:E,3,0)</f>
        <v>10</v>
      </c>
      <c r="T5265" s="96" t="str">
        <f>VLOOKUP(I5265,品牌型号对应工厂型号!C:I,7,0)</f>
        <v>153:PFGP-70R 3.0mil（X-75）</v>
      </c>
    </row>
    <row r="5266" spans="1:20">
      <c r="A5266" s="25">
        <v>43256</v>
      </c>
      <c r="B5266" s="25">
        <v>1.7306074074076605</v>
      </c>
      <c r="C5266" s="26" t="s">
        <v>11430</v>
      </c>
      <c r="E5266" s="26" t="s">
        <v>141</v>
      </c>
      <c r="I5266" s="27" t="s">
        <v>142</v>
      </c>
      <c r="K5266" s="6" t="s">
        <v>11420</v>
      </c>
      <c r="O5266" s="6" t="s">
        <v>11424</v>
      </c>
      <c r="R5266" s="33" t="str">
        <f t="shared" si="107"/>
        <v>D11D2643P023-1</v>
      </c>
      <c r="S5266" s="95">
        <f>VLOOKUP(I5266,品牌型号对应工厂型号!C:E,3,0)</f>
        <v>10</v>
      </c>
      <c r="T5266" s="96" t="str">
        <f>VLOOKUP(I5266,品牌型号对应工厂型号!C:I,7,0)</f>
        <v>153:PFGP-70R 3.0mil（X-75）</v>
      </c>
    </row>
    <row r="5267" spans="1:20">
      <c r="A5267" s="25">
        <v>43250</v>
      </c>
      <c r="B5267" s="25">
        <v>7.8629981481499271</v>
      </c>
      <c r="C5267" s="26" t="s">
        <v>11453</v>
      </c>
      <c r="D5267" s="25" t="s">
        <v>11454</v>
      </c>
      <c r="E5267" s="26" t="s">
        <v>8213</v>
      </c>
      <c r="F5267" s="25" t="s">
        <v>8214</v>
      </c>
      <c r="G5267" s="69">
        <v>1.524</v>
      </c>
      <c r="H5267" s="25" t="s">
        <v>126</v>
      </c>
      <c r="I5267" s="27" t="s">
        <v>44</v>
      </c>
      <c r="J5267" s="69">
        <v>45.72</v>
      </c>
      <c r="K5267" s="6" t="s">
        <v>11455</v>
      </c>
      <c r="L5267" s="6" t="s">
        <v>95</v>
      </c>
      <c r="M5267" s="69">
        <v>30</v>
      </c>
      <c r="N5267" s="6" t="s">
        <v>59</v>
      </c>
      <c r="O5267" s="6" t="s">
        <v>11456</v>
      </c>
      <c r="R5267" s="33" t="str">
        <f t="shared" si="107"/>
        <v>S05D3588P003</v>
      </c>
      <c r="S5267" s="95">
        <f>VLOOKUP(I5267,品牌型号对应工厂型号!C:E,3,0)</f>
        <v>5</v>
      </c>
      <c r="T5267" s="96" t="str">
        <f>VLOOKUP(I5267,品牌型号对应工厂型号!C:I,7,0)</f>
        <v>99:1.5mil DABL-10(G-15)</v>
      </c>
    </row>
    <row r="5268" spans="1:20">
      <c r="A5268" s="25">
        <v>43250</v>
      </c>
      <c r="B5268" s="25">
        <v>7.8629981481499271</v>
      </c>
      <c r="C5268" s="26" t="s">
        <v>11453</v>
      </c>
      <c r="D5268" s="25" t="s">
        <v>11457</v>
      </c>
      <c r="E5268" s="26" t="s">
        <v>8213</v>
      </c>
      <c r="F5268" s="25" t="s">
        <v>8214</v>
      </c>
      <c r="G5268" s="69">
        <v>1.524</v>
      </c>
      <c r="H5268" s="25" t="s">
        <v>126</v>
      </c>
      <c r="I5268" s="27" t="s">
        <v>44</v>
      </c>
      <c r="J5268" s="69">
        <v>45.72</v>
      </c>
      <c r="K5268" s="6" t="s">
        <v>11458</v>
      </c>
      <c r="L5268" s="6" t="s">
        <v>95</v>
      </c>
      <c r="M5268" s="69">
        <v>30</v>
      </c>
      <c r="N5268" s="6" t="s">
        <v>59</v>
      </c>
      <c r="O5268" s="6" t="s">
        <v>11456</v>
      </c>
      <c r="R5268" s="33" t="str">
        <f t="shared" si="107"/>
        <v>S05D3588P004</v>
      </c>
      <c r="S5268" s="95">
        <f>VLOOKUP(I5268,品牌型号对应工厂型号!C:E,3,0)</f>
        <v>5</v>
      </c>
      <c r="T5268" s="96" t="str">
        <f>VLOOKUP(I5268,品牌型号对应工厂型号!C:I,7,0)</f>
        <v>99:1.5mil DABL-10(G-15)</v>
      </c>
    </row>
    <row r="5269" spans="1:20">
      <c r="A5269" s="25">
        <v>43250</v>
      </c>
      <c r="B5269" s="25">
        <v>7.8629981481499271</v>
      </c>
      <c r="C5269" s="26" t="s">
        <v>11453</v>
      </c>
      <c r="D5269" s="25" t="s">
        <v>11459</v>
      </c>
      <c r="E5269" s="26" t="s">
        <v>8213</v>
      </c>
      <c r="F5269" s="25" t="s">
        <v>8214</v>
      </c>
      <c r="G5269" s="69">
        <v>1.524</v>
      </c>
      <c r="H5269" s="25" t="s">
        <v>126</v>
      </c>
      <c r="I5269" s="27" t="s">
        <v>44</v>
      </c>
      <c r="J5269" s="69">
        <v>45.72</v>
      </c>
      <c r="K5269" s="6" t="s">
        <v>11460</v>
      </c>
      <c r="L5269" s="6" t="s">
        <v>95</v>
      </c>
      <c r="M5269" s="69">
        <v>30</v>
      </c>
      <c r="N5269" s="6" t="s">
        <v>59</v>
      </c>
      <c r="O5269" s="6" t="s">
        <v>11456</v>
      </c>
      <c r="R5269" s="33" t="str">
        <f t="shared" si="107"/>
        <v>S05D3588P005</v>
      </c>
      <c r="S5269" s="95">
        <f>VLOOKUP(I5269,品牌型号对应工厂型号!C:E,3,0)</f>
        <v>5</v>
      </c>
      <c r="T5269" s="96" t="str">
        <f>VLOOKUP(I5269,品牌型号对应工厂型号!C:I,7,0)</f>
        <v>99:1.5mil DABL-10(G-15)</v>
      </c>
    </row>
    <row r="5270" spans="1:20">
      <c r="A5270" s="25">
        <v>43250</v>
      </c>
      <c r="B5270" s="25">
        <v>7.8629981481499271</v>
      </c>
      <c r="C5270" s="26" t="s">
        <v>11453</v>
      </c>
      <c r="D5270" s="25" t="s">
        <v>11461</v>
      </c>
      <c r="E5270" s="26" t="s">
        <v>8213</v>
      </c>
      <c r="F5270" s="25" t="s">
        <v>8214</v>
      </c>
      <c r="G5270" s="69">
        <v>1.524</v>
      </c>
      <c r="H5270" s="25" t="s">
        <v>126</v>
      </c>
      <c r="I5270" s="27" t="s">
        <v>44</v>
      </c>
      <c r="J5270" s="69">
        <v>45.72</v>
      </c>
      <c r="K5270" s="6" t="s">
        <v>11462</v>
      </c>
      <c r="L5270" s="6" t="s">
        <v>95</v>
      </c>
      <c r="M5270" s="69">
        <v>30</v>
      </c>
      <c r="N5270" s="6" t="s">
        <v>59</v>
      </c>
      <c r="O5270" s="6" t="s">
        <v>11456</v>
      </c>
      <c r="R5270" s="33" t="str">
        <f t="shared" si="107"/>
        <v>S05D3588P006</v>
      </c>
      <c r="S5270" s="95">
        <f>VLOOKUP(I5270,品牌型号对应工厂型号!C:E,3,0)</f>
        <v>5</v>
      </c>
      <c r="T5270" s="96" t="str">
        <f>VLOOKUP(I5270,品牌型号对应工厂型号!C:I,7,0)</f>
        <v>99:1.5mil DABL-10(G-15)</v>
      </c>
    </row>
    <row r="5271" spans="1:20">
      <c r="A5271" s="25">
        <v>43250</v>
      </c>
      <c r="B5271" s="25">
        <v>7.8629981481499271</v>
      </c>
      <c r="C5271" s="26" t="s">
        <v>11453</v>
      </c>
      <c r="D5271" s="25" t="s">
        <v>11463</v>
      </c>
      <c r="E5271" s="26" t="s">
        <v>8213</v>
      </c>
      <c r="F5271" s="25" t="s">
        <v>8214</v>
      </c>
      <c r="G5271" s="69">
        <v>1.524</v>
      </c>
      <c r="H5271" s="25" t="s">
        <v>126</v>
      </c>
      <c r="I5271" s="27" t="s">
        <v>44</v>
      </c>
      <c r="J5271" s="69">
        <v>45.72</v>
      </c>
      <c r="K5271" s="6" t="s">
        <v>11464</v>
      </c>
      <c r="L5271" s="6" t="s">
        <v>95</v>
      </c>
      <c r="M5271" s="69">
        <v>30</v>
      </c>
      <c r="N5271" s="6" t="s">
        <v>59</v>
      </c>
      <c r="O5271" s="6" t="s">
        <v>11456</v>
      </c>
      <c r="R5271" s="33" t="str">
        <f t="shared" si="107"/>
        <v>S05D3588P007</v>
      </c>
      <c r="S5271" s="95">
        <f>VLOOKUP(I5271,品牌型号对应工厂型号!C:E,3,0)</f>
        <v>5</v>
      </c>
      <c r="T5271" s="96" t="str">
        <f>VLOOKUP(I5271,品牌型号对应工厂型号!C:I,7,0)</f>
        <v>99:1.5mil DABL-10(G-15)</v>
      </c>
    </row>
    <row r="5272" spans="1:20">
      <c r="A5272" s="25">
        <v>43250</v>
      </c>
      <c r="B5272" s="25">
        <v>7.8629981481499271</v>
      </c>
      <c r="C5272" s="26" t="s">
        <v>11453</v>
      </c>
      <c r="D5272" s="25" t="s">
        <v>11465</v>
      </c>
      <c r="E5272" s="26" t="s">
        <v>8213</v>
      </c>
      <c r="F5272" s="25" t="s">
        <v>8214</v>
      </c>
      <c r="G5272" s="69">
        <v>1.524</v>
      </c>
      <c r="H5272" s="25" t="s">
        <v>126</v>
      </c>
      <c r="I5272" s="27" t="s">
        <v>44</v>
      </c>
      <c r="J5272" s="69">
        <v>45.72</v>
      </c>
      <c r="K5272" s="6" t="s">
        <v>11466</v>
      </c>
      <c r="L5272" s="6" t="s">
        <v>95</v>
      </c>
      <c r="M5272" s="69">
        <v>30</v>
      </c>
      <c r="N5272" s="6" t="s">
        <v>59</v>
      </c>
      <c r="O5272" s="6" t="s">
        <v>11456</v>
      </c>
      <c r="R5272" s="33" t="str">
        <f t="shared" si="107"/>
        <v>S05D3588P008</v>
      </c>
      <c r="S5272" s="95">
        <f>VLOOKUP(I5272,品牌型号对应工厂型号!C:E,3,0)</f>
        <v>5</v>
      </c>
      <c r="T5272" s="96" t="str">
        <f>VLOOKUP(I5272,品牌型号对应工厂型号!C:I,7,0)</f>
        <v>99:1.5mil DABL-10(G-15)</v>
      </c>
    </row>
    <row r="5273" spans="1:20">
      <c r="A5273" s="25">
        <v>43250</v>
      </c>
      <c r="B5273" s="25">
        <v>7.8629981481499271</v>
      </c>
      <c r="C5273" s="26" t="s">
        <v>11453</v>
      </c>
      <c r="D5273" s="25" t="s">
        <v>11467</v>
      </c>
      <c r="E5273" s="26" t="s">
        <v>8213</v>
      </c>
      <c r="F5273" s="25" t="s">
        <v>8214</v>
      </c>
      <c r="G5273" s="69">
        <v>1.524</v>
      </c>
      <c r="H5273" s="25" t="s">
        <v>126</v>
      </c>
      <c r="I5273" s="27" t="s">
        <v>44</v>
      </c>
      <c r="J5273" s="69">
        <v>45.72</v>
      </c>
      <c r="K5273" s="6" t="s">
        <v>11468</v>
      </c>
      <c r="L5273" s="6" t="s">
        <v>95</v>
      </c>
      <c r="M5273" s="69">
        <v>30</v>
      </c>
      <c r="N5273" s="6" t="s">
        <v>59</v>
      </c>
      <c r="O5273" s="6" t="s">
        <v>11456</v>
      </c>
      <c r="R5273" s="33" t="str">
        <f t="shared" si="107"/>
        <v>S05D3588P009</v>
      </c>
      <c r="S5273" s="95">
        <f>VLOOKUP(I5273,品牌型号对应工厂型号!C:E,3,0)</f>
        <v>5</v>
      </c>
      <c r="T5273" s="96" t="str">
        <f>VLOOKUP(I5273,品牌型号对应工厂型号!C:I,7,0)</f>
        <v>99:1.5mil DABL-10(G-15)</v>
      </c>
    </row>
    <row r="5274" spans="1:20">
      <c r="A5274" s="25">
        <v>43250</v>
      </c>
      <c r="B5274" s="25">
        <v>7.8629981481499271</v>
      </c>
      <c r="C5274" s="26" t="s">
        <v>11453</v>
      </c>
      <c r="D5274" s="25" t="s">
        <v>11469</v>
      </c>
      <c r="E5274" s="26" t="s">
        <v>8213</v>
      </c>
      <c r="F5274" s="25" t="s">
        <v>8214</v>
      </c>
      <c r="G5274" s="69">
        <v>1.524</v>
      </c>
      <c r="H5274" s="25" t="s">
        <v>126</v>
      </c>
      <c r="I5274" s="27" t="s">
        <v>44</v>
      </c>
      <c r="J5274" s="69">
        <v>45.72</v>
      </c>
      <c r="K5274" s="6" t="s">
        <v>11470</v>
      </c>
      <c r="L5274" s="6" t="s">
        <v>95</v>
      </c>
      <c r="M5274" s="69">
        <v>30</v>
      </c>
      <c r="N5274" s="6" t="s">
        <v>59</v>
      </c>
      <c r="O5274" s="6" t="s">
        <v>11456</v>
      </c>
      <c r="R5274" s="33" t="str">
        <f t="shared" si="107"/>
        <v>S05D3588P010</v>
      </c>
      <c r="S5274" s="95">
        <f>VLOOKUP(I5274,品牌型号对应工厂型号!C:E,3,0)</f>
        <v>5</v>
      </c>
      <c r="T5274" s="96" t="str">
        <f>VLOOKUP(I5274,品牌型号对应工厂型号!C:I,7,0)</f>
        <v>99:1.5mil DABL-10(G-15)</v>
      </c>
    </row>
    <row r="5275" spans="1:20">
      <c r="A5275" s="25">
        <v>43250</v>
      </c>
      <c r="B5275" s="25">
        <v>7.8629981481499271</v>
      </c>
      <c r="C5275" s="26" t="s">
        <v>11453</v>
      </c>
      <c r="D5275" s="25" t="s">
        <v>11471</v>
      </c>
      <c r="E5275" s="26" t="s">
        <v>8213</v>
      </c>
      <c r="F5275" s="25" t="s">
        <v>8214</v>
      </c>
      <c r="G5275" s="69">
        <v>1.524</v>
      </c>
      <c r="H5275" s="25" t="s">
        <v>126</v>
      </c>
      <c r="I5275" s="27" t="s">
        <v>44</v>
      </c>
      <c r="J5275" s="69">
        <v>45.72</v>
      </c>
      <c r="K5275" s="6" t="s">
        <v>11472</v>
      </c>
      <c r="L5275" s="6" t="s">
        <v>95</v>
      </c>
      <c r="M5275" s="69">
        <v>30</v>
      </c>
      <c r="N5275" s="6" t="s">
        <v>59</v>
      </c>
      <c r="O5275" s="6" t="s">
        <v>11456</v>
      </c>
      <c r="R5275" s="33" t="str">
        <f t="shared" si="107"/>
        <v>S05D3588P011</v>
      </c>
      <c r="S5275" s="95">
        <f>VLOOKUP(I5275,品牌型号对应工厂型号!C:E,3,0)</f>
        <v>5</v>
      </c>
      <c r="T5275" s="96" t="str">
        <f>VLOOKUP(I5275,品牌型号对应工厂型号!C:I,7,0)</f>
        <v>99:1.5mil DABL-10(G-15)</v>
      </c>
    </row>
    <row r="5276" spans="1:20">
      <c r="A5276" s="25">
        <v>43250</v>
      </c>
      <c r="B5276" s="25">
        <v>7.8629981481499271</v>
      </c>
      <c r="C5276" s="26" t="s">
        <v>11453</v>
      </c>
      <c r="D5276" s="25" t="s">
        <v>11473</v>
      </c>
      <c r="E5276" s="26" t="s">
        <v>8213</v>
      </c>
      <c r="F5276" s="25" t="s">
        <v>8214</v>
      </c>
      <c r="G5276" s="69">
        <v>1.524</v>
      </c>
      <c r="H5276" s="25" t="s">
        <v>126</v>
      </c>
      <c r="I5276" s="27" t="s">
        <v>44</v>
      </c>
      <c r="J5276" s="69">
        <v>45.72</v>
      </c>
      <c r="K5276" s="6" t="s">
        <v>11474</v>
      </c>
      <c r="L5276" s="6" t="s">
        <v>95</v>
      </c>
      <c r="M5276" s="69">
        <v>30</v>
      </c>
      <c r="N5276" s="6" t="s">
        <v>59</v>
      </c>
      <c r="O5276" s="6" t="s">
        <v>11456</v>
      </c>
      <c r="R5276" s="33" t="str">
        <f t="shared" si="107"/>
        <v>S05D3588P012</v>
      </c>
      <c r="S5276" s="95">
        <f>VLOOKUP(I5276,品牌型号对应工厂型号!C:E,3,0)</f>
        <v>5</v>
      </c>
      <c r="T5276" s="96" t="str">
        <f>VLOOKUP(I5276,品牌型号对应工厂型号!C:I,7,0)</f>
        <v>99:1.5mil DABL-10(G-15)</v>
      </c>
    </row>
    <row r="5277" spans="1:20">
      <c r="A5277" s="25">
        <v>43250</v>
      </c>
      <c r="B5277" s="25">
        <v>7.8629981481499271</v>
      </c>
      <c r="C5277" s="26" t="s">
        <v>11453</v>
      </c>
      <c r="D5277" s="25" t="s">
        <v>11475</v>
      </c>
      <c r="E5277" s="26" t="s">
        <v>8213</v>
      </c>
      <c r="F5277" s="25" t="s">
        <v>8214</v>
      </c>
      <c r="G5277" s="69">
        <v>1.524</v>
      </c>
      <c r="H5277" s="25" t="s">
        <v>126</v>
      </c>
      <c r="I5277" s="27" t="s">
        <v>44</v>
      </c>
      <c r="J5277" s="69">
        <v>45.72</v>
      </c>
      <c r="K5277" s="6" t="s">
        <v>11476</v>
      </c>
      <c r="L5277" s="6" t="s">
        <v>95</v>
      </c>
      <c r="M5277" s="69">
        <v>30</v>
      </c>
      <c r="N5277" s="6" t="s">
        <v>59</v>
      </c>
      <c r="O5277" s="6" t="s">
        <v>11456</v>
      </c>
      <c r="R5277" s="33" t="str">
        <f t="shared" si="107"/>
        <v>S05D3588P013</v>
      </c>
      <c r="S5277" s="95">
        <f>VLOOKUP(I5277,品牌型号对应工厂型号!C:E,3,0)</f>
        <v>5</v>
      </c>
      <c r="T5277" s="96" t="str">
        <f>VLOOKUP(I5277,品牌型号对应工厂型号!C:I,7,0)</f>
        <v>99:1.5mil DABL-10(G-15)</v>
      </c>
    </row>
    <row r="5278" spans="1:20">
      <c r="A5278" s="25">
        <v>43250</v>
      </c>
      <c r="B5278" s="25">
        <v>7.8629981481499271</v>
      </c>
      <c r="C5278" s="26" t="s">
        <v>11453</v>
      </c>
      <c r="D5278" s="25" t="s">
        <v>11477</v>
      </c>
      <c r="E5278" s="26" t="s">
        <v>8213</v>
      </c>
      <c r="F5278" s="25" t="s">
        <v>8214</v>
      </c>
      <c r="G5278" s="69">
        <v>1.524</v>
      </c>
      <c r="H5278" s="25" t="s">
        <v>126</v>
      </c>
      <c r="I5278" s="27" t="s">
        <v>44</v>
      </c>
      <c r="J5278" s="69">
        <v>45.72</v>
      </c>
      <c r="K5278" s="6" t="s">
        <v>11478</v>
      </c>
      <c r="L5278" s="6" t="s">
        <v>95</v>
      </c>
      <c r="M5278" s="69">
        <v>30</v>
      </c>
      <c r="N5278" s="6" t="s">
        <v>59</v>
      </c>
      <c r="O5278" s="6" t="s">
        <v>11456</v>
      </c>
      <c r="R5278" s="33" t="str">
        <f t="shared" si="107"/>
        <v>S05D3588P014</v>
      </c>
      <c r="S5278" s="95">
        <f>VLOOKUP(I5278,品牌型号对应工厂型号!C:E,3,0)</f>
        <v>5</v>
      </c>
      <c r="T5278" s="96" t="str">
        <f>VLOOKUP(I5278,品牌型号对应工厂型号!C:I,7,0)</f>
        <v>99:1.5mil DABL-10(G-15)</v>
      </c>
    </row>
    <row r="5279" spans="1:20">
      <c r="A5279" s="25">
        <v>43250</v>
      </c>
      <c r="B5279" s="25">
        <v>7.8629981481499271</v>
      </c>
      <c r="C5279" s="26" t="s">
        <v>11453</v>
      </c>
      <c r="D5279" s="25" t="s">
        <v>11479</v>
      </c>
      <c r="E5279" s="26" t="s">
        <v>8213</v>
      </c>
      <c r="F5279" s="25" t="s">
        <v>8214</v>
      </c>
      <c r="G5279" s="69">
        <v>1.524</v>
      </c>
      <c r="H5279" s="25" t="s">
        <v>126</v>
      </c>
      <c r="I5279" s="27" t="s">
        <v>44</v>
      </c>
      <c r="J5279" s="69">
        <v>45.72</v>
      </c>
      <c r="K5279" s="6" t="s">
        <v>11480</v>
      </c>
      <c r="L5279" s="6" t="s">
        <v>95</v>
      </c>
      <c r="M5279" s="69">
        <v>30</v>
      </c>
      <c r="N5279" s="6" t="s">
        <v>59</v>
      </c>
      <c r="O5279" s="6" t="s">
        <v>11456</v>
      </c>
      <c r="R5279" s="33" t="str">
        <f t="shared" si="107"/>
        <v>S05D3588P015</v>
      </c>
      <c r="S5279" s="95">
        <f>VLOOKUP(I5279,品牌型号对应工厂型号!C:E,3,0)</f>
        <v>5</v>
      </c>
      <c r="T5279" s="96" t="str">
        <f>VLOOKUP(I5279,品牌型号对应工厂型号!C:I,7,0)</f>
        <v>99:1.5mil DABL-10(G-15)</v>
      </c>
    </row>
    <row r="5280" spans="1:20">
      <c r="A5280" s="25">
        <v>43250</v>
      </c>
      <c r="B5280" s="25">
        <v>7.8629981481499271</v>
      </c>
      <c r="C5280" s="26" t="s">
        <v>11453</v>
      </c>
      <c r="D5280" s="25" t="s">
        <v>11481</v>
      </c>
      <c r="E5280" s="26" t="s">
        <v>8213</v>
      </c>
      <c r="F5280" s="25" t="s">
        <v>8214</v>
      </c>
      <c r="G5280" s="69">
        <v>1.524</v>
      </c>
      <c r="H5280" s="25" t="s">
        <v>126</v>
      </c>
      <c r="I5280" s="27" t="s">
        <v>44</v>
      </c>
      <c r="J5280" s="69">
        <v>45.72</v>
      </c>
      <c r="K5280" s="6" t="s">
        <v>11482</v>
      </c>
      <c r="L5280" s="6" t="s">
        <v>95</v>
      </c>
      <c r="M5280" s="69">
        <v>30</v>
      </c>
      <c r="N5280" s="6" t="s">
        <v>59</v>
      </c>
      <c r="O5280" s="6" t="s">
        <v>11456</v>
      </c>
      <c r="R5280" s="33" t="str">
        <f t="shared" si="107"/>
        <v>S05D3588P016</v>
      </c>
      <c r="S5280" s="95">
        <f>VLOOKUP(I5280,品牌型号对应工厂型号!C:E,3,0)</f>
        <v>5</v>
      </c>
      <c r="T5280" s="96" t="str">
        <f>VLOOKUP(I5280,品牌型号对应工厂型号!C:I,7,0)</f>
        <v>99:1.5mil DABL-10(G-15)</v>
      </c>
    </row>
    <row r="5281" spans="1:20">
      <c r="A5281" s="25">
        <v>43250</v>
      </c>
      <c r="B5281" s="25">
        <v>7.8629981481499271</v>
      </c>
      <c r="C5281" s="26" t="s">
        <v>11453</v>
      </c>
      <c r="D5281" s="25" t="s">
        <v>11483</v>
      </c>
      <c r="E5281" s="26" t="s">
        <v>8213</v>
      </c>
      <c r="F5281" s="25" t="s">
        <v>8214</v>
      </c>
      <c r="G5281" s="69">
        <v>1.524</v>
      </c>
      <c r="H5281" s="25" t="s">
        <v>126</v>
      </c>
      <c r="I5281" s="27" t="s">
        <v>44</v>
      </c>
      <c r="J5281" s="69">
        <v>45.72</v>
      </c>
      <c r="K5281" s="6" t="s">
        <v>11484</v>
      </c>
      <c r="L5281" s="6" t="s">
        <v>95</v>
      </c>
      <c r="M5281" s="69">
        <v>30</v>
      </c>
      <c r="N5281" s="6" t="s">
        <v>59</v>
      </c>
      <c r="O5281" s="6" t="s">
        <v>11456</v>
      </c>
      <c r="R5281" s="33" t="str">
        <f t="shared" si="107"/>
        <v>S05D3588P017</v>
      </c>
      <c r="S5281" s="95">
        <f>VLOOKUP(I5281,品牌型号对应工厂型号!C:E,3,0)</f>
        <v>5</v>
      </c>
      <c r="T5281" s="96" t="str">
        <f>VLOOKUP(I5281,品牌型号对应工厂型号!C:I,7,0)</f>
        <v>99:1.5mil DABL-10(G-15)</v>
      </c>
    </row>
    <row r="5282" spans="1:20">
      <c r="A5282" s="25">
        <v>43250</v>
      </c>
      <c r="B5282" s="25">
        <v>7.8629981481499271</v>
      </c>
      <c r="C5282" s="26" t="s">
        <v>11453</v>
      </c>
      <c r="D5282" s="25" t="s">
        <v>11485</v>
      </c>
      <c r="E5282" s="26" t="s">
        <v>8213</v>
      </c>
      <c r="F5282" s="25" t="s">
        <v>8214</v>
      </c>
      <c r="G5282" s="69">
        <v>1.524</v>
      </c>
      <c r="H5282" s="25" t="s">
        <v>126</v>
      </c>
      <c r="I5282" s="27" t="s">
        <v>44</v>
      </c>
      <c r="J5282" s="69">
        <v>45.72</v>
      </c>
      <c r="K5282" s="6" t="s">
        <v>11486</v>
      </c>
      <c r="L5282" s="6" t="s">
        <v>95</v>
      </c>
      <c r="M5282" s="69">
        <v>30</v>
      </c>
      <c r="N5282" s="6" t="s">
        <v>59</v>
      </c>
      <c r="O5282" s="6" t="s">
        <v>11456</v>
      </c>
      <c r="R5282" s="33" t="str">
        <f t="shared" si="107"/>
        <v>S05D3588P018</v>
      </c>
      <c r="S5282" s="95">
        <f>VLOOKUP(I5282,品牌型号对应工厂型号!C:E,3,0)</f>
        <v>5</v>
      </c>
      <c r="T5282" s="96" t="str">
        <f>VLOOKUP(I5282,品牌型号对应工厂型号!C:I,7,0)</f>
        <v>99:1.5mil DABL-10(G-15)</v>
      </c>
    </row>
    <row r="5283" spans="1:20">
      <c r="A5283" s="25">
        <v>43250</v>
      </c>
      <c r="B5283" s="25">
        <v>7.8629981481499271</v>
      </c>
      <c r="C5283" s="26" t="s">
        <v>11453</v>
      </c>
      <c r="D5283" s="25" t="s">
        <v>11487</v>
      </c>
      <c r="E5283" s="26" t="s">
        <v>8213</v>
      </c>
      <c r="F5283" s="25" t="s">
        <v>8214</v>
      </c>
      <c r="G5283" s="69">
        <v>1.524</v>
      </c>
      <c r="H5283" s="25" t="s">
        <v>126</v>
      </c>
      <c r="I5283" s="27" t="s">
        <v>44</v>
      </c>
      <c r="J5283" s="69">
        <v>45.72</v>
      </c>
      <c r="K5283" s="6" t="s">
        <v>11488</v>
      </c>
      <c r="L5283" s="6" t="s">
        <v>95</v>
      </c>
      <c r="M5283" s="69">
        <v>30</v>
      </c>
      <c r="N5283" s="6" t="s">
        <v>59</v>
      </c>
      <c r="O5283" s="6" t="s">
        <v>11456</v>
      </c>
      <c r="R5283" s="33" t="str">
        <f t="shared" si="107"/>
        <v>S05D3588P019</v>
      </c>
      <c r="S5283" s="95">
        <f>VLOOKUP(I5283,品牌型号对应工厂型号!C:E,3,0)</f>
        <v>5</v>
      </c>
      <c r="T5283" s="96" t="str">
        <f>VLOOKUP(I5283,品牌型号对应工厂型号!C:I,7,0)</f>
        <v>99:1.5mil DABL-10(G-15)</v>
      </c>
    </row>
    <row r="5284" spans="1:20">
      <c r="A5284" s="25">
        <v>43250</v>
      </c>
      <c r="B5284" s="25">
        <v>7.8629981481499271</v>
      </c>
      <c r="C5284" s="26" t="s">
        <v>11453</v>
      </c>
      <c r="D5284" s="25" t="s">
        <v>11489</v>
      </c>
      <c r="E5284" s="26" t="s">
        <v>8213</v>
      </c>
      <c r="F5284" s="25" t="s">
        <v>8214</v>
      </c>
      <c r="G5284" s="69">
        <v>1.524</v>
      </c>
      <c r="H5284" s="25" t="s">
        <v>126</v>
      </c>
      <c r="I5284" s="27" t="s">
        <v>44</v>
      </c>
      <c r="J5284" s="69">
        <v>45.72</v>
      </c>
      <c r="K5284" s="6" t="s">
        <v>11490</v>
      </c>
      <c r="L5284" s="6" t="s">
        <v>95</v>
      </c>
      <c r="M5284" s="69">
        <v>30</v>
      </c>
      <c r="N5284" s="6" t="s">
        <v>59</v>
      </c>
      <c r="O5284" s="6" t="s">
        <v>11456</v>
      </c>
      <c r="R5284" s="33" t="str">
        <f t="shared" si="107"/>
        <v>S05D3588P020</v>
      </c>
      <c r="S5284" s="95">
        <f>VLOOKUP(I5284,品牌型号对应工厂型号!C:E,3,0)</f>
        <v>5</v>
      </c>
      <c r="T5284" s="96" t="str">
        <f>VLOOKUP(I5284,品牌型号对应工厂型号!C:I,7,0)</f>
        <v>99:1.5mil DABL-10(G-15)</v>
      </c>
    </row>
    <row r="5285" spans="1:20">
      <c r="A5285" s="25">
        <v>43250</v>
      </c>
      <c r="B5285" s="25">
        <v>7.8629981481499271</v>
      </c>
      <c r="C5285" s="26" t="s">
        <v>11453</v>
      </c>
      <c r="D5285" s="25" t="s">
        <v>11491</v>
      </c>
      <c r="E5285" s="26" t="s">
        <v>8213</v>
      </c>
      <c r="F5285" s="25" t="s">
        <v>8214</v>
      </c>
      <c r="G5285" s="69">
        <v>1.524</v>
      </c>
      <c r="H5285" s="25" t="s">
        <v>126</v>
      </c>
      <c r="I5285" s="27" t="s">
        <v>44</v>
      </c>
      <c r="J5285" s="69">
        <v>45.72</v>
      </c>
      <c r="K5285" s="6" t="s">
        <v>11492</v>
      </c>
      <c r="L5285" s="6" t="s">
        <v>95</v>
      </c>
      <c r="M5285" s="69">
        <v>30</v>
      </c>
      <c r="N5285" s="6" t="s">
        <v>59</v>
      </c>
      <c r="O5285" s="6" t="s">
        <v>11456</v>
      </c>
      <c r="R5285" s="33" t="str">
        <f t="shared" si="107"/>
        <v>S05D3588P021</v>
      </c>
      <c r="S5285" s="95">
        <f>VLOOKUP(I5285,品牌型号对应工厂型号!C:E,3,0)</f>
        <v>5</v>
      </c>
      <c r="T5285" s="96" t="str">
        <f>VLOOKUP(I5285,品牌型号对应工厂型号!C:I,7,0)</f>
        <v>99:1.5mil DABL-10(G-15)</v>
      </c>
    </row>
    <row r="5286" spans="1:20">
      <c r="A5286" s="25">
        <v>43250</v>
      </c>
      <c r="B5286" s="25">
        <v>7.8629981481499271</v>
      </c>
      <c r="C5286" s="26" t="s">
        <v>11453</v>
      </c>
      <c r="D5286" s="25" t="s">
        <v>11493</v>
      </c>
      <c r="E5286" s="26" t="s">
        <v>8213</v>
      </c>
      <c r="F5286" s="25" t="s">
        <v>8214</v>
      </c>
      <c r="G5286" s="69">
        <v>1.524</v>
      </c>
      <c r="H5286" s="25" t="s">
        <v>126</v>
      </c>
      <c r="I5286" s="27" t="s">
        <v>44</v>
      </c>
      <c r="J5286" s="69">
        <v>45.72</v>
      </c>
      <c r="K5286" s="6" t="s">
        <v>11494</v>
      </c>
      <c r="L5286" s="6" t="s">
        <v>95</v>
      </c>
      <c r="M5286" s="69">
        <v>30</v>
      </c>
      <c r="N5286" s="6" t="s">
        <v>59</v>
      </c>
      <c r="O5286" s="6" t="s">
        <v>11456</v>
      </c>
      <c r="R5286" s="33" t="str">
        <f t="shared" si="107"/>
        <v>S05D3588P022</v>
      </c>
      <c r="S5286" s="95">
        <f>VLOOKUP(I5286,品牌型号对应工厂型号!C:E,3,0)</f>
        <v>5</v>
      </c>
      <c r="T5286" s="96" t="str">
        <f>VLOOKUP(I5286,品牌型号对应工厂型号!C:I,7,0)</f>
        <v>99:1.5mil DABL-10(G-15)</v>
      </c>
    </row>
    <row r="5287" spans="1:20">
      <c r="A5287" s="25">
        <v>43250</v>
      </c>
      <c r="B5287" s="25">
        <v>7.8629981481499271</v>
      </c>
      <c r="C5287" s="26" t="s">
        <v>11453</v>
      </c>
      <c r="D5287" s="25" t="s">
        <v>11495</v>
      </c>
      <c r="E5287" s="26" t="s">
        <v>8213</v>
      </c>
      <c r="F5287" s="25" t="s">
        <v>8214</v>
      </c>
      <c r="G5287" s="69">
        <v>1.524</v>
      </c>
      <c r="H5287" s="25" t="s">
        <v>126</v>
      </c>
      <c r="I5287" s="27" t="s">
        <v>44</v>
      </c>
      <c r="J5287" s="69">
        <v>45.72</v>
      </c>
      <c r="K5287" s="6" t="s">
        <v>11496</v>
      </c>
      <c r="L5287" s="6" t="s">
        <v>95</v>
      </c>
      <c r="M5287" s="69">
        <v>30</v>
      </c>
      <c r="N5287" s="6" t="s">
        <v>59</v>
      </c>
      <c r="O5287" s="6" t="s">
        <v>11456</v>
      </c>
      <c r="R5287" s="33" t="str">
        <f t="shared" si="107"/>
        <v>S05D3588P023</v>
      </c>
      <c r="S5287" s="95">
        <f>VLOOKUP(I5287,品牌型号对应工厂型号!C:E,3,0)</f>
        <v>5</v>
      </c>
      <c r="T5287" s="96" t="str">
        <f>VLOOKUP(I5287,品牌型号对应工厂型号!C:I,7,0)</f>
        <v>99:1.5mil DABL-10(G-15)</v>
      </c>
    </row>
    <row r="5288" spans="1:20">
      <c r="A5288" s="25">
        <v>43250</v>
      </c>
      <c r="B5288" s="25">
        <v>7.8629981481499271</v>
      </c>
      <c r="C5288" s="26" t="s">
        <v>11453</v>
      </c>
      <c r="D5288" s="25" t="s">
        <v>11497</v>
      </c>
      <c r="E5288" s="26" t="s">
        <v>8213</v>
      </c>
      <c r="F5288" s="25" t="s">
        <v>8214</v>
      </c>
      <c r="G5288" s="69">
        <v>1.524</v>
      </c>
      <c r="H5288" s="25" t="s">
        <v>126</v>
      </c>
      <c r="I5288" s="27" t="s">
        <v>44</v>
      </c>
      <c r="J5288" s="69">
        <v>45.72</v>
      </c>
      <c r="K5288" s="6" t="s">
        <v>11498</v>
      </c>
      <c r="L5288" s="6" t="s">
        <v>95</v>
      </c>
      <c r="M5288" s="69">
        <v>30</v>
      </c>
      <c r="N5288" s="6" t="s">
        <v>59</v>
      </c>
      <c r="O5288" s="6" t="s">
        <v>11456</v>
      </c>
      <c r="R5288" s="33" t="str">
        <f t="shared" si="107"/>
        <v>S05D3588P024</v>
      </c>
      <c r="S5288" s="95">
        <f>VLOOKUP(I5288,品牌型号对应工厂型号!C:E,3,0)</f>
        <v>5</v>
      </c>
      <c r="T5288" s="96" t="str">
        <f>VLOOKUP(I5288,品牌型号对应工厂型号!C:I,7,0)</f>
        <v>99:1.5mil DABL-10(G-15)</v>
      </c>
    </row>
    <row r="5289" spans="1:20">
      <c r="A5289" s="25">
        <v>43250</v>
      </c>
      <c r="B5289" s="25">
        <v>7.8629981481499271</v>
      </c>
      <c r="C5289" s="26" t="s">
        <v>11453</v>
      </c>
      <c r="D5289" s="25" t="s">
        <v>11499</v>
      </c>
      <c r="E5289" s="26" t="s">
        <v>8213</v>
      </c>
      <c r="F5289" s="25" t="s">
        <v>8214</v>
      </c>
      <c r="G5289" s="69">
        <v>1.524</v>
      </c>
      <c r="H5289" s="25" t="s">
        <v>126</v>
      </c>
      <c r="I5289" s="27" t="s">
        <v>44</v>
      </c>
      <c r="J5289" s="69">
        <v>45.72</v>
      </c>
      <c r="K5289" s="6" t="s">
        <v>11500</v>
      </c>
      <c r="L5289" s="6" t="s">
        <v>95</v>
      </c>
      <c r="M5289" s="69">
        <v>30</v>
      </c>
      <c r="N5289" s="6" t="s">
        <v>59</v>
      </c>
      <c r="O5289" s="6" t="s">
        <v>11456</v>
      </c>
      <c r="R5289" s="33" t="str">
        <f t="shared" si="107"/>
        <v>S05D3588P025</v>
      </c>
      <c r="S5289" s="95">
        <f>VLOOKUP(I5289,品牌型号对应工厂型号!C:E,3,0)</f>
        <v>5</v>
      </c>
      <c r="T5289" s="96" t="str">
        <f>VLOOKUP(I5289,品牌型号对应工厂型号!C:I,7,0)</f>
        <v>99:1.5mil DABL-10(G-15)</v>
      </c>
    </row>
    <row r="5290" spans="1:20">
      <c r="A5290" s="25">
        <v>43250</v>
      </c>
      <c r="B5290" s="25">
        <v>7.8629981481499271</v>
      </c>
      <c r="C5290" s="26" t="s">
        <v>11453</v>
      </c>
      <c r="D5290" s="25" t="s">
        <v>11501</v>
      </c>
      <c r="E5290" s="26" t="s">
        <v>8213</v>
      </c>
      <c r="F5290" s="25" t="s">
        <v>8214</v>
      </c>
      <c r="G5290" s="69">
        <v>1.524</v>
      </c>
      <c r="H5290" s="25" t="s">
        <v>126</v>
      </c>
      <c r="I5290" s="27" t="s">
        <v>44</v>
      </c>
      <c r="J5290" s="69">
        <v>45.72</v>
      </c>
      <c r="K5290" s="6" t="s">
        <v>11502</v>
      </c>
      <c r="L5290" s="6" t="s">
        <v>95</v>
      </c>
      <c r="M5290" s="69">
        <v>30</v>
      </c>
      <c r="N5290" s="6" t="s">
        <v>59</v>
      </c>
      <c r="O5290" s="6" t="s">
        <v>11456</v>
      </c>
      <c r="R5290" s="33" t="str">
        <f t="shared" si="107"/>
        <v>S05D3588P026</v>
      </c>
      <c r="S5290" s="95">
        <f>VLOOKUP(I5290,品牌型号对应工厂型号!C:E,3,0)</f>
        <v>5</v>
      </c>
      <c r="T5290" s="96" t="str">
        <f>VLOOKUP(I5290,品牌型号对应工厂型号!C:I,7,0)</f>
        <v>99:1.5mil DABL-10(G-15)</v>
      </c>
    </row>
    <row r="5291" spans="1:20">
      <c r="A5291" s="25">
        <v>43250</v>
      </c>
      <c r="B5291" s="25">
        <v>7.8629981481499271</v>
      </c>
      <c r="C5291" s="26" t="s">
        <v>11453</v>
      </c>
      <c r="D5291" s="25" t="s">
        <v>11503</v>
      </c>
      <c r="E5291" s="26" t="s">
        <v>8213</v>
      </c>
      <c r="F5291" s="25" t="s">
        <v>8214</v>
      </c>
      <c r="G5291" s="69">
        <v>1.524</v>
      </c>
      <c r="H5291" s="25" t="s">
        <v>126</v>
      </c>
      <c r="I5291" s="27" t="s">
        <v>44</v>
      </c>
      <c r="J5291" s="69">
        <v>45.72</v>
      </c>
      <c r="K5291" s="6" t="s">
        <v>11504</v>
      </c>
      <c r="L5291" s="6" t="s">
        <v>95</v>
      </c>
      <c r="M5291" s="69">
        <v>30</v>
      </c>
      <c r="N5291" s="6" t="s">
        <v>59</v>
      </c>
      <c r="O5291" s="6" t="s">
        <v>11456</v>
      </c>
      <c r="R5291" s="33" t="str">
        <f t="shared" si="107"/>
        <v>S05D3588P027</v>
      </c>
      <c r="S5291" s="95">
        <f>VLOOKUP(I5291,品牌型号对应工厂型号!C:E,3,0)</f>
        <v>5</v>
      </c>
      <c r="T5291" s="96" t="str">
        <f>VLOOKUP(I5291,品牌型号对应工厂型号!C:I,7,0)</f>
        <v>99:1.5mil DABL-10(G-15)</v>
      </c>
    </row>
    <row r="5292" spans="1:20">
      <c r="A5292" s="25">
        <v>43250</v>
      </c>
      <c r="B5292" s="25">
        <v>7.8629981481499271</v>
      </c>
      <c r="C5292" s="26" t="s">
        <v>11453</v>
      </c>
      <c r="D5292" s="25" t="s">
        <v>11505</v>
      </c>
      <c r="E5292" s="26" t="s">
        <v>8005</v>
      </c>
      <c r="F5292" s="25" t="s">
        <v>4877</v>
      </c>
      <c r="G5292" s="69">
        <v>1.524</v>
      </c>
      <c r="H5292" s="25" t="s">
        <v>131</v>
      </c>
      <c r="I5292" s="27" t="s">
        <v>324</v>
      </c>
      <c r="J5292" s="69">
        <v>45.72</v>
      </c>
      <c r="K5292" s="6" t="s">
        <v>11506</v>
      </c>
      <c r="L5292" s="6" t="s">
        <v>95</v>
      </c>
      <c r="M5292" s="69">
        <v>30</v>
      </c>
      <c r="N5292" s="6" t="s">
        <v>59</v>
      </c>
      <c r="O5292" s="6" t="s">
        <v>11456</v>
      </c>
      <c r="R5292" s="33" t="str">
        <f t="shared" si="107"/>
        <v>S05N2589P002</v>
      </c>
      <c r="S5292" s="95">
        <f>VLOOKUP(I5292,品牌型号对应工厂型号!C:E,3,0)</f>
        <v>5</v>
      </c>
      <c r="T5292" s="96" t="str">
        <f>VLOOKUP(I5292,品牌型号对应工厂型号!C:I,7,0)</f>
        <v>166:RUGY-70 2.0mil（YF-70）</v>
      </c>
    </row>
    <row r="5293" spans="1:20">
      <c r="A5293" s="25">
        <v>43250</v>
      </c>
      <c r="B5293" s="25">
        <v>7.8629981481499271</v>
      </c>
      <c r="C5293" s="26" t="s">
        <v>11453</v>
      </c>
      <c r="D5293" s="25" t="s">
        <v>11507</v>
      </c>
      <c r="E5293" s="26" t="s">
        <v>8005</v>
      </c>
      <c r="F5293" s="25" t="s">
        <v>4877</v>
      </c>
      <c r="G5293" s="69">
        <v>1.524</v>
      </c>
      <c r="H5293" s="25" t="s">
        <v>131</v>
      </c>
      <c r="I5293" s="27" t="s">
        <v>324</v>
      </c>
      <c r="J5293" s="69">
        <v>45.72</v>
      </c>
      <c r="K5293" s="6" t="s">
        <v>11508</v>
      </c>
      <c r="L5293" s="6" t="s">
        <v>95</v>
      </c>
      <c r="M5293" s="69">
        <v>30</v>
      </c>
      <c r="N5293" s="6" t="s">
        <v>59</v>
      </c>
      <c r="O5293" s="6" t="s">
        <v>11456</v>
      </c>
      <c r="R5293" s="33" t="str">
        <f t="shared" si="107"/>
        <v>S05N2589P007</v>
      </c>
      <c r="S5293" s="95">
        <f>VLOOKUP(I5293,品牌型号对应工厂型号!C:E,3,0)</f>
        <v>5</v>
      </c>
      <c r="T5293" s="96" t="str">
        <f>VLOOKUP(I5293,品牌型号对应工厂型号!C:I,7,0)</f>
        <v>166:RUGY-70 2.0mil（YF-70）</v>
      </c>
    </row>
    <row r="5294" spans="1:20">
      <c r="A5294" s="25">
        <v>43250</v>
      </c>
      <c r="B5294" s="25">
        <v>7.8629981481499271</v>
      </c>
      <c r="C5294" s="26" t="s">
        <v>11453</v>
      </c>
      <c r="D5294" s="25" t="s">
        <v>11509</v>
      </c>
      <c r="E5294" s="26" t="s">
        <v>8005</v>
      </c>
      <c r="F5294" s="25" t="s">
        <v>4877</v>
      </c>
      <c r="G5294" s="69">
        <v>1.524</v>
      </c>
      <c r="H5294" s="25" t="s">
        <v>131</v>
      </c>
      <c r="I5294" s="27" t="s">
        <v>324</v>
      </c>
      <c r="J5294" s="69">
        <v>45.72</v>
      </c>
      <c r="K5294" s="6" t="s">
        <v>11510</v>
      </c>
      <c r="L5294" s="6" t="s">
        <v>95</v>
      </c>
      <c r="M5294" s="69">
        <v>30</v>
      </c>
      <c r="N5294" s="6" t="s">
        <v>59</v>
      </c>
      <c r="O5294" s="6" t="s">
        <v>11456</v>
      </c>
      <c r="R5294" s="33" t="str">
        <f t="shared" si="107"/>
        <v>S05N2589P006</v>
      </c>
      <c r="S5294" s="95">
        <f>VLOOKUP(I5294,品牌型号对应工厂型号!C:E,3,0)</f>
        <v>5</v>
      </c>
      <c r="T5294" s="96" t="str">
        <f>VLOOKUP(I5294,品牌型号对应工厂型号!C:I,7,0)</f>
        <v>166:RUGY-70 2.0mil（YF-70）</v>
      </c>
    </row>
    <row r="5295" spans="1:20">
      <c r="A5295" s="25">
        <v>43250</v>
      </c>
      <c r="B5295" s="25">
        <v>7.8629981481499271</v>
      </c>
      <c r="C5295" s="26" t="s">
        <v>11453</v>
      </c>
      <c r="D5295" s="25" t="s">
        <v>11511</v>
      </c>
      <c r="E5295" s="26" t="s">
        <v>10581</v>
      </c>
      <c r="F5295" s="25" t="s">
        <v>8214</v>
      </c>
      <c r="G5295" s="69">
        <v>1.524</v>
      </c>
      <c r="H5295" s="25" t="s">
        <v>60</v>
      </c>
      <c r="I5295" s="27" t="s">
        <v>55</v>
      </c>
      <c r="J5295" s="69">
        <v>45.72</v>
      </c>
      <c r="K5295" s="6" t="s">
        <v>11512</v>
      </c>
      <c r="L5295" s="6" t="s">
        <v>95</v>
      </c>
      <c r="M5295" s="69">
        <v>30</v>
      </c>
      <c r="N5295" s="6" t="s">
        <v>59</v>
      </c>
      <c r="O5295" s="6" t="s">
        <v>11456</v>
      </c>
      <c r="R5295" s="33" t="str">
        <f t="shared" si="107"/>
        <v>S05D3060P020</v>
      </c>
      <c r="S5295" s="95">
        <f>VLOOKUP(I5295,品牌型号对应工厂型号!C:E,3,0)</f>
        <v>5</v>
      </c>
      <c r="T5295" s="96" t="str">
        <f>VLOOKUP(I5295,品牌型号对应工厂型号!C:I,7,0)</f>
        <v>100:1.5mil DABL-25(G-25)</v>
      </c>
    </row>
    <row r="5296" spans="1:20">
      <c r="A5296" s="25">
        <v>43250</v>
      </c>
      <c r="B5296" s="25">
        <v>7.8629981481499271</v>
      </c>
      <c r="C5296" s="26" t="s">
        <v>11453</v>
      </c>
      <c r="D5296" s="25" t="s">
        <v>11513</v>
      </c>
      <c r="E5296" s="26" t="s">
        <v>10612</v>
      </c>
      <c r="F5296" s="25" t="s">
        <v>8214</v>
      </c>
      <c r="G5296" s="69">
        <v>1.524</v>
      </c>
      <c r="H5296" s="25" t="s">
        <v>61</v>
      </c>
      <c r="I5296" s="27" t="s">
        <v>46</v>
      </c>
      <c r="J5296" s="69">
        <v>45.72</v>
      </c>
      <c r="K5296" s="6" t="s">
        <v>11514</v>
      </c>
      <c r="L5296" s="6" t="s">
        <v>95</v>
      </c>
      <c r="M5296" s="69">
        <v>30</v>
      </c>
      <c r="N5296" s="6" t="s">
        <v>59</v>
      </c>
      <c r="O5296" s="6" t="s">
        <v>11456</v>
      </c>
      <c r="R5296" s="33" t="str">
        <f t="shared" si="107"/>
        <v>D11N2208P007R010</v>
      </c>
      <c r="S5296" s="95">
        <f>VLOOKUP(I5296,品牌型号对应工厂型号!C:E,3,0)</f>
        <v>5</v>
      </c>
      <c r="T5296" s="96" t="str">
        <f>VLOOKUP(I5296,品牌型号对应工厂型号!C:I,7,0)</f>
        <v>98:1.5mil EASL-70(G-70)</v>
      </c>
    </row>
    <row r="5297" spans="1:20">
      <c r="A5297" s="25">
        <v>43250</v>
      </c>
      <c r="B5297" s="25">
        <v>7.8629981481499271</v>
      </c>
      <c r="C5297" s="26" t="s">
        <v>11453</v>
      </c>
      <c r="D5297" s="25" t="s">
        <v>11515</v>
      </c>
      <c r="E5297" s="26" t="s">
        <v>8005</v>
      </c>
      <c r="F5297" s="25" t="s">
        <v>4877</v>
      </c>
      <c r="G5297" s="69">
        <v>1.524</v>
      </c>
      <c r="H5297" s="25" t="s">
        <v>131</v>
      </c>
      <c r="I5297" s="27" t="s">
        <v>324</v>
      </c>
      <c r="J5297" s="69">
        <v>45.72</v>
      </c>
      <c r="K5297" s="6" t="s">
        <v>11516</v>
      </c>
      <c r="L5297" s="6" t="s">
        <v>95</v>
      </c>
      <c r="M5297" s="69">
        <v>30</v>
      </c>
      <c r="N5297" s="6" t="s">
        <v>59</v>
      </c>
      <c r="O5297" s="6" t="s">
        <v>11456</v>
      </c>
      <c r="R5297" s="33" t="str">
        <f t="shared" si="107"/>
        <v>S05N2589P008</v>
      </c>
      <c r="S5297" s="95">
        <f>VLOOKUP(I5297,品牌型号对应工厂型号!C:E,3,0)</f>
        <v>5</v>
      </c>
      <c r="T5297" s="96" t="str">
        <f>VLOOKUP(I5297,品牌型号对应工厂型号!C:I,7,0)</f>
        <v>166:RUGY-70 2.0mil（YF-70）</v>
      </c>
    </row>
    <row r="5298" spans="1:20">
      <c r="A5298" s="25">
        <v>43250</v>
      </c>
      <c r="B5298" s="25">
        <v>7.8629981481499271</v>
      </c>
      <c r="C5298" s="26" t="s">
        <v>11453</v>
      </c>
      <c r="D5298" s="25" t="s">
        <v>11517</v>
      </c>
      <c r="E5298" s="26" t="s">
        <v>10581</v>
      </c>
      <c r="F5298" s="25" t="s">
        <v>8214</v>
      </c>
      <c r="G5298" s="69">
        <v>1.524</v>
      </c>
      <c r="H5298" s="25" t="s">
        <v>60</v>
      </c>
      <c r="I5298" s="27" t="s">
        <v>55</v>
      </c>
      <c r="J5298" s="69">
        <v>45.72</v>
      </c>
      <c r="K5298" s="6" t="s">
        <v>11518</v>
      </c>
      <c r="L5298" s="6" t="s">
        <v>95</v>
      </c>
      <c r="M5298" s="69">
        <v>30</v>
      </c>
      <c r="N5298" s="6" t="s">
        <v>59</v>
      </c>
      <c r="O5298" s="6" t="s">
        <v>11456</v>
      </c>
      <c r="R5298" s="33" t="str">
        <f t="shared" si="107"/>
        <v>S05D3060P024</v>
      </c>
      <c r="S5298" s="95">
        <f>VLOOKUP(I5298,品牌型号对应工厂型号!C:E,3,0)</f>
        <v>5</v>
      </c>
      <c r="T5298" s="96" t="str">
        <f>VLOOKUP(I5298,品牌型号对应工厂型号!C:I,7,0)</f>
        <v>100:1.5mil DABL-25(G-25)</v>
      </c>
    </row>
    <row r="5299" spans="1:20">
      <c r="A5299" s="25">
        <v>43250</v>
      </c>
      <c r="B5299" s="25">
        <v>7.8629981481499271</v>
      </c>
      <c r="C5299" s="26" t="s">
        <v>11453</v>
      </c>
      <c r="D5299" s="25" t="s">
        <v>11519</v>
      </c>
      <c r="E5299" s="26" t="s">
        <v>8005</v>
      </c>
      <c r="F5299" s="25" t="s">
        <v>4877</v>
      </c>
      <c r="G5299" s="69">
        <v>1.524</v>
      </c>
      <c r="H5299" s="25" t="s">
        <v>131</v>
      </c>
      <c r="I5299" s="27" t="s">
        <v>324</v>
      </c>
      <c r="J5299" s="69">
        <v>45.72</v>
      </c>
      <c r="K5299" s="6" t="s">
        <v>11520</v>
      </c>
      <c r="L5299" s="6" t="s">
        <v>95</v>
      </c>
      <c r="M5299" s="69">
        <v>30</v>
      </c>
      <c r="N5299" s="6" t="s">
        <v>59</v>
      </c>
      <c r="O5299" s="6" t="s">
        <v>11456</v>
      </c>
      <c r="R5299" s="33" t="str">
        <f t="shared" si="107"/>
        <v>S05N2589P005</v>
      </c>
      <c r="S5299" s="95">
        <f>VLOOKUP(I5299,品牌型号对应工厂型号!C:E,3,0)</f>
        <v>5</v>
      </c>
      <c r="T5299" s="96" t="str">
        <f>VLOOKUP(I5299,品牌型号对应工厂型号!C:I,7,0)</f>
        <v>166:RUGY-70 2.0mil（YF-70）</v>
      </c>
    </row>
    <row r="5300" spans="1:20">
      <c r="A5300" s="25">
        <v>43250</v>
      </c>
      <c r="B5300" s="25">
        <v>7.8629981481499271</v>
      </c>
      <c r="C5300" s="26" t="s">
        <v>11453</v>
      </c>
      <c r="D5300" s="25" t="s">
        <v>11521</v>
      </c>
      <c r="E5300" s="26" t="s">
        <v>8005</v>
      </c>
      <c r="F5300" s="25" t="s">
        <v>4877</v>
      </c>
      <c r="G5300" s="69">
        <v>1.524</v>
      </c>
      <c r="H5300" s="25" t="s">
        <v>131</v>
      </c>
      <c r="I5300" s="27" t="s">
        <v>324</v>
      </c>
      <c r="J5300" s="69">
        <v>45.72</v>
      </c>
      <c r="K5300" s="6" t="s">
        <v>11522</v>
      </c>
      <c r="L5300" s="6" t="s">
        <v>95</v>
      </c>
      <c r="M5300" s="69">
        <v>30</v>
      </c>
      <c r="N5300" s="6" t="s">
        <v>59</v>
      </c>
      <c r="O5300" s="6" t="s">
        <v>11456</v>
      </c>
      <c r="R5300" s="33" t="str">
        <f t="shared" si="107"/>
        <v>S05N2589P004</v>
      </c>
      <c r="S5300" s="95">
        <f>VLOOKUP(I5300,品牌型号对应工厂型号!C:E,3,0)</f>
        <v>5</v>
      </c>
      <c r="T5300" s="96" t="str">
        <f>VLOOKUP(I5300,品牌型号对应工厂型号!C:I,7,0)</f>
        <v>166:RUGY-70 2.0mil（YF-70）</v>
      </c>
    </row>
    <row r="5301" spans="1:20">
      <c r="A5301" s="25">
        <v>43250</v>
      </c>
      <c r="B5301" s="25">
        <v>7.8629981481499271</v>
      </c>
      <c r="C5301" s="26" t="s">
        <v>11453</v>
      </c>
      <c r="D5301" s="25" t="s">
        <v>11523</v>
      </c>
      <c r="E5301" s="26" t="s">
        <v>10612</v>
      </c>
      <c r="F5301" s="25" t="s">
        <v>8214</v>
      </c>
      <c r="G5301" s="69">
        <v>1.524</v>
      </c>
      <c r="H5301" s="25" t="s">
        <v>61</v>
      </c>
      <c r="I5301" s="27" t="s">
        <v>46</v>
      </c>
      <c r="J5301" s="69">
        <v>45.72</v>
      </c>
      <c r="K5301" s="6" t="s">
        <v>11524</v>
      </c>
      <c r="L5301" s="6" t="s">
        <v>95</v>
      </c>
      <c r="M5301" s="69">
        <v>30</v>
      </c>
      <c r="N5301" s="6" t="s">
        <v>59</v>
      </c>
      <c r="O5301" s="6" t="s">
        <v>11456</v>
      </c>
      <c r="R5301" s="33" t="str">
        <f t="shared" si="107"/>
        <v>S05N2765P008</v>
      </c>
      <c r="S5301" s="95">
        <f>VLOOKUP(I5301,品牌型号对应工厂型号!C:E,3,0)</f>
        <v>5</v>
      </c>
      <c r="T5301" s="96" t="str">
        <f>VLOOKUP(I5301,品牌型号对应工厂型号!C:I,7,0)</f>
        <v>98:1.5mil EASL-70(G-70)</v>
      </c>
    </row>
    <row r="5302" spans="1:20">
      <c r="A5302" s="25">
        <v>43250</v>
      </c>
      <c r="B5302" s="25">
        <v>7.8629981481499271</v>
      </c>
      <c r="C5302" s="26" t="s">
        <v>11453</v>
      </c>
      <c r="D5302" s="25" t="s">
        <v>11525</v>
      </c>
      <c r="E5302" s="26" t="s">
        <v>10612</v>
      </c>
      <c r="F5302" s="25" t="s">
        <v>8214</v>
      </c>
      <c r="G5302" s="69">
        <v>1.524</v>
      </c>
      <c r="H5302" s="25" t="s">
        <v>61</v>
      </c>
      <c r="I5302" s="27" t="s">
        <v>46</v>
      </c>
      <c r="J5302" s="69">
        <v>45.72</v>
      </c>
      <c r="K5302" s="6" t="s">
        <v>11526</v>
      </c>
      <c r="L5302" s="6" t="s">
        <v>95</v>
      </c>
      <c r="M5302" s="69">
        <v>30</v>
      </c>
      <c r="N5302" s="6" t="s">
        <v>59</v>
      </c>
      <c r="O5302" s="6" t="s">
        <v>11456</v>
      </c>
      <c r="R5302" s="33" t="str">
        <f t="shared" si="107"/>
        <v>S05N2765P001</v>
      </c>
      <c r="S5302" s="95">
        <f>VLOOKUP(I5302,品牌型号对应工厂型号!C:E,3,0)</f>
        <v>5</v>
      </c>
      <c r="T5302" s="96" t="str">
        <f>VLOOKUP(I5302,品牌型号对应工厂型号!C:I,7,0)</f>
        <v>98:1.5mil EASL-70(G-70)</v>
      </c>
    </row>
    <row r="5303" spans="1:20">
      <c r="A5303" s="25">
        <v>43250</v>
      </c>
      <c r="B5303" s="25">
        <v>7.8629981481499271</v>
      </c>
      <c r="C5303" s="26" t="s">
        <v>11453</v>
      </c>
      <c r="D5303" s="25" t="s">
        <v>11527</v>
      </c>
      <c r="E5303" s="26" t="s">
        <v>10581</v>
      </c>
      <c r="F5303" s="25" t="s">
        <v>8214</v>
      </c>
      <c r="G5303" s="69">
        <v>1.524</v>
      </c>
      <c r="H5303" s="25" t="s">
        <v>60</v>
      </c>
      <c r="I5303" s="27" t="s">
        <v>55</v>
      </c>
      <c r="J5303" s="69">
        <v>45.72</v>
      </c>
      <c r="K5303" s="6" t="s">
        <v>11528</v>
      </c>
      <c r="L5303" s="6" t="s">
        <v>95</v>
      </c>
      <c r="M5303" s="69">
        <v>30</v>
      </c>
      <c r="N5303" s="6" t="s">
        <v>59</v>
      </c>
      <c r="O5303" s="6" t="s">
        <v>11456</v>
      </c>
      <c r="R5303" s="33" t="str">
        <f t="shared" si="107"/>
        <v>S05D3060P022</v>
      </c>
      <c r="S5303" s="95">
        <f>VLOOKUP(I5303,品牌型号对应工厂型号!C:E,3,0)</f>
        <v>5</v>
      </c>
      <c r="T5303" s="96" t="str">
        <f>VLOOKUP(I5303,品牌型号对应工厂型号!C:I,7,0)</f>
        <v>100:1.5mil DABL-25(G-25)</v>
      </c>
    </row>
    <row r="5304" spans="1:20">
      <c r="A5304" s="25">
        <v>43250</v>
      </c>
      <c r="B5304" s="25">
        <v>7.8629981481499271</v>
      </c>
      <c r="C5304" s="26" t="s">
        <v>11453</v>
      </c>
      <c r="D5304" s="25" t="s">
        <v>11529</v>
      </c>
      <c r="E5304" s="26" t="s">
        <v>10612</v>
      </c>
      <c r="F5304" s="25" t="s">
        <v>8214</v>
      </c>
      <c r="G5304" s="69">
        <v>1.524</v>
      </c>
      <c r="H5304" s="25" t="s">
        <v>61</v>
      </c>
      <c r="I5304" s="27" t="s">
        <v>46</v>
      </c>
      <c r="J5304" s="69">
        <v>45.72</v>
      </c>
      <c r="K5304" s="6" t="s">
        <v>11530</v>
      </c>
      <c r="L5304" s="6" t="s">
        <v>95</v>
      </c>
      <c r="M5304" s="69">
        <v>30</v>
      </c>
      <c r="N5304" s="6" t="s">
        <v>59</v>
      </c>
      <c r="O5304" s="6" t="s">
        <v>11456</v>
      </c>
      <c r="R5304" s="33" t="str">
        <f t="shared" si="107"/>
        <v>D11N2208P007R012</v>
      </c>
      <c r="S5304" s="95">
        <f>VLOOKUP(I5304,品牌型号对应工厂型号!C:E,3,0)</f>
        <v>5</v>
      </c>
      <c r="T5304" s="96" t="str">
        <f>VLOOKUP(I5304,品牌型号对应工厂型号!C:I,7,0)</f>
        <v>98:1.5mil EASL-70(G-70)</v>
      </c>
    </row>
    <row r="5305" spans="1:20">
      <c r="A5305" s="25">
        <v>43250</v>
      </c>
      <c r="B5305" s="25">
        <v>7.8629981481499271</v>
      </c>
      <c r="C5305" s="26" t="s">
        <v>11453</v>
      </c>
      <c r="D5305" s="25" t="s">
        <v>11531</v>
      </c>
      <c r="E5305" s="26" t="s">
        <v>10581</v>
      </c>
      <c r="F5305" s="25" t="s">
        <v>8214</v>
      </c>
      <c r="G5305" s="69">
        <v>1.524</v>
      </c>
      <c r="H5305" s="25" t="s">
        <v>60</v>
      </c>
      <c r="I5305" s="27" t="s">
        <v>55</v>
      </c>
      <c r="J5305" s="69">
        <v>45.72</v>
      </c>
      <c r="K5305" s="6" t="s">
        <v>11532</v>
      </c>
      <c r="L5305" s="6" t="s">
        <v>95</v>
      </c>
      <c r="M5305" s="69">
        <v>30</v>
      </c>
      <c r="N5305" s="6" t="s">
        <v>59</v>
      </c>
      <c r="O5305" s="6" t="s">
        <v>11456</v>
      </c>
      <c r="R5305" s="33" t="str">
        <f t="shared" si="107"/>
        <v>S05D3060P029</v>
      </c>
      <c r="S5305" s="95">
        <f>VLOOKUP(I5305,品牌型号对应工厂型号!C:E,3,0)</f>
        <v>5</v>
      </c>
      <c r="T5305" s="96" t="str">
        <f>VLOOKUP(I5305,品牌型号对应工厂型号!C:I,7,0)</f>
        <v>100:1.5mil DABL-25(G-25)</v>
      </c>
    </row>
    <row r="5306" spans="1:20">
      <c r="A5306" s="25">
        <v>43250</v>
      </c>
      <c r="B5306" s="25">
        <v>7.8629981481499271</v>
      </c>
      <c r="C5306" s="26" t="s">
        <v>11453</v>
      </c>
      <c r="D5306" s="25" t="s">
        <v>11533</v>
      </c>
      <c r="E5306" s="26" t="s">
        <v>10612</v>
      </c>
      <c r="F5306" s="25" t="s">
        <v>8214</v>
      </c>
      <c r="G5306" s="69">
        <v>1.524</v>
      </c>
      <c r="H5306" s="25" t="s">
        <v>61</v>
      </c>
      <c r="I5306" s="27" t="s">
        <v>46</v>
      </c>
      <c r="J5306" s="69">
        <v>45.72</v>
      </c>
      <c r="K5306" s="6" t="s">
        <v>11534</v>
      </c>
      <c r="L5306" s="6" t="s">
        <v>95</v>
      </c>
      <c r="M5306" s="69">
        <v>30</v>
      </c>
      <c r="N5306" s="6" t="s">
        <v>59</v>
      </c>
      <c r="O5306" s="6" t="s">
        <v>11456</v>
      </c>
      <c r="R5306" s="33" t="str">
        <f t="shared" si="107"/>
        <v>D11N2208P007R011</v>
      </c>
      <c r="S5306" s="95">
        <f>VLOOKUP(I5306,品牌型号对应工厂型号!C:E,3,0)</f>
        <v>5</v>
      </c>
      <c r="T5306" s="96" t="str">
        <f>VLOOKUP(I5306,品牌型号对应工厂型号!C:I,7,0)</f>
        <v>98:1.5mil EASL-70(G-70)</v>
      </c>
    </row>
    <row r="5307" spans="1:20">
      <c r="A5307" s="25">
        <v>43250</v>
      </c>
      <c r="B5307" s="25">
        <v>7.8629981481499271</v>
      </c>
      <c r="C5307" s="26" t="s">
        <v>11453</v>
      </c>
      <c r="D5307" s="25" t="s">
        <v>11535</v>
      </c>
      <c r="E5307" s="26" t="s">
        <v>10612</v>
      </c>
      <c r="F5307" s="25" t="s">
        <v>8214</v>
      </c>
      <c r="G5307" s="69">
        <v>1.524</v>
      </c>
      <c r="H5307" s="25" t="s">
        <v>61</v>
      </c>
      <c r="I5307" s="27" t="s">
        <v>46</v>
      </c>
      <c r="J5307" s="69">
        <v>45.72</v>
      </c>
      <c r="K5307" s="6" t="s">
        <v>11536</v>
      </c>
      <c r="L5307" s="6" t="s">
        <v>95</v>
      </c>
      <c r="M5307" s="69">
        <v>30</v>
      </c>
      <c r="N5307" s="6" t="s">
        <v>59</v>
      </c>
      <c r="O5307" s="6" t="s">
        <v>11456</v>
      </c>
      <c r="R5307" s="33" t="str">
        <f t="shared" si="107"/>
        <v>D11N2208P007R009</v>
      </c>
      <c r="S5307" s="95">
        <f>VLOOKUP(I5307,品牌型号对应工厂型号!C:E,3,0)</f>
        <v>5</v>
      </c>
      <c r="T5307" s="96" t="str">
        <f>VLOOKUP(I5307,品牌型号对应工厂型号!C:I,7,0)</f>
        <v>98:1.5mil EASL-70(G-70)</v>
      </c>
    </row>
    <row r="5308" spans="1:20">
      <c r="A5308" s="25">
        <v>43250</v>
      </c>
      <c r="B5308" s="25">
        <v>7.8629981481499271</v>
      </c>
      <c r="C5308" s="26" t="s">
        <v>11453</v>
      </c>
      <c r="D5308" s="25" t="s">
        <v>11537</v>
      </c>
      <c r="E5308" s="26" t="s">
        <v>10581</v>
      </c>
      <c r="F5308" s="25" t="s">
        <v>8214</v>
      </c>
      <c r="G5308" s="69">
        <v>1.524</v>
      </c>
      <c r="H5308" s="25" t="s">
        <v>60</v>
      </c>
      <c r="I5308" s="27" t="s">
        <v>55</v>
      </c>
      <c r="J5308" s="69">
        <v>45.72</v>
      </c>
      <c r="K5308" s="6" t="s">
        <v>11538</v>
      </c>
      <c r="L5308" s="6" t="s">
        <v>95</v>
      </c>
      <c r="M5308" s="69">
        <v>30</v>
      </c>
      <c r="N5308" s="6" t="s">
        <v>59</v>
      </c>
      <c r="O5308" s="6" t="s">
        <v>11456</v>
      </c>
      <c r="R5308" s="33" t="str">
        <f t="shared" si="107"/>
        <v>S05D3060P026</v>
      </c>
      <c r="S5308" s="95">
        <f>VLOOKUP(I5308,品牌型号对应工厂型号!C:E,3,0)</f>
        <v>5</v>
      </c>
      <c r="T5308" s="96" t="str">
        <f>VLOOKUP(I5308,品牌型号对应工厂型号!C:I,7,0)</f>
        <v>100:1.5mil DABL-25(G-25)</v>
      </c>
    </row>
    <row r="5309" spans="1:20">
      <c r="A5309" s="25">
        <v>43250</v>
      </c>
      <c r="B5309" s="25">
        <v>7.8629981481499271</v>
      </c>
      <c r="C5309" s="26" t="s">
        <v>11453</v>
      </c>
      <c r="D5309" s="25" t="s">
        <v>11539</v>
      </c>
      <c r="E5309" s="26" t="s">
        <v>10581</v>
      </c>
      <c r="F5309" s="25" t="s">
        <v>8214</v>
      </c>
      <c r="G5309" s="69">
        <v>1.524</v>
      </c>
      <c r="H5309" s="25" t="s">
        <v>60</v>
      </c>
      <c r="I5309" s="27" t="s">
        <v>55</v>
      </c>
      <c r="J5309" s="69">
        <v>45.72</v>
      </c>
      <c r="K5309" s="6" t="s">
        <v>11540</v>
      </c>
      <c r="L5309" s="6" t="s">
        <v>95</v>
      </c>
      <c r="M5309" s="69">
        <v>30</v>
      </c>
      <c r="N5309" s="6" t="s">
        <v>59</v>
      </c>
      <c r="O5309" s="6" t="s">
        <v>11456</v>
      </c>
      <c r="R5309" s="33" t="str">
        <f t="shared" si="107"/>
        <v>S05D3060P021</v>
      </c>
      <c r="S5309" s="95">
        <f>VLOOKUP(I5309,品牌型号对应工厂型号!C:E,3,0)</f>
        <v>5</v>
      </c>
      <c r="T5309" s="96" t="str">
        <f>VLOOKUP(I5309,品牌型号对应工厂型号!C:I,7,0)</f>
        <v>100:1.5mil DABL-25(G-25)</v>
      </c>
    </row>
    <row r="5310" spans="1:20">
      <c r="A5310" s="25">
        <v>43250</v>
      </c>
      <c r="B5310" s="25">
        <v>7.8629981481499271</v>
      </c>
      <c r="C5310" s="26" t="s">
        <v>11453</v>
      </c>
      <c r="D5310" s="25" t="s">
        <v>11541</v>
      </c>
      <c r="E5310" s="26" t="s">
        <v>10581</v>
      </c>
      <c r="F5310" s="25" t="s">
        <v>8214</v>
      </c>
      <c r="G5310" s="69">
        <v>1.524</v>
      </c>
      <c r="H5310" s="25" t="s">
        <v>60</v>
      </c>
      <c r="I5310" s="27" t="s">
        <v>55</v>
      </c>
      <c r="J5310" s="69">
        <v>45.72</v>
      </c>
      <c r="K5310" s="6" t="s">
        <v>11542</v>
      </c>
      <c r="L5310" s="6" t="s">
        <v>95</v>
      </c>
      <c r="M5310" s="69">
        <v>30</v>
      </c>
      <c r="N5310" s="6" t="s">
        <v>59</v>
      </c>
      <c r="O5310" s="6" t="s">
        <v>11456</v>
      </c>
      <c r="R5310" s="33" t="str">
        <f t="shared" si="107"/>
        <v>S05D3060P030</v>
      </c>
      <c r="S5310" s="95">
        <f>VLOOKUP(I5310,品牌型号对应工厂型号!C:E,3,0)</f>
        <v>5</v>
      </c>
      <c r="T5310" s="96" t="str">
        <f>VLOOKUP(I5310,品牌型号对应工厂型号!C:I,7,0)</f>
        <v>100:1.5mil DABL-25(G-25)</v>
      </c>
    </row>
    <row r="5311" spans="1:20">
      <c r="A5311" s="25">
        <v>43250</v>
      </c>
      <c r="B5311" s="25">
        <v>7.8629981481499271</v>
      </c>
      <c r="C5311" s="26" t="s">
        <v>11453</v>
      </c>
      <c r="D5311" s="25" t="s">
        <v>11543</v>
      </c>
      <c r="E5311" s="26" t="s">
        <v>10581</v>
      </c>
      <c r="F5311" s="25" t="s">
        <v>8214</v>
      </c>
      <c r="G5311" s="69">
        <v>1.524</v>
      </c>
      <c r="H5311" s="25" t="s">
        <v>60</v>
      </c>
      <c r="I5311" s="27" t="s">
        <v>55</v>
      </c>
      <c r="J5311" s="69">
        <v>45.72</v>
      </c>
      <c r="K5311" s="6" t="s">
        <v>11544</v>
      </c>
      <c r="L5311" s="6" t="s">
        <v>95</v>
      </c>
      <c r="M5311" s="69">
        <v>30</v>
      </c>
      <c r="N5311" s="6" t="s">
        <v>59</v>
      </c>
      <c r="O5311" s="6" t="s">
        <v>11456</v>
      </c>
      <c r="R5311" s="33" t="str">
        <f t="shared" si="107"/>
        <v>S05D3060P016</v>
      </c>
      <c r="S5311" s="95">
        <f>VLOOKUP(I5311,品牌型号对应工厂型号!C:E,3,0)</f>
        <v>5</v>
      </c>
      <c r="T5311" s="96" t="str">
        <f>VLOOKUP(I5311,品牌型号对应工厂型号!C:I,7,0)</f>
        <v>100:1.5mil DABL-25(G-25)</v>
      </c>
    </row>
    <row r="5312" spans="1:20">
      <c r="A5312" s="25">
        <v>43250</v>
      </c>
      <c r="B5312" s="25">
        <v>7.8629981481499271</v>
      </c>
      <c r="C5312" s="26" t="s">
        <v>11453</v>
      </c>
      <c r="D5312" s="25" t="s">
        <v>11545</v>
      </c>
      <c r="E5312" s="26" t="s">
        <v>10581</v>
      </c>
      <c r="F5312" s="25" t="s">
        <v>8214</v>
      </c>
      <c r="G5312" s="69">
        <v>1.524</v>
      </c>
      <c r="H5312" s="25" t="s">
        <v>60</v>
      </c>
      <c r="I5312" s="27" t="s">
        <v>55</v>
      </c>
      <c r="J5312" s="69">
        <v>45.72</v>
      </c>
      <c r="K5312" s="6" t="s">
        <v>11546</v>
      </c>
      <c r="L5312" s="6" t="s">
        <v>95</v>
      </c>
      <c r="M5312" s="69">
        <v>30</v>
      </c>
      <c r="N5312" s="6" t="s">
        <v>59</v>
      </c>
      <c r="O5312" s="6" t="s">
        <v>11456</v>
      </c>
      <c r="R5312" s="33" t="str">
        <f t="shared" si="107"/>
        <v>S05D3060P017</v>
      </c>
      <c r="S5312" s="95">
        <f>VLOOKUP(I5312,品牌型号对应工厂型号!C:E,3,0)</f>
        <v>5</v>
      </c>
      <c r="T5312" s="96" t="str">
        <f>VLOOKUP(I5312,品牌型号对应工厂型号!C:I,7,0)</f>
        <v>100:1.5mil DABL-25(G-25)</v>
      </c>
    </row>
    <row r="5313" spans="1:20">
      <c r="A5313" s="25">
        <v>43250</v>
      </c>
      <c r="B5313" s="25">
        <v>7.8629981481499271</v>
      </c>
      <c r="C5313" s="26" t="s">
        <v>11453</v>
      </c>
      <c r="D5313" s="25" t="s">
        <v>11547</v>
      </c>
      <c r="E5313" s="26" t="s">
        <v>10581</v>
      </c>
      <c r="F5313" s="25" t="s">
        <v>8214</v>
      </c>
      <c r="G5313" s="69">
        <v>1.524</v>
      </c>
      <c r="H5313" s="25" t="s">
        <v>60</v>
      </c>
      <c r="I5313" s="27" t="s">
        <v>55</v>
      </c>
      <c r="J5313" s="69">
        <v>45.72</v>
      </c>
      <c r="K5313" s="6" t="s">
        <v>11548</v>
      </c>
      <c r="L5313" s="6" t="s">
        <v>95</v>
      </c>
      <c r="M5313" s="69">
        <v>30</v>
      </c>
      <c r="N5313" s="6" t="s">
        <v>59</v>
      </c>
      <c r="O5313" s="6" t="s">
        <v>11456</v>
      </c>
      <c r="R5313" s="33" t="str">
        <f t="shared" si="107"/>
        <v>S05D3060P025</v>
      </c>
      <c r="S5313" s="95">
        <f>VLOOKUP(I5313,品牌型号对应工厂型号!C:E,3,0)</f>
        <v>5</v>
      </c>
      <c r="T5313" s="96" t="str">
        <f>VLOOKUP(I5313,品牌型号对应工厂型号!C:I,7,0)</f>
        <v>100:1.5mil DABL-25(G-25)</v>
      </c>
    </row>
    <row r="5314" spans="1:20">
      <c r="A5314" s="25">
        <v>43250</v>
      </c>
      <c r="B5314" s="25">
        <v>7.8629981481499271</v>
      </c>
      <c r="C5314" s="26" t="s">
        <v>11453</v>
      </c>
      <c r="D5314" s="25" t="s">
        <v>11549</v>
      </c>
      <c r="E5314" s="26" t="s">
        <v>10581</v>
      </c>
      <c r="F5314" s="25" t="s">
        <v>8214</v>
      </c>
      <c r="G5314" s="69">
        <v>1.524</v>
      </c>
      <c r="H5314" s="25" t="s">
        <v>60</v>
      </c>
      <c r="I5314" s="27" t="s">
        <v>55</v>
      </c>
      <c r="J5314" s="69">
        <v>45.72</v>
      </c>
      <c r="K5314" s="6" t="s">
        <v>11550</v>
      </c>
      <c r="L5314" s="6" t="s">
        <v>95</v>
      </c>
      <c r="M5314" s="69">
        <v>30</v>
      </c>
      <c r="N5314" s="6" t="s">
        <v>59</v>
      </c>
      <c r="O5314" s="6" t="s">
        <v>11456</v>
      </c>
      <c r="R5314" s="33" t="str">
        <f t="shared" ref="R5314:R5377" si="108">K5314</f>
        <v>S05D3060P018</v>
      </c>
      <c r="S5314" s="95">
        <f>VLOOKUP(I5314,品牌型号对应工厂型号!C:E,3,0)</f>
        <v>5</v>
      </c>
      <c r="T5314" s="96" t="str">
        <f>VLOOKUP(I5314,品牌型号对应工厂型号!C:I,7,0)</f>
        <v>100:1.5mil DABL-25(G-25)</v>
      </c>
    </row>
    <row r="5315" spans="1:20">
      <c r="A5315" s="25">
        <v>43250</v>
      </c>
      <c r="B5315" s="25">
        <v>7.8629981481499271</v>
      </c>
      <c r="C5315" s="26" t="s">
        <v>11453</v>
      </c>
      <c r="D5315" s="25" t="s">
        <v>11551</v>
      </c>
      <c r="E5315" s="26" t="s">
        <v>10612</v>
      </c>
      <c r="F5315" s="25" t="s">
        <v>8214</v>
      </c>
      <c r="G5315" s="69">
        <v>1.524</v>
      </c>
      <c r="H5315" s="25" t="s">
        <v>61</v>
      </c>
      <c r="I5315" s="27" t="s">
        <v>46</v>
      </c>
      <c r="J5315" s="69">
        <v>45.72</v>
      </c>
      <c r="K5315" s="6" t="s">
        <v>11552</v>
      </c>
      <c r="L5315" s="6" t="s">
        <v>95</v>
      </c>
      <c r="M5315" s="69">
        <v>30</v>
      </c>
      <c r="N5315" s="6" t="s">
        <v>59</v>
      </c>
      <c r="O5315" s="6" t="s">
        <v>11456</v>
      </c>
      <c r="R5315" s="33" t="str">
        <f t="shared" si="108"/>
        <v>S05N2765P007</v>
      </c>
      <c r="S5315" s="95">
        <f>VLOOKUP(I5315,品牌型号对应工厂型号!C:E,3,0)</f>
        <v>5</v>
      </c>
      <c r="T5315" s="96" t="str">
        <f>VLOOKUP(I5315,品牌型号对应工厂型号!C:I,7,0)</f>
        <v>98:1.5mil EASL-70(G-70)</v>
      </c>
    </row>
    <row r="5316" spans="1:20">
      <c r="A5316" s="25">
        <v>43250</v>
      </c>
      <c r="B5316" s="25">
        <v>7.8629981481499271</v>
      </c>
      <c r="C5316" s="26" t="s">
        <v>11453</v>
      </c>
      <c r="D5316" s="25" t="s">
        <v>11553</v>
      </c>
      <c r="E5316" s="26" t="s">
        <v>10612</v>
      </c>
      <c r="F5316" s="25" t="s">
        <v>8214</v>
      </c>
      <c r="G5316" s="69">
        <v>1.524</v>
      </c>
      <c r="H5316" s="25" t="s">
        <v>61</v>
      </c>
      <c r="I5316" s="27" t="s">
        <v>46</v>
      </c>
      <c r="J5316" s="69">
        <v>45.72</v>
      </c>
      <c r="K5316" s="6" t="s">
        <v>11554</v>
      </c>
      <c r="L5316" s="6" t="s">
        <v>95</v>
      </c>
      <c r="M5316" s="69">
        <v>30</v>
      </c>
      <c r="N5316" s="6" t="s">
        <v>59</v>
      </c>
      <c r="O5316" s="6" t="s">
        <v>11456</v>
      </c>
      <c r="R5316" s="33" t="str">
        <f t="shared" si="108"/>
        <v>S05N2765P002</v>
      </c>
      <c r="S5316" s="95">
        <f>VLOOKUP(I5316,品牌型号对应工厂型号!C:E,3,0)</f>
        <v>5</v>
      </c>
      <c r="T5316" s="96" t="str">
        <f>VLOOKUP(I5316,品牌型号对应工厂型号!C:I,7,0)</f>
        <v>98:1.5mil EASL-70(G-70)</v>
      </c>
    </row>
    <row r="5317" spans="1:20">
      <c r="A5317" s="25">
        <v>43250</v>
      </c>
      <c r="B5317" s="25">
        <v>7.8629981481499271</v>
      </c>
      <c r="C5317" s="26" t="s">
        <v>11453</v>
      </c>
      <c r="D5317" s="25" t="s">
        <v>11555</v>
      </c>
      <c r="E5317" s="26" t="s">
        <v>10581</v>
      </c>
      <c r="F5317" s="25" t="s">
        <v>8214</v>
      </c>
      <c r="G5317" s="69">
        <v>1.524</v>
      </c>
      <c r="H5317" s="25" t="s">
        <v>60</v>
      </c>
      <c r="I5317" s="27" t="s">
        <v>55</v>
      </c>
      <c r="J5317" s="69">
        <v>45.72</v>
      </c>
      <c r="K5317" s="6" t="s">
        <v>11556</v>
      </c>
      <c r="L5317" s="6" t="s">
        <v>95</v>
      </c>
      <c r="M5317" s="69">
        <v>30</v>
      </c>
      <c r="N5317" s="6" t="s">
        <v>59</v>
      </c>
      <c r="O5317" s="6" t="s">
        <v>11456</v>
      </c>
      <c r="R5317" s="33" t="str">
        <f t="shared" si="108"/>
        <v>S05D3060P031</v>
      </c>
      <c r="S5317" s="95">
        <f>VLOOKUP(I5317,品牌型号对应工厂型号!C:E,3,0)</f>
        <v>5</v>
      </c>
      <c r="T5317" s="96" t="str">
        <f>VLOOKUP(I5317,品牌型号对应工厂型号!C:I,7,0)</f>
        <v>100:1.5mil DABL-25(G-25)</v>
      </c>
    </row>
    <row r="5318" spans="1:20">
      <c r="A5318" s="25">
        <v>43250</v>
      </c>
      <c r="B5318" s="25">
        <v>7.8629981481499271</v>
      </c>
      <c r="C5318" s="26" t="s">
        <v>11453</v>
      </c>
      <c r="D5318" s="25" t="s">
        <v>11557</v>
      </c>
      <c r="E5318" s="26" t="s">
        <v>10581</v>
      </c>
      <c r="F5318" s="25" t="s">
        <v>8214</v>
      </c>
      <c r="G5318" s="69">
        <v>1.524</v>
      </c>
      <c r="H5318" s="25" t="s">
        <v>60</v>
      </c>
      <c r="I5318" s="27" t="s">
        <v>55</v>
      </c>
      <c r="J5318" s="69">
        <v>45.72</v>
      </c>
      <c r="K5318" s="6" t="s">
        <v>11558</v>
      </c>
      <c r="L5318" s="6" t="s">
        <v>95</v>
      </c>
      <c r="M5318" s="69">
        <v>30</v>
      </c>
      <c r="N5318" s="6" t="s">
        <v>59</v>
      </c>
      <c r="O5318" s="6" t="s">
        <v>11456</v>
      </c>
      <c r="R5318" s="33" t="str">
        <f t="shared" si="108"/>
        <v>S05D3060P027</v>
      </c>
      <c r="S5318" s="95">
        <f>VLOOKUP(I5318,品牌型号对应工厂型号!C:E,3,0)</f>
        <v>5</v>
      </c>
      <c r="T5318" s="96" t="str">
        <f>VLOOKUP(I5318,品牌型号对应工厂型号!C:I,7,0)</f>
        <v>100:1.5mil DABL-25(G-25)</v>
      </c>
    </row>
    <row r="5319" spans="1:20">
      <c r="A5319" s="25">
        <v>43250</v>
      </c>
      <c r="B5319" s="25">
        <v>7.8629981481499271</v>
      </c>
      <c r="C5319" s="26" t="s">
        <v>11453</v>
      </c>
      <c r="D5319" s="25" t="s">
        <v>11559</v>
      </c>
      <c r="E5319" s="26" t="s">
        <v>10581</v>
      </c>
      <c r="F5319" s="25" t="s">
        <v>8214</v>
      </c>
      <c r="G5319" s="69">
        <v>1.524</v>
      </c>
      <c r="H5319" s="25" t="s">
        <v>60</v>
      </c>
      <c r="I5319" s="27" t="s">
        <v>55</v>
      </c>
      <c r="J5319" s="69">
        <v>45.72</v>
      </c>
      <c r="K5319" s="6" t="s">
        <v>11560</v>
      </c>
      <c r="L5319" s="6" t="s">
        <v>95</v>
      </c>
      <c r="M5319" s="69">
        <v>30</v>
      </c>
      <c r="N5319" s="6" t="s">
        <v>59</v>
      </c>
      <c r="O5319" s="6" t="s">
        <v>11456</v>
      </c>
      <c r="R5319" s="33" t="str">
        <f t="shared" si="108"/>
        <v>S05D3060P019</v>
      </c>
      <c r="S5319" s="95">
        <f>VLOOKUP(I5319,品牌型号对应工厂型号!C:E,3,0)</f>
        <v>5</v>
      </c>
      <c r="T5319" s="96" t="str">
        <f>VLOOKUP(I5319,品牌型号对应工厂型号!C:I,7,0)</f>
        <v>100:1.5mil DABL-25(G-25)</v>
      </c>
    </row>
    <row r="5320" spans="1:20">
      <c r="A5320" s="25">
        <v>43250</v>
      </c>
      <c r="B5320" s="25">
        <v>7.8629981481499271</v>
      </c>
      <c r="C5320" s="26" t="s">
        <v>11453</v>
      </c>
      <c r="D5320" s="25" t="s">
        <v>11561</v>
      </c>
      <c r="E5320" s="26" t="s">
        <v>10581</v>
      </c>
      <c r="F5320" s="25" t="s">
        <v>8214</v>
      </c>
      <c r="G5320" s="69">
        <v>1.524</v>
      </c>
      <c r="H5320" s="25" t="s">
        <v>60</v>
      </c>
      <c r="I5320" s="27" t="s">
        <v>55</v>
      </c>
      <c r="J5320" s="69">
        <v>45.72</v>
      </c>
      <c r="K5320" s="6" t="s">
        <v>11562</v>
      </c>
      <c r="L5320" s="6" t="s">
        <v>95</v>
      </c>
      <c r="M5320" s="69">
        <v>30</v>
      </c>
      <c r="N5320" s="6" t="s">
        <v>59</v>
      </c>
      <c r="O5320" s="6" t="s">
        <v>11456</v>
      </c>
      <c r="R5320" s="33" t="str">
        <f t="shared" si="108"/>
        <v>S05D3656P003</v>
      </c>
      <c r="S5320" s="95">
        <f>VLOOKUP(I5320,品牌型号对应工厂型号!C:E,3,0)</f>
        <v>5</v>
      </c>
      <c r="T5320" s="96" t="str">
        <f>VLOOKUP(I5320,品牌型号对应工厂型号!C:I,7,0)</f>
        <v>100:1.5mil DABL-25(G-25)</v>
      </c>
    </row>
    <row r="5321" spans="1:20">
      <c r="A5321" s="25">
        <v>43250</v>
      </c>
      <c r="B5321" s="25">
        <v>7.8629981481499271</v>
      </c>
      <c r="C5321" s="26" t="s">
        <v>11453</v>
      </c>
      <c r="D5321" s="25" t="s">
        <v>11563</v>
      </c>
      <c r="E5321" s="26" t="s">
        <v>10581</v>
      </c>
      <c r="F5321" s="25" t="s">
        <v>8214</v>
      </c>
      <c r="G5321" s="69">
        <v>1.524</v>
      </c>
      <c r="H5321" s="25" t="s">
        <v>60</v>
      </c>
      <c r="I5321" s="27" t="s">
        <v>55</v>
      </c>
      <c r="J5321" s="69">
        <v>45.72</v>
      </c>
      <c r="K5321" s="6" t="s">
        <v>11564</v>
      </c>
      <c r="L5321" s="6" t="s">
        <v>95</v>
      </c>
      <c r="M5321" s="69">
        <v>30</v>
      </c>
      <c r="N5321" s="6" t="s">
        <v>59</v>
      </c>
      <c r="O5321" s="6" t="s">
        <v>11456</v>
      </c>
      <c r="R5321" s="33" t="str">
        <f t="shared" si="108"/>
        <v>S05D3656P004</v>
      </c>
      <c r="S5321" s="95">
        <f>VLOOKUP(I5321,品牌型号对应工厂型号!C:E,3,0)</f>
        <v>5</v>
      </c>
      <c r="T5321" s="96" t="str">
        <f>VLOOKUP(I5321,品牌型号对应工厂型号!C:I,7,0)</f>
        <v>100:1.5mil DABL-25(G-25)</v>
      </c>
    </row>
    <row r="5322" spans="1:20">
      <c r="A5322" s="25">
        <v>43250</v>
      </c>
      <c r="B5322" s="25">
        <v>7.8629981481499271</v>
      </c>
      <c r="C5322" s="26" t="s">
        <v>11453</v>
      </c>
      <c r="D5322" s="25" t="s">
        <v>11565</v>
      </c>
      <c r="E5322" s="26" t="s">
        <v>10581</v>
      </c>
      <c r="F5322" s="25" t="s">
        <v>8214</v>
      </c>
      <c r="G5322" s="69">
        <v>1.524</v>
      </c>
      <c r="H5322" s="25" t="s">
        <v>60</v>
      </c>
      <c r="I5322" s="27" t="s">
        <v>55</v>
      </c>
      <c r="J5322" s="69">
        <v>45.72</v>
      </c>
      <c r="K5322" s="6" t="s">
        <v>11566</v>
      </c>
      <c r="L5322" s="6" t="s">
        <v>95</v>
      </c>
      <c r="M5322" s="69">
        <v>30</v>
      </c>
      <c r="N5322" s="6" t="s">
        <v>59</v>
      </c>
      <c r="O5322" s="6" t="s">
        <v>11456</v>
      </c>
      <c r="R5322" s="33" t="str">
        <f t="shared" si="108"/>
        <v>S05D3656P001</v>
      </c>
      <c r="S5322" s="95">
        <f>VLOOKUP(I5322,品牌型号对应工厂型号!C:E,3,0)</f>
        <v>5</v>
      </c>
      <c r="T5322" s="96" t="str">
        <f>VLOOKUP(I5322,品牌型号对应工厂型号!C:I,7,0)</f>
        <v>100:1.5mil DABL-25(G-25)</v>
      </c>
    </row>
    <row r="5323" spans="1:20">
      <c r="A5323" s="25">
        <v>43250</v>
      </c>
      <c r="B5323" s="25">
        <v>7.8629981481499271</v>
      </c>
      <c r="C5323" s="26" t="s">
        <v>11453</v>
      </c>
      <c r="D5323" s="25" t="s">
        <v>11567</v>
      </c>
      <c r="E5323" s="26" t="s">
        <v>10581</v>
      </c>
      <c r="F5323" s="25" t="s">
        <v>8214</v>
      </c>
      <c r="G5323" s="69">
        <v>1.524</v>
      </c>
      <c r="H5323" s="25" t="s">
        <v>60</v>
      </c>
      <c r="I5323" s="27" t="s">
        <v>55</v>
      </c>
      <c r="J5323" s="69">
        <v>45.72</v>
      </c>
      <c r="K5323" s="6" t="s">
        <v>11568</v>
      </c>
      <c r="L5323" s="6" t="s">
        <v>95</v>
      </c>
      <c r="M5323" s="69">
        <v>30</v>
      </c>
      <c r="N5323" s="6" t="s">
        <v>59</v>
      </c>
      <c r="O5323" s="6" t="s">
        <v>11456</v>
      </c>
      <c r="R5323" s="33" t="str">
        <f t="shared" si="108"/>
        <v>S05D3656P002</v>
      </c>
      <c r="S5323" s="95">
        <f>VLOOKUP(I5323,品牌型号对应工厂型号!C:E,3,0)</f>
        <v>5</v>
      </c>
      <c r="T5323" s="96" t="str">
        <f>VLOOKUP(I5323,品牌型号对应工厂型号!C:I,7,0)</f>
        <v>100:1.5mil DABL-25(G-25)</v>
      </c>
    </row>
    <row r="5324" spans="1:20">
      <c r="A5324" s="25">
        <v>43250</v>
      </c>
      <c r="B5324" s="25">
        <v>7.8629981481499271</v>
      </c>
      <c r="C5324" s="26" t="s">
        <v>11453</v>
      </c>
      <c r="D5324" s="25" t="s">
        <v>11569</v>
      </c>
      <c r="E5324" s="26" t="s">
        <v>10612</v>
      </c>
      <c r="F5324" s="25" t="s">
        <v>8214</v>
      </c>
      <c r="G5324" s="69">
        <v>1.524</v>
      </c>
      <c r="H5324" s="25" t="s">
        <v>61</v>
      </c>
      <c r="I5324" s="27" t="s">
        <v>46</v>
      </c>
      <c r="J5324" s="69">
        <v>45.72</v>
      </c>
      <c r="K5324" s="6" t="s">
        <v>11570</v>
      </c>
      <c r="L5324" s="6" t="s">
        <v>95</v>
      </c>
      <c r="M5324" s="69">
        <v>30</v>
      </c>
      <c r="N5324" s="6" t="s">
        <v>59</v>
      </c>
      <c r="O5324" s="6" t="s">
        <v>11456</v>
      </c>
      <c r="R5324" s="33" t="str">
        <f t="shared" si="108"/>
        <v>S05N2765P009</v>
      </c>
      <c r="S5324" s="95">
        <f>VLOOKUP(I5324,品牌型号对应工厂型号!C:E,3,0)</f>
        <v>5</v>
      </c>
      <c r="T5324" s="96" t="str">
        <f>VLOOKUP(I5324,品牌型号对应工厂型号!C:I,7,0)</f>
        <v>98:1.5mil EASL-70(G-70)</v>
      </c>
    </row>
    <row r="5325" spans="1:20">
      <c r="A5325" s="25">
        <v>43250</v>
      </c>
      <c r="B5325" s="25">
        <v>7.8629981481499271</v>
      </c>
      <c r="C5325" s="26" t="s">
        <v>11453</v>
      </c>
      <c r="D5325" s="25" t="s">
        <v>11571</v>
      </c>
      <c r="E5325" s="26" t="s">
        <v>10581</v>
      </c>
      <c r="F5325" s="25" t="s">
        <v>8214</v>
      </c>
      <c r="G5325" s="69">
        <v>1.524</v>
      </c>
      <c r="H5325" s="25" t="s">
        <v>60</v>
      </c>
      <c r="I5325" s="27" t="s">
        <v>55</v>
      </c>
      <c r="J5325" s="69">
        <v>45.72</v>
      </c>
      <c r="K5325" s="6" t="s">
        <v>11572</v>
      </c>
      <c r="L5325" s="6" t="s">
        <v>95</v>
      </c>
      <c r="M5325" s="69">
        <v>30</v>
      </c>
      <c r="N5325" s="6" t="s">
        <v>59</v>
      </c>
      <c r="O5325" s="6" t="s">
        <v>11456</v>
      </c>
      <c r="R5325" s="33" t="str">
        <f t="shared" si="108"/>
        <v>S05D3060P028</v>
      </c>
      <c r="S5325" s="95">
        <f>VLOOKUP(I5325,品牌型号对应工厂型号!C:E,3,0)</f>
        <v>5</v>
      </c>
      <c r="T5325" s="96" t="str">
        <f>VLOOKUP(I5325,品牌型号对应工厂型号!C:I,7,0)</f>
        <v>100:1.5mil DABL-25(G-25)</v>
      </c>
    </row>
    <row r="5326" spans="1:20">
      <c r="A5326" s="25">
        <v>43250</v>
      </c>
      <c r="B5326" s="25">
        <v>7.8629981481499271</v>
      </c>
      <c r="C5326" s="26" t="s">
        <v>11453</v>
      </c>
      <c r="D5326" s="25" t="s">
        <v>11573</v>
      </c>
      <c r="E5326" s="26" t="s">
        <v>10581</v>
      </c>
      <c r="F5326" s="25" t="s">
        <v>8214</v>
      </c>
      <c r="G5326" s="69">
        <v>1.524</v>
      </c>
      <c r="H5326" s="25" t="s">
        <v>60</v>
      </c>
      <c r="I5326" s="27" t="s">
        <v>55</v>
      </c>
      <c r="J5326" s="69">
        <v>45.72</v>
      </c>
      <c r="K5326" s="6" t="s">
        <v>11574</v>
      </c>
      <c r="L5326" s="6" t="s">
        <v>95</v>
      </c>
      <c r="M5326" s="69">
        <v>30</v>
      </c>
      <c r="N5326" s="6" t="s">
        <v>59</v>
      </c>
      <c r="O5326" s="6" t="s">
        <v>11456</v>
      </c>
      <c r="R5326" s="33" t="str">
        <f t="shared" si="108"/>
        <v>S05D3060P023</v>
      </c>
      <c r="S5326" s="95">
        <f>VLOOKUP(I5326,品牌型号对应工厂型号!C:E,3,0)</f>
        <v>5</v>
      </c>
      <c r="T5326" s="96" t="str">
        <f>VLOOKUP(I5326,品牌型号对应工厂型号!C:I,7,0)</f>
        <v>100:1.5mil DABL-25(G-25)</v>
      </c>
    </row>
    <row r="5327" spans="1:20">
      <c r="A5327" s="25">
        <v>43250</v>
      </c>
      <c r="B5327" s="25">
        <v>7.8629981481499271</v>
      </c>
      <c r="C5327" s="26" t="s">
        <v>11453</v>
      </c>
      <c r="D5327" s="25" t="s">
        <v>11575</v>
      </c>
      <c r="E5327" s="26" t="s">
        <v>10612</v>
      </c>
      <c r="F5327" s="25" t="s">
        <v>8214</v>
      </c>
      <c r="G5327" s="69">
        <v>1.524</v>
      </c>
      <c r="H5327" s="25" t="s">
        <v>61</v>
      </c>
      <c r="I5327" s="27" t="s">
        <v>46</v>
      </c>
      <c r="J5327" s="69">
        <v>45.72</v>
      </c>
      <c r="K5327" s="6" t="s">
        <v>11576</v>
      </c>
      <c r="L5327" s="6" t="s">
        <v>95</v>
      </c>
      <c r="M5327" s="69">
        <v>30</v>
      </c>
      <c r="N5327" s="6" t="s">
        <v>59</v>
      </c>
      <c r="O5327" s="6" t="s">
        <v>11456</v>
      </c>
      <c r="R5327" s="33" t="str">
        <f t="shared" si="108"/>
        <v>D11N2208P007R008</v>
      </c>
      <c r="S5327" s="95">
        <f>VLOOKUP(I5327,品牌型号对应工厂型号!C:E,3,0)</f>
        <v>5</v>
      </c>
      <c r="T5327" s="96" t="str">
        <f>VLOOKUP(I5327,品牌型号对应工厂型号!C:I,7,0)</f>
        <v>98:1.5mil EASL-70(G-70)</v>
      </c>
    </row>
    <row r="5328" spans="1:20">
      <c r="A5328" s="25">
        <v>43250</v>
      </c>
      <c r="B5328" s="25">
        <v>7.8629981481499271</v>
      </c>
      <c r="C5328" s="26" t="s">
        <v>11453</v>
      </c>
      <c r="D5328" s="25" t="s">
        <v>11577</v>
      </c>
      <c r="E5328" s="26" t="s">
        <v>10612</v>
      </c>
      <c r="F5328" s="25" t="s">
        <v>8214</v>
      </c>
      <c r="G5328" s="69">
        <v>1.524</v>
      </c>
      <c r="H5328" s="25" t="s">
        <v>61</v>
      </c>
      <c r="I5328" s="27" t="s">
        <v>46</v>
      </c>
      <c r="J5328" s="69">
        <v>45.72</v>
      </c>
      <c r="K5328" s="6" t="s">
        <v>11578</v>
      </c>
      <c r="L5328" s="6" t="s">
        <v>95</v>
      </c>
      <c r="M5328" s="69">
        <v>30</v>
      </c>
      <c r="N5328" s="6" t="s">
        <v>59</v>
      </c>
      <c r="O5328" s="6" t="s">
        <v>11456</v>
      </c>
      <c r="R5328" s="33" t="str">
        <f t="shared" si="108"/>
        <v>S05N2765P006</v>
      </c>
      <c r="S5328" s="95">
        <f>VLOOKUP(I5328,品牌型号对应工厂型号!C:E,3,0)</f>
        <v>5</v>
      </c>
      <c r="T5328" s="96" t="str">
        <f>VLOOKUP(I5328,品牌型号对应工厂型号!C:I,7,0)</f>
        <v>98:1.5mil EASL-70(G-70)</v>
      </c>
    </row>
    <row r="5329" spans="1:20">
      <c r="A5329" s="25">
        <v>43250</v>
      </c>
      <c r="B5329" s="25">
        <v>7.8629981481499271</v>
      </c>
      <c r="C5329" s="26" t="s">
        <v>11453</v>
      </c>
      <c r="D5329" s="25" t="s">
        <v>11579</v>
      </c>
      <c r="E5329" s="26" t="s">
        <v>10612</v>
      </c>
      <c r="F5329" s="25" t="s">
        <v>8214</v>
      </c>
      <c r="G5329" s="69">
        <v>1.524</v>
      </c>
      <c r="H5329" s="25" t="s">
        <v>61</v>
      </c>
      <c r="I5329" s="27" t="s">
        <v>46</v>
      </c>
      <c r="J5329" s="69">
        <v>45.72</v>
      </c>
      <c r="K5329" s="6" t="s">
        <v>11580</v>
      </c>
      <c r="L5329" s="6" t="s">
        <v>95</v>
      </c>
      <c r="M5329" s="69">
        <v>30</v>
      </c>
      <c r="N5329" s="6" t="s">
        <v>59</v>
      </c>
      <c r="O5329" s="6" t="s">
        <v>11456</v>
      </c>
      <c r="R5329" s="33" t="str">
        <f t="shared" si="108"/>
        <v>S05N2765P003</v>
      </c>
      <c r="S5329" s="95">
        <f>VLOOKUP(I5329,品牌型号对应工厂型号!C:E,3,0)</f>
        <v>5</v>
      </c>
      <c r="T5329" s="96" t="str">
        <f>VLOOKUP(I5329,品牌型号对应工厂型号!C:I,7,0)</f>
        <v>98:1.5mil EASL-70(G-70)</v>
      </c>
    </row>
    <row r="5330" spans="1:20">
      <c r="A5330" s="25">
        <v>43250</v>
      </c>
      <c r="B5330" s="25">
        <v>7.8629981481499271</v>
      </c>
      <c r="C5330" s="26" t="s">
        <v>11453</v>
      </c>
      <c r="D5330" s="25" t="s">
        <v>11581</v>
      </c>
      <c r="E5330" s="26" t="s">
        <v>10612</v>
      </c>
      <c r="F5330" s="25" t="s">
        <v>8214</v>
      </c>
      <c r="G5330" s="69">
        <v>1.524</v>
      </c>
      <c r="H5330" s="25" t="s">
        <v>61</v>
      </c>
      <c r="I5330" s="27" t="s">
        <v>46</v>
      </c>
      <c r="J5330" s="69">
        <v>45.72</v>
      </c>
      <c r="K5330" s="6" t="s">
        <v>11582</v>
      </c>
      <c r="L5330" s="6" t="s">
        <v>95</v>
      </c>
      <c r="M5330" s="69">
        <v>30</v>
      </c>
      <c r="N5330" s="6" t="s">
        <v>59</v>
      </c>
      <c r="O5330" s="6" t="s">
        <v>11456</v>
      </c>
      <c r="R5330" s="33" t="str">
        <f t="shared" si="108"/>
        <v>S05N2765P012</v>
      </c>
      <c r="S5330" s="95">
        <f>VLOOKUP(I5330,品牌型号对应工厂型号!C:E,3,0)</f>
        <v>5</v>
      </c>
      <c r="T5330" s="96" t="str">
        <f>VLOOKUP(I5330,品牌型号对应工厂型号!C:I,7,0)</f>
        <v>98:1.5mil EASL-70(G-70)</v>
      </c>
    </row>
    <row r="5331" spans="1:20">
      <c r="A5331" s="25">
        <v>43250</v>
      </c>
      <c r="B5331" s="25">
        <v>7.8629981481499271</v>
      </c>
      <c r="C5331" s="26" t="s">
        <v>11453</v>
      </c>
      <c r="D5331" s="25" t="s">
        <v>11583</v>
      </c>
      <c r="E5331" s="26" t="s">
        <v>10612</v>
      </c>
      <c r="F5331" s="25" t="s">
        <v>8214</v>
      </c>
      <c r="G5331" s="69">
        <v>1.524</v>
      </c>
      <c r="H5331" s="25" t="s">
        <v>61</v>
      </c>
      <c r="I5331" s="27" t="s">
        <v>46</v>
      </c>
      <c r="J5331" s="69">
        <v>45.72</v>
      </c>
      <c r="K5331" s="6" t="s">
        <v>11584</v>
      </c>
      <c r="L5331" s="6" t="s">
        <v>95</v>
      </c>
      <c r="M5331" s="69">
        <v>30</v>
      </c>
      <c r="N5331" s="6" t="s">
        <v>59</v>
      </c>
      <c r="O5331" s="6" t="s">
        <v>11456</v>
      </c>
      <c r="R5331" s="33" t="str">
        <f t="shared" si="108"/>
        <v>S05N2765P005</v>
      </c>
      <c r="S5331" s="95">
        <f>VLOOKUP(I5331,品牌型号对应工厂型号!C:E,3,0)</f>
        <v>5</v>
      </c>
      <c r="T5331" s="96" t="str">
        <f>VLOOKUP(I5331,品牌型号对应工厂型号!C:I,7,0)</f>
        <v>98:1.5mil EASL-70(G-70)</v>
      </c>
    </row>
    <row r="5332" spans="1:20">
      <c r="A5332" s="25">
        <v>43250</v>
      </c>
      <c r="B5332" s="25">
        <v>7.8629981481499271</v>
      </c>
      <c r="C5332" s="26" t="s">
        <v>11453</v>
      </c>
      <c r="D5332" s="25" t="s">
        <v>11585</v>
      </c>
      <c r="E5332" s="26" t="s">
        <v>10612</v>
      </c>
      <c r="F5332" s="25" t="s">
        <v>8214</v>
      </c>
      <c r="G5332" s="69">
        <v>1.524</v>
      </c>
      <c r="H5332" s="25" t="s">
        <v>61</v>
      </c>
      <c r="I5332" s="27" t="s">
        <v>46</v>
      </c>
      <c r="J5332" s="69">
        <v>45.72</v>
      </c>
      <c r="K5332" s="6" t="s">
        <v>11586</v>
      </c>
      <c r="L5332" s="6" t="s">
        <v>95</v>
      </c>
      <c r="M5332" s="69">
        <v>30</v>
      </c>
      <c r="N5332" s="6" t="s">
        <v>59</v>
      </c>
      <c r="O5332" s="6" t="s">
        <v>11456</v>
      </c>
      <c r="R5332" s="33" t="str">
        <f t="shared" si="108"/>
        <v>S05N2765P004</v>
      </c>
      <c r="S5332" s="95">
        <f>VLOOKUP(I5332,品牌型号对应工厂型号!C:E,3,0)</f>
        <v>5</v>
      </c>
      <c r="T5332" s="96" t="str">
        <f>VLOOKUP(I5332,品牌型号对应工厂型号!C:I,7,0)</f>
        <v>98:1.5mil EASL-70(G-70)</v>
      </c>
    </row>
    <row r="5333" spans="1:20">
      <c r="A5333" s="25">
        <v>43250</v>
      </c>
      <c r="B5333" s="25">
        <v>7.8629981481499271</v>
      </c>
      <c r="C5333" s="26" t="s">
        <v>11453</v>
      </c>
      <c r="D5333" s="25" t="s">
        <v>11587</v>
      </c>
      <c r="E5333" s="26" t="s">
        <v>10612</v>
      </c>
      <c r="F5333" s="25" t="s">
        <v>8214</v>
      </c>
      <c r="G5333" s="69">
        <v>1.524</v>
      </c>
      <c r="H5333" s="25" t="s">
        <v>61</v>
      </c>
      <c r="I5333" s="27" t="s">
        <v>46</v>
      </c>
      <c r="J5333" s="69">
        <v>45.72</v>
      </c>
      <c r="K5333" s="6" t="s">
        <v>11588</v>
      </c>
      <c r="L5333" s="6" t="s">
        <v>95</v>
      </c>
      <c r="M5333" s="69">
        <v>30</v>
      </c>
      <c r="N5333" s="6" t="s">
        <v>59</v>
      </c>
      <c r="O5333" s="6" t="s">
        <v>11456</v>
      </c>
      <c r="R5333" s="33" t="str">
        <f t="shared" si="108"/>
        <v>S05N2765P011</v>
      </c>
      <c r="S5333" s="95">
        <f>VLOOKUP(I5333,品牌型号对应工厂型号!C:E,3,0)</f>
        <v>5</v>
      </c>
      <c r="T5333" s="96" t="str">
        <f>VLOOKUP(I5333,品牌型号对应工厂型号!C:I,7,0)</f>
        <v>98:1.5mil EASL-70(G-70)</v>
      </c>
    </row>
    <row r="5334" spans="1:20">
      <c r="A5334" s="25">
        <v>43250</v>
      </c>
      <c r="B5334" s="25">
        <v>7.8629981481499271</v>
      </c>
      <c r="C5334" s="26" t="s">
        <v>11453</v>
      </c>
      <c r="D5334" s="25" t="s">
        <v>11589</v>
      </c>
      <c r="E5334" s="26" t="s">
        <v>10612</v>
      </c>
      <c r="F5334" s="25" t="s">
        <v>8214</v>
      </c>
      <c r="G5334" s="69">
        <v>1.524</v>
      </c>
      <c r="H5334" s="25" t="s">
        <v>61</v>
      </c>
      <c r="I5334" s="27" t="s">
        <v>46</v>
      </c>
      <c r="J5334" s="69">
        <v>45.72</v>
      </c>
      <c r="K5334" s="6" t="s">
        <v>11590</v>
      </c>
      <c r="L5334" s="6" t="s">
        <v>95</v>
      </c>
      <c r="M5334" s="69">
        <v>30</v>
      </c>
      <c r="N5334" s="6" t="s">
        <v>59</v>
      </c>
      <c r="O5334" s="6" t="s">
        <v>11456</v>
      </c>
      <c r="R5334" s="33" t="str">
        <f t="shared" si="108"/>
        <v>S05N2765P013</v>
      </c>
      <c r="S5334" s="95">
        <f>VLOOKUP(I5334,品牌型号对应工厂型号!C:E,3,0)</f>
        <v>5</v>
      </c>
      <c r="T5334" s="96" t="str">
        <f>VLOOKUP(I5334,品牌型号对应工厂型号!C:I,7,0)</f>
        <v>98:1.5mil EASL-70(G-70)</v>
      </c>
    </row>
    <row r="5335" spans="1:20">
      <c r="A5335" s="25">
        <v>43250</v>
      </c>
      <c r="B5335" s="25">
        <v>7.8629981481499271</v>
      </c>
      <c r="C5335" s="26" t="s">
        <v>11453</v>
      </c>
      <c r="D5335" s="25" t="s">
        <v>11591</v>
      </c>
      <c r="E5335" s="26" t="s">
        <v>10612</v>
      </c>
      <c r="F5335" s="25" t="s">
        <v>8214</v>
      </c>
      <c r="G5335" s="69">
        <v>1.524</v>
      </c>
      <c r="H5335" s="25" t="s">
        <v>61</v>
      </c>
      <c r="I5335" s="27" t="s">
        <v>46</v>
      </c>
      <c r="J5335" s="69">
        <v>45.72</v>
      </c>
      <c r="K5335" s="6" t="s">
        <v>11592</v>
      </c>
      <c r="L5335" s="6" t="s">
        <v>95</v>
      </c>
      <c r="M5335" s="69">
        <v>30</v>
      </c>
      <c r="N5335" s="6" t="s">
        <v>59</v>
      </c>
      <c r="O5335" s="6" t="s">
        <v>11456</v>
      </c>
      <c r="R5335" s="33" t="str">
        <f t="shared" si="108"/>
        <v>S05N2765P010</v>
      </c>
      <c r="S5335" s="95">
        <f>VLOOKUP(I5335,品牌型号对应工厂型号!C:E,3,0)</f>
        <v>5</v>
      </c>
      <c r="T5335" s="96" t="str">
        <f>VLOOKUP(I5335,品牌型号对应工厂型号!C:I,7,0)</f>
        <v>98:1.5mil EASL-70(G-70)</v>
      </c>
    </row>
    <row r="5336" spans="1:20">
      <c r="A5336" s="25">
        <v>43266</v>
      </c>
      <c r="B5336" s="25">
        <v>3.813895138890075</v>
      </c>
      <c r="C5336" s="26" t="s">
        <v>11593</v>
      </c>
      <c r="D5336" s="25" t="s">
        <v>11594</v>
      </c>
      <c r="E5336" s="26" t="s">
        <v>928</v>
      </c>
      <c r="F5336" s="25" t="s">
        <v>94</v>
      </c>
      <c r="G5336" s="69">
        <v>1.524</v>
      </c>
      <c r="H5336" s="25" t="s">
        <v>929</v>
      </c>
      <c r="I5336" s="27" t="s">
        <v>930</v>
      </c>
      <c r="J5336" s="69">
        <v>22.86</v>
      </c>
      <c r="K5336" s="6" t="s">
        <v>11595</v>
      </c>
      <c r="L5336" s="6" t="s">
        <v>95</v>
      </c>
      <c r="M5336" s="69">
        <v>15</v>
      </c>
      <c r="N5336" s="6" t="s">
        <v>59</v>
      </c>
      <c r="O5336" s="6" t="s">
        <v>177</v>
      </c>
      <c r="R5336" s="33" t="str">
        <f t="shared" si="108"/>
        <v>S05D2537P022</v>
      </c>
      <c r="S5336" s="95">
        <f>VLOOKUP(I5336,品牌型号对应工厂型号!C:E,3,0)</f>
        <v>10</v>
      </c>
      <c r="T5336" s="96" t="str">
        <f>VLOOKUP(I5336,品牌型号对应工厂型号!C:I,7,0)</f>
        <v>158:ZXBL-15 3.0mil（X-15）</v>
      </c>
    </row>
    <row r="5337" spans="1:20">
      <c r="A5337" s="25">
        <v>43266</v>
      </c>
      <c r="B5337" s="25">
        <v>3.813895138890075</v>
      </c>
      <c r="C5337" s="26" t="s">
        <v>11593</v>
      </c>
      <c r="D5337" s="25" t="s">
        <v>11596</v>
      </c>
      <c r="E5337" s="26" t="s">
        <v>928</v>
      </c>
      <c r="F5337" s="25" t="s">
        <v>94</v>
      </c>
      <c r="G5337" s="69">
        <v>1.524</v>
      </c>
      <c r="H5337" s="25" t="s">
        <v>929</v>
      </c>
      <c r="I5337" s="27" t="s">
        <v>930</v>
      </c>
      <c r="J5337" s="69">
        <v>22.86</v>
      </c>
      <c r="K5337" s="6" t="s">
        <v>11597</v>
      </c>
      <c r="L5337" s="6" t="s">
        <v>95</v>
      </c>
      <c r="M5337" s="69">
        <v>15</v>
      </c>
      <c r="N5337" s="6" t="s">
        <v>59</v>
      </c>
      <c r="O5337" s="6" t="s">
        <v>177</v>
      </c>
      <c r="R5337" s="33" t="str">
        <f t="shared" si="108"/>
        <v>S05D2537P017</v>
      </c>
      <c r="S5337" s="95">
        <f>VLOOKUP(I5337,品牌型号对应工厂型号!C:E,3,0)</f>
        <v>10</v>
      </c>
      <c r="T5337" s="96" t="str">
        <f>VLOOKUP(I5337,品牌型号对应工厂型号!C:I,7,0)</f>
        <v>158:ZXBL-15 3.0mil（X-15）</v>
      </c>
    </row>
    <row r="5338" spans="1:20">
      <c r="A5338" s="25">
        <v>43266</v>
      </c>
      <c r="B5338" s="25">
        <v>3.813895138890075</v>
      </c>
      <c r="C5338" s="26" t="s">
        <v>11593</v>
      </c>
      <c r="D5338" s="25" t="s">
        <v>11598</v>
      </c>
      <c r="E5338" s="26" t="s">
        <v>928</v>
      </c>
      <c r="F5338" s="25" t="s">
        <v>94</v>
      </c>
      <c r="G5338" s="69">
        <v>1.524</v>
      </c>
      <c r="H5338" s="25" t="s">
        <v>929</v>
      </c>
      <c r="I5338" s="27" t="s">
        <v>930</v>
      </c>
      <c r="J5338" s="69">
        <v>22.86</v>
      </c>
      <c r="K5338" s="6" t="s">
        <v>11599</v>
      </c>
      <c r="L5338" s="6" t="s">
        <v>95</v>
      </c>
      <c r="M5338" s="69">
        <v>15</v>
      </c>
      <c r="N5338" s="6" t="s">
        <v>59</v>
      </c>
      <c r="O5338" s="6" t="s">
        <v>177</v>
      </c>
      <c r="R5338" s="33" t="str">
        <f t="shared" si="108"/>
        <v>S05D2537P016</v>
      </c>
      <c r="S5338" s="95">
        <f>VLOOKUP(I5338,品牌型号对应工厂型号!C:E,3,0)</f>
        <v>10</v>
      </c>
      <c r="T5338" s="96" t="str">
        <f>VLOOKUP(I5338,品牌型号对应工厂型号!C:I,7,0)</f>
        <v>158:ZXBL-15 3.0mil（X-15）</v>
      </c>
    </row>
    <row r="5339" spans="1:20">
      <c r="A5339" s="25">
        <v>43266</v>
      </c>
      <c r="B5339" s="25">
        <v>3.813895138890075</v>
      </c>
      <c r="C5339" s="26" t="s">
        <v>11593</v>
      </c>
      <c r="D5339" s="25" t="s">
        <v>11600</v>
      </c>
      <c r="E5339" s="26" t="s">
        <v>928</v>
      </c>
      <c r="F5339" s="25" t="s">
        <v>94</v>
      </c>
      <c r="G5339" s="69">
        <v>1.524</v>
      </c>
      <c r="H5339" s="25" t="s">
        <v>929</v>
      </c>
      <c r="I5339" s="27" t="s">
        <v>930</v>
      </c>
      <c r="J5339" s="69">
        <v>22.86</v>
      </c>
      <c r="K5339" s="6" t="s">
        <v>11601</v>
      </c>
      <c r="L5339" s="6" t="s">
        <v>95</v>
      </c>
      <c r="M5339" s="69">
        <v>15</v>
      </c>
      <c r="N5339" s="6" t="s">
        <v>59</v>
      </c>
      <c r="O5339" s="6" t="s">
        <v>177</v>
      </c>
      <c r="R5339" s="33" t="str">
        <f t="shared" si="108"/>
        <v>S05D2537P011</v>
      </c>
      <c r="S5339" s="95">
        <f>VLOOKUP(I5339,品牌型号对应工厂型号!C:E,3,0)</f>
        <v>10</v>
      </c>
      <c r="T5339" s="96" t="str">
        <f>VLOOKUP(I5339,品牌型号对应工厂型号!C:I,7,0)</f>
        <v>158:ZXBL-15 3.0mil（X-15）</v>
      </c>
    </row>
    <row r="5340" spans="1:20">
      <c r="A5340" s="25">
        <v>43266</v>
      </c>
      <c r="B5340" s="25">
        <v>3.8149024305530475</v>
      </c>
      <c r="C5340" s="26" t="s">
        <v>11602</v>
      </c>
      <c r="D5340" s="25" t="s">
        <v>11603</v>
      </c>
      <c r="E5340" s="26" t="s">
        <v>141</v>
      </c>
      <c r="F5340" s="25" t="s">
        <v>4772</v>
      </c>
      <c r="G5340" s="69">
        <v>1.524</v>
      </c>
      <c r="H5340" s="25" t="s">
        <v>172</v>
      </c>
      <c r="I5340" s="27" t="s">
        <v>142</v>
      </c>
      <c r="J5340" s="69">
        <v>22.86</v>
      </c>
      <c r="K5340" s="6" t="s">
        <v>11604</v>
      </c>
      <c r="L5340" s="6" t="s">
        <v>95</v>
      </c>
      <c r="M5340" s="69">
        <v>15</v>
      </c>
      <c r="N5340" s="6" t="s">
        <v>59</v>
      </c>
      <c r="O5340" s="6" t="s">
        <v>11605</v>
      </c>
      <c r="R5340" s="33" t="str">
        <f t="shared" si="108"/>
        <v>D11D2642P010-2</v>
      </c>
      <c r="S5340" s="95">
        <f>VLOOKUP(I5340,品牌型号对应工厂型号!C:E,3,0)</f>
        <v>10</v>
      </c>
      <c r="T5340" s="96" t="str">
        <f>VLOOKUP(I5340,品牌型号对应工厂型号!C:I,7,0)</f>
        <v>153:PFGP-70R 3.0mil（X-75）</v>
      </c>
    </row>
    <row r="5341" spans="1:20">
      <c r="A5341" s="25">
        <v>43266</v>
      </c>
      <c r="B5341" s="25">
        <v>3.8149024305530475</v>
      </c>
      <c r="C5341" s="26" t="s">
        <v>11602</v>
      </c>
      <c r="D5341" s="25" t="s">
        <v>11606</v>
      </c>
      <c r="E5341" s="26" t="s">
        <v>141</v>
      </c>
      <c r="F5341" s="25" t="s">
        <v>4772</v>
      </c>
      <c r="G5341" s="69">
        <v>1.524</v>
      </c>
      <c r="H5341" s="25" t="s">
        <v>172</v>
      </c>
      <c r="I5341" s="27" t="s">
        <v>142</v>
      </c>
      <c r="J5341" s="69">
        <v>22.86</v>
      </c>
      <c r="K5341" s="6" t="s">
        <v>11607</v>
      </c>
      <c r="L5341" s="6" t="s">
        <v>95</v>
      </c>
      <c r="M5341" s="69">
        <v>15</v>
      </c>
      <c r="N5341" s="6" t="s">
        <v>59</v>
      </c>
      <c r="O5341" s="6" t="s">
        <v>11605</v>
      </c>
      <c r="R5341" s="33" t="str">
        <f t="shared" si="108"/>
        <v>D11D2642P007-1</v>
      </c>
      <c r="S5341" s="95">
        <f>VLOOKUP(I5341,品牌型号对应工厂型号!C:E,3,0)</f>
        <v>10</v>
      </c>
      <c r="T5341" s="96" t="str">
        <f>VLOOKUP(I5341,品牌型号对应工厂型号!C:I,7,0)</f>
        <v>153:PFGP-70R 3.0mil（X-75）</v>
      </c>
    </row>
    <row r="5342" spans="1:20">
      <c r="A5342" s="25">
        <v>43266</v>
      </c>
      <c r="B5342" s="25">
        <v>3.8149024305530475</v>
      </c>
      <c r="C5342" s="26" t="s">
        <v>11608</v>
      </c>
      <c r="D5342" s="25" t="s">
        <v>11609</v>
      </c>
      <c r="E5342" s="26" t="s">
        <v>141</v>
      </c>
      <c r="F5342" s="25" t="s">
        <v>4772</v>
      </c>
      <c r="G5342" s="69">
        <v>1.524</v>
      </c>
      <c r="H5342" s="25" t="s">
        <v>172</v>
      </c>
      <c r="I5342" s="27" t="s">
        <v>142</v>
      </c>
      <c r="J5342" s="69">
        <v>22.86</v>
      </c>
      <c r="K5342" s="6" t="s">
        <v>11610</v>
      </c>
      <c r="L5342" s="6" t="s">
        <v>95</v>
      </c>
      <c r="M5342" s="69">
        <v>15</v>
      </c>
      <c r="N5342" s="6" t="s">
        <v>59</v>
      </c>
      <c r="O5342" s="6" t="s">
        <v>177</v>
      </c>
      <c r="R5342" s="33" t="str">
        <f t="shared" si="108"/>
        <v>D11D2642P010-1</v>
      </c>
      <c r="S5342" s="95">
        <f>VLOOKUP(I5342,品牌型号对应工厂型号!C:E,3,0)</f>
        <v>10</v>
      </c>
      <c r="T5342" s="96" t="str">
        <f>VLOOKUP(I5342,品牌型号对应工厂型号!C:I,7,0)</f>
        <v>153:PFGP-70R 3.0mil（X-75）</v>
      </c>
    </row>
    <row r="5343" spans="1:20">
      <c r="A5343" s="25">
        <v>43266</v>
      </c>
      <c r="B5343" s="25">
        <v>3.8149024305530475</v>
      </c>
      <c r="C5343" s="26" t="s">
        <v>11608</v>
      </c>
      <c r="D5343" s="25" t="s">
        <v>11611</v>
      </c>
      <c r="E5343" s="26" t="s">
        <v>141</v>
      </c>
      <c r="F5343" s="25" t="s">
        <v>4772</v>
      </c>
      <c r="G5343" s="69">
        <v>1.524</v>
      </c>
      <c r="H5343" s="25" t="s">
        <v>172</v>
      </c>
      <c r="I5343" s="27" t="s">
        <v>142</v>
      </c>
      <c r="J5343" s="69">
        <v>22.86</v>
      </c>
      <c r="K5343" s="6" t="s">
        <v>11612</v>
      </c>
      <c r="L5343" s="6" t="s">
        <v>95</v>
      </c>
      <c r="M5343" s="69">
        <v>15</v>
      </c>
      <c r="N5343" s="6" t="s">
        <v>59</v>
      </c>
      <c r="O5343" s="6" t="s">
        <v>177</v>
      </c>
      <c r="R5343" s="33" t="str">
        <f t="shared" si="108"/>
        <v>D11D2642P008-2</v>
      </c>
      <c r="S5343" s="95">
        <f>VLOOKUP(I5343,品牌型号对应工厂型号!C:E,3,0)</f>
        <v>10</v>
      </c>
      <c r="T5343" s="96" t="str">
        <f>VLOOKUP(I5343,品牌型号对应工厂型号!C:I,7,0)</f>
        <v>153:PFGP-70R 3.0mil（X-75）</v>
      </c>
    </row>
    <row r="5344" spans="1:20">
      <c r="A5344" s="25">
        <v>43266</v>
      </c>
      <c r="B5344" s="25">
        <v>3.8149024305530475</v>
      </c>
      <c r="C5344" s="26" t="s">
        <v>11608</v>
      </c>
      <c r="D5344" s="25" t="s">
        <v>11613</v>
      </c>
      <c r="E5344" s="26" t="s">
        <v>141</v>
      </c>
      <c r="F5344" s="25" t="s">
        <v>4772</v>
      </c>
      <c r="G5344" s="69">
        <v>1.524</v>
      </c>
      <c r="H5344" s="25" t="s">
        <v>172</v>
      </c>
      <c r="I5344" s="27" t="s">
        <v>142</v>
      </c>
      <c r="J5344" s="69">
        <v>22.86</v>
      </c>
      <c r="K5344" s="6" t="s">
        <v>11614</v>
      </c>
      <c r="L5344" s="6" t="s">
        <v>95</v>
      </c>
      <c r="M5344" s="69">
        <v>15</v>
      </c>
      <c r="N5344" s="6" t="s">
        <v>59</v>
      </c>
      <c r="O5344" s="6" t="s">
        <v>177</v>
      </c>
      <c r="R5344" s="33" t="str">
        <f t="shared" si="108"/>
        <v>D11D2642P006-2</v>
      </c>
      <c r="S5344" s="95">
        <f>VLOOKUP(I5344,品牌型号对应工厂型号!C:E,3,0)</f>
        <v>10</v>
      </c>
      <c r="T5344" s="96" t="str">
        <f>VLOOKUP(I5344,品牌型号对应工厂型号!C:I,7,0)</f>
        <v>153:PFGP-70R 3.0mil（X-75）</v>
      </c>
    </row>
    <row r="5345" spans="1:20">
      <c r="A5345" s="25">
        <v>43266</v>
      </c>
      <c r="B5345" s="25">
        <v>3.8149024305530475</v>
      </c>
      <c r="C5345" s="26" t="s">
        <v>11608</v>
      </c>
      <c r="D5345" s="25" t="s">
        <v>11615</v>
      </c>
      <c r="E5345" s="26" t="s">
        <v>141</v>
      </c>
      <c r="F5345" s="25" t="s">
        <v>4772</v>
      </c>
      <c r="G5345" s="69">
        <v>1.524</v>
      </c>
      <c r="H5345" s="25" t="s">
        <v>172</v>
      </c>
      <c r="I5345" s="27" t="s">
        <v>142</v>
      </c>
      <c r="J5345" s="69">
        <v>22.86</v>
      </c>
      <c r="K5345" s="6" t="s">
        <v>11616</v>
      </c>
      <c r="L5345" s="6" t="s">
        <v>95</v>
      </c>
      <c r="M5345" s="69">
        <v>15</v>
      </c>
      <c r="N5345" s="6" t="s">
        <v>59</v>
      </c>
      <c r="O5345" s="6" t="s">
        <v>177</v>
      </c>
      <c r="R5345" s="33" t="str">
        <f t="shared" si="108"/>
        <v>D11D2642P008-1</v>
      </c>
      <c r="S5345" s="95">
        <f>VLOOKUP(I5345,品牌型号对应工厂型号!C:E,3,0)</f>
        <v>10</v>
      </c>
      <c r="T5345" s="96" t="str">
        <f>VLOOKUP(I5345,品牌型号对应工厂型号!C:I,7,0)</f>
        <v>153:PFGP-70R 3.0mil（X-75）</v>
      </c>
    </row>
    <row r="5346" spans="1:20">
      <c r="A5346" s="25">
        <v>43266</v>
      </c>
      <c r="B5346" s="25">
        <v>3.8149024305530475</v>
      </c>
      <c r="C5346" s="26" t="s">
        <v>11608</v>
      </c>
      <c r="D5346" s="25" t="s">
        <v>11617</v>
      </c>
      <c r="E5346" s="26" t="s">
        <v>3050</v>
      </c>
      <c r="F5346" s="25" t="s">
        <v>91</v>
      </c>
      <c r="G5346" s="69">
        <v>1.524</v>
      </c>
      <c r="H5346" s="25" t="s">
        <v>3051</v>
      </c>
      <c r="I5346" s="27" t="s">
        <v>3052</v>
      </c>
      <c r="J5346" s="69">
        <v>45.72</v>
      </c>
      <c r="K5346" s="6" t="s">
        <v>11618</v>
      </c>
      <c r="L5346" s="6" t="s">
        <v>95</v>
      </c>
      <c r="M5346" s="69">
        <v>30</v>
      </c>
      <c r="N5346" s="6" t="s">
        <v>59</v>
      </c>
      <c r="O5346" s="6" t="s">
        <v>177</v>
      </c>
      <c r="R5346" s="33" t="str">
        <f t="shared" si="108"/>
        <v>S05D3125P004</v>
      </c>
      <c r="S5346" s="95">
        <f>VLOOKUP(I5346,品牌型号对应工厂型号!C:E,3,0)</f>
        <v>5</v>
      </c>
      <c r="T5346" s="96" t="str">
        <f>VLOOKUP(I5346,品牌型号对应工厂型号!C:I,7,0)</f>
        <v>138:DABL-10  2.0mil (S-15)</v>
      </c>
    </row>
    <row r="5347" spans="1:20">
      <c r="A5347" s="25">
        <v>43266</v>
      </c>
      <c r="B5347" s="25">
        <v>3.8149024305530475</v>
      </c>
      <c r="C5347" s="26" t="s">
        <v>11608</v>
      </c>
      <c r="D5347" s="25" t="s">
        <v>11619</v>
      </c>
      <c r="E5347" s="26" t="s">
        <v>3050</v>
      </c>
      <c r="F5347" s="25" t="s">
        <v>91</v>
      </c>
      <c r="G5347" s="69">
        <v>1.524</v>
      </c>
      <c r="H5347" s="25" t="s">
        <v>3051</v>
      </c>
      <c r="I5347" s="27" t="s">
        <v>3052</v>
      </c>
      <c r="J5347" s="69">
        <v>45.72</v>
      </c>
      <c r="K5347" s="6" t="s">
        <v>11620</v>
      </c>
      <c r="L5347" s="6" t="s">
        <v>95</v>
      </c>
      <c r="M5347" s="69">
        <v>30</v>
      </c>
      <c r="N5347" s="6" t="s">
        <v>59</v>
      </c>
      <c r="O5347" s="6" t="s">
        <v>177</v>
      </c>
      <c r="R5347" s="33" t="str">
        <f t="shared" si="108"/>
        <v>S05D3122P003</v>
      </c>
      <c r="S5347" s="95">
        <f>VLOOKUP(I5347,品牌型号对应工厂型号!C:E,3,0)</f>
        <v>5</v>
      </c>
      <c r="T5347" s="96" t="str">
        <f>VLOOKUP(I5347,品牌型号对应工厂型号!C:I,7,0)</f>
        <v>138:DABL-10  2.0mil (S-15)</v>
      </c>
    </row>
    <row r="5348" spans="1:20">
      <c r="A5348" s="25">
        <v>43266</v>
      </c>
      <c r="B5348" s="25">
        <v>3.8149024305530475</v>
      </c>
      <c r="C5348" s="26" t="s">
        <v>11608</v>
      </c>
      <c r="D5348" s="25" t="s">
        <v>11621</v>
      </c>
      <c r="E5348" s="26" t="s">
        <v>3050</v>
      </c>
      <c r="F5348" s="25" t="s">
        <v>91</v>
      </c>
      <c r="G5348" s="69">
        <v>1.524</v>
      </c>
      <c r="H5348" s="25" t="s">
        <v>3051</v>
      </c>
      <c r="I5348" s="27" t="s">
        <v>3052</v>
      </c>
      <c r="J5348" s="69">
        <v>45.72</v>
      </c>
      <c r="K5348" s="6" t="s">
        <v>11622</v>
      </c>
      <c r="L5348" s="6" t="s">
        <v>95</v>
      </c>
      <c r="M5348" s="69">
        <v>30</v>
      </c>
      <c r="N5348" s="6" t="s">
        <v>59</v>
      </c>
      <c r="O5348" s="6" t="s">
        <v>177</v>
      </c>
      <c r="R5348" s="33" t="str">
        <f t="shared" si="108"/>
        <v>S05D3122P002</v>
      </c>
      <c r="S5348" s="95">
        <f>VLOOKUP(I5348,品牌型号对应工厂型号!C:E,3,0)</f>
        <v>5</v>
      </c>
      <c r="T5348" s="96" t="str">
        <f>VLOOKUP(I5348,品牌型号对应工厂型号!C:I,7,0)</f>
        <v>138:DABL-10  2.0mil (S-15)</v>
      </c>
    </row>
    <row r="5349" spans="1:20">
      <c r="A5349" s="25">
        <v>43266</v>
      </c>
      <c r="B5349" s="25">
        <v>3.8149024305530475</v>
      </c>
      <c r="C5349" s="26" t="s">
        <v>11608</v>
      </c>
      <c r="D5349" s="25" t="s">
        <v>11623</v>
      </c>
      <c r="E5349" s="26" t="s">
        <v>3050</v>
      </c>
      <c r="F5349" s="25" t="s">
        <v>91</v>
      </c>
      <c r="G5349" s="69">
        <v>1.524</v>
      </c>
      <c r="H5349" s="25" t="s">
        <v>3051</v>
      </c>
      <c r="I5349" s="27" t="s">
        <v>3052</v>
      </c>
      <c r="J5349" s="69">
        <v>45.72</v>
      </c>
      <c r="K5349" s="6" t="s">
        <v>11624</v>
      </c>
      <c r="L5349" s="6" t="s">
        <v>95</v>
      </c>
      <c r="M5349" s="69">
        <v>30</v>
      </c>
      <c r="N5349" s="6" t="s">
        <v>59</v>
      </c>
      <c r="O5349" s="6" t="s">
        <v>177</v>
      </c>
      <c r="R5349" s="33" t="str">
        <f t="shared" si="108"/>
        <v>S05D1201E018</v>
      </c>
      <c r="S5349" s="95">
        <f>VLOOKUP(I5349,品牌型号对应工厂型号!C:E,3,0)</f>
        <v>5</v>
      </c>
      <c r="T5349" s="96" t="str">
        <f>VLOOKUP(I5349,品牌型号对应工厂型号!C:I,7,0)</f>
        <v>138:DABL-10  2.0mil (S-15)</v>
      </c>
    </row>
    <row r="5350" spans="1:20">
      <c r="A5350" s="25">
        <v>43266</v>
      </c>
      <c r="B5350" s="25">
        <v>3.8149024305530475</v>
      </c>
      <c r="C5350" s="26" t="s">
        <v>11608</v>
      </c>
      <c r="D5350" s="25" t="s">
        <v>11625</v>
      </c>
      <c r="E5350" s="26" t="s">
        <v>3050</v>
      </c>
      <c r="F5350" s="25" t="s">
        <v>91</v>
      </c>
      <c r="G5350" s="69">
        <v>1.524</v>
      </c>
      <c r="H5350" s="25" t="s">
        <v>3051</v>
      </c>
      <c r="I5350" s="27" t="s">
        <v>3052</v>
      </c>
      <c r="J5350" s="69">
        <v>45.72</v>
      </c>
      <c r="K5350" s="6" t="s">
        <v>11626</v>
      </c>
      <c r="L5350" s="6" t="s">
        <v>95</v>
      </c>
      <c r="M5350" s="69">
        <v>30</v>
      </c>
      <c r="N5350" s="6" t="s">
        <v>59</v>
      </c>
      <c r="O5350" s="6" t="s">
        <v>177</v>
      </c>
      <c r="R5350" s="33" t="str">
        <f t="shared" si="108"/>
        <v>S05D3122P005</v>
      </c>
      <c r="S5350" s="95">
        <f>VLOOKUP(I5350,品牌型号对应工厂型号!C:E,3,0)</f>
        <v>5</v>
      </c>
      <c r="T5350" s="96" t="str">
        <f>VLOOKUP(I5350,品牌型号对应工厂型号!C:I,7,0)</f>
        <v>138:DABL-10  2.0mil (S-15)</v>
      </c>
    </row>
    <row r="5351" spans="1:20">
      <c r="A5351" s="25">
        <v>43266</v>
      </c>
      <c r="B5351" s="25">
        <v>3.8149024305530475</v>
      </c>
      <c r="C5351" s="26" t="s">
        <v>11608</v>
      </c>
      <c r="D5351" s="25" t="s">
        <v>11627</v>
      </c>
      <c r="E5351" s="26" t="s">
        <v>3050</v>
      </c>
      <c r="F5351" s="25" t="s">
        <v>91</v>
      </c>
      <c r="G5351" s="69">
        <v>1.524</v>
      </c>
      <c r="H5351" s="25" t="s">
        <v>3051</v>
      </c>
      <c r="I5351" s="27" t="s">
        <v>3052</v>
      </c>
      <c r="J5351" s="69">
        <v>45.72</v>
      </c>
      <c r="K5351" s="6" t="s">
        <v>11628</v>
      </c>
      <c r="L5351" s="6" t="s">
        <v>95</v>
      </c>
      <c r="M5351" s="69">
        <v>30</v>
      </c>
      <c r="N5351" s="6" t="s">
        <v>59</v>
      </c>
      <c r="O5351" s="6" t="s">
        <v>177</v>
      </c>
      <c r="R5351" s="33" t="str">
        <f t="shared" si="108"/>
        <v>S05D3122P001</v>
      </c>
      <c r="S5351" s="95">
        <f>VLOOKUP(I5351,品牌型号对应工厂型号!C:E,3,0)</f>
        <v>5</v>
      </c>
      <c r="T5351" s="96" t="str">
        <f>VLOOKUP(I5351,品牌型号对应工厂型号!C:I,7,0)</f>
        <v>138:DABL-10  2.0mil (S-15)</v>
      </c>
    </row>
    <row r="5352" spans="1:20">
      <c r="A5352" s="25">
        <v>43266</v>
      </c>
      <c r="B5352" s="25">
        <v>3.8149024305530475</v>
      </c>
      <c r="C5352" s="26" t="s">
        <v>11608</v>
      </c>
      <c r="D5352" s="25" t="s">
        <v>11629</v>
      </c>
      <c r="E5352" s="26" t="s">
        <v>3050</v>
      </c>
      <c r="F5352" s="25" t="s">
        <v>91</v>
      </c>
      <c r="G5352" s="69">
        <v>1.524</v>
      </c>
      <c r="H5352" s="25" t="s">
        <v>3051</v>
      </c>
      <c r="I5352" s="27" t="s">
        <v>3052</v>
      </c>
      <c r="J5352" s="69">
        <v>45.72</v>
      </c>
      <c r="K5352" s="6" t="s">
        <v>11630</v>
      </c>
      <c r="L5352" s="6" t="s">
        <v>95</v>
      </c>
      <c r="M5352" s="69">
        <v>30</v>
      </c>
      <c r="N5352" s="6" t="s">
        <v>59</v>
      </c>
      <c r="O5352" s="6" t="s">
        <v>177</v>
      </c>
      <c r="R5352" s="33" t="str">
        <f t="shared" si="108"/>
        <v>S05D1201E034</v>
      </c>
      <c r="S5352" s="95">
        <f>VLOOKUP(I5352,品牌型号对应工厂型号!C:E,3,0)</f>
        <v>5</v>
      </c>
      <c r="T5352" s="96" t="str">
        <f>VLOOKUP(I5352,品牌型号对应工厂型号!C:I,7,0)</f>
        <v>138:DABL-10  2.0mil (S-15)</v>
      </c>
    </row>
    <row r="5353" spans="1:20">
      <c r="A5353" s="25">
        <v>43266</v>
      </c>
      <c r="B5353" s="25">
        <v>3.8149024305530475</v>
      </c>
      <c r="C5353" s="26" t="s">
        <v>11608</v>
      </c>
      <c r="D5353" s="25" t="s">
        <v>11631</v>
      </c>
      <c r="E5353" s="26" t="s">
        <v>3050</v>
      </c>
      <c r="F5353" s="25" t="s">
        <v>91</v>
      </c>
      <c r="G5353" s="69">
        <v>1.524</v>
      </c>
      <c r="H5353" s="25" t="s">
        <v>3051</v>
      </c>
      <c r="I5353" s="27" t="s">
        <v>3052</v>
      </c>
      <c r="J5353" s="69">
        <v>45.72</v>
      </c>
      <c r="K5353" s="6" t="s">
        <v>11632</v>
      </c>
      <c r="L5353" s="6" t="s">
        <v>95</v>
      </c>
      <c r="M5353" s="69">
        <v>30</v>
      </c>
      <c r="N5353" s="6" t="s">
        <v>59</v>
      </c>
      <c r="O5353" s="6" t="s">
        <v>177</v>
      </c>
      <c r="R5353" s="33" t="str">
        <f t="shared" si="108"/>
        <v>S05D1201E033</v>
      </c>
      <c r="S5353" s="95">
        <f>VLOOKUP(I5353,品牌型号对应工厂型号!C:E,3,0)</f>
        <v>5</v>
      </c>
      <c r="T5353" s="96" t="str">
        <f>VLOOKUP(I5353,品牌型号对应工厂型号!C:I,7,0)</f>
        <v>138:DABL-10  2.0mil (S-15)</v>
      </c>
    </row>
    <row r="5354" spans="1:20">
      <c r="A5354" s="25">
        <v>43266</v>
      </c>
      <c r="B5354" s="25">
        <v>3.8149024305530475</v>
      </c>
      <c r="C5354" s="26" t="s">
        <v>11608</v>
      </c>
      <c r="D5354" s="25" t="s">
        <v>11633</v>
      </c>
      <c r="E5354" s="26" t="s">
        <v>3050</v>
      </c>
      <c r="F5354" s="25" t="s">
        <v>91</v>
      </c>
      <c r="G5354" s="69">
        <v>1.524</v>
      </c>
      <c r="H5354" s="25" t="s">
        <v>3051</v>
      </c>
      <c r="I5354" s="27" t="s">
        <v>3052</v>
      </c>
      <c r="J5354" s="69">
        <v>45.72</v>
      </c>
      <c r="K5354" s="6" t="s">
        <v>11634</v>
      </c>
      <c r="L5354" s="6" t="s">
        <v>95</v>
      </c>
      <c r="M5354" s="69">
        <v>30</v>
      </c>
      <c r="N5354" s="6" t="s">
        <v>59</v>
      </c>
      <c r="O5354" s="6" t="s">
        <v>177</v>
      </c>
      <c r="R5354" s="33" t="str">
        <f t="shared" si="108"/>
        <v>S05D3122P004</v>
      </c>
      <c r="S5354" s="95">
        <f>VLOOKUP(I5354,品牌型号对应工厂型号!C:E,3,0)</f>
        <v>5</v>
      </c>
      <c r="T5354" s="96" t="str">
        <f>VLOOKUP(I5354,品牌型号对应工厂型号!C:I,7,0)</f>
        <v>138:DABL-10  2.0mil (S-15)</v>
      </c>
    </row>
    <row r="5355" spans="1:20">
      <c r="A5355" s="25">
        <v>43266</v>
      </c>
      <c r="B5355" s="25">
        <v>3.8149024305530475</v>
      </c>
      <c r="C5355" s="26" t="s">
        <v>11608</v>
      </c>
      <c r="D5355" s="25" t="s">
        <v>11635</v>
      </c>
      <c r="E5355" s="26" t="s">
        <v>3050</v>
      </c>
      <c r="F5355" s="25" t="s">
        <v>91</v>
      </c>
      <c r="G5355" s="69">
        <v>1.524</v>
      </c>
      <c r="H5355" s="25" t="s">
        <v>3051</v>
      </c>
      <c r="I5355" s="27" t="s">
        <v>3052</v>
      </c>
      <c r="J5355" s="69">
        <v>45.72</v>
      </c>
      <c r="K5355" s="6" t="s">
        <v>11636</v>
      </c>
      <c r="L5355" s="6" t="s">
        <v>95</v>
      </c>
      <c r="M5355" s="69">
        <v>30</v>
      </c>
      <c r="N5355" s="6" t="s">
        <v>59</v>
      </c>
      <c r="O5355" s="6" t="s">
        <v>177</v>
      </c>
      <c r="R5355" s="33" t="str">
        <f t="shared" si="108"/>
        <v>S05D1201E035</v>
      </c>
      <c r="S5355" s="95">
        <f>VLOOKUP(I5355,品牌型号对应工厂型号!C:E,3,0)</f>
        <v>5</v>
      </c>
      <c r="T5355" s="96" t="str">
        <f>VLOOKUP(I5355,品牌型号对应工厂型号!C:I,7,0)</f>
        <v>138:DABL-10  2.0mil (S-15)</v>
      </c>
    </row>
    <row r="5356" spans="1:20">
      <c r="A5356" s="25">
        <v>43266</v>
      </c>
      <c r="B5356" s="25">
        <v>3.8149024305530475</v>
      </c>
      <c r="C5356" s="26" t="s">
        <v>11608</v>
      </c>
      <c r="D5356" s="25" t="s">
        <v>11637</v>
      </c>
      <c r="E5356" s="26" t="s">
        <v>3050</v>
      </c>
      <c r="F5356" s="25" t="s">
        <v>91</v>
      </c>
      <c r="G5356" s="69">
        <v>1.524</v>
      </c>
      <c r="H5356" s="25" t="s">
        <v>3051</v>
      </c>
      <c r="I5356" s="27" t="s">
        <v>3052</v>
      </c>
      <c r="J5356" s="69">
        <v>45.72</v>
      </c>
      <c r="K5356" s="6" t="s">
        <v>11638</v>
      </c>
      <c r="L5356" s="6" t="s">
        <v>95</v>
      </c>
      <c r="M5356" s="69">
        <v>30</v>
      </c>
      <c r="N5356" s="6" t="s">
        <v>59</v>
      </c>
      <c r="O5356" s="6" t="s">
        <v>177</v>
      </c>
      <c r="R5356" s="33" t="str">
        <f t="shared" si="108"/>
        <v>S05D1201E019</v>
      </c>
      <c r="S5356" s="95">
        <f>VLOOKUP(I5356,品牌型号对应工厂型号!C:E,3,0)</f>
        <v>5</v>
      </c>
      <c r="T5356" s="96" t="str">
        <f>VLOOKUP(I5356,品牌型号对应工厂型号!C:I,7,0)</f>
        <v>138:DABL-10  2.0mil (S-15)</v>
      </c>
    </row>
    <row r="5357" spans="1:20">
      <c r="A5357" s="25">
        <v>43266</v>
      </c>
      <c r="B5357" s="25">
        <v>3.8149024305530475</v>
      </c>
      <c r="C5357" s="26" t="s">
        <v>11608</v>
      </c>
      <c r="D5357" s="25" t="s">
        <v>11639</v>
      </c>
      <c r="E5357" s="26" t="s">
        <v>3050</v>
      </c>
      <c r="F5357" s="25" t="s">
        <v>91</v>
      </c>
      <c r="G5357" s="69">
        <v>1.524</v>
      </c>
      <c r="H5357" s="25" t="s">
        <v>3051</v>
      </c>
      <c r="I5357" s="27" t="s">
        <v>3052</v>
      </c>
      <c r="J5357" s="69">
        <v>45.72</v>
      </c>
      <c r="K5357" s="6" t="s">
        <v>11640</v>
      </c>
      <c r="L5357" s="6" t="s">
        <v>95</v>
      </c>
      <c r="M5357" s="69">
        <v>30</v>
      </c>
      <c r="N5357" s="6" t="s">
        <v>59</v>
      </c>
      <c r="O5357" s="6" t="s">
        <v>177</v>
      </c>
      <c r="R5357" s="33" t="str">
        <f t="shared" si="108"/>
        <v>S05D1201E026</v>
      </c>
      <c r="S5357" s="95">
        <f>VLOOKUP(I5357,品牌型号对应工厂型号!C:E,3,0)</f>
        <v>5</v>
      </c>
      <c r="T5357" s="96" t="str">
        <f>VLOOKUP(I5357,品牌型号对应工厂型号!C:I,7,0)</f>
        <v>138:DABL-10  2.0mil (S-15)</v>
      </c>
    </row>
    <row r="5358" spans="1:20">
      <c r="A5358" s="25">
        <v>43266</v>
      </c>
      <c r="B5358" s="25">
        <v>3.8149024305530475</v>
      </c>
      <c r="C5358" s="26" t="s">
        <v>11608</v>
      </c>
      <c r="D5358" s="25" t="s">
        <v>11641</v>
      </c>
      <c r="E5358" s="26" t="s">
        <v>3050</v>
      </c>
      <c r="F5358" s="25" t="s">
        <v>91</v>
      </c>
      <c r="G5358" s="69">
        <v>1.524</v>
      </c>
      <c r="H5358" s="25" t="s">
        <v>3051</v>
      </c>
      <c r="I5358" s="27" t="s">
        <v>3052</v>
      </c>
      <c r="J5358" s="69">
        <v>45.72</v>
      </c>
      <c r="K5358" s="6" t="s">
        <v>11642</v>
      </c>
      <c r="L5358" s="6" t="s">
        <v>95</v>
      </c>
      <c r="M5358" s="69">
        <v>30</v>
      </c>
      <c r="N5358" s="6" t="s">
        <v>59</v>
      </c>
      <c r="O5358" s="6" t="s">
        <v>177</v>
      </c>
      <c r="R5358" s="33" t="str">
        <f t="shared" si="108"/>
        <v>S05D1201E029</v>
      </c>
      <c r="S5358" s="95">
        <f>VLOOKUP(I5358,品牌型号对应工厂型号!C:E,3,0)</f>
        <v>5</v>
      </c>
      <c r="T5358" s="96" t="str">
        <f>VLOOKUP(I5358,品牌型号对应工厂型号!C:I,7,0)</f>
        <v>138:DABL-10  2.0mil (S-15)</v>
      </c>
    </row>
    <row r="5359" spans="1:20">
      <c r="A5359" s="25">
        <v>43266</v>
      </c>
      <c r="B5359" s="25">
        <v>3.8149024305530475</v>
      </c>
      <c r="C5359" s="26" t="s">
        <v>11608</v>
      </c>
      <c r="D5359" s="25" t="s">
        <v>11643</v>
      </c>
      <c r="E5359" s="26" t="s">
        <v>3050</v>
      </c>
      <c r="F5359" s="25" t="s">
        <v>91</v>
      </c>
      <c r="G5359" s="69">
        <v>1.524</v>
      </c>
      <c r="H5359" s="25" t="s">
        <v>3051</v>
      </c>
      <c r="I5359" s="27" t="s">
        <v>3052</v>
      </c>
      <c r="J5359" s="69">
        <v>45.72</v>
      </c>
      <c r="K5359" s="6" t="s">
        <v>11644</v>
      </c>
      <c r="L5359" s="6" t="s">
        <v>95</v>
      </c>
      <c r="M5359" s="69">
        <v>30</v>
      </c>
      <c r="N5359" s="6" t="s">
        <v>59</v>
      </c>
      <c r="O5359" s="6" t="s">
        <v>177</v>
      </c>
      <c r="R5359" s="33" t="str">
        <f t="shared" si="108"/>
        <v>S05D1201E028</v>
      </c>
      <c r="S5359" s="95">
        <f>VLOOKUP(I5359,品牌型号对应工厂型号!C:E,3,0)</f>
        <v>5</v>
      </c>
      <c r="T5359" s="96" t="str">
        <f>VLOOKUP(I5359,品牌型号对应工厂型号!C:I,7,0)</f>
        <v>138:DABL-10  2.0mil (S-15)</v>
      </c>
    </row>
    <row r="5360" spans="1:20">
      <c r="A5360" s="25">
        <v>43266</v>
      </c>
      <c r="B5360" s="25">
        <v>3.8149024305530475</v>
      </c>
      <c r="C5360" s="26" t="s">
        <v>11608</v>
      </c>
      <c r="D5360" s="25" t="s">
        <v>11645</v>
      </c>
      <c r="E5360" s="26" t="s">
        <v>3050</v>
      </c>
      <c r="F5360" s="25" t="s">
        <v>91</v>
      </c>
      <c r="G5360" s="69">
        <v>1.524</v>
      </c>
      <c r="H5360" s="25" t="s">
        <v>3051</v>
      </c>
      <c r="I5360" s="27" t="s">
        <v>3052</v>
      </c>
      <c r="J5360" s="69">
        <v>45.72</v>
      </c>
      <c r="K5360" s="6" t="s">
        <v>11646</v>
      </c>
      <c r="L5360" s="6" t="s">
        <v>95</v>
      </c>
      <c r="M5360" s="69">
        <v>30</v>
      </c>
      <c r="N5360" s="6" t="s">
        <v>59</v>
      </c>
      <c r="O5360" s="6" t="s">
        <v>177</v>
      </c>
      <c r="R5360" s="33" t="str">
        <f t="shared" si="108"/>
        <v>S05D1201E027</v>
      </c>
      <c r="S5360" s="95">
        <f>VLOOKUP(I5360,品牌型号对应工厂型号!C:E,3,0)</f>
        <v>5</v>
      </c>
      <c r="T5360" s="96" t="str">
        <f>VLOOKUP(I5360,品牌型号对应工厂型号!C:I,7,0)</f>
        <v>138:DABL-10  2.0mil (S-15)</v>
      </c>
    </row>
    <row r="5361" spans="1:20">
      <c r="A5361" s="25">
        <v>43266</v>
      </c>
      <c r="B5361" s="25">
        <v>3.8149024305530475</v>
      </c>
      <c r="C5361" s="26" t="s">
        <v>11608</v>
      </c>
      <c r="D5361" s="25" t="s">
        <v>11647</v>
      </c>
      <c r="E5361" s="26" t="s">
        <v>3050</v>
      </c>
      <c r="F5361" s="25" t="s">
        <v>91</v>
      </c>
      <c r="G5361" s="69">
        <v>1.524</v>
      </c>
      <c r="H5361" s="25" t="s">
        <v>3051</v>
      </c>
      <c r="I5361" s="27" t="s">
        <v>3052</v>
      </c>
      <c r="J5361" s="69">
        <v>45.72</v>
      </c>
      <c r="K5361" s="6" t="s">
        <v>11648</v>
      </c>
      <c r="L5361" s="6" t="s">
        <v>95</v>
      </c>
      <c r="M5361" s="69">
        <v>30</v>
      </c>
      <c r="N5361" s="6" t="s">
        <v>59</v>
      </c>
      <c r="O5361" s="6" t="s">
        <v>177</v>
      </c>
      <c r="R5361" s="33" t="str">
        <f t="shared" si="108"/>
        <v>S05D1201E031</v>
      </c>
      <c r="S5361" s="95">
        <f>VLOOKUP(I5361,品牌型号对应工厂型号!C:E,3,0)</f>
        <v>5</v>
      </c>
      <c r="T5361" s="96" t="str">
        <f>VLOOKUP(I5361,品牌型号对应工厂型号!C:I,7,0)</f>
        <v>138:DABL-10  2.0mil (S-15)</v>
      </c>
    </row>
    <row r="5362" spans="1:20">
      <c r="A5362" s="25">
        <v>43266</v>
      </c>
      <c r="B5362" s="25">
        <v>3.8149024305530475</v>
      </c>
      <c r="C5362" s="26" t="s">
        <v>11608</v>
      </c>
      <c r="D5362" s="25" t="s">
        <v>11649</v>
      </c>
      <c r="E5362" s="26" t="s">
        <v>3050</v>
      </c>
      <c r="F5362" s="25" t="s">
        <v>91</v>
      </c>
      <c r="G5362" s="69">
        <v>1.524</v>
      </c>
      <c r="H5362" s="25" t="s">
        <v>3051</v>
      </c>
      <c r="I5362" s="27" t="s">
        <v>3052</v>
      </c>
      <c r="J5362" s="69">
        <v>45.72</v>
      </c>
      <c r="K5362" s="6" t="s">
        <v>11650</v>
      </c>
      <c r="L5362" s="6" t="s">
        <v>95</v>
      </c>
      <c r="M5362" s="69">
        <v>30</v>
      </c>
      <c r="N5362" s="6" t="s">
        <v>59</v>
      </c>
      <c r="O5362" s="6" t="s">
        <v>177</v>
      </c>
      <c r="R5362" s="33" t="str">
        <f t="shared" si="108"/>
        <v>S05D1201E021</v>
      </c>
      <c r="S5362" s="95">
        <f>VLOOKUP(I5362,品牌型号对应工厂型号!C:E,3,0)</f>
        <v>5</v>
      </c>
      <c r="T5362" s="96" t="str">
        <f>VLOOKUP(I5362,品牌型号对应工厂型号!C:I,7,0)</f>
        <v>138:DABL-10  2.0mil (S-15)</v>
      </c>
    </row>
    <row r="5363" spans="1:20">
      <c r="A5363" s="25">
        <v>43266</v>
      </c>
      <c r="B5363" s="25">
        <v>3.8149024305530475</v>
      </c>
      <c r="C5363" s="26" t="s">
        <v>11608</v>
      </c>
      <c r="D5363" s="25" t="s">
        <v>11651</v>
      </c>
      <c r="E5363" s="26" t="s">
        <v>3050</v>
      </c>
      <c r="F5363" s="25" t="s">
        <v>91</v>
      </c>
      <c r="G5363" s="69">
        <v>1.524</v>
      </c>
      <c r="H5363" s="25" t="s">
        <v>3051</v>
      </c>
      <c r="I5363" s="27" t="s">
        <v>3052</v>
      </c>
      <c r="J5363" s="69">
        <v>45.72</v>
      </c>
      <c r="K5363" s="6" t="s">
        <v>11652</v>
      </c>
      <c r="L5363" s="6" t="s">
        <v>95</v>
      </c>
      <c r="M5363" s="69">
        <v>30</v>
      </c>
      <c r="N5363" s="6" t="s">
        <v>59</v>
      </c>
      <c r="O5363" s="6" t="s">
        <v>177</v>
      </c>
      <c r="R5363" s="33" t="str">
        <f t="shared" si="108"/>
        <v>S05D1201E022</v>
      </c>
      <c r="S5363" s="95">
        <f>VLOOKUP(I5363,品牌型号对应工厂型号!C:E,3,0)</f>
        <v>5</v>
      </c>
      <c r="T5363" s="96" t="str">
        <f>VLOOKUP(I5363,品牌型号对应工厂型号!C:I,7,0)</f>
        <v>138:DABL-10  2.0mil (S-15)</v>
      </c>
    </row>
    <row r="5364" spans="1:20">
      <c r="A5364" s="25">
        <v>43266</v>
      </c>
      <c r="B5364" s="25">
        <v>3.8149024305530475</v>
      </c>
      <c r="C5364" s="26" t="s">
        <v>11608</v>
      </c>
      <c r="D5364" s="25" t="s">
        <v>11653</v>
      </c>
      <c r="E5364" s="26" t="s">
        <v>3050</v>
      </c>
      <c r="F5364" s="25" t="s">
        <v>91</v>
      </c>
      <c r="G5364" s="69">
        <v>1.524</v>
      </c>
      <c r="H5364" s="25" t="s">
        <v>3051</v>
      </c>
      <c r="I5364" s="27" t="s">
        <v>3052</v>
      </c>
      <c r="J5364" s="69">
        <v>45.72</v>
      </c>
      <c r="K5364" s="6" t="s">
        <v>11654</v>
      </c>
      <c r="L5364" s="6" t="s">
        <v>95</v>
      </c>
      <c r="M5364" s="69">
        <v>30</v>
      </c>
      <c r="N5364" s="6" t="s">
        <v>59</v>
      </c>
      <c r="O5364" s="6" t="s">
        <v>177</v>
      </c>
      <c r="R5364" s="33" t="str">
        <f t="shared" si="108"/>
        <v>S05D1201E020</v>
      </c>
      <c r="S5364" s="95">
        <f>VLOOKUP(I5364,品牌型号对应工厂型号!C:E,3,0)</f>
        <v>5</v>
      </c>
      <c r="T5364" s="96" t="str">
        <f>VLOOKUP(I5364,品牌型号对应工厂型号!C:I,7,0)</f>
        <v>138:DABL-10  2.0mil (S-15)</v>
      </c>
    </row>
    <row r="5365" spans="1:20">
      <c r="A5365" s="25">
        <v>43266</v>
      </c>
      <c r="B5365" s="25">
        <v>3.8149024305530475</v>
      </c>
      <c r="C5365" s="26" t="s">
        <v>11608</v>
      </c>
      <c r="D5365" s="25" t="s">
        <v>11655</v>
      </c>
      <c r="E5365" s="26" t="s">
        <v>3050</v>
      </c>
      <c r="F5365" s="25" t="s">
        <v>91</v>
      </c>
      <c r="G5365" s="69">
        <v>1.524</v>
      </c>
      <c r="H5365" s="25" t="s">
        <v>3051</v>
      </c>
      <c r="I5365" s="27" t="s">
        <v>3052</v>
      </c>
      <c r="J5365" s="69">
        <v>45.72</v>
      </c>
      <c r="K5365" s="6" t="s">
        <v>11656</v>
      </c>
      <c r="L5365" s="6" t="s">
        <v>95</v>
      </c>
      <c r="M5365" s="69">
        <v>30</v>
      </c>
      <c r="N5365" s="6" t="s">
        <v>59</v>
      </c>
      <c r="O5365" s="6" t="s">
        <v>177</v>
      </c>
      <c r="R5365" s="33" t="str">
        <f t="shared" si="108"/>
        <v>S05D1201E017</v>
      </c>
      <c r="S5365" s="95">
        <f>VLOOKUP(I5365,品牌型号对应工厂型号!C:E,3,0)</f>
        <v>5</v>
      </c>
      <c r="T5365" s="96" t="str">
        <f>VLOOKUP(I5365,品牌型号对应工厂型号!C:I,7,0)</f>
        <v>138:DABL-10  2.0mil (S-15)</v>
      </c>
    </row>
    <row r="5366" spans="1:20">
      <c r="A5366" s="25">
        <v>43266</v>
      </c>
      <c r="B5366" s="25">
        <v>3.8149024305530475</v>
      </c>
      <c r="C5366" s="26" t="s">
        <v>11608</v>
      </c>
      <c r="D5366" s="25" t="s">
        <v>11657</v>
      </c>
      <c r="E5366" s="26" t="s">
        <v>3050</v>
      </c>
      <c r="F5366" s="25" t="s">
        <v>91</v>
      </c>
      <c r="G5366" s="69">
        <v>1.524</v>
      </c>
      <c r="H5366" s="25" t="s">
        <v>3051</v>
      </c>
      <c r="I5366" s="27" t="s">
        <v>3052</v>
      </c>
      <c r="J5366" s="69">
        <v>45.72</v>
      </c>
      <c r="K5366" s="6" t="s">
        <v>11658</v>
      </c>
      <c r="L5366" s="6" t="s">
        <v>95</v>
      </c>
      <c r="M5366" s="69">
        <v>30</v>
      </c>
      <c r="N5366" s="6" t="s">
        <v>59</v>
      </c>
      <c r="O5366" s="6" t="s">
        <v>177</v>
      </c>
      <c r="R5366" s="33" t="str">
        <f t="shared" si="108"/>
        <v>S05D1201E016</v>
      </c>
      <c r="S5366" s="95">
        <f>VLOOKUP(I5366,品牌型号对应工厂型号!C:E,3,0)</f>
        <v>5</v>
      </c>
      <c r="T5366" s="96" t="str">
        <f>VLOOKUP(I5366,品牌型号对应工厂型号!C:I,7,0)</f>
        <v>138:DABL-10  2.0mil (S-15)</v>
      </c>
    </row>
    <row r="5367" spans="1:20">
      <c r="A5367" s="25">
        <v>43266</v>
      </c>
      <c r="B5367" s="25">
        <v>3.8149024305530475</v>
      </c>
      <c r="C5367" s="26" t="s">
        <v>11608</v>
      </c>
      <c r="D5367" s="25" t="s">
        <v>11659</v>
      </c>
      <c r="E5367" s="26" t="s">
        <v>3050</v>
      </c>
      <c r="F5367" s="25" t="s">
        <v>91</v>
      </c>
      <c r="G5367" s="69">
        <v>1.524</v>
      </c>
      <c r="H5367" s="25" t="s">
        <v>3051</v>
      </c>
      <c r="I5367" s="27" t="s">
        <v>3052</v>
      </c>
      <c r="J5367" s="69">
        <v>45.72</v>
      </c>
      <c r="K5367" s="6" t="s">
        <v>11660</v>
      </c>
      <c r="L5367" s="6" t="s">
        <v>95</v>
      </c>
      <c r="M5367" s="69">
        <v>30</v>
      </c>
      <c r="N5367" s="6" t="s">
        <v>59</v>
      </c>
      <c r="O5367" s="6" t="s">
        <v>177</v>
      </c>
      <c r="R5367" s="33" t="str">
        <f t="shared" si="108"/>
        <v>S05D1201E030</v>
      </c>
      <c r="S5367" s="95">
        <f>VLOOKUP(I5367,品牌型号对应工厂型号!C:E,3,0)</f>
        <v>5</v>
      </c>
      <c r="T5367" s="96" t="str">
        <f>VLOOKUP(I5367,品牌型号对应工厂型号!C:I,7,0)</f>
        <v>138:DABL-10  2.0mil (S-15)</v>
      </c>
    </row>
    <row r="5368" spans="1:20">
      <c r="A5368" s="25">
        <v>43266</v>
      </c>
      <c r="B5368" s="25">
        <v>3.8149024305530475</v>
      </c>
      <c r="C5368" s="26" t="s">
        <v>11608</v>
      </c>
      <c r="D5368" s="25" t="s">
        <v>11661</v>
      </c>
      <c r="E5368" s="26" t="s">
        <v>3050</v>
      </c>
      <c r="F5368" s="25" t="s">
        <v>91</v>
      </c>
      <c r="G5368" s="69">
        <v>1.524</v>
      </c>
      <c r="H5368" s="25" t="s">
        <v>3051</v>
      </c>
      <c r="I5368" s="27" t="s">
        <v>3052</v>
      </c>
      <c r="J5368" s="69">
        <v>45.72</v>
      </c>
      <c r="K5368" s="6" t="s">
        <v>11662</v>
      </c>
      <c r="L5368" s="6" t="s">
        <v>95</v>
      </c>
      <c r="M5368" s="69">
        <v>30</v>
      </c>
      <c r="N5368" s="6" t="s">
        <v>59</v>
      </c>
      <c r="O5368" s="6" t="s">
        <v>177</v>
      </c>
      <c r="R5368" s="33" t="str">
        <f t="shared" si="108"/>
        <v>S05D1201E023</v>
      </c>
      <c r="S5368" s="95">
        <f>VLOOKUP(I5368,品牌型号对应工厂型号!C:E,3,0)</f>
        <v>5</v>
      </c>
      <c r="T5368" s="96" t="str">
        <f>VLOOKUP(I5368,品牌型号对应工厂型号!C:I,7,0)</f>
        <v>138:DABL-10  2.0mil (S-15)</v>
      </c>
    </row>
    <row r="5369" spans="1:20">
      <c r="A5369" s="25">
        <v>43266</v>
      </c>
      <c r="B5369" s="25">
        <v>3.8149024305530475</v>
      </c>
      <c r="C5369" s="26" t="s">
        <v>11608</v>
      </c>
      <c r="D5369" s="25" t="s">
        <v>11663</v>
      </c>
      <c r="E5369" s="26" t="s">
        <v>3050</v>
      </c>
      <c r="F5369" s="25" t="s">
        <v>91</v>
      </c>
      <c r="G5369" s="69">
        <v>1.524</v>
      </c>
      <c r="H5369" s="25" t="s">
        <v>3051</v>
      </c>
      <c r="I5369" s="27" t="s">
        <v>3052</v>
      </c>
      <c r="J5369" s="69">
        <v>45.72</v>
      </c>
      <c r="K5369" s="6" t="s">
        <v>11664</v>
      </c>
      <c r="L5369" s="6" t="s">
        <v>95</v>
      </c>
      <c r="M5369" s="69">
        <v>30</v>
      </c>
      <c r="N5369" s="6" t="s">
        <v>59</v>
      </c>
      <c r="O5369" s="6" t="s">
        <v>177</v>
      </c>
      <c r="R5369" s="33" t="str">
        <f t="shared" si="108"/>
        <v>S05D1201E024</v>
      </c>
      <c r="S5369" s="95">
        <f>VLOOKUP(I5369,品牌型号对应工厂型号!C:E,3,0)</f>
        <v>5</v>
      </c>
      <c r="T5369" s="96" t="str">
        <f>VLOOKUP(I5369,品牌型号对应工厂型号!C:I,7,0)</f>
        <v>138:DABL-10  2.0mil (S-15)</v>
      </c>
    </row>
    <row r="5370" spans="1:20">
      <c r="A5370" s="25">
        <v>43266</v>
      </c>
      <c r="B5370" s="25">
        <v>3.8149024305530475</v>
      </c>
      <c r="C5370" s="26" t="s">
        <v>11608</v>
      </c>
      <c r="D5370" s="25" t="s">
        <v>11665</v>
      </c>
      <c r="E5370" s="26" t="s">
        <v>3005</v>
      </c>
      <c r="F5370" s="25" t="s">
        <v>91</v>
      </c>
      <c r="G5370" s="69">
        <v>1.524</v>
      </c>
      <c r="H5370" s="25" t="s">
        <v>61</v>
      </c>
      <c r="I5370" s="27" t="s">
        <v>3006</v>
      </c>
      <c r="J5370" s="69">
        <v>45.72</v>
      </c>
      <c r="K5370" s="6" t="s">
        <v>11666</v>
      </c>
      <c r="L5370" s="6" t="s">
        <v>95</v>
      </c>
      <c r="M5370" s="69">
        <v>30</v>
      </c>
      <c r="N5370" s="6" t="s">
        <v>59</v>
      </c>
      <c r="O5370" s="6" t="s">
        <v>177</v>
      </c>
      <c r="R5370" s="33" t="str">
        <f t="shared" si="108"/>
        <v>S03D2762P016</v>
      </c>
      <c r="S5370" s="95">
        <f>VLOOKUP(I5370,品牌型号对应工厂型号!C:E,3,0)</f>
        <v>5</v>
      </c>
      <c r="T5370" s="96" t="str">
        <f>VLOOKUP(I5370,品牌型号对应工厂型号!C:I,7,0)</f>
        <v>142:EASL-70 1.5mil(S-70)</v>
      </c>
    </row>
    <row r="5371" spans="1:20">
      <c r="A5371" s="25">
        <v>43266</v>
      </c>
      <c r="B5371" s="25">
        <v>3.8149024305530475</v>
      </c>
      <c r="C5371" s="26" t="s">
        <v>11608</v>
      </c>
      <c r="D5371" s="25" t="s">
        <v>11667</v>
      </c>
      <c r="E5371" s="26" t="s">
        <v>3005</v>
      </c>
      <c r="F5371" s="25" t="s">
        <v>91</v>
      </c>
      <c r="G5371" s="69">
        <v>1.524</v>
      </c>
      <c r="H5371" s="25" t="s">
        <v>61</v>
      </c>
      <c r="I5371" s="27" t="s">
        <v>3006</v>
      </c>
      <c r="J5371" s="69">
        <v>45.72</v>
      </c>
      <c r="K5371" s="6" t="s">
        <v>11668</v>
      </c>
      <c r="L5371" s="6" t="s">
        <v>95</v>
      </c>
      <c r="M5371" s="69">
        <v>30</v>
      </c>
      <c r="N5371" s="6" t="s">
        <v>59</v>
      </c>
      <c r="O5371" s="6" t="s">
        <v>177</v>
      </c>
      <c r="R5371" s="33" t="str">
        <f t="shared" si="108"/>
        <v>S03D2762P018</v>
      </c>
      <c r="S5371" s="95">
        <f>VLOOKUP(I5371,品牌型号对应工厂型号!C:E,3,0)</f>
        <v>5</v>
      </c>
      <c r="T5371" s="96" t="str">
        <f>VLOOKUP(I5371,品牌型号对应工厂型号!C:I,7,0)</f>
        <v>142:EASL-70 1.5mil(S-70)</v>
      </c>
    </row>
    <row r="5372" spans="1:20">
      <c r="A5372" s="25">
        <v>43266</v>
      </c>
      <c r="B5372" s="25">
        <v>3.8149024305530475</v>
      </c>
      <c r="C5372" s="26" t="s">
        <v>11608</v>
      </c>
      <c r="D5372" s="25" t="s">
        <v>11669</v>
      </c>
      <c r="E5372" s="26" t="s">
        <v>3005</v>
      </c>
      <c r="F5372" s="25" t="s">
        <v>91</v>
      </c>
      <c r="G5372" s="69">
        <v>1.524</v>
      </c>
      <c r="H5372" s="25" t="s">
        <v>61</v>
      </c>
      <c r="I5372" s="27" t="s">
        <v>3006</v>
      </c>
      <c r="J5372" s="69">
        <v>45.72</v>
      </c>
      <c r="K5372" s="6" t="s">
        <v>11670</v>
      </c>
      <c r="L5372" s="6" t="s">
        <v>95</v>
      </c>
      <c r="M5372" s="69">
        <v>30</v>
      </c>
      <c r="N5372" s="6" t="s">
        <v>59</v>
      </c>
      <c r="O5372" s="6" t="s">
        <v>177</v>
      </c>
      <c r="R5372" s="33" t="str">
        <f t="shared" si="108"/>
        <v>S03D2762P027</v>
      </c>
      <c r="S5372" s="95">
        <f>VLOOKUP(I5372,品牌型号对应工厂型号!C:E,3,0)</f>
        <v>5</v>
      </c>
      <c r="T5372" s="96" t="str">
        <f>VLOOKUP(I5372,品牌型号对应工厂型号!C:I,7,0)</f>
        <v>142:EASL-70 1.5mil(S-70)</v>
      </c>
    </row>
    <row r="5373" spans="1:20">
      <c r="A5373" s="25">
        <v>43266</v>
      </c>
      <c r="B5373" s="25">
        <v>3.8149024305530475</v>
      </c>
      <c r="C5373" s="26" t="s">
        <v>11608</v>
      </c>
      <c r="D5373" s="25" t="s">
        <v>11671</v>
      </c>
      <c r="E5373" s="26" t="s">
        <v>3005</v>
      </c>
      <c r="F5373" s="25" t="s">
        <v>91</v>
      </c>
      <c r="G5373" s="69">
        <v>1.524</v>
      </c>
      <c r="H5373" s="25" t="s">
        <v>61</v>
      </c>
      <c r="I5373" s="27" t="s">
        <v>3006</v>
      </c>
      <c r="J5373" s="69">
        <v>45.72</v>
      </c>
      <c r="K5373" s="6" t="s">
        <v>11672</v>
      </c>
      <c r="L5373" s="6" t="s">
        <v>95</v>
      </c>
      <c r="M5373" s="69">
        <v>30</v>
      </c>
      <c r="N5373" s="6" t="s">
        <v>59</v>
      </c>
      <c r="O5373" s="6" t="s">
        <v>177</v>
      </c>
      <c r="R5373" s="33" t="str">
        <f t="shared" si="108"/>
        <v>S03D2762P019</v>
      </c>
      <c r="S5373" s="95">
        <f>VLOOKUP(I5373,品牌型号对应工厂型号!C:E,3,0)</f>
        <v>5</v>
      </c>
      <c r="T5373" s="96" t="str">
        <f>VLOOKUP(I5373,品牌型号对应工厂型号!C:I,7,0)</f>
        <v>142:EASL-70 1.5mil(S-70)</v>
      </c>
    </row>
    <row r="5374" spans="1:20">
      <c r="A5374" s="25">
        <v>43266</v>
      </c>
      <c r="B5374" s="25">
        <v>3.8149024305530475</v>
      </c>
      <c r="C5374" s="26" t="s">
        <v>11608</v>
      </c>
      <c r="D5374" s="25" t="s">
        <v>11673</v>
      </c>
      <c r="E5374" s="26" t="s">
        <v>3005</v>
      </c>
      <c r="F5374" s="25" t="s">
        <v>91</v>
      </c>
      <c r="G5374" s="69">
        <v>1.524</v>
      </c>
      <c r="H5374" s="25" t="s">
        <v>61</v>
      </c>
      <c r="I5374" s="27" t="s">
        <v>3006</v>
      </c>
      <c r="J5374" s="69">
        <v>45.72</v>
      </c>
      <c r="K5374" s="6" t="s">
        <v>11674</v>
      </c>
      <c r="L5374" s="6" t="s">
        <v>95</v>
      </c>
      <c r="M5374" s="69">
        <v>30</v>
      </c>
      <c r="N5374" s="6" t="s">
        <v>59</v>
      </c>
      <c r="O5374" s="6" t="s">
        <v>177</v>
      </c>
      <c r="R5374" s="33" t="str">
        <f t="shared" si="108"/>
        <v>S03D2762P017</v>
      </c>
      <c r="S5374" s="95">
        <f>VLOOKUP(I5374,品牌型号对应工厂型号!C:E,3,0)</f>
        <v>5</v>
      </c>
      <c r="T5374" s="96" t="str">
        <f>VLOOKUP(I5374,品牌型号对应工厂型号!C:I,7,0)</f>
        <v>142:EASL-70 1.5mil(S-70)</v>
      </c>
    </row>
    <row r="5375" spans="1:20">
      <c r="A5375" s="25">
        <v>43266</v>
      </c>
      <c r="B5375" s="25">
        <v>3.8149024305530475</v>
      </c>
      <c r="C5375" s="26" t="s">
        <v>11608</v>
      </c>
      <c r="D5375" s="25" t="s">
        <v>11675</v>
      </c>
      <c r="E5375" s="26" t="s">
        <v>3005</v>
      </c>
      <c r="F5375" s="25" t="s">
        <v>91</v>
      </c>
      <c r="G5375" s="69">
        <v>1.524</v>
      </c>
      <c r="H5375" s="25" t="s">
        <v>61</v>
      </c>
      <c r="I5375" s="27" t="s">
        <v>3006</v>
      </c>
      <c r="J5375" s="69">
        <v>45.72</v>
      </c>
      <c r="K5375" s="6" t="s">
        <v>11676</v>
      </c>
      <c r="L5375" s="6" t="s">
        <v>95</v>
      </c>
      <c r="M5375" s="69">
        <v>30</v>
      </c>
      <c r="N5375" s="6" t="s">
        <v>59</v>
      </c>
      <c r="O5375" s="6" t="s">
        <v>177</v>
      </c>
      <c r="R5375" s="33" t="str">
        <f t="shared" si="108"/>
        <v>S03D2762P022</v>
      </c>
      <c r="S5375" s="95">
        <f>VLOOKUP(I5375,品牌型号对应工厂型号!C:E,3,0)</f>
        <v>5</v>
      </c>
      <c r="T5375" s="96" t="str">
        <f>VLOOKUP(I5375,品牌型号对应工厂型号!C:I,7,0)</f>
        <v>142:EASL-70 1.5mil(S-70)</v>
      </c>
    </row>
    <row r="5376" spans="1:20">
      <c r="A5376" s="25">
        <v>43266</v>
      </c>
      <c r="B5376" s="25">
        <v>3.8149024305530475</v>
      </c>
      <c r="C5376" s="26" t="s">
        <v>11608</v>
      </c>
      <c r="D5376" s="25" t="s">
        <v>11677</v>
      </c>
      <c r="E5376" s="26" t="s">
        <v>3005</v>
      </c>
      <c r="F5376" s="25" t="s">
        <v>91</v>
      </c>
      <c r="G5376" s="69">
        <v>1.524</v>
      </c>
      <c r="H5376" s="25" t="s">
        <v>61</v>
      </c>
      <c r="I5376" s="27" t="s">
        <v>3006</v>
      </c>
      <c r="J5376" s="69">
        <v>45.72</v>
      </c>
      <c r="K5376" s="6" t="s">
        <v>11678</v>
      </c>
      <c r="L5376" s="6" t="s">
        <v>95</v>
      </c>
      <c r="M5376" s="69">
        <v>30</v>
      </c>
      <c r="N5376" s="6" t="s">
        <v>59</v>
      </c>
      <c r="O5376" s="6" t="s">
        <v>177</v>
      </c>
      <c r="R5376" s="33" t="str">
        <f t="shared" si="108"/>
        <v>S03D2762P023</v>
      </c>
      <c r="S5376" s="95">
        <f>VLOOKUP(I5376,品牌型号对应工厂型号!C:E,3,0)</f>
        <v>5</v>
      </c>
      <c r="T5376" s="96" t="str">
        <f>VLOOKUP(I5376,品牌型号对应工厂型号!C:I,7,0)</f>
        <v>142:EASL-70 1.5mil(S-70)</v>
      </c>
    </row>
    <row r="5377" spans="1:20">
      <c r="A5377" s="25">
        <v>43266</v>
      </c>
      <c r="B5377" s="25">
        <v>3.8149024305530475</v>
      </c>
      <c r="C5377" s="26" t="s">
        <v>11608</v>
      </c>
      <c r="D5377" s="25" t="s">
        <v>11679</v>
      </c>
      <c r="E5377" s="26" t="s">
        <v>3005</v>
      </c>
      <c r="F5377" s="25" t="s">
        <v>91</v>
      </c>
      <c r="G5377" s="69">
        <v>1.524</v>
      </c>
      <c r="H5377" s="25" t="s">
        <v>61</v>
      </c>
      <c r="I5377" s="27" t="s">
        <v>3006</v>
      </c>
      <c r="J5377" s="69">
        <v>45.72</v>
      </c>
      <c r="K5377" s="6" t="s">
        <v>11680</v>
      </c>
      <c r="L5377" s="6" t="s">
        <v>95</v>
      </c>
      <c r="M5377" s="69">
        <v>30</v>
      </c>
      <c r="N5377" s="6" t="s">
        <v>59</v>
      </c>
      <c r="O5377" s="6" t="s">
        <v>177</v>
      </c>
      <c r="R5377" s="33" t="str">
        <f t="shared" si="108"/>
        <v>S03D2762P034</v>
      </c>
      <c r="S5377" s="95">
        <f>VLOOKUP(I5377,品牌型号对应工厂型号!C:E,3,0)</f>
        <v>5</v>
      </c>
      <c r="T5377" s="96" t="str">
        <f>VLOOKUP(I5377,品牌型号对应工厂型号!C:I,7,0)</f>
        <v>142:EASL-70 1.5mil(S-70)</v>
      </c>
    </row>
    <row r="5378" spans="1:20">
      <c r="A5378" s="25">
        <v>43266</v>
      </c>
      <c r="B5378" s="25">
        <v>3.8149024305530475</v>
      </c>
      <c r="C5378" s="26" t="s">
        <v>11608</v>
      </c>
      <c r="D5378" s="25" t="s">
        <v>11681</v>
      </c>
      <c r="E5378" s="26" t="s">
        <v>3005</v>
      </c>
      <c r="F5378" s="25" t="s">
        <v>91</v>
      </c>
      <c r="G5378" s="69">
        <v>1.524</v>
      </c>
      <c r="H5378" s="25" t="s">
        <v>61</v>
      </c>
      <c r="I5378" s="27" t="s">
        <v>3006</v>
      </c>
      <c r="J5378" s="69">
        <v>45.72</v>
      </c>
      <c r="K5378" s="6" t="s">
        <v>11682</v>
      </c>
      <c r="L5378" s="6" t="s">
        <v>95</v>
      </c>
      <c r="M5378" s="69">
        <v>30</v>
      </c>
      <c r="N5378" s="6" t="s">
        <v>59</v>
      </c>
      <c r="O5378" s="6" t="s">
        <v>177</v>
      </c>
      <c r="R5378" s="33" t="str">
        <f t="shared" ref="R5378:R5441" si="109">K5378</f>
        <v>S03D2762P035</v>
      </c>
      <c r="S5378" s="95">
        <f>VLOOKUP(I5378,品牌型号对应工厂型号!C:E,3,0)</f>
        <v>5</v>
      </c>
      <c r="T5378" s="96" t="str">
        <f>VLOOKUP(I5378,品牌型号对应工厂型号!C:I,7,0)</f>
        <v>142:EASL-70 1.5mil(S-70)</v>
      </c>
    </row>
    <row r="5379" spans="1:20">
      <c r="A5379" s="25">
        <v>43266</v>
      </c>
      <c r="B5379" s="25">
        <v>3.8149024305530475</v>
      </c>
      <c r="C5379" s="26" t="s">
        <v>11608</v>
      </c>
      <c r="D5379" s="25" t="s">
        <v>11683</v>
      </c>
      <c r="E5379" s="26" t="s">
        <v>3005</v>
      </c>
      <c r="F5379" s="25" t="s">
        <v>91</v>
      </c>
      <c r="G5379" s="69">
        <v>1.524</v>
      </c>
      <c r="H5379" s="25" t="s">
        <v>61</v>
      </c>
      <c r="I5379" s="27" t="s">
        <v>3006</v>
      </c>
      <c r="J5379" s="69">
        <v>45.72</v>
      </c>
      <c r="K5379" s="6" t="s">
        <v>11684</v>
      </c>
      <c r="L5379" s="6" t="s">
        <v>95</v>
      </c>
      <c r="M5379" s="69">
        <v>30</v>
      </c>
      <c r="N5379" s="6" t="s">
        <v>59</v>
      </c>
      <c r="O5379" s="6" t="s">
        <v>177</v>
      </c>
      <c r="R5379" s="33" t="str">
        <f t="shared" si="109"/>
        <v>S03D2762P024</v>
      </c>
      <c r="S5379" s="95">
        <f>VLOOKUP(I5379,品牌型号对应工厂型号!C:E,3,0)</f>
        <v>5</v>
      </c>
      <c r="T5379" s="96" t="str">
        <f>VLOOKUP(I5379,品牌型号对应工厂型号!C:I,7,0)</f>
        <v>142:EASL-70 1.5mil(S-70)</v>
      </c>
    </row>
    <row r="5380" spans="1:20">
      <c r="A5380" s="25">
        <v>43266</v>
      </c>
      <c r="B5380" s="25">
        <v>3.8149024305530475</v>
      </c>
      <c r="C5380" s="26" t="s">
        <v>11608</v>
      </c>
      <c r="D5380" s="25" t="s">
        <v>11685</v>
      </c>
      <c r="E5380" s="26" t="s">
        <v>3005</v>
      </c>
      <c r="F5380" s="25" t="s">
        <v>91</v>
      </c>
      <c r="G5380" s="69">
        <v>1.524</v>
      </c>
      <c r="H5380" s="25" t="s">
        <v>61</v>
      </c>
      <c r="I5380" s="27" t="s">
        <v>3006</v>
      </c>
      <c r="J5380" s="69">
        <v>45.72</v>
      </c>
      <c r="K5380" s="6" t="s">
        <v>11686</v>
      </c>
      <c r="L5380" s="6" t="s">
        <v>95</v>
      </c>
      <c r="M5380" s="69">
        <v>30</v>
      </c>
      <c r="N5380" s="6" t="s">
        <v>59</v>
      </c>
      <c r="O5380" s="6" t="s">
        <v>177</v>
      </c>
      <c r="R5380" s="33" t="str">
        <f t="shared" si="109"/>
        <v>S03D2762P025</v>
      </c>
      <c r="S5380" s="95">
        <f>VLOOKUP(I5380,品牌型号对应工厂型号!C:E,3,0)</f>
        <v>5</v>
      </c>
      <c r="T5380" s="96" t="str">
        <f>VLOOKUP(I5380,品牌型号对应工厂型号!C:I,7,0)</f>
        <v>142:EASL-70 1.5mil(S-70)</v>
      </c>
    </row>
    <row r="5381" spans="1:20">
      <c r="A5381" s="25">
        <v>43266</v>
      </c>
      <c r="B5381" s="25">
        <v>3.8149024305530475</v>
      </c>
      <c r="C5381" s="26" t="s">
        <v>11608</v>
      </c>
      <c r="D5381" s="25" t="s">
        <v>11687</v>
      </c>
      <c r="E5381" s="26" t="s">
        <v>3005</v>
      </c>
      <c r="F5381" s="25" t="s">
        <v>91</v>
      </c>
      <c r="G5381" s="69">
        <v>1.524</v>
      </c>
      <c r="H5381" s="25" t="s">
        <v>61</v>
      </c>
      <c r="I5381" s="27" t="s">
        <v>3006</v>
      </c>
      <c r="J5381" s="69">
        <v>45.72</v>
      </c>
      <c r="K5381" s="6" t="s">
        <v>11688</v>
      </c>
      <c r="L5381" s="6" t="s">
        <v>95</v>
      </c>
      <c r="M5381" s="69">
        <v>30</v>
      </c>
      <c r="N5381" s="6" t="s">
        <v>59</v>
      </c>
      <c r="O5381" s="6" t="s">
        <v>177</v>
      </c>
      <c r="R5381" s="33" t="str">
        <f t="shared" si="109"/>
        <v>S03D2762P026</v>
      </c>
      <c r="S5381" s="95">
        <f>VLOOKUP(I5381,品牌型号对应工厂型号!C:E,3,0)</f>
        <v>5</v>
      </c>
      <c r="T5381" s="96" t="str">
        <f>VLOOKUP(I5381,品牌型号对应工厂型号!C:I,7,0)</f>
        <v>142:EASL-70 1.5mil(S-70)</v>
      </c>
    </row>
    <row r="5382" spans="1:20">
      <c r="A5382" s="25">
        <v>43266</v>
      </c>
      <c r="B5382" s="25">
        <v>3.8149024305530475</v>
      </c>
      <c r="C5382" s="26" t="s">
        <v>11608</v>
      </c>
      <c r="D5382" s="25" t="s">
        <v>11689</v>
      </c>
      <c r="E5382" s="26" t="s">
        <v>3005</v>
      </c>
      <c r="F5382" s="25" t="s">
        <v>91</v>
      </c>
      <c r="G5382" s="69">
        <v>1.524</v>
      </c>
      <c r="H5382" s="25" t="s">
        <v>61</v>
      </c>
      <c r="I5382" s="27" t="s">
        <v>3006</v>
      </c>
      <c r="J5382" s="69">
        <v>45.72</v>
      </c>
      <c r="K5382" s="6" t="s">
        <v>11690</v>
      </c>
      <c r="L5382" s="6" t="s">
        <v>95</v>
      </c>
      <c r="M5382" s="69">
        <v>30</v>
      </c>
      <c r="N5382" s="6" t="s">
        <v>59</v>
      </c>
      <c r="O5382" s="6" t="s">
        <v>177</v>
      </c>
      <c r="R5382" s="33" t="str">
        <f t="shared" si="109"/>
        <v>S03D2762P030</v>
      </c>
      <c r="S5382" s="95">
        <f>VLOOKUP(I5382,品牌型号对应工厂型号!C:E,3,0)</f>
        <v>5</v>
      </c>
      <c r="T5382" s="96" t="str">
        <f>VLOOKUP(I5382,品牌型号对应工厂型号!C:I,7,0)</f>
        <v>142:EASL-70 1.5mil(S-70)</v>
      </c>
    </row>
    <row r="5383" spans="1:20">
      <c r="A5383" s="25">
        <v>43266</v>
      </c>
      <c r="B5383" s="25">
        <v>3.8149024305530475</v>
      </c>
      <c r="C5383" s="26" t="s">
        <v>11608</v>
      </c>
      <c r="D5383" s="25" t="s">
        <v>11691</v>
      </c>
      <c r="E5383" s="26" t="s">
        <v>3005</v>
      </c>
      <c r="F5383" s="25" t="s">
        <v>91</v>
      </c>
      <c r="G5383" s="69">
        <v>1.524</v>
      </c>
      <c r="H5383" s="25" t="s">
        <v>61</v>
      </c>
      <c r="I5383" s="27" t="s">
        <v>3006</v>
      </c>
      <c r="J5383" s="69">
        <v>45.72</v>
      </c>
      <c r="K5383" s="6" t="s">
        <v>11692</v>
      </c>
      <c r="L5383" s="6" t="s">
        <v>95</v>
      </c>
      <c r="M5383" s="69">
        <v>30</v>
      </c>
      <c r="N5383" s="6" t="s">
        <v>59</v>
      </c>
      <c r="O5383" s="6" t="s">
        <v>177</v>
      </c>
      <c r="R5383" s="33" t="str">
        <f t="shared" si="109"/>
        <v>S03D2762P033</v>
      </c>
      <c r="S5383" s="95">
        <f>VLOOKUP(I5383,品牌型号对应工厂型号!C:E,3,0)</f>
        <v>5</v>
      </c>
      <c r="T5383" s="96" t="str">
        <f>VLOOKUP(I5383,品牌型号对应工厂型号!C:I,7,0)</f>
        <v>142:EASL-70 1.5mil(S-70)</v>
      </c>
    </row>
    <row r="5384" spans="1:20">
      <c r="A5384" s="25">
        <v>43266</v>
      </c>
      <c r="B5384" s="25">
        <v>3.8149024305530475</v>
      </c>
      <c r="C5384" s="26" t="s">
        <v>11608</v>
      </c>
      <c r="D5384" s="25" t="s">
        <v>11693</v>
      </c>
      <c r="E5384" s="26" t="s">
        <v>3005</v>
      </c>
      <c r="F5384" s="25" t="s">
        <v>91</v>
      </c>
      <c r="G5384" s="69">
        <v>1.524</v>
      </c>
      <c r="H5384" s="25" t="s">
        <v>61</v>
      </c>
      <c r="I5384" s="27" t="s">
        <v>3006</v>
      </c>
      <c r="J5384" s="69">
        <v>45.72</v>
      </c>
      <c r="K5384" s="6" t="s">
        <v>11694</v>
      </c>
      <c r="L5384" s="6" t="s">
        <v>95</v>
      </c>
      <c r="M5384" s="69">
        <v>30</v>
      </c>
      <c r="N5384" s="6" t="s">
        <v>59</v>
      </c>
      <c r="O5384" s="6" t="s">
        <v>177</v>
      </c>
      <c r="R5384" s="33" t="str">
        <f t="shared" si="109"/>
        <v>S03D2762P032</v>
      </c>
      <c r="S5384" s="95">
        <f>VLOOKUP(I5384,品牌型号对应工厂型号!C:E,3,0)</f>
        <v>5</v>
      </c>
      <c r="T5384" s="96" t="str">
        <f>VLOOKUP(I5384,品牌型号对应工厂型号!C:I,7,0)</f>
        <v>142:EASL-70 1.5mil(S-70)</v>
      </c>
    </row>
    <row r="5385" spans="1:20">
      <c r="A5385" s="25">
        <v>43266</v>
      </c>
      <c r="B5385" s="25">
        <v>3.8149024305530475</v>
      </c>
      <c r="C5385" s="26" t="s">
        <v>11608</v>
      </c>
      <c r="D5385" s="25" t="s">
        <v>11695</v>
      </c>
      <c r="E5385" s="26" t="s">
        <v>3005</v>
      </c>
      <c r="F5385" s="25" t="s">
        <v>91</v>
      </c>
      <c r="G5385" s="69">
        <v>1.524</v>
      </c>
      <c r="H5385" s="25" t="s">
        <v>61</v>
      </c>
      <c r="I5385" s="27" t="s">
        <v>3006</v>
      </c>
      <c r="J5385" s="69">
        <v>45.72</v>
      </c>
      <c r="K5385" s="6" t="s">
        <v>11696</v>
      </c>
      <c r="L5385" s="6" t="s">
        <v>95</v>
      </c>
      <c r="M5385" s="69">
        <v>30</v>
      </c>
      <c r="N5385" s="6" t="s">
        <v>59</v>
      </c>
      <c r="O5385" s="6" t="s">
        <v>177</v>
      </c>
      <c r="R5385" s="33" t="str">
        <f t="shared" si="109"/>
        <v>S03D2762P039</v>
      </c>
      <c r="S5385" s="95">
        <f>VLOOKUP(I5385,品牌型号对应工厂型号!C:E,3,0)</f>
        <v>5</v>
      </c>
      <c r="T5385" s="96" t="str">
        <f>VLOOKUP(I5385,品牌型号对应工厂型号!C:I,7,0)</f>
        <v>142:EASL-70 1.5mil(S-70)</v>
      </c>
    </row>
    <row r="5386" spans="1:20">
      <c r="A5386" s="25">
        <v>43266</v>
      </c>
      <c r="B5386" s="25">
        <v>3.8149024305530475</v>
      </c>
      <c r="C5386" s="26" t="s">
        <v>11608</v>
      </c>
      <c r="D5386" s="25" t="s">
        <v>11697</v>
      </c>
      <c r="E5386" s="26" t="s">
        <v>3005</v>
      </c>
      <c r="F5386" s="25" t="s">
        <v>91</v>
      </c>
      <c r="G5386" s="69">
        <v>1.524</v>
      </c>
      <c r="H5386" s="25" t="s">
        <v>61</v>
      </c>
      <c r="I5386" s="27" t="s">
        <v>3006</v>
      </c>
      <c r="J5386" s="69">
        <v>45.72</v>
      </c>
      <c r="K5386" s="6" t="s">
        <v>11698</v>
      </c>
      <c r="L5386" s="6" t="s">
        <v>95</v>
      </c>
      <c r="M5386" s="69">
        <v>30</v>
      </c>
      <c r="N5386" s="6" t="s">
        <v>59</v>
      </c>
      <c r="O5386" s="6" t="s">
        <v>177</v>
      </c>
      <c r="R5386" s="33" t="str">
        <f t="shared" si="109"/>
        <v>S03D2762P040</v>
      </c>
      <c r="S5386" s="95">
        <f>VLOOKUP(I5386,品牌型号对应工厂型号!C:E,3,0)</f>
        <v>5</v>
      </c>
      <c r="T5386" s="96" t="str">
        <f>VLOOKUP(I5386,品牌型号对应工厂型号!C:I,7,0)</f>
        <v>142:EASL-70 1.5mil(S-70)</v>
      </c>
    </row>
    <row r="5387" spans="1:20">
      <c r="A5387" s="25">
        <v>43266</v>
      </c>
      <c r="B5387" s="25">
        <v>3.8149024305530475</v>
      </c>
      <c r="C5387" s="26" t="s">
        <v>11608</v>
      </c>
      <c r="D5387" s="25" t="s">
        <v>11699</v>
      </c>
      <c r="E5387" s="26" t="s">
        <v>3005</v>
      </c>
      <c r="F5387" s="25" t="s">
        <v>91</v>
      </c>
      <c r="G5387" s="69">
        <v>1.524</v>
      </c>
      <c r="H5387" s="25" t="s">
        <v>61</v>
      </c>
      <c r="I5387" s="27" t="s">
        <v>3006</v>
      </c>
      <c r="J5387" s="69">
        <v>45.72</v>
      </c>
      <c r="K5387" s="6" t="s">
        <v>11700</v>
      </c>
      <c r="L5387" s="6" t="s">
        <v>95</v>
      </c>
      <c r="M5387" s="69">
        <v>30</v>
      </c>
      <c r="N5387" s="6" t="s">
        <v>59</v>
      </c>
      <c r="O5387" s="6" t="s">
        <v>177</v>
      </c>
      <c r="R5387" s="33" t="str">
        <f t="shared" si="109"/>
        <v>S03D2762P041</v>
      </c>
      <c r="S5387" s="95">
        <f>VLOOKUP(I5387,品牌型号对应工厂型号!C:E,3,0)</f>
        <v>5</v>
      </c>
      <c r="T5387" s="96" t="str">
        <f>VLOOKUP(I5387,品牌型号对应工厂型号!C:I,7,0)</f>
        <v>142:EASL-70 1.5mil(S-70)</v>
      </c>
    </row>
    <row r="5388" spans="1:20">
      <c r="A5388" s="25">
        <v>43266</v>
      </c>
      <c r="B5388" s="25">
        <v>3.8149024305530475</v>
      </c>
      <c r="C5388" s="26" t="s">
        <v>11608</v>
      </c>
      <c r="D5388" s="25" t="s">
        <v>11701</v>
      </c>
      <c r="E5388" s="26" t="s">
        <v>3005</v>
      </c>
      <c r="F5388" s="25" t="s">
        <v>91</v>
      </c>
      <c r="G5388" s="69">
        <v>1.524</v>
      </c>
      <c r="H5388" s="25" t="s">
        <v>61</v>
      </c>
      <c r="I5388" s="27" t="s">
        <v>3006</v>
      </c>
      <c r="J5388" s="69">
        <v>45.72</v>
      </c>
      <c r="K5388" s="6" t="s">
        <v>11702</v>
      </c>
      <c r="L5388" s="6" t="s">
        <v>95</v>
      </c>
      <c r="M5388" s="69">
        <v>30</v>
      </c>
      <c r="N5388" s="6" t="s">
        <v>59</v>
      </c>
      <c r="O5388" s="6" t="s">
        <v>177</v>
      </c>
      <c r="R5388" s="33" t="str">
        <f t="shared" si="109"/>
        <v>S03D2762P031</v>
      </c>
      <c r="S5388" s="95">
        <f>VLOOKUP(I5388,品牌型号对应工厂型号!C:E,3,0)</f>
        <v>5</v>
      </c>
      <c r="T5388" s="96" t="str">
        <f>VLOOKUP(I5388,品牌型号对应工厂型号!C:I,7,0)</f>
        <v>142:EASL-70 1.5mil(S-70)</v>
      </c>
    </row>
    <row r="5389" spans="1:20">
      <c r="A5389" s="25">
        <v>43266</v>
      </c>
      <c r="B5389" s="25">
        <v>3.8149024305530475</v>
      </c>
      <c r="C5389" s="26" t="s">
        <v>11608</v>
      </c>
      <c r="D5389" s="25" t="s">
        <v>11703</v>
      </c>
      <c r="E5389" s="26" t="s">
        <v>3050</v>
      </c>
      <c r="F5389" s="25" t="s">
        <v>91</v>
      </c>
      <c r="G5389" s="69">
        <v>1.524</v>
      </c>
      <c r="H5389" s="25" t="s">
        <v>3051</v>
      </c>
      <c r="I5389" s="27" t="s">
        <v>3052</v>
      </c>
      <c r="J5389" s="69">
        <v>45.72</v>
      </c>
      <c r="K5389" s="6" t="s">
        <v>11704</v>
      </c>
      <c r="L5389" s="6" t="s">
        <v>95</v>
      </c>
      <c r="M5389" s="69">
        <v>30</v>
      </c>
      <c r="N5389" s="6" t="s">
        <v>59</v>
      </c>
      <c r="O5389" s="6" t="s">
        <v>177</v>
      </c>
      <c r="R5389" s="33" t="str">
        <f t="shared" si="109"/>
        <v>S03N3480P069</v>
      </c>
      <c r="S5389" s="95">
        <f>VLOOKUP(I5389,品牌型号对应工厂型号!C:E,3,0)</f>
        <v>5</v>
      </c>
      <c r="T5389" s="96" t="str">
        <f>VLOOKUP(I5389,品牌型号对应工厂型号!C:I,7,0)</f>
        <v>138:DABL-10  2.0mil (S-15)</v>
      </c>
    </row>
    <row r="5390" spans="1:20">
      <c r="A5390" s="25">
        <v>43266</v>
      </c>
      <c r="B5390" s="25">
        <v>3.8149024305530475</v>
      </c>
      <c r="C5390" s="26" t="s">
        <v>11608</v>
      </c>
      <c r="D5390" s="25" t="s">
        <v>11705</v>
      </c>
      <c r="E5390" s="26" t="s">
        <v>3050</v>
      </c>
      <c r="F5390" s="25" t="s">
        <v>91</v>
      </c>
      <c r="G5390" s="69">
        <v>1.524</v>
      </c>
      <c r="H5390" s="25" t="s">
        <v>3051</v>
      </c>
      <c r="I5390" s="27" t="s">
        <v>3052</v>
      </c>
      <c r="J5390" s="69">
        <v>45.72</v>
      </c>
      <c r="K5390" s="6" t="s">
        <v>11706</v>
      </c>
      <c r="L5390" s="6" t="s">
        <v>95</v>
      </c>
      <c r="M5390" s="69">
        <v>30</v>
      </c>
      <c r="N5390" s="6" t="s">
        <v>59</v>
      </c>
      <c r="O5390" s="6" t="s">
        <v>177</v>
      </c>
      <c r="R5390" s="33" t="str">
        <f t="shared" si="109"/>
        <v>S03D2401P008</v>
      </c>
      <c r="S5390" s="95">
        <f>VLOOKUP(I5390,品牌型号对应工厂型号!C:E,3,0)</f>
        <v>5</v>
      </c>
      <c r="T5390" s="96" t="str">
        <f>VLOOKUP(I5390,品牌型号对应工厂型号!C:I,7,0)</f>
        <v>138:DABL-10  2.0mil (S-15)</v>
      </c>
    </row>
    <row r="5391" spans="1:20">
      <c r="A5391" s="25">
        <v>43266</v>
      </c>
      <c r="B5391" s="25">
        <v>3.8149024305530475</v>
      </c>
      <c r="C5391" s="26" t="s">
        <v>11608</v>
      </c>
      <c r="D5391" s="25" t="s">
        <v>11707</v>
      </c>
      <c r="E5391" s="26" t="s">
        <v>3050</v>
      </c>
      <c r="F5391" s="25" t="s">
        <v>91</v>
      </c>
      <c r="G5391" s="69">
        <v>1.524</v>
      </c>
      <c r="H5391" s="25" t="s">
        <v>3051</v>
      </c>
      <c r="I5391" s="27" t="s">
        <v>3052</v>
      </c>
      <c r="J5391" s="69">
        <v>45.72</v>
      </c>
      <c r="K5391" s="6" t="s">
        <v>11708</v>
      </c>
      <c r="L5391" s="6" t="s">
        <v>95</v>
      </c>
      <c r="M5391" s="69">
        <v>30</v>
      </c>
      <c r="N5391" s="6" t="s">
        <v>59</v>
      </c>
      <c r="O5391" s="6" t="s">
        <v>177</v>
      </c>
      <c r="R5391" s="33" t="str">
        <f t="shared" si="109"/>
        <v>S03D2401P011</v>
      </c>
      <c r="S5391" s="95">
        <f>VLOOKUP(I5391,品牌型号对应工厂型号!C:E,3,0)</f>
        <v>5</v>
      </c>
      <c r="T5391" s="96" t="str">
        <f>VLOOKUP(I5391,品牌型号对应工厂型号!C:I,7,0)</f>
        <v>138:DABL-10  2.0mil (S-15)</v>
      </c>
    </row>
    <row r="5392" spans="1:20">
      <c r="A5392" s="25">
        <v>43266</v>
      </c>
      <c r="B5392" s="25">
        <v>3.8149024305530475</v>
      </c>
      <c r="C5392" s="26" t="s">
        <v>11608</v>
      </c>
      <c r="D5392" s="25" t="s">
        <v>11709</v>
      </c>
      <c r="E5392" s="26" t="s">
        <v>3050</v>
      </c>
      <c r="F5392" s="25" t="s">
        <v>91</v>
      </c>
      <c r="G5392" s="69">
        <v>1.524</v>
      </c>
      <c r="H5392" s="25" t="s">
        <v>3051</v>
      </c>
      <c r="I5392" s="27" t="s">
        <v>3052</v>
      </c>
      <c r="J5392" s="69">
        <v>45.72</v>
      </c>
      <c r="K5392" s="6" t="s">
        <v>11710</v>
      </c>
      <c r="L5392" s="6" t="s">
        <v>95</v>
      </c>
      <c r="M5392" s="69">
        <v>30</v>
      </c>
      <c r="N5392" s="6" t="s">
        <v>59</v>
      </c>
      <c r="O5392" s="6" t="s">
        <v>177</v>
      </c>
      <c r="R5392" s="33" t="str">
        <f t="shared" si="109"/>
        <v>S03D2401P010</v>
      </c>
      <c r="S5392" s="95">
        <f>VLOOKUP(I5392,品牌型号对应工厂型号!C:E,3,0)</f>
        <v>5</v>
      </c>
      <c r="T5392" s="96" t="str">
        <f>VLOOKUP(I5392,品牌型号对应工厂型号!C:I,7,0)</f>
        <v>138:DABL-10  2.0mil (S-15)</v>
      </c>
    </row>
    <row r="5393" spans="1:20">
      <c r="A5393" s="25">
        <v>43266</v>
      </c>
      <c r="B5393" s="25">
        <v>3.8149024305530475</v>
      </c>
      <c r="C5393" s="26" t="s">
        <v>11608</v>
      </c>
      <c r="D5393" s="25" t="s">
        <v>11711</v>
      </c>
      <c r="E5393" s="26" t="s">
        <v>3050</v>
      </c>
      <c r="F5393" s="25" t="s">
        <v>91</v>
      </c>
      <c r="G5393" s="69">
        <v>1.524</v>
      </c>
      <c r="H5393" s="25" t="s">
        <v>3051</v>
      </c>
      <c r="I5393" s="27" t="s">
        <v>3052</v>
      </c>
      <c r="J5393" s="69">
        <v>45.72</v>
      </c>
      <c r="K5393" s="6" t="s">
        <v>11712</v>
      </c>
      <c r="L5393" s="6" t="s">
        <v>95</v>
      </c>
      <c r="M5393" s="69">
        <v>30</v>
      </c>
      <c r="N5393" s="6" t="s">
        <v>59</v>
      </c>
      <c r="O5393" s="6" t="s">
        <v>177</v>
      </c>
      <c r="R5393" s="33" t="str">
        <f t="shared" si="109"/>
        <v>S01D3825P006</v>
      </c>
      <c r="S5393" s="95">
        <f>VLOOKUP(I5393,品牌型号对应工厂型号!C:E,3,0)</f>
        <v>5</v>
      </c>
      <c r="T5393" s="96" t="str">
        <f>VLOOKUP(I5393,品牌型号对应工厂型号!C:I,7,0)</f>
        <v>138:DABL-10  2.0mil (S-15)</v>
      </c>
    </row>
    <row r="5394" spans="1:20">
      <c r="A5394" s="25">
        <v>43266</v>
      </c>
      <c r="B5394" s="25">
        <v>3.8149024305530475</v>
      </c>
      <c r="C5394" s="26" t="s">
        <v>11608</v>
      </c>
      <c r="D5394" s="25" t="s">
        <v>11713</v>
      </c>
      <c r="E5394" s="26" t="s">
        <v>3050</v>
      </c>
      <c r="F5394" s="25" t="s">
        <v>91</v>
      </c>
      <c r="G5394" s="69">
        <v>1.524</v>
      </c>
      <c r="H5394" s="25" t="s">
        <v>3051</v>
      </c>
      <c r="I5394" s="27" t="s">
        <v>3052</v>
      </c>
      <c r="J5394" s="69">
        <v>45.72</v>
      </c>
      <c r="K5394" s="6" t="s">
        <v>11714</v>
      </c>
      <c r="L5394" s="6" t="s">
        <v>95</v>
      </c>
      <c r="M5394" s="69">
        <v>30</v>
      </c>
      <c r="N5394" s="6" t="s">
        <v>59</v>
      </c>
      <c r="O5394" s="6" t="s">
        <v>177</v>
      </c>
      <c r="R5394" s="33" t="str">
        <f t="shared" si="109"/>
        <v>S03N3480P070</v>
      </c>
      <c r="S5394" s="95">
        <f>VLOOKUP(I5394,品牌型号对应工厂型号!C:E,3,0)</f>
        <v>5</v>
      </c>
      <c r="T5394" s="96" t="str">
        <f>VLOOKUP(I5394,品牌型号对应工厂型号!C:I,7,0)</f>
        <v>138:DABL-10  2.0mil (S-15)</v>
      </c>
    </row>
    <row r="5395" spans="1:20">
      <c r="A5395" s="25">
        <v>43266</v>
      </c>
      <c r="B5395" s="25">
        <v>3.8149024305530475</v>
      </c>
      <c r="C5395" s="26" t="s">
        <v>11608</v>
      </c>
      <c r="D5395" s="25" t="s">
        <v>11715</v>
      </c>
      <c r="E5395" s="26" t="s">
        <v>3005</v>
      </c>
      <c r="F5395" s="25" t="s">
        <v>91</v>
      </c>
      <c r="G5395" s="69">
        <v>1.524</v>
      </c>
      <c r="H5395" s="25" t="s">
        <v>61</v>
      </c>
      <c r="I5395" s="27" t="s">
        <v>3006</v>
      </c>
      <c r="J5395" s="69">
        <v>45.72</v>
      </c>
      <c r="K5395" s="6" t="s">
        <v>11716</v>
      </c>
      <c r="L5395" s="6" t="s">
        <v>95</v>
      </c>
      <c r="M5395" s="69">
        <v>30</v>
      </c>
      <c r="N5395" s="6" t="s">
        <v>59</v>
      </c>
      <c r="O5395" s="6" t="s">
        <v>177</v>
      </c>
      <c r="R5395" s="33" t="str">
        <f t="shared" si="109"/>
        <v>S03D2762P038</v>
      </c>
      <c r="S5395" s="95">
        <f>VLOOKUP(I5395,品牌型号对应工厂型号!C:E,3,0)</f>
        <v>5</v>
      </c>
      <c r="T5395" s="96" t="str">
        <f>VLOOKUP(I5395,品牌型号对应工厂型号!C:I,7,0)</f>
        <v>142:EASL-70 1.5mil(S-70)</v>
      </c>
    </row>
    <row r="5396" spans="1:20">
      <c r="A5396" s="25">
        <v>43266</v>
      </c>
      <c r="B5396" s="25">
        <v>3.8149024305530475</v>
      </c>
      <c r="C5396" s="26" t="s">
        <v>11608</v>
      </c>
      <c r="D5396" s="25" t="s">
        <v>11717</v>
      </c>
      <c r="E5396" s="26" t="s">
        <v>3050</v>
      </c>
      <c r="F5396" s="25" t="s">
        <v>91</v>
      </c>
      <c r="G5396" s="69">
        <v>1.524</v>
      </c>
      <c r="H5396" s="25" t="s">
        <v>3051</v>
      </c>
      <c r="I5396" s="27" t="s">
        <v>3052</v>
      </c>
      <c r="J5396" s="69">
        <v>45.72</v>
      </c>
      <c r="K5396" s="6" t="s">
        <v>11718</v>
      </c>
      <c r="L5396" s="6" t="s">
        <v>95</v>
      </c>
      <c r="M5396" s="69">
        <v>30</v>
      </c>
      <c r="N5396" s="6" t="s">
        <v>59</v>
      </c>
      <c r="O5396" s="6" t="s">
        <v>177</v>
      </c>
      <c r="R5396" s="33" t="str">
        <f t="shared" si="109"/>
        <v>S03N3480P067</v>
      </c>
      <c r="S5396" s="95">
        <f>VLOOKUP(I5396,品牌型号对应工厂型号!C:E,3,0)</f>
        <v>5</v>
      </c>
      <c r="T5396" s="96" t="str">
        <f>VLOOKUP(I5396,品牌型号对应工厂型号!C:I,7,0)</f>
        <v>138:DABL-10  2.0mil (S-15)</v>
      </c>
    </row>
    <row r="5397" spans="1:20">
      <c r="A5397" s="25">
        <v>43266</v>
      </c>
      <c r="B5397" s="25">
        <v>3.8149024305530475</v>
      </c>
      <c r="C5397" s="26" t="s">
        <v>11608</v>
      </c>
      <c r="D5397" s="25" t="s">
        <v>11719</v>
      </c>
      <c r="E5397" s="26" t="s">
        <v>3050</v>
      </c>
      <c r="F5397" s="25" t="s">
        <v>91</v>
      </c>
      <c r="G5397" s="69">
        <v>1.524</v>
      </c>
      <c r="H5397" s="25" t="s">
        <v>3051</v>
      </c>
      <c r="I5397" s="27" t="s">
        <v>3052</v>
      </c>
      <c r="J5397" s="69">
        <v>45.72</v>
      </c>
      <c r="K5397" s="6" t="s">
        <v>11720</v>
      </c>
      <c r="L5397" s="6" t="s">
        <v>95</v>
      </c>
      <c r="M5397" s="69">
        <v>30</v>
      </c>
      <c r="N5397" s="6" t="s">
        <v>59</v>
      </c>
      <c r="O5397" s="6" t="s">
        <v>177</v>
      </c>
      <c r="R5397" s="33" t="str">
        <f t="shared" si="109"/>
        <v>S01D3825P001</v>
      </c>
      <c r="S5397" s="95">
        <f>VLOOKUP(I5397,品牌型号对应工厂型号!C:E,3,0)</f>
        <v>5</v>
      </c>
      <c r="T5397" s="96" t="str">
        <f>VLOOKUP(I5397,品牌型号对应工厂型号!C:I,7,0)</f>
        <v>138:DABL-10  2.0mil (S-15)</v>
      </c>
    </row>
    <row r="5398" spans="1:20">
      <c r="A5398" s="25">
        <v>43266</v>
      </c>
      <c r="B5398" s="25">
        <v>3.8149024305530475</v>
      </c>
      <c r="C5398" s="26" t="s">
        <v>11608</v>
      </c>
      <c r="D5398" s="25" t="s">
        <v>11721</v>
      </c>
      <c r="E5398" s="26" t="s">
        <v>3050</v>
      </c>
      <c r="F5398" s="25" t="s">
        <v>91</v>
      </c>
      <c r="G5398" s="69">
        <v>1.524</v>
      </c>
      <c r="H5398" s="25" t="s">
        <v>3051</v>
      </c>
      <c r="I5398" s="27" t="s">
        <v>3052</v>
      </c>
      <c r="J5398" s="69">
        <v>45.72</v>
      </c>
      <c r="K5398" s="6" t="s">
        <v>11722</v>
      </c>
      <c r="L5398" s="6" t="s">
        <v>95</v>
      </c>
      <c r="M5398" s="69">
        <v>30</v>
      </c>
      <c r="N5398" s="6" t="s">
        <v>59</v>
      </c>
      <c r="O5398" s="6" t="s">
        <v>177</v>
      </c>
      <c r="R5398" s="33" t="str">
        <f t="shared" si="109"/>
        <v>S01D3825P002</v>
      </c>
      <c r="S5398" s="95">
        <f>VLOOKUP(I5398,品牌型号对应工厂型号!C:E,3,0)</f>
        <v>5</v>
      </c>
      <c r="T5398" s="96" t="str">
        <f>VLOOKUP(I5398,品牌型号对应工厂型号!C:I,7,0)</f>
        <v>138:DABL-10  2.0mil (S-15)</v>
      </c>
    </row>
    <row r="5399" spans="1:20">
      <c r="A5399" s="25">
        <v>43266</v>
      </c>
      <c r="B5399" s="25">
        <v>3.8149024305530475</v>
      </c>
      <c r="C5399" s="26" t="s">
        <v>11608</v>
      </c>
      <c r="D5399" s="25" t="s">
        <v>11723</v>
      </c>
      <c r="E5399" s="26" t="s">
        <v>3050</v>
      </c>
      <c r="F5399" s="25" t="s">
        <v>91</v>
      </c>
      <c r="G5399" s="69">
        <v>1.524</v>
      </c>
      <c r="H5399" s="25" t="s">
        <v>3051</v>
      </c>
      <c r="I5399" s="27" t="s">
        <v>3052</v>
      </c>
      <c r="J5399" s="69">
        <v>45.72</v>
      </c>
      <c r="K5399" s="6" t="s">
        <v>11724</v>
      </c>
      <c r="L5399" s="6" t="s">
        <v>95</v>
      </c>
      <c r="M5399" s="69">
        <v>30</v>
      </c>
      <c r="N5399" s="6" t="s">
        <v>59</v>
      </c>
      <c r="O5399" s="6" t="s">
        <v>177</v>
      </c>
      <c r="R5399" s="33" t="str">
        <f t="shared" si="109"/>
        <v>S03D2401P005</v>
      </c>
      <c r="S5399" s="95">
        <f>VLOOKUP(I5399,品牌型号对应工厂型号!C:E,3,0)</f>
        <v>5</v>
      </c>
      <c r="T5399" s="96" t="str">
        <f>VLOOKUP(I5399,品牌型号对应工厂型号!C:I,7,0)</f>
        <v>138:DABL-10  2.0mil (S-15)</v>
      </c>
    </row>
    <row r="5400" spans="1:20">
      <c r="A5400" s="25">
        <v>43266</v>
      </c>
      <c r="B5400" s="25">
        <v>3.8149024305530475</v>
      </c>
      <c r="C5400" s="26" t="s">
        <v>11608</v>
      </c>
      <c r="D5400" s="25" t="s">
        <v>11725</v>
      </c>
      <c r="E5400" s="26" t="s">
        <v>3050</v>
      </c>
      <c r="F5400" s="25" t="s">
        <v>91</v>
      </c>
      <c r="G5400" s="69">
        <v>1.524</v>
      </c>
      <c r="H5400" s="25" t="s">
        <v>3051</v>
      </c>
      <c r="I5400" s="27" t="s">
        <v>3052</v>
      </c>
      <c r="J5400" s="69">
        <v>45.72</v>
      </c>
      <c r="K5400" s="6" t="s">
        <v>11726</v>
      </c>
      <c r="L5400" s="6" t="s">
        <v>95</v>
      </c>
      <c r="M5400" s="69">
        <v>30</v>
      </c>
      <c r="N5400" s="6" t="s">
        <v>59</v>
      </c>
      <c r="O5400" s="6" t="s">
        <v>177</v>
      </c>
      <c r="R5400" s="33" t="str">
        <f t="shared" si="109"/>
        <v>S03D2401P003</v>
      </c>
      <c r="S5400" s="95">
        <f>VLOOKUP(I5400,品牌型号对应工厂型号!C:E,3,0)</f>
        <v>5</v>
      </c>
      <c r="T5400" s="96" t="str">
        <f>VLOOKUP(I5400,品牌型号对应工厂型号!C:I,7,0)</f>
        <v>138:DABL-10  2.0mil (S-15)</v>
      </c>
    </row>
    <row r="5401" spans="1:20">
      <c r="A5401" s="25">
        <v>43266</v>
      </c>
      <c r="B5401" s="25">
        <v>3.8149024305530475</v>
      </c>
      <c r="C5401" s="26" t="s">
        <v>11608</v>
      </c>
      <c r="D5401" s="25" t="s">
        <v>11727</v>
      </c>
      <c r="E5401" s="26" t="s">
        <v>3050</v>
      </c>
      <c r="F5401" s="25" t="s">
        <v>91</v>
      </c>
      <c r="G5401" s="69">
        <v>1.524</v>
      </c>
      <c r="H5401" s="25" t="s">
        <v>3051</v>
      </c>
      <c r="I5401" s="27" t="s">
        <v>3052</v>
      </c>
      <c r="J5401" s="69">
        <v>45.72</v>
      </c>
      <c r="K5401" s="6" t="s">
        <v>11728</v>
      </c>
      <c r="L5401" s="6" t="s">
        <v>95</v>
      </c>
      <c r="M5401" s="69">
        <v>30</v>
      </c>
      <c r="N5401" s="6" t="s">
        <v>59</v>
      </c>
      <c r="O5401" s="6" t="s">
        <v>177</v>
      </c>
      <c r="R5401" s="33" t="str">
        <f t="shared" si="109"/>
        <v>S01D3825P005</v>
      </c>
      <c r="S5401" s="95">
        <f>VLOOKUP(I5401,品牌型号对应工厂型号!C:E,3,0)</f>
        <v>5</v>
      </c>
      <c r="T5401" s="96" t="str">
        <f>VLOOKUP(I5401,品牌型号对应工厂型号!C:I,7,0)</f>
        <v>138:DABL-10  2.0mil (S-15)</v>
      </c>
    </row>
    <row r="5402" spans="1:20">
      <c r="A5402" s="25">
        <v>43266</v>
      </c>
      <c r="B5402" s="25">
        <v>3.8149024305530475</v>
      </c>
      <c r="C5402" s="26" t="s">
        <v>11608</v>
      </c>
      <c r="D5402" s="25" t="s">
        <v>11729</v>
      </c>
      <c r="E5402" s="26" t="s">
        <v>3050</v>
      </c>
      <c r="F5402" s="25" t="s">
        <v>91</v>
      </c>
      <c r="G5402" s="69">
        <v>1.524</v>
      </c>
      <c r="H5402" s="25" t="s">
        <v>3051</v>
      </c>
      <c r="I5402" s="27" t="s">
        <v>3052</v>
      </c>
      <c r="J5402" s="69">
        <v>45.72</v>
      </c>
      <c r="K5402" s="6" t="s">
        <v>11730</v>
      </c>
      <c r="L5402" s="6" t="s">
        <v>95</v>
      </c>
      <c r="M5402" s="69">
        <v>30</v>
      </c>
      <c r="N5402" s="6" t="s">
        <v>59</v>
      </c>
      <c r="O5402" s="6" t="s">
        <v>177</v>
      </c>
      <c r="R5402" s="33" t="str">
        <f t="shared" si="109"/>
        <v>S03N3480P068</v>
      </c>
      <c r="S5402" s="95">
        <f>VLOOKUP(I5402,品牌型号对应工厂型号!C:E,3,0)</f>
        <v>5</v>
      </c>
      <c r="T5402" s="96" t="str">
        <f>VLOOKUP(I5402,品牌型号对应工厂型号!C:I,7,0)</f>
        <v>138:DABL-10  2.0mil (S-15)</v>
      </c>
    </row>
    <row r="5403" spans="1:20">
      <c r="A5403" s="25">
        <v>43266</v>
      </c>
      <c r="B5403" s="25">
        <v>3.8149024305530475</v>
      </c>
      <c r="C5403" s="26" t="s">
        <v>11608</v>
      </c>
      <c r="D5403" s="25" t="s">
        <v>11731</v>
      </c>
      <c r="E5403" s="26" t="s">
        <v>3050</v>
      </c>
      <c r="F5403" s="25" t="s">
        <v>91</v>
      </c>
      <c r="G5403" s="69">
        <v>1.524</v>
      </c>
      <c r="H5403" s="25" t="s">
        <v>3051</v>
      </c>
      <c r="I5403" s="27" t="s">
        <v>3052</v>
      </c>
      <c r="J5403" s="69">
        <v>45.72</v>
      </c>
      <c r="K5403" s="6" t="s">
        <v>11732</v>
      </c>
      <c r="L5403" s="6" t="s">
        <v>95</v>
      </c>
      <c r="M5403" s="69">
        <v>30</v>
      </c>
      <c r="N5403" s="6" t="s">
        <v>59</v>
      </c>
      <c r="O5403" s="6" t="s">
        <v>177</v>
      </c>
      <c r="R5403" s="33" t="str">
        <f t="shared" si="109"/>
        <v>S03D2401P006</v>
      </c>
      <c r="S5403" s="95">
        <f>VLOOKUP(I5403,品牌型号对应工厂型号!C:E,3,0)</f>
        <v>5</v>
      </c>
      <c r="T5403" s="96" t="str">
        <f>VLOOKUP(I5403,品牌型号对应工厂型号!C:I,7,0)</f>
        <v>138:DABL-10  2.0mil (S-15)</v>
      </c>
    </row>
    <row r="5404" spans="1:20">
      <c r="A5404" s="25">
        <v>43266</v>
      </c>
      <c r="B5404" s="25">
        <v>3.8149024305530475</v>
      </c>
      <c r="C5404" s="26" t="s">
        <v>11608</v>
      </c>
      <c r="D5404" s="25" t="s">
        <v>11733</v>
      </c>
      <c r="E5404" s="26" t="s">
        <v>3050</v>
      </c>
      <c r="F5404" s="25" t="s">
        <v>91</v>
      </c>
      <c r="G5404" s="69">
        <v>1.524</v>
      </c>
      <c r="H5404" s="25" t="s">
        <v>3051</v>
      </c>
      <c r="I5404" s="27" t="s">
        <v>3052</v>
      </c>
      <c r="J5404" s="69">
        <v>45.72</v>
      </c>
      <c r="K5404" s="6" t="s">
        <v>11734</v>
      </c>
      <c r="L5404" s="6" t="s">
        <v>95</v>
      </c>
      <c r="M5404" s="69">
        <v>30</v>
      </c>
      <c r="N5404" s="6" t="s">
        <v>59</v>
      </c>
      <c r="O5404" s="6" t="s">
        <v>177</v>
      </c>
      <c r="R5404" s="33" t="str">
        <f t="shared" si="109"/>
        <v>S03D2401P007</v>
      </c>
      <c r="S5404" s="95">
        <f>VLOOKUP(I5404,品牌型号对应工厂型号!C:E,3,0)</f>
        <v>5</v>
      </c>
      <c r="T5404" s="96" t="str">
        <f>VLOOKUP(I5404,品牌型号对应工厂型号!C:I,7,0)</f>
        <v>138:DABL-10  2.0mil (S-15)</v>
      </c>
    </row>
    <row r="5405" spans="1:20">
      <c r="A5405" s="25">
        <v>43266</v>
      </c>
      <c r="B5405" s="25">
        <v>3.8149024305530475</v>
      </c>
      <c r="C5405" s="26" t="s">
        <v>11608</v>
      </c>
      <c r="D5405" s="25" t="s">
        <v>11735</v>
      </c>
      <c r="E5405" s="26" t="s">
        <v>3050</v>
      </c>
      <c r="F5405" s="25" t="s">
        <v>91</v>
      </c>
      <c r="G5405" s="69">
        <v>1.524</v>
      </c>
      <c r="H5405" s="25" t="s">
        <v>3051</v>
      </c>
      <c r="I5405" s="27" t="s">
        <v>3052</v>
      </c>
      <c r="J5405" s="69">
        <v>45.72</v>
      </c>
      <c r="K5405" s="6" t="s">
        <v>11736</v>
      </c>
      <c r="L5405" s="6" t="s">
        <v>95</v>
      </c>
      <c r="M5405" s="69">
        <v>30</v>
      </c>
      <c r="N5405" s="6" t="s">
        <v>59</v>
      </c>
      <c r="O5405" s="6" t="s">
        <v>177</v>
      </c>
      <c r="R5405" s="33" t="str">
        <f t="shared" si="109"/>
        <v>S03D2401P002</v>
      </c>
      <c r="S5405" s="95">
        <f>VLOOKUP(I5405,品牌型号对应工厂型号!C:E,3,0)</f>
        <v>5</v>
      </c>
      <c r="T5405" s="96" t="str">
        <f>VLOOKUP(I5405,品牌型号对应工厂型号!C:I,7,0)</f>
        <v>138:DABL-10  2.0mil (S-15)</v>
      </c>
    </row>
    <row r="5406" spans="1:20">
      <c r="A5406" s="25">
        <v>43266</v>
      </c>
      <c r="B5406" s="25">
        <v>3.8149024305530475</v>
      </c>
      <c r="C5406" s="26" t="s">
        <v>11608</v>
      </c>
      <c r="D5406" s="25" t="s">
        <v>11737</v>
      </c>
      <c r="E5406" s="26" t="s">
        <v>3050</v>
      </c>
      <c r="F5406" s="25" t="s">
        <v>91</v>
      </c>
      <c r="G5406" s="69">
        <v>1.524</v>
      </c>
      <c r="H5406" s="25" t="s">
        <v>3051</v>
      </c>
      <c r="I5406" s="27" t="s">
        <v>3052</v>
      </c>
      <c r="J5406" s="69">
        <v>45.72</v>
      </c>
      <c r="K5406" s="6" t="s">
        <v>11738</v>
      </c>
      <c r="L5406" s="6" t="s">
        <v>95</v>
      </c>
      <c r="M5406" s="69">
        <v>30</v>
      </c>
      <c r="N5406" s="6" t="s">
        <v>59</v>
      </c>
      <c r="O5406" s="6" t="s">
        <v>177</v>
      </c>
      <c r="R5406" s="33" t="str">
        <f t="shared" si="109"/>
        <v>S01D3825P003</v>
      </c>
      <c r="S5406" s="95">
        <f>VLOOKUP(I5406,品牌型号对应工厂型号!C:E,3,0)</f>
        <v>5</v>
      </c>
      <c r="T5406" s="96" t="str">
        <f>VLOOKUP(I5406,品牌型号对应工厂型号!C:I,7,0)</f>
        <v>138:DABL-10  2.0mil (S-15)</v>
      </c>
    </row>
    <row r="5407" spans="1:20">
      <c r="A5407" s="25">
        <v>43266</v>
      </c>
      <c r="B5407" s="25">
        <v>3.8149024305530475</v>
      </c>
      <c r="C5407" s="26" t="s">
        <v>11608</v>
      </c>
      <c r="D5407" s="25" t="s">
        <v>11739</v>
      </c>
      <c r="E5407" s="26" t="s">
        <v>3050</v>
      </c>
      <c r="F5407" s="25" t="s">
        <v>91</v>
      </c>
      <c r="G5407" s="69">
        <v>1.524</v>
      </c>
      <c r="H5407" s="25" t="s">
        <v>3051</v>
      </c>
      <c r="I5407" s="27" t="s">
        <v>3052</v>
      </c>
      <c r="J5407" s="69">
        <v>45.72</v>
      </c>
      <c r="K5407" s="6" t="s">
        <v>11740</v>
      </c>
      <c r="L5407" s="6" t="s">
        <v>95</v>
      </c>
      <c r="M5407" s="69">
        <v>30</v>
      </c>
      <c r="N5407" s="6" t="s">
        <v>59</v>
      </c>
      <c r="O5407" s="6" t="s">
        <v>177</v>
      </c>
      <c r="R5407" s="33" t="str">
        <f t="shared" si="109"/>
        <v>S03N3478P030</v>
      </c>
      <c r="S5407" s="95">
        <f>VLOOKUP(I5407,品牌型号对应工厂型号!C:E,3,0)</f>
        <v>5</v>
      </c>
      <c r="T5407" s="96" t="str">
        <f>VLOOKUP(I5407,品牌型号对应工厂型号!C:I,7,0)</f>
        <v>138:DABL-10  2.0mil (S-15)</v>
      </c>
    </row>
    <row r="5408" spans="1:20">
      <c r="A5408" s="25">
        <v>43266</v>
      </c>
      <c r="B5408" s="25">
        <v>3.8149024305530475</v>
      </c>
      <c r="C5408" s="26" t="s">
        <v>11608</v>
      </c>
      <c r="D5408" s="25" t="s">
        <v>11741</v>
      </c>
      <c r="E5408" s="26" t="s">
        <v>3050</v>
      </c>
      <c r="F5408" s="25" t="s">
        <v>91</v>
      </c>
      <c r="G5408" s="69">
        <v>1.524</v>
      </c>
      <c r="H5408" s="25" t="s">
        <v>3051</v>
      </c>
      <c r="I5408" s="27" t="s">
        <v>3052</v>
      </c>
      <c r="J5408" s="69">
        <v>45.72</v>
      </c>
      <c r="K5408" s="6" t="s">
        <v>11742</v>
      </c>
      <c r="L5408" s="6" t="s">
        <v>95</v>
      </c>
      <c r="M5408" s="69">
        <v>30</v>
      </c>
      <c r="N5408" s="6" t="s">
        <v>59</v>
      </c>
      <c r="O5408" s="6" t="s">
        <v>177</v>
      </c>
      <c r="R5408" s="33" t="str">
        <f t="shared" si="109"/>
        <v>S03N3478P029</v>
      </c>
      <c r="S5408" s="95">
        <f>VLOOKUP(I5408,品牌型号对应工厂型号!C:E,3,0)</f>
        <v>5</v>
      </c>
      <c r="T5408" s="96" t="str">
        <f>VLOOKUP(I5408,品牌型号对应工厂型号!C:I,7,0)</f>
        <v>138:DABL-10  2.0mil (S-15)</v>
      </c>
    </row>
    <row r="5409" spans="1:22">
      <c r="A5409" s="25">
        <v>43266</v>
      </c>
      <c r="B5409" s="25">
        <v>3.8149024305530475</v>
      </c>
      <c r="C5409" s="26" t="s">
        <v>11608</v>
      </c>
      <c r="D5409" s="25" t="s">
        <v>11743</v>
      </c>
      <c r="E5409" s="26" t="s">
        <v>3050</v>
      </c>
      <c r="F5409" s="25" t="s">
        <v>91</v>
      </c>
      <c r="G5409" s="69">
        <v>1.524</v>
      </c>
      <c r="H5409" s="25" t="s">
        <v>3051</v>
      </c>
      <c r="I5409" s="27" t="s">
        <v>3052</v>
      </c>
      <c r="J5409" s="69">
        <v>45.72</v>
      </c>
      <c r="K5409" s="6" t="s">
        <v>11744</v>
      </c>
      <c r="L5409" s="6" t="s">
        <v>95</v>
      </c>
      <c r="M5409" s="69">
        <v>30</v>
      </c>
      <c r="N5409" s="6" t="s">
        <v>59</v>
      </c>
      <c r="O5409" s="6" t="s">
        <v>177</v>
      </c>
      <c r="R5409" s="33" t="str">
        <f t="shared" si="109"/>
        <v>S03N3478P032</v>
      </c>
      <c r="S5409" s="95">
        <f>VLOOKUP(I5409,品牌型号对应工厂型号!C:E,3,0)</f>
        <v>5</v>
      </c>
      <c r="T5409" s="96" t="str">
        <f>VLOOKUP(I5409,品牌型号对应工厂型号!C:I,7,0)</f>
        <v>138:DABL-10  2.0mil (S-15)</v>
      </c>
    </row>
    <row r="5410" spans="1:22" s="75" customFormat="1">
      <c r="A5410" s="71">
        <v>43276</v>
      </c>
      <c r="B5410" s="71">
        <v>1.8349355324098724</v>
      </c>
      <c r="C5410" s="72" t="s">
        <v>11909</v>
      </c>
      <c r="D5410" s="71" t="s">
        <v>11910</v>
      </c>
      <c r="E5410" s="72" t="s">
        <v>928</v>
      </c>
      <c r="F5410" s="71" t="s">
        <v>94</v>
      </c>
      <c r="G5410" s="73">
        <v>1.524</v>
      </c>
      <c r="H5410" s="71" t="s">
        <v>929</v>
      </c>
      <c r="I5410" s="74" t="s">
        <v>930</v>
      </c>
      <c r="J5410" s="73">
        <v>22.86</v>
      </c>
      <c r="K5410" s="75" t="s">
        <v>11911</v>
      </c>
      <c r="L5410" s="75" t="s">
        <v>95</v>
      </c>
      <c r="M5410" s="73">
        <v>15</v>
      </c>
      <c r="N5410" s="75" t="s">
        <v>59</v>
      </c>
      <c r="O5410" s="75" t="s">
        <v>130</v>
      </c>
      <c r="Q5410" s="72"/>
      <c r="R5410" s="33" t="str">
        <f t="shared" si="109"/>
        <v>S05D2539P050</v>
      </c>
      <c r="S5410" s="95">
        <f>VLOOKUP(I5410,品牌型号对应工厂型号!C:E,3,0)</f>
        <v>10</v>
      </c>
      <c r="T5410" s="96" t="str">
        <f>VLOOKUP(I5410,品牌型号对应工厂型号!C:I,7,0)</f>
        <v>158:ZXBL-15 3.0mil（X-15）</v>
      </c>
      <c r="V5410" s="72"/>
    </row>
    <row r="5411" spans="1:22">
      <c r="A5411" s="25">
        <v>43276</v>
      </c>
      <c r="B5411" s="25">
        <v>1.8349355324098724</v>
      </c>
      <c r="C5411" s="26" t="s">
        <v>11909</v>
      </c>
      <c r="D5411" s="25" t="s">
        <v>11912</v>
      </c>
      <c r="E5411" s="26" t="s">
        <v>928</v>
      </c>
      <c r="F5411" s="25" t="s">
        <v>94</v>
      </c>
      <c r="G5411" s="69">
        <v>1.524</v>
      </c>
      <c r="H5411" s="25" t="s">
        <v>929</v>
      </c>
      <c r="I5411" s="27" t="s">
        <v>930</v>
      </c>
      <c r="J5411" s="69">
        <v>22.86</v>
      </c>
      <c r="K5411" s="6" t="s">
        <v>11913</v>
      </c>
      <c r="L5411" s="6" t="s">
        <v>95</v>
      </c>
      <c r="M5411" s="69">
        <v>15</v>
      </c>
      <c r="N5411" s="6" t="s">
        <v>59</v>
      </c>
      <c r="O5411" s="6" t="s">
        <v>130</v>
      </c>
      <c r="R5411" s="33" t="str">
        <f t="shared" si="109"/>
        <v>S05D2539P051</v>
      </c>
      <c r="S5411" s="95">
        <f>VLOOKUP(I5411,品牌型号对应工厂型号!C:E,3,0)</f>
        <v>10</v>
      </c>
      <c r="T5411" s="96" t="str">
        <f>VLOOKUP(I5411,品牌型号对应工厂型号!C:I,7,0)</f>
        <v>158:ZXBL-15 3.0mil（X-15）</v>
      </c>
    </row>
    <row r="5412" spans="1:22">
      <c r="A5412" s="25">
        <v>43276</v>
      </c>
      <c r="B5412" s="25">
        <v>1.8349355324098724</v>
      </c>
      <c r="C5412" s="26" t="s">
        <v>11909</v>
      </c>
      <c r="D5412" s="25" t="s">
        <v>11914</v>
      </c>
      <c r="E5412" s="26" t="s">
        <v>928</v>
      </c>
      <c r="F5412" s="25" t="s">
        <v>94</v>
      </c>
      <c r="G5412" s="69">
        <v>1.524</v>
      </c>
      <c r="H5412" s="25" t="s">
        <v>929</v>
      </c>
      <c r="I5412" s="27" t="s">
        <v>930</v>
      </c>
      <c r="J5412" s="69">
        <v>22.86</v>
      </c>
      <c r="K5412" s="6" t="s">
        <v>11915</v>
      </c>
      <c r="L5412" s="6" t="s">
        <v>95</v>
      </c>
      <c r="M5412" s="69">
        <v>15</v>
      </c>
      <c r="N5412" s="6" t="s">
        <v>59</v>
      </c>
      <c r="O5412" s="6" t="s">
        <v>130</v>
      </c>
      <c r="R5412" s="33" t="str">
        <f t="shared" si="109"/>
        <v>S05D2539P052</v>
      </c>
      <c r="S5412" s="95">
        <f>VLOOKUP(I5412,品牌型号对应工厂型号!C:E,3,0)</f>
        <v>10</v>
      </c>
      <c r="T5412" s="96" t="str">
        <f>VLOOKUP(I5412,品牌型号对应工厂型号!C:I,7,0)</f>
        <v>158:ZXBL-15 3.0mil（X-15）</v>
      </c>
    </row>
    <row r="5413" spans="1:22">
      <c r="A5413" s="25">
        <v>43276</v>
      </c>
      <c r="B5413" s="25">
        <v>1.8349355324098724</v>
      </c>
      <c r="C5413" s="26" t="s">
        <v>11909</v>
      </c>
      <c r="D5413" s="25" t="s">
        <v>11916</v>
      </c>
      <c r="E5413" s="26" t="s">
        <v>928</v>
      </c>
      <c r="F5413" s="25" t="s">
        <v>94</v>
      </c>
      <c r="G5413" s="69">
        <v>1.524</v>
      </c>
      <c r="H5413" s="25" t="s">
        <v>929</v>
      </c>
      <c r="I5413" s="27" t="s">
        <v>930</v>
      </c>
      <c r="J5413" s="69">
        <v>22.86</v>
      </c>
      <c r="K5413" s="6" t="s">
        <v>11917</v>
      </c>
      <c r="L5413" s="6" t="s">
        <v>95</v>
      </c>
      <c r="M5413" s="69">
        <v>15</v>
      </c>
      <c r="N5413" s="6" t="s">
        <v>59</v>
      </c>
      <c r="O5413" s="6" t="s">
        <v>130</v>
      </c>
      <c r="R5413" s="33" t="str">
        <f t="shared" si="109"/>
        <v>S05D2539P049</v>
      </c>
      <c r="S5413" s="95">
        <f>VLOOKUP(I5413,品牌型号对应工厂型号!C:E,3,0)</f>
        <v>10</v>
      </c>
      <c r="T5413" s="96" t="str">
        <f>VLOOKUP(I5413,品牌型号对应工厂型号!C:I,7,0)</f>
        <v>158:ZXBL-15 3.0mil（X-15）</v>
      </c>
    </row>
    <row r="5414" spans="1:22">
      <c r="A5414" s="25">
        <v>43276</v>
      </c>
      <c r="B5414" s="25">
        <v>1.8349355324098724</v>
      </c>
      <c r="C5414" s="26" t="s">
        <v>11909</v>
      </c>
      <c r="D5414" s="25" t="s">
        <v>11918</v>
      </c>
      <c r="E5414" s="26" t="s">
        <v>928</v>
      </c>
      <c r="F5414" s="25" t="s">
        <v>94</v>
      </c>
      <c r="G5414" s="69">
        <v>1.524</v>
      </c>
      <c r="H5414" s="25" t="s">
        <v>929</v>
      </c>
      <c r="I5414" s="27" t="s">
        <v>930</v>
      </c>
      <c r="J5414" s="69">
        <v>22.86</v>
      </c>
      <c r="K5414" s="6" t="s">
        <v>11919</v>
      </c>
      <c r="L5414" s="6" t="s">
        <v>95</v>
      </c>
      <c r="M5414" s="69">
        <v>15</v>
      </c>
      <c r="N5414" s="6" t="s">
        <v>59</v>
      </c>
      <c r="O5414" s="6" t="s">
        <v>130</v>
      </c>
      <c r="R5414" s="33" t="str">
        <f t="shared" si="109"/>
        <v>S05D2539P048</v>
      </c>
      <c r="S5414" s="95">
        <f>VLOOKUP(I5414,品牌型号对应工厂型号!C:E,3,0)</f>
        <v>10</v>
      </c>
      <c r="T5414" s="96" t="str">
        <f>VLOOKUP(I5414,品牌型号对应工厂型号!C:I,7,0)</f>
        <v>158:ZXBL-15 3.0mil（X-15）</v>
      </c>
    </row>
    <row r="5415" spans="1:22">
      <c r="A5415" s="25">
        <v>43276</v>
      </c>
      <c r="B5415" s="25">
        <v>1.8349355324098724</v>
      </c>
      <c r="C5415" s="26" t="s">
        <v>11909</v>
      </c>
      <c r="D5415" s="25" t="s">
        <v>11920</v>
      </c>
      <c r="E5415" s="26" t="s">
        <v>928</v>
      </c>
      <c r="F5415" s="25" t="s">
        <v>94</v>
      </c>
      <c r="G5415" s="69">
        <v>1.524</v>
      </c>
      <c r="H5415" s="25" t="s">
        <v>929</v>
      </c>
      <c r="I5415" s="27" t="s">
        <v>930</v>
      </c>
      <c r="J5415" s="69">
        <v>22.86</v>
      </c>
      <c r="K5415" s="6" t="s">
        <v>11921</v>
      </c>
      <c r="L5415" s="6" t="s">
        <v>95</v>
      </c>
      <c r="M5415" s="69">
        <v>15</v>
      </c>
      <c r="N5415" s="6" t="s">
        <v>59</v>
      </c>
      <c r="O5415" s="6" t="s">
        <v>130</v>
      </c>
      <c r="R5415" s="33" t="str">
        <f t="shared" si="109"/>
        <v>S05D2539P047</v>
      </c>
      <c r="S5415" s="95">
        <f>VLOOKUP(I5415,品牌型号对应工厂型号!C:E,3,0)</f>
        <v>10</v>
      </c>
      <c r="T5415" s="96" t="str">
        <f>VLOOKUP(I5415,品牌型号对应工厂型号!C:I,7,0)</f>
        <v>158:ZXBL-15 3.0mil（X-15）</v>
      </c>
    </row>
    <row r="5416" spans="1:22">
      <c r="A5416" s="25">
        <v>43276</v>
      </c>
      <c r="B5416" s="25">
        <v>1.8349355324098724</v>
      </c>
      <c r="C5416" s="26" t="s">
        <v>11909</v>
      </c>
      <c r="D5416" s="25" t="s">
        <v>11922</v>
      </c>
      <c r="E5416" s="26" t="s">
        <v>928</v>
      </c>
      <c r="F5416" s="25" t="s">
        <v>94</v>
      </c>
      <c r="G5416" s="69">
        <v>1.524</v>
      </c>
      <c r="H5416" s="25" t="s">
        <v>929</v>
      </c>
      <c r="I5416" s="27" t="s">
        <v>930</v>
      </c>
      <c r="J5416" s="69">
        <v>22.86</v>
      </c>
      <c r="K5416" s="6" t="s">
        <v>11923</v>
      </c>
      <c r="L5416" s="6" t="s">
        <v>95</v>
      </c>
      <c r="M5416" s="69">
        <v>15</v>
      </c>
      <c r="N5416" s="6" t="s">
        <v>59</v>
      </c>
      <c r="O5416" s="6" t="s">
        <v>130</v>
      </c>
      <c r="R5416" s="33" t="str">
        <f t="shared" si="109"/>
        <v>S05D2539P043</v>
      </c>
      <c r="S5416" s="95">
        <f>VLOOKUP(I5416,品牌型号对应工厂型号!C:E,3,0)</f>
        <v>10</v>
      </c>
      <c r="T5416" s="96" t="str">
        <f>VLOOKUP(I5416,品牌型号对应工厂型号!C:I,7,0)</f>
        <v>158:ZXBL-15 3.0mil（X-15）</v>
      </c>
    </row>
    <row r="5417" spans="1:22">
      <c r="A5417" s="25">
        <v>43276</v>
      </c>
      <c r="B5417" s="25">
        <v>1.8349355324098724</v>
      </c>
      <c r="C5417" s="26" t="s">
        <v>11909</v>
      </c>
      <c r="D5417" s="25" t="s">
        <v>11924</v>
      </c>
      <c r="E5417" s="26" t="s">
        <v>928</v>
      </c>
      <c r="F5417" s="25" t="s">
        <v>94</v>
      </c>
      <c r="G5417" s="69">
        <v>1.524</v>
      </c>
      <c r="H5417" s="25" t="s">
        <v>929</v>
      </c>
      <c r="I5417" s="27" t="s">
        <v>930</v>
      </c>
      <c r="J5417" s="69">
        <v>22.86</v>
      </c>
      <c r="K5417" s="6" t="s">
        <v>11925</v>
      </c>
      <c r="L5417" s="6" t="s">
        <v>95</v>
      </c>
      <c r="M5417" s="69">
        <v>15</v>
      </c>
      <c r="N5417" s="6" t="s">
        <v>59</v>
      </c>
      <c r="O5417" s="6" t="s">
        <v>130</v>
      </c>
      <c r="R5417" s="33" t="str">
        <f t="shared" si="109"/>
        <v>S05D2539P044</v>
      </c>
      <c r="S5417" s="95">
        <f>VLOOKUP(I5417,品牌型号对应工厂型号!C:E,3,0)</f>
        <v>10</v>
      </c>
      <c r="T5417" s="96" t="str">
        <f>VLOOKUP(I5417,品牌型号对应工厂型号!C:I,7,0)</f>
        <v>158:ZXBL-15 3.0mil（X-15）</v>
      </c>
    </row>
    <row r="5418" spans="1:22">
      <c r="A5418" s="25">
        <v>43276</v>
      </c>
      <c r="B5418" s="25">
        <v>1.8349355324098724</v>
      </c>
      <c r="C5418" s="26" t="s">
        <v>11909</v>
      </c>
      <c r="D5418" s="25" t="s">
        <v>11926</v>
      </c>
      <c r="E5418" s="26" t="s">
        <v>928</v>
      </c>
      <c r="F5418" s="25" t="s">
        <v>94</v>
      </c>
      <c r="G5418" s="69">
        <v>1.524</v>
      </c>
      <c r="H5418" s="25" t="s">
        <v>929</v>
      </c>
      <c r="I5418" s="27" t="s">
        <v>930</v>
      </c>
      <c r="J5418" s="69">
        <v>22.86</v>
      </c>
      <c r="K5418" s="6" t="s">
        <v>11927</v>
      </c>
      <c r="L5418" s="6" t="s">
        <v>95</v>
      </c>
      <c r="M5418" s="69">
        <v>15</v>
      </c>
      <c r="N5418" s="6" t="s">
        <v>59</v>
      </c>
      <c r="O5418" s="6" t="s">
        <v>130</v>
      </c>
      <c r="R5418" s="33" t="str">
        <f t="shared" si="109"/>
        <v>S05D2539P045</v>
      </c>
      <c r="S5418" s="95">
        <f>VLOOKUP(I5418,品牌型号对应工厂型号!C:E,3,0)</f>
        <v>10</v>
      </c>
      <c r="T5418" s="96" t="str">
        <f>VLOOKUP(I5418,品牌型号对应工厂型号!C:I,7,0)</f>
        <v>158:ZXBL-15 3.0mil（X-15）</v>
      </c>
    </row>
    <row r="5419" spans="1:22">
      <c r="A5419" s="25">
        <v>43276</v>
      </c>
      <c r="B5419" s="25">
        <v>1.8349355324098724</v>
      </c>
      <c r="C5419" s="26" t="s">
        <v>11909</v>
      </c>
      <c r="D5419" s="25" t="s">
        <v>11928</v>
      </c>
      <c r="E5419" s="26" t="s">
        <v>928</v>
      </c>
      <c r="F5419" s="25" t="s">
        <v>94</v>
      </c>
      <c r="G5419" s="69">
        <v>1.524</v>
      </c>
      <c r="H5419" s="25" t="s">
        <v>929</v>
      </c>
      <c r="I5419" s="27" t="s">
        <v>930</v>
      </c>
      <c r="J5419" s="69">
        <v>22.86</v>
      </c>
      <c r="K5419" s="6" t="s">
        <v>11929</v>
      </c>
      <c r="L5419" s="6" t="s">
        <v>95</v>
      </c>
      <c r="M5419" s="69">
        <v>15</v>
      </c>
      <c r="N5419" s="6" t="s">
        <v>59</v>
      </c>
      <c r="O5419" s="6" t="s">
        <v>130</v>
      </c>
      <c r="R5419" s="33" t="str">
        <f t="shared" si="109"/>
        <v>S05D2539P046</v>
      </c>
      <c r="S5419" s="95">
        <f>VLOOKUP(I5419,品牌型号对应工厂型号!C:E,3,0)</f>
        <v>10</v>
      </c>
      <c r="T5419" s="96" t="str">
        <f>VLOOKUP(I5419,品牌型号对应工厂型号!C:I,7,0)</f>
        <v>158:ZXBL-15 3.0mil（X-15）</v>
      </c>
    </row>
    <row r="5420" spans="1:22">
      <c r="A5420" s="25">
        <v>43276</v>
      </c>
      <c r="B5420" s="25">
        <v>1.8349355324098724</v>
      </c>
      <c r="C5420" s="26" t="s">
        <v>11909</v>
      </c>
      <c r="D5420" s="25" t="s">
        <v>11930</v>
      </c>
      <c r="E5420" s="26" t="s">
        <v>928</v>
      </c>
      <c r="F5420" s="25" t="s">
        <v>94</v>
      </c>
      <c r="G5420" s="69">
        <v>1.524</v>
      </c>
      <c r="H5420" s="25" t="s">
        <v>929</v>
      </c>
      <c r="I5420" s="27" t="s">
        <v>930</v>
      </c>
      <c r="J5420" s="69">
        <v>22.86</v>
      </c>
      <c r="K5420" s="6" t="s">
        <v>11931</v>
      </c>
      <c r="L5420" s="6" t="s">
        <v>95</v>
      </c>
      <c r="M5420" s="69">
        <v>15</v>
      </c>
      <c r="N5420" s="6" t="s">
        <v>59</v>
      </c>
      <c r="O5420" s="6" t="s">
        <v>130</v>
      </c>
      <c r="R5420" s="33" t="str">
        <f t="shared" si="109"/>
        <v>S05D2539P042</v>
      </c>
      <c r="S5420" s="95">
        <f>VLOOKUP(I5420,品牌型号对应工厂型号!C:E,3,0)</f>
        <v>10</v>
      </c>
      <c r="T5420" s="96" t="str">
        <f>VLOOKUP(I5420,品牌型号对应工厂型号!C:I,7,0)</f>
        <v>158:ZXBL-15 3.0mil（X-15）</v>
      </c>
    </row>
    <row r="5421" spans="1:22">
      <c r="A5421" s="25">
        <v>43276</v>
      </c>
      <c r="B5421" s="25">
        <v>1.8349355324098724</v>
      </c>
      <c r="C5421" s="26" t="s">
        <v>11909</v>
      </c>
      <c r="D5421" s="25" t="s">
        <v>11932</v>
      </c>
      <c r="E5421" s="26" t="s">
        <v>928</v>
      </c>
      <c r="F5421" s="25" t="s">
        <v>94</v>
      </c>
      <c r="G5421" s="69">
        <v>1.524</v>
      </c>
      <c r="H5421" s="25" t="s">
        <v>929</v>
      </c>
      <c r="I5421" s="27" t="s">
        <v>930</v>
      </c>
      <c r="J5421" s="69">
        <v>22.86</v>
      </c>
      <c r="K5421" s="6" t="s">
        <v>11933</v>
      </c>
      <c r="L5421" s="6" t="s">
        <v>95</v>
      </c>
      <c r="M5421" s="69">
        <v>15</v>
      </c>
      <c r="N5421" s="6" t="s">
        <v>59</v>
      </c>
      <c r="O5421" s="6" t="s">
        <v>130</v>
      </c>
      <c r="R5421" s="33" t="str">
        <f t="shared" si="109"/>
        <v>S05D2539P041</v>
      </c>
      <c r="S5421" s="95">
        <f>VLOOKUP(I5421,品牌型号对应工厂型号!C:E,3,0)</f>
        <v>10</v>
      </c>
      <c r="T5421" s="96" t="str">
        <f>VLOOKUP(I5421,品牌型号对应工厂型号!C:I,7,0)</f>
        <v>158:ZXBL-15 3.0mil（X-15）</v>
      </c>
    </row>
    <row r="5422" spans="1:22">
      <c r="A5422" s="25">
        <v>43276</v>
      </c>
      <c r="B5422" s="25">
        <v>1.8349355324098724</v>
      </c>
      <c r="C5422" s="26" t="s">
        <v>11909</v>
      </c>
      <c r="D5422" s="25" t="s">
        <v>11934</v>
      </c>
      <c r="E5422" s="26" t="s">
        <v>928</v>
      </c>
      <c r="F5422" s="25" t="s">
        <v>94</v>
      </c>
      <c r="G5422" s="69">
        <v>1.524</v>
      </c>
      <c r="H5422" s="25" t="s">
        <v>929</v>
      </c>
      <c r="I5422" s="27" t="s">
        <v>930</v>
      </c>
      <c r="J5422" s="69">
        <v>22.86</v>
      </c>
      <c r="K5422" s="6" t="s">
        <v>11935</v>
      </c>
      <c r="L5422" s="6" t="s">
        <v>95</v>
      </c>
      <c r="M5422" s="69">
        <v>15</v>
      </c>
      <c r="N5422" s="6" t="s">
        <v>59</v>
      </c>
      <c r="O5422" s="6" t="s">
        <v>130</v>
      </c>
      <c r="R5422" s="33" t="str">
        <f t="shared" si="109"/>
        <v>S05D2539P040</v>
      </c>
      <c r="S5422" s="95">
        <f>VLOOKUP(I5422,品牌型号对应工厂型号!C:E,3,0)</f>
        <v>10</v>
      </c>
      <c r="T5422" s="96" t="str">
        <f>VLOOKUP(I5422,品牌型号对应工厂型号!C:I,7,0)</f>
        <v>158:ZXBL-15 3.0mil（X-15）</v>
      </c>
    </row>
    <row r="5423" spans="1:22">
      <c r="A5423" s="25">
        <v>43276</v>
      </c>
      <c r="B5423" s="25">
        <v>1.8349355324098724</v>
      </c>
      <c r="C5423" s="26" t="s">
        <v>11909</v>
      </c>
      <c r="D5423" s="25" t="s">
        <v>11936</v>
      </c>
      <c r="E5423" s="26" t="s">
        <v>928</v>
      </c>
      <c r="F5423" s="25" t="s">
        <v>94</v>
      </c>
      <c r="G5423" s="69">
        <v>1.524</v>
      </c>
      <c r="H5423" s="25" t="s">
        <v>929</v>
      </c>
      <c r="I5423" s="27" t="s">
        <v>930</v>
      </c>
      <c r="J5423" s="69">
        <v>22.86</v>
      </c>
      <c r="K5423" s="6" t="s">
        <v>11937</v>
      </c>
      <c r="L5423" s="6" t="s">
        <v>95</v>
      </c>
      <c r="M5423" s="69">
        <v>15</v>
      </c>
      <c r="N5423" s="6" t="s">
        <v>59</v>
      </c>
      <c r="O5423" s="6" t="s">
        <v>130</v>
      </c>
      <c r="R5423" s="33" t="str">
        <f t="shared" si="109"/>
        <v>S05D2539P039</v>
      </c>
      <c r="S5423" s="95">
        <f>VLOOKUP(I5423,品牌型号对应工厂型号!C:E,3,0)</f>
        <v>10</v>
      </c>
      <c r="T5423" s="96" t="str">
        <f>VLOOKUP(I5423,品牌型号对应工厂型号!C:I,7,0)</f>
        <v>158:ZXBL-15 3.0mil（X-15）</v>
      </c>
    </row>
    <row r="5424" spans="1:22">
      <c r="A5424" s="25">
        <v>43276</v>
      </c>
      <c r="B5424" s="25">
        <v>1.8349355324098724</v>
      </c>
      <c r="C5424" s="26" t="s">
        <v>11909</v>
      </c>
      <c r="D5424" s="25" t="s">
        <v>11938</v>
      </c>
      <c r="E5424" s="26" t="s">
        <v>928</v>
      </c>
      <c r="F5424" s="25" t="s">
        <v>94</v>
      </c>
      <c r="G5424" s="69">
        <v>1.524</v>
      </c>
      <c r="H5424" s="25" t="s">
        <v>929</v>
      </c>
      <c r="I5424" s="27" t="s">
        <v>930</v>
      </c>
      <c r="J5424" s="69">
        <v>22.86</v>
      </c>
      <c r="K5424" s="6" t="s">
        <v>11939</v>
      </c>
      <c r="L5424" s="6" t="s">
        <v>95</v>
      </c>
      <c r="M5424" s="69">
        <v>15</v>
      </c>
      <c r="N5424" s="6" t="s">
        <v>59</v>
      </c>
      <c r="O5424" s="6" t="s">
        <v>130</v>
      </c>
      <c r="R5424" s="33" t="str">
        <f t="shared" si="109"/>
        <v>S05D2539P032</v>
      </c>
      <c r="S5424" s="95">
        <f>VLOOKUP(I5424,品牌型号对应工厂型号!C:E,3,0)</f>
        <v>10</v>
      </c>
      <c r="T5424" s="96" t="str">
        <f>VLOOKUP(I5424,品牌型号对应工厂型号!C:I,7,0)</f>
        <v>158:ZXBL-15 3.0mil（X-15）</v>
      </c>
    </row>
    <row r="5425" spans="1:20">
      <c r="A5425" s="25">
        <v>43276</v>
      </c>
      <c r="B5425" s="25">
        <v>1.8349355324098724</v>
      </c>
      <c r="C5425" s="26" t="s">
        <v>11909</v>
      </c>
      <c r="D5425" s="25" t="s">
        <v>11940</v>
      </c>
      <c r="E5425" s="26" t="s">
        <v>928</v>
      </c>
      <c r="F5425" s="25" t="s">
        <v>94</v>
      </c>
      <c r="G5425" s="69">
        <v>1.524</v>
      </c>
      <c r="H5425" s="25" t="s">
        <v>929</v>
      </c>
      <c r="I5425" s="27" t="s">
        <v>930</v>
      </c>
      <c r="J5425" s="69">
        <v>22.86</v>
      </c>
      <c r="K5425" s="6" t="s">
        <v>11941</v>
      </c>
      <c r="L5425" s="6" t="s">
        <v>95</v>
      </c>
      <c r="M5425" s="69">
        <v>15</v>
      </c>
      <c r="N5425" s="6" t="s">
        <v>59</v>
      </c>
      <c r="O5425" s="6" t="s">
        <v>130</v>
      </c>
      <c r="R5425" s="33" t="str">
        <f t="shared" si="109"/>
        <v>S05D2539P031</v>
      </c>
      <c r="S5425" s="95">
        <f>VLOOKUP(I5425,品牌型号对应工厂型号!C:E,3,0)</f>
        <v>10</v>
      </c>
      <c r="T5425" s="96" t="str">
        <f>VLOOKUP(I5425,品牌型号对应工厂型号!C:I,7,0)</f>
        <v>158:ZXBL-15 3.0mil（X-15）</v>
      </c>
    </row>
    <row r="5426" spans="1:20">
      <c r="A5426" s="25">
        <v>43276</v>
      </c>
      <c r="B5426" s="25">
        <v>1.8349355324098724</v>
      </c>
      <c r="C5426" s="26" t="s">
        <v>11909</v>
      </c>
      <c r="D5426" s="25" t="s">
        <v>11942</v>
      </c>
      <c r="E5426" s="26" t="s">
        <v>928</v>
      </c>
      <c r="F5426" s="25" t="s">
        <v>94</v>
      </c>
      <c r="G5426" s="69">
        <v>1.524</v>
      </c>
      <c r="H5426" s="25" t="s">
        <v>929</v>
      </c>
      <c r="I5426" s="27" t="s">
        <v>930</v>
      </c>
      <c r="J5426" s="69">
        <v>22.86</v>
      </c>
      <c r="K5426" s="6" t="s">
        <v>11943</v>
      </c>
      <c r="L5426" s="6" t="s">
        <v>95</v>
      </c>
      <c r="M5426" s="69">
        <v>15</v>
      </c>
      <c r="N5426" s="6" t="s">
        <v>59</v>
      </c>
      <c r="O5426" s="6" t="s">
        <v>130</v>
      </c>
      <c r="R5426" s="33" t="str">
        <f t="shared" si="109"/>
        <v>S05D2539P030</v>
      </c>
      <c r="S5426" s="95">
        <f>VLOOKUP(I5426,品牌型号对应工厂型号!C:E,3,0)</f>
        <v>10</v>
      </c>
      <c r="T5426" s="96" t="str">
        <f>VLOOKUP(I5426,品牌型号对应工厂型号!C:I,7,0)</f>
        <v>158:ZXBL-15 3.0mil（X-15）</v>
      </c>
    </row>
    <row r="5427" spans="1:20">
      <c r="A5427" s="25">
        <v>43276</v>
      </c>
      <c r="B5427" s="25">
        <v>1.8349355324098724</v>
      </c>
      <c r="C5427" s="26" t="s">
        <v>11909</v>
      </c>
      <c r="D5427" s="25" t="s">
        <v>11944</v>
      </c>
      <c r="E5427" s="26" t="s">
        <v>928</v>
      </c>
      <c r="F5427" s="25" t="s">
        <v>94</v>
      </c>
      <c r="G5427" s="69">
        <v>1.524</v>
      </c>
      <c r="H5427" s="25" t="s">
        <v>929</v>
      </c>
      <c r="I5427" s="27" t="s">
        <v>930</v>
      </c>
      <c r="J5427" s="69">
        <v>22.86</v>
      </c>
      <c r="K5427" s="6" t="s">
        <v>11945</v>
      </c>
      <c r="L5427" s="6" t="s">
        <v>95</v>
      </c>
      <c r="M5427" s="69">
        <v>15</v>
      </c>
      <c r="N5427" s="6" t="s">
        <v>59</v>
      </c>
      <c r="O5427" s="6" t="s">
        <v>130</v>
      </c>
      <c r="R5427" s="33" t="str">
        <f t="shared" si="109"/>
        <v>S05D2539P038</v>
      </c>
      <c r="S5427" s="95">
        <f>VLOOKUP(I5427,品牌型号对应工厂型号!C:E,3,0)</f>
        <v>10</v>
      </c>
      <c r="T5427" s="96" t="str">
        <f>VLOOKUP(I5427,品牌型号对应工厂型号!C:I,7,0)</f>
        <v>158:ZXBL-15 3.0mil（X-15）</v>
      </c>
    </row>
    <row r="5428" spans="1:20">
      <c r="A5428" s="25">
        <v>43276</v>
      </c>
      <c r="B5428" s="25">
        <v>1.8349355324098724</v>
      </c>
      <c r="C5428" s="26" t="s">
        <v>11909</v>
      </c>
      <c r="D5428" s="25" t="s">
        <v>11946</v>
      </c>
      <c r="E5428" s="26" t="s">
        <v>928</v>
      </c>
      <c r="F5428" s="25" t="s">
        <v>94</v>
      </c>
      <c r="G5428" s="69">
        <v>1.524</v>
      </c>
      <c r="H5428" s="25" t="s">
        <v>929</v>
      </c>
      <c r="I5428" s="27" t="s">
        <v>930</v>
      </c>
      <c r="J5428" s="69">
        <v>22.86</v>
      </c>
      <c r="K5428" s="6" t="s">
        <v>11947</v>
      </c>
      <c r="L5428" s="6" t="s">
        <v>95</v>
      </c>
      <c r="M5428" s="69">
        <v>15</v>
      </c>
      <c r="N5428" s="6" t="s">
        <v>59</v>
      </c>
      <c r="O5428" s="6" t="s">
        <v>130</v>
      </c>
      <c r="R5428" s="33" t="str">
        <f t="shared" si="109"/>
        <v>S05D2539P037</v>
      </c>
      <c r="S5428" s="95">
        <f>VLOOKUP(I5428,品牌型号对应工厂型号!C:E,3,0)</f>
        <v>10</v>
      </c>
      <c r="T5428" s="96" t="str">
        <f>VLOOKUP(I5428,品牌型号对应工厂型号!C:I,7,0)</f>
        <v>158:ZXBL-15 3.0mil（X-15）</v>
      </c>
    </row>
    <row r="5429" spans="1:20">
      <c r="A5429" s="25">
        <v>43276</v>
      </c>
      <c r="B5429" s="25">
        <v>1.8349355324098724</v>
      </c>
      <c r="C5429" s="26" t="s">
        <v>11909</v>
      </c>
      <c r="D5429" s="25" t="s">
        <v>11948</v>
      </c>
      <c r="E5429" s="26" t="s">
        <v>928</v>
      </c>
      <c r="F5429" s="25" t="s">
        <v>94</v>
      </c>
      <c r="G5429" s="69">
        <v>1.524</v>
      </c>
      <c r="H5429" s="25" t="s">
        <v>929</v>
      </c>
      <c r="I5429" s="27" t="s">
        <v>930</v>
      </c>
      <c r="J5429" s="69">
        <v>22.86</v>
      </c>
      <c r="K5429" s="6" t="s">
        <v>11949</v>
      </c>
      <c r="L5429" s="6" t="s">
        <v>95</v>
      </c>
      <c r="M5429" s="69">
        <v>15</v>
      </c>
      <c r="N5429" s="6" t="s">
        <v>59</v>
      </c>
      <c r="O5429" s="6" t="s">
        <v>130</v>
      </c>
      <c r="R5429" s="33" t="str">
        <f t="shared" si="109"/>
        <v>S05D2539P036</v>
      </c>
      <c r="S5429" s="95">
        <f>VLOOKUP(I5429,品牌型号对应工厂型号!C:E,3,0)</f>
        <v>10</v>
      </c>
      <c r="T5429" s="96" t="str">
        <f>VLOOKUP(I5429,品牌型号对应工厂型号!C:I,7,0)</f>
        <v>158:ZXBL-15 3.0mil（X-15）</v>
      </c>
    </row>
    <row r="5430" spans="1:20">
      <c r="A5430" s="25">
        <v>43276</v>
      </c>
      <c r="B5430" s="25">
        <v>1.8349355324098724</v>
      </c>
      <c r="C5430" s="26" t="s">
        <v>11909</v>
      </c>
      <c r="D5430" s="25" t="s">
        <v>11950</v>
      </c>
      <c r="E5430" s="26" t="s">
        <v>928</v>
      </c>
      <c r="F5430" s="25" t="s">
        <v>94</v>
      </c>
      <c r="G5430" s="69">
        <v>1.524</v>
      </c>
      <c r="H5430" s="25" t="s">
        <v>929</v>
      </c>
      <c r="I5430" s="27" t="s">
        <v>930</v>
      </c>
      <c r="J5430" s="69">
        <v>22.86</v>
      </c>
      <c r="K5430" s="6" t="s">
        <v>11951</v>
      </c>
      <c r="L5430" s="6" t="s">
        <v>95</v>
      </c>
      <c r="M5430" s="69">
        <v>15</v>
      </c>
      <c r="N5430" s="6" t="s">
        <v>59</v>
      </c>
      <c r="O5430" s="6" t="s">
        <v>130</v>
      </c>
      <c r="R5430" s="33" t="str">
        <f t="shared" si="109"/>
        <v>S05D2539P029</v>
      </c>
      <c r="S5430" s="95">
        <f>VLOOKUP(I5430,品牌型号对应工厂型号!C:E,3,0)</f>
        <v>10</v>
      </c>
      <c r="T5430" s="96" t="str">
        <f>VLOOKUP(I5430,品牌型号对应工厂型号!C:I,7,0)</f>
        <v>158:ZXBL-15 3.0mil（X-15）</v>
      </c>
    </row>
    <row r="5431" spans="1:20">
      <c r="A5431" s="25">
        <v>43276</v>
      </c>
      <c r="B5431" s="25">
        <v>1.8349355324098724</v>
      </c>
      <c r="C5431" s="26" t="s">
        <v>11909</v>
      </c>
      <c r="D5431" s="25" t="s">
        <v>11952</v>
      </c>
      <c r="E5431" s="26" t="s">
        <v>928</v>
      </c>
      <c r="F5431" s="25" t="s">
        <v>94</v>
      </c>
      <c r="G5431" s="69">
        <v>1.524</v>
      </c>
      <c r="H5431" s="25" t="s">
        <v>929</v>
      </c>
      <c r="I5431" s="27" t="s">
        <v>930</v>
      </c>
      <c r="J5431" s="69">
        <v>22.86</v>
      </c>
      <c r="K5431" s="6" t="s">
        <v>11953</v>
      </c>
      <c r="L5431" s="6" t="s">
        <v>95</v>
      </c>
      <c r="M5431" s="69">
        <v>15</v>
      </c>
      <c r="N5431" s="6" t="s">
        <v>59</v>
      </c>
      <c r="O5431" s="6" t="s">
        <v>130</v>
      </c>
      <c r="R5431" s="33" t="str">
        <f t="shared" si="109"/>
        <v>S05D2539P025</v>
      </c>
      <c r="S5431" s="95">
        <f>VLOOKUP(I5431,品牌型号对应工厂型号!C:E,3,0)</f>
        <v>10</v>
      </c>
      <c r="T5431" s="96" t="str">
        <f>VLOOKUP(I5431,品牌型号对应工厂型号!C:I,7,0)</f>
        <v>158:ZXBL-15 3.0mil（X-15）</v>
      </c>
    </row>
    <row r="5432" spans="1:20">
      <c r="A5432" s="25">
        <v>43276</v>
      </c>
      <c r="B5432" s="25">
        <v>1.8349355324098724</v>
      </c>
      <c r="C5432" s="26" t="s">
        <v>11909</v>
      </c>
      <c r="D5432" s="25" t="s">
        <v>11954</v>
      </c>
      <c r="E5432" s="26" t="s">
        <v>928</v>
      </c>
      <c r="F5432" s="25" t="s">
        <v>94</v>
      </c>
      <c r="G5432" s="69">
        <v>1.524</v>
      </c>
      <c r="H5432" s="25" t="s">
        <v>929</v>
      </c>
      <c r="I5432" s="27" t="s">
        <v>930</v>
      </c>
      <c r="J5432" s="69">
        <v>22.86</v>
      </c>
      <c r="K5432" s="6" t="s">
        <v>11955</v>
      </c>
      <c r="L5432" s="6" t="s">
        <v>95</v>
      </c>
      <c r="M5432" s="69">
        <v>15</v>
      </c>
      <c r="N5432" s="6" t="s">
        <v>59</v>
      </c>
      <c r="O5432" s="6" t="s">
        <v>130</v>
      </c>
      <c r="R5432" s="33" t="str">
        <f t="shared" si="109"/>
        <v>S05D2539P033</v>
      </c>
      <c r="S5432" s="95">
        <f>VLOOKUP(I5432,品牌型号对应工厂型号!C:E,3,0)</f>
        <v>10</v>
      </c>
      <c r="T5432" s="96" t="str">
        <f>VLOOKUP(I5432,品牌型号对应工厂型号!C:I,7,0)</f>
        <v>158:ZXBL-15 3.0mil（X-15）</v>
      </c>
    </row>
    <row r="5433" spans="1:20">
      <c r="A5433" s="25">
        <v>43276</v>
      </c>
      <c r="B5433" s="25">
        <v>1.8349355324098724</v>
      </c>
      <c r="C5433" s="26" t="s">
        <v>11909</v>
      </c>
      <c r="D5433" s="25" t="s">
        <v>11956</v>
      </c>
      <c r="E5433" s="26" t="s">
        <v>928</v>
      </c>
      <c r="F5433" s="25" t="s">
        <v>94</v>
      </c>
      <c r="G5433" s="69">
        <v>1.524</v>
      </c>
      <c r="H5433" s="25" t="s">
        <v>929</v>
      </c>
      <c r="I5433" s="27" t="s">
        <v>930</v>
      </c>
      <c r="J5433" s="69">
        <v>22.86</v>
      </c>
      <c r="K5433" s="6" t="s">
        <v>11957</v>
      </c>
      <c r="L5433" s="6" t="s">
        <v>95</v>
      </c>
      <c r="M5433" s="69">
        <v>15</v>
      </c>
      <c r="N5433" s="6" t="s">
        <v>59</v>
      </c>
      <c r="O5433" s="6" t="s">
        <v>130</v>
      </c>
      <c r="R5433" s="33" t="str">
        <f t="shared" si="109"/>
        <v>S05D2539P034</v>
      </c>
      <c r="S5433" s="95">
        <f>VLOOKUP(I5433,品牌型号对应工厂型号!C:E,3,0)</f>
        <v>10</v>
      </c>
      <c r="T5433" s="96" t="str">
        <f>VLOOKUP(I5433,品牌型号对应工厂型号!C:I,7,0)</f>
        <v>158:ZXBL-15 3.0mil（X-15）</v>
      </c>
    </row>
    <row r="5434" spans="1:20">
      <c r="A5434" s="25">
        <v>43276</v>
      </c>
      <c r="B5434" s="25">
        <v>1.8349355324098724</v>
      </c>
      <c r="C5434" s="26" t="s">
        <v>11909</v>
      </c>
      <c r="D5434" s="25" t="s">
        <v>11958</v>
      </c>
      <c r="E5434" s="26" t="s">
        <v>928</v>
      </c>
      <c r="F5434" s="25" t="s">
        <v>94</v>
      </c>
      <c r="G5434" s="69">
        <v>1.524</v>
      </c>
      <c r="H5434" s="25" t="s">
        <v>929</v>
      </c>
      <c r="I5434" s="27" t="s">
        <v>930</v>
      </c>
      <c r="J5434" s="69">
        <v>22.86</v>
      </c>
      <c r="K5434" s="6" t="s">
        <v>11959</v>
      </c>
      <c r="L5434" s="6" t="s">
        <v>95</v>
      </c>
      <c r="M5434" s="69">
        <v>15</v>
      </c>
      <c r="N5434" s="6" t="s">
        <v>59</v>
      </c>
      <c r="O5434" s="6" t="s">
        <v>130</v>
      </c>
      <c r="R5434" s="33" t="str">
        <f t="shared" si="109"/>
        <v>S05D2539P035</v>
      </c>
      <c r="S5434" s="95">
        <f>VLOOKUP(I5434,品牌型号对应工厂型号!C:E,3,0)</f>
        <v>10</v>
      </c>
      <c r="T5434" s="96" t="str">
        <f>VLOOKUP(I5434,品牌型号对应工厂型号!C:I,7,0)</f>
        <v>158:ZXBL-15 3.0mil（X-15）</v>
      </c>
    </row>
    <row r="5435" spans="1:20">
      <c r="A5435" s="25">
        <v>43276</v>
      </c>
      <c r="B5435" s="25">
        <v>1.8349355324098724</v>
      </c>
      <c r="C5435" s="26" t="s">
        <v>11909</v>
      </c>
      <c r="D5435" s="25" t="s">
        <v>11960</v>
      </c>
      <c r="E5435" s="26" t="s">
        <v>928</v>
      </c>
      <c r="F5435" s="25" t="s">
        <v>94</v>
      </c>
      <c r="G5435" s="69">
        <v>1.524</v>
      </c>
      <c r="H5435" s="25" t="s">
        <v>929</v>
      </c>
      <c r="I5435" s="27" t="s">
        <v>930</v>
      </c>
      <c r="J5435" s="69">
        <v>22.86</v>
      </c>
      <c r="K5435" s="6" t="s">
        <v>11961</v>
      </c>
      <c r="L5435" s="6" t="s">
        <v>95</v>
      </c>
      <c r="M5435" s="69">
        <v>15</v>
      </c>
      <c r="N5435" s="6" t="s">
        <v>59</v>
      </c>
      <c r="O5435" s="6" t="s">
        <v>130</v>
      </c>
      <c r="R5435" s="33" t="str">
        <f t="shared" si="109"/>
        <v>S05D2539P026</v>
      </c>
      <c r="S5435" s="95">
        <f>VLOOKUP(I5435,品牌型号对应工厂型号!C:E,3,0)</f>
        <v>10</v>
      </c>
      <c r="T5435" s="96" t="str">
        <f>VLOOKUP(I5435,品牌型号对应工厂型号!C:I,7,0)</f>
        <v>158:ZXBL-15 3.0mil（X-15）</v>
      </c>
    </row>
    <row r="5436" spans="1:20">
      <c r="A5436" s="25">
        <v>43276</v>
      </c>
      <c r="B5436" s="25">
        <v>1.8349355324098724</v>
      </c>
      <c r="C5436" s="26" t="s">
        <v>11909</v>
      </c>
      <c r="D5436" s="25" t="s">
        <v>11962</v>
      </c>
      <c r="E5436" s="26" t="s">
        <v>945</v>
      </c>
      <c r="F5436" s="25" t="s">
        <v>94</v>
      </c>
      <c r="G5436" s="69">
        <v>1.524</v>
      </c>
      <c r="H5436" s="25" t="s">
        <v>946</v>
      </c>
      <c r="I5436" s="27" t="s">
        <v>947</v>
      </c>
      <c r="J5436" s="69">
        <v>22.86</v>
      </c>
      <c r="K5436" s="6" t="s">
        <v>11963</v>
      </c>
      <c r="L5436" s="6" t="s">
        <v>95</v>
      </c>
      <c r="M5436" s="69">
        <v>15</v>
      </c>
      <c r="N5436" s="6" t="s">
        <v>59</v>
      </c>
      <c r="O5436" s="6" t="s">
        <v>130</v>
      </c>
      <c r="R5436" s="33" t="str">
        <f t="shared" si="109"/>
        <v>A12N2400P005-2</v>
      </c>
      <c r="S5436" s="95">
        <f>VLOOKUP(I5436,品牌型号对应工厂型号!C:E,3,0)</f>
        <v>10</v>
      </c>
      <c r="T5436" s="96" t="str">
        <f>VLOOKUP(I5436,品牌型号对应工厂型号!C:I,7,0)</f>
        <v>157:ZXBL-30 3.0mil（X-30）</v>
      </c>
    </row>
    <row r="5437" spans="1:20">
      <c r="A5437" s="25">
        <v>43276</v>
      </c>
      <c r="B5437" s="25">
        <v>1.8349355324098724</v>
      </c>
      <c r="C5437" s="26" t="s">
        <v>11909</v>
      </c>
      <c r="D5437" s="25" t="s">
        <v>11964</v>
      </c>
      <c r="E5437" s="26" t="s">
        <v>945</v>
      </c>
      <c r="F5437" s="25" t="s">
        <v>94</v>
      </c>
      <c r="G5437" s="69">
        <v>1.524</v>
      </c>
      <c r="H5437" s="25" t="s">
        <v>946</v>
      </c>
      <c r="I5437" s="27" t="s">
        <v>947</v>
      </c>
      <c r="J5437" s="69">
        <v>22.86</v>
      </c>
      <c r="K5437" s="6" t="s">
        <v>11965</v>
      </c>
      <c r="L5437" s="6" t="s">
        <v>95</v>
      </c>
      <c r="M5437" s="69">
        <v>15</v>
      </c>
      <c r="N5437" s="6" t="s">
        <v>59</v>
      </c>
      <c r="O5437" s="6" t="s">
        <v>130</v>
      </c>
      <c r="R5437" s="33" t="str">
        <f t="shared" si="109"/>
        <v>B03N1304P002R001-1</v>
      </c>
      <c r="S5437" s="95">
        <f>VLOOKUP(I5437,品牌型号对应工厂型号!C:E,3,0)</f>
        <v>10</v>
      </c>
      <c r="T5437" s="96" t="str">
        <f>VLOOKUP(I5437,品牌型号对应工厂型号!C:I,7,0)</f>
        <v>157:ZXBL-30 3.0mil（X-30）</v>
      </c>
    </row>
    <row r="5438" spans="1:20">
      <c r="A5438" s="25">
        <v>43276</v>
      </c>
      <c r="B5438" s="25">
        <v>1.8349355324098724</v>
      </c>
      <c r="C5438" s="26" t="s">
        <v>11909</v>
      </c>
      <c r="D5438" s="25" t="s">
        <v>11966</v>
      </c>
      <c r="E5438" s="26" t="s">
        <v>945</v>
      </c>
      <c r="F5438" s="25" t="s">
        <v>94</v>
      </c>
      <c r="G5438" s="69">
        <v>1.524</v>
      </c>
      <c r="H5438" s="25" t="s">
        <v>946</v>
      </c>
      <c r="I5438" s="27" t="s">
        <v>947</v>
      </c>
      <c r="J5438" s="69">
        <v>22.86</v>
      </c>
      <c r="K5438" s="6" t="s">
        <v>11967</v>
      </c>
      <c r="L5438" s="6" t="s">
        <v>95</v>
      </c>
      <c r="M5438" s="69">
        <v>15</v>
      </c>
      <c r="N5438" s="6" t="s">
        <v>59</v>
      </c>
      <c r="O5438" s="6" t="s">
        <v>130</v>
      </c>
      <c r="R5438" s="33" t="str">
        <f t="shared" si="109"/>
        <v>B09D2007P002R006-2</v>
      </c>
      <c r="S5438" s="95">
        <f>VLOOKUP(I5438,品牌型号对应工厂型号!C:E,3,0)</f>
        <v>10</v>
      </c>
      <c r="T5438" s="96" t="str">
        <f>VLOOKUP(I5438,品牌型号对应工厂型号!C:I,7,0)</f>
        <v>157:ZXBL-30 3.0mil（X-30）</v>
      </c>
    </row>
    <row r="5439" spans="1:20">
      <c r="A5439" s="25">
        <v>43276</v>
      </c>
      <c r="B5439" s="25">
        <v>1.8349355324098724</v>
      </c>
      <c r="C5439" s="26" t="s">
        <v>11909</v>
      </c>
      <c r="D5439" s="25" t="s">
        <v>11968</v>
      </c>
      <c r="E5439" s="26" t="s">
        <v>945</v>
      </c>
      <c r="F5439" s="25" t="s">
        <v>94</v>
      </c>
      <c r="G5439" s="69">
        <v>1.524</v>
      </c>
      <c r="H5439" s="25" t="s">
        <v>946</v>
      </c>
      <c r="I5439" s="27" t="s">
        <v>947</v>
      </c>
      <c r="J5439" s="69">
        <v>22.86</v>
      </c>
      <c r="K5439" s="6" t="s">
        <v>11969</v>
      </c>
      <c r="L5439" s="6" t="s">
        <v>95</v>
      </c>
      <c r="M5439" s="69">
        <v>15</v>
      </c>
      <c r="N5439" s="6" t="s">
        <v>59</v>
      </c>
      <c r="O5439" s="6" t="s">
        <v>130</v>
      </c>
      <c r="R5439" s="33" t="str">
        <f t="shared" si="109"/>
        <v>B09D2007P002R014-2</v>
      </c>
      <c r="S5439" s="95">
        <f>VLOOKUP(I5439,品牌型号对应工厂型号!C:E,3,0)</f>
        <v>10</v>
      </c>
      <c r="T5439" s="96" t="str">
        <f>VLOOKUP(I5439,品牌型号对应工厂型号!C:I,7,0)</f>
        <v>157:ZXBL-30 3.0mil（X-30）</v>
      </c>
    </row>
    <row r="5440" spans="1:20">
      <c r="A5440" s="25">
        <v>43276</v>
      </c>
      <c r="B5440" s="25">
        <v>1.8349355324098724</v>
      </c>
      <c r="C5440" s="26" t="s">
        <v>11909</v>
      </c>
      <c r="D5440" s="25" t="s">
        <v>11970</v>
      </c>
      <c r="E5440" s="26" t="s">
        <v>945</v>
      </c>
      <c r="F5440" s="25" t="s">
        <v>94</v>
      </c>
      <c r="G5440" s="69">
        <v>1.524</v>
      </c>
      <c r="H5440" s="25" t="s">
        <v>946</v>
      </c>
      <c r="I5440" s="27" t="s">
        <v>947</v>
      </c>
      <c r="J5440" s="69">
        <v>22.86</v>
      </c>
      <c r="K5440" s="6" t="s">
        <v>11971</v>
      </c>
      <c r="L5440" s="6" t="s">
        <v>95</v>
      </c>
      <c r="M5440" s="69">
        <v>15</v>
      </c>
      <c r="N5440" s="6" t="s">
        <v>59</v>
      </c>
      <c r="O5440" s="6" t="s">
        <v>130</v>
      </c>
      <c r="R5440" s="33" t="str">
        <f t="shared" si="109"/>
        <v>B09D2007P002R013-2</v>
      </c>
      <c r="S5440" s="95">
        <f>VLOOKUP(I5440,品牌型号对应工厂型号!C:E,3,0)</f>
        <v>10</v>
      </c>
      <c r="T5440" s="96" t="str">
        <f>VLOOKUP(I5440,品牌型号对应工厂型号!C:I,7,0)</f>
        <v>157:ZXBL-30 3.0mil（X-30）</v>
      </c>
    </row>
    <row r="5441" spans="1:20">
      <c r="A5441" s="25">
        <v>43276</v>
      </c>
      <c r="B5441" s="25">
        <v>1.8349355324098724</v>
      </c>
      <c r="C5441" s="26" t="s">
        <v>11909</v>
      </c>
      <c r="D5441" s="25" t="s">
        <v>11972</v>
      </c>
      <c r="E5441" s="26" t="s">
        <v>945</v>
      </c>
      <c r="F5441" s="25" t="s">
        <v>94</v>
      </c>
      <c r="G5441" s="69">
        <v>1.524</v>
      </c>
      <c r="H5441" s="25" t="s">
        <v>946</v>
      </c>
      <c r="I5441" s="27" t="s">
        <v>947</v>
      </c>
      <c r="J5441" s="69">
        <v>22.86</v>
      </c>
      <c r="K5441" s="6" t="s">
        <v>11973</v>
      </c>
      <c r="L5441" s="6" t="s">
        <v>95</v>
      </c>
      <c r="M5441" s="69">
        <v>15</v>
      </c>
      <c r="N5441" s="6" t="s">
        <v>59</v>
      </c>
      <c r="O5441" s="6" t="s">
        <v>130</v>
      </c>
      <c r="R5441" s="33" t="str">
        <f t="shared" si="109"/>
        <v>B09D2007P002R007-2</v>
      </c>
      <c r="S5441" s="95">
        <f>VLOOKUP(I5441,品牌型号对应工厂型号!C:E,3,0)</f>
        <v>10</v>
      </c>
      <c r="T5441" s="96" t="str">
        <f>VLOOKUP(I5441,品牌型号对应工厂型号!C:I,7,0)</f>
        <v>157:ZXBL-30 3.0mil（X-30）</v>
      </c>
    </row>
    <row r="5442" spans="1:20">
      <c r="A5442" s="25">
        <v>43276</v>
      </c>
      <c r="B5442" s="25">
        <v>1.8349355324098724</v>
      </c>
      <c r="C5442" s="26" t="s">
        <v>11909</v>
      </c>
      <c r="D5442" s="25" t="s">
        <v>11974</v>
      </c>
      <c r="E5442" s="26" t="s">
        <v>945</v>
      </c>
      <c r="F5442" s="25" t="s">
        <v>94</v>
      </c>
      <c r="G5442" s="69">
        <v>1.524</v>
      </c>
      <c r="H5442" s="25" t="s">
        <v>946</v>
      </c>
      <c r="I5442" s="27" t="s">
        <v>947</v>
      </c>
      <c r="J5442" s="69">
        <v>22.86</v>
      </c>
      <c r="K5442" s="6" t="s">
        <v>11975</v>
      </c>
      <c r="L5442" s="6" t="s">
        <v>95</v>
      </c>
      <c r="M5442" s="69">
        <v>15</v>
      </c>
      <c r="N5442" s="6" t="s">
        <v>59</v>
      </c>
      <c r="O5442" s="6" t="s">
        <v>130</v>
      </c>
      <c r="R5442" s="33" t="str">
        <f t="shared" ref="R5442:R5505" si="110">K5442</f>
        <v>B09D2007P002R007-1</v>
      </c>
      <c r="S5442" s="95">
        <f>VLOOKUP(I5442,品牌型号对应工厂型号!C:E,3,0)</f>
        <v>10</v>
      </c>
      <c r="T5442" s="96" t="str">
        <f>VLOOKUP(I5442,品牌型号对应工厂型号!C:I,7,0)</f>
        <v>157:ZXBL-30 3.0mil（X-30）</v>
      </c>
    </row>
    <row r="5443" spans="1:20">
      <c r="A5443" s="25">
        <v>43276</v>
      </c>
      <c r="B5443" s="25">
        <v>1.8349355324098724</v>
      </c>
      <c r="C5443" s="26" t="s">
        <v>11909</v>
      </c>
      <c r="D5443" s="25" t="s">
        <v>11976</v>
      </c>
      <c r="E5443" s="26" t="s">
        <v>945</v>
      </c>
      <c r="F5443" s="25" t="s">
        <v>94</v>
      </c>
      <c r="G5443" s="69">
        <v>1.524</v>
      </c>
      <c r="H5443" s="25" t="s">
        <v>946</v>
      </c>
      <c r="I5443" s="27" t="s">
        <v>947</v>
      </c>
      <c r="J5443" s="69">
        <v>22.86</v>
      </c>
      <c r="K5443" s="6" t="s">
        <v>11977</v>
      </c>
      <c r="L5443" s="6" t="s">
        <v>95</v>
      </c>
      <c r="M5443" s="69">
        <v>15</v>
      </c>
      <c r="N5443" s="6" t="s">
        <v>59</v>
      </c>
      <c r="O5443" s="6" t="s">
        <v>130</v>
      </c>
      <c r="R5443" s="33" t="str">
        <f t="shared" si="110"/>
        <v>B09D2007P002R003-2</v>
      </c>
      <c r="S5443" s="95">
        <f>VLOOKUP(I5443,品牌型号对应工厂型号!C:E,3,0)</f>
        <v>10</v>
      </c>
      <c r="T5443" s="96" t="str">
        <f>VLOOKUP(I5443,品牌型号对应工厂型号!C:I,7,0)</f>
        <v>157:ZXBL-30 3.0mil（X-30）</v>
      </c>
    </row>
    <row r="5444" spans="1:20">
      <c r="A5444" s="25">
        <v>43277</v>
      </c>
      <c r="B5444" s="25">
        <v>0.83493553240987239</v>
      </c>
      <c r="C5444" s="26" t="s">
        <v>11978</v>
      </c>
      <c r="D5444" s="25" t="s">
        <v>11979</v>
      </c>
      <c r="E5444" s="26" t="s">
        <v>945</v>
      </c>
      <c r="F5444" s="25" t="s">
        <v>94</v>
      </c>
      <c r="G5444" s="69">
        <v>1.524</v>
      </c>
      <c r="H5444" s="25" t="s">
        <v>946</v>
      </c>
      <c r="I5444" s="27" t="s">
        <v>947</v>
      </c>
      <c r="J5444" s="69">
        <v>22.86</v>
      </c>
      <c r="K5444" s="6" t="s">
        <v>11980</v>
      </c>
      <c r="L5444" s="6" t="s">
        <v>95</v>
      </c>
      <c r="M5444" s="69">
        <v>15</v>
      </c>
      <c r="N5444" s="6" t="s">
        <v>59</v>
      </c>
      <c r="O5444" s="6" t="s">
        <v>6085</v>
      </c>
      <c r="R5444" s="33" t="str">
        <f t="shared" si="110"/>
        <v>B09D2005E001R005-2</v>
      </c>
      <c r="S5444" s="95">
        <f>VLOOKUP(I5444,品牌型号对应工厂型号!C:E,3,0)</f>
        <v>10</v>
      </c>
      <c r="T5444" s="96" t="str">
        <f>VLOOKUP(I5444,品牌型号对应工厂型号!C:I,7,0)</f>
        <v>157:ZXBL-30 3.0mil（X-30）</v>
      </c>
    </row>
    <row r="5445" spans="1:20">
      <c r="A5445" s="25">
        <v>43277</v>
      </c>
      <c r="B5445" s="25">
        <v>0.83493553240987239</v>
      </c>
      <c r="C5445" s="26" t="s">
        <v>11978</v>
      </c>
      <c r="D5445" s="25" t="s">
        <v>11981</v>
      </c>
      <c r="E5445" s="26" t="s">
        <v>945</v>
      </c>
      <c r="F5445" s="25" t="s">
        <v>94</v>
      </c>
      <c r="G5445" s="69">
        <v>1.524</v>
      </c>
      <c r="H5445" s="25" t="s">
        <v>946</v>
      </c>
      <c r="I5445" s="27" t="s">
        <v>947</v>
      </c>
      <c r="J5445" s="69">
        <v>22.86</v>
      </c>
      <c r="K5445" s="6" t="s">
        <v>11982</v>
      </c>
      <c r="L5445" s="6" t="s">
        <v>95</v>
      </c>
      <c r="M5445" s="69">
        <v>15</v>
      </c>
      <c r="N5445" s="6" t="s">
        <v>59</v>
      </c>
      <c r="O5445" s="6" t="s">
        <v>6085</v>
      </c>
      <c r="R5445" s="33" t="str">
        <f t="shared" si="110"/>
        <v>B09D2005E001R005-1</v>
      </c>
      <c r="S5445" s="95">
        <f>VLOOKUP(I5445,品牌型号对应工厂型号!C:E,3,0)</f>
        <v>10</v>
      </c>
      <c r="T5445" s="96" t="str">
        <f>VLOOKUP(I5445,品牌型号对应工厂型号!C:I,7,0)</f>
        <v>157:ZXBL-30 3.0mil（X-30）</v>
      </c>
    </row>
    <row r="5446" spans="1:20">
      <c r="A5446" s="25">
        <v>43277</v>
      </c>
      <c r="B5446" s="25">
        <v>0.83589953703631181</v>
      </c>
      <c r="C5446" s="26" t="s">
        <v>11983</v>
      </c>
      <c r="D5446" s="25" t="s">
        <v>11984</v>
      </c>
      <c r="E5446" s="26" t="s">
        <v>11985</v>
      </c>
      <c r="F5446" s="25" t="s">
        <v>93</v>
      </c>
      <c r="G5446" s="69">
        <v>1.524</v>
      </c>
      <c r="H5446" s="25" t="s">
        <v>65</v>
      </c>
      <c r="I5446" s="27" t="s">
        <v>11986</v>
      </c>
      <c r="J5446" s="69">
        <v>22.86</v>
      </c>
      <c r="K5446" s="6" t="s">
        <v>11987</v>
      </c>
      <c r="L5446" s="6" t="s">
        <v>95</v>
      </c>
      <c r="M5446" s="69">
        <v>15</v>
      </c>
      <c r="N5446" s="6" t="s">
        <v>59</v>
      </c>
      <c r="O5446" s="6" t="s">
        <v>878</v>
      </c>
      <c r="R5446" s="33" t="str">
        <f t="shared" si="110"/>
        <v>S05D2536P001</v>
      </c>
      <c r="S5446" s="95">
        <f>VLOOKUP(I5446,品牌型号对应工厂型号!C:E,3,0)</f>
        <v>10</v>
      </c>
      <c r="T5446" s="96" t="str">
        <f>VLOOKUP(I5446,品牌型号对应工厂型号!C:I,7,0)</f>
        <v>82:2.0mil EXBL-70(K-70极致系列）</v>
      </c>
    </row>
    <row r="5447" spans="1:20">
      <c r="A5447" s="25">
        <v>43277</v>
      </c>
      <c r="B5447" s="25">
        <v>0.83589953703631181</v>
      </c>
      <c r="C5447" s="26" t="s">
        <v>11988</v>
      </c>
      <c r="D5447" s="25" t="s">
        <v>11989</v>
      </c>
      <c r="E5447" s="26" t="s">
        <v>918</v>
      </c>
      <c r="F5447" s="25" t="s">
        <v>91</v>
      </c>
      <c r="G5447" s="69">
        <v>1.524</v>
      </c>
      <c r="H5447" s="25" t="s">
        <v>121</v>
      </c>
      <c r="I5447" s="27" t="s">
        <v>111</v>
      </c>
      <c r="J5447" s="69">
        <v>22.86</v>
      </c>
      <c r="K5447" s="6" t="s">
        <v>11990</v>
      </c>
      <c r="L5447" s="6" t="s">
        <v>95</v>
      </c>
      <c r="M5447" s="69">
        <v>15</v>
      </c>
      <c r="N5447" s="6" t="s">
        <v>59</v>
      </c>
      <c r="O5447" s="6" t="s">
        <v>11991</v>
      </c>
      <c r="R5447" s="33" t="str">
        <f t="shared" si="110"/>
        <v>S05D2573P002</v>
      </c>
      <c r="S5447" s="95">
        <f>VLOOKUP(I5447,品牌型号对应工厂型号!C:E,3,0)</f>
        <v>10</v>
      </c>
      <c r="T5447" s="96" t="str">
        <f>VLOOKUP(I5447,品牌型号对应工厂型号!C:I,7,0)</f>
        <v>173:2.0mil ENCGR-65（C-73卓越系列）</v>
      </c>
    </row>
    <row r="5448" spans="1:20">
      <c r="A5448" s="25">
        <v>43270</v>
      </c>
      <c r="B5448" s="25">
        <v>7.8384664351833635</v>
      </c>
      <c r="C5448" s="26" t="s">
        <v>11992</v>
      </c>
      <c r="D5448" s="25" t="s">
        <v>11993</v>
      </c>
      <c r="E5448" s="26" t="s">
        <v>918</v>
      </c>
      <c r="F5448" s="25" t="s">
        <v>91</v>
      </c>
      <c r="G5448" s="69">
        <v>1.524</v>
      </c>
      <c r="H5448" s="25" t="s">
        <v>121</v>
      </c>
      <c r="I5448" s="27" t="s">
        <v>111</v>
      </c>
      <c r="J5448" s="69">
        <v>45.72</v>
      </c>
      <c r="K5448" s="6" t="s">
        <v>11994</v>
      </c>
      <c r="L5448" s="6" t="s">
        <v>95</v>
      </c>
      <c r="M5448" s="69">
        <v>30</v>
      </c>
      <c r="N5448" s="6" t="s">
        <v>59</v>
      </c>
      <c r="O5448" s="6" t="s">
        <v>11813</v>
      </c>
      <c r="R5448" s="33" t="str">
        <f t="shared" si="110"/>
        <v>S02N2147P050</v>
      </c>
      <c r="S5448" s="95">
        <f>VLOOKUP(I5448,品牌型号对应工厂型号!C:E,3,0)</f>
        <v>10</v>
      </c>
      <c r="T5448" s="96" t="str">
        <f>VLOOKUP(I5448,品牌型号对应工厂型号!C:I,7,0)</f>
        <v>173:2.0mil ENCGR-65（C-73卓越系列）</v>
      </c>
    </row>
    <row r="5449" spans="1:20">
      <c r="A5449" s="25">
        <v>43271</v>
      </c>
      <c r="B5449" s="25">
        <v>6.8384472222242039</v>
      </c>
      <c r="C5449" s="26" t="s">
        <v>11995</v>
      </c>
      <c r="D5449" s="25" t="s">
        <v>11996</v>
      </c>
      <c r="E5449" s="26" t="s">
        <v>661</v>
      </c>
      <c r="F5449" s="25" t="s">
        <v>96</v>
      </c>
      <c r="G5449" s="69">
        <v>1.524</v>
      </c>
      <c r="H5449" s="25" t="s">
        <v>126</v>
      </c>
      <c r="I5449" s="27" t="s">
        <v>44</v>
      </c>
      <c r="J5449" s="69">
        <v>45.72</v>
      </c>
      <c r="K5449" s="6" t="s">
        <v>11997</v>
      </c>
      <c r="L5449" s="6" t="s">
        <v>95</v>
      </c>
      <c r="M5449" s="69">
        <v>30</v>
      </c>
      <c r="N5449" s="6" t="s">
        <v>59</v>
      </c>
      <c r="O5449" s="6" t="s">
        <v>11998</v>
      </c>
      <c r="R5449" s="33" t="str">
        <f t="shared" si="110"/>
        <v>S04D3180P039</v>
      </c>
      <c r="S5449" s="95">
        <f>VLOOKUP(I5449,品牌型号对应工厂型号!C:E,3,0)</f>
        <v>5</v>
      </c>
      <c r="T5449" s="96" t="str">
        <f>VLOOKUP(I5449,品牌型号对应工厂型号!C:I,7,0)</f>
        <v>99:1.5mil DABL-10(G-15)</v>
      </c>
    </row>
    <row r="5450" spans="1:20">
      <c r="A5450" s="25">
        <v>43271</v>
      </c>
      <c r="B5450" s="25">
        <v>6.8384472222242039</v>
      </c>
      <c r="C5450" s="26" t="s">
        <v>11995</v>
      </c>
      <c r="D5450" s="25" t="s">
        <v>11999</v>
      </c>
      <c r="E5450" s="26" t="s">
        <v>661</v>
      </c>
      <c r="F5450" s="25" t="s">
        <v>96</v>
      </c>
      <c r="G5450" s="69">
        <v>1.524</v>
      </c>
      <c r="H5450" s="25" t="s">
        <v>126</v>
      </c>
      <c r="I5450" s="27" t="s">
        <v>44</v>
      </c>
      <c r="J5450" s="69">
        <v>45.72</v>
      </c>
      <c r="K5450" s="6" t="s">
        <v>12000</v>
      </c>
      <c r="L5450" s="6" t="s">
        <v>95</v>
      </c>
      <c r="M5450" s="69">
        <v>30</v>
      </c>
      <c r="N5450" s="6" t="s">
        <v>59</v>
      </c>
      <c r="O5450" s="6" t="s">
        <v>11998</v>
      </c>
      <c r="R5450" s="33" t="str">
        <f t="shared" si="110"/>
        <v>S04D3180P044</v>
      </c>
      <c r="S5450" s="95">
        <f>VLOOKUP(I5450,品牌型号对应工厂型号!C:E,3,0)</f>
        <v>5</v>
      </c>
      <c r="T5450" s="96" t="str">
        <f>VLOOKUP(I5450,品牌型号对应工厂型号!C:I,7,0)</f>
        <v>99:1.5mil DABL-10(G-15)</v>
      </c>
    </row>
    <row r="5451" spans="1:20">
      <c r="A5451" s="25">
        <v>43271</v>
      </c>
      <c r="B5451" s="25">
        <v>6.8384472222242039</v>
      </c>
      <c r="C5451" s="26" t="s">
        <v>11995</v>
      </c>
      <c r="D5451" s="25" t="s">
        <v>12001</v>
      </c>
      <c r="E5451" s="26" t="s">
        <v>661</v>
      </c>
      <c r="F5451" s="25" t="s">
        <v>96</v>
      </c>
      <c r="G5451" s="69">
        <v>1.524</v>
      </c>
      <c r="H5451" s="25" t="s">
        <v>126</v>
      </c>
      <c r="I5451" s="27" t="s">
        <v>44</v>
      </c>
      <c r="J5451" s="69">
        <v>45.72</v>
      </c>
      <c r="K5451" s="6" t="s">
        <v>12002</v>
      </c>
      <c r="L5451" s="6" t="s">
        <v>95</v>
      </c>
      <c r="M5451" s="69">
        <v>30</v>
      </c>
      <c r="N5451" s="6" t="s">
        <v>59</v>
      </c>
      <c r="O5451" s="6" t="s">
        <v>11998</v>
      </c>
      <c r="R5451" s="33" t="str">
        <f t="shared" si="110"/>
        <v>S04N3174P044</v>
      </c>
      <c r="S5451" s="95">
        <f>VLOOKUP(I5451,品牌型号对应工厂型号!C:E,3,0)</f>
        <v>5</v>
      </c>
      <c r="T5451" s="96" t="str">
        <f>VLOOKUP(I5451,品牌型号对应工厂型号!C:I,7,0)</f>
        <v>99:1.5mil DABL-10(G-15)</v>
      </c>
    </row>
    <row r="5452" spans="1:20">
      <c r="A5452" s="25">
        <v>43271</v>
      </c>
      <c r="B5452" s="25">
        <v>6.8384472222242039</v>
      </c>
      <c r="C5452" s="26" t="s">
        <v>11995</v>
      </c>
      <c r="D5452" s="25" t="s">
        <v>12003</v>
      </c>
      <c r="E5452" s="26" t="s">
        <v>661</v>
      </c>
      <c r="F5452" s="25" t="s">
        <v>96</v>
      </c>
      <c r="G5452" s="69">
        <v>1.524</v>
      </c>
      <c r="H5452" s="25" t="s">
        <v>126</v>
      </c>
      <c r="I5452" s="27" t="s">
        <v>44</v>
      </c>
      <c r="J5452" s="69">
        <v>45.72</v>
      </c>
      <c r="K5452" s="6" t="s">
        <v>12004</v>
      </c>
      <c r="L5452" s="6" t="s">
        <v>95</v>
      </c>
      <c r="M5452" s="69">
        <v>30</v>
      </c>
      <c r="N5452" s="6" t="s">
        <v>59</v>
      </c>
      <c r="O5452" s="6" t="s">
        <v>11998</v>
      </c>
      <c r="R5452" s="33" t="str">
        <f t="shared" si="110"/>
        <v>S04D3180P042</v>
      </c>
      <c r="S5452" s="95">
        <f>VLOOKUP(I5452,品牌型号对应工厂型号!C:E,3,0)</f>
        <v>5</v>
      </c>
      <c r="T5452" s="96" t="str">
        <f>VLOOKUP(I5452,品牌型号对应工厂型号!C:I,7,0)</f>
        <v>99:1.5mil DABL-10(G-15)</v>
      </c>
    </row>
    <row r="5453" spans="1:20">
      <c r="A5453" s="25">
        <v>43271</v>
      </c>
      <c r="B5453" s="25">
        <v>6.8384472222242039</v>
      </c>
      <c r="C5453" s="26" t="s">
        <v>12005</v>
      </c>
      <c r="D5453" s="25" t="s">
        <v>12006</v>
      </c>
      <c r="E5453" s="26" t="s">
        <v>661</v>
      </c>
      <c r="F5453" s="25" t="s">
        <v>96</v>
      </c>
      <c r="G5453" s="69">
        <v>1.524</v>
      </c>
      <c r="H5453" s="25" t="s">
        <v>126</v>
      </c>
      <c r="I5453" s="27" t="s">
        <v>44</v>
      </c>
      <c r="J5453" s="69">
        <v>45.72</v>
      </c>
      <c r="K5453" s="6" t="s">
        <v>12007</v>
      </c>
      <c r="L5453" s="6" t="s">
        <v>95</v>
      </c>
      <c r="M5453" s="69">
        <v>30</v>
      </c>
      <c r="N5453" s="6" t="s">
        <v>59</v>
      </c>
      <c r="O5453" s="6" t="s">
        <v>12008</v>
      </c>
      <c r="R5453" s="33" t="str">
        <f t="shared" si="110"/>
        <v>S04D3180P043</v>
      </c>
      <c r="S5453" s="95">
        <f>VLOOKUP(I5453,品牌型号对应工厂型号!C:E,3,0)</f>
        <v>5</v>
      </c>
      <c r="T5453" s="96" t="str">
        <f>VLOOKUP(I5453,品牌型号对应工厂型号!C:I,7,0)</f>
        <v>99:1.5mil DABL-10(G-15)</v>
      </c>
    </row>
    <row r="5454" spans="1:20">
      <c r="A5454" s="25">
        <v>43271</v>
      </c>
      <c r="B5454" s="25">
        <v>6.8384472222242039</v>
      </c>
      <c r="C5454" s="26" t="s">
        <v>12009</v>
      </c>
      <c r="D5454" s="25" t="s">
        <v>12010</v>
      </c>
      <c r="E5454" s="26" t="s">
        <v>151</v>
      </c>
      <c r="F5454" s="25" t="s">
        <v>91</v>
      </c>
      <c r="G5454" s="69">
        <v>1.524</v>
      </c>
      <c r="H5454" s="25" t="s">
        <v>131</v>
      </c>
      <c r="I5454" s="27" t="s">
        <v>50</v>
      </c>
      <c r="J5454" s="69">
        <v>45.72</v>
      </c>
      <c r="K5454" s="6" t="s">
        <v>12011</v>
      </c>
      <c r="L5454" s="6" t="s">
        <v>95</v>
      </c>
      <c r="M5454" s="69">
        <v>30</v>
      </c>
      <c r="N5454" s="6" t="s">
        <v>59</v>
      </c>
      <c r="O5454" s="6" t="s">
        <v>12012</v>
      </c>
      <c r="R5454" s="33" t="str">
        <f t="shared" si="110"/>
        <v>S04N2613P023</v>
      </c>
      <c r="S5454" s="95">
        <f>VLOOKUP(I5454,品牌型号对应工厂型号!C:E,3,0)</f>
        <v>10</v>
      </c>
      <c r="T5454" s="96" t="str">
        <f>VLOOKUP(I5454,品牌型号对应工厂型号!C:I,7,0)</f>
        <v>111:2.0mil UGGN-70(ZYF-70)</v>
      </c>
    </row>
    <row r="5455" spans="1:20">
      <c r="A5455" s="25">
        <v>43271</v>
      </c>
      <c r="B5455" s="25">
        <v>6.8384472222242039</v>
      </c>
      <c r="C5455" s="26" t="s">
        <v>12009</v>
      </c>
      <c r="D5455" s="25" t="s">
        <v>12013</v>
      </c>
      <c r="E5455" s="26" t="s">
        <v>153</v>
      </c>
      <c r="F5455" s="25" t="s">
        <v>91</v>
      </c>
      <c r="G5455" s="69">
        <v>1.524</v>
      </c>
      <c r="H5455" s="25" t="s">
        <v>180</v>
      </c>
      <c r="I5455" s="27" t="s">
        <v>1478</v>
      </c>
      <c r="J5455" s="69">
        <v>45.72</v>
      </c>
      <c r="K5455" s="6" t="s">
        <v>12014</v>
      </c>
      <c r="L5455" s="6" t="s">
        <v>95</v>
      </c>
      <c r="M5455" s="69">
        <v>30</v>
      </c>
      <c r="N5455" s="6" t="s">
        <v>59</v>
      </c>
      <c r="O5455" s="6" t="s">
        <v>12012</v>
      </c>
      <c r="R5455" s="33" t="str">
        <f t="shared" si="110"/>
        <v>S05N3430P027</v>
      </c>
      <c r="S5455" s="95">
        <f>VLOOKUP(I5455,品牌型号对应工厂型号!C:E,3,0)</f>
        <v>10</v>
      </c>
      <c r="T5455" s="96" t="str">
        <f>VLOOKUP(I5455,品牌型号对应工厂型号!C:I,7,0)</f>
        <v>113:2.0mil USGY-15(ZYF-88)</v>
      </c>
    </row>
    <row r="5456" spans="1:20">
      <c r="A5456" s="25">
        <v>43271</v>
      </c>
      <c r="B5456" s="25">
        <v>6.8384472222242039</v>
      </c>
      <c r="C5456" s="26" t="s">
        <v>12009</v>
      </c>
      <c r="D5456" s="25" t="s">
        <v>12015</v>
      </c>
      <c r="E5456" s="26" t="s">
        <v>154</v>
      </c>
      <c r="F5456" s="25" t="s">
        <v>91</v>
      </c>
      <c r="G5456" s="69">
        <v>1.524</v>
      </c>
      <c r="H5456" s="25" t="s">
        <v>1967</v>
      </c>
      <c r="I5456" s="27" t="s">
        <v>1968</v>
      </c>
      <c r="J5456" s="69">
        <v>45.72</v>
      </c>
      <c r="K5456" s="6" t="s">
        <v>12016</v>
      </c>
      <c r="L5456" s="6" t="s">
        <v>95</v>
      </c>
      <c r="M5456" s="69">
        <v>30</v>
      </c>
      <c r="N5456" s="6" t="s">
        <v>59</v>
      </c>
      <c r="O5456" s="6" t="s">
        <v>12012</v>
      </c>
      <c r="R5456" s="33" t="str">
        <f t="shared" si="110"/>
        <v>S05N2222P009</v>
      </c>
      <c r="S5456" s="95">
        <f>VLOOKUP(I5456,品牌型号对应工厂型号!C:E,3,0)</f>
        <v>10</v>
      </c>
      <c r="T5456" s="96" t="str">
        <f>VLOOKUP(I5456,品牌型号对应工厂型号!C:I,7,0)</f>
        <v>112:2.0mil USGY-35(ZYF-66)</v>
      </c>
    </row>
    <row r="5457" spans="1:20">
      <c r="A5457" s="25">
        <v>43271</v>
      </c>
      <c r="B5457" s="25">
        <v>6.8384472222242039</v>
      </c>
      <c r="C5457" s="26" t="s">
        <v>12017</v>
      </c>
      <c r="D5457" s="25" t="s">
        <v>12018</v>
      </c>
      <c r="E5457" s="26" t="s">
        <v>45</v>
      </c>
      <c r="F5457" s="25" t="s">
        <v>90</v>
      </c>
      <c r="G5457" s="69">
        <v>1.524</v>
      </c>
      <c r="H5457" s="25" t="s">
        <v>61</v>
      </c>
      <c r="I5457" s="27" t="s">
        <v>46</v>
      </c>
      <c r="J5457" s="69">
        <v>45.72</v>
      </c>
      <c r="K5457" s="6" t="s">
        <v>12019</v>
      </c>
      <c r="L5457" s="6" t="s">
        <v>95</v>
      </c>
      <c r="M5457" s="69">
        <v>30</v>
      </c>
      <c r="N5457" s="6" t="s">
        <v>59</v>
      </c>
      <c r="O5457" s="6" t="s">
        <v>1073</v>
      </c>
      <c r="R5457" s="33" t="str">
        <f t="shared" si="110"/>
        <v>S05N2383P025</v>
      </c>
      <c r="S5457" s="95">
        <f>VLOOKUP(I5457,品牌型号对应工厂型号!C:E,3,0)</f>
        <v>5</v>
      </c>
      <c r="T5457" s="96" t="str">
        <f>VLOOKUP(I5457,品牌型号对应工厂型号!C:I,7,0)</f>
        <v>98:1.5mil EASL-70(G-70)</v>
      </c>
    </row>
    <row r="5458" spans="1:20">
      <c r="A5458" s="25">
        <v>43271</v>
      </c>
      <c r="B5458" s="25">
        <v>6.8384472222242039</v>
      </c>
      <c r="C5458" s="26" t="s">
        <v>12017</v>
      </c>
      <c r="D5458" s="25" t="s">
        <v>12020</v>
      </c>
      <c r="E5458" s="26" t="s">
        <v>45</v>
      </c>
      <c r="F5458" s="25" t="s">
        <v>90</v>
      </c>
      <c r="G5458" s="69">
        <v>1.524</v>
      </c>
      <c r="H5458" s="25" t="s">
        <v>61</v>
      </c>
      <c r="I5458" s="27" t="s">
        <v>46</v>
      </c>
      <c r="J5458" s="69">
        <v>45.72</v>
      </c>
      <c r="K5458" s="6" t="s">
        <v>12021</v>
      </c>
      <c r="L5458" s="6" t="s">
        <v>95</v>
      </c>
      <c r="M5458" s="69">
        <v>30</v>
      </c>
      <c r="N5458" s="6" t="s">
        <v>59</v>
      </c>
      <c r="O5458" s="6" t="s">
        <v>1073</v>
      </c>
      <c r="R5458" s="33" t="str">
        <f t="shared" si="110"/>
        <v>S05N2383P023</v>
      </c>
      <c r="S5458" s="95">
        <f>VLOOKUP(I5458,品牌型号对应工厂型号!C:E,3,0)</f>
        <v>5</v>
      </c>
      <c r="T5458" s="96" t="str">
        <f>VLOOKUP(I5458,品牌型号对应工厂型号!C:I,7,0)</f>
        <v>98:1.5mil EASL-70(G-70)</v>
      </c>
    </row>
    <row r="5459" spans="1:20">
      <c r="A5459" s="25">
        <v>43271</v>
      </c>
      <c r="B5459" s="25">
        <v>6.8384472222242039</v>
      </c>
      <c r="C5459" s="26" t="s">
        <v>12017</v>
      </c>
      <c r="D5459" s="25" t="s">
        <v>12022</v>
      </c>
      <c r="E5459" s="26" t="s">
        <v>45</v>
      </c>
      <c r="F5459" s="25" t="s">
        <v>90</v>
      </c>
      <c r="G5459" s="69">
        <v>1.524</v>
      </c>
      <c r="H5459" s="25" t="s">
        <v>61</v>
      </c>
      <c r="I5459" s="27" t="s">
        <v>46</v>
      </c>
      <c r="J5459" s="69">
        <v>45.72</v>
      </c>
      <c r="K5459" s="6" t="s">
        <v>12023</v>
      </c>
      <c r="L5459" s="6" t="s">
        <v>95</v>
      </c>
      <c r="M5459" s="69">
        <v>30</v>
      </c>
      <c r="N5459" s="6" t="s">
        <v>59</v>
      </c>
      <c r="O5459" s="6" t="s">
        <v>1073</v>
      </c>
      <c r="R5459" s="33" t="str">
        <f t="shared" si="110"/>
        <v>S04N2307P008</v>
      </c>
      <c r="S5459" s="95">
        <f>VLOOKUP(I5459,品牌型号对应工厂型号!C:E,3,0)</f>
        <v>5</v>
      </c>
      <c r="T5459" s="96" t="str">
        <f>VLOOKUP(I5459,品牌型号对应工厂型号!C:I,7,0)</f>
        <v>98:1.5mil EASL-70(G-70)</v>
      </c>
    </row>
    <row r="5460" spans="1:20">
      <c r="A5460" s="25">
        <v>43271</v>
      </c>
      <c r="B5460" s="25">
        <v>6.8384472222242039</v>
      </c>
      <c r="C5460" s="26" t="s">
        <v>12017</v>
      </c>
      <c r="D5460" s="25" t="s">
        <v>12024</v>
      </c>
      <c r="E5460" s="26" t="s">
        <v>45</v>
      </c>
      <c r="F5460" s="25" t="s">
        <v>90</v>
      </c>
      <c r="G5460" s="69">
        <v>1.524</v>
      </c>
      <c r="H5460" s="25" t="s">
        <v>61</v>
      </c>
      <c r="I5460" s="27" t="s">
        <v>46</v>
      </c>
      <c r="J5460" s="69">
        <v>45.72</v>
      </c>
      <c r="K5460" s="6" t="s">
        <v>12025</v>
      </c>
      <c r="L5460" s="6" t="s">
        <v>95</v>
      </c>
      <c r="M5460" s="69">
        <v>30</v>
      </c>
      <c r="N5460" s="6" t="s">
        <v>59</v>
      </c>
      <c r="O5460" s="6" t="s">
        <v>1073</v>
      </c>
      <c r="R5460" s="33" t="str">
        <f t="shared" si="110"/>
        <v>S04N2307P007</v>
      </c>
      <c r="S5460" s="95">
        <f>VLOOKUP(I5460,品牌型号对应工厂型号!C:E,3,0)</f>
        <v>5</v>
      </c>
      <c r="T5460" s="96" t="str">
        <f>VLOOKUP(I5460,品牌型号对应工厂型号!C:I,7,0)</f>
        <v>98:1.5mil EASL-70(G-70)</v>
      </c>
    </row>
    <row r="5461" spans="1:20">
      <c r="A5461" s="25">
        <v>43271</v>
      </c>
      <c r="B5461" s="25">
        <v>6.8384472222242039</v>
      </c>
      <c r="C5461" s="26" t="s">
        <v>12017</v>
      </c>
      <c r="D5461" s="25" t="s">
        <v>12026</v>
      </c>
      <c r="E5461" s="26" t="s">
        <v>45</v>
      </c>
      <c r="F5461" s="25" t="s">
        <v>90</v>
      </c>
      <c r="G5461" s="69">
        <v>1.524</v>
      </c>
      <c r="H5461" s="25" t="s">
        <v>61</v>
      </c>
      <c r="I5461" s="27" t="s">
        <v>46</v>
      </c>
      <c r="J5461" s="69">
        <v>45.72</v>
      </c>
      <c r="K5461" s="6" t="s">
        <v>12027</v>
      </c>
      <c r="L5461" s="6" t="s">
        <v>95</v>
      </c>
      <c r="M5461" s="69">
        <v>30</v>
      </c>
      <c r="N5461" s="6" t="s">
        <v>59</v>
      </c>
      <c r="O5461" s="6" t="s">
        <v>1073</v>
      </c>
      <c r="R5461" s="33" t="str">
        <f t="shared" si="110"/>
        <v>S05N2383P024</v>
      </c>
      <c r="S5461" s="95">
        <f>VLOOKUP(I5461,品牌型号对应工厂型号!C:E,3,0)</f>
        <v>5</v>
      </c>
      <c r="T5461" s="96" t="str">
        <f>VLOOKUP(I5461,品牌型号对应工厂型号!C:I,7,0)</f>
        <v>98:1.5mil EASL-70(G-70)</v>
      </c>
    </row>
    <row r="5462" spans="1:20">
      <c r="A5462" s="25">
        <v>43271</v>
      </c>
      <c r="B5462" s="25">
        <v>6.8384472222242039</v>
      </c>
      <c r="C5462" s="26" t="s">
        <v>12017</v>
      </c>
      <c r="D5462" s="25" t="s">
        <v>12028</v>
      </c>
      <c r="E5462" s="26" t="s">
        <v>661</v>
      </c>
      <c r="F5462" s="25" t="s">
        <v>96</v>
      </c>
      <c r="G5462" s="69">
        <v>1.524</v>
      </c>
      <c r="H5462" s="25" t="s">
        <v>126</v>
      </c>
      <c r="I5462" s="27" t="s">
        <v>44</v>
      </c>
      <c r="J5462" s="69">
        <v>45.72</v>
      </c>
      <c r="K5462" s="6" t="s">
        <v>12029</v>
      </c>
      <c r="L5462" s="6" t="s">
        <v>95</v>
      </c>
      <c r="M5462" s="69">
        <v>30</v>
      </c>
      <c r="N5462" s="6" t="s">
        <v>59</v>
      </c>
      <c r="O5462" s="6" t="s">
        <v>1073</v>
      </c>
      <c r="R5462" s="33" t="str">
        <f t="shared" si="110"/>
        <v>S04D3180P030</v>
      </c>
      <c r="S5462" s="95">
        <f>VLOOKUP(I5462,品牌型号对应工厂型号!C:E,3,0)</f>
        <v>5</v>
      </c>
      <c r="T5462" s="96" t="str">
        <f>VLOOKUP(I5462,品牌型号对应工厂型号!C:I,7,0)</f>
        <v>99:1.5mil DABL-10(G-15)</v>
      </c>
    </row>
    <row r="5463" spans="1:20">
      <c r="A5463" s="25">
        <v>43271</v>
      </c>
      <c r="B5463" s="25">
        <v>6.8384472222242039</v>
      </c>
      <c r="C5463" s="26" t="s">
        <v>12017</v>
      </c>
      <c r="D5463" s="25" t="s">
        <v>12030</v>
      </c>
      <c r="E5463" s="26" t="s">
        <v>661</v>
      </c>
      <c r="F5463" s="25" t="s">
        <v>96</v>
      </c>
      <c r="G5463" s="69">
        <v>1.524</v>
      </c>
      <c r="H5463" s="25" t="s">
        <v>126</v>
      </c>
      <c r="I5463" s="27" t="s">
        <v>44</v>
      </c>
      <c r="J5463" s="69">
        <v>45.72</v>
      </c>
      <c r="K5463" s="6" t="s">
        <v>12031</v>
      </c>
      <c r="L5463" s="6" t="s">
        <v>95</v>
      </c>
      <c r="M5463" s="69">
        <v>30</v>
      </c>
      <c r="N5463" s="6" t="s">
        <v>59</v>
      </c>
      <c r="O5463" s="6" t="s">
        <v>1073</v>
      </c>
      <c r="R5463" s="33" t="str">
        <f t="shared" si="110"/>
        <v>S04D3180P032</v>
      </c>
      <c r="S5463" s="95">
        <f>VLOOKUP(I5463,品牌型号对应工厂型号!C:E,3,0)</f>
        <v>5</v>
      </c>
      <c r="T5463" s="96" t="str">
        <f>VLOOKUP(I5463,品牌型号对应工厂型号!C:I,7,0)</f>
        <v>99:1.5mil DABL-10(G-15)</v>
      </c>
    </row>
    <row r="5464" spans="1:20">
      <c r="A5464" s="25">
        <v>43271</v>
      </c>
      <c r="B5464" s="25">
        <v>6.8384472222242039</v>
      </c>
      <c r="C5464" s="26" t="s">
        <v>12017</v>
      </c>
      <c r="D5464" s="25" t="s">
        <v>12032</v>
      </c>
      <c r="E5464" s="26" t="s">
        <v>661</v>
      </c>
      <c r="F5464" s="25" t="s">
        <v>96</v>
      </c>
      <c r="G5464" s="69">
        <v>1.524</v>
      </c>
      <c r="H5464" s="25" t="s">
        <v>126</v>
      </c>
      <c r="I5464" s="27" t="s">
        <v>44</v>
      </c>
      <c r="J5464" s="69">
        <v>45.72</v>
      </c>
      <c r="K5464" s="6" t="s">
        <v>12033</v>
      </c>
      <c r="L5464" s="6" t="s">
        <v>95</v>
      </c>
      <c r="M5464" s="69">
        <v>30</v>
      </c>
      <c r="N5464" s="6" t="s">
        <v>59</v>
      </c>
      <c r="O5464" s="6" t="s">
        <v>1073</v>
      </c>
      <c r="R5464" s="33" t="str">
        <f t="shared" si="110"/>
        <v>S04D3180P031</v>
      </c>
      <c r="S5464" s="95">
        <f>VLOOKUP(I5464,品牌型号对应工厂型号!C:E,3,0)</f>
        <v>5</v>
      </c>
      <c r="T5464" s="96" t="str">
        <f>VLOOKUP(I5464,品牌型号对应工厂型号!C:I,7,0)</f>
        <v>99:1.5mil DABL-10(G-15)</v>
      </c>
    </row>
    <row r="5465" spans="1:20">
      <c r="A5465" s="25">
        <v>43271</v>
      </c>
      <c r="B5465" s="25">
        <v>6.8384472222242039</v>
      </c>
      <c r="C5465" s="26" t="s">
        <v>12017</v>
      </c>
      <c r="D5465" s="25" t="s">
        <v>12034</v>
      </c>
      <c r="E5465" s="26" t="s">
        <v>661</v>
      </c>
      <c r="F5465" s="25" t="s">
        <v>96</v>
      </c>
      <c r="G5465" s="69">
        <v>1.524</v>
      </c>
      <c r="H5465" s="25" t="s">
        <v>126</v>
      </c>
      <c r="I5465" s="27" t="s">
        <v>44</v>
      </c>
      <c r="J5465" s="69">
        <v>45.72</v>
      </c>
      <c r="K5465" s="6" t="s">
        <v>12035</v>
      </c>
      <c r="L5465" s="6" t="s">
        <v>95</v>
      </c>
      <c r="M5465" s="69">
        <v>30</v>
      </c>
      <c r="N5465" s="6" t="s">
        <v>59</v>
      </c>
      <c r="O5465" s="6" t="s">
        <v>1073</v>
      </c>
      <c r="R5465" s="33" t="str">
        <f t="shared" si="110"/>
        <v>S04D3180P040</v>
      </c>
      <c r="S5465" s="95">
        <f>VLOOKUP(I5465,品牌型号对应工厂型号!C:E,3,0)</f>
        <v>5</v>
      </c>
      <c r="T5465" s="96" t="str">
        <f>VLOOKUP(I5465,品牌型号对应工厂型号!C:I,7,0)</f>
        <v>99:1.5mil DABL-10(G-15)</v>
      </c>
    </row>
    <row r="5466" spans="1:20">
      <c r="A5466" s="25">
        <v>43271</v>
      </c>
      <c r="B5466" s="25">
        <v>6.8384472222242039</v>
      </c>
      <c r="C5466" s="26" t="s">
        <v>12017</v>
      </c>
      <c r="D5466" s="25" t="s">
        <v>12036</v>
      </c>
      <c r="E5466" s="26" t="s">
        <v>661</v>
      </c>
      <c r="F5466" s="25" t="s">
        <v>96</v>
      </c>
      <c r="G5466" s="69">
        <v>1.524</v>
      </c>
      <c r="H5466" s="25" t="s">
        <v>126</v>
      </c>
      <c r="I5466" s="27" t="s">
        <v>44</v>
      </c>
      <c r="J5466" s="69">
        <v>45.72</v>
      </c>
      <c r="K5466" s="6" t="s">
        <v>12037</v>
      </c>
      <c r="L5466" s="6" t="s">
        <v>95</v>
      </c>
      <c r="M5466" s="69">
        <v>30</v>
      </c>
      <c r="N5466" s="6" t="s">
        <v>59</v>
      </c>
      <c r="O5466" s="6" t="s">
        <v>1073</v>
      </c>
      <c r="R5466" s="33" t="str">
        <f t="shared" si="110"/>
        <v>S04D3180P005</v>
      </c>
      <c r="S5466" s="95">
        <f>VLOOKUP(I5466,品牌型号对应工厂型号!C:E,3,0)</f>
        <v>5</v>
      </c>
      <c r="T5466" s="96" t="str">
        <f>VLOOKUP(I5466,品牌型号对应工厂型号!C:I,7,0)</f>
        <v>99:1.5mil DABL-10(G-15)</v>
      </c>
    </row>
    <row r="5467" spans="1:20">
      <c r="A5467" s="25">
        <v>43271</v>
      </c>
      <c r="B5467" s="25">
        <v>6.8384472222242039</v>
      </c>
      <c r="C5467" s="26" t="s">
        <v>12017</v>
      </c>
      <c r="D5467" s="25" t="s">
        <v>12038</v>
      </c>
      <c r="E5467" s="26" t="s">
        <v>661</v>
      </c>
      <c r="F5467" s="25" t="s">
        <v>96</v>
      </c>
      <c r="G5467" s="69">
        <v>1.524</v>
      </c>
      <c r="H5467" s="25" t="s">
        <v>126</v>
      </c>
      <c r="I5467" s="27" t="s">
        <v>44</v>
      </c>
      <c r="J5467" s="69">
        <v>45.72</v>
      </c>
      <c r="K5467" s="6" t="s">
        <v>12039</v>
      </c>
      <c r="L5467" s="6" t="s">
        <v>95</v>
      </c>
      <c r="M5467" s="69">
        <v>30</v>
      </c>
      <c r="N5467" s="6" t="s">
        <v>59</v>
      </c>
      <c r="O5467" s="6" t="s">
        <v>1073</v>
      </c>
      <c r="R5467" s="33" t="str">
        <f t="shared" si="110"/>
        <v>S04D3180P006</v>
      </c>
      <c r="S5467" s="95">
        <f>VLOOKUP(I5467,品牌型号对应工厂型号!C:E,3,0)</f>
        <v>5</v>
      </c>
      <c r="T5467" s="96" t="str">
        <f>VLOOKUP(I5467,品牌型号对应工厂型号!C:I,7,0)</f>
        <v>99:1.5mil DABL-10(G-15)</v>
      </c>
    </row>
    <row r="5468" spans="1:20">
      <c r="A5468" s="25">
        <v>43271</v>
      </c>
      <c r="B5468" s="25">
        <v>6.8384472222242039</v>
      </c>
      <c r="C5468" s="26" t="s">
        <v>12017</v>
      </c>
      <c r="D5468" s="25" t="s">
        <v>12040</v>
      </c>
      <c r="E5468" s="26" t="s">
        <v>661</v>
      </c>
      <c r="F5468" s="25" t="s">
        <v>96</v>
      </c>
      <c r="G5468" s="69">
        <v>1.524</v>
      </c>
      <c r="H5468" s="25" t="s">
        <v>126</v>
      </c>
      <c r="I5468" s="27" t="s">
        <v>44</v>
      </c>
      <c r="J5468" s="69">
        <v>45.72</v>
      </c>
      <c r="K5468" s="6" t="s">
        <v>12041</v>
      </c>
      <c r="L5468" s="6" t="s">
        <v>95</v>
      </c>
      <c r="M5468" s="69">
        <v>30</v>
      </c>
      <c r="N5468" s="6" t="s">
        <v>59</v>
      </c>
      <c r="O5468" s="6" t="s">
        <v>1073</v>
      </c>
      <c r="R5468" s="33" t="str">
        <f t="shared" si="110"/>
        <v>S04D3180P004</v>
      </c>
      <c r="S5468" s="95">
        <f>VLOOKUP(I5468,品牌型号对应工厂型号!C:E,3,0)</f>
        <v>5</v>
      </c>
      <c r="T5468" s="96" t="str">
        <f>VLOOKUP(I5468,品牌型号对应工厂型号!C:I,7,0)</f>
        <v>99:1.5mil DABL-10(G-15)</v>
      </c>
    </row>
    <row r="5469" spans="1:20">
      <c r="A5469" s="25">
        <v>43271</v>
      </c>
      <c r="B5469" s="25">
        <v>6.8384472222242039</v>
      </c>
      <c r="C5469" s="26" t="s">
        <v>12017</v>
      </c>
      <c r="D5469" s="25" t="s">
        <v>12042</v>
      </c>
      <c r="E5469" s="26" t="s">
        <v>661</v>
      </c>
      <c r="F5469" s="25" t="s">
        <v>96</v>
      </c>
      <c r="G5469" s="69">
        <v>1.524</v>
      </c>
      <c r="H5469" s="25" t="s">
        <v>126</v>
      </c>
      <c r="I5469" s="27" t="s">
        <v>44</v>
      </c>
      <c r="J5469" s="69">
        <v>45.72</v>
      </c>
      <c r="K5469" s="6" t="s">
        <v>12043</v>
      </c>
      <c r="L5469" s="6" t="s">
        <v>95</v>
      </c>
      <c r="M5469" s="69">
        <v>30</v>
      </c>
      <c r="N5469" s="6" t="s">
        <v>59</v>
      </c>
      <c r="O5469" s="6" t="s">
        <v>1073</v>
      </c>
      <c r="R5469" s="33" t="str">
        <f t="shared" si="110"/>
        <v>S04N3174P045</v>
      </c>
      <c r="S5469" s="95">
        <f>VLOOKUP(I5469,品牌型号对应工厂型号!C:E,3,0)</f>
        <v>5</v>
      </c>
      <c r="T5469" s="96" t="str">
        <f>VLOOKUP(I5469,品牌型号对应工厂型号!C:I,7,0)</f>
        <v>99:1.5mil DABL-10(G-15)</v>
      </c>
    </row>
    <row r="5470" spans="1:20">
      <c r="A5470" s="25">
        <v>43273</v>
      </c>
      <c r="B5470" s="25">
        <v>4.8384071759282961</v>
      </c>
      <c r="C5470" s="26" t="s">
        <v>12044</v>
      </c>
      <c r="D5470" s="25" t="s">
        <v>12045</v>
      </c>
      <c r="E5470" s="26" t="s">
        <v>53</v>
      </c>
      <c r="F5470" s="25" t="s">
        <v>90</v>
      </c>
      <c r="G5470" s="69">
        <v>1.524</v>
      </c>
      <c r="H5470" s="25" t="s">
        <v>60</v>
      </c>
      <c r="I5470" s="27" t="s">
        <v>55</v>
      </c>
      <c r="J5470" s="69">
        <v>45.72</v>
      </c>
      <c r="K5470" s="6" t="s">
        <v>12046</v>
      </c>
      <c r="L5470" s="6" t="s">
        <v>95</v>
      </c>
      <c r="M5470" s="69">
        <v>30</v>
      </c>
      <c r="N5470" s="6" t="s">
        <v>59</v>
      </c>
      <c r="O5470" s="6" t="s">
        <v>10467</v>
      </c>
      <c r="R5470" s="33" t="str">
        <f t="shared" si="110"/>
        <v>S05N3068P012</v>
      </c>
      <c r="S5470" s="95">
        <f>VLOOKUP(I5470,品牌型号对应工厂型号!C:E,3,0)</f>
        <v>5</v>
      </c>
      <c r="T5470" s="96" t="str">
        <f>VLOOKUP(I5470,品牌型号对应工厂型号!C:I,7,0)</f>
        <v>100:1.5mil DABL-25(G-25)</v>
      </c>
    </row>
    <row r="5471" spans="1:20">
      <c r="A5471" s="25">
        <v>43273</v>
      </c>
      <c r="B5471" s="25">
        <v>4.8384071759282961</v>
      </c>
      <c r="C5471" s="26" t="s">
        <v>12047</v>
      </c>
      <c r="D5471" s="25" t="s">
        <v>12048</v>
      </c>
      <c r="E5471" s="26" t="s">
        <v>53</v>
      </c>
      <c r="F5471" s="25" t="s">
        <v>90</v>
      </c>
      <c r="G5471" s="69">
        <v>1.524</v>
      </c>
      <c r="H5471" s="25" t="s">
        <v>60</v>
      </c>
      <c r="I5471" s="27" t="s">
        <v>55</v>
      </c>
      <c r="J5471" s="69">
        <v>45.72</v>
      </c>
      <c r="K5471" s="6" t="s">
        <v>12049</v>
      </c>
      <c r="L5471" s="6" t="s">
        <v>95</v>
      </c>
      <c r="M5471" s="69">
        <v>30</v>
      </c>
      <c r="N5471" s="6" t="s">
        <v>59</v>
      </c>
      <c r="O5471" s="6" t="s">
        <v>176</v>
      </c>
      <c r="R5471" s="33" t="str">
        <f t="shared" si="110"/>
        <v>S05N3068P009</v>
      </c>
      <c r="S5471" s="95">
        <f>VLOOKUP(I5471,品牌型号对应工厂型号!C:E,3,0)</f>
        <v>5</v>
      </c>
      <c r="T5471" s="96" t="str">
        <f>VLOOKUP(I5471,品牌型号对应工厂型号!C:I,7,0)</f>
        <v>100:1.5mil DABL-25(G-25)</v>
      </c>
    </row>
    <row r="5472" spans="1:20">
      <c r="A5472" s="25">
        <v>43273</v>
      </c>
      <c r="B5472" s="25">
        <v>4.8384071759282961</v>
      </c>
      <c r="C5472" s="26" t="s">
        <v>12047</v>
      </c>
      <c r="D5472" s="25" t="s">
        <v>12050</v>
      </c>
      <c r="E5472" s="26" t="s">
        <v>53</v>
      </c>
      <c r="F5472" s="25" t="s">
        <v>90</v>
      </c>
      <c r="G5472" s="69">
        <v>1.524</v>
      </c>
      <c r="H5472" s="25" t="s">
        <v>60</v>
      </c>
      <c r="I5472" s="27" t="s">
        <v>55</v>
      </c>
      <c r="J5472" s="69">
        <v>45.72</v>
      </c>
      <c r="K5472" s="6" t="s">
        <v>12051</v>
      </c>
      <c r="L5472" s="6" t="s">
        <v>95</v>
      </c>
      <c r="M5472" s="69">
        <v>30</v>
      </c>
      <c r="N5472" s="6" t="s">
        <v>59</v>
      </c>
      <c r="O5472" s="6" t="s">
        <v>176</v>
      </c>
      <c r="R5472" s="33" t="str">
        <f t="shared" si="110"/>
        <v>S05N3068P010</v>
      </c>
      <c r="S5472" s="95">
        <f>VLOOKUP(I5472,品牌型号对应工厂型号!C:E,3,0)</f>
        <v>5</v>
      </c>
      <c r="T5472" s="96" t="str">
        <f>VLOOKUP(I5472,品牌型号对应工厂型号!C:I,7,0)</f>
        <v>100:1.5mil DABL-25(G-25)</v>
      </c>
    </row>
    <row r="5473" spans="1:20">
      <c r="A5473" s="25">
        <v>43273</v>
      </c>
      <c r="B5473" s="25">
        <v>4.8384071759282961</v>
      </c>
      <c r="C5473" s="26" t="s">
        <v>12047</v>
      </c>
      <c r="D5473" s="25" t="s">
        <v>12052</v>
      </c>
      <c r="E5473" s="26" t="s">
        <v>53</v>
      </c>
      <c r="F5473" s="25" t="s">
        <v>90</v>
      </c>
      <c r="G5473" s="69">
        <v>1.524</v>
      </c>
      <c r="H5473" s="25" t="s">
        <v>60</v>
      </c>
      <c r="I5473" s="27" t="s">
        <v>55</v>
      </c>
      <c r="J5473" s="69">
        <v>45.72</v>
      </c>
      <c r="K5473" s="6" t="s">
        <v>12053</v>
      </c>
      <c r="L5473" s="6" t="s">
        <v>95</v>
      </c>
      <c r="M5473" s="69">
        <v>30</v>
      </c>
      <c r="N5473" s="6" t="s">
        <v>59</v>
      </c>
      <c r="O5473" s="6" t="s">
        <v>176</v>
      </c>
      <c r="R5473" s="33" t="str">
        <f t="shared" si="110"/>
        <v>S05N3068P011</v>
      </c>
      <c r="S5473" s="95">
        <f>VLOOKUP(I5473,品牌型号对应工厂型号!C:E,3,0)</f>
        <v>5</v>
      </c>
      <c r="T5473" s="96" t="str">
        <f>VLOOKUP(I5473,品牌型号对应工厂型号!C:I,7,0)</f>
        <v>100:1.5mil DABL-25(G-25)</v>
      </c>
    </row>
    <row r="5474" spans="1:20">
      <c r="A5474" s="25">
        <v>43273</v>
      </c>
      <c r="B5474" s="25">
        <v>4.8384071759282961</v>
      </c>
      <c r="C5474" s="26" t="s">
        <v>12047</v>
      </c>
      <c r="D5474" s="25" t="s">
        <v>12054</v>
      </c>
      <c r="E5474" s="26" t="s">
        <v>53</v>
      </c>
      <c r="F5474" s="25" t="s">
        <v>90</v>
      </c>
      <c r="G5474" s="69">
        <v>1.524</v>
      </c>
      <c r="H5474" s="25" t="s">
        <v>60</v>
      </c>
      <c r="I5474" s="27" t="s">
        <v>55</v>
      </c>
      <c r="J5474" s="69">
        <v>45.72</v>
      </c>
      <c r="K5474" s="6" t="s">
        <v>12055</v>
      </c>
      <c r="L5474" s="6" t="s">
        <v>95</v>
      </c>
      <c r="M5474" s="69">
        <v>30</v>
      </c>
      <c r="N5474" s="6" t="s">
        <v>59</v>
      </c>
      <c r="O5474" s="6" t="s">
        <v>176</v>
      </c>
      <c r="R5474" s="33" t="str">
        <f t="shared" si="110"/>
        <v>S05N3068P008</v>
      </c>
      <c r="S5474" s="95">
        <f>VLOOKUP(I5474,品牌型号对应工厂型号!C:E,3,0)</f>
        <v>5</v>
      </c>
      <c r="T5474" s="96" t="str">
        <f>VLOOKUP(I5474,品牌型号对应工厂型号!C:I,7,0)</f>
        <v>100:1.5mil DABL-25(G-25)</v>
      </c>
    </row>
    <row r="5475" spans="1:20">
      <c r="A5475" s="25">
        <v>43273</v>
      </c>
      <c r="B5475" s="25">
        <v>4.8384071759282961</v>
      </c>
      <c r="C5475" s="26" t="s">
        <v>12056</v>
      </c>
      <c r="D5475" s="25" t="s">
        <v>12057</v>
      </c>
      <c r="E5475" s="26" t="s">
        <v>918</v>
      </c>
      <c r="F5475" s="25" t="s">
        <v>91</v>
      </c>
      <c r="G5475" s="69">
        <v>1.524</v>
      </c>
      <c r="H5475" s="25" t="s">
        <v>121</v>
      </c>
      <c r="I5475" s="27" t="s">
        <v>111</v>
      </c>
      <c r="J5475" s="69">
        <v>45.72</v>
      </c>
      <c r="K5475" s="6" t="s">
        <v>12058</v>
      </c>
      <c r="L5475" s="6" t="s">
        <v>95</v>
      </c>
      <c r="M5475" s="69">
        <v>30</v>
      </c>
      <c r="N5475" s="6" t="s">
        <v>59</v>
      </c>
      <c r="O5475" s="6" t="s">
        <v>11813</v>
      </c>
      <c r="R5475" s="33" t="str">
        <f t="shared" si="110"/>
        <v>S02N2147P038</v>
      </c>
      <c r="S5475" s="95">
        <f>VLOOKUP(I5475,品牌型号对应工厂型号!C:E,3,0)</f>
        <v>10</v>
      </c>
      <c r="T5475" s="96" t="str">
        <f>VLOOKUP(I5475,品牌型号对应工厂型号!C:I,7,0)</f>
        <v>173:2.0mil ENCGR-65（C-73卓越系列）</v>
      </c>
    </row>
    <row r="5476" spans="1:20">
      <c r="A5476" s="25">
        <v>43273</v>
      </c>
      <c r="B5476" s="25">
        <v>4.8384071759282961</v>
      </c>
      <c r="C5476" s="26" t="s">
        <v>12056</v>
      </c>
      <c r="D5476" s="25" t="s">
        <v>12059</v>
      </c>
      <c r="E5476" s="26" t="s">
        <v>151</v>
      </c>
      <c r="F5476" s="25" t="s">
        <v>91</v>
      </c>
      <c r="G5476" s="69">
        <v>1.524</v>
      </c>
      <c r="H5476" s="25" t="s">
        <v>131</v>
      </c>
      <c r="I5476" s="27" t="s">
        <v>50</v>
      </c>
      <c r="J5476" s="69">
        <v>45.72</v>
      </c>
      <c r="K5476" s="6" t="s">
        <v>12060</v>
      </c>
      <c r="L5476" s="6" t="s">
        <v>95</v>
      </c>
      <c r="M5476" s="69">
        <v>30</v>
      </c>
      <c r="N5476" s="6" t="s">
        <v>59</v>
      </c>
      <c r="O5476" s="6" t="s">
        <v>11813</v>
      </c>
      <c r="R5476" s="33" t="str">
        <f t="shared" si="110"/>
        <v>S04N2613P022</v>
      </c>
      <c r="S5476" s="95">
        <f>VLOOKUP(I5476,品牌型号对应工厂型号!C:E,3,0)</f>
        <v>10</v>
      </c>
      <c r="T5476" s="96" t="str">
        <f>VLOOKUP(I5476,品牌型号对应工厂型号!C:I,7,0)</f>
        <v>111:2.0mil UGGN-70(ZYF-70)</v>
      </c>
    </row>
    <row r="5477" spans="1:20">
      <c r="A5477" s="25">
        <v>43273</v>
      </c>
      <c r="B5477" s="25">
        <v>4.8384071759282961</v>
      </c>
      <c r="C5477" s="26" t="s">
        <v>12061</v>
      </c>
      <c r="D5477" s="25" t="s">
        <v>12062</v>
      </c>
      <c r="E5477" s="26" t="s">
        <v>151</v>
      </c>
      <c r="F5477" s="25" t="s">
        <v>91</v>
      </c>
      <c r="G5477" s="69">
        <v>1.524</v>
      </c>
      <c r="H5477" s="25" t="s">
        <v>131</v>
      </c>
      <c r="I5477" s="27" t="s">
        <v>50</v>
      </c>
      <c r="J5477" s="69">
        <v>45.72</v>
      </c>
      <c r="K5477" s="6" t="s">
        <v>12063</v>
      </c>
      <c r="L5477" s="6" t="s">
        <v>95</v>
      </c>
      <c r="M5477" s="69">
        <v>30</v>
      </c>
      <c r="N5477" s="6" t="s">
        <v>59</v>
      </c>
      <c r="O5477" s="6" t="s">
        <v>4762</v>
      </c>
      <c r="R5477" s="33" t="str">
        <f t="shared" si="110"/>
        <v>S04N2613P008</v>
      </c>
      <c r="S5477" s="95">
        <f>VLOOKUP(I5477,品牌型号对应工厂型号!C:E,3,0)</f>
        <v>10</v>
      </c>
      <c r="T5477" s="96" t="str">
        <f>VLOOKUP(I5477,品牌型号对应工厂型号!C:I,7,0)</f>
        <v>111:2.0mil UGGN-70(ZYF-70)</v>
      </c>
    </row>
    <row r="5478" spans="1:20">
      <c r="A5478" s="25">
        <v>43273</v>
      </c>
      <c r="B5478" s="25">
        <v>4.8384071759282961</v>
      </c>
      <c r="C5478" s="26" t="s">
        <v>12061</v>
      </c>
      <c r="D5478" s="25" t="s">
        <v>12064</v>
      </c>
      <c r="E5478" s="26" t="s">
        <v>151</v>
      </c>
      <c r="F5478" s="25" t="s">
        <v>91</v>
      </c>
      <c r="G5478" s="69">
        <v>1.524</v>
      </c>
      <c r="H5478" s="25" t="s">
        <v>131</v>
      </c>
      <c r="I5478" s="27" t="s">
        <v>50</v>
      </c>
      <c r="J5478" s="69">
        <v>45.72</v>
      </c>
      <c r="K5478" s="6" t="s">
        <v>12065</v>
      </c>
      <c r="L5478" s="6" t="s">
        <v>95</v>
      </c>
      <c r="M5478" s="69">
        <v>30</v>
      </c>
      <c r="N5478" s="6" t="s">
        <v>59</v>
      </c>
      <c r="O5478" s="6" t="s">
        <v>4762</v>
      </c>
      <c r="R5478" s="33" t="str">
        <f t="shared" si="110"/>
        <v>S04N2613P021</v>
      </c>
      <c r="S5478" s="95">
        <f>VLOOKUP(I5478,品牌型号对应工厂型号!C:E,3,0)</f>
        <v>10</v>
      </c>
      <c r="T5478" s="96" t="str">
        <f>VLOOKUP(I5478,品牌型号对应工厂型号!C:I,7,0)</f>
        <v>111:2.0mil UGGN-70(ZYF-70)</v>
      </c>
    </row>
    <row r="5479" spans="1:20">
      <c r="A5479" s="25">
        <v>43273</v>
      </c>
      <c r="B5479" s="25">
        <v>4.8384071759282961</v>
      </c>
      <c r="C5479" s="26" t="s">
        <v>12061</v>
      </c>
      <c r="D5479" s="25" t="s">
        <v>12066</v>
      </c>
      <c r="E5479" s="26" t="s">
        <v>54</v>
      </c>
      <c r="F5479" s="25" t="s">
        <v>93</v>
      </c>
      <c r="G5479" s="69">
        <v>1.524</v>
      </c>
      <c r="H5479" s="25" t="s">
        <v>68</v>
      </c>
      <c r="I5479" s="27" t="s">
        <v>11</v>
      </c>
      <c r="J5479" s="69">
        <v>45.72</v>
      </c>
      <c r="K5479" s="6" t="s">
        <v>12067</v>
      </c>
      <c r="L5479" s="6" t="s">
        <v>95</v>
      </c>
      <c r="M5479" s="69">
        <v>30</v>
      </c>
      <c r="N5479" s="6" t="s">
        <v>59</v>
      </c>
      <c r="O5479" s="6" t="s">
        <v>4762</v>
      </c>
      <c r="R5479" s="33" t="str">
        <f t="shared" si="110"/>
        <v>S05N2596P005</v>
      </c>
      <c r="S5479" s="95">
        <f>VLOOKUP(I5479,品牌型号对应工厂型号!C:E,3,0)</f>
        <v>8</v>
      </c>
      <c r="T5479" s="96" t="str">
        <f>VLOOKUP(I5479,品牌型号对应工厂型号!C:I,7,0)</f>
        <v>95:2.0mil ENLG-75(H-70)</v>
      </c>
    </row>
    <row r="5480" spans="1:20">
      <c r="A5480" s="25">
        <v>43273</v>
      </c>
      <c r="B5480" s="25">
        <v>4.8384071759282961</v>
      </c>
      <c r="C5480" s="26" t="s">
        <v>12061</v>
      </c>
      <c r="D5480" s="25" t="s">
        <v>12068</v>
      </c>
      <c r="E5480" s="26" t="s">
        <v>54</v>
      </c>
      <c r="F5480" s="25" t="s">
        <v>93</v>
      </c>
      <c r="G5480" s="69">
        <v>1.524</v>
      </c>
      <c r="H5480" s="25" t="s">
        <v>68</v>
      </c>
      <c r="I5480" s="27" t="s">
        <v>11</v>
      </c>
      <c r="J5480" s="69">
        <v>45.72</v>
      </c>
      <c r="K5480" s="6" t="s">
        <v>12069</v>
      </c>
      <c r="L5480" s="6" t="s">
        <v>95</v>
      </c>
      <c r="M5480" s="69">
        <v>30</v>
      </c>
      <c r="N5480" s="6" t="s">
        <v>59</v>
      </c>
      <c r="O5480" s="6" t="s">
        <v>4762</v>
      </c>
      <c r="R5480" s="33" t="str">
        <f t="shared" si="110"/>
        <v>S05N2596P002</v>
      </c>
      <c r="S5480" s="95">
        <f>VLOOKUP(I5480,品牌型号对应工厂型号!C:E,3,0)</f>
        <v>8</v>
      </c>
      <c r="T5480" s="96" t="str">
        <f>VLOOKUP(I5480,品牌型号对应工厂型号!C:I,7,0)</f>
        <v>95:2.0mil ENLG-75(H-70)</v>
      </c>
    </row>
    <row r="5481" spans="1:20">
      <c r="A5481" s="25">
        <v>43273</v>
      </c>
      <c r="B5481" s="25">
        <v>4.8384071759282961</v>
      </c>
      <c r="C5481" s="26" t="s">
        <v>12061</v>
      </c>
      <c r="D5481" s="25" t="s">
        <v>12070</v>
      </c>
      <c r="E5481" s="26" t="s">
        <v>45</v>
      </c>
      <c r="F5481" s="25" t="s">
        <v>90</v>
      </c>
      <c r="G5481" s="69">
        <v>1.524</v>
      </c>
      <c r="H5481" s="25" t="s">
        <v>61</v>
      </c>
      <c r="I5481" s="27" t="s">
        <v>46</v>
      </c>
      <c r="J5481" s="69">
        <v>45.72</v>
      </c>
      <c r="K5481" s="6" t="s">
        <v>12071</v>
      </c>
      <c r="L5481" s="6" t="s">
        <v>95</v>
      </c>
      <c r="M5481" s="69">
        <v>30</v>
      </c>
      <c r="N5481" s="6" t="s">
        <v>59</v>
      </c>
      <c r="O5481" s="6" t="s">
        <v>4762</v>
      </c>
      <c r="R5481" s="33" t="str">
        <f t="shared" si="110"/>
        <v>S04N2303P022</v>
      </c>
      <c r="S5481" s="95">
        <f>VLOOKUP(I5481,品牌型号对应工厂型号!C:E,3,0)</f>
        <v>5</v>
      </c>
      <c r="T5481" s="96" t="str">
        <f>VLOOKUP(I5481,品牌型号对应工厂型号!C:I,7,0)</f>
        <v>98:1.5mil EASL-70(G-70)</v>
      </c>
    </row>
    <row r="5482" spans="1:20">
      <c r="A5482" s="25">
        <v>43273</v>
      </c>
      <c r="B5482" s="25">
        <v>4.8384071759282961</v>
      </c>
      <c r="C5482" s="26" t="s">
        <v>12061</v>
      </c>
      <c r="D5482" s="25" t="s">
        <v>12072</v>
      </c>
      <c r="E5482" s="26" t="s">
        <v>45</v>
      </c>
      <c r="F5482" s="25" t="s">
        <v>90</v>
      </c>
      <c r="G5482" s="69">
        <v>1.524</v>
      </c>
      <c r="H5482" s="25" t="s">
        <v>61</v>
      </c>
      <c r="I5482" s="27" t="s">
        <v>46</v>
      </c>
      <c r="J5482" s="69">
        <v>45.72</v>
      </c>
      <c r="K5482" s="6" t="s">
        <v>12073</v>
      </c>
      <c r="L5482" s="6" t="s">
        <v>95</v>
      </c>
      <c r="M5482" s="69">
        <v>30</v>
      </c>
      <c r="N5482" s="6" t="s">
        <v>59</v>
      </c>
      <c r="O5482" s="6" t="s">
        <v>4762</v>
      </c>
      <c r="R5482" s="33" t="str">
        <f t="shared" si="110"/>
        <v>S04N2303P023</v>
      </c>
      <c r="S5482" s="95">
        <f>VLOOKUP(I5482,品牌型号对应工厂型号!C:E,3,0)</f>
        <v>5</v>
      </c>
      <c r="T5482" s="96" t="str">
        <f>VLOOKUP(I5482,品牌型号对应工厂型号!C:I,7,0)</f>
        <v>98:1.5mil EASL-70(G-70)</v>
      </c>
    </row>
    <row r="5483" spans="1:20">
      <c r="A5483" s="25">
        <v>43274</v>
      </c>
      <c r="B5483" s="25">
        <v>3.8383806712954538</v>
      </c>
      <c r="C5483" s="26" t="s">
        <v>12074</v>
      </c>
      <c r="D5483" s="25" t="s">
        <v>12075</v>
      </c>
      <c r="E5483" s="26" t="s">
        <v>1481</v>
      </c>
      <c r="F5483" s="25" t="s">
        <v>94</v>
      </c>
      <c r="G5483" s="69">
        <v>1.524</v>
      </c>
      <c r="H5483" s="25" t="s">
        <v>929</v>
      </c>
      <c r="I5483" s="27" t="s">
        <v>930</v>
      </c>
      <c r="J5483" s="69">
        <v>45.72</v>
      </c>
      <c r="K5483" s="6" t="s">
        <v>12076</v>
      </c>
      <c r="L5483" s="6" t="s">
        <v>95</v>
      </c>
      <c r="M5483" s="69">
        <v>30</v>
      </c>
      <c r="N5483" s="6" t="s">
        <v>59</v>
      </c>
      <c r="O5483" s="6" t="s">
        <v>12077</v>
      </c>
      <c r="R5483" s="33" t="str">
        <f t="shared" si="110"/>
        <v>S05D2538P003</v>
      </c>
      <c r="S5483" s="95">
        <f>VLOOKUP(I5483,品牌型号对应工厂型号!C:E,3,0)</f>
        <v>10</v>
      </c>
      <c r="T5483" s="96" t="str">
        <f>VLOOKUP(I5483,品牌型号对应工厂型号!C:I,7,0)</f>
        <v>158:ZXBL-15 3.0mil（X-15）</v>
      </c>
    </row>
    <row r="5484" spans="1:20">
      <c r="A5484" s="25">
        <v>43274</v>
      </c>
      <c r="B5484" s="25">
        <v>3.8383806712954538</v>
      </c>
      <c r="C5484" s="26" t="s">
        <v>12074</v>
      </c>
      <c r="D5484" s="25" t="s">
        <v>12078</v>
      </c>
      <c r="E5484" s="26" t="s">
        <v>154</v>
      </c>
      <c r="F5484" s="25" t="s">
        <v>91</v>
      </c>
      <c r="G5484" s="69">
        <v>1.524</v>
      </c>
      <c r="H5484" s="25" t="s">
        <v>1967</v>
      </c>
      <c r="I5484" s="27" t="s">
        <v>1968</v>
      </c>
      <c r="J5484" s="69">
        <v>45.72</v>
      </c>
      <c r="K5484" s="6" t="s">
        <v>12079</v>
      </c>
      <c r="L5484" s="6" t="s">
        <v>95</v>
      </c>
      <c r="M5484" s="69">
        <v>30</v>
      </c>
      <c r="N5484" s="6" t="s">
        <v>59</v>
      </c>
      <c r="O5484" s="6" t="s">
        <v>12077</v>
      </c>
      <c r="R5484" s="33" t="str">
        <f t="shared" si="110"/>
        <v>S06D1182P002</v>
      </c>
      <c r="S5484" s="95">
        <f>VLOOKUP(I5484,品牌型号对应工厂型号!C:E,3,0)</f>
        <v>10</v>
      </c>
      <c r="T5484" s="96" t="str">
        <f>VLOOKUP(I5484,品牌型号对应工厂型号!C:I,7,0)</f>
        <v>112:2.0mil USGY-35(ZYF-66)</v>
      </c>
    </row>
    <row r="5485" spans="1:20">
      <c r="A5485" s="25">
        <v>43274</v>
      </c>
      <c r="B5485" s="25">
        <v>3.8383806712954538</v>
      </c>
      <c r="C5485" s="26" t="s">
        <v>12074</v>
      </c>
      <c r="D5485" s="25" t="s">
        <v>12080</v>
      </c>
      <c r="E5485" s="26" t="s">
        <v>154</v>
      </c>
      <c r="F5485" s="25" t="s">
        <v>91</v>
      </c>
      <c r="G5485" s="69">
        <v>1.524</v>
      </c>
      <c r="H5485" s="25" t="s">
        <v>1967</v>
      </c>
      <c r="I5485" s="27" t="s">
        <v>1968</v>
      </c>
      <c r="J5485" s="69">
        <v>45.72</v>
      </c>
      <c r="K5485" s="6" t="s">
        <v>12081</v>
      </c>
      <c r="L5485" s="6" t="s">
        <v>95</v>
      </c>
      <c r="M5485" s="69">
        <v>30</v>
      </c>
      <c r="N5485" s="6" t="s">
        <v>59</v>
      </c>
      <c r="O5485" s="6" t="s">
        <v>12077</v>
      </c>
      <c r="R5485" s="33" t="str">
        <f t="shared" si="110"/>
        <v>S06D1183P042</v>
      </c>
      <c r="S5485" s="95">
        <f>VLOOKUP(I5485,品牌型号对应工厂型号!C:E,3,0)</f>
        <v>10</v>
      </c>
      <c r="T5485" s="96" t="str">
        <f>VLOOKUP(I5485,品牌型号对应工厂型号!C:I,7,0)</f>
        <v>112:2.0mil USGY-35(ZYF-66)</v>
      </c>
    </row>
    <row r="5486" spans="1:20">
      <c r="A5486" s="25">
        <v>43274</v>
      </c>
      <c r="B5486" s="25">
        <v>3.8383806712954538</v>
      </c>
      <c r="C5486" s="26" t="s">
        <v>12074</v>
      </c>
      <c r="D5486" s="25" t="s">
        <v>12082</v>
      </c>
      <c r="E5486" s="26" t="s">
        <v>153</v>
      </c>
      <c r="F5486" s="25" t="s">
        <v>91</v>
      </c>
      <c r="G5486" s="69">
        <v>1.524</v>
      </c>
      <c r="H5486" s="25" t="s">
        <v>180</v>
      </c>
      <c r="I5486" s="27" t="s">
        <v>1478</v>
      </c>
      <c r="J5486" s="69">
        <v>45.72</v>
      </c>
      <c r="K5486" s="6" t="s">
        <v>12083</v>
      </c>
      <c r="L5486" s="6" t="s">
        <v>95</v>
      </c>
      <c r="M5486" s="69">
        <v>30</v>
      </c>
      <c r="N5486" s="6" t="s">
        <v>59</v>
      </c>
      <c r="O5486" s="6" t="s">
        <v>12077</v>
      </c>
      <c r="R5486" s="33" t="str">
        <f t="shared" si="110"/>
        <v>S05D3446P007</v>
      </c>
      <c r="S5486" s="95">
        <f>VLOOKUP(I5486,品牌型号对应工厂型号!C:E,3,0)</f>
        <v>10</v>
      </c>
      <c r="T5486" s="96" t="str">
        <f>VLOOKUP(I5486,品牌型号对应工厂型号!C:I,7,0)</f>
        <v>113:2.0mil USGY-15(ZYF-88)</v>
      </c>
    </row>
    <row r="5487" spans="1:20">
      <c r="A5487" s="25">
        <v>43274</v>
      </c>
      <c r="B5487" s="25">
        <v>3.8383806712954538</v>
      </c>
      <c r="C5487" s="26" t="s">
        <v>12074</v>
      </c>
      <c r="D5487" s="25" t="s">
        <v>12084</v>
      </c>
      <c r="E5487" s="26" t="s">
        <v>153</v>
      </c>
      <c r="F5487" s="25" t="s">
        <v>91</v>
      </c>
      <c r="G5487" s="69">
        <v>1.524</v>
      </c>
      <c r="H5487" s="25" t="s">
        <v>180</v>
      </c>
      <c r="I5487" s="27" t="s">
        <v>1478</v>
      </c>
      <c r="J5487" s="69">
        <v>45.72</v>
      </c>
      <c r="K5487" s="6" t="s">
        <v>12085</v>
      </c>
      <c r="L5487" s="6" t="s">
        <v>95</v>
      </c>
      <c r="M5487" s="69">
        <v>30</v>
      </c>
      <c r="N5487" s="6" t="s">
        <v>59</v>
      </c>
      <c r="O5487" s="6" t="s">
        <v>12077</v>
      </c>
      <c r="R5487" s="33" t="str">
        <f t="shared" si="110"/>
        <v>S05D3446P010</v>
      </c>
      <c r="S5487" s="95">
        <f>VLOOKUP(I5487,品牌型号对应工厂型号!C:E,3,0)</f>
        <v>10</v>
      </c>
      <c r="T5487" s="96" t="str">
        <f>VLOOKUP(I5487,品牌型号对应工厂型号!C:I,7,0)</f>
        <v>113:2.0mil USGY-15(ZYF-88)</v>
      </c>
    </row>
    <row r="5488" spans="1:20">
      <c r="A5488" s="25">
        <v>43274</v>
      </c>
      <c r="B5488" s="25">
        <v>3.8383806712954538</v>
      </c>
      <c r="C5488" s="26" t="s">
        <v>12074</v>
      </c>
      <c r="D5488" s="25" t="s">
        <v>12086</v>
      </c>
      <c r="E5488" s="26" t="s">
        <v>153</v>
      </c>
      <c r="F5488" s="25" t="s">
        <v>91</v>
      </c>
      <c r="G5488" s="69">
        <v>1.524</v>
      </c>
      <c r="H5488" s="25" t="s">
        <v>180</v>
      </c>
      <c r="I5488" s="27" t="s">
        <v>1478</v>
      </c>
      <c r="J5488" s="69">
        <v>45.72</v>
      </c>
      <c r="K5488" s="6" t="s">
        <v>12087</v>
      </c>
      <c r="L5488" s="6" t="s">
        <v>95</v>
      </c>
      <c r="M5488" s="69">
        <v>30</v>
      </c>
      <c r="N5488" s="6" t="s">
        <v>59</v>
      </c>
      <c r="O5488" s="6" t="s">
        <v>12077</v>
      </c>
      <c r="R5488" s="33" t="str">
        <f t="shared" si="110"/>
        <v>S05N3430P028</v>
      </c>
      <c r="S5488" s="95">
        <f>VLOOKUP(I5488,品牌型号对应工厂型号!C:E,3,0)</f>
        <v>10</v>
      </c>
      <c r="T5488" s="96" t="str">
        <f>VLOOKUP(I5488,品牌型号对应工厂型号!C:I,7,0)</f>
        <v>113:2.0mil USGY-15(ZYF-88)</v>
      </c>
    </row>
    <row r="5489" spans="1:20">
      <c r="A5489" s="25">
        <v>43274</v>
      </c>
      <c r="B5489" s="25">
        <v>3.8383806712954538</v>
      </c>
      <c r="C5489" s="26" t="s">
        <v>12074</v>
      </c>
      <c r="D5489" s="25" t="s">
        <v>12088</v>
      </c>
      <c r="E5489" s="26" t="s">
        <v>54</v>
      </c>
      <c r="F5489" s="25" t="s">
        <v>93</v>
      </c>
      <c r="G5489" s="69">
        <v>1.524</v>
      </c>
      <c r="H5489" s="25" t="s">
        <v>68</v>
      </c>
      <c r="I5489" s="27" t="s">
        <v>11</v>
      </c>
      <c r="J5489" s="69">
        <v>45.72</v>
      </c>
      <c r="K5489" s="6" t="s">
        <v>12089</v>
      </c>
      <c r="L5489" s="6" t="s">
        <v>95</v>
      </c>
      <c r="M5489" s="69">
        <v>30</v>
      </c>
      <c r="N5489" s="6" t="s">
        <v>59</v>
      </c>
      <c r="O5489" s="6" t="s">
        <v>12077</v>
      </c>
      <c r="R5489" s="33" t="str">
        <f t="shared" si="110"/>
        <v>S05N2596P003</v>
      </c>
      <c r="S5489" s="95">
        <f>VLOOKUP(I5489,品牌型号对应工厂型号!C:E,3,0)</f>
        <v>8</v>
      </c>
      <c r="T5489" s="96" t="str">
        <f>VLOOKUP(I5489,品牌型号对应工厂型号!C:I,7,0)</f>
        <v>95:2.0mil ENLG-75(H-70)</v>
      </c>
    </row>
    <row r="5490" spans="1:20">
      <c r="A5490" s="25">
        <v>43274</v>
      </c>
      <c r="B5490" s="25">
        <v>3.8383806712954538</v>
      </c>
      <c r="C5490" s="26" t="s">
        <v>12090</v>
      </c>
      <c r="D5490" s="25" t="s">
        <v>12091</v>
      </c>
      <c r="E5490" s="26" t="s">
        <v>7552</v>
      </c>
      <c r="F5490" s="25" t="s">
        <v>91</v>
      </c>
      <c r="G5490" s="69">
        <v>1.524</v>
      </c>
      <c r="H5490" s="25" t="s">
        <v>3051</v>
      </c>
      <c r="I5490" s="27" t="s">
        <v>4553</v>
      </c>
      <c r="J5490" s="69">
        <v>45.72</v>
      </c>
      <c r="K5490" s="6" t="s">
        <v>12092</v>
      </c>
      <c r="L5490" s="6" t="s">
        <v>95</v>
      </c>
      <c r="M5490" s="69">
        <v>30</v>
      </c>
      <c r="N5490" s="6" t="s">
        <v>59</v>
      </c>
      <c r="O5490" s="6" t="s">
        <v>10050</v>
      </c>
      <c r="R5490" s="33" t="str">
        <f t="shared" si="110"/>
        <v>S06D1122P001</v>
      </c>
      <c r="S5490" s="95">
        <f>VLOOKUP(I5490,品牌型号对应工厂型号!C:E,3,0)</f>
        <v>5</v>
      </c>
      <c r="T5490" s="96" t="str">
        <f>VLOOKUP(I5490,品牌型号对应工厂型号!C:I,7,0)</f>
        <v>180:DEBL-15（JP-XXXX0004-13D）</v>
      </c>
    </row>
    <row r="5491" spans="1:20">
      <c r="A5491" s="25">
        <v>43274</v>
      </c>
      <c r="B5491" s="25">
        <v>3.8383806712954538</v>
      </c>
      <c r="C5491" s="26" t="s">
        <v>12090</v>
      </c>
      <c r="D5491" s="25" t="s">
        <v>12093</v>
      </c>
      <c r="E5491" s="26" t="s">
        <v>7552</v>
      </c>
      <c r="F5491" s="25" t="s">
        <v>91</v>
      </c>
      <c r="G5491" s="69">
        <v>1.524</v>
      </c>
      <c r="H5491" s="25" t="s">
        <v>3051</v>
      </c>
      <c r="I5491" s="27" t="s">
        <v>4553</v>
      </c>
      <c r="J5491" s="69">
        <v>45.72</v>
      </c>
      <c r="K5491" s="6" t="s">
        <v>12094</v>
      </c>
      <c r="L5491" s="6" t="s">
        <v>95</v>
      </c>
      <c r="M5491" s="69">
        <v>30</v>
      </c>
      <c r="N5491" s="6" t="s">
        <v>59</v>
      </c>
      <c r="O5491" s="6" t="s">
        <v>10050</v>
      </c>
      <c r="R5491" s="33" t="str">
        <f t="shared" si="110"/>
        <v>S06D1122P002</v>
      </c>
      <c r="S5491" s="95">
        <f>VLOOKUP(I5491,品牌型号对应工厂型号!C:E,3,0)</f>
        <v>5</v>
      </c>
      <c r="T5491" s="96" t="str">
        <f>VLOOKUP(I5491,品牌型号对应工厂型号!C:I,7,0)</f>
        <v>180:DEBL-15（JP-XXXX0004-13D）</v>
      </c>
    </row>
    <row r="5492" spans="1:20">
      <c r="A5492" s="25">
        <v>43274</v>
      </c>
      <c r="B5492" s="25">
        <v>3.8383806712954538</v>
      </c>
      <c r="C5492" s="26" t="s">
        <v>12090</v>
      </c>
      <c r="D5492" s="25" t="s">
        <v>12095</v>
      </c>
      <c r="E5492" s="26" t="s">
        <v>7552</v>
      </c>
      <c r="F5492" s="25" t="s">
        <v>91</v>
      </c>
      <c r="G5492" s="69">
        <v>1.524</v>
      </c>
      <c r="H5492" s="25" t="s">
        <v>3051</v>
      </c>
      <c r="I5492" s="27" t="s">
        <v>4553</v>
      </c>
      <c r="J5492" s="69">
        <v>45.72</v>
      </c>
      <c r="K5492" s="6" t="s">
        <v>12096</v>
      </c>
      <c r="L5492" s="6" t="s">
        <v>95</v>
      </c>
      <c r="M5492" s="69">
        <v>30</v>
      </c>
      <c r="N5492" s="6" t="s">
        <v>59</v>
      </c>
      <c r="O5492" s="6" t="s">
        <v>10050</v>
      </c>
      <c r="R5492" s="33" t="str">
        <f t="shared" si="110"/>
        <v>S06D1122P003</v>
      </c>
      <c r="S5492" s="95">
        <f>VLOOKUP(I5492,品牌型号对应工厂型号!C:E,3,0)</f>
        <v>5</v>
      </c>
      <c r="T5492" s="96" t="str">
        <f>VLOOKUP(I5492,品牌型号对应工厂型号!C:I,7,0)</f>
        <v>180:DEBL-15（JP-XXXX0004-13D）</v>
      </c>
    </row>
    <row r="5493" spans="1:20">
      <c r="A5493" s="25">
        <v>43274</v>
      </c>
      <c r="B5493" s="25">
        <v>3.8383806712954538</v>
      </c>
      <c r="C5493" s="26" t="s">
        <v>12090</v>
      </c>
      <c r="D5493" s="25" t="s">
        <v>12097</v>
      </c>
      <c r="E5493" s="26" t="s">
        <v>7552</v>
      </c>
      <c r="F5493" s="25" t="s">
        <v>91</v>
      </c>
      <c r="G5493" s="69">
        <v>1.524</v>
      </c>
      <c r="H5493" s="25" t="s">
        <v>3051</v>
      </c>
      <c r="I5493" s="27" t="s">
        <v>4553</v>
      </c>
      <c r="J5493" s="69">
        <v>45.72</v>
      </c>
      <c r="K5493" s="6" t="s">
        <v>12098</v>
      </c>
      <c r="L5493" s="6" t="s">
        <v>95</v>
      </c>
      <c r="M5493" s="69">
        <v>30</v>
      </c>
      <c r="N5493" s="6" t="s">
        <v>59</v>
      </c>
      <c r="O5493" s="6" t="s">
        <v>10050</v>
      </c>
      <c r="R5493" s="33" t="str">
        <f t="shared" si="110"/>
        <v>S06D1122P004</v>
      </c>
      <c r="S5493" s="95">
        <f>VLOOKUP(I5493,品牌型号对应工厂型号!C:E,3,0)</f>
        <v>5</v>
      </c>
      <c r="T5493" s="96" t="str">
        <f>VLOOKUP(I5493,品牌型号对应工厂型号!C:I,7,0)</f>
        <v>180:DEBL-15（JP-XXXX0004-13D）</v>
      </c>
    </row>
    <row r="5494" spans="1:20">
      <c r="A5494" s="25">
        <v>43274</v>
      </c>
      <c r="B5494" s="25">
        <v>3.8383806712954538</v>
      </c>
      <c r="C5494" s="26" t="s">
        <v>12090</v>
      </c>
      <c r="D5494" s="25" t="s">
        <v>12099</v>
      </c>
      <c r="E5494" s="26" t="s">
        <v>7552</v>
      </c>
      <c r="F5494" s="25" t="s">
        <v>91</v>
      </c>
      <c r="G5494" s="69">
        <v>1.524</v>
      </c>
      <c r="H5494" s="25" t="s">
        <v>3051</v>
      </c>
      <c r="I5494" s="27" t="s">
        <v>4553</v>
      </c>
      <c r="J5494" s="69">
        <v>45.72</v>
      </c>
      <c r="K5494" s="6" t="s">
        <v>12100</v>
      </c>
      <c r="L5494" s="6" t="s">
        <v>95</v>
      </c>
      <c r="M5494" s="69">
        <v>30</v>
      </c>
      <c r="N5494" s="6" t="s">
        <v>59</v>
      </c>
      <c r="O5494" s="6" t="s">
        <v>10050</v>
      </c>
      <c r="R5494" s="33" t="str">
        <f t="shared" si="110"/>
        <v>S06D1122P005</v>
      </c>
      <c r="S5494" s="95">
        <f>VLOOKUP(I5494,品牌型号对应工厂型号!C:E,3,0)</f>
        <v>5</v>
      </c>
      <c r="T5494" s="96" t="str">
        <f>VLOOKUP(I5494,品牌型号对应工厂型号!C:I,7,0)</f>
        <v>180:DEBL-15（JP-XXXX0004-13D）</v>
      </c>
    </row>
    <row r="5495" spans="1:20">
      <c r="A5495" s="25">
        <v>43274</v>
      </c>
      <c r="B5495" s="25">
        <v>3.8383806712954538</v>
      </c>
      <c r="C5495" s="26" t="s">
        <v>12090</v>
      </c>
      <c r="D5495" s="25" t="s">
        <v>12101</v>
      </c>
      <c r="E5495" s="26" t="s">
        <v>7552</v>
      </c>
      <c r="F5495" s="25" t="s">
        <v>91</v>
      </c>
      <c r="G5495" s="69">
        <v>1.524</v>
      </c>
      <c r="H5495" s="25" t="s">
        <v>3051</v>
      </c>
      <c r="I5495" s="27" t="s">
        <v>4553</v>
      </c>
      <c r="J5495" s="69">
        <v>45.72</v>
      </c>
      <c r="K5495" s="6" t="s">
        <v>12102</v>
      </c>
      <c r="L5495" s="6" t="s">
        <v>95</v>
      </c>
      <c r="M5495" s="69">
        <v>30</v>
      </c>
      <c r="N5495" s="6" t="s">
        <v>59</v>
      </c>
      <c r="O5495" s="6" t="s">
        <v>10050</v>
      </c>
      <c r="R5495" s="33" t="str">
        <f t="shared" si="110"/>
        <v>S06D1122P006</v>
      </c>
      <c r="S5495" s="95">
        <f>VLOOKUP(I5495,品牌型号对应工厂型号!C:E,3,0)</f>
        <v>5</v>
      </c>
      <c r="T5495" s="96" t="str">
        <f>VLOOKUP(I5495,品牌型号对应工厂型号!C:I,7,0)</f>
        <v>180:DEBL-15（JP-XXXX0004-13D）</v>
      </c>
    </row>
    <row r="5496" spans="1:20">
      <c r="A5496" s="25">
        <v>43274</v>
      </c>
      <c r="B5496" s="25">
        <v>3.8383806712954538</v>
      </c>
      <c r="C5496" s="26" t="s">
        <v>12090</v>
      </c>
      <c r="D5496" s="25" t="s">
        <v>12103</v>
      </c>
      <c r="E5496" s="26" t="s">
        <v>7552</v>
      </c>
      <c r="F5496" s="25" t="s">
        <v>91</v>
      </c>
      <c r="G5496" s="69">
        <v>1.524</v>
      </c>
      <c r="H5496" s="25" t="s">
        <v>3051</v>
      </c>
      <c r="I5496" s="27" t="s">
        <v>4553</v>
      </c>
      <c r="J5496" s="69">
        <v>45.72</v>
      </c>
      <c r="K5496" s="6" t="s">
        <v>12104</v>
      </c>
      <c r="L5496" s="6" t="s">
        <v>95</v>
      </c>
      <c r="M5496" s="69">
        <v>30</v>
      </c>
      <c r="N5496" s="6" t="s">
        <v>59</v>
      </c>
      <c r="O5496" s="6" t="s">
        <v>10050</v>
      </c>
      <c r="R5496" s="33" t="str">
        <f t="shared" si="110"/>
        <v>S06D1122P007</v>
      </c>
      <c r="S5496" s="95">
        <f>VLOOKUP(I5496,品牌型号对应工厂型号!C:E,3,0)</f>
        <v>5</v>
      </c>
      <c r="T5496" s="96" t="str">
        <f>VLOOKUP(I5496,品牌型号对应工厂型号!C:I,7,0)</f>
        <v>180:DEBL-15（JP-XXXX0004-13D）</v>
      </c>
    </row>
    <row r="5497" spans="1:20">
      <c r="A5497" s="25">
        <v>43274</v>
      </c>
      <c r="B5497" s="25">
        <v>3.8383806712954538</v>
      </c>
      <c r="C5497" s="26" t="s">
        <v>12090</v>
      </c>
      <c r="D5497" s="25" t="s">
        <v>12105</v>
      </c>
      <c r="E5497" s="26" t="s">
        <v>7552</v>
      </c>
      <c r="F5497" s="25" t="s">
        <v>91</v>
      </c>
      <c r="G5497" s="69">
        <v>1.524</v>
      </c>
      <c r="H5497" s="25" t="s">
        <v>3051</v>
      </c>
      <c r="I5497" s="27" t="s">
        <v>4553</v>
      </c>
      <c r="J5497" s="69">
        <v>45.72</v>
      </c>
      <c r="K5497" s="6" t="s">
        <v>12106</v>
      </c>
      <c r="L5497" s="6" t="s">
        <v>95</v>
      </c>
      <c r="M5497" s="69">
        <v>30</v>
      </c>
      <c r="N5497" s="6" t="s">
        <v>59</v>
      </c>
      <c r="O5497" s="6" t="s">
        <v>10050</v>
      </c>
      <c r="R5497" s="33" t="str">
        <f t="shared" si="110"/>
        <v>S06D1122P008</v>
      </c>
      <c r="S5497" s="95">
        <f>VLOOKUP(I5497,品牌型号对应工厂型号!C:E,3,0)</f>
        <v>5</v>
      </c>
      <c r="T5497" s="96" t="str">
        <f>VLOOKUP(I5497,品牌型号对应工厂型号!C:I,7,0)</f>
        <v>180:DEBL-15（JP-XXXX0004-13D）</v>
      </c>
    </row>
    <row r="5498" spans="1:20">
      <c r="A5498" s="25">
        <v>43274</v>
      </c>
      <c r="B5498" s="25">
        <v>3.8383806712954538</v>
      </c>
      <c r="C5498" s="26" t="s">
        <v>12090</v>
      </c>
      <c r="D5498" s="25" t="s">
        <v>12107</v>
      </c>
      <c r="E5498" s="26" t="s">
        <v>7552</v>
      </c>
      <c r="F5498" s="25" t="s">
        <v>91</v>
      </c>
      <c r="G5498" s="69">
        <v>1.524</v>
      </c>
      <c r="H5498" s="25" t="s">
        <v>3051</v>
      </c>
      <c r="I5498" s="27" t="s">
        <v>4553</v>
      </c>
      <c r="J5498" s="69">
        <v>45.72</v>
      </c>
      <c r="K5498" s="6" t="s">
        <v>12108</v>
      </c>
      <c r="L5498" s="6" t="s">
        <v>95</v>
      </c>
      <c r="M5498" s="69">
        <v>30</v>
      </c>
      <c r="N5498" s="6" t="s">
        <v>59</v>
      </c>
      <c r="O5498" s="6" t="s">
        <v>10050</v>
      </c>
      <c r="R5498" s="33" t="str">
        <f t="shared" si="110"/>
        <v>S06D1122P009</v>
      </c>
      <c r="S5498" s="95">
        <f>VLOOKUP(I5498,品牌型号对应工厂型号!C:E,3,0)</f>
        <v>5</v>
      </c>
      <c r="T5498" s="96" t="str">
        <f>VLOOKUP(I5498,品牌型号对应工厂型号!C:I,7,0)</f>
        <v>180:DEBL-15（JP-XXXX0004-13D）</v>
      </c>
    </row>
    <row r="5499" spans="1:20">
      <c r="A5499" s="25">
        <v>43274</v>
      </c>
      <c r="B5499" s="25">
        <v>3.8383806712954538</v>
      </c>
      <c r="C5499" s="26" t="s">
        <v>12090</v>
      </c>
      <c r="D5499" s="25" t="s">
        <v>12109</v>
      </c>
      <c r="E5499" s="26" t="s">
        <v>7552</v>
      </c>
      <c r="F5499" s="25" t="s">
        <v>91</v>
      </c>
      <c r="G5499" s="69">
        <v>1.524</v>
      </c>
      <c r="H5499" s="25" t="s">
        <v>3051</v>
      </c>
      <c r="I5499" s="27" t="s">
        <v>4553</v>
      </c>
      <c r="J5499" s="69">
        <v>45.72</v>
      </c>
      <c r="K5499" s="6" t="s">
        <v>12110</v>
      </c>
      <c r="L5499" s="6" t="s">
        <v>95</v>
      </c>
      <c r="M5499" s="69">
        <v>30</v>
      </c>
      <c r="N5499" s="6" t="s">
        <v>59</v>
      </c>
      <c r="O5499" s="6" t="s">
        <v>10050</v>
      </c>
      <c r="R5499" s="33" t="str">
        <f t="shared" si="110"/>
        <v>S06D1122P010</v>
      </c>
      <c r="S5499" s="95">
        <f>VLOOKUP(I5499,品牌型号对应工厂型号!C:E,3,0)</f>
        <v>5</v>
      </c>
      <c r="T5499" s="96" t="str">
        <f>VLOOKUP(I5499,品牌型号对应工厂型号!C:I,7,0)</f>
        <v>180:DEBL-15（JP-XXXX0004-13D）</v>
      </c>
    </row>
    <row r="5500" spans="1:20">
      <c r="A5500" s="25">
        <v>43274</v>
      </c>
      <c r="B5500" s="25">
        <v>3.8383806712954538</v>
      </c>
      <c r="C5500" s="26" t="s">
        <v>12090</v>
      </c>
      <c r="D5500" s="25" t="s">
        <v>12111</v>
      </c>
      <c r="E5500" s="26" t="s">
        <v>7552</v>
      </c>
      <c r="F5500" s="25" t="s">
        <v>91</v>
      </c>
      <c r="G5500" s="69">
        <v>1.524</v>
      </c>
      <c r="H5500" s="25" t="s">
        <v>3051</v>
      </c>
      <c r="I5500" s="27" t="s">
        <v>4553</v>
      </c>
      <c r="J5500" s="69">
        <v>45.72</v>
      </c>
      <c r="K5500" s="6" t="s">
        <v>12112</v>
      </c>
      <c r="L5500" s="6" t="s">
        <v>95</v>
      </c>
      <c r="M5500" s="69">
        <v>30</v>
      </c>
      <c r="N5500" s="6" t="s">
        <v>59</v>
      </c>
      <c r="O5500" s="6" t="s">
        <v>10050</v>
      </c>
      <c r="R5500" s="33" t="str">
        <f t="shared" si="110"/>
        <v>S06D1122P011</v>
      </c>
      <c r="S5500" s="95">
        <f>VLOOKUP(I5500,品牌型号对应工厂型号!C:E,3,0)</f>
        <v>5</v>
      </c>
      <c r="T5500" s="96" t="str">
        <f>VLOOKUP(I5500,品牌型号对应工厂型号!C:I,7,0)</f>
        <v>180:DEBL-15（JP-XXXX0004-13D）</v>
      </c>
    </row>
    <row r="5501" spans="1:20">
      <c r="A5501" s="25">
        <v>43274</v>
      </c>
      <c r="B5501" s="25">
        <v>3.8383806712954538</v>
      </c>
      <c r="C5501" s="26" t="s">
        <v>12090</v>
      </c>
      <c r="D5501" s="25" t="s">
        <v>12113</v>
      </c>
      <c r="E5501" s="26" t="s">
        <v>7552</v>
      </c>
      <c r="F5501" s="25" t="s">
        <v>91</v>
      </c>
      <c r="G5501" s="69">
        <v>1.524</v>
      </c>
      <c r="H5501" s="25" t="s">
        <v>3051</v>
      </c>
      <c r="I5501" s="27" t="s">
        <v>4553</v>
      </c>
      <c r="J5501" s="69">
        <v>45.72</v>
      </c>
      <c r="K5501" s="6" t="s">
        <v>12114</v>
      </c>
      <c r="L5501" s="6" t="s">
        <v>95</v>
      </c>
      <c r="M5501" s="69">
        <v>30</v>
      </c>
      <c r="N5501" s="6" t="s">
        <v>59</v>
      </c>
      <c r="O5501" s="6" t="s">
        <v>10050</v>
      </c>
      <c r="R5501" s="33" t="str">
        <f t="shared" si="110"/>
        <v>S06D1122P012</v>
      </c>
      <c r="S5501" s="95">
        <f>VLOOKUP(I5501,品牌型号对应工厂型号!C:E,3,0)</f>
        <v>5</v>
      </c>
      <c r="T5501" s="96" t="str">
        <f>VLOOKUP(I5501,品牌型号对应工厂型号!C:I,7,0)</f>
        <v>180:DEBL-15（JP-XXXX0004-13D）</v>
      </c>
    </row>
    <row r="5502" spans="1:20">
      <c r="A5502" s="25">
        <v>43274</v>
      </c>
      <c r="B5502" s="25">
        <v>3.8383806712954538</v>
      </c>
      <c r="C5502" s="26" t="s">
        <v>12090</v>
      </c>
      <c r="D5502" s="25" t="s">
        <v>12115</v>
      </c>
      <c r="E5502" s="26" t="s">
        <v>7552</v>
      </c>
      <c r="F5502" s="25" t="s">
        <v>91</v>
      </c>
      <c r="G5502" s="69">
        <v>1.524</v>
      </c>
      <c r="H5502" s="25" t="s">
        <v>3051</v>
      </c>
      <c r="I5502" s="27" t="s">
        <v>4553</v>
      </c>
      <c r="J5502" s="69">
        <v>45.72</v>
      </c>
      <c r="K5502" s="6" t="s">
        <v>12116</v>
      </c>
      <c r="L5502" s="6" t="s">
        <v>95</v>
      </c>
      <c r="M5502" s="69">
        <v>30</v>
      </c>
      <c r="N5502" s="6" t="s">
        <v>59</v>
      </c>
      <c r="O5502" s="6" t="s">
        <v>10050</v>
      </c>
      <c r="R5502" s="33" t="str">
        <f t="shared" si="110"/>
        <v>S06D1122P013</v>
      </c>
      <c r="S5502" s="95">
        <f>VLOOKUP(I5502,品牌型号对应工厂型号!C:E,3,0)</f>
        <v>5</v>
      </c>
      <c r="T5502" s="96" t="str">
        <f>VLOOKUP(I5502,品牌型号对应工厂型号!C:I,7,0)</f>
        <v>180:DEBL-15（JP-XXXX0004-13D）</v>
      </c>
    </row>
    <row r="5503" spans="1:20">
      <c r="A5503" s="25">
        <v>43274</v>
      </c>
      <c r="B5503" s="25">
        <v>3.8383806712954538</v>
      </c>
      <c r="C5503" s="26" t="s">
        <v>12090</v>
      </c>
      <c r="D5503" s="25" t="s">
        <v>12117</v>
      </c>
      <c r="E5503" s="26" t="s">
        <v>7552</v>
      </c>
      <c r="F5503" s="25" t="s">
        <v>91</v>
      </c>
      <c r="G5503" s="69">
        <v>1.524</v>
      </c>
      <c r="H5503" s="25" t="s">
        <v>3051</v>
      </c>
      <c r="I5503" s="27" t="s">
        <v>4553</v>
      </c>
      <c r="J5503" s="69">
        <v>45.72</v>
      </c>
      <c r="K5503" s="6" t="s">
        <v>12118</v>
      </c>
      <c r="L5503" s="6" t="s">
        <v>95</v>
      </c>
      <c r="M5503" s="69">
        <v>30</v>
      </c>
      <c r="N5503" s="6" t="s">
        <v>59</v>
      </c>
      <c r="O5503" s="6" t="s">
        <v>10050</v>
      </c>
      <c r="R5503" s="33" t="str">
        <f t="shared" si="110"/>
        <v>S06D1122P014</v>
      </c>
      <c r="S5503" s="95">
        <f>VLOOKUP(I5503,品牌型号对应工厂型号!C:E,3,0)</f>
        <v>5</v>
      </c>
      <c r="T5503" s="96" t="str">
        <f>VLOOKUP(I5503,品牌型号对应工厂型号!C:I,7,0)</f>
        <v>180:DEBL-15（JP-XXXX0004-13D）</v>
      </c>
    </row>
    <row r="5504" spans="1:20">
      <c r="A5504" s="25">
        <v>43274</v>
      </c>
      <c r="B5504" s="25">
        <v>3.8383806712954538</v>
      </c>
      <c r="C5504" s="26" t="s">
        <v>12090</v>
      </c>
      <c r="D5504" s="25" t="s">
        <v>12119</v>
      </c>
      <c r="E5504" s="26" t="s">
        <v>7552</v>
      </c>
      <c r="F5504" s="25" t="s">
        <v>91</v>
      </c>
      <c r="G5504" s="69">
        <v>1.524</v>
      </c>
      <c r="H5504" s="25" t="s">
        <v>3051</v>
      </c>
      <c r="I5504" s="27" t="s">
        <v>4553</v>
      </c>
      <c r="J5504" s="69">
        <v>45.72</v>
      </c>
      <c r="K5504" s="6" t="s">
        <v>12120</v>
      </c>
      <c r="L5504" s="6" t="s">
        <v>95</v>
      </c>
      <c r="M5504" s="69">
        <v>30</v>
      </c>
      <c r="N5504" s="6" t="s">
        <v>59</v>
      </c>
      <c r="O5504" s="6" t="s">
        <v>10050</v>
      </c>
      <c r="R5504" s="33" t="str">
        <f t="shared" si="110"/>
        <v>S06D1122P015</v>
      </c>
      <c r="S5504" s="95">
        <f>VLOOKUP(I5504,品牌型号对应工厂型号!C:E,3,0)</f>
        <v>5</v>
      </c>
      <c r="T5504" s="96" t="str">
        <f>VLOOKUP(I5504,品牌型号对应工厂型号!C:I,7,0)</f>
        <v>180:DEBL-15（JP-XXXX0004-13D）</v>
      </c>
    </row>
    <row r="5505" spans="1:20">
      <c r="A5505" s="25">
        <v>43274</v>
      </c>
      <c r="B5505" s="25">
        <v>3.8383806712954538</v>
      </c>
      <c r="C5505" s="26" t="s">
        <v>12090</v>
      </c>
      <c r="D5505" s="25" t="s">
        <v>12121</v>
      </c>
      <c r="E5505" s="26" t="s">
        <v>7552</v>
      </c>
      <c r="F5505" s="25" t="s">
        <v>91</v>
      </c>
      <c r="G5505" s="69">
        <v>1.524</v>
      </c>
      <c r="H5505" s="25" t="s">
        <v>3051</v>
      </c>
      <c r="I5505" s="27" t="s">
        <v>4553</v>
      </c>
      <c r="J5505" s="69">
        <v>45.72</v>
      </c>
      <c r="K5505" s="6" t="s">
        <v>12122</v>
      </c>
      <c r="L5505" s="6" t="s">
        <v>95</v>
      </c>
      <c r="M5505" s="69">
        <v>30</v>
      </c>
      <c r="N5505" s="6" t="s">
        <v>59</v>
      </c>
      <c r="O5505" s="6" t="s">
        <v>10050</v>
      </c>
      <c r="R5505" s="33" t="str">
        <f t="shared" si="110"/>
        <v>S06D1122P016</v>
      </c>
      <c r="S5505" s="95">
        <f>VLOOKUP(I5505,品牌型号对应工厂型号!C:E,3,0)</f>
        <v>5</v>
      </c>
      <c r="T5505" s="96" t="str">
        <f>VLOOKUP(I5505,品牌型号对应工厂型号!C:I,7,0)</f>
        <v>180:DEBL-15（JP-XXXX0004-13D）</v>
      </c>
    </row>
    <row r="5506" spans="1:20">
      <c r="A5506" s="25">
        <v>43274</v>
      </c>
      <c r="B5506" s="25">
        <v>3.8383806712954538</v>
      </c>
      <c r="C5506" s="26" t="s">
        <v>12090</v>
      </c>
      <c r="D5506" s="25" t="s">
        <v>12123</v>
      </c>
      <c r="E5506" s="26" t="s">
        <v>7552</v>
      </c>
      <c r="F5506" s="25" t="s">
        <v>91</v>
      </c>
      <c r="G5506" s="69">
        <v>1.524</v>
      </c>
      <c r="H5506" s="25" t="s">
        <v>3051</v>
      </c>
      <c r="I5506" s="27" t="s">
        <v>4553</v>
      </c>
      <c r="J5506" s="69">
        <v>45.72</v>
      </c>
      <c r="K5506" s="6" t="s">
        <v>12124</v>
      </c>
      <c r="L5506" s="6" t="s">
        <v>95</v>
      </c>
      <c r="M5506" s="69">
        <v>30</v>
      </c>
      <c r="N5506" s="6" t="s">
        <v>59</v>
      </c>
      <c r="O5506" s="6" t="s">
        <v>10050</v>
      </c>
      <c r="R5506" s="33" t="str">
        <f t="shared" ref="R5506:R5569" si="111">K5506</f>
        <v>S06D1122P017</v>
      </c>
      <c r="S5506" s="95">
        <f>VLOOKUP(I5506,品牌型号对应工厂型号!C:E,3,0)</f>
        <v>5</v>
      </c>
      <c r="T5506" s="96" t="str">
        <f>VLOOKUP(I5506,品牌型号对应工厂型号!C:I,7,0)</f>
        <v>180:DEBL-15（JP-XXXX0004-13D）</v>
      </c>
    </row>
    <row r="5507" spans="1:20">
      <c r="A5507" s="25">
        <v>43274</v>
      </c>
      <c r="B5507" s="25">
        <v>3.8383806712954538</v>
      </c>
      <c r="C5507" s="26" t="s">
        <v>12090</v>
      </c>
      <c r="D5507" s="25" t="s">
        <v>12125</v>
      </c>
      <c r="E5507" s="26" t="s">
        <v>7552</v>
      </c>
      <c r="F5507" s="25" t="s">
        <v>91</v>
      </c>
      <c r="G5507" s="69">
        <v>1.524</v>
      </c>
      <c r="H5507" s="25" t="s">
        <v>3051</v>
      </c>
      <c r="I5507" s="27" t="s">
        <v>4553</v>
      </c>
      <c r="J5507" s="69">
        <v>45.72</v>
      </c>
      <c r="K5507" s="6" t="s">
        <v>12126</v>
      </c>
      <c r="L5507" s="6" t="s">
        <v>95</v>
      </c>
      <c r="M5507" s="69">
        <v>30</v>
      </c>
      <c r="N5507" s="6" t="s">
        <v>59</v>
      </c>
      <c r="O5507" s="6" t="s">
        <v>10050</v>
      </c>
      <c r="R5507" s="33" t="str">
        <f t="shared" si="111"/>
        <v>S06D1122P018</v>
      </c>
      <c r="S5507" s="95">
        <f>VLOOKUP(I5507,品牌型号对应工厂型号!C:E,3,0)</f>
        <v>5</v>
      </c>
      <c r="T5507" s="96" t="str">
        <f>VLOOKUP(I5507,品牌型号对应工厂型号!C:I,7,0)</f>
        <v>180:DEBL-15（JP-XXXX0004-13D）</v>
      </c>
    </row>
    <row r="5508" spans="1:20">
      <c r="A5508" s="25">
        <v>43274</v>
      </c>
      <c r="B5508" s="25">
        <v>3.8383806712954538</v>
      </c>
      <c r="C5508" s="26" t="s">
        <v>12090</v>
      </c>
      <c r="D5508" s="25" t="s">
        <v>12127</v>
      </c>
      <c r="E5508" s="26" t="s">
        <v>7552</v>
      </c>
      <c r="F5508" s="25" t="s">
        <v>91</v>
      </c>
      <c r="G5508" s="69">
        <v>1.524</v>
      </c>
      <c r="H5508" s="25" t="s">
        <v>3051</v>
      </c>
      <c r="I5508" s="27" t="s">
        <v>4553</v>
      </c>
      <c r="J5508" s="69">
        <v>45.72</v>
      </c>
      <c r="K5508" s="6" t="s">
        <v>12128</v>
      </c>
      <c r="L5508" s="6" t="s">
        <v>95</v>
      </c>
      <c r="M5508" s="69">
        <v>30</v>
      </c>
      <c r="N5508" s="6" t="s">
        <v>59</v>
      </c>
      <c r="O5508" s="6" t="s">
        <v>10050</v>
      </c>
      <c r="R5508" s="33" t="str">
        <f t="shared" si="111"/>
        <v>S06D1122P019</v>
      </c>
      <c r="S5508" s="95">
        <f>VLOOKUP(I5508,品牌型号对应工厂型号!C:E,3,0)</f>
        <v>5</v>
      </c>
      <c r="T5508" s="96" t="str">
        <f>VLOOKUP(I5508,品牌型号对应工厂型号!C:I,7,0)</f>
        <v>180:DEBL-15（JP-XXXX0004-13D）</v>
      </c>
    </row>
    <row r="5509" spans="1:20">
      <c r="A5509" s="25">
        <v>43274</v>
      </c>
      <c r="B5509" s="25">
        <v>3.8383806712954538</v>
      </c>
      <c r="C5509" s="26" t="s">
        <v>12090</v>
      </c>
      <c r="D5509" s="25" t="s">
        <v>12129</v>
      </c>
      <c r="E5509" s="26" t="s">
        <v>7552</v>
      </c>
      <c r="F5509" s="25" t="s">
        <v>91</v>
      </c>
      <c r="G5509" s="69">
        <v>1.524</v>
      </c>
      <c r="H5509" s="25" t="s">
        <v>3051</v>
      </c>
      <c r="I5509" s="27" t="s">
        <v>4553</v>
      </c>
      <c r="J5509" s="69">
        <v>45.72</v>
      </c>
      <c r="K5509" s="6" t="s">
        <v>12130</v>
      </c>
      <c r="L5509" s="6" t="s">
        <v>95</v>
      </c>
      <c r="M5509" s="69">
        <v>30</v>
      </c>
      <c r="N5509" s="6" t="s">
        <v>59</v>
      </c>
      <c r="O5509" s="6" t="s">
        <v>10050</v>
      </c>
      <c r="R5509" s="33" t="str">
        <f t="shared" si="111"/>
        <v>S06D1122P020</v>
      </c>
      <c r="S5509" s="95">
        <f>VLOOKUP(I5509,品牌型号对应工厂型号!C:E,3,0)</f>
        <v>5</v>
      </c>
      <c r="T5509" s="96" t="str">
        <f>VLOOKUP(I5509,品牌型号对应工厂型号!C:I,7,0)</f>
        <v>180:DEBL-15（JP-XXXX0004-13D）</v>
      </c>
    </row>
    <row r="5510" spans="1:20">
      <c r="A5510" s="25">
        <v>43274</v>
      </c>
      <c r="B5510" s="25">
        <v>3.8383806712954538</v>
      </c>
      <c r="C5510" s="26" t="s">
        <v>12090</v>
      </c>
      <c r="D5510" s="25" t="s">
        <v>12131</v>
      </c>
      <c r="E5510" s="26" t="s">
        <v>7552</v>
      </c>
      <c r="F5510" s="25" t="s">
        <v>91</v>
      </c>
      <c r="G5510" s="69">
        <v>1.524</v>
      </c>
      <c r="H5510" s="25" t="s">
        <v>3051</v>
      </c>
      <c r="I5510" s="27" t="s">
        <v>4553</v>
      </c>
      <c r="J5510" s="69">
        <v>45.72</v>
      </c>
      <c r="K5510" s="6" t="s">
        <v>12132</v>
      </c>
      <c r="L5510" s="6" t="s">
        <v>95</v>
      </c>
      <c r="M5510" s="69">
        <v>30</v>
      </c>
      <c r="N5510" s="6" t="s">
        <v>59</v>
      </c>
      <c r="O5510" s="6" t="s">
        <v>10050</v>
      </c>
      <c r="R5510" s="33" t="str">
        <f t="shared" si="111"/>
        <v>S06D1122P021</v>
      </c>
      <c r="S5510" s="95">
        <f>VLOOKUP(I5510,品牌型号对应工厂型号!C:E,3,0)</f>
        <v>5</v>
      </c>
      <c r="T5510" s="96" t="str">
        <f>VLOOKUP(I5510,品牌型号对应工厂型号!C:I,7,0)</f>
        <v>180:DEBL-15（JP-XXXX0004-13D）</v>
      </c>
    </row>
    <row r="5511" spans="1:20">
      <c r="A5511" s="25">
        <v>43274</v>
      </c>
      <c r="B5511" s="25">
        <v>3.8383806712954538</v>
      </c>
      <c r="C5511" s="26" t="s">
        <v>12090</v>
      </c>
      <c r="D5511" s="25" t="s">
        <v>12133</v>
      </c>
      <c r="E5511" s="26" t="s">
        <v>7552</v>
      </c>
      <c r="F5511" s="25" t="s">
        <v>91</v>
      </c>
      <c r="G5511" s="69">
        <v>1.524</v>
      </c>
      <c r="H5511" s="25" t="s">
        <v>3051</v>
      </c>
      <c r="I5511" s="27" t="s">
        <v>4553</v>
      </c>
      <c r="J5511" s="69">
        <v>45.72</v>
      </c>
      <c r="K5511" s="6" t="s">
        <v>12134</v>
      </c>
      <c r="L5511" s="6" t="s">
        <v>95</v>
      </c>
      <c r="M5511" s="69">
        <v>30</v>
      </c>
      <c r="N5511" s="6" t="s">
        <v>59</v>
      </c>
      <c r="O5511" s="6" t="s">
        <v>10050</v>
      </c>
      <c r="R5511" s="33" t="str">
        <f t="shared" si="111"/>
        <v>S06D1122P022</v>
      </c>
      <c r="S5511" s="95">
        <f>VLOOKUP(I5511,品牌型号对应工厂型号!C:E,3,0)</f>
        <v>5</v>
      </c>
      <c r="T5511" s="96" t="str">
        <f>VLOOKUP(I5511,品牌型号对应工厂型号!C:I,7,0)</f>
        <v>180:DEBL-15（JP-XXXX0004-13D）</v>
      </c>
    </row>
    <row r="5512" spans="1:20">
      <c r="A5512" s="25">
        <v>43274</v>
      </c>
      <c r="B5512" s="25">
        <v>3.8383806712954538</v>
      </c>
      <c r="C5512" s="26" t="s">
        <v>12090</v>
      </c>
      <c r="D5512" s="25" t="s">
        <v>12135</v>
      </c>
      <c r="E5512" s="26" t="s">
        <v>7552</v>
      </c>
      <c r="F5512" s="25" t="s">
        <v>91</v>
      </c>
      <c r="G5512" s="69">
        <v>1.524</v>
      </c>
      <c r="H5512" s="25" t="s">
        <v>3051</v>
      </c>
      <c r="I5512" s="27" t="s">
        <v>4553</v>
      </c>
      <c r="J5512" s="69">
        <v>45.72</v>
      </c>
      <c r="K5512" s="6" t="s">
        <v>12136</v>
      </c>
      <c r="L5512" s="6" t="s">
        <v>95</v>
      </c>
      <c r="M5512" s="69">
        <v>30</v>
      </c>
      <c r="N5512" s="6" t="s">
        <v>59</v>
      </c>
      <c r="O5512" s="6" t="s">
        <v>10050</v>
      </c>
      <c r="R5512" s="33" t="str">
        <f t="shared" si="111"/>
        <v>S06D1122P023</v>
      </c>
      <c r="S5512" s="95">
        <f>VLOOKUP(I5512,品牌型号对应工厂型号!C:E,3,0)</f>
        <v>5</v>
      </c>
      <c r="T5512" s="96" t="str">
        <f>VLOOKUP(I5512,品牌型号对应工厂型号!C:I,7,0)</f>
        <v>180:DEBL-15（JP-XXXX0004-13D）</v>
      </c>
    </row>
    <row r="5513" spans="1:20">
      <c r="A5513" s="25">
        <v>43274</v>
      </c>
      <c r="B5513" s="25">
        <v>3.8383806712954538</v>
      </c>
      <c r="C5513" s="26" t="s">
        <v>12090</v>
      </c>
      <c r="D5513" s="25" t="s">
        <v>12137</v>
      </c>
      <c r="E5513" s="26" t="s">
        <v>7552</v>
      </c>
      <c r="F5513" s="25" t="s">
        <v>91</v>
      </c>
      <c r="G5513" s="69">
        <v>1.524</v>
      </c>
      <c r="H5513" s="25" t="s">
        <v>3051</v>
      </c>
      <c r="I5513" s="27" t="s">
        <v>4553</v>
      </c>
      <c r="J5513" s="69">
        <v>45.72</v>
      </c>
      <c r="K5513" s="6" t="s">
        <v>12138</v>
      </c>
      <c r="L5513" s="6" t="s">
        <v>95</v>
      </c>
      <c r="M5513" s="69">
        <v>30</v>
      </c>
      <c r="N5513" s="6" t="s">
        <v>59</v>
      </c>
      <c r="O5513" s="6" t="s">
        <v>10050</v>
      </c>
      <c r="R5513" s="33" t="str">
        <f t="shared" si="111"/>
        <v>S06D1122P024</v>
      </c>
      <c r="S5513" s="95">
        <f>VLOOKUP(I5513,品牌型号对应工厂型号!C:E,3,0)</f>
        <v>5</v>
      </c>
      <c r="T5513" s="96" t="str">
        <f>VLOOKUP(I5513,品牌型号对应工厂型号!C:I,7,0)</f>
        <v>180:DEBL-15（JP-XXXX0004-13D）</v>
      </c>
    </row>
    <row r="5514" spans="1:20">
      <c r="A5514" s="25">
        <v>43274</v>
      </c>
      <c r="B5514" s="25">
        <v>3.8383806712954538</v>
      </c>
      <c r="C5514" s="26" t="s">
        <v>12090</v>
      </c>
      <c r="D5514" s="25" t="s">
        <v>12139</v>
      </c>
      <c r="E5514" s="26" t="s">
        <v>7552</v>
      </c>
      <c r="F5514" s="25" t="s">
        <v>91</v>
      </c>
      <c r="G5514" s="69">
        <v>1.524</v>
      </c>
      <c r="H5514" s="25" t="s">
        <v>3051</v>
      </c>
      <c r="I5514" s="27" t="s">
        <v>4553</v>
      </c>
      <c r="J5514" s="69">
        <v>45.72</v>
      </c>
      <c r="K5514" s="6" t="s">
        <v>12140</v>
      </c>
      <c r="L5514" s="6" t="s">
        <v>95</v>
      </c>
      <c r="M5514" s="69">
        <v>30</v>
      </c>
      <c r="N5514" s="6" t="s">
        <v>59</v>
      </c>
      <c r="O5514" s="6" t="s">
        <v>10050</v>
      </c>
      <c r="R5514" s="33" t="str">
        <f t="shared" si="111"/>
        <v>S06D1122P025</v>
      </c>
      <c r="S5514" s="95">
        <f>VLOOKUP(I5514,品牌型号对应工厂型号!C:E,3,0)</f>
        <v>5</v>
      </c>
      <c r="T5514" s="96" t="str">
        <f>VLOOKUP(I5514,品牌型号对应工厂型号!C:I,7,0)</f>
        <v>180:DEBL-15（JP-XXXX0004-13D）</v>
      </c>
    </row>
    <row r="5515" spans="1:20">
      <c r="A5515" s="25">
        <v>43274</v>
      </c>
      <c r="B5515" s="25">
        <v>3.8383806712954538</v>
      </c>
      <c r="C5515" s="26" t="s">
        <v>12090</v>
      </c>
      <c r="D5515" s="25" t="s">
        <v>12141</v>
      </c>
      <c r="E5515" s="26" t="s">
        <v>7552</v>
      </c>
      <c r="F5515" s="25" t="s">
        <v>91</v>
      </c>
      <c r="G5515" s="69">
        <v>1.524</v>
      </c>
      <c r="H5515" s="25" t="s">
        <v>3051</v>
      </c>
      <c r="I5515" s="27" t="s">
        <v>4553</v>
      </c>
      <c r="J5515" s="69">
        <v>45.72</v>
      </c>
      <c r="K5515" s="6" t="s">
        <v>12142</v>
      </c>
      <c r="L5515" s="6" t="s">
        <v>95</v>
      </c>
      <c r="M5515" s="69">
        <v>30</v>
      </c>
      <c r="N5515" s="6" t="s">
        <v>59</v>
      </c>
      <c r="O5515" s="6" t="s">
        <v>10050</v>
      </c>
      <c r="R5515" s="33" t="str">
        <f t="shared" si="111"/>
        <v>S06D1122P026</v>
      </c>
      <c r="S5515" s="95">
        <f>VLOOKUP(I5515,品牌型号对应工厂型号!C:E,3,0)</f>
        <v>5</v>
      </c>
      <c r="T5515" s="96" t="str">
        <f>VLOOKUP(I5515,品牌型号对应工厂型号!C:I,7,0)</f>
        <v>180:DEBL-15（JP-XXXX0004-13D）</v>
      </c>
    </row>
    <row r="5516" spans="1:20">
      <c r="A5516" s="25">
        <v>43274</v>
      </c>
      <c r="B5516" s="25">
        <v>3.8383806712954538</v>
      </c>
      <c r="C5516" s="26" t="s">
        <v>12090</v>
      </c>
      <c r="D5516" s="25" t="s">
        <v>12143</v>
      </c>
      <c r="E5516" s="26" t="s">
        <v>7552</v>
      </c>
      <c r="F5516" s="25" t="s">
        <v>91</v>
      </c>
      <c r="G5516" s="69">
        <v>1.524</v>
      </c>
      <c r="H5516" s="25" t="s">
        <v>3051</v>
      </c>
      <c r="I5516" s="27" t="s">
        <v>4553</v>
      </c>
      <c r="J5516" s="69">
        <v>45.72</v>
      </c>
      <c r="K5516" s="6" t="s">
        <v>12144</v>
      </c>
      <c r="L5516" s="6" t="s">
        <v>95</v>
      </c>
      <c r="M5516" s="69">
        <v>30</v>
      </c>
      <c r="N5516" s="6" t="s">
        <v>59</v>
      </c>
      <c r="O5516" s="6" t="s">
        <v>10050</v>
      </c>
      <c r="R5516" s="33" t="str">
        <f t="shared" si="111"/>
        <v>S06D1122P027</v>
      </c>
      <c r="S5516" s="95">
        <f>VLOOKUP(I5516,品牌型号对应工厂型号!C:E,3,0)</f>
        <v>5</v>
      </c>
      <c r="T5516" s="96" t="str">
        <f>VLOOKUP(I5516,品牌型号对应工厂型号!C:I,7,0)</f>
        <v>180:DEBL-15（JP-XXXX0004-13D）</v>
      </c>
    </row>
    <row r="5517" spans="1:20">
      <c r="A5517" s="25">
        <v>43274</v>
      </c>
      <c r="B5517" s="25">
        <v>3.8383806712954538</v>
      </c>
      <c r="C5517" s="26" t="s">
        <v>12090</v>
      </c>
      <c r="D5517" s="25" t="s">
        <v>12145</v>
      </c>
      <c r="E5517" s="26" t="s">
        <v>7552</v>
      </c>
      <c r="F5517" s="25" t="s">
        <v>91</v>
      </c>
      <c r="G5517" s="69">
        <v>1.524</v>
      </c>
      <c r="H5517" s="25" t="s">
        <v>3051</v>
      </c>
      <c r="I5517" s="27" t="s">
        <v>4553</v>
      </c>
      <c r="J5517" s="69">
        <v>45.72</v>
      </c>
      <c r="K5517" s="6" t="s">
        <v>12146</v>
      </c>
      <c r="L5517" s="6" t="s">
        <v>95</v>
      </c>
      <c r="M5517" s="69">
        <v>30</v>
      </c>
      <c r="N5517" s="6" t="s">
        <v>59</v>
      </c>
      <c r="O5517" s="6" t="s">
        <v>10050</v>
      </c>
      <c r="R5517" s="33" t="str">
        <f t="shared" si="111"/>
        <v>S06D1122P028</v>
      </c>
      <c r="S5517" s="95">
        <f>VLOOKUP(I5517,品牌型号对应工厂型号!C:E,3,0)</f>
        <v>5</v>
      </c>
      <c r="T5517" s="96" t="str">
        <f>VLOOKUP(I5517,品牌型号对应工厂型号!C:I,7,0)</f>
        <v>180:DEBL-15（JP-XXXX0004-13D）</v>
      </c>
    </row>
    <row r="5518" spans="1:20">
      <c r="A5518" s="25">
        <v>43274</v>
      </c>
      <c r="B5518" s="25">
        <v>3.8383806712954538</v>
      </c>
      <c r="C5518" s="26" t="s">
        <v>12090</v>
      </c>
      <c r="D5518" s="25" t="s">
        <v>12147</v>
      </c>
      <c r="E5518" s="26" t="s">
        <v>7552</v>
      </c>
      <c r="F5518" s="25" t="s">
        <v>91</v>
      </c>
      <c r="G5518" s="69">
        <v>1.524</v>
      </c>
      <c r="H5518" s="25" t="s">
        <v>3051</v>
      </c>
      <c r="I5518" s="27" t="s">
        <v>4553</v>
      </c>
      <c r="J5518" s="69">
        <v>45.72</v>
      </c>
      <c r="K5518" s="6" t="s">
        <v>12148</v>
      </c>
      <c r="L5518" s="6" t="s">
        <v>95</v>
      </c>
      <c r="M5518" s="69">
        <v>30</v>
      </c>
      <c r="N5518" s="6" t="s">
        <v>59</v>
      </c>
      <c r="O5518" s="6" t="s">
        <v>10050</v>
      </c>
      <c r="R5518" s="33" t="str">
        <f t="shared" si="111"/>
        <v>S06D1122P029</v>
      </c>
      <c r="S5518" s="95">
        <f>VLOOKUP(I5518,品牌型号对应工厂型号!C:E,3,0)</f>
        <v>5</v>
      </c>
      <c r="T5518" s="96" t="str">
        <f>VLOOKUP(I5518,品牌型号对应工厂型号!C:I,7,0)</f>
        <v>180:DEBL-15（JP-XXXX0004-13D）</v>
      </c>
    </row>
    <row r="5519" spans="1:20">
      <c r="A5519" s="25">
        <v>43274</v>
      </c>
      <c r="B5519" s="25">
        <v>3.8383806712954538</v>
      </c>
      <c r="C5519" s="26" t="s">
        <v>12090</v>
      </c>
      <c r="D5519" s="25" t="s">
        <v>12149</v>
      </c>
      <c r="E5519" s="26" t="s">
        <v>7552</v>
      </c>
      <c r="F5519" s="25" t="s">
        <v>91</v>
      </c>
      <c r="G5519" s="69">
        <v>1.524</v>
      </c>
      <c r="H5519" s="25" t="s">
        <v>3051</v>
      </c>
      <c r="I5519" s="27" t="s">
        <v>4553</v>
      </c>
      <c r="J5519" s="69">
        <v>45.72</v>
      </c>
      <c r="K5519" s="6" t="s">
        <v>12150</v>
      </c>
      <c r="L5519" s="6" t="s">
        <v>95</v>
      </c>
      <c r="M5519" s="69">
        <v>30</v>
      </c>
      <c r="N5519" s="6" t="s">
        <v>59</v>
      </c>
      <c r="O5519" s="6" t="s">
        <v>10050</v>
      </c>
      <c r="R5519" s="33" t="str">
        <f t="shared" si="111"/>
        <v>S06D1122P030</v>
      </c>
      <c r="S5519" s="95">
        <f>VLOOKUP(I5519,品牌型号对应工厂型号!C:E,3,0)</f>
        <v>5</v>
      </c>
      <c r="T5519" s="96" t="str">
        <f>VLOOKUP(I5519,品牌型号对应工厂型号!C:I,7,0)</f>
        <v>180:DEBL-15（JP-XXXX0004-13D）</v>
      </c>
    </row>
    <row r="5520" spans="1:20">
      <c r="A5520" s="25">
        <v>43274</v>
      </c>
      <c r="B5520" s="25">
        <v>3.8383806712954538</v>
      </c>
      <c r="C5520" s="26" t="s">
        <v>12090</v>
      </c>
      <c r="D5520" s="25" t="s">
        <v>12151</v>
      </c>
      <c r="E5520" s="26" t="s">
        <v>7552</v>
      </c>
      <c r="F5520" s="25" t="s">
        <v>91</v>
      </c>
      <c r="G5520" s="69">
        <v>1.524</v>
      </c>
      <c r="H5520" s="25" t="s">
        <v>3051</v>
      </c>
      <c r="I5520" s="27" t="s">
        <v>4553</v>
      </c>
      <c r="J5520" s="69">
        <v>45.72</v>
      </c>
      <c r="K5520" s="6" t="s">
        <v>12152</v>
      </c>
      <c r="L5520" s="6" t="s">
        <v>95</v>
      </c>
      <c r="M5520" s="69">
        <v>30</v>
      </c>
      <c r="N5520" s="6" t="s">
        <v>59</v>
      </c>
      <c r="O5520" s="6" t="s">
        <v>10050</v>
      </c>
      <c r="R5520" s="33" t="str">
        <f t="shared" si="111"/>
        <v>S06D1122P031</v>
      </c>
      <c r="S5520" s="95">
        <f>VLOOKUP(I5520,品牌型号对应工厂型号!C:E,3,0)</f>
        <v>5</v>
      </c>
      <c r="T5520" s="96" t="str">
        <f>VLOOKUP(I5520,品牌型号对应工厂型号!C:I,7,0)</f>
        <v>180:DEBL-15（JP-XXXX0004-13D）</v>
      </c>
    </row>
    <row r="5521" spans="1:20">
      <c r="A5521" s="25">
        <v>43274</v>
      </c>
      <c r="B5521" s="25">
        <v>3.8383806712954538</v>
      </c>
      <c r="C5521" s="26" t="s">
        <v>12090</v>
      </c>
      <c r="D5521" s="25" t="s">
        <v>12153</v>
      </c>
      <c r="E5521" s="26" t="s">
        <v>7552</v>
      </c>
      <c r="F5521" s="25" t="s">
        <v>91</v>
      </c>
      <c r="G5521" s="69">
        <v>1.524</v>
      </c>
      <c r="H5521" s="25" t="s">
        <v>3051</v>
      </c>
      <c r="I5521" s="27" t="s">
        <v>4553</v>
      </c>
      <c r="J5521" s="69">
        <v>45.72</v>
      </c>
      <c r="K5521" s="6" t="s">
        <v>12154</v>
      </c>
      <c r="L5521" s="6" t="s">
        <v>95</v>
      </c>
      <c r="M5521" s="69">
        <v>30</v>
      </c>
      <c r="N5521" s="6" t="s">
        <v>59</v>
      </c>
      <c r="O5521" s="6" t="s">
        <v>10050</v>
      </c>
      <c r="R5521" s="33" t="str">
        <f t="shared" si="111"/>
        <v>S06D1122P032</v>
      </c>
      <c r="S5521" s="95">
        <f>VLOOKUP(I5521,品牌型号对应工厂型号!C:E,3,0)</f>
        <v>5</v>
      </c>
      <c r="T5521" s="96" t="str">
        <f>VLOOKUP(I5521,品牌型号对应工厂型号!C:I,7,0)</f>
        <v>180:DEBL-15（JP-XXXX0004-13D）</v>
      </c>
    </row>
    <row r="5522" spans="1:20">
      <c r="A5522" s="25">
        <v>43274</v>
      </c>
      <c r="B5522" s="25">
        <v>3.8383806712954538</v>
      </c>
      <c r="C5522" s="26" t="s">
        <v>12090</v>
      </c>
      <c r="D5522" s="25" t="s">
        <v>12155</v>
      </c>
      <c r="E5522" s="26" t="s">
        <v>7552</v>
      </c>
      <c r="F5522" s="25" t="s">
        <v>91</v>
      </c>
      <c r="G5522" s="69">
        <v>1.524</v>
      </c>
      <c r="H5522" s="25" t="s">
        <v>3051</v>
      </c>
      <c r="I5522" s="27" t="s">
        <v>4553</v>
      </c>
      <c r="J5522" s="69">
        <v>45.72</v>
      </c>
      <c r="K5522" s="6" t="s">
        <v>12156</v>
      </c>
      <c r="L5522" s="6" t="s">
        <v>95</v>
      </c>
      <c r="M5522" s="69">
        <v>30</v>
      </c>
      <c r="N5522" s="6" t="s">
        <v>59</v>
      </c>
      <c r="O5522" s="6" t="s">
        <v>10050</v>
      </c>
      <c r="R5522" s="33" t="str">
        <f t="shared" si="111"/>
        <v>S06D1122P033</v>
      </c>
      <c r="S5522" s="95">
        <f>VLOOKUP(I5522,品牌型号对应工厂型号!C:E,3,0)</f>
        <v>5</v>
      </c>
      <c r="T5522" s="96" t="str">
        <f>VLOOKUP(I5522,品牌型号对应工厂型号!C:I,7,0)</f>
        <v>180:DEBL-15（JP-XXXX0004-13D）</v>
      </c>
    </row>
    <row r="5523" spans="1:20">
      <c r="A5523" s="25">
        <v>43274</v>
      </c>
      <c r="B5523" s="25">
        <v>3.8383806712954538</v>
      </c>
      <c r="C5523" s="26" t="s">
        <v>12090</v>
      </c>
      <c r="D5523" s="25" t="s">
        <v>12157</v>
      </c>
      <c r="E5523" s="26" t="s">
        <v>7552</v>
      </c>
      <c r="F5523" s="25" t="s">
        <v>91</v>
      </c>
      <c r="G5523" s="69">
        <v>1.524</v>
      </c>
      <c r="H5523" s="25" t="s">
        <v>3051</v>
      </c>
      <c r="I5523" s="27" t="s">
        <v>4553</v>
      </c>
      <c r="J5523" s="69">
        <v>45.72</v>
      </c>
      <c r="K5523" s="6" t="s">
        <v>12158</v>
      </c>
      <c r="L5523" s="6" t="s">
        <v>95</v>
      </c>
      <c r="M5523" s="69">
        <v>30</v>
      </c>
      <c r="N5523" s="6" t="s">
        <v>59</v>
      </c>
      <c r="O5523" s="6" t="s">
        <v>10050</v>
      </c>
      <c r="R5523" s="33" t="str">
        <f t="shared" si="111"/>
        <v>S06D1122P034</v>
      </c>
      <c r="S5523" s="95">
        <f>VLOOKUP(I5523,品牌型号对应工厂型号!C:E,3,0)</f>
        <v>5</v>
      </c>
      <c r="T5523" s="96" t="str">
        <f>VLOOKUP(I5523,品牌型号对应工厂型号!C:I,7,0)</f>
        <v>180:DEBL-15（JP-XXXX0004-13D）</v>
      </c>
    </row>
    <row r="5524" spans="1:20">
      <c r="A5524" s="25">
        <v>43274</v>
      </c>
      <c r="B5524" s="25">
        <v>3.8383806712954538</v>
      </c>
      <c r="C5524" s="26" t="s">
        <v>12090</v>
      </c>
      <c r="D5524" s="25" t="s">
        <v>12159</v>
      </c>
      <c r="E5524" s="26" t="s">
        <v>7552</v>
      </c>
      <c r="F5524" s="25" t="s">
        <v>91</v>
      </c>
      <c r="G5524" s="69">
        <v>1.524</v>
      </c>
      <c r="H5524" s="25" t="s">
        <v>3051</v>
      </c>
      <c r="I5524" s="27" t="s">
        <v>4553</v>
      </c>
      <c r="J5524" s="69">
        <v>45.72</v>
      </c>
      <c r="K5524" s="6" t="s">
        <v>12160</v>
      </c>
      <c r="L5524" s="6" t="s">
        <v>95</v>
      </c>
      <c r="M5524" s="69">
        <v>30</v>
      </c>
      <c r="N5524" s="6" t="s">
        <v>59</v>
      </c>
      <c r="O5524" s="6" t="s">
        <v>10050</v>
      </c>
      <c r="R5524" s="33" t="str">
        <f t="shared" si="111"/>
        <v>S06D1122P035</v>
      </c>
      <c r="S5524" s="95">
        <f>VLOOKUP(I5524,品牌型号对应工厂型号!C:E,3,0)</f>
        <v>5</v>
      </c>
      <c r="T5524" s="96" t="str">
        <f>VLOOKUP(I5524,品牌型号对应工厂型号!C:I,7,0)</f>
        <v>180:DEBL-15（JP-XXXX0004-13D）</v>
      </c>
    </row>
    <row r="5525" spans="1:20">
      <c r="A5525" s="25">
        <v>43274</v>
      </c>
      <c r="B5525" s="25">
        <v>3.8383806712954538</v>
      </c>
      <c r="C5525" s="26" t="s">
        <v>12090</v>
      </c>
      <c r="D5525" s="25" t="s">
        <v>12161</v>
      </c>
      <c r="E5525" s="26" t="s">
        <v>7552</v>
      </c>
      <c r="F5525" s="25" t="s">
        <v>91</v>
      </c>
      <c r="G5525" s="69">
        <v>1.524</v>
      </c>
      <c r="H5525" s="25" t="s">
        <v>3051</v>
      </c>
      <c r="I5525" s="27" t="s">
        <v>4553</v>
      </c>
      <c r="J5525" s="69">
        <v>45.72</v>
      </c>
      <c r="K5525" s="6" t="s">
        <v>12162</v>
      </c>
      <c r="L5525" s="6" t="s">
        <v>95</v>
      </c>
      <c r="M5525" s="69">
        <v>30</v>
      </c>
      <c r="N5525" s="6" t="s">
        <v>59</v>
      </c>
      <c r="O5525" s="6" t="s">
        <v>10050</v>
      </c>
      <c r="R5525" s="33" t="str">
        <f t="shared" si="111"/>
        <v>S06D1122P036</v>
      </c>
      <c r="S5525" s="95">
        <f>VLOOKUP(I5525,品牌型号对应工厂型号!C:E,3,0)</f>
        <v>5</v>
      </c>
      <c r="T5525" s="96" t="str">
        <f>VLOOKUP(I5525,品牌型号对应工厂型号!C:I,7,0)</f>
        <v>180:DEBL-15（JP-XXXX0004-13D）</v>
      </c>
    </row>
    <row r="5526" spans="1:20">
      <c r="A5526" s="25">
        <v>43274</v>
      </c>
      <c r="B5526" s="25">
        <v>3.8383806712954538</v>
      </c>
      <c r="C5526" s="26" t="s">
        <v>12090</v>
      </c>
      <c r="D5526" s="25" t="s">
        <v>12163</v>
      </c>
      <c r="E5526" s="26" t="s">
        <v>7552</v>
      </c>
      <c r="F5526" s="25" t="s">
        <v>91</v>
      </c>
      <c r="G5526" s="69">
        <v>1.524</v>
      </c>
      <c r="H5526" s="25" t="s">
        <v>3051</v>
      </c>
      <c r="I5526" s="27" t="s">
        <v>4553</v>
      </c>
      <c r="J5526" s="69">
        <v>45.72</v>
      </c>
      <c r="K5526" s="6" t="s">
        <v>12164</v>
      </c>
      <c r="L5526" s="6" t="s">
        <v>95</v>
      </c>
      <c r="M5526" s="69">
        <v>30</v>
      </c>
      <c r="N5526" s="6" t="s">
        <v>59</v>
      </c>
      <c r="O5526" s="6" t="s">
        <v>10050</v>
      </c>
      <c r="R5526" s="33" t="str">
        <f t="shared" si="111"/>
        <v>S06D1122P037</v>
      </c>
      <c r="S5526" s="95">
        <f>VLOOKUP(I5526,品牌型号对应工厂型号!C:E,3,0)</f>
        <v>5</v>
      </c>
      <c r="T5526" s="96" t="str">
        <f>VLOOKUP(I5526,品牌型号对应工厂型号!C:I,7,0)</f>
        <v>180:DEBL-15（JP-XXXX0004-13D）</v>
      </c>
    </row>
    <row r="5527" spans="1:20">
      <c r="A5527" s="25">
        <v>43274</v>
      </c>
      <c r="B5527" s="25">
        <v>3.8383806712954538</v>
      </c>
      <c r="C5527" s="26" t="s">
        <v>12090</v>
      </c>
      <c r="D5527" s="25" t="s">
        <v>12165</v>
      </c>
      <c r="E5527" s="26" t="s">
        <v>7552</v>
      </c>
      <c r="F5527" s="25" t="s">
        <v>91</v>
      </c>
      <c r="G5527" s="69">
        <v>1.524</v>
      </c>
      <c r="H5527" s="25" t="s">
        <v>3051</v>
      </c>
      <c r="I5527" s="27" t="s">
        <v>4553</v>
      </c>
      <c r="J5527" s="69">
        <v>45.72</v>
      </c>
      <c r="K5527" s="6" t="s">
        <v>12166</v>
      </c>
      <c r="L5527" s="6" t="s">
        <v>95</v>
      </c>
      <c r="M5527" s="69">
        <v>30</v>
      </c>
      <c r="N5527" s="6" t="s">
        <v>59</v>
      </c>
      <c r="O5527" s="6" t="s">
        <v>10050</v>
      </c>
      <c r="R5527" s="33" t="str">
        <f t="shared" si="111"/>
        <v>S06D1122P038</v>
      </c>
      <c r="S5527" s="95">
        <f>VLOOKUP(I5527,品牌型号对应工厂型号!C:E,3,0)</f>
        <v>5</v>
      </c>
      <c r="T5527" s="96" t="str">
        <f>VLOOKUP(I5527,品牌型号对应工厂型号!C:I,7,0)</f>
        <v>180:DEBL-15（JP-XXXX0004-13D）</v>
      </c>
    </row>
    <row r="5528" spans="1:20">
      <c r="A5528" s="25">
        <v>43274</v>
      </c>
      <c r="B5528" s="25">
        <v>3.8383806712954538</v>
      </c>
      <c r="C5528" s="26" t="s">
        <v>12090</v>
      </c>
      <c r="D5528" s="25" t="s">
        <v>12167</v>
      </c>
      <c r="E5528" s="26" t="s">
        <v>7552</v>
      </c>
      <c r="F5528" s="25" t="s">
        <v>91</v>
      </c>
      <c r="G5528" s="69">
        <v>1.524</v>
      </c>
      <c r="H5528" s="25" t="s">
        <v>3051</v>
      </c>
      <c r="I5528" s="27" t="s">
        <v>4553</v>
      </c>
      <c r="J5528" s="69">
        <v>45.72</v>
      </c>
      <c r="K5528" s="6" t="s">
        <v>12168</v>
      </c>
      <c r="L5528" s="6" t="s">
        <v>95</v>
      </c>
      <c r="M5528" s="69">
        <v>30</v>
      </c>
      <c r="N5528" s="6" t="s">
        <v>59</v>
      </c>
      <c r="O5528" s="6" t="s">
        <v>10050</v>
      </c>
      <c r="R5528" s="33" t="str">
        <f t="shared" si="111"/>
        <v>S06D1122P039</v>
      </c>
      <c r="S5528" s="95">
        <f>VLOOKUP(I5528,品牌型号对应工厂型号!C:E,3,0)</f>
        <v>5</v>
      </c>
      <c r="T5528" s="96" t="str">
        <f>VLOOKUP(I5528,品牌型号对应工厂型号!C:I,7,0)</f>
        <v>180:DEBL-15（JP-XXXX0004-13D）</v>
      </c>
    </row>
    <row r="5529" spans="1:20">
      <c r="A5529" s="25">
        <v>43274</v>
      </c>
      <c r="B5529" s="25">
        <v>3.8383806712954538</v>
      </c>
      <c r="C5529" s="26" t="s">
        <v>12090</v>
      </c>
      <c r="D5529" s="25" t="s">
        <v>12169</v>
      </c>
      <c r="E5529" s="26" t="s">
        <v>7552</v>
      </c>
      <c r="F5529" s="25" t="s">
        <v>91</v>
      </c>
      <c r="G5529" s="69">
        <v>1.524</v>
      </c>
      <c r="H5529" s="25" t="s">
        <v>3051</v>
      </c>
      <c r="I5529" s="27" t="s">
        <v>4553</v>
      </c>
      <c r="J5529" s="69">
        <v>45.72</v>
      </c>
      <c r="K5529" s="6" t="s">
        <v>12170</v>
      </c>
      <c r="L5529" s="6" t="s">
        <v>95</v>
      </c>
      <c r="M5529" s="69">
        <v>30</v>
      </c>
      <c r="N5529" s="6" t="s">
        <v>59</v>
      </c>
      <c r="O5529" s="6" t="s">
        <v>10050</v>
      </c>
      <c r="R5529" s="33" t="str">
        <f t="shared" si="111"/>
        <v>S06D1122P040</v>
      </c>
      <c r="S5529" s="95">
        <f>VLOOKUP(I5529,品牌型号对应工厂型号!C:E,3,0)</f>
        <v>5</v>
      </c>
      <c r="T5529" s="96" t="str">
        <f>VLOOKUP(I5529,品牌型号对应工厂型号!C:I,7,0)</f>
        <v>180:DEBL-15（JP-XXXX0004-13D）</v>
      </c>
    </row>
    <row r="5530" spans="1:20">
      <c r="A5530" s="25">
        <v>43274</v>
      </c>
      <c r="B5530" s="25">
        <v>3.8383806712954538</v>
      </c>
      <c r="C5530" s="26" t="s">
        <v>12090</v>
      </c>
      <c r="D5530" s="25" t="s">
        <v>12171</v>
      </c>
      <c r="E5530" s="26" t="s">
        <v>7552</v>
      </c>
      <c r="F5530" s="25" t="s">
        <v>91</v>
      </c>
      <c r="G5530" s="69">
        <v>1.524</v>
      </c>
      <c r="H5530" s="25" t="s">
        <v>3051</v>
      </c>
      <c r="I5530" s="27" t="s">
        <v>4553</v>
      </c>
      <c r="J5530" s="69">
        <v>45.72</v>
      </c>
      <c r="K5530" s="6" t="s">
        <v>12172</v>
      </c>
      <c r="L5530" s="6" t="s">
        <v>95</v>
      </c>
      <c r="M5530" s="69">
        <v>30</v>
      </c>
      <c r="N5530" s="6" t="s">
        <v>59</v>
      </c>
      <c r="O5530" s="6" t="s">
        <v>10050</v>
      </c>
      <c r="R5530" s="33" t="str">
        <f t="shared" si="111"/>
        <v>S06D1122P041</v>
      </c>
      <c r="S5530" s="95">
        <f>VLOOKUP(I5530,品牌型号对应工厂型号!C:E,3,0)</f>
        <v>5</v>
      </c>
      <c r="T5530" s="96" t="str">
        <f>VLOOKUP(I5530,品牌型号对应工厂型号!C:I,7,0)</f>
        <v>180:DEBL-15（JP-XXXX0004-13D）</v>
      </c>
    </row>
    <row r="5531" spans="1:20">
      <c r="A5531" s="25">
        <v>43274</v>
      </c>
      <c r="B5531" s="25">
        <v>3.8383806712954538</v>
      </c>
      <c r="C5531" s="26" t="s">
        <v>12090</v>
      </c>
      <c r="D5531" s="25" t="s">
        <v>12173</v>
      </c>
      <c r="E5531" s="26" t="s">
        <v>7552</v>
      </c>
      <c r="F5531" s="25" t="s">
        <v>91</v>
      </c>
      <c r="G5531" s="69">
        <v>1.524</v>
      </c>
      <c r="H5531" s="25" t="s">
        <v>3051</v>
      </c>
      <c r="I5531" s="27" t="s">
        <v>4553</v>
      </c>
      <c r="J5531" s="69">
        <v>45.72</v>
      </c>
      <c r="K5531" s="6" t="s">
        <v>12174</v>
      </c>
      <c r="L5531" s="6" t="s">
        <v>95</v>
      </c>
      <c r="M5531" s="69">
        <v>30</v>
      </c>
      <c r="N5531" s="6" t="s">
        <v>59</v>
      </c>
      <c r="O5531" s="6" t="s">
        <v>10050</v>
      </c>
      <c r="R5531" s="33" t="str">
        <f t="shared" si="111"/>
        <v>S06D1122P042</v>
      </c>
      <c r="S5531" s="95">
        <f>VLOOKUP(I5531,品牌型号对应工厂型号!C:E,3,0)</f>
        <v>5</v>
      </c>
      <c r="T5531" s="96" t="str">
        <f>VLOOKUP(I5531,品牌型号对应工厂型号!C:I,7,0)</f>
        <v>180:DEBL-15（JP-XXXX0004-13D）</v>
      </c>
    </row>
    <row r="5532" spans="1:20">
      <c r="A5532" s="25">
        <v>43274</v>
      </c>
      <c r="B5532" s="25">
        <v>3.8383806712954538</v>
      </c>
      <c r="C5532" s="26" t="s">
        <v>12090</v>
      </c>
      <c r="D5532" s="25" t="s">
        <v>12175</v>
      </c>
      <c r="E5532" s="26" t="s">
        <v>7552</v>
      </c>
      <c r="F5532" s="25" t="s">
        <v>91</v>
      </c>
      <c r="G5532" s="69">
        <v>1.524</v>
      </c>
      <c r="H5532" s="25" t="s">
        <v>3051</v>
      </c>
      <c r="I5532" s="27" t="s">
        <v>4553</v>
      </c>
      <c r="J5532" s="69">
        <v>45.72</v>
      </c>
      <c r="K5532" s="6" t="s">
        <v>12176</v>
      </c>
      <c r="L5532" s="6" t="s">
        <v>95</v>
      </c>
      <c r="M5532" s="69">
        <v>30</v>
      </c>
      <c r="N5532" s="6" t="s">
        <v>59</v>
      </c>
      <c r="O5532" s="6" t="s">
        <v>10050</v>
      </c>
      <c r="R5532" s="33" t="str">
        <f t="shared" si="111"/>
        <v>S06D1122P043</v>
      </c>
      <c r="S5532" s="95">
        <f>VLOOKUP(I5532,品牌型号对应工厂型号!C:E,3,0)</f>
        <v>5</v>
      </c>
      <c r="T5532" s="96" t="str">
        <f>VLOOKUP(I5532,品牌型号对应工厂型号!C:I,7,0)</f>
        <v>180:DEBL-15（JP-XXXX0004-13D）</v>
      </c>
    </row>
    <row r="5533" spans="1:20">
      <c r="A5533" s="25">
        <v>43274</v>
      </c>
      <c r="B5533" s="25">
        <v>3.8383806712954538</v>
      </c>
      <c r="C5533" s="26" t="s">
        <v>12090</v>
      </c>
      <c r="D5533" s="25" t="s">
        <v>12177</v>
      </c>
      <c r="E5533" s="26" t="s">
        <v>7552</v>
      </c>
      <c r="F5533" s="25" t="s">
        <v>91</v>
      </c>
      <c r="G5533" s="69">
        <v>1.524</v>
      </c>
      <c r="H5533" s="25" t="s">
        <v>3051</v>
      </c>
      <c r="I5533" s="27" t="s">
        <v>4553</v>
      </c>
      <c r="J5533" s="69">
        <v>45.72</v>
      </c>
      <c r="K5533" s="6" t="s">
        <v>12178</v>
      </c>
      <c r="L5533" s="6" t="s">
        <v>95</v>
      </c>
      <c r="M5533" s="69">
        <v>30</v>
      </c>
      <c r="N5533" s="6" t="s">
        <v>59</v>
      </c>
      <c r="O5533" s="6" t="s">
        <v>10050</v>
      </c>
      <c r="R5533" s="33" t="str">
        <f t="shared" si="111"/>
        <v>S06D1122P044</v>
      </c>
      <c r="S5533" s="95">
        <f>VLOOKUP(I5533,品牌型号对应工厂型号!C:E,3,0)</f>
        <v>5</v>
      </c>
      <c r="T5533" s="96" t="str">
        <f>VLOOKUP(I5533,品牌型号对应工厂型号!C:I,7,0)</f>
        <v>180:DEBL-15（JP-XXXX0004-13D）</v>
      </c>
    </row>
    <row r="5534" spans="1:20">
      <c r="A5534" s="25">
        <v>43274</v>
      </c>
      <c r="B5534" s="25">
        <v>3.8383806712954538</v>
      </c>
      <c r="C5534" s="26" t="s">
        <v>12090</v>
      </c>
      <c r="D5534" s="25" t="s">
        <v>12179</v>
      </c>
      <c r="E5534" s="26" t="s">
        <v>7552</v>
      </c>
      <c r="F5534" s="25" t="s">
        <v>91</v>
      </c>
      <c r="G5534" s="69">
        <v>1.524</v>
      </c>
      <c r="H5534" s="25" t="s">
        <v>3051</v>
      </c>
      <c r="I5534" s="27" t="s">
        <v>4553</v>
      </c>
      <c r="J5534" s="69">
        <v>45.72</v>
      </c>
      <c r="K5534" s="6" t="s">
        <v>12180</v>
      </c>
      <c r="L5534" s="6" t="s">
        <v>95</v>
      </c>
      <c r="M5534" s="69">
        <v>30</v>
      </c>
      <c r="N5534" s="6" t="s">
        <v>59</v>
      </c>
      <c r="O5534" s="6" t="s">
        <v>10050</v>
      </c>
      <c r="R5534" s="33" t="str">
        <f t="shared" si="111"/>
        <v>S06D1122P045</v>
      </c>
      <c r="S5534" s="95">
        <f>VLOOKUP(I5534,品牌型号对应工厂型号!C:E,3,0)</f>
        <v>5</v>
      </c>
      <c r="T5534" s="96" t="str">
        <f>VLOOKUP(I5534,品牌型号对应工厂型号!C:I,7,0)</f>
        <v>180:DEBL-15（JP-XXXX0004-13D）</v>
      </c>
    </row>
    <row r="5535" spans="1:20">
      <c r="A5535" s="25">
        <v>43274</v>
      </c>
      <c r="B5535" s="25">
        <v>3.8383806712954538</v>
      </c>
      <c r="C5535" s="26" t="s">
        <v>12090</v>
      </c>
      <c r="D5535" s="25" t="s">
        <v>12181</v>
      </c>
      <c r="E5535" s="26" t="s">
        <v>7552</v>
      </c>
      <c r="F5535" s="25" t="s">
        <v>91</v>
      </c>
      <c r="G5535" s="69">
        <v>1.524</v>
      </c>
      <c r="H5535" s="25" t="s">
        <v>3051</v>
      </c>
      <c r="I5535" s="27" t="s">
        <v>4553</v>
      </c>
      <c r="J5535" s="69">
        <v>45.72</v>
      </c>
      <c r="K5535" s="6" t="s">
        <v>12182</v>
      </c>
      <c r="L5535" s="6" t="s">
        <v>95</v>
      </c>
      <c r="M5535" s="69">
        <v>30</v>
      </c>
      <c r="N5535" s="6" t="s">
        <v>59</v>
      </c>
      <c r="O5535" s="6" t="s">
        <v>10050</v>
      </c>
      <c r="R5535" s="33" t="str">
        <f t="shared" si="111"/>
        <v>S06D1122P046</v>
      </c>
      <c r="S5535" s="95">
        <f>VLOOKUP(I5535,品牌型号对应工厂型号!C:E,3,0)</f>
        <v>5</v>
      </c>
      <c r="T5535" s="96" t="str">
        <f>VLOOKUP(I5535,品牌型号对应工厂型号!C:I,7,0)</f>
        <v>180:DEBL-15（JP-XXXX0004-13D）</v>
      </c>
    </row>
    <row r="5536" spans="1:20">
      <c r="A5536" s="25">
        <v>43274</v>
      </c>
      <c r="B5536" s="25">
        <v>3.8383806712954538</v>
      </c>
      <c r="C5536" s="26" t="s">
        <v>12090</v>
      </c>
      <c r="D5536" s="25" t="s">
        <v>12183</v>
      </c>
      <c r="E5536" s="26" t="s">
        <v>7552</v>
      </c>
      <c r="F5536" s="25" t="s">
        <v>91</v>
      </c>
      <c r="G5536" s="69">
        <v>1.524</v>
      </c>
      <c r="H5536" s="25" t="s">
        <v>3051</v>
      </c>
      <c r="I5536" s="27" t="s">
        <v>4553</v>
      </c>
      <c r="J5536" s="69">
        <v>45.72</v>
      </c>
      <c r="K5536" s="6" t="s">
        <v>12184</v>
      </c>
      <c r="L5536" s="6" t="s">
        <v>95</v>
      </c>
      <c r="M5536" s="69">
        <v>30</v>
      </c>
      <c r="N5536" s="6" t="s">
        <v>59</v>
      </c>
      <c r="O5536" s="6" t="s">
        <v>10050</v>
      </c>
      <c r="R5536" s="33" t="str">
        <f t="shared" si="111"/>
        <v>S06D1122P047</v>
      </c>
      <c r="S5536" s="95">
        <f>VLOOKUP(I5536,品牌型号对应工厂型号!C:E,3,0)</f>
        <v>5</v>
      </c>
      <c r="T5536" s="96" t="str">
        <f>VLOOKUP(I5536,品牌型号对应工厂型号!C:I,7,0)</f>
        <v>180:DEBL-15（JP-XXXX0004-13D）</v>
      </c>
    </row>
    <row r="5537" spans="1:20">
      <c r="A5537" s="25">
        <v>43274</v>
      </c>
      <c r="B5537" s="25">
        <v>3.8383806712954538</v>
      </c>
      <c r="C5537" s="26" t="s">
        <v>12090</v>
      </c>
      <c r="D5537" s="25" t="s">
        <v>12185</v>
      </c>
      <c r="E5537" s="26" t="s">
        <v>7552</v>
      </c>
      <c r="F5537" s="25" t="s">
        <v>91</v>
      </c>
      <c r="G5537" s="69">
        <v>1.524</v>
      </c>
      <c r="H5537" s="25" t="s">
        <v>3051</v>
      </c>
      <c r="I5537" s="27" t="s">
        <v>4553</v>
      </c>
      <c r="J5537" s="69">
        <v>45.72</v>
      </c>
      <c r="K5537" s="6" t="s">
        <v>12186</v>
      </c>
      <c r="L5537" s="6" t="s">
        <v>95</v>
      </c>
      <c r="M5537" s="69">
        <v>30</v>
      </c>
      <c r="N5537" s="6" t="s">
        <v>59</v>
      </c>
      <c r="O5537" s="6" t="s">
        <v>10050</v>
      </c>
      <c r="R5537" s="33" t="str">
        <f t="shared" si="111"/>
        <v>S06D1122P048</v>
      </c>
      <c r="S5537" s="95">
        <f>VLOOKUP(I5537,品牌型号对应工厂型号!C:E,3,0)</f>
        <v>5</v>
      </c>
      <c r="T5537" s="96" t="str">
        <f>VLOOKUP(I5537,品牌型号对应工厂型号!C:I,7,0)</f>
        <v>180:DEBL-15（JP-XXXX0004-13D）</v>
      </c>
    </row>
    <row r="5538" spans="1:20">
      <c r="A5538" s="25">
        <v>43274</v>
      </c>
      <c r="B5538" s="25">
        <v>3.8383806712954538</v>
      </c>
      <c r="C5538" s="26" t="s">
        <v>12090</v>
      </c>
      <c r="D5538" s="25" t="s">
        <v>12187</v>
      </c>
      <c r="E5538" s="26" t="s">
        <v>7552</v>
      </c>
      <c r="F5538" s="25" t="s">
        <v>91</v>
      </c>
      <c r="G5538" s="69">
        <v>1.524</v>
      </c>
      <c r="H5538" s="25" t="s">
        <v>3051</v>
      </c>
      <c r="I5538" s="27" t="s">
        <v>4553</v>
      </c>
      <c r="J5538" s="69">
        <v>45.72</v>
      </c>
      <c r="K5538" s="6" t="s">
        <v>12188</v>
      </c>
      <c r="L5538" s="6" t="s">
        <v>95</v>
      </c>
      <c r="M5538" s="69">
        <v>30</v>
      </c>
      <c r="N5538" s="6" t="s">
        <v>59</v>
      </c>
      <c r="O5538" s="6" t="s">
        <v>10050</v>
      </c>
      <c r="R5538" s="33" t="str">
        <f t="shared" si="111"/>
        <v>S06D1122P049</v>
      </c>
      <c r="S5538" s="95">
        <f>VLOOKUP(I5538,品牌型号对应工厂型号!C:E,3,0)</f>
        <v>5</v>
      </c>
      <c r="T5538" s="96" t="str">
        <f>VLOOKUP(I5538,品牌型号对应工厂型号!C:I,7,0)</f>
        <v>180:DEBL-15（JP-XXXX0004-13D）</v>
      </c>
    </row>
    <row r="5539" spans="1:20">
      <c r="A5539" s="25">
        <v>43274</v>
      </c>
      <c r="B5539" s="25">
        <v>3.8383806712954538</v>
      </c>
      <c r="C5539" s="26" t="s">
        <v>12090</v>
      </c>
      <c r="D5539" s="25" t="s">
        <v>12189</v>
      </c>
      <c r="E5539" s="26" t="s">
        <v>7552</v>
      </c>
      <c r="F5539" s="25" t="s">
        <v>91</v>
      </c>
      <c r="G5539" s="69">
        <v>1.524</v>
      </c>
      <c r="H5539" s="25" t="s">
        <v>3051</v>
      </c>
      <c r="I5539" s="27" t="s">
        <v>4553</v>
      </c>
      <c r="J5539" s="69">
        <v>45.72</v>
      </c>
      <c r="K5539" s="6" t="s">
        <v>12190</v>
      </c>
      <c r="L5539" s="6" t="s">
        <v>95</v>
      </c>
      <c r="M5539" s="69">
        <v>30</v>
      </c>
      <c r="N5539" s="6" t="s">
        <v>59</v>
      </c>
      <c r="O5539" s="6" t="s">
        <v>10050</v>
      </c>
      <c r="R5539" s="33" t="str">
        <f t="shared" si="111"/>
        <v>S06D1122P050</v>
      </c>
      <c r="S5539" s="95">
        <f>VLOOKUP(I5539,品牌型号对应工厂型号!C:E,3,0)</f>
        <v>5</v>
      </c>
      <c r="T5539" s="96" t="str">
        <f>VLOOKUP(I5539,品牌型号对应工厂型号!C:I,7,0)</f>
        <v>180:DEBL-15（JP-XXXX0004-13D）</v>
      </c>
    </row>
    <row r="5540" spans="1:20">
      <c r="A5540" s="25">
        <v>43274</v>
      </c>
      <c r="B5540" s="25">
        <v>3.8383806712954538</v>
      </c>
      <c r="C5540" s="26" t="s">
        <v>12090</v>
      </c>
      <c r="D5540" s="25" t="s">
        <v>12191</v>
      </c>
      <c r="E5540" s="26" t="s">
        <v>7552</v>
      </c>
      <c r="F5540" s="25" t="s">
        <v>91</v>
      </c>
      <c r="G5540" s="69">
        <v>1.524</v>
      </c>
      <c r="H5540" s="25" t="s">
        <v>3051</v>
      </c>
      <c r="I5540" s="27" t="s">
        <v>4553</v>
      </c>
      <c r="J5540" s="69">
        <v>45.72</v>
      </c>
      <c r="K5540" s="6" t="s">
        <v>12192</v>
      </c>
      <c r="L5540" s="6" t="s">
        <v>95</v>
      </c>
      <c r="M5540" s="69">
        <v>30</v>
      </c>
      <c r="N5540" s="6" t="s">
        <v>59</v>
      </c>
      <c r="O5540" s="6" t="s">
        <v>10050</v>
      </c>
      <c r="R5540" s="33" t="str">
        <f t="shared" si="111"/>
        <v>S06D1122P051</v>
      </c>
      <c r="S5540" s="95">
        <f>VLOOKUP(I5540,品牌型号对应工厂型号!C:E,3,0)</f>
        <v>5</v>
      </c>
      <c r="T5540" s="96" t="str">
        <f>VLOOKUP(I5540,品牌型号对应工厂型号!C:I,7,0)</f>
        <v>180:DEBL-15（JP-XXXX0004-13D）</v>
      </c>
    </row>
    <row r="5541" spans="1:20">
      <c r="A5541" s="25">
        <v>43274</v>
      </c>
      <c r="B5541" s="25">
        <v>3.8383806712954538</v>
      </c>
      <c r="C5541" s="26" t="s">
        <v>12090</v>
      </c>
      <c r="D5541" s="25" t="s">
        <v>12193</v>
      </c>
      <c r="E5541" s="26" t="s">
        <v>7552</v>
      </c>
      <c r="F5541" s="25" t="s">
        <v>91</v>
      </c>
      <c r="G5541" s="69">
        <v>1.524</v>
      </c>
      <c r="H5541" s="25" t="s">
        <v>3051</v>
      </c>
      <c r="I5541" s="27" t="s">
        <v>4553</v>
      </c>
      <c r="J5541" s="69">
        <v>45.72</v>
      </c>
      <c r="K5541" s="6" t="s">
        <v>12194</v>
      </c>
      <c r="L5541" s="6" t="s">
        <v>95</v>
      </c>
      <c r="M5541" s="69">
        <v>30</v>
      </c>
      <c r="N5541" s="6" t="s">
        <v>59</v>
      </c>
      <c r="O5541" s="6" t="s">
        <v>10050</v>
      </c>
      <c r="R5541" s="33" t="str">
        <f t="shared" si="111"/>
        <v>S06D1122P052</v>
      </c>
      <c r="S5541" s="95">
        <f>VLOOKUP(I5541,品牌型号对应工厂型号!C:E,3,0)</f>
        <v>5</v>
      </c>
      <c r="T5541" s="96" t="str">
        <f>VLOOKUP(I5541,品牌型号对应工厂型号!C:I,7,0)</f>
        <v>180:DEBL-15（JP-XXXX0004-13D）</v>
      </c>
    </row>
    <row r="5542" spans="1:20">
      <c r="A5542" s="25">
        <v>43274</v>
      </c>
      <c r="B5542" s="25">
        <v>3.8383806712954538</v>
      </c>
      <c r="C5542" s="26" t="s">
        <v>12090</v>
      </c>
      <c r="D5542" s="25" t="s">
        <v>12195</v>
      </c>
      <c r="E5542" s="26" t="s">
        <v>7552</v>
      </c>
      <c r="F5542" s="25" t="s">
        <v>91</v>
      </c>
      <c r="G5542" s="69">
        <v>1.524</v>
      </c>
      <c r="H5542" s="25" t="s">
        <v>3051</v>
      </c>
      <c r="I5542" s="27" t="s">
        <v>4553</v>
      </c>
      <c r="J5542" s="69">
        <v>45.72</v>
      </c>
      <c r="K5542" s="6" t="s">
        <v>12196</v>
      </c>
      <c r="L5542" s="6" t="s">
        <v>95</v>
      </c>
      <c r="M5542" s="69">
        <v>30</v>
      </c>
      <c r="N5542" s="6" t="s">
        <v>59</v>
      </c>
      <c r="O5542" s="6" t="s">
        <v>10050</v>
      </c>
      <c r="R5542" s="33" t="str">
        <f t="shared" si="111"/>
        <v>S06D1122P053</v>
      </c>
      <c r="S5542" s="95">
        <f>VLOOKUP(I5542,品牌型号对应工厂型号!C:E,3,0)</f>
        <v>5</v>
      </c>
      <c r="T5542" s="96" t="str">
        <f>VLOOKUP(I5542,品牌型号对应工厂型号!C:I,7,0)</f>
        <v>180:DEBL-15（JP-XXXX0004-13D）</v>
      </c>
    </row>
    <row r="5543" spans="1:20">
      <c r="A5543" s="25">
        <v>43274</v>
      </c>
      <c r="B5543" s="25">
        <v>3.8383806712954538</v>
      </c>
      <c r="C5543" s="26" t="s">
        <v>12090</v>
      </c>
      <c r="D5543" s="25" t="s">
        <v>12197</v>
      </c>
      <c r="E5543" s="26" t="s">
        <v>7552</v>
      </c>
      <c r="F5543" s="25" t="s">
        <v>91</v>
      </c>
      <c r="G5543" s="69">
        <v>1.524</v>
      </c>
      <c r="H5543" s="25" t="s">
        <v>3051</v>
      </c>
      <c r="I5543" s="27" t="s">
        <v>4553</v>
      </c>
      <c r="J5543" s="69">
        <v>45.72</v>
      </c>
      <c r="K5543" s="6" t="s">
        <v>12198</v>
      </c>
      <c r="L5543" s="6" t="s">
        <v>95</v>
      </c>
      <c r="M5543" s="69">
        <v>30</v>
      </c>
      <c r="N5543" s="6" t="s">
        <v>59</v>
      </c>
      <c r="O5543" s="6" t="s">
        <v>10050</v>
      </c>
      <c r="R5543" s="33" t="str">
        <f t="shared" si="111"/>
        <v>S06D1122P054</v>
      </c>
      <c r="S5543" s="95">
        <f>VLOOKUP(I5543,品牌型号对应工厂型号!C:E,3,0)</f>
        <v>5</v>
      </c>
      <c r="T5543" s="96" t="str">
        <f>VLOOKUP(I5543,品牌型号对应工厂型号!C:I,7,0)</f>
        <v>180:DEBL-15（JP-XXXX0004-13D）</v>
      </c>
    </row>
    <row r="5544" spans="1:20">
      <c r="A5544" s="25">
        <v>43274</v>
      </c>
      <c r="B5544" s="25">
        <v>3.8383806712954538</v>
      </c>
      <c r="C5544" s="26" t="s">
        <v>12090</v>
      </c>
      <c r="D5544" s="25" t="s">
        <v>12199</v>
      </c>
      <c r="E5544" s="26" t="s">
        <v>7552</v>
      </c>
      <c r="F5544" s="25" t="s">
        <v>91</v>
      </c>
      <c r="G5544" s="69">
        <v>1.524</v>
      </c>
      <c r="H5544" s="25" t="s">
        <v>3051</v>
      </c>
      <c r="I5544" s="27" t="s">
        <v>4553</v>
      </c>
      <c r="J5544" s="69">
        <v>45.72</v>
      </c>
      <c r="K5544" s="6" t="s">
        <v>12200</v>
      </c>
      <c r="L5544" s="6" t="s">
        <v>95</v>
      </c>
      <c r="M5544" s="69">
        <v>30</v>
      </c>
      <c r="N5544" s="6" t="s">
        <v>59</v>
      </c>
      <c r="O5544" s="6" t="s">
        <v>10050</v>
      </c>
      <c r="R5544" s="33" t="str">
        <f t="shared" si="111"/>
        <v>S06D1122P055</v>
      </c>
      <c r="S5544" s="95">
        <f>VLOOKUP(I5544,品牌型号对应工厂型号!C:E,3,0)</f>
        <v>5</v>
      </c>
      <c r="T5544" s="96" t="str">
        <f>VLOOKUP(I5544,品牌型号对应工厂型号!C:I,7,0)</f>
        <v>180:DEBL-15（JP-XXXX0004-13D）</v>
      </c>
    </row>
    <row r="5545" spans="1:20">
      <c r="A5545" s="25">
        <v>43274</v>
      </c>
      <c r="B5545" s="25">
        <v>3.8383806712954538</v>
      </c>
      <c r="C5545" s="26" t="s">
        <v>12090</v>
      </c>
      <c r="D5545" s="25" t="s">
        <v>12201</v>
      </c>
      <c r="E5545" s="26" t="s">
        <v>7552</v>
      </c>
      <c r="F5545" s="25" t="s">
        <v>91</v>
      </c>
      <c r="G5545" s="69">
        <v>1.524</v>
      </c>
      <c r="H5545" s="25" t="s">
        <v>3051</v>
      </c>
      <c r="I5545" s="27" t="s">
        <v>4553</v>
      </c>
      <c r="J5545" s="69">
        <v>45.72</v>
      </c>
      <c r="K5545" s="6" t="s">
        <v>12202</v>
      </c>
      <c r="L5545" s="6" t="s">
        <v>95</v>
      </c>
      <c r="M5545" s="69">
        <v>30</v>
      </c>
      <c r="N5545" s="6" t="s">
        <v>59</v>
      </c>
      <c r="O5545" s="6" t="s">
        <v>10050</v>
      </c>
      <c r="R5545" s="33" t="str">
        <f t="shared" si="111"/>
        <v>S06D1122P056</v>
      </c>
      <c r="S5545" s="95">
        <f>VLOOKUP(I5545,品牌型号对应工厂型号!C:E,3,0)</f>
        <v>5</v>
      </c>
      <c r="T5545" s="96" t="str">
        <f>VLOOKUP(I5545,品牌型号对应工厂型号!C:I,7,0)</f>
        <v>180:DEBL-15（JP-XXXX0004-13D）</v>
      </c>
    </row>
    <row r="5546" spans="1:20">
      <c r="A5546" s="25">
        <v>43274</v>
      </c>
      <c r="B5546" s="25">
        <v>3.8383806712954538</v>
      </c>
      <c r="C5546" s="26" t="s">
        <v>12090</v>
      </c>
      <c r="D5546" s="25" t="s">
        <v>12203</v>
      </c>
      <c r="E5546" s="26" t="s">
        <v>7552</v>
      </c>
      <c r="F5546" s="25" t="s">
        <v>91</v>
      </c>
      <c r="G5546" s="69">
        <v>1.524</v>
      </c>
      <c r="H5546" s="25" t="s">
        <v>3051</v>
      </c>
      <c r="I5546" s="27" t="s">
        <v>4553</v>
      </c>
      <c r="J5546" s="69">
        <v>45.72</v>
      </c>
      <c r="K5546" s="6" t="s">
        <v>12204</v>
      </c>
      <c r="L5546" s="6" t="s">
        <v>95</v>
      </c>
      <c r="M5546" s="69">
        <v>30</v>
      </c>
      <c r="N5546" s="6" t="s">
        <v>59</v>
      </c>
      <c r="O5546" s="6" t="s">
        <v>10050</v>
      </c>
      <c r="R5546" s="33" t="str">
        <f t="shared" si="111"/>
        <v>S06D1122P057</v>
      </c>
      <c r="S5546" s="95">
        <f>VLOOKUP(I5546,品牌型号对应工厂型号!C:E,3,0)</f>
        <v>5</v>
      </c>
      <c r="T5546" s="96" t="str">
        <f>VLOOKUP(I5546,品牌型号对应工厂型号!C:I,7,0)</f>
        <v>180:DEBL-15（JP-XXXX0004-13D）</v>
      </c>
    </row>
    <row r="5547" spans="1:20">
      <c r="A5547" s="25">
        <v>43274</v>
      </c>
      <c r="B5547" s="25">
        <v>3.8383806712954538</v>
      </c>
      <c r="C5547" s="26" t="s">
        <v>12090</v>
      </c>
      <c r="D5547" s="25" t="s">
        <v>12205</v>
      </c>
      <c r="E5547" s="26" t="s">
        <v>7552</v>
      </c>
      <c r="F5547" s="25" t="s">
        <v>91</v>
      </c>
      <c r="G5547" s="69">
        <v>1.524</v>
      </c>
      <c r="H5547" s="25" t="s">
        <v>3051</v>
      </c>
      <c r="I5547" s="27" t="s">
        <v>4553</v>
      </c>
      <c r="J5547" s="69">
        <v>45.72</v>
      </c>
      <c r="K5547" s="6" t="s">
        <v>12206</v>
      </c>
      <c r="L5547" s="6" t="s">
        <v>95</v>
      </c>
      <c r="M5547" s="69">
        <v>30</v>
      </c>
      <c r="N5547" s="6" t="s">
        <v>59</v>
      </c>
      <c r="O5547" s="6" t="s">
        <v>10050</v>
      </c>
      <c r="R5547" s="33" t="str">
        <f t="shared" si="111"/>
        <v>S06D1122P058</v>
      </c>
      <c r="S5547" s="95">
        <f>VLOOKUP(I5547,品牌型号对应工厂型号!C:E,3,0)</f>
        <v>5</v>
      </c>
      <c r="T5547" s="96" t="str">
        <f>VLOOKUP(I5547,品牌型号对应工厂型号!C:I,7,0)</f>
        <v>180:DEBL-15（JP-XXXX0004-13D）</v>
      </c>
    </row>
    <row r="5548" spans="1:20">
      <c r="A5548" s="25">
        <v>43274</v>
      </c>
      <c r="B5548" s="25">
        <v>3.8383806712954538</v>
      </c>
      <c r="C5548" s="26" t="s">
        <v>12090</v>
      </c>
      <c r="D5548" s="25" t="s">
        <v>12207</v>
      </c>
      <c r="E5548" s="26" t="s">
        <v>7552</v>
      </c>
      <c r="F5548" s="25" t="s">
        <v>91</v>
      </c>
      <c r="G5548" s="69">
        <v>1.524</v>
      </c>
      <c r="H5548" s="25" t="s">
        <v>3051</v>
      </c>
      <c r="I5548" s="27" t="s">
        <v>4553</v>
      </c>
      <c r="J5548" s="69">
        <v>45.72</v>
      </c>
      <c r="K5548" s="6" t="s">
        <v>12208</v>
      </c>
      <c r="L5548" s="6" t="s">
        <v>95</v>
      </c>
      <c r="M5548" s="69">
        <v>30</v>
      </c>
      <c r="N5548" s="6" t="s">
        <v>59</v>
      </c>
      <c r="O5548" s="6" t="s">
        <v>10050</v>
      </c>
      <c r="R5548" s="33" t="str">
        <f t="shared" si="111"/>
        <v>S06D1122P059</v>
      </c>
      <c r="S5548" s="95">
        <f>VLOOKUP(I5548,品牌型号对应工厂型号!C:E,3,0)</f>
        <v>5</v>
      </c>
      <c r="T5548" s="96" t="str">
        <f>VLOOKUP(I5548,品牌型号对应工厂型号!C:I,7,0)</f>
        <v>180:DEBL-15（JP-XXXX0004-13D）</v>
      </c>
    </row>
    <row r="5549" spans="1:20">
      <c r="A5549" s="25">
        <v>43274</v>
      </c>
      <c r="B5549" s="25">
        <v>3.8383806712954538</v>
      </c>
      <c r="C5549" s="26" t="s">
        <v>12090</v>
      </c>
      <c r="D5549" s="25" t="s">
        <v>12209</v>
      </c>
      <c r="E5549" s="26" t="s">
        <v>7552</v>
      </c>
      <c r="F5549" s="25" t="s">
        <v>91</v>
      </c>
      <c r="G5549" s="69">
        <v>1.524</v>
      </c>
      <c r="H5549" s="25" t="s">
        <v>3051</v>
      </c>
      <c r="I5549" s="27" t="s">
        <v>4553</v>
      </c>
      <c r="J5549" s="69">
        <v>45.72</v>
      </c>
      <c r="K5549" s="6" t="s">
        <v>12210</v>
      </c>
      <c r="L5549" s="6" t="s">
        <v>95</v>
      </c>
      <c r="M5549" s="69">
        <v>30</v>
      </c>
      <c r="N5549" s="6" t="s">
        <v>59</v>
      </c>
      <c r="O5549" s="6" t="s">
        <v>10050</v>
      </c>
      <c r="R5549" s="33" t="str">
        <f t="shared" si="111"/>
        <v>S06D1122P060</v>
      </c>
      <c r="S5549" s="95">
        <f>VLOOKUP(I5549,品牌型号对应工厂型号!C:E,3,0)</f>
        <v>5</v>
      </c>
      <c r="T5549" s="96" t="str">
        <f>VLOOKUP(I5549,品牌型号对应工厂型号!C:I,7,0)</f>
        <v>180:DEBL-15（JP-XXXX0004-13D）</v>
      </c>
    </row>
    <row r="5550" spans="1:20">
      <c r="A5550" s="25">
        <v>43274</v>
      </c>
      <c r="B5550" s="25">
        <v>3.8383806712954538</v>
      </c>
      <c r="C5550" s="26" t="s">
        <v>12090</v>
      </c>
      <c r="D5550" s="25" t="s">
        <v>12211</v>
      </c>
      <c r="E5550" s="26" t="s">
        <v>7552</v>
      </c>
      <c r="F5550" s="25" t="s">
        <v>91</v>
      </c>
      <c r="G5550" s="69">
        <v>1.524</v>
      </c>
      <c r="H5550" s="25" t="s">
        <v>3051</v>
      </c>
      <c r="I5550" s="27" t="s">
        <v>4553</v>
      </c>
      <c r="J5550" s="69">
        <v>45.72</v>
      </c>
      <c r="K5550" s="6" t="s">
        <v>12212</v>
      </c>
      <c r="L5550" s="6" t="s">
        <v>95</v>
      </c>
      <c r="M5550" s="69">
        <v>30</v>
      </c>
      <c r="N5550" s="6" t="s">
        <v>59</v>
      </c>
      <c r="O5550" s="6" t="s">
        <v>10050</v>
      </c>
      <c r="R5550" s="33" t="str">
        <f t="shared" si="111"/>
        <v>S06D1122P061</v>
      </c>
      <c r="S5550" s="95">
        <f>VLOOKUP(I5550,品牌型号对应工厂型号!C:E,3,0)</f>
        <v>5</v>
      </c>
      <c r="T5550" s="96" t="str">
        <f>VLOOKUP(I5550,品牌型号对应工厂型号!C:I,7,0)</f>
        <v>180:DEBL-15（JP-XXXX0004-13D）</v>
      </c>
    </row>
    <row r="5551" spans="1:20">
      <c r="A5551" s="25">
        <v>43274</v>
      </c>
      <c r="B5551" s="25">
        <v>3.8383806712954538</v>
      </c>
      <c r="C5551" s="26" t="s">
        <v>12090</v>
      </c>
      <c r="D5551" s="25" t="s">
        <v>12213</v>
      </c>
      <c r="E5551" s="26" t="s">
        <v>7552</v>
      </c>
      <c r="F5551" s="25" t="s">
        <v>91</v>
      </c>
      <c r="G5551" s="69">
        <v>1.524</v>
      </c>
      <c r="H5551" s="25" t="s">
        <v>3051</v>
      </c>
      <c r="I5551" s="27" t="s">
        <v>4553</v>
      </c>
      <c r="J5551" s="69">
        <v>45.72</v>
      </c>
      <c r="K5551" s="6" t="s">
        <v>12214</v>
      </c>
      <c r="L5551" s="6" t="s">
        <v>95</v>
      </c>
      <c r="M5551" s="69">
        <v>30</v>
      </c>
      <c r="N5551" s="6" t="s">
        <v>59</v>
      </c>
      <c r="O5551" s="6" t="s">
        <v>10050</v>
      </c>
      <c r="R5551" s="33" t="str">
        <f t="shared" si="111"/>
        <v>S06D1121P015</v>
      </c>
      <c r="S5551" s="95">
        <f>VLOOKUP(I5551,品牌型号对应工厂型号!C:E,3,0)</f>
        <v>5</v>
      </c>
      <c r="T5551" s="96" t="str">
        <f>VLOOKUP(I5551,品牌型号对应工厂型号!C:I,7,0)</f>
        <v>180:DEBL-15（JP-XXXX0004-13D）</v>
      </c>
    </row>
    <row r="5552" spans="1:20">
      <c r="A5552" s="25">
        <v>43274</v>
      </c>
      <c r="B5552" s="25">
        <v>3.8383806712954538</v>
      </c>
      <c r="C5552" s="26" t="s">
        <v>12090</v>
      </c>
      <c r="D5552" s="25" t="s">
        <v>12215</v>
      </c>
      <c r="E5552" s="26" t="s">
        <v>7552</v>
      </c>
      <c r="F5552" s="25" t="s">
        <v>91</v>
      </c>
      <c r="G5552" s="69">
        <v>1.524</v>
      </c>
      <c r="H5552" s="25" t="s">
        <v>3051</v>
      </c>
      <c r="I5552" s="27" t="s">
        <v>4553</v>
      </c>
      <c r="J5552" s="69">
        <v>45.72</v>
      </c>
      <c r="K5552" s="6" t="s">
        <v>12216</v>
      </c>
      <c r="L5552" s="6" t="s">
        <v>95</v>
      </c>
      <c r="M5552" s="69">
        <v>30</v>
      </c>
      <c r="N5552" s="6" t="s">
        <v>59</v>
      </c>
      <c r="O5552" s="6" t="s">
        <v>10050</v>
      </c>
      <c r="R5552" s="33" t="str">
        <f t="shared" si="111"/>
        <v>S06D1121P016</v>
      </c>
      <c r="S5552" s="95">
        <f>VLOOKUP(I5552,品牌型号对应工厂型号!C:E,3,0)</f>
        <v>5</v>
      </c>
      <c r="T5552" s="96" t="str">
        <f>VLOOKUP(I5552,品牌型号对应工厂型号!C:I,7,0)</f>
        <v>180:DEBL-15（JP-XXXX0004-13D）</v>
      </c>
    </row>
    <row r="5553" spans="1:20">
      <c r="A5553" s="25">
        <v>43274</v>
      </c>
      <c r="B5553" s="25">
        <v>3.8383806712954538</v>
      </c>
      <c r="C5553" s="26" t="s">
        <v>12090</v>
      </c>
      <c r="D5553" s="25" t="s">
        <v>12217</v>
      </c>
      <c r="E5553" s="26" t="s">
        <v>7552</v>
      </c>
      <c r="F5553" s="25" t="s">
        <v>91</v>
      </c>
      <c r="G5553" s="69">
        <v>1.524</v>
      </c>
      <c r="H5553" s="25" t="s">
        <v>3051</v>
      </c>
      <c r="I5553" s="27" t="s">
        <v>4553</v>
      </c>
      <c r="J5553" s="69">
        <v>45.72</v>
      </c>
      <c r="K5553" s="6" t="s">
        <v>12218</v>
      </c>
      <c r="L5553" s="6" t="s">
        <v>95</v>
      </c>
      <c r="M5553" s="69">
        <v>30</v>
      </c>
      <c r="N5553" s="6" t="s">
        <v>59</v>
      </c>
      <c r="O5553" s="6" t="s">
        <v>10050</v>
      </c>
      <c r="R5553" s="33" t="str">
        <f t="shared" si="111"/>
        <v>S06D1121P011</v>
      </c>
      <c r="S5553" s="95">
        <f>VLOOKUP(I5553,品牌型号对应工厂型号!C:E,3,0)</f>
        <v>5</v>
      </c>
      <c r="T5553" s="96" t="str">
        <f>VLOOKUP(I5553,品牌型号对应工厂型号!C:I,7,0)</f>
        <v>180:DEBL-15（JP-XXXX0004-13D）</v>
      </c>
    </row>
    <row r="5554" spans="1:20">
      <c r="A5554" s="25">
        <v>43274</v>
      </c>
      <c r="B5554" s="25">
        <v>3.8383806712954538</v>
      </c>
      <c r="C5554" s="26" t="s">
        <v>12090</v>
      </c>
      <c r="D5554" s="25" t="s">
        <v>12219</v>
      </c>
      <c r="E5554" s="26" t="s">
        <v>7552</v>
      </c>
      <c r="F5554" s="25" t="s">
        <v>91</v>
      </c>
      <c r="G5554" s="69">
        <v>1.524</v>
      </c>
      <c r="H5554" s="25" t="s">
        <v>3051</v>
      </c>
      <c r="I5554" s="27" t="s">
        <v>4553</v>
      </c>
      <c r="J5554" s="69">
        <v>45.72</v>
      </c>
      <c r="K5554" s="6" t="s">
        <v>12220</v>
      </c>
      <c r="L5554" s="6" t="s">
        <v>95</v>
      </c>
      <c r="M5554" s="69">
        <v>30</v>
      </c>
      <c r="N5554" s="6" t="s">
        <v>59</v>
      </c>
      <c r="O5554" s="6" t="s">
        <v>10050</v>
      </c>
      <c r="R5554" s="33" t="str">
        <f t="shared" si="111"/>
        <v>S06D1121P012</v>
      </c>
      <c r="S5554" s="95">
        <f>VLOOKUP(I5554,品牌型号对应工厂型号!C:E,3,0)</f>
        <v>5</v>
      </c>
      <c r="T5554" s="96" t="str">
        <f>VLOOKUP(I5554,品牌型号对应工厂型号!C:I,7,0)</f>
        <v>180:DEBL-15（JP-XXXX0004-13D）</v>
      </c>
    </row>
    <row r="5555" spans="1:20">
      <c r="A5555" s="25">
        <v>43274</v>
      </c>
      <c r="B5555" s="25">
        <v>3.8383806712954538</v>
      </c>
      <c r="C5555" s="26" t="s">
        <v>12090</v>
      </c>
      <c r="D5555" s="25" t="s">
        <v>12221</v>
      </c>
      <c r="E5555" s="26" t="s">
        <v>7552</v>
      </c>
      <c r="F5555" s="25" t="s">
        <v>91</v>
      </c>
      <c r="G5555" s="69">
        <v>1.524</v>
      </c>
      <c r="H5555" s="25" t="s">
        <v>3051</v>
      </c>
      <c r="I5555" s="27" t="s">
        <v>4553</v>
      </c>
      <c r="J5555" s="69">
        <v>45.72</v>
      </c>
      <c r="K5555" s="6" t="s">
        <v>12222</v>
      </c>
      <c r="L5555" s="6" t="s">
        <v>95</v>
      </c>
      <c r="M5555" s="69">
        <v>30</v>
      </c>
      <c r="N5555" s="6" t="s">
        <v>59</v>
      </c>
      <c r="O5555" s="6" t="s">
        <v>10050</v>
      </c>
      <c r="R5555" s="33" t="str">
        <f t="shared" si="111"/>
        <v>S06D1121P019</v>
      </c>
      <c r="S5555" s="95">
        <f>VLOOKUP(I5555,品牌型号对应工厂型号!C:E,3,0)</f>
        <v>5</v>
      </c>
      <c r="T5555" s="96" t="str">
        <f>VLOOKUP(I5555,品牌型号对应工厂型号!C:I,7,0)</f>
        <v>180:DEBL-15（JP-XXXX0004-13D）</v>
      </c>
    </row>
    <row r="5556" spans="1:20">
      <c r="A5556" s="25">
        <v>43274</v>
      </c>
      <c r="B5556" s="25">
        <v>3.8383806712954538</v>
      </c>
      <c r="C5556" s="26" t="s">
        <v>12090</v>
      </c>
      <c r="D5556" s="25" t="s">
        <v>12223</v>
      </c>
      <c r="E5556" s="26" t="s">
        <v>7552</v>
      </c>
      <c r="F5556" s="25" t="s">
        <v>91</v>
      </c>
      <c r="G5556" s="69">
        <v>1.524</v>
      </c>
      <c r="H5556" s="25" t="s">
        <v>3051</v>
      </c>
      <c r="I5556" s="27" t="s">
        <v>4553</v>
      </c>
      <c r="J5556" s="69">
        <v>45.72</v>
      </c>
      <c r="K5556" s="6" t="s">
        <v>12224</v>
      </c>
      <c r="L5556" s="6" t="s">
        <v>95</v>
      </c>
      <c r="M5556" s="69">
        <v>30</v>
      </c>
      <c r="N5556" s="6" t="s">
        <v>59</v>
      </c>
      <c r="O5556" s="6" t="s">
        <v>10050</v>
      </c>
      <c r="R5556" s="33" t="str">
        <f t="shared" si="111"/>
        <v>S06D1121P013</v>
      </c>
      <c r="S5556" s="95">
        <f>VLOOKUP(I5556,品牌型号对应工厂型号!C:E,3,0)</f>
        <v>5</v>
      </c>
      <c r="T5556" s="96" t="str">
        <f>VLOOKUP(I5556,品牌型号对应工厂型号!C:I,7,0)</f>
        <v>180:DEBL-15（JP-XXXX0004-13D）</v>
      </c>
    </row>
    <row r="5557" spans="1:20">
      <c r="A5557" s="25">
        <v>43274</v>
      </c>
      <c r="B5557" s="25">
        <v>3.8383806712954538</v>
      </c>
      <c r="C5557" s="26" t="s">
        <v>12090</v>
      </c>
      <c r="D5557" s="25" t="s">
        <v>12225</v>
      </c>
      <c r="E5557" s="26" t="s">
        <v>7552</v>
      </c>
      <c r="F5557" s="25" t="s">
        <v>91</v>
      </c>
      <c r="G5557" s="69">
        <v>1.524</v>
      </c>
      <c r="H5557" s="25" t="s">
        <v>3051</v>
      </c>
      <c r="I5557" s="27" t="s">
        <v>4553</v>
      </c>
      <c r="J5557" s="69">
        <v>45.72</v>
      </c>
      <c r="K5557" s="6" t="s">
        <v>12226</v>
      </c>
      <c r="L5557" s="6" t="s">
        <v>95</v>
      </c>
      <c r="M5557" s="69">
        <v>30</v>
      </c>
      <c r="N5557" s="6" t="s">
        <v>59</v>
      </c>
      <c r="O5557" s="6" t="s">
        <v>10050</v>
      </c>
      <c r="R5557" s="33" t="str">
        <f t="shared" si="111"/>
        <v>S06D1121P014</v>
      </c>
      <c r="S5557" s="95">
        <f>VLOOKUP(I5557,品牌型号对应工厂型号!C:E,3,0)</f>
        <v>5</v>
      </c>
      <c r="T5557" s="96" t="str">
        <f>VLOOKUP(I5557,品牌型号对应工厂型号!C:I,7,0)</f>
        <v>180:DEBL-15（JP-XXXX0004-13D）</v>
      </c>
    </row>
    <row r="5558" spans="1:20">
      <c r="A5558" s="25">
        <v>43274</v>
      </c>
      <c r="B5558" s="25">
        <v>3.8383806712954538</v>
      </c>
      <c r="C5558" s="26" t="s">
        <v>12090</v>
      </c>
      <c r="D5558" s="25" t="s">
        <v>12227</v>
      </c>
      <c r="E5558" s="26" t="s">
        <v>7552</v>
      </c>
      <c r="F5558" s="25" t="s">
        <v>91</v>
      </c>
      <c r="G5558" s="69">
        <v>1.524</v>
      </c>
      <c r="H5558" s="25" t="s">
        <v>3051</v>
      </c>
      <c r="I5558" s="27" t="s">
        <v>4553</v>
      </c>
      <c r="J5558" s="69">
        <v>45.72</v>
      </c>
      <c r="K5558" s="6" t="s">
        <v>12228</v>
      </c>
      <c r="L5558" s="6" t="s">
        <v>95</v>
      </c>
      <c r="M5558" s="69">
        <v>30</v>
      </c>
      <c r="N5558" s="6" t="s">
        <v>59</v>
      </c>
      <c r="O5558" s="6" t="s">
        <v>10050</v>
      </c>
      <c r="R5558" s="33" t="str">
        <f t="shared" si="111"/>
        <v>S06D1121P018</v>
      </c>
      <c r="S5558" s="95">
        <f>VLOOKUP(I5558,品牌型号对应工厂型号!C:E,3,0)</f>
        <v>5</v>
      </c>
      <c r="T5558" s="96" t="str">
        <f>VLOOKUP(I5558,品牌型号对应工厂型号!C:I,7,0)</f>
        <v>180:DEBL-15（JP-XXXX0004-13D）</v>
      </c>
    </row>
    <row r="5559" spans="1:20">
      <c r="A5559" s="25">
        <v>43274</v>
      </c>
      <c r="B5559" s="25">
        <v>3.8383806712954538</v>
      </c>
      <c r="C5559" s="26" t="s">
        <v>12090</v>
      </c>
      <c r="D5559" s="25" t="s">
        <v>12229</v>
      </c>
      <c r="E5559" s="26" t="s">
        <v>7552</v>
      </c>
      <c r="F5559" s="25" t="s">
        <v>91</v>
      </c>
      <c r="G5559" s="69">
        <v>1.524</v>
      </c>
      <c r="H5559" s="25" t="s">
        <v>3051</v>
      </c>
      <c r="I5559" s="27" t="s">
        <v>4553</v>
      </c>
      <c r="J5559" s="69">
        <v>45.72</v>
      </c>
      <c r="K5559" s="6" t="s">
        <v>12230</v>
      </c>
      <c r="L5559" s="6" t="s">
        <v>95</v>
      </c>
      <c r="M5559" s="69">
        <v>30</v>
      </c>
      <c r="N5559" s="6" t="s">
        <v>59</v>
      </c>
      <c r="O5559" s="6" t="s">
        <v>10050</v>
      </c>
      <c r="R5559" s="33" t="str">
        <f t="shared" si="111"/>
        <v>S06D1121P017</v>
      </c>
      <c r="S5559" s="95">
        <f>VLOOKUP(I5559,品牌型号对应工厂型号!C:E,3,0)</f>
        <v>5</v>
      </c>
      <c r="T5559" s="96" t="str">
        <f>VLOOKUP(I5559,品牌型号对应工厂型号!C:I,7,0)</f>
        <v>180:DEBL-15（JP-XXXX0004-13D）</v>
      </c>
    </row>
    <row r="5560" spans="1:20">
      <c r="A5560" s="25">
        <v>43274</v>
      </c>
      <c r="B5560" s="25">
        <v>3.8383806712954538</v>
      </c>
      <c r="C5560" s="26" t="s">
        <v>12090</v>
      </c>
      <c r="D5560" s="25" t="s">
        <v>12231</v>
      </c>
      <c r="E5560" s="26" t="s">
        <v>7552</v>
      </c>
      <c r="F5560" s="25" t="s">
        <v>91</v>
      </c>
      <c r="G5560" s="69">
        <v>1.524</v>
      </c>
      <c r="H5560" s="25" t="s">
        <v>3051</v>
      </c>
      <c r="I5560" s="27" t="s">
        <v>4553</v>
      </c>
      <c r="J5560" s="69">
        <v>45.72</v>
      </c>
      <c r="K5560" s="6" t="s">
        <v>12232</v>
      </c>
      <c r="L5560" s="6" t="s">
        <v>95</v>
      </c>
      <c r="M5560" s="69">
        <v>30</v>
      </c>
      <c r="N5560" s="6" t="s">
        <v>59</v>
      </c>
      <c r="O5560" s="6" t="s">
        <v>10050</v>
      </c>
      <c r="R5560" s="33" t="str">
        <f t="shared" si="111"/>
        <v>S06D1121P009</v>
      </c>
      <c r="S5560" s="95">
        <f>VLOOKUP(I5560,品牌型号对应工厂型号!C:E,3,0)</f>
        <v>5</v>
      </c>
      <c r="T5560" s="96" t="str">
        <f>VLOOKUP(I5560,品牌型号对应工厂型号!C:I,7,0)</f>
        <v>180:DEBL-15（JP-XXXX0004-13D）</v>
      </c>
    </row>
    <row r="5561" spans="1:20">
      <c r="A5561" s="25">
        <v>43274</v>
      </c>
      <c r="B5561" s="25">
        <v>3.8383806712954538</v>
      </c>
      <c r="C5561" s="26" t="s">
        <v>12090</v>
      </c>
      <c r="D5561" s="25" t="s">
        <v>12233</v>
      </c>
      <c r="E5561" s="26" t="s">
        <v>7552</v>
      </c>
      <c r="F5561" s="25" t="s">
        <v>91</v>
      </c>
      <c r="G5561" s="69">
        <v>1.524</v>
      </c>
      <c r="H5561" s="25" t="s">
        <v>3051</v>
      </c>
      <c r="I5561" s="27" t="s">
        <v>4553</v>
      </c>
      <c r="J5561" s="69">
        <v>45.72</v>
      </c>
      <c r="K5561" s="6" t="s">
        <v>12234</v>
      </c>
      <c r="L5561" s="6" t="s">
        <v>95</v>
      </c>
      <c r="M5561" s="69">
        <v>30</v>
      </c>
      <c r="N5561" s="6" t="s">
        <v>59</v>
      </c>
      <c r="O5561" s="6" t="s">
        <v>10050</v>
      </c>
      <c r="R5561" s="33" t="str">
        <f t="shared" si="111"/>
        <v>S06D1121P006</v>
      </c>
      <c r="S5561" s="95">
        <f>VLOOKUP(I5561,品牌型号对应工厂型号!C:E,3,0)</f>
        <v>5</v>
      </c>
      <c r="T5561" s="96" t="str">
        <f>VLOOKUP(I5561,品牌型号对应工厂型号!C:I,7,0)</f>
        <v>180:DEBL-15（JP-XXXX0004-13D）</v>
      </c>
    </row>
    <row r="5562" spans="1:20">
      <c r="A5562" s="25">
        <v>43274</v>
      </c>
      <c r="B5562" s="25">
        <v>3.8383806712954538</v>
      </c>
      <c r="C5562" s="26" t="s">
        <v>12090</v>
      </c>
      <c r="D5562" s="25" t="s">
        <v>12235</v>
      </c>
      <c r="E5562" s="26" t="s">
        <v>7552</v>
      </c>
      <c r="F5562" s="25" t="s">
        <v>91</v>
      </c>
      <c r="G5562" s="69">
        <v>1.524</v>
      </c>
      <c r="H5562" s="25" t="s">
        <v>3051</v>
      </c>
      <c r="I5562" s="27" t="s">
        <v>4553</v>
      </c>
      <c r="J5562" s="69">
        <v>45.72</v>
      </c>
      <c r="K5562" s="6" t="s">
        <v>12236</v>
      </c>
      <c r="L5562" s="6" t="s">
        <v>95</v>
      </c>
      <c r="M5562" s="69">
        <v>30</v>
      </c>
      <c r="N5562" s="6" t="s">
        <v>59</v>
      </c>
      <c r="O5562" s="6" t="s">
        <v>10050</v>
      </c>
      <c r="R5562" s="33" t="str">
        <f t="shared" si="111"/>
        <v>S06D1121P003</v>
      </c>
      <c r="S5562" s="95">
        <f>VLOOKUP(I5562,品牌型号对应工厂型号!C:E,3,0)</f>
        <v>5</v>
      </c>
      <c r="T5562" s="96" t="str">
        <f>VLOOKUP(I5562,品牌型号对应工厂型号!C:I,7,0)</f>
        <v>180:DEBL-15（JP-XXXX0004-13D）</v>
      </c>
    </row>
    <row r="5563" spans="1:20">
      <c r="A5563" s="25">
        <v>43274</v>
      </c>
      <c r="B5563" s="25">
        <v>3.8383806712954538</v>
      </c>
      <c r="C5563" s="26" t="s">
        <v>12090</v>
      </c>
      <c r="D5563" s="25" t="s">
        <v>12237</v>
      </c>
      <c r="E5563" s="26" t="s">
        <v>7552</v>
      </c>
      <c r="F5563" s="25" t="s">
        <v>91</v>
      </c>
      <c r="G5563" s="69">
        <v>1.524</v>
      </c>
      <c r="H5563" s="25" t="s">
        <v>3051</v>
      </c>
      <c r="I5563" s="27" t="s">
        <v>4553</v>
      </c>
      <c r="J5563" s="69">
        <v>45.72</v>
      </c>
      <c r="K5563" s="6" t="s">
        <v>12238</v>
      </c>
      <c r="L5563" s="6" t="s">
        <v>95</v>
      </c>
      <c r="M5563" s="69">
        <v>30</v>
      </c>
      <c r="N5563" s="6" t="s">
        <v>59</v>
      </c>
      <c r="O5563" s="6" t="s">
        <v>10050</v>
      </c>
      <c r="R5563" s="33" t="str">
        <f t="shared" si="111"/>
        <v>S06D1121P001</v>
      </c>
      <c r="S5563" s="95">
        <f>VLOOKUP(I5563,品牌型号对应工厂型号!C:E,3,0)</f>
        <v>5</v>
      </c>
      <c r="T5563" s="96" t="str">
        <f>VLOOKUP(I5563,品牌型号对应工厂型号!C:I,7,0)</f>
        <v>180:DEBL-15（JP-XXXX0004-13D）</v>
      </c>
    </row>
    <row r="5564" spans="1:20">
      <c r="A5564" s="25">
        <v>43274</v>
      </c>
      <c r="B5564" s="25">
        <v>3.8383806712954538</v>
      </c>
      <c r="C5564" s="26" t="s">
        <v>12090</v>
      </c>
      <c r="D5564" s="25" t="s">
        <v>12239</v>
      </c>
      <c r="E5564" s="26" t="s">
        <v>7552</v>
      </c>
      <c r="F5564" s="25" t="s">
        <v>91</v>
      </c>
      <c r="G5564" s="69">
        <v>1.524</v>
      </c>
      <c r="H5564" s="25" t="s">
        <v>3051</v>
      </c>
      <c r="I5564" s="27" t="s">
        <v>4553</v>
      </c>
      <c r="J5564" s="69">
        <v>45.72</v>
      </c>
      <c r="K5564" s="6" t="s">
        <v>12240</v>
      </c>
      <c r="L5564" s="6" t="s">
        <v>95</v>
      </c>
      <c r="M5564" s="69">
        <v>30</v>
      </c>
      <c r="N5564" s="6" t="s">
        <v>59</v>
      </c>
      <c r="O5564" s="6" t="s">
        <v>10050</v>
      </c>
      <c r="R5564" s="33" t="str">
        <f t="shared" si="111"/>
        <v>S06D1121P002</v>
      </c>
      <c r="S5564" s="95">
        <f>VLOOKUP(I5564,品牌型号对应工厂型号!C:E,3,0)</f>
        <v>5</v>
      </c>
      <c r="T5564" s="96" t="str">
        <f>VLOOKUP(I5564,品牌型号对应工厂型号!C:I,7,0)</f>
        <v>180:DEBL-15（JP-XXXX0004-13D）</v>
      </c>
    </row>
    <row r="5565" spans="1:20">
      <c r="A5565" s="25">
        <v>43274</v>
      </c>
      <c r="B5565" s="25">
        <v>3.8383806712954538</v>
      </c>
      <c r="C5565" s="26" t="s">
        <v>12090</v>
      </c>
      <c r="D5565" s="25" t="s">
        <v>12241</v>
      </c>
      <c r="E5565" s="26" t="s">
        <v>8582</v>
      </c>
      <c r="F5565" s="25" t="s">
        <v>4877</v>
      </c>
      <c r="G5565" s="69">
        <v>1.524</v>
      </c>
      <c r="H5565" s="25" t="s">
        <v>8583</v>
      </c>
      <c r="I5565" s="27" t="s">
        <v>8584</v>
      </c>
      <c r="J5565" s="69">
        <v>45.72</v>
      </c>
      <c r="K5565" s="6" t="s">
        <v>12242</v>
      </c>
      <c r="L5565" s="6" t="s">
        <v>95</v>
      </c>
      <c r="M5565" s="69">
        <v>30</v>
      </c>
      <c r="N5565" s="6" t="s">
        <v>59</v>
      </c>
      <c r="O5565" s="6" t="s">
        <v>10050</v>
      </c>
      <c r="R5565" s="33" t="str">
        <f t="shared" si="111"/>
        <v>S06N1137P018</v>
      </c>
      <c r="S5565" s="95">
        <f>VLOOKUP(I5565,品牌型号对应工厂型号!C:E,3,0)</f>
        <v>5</v>
      </c>
      <c r="T5565" s="96" t="str">
        <f>VLOOKUP(I5565,品牌型号对应工厂型号!C:I,7,0)</f>
        <v>179:DEBL-35（JP-XXXX0004-13F）</v>
      </c>
    </row>
    <row r="5566" spans="1:20">
      <c r="A5566" s="25">
        <v>43274</v>
      </c>
      <c r="B5566" s="25">
        <v>3.8383806712954538</v>
      </c>
      <c r="C5566" s="26" t="s">
        <v>12090</v>
      </c>
      <c r="D5566" s="25" t="s">
        <v>12243</v>
      </c>
      <c r="E5566" s="26" t="s">
        <v>8582</v>
      </c>
      <c r="F5566" s="25" t="s">
        <v>4877</v>
      </c>
      <c r="G5566" s="69">
        <v>1.524</v>
      </c>
      <c r="H5566" s="25" t="s">
        <v>8583</v>
      </c>
      <c r="I5566" s="27" t="s">
        <v>8584</v>
      </c>
      <c r="J5566" s="69">
        <v>45.72</v>
      </c>
      <c r="K5566" s="6" t="s">
        <v>12244</v>
      </c>
      <c r="L5566" s="6" t="s">
        <v>95</v>
      </c>
      <c r="M5566" s="69">
        <v>30</v>
      </c>
      <c r="N5566" s="6" t="s">
        <v>59</v>
      </c>
      <c r="O5566" s="6" t="s">
        <v>10050</v>
      </c>
      <c r="R5566" s="33" t="str">
        <f t="shared" si="111"/>
        <v>S06N1137P017</v>
      </c>
      <c r="S5566" s="95">
        <f>VLOOKUP(I5566,品牌型号对应工厂型号!C:E,3,0)</f>
        <v>5</v>
      </c>
      <c r="T5566" s="96" t="str">
        <f>VLOOKUP(I5566,品牌型号对应工厂型号!C:I,7,0)</f>
        <v>179:DEBL-35（JP-XXXX0004-13F）</v>
      </c>
    </row>
    <row r="5567" spans="1:20">
      <c r="A5567" s="25">
        <v>43274</v>
      </c>
      <c r="B5567" s="25">
        <v>3.8383806712954538</v>
      </c>
      <c r="C5567" s="26" t="s">
        <v>12090</v>
      </c>
      <c r="D5567" s="25" t="s">
        <v>12245</v>
      </c>
      <c r="E5567" s="26" t="s">
        <v>8582</v>
      </c>
      <c r="F5567" s="25" t="s">
        <v>4877</v>
      </c>
      <c r="G5567" s="69">
        <v>1.524</v>
      </c>
      <c r="H5567" s="25" t="s">
        <v>8583</v>
      </c>
      <c r="I5567" s="27" t="s">
        <v>8584</v>
      </c>
      <c r="J5567" s="69">
        <v>45.72</v>
      </c>
      <c r="K5567" s="6" t="s">
        <v>12246</v>
      </c>
      <c r="L5567" s="6" t="s">
        <v>95</v>
      </c>
      <c r="M5567" s="69">
        <v>30</v>
      </c>
      <c r="N5567" s="6" t="s">
        <v>59</v>
      </c>
      <c r="O5567" s="6" t="s">
        <v>10050</v>
      </c>
      <c r="R5567" s="33" t="str">
        <f t="shared" si="111"/>
        <v>S06N1139P030</v>
      </c>
      <c r="S5567" s="95">
        <f>VLOOKUP(I5567,品牌型号对应工厂型号!C:E,3,0)</f>
        <v>5</v>
      </c>
      <c r="T5567" s="96" t="str">
        <f>VLOOKUP(I5567,品牌型号对应工厂型号!C:I,7,0)</f>
        <v>179:DEBL-35（JP-XXXX0004-13F）</v>
      </c>
    </row>
    <row r="5568" spans="1:20">
      <c r="A5568" s="25">
        <v>43274</v>
      </c>
      <c r="B5568" s="25">
        <v>3.8383806712954538</v>
      </c>
      <c r="C5568" s="26" t="s">
        <v>12090</v>
      </c>
      <c r="D5568" s="25" t="s">
        <v>12247</v>
      </c>
      <c r="E5568" s="26" t="s">
        <v>8582</v>
      </c>
      <c r="F5568" s="25" t="s">
        <v>4877</v>
      </c>
      <c r="G5568" s="69">
        <v>1.524</v>
      </c>
      <c r="H5568" s="25" t="s">
        <v>8583</v>
      </c>
      <c r="I5568" s="27" t="s">
        <v>8584</v>
      </c>
      <c r="J5568" s="69">
        <v>45.72</v>
      </c>
      <c r="K5568" s="6" t="s">
        <v>12248</v>
      </c>
      <c r="L5568" s="6" t="s">
        <v>95</v>
      </c>
      <c r="M5568" s="69">
        <v>30</v>
      </c>
      <c r="N5568" s="6" t="s">
        <v>59</v>
      </c>
      <c r="O5568" s="6" t="s">
        <v>10050</v>
      </c>
      <c r="R5568" s="33" t="str">
        <f t="shared" si="111"/>
        <v>S06N1139P031</v>
      </c>
      <c r="S5568" s="95">
        <f>VLOOKUP(I5568,品牌型号对应工厂型号!C:E,3,0)</f>
        <v>5</v>
      </c>
      <c r="T5568" s="96" t="str">
        <f>VLOOKUP(I5568,品牌型号对应工厂型号!C:I,7,0)</f>
        <v>179:DEBL-35（JP-XXXX0004-13F）</v>
      </c>
    </row>
    <row r="5569" spans="1:20">
      <c r="A5569" s="25">
        <v>43274</v>
      </c>
      <c r="B5569" s="25">
        <v>3.8383806712954538</v>
      </c>
      <c r="C5569" s="26" t="s">
        <v>12090</v>
      </c>
      <c r="D5569" s="25" t="s">
        <v>12249</v>
      </c>
      <c r="E5569" s="26" t="s">
        <v>8582</v>
      </c>
      <c r="F5569" s="25" t="s">
        <v>4877</v>
      </c>
      <c r="G5569" s="69">
        <v>1.524</v>
      </c>
      <c r="H5569" s="25" t="s">
        <v>8583</v>
      </c>
      <c r="I5569" s="27" t="s">
        <v>8584</v>
      </c>
      <c r="J5569" s="69">
        <v>45.72</v>
      </c>
      <c r="K5569" s="6" t="s">
        <v>12250</v>
      </c>
      <c r="L5569" s="6" t="s">
        <v>95</v>
      </c>
      <c r="M5569" s="69">
        <v>30</v>
      </c>
      <c r="N5569" s="6" t="s">
        <v>59</v>
      </c>
      <c r="O5569" s="6" t="s">
        <v>10050</v>
      </c>
      <c r="R5569" s="33" t="str">
        <f t="shared" si="111"/>
        <v>S06N1139P045</v>
      </c>
      <c r="S5569" s="95">
        <f>VLOOKUP(I5569,品牌型号对应工厂型号!C:E,3,0)</f>
        <v>5</v>
      </c>
      <c r="T5569" s="96" t="str">
        <f>VLOOKUP(I5569,品牌型号对应工厂型号!C:I,7,0)</f>
        <v>179:DEBL-35（JP-XXXX0004-13F）</v>
      </c>
    </row>
    <row r="5570" spans="1:20">
      <c r="A5570" s="25">
        <v>43274</v>
      </c>
      <c r="B5570" s="25">
        <v>3.8383806712954538</v>
      </c>
      <c r="C5570" s="26" t="s">
        <v>12090</v>
      </c>
      <c r="D5570" s="25" t="s">
        <v>12251</v>
      </c>
      <c r="E5570" s="26" t="s">
        <v>8582</v>
      </c>
      <c r="F5570" s="25" t="s">
        <v>4877</v>
      </c>
      <c r="G5570" s="69">
        <v>1.524</v>
      </c>
      <c r="H5570" s="25" t="s">
        <v>8583</v>
      </c>
      <c r="I5570" s="27" t="s">
        <v>8584</v>
      </c>
      <c r="J5570" s="69">
        <v>45.72</v>
      </c>
      <c r="K5570" s="6" t="s">
        <v>12252</v>
      </c>
      <c r="L5570" s="6" t="s">
        <v>95</v>
      </c>
      <c r="M5570" s="69">
        <v>30</v>
      </c>
      <c r="N5570" s="6" t="s">
        <v>59</v>
      </c>
      <c r="O5570" s="6" t="s">
        <v>10050</v>
      </c>
      <c r="R5570" s="33" t="str">
        <f t="shared" ref="R5570:R5633" si="112">K5570</f>
        <v>S06N1139P033</v>
      </c>
      <c r="S5570" s="95">
        <f>VLOOKUP(I5570,品牌型号对应工厂型号!C:E,3,0)</f>
        <v>5</v>
      </c>
      <c r="T5570" s="96" t="str">
        <f>VLOOKUP(I5570,品牌型号对应工厂型号!C:I,7,0)</f>
        <v>179:DEBL-35（JP-XXXX0004-13F）</v>
      </c>
    </row>
    <row r="5571" spans="1:20">
      <c r="A5571" s="25">
        <v>43274</v>
      </c>
      <c r="B5571" s="25">
        <v>3.8383806712954538</v>
      </c>
      <c r="C5571" s="26" t="s">
        <v>12090</v>
      </c>
      <c r="D5571" s="25" t="s">
        <v>12253</v>
      </c>
      <c r="E5571" s="26" t="s">
        <v>8582</v>
      </c>
      <c r="F5571" s="25" t="s">
        <v>4877</v>
      </c>
      <c r="G5571" s="69">
        <v>1.524</v>
      </c>
      <c r="H5571" s="25" t="s">
        <v>8583</v>
      </c>
      <c r="I5571" s="27" t="s">
        <v>8584</v>
      </c>
      <c r="J5571" s="69">
        <v>45.72</v>
      </c>
      <c r="K5571" s="6" t="s">
        <v>12254</v>
      </c>
      <c r="L5571" s="6" t="s">
        <v>95</v>
      </c>
      <c r="M5571" s="69">
        <v>30</v>
      </c>
      <c r="N5571" s="6" t="s">
        <v>59</v>
      </c>
      <c r="O5571" s="6" t="s">
        <v>10050</v>
      </c>
      <c r="R5571" s="33" t="str">
        <f t="shared" si="112"/>
        <v>S06N1139P001</v>
      </c>
      <c r="S5571" s="95">
        <f>VLOOKUP(I5571,品牌型号对应工厂型号!C:E,3,0)</f>
        <v>5</v>
      </c>
      <c r="T5571" s="96" t="str">
        <f>VLOOKUP(I5571,品牌型号对应工厂型号!C:I,7,0)</f>
        <v>179:DEBL-35（JP-XXXX0004-13F）</v>
      </c>
    </row>
    <row r="5572" spans="1:20">
      <c r="A5572" s="25">
        <v>43274</v>
      </c>
      <c r="B5572" s="25">
        <v>3.8383806712954538</v>
      </c>
      <c r="C5572" s="26" t="s">
        <v>12090</v>
      </c>
      <c r="D5572" s="25" t="s">
        <v>12255</v>
      </c>
      <c r="E5572" s="26" t="s">
        <v>8582</v>
      </c>
      <c r="F5572" s="25" t="s">
        <v>4877</v>
      </c>
      <c r="G5572" s="69">
        <v>1.524</v>
      </c>
      <c r="H5572" s="25" t="s">
        <v>8583</v>
      </c>
      <c r="I5572" s="27" t="s">
        <v>8584</v>
      </c>
      <c r="J5572" s="69">
        <v>45.72</v>
      </c>
      <c r="K5572" s="6" t="s">
        <v>12256</v>
      </c>
      <c r="L5572" s="6" t="s">
        <v>95</v>
      </c>
      <c r="M5572" s="69">
        <v>30</v>
      </c>
      <c r="N5572" s="6" t="s">
        <v>59</v>
      </c>
      <c r="O5572" s="6" t="s">
        <v>10050</v>
      </c>
      <c r="R5572" s="33" t="str">
        <f t="shared" si="112"/>
        <v>S06N1139P002</v>
      </c>
      <c r="S5572" s="95">
        <f>VLOOKUP(I5572,品牌型号对应工厂型号!C:E,3,0)</f>
        <v>5</v>
      </c>
      <c r="T5572" s="96" t="str">
        <f>VLOOKUP(I5572,品牌型号对应工厂型号!C:I,7,0)</f>
        <v>179:DEBL-35（JP-XXXX0004-13F）</v>
      </c>
    </row>
    <row r="5573" spans="1:20">
      <c r="A5573" s="25">
        <v>43274</v>
      </c>
      <c r="B5573" s="25">
        <v>3.8383806712954538</v>
      </c>
      <c r="C5573" s="26" t="s">
        <v>12090</v>
      </c>
      <c r="D5573" s="25" t="s">
        <v>12257</v>
      </c>
      <c r="E5573" s="26" t="s">
        <v>8582</v>
      </c>
      <c r="F5573" s="25" t="s">
        <v>4877</v>
      </c>
      <c r="G5573" s="69">
        <v>1.524</v>
      </c>
      <c r="H5573" s="25" t="s">
        <v>8583</v>
      </c>
      <c r="I5573" s="27" t="s">
        <v>8584</v>
      </c>
      <c r="J5573" s="69">
        <v>45.72</v>
      </c>
      <c r="K5573" s="6" t="s">
        <v>12258</v>
      </c>
      <c r="L5573" s="6" t="s">
        <v>95</v>
      </c>
      <c r="M5573" s="69">
        <v>30</v>
      </c>
      <c r="N5573" s="6" t="s">
        <v>59</v>
      </c>
      <c r="O5573" s="6" t="s">
        <v>10050</v>
      </c>
      <c r="R5573" s="33" t="str">
        <f t="shared" si="112"/>
        <v>S06N1139P003</v>
      </c>
      <c r="S5573" s="95">
        <f>VLOOKUP(I5573,品牌型号对应工厂型号!C:E,3,0)</f>
        <v>5</v>
      </c>
      <c r="T5573" s="96" t="str">
        <f>VLOOKUP(I5573,品牌型号对应工厂型号!C:I,7,0)</f>
        <v>179:DEBL-35（JP-XXXX0004-13F）</v>
      </c>
    </row>
    <row r="5574" spans="1:20">
      <c r="A5574" s="25">
        <v>43274</v>
      </c>
      <c r="B5574" s="25">
        <v>3.8383806712954538</v>
      </c>
      <c r="C5574" s="26" t="s">
        <v>12090</v>
      </c>
      <c r="D5574" s="25" t="s">
        <v>12259</v>
      </c>
      <c r="E5574" s="26" t="s">
        <v>8582</v>
      </c>
      <c r="F5574" s="25" t="s">
        <v>4877</v>
      </c>
      <c r="G5574" s="69">
        <v>1.524</v>
      </c>
      <c r="H5574" s="25" t="s">
        <v>8583</v>
      </c>
      <c r="I5574" s="27" t="s">
        <v>8584</v>
      </c>
      <c r="J5574" s="69">
        <v>45.72</v>
      </c>
      <c r="K5574" s="6" t="s">
        <v>12260</v>
      </c>
      <c r="L5574" s="6" t="s">
        <v>95</v>
      </c>
      <c r="M5574" s="69">
        <v>30</v>
      </c>
      <c r="N5574" s="6" t="s">
        <v>59</v>
      </c>
      <c r="O5574" s="6" t="s">
        <v>10050</v>
      </c>
      <c r="R5574" s="33" t="str">
        <f t="shared" si="112"/>
        <v>S06N1139P006</v>
      </c>
      <c r="S5574" s="95">
        <f>VLOOKUP(I5574,品牌型号对应工厂型号!C:E,3,0)</f>
        <v>5</v>
      </c>
      <c r="T5574" s="96" t="str">
        <f>VLOOKUP(I5574,品牌型号对应工厂型号!C:I,7,0)</f>
        <v>179:DEBL-35（JP-XXXX0004-13F）</v>
      </c>
    </row>
    <row r="5575" spans="1:20">
      <c r="A5575" s="25">
        <v>43274</v>
      </c>
      <c r="B5575" s="25">
        <v>3.8383806712954538</v>
      </c>
      <c r="C5575" s="26" t="s">
        <v>12090</v>
      </c>
      <c r="D5575" s="25" t="s">
        <v>12261</v>
      </c>
      <c r="E5575" s="26" t="s">
        <v>8582</v>
      </c>
      <c r="F5575" s="25" t="s">
        <v>4877</v>
      </c>
      <c r="G5575" s="69">
        <v>1.524</v>
      </c>
      <c r="H5575" s="25" t="s">
        <v>8583</v>
      </c>
      <c r="I5575" s="27" t="s">
        <v>8584</v>
      </c>
      <c r="J5575" s="69">
        <v>45.72</v>
      </c>
      <c r="K5575" s="6" t="s">
        <v>12262</v>
      </c>
      <c r="L5575" s="6" t="s">
        <v>95</v>
      </c>
      <c r="M5575" s="69">
        <v>30</v>
      </c>
      <c r="N5575" s="6" t="s">
        <v>59</v>
      </c>
      <c r="O5575" s="6" t="s">
        <v>10050</v>
      </c>
      <c r="R5575" s="33" t="str">
        <f t="shared" si="112"/>
        <v>S06N1139P005</v>
      </c>
      <c r="S5575" s="95">
        <f>VLOOKUP(I5575,品牌型号对应工厂型号!C:E,3,0)</f>
        <v>5</v>
      </c>
      <c r="T5575" s="96" t="str">
        <f>VLOOKUP(I5575,品牌型号对应工厂型号!C:I,7,0)</f>
        <v>179:DEBL-35（JP-XXXX0004-13F）</v>
      </c>
    </row>
    <row r="5576" spans="1:20">
      <c r="A5576" s="25">
        <v>43274</v>
      </c>
      <c r="B5576" s="25">
        <v>3.8383806712954538</v>
      </c>
      <c r="C5576" s="26" t="s">
        <v>12090</v>
      </c>
      <c r="D5576" s="25" t="s">
        <v>12263</v>
      </c>
      <c r="E5576" s="26" t="s">
        <v>8582</v>
      </c>
      <c r="F5576" s="25" t="s">
        <v>4877</v>
      </c>
      <c r="G5576" s="69">
        <v>1.524</v>
      </c>
      <c r="H5576" s="25" t="s">
        <v>8583</v>
      </c>
      <c r="I5576" s="27" t="s">
        <v>8584</v>
      </c>
      <c r="J5576" s="69">
        <v>45.72</v>
      </c>
      <c r="K5576" s="6" t="s">
        <v>12264</v>
      </c>
      <c r="L5576" s="6" t="s">
        <v>95</v>
      </c>
      <c r="M5576" s="69">
        <v>30</v>
      </c>
      <c r="N5576" s="6" t="s">
        <v>59</v>
      </c>
      <c r="O5576" s="6" t="s">
        <v>10050</v>
      </c>
      <c r="R5576" s="33" t="str">
        <f t="shared" si="112"/>
        <v>S06N1139P004</v>
      </c>
      <c r="S5576" s="95">
        <f>VLOOKUP(I5576,品牌型号对应工厂型号!C:E,3,0)</f>
        <v>5</v>
      </c>
      <c r="T5576" s="96" t="str">
        <f>VLOOKUP(I5576,品牌型号对应工厂型号!C:I,7,0)</f>
        <v>179:DEBL-35（JP-XXXX0004-13F）</v>
      </c>
    </row>
    <row r="5577" spans="1:20">
      <c r="A5577" s="25">
        <v>43274</v>
      </c>
      <c r="B5577" s="25">
        <v>3.8383806712954538</v>
      </c>
      <c r="C5577" s="26" t="s">
        <v>12090</v>
      </c>
      <c r="D5577" s="25" t="s">
        <v>12265</v>
      </c>
      <c r="E5577" s="26" t="s">
        <v>8582</v>
      </c>
      <c r="F5577" s="25" t="s">
        <v>4877</v>
      </c>
      <c r="G5577" s="69">
        <v>1.524</v>
      </c>
      <c r="H5577" s="25" t="s">
        <v>8583</v>
      </c>
      <c r="I5577" s="27" t="s">
        <v>8584</v>
      </c>
      <c r="J5577" s="69">
        <v>45.72</v>
      </c>
      <c r="K5577" s="6" t="s">
        <v>12266</v>
      </c>
      <c r="L5577" s="6" t="s">
        <v>95</v>
      </c>
      <c r="M5577" s="69">
        <v>30</v>
      </c>
      <c r="N5577" s="6" t="s">
        <v>59</v>
      </c>
      <c r="O5577" s="6" t="s">
        <v>10050</v>
      </c>
      <c r="R5577" s="33" t="str">
        <f t="shared" si="112"/>
        <v>S06N1139P032</v>
      </c>
      <c r="S5577" s="95">
        <f>VLOOKUP(I5577,品牌型号对应工厂型号!C:E,3,0)</f>
        <v>5</v>
      </c>
      <c r="T5577" s="96" t="str">
        <f>VLOOKUP(I5577,品牌型号对应工厂型号!C:I,7,0)</f>
        <v>179:DEBL-35（JP-XXXX0004-13F）</v>
      </c>
    </row>
    <row r="5578" spans="1:20">
      <c r="A5578" s="25">
        <v>43274</v>
      </c>
      <c r="B5578" s="25">
        <v>3.8383806712954538</v>
      </c>
      <c r="C5578" s="26" t="s">
        <v>12090</v>
      </c>
      <c r="D5578" s="25" t="s">
        <v>12267</v>
      </c>
      <c r="E5578" s="26" t="s">
        <v>8582</v>
      </c>
      <c r="F5578" s="25" t="s">
        <v>4877</v>
      </c>
      <c r="G5578" s="69">
        <v>1.524</v>
      </c>
      <c r="H5578" s="25" t="s">
        <v>8583</v>
      </c>
      <c r="I5578" s="27" t="s">
        <v>8584</v>
      </c>
      <c r="J5578" s="69">
        <v>45.72</v>
      </c>
      <c r="K5578" s="6" t="s">
        <v>12268</v>
      </c>
      <c r="L5578" s="6" t="s">
        <v>95</v>
      </c>
      <c r="M5578" s="69">
        <v>30</v>
      </c>
      <c r="N5578" s="6" t="s">
        <v>59</v>
      </c>
      <c r="O5578" s="6" t="s">
        <v>10050</v>
      </c>
      <c r="R5578" s="33" t="str">
        <f t="shared" si="112"/>
        <v>S06N1139P044</v>
      </c>
      <c r="S5578" s="95">
        <f>VLOOKUP(I5578,品牌型号对应工厂型号!C:E,3,0)</f>
        <v>5</v>
      </c>
      <c r="T5578" s="96" t="str">
        <f>VLOOKUP(I5578,品牌型号对应工厂型号!C:I,7,0)</f>
        <v>179:DEBL-35（JP-XXXX0004-13F）</v>
      </c>
    </row>
    <row r="5579" spans="1:20">
      <c r="A5579" s="25">
        <v>43274</v>
      </c>
      <c r="B5579" s="25">
        <v>3.8383806712954538</v>
      </c>
      <c r="C5579" s="26" t="s">
        <v>12090</v>
      </c>
      <c r="D5579" s="25" t="s">
        <v>12269</v>
      </c>
      <c r="E5579" s="26" t="s">
        <v>8582</v>
      </c>
      <c r="F5579" s="25" t="s">
        <v>4877</v>
      </c>
      <c r="G5579" s="69">
        <v>1.524</v>
      </c>
      <c r="H5579" s="25" t="s">
        <v>8583</v>
      </c>
      <c r="I5579" s="27" t="s">
        <v>8584</v>
      </c>
      <c r="J5579" s="69">
        <v>45.72</v>
      </c>
      <c r="K5579" s="6" t="s">
        <v>12270</v>
      </c>
      <c r="L5579" s="6" t="s">
        <v>95</v>
      </c>
      <c r="M5579" s="69">
        <v>30</v>
      </c>
      <c r="N5579" s="6" t="s">
        <v>59</v>
      </c>
      <c r="O5579" s="6" t="s">
        <v>10050</v>
      </c>
      <c r="R5579" s="33" t="str">
        <f t="shared" si="112"/>
        <v>S06N1139P034</v>
      </c>
      <c r="S5579" s="95">
        <f>VLOOKUP(I5579,品牌型号对应工厂型号!C:E,3,0)</f>
        <v>5</v>
      </c>
      <c r="T5579" s="96" t="str">
        <f>VLOOKUP(I5579,品牌型号对应工厂型号!C:I,7,0)</f>
        <v>179:DEBL-35（JP-XXXX0004-13F）</v>
      </c>
    </row>
    <row r="5580" spans="1:20">
      <c r="A5580" s="25">
        <v>43274</v>
      </c>
      <c r="B5580" s="25">
        <v>3.8383806712954538</v>
      </c>
      <c r="C5580" s="26" t="s">
        <v>12090</v>
      </c>
      <c r="D5580" s="25" t="s">
        <v>12271</v>
      </c>
      <c r="E5580" s="26" t="s">
        <v>8582</v>
      </c>
      <c r="F5580" s="25" t="s">
        <v>4877</v>
      </c>
      <c r="G5580" s="69">
        <v>1.524</v>
      </c>
      <c r="H5580" s="25" t="s">
        <v>8583</v>
      </c>
      <c r="I5580" s="27" t="s">
        <v>8584</v>
      </c>
      <c r="J5580" s="69">
        <v>45.72</v>
      </c>
      <c r="K5580" s="6" t="s">
        <v>12272</v>
      </c>
      <c r="L5580" s="6" t="s">
        <v>95</v>
      </c>
      <c r="M5580" s="69">
        <v>30</v>
      </c>
      <c r="N5580" s="6" t="s">
        <v>59</v>
      </c>
      <c r="O5580" s="6" t="s">
        <v>10050</v>
      </c>
      <c r="R5580" s="33" t="str">
        <f t="shared" si="112"/>
        <v>S06N1139P043</v>
      </c>
      <c r="S5580" s="95">
        <f>VLOOKUP(I5580,品牌型号对应工厂型号!C:E,3,0)</f>
        <v>5</v>
      </c>
      <c r="T5580" s="96" t="str">
        <f>VLOOKUP(I5580,品牌型号对应工厂型号!C:I,7,0)</f>
        <v>179:DEBL-35（JP-XXXX0004-13F）</v>
      </c>
    </row>
    <row r="5581" spans="1:20">
      <c r="A5581" s="25">
        <v>43274</v>
      </c>
      <c r="B5581" s="25">
        <v>3.8383806712954538</v>
      </c>
      <c r="C5581" s="26" t="s">
        <v>12090</v>
      </c>
      <c r="D5581" s="25" t="s">
        <v>12273</v>
      </c>
      <c r="E5581" s="26" t="s">
        <v>8582</v>
      </c>
      <c r="F5581" s="25" t="s">
        <v>4877</v>
      </c>
      <c r="G5581" s="69">
        <v>1.524</v>
      </c>
      <c r="H5581" s="25" t="s">
        <v>8583</v>
      </c>
      <c r="I5581" s="27" t="s">
        <v>8584</v>
      </c>
      <c r="J5581" s="69">
        <v>45.72</v>
      </c>
      <c r="K5581" s="6" t="s">
        <v>12274</v>
      </c>
      <c r="L5581" s="6" t="s">
        <v>95</v>
      </c>
      <c r="M5581" s="69">
        <v>30</v>
      </c>
      <c r="N5581" s="6" t="s">
        <v>59</v>
      </c>
      <c r="O5581" s="6" t="s">
        <v>10050</v>
      </c>
      <c r="R5581" s="33" t="str">
        <f t="shared" si="112"/>
        <v>S06N1139P029</v>
      </c>
      <c r="S5581" s="95">
        <f>VLOOKUP(I5581,品牌型号对应工厂型号!C:E,3,0)</f>
        <v>5</v>
      </c>
      <c r="T5581" s="96" t="str">
        <f>VLOOKUP(I5581,品牌型号对应工厂型号!C:I,7,0)</f>
        <v>179:DEBL-35（JP-XXXX0004-13F）</v>
      </c>
    </row>
    <row r="5582" spans="1:20">
      <c r="A5582" s="25">
        <v>43274</v>
      </c>
      <c r="B5582" s="25">
        <v>3.8383806712954538</v>
      </c>
      <c r="C5582" s="26" t="s">
        <v>12090</v>
      </c>
      <c r="D5582" s="25" t="s">
        <v>12275</v>
      </c>
      <c r="E5582" s="26" t="s">
        <v>8582</v>
      </c>
      <c r="F5582" s="25" t="s">
        <v>4877</v>
      </c>
      <c r="G5582" s="69">
        <v>1.524</v>
      </c>
      <c r="H5582" s="25" t="s">
        <v>8583</v>
      </c>
      <c r="I5582" s="27" t="s">
        <v>8584</v>
      </c>
      <c r="J5582" s="69">
        <v>45.72</v>
      </c>
      <c r="K5582" s="6" t="s">
        <v>12276</v>
      </c>
      <c r="L5582" s="6" t="s">
        <v>95</v>
      </c>
      <c r="M5582" s="69">
        <v>30</v>
      </c>
      <c r="N5582" s="6" t="s">
        <v>59</v>
      </c>
      <c r="O5582" s="6" t="s">
        <v>10050</v>
      </c>
      <c r="R5582" s="33" t="str">
        <f t="shared" si="112"/>
        <v>S06N1139P020</v>
      </c>
      <c r="S5582" s="95">
        <f>VLOOKUP(I5582,品牌型号对应工厂型号!C:E,3,0)</f>
        <v>5</v>
      </c>
      <c r="T5582" s="96" t="str">
        <f>VLOOKUP(I5582,品牌型号对应工厂型号!C:I,7,0)</f>
        <v>179:DEBL-35（JP-XXXX0004-13F）</v>
      </c>
    </row>
    <row r="5583" spans="1:20">
      <c r="A5583" s="25">
        <v>43274</v>
      </c>
      <c r="B5583" s="25">
        <v>3.8383806712954538</v>
      </c>
      <c r="C5583" s="26" t="s">
        <v>12090</v>
      </c>
      <c r="D5583" s="25" t="s">
        <v>12277</v>
      </c>
      <c r="E5583" s="26" t="s">
        <v>8582</v>
      </c>
      <c r="F5583" s="25" t="s">
        <v>4877</v>
      </c>
      <c r="G5583" s="69">
        <v>1.524</v>
      </c>
      <c r="H5583" s="25" t="s">
        <v>8583</v>
      </c>
      <c r="I5583" s="27" t="s">
        <v>8584</v>
      </c>
      <c r="J5583" s="69">
        <v>45.72</v>
      </c>
      <c r="K5583" s="6" t="s">
        <v>12278</v>
      </c>
      <c r="L5583" s="6" t="s">
        <v>95</v>
      </c>
      <c r="M5583" s="69">
        <v>30</v>
      </c>
      <c r="N5583" s="6" t="s">
        <v>59</v>
      </c>
      <c r="O5583" s="6" t="s">
        <v>10050</v>
      </c>
      <c r="R5583" s="33" t="str">
        <f t="shared" si="112"/>
        <v>S06N1139P028</v>
      </c>
      <c r="S5583" s="95">
        <f>VLOOKUP(I5583,品牌型号对应工厂型号!C:E,3,0)</f>
        <v>5</v>
      </c>
      <c r="T5583" s="96" t="str">
        <f>VLOOKUP(I5583,品牌型号对应工厂型号!C:I,7,0)</f>
        <v>179:DEBL-35（JP-XXXX0004-13F）</v>
      </c>
    </row>
    <row r="5584" spans="1:20">
      <c r="A5584" s="25">
        <v>43274</v>
      </c>
      <c r="B5584" s="25">
        <v>3.8383806712954538</v>
      </c>
      <c r="C5584" s="26" t="s">
        <v>12090</v>
      </c>
      <c r="D5584" s="25" t="s">
        <v>12279</v>
      </c>
      <c r="E5584" s="26" t="s">
        <v>8582</v>
      </c>
      <c r="F5584" s="25" t="s">
        <v>4877</v>
      </c>
      <c r="G5584" s="69">
        <v>1.524</v>
      </c>
      <c r="H5584" s="25" t="s">
        <v>8583</v>
      </c>
      <c r="I5584" s="27" t="s">
        <v>8584</v>
      </c>
      <c r="J5584" s="69">
        <v>45.72</v>
      </c>
      <c r="K5584" s="6" t="s">
        <v>12280</v>
      </c>
      <c r="L5584" s="6" t="s">
        <v>95</v>
      </c>
      <c r="M5584" s="69">
        <v>30</v>
      </c>
      <c r="N5584" s="6" t="s">
        <v>59</v>
      </c>
      <c r="O5584" s="6" t="s">
        <v>10050</v>
      </c>
      <c r="R5584" s="33" t="str">
        <f t="shared" si="112"/>
        <v>S06N1139P016</v>
      </c>
      <c r="S5584" s="95">
        <f>VLOOKUP(I5584,品牌型号对应工厂型号!C:E,3,0)</f>
        <v>5</v>
      </c>
      <c r="T5584" s="96" t="str">
        <f>VLOOKUP(I5584,品牌型号对应工厂型号!C:I,7,0)</f>
        <v>179:DEBL-35（JP-XXXX0004-13F）</v>
      </c>
    </row>
    <row r="5585" spans="1:20">
      <c r="A5585" s="25">
        <v>43274</v>
      </c>
      <c r="B5585" s="25">
        <v>3.8383806712954538</v>
      </c>
      <c r="C5585" s="26" t="s">
        <v>12090</v>
      </c>
      <c r="D5585" s="25" t="s">
        <v>12281</v>
      </c>
      <c r="E5585" s="26" t="s">
        <v>8582</v>
      </c>
      <c r="F5585" s="25" t="s">
        <v>4877</v>
      </c>
      <c r="G5585" s="69">
        <v>1.524</v>
      </c>
      <c r="H5585" s="25" t="s">
        <v>8583</v>
      </c>
      <c r="I5585" s="27" t="s">
        <v>8584</v>
      </c>
      <c r="J5585" s="69">
        <v>45.72</v>
      </c>
      <c r="K5585" s="6" t="s">
        <v>12282</v>
      </c>
      <c r="L5585" s="6" t="s">
        <v>95</v>
      </c>
      <c r="M5585" s="69">
        <v>30</v>
      </c>
      <c r="N5585" s="6" t="s">
        <v>59</v>
      </c>
      <c r="O5585" s="6" t="s">
        <v>10050</v>
      </c>
      <c r="R5585" s="33" t="str">
        <f t="shared" si="112"/>
        <v>S06N1139P007</v>
      </c>
      <c r="S5585" s="95">
        <f>VLOOKUP(I5585,品牌型号对应工厂型号!C:E,3,0)</f>
        <v>5</v>
      </c>
      <c r="T5585" s="96" t="str">
        <f>VLOOKUP(I5585,品牌型号对应工厂型号!C:I,7,0)</f>
        <v>179:DEBL-35（JP-XXXX0004-13F）</v>
      </c>
    </row>
    <row r="5586" spans="1:20">
      <c r="A5586" s="25">
        <v>43274</v>
      </c>
      <c r="B5586" s="25">
        <v>3.8383806712954538</v>
      </c>
      <c r="C5586" s="26" t="s">
        <v>12090</v>
      </c>
      <c r="D5586" s="25" t="s">
        <v>12283</v>
      </c>
      <c r="E5586" s="26" t="s">
        <v>8582</v>
      </c>
      <c r="F5586" s="25" t="s">
        <v>4877</v>
      </c>
      <c r="G5586" s="69">
        <v>1.524</v>
      </c>
      <c r="H5586" s="25" t="s">
        <v>8583</v>
      </c>
      <c r="I5586" s="27" t="s">
        <v>8584</v>
      </c>
      <c r="J5586" s="69">
        <v>45.72</v>
      </c>
      <c r="K5586" s="6" t="s">
        <v>12284</v>
      </c>
      <c r="L5586" s="6" t="s">
        <v>95</v>
      </c>
      <c r="M5586" s="69">
        <v>30</v>
      </c>
      <c r="N5586" s="6" t="s">
        <v>59</v>
      </c>
      <c r="O5586" s="6" t="s">
        <v>10050</v>
      </c>
      <c r="R5586" s="33" t="str">
        <f t="shared" si="112"/>
        <v>S06N1139P008</v>
      </c>
      <c r="S5586" s="95">
        <f>VLOOKUP(I5586,品牌型号对应工厂型号!C:E,3,0)</f>
        <v>5</v>
      </c>
      <c r="T5586" s="96" t="str">
        <f>VLOOKUP(I5586,品牌型号对应工厂型号!C:I,7,0)</f>
        <v>179:DEBL-35（JP-XXXX0004-13F）</v>
      </c>
    </row>
    <row r="5587" spans="1:20">
      <c r="A5587" s="25">
        <v>43274</v>
      </c>
      <c r="B5587" s="25">
        <v>3.8383806712954538</v>
      </c>
      <c r="C5587" s="26" t="s">
        <v>12090</v>
      </c>
      <c r="D5587" s="25" t="s">
        <v>12285</v>
      </c>
      <c r="E5587" s="26" t="s">
        <v>8582</v>
      </c>
      <c r="F5587" s="25" t="s">
        <v>4877</v>
      </c>
      <c r="G5587" s="69">
        <v>1.524</v>
      </c>
      <c r="H5587" s="25" t="s">
        <v>8583</v>
      </c>
      <c r="I5587" s="27" t="s">
        <v>8584</v>
      </c>
      <c r="J5587" s="69">
        <v>45.72</v>
      </c>
      <c r="K5587" s="6" t="s">
        <v>12286</v>
      </c>
      <c r="L5587" s="6" t="s">
        <v>95</v>
      </c>
      <c r="M5587" s="69">
        <v>30</v>
      </c>
      <c r="N5587" s="6" t="s">
        <v>59</v>
      </c>
      <c r="O5587" s="6" t="s">
        <v>10050</v>
      </c>
      <c r="R5587" s="33" t="str">
        <f t="shared" si="112"/>
        <v>S06N1139P009</v>
      </c>
      <c r="S5587" s="95">
        <f>VLOOKUP(I5587,品牌型号对应工厂型号!C:E,3,0)</f>
        <v>5</v>
      </c>
      <c r="T5587" s="96" t="str">
        <f>VLOOKUP(I5587,品牌型号对应工厂型号!C:I,7,0)</f>
        <v>179:DEBL-35（JP-XXXX0004-13F）</v>
      </c>
    </row>
    <row r="5588" spans="1:20">
      <c r="A5588" s="25">
        <v>43274</v>
      </c>
      <c r="B5588" s="25">
        <v>3.8383806712954538</v>
      </c>
      <c r="C5588" s="26" t="s">
        <v>12090</v>
      </c>
      <c r="D5588" s="25" t="s">
        <v>12287</v>
      </c>
      <c r="E5588" s="26" t="s">
        <v>8582</v>
      </c>
      <c r="F5588" s="25" t="s">
        <v>4877</v>
      </c>
      <c r="G5588" s="69">
        <v>1.524</v>
      </c>
      <c r="H5588" s="25" t="s">
        <v>8583</v>
      </c>
      <c r="I5588" s="27" t="s">
        <v>8584</v>
      </c>
      <c r="J5588" s="69">
        <v>45.72</v>
      </c>
      <c r="K5588" s="6" t="s">
        <v>12288</v>
      </c>
      <c r="L5588" s="6" t="s">
        <v>95</v>
      </c>
      <c r="M5588" s="69">
        <v>30</v>
      </c>
      <c r="N5588" s="6" t="s">
        <v>59</v>
      </c>
      <c r="O5588" s="6" t="s">
        <v>10050</v>
      </c>
      <c r="R5588" s="33" t="str">
        <f t="shared" si="112"/>
        <v>S06N1139P012</v>
      </c>
      <c r="S5588" s="95">
        <f>VLOOKUP(I5588,品牌型号对应工厂型号!C:E,3,0)</f>
        <v>5</v>
      </c>
      <c r="T5588" s="96" t="str">
        <f>VLOOKUP(I5588,品牌型号对应工厂型号!C:I,7,0)</f>
        <v>179:DEBL-35（JP-XXXX0004-13F）</v>
      </c>
    </row>
    <row r="5589" spans="1:20">
      <c r="A5589" s="25">
        <v>43274</v>
      </c>
      <c r="B5589" s="25">
        <v>3.8383806712954538</v>
      </c>
      <c r="C5589" s="26" t="s">
        <v>12090</v>
      </c>
      <c r="D5589" s="25" t="s">
        <v>12289</v>
      </c>
      <c r="E5589" s="26" t="s">
        <v>8582</v>
      </c>
      <c r="F5589" s="25" t="s">
        <v>4877</v>
      </c>
      <c r="G5589" s="69">
        <v>1.524</v>
      </c>
      <c r="H5589" s="25" t="s">
        <v>8583</v>
      </c>
      <c r="I5589" s="27" t="s">
        <v>8584</v>
      </c>
      <c r="J5589" s="69">
        <v>45.72</v>
      </c>
      <c r="K5589" s="6" t="s">
        <v>12290</v>
      </c>
      <c r="L5589" s="6" t="s">
        <v>95</v>
      </c>
      <c r="M5589" s="69">
        <v>30</v>
      </c>
      <c r="N5589" s="6" t="s">
        <v>59</v>
      </c>
      <c r="O5589" s="6" t="s">
        <v>10050</v>
      </c>
      <c r="R5589" s="33" t="str">
        <f t="shared" si="112"/>
        <v>S06N1139P011</v>
      </c>
      <c r="S5589" s="95">
        <f>VLOOKUP(I5589,品牌型号对应工厂型号!C:E,3,0)</f>
        <v>5</v>
      </c>
      <c r="T5589" s="96" t="str">
        <f>VLOOKUP(I5589,品牌型号对应工厂型号!C:I,7,0)</f>
        <v>179:DEBL-35（JP-XXXX0004-13F）</v>
      </c>
    </row>
    <row r="5590" spans="1:20">
      <c r="A5590" s="25">
        <v>43274</v>
      </c>
      <c r="B5590" s="25">
        <v>3.8383806712954538</v>
      </c>
      <c r="C5590" s="26" t="s">
        <v>12090</v>
      </c>
      <c r="D5590" s="25" t="s">
        <v>12291</v>
      </c>
      <c r="E5590" s="26" t="s">
        <v>8582</v>
      </c>
      <c r="F5590" s="25" t="s">
        <v>4877</v>
      </c>
      <c r="G5590" s="69">
        <v>1.524</v>
      </c>
      <c r="H5590" s="25" t="s">
        <v>8583</v>
      </c>
      <c r="I5590" s="27" t="s">
        <v>8584</v>
      </c>
      <c r="J5590" s="69">
        <v>45.72</v>
      </c>
      <c r="K5590" s="6" t="s">
        <v>12292</v>
      </c>
      <c r="L5590" s="6" t="s">
        <v>95</v>
      </c>
      <c r="M5590" s="69">
        <v>30</v>
      </c>
      <c r="N5590" s="6" t="s">
        <v>59</v>
      </c>
      <c r="O5590" s="6" t="s">
        <v>10050</v>
      </c>
      <c r="R5590" s="33" t="str">
        <f t="shared" si="112"/>
        <v>S06N1139P010</v>
      </c>
      <c r="S5590" s="95">
        <f>VLOOKUP(I5590,品牌型号对应工厂型号!C:E,3,0)</f>
        <v>5</v>
      </c>
      <c r="T5590" s="96" t="str">
        <f>VLOOKUP(I5590,品牌型号对应工厂型号!C:I,7,0)</f>
        <v>179:DEBL-35（JP-XXXX0004-13F）</v>
      </c>
    </row>
    <row r="5591" spans="1:20">
      <c r="A5591" s="25">
        <v>43274</v>
      </c>
      <c r="B5591" s="25">
        <v>3.8383806712954538</v>
      </c>
      <c r="C5591" s="26" t="s">
        <v>12090</v>
      </c>
      <c r="D5591" s="25" t="s">
        <v>12293</v>
      </c>
      <c r="E5591" s="26" t="s">
        <v>8582</v>
      </c>
      <c r="F5591" s="25" t="s">
        <v>4877</v>
      </c>
      <c r="G5591" s="69">
        <v>1.524</v>
      </c>
      <c r="H5591" s="25" t="s">
        <v>8583</v>
      </c>
      <c r="I5591" s="27" t="s">
        <v>8584</v>
      </c>
      <c r="J5591" s="69">
        <v>45.72</v>
      </c>
      <c r="K5591" s="6" t="s">
        <v>12294</v>
      </c>
      <c r="L5591" s="6" t="s">
        <v>95</v>
      </c>
      <c r="M5591" s="69">
        <v>30</v>
      </c>
      <c r="N5591" s="6" t="s">
        <v>59</v>
      </c>
      <c r="O5591" s="6" t="s">
        <v>10050</v>
      </c>
      <c r="R5591" s="33" t="str">
        <f t="shared" si="112"/>
        <v>S06N1139P042</v>
      </c>
      <c r="S5591" s="95">
        <f>VLOOKUP(I5591,品牌型号对应工厂型号!C:E,3,0)</f>
        <v>5</v>
      </c>
      <c r="T5591" s="96" t="str">
        <f>VLOOKUP(I5591,品牌型号对应工厂型号!C:I,7,0)</f>
        <v>179:DEBL-35（JP-XXXX0004-13F）</v>
      </c>
    </row>
    <row r="5592" spans="1:20">
      <c r="A5592" s="25">
        <v>43274</v>
      </c>
      <c r="B5592" s="25">
        <v>3.8383806712954538</v>
      </c>
      <c r="C5592" s="26" t="s">
        <v>12090</v>
      </c>
      <c r="D5592" s="25" t="s">
        <v>12295</v>
      </c>
      <c r="E5592" s="26" t="s">
        <v>8582</v>
      </c>
      <c r="F5592" s="25" t="s">
        <v>4877</v>
      </c>
      <c r="G5592" s="69">
        <v>1.524</v>
      </c>
      <c r="H5592" s="25" t="s">
        <v>8583</v>
      </c>
      <c r="I5592" s="27" t="s">
        <v>8584</v>
      </c>
      <c r="J5592" s="69">
        <v>45.72</v>
      </c>
      <c r="K5592" s="6" t="s">
        <v>12296</v>
      </c>
      <c r="L5592" s="6" t="s">
        <v>95</v>
      </c>
      <c r="M5592" s="69">
        <v>30</v>
      </c>
      <c r="N5592" s="6" t="s">
        <v>59</v>
      </c>
      <c r="O5592" s="6" t="s">
        <v>10050</v>
      </c>
      <c r="R5592" s="33" t="str">
        <f t="shared" si="112"/>
        <v>S06N1139P021</v>
      </c>
      <c r="S5592" s="95">
        <f>VLOOKUP(I5592,品牌型号对应工厂型号!C:E,3,0)</f>
        <v>5</v>
      </c>
      <c r="T5592" s="96" t="str">
        <f>VLOOKUP(I5592,品牌型号对应工厂型号!C:I,7,0)</f>
        <v>179:DEBL-35（JP-XXXX0004-13F）</v>
      </c>
    </row>
    <row r="5593" spans="1:20">
      <c r="A5593" s="25">
        <v>43274</v>
      </c>
      <c r="B5593" s="25">
        <v>3.8383806712954538</v>
      </c>
      <c r="C5593" s="26" t="s">
        <v>12090</v>
      </c>
      <c r="D5593" s="25" t="s">
        <v>12297</v>
      </c>
      <c r="E5593" s="26" t="s">
        <v>8582</v>
      </c>
      <c r="F5593" s="25" t="s">
        <v>4877</v>
      </c>
      <c r="G5593" s="69">
        <v>1.524</v>
      </c>
      <c r="H5593" s="25" t="s">
        <v>8583</v>
      </c>
      <c r="I5593" s="27" t="s">
        <v>8584</v>
      </c>
      <c r="J5593" s="69">
        <v>45.72</v>
      </c>
      <c r="K5593" s="6" t="s">
        <v>12298</v>
      </c>
      <c r="L5593" s="6" t="s">
        <v>95</v>
      </c>
      <c r="M5593" s="69">
        <v>30</v>
      </c>
      <c r="N5593" s="6" t="s">
        <v>59</v>
      </c>
      <c r="O5593" s="6" t="s">
        <v>10050</v>
      </c>
      <c r="R5593" s="33" t="str">
        <f t="shared" si="112"/>
        <v>S06N1139P035</v>
      </c>
      <c r="S5593" s="95">
        <f>VLOOKUP(I5593,品牌型号对应工厂型号!C:E,3,0)</f>
        <v>5</v>
      </c>
      <c r="T5593" s="96" t="str">
        <f>VLOOKUP(I5593,品牌型号对应工厂型号!C:I,7,0)</f>
        <v>179:DEBL-35（JP-XXXX0004-13F）</v>
      </c>
    </row>
    <row r="5594" spans="1:20">
      <c r="A5594" s="25">
        <v>43274</v>
      </c>
      <c r="B5594" s="25">
        <v>3.8383806712954538</v>
      </c>
      <c r="C5594" s="26" t="s">
        <v>12090</v>
      </c>
      <c r="D5594" s="25" t="s">
        <v>12299</v>
      </c>
      <c r="E5594" s="26" t="s">
        <v>8582</v>
      </c>
      <c r="F5594" s="25" t="s">
        <v>4877</v>
      </c>
      <c r="G5594" s="69">
        <v>1.524</v>
      </c>
      <c r="H5594" s="25" t="s">
        <v>8583</v>
      </c>
      <c r="I5594" s="27" t="s">
        <v>8584</v>
      </c>
      <c r="J5594" s="69">
        <v>45.72</v>
      </c>
      <c r="K5594" s="6" t="s">
        <v>12300</v>
      </c>
      <c r="L5594" s="6" t="s">
        <v>95</v>
      </c>
      <c r="M5594" s="69">
        <v>30</v>
      </c>
      <c r="N5594" s="6" t="s">
        <v>59</v>
      </c>
      <c r="O5594" s="6" t="s">
        <v>10050</v>
      </c>
      <c r="R5594" s="33" t="str">
        <f t="shared" si="112"/>
        <v>S06N1139P041</v>
      </c>
      <c r="S5594" s="95">
        <f>VLOOKUP(I5594,品牌型号对应工厂型号!C:E,3,0)</f>
        <v>5</v>
      </c>
      <c r="T5594" s="96" t="str">
        <f>VLOOKUP(I5594,品牌型号对应工厂型号!C:I,7,0)</f>
        <v>179:DEBL-35（JP-XXXX0004-13F）</v>
      </c>
    </row>
    <row r="5595" spans="1:20">
      <c r="A5595" s="25">
        <v>43274</v>
      </c>
      <c r="B5595" s="25">
        <v>3.8383806712954538</v>
      </c>
      <c r="C5595" s="26" t="s">
        <v>12090</v>
      </c>
      <c r="D5595" s="25" t="s">
        <v>12301</v>
      </c>
      <c r="E5595" s="26" t="s">
        <v>8582</v>
      </c>
      <c r="F5595" s="25" t="s">
        <v>4877</v>
      </c>
      <c r="G5595" s="69">
        <v>1.524</v>
      </c>
      <c r="H5595" s="25" t="s">
        <v>8583</v>
      </c>
      <c r="I5595" s="27" t="s">
        <v>8584</v>
      </c>
      <c r="J5595" s="69">
        <v>45.72</v>
      </c>
      <c r="K5595" s="6" t="s">
        <v>12302</v>
      </c>
      <c r="L5595" s="6" t="s">
        <v>95</v>
      </c>
      <c r="M5595" s="69">
        <v>30</v>
      </c>
      <c r="N5595" s="6" t="s">
        <v>59</v>
      </c>
      <c r="O5595" s="6" t="s">
        <v>10050</v>
      </c>
      <c r="R5595" s="33" t="str">
        <f t="shared" si="112"/>
        <v>S06N1139P037</v>
      </c>
      <c r="S5595" s="95">
        <f>VLOOKUP(I5595,品牌型号对应工厂型号!C:E,3,0)</f>
        <v>5</v>
      </c>
      <c r="T5595" s="96" t="str">
        <f>VLOOKUP(I5595,品牌型号对应工厂型号!C:I,7,0)</f>
        <v>179:DEBL-35（JP-XXXX0004-13F）</v>
      </c>
    </row>
    <row r="5596" spans="1:20">
      <c r="A5596" s="25">
        <v>43274</v>
      </c>
      <c r="B5596" s="25">
        <v>3.8383806712954538</v>
      </c>
      <c r="C5596" s="26" t="s">
        <v>12090</v>
      </c>
      <c r="D5596" s="25" t="s">
        <v>12303</v>
      </c>
      <c r="E5596" s="26" t="s">
        <v>8582</v>
      </c>
      <c r="F5596" s="25" t="s">
        <v>4877</v>
      </c>
      <c r="G5596" s="69">
        <v>1.524</v>
      </c>
      <c r="H5596" s="25" t="s">
        <v>8583</v>
      </c>
      <c r="I5596" s="27" t="s">
        <v>8584</v>
      </c>
      <c r="J5596" s="69">
        <v>45.72</v>
      </c>
      <c r="K5596" s="6" t="s">
        <v>12304</v>
      </c>
      <c r="L5596" s="6" t="s">
        <v>95</v>
      </c>
      <c r="M5596" s="69">
        <v>30</v>
      </c>
      <c r="N5596" s="6" t="s">
        <v>59</v>
      </c>
      <c r="O5596" s="6" t="s">
        <v>10050</v>
      </c>
      <c r="R5596" s="33" t="str">
        <f t="shared" si="112"/>
        <v>S06N1139P036</v>
      </c>
      <c r="S5596" s="95">
        <f>VLOOKUP(I5596,品牌型号对应工厂型号!C:E,3,0)</f>
        <v>5</v>
      </c>
      <c r="T5596" s="96" t="str">
        <f>VLOOKUP(I5596,品牌型号对应工厂型号!C:I,7,0)</f>
        <v>179:DEBL-35（JP-XXXX0004-13F）</v>
      </c>
    </row>
    <row r="5597" spans="1:20">
      <c r="A5597" s="25">
        <v>43274</v>
      </c>
      <c r="B5597" s="25">
        <v>3.8383806712954538</v>
      </c>
      <c r="C5597" s="26" t="s">
        <v>12090</v>
      </c>
      <c r="D5597" s="25" t="s">
        <v>12305</v>
      </c>
      <c r="E5597" s="26" t="s">
        <v>8582</v>
      </c>
      <c r="F5597" s="25" t="s">
        <v>4877</v>
      </c>
      <c r="G5597" s="69">
        <v>1.524</v>
      </c>
      <c r="H5597" s="25" t="s">
        <v>8583</v>
      </c>
      <c r="I5597" s="27" t="s">
        <v>8584</v>
      </c>
      <c r="J5597" s="69">
        <v>45.72</v>
      </c>
      <c r="K5597" s="6" t="s">
        <v>12306</v>
      </c>
      <c r="L5597" s="6" t="s">
        <v>95</v>
      </c>
      <c r="M5597" s="69">
        <v>30</v>
      </c>
      <c r="N5597" s="6" t="s">
        <v>59</v>
      </c>
      <c r="O5597" s="6" t="s">
        <v>10050</v>
      </c>
      <c r="R5597" s="33" t="str">
        <f t="shared" si="112"/>
        <v>S06N1139P039</v>
      </c>
      <c r="S5597" s="95">
        <f>VLOOKUP(I5597,品牌型号对应工厂型号!C:E,3,0)</f>
        <v>5</v>
      </c>
      <c r="T5597" s="96" t="str">
        <f>VLOOKUP(I5597,品牌型号对应工厂型号!C:I,7,0)</f>
        <v>179:DEBL-35（JP-XXXX0004-13F）</v>
      </c>
    </row>
    <row r="5598" spans="1:20">
      <c r="A5598" s="25">
        <v>43274</v>
      </c>
      <c r="B5598" s="25">
        <v>3.8383806712954538</v>
      </c>
      <c r="C5598" s="26" t="s">
        <v>12090</v>
      </c>
      <c r="D5598" s="25" t="s">
        <v>12307</v>
      </c>
      <c r="E5598" s="26" t="s">
        <v>8582</v>
      </c>
      <c r="F5598" s="25" t="s">
        <v>4877</v>
      </c>
      <c r="G5598" s="69">
        <v>1.524</v>
      </c>
      <c r="H5598" s="25" t="s">
        <v>8583</v>
      </c>
      <c r="I5598" s="27" t="s">
        <v>8584</v>
      </c>
      <c r="J5598" s="69">
        <v>45.72</v>
      </c>
      <c r="K5598" s="6" t="s">
        <v>12308</v>
      </c>
      <c r="L5598" s="6" t="s">
        <v>95</v>
      </c>
      <c r="M5598" s="69">
        <v>30</v>
      </c>
      <c r="N5598" s="6" t="s">
        <v>59</v>
      </c>
      <c r="O5598" s="6" t="s">
        <v>10050</v>
      </c>
      <c r="R5598" s="33" t="str">
        <f t="shared" si="112"/>
        <v>S06N1139P040</v>
      </c>
      <c r="S5598" s="95">
        <f>VLOOKUP(I5598,品牌型号对应工厂型号!C:E,3,0)</f>
        <v>5</v>
      </c>
      <c r="T5598" s="96" t="str">
        <f>VLOOKUP(I5598,品牌型号对应工厂型号!C:I,7,0)</f>
        <v>179:DEBL-35（JP-XXXX0004-13F）</v>
      </c>
    </row>
    <row r="5599" spans="1:20">
      <c r="A5599" s="25">
        <v>43274</v>
      </c>
      <c r="B5599" s="25">
        <v>3.8383806712954538</v>
      </c>
      <c r="C5599" s="26" t="s">
        <v>12090</v>
      </c>
      <c r="D5599" s="25" t="s">
        <v>12309</v>
      </c>
      <c r="E5599" s="26" t="s">
        <v>8582</v>
      </c>
      <c r="F5599" s="25" t="s">
        <v>4877</v>
      </c>
      <c r="G5599" s="69">
        <v>1.524</v>
      </c>
      <c r="H5599" s="25" t="s">
        <v>8583</v>
      </c>
      <c r="I5599" s="27" t="s">
        <v>8584</v>
      </c>
      <c r="J5599" s="69">
        <v>45.72</v>
      </c>
      <c r="K5599" s="6" t="s">
        <v>12310</v>
      </c>
      <c r="L5599" s="6" t="s">
        <v>95</v>
      </c>
      <c r="M5599" s="69">
        <v>30</v>
      </c>
      <c r="N5599" s="6" t="s">
        <v>59</v>
      </c>
      <c r="O5599" s="6" t="s">
        <v>10050</v>
      </c>
      <c r="R5599" s="33" t="str">
        <f t="shared" si="112"/>
        <v>S06N1139P013</v>
      </c>
      <c r="S5599" s="95">
        <f>VLOOKUP(I5599,品牌型号对应工厂型号!C:E,3,0)</f>
        <v>5</v>
      </c>
      <c r="T5599" s="96" t="str">
        <f>VLOOKUP(I5599,品牌型号对应工厂型号!C:I,7,0)</f>
        <v>179:DEBL-35（JP-XXXX0004-13F）</v>
      </c>
    </row>
    <row r="5600" spans="1:20">
      <c r="A5600" s="25">
        <v>43274</v>
      </c>
      <c r="B5600" s="25">
        <v>3.8383806712954538</v>
      </c>
      <c r="C5600" s="26" t="s">
        <v>12090</v>
      </c>
      <c r="D5600" s="25" t="s">
        <v>12311</v>
      </c>
      <c r="E5600" s="26" t="s">
        <v>8582</v>
      </c>
      <c r="F5600" s="25" t="s">
        <v>4877</v>
      </c>
      <c r="G5600" s="69">
        <v>1.524</v>
      </c>
      <c r="H5600" s="25" t="s">
        <v>8583</v>
      </c>
      <c r="I5600" s="27" t="s">
        <v>8584</v>
      </c>
      <c r="J5600" s="69">
        <v>45.72</v>
      </c>
      <c r="K5600" s="6" t="s">
        <v>12312</v>
      </c>
      <c r="L5600" s="6" t="s">
        <v>95</v>
      </c>
      <c r="M5600" s="69">
        <v>30</v>
      </c>
      <c r="N5600" s="6" t="s">
        <v>59</v>
      </c>
      <c r="O5600" s="6" t="s">
        <v>10050</v>
      </c>
      <c r="R5600" s="33" t="str">
        <f t="shared" si="112"/>
        <v>S06N1139P014</v>
      </c>
      <c r="S5600" s="95">
        <f>VLOOKUP(I5600,品牌型号对应工厂型号!C:E,3,0)</f>
        <v>5</v>
      </c>
      <c r="T5600" s="96" t="str">
        <f>VLOOKUP(I5600,品牌型号对应工厂型号!C:I,7,0)</f>
        <v>179:DEBL-35（JP-XXXX0004-13F）</v>
      </c>
    </row>
    <row r="5601" spans="1:20">
      <c r="A5601" s="25">
        <v>43274</v>
      </c>
      <c r="B5601" s="25">
        <v>3.8383806712954538</v>
      </c>
      <c r="C5601" s="26" t="s">
        <v>12090</v>
      </c>
      <c r="D5601" s="25" t="s">
        <v>12313</v>
      </c>
      <c r="E5601" s="26" t="s">
        <v>8582</v>
      </c>
      <c r="F5601" s="25" t="s">
        <v>4877</v>
      </c>
      <c r="G5601" s="69">
        <v>1.524</v>
      </c>
      <c r="H5601" s="25" t="s">
        <v>8583</v>
      </c>
      <c r="I5601" s="27" t="s">
        <v>8584</v>
      </c>
      <c r="J5601" s="69">
        <v>45.72</v>
      </c>
      <c r="K5601" s="6" t="s">
        <v>12314</v>
      </c>
      <c r="L5601" s="6" t="s">
        <v>95</v>
      </c>
      <c r="M5601" s="69">
        <v>30</v>
      </c>
      <c r="N5601" s="6" t="s">
        <v>59</v>
      </c>
      <c r="O5601" s="6" t="s">
        <v>10050</v>
      </c>
      <c r="R5601" s="33" t="str">
        <f t="shared" si="112"/>
        <v>S06N1139P015</v>
      </c>
      <c r="S5601" s="95">
        <f>VLOOKUP(I5601,品牌型号对应工厂型号!C:E,3,0)</f>
        <v>5</v>
      </c>
      <c r="T5601" s="96" t="str">
        <f>VLOOKUP(I5601,品牌型号对应工厂型号!C:I,7,0)</f>
        <v>179:DEBL-35（JP-XXXX0004-13F）</v>
      </c>
    </row>
    <row r="5602" spans="1:20">
      <c r="A5602" s="25">
        <v>43274</v>
      </c>
      <c r="B5602" s="25">
        <v>3.8383806712954538</v>
      </c>
      <c r="C5602" s="26" t="s">
        <v>12090</v>
      </c>
      <c r="D5602" s="25" t="s">
        <v>12315</v>
      </c>
      <c r="E5602" s="26" t="s">
        <v>8582</v>
      </c>
      <c r="F5602" s="25" t="s">
        <v>4877</v>
      </c>
      <c r="G5602" s="69">
        <v>1.524</v>
      </c>
      <c r="H5602" s="25" t="s">
        <v>8583</v>
      </c>
      <c r="I5602" s="27" t="s">
        <v>8584</v>
      </c>
      <c r="J5602" s="69">
        <v>45.72</v>
      </c>
      <c r="K5602" s="6" t="s">
        <v>12316</v>
      </c>
      <c r="L5602" s="6" t="s">
        <v>95</v>
      </c>
      <c r="M5602" s="69">
        <v>30</v>
      </c>
      <c r="N5602" s="6" t="s">
        <v>59</v>
      </c>
      <c r="O5602" s="6" t="s">
        <v>10050</v>
      </c>
      <c r="R5602" s="33" t="str">
        <f t="shared" si="112"/>
        <v>S06N1139P019</v>
      </c>
      <c r="S5602" s="95">
        <f>VLOOKUP(I5602,品牌型号对应工厂型号!C:E,3,0)</f>
        <v>5</v>
      </c>
      <c r="T5602" s="96" t="str">
        <f>VLOOKUP(I5602,品牌型号对应工厂型号!C:I,7,0)</f>
        <v>179:DEBL-35（JP-XXXX0004-13F）</v>
      </c>
    </row>
    <row r="5603" spans="1:20">
      <c r="A5603" s="25">
        <v>43274</v>
      </c>
      <c r="B5603" s="25">
        <v>3.8383806712954538</v>
      </c>
      <c r="C5603" s="26" t="s">
        <v>12090</v>
      </c>
      <c r="D5603" s="25" t="s">
        <v>12317</v>
      </c>
      <c r="E5603" s="26" t="s">
        <v>8582</v>
      </c>
      <c r="F5603" s="25" t="s">
        <v>4877</v>
      </c>
      <c r="G5603" s="69">
        <v>1.524</v>
      </c>
      <c r="H5603" s="25" t="s">
        <v>8583</v>
      </c>
      <c r="I5603" s="27" t="s">
        <v>8584</v>
      </c>
      <c r="J5603" s="69">
        <v>45.72</v>
      </c>
      <c r="K5603" s="6" t="s">
        <v>12318</v>
      </c>
      <c r="L5603" s="6" t="s">
        <v>95</v>
      </c>
      <c r="M5603" s="69">
        <v>30</v>
      </c>
      <c r="N5603" s="6" t="s">
        <v>59</v>
      </c>
      <c r="O5603" s="6" t="s">
        <v>10050</v>
      </c>
      <c r="R5603" s="33" t="str">
        <f t="shared" si="112"/>
        <v>S06N1139P018</v>
      </c>
      <c r="S5603" s="95">
        <f>VLOOKUP(I5603,品牌型号对应工厂型号!C:E,3,0)</f>
        <v>5</v>
      </c>
      <c r="T5603" s="96" t="str">
        <f>VLOOKUP(I5603,品牌型号对应工厂型号!C:I,7,0)</f>
        <v>179:DEBL-35（JP-XXXX0004-13F）</v>
      </c>
    </row>
    <row r="5604" spans="1:20">
      <c r="A5604" s="25">
        <v>43274</v>
      </c>
      <c r="B5604" s="25">
        <v>3.8383806712954538</v>
      </c>
      <c r="C5604" s="26" t="s">
        <v>12090</v>
      </c>
      <c r="D5604" s="25" t="s">
        <v>12319</v>
      </c>
      <c r="E5604" s="26" t="s">
        <v>8582</v>
      </c>
      <c r="F5604" s="25" t="s">
        <v>4877</v>
      </c>
      <c r="G5604" s="69">
        <v>1.524</v>
      </c>
      <c r="H5604" s="25" t="s">
        <v>8583</v>
      </c>
      <c r="I5604" s="27" t="s">
        <v>8584</v>
      </c>
      <c r="J5604" s="69">
        <v>45.72</v>
      </c>
      <c r="K5604" s="6" t="s">
        <v>12320</v>
      </c>
      <c r="L5604" s="6" t="s">
        <v>95</v>
      </c>
      <c r="M5604" s="69">
        <v>30</v>
      </c>
      <c r="N5604" s="6" t="s">
        <v>59</v>
      </c>
      <c r="O5604" s="6" t="s">
        <v>10050</v>
      </c>
      <c r="R5604" s="33" t="str">
        <f t="shared" si="112"/>
        <v>S06N1139P017</v>
      </c>
      <c r="S5604" s="95">
        <f>VLOOKUP(I5604,品牌型号对应工厂型号!C:E,3,0)</f>
        <v>5</v>
      </c>
      <c r="T5604" s="96" t="str">
        <f>VLOOKUP(I5604,品牌型号对应工厂型号!C:I,7,0)</f>
        <v>179:DEBL-35（JP-XXXX0004-13F）</v>
      </c>
    </row>
    <row r="5605" spans="1:20">
      <c r="A5605" s="25">
        <v>43274</v>
      </c>
      <c r="B5605" s="25">
        <v>3.8383806712954538</v>
      </c>
      <c r="C5605" s="26" t="s">
        <v>12090</v>
      </c>
      <c r="D5605" s="25" t="s">
        <v>12321</v>
      </c>
      <c r="E5605" s="26" t="s">
        <v>8582</v>
      </c>
      <c r="F5605" s="25" t="s">
        <v>4877</v>
      </c>
      <c r="G5605" s="69">
        <v>1.524</v>
      </c>
      <c r="H5605" s="25" t="s">
        <v>8583</v>
      </c>
      <c r="I5605" s="27" t="s">
        <v>8584</v>
      </c>
      <c r="J5605" s="69">
        <v>45.72</v>
      </c>
      <c r="K5605" s="6" t="s">
        <v>12322</v>
      </c>
      <c r="L5605" s="6" t="s">
        <v>95</v>
      </c>
      <c r="M5605" s="69">
        <v>30</v>
      </c>
      <c r="N5605" s="6" t="s">
        <v>59</v>
      </c>
      <c r="O5605" s="6" t="s">
        <v>10050</v>
      </c>
      <c r="R5605" s="33" t="str">
        <f t="shared" si="112"/>
        <v>S06N1139P038</v>
      </c>
      <c r="S5605" s="95">
        <f>VLOOKUP(I5605,品牌型号对应工厂型号!C:E,3,0)</f>
        <v>5</v>
      </c>
      <c r="T5605" s="96" t="str">
        <f>VLOOKUP(I5605,品牌型号对应工厂型号!C:I,7,0)</f>
        <v>179:DEBL-35（JP-XXXX0004-13F）</v>
      </c>
    </row>
    <row r="5606" spans="1:20">
      <c r="A5606" s="25">
        <v>43274</v>
      </c>
      <c r="B5606" s="25">
        <v>3.8383806712954538</v>
      </c>
      <c r="C5606" s="26" t="s">
        <v>12090</v>
      </c>
      <c r="D5606" s="25" t="s">
        <v>12323</v>
      </c>
      <c r="E5606" s="26" t="s">
        <v>8582</v>
      </c>
      <c r="F5606" s="25" t="s">
        <v>4877</v>
      </c>
      <c r="G5606" s="69">
        <v>1.524</v>
      </c>
      <c r="H5606" s="25" t="s">
        <v>8583</v>
      </c>
      <c r="I5606" s="27" t="s">
        <v>8584</v>
      </c>
      <c r="J5606" s="69">
        <v>45.72</v>
      </c>
      <c r="K5606" s="6" t="s">
        <v>12324</v>
      </c>
      <c r="L5606" s="6" t="s">
        <v>95</v>
      </c>
      <c r="M5606" s="69">
        <v>30</v>
      </c>
      <c r="N5606" s="6" t="s">
        <v>59</v>
      </c>
      <c r="O5606" s="6" t="s">
        <v>10050</v>
      </c>
      <c r="R5606" s="33" t="str">
        <f t="shared" si="112"/>
        <v>S06N1139P027</v>
      </c>
      <c r="S5606" s="95">
        <f>VLOOKUP(I5606,品牌型号对应工厂型号!C:E,3,0)</f>
        <v>5</v>
      </c>
      <c r="T5606" s="96" t="str">
        <f>VLOOKUP(I5606,品牌型号对应工厂型号!C:I,7,0)</f>
        <v>179:DEBL-35（JP-XXXX0004-13F）</v>
      </c>
    </row>
    <row r="5607" spans="1:20">
      <c r="A5607" s="25">
        <v>43274</v>
      </c>
      <c r="B5607" s="25">
        <v>3.8383806712954538</v>
      </c>
      <c r="C5607" s="26" t="s">
        <v>12090</v>
      </c>
      <c r="D5607" s="25" t="s">
        <v>12325</v>
      </c>
      <c r="E5607" s="26" t="s">
        <v>8582</v>
      </c>
      <c r="F5607" s="25" t="s">
        <v>4877</v>
      </c>
      <c r="G5607" s="69">
        <v>1.524</v>
      </c>
      <c r="H5607" s="25" t="s">
        <v>8583</v>
      </c>
      <c r="I5607" s="27" t="s">
        <v>8584</v>
      </c>
      <c r="J5607" s="69">
        <v>45.72</v>
      </c>
      <c r="K5607" s="6" t="s">
        <v>12326</v>
      </c>
      <c r="L5607" s="6" t="s">
        <v>95</v>
      </c>
      <c r="M5607" s="69">
        <v>30</v>
      </c>
      <c r="N5607" s="6" t="s">
        <v>59</v>
      </c>
      <c r="O5607" s="6" t="s">
        <v>10050</v>
      </c>
      <c r="R5607" s="33" t="str">
        <f t="shared" si="112"/>
        <v>S06N1139P025</v>
      </c>
      <c r="S5607" s="95">
        <f>VLOOKUP(I5607,品牌型号对应工厂型号!C:E,3,0)</f>
        <v>5</v>
      </c>
      <c r="T5607" s="96" t="str">
        <f>VLOOKUP(I5607,品牌型号对应工厂型号!C:I,7,0)</f>
        <v>179:DEBL-35（JP-XXXX0004-13F）</v>
      </c>
    </row>
    <row r="5608" spans="1:20">
      <c r="A5608" s="25">
        <v>43274</v>
      </c>
      <c r="B5608" s="25">
        <v>3.8383806712954538</v>
      </c>
      <c r="C5608" s="26" t="s">
        <v>12090</v>
      </c>
      <c r="D5608" s="25" t="s">
        <v>12327</v>
      </c>
      <c r="E5608" s="26" t="s">
        <v>8582</v>
      </c>
      <c r="F5608" s="25" t="s">
        <v>4877</v>
      </c>
      <c r="G5608" s="69">
        <v>1.524</v>
      </c>
      <c r="H5608" s="25" t="s">
        <v>8583</v>
      </c>
      <c r="I5608" s="27" t="s">
        <v>8584</v>
      </c>
      <c r="J5608" s="69">
        <v>45.72</v>
      </c>
      <c r="K5608" s="6" t="s">
        <v>12328</v>
      </c>
      <c r="L5608" s="6" t="s">
        <v>95</v>
      </c>
      <c r="M5608" s="69">
        <v>30</v>
      </c>
      <c r="N5608" s="6" t="s">
        <v>59</v>
      </c>
      <c r="O5608" s="6" t="s">
        <v>10050</v>
      </c>
      <c r="R5608" s="33" t="str">
        <f t="shared" si="112"/>
        <v>S06N1139P026</v>
      </c>
      <c r="S5608" s="95">
        <f>VLOOKUP(I5608,品牌型号对应工厂型号!C:E,3,0)</f>
        <v>5</v>
      </c>
      <c r="T5608" s="96" t="str">
        <f>VLOOKUP(I5608,品牌型号对应工厂型号!C:I,7,0)</f>
        <v>179:DEBL-35（JP-XXXX0004-13F）</v>
      </c>
    </row>
    <row r="5609" spans="1:20">
      <c r="A5609" s="25">
        <v>43274</v>
      </c>
      <c r="B5609" s="25">
        <v>3.8383806712954538</v>
      </c>
      <c r="C5609" s="26" t="s">
        <v>12090</v>
      </c>
      <c r="D5609" s="25" t="s">
        <v>12329</v>
      </c>
      <c r="E5609" s="26" t="s">
        <v>8582</v>
      </c>
      <c r="F5609" s="25" t="s">
        <v>4877</v>
      </c>
      <c r="G5609" s="69">
        <v>1.524</v>
      </c>
      <c r="H5609" s="25" t="s">
        <v>8583</v>
      </c>
      <c r="I5609" s="27" t="s">
        <v>8584</v>
      </c>
      <c r="J5609" s="69">
        <v>45.72</v>
      </c>
      <c r="K5609" s="6" t="s">
        <v>12330</v>
      </c>
      <c r="L5609" s="6" t="s">
        <v>95</v>
      </c>
      <c r="M5609" s="69">
        <v>30</v>
      </c>
      <c r="N5609" s="6" t="s">
        <v>59</v>
      </c>
      <c r="O5609" s="6" t="s">
        <v>10050</v>
      </c>
      <c r="R5609" s="33" t="str">
        <f t="shared" si="112"/>
        <v>S04N3132P006</v>
      </c>
      <c r="S5609" s="95">
        <f>VLOOKUP(I5609,品牌型号对应工厂型号!C:E,3,0)</f>
        <v>5</v>
      </c>
      <c r="T5609" s="96" t="str">
        <f>VLOOKUP(I5609,品牌型号对应工厂型号!C:I,7,0)</f>
        <v>179:DEBL-35（JP-XXXX0004-13F）</v>
      </c>
    </row>
    <row r="5610" spans="1:20">
      <c r="A5610" s="25">
        <v>43274</v>
      </c>
      <c r="B5610" s="25">
        <v>3.8383806712954538</v>
      </c>
      <c r="C5610" s="26" t="s">
        <v>12090</v>
      </c>
      <c r="D5610" s="25" t="s">
        <v>12331</v>
      </c>
      <c r="E5610" s="26" t="s">
        <v>8582</v>
      </c>
      <c r="F5610" s="25" t="s">
        <v>4877</v>
      </c>
      <c r="G5610" s="69">
        <v>1.524</v>
      </c>
      <c r="H5610" s="25" t="s">
        <v>8583</v>
      </c>
      <c r="I5610" s="27" t="s">
        <v>8584</v>
      </c>
      <c r="J5610" s="69">
        <v>45.72</v>
      </c>
      <c r="K5610" s="6" t="s">
        <v>12332</v>
      </c>
      <c r="L5610" s="6" t="s">
        <v>95</v>
      </c>
      <c r="M5610" s="69">
        <v>30</v>
      </c>
      <c r="N5610" s="6" t="s">
        <v>59</v>
      </c>
      <c r="O5610" s="6" t="s">
        <v>10050</v>
      </c>
      <c r="R5610" s="33" t="str">
        <f t="shared" si="112"/>
        <v>S04N3132P003</v>
      </c>
      <c r="S5610" s="95">
        <f>VLOOKUP(I5610,品牌型号对应工厂型号!C:E,3,0)</f>
        <v>5</v>
      </c>
      <c r="T5610" s="96" t="str">
        <f>VLOOKUP(I5610,品牌型号对应工厂型号!C:I,7,0)</f>
        <v>179:DEBL-35（JP-XXXX0004-13F）</v>
      </c>
    </row>
    <row r="5611" spans="1:20">
      <c r="A5611" s="25">
        <v>43274</v>
      </c>
      <c r="B5611" s="25">
        <v>3.8383806712954538</v>
      </c>
      <c r="C5611" s="26" t="s">
        <v>12090</v>
      </c>
      <c r="D5611" s="25" t="s">
        <v>12333</v>
      </c>
      <c r="E5611" s="26" t="s">
        <v>8582</v>
      </c>
      <c r="F5611" s="25" t="s">
        <v>4877</v>
      </c>
      <c r="G5611" s="69">
        <v>1.524</v>
      </c>
      <c r="H5611" s="25" t="s">
        <v>8583</v>
      </c>
      <c r="I5611" s="27" t="s">
        <v>8584</v>
      </c>
      <c r="J5611" s="69">
        <v>45.72</v>
      </c>
      <c r="K5611" s="6" t="s">
        <v>12334</v>
      </c>
      <c r="L5611" s="6" t="s">
        <v>95</v>
      </c>
      <c r="M5611" s="69">
        <v>30</v>
      </c>
      <c r="N5611" s="6" t="s">
        <v>59</v>
      </c>
      <c r="O5611" s="6" t="s">
        <v>10050</v>
      </c>
      <c r="R5611" s="33" t="str">
        <f t="shared" si="112"/>
        <v>S04N3132P004</v>
      </c>
      <c r="S5611" s="95">
        <f>VLOOKUP(I5611,品牌型号对应工厂型号!C:E,3,0)</f>
        <v>5</v>
      </c>
      <c r="T5611" s="96" t="str">
        <f>VLOOKUP(I5611,品牌型号对应工厂型号!C:I,7,0)</f>
        <v>179:DEBL-35（JP-XXXX0004-13F）</v>
      </c>
    </row>
    <row r="5612" spans="1:20">
      <c r="A5612" s="25">
        <v>43274</v>
      </c>
      <c r="B5612" s="25">
        <v>3.8383806712954538</v>
      </c>
      <c r="C5612" s="26" t="s">
        <v>12090</v>
      </c>
      <c r="D5612" s="25" t="s">
        <v>12335</v>
      </c>
      <c r="E5612" s="26" t="s">
        <v>8582</v>
      </c>
      <c r="F5612" s="25" t="s">
        <v>4877</v>
      </c>
      <c r="G5612" s="69">
        <v>1.524</v>
      </c>
      <c r="H5612" s="25" t="s">
        <v>8583</v>
      </c>
      <c r="I5612" s="27" t="s">
        <v>8584</v>
      </c>
      <c r="J5612" s="69">
        <v>45.72</v>
      </c>
      <c r="K5612" s="6" t="s">
        <v>12336</v>
      </c>
      <c r="L5612" s="6" t="s">
        <v>95</v>
      </c>
      <c r="M5612" s="69">
        <v>30</v>
      </c>
      <c r="N5612" s="6" t="s">
        <v>59</v>
      </c>
      <c r="O5612" s="6" t="s">
        <v>10050</v>
      </c>
      <c r="R5612" s="33" t="str">
        <f t="shared" si="112"/>
        <v>S06N1136P004</v>
      </c>
      <c r="S5612" s="95">
        <f>VLOOKUP(I5612,品牌型号对应工厂型号!C:E,3,0)</f>
        <v>5</v>
      </c>
      <c r="T5612" s="96" t="str">
        <f>VLOOKUP(I5612,品牌型号对应工厂型号!C:I,7,0)</f>
        <v>179:DEBL-35（JP-XXXX0004-13F）</v>
      </c>
    </row>
    <row r="5613" spans="1:20">
      <c r="A5613" s="25">
        <v>43274</v>
      </c>
      <c r="B5613" s="25">
        <v>3.8383806712954538</v>
      </c>
      <c r="C5613" s="26" t="s">
        <v>12090</v>
      </c>
      <c r="D5613" s="25" t="s">
        <v>12337</v>
      </c>
      <c r="E5613" s="26" t="s">
        <v>8582</v>
      </c>
      <c r="F5613" s="25" t="s">
        <v>4877</v>
      </c>
      <c r="G5613" s="69">
        <v>1.524</v>
      </c>
      <c r="H5613" s="25" t="s">
        <v>8583</v>
      </c>
      <c r="I5613" s="27" t="s">
        <v>8584</v>
      </c>
      <c r="J5613" s="69">
        <v>45.72</v>
      </c>
      <c r="K5613" s="6" t="s">
        <v>12338</v>
      </c>
      <c r="L5613" s="6" t="s">
        <v>95</v>
      </c>
      <c r="M5613" s="69">
        <v>30</v>
      </c>
      <c r="N5613" s="6" t="s">
        <v>59</v>
      </c>
      <c r="O5613" s="6" t="s">
        <v>10050</v>
      </c>
      <c r="R5613" s="33" t="str">
        <f t="shared" si="112"/>
        <v>S06N1139P022</v>
      </c>
      <c r="S5613" s="95">
        <f>VLOOKUP(I5613,品牌型号对应工厂型号!C:E,3,0)</f>
        <v>5</v>
      </c>
      <c r="T5613" s="96" t="str">
        <f>VLOOKUP(I5613,品牌型号对应工厂型号!C:I,7,0)</f>
        <v>179:DEBL-35（JP-XXXX0004-13F）</v>
      </c>
    </row>
    <row r="5614" spans="1:20">
      <c r="A5614" s="25">
        <v>43274</v>
      </c>
      <c r="B5614" s="25">
        <v>3.8383806712954538</v>
      </c>
      <c r="C5614" s="26" t="s">
        <v>12090</v>
      </c>
      <c r="D5614" s="25" t="s">
        <v>12339</v>
      </c>
      <c r="E5614" s="26" t="s">
        <v>8582</v>
      </c>
      <c r="F5614" s="25" t="s">
        <v>4877</v>
      </c>
      <c r="G5614" s="69">
        <v>1.524</v>
      </c>
      <c r="H5614" s="25" t="s">
        <v>8583</v>
      </c>
      <c r="I5614" s="27" t="s">
        <v>8584</v>
      </c>
      <c r="J5614" s="69">
        <v>45.72</v>
      </c>
      <c r="K5614" s="6" t="s">
        <v>12340</v>
      </c>
      <c r="L5614" s="6" t="s">
        <v>95</v>
      </c>
      <c r="M5614" s="69">
        <v>30</v>
      </c>
      <c r="N5614" s="6" t="s">
        <v>59</v>
      </c>
      <c r="O5614" s="6" t="s">
        <v>10050</v>
      </c>
      <c r="R5614" s="33" t="str">
        <f t="shared" si="112"/>
        <v>S06N1139P023</v>
      </c>
      <c r="S5614" s="95">
        <f>VLOOKUP(I5614,品牌型号对应工厂型号!C:E,3,0)</f>
        <v>5</v>
      </c>
      <c r="T5614" s="96" t="str">
        <f>VLOOKUP(I5614,品牌型号对应工厂型号!C:I,7,0)</f>
        <v>179:DEBL-35（JP-XXXX0004-13F）</v>
      </c>
    </row>
    <row r="5615" spans="1:20">
      <c r="A5615" s="25">
        <v>43274</v>
      </c>
      <c r="B5615" s="25">
        <v>3.8383806712954538</v>
      </c>
      <c r="C5615" s="26" t="s">
        <v>12090</v>
      </c>
      <c r="D5615" s="25" t="s">
        <v>12341</v>
      </c>
      <c r="E5615" s="26" t="s">
        <v>8582</v>
      </c>
      <c r="F5615" s="25" t="s">
        <v>4877</v>
      </c>
      <c r="G5615" s="69">
        <v>1.524</v>
      </c>
      <c r="H5615" s="25" t="s">
        <v>8583</v>
      </c>
      <c r="I5615" s="27" t="s">
        <v>8584</v>
      </c>
      <c r="J5615" s="69">
        <v>45.72</v>
      </c>
      <c r="K5615" s="6" t="s">
        <v>12342</v>
      </c>
      <c r="L5615" s="6" t="s">
        <v>95</v>
      </c>
      <c r="M5615" s="69">
        <v>30</v>
      </c>
      <c r="N5615" s="6" t="s">
        <v>59</v>
      </c>
      <c r="O5615" s="6" t="s">
        <v>10050</v>
      </c>
      <c r="R5615" s="33" t="str">
        <f t="shared" si="112"/>
        <v>S06N1139P024</v>
      </c>
      <c r="S5615" s="95">
        <f>VLOOKUP(I5615,品牌型号对应工厂型号!C:E,3,0)</f>
        <v>5</v>
      </c>
      <c r="T5615" s="96" t="str">
        <f>VLOOKUP(I5615,品牌型号对应工厂型号!C:I,7,0)</f>
        <v>179:DEBL-35（JP-XXXX0004-13F）</v>
      </c>
    </row>
    <row r="5616" spans="1:20">
      <c r="A5616" s="25">
        <v>43274</v>
      </c>
      <c r="B5616" s="25">
        <v>3.8383806712954538</v>
      </c>
      <c r="C5616" s="26" t="s">
        <v>12090</v>
      </c>
      <c r="D5616" s="25" t="s">
        <v>12343</v>
      </c>
      <c r="E5616" s="26" t="s">
        <v>8582</v>
      </c>
      <c r="F5616" s="25" t="s">
        <v>4877</v>
      </c>
      <c r="G5616" s="69">
        <v>1.524</v>
      </c>
      <c r="H5616" s="25" t="s">
        <v>8583</v>
      </c>
      <c r="I5616" s="27" t="s">
        <v>8584</v>
      </c>
      <c r="J5616" s="69">
        <v>45.72</v>
      </c>
      <c r="K5616" s="6" t="s">
        <v>12344</v>
      </c>
      <c r="L5616" s="6" t="s">
        <v>95</v>
      </c>
      <c r="M5616" s="69">
        <v>30</v>
      </c>
      <c r="N5616" s="6" t="s">
        <v>59</v>
      </c>
      <c r="O5616" s="6" t="s">
        <v>10050</v>
      </c>
      <c r="R5616" s="33" t="str">
        <f t="shared" si="112"/>
        <v>S06N1136P018</v>
      </c>
      <c r="S5616" s="95">
        <f>VLOOKUP(I5616,品牌型号对应工厂型号!C:E,3,0)</f>
        <v>5</v>
      </c>
      <c r="T5616" s="96" t="str">
        <f>VLOOKUP(I5616,品牌型号对应工厂型号!C:I,7,0)</f>
        <v>179:DEBL-35（JP-XXXX0004-13F）</v>
      </c>
    </row>
    <row r="5617" spans="1:20">
      <c r="A5617" s="25">
        <v>43274</v>
      </c>
      <c r="B5617" s="25">
        <v>3.8383806712954538</v>
      </c>
      <c r="C5617" s="26" t="s">
        <v>12090</v>
      </c>
      <c r="D5617" s="25" t="s">
        <v>12345</v>
      </c>
      <c r="E5617" s="26" t="s">
        <v>8582</v>
      </c>
      <c r="F5617" s="25" t="s">
        <v>4877</v>
      </c>
      <c r="G5617" s="69">
        <v>1.524</v>
      </c>
      <c r="H5617" s="25" t="s">
        <v>8583</v>
      </c>
      <c r="I5617" s="27" t="s">
        <v>8584</v>
      </c>
      <c r="J5617" s="69">
        <v>45.72</v>
      </c>
      <c r="K5617" s="6" t="s">
        <v>12346</v>
      </c>
      <c r="L5617" s="6" t="s">
        <v>95</v>
      </c>
      <c r="M5617" s="69">
        <v>30</v>
      </c>
      <c r="N5617" s="6" t="s">
        <v>59</v>
      </c>
      <c r="O5617" s="6" t="s">
        <v>10050</v>
      </c>
      <c r="R5617" s="33" t="str">
        <f t="shared" si="112"/>
        <v>S06N1136P019</v>
      </c>
      <c r="S5617" s="95">
        <f>VLOOKUP(I5617,品牌型号对应工厂型号!C:E,3,0)</f>
        <v>5</v>
      </c>
      <c r="T5617" s="96" t="str">
        <f>VLOOKUP(I5617,品牌型号对应工厂型号!C:I,7,0)</f>
        <v>179:DEBL-35（JP-XXXX0004-13F）</v>
      </c>
    </row>
    <row r="5618" spans="1:20">
      <c r="A5618" s="25">
        <v>43274</v>
      </c>
      <c r="B5618" s="25">
        <v>3.8383806712954538</v>
      </c>
      <c r="C5618" s="26" t="s">
        <v>12090</v>
      </c>
      <c r="D5618" s="25" t="s">
        <v>12347</v>
      </c>
      <c r="E5618" s="26" t="s">
        <v>8582</v>
      </c>
      <c r="F5618" s="25" t="s">
        <v>4877</v>
      </c>
      <c r="G5618" s="69">
        <v>1.524</v>
      </c>
      <c r="H5618" s="25" t="s">
        <v>8583</v>
      </c>
      <c r="I5618" s="27" t="s">
        <v>8584</v>
      </c>
      <c r="J5618" s="69">
        <v>45.72</v>
      </c>
      <c r="K5618" s="6" t="s">
        <v>12348</v>
      </c>
      <c r="L5618" s="6" t="s">
        <v>95</v>
      </c>
      <c r="M5618" s="69">
        <v>30</v>
      </c>
      <c r="N5618" s="6" t="s">
        <v>59</v>
      </c>
      <c r="O5618" s="6" t="s">
        <v>10050</v>
      </c>
      <c r="R5618" s="33" t="str">
        <f t="shared" si="112"/>
        <v>S06N1136P020</v>
      </c>
      <c r="S5618" s="95">
        <f>VLOOKUP(I5618,品牌型号对应工厂型号!C:E,3,0)</f>
        <v>5</v>
      </c>
      <c r="T5618" s="96" t="str">
        <f>VLOOKUP(I5618,品牌型号对应工厂型号!C:I,7,0)</f>
        <v>179:DEBL-35（JP-XXXX0004-13F）</v>
      </c>
    </row>
    <row r="5619" spans="1:20">
      <c r="A5619" s="25">
        <v>43274</v>
      </c>
      <c r="B5619" s="25">
        <v>3.8383806712954538</v>
      </c>
      <c r="C5619" s="26" t="s">
        <v>12090</v>
      </c>
      <c r="D5619" s="25" t="s">
        <v>12349</v>
      </c>
      <c r="E5619" s="26" t="s">
        <v>8582</v>
      </c>
      <c r="F5619" s="25" t="s">
        <v>4877</v>
      </c>
      <c r="G5619" s="69">
        <v>1.524</v>
      </c>
      <c r="H5619" s="25" t="s">
        <v>8583</v>
      </c>
      <c r="I5619" s="27" t="s">
        <v>8584</v>
      </c>
      <c r="J5619" s="69">
        <v>45.72</v>
      </c>
      <c r="K5619" s="6" t="s">
        <v>12350</v>
      </c>
      <c r="L5619" s="6" t="s">
        <v>95</v>
      </c>
      <c r="M5619" s="69">
        <v>30</v>
      </c>
      <c r="N5619" s="6" t="s">
        <v>59</v>
      </c>
      <c r="O5619" s="6" t="s">
        <v>10050</v>
      </c>
      <c r="R5619" s="33" t="str">
        <f t="shared" si="112"/>
        <v>S06N1136P021</v>
      </c>
      <c r="S5619" s="95">
        <f>VLOOKUP(I5619,品牌型号对应工厂型号!C:E,3,0)</f>
        <v>5</v>
      </c>
      <c r="T5619" s="96" t="str">
        <f>VLOOKUP(I5619,品牌型号对应工厂型号!C:I,7,0)</f>
        <v>179:DEBL-35（JP-XXXX0004-13F）</v>
      </c>
    </row>
    <row r="5620" spans="1:20">
      <c r="A5620" s="25">
        <v>43274</v>
      </c>
      <c r="B5620" s="25">
        <v>3.8383806712954538</v>
      </c>
      <c r="C5620" s="26" t="s">
        <v>12090</v>
      </c>
      <c r="D5620" s="25" t="s">
        <v>12351</v>
      </c>
      <c r="E5620" s="26" t="s">
        <v>8582</v>
      </c>
      <c r="F5620" s="25" t="s">
        <v>4877</v>
      </c>
      <c r="G5620" s="69">
        <v>1.524</v>
      </c>
      <c r="H5620" s="25" t="s">
        <v>8583</v>
      </c>
      <c r="I5620" s="27" t="s">
        <v>8584</v>
      </c>
      <c r="J5620" s="69">
        <v>45.72</v>
      </c>
      <c r="K5620" s="6" t="s">
        <v>12352</v>
      </c>
      <c r="L5620" s="6" t="s">
        <v>95</v>
      </c>
      <c r="M5620" s="69">
        <v>30</v>
      </c>
      <c r="N5620" s="6" t="s">
        <v>59</v>
      </c>
      <c r="O5620" s="6" t="s">
        <v>10050</v>
      </c>
      <c r="R5620" s="33" t="str">
        <f t="shared" si="112"/>
        <v>S04N3128P010</v>
      </c>
      <c r="S5620" s="95">
        <f>VLOOKUP(I5620,品牌型号对应工厂型号!C:E,3,0)</f>
        <v>5</v>
      </c>
      <c r="T5620" s="96" t="str">
        <f>VLOOKUP(I5620,品牌型号对应工厂型号!C:I,7,0)</f>
        <v>179:DEBL-35（JP-XXXX0004-13F）</v>
      </c>
    </row>
    <row r="5621" spans="1:20">
      <c r="A5621" s="25">
        <v>43274</v>
      </c>
      <c r="B5621" s="25">
        <v>3.8383806712954538</v>
      </c>
      <c r="C5621" s="26" t="s">
        <v>12090</v>
      </c>
      <c r="D5621" s="25" t="s">
        <v>12353</v>
      </c>
      <c r="E5621" s="26" t="s">
        <v>8582</v>
      </c>
      <c r="F5621" s="25" t="s">
        <v>4877</v>
      </c>
      <c r="G5621" s="69">
        <v>1.524</v>
      </c>
      <c r="H5621" s="25" t="s">
        <v>8583</v>
      </c>
      <c r="I5621" s="27" t="s">
        <v>8584</v>
      </c>
      <c r="J5621" s="69">
        <v>45.72</v>
      </c>
      <c r="K5621" s="6" t="s">
        <v>12354</v>
      </c>
      <c r="L5621" s="6" t="s">
        <v>95</v>
      </c>
      <c r="M5621" s="69">
        <v>30</v>
      </c>
      <c r="N5621" s="6" t="s">
        <v>59</v>
      </c>
      <c r="O5621" s="6" t="s">
        <v>10050</v>
      </c>
      <c r="R5621" s="33" t="str">
        <f t="shared" si="112"/>
        <v>S04N3132P005</v>
      </c>
      <c r="S5621" s="95">
        <f>VLOOKUP(I5621,品牌型号对应工厂型号!C:E,3,0)</f>
        <v>5</v>
      </c>
      <c r="T5621" s="96" t="str">
        <f>VLOOKUP(I5621,品牌型号对应工厂型号!C:I,7,0)</f>
        <v>179:DEBL-35（JP-XXXX0004-13F）</v>
      </c>
    </row>
    <row r="5622" spans="1:20">
      <c r="A5622" s="25">
        <v>43274</v>
      </c>
      <c r="B5622" s="25">
        <v>3.8383806712954538</v>
      </c>
      <c r="C5622" s="26" t="s">
        <v>12090</v>
      </c>
      <c r="D5622" s="25" t="s">
        <v>12355</v>
      </c>
      <c r="E5622" s="26" t="s">
        <v>8582</v>
      </c>
      <c r="F5622" s="25" t="s">
        <v>4877</v>
      </c>
      <c r="G5622" s="69">
        <v>1.524</v>
      </c>
      <c r="H5622" s="25" t="s">
        <v>8583</v>
      </c>
      <c r="I5622" s="27" t="s">
        <v>8584</v>
      </c>
      <c r="J5622" s="69">
        <v>45.72</v>
      </c>
      <c r="K5622" s="6" t="s">
        <v>12356</v>
      </c>
      <c r="L5622" s="6" t="s">
        <v>95</v>
      </c>
      <c r="M5622" s="69">
        <v>30</v>
      </c>
      <c r="N5622" s="6" t="s">
        <v>59</v>
      </c>
      <c r="O5622" s="6" t="s">
        <v>10050</v>
      </c>
      <c r="R5622" s="33" t="str">
        <f t="shared" si="112"/>
        <v>S04N3132P007</v>
      </c>
      <c r="S5622" s="95">
        <f>VLOOKUP(I5622,品牌型号对应工厂型号!C:E,3,0)</f>
        <v>5</v>
      </c>
      <c r="T5622" s="96" t="str">
        <f>VLOOKUP(I5622,品牌型号对应工厂型号!C:I,7,0)</f>
        <v>179:DEBL-35（JP-XXXX0004-13F）</v>
      </c>
    </row>
    <row r="5623" spans="1:20">
      <c r="A5623" s="25">
        <v>43274</v>
      </c>
      <c r="B5623" s="25">
        <v>3.8383806712954538</v>
      </c>
      <c r="C5623" s="26" t="s">
        <v>12090</v>
      </c>
      <c r="D5623" s="25" t="s">
        <v>12357</v>
      </c>
      <c r="E5623" s="26" t="s">
        <v>8582</v>
      </c>
      <c r="F5623" s="25" t="s">
        <v>4877</v>
      </c>
      <c r="G5623" s="69">
        <v>1.524</v>
      </c>
      <c r="H5623" s="25" t="s">
        <v>8583</v>
      </c>
      <c r="I5623" s="27" t="s">
        <v>8584</v>
      </c>
      <c r="J5623" s="69">
        <v>45.72</v>
      </c>
      <c r="K5623" s="6" t="s">
        <v>12358</v>
      </c>
      <c r="L5623" s="6" t="s">
        <v>95</v>
      </c>
      <c r="M5623" s="69">
        <v>30</v>
      </c>
      <c r="N5623" s="6" t="s">
        <v>59</v>
      </c>
      <c r="O5623" s="6" t="s">
        <v>10050</v>
      </c>
      <c r="R5623" s="33" t="str">
        <f t="shared" si="112"/>
        <v>S06N1136P017</v>
      </c>
      <c r="S5623" s="95">
        <f>VLOOKUP(I5623,品牌型号对应工厂型号!C:E,3,0)</f>
        <v>5</v>
      </c>
      <c r="T5623" s="96" t="str">
        <f>VLOOKUP(I5623,品牌型号对应工厂型号!C:I,7,0)</f>
        <v>179:DEBL-35（JP-XXXX0004-13F）</v>
      </c>
    </row>
    <row r="5624" spans="1:20">
      <c r="A5624" s="25">
        <v>43274</v>
      </c>
      <c r="B5624" s="25">
        <v>3.8383806712954538</v>
      </c>
      <c r="C5624" s="26" t="s">
        <v>12090</v>
      </c>
      <c r="D5624" s="25" t="s">
        <v>12359</v>
      </c>
      <c r="E5624" s="26" t="s">
        <v>8582</v>
      </c>
      <c r="F5624" s="25" t="s">
        <v>4877</v>
      </c>
      <c r="G5624" s="69">
        <v>1.524</v>
      </c>
      <c r="H5624" s="25" t="s">
        <v>8583</v>
      </c>
      <c r="I5624" s="27" t="s">
        <v>8584</v>
      </c>
      <c r="J5624" s="69">
        <v>45.72</v>
      </c>
      <c r="K5624" s="6" t="s">
        <v>12360</v>
      </c>
      <c r="L5624" s="6" t="s">
        <v>95</v>
      </c>
      <c r="M5624" s="69">
        <v>30</v>
      </c>
      <c r="N5624" s="6" t="s">
        <v>59</v>
      </c>
      <c r="O5624" s="6" t="s">
        <v>10050</v>
      </c>
      <c r="R5624" s="33" t="str">
        <f t="shared" si="112"/>
        <v>S06N1136P016</v>
      </c>
      <c r="S5624" s="95">
        <f>VLOOKUP(I5624,品牌型号对应工厂型号!C:E,3,0)</f>
        <v>5</v>
      </c>
      <c r="T5624" s="96" t="str">
        <f>VLOOKUP(I5624,品牌型号对应工厂型号!C:I,7,0)</f>
        <v>179:DEBL-35（JP-XXXX0004-13F）</v>
      </c>
    </row>
    <row r="5625" spans="1:20">
      <c r="A5625" s="25">
        <v>43274</v>
      </c>
      <c r="B5625" s="25">
        <v>3.8383806712954538</v>
      </c>
      <c r="C5625" s="26" t="s">
        <v>12090</v>
      </c>
      <c r="D5625" s="25" t="s">
        <v>12361</v>
      </c>
      <c r="E5625" s="26" t="s">
        <v>8582</v>
      </c>
      <c r="F5625" s="25" t="s">
        <v>4877</v>
      </c>
      <c r="G5625" s="69">
        <v>1.524</v>
      </c>
      <c r="H5625" s="25" t="s">
        <v>8583</v>
      </c>
      <c r="I5625" s="27" t="s">
        <v>8584</v>
      </c>
      <c r="J5625" s="69">
        <v>45.72</v>
      </c>
      <c r="K5625" s="6" t="s">
        <v>12362</v>
      </c>
      <c r="L5625" s="6" t="s">
        <v>95</v>
      </c>
      <c r="M5625" s="69">
        <v>30</v>
      </c>
      <c r="N5625" s="6" t="s">
        <v>59</v>
      </c>
      <c r="O5625" s="6" t="s">
        <v>10050</v>
      </c>
      <c r="R5625" s="33" t="str">
        <f t="shared" si="112"/>
        <v>S06N1136P015</v>
      </c>
      <c r="S5625" s="95">
        <f>VLOOKUP(I5625,品牌型号对应工厂型号!C:E,3,0)</f>
        <v>5</v>
      </c>
      <c r="T5625" s="96" t="str">
        <f>VLOOKUP(I5625,品牌型号对应工厂型号!C:I,7,0)</f>
        <v>179:DEBL-35（JP-XXXX0004-13F）</v>
      </c>
    </row>
    <row r="5626" spans="1:20">
      <c r="A5626" s="25">
        <v>43274</v>
      </c>
      <c r="B5626" s="25">
        <v>3.8383806712954538</v>
      </c>
      <c r="C5626" s="26" t="s">
        <v>12090</v>
      </c>
      <c r="D5626" s="25" t="s">
        <v>12363</v>
      </c>
      <c r="E5626" s="26" t="s">
        <v>8582</v>
      </c>
      <c r="F5626" s="25" t="s">
        <v>4877</v>
      </c>
      <c r="G5626" s="69">
        <v>1.524</v>
      </c>
      <c r="H5626" s="25" t="s">
        <v>8583</v>
      </c>
      <c r="I5626" s="27" t="s">
        <v>8584</v>
      </c>
      <c r="J5626" s="69">
        <v>45.72</v>
      </c>
      <c r="K5626" s="6" t="s">
        <v>12364</v>
      </c>
      <c r="L5626" s="6" t="s">
        <v>95</v>
      </c>
      <c r="M5626" s="69">
        <v>30</v>
      </c>
      <c r="N5626" s="6" t="s">
        <v>59</v>
      </c>
      <c r="O5626" s="6" t="s">
        <v>10050</v>
      </c>
      <c r="R5626" s="33" t="str">
        <f t="shared" si="112"/>
        <v>S06N1136P014</v>
      </c>
      <c r="S5626" s="95">
        <f>VLOOKUP(I5626,品牌型号对应工厂型号!C:E,3,0)</f>
        <v>5</v>
      </c>
      <c r="T5626" s="96" t="str">
        <f>VLOOKUP(I5626,品牌型号对应工厂型号!C:I,7,0)</f>
        <v>179:DEBL-35（JP-XXXX0004-13F）</v>
      </c>
    </row>
    <row r="5627" spans="1:20">
      <c r="A5627" s="25">
        <v>43274</v>
      </c>
      <c r="B5627" s="25">
        <v>3.8383806712954538</v>
      </c>
      <c r="C5627" s="26" t="s">
        <v>12090</v>
      </c>
      <c r="D5627" s="25" t="s">
        <v>12365</v>
      </c>
      <c r="E5627" s="26" t="s">
        <v>8582</v>
      </c>
      <c r="F5627" s="25" t="s">
        <v>4877</v>
      </c>
      <c r="G5627" s="69">
        <v>1.524</v>
      </c>
      <c r="H5627" s="25" t="s">
        <v>8583</v>
      </c>
      <c r="I5627" s="27" t="s">
        <v>8584</v>
      </c>
      <c r="J5627" s="69">
        <v>45.72</v>
      </c>
      <c r="K5627" s="6" t="s">
        <v>12366</v>
      </c>
      <c r="L5627" s="6" t="s">
        <v>95</v>
      </c>
      <c r="M5627" s="69">
        <v>30</v>
      </c>
      <c r="N5627" s="6" t="s">
        <v>59</v>
      </c>
      <c r="O5627" s="6" t="s">
        <v>10050</v>
      </c>
      <c r="R5627" s="33" t="str">
        <f t="shared" si="112"/>
        <v>S06N1136P013</v>
      </c>
      <c r="S5627" s="95">
        <f>VLOOKUP(I5627,品牌型号对应工厂型号!C:E,3,0)</f>
        <v>5</v>
      </c>
      <c r="T5627" s="96" t="str">
        <f>VLOOKUP(I5627,品牌型号对应工厂型号!C:I,7,0)</f>
        <v>179:DEBL-35（JP-XXXX0004-13F）</v>
      </c>
    </row>
    <row r="5628" spans="1:20">
      <c r="A5628" s="25">
        <v>43274</v>
      </c>
      <c r="B5628" s="25">
        <v>3.8383806712954538</v>
      </c>
      <c r="C5628" s="26" t="s">
        <v>12090</v>
      </c>
      <c r="D5628" s="25" t="s">
        <v>12367</v>
      </c>
      <c r="E5628" s="26" t="s">
        <v>8582</v>
      </c>
      <c r="F5628" s="25" t="s">
        <v>4877</v>
      </c>
      <c r="G5628" s="69">
        <v>1.524</v>
      </c>
      <c r="H5628" s="25" t="s">
        <v>8583</v>
      </c>
      <c r="I5628" s="27" t="s">
        <v>8584</v>
      </c>
      <c r="J5628" s="69">
        <v>45.72</v>
      </c>
      <c r="K5628" s="6" t="s">
        <v>12368</v>
      </c>
      <c r="L5628" s="6" t="s">
        <v>95</v>
      </c>
      <c r="M5628" s="69">
        <v>30</v>
      </c>
      <c r="N5628" s="6" t="s">
        <v>59</v>
      </c>
      <c r="O5628" s="6" t="s">
        <v>10050</v>
      </c>
      <c r="R5628" s="33" t="str">
        <f t="shared" si="112"/>
        <v>S06N1136P012</v>
      </c>
      <c r="S5628" s="95">
        <f>VLOOKUP(I5628,品牌型号对应工厂型号!C:E,3,0)</f>
        <v>5</v>
      </c>
      <c r="T5628" s="96" t="str">
        <f>VLOOKUP(I5628,品牌型号对应工厂型号!C:I,7,0)</f>
        <v>179:DEBL-35（JP-XXXX0004-13F）</v>
      </c>
    </row>
    <row r="5629" spans="1:20">
      <c r="A5629" s="25">
        <v>43274</v>
      </c>
      <c r="B5629" s="25">
        <v>3.8383806712954538</v>
      </c>
      <c r="C5629" s="26" t="s">
        <v>12090</v>
      </c>
      <c r="D5629" s="25" t="s">
        <v>12369</v>
      </c>
      <c r="E5629" s="26" t="s">
        <v>8582</v>
      </c>
      <c r="F5629" s="25" t="s">
        <v>4877</v>
      </c>
      <c r="G5629" s="69">
        <v>1.524</v>
      </c>
      <c r="H5629" s="25" t="s">
        <v>8583</v>
      </c>
      <c r="I5629" s="27" t="s">
        <v>8584</v>
      </c>
      <c r="J5629" s="69">
        <v>45.72</v>
      </c>
      <c r="K5629" s="6" t="s">
        <v>12370</v>
      </c>
      <c r="L5629" s="6" t="s">
        <v>95</v>
      </c>
      <c r="M5629" s="69">
        <v>30</v>
      </c>
      <c r="N5629" s="6" t="s">
        <v>59</v>
      </c>
      <c r="O5629" s="6" t="s">
        <v>10050</v>
      </c>
      <c r="R5629" s="33" t="str">
        <f t="shared" si="112"/>
        <v>S06N1136P011</v>
      </c>
      <c r="S5629" s="95">
        <f>VLOOKUP(I5629,品牌型号对应工厂型号!C:E,3,0)</f>
        <v>5</v>
      </c>
      <c r="T5629" s="96" t="str">
        <f>VLOOKUP(I5629,品牌型号对应工厂型号!C:I,7,0)</f>
        <v>179:DEBL-35（JP-XXXX0004-13F）</v>
      </c>
    </row>
    <row r="5630" spans="1:20">
      <c r="A5630" s="25">
        <v>43274</v>
      </c>
      <c r="B5630" s="25">
        <v>3.8383806712954538</v>
      </c>
      <c r="C5630" s="26" t="s">
        <v>12090</v>
      </c>
      <c r="D5630" s="25" t="s">
        <v>12371</v>
      </c>
      <c r="E5630" s="26" t="s">
        <v>7552</v>
      </c>
      <c r="F5630" s="25" t="s">
        <v>91</v>
      </c>
      <c r="G5630" s="69">
        <v>1.524</v>
      </c>
      <c r="H5630" s="25" t="s">
        <v>3051</v>
      </c>
      <c r="I5630" s="27" t="s">
        <v>4553</v>
      </c>
      <c r="J5630" s="69">
        <v>45.72</v>
      </c>
      <c r="K5630" s="6" t="s">
        <v>12372</v>
      </c>
      <c r="L5630" s="6" t="s">
        <v>95</v>
      </c>
      <c r="M5630" s="69">
        <v>30</v>
      </c>
      <c r="N5630" s="6" t="s">
        <v>59</v>
      </c>
      <c r="O5630" s="6" t="s">
        <v>10050</v>
      </c>
      <c r="R5630" s="33" t="str">
        <f t="shared" si="112"/>
        <v>S06D1121P004</v>
      </c>
      <c r="S5630" s="95">
        <f>VLOOKUP(I5630,品牌型号对应工厂型号!C:E,3,0)</f>
        <v>5</v>
      </c>
      <c r="T5630" s="96" t="str">
        <f>VLOOKUP(I5630,品牌型号对应工厂型号!C:I,7,0)</f>
        <v>180:DEBL-15（JP-XXXX0004-13D）</v>
      </c>
    </row>
    <row r="5631" spans="1:20">
      <c r="A5631" s="25">
        <v>43274</v>
      </c>
      <c r="B5631" s="25">
        <v>3.8383806712954538</v>
      </c>
      <c r="C5631" s="26" t="s">
        <v>12090</v>
      </c>
      <c r="D5631" s="25" t="s">
        <v>12373</v>
      </c>
      <c r="E5631" s="26" t="s">
        <v>7552</v>
      </c>
      <c r="F5631" s="25" t="s">
        <v>91</v>
      </c>
      <c r="G5631" s="69">
        <v>1.524</v>
      </c>
      <c r="H5631" s="25" t="s">
        <v>3051</v>
      </c>
      <c r="I5631" s="27" t="s">
        <v>4553</v>
      </c>
      <c r="J5631" s="69">
        <v>45.72</v>
      </c>
      <c r="K5631" s="6" t="s">
        <v>12374</v>
      </c>
      <c r="L5631" s="6" t="s">
        <v>95</v>
      </c>
      <c r="M5631" s="69">
        <v>30</v>
      </c>
      <c r="N5631" s="6" t="s">
        <v>59</v>
      </c>
      <c r="O5631" s="6" t="s">
        <v>10050</v>
      </c>
      <c r="R5631" s="33" t="str">
        <f t="shared" si="112"/>
        <v>S06D1121P005</v>
      </c>
      <c r="S5631" s="95">
        <f>VLOOKUP(I5631,品牌型号对应工厂型号!C:E,3,0)</f>
        <v>5</v>
      </c>
      <c r="T5631" s="96" t="str">
        <f>VLOOKUP(I5631,品牌型号对应工厂型号!C:I,7,0)</f>
        <v>180:DEBL-15（JP-XXXX0004-13D）</v>
      </c>
    </row>
    <row r="5632" spans="1:20">
      <c r="A5632" s="25">
        <v>43274</v>
      </c>
      <c r="B5632" s="25">
        <v>3.8383806712954538</v>
      </c>
      <c r="C5632" s="26" t="s">
        <v>12090</v>
      </c>
      <c r="D5632" s="25" t="s">
        <v>12375</v>
      </c>
      <c r="E5632" s="26" t="s">
        <v>7552</v>
      </c>
      <c r="F5632" s="25" t="s">
        <v>91</v>
      </c>
      <c r="G5632" s="69">
        <v>1.524</v>
      </c>
      <c r="H5632" s="25" t="s">
        <v>3051</v>
      </c>
      <c r="I5632" s="27" t="s">
        <v>4553</v>
      </c>
      <c r="J5632" s="69">
        <v>45.72</v>
      </c>
      <c r="K5632" s="6" t="s">
        <v>12376</v>
      </c>
      <c r="L5632" s="6" t="s">
        <v>95</v>
      </c>
      <c r="M5632" s="69">
        <v>30</v>
      </c>
      <c r="N5632" s="6" t="s">
        <v>59</v>
      </c>
      <c r="O5632" s="6" t="s">
        <v>10050</v>
      </c>
      <c r="R5632" s="33" t="str">
        <f t="shared" si="112"/>
        <v>S06D1121P007</v>
      </c>
      <c r="S5632" s="95">
        <f>VLOOKUP(I5632,品牌型号对应工厂型号!C:E,3,0)</f>
        <v>5</v>
      </c>
      <c r="T5632" s="96" t="str">
        <f>VLOOKUP(I5632,品牌型号对应工厂型号!C:I,7,0)</f>
        <v>180:DEBL-15（JP-XXXX0004-13D）</v>
      </c>
    </row>
    <row r="5633" spans="1:20">
      <c r="A5633" s="25">
        <v>43274</v>
      </c>
      <c r="B5633" s="25">
        <v>3.8383806712954538</v>
      </c>
      <c r="C5633" s="26" t="s">
        <v>12090</v>
      </c>
      <c r="D5633" s="25" t="s">
        <v>12377</v>
      </c>
      <c r="E5633" s="26" t="s">
        <v>7552</v>
      </c>
      <c r="F5633" s="25" t="s">
        <v>91</v>
      </c>
      <c r="G5633" s="69">
        <v>1.524</v>
      </c>
      <c r="H5633" s="25" t="s">
        <v>3051</v>
      </c>
      <c r="I5633" s="27" t="s">
        <v>4553</v>
      </c>
      <c r="J5633" s="69">
        <v>45.72</v>
      </c>
      <c r="K5633" s="6" t="s">
        <v>12378</v>
      </c>
      <c r="L5633" s="6" t="s">
        <v>95</v>
      </c>
      <c r="M5633" s="69">
        <v>30</v>
      </c>
      <c r="N5633" s="6" t="s">
        <v>59</v>
      </c>
      <c r="O5633" s="6" t="s">
        <v>10050</v>
      </c>
      <c r="R5633" s="33" t="str">
        <f t="shared" si="112"/>
        <v>S06D1121P008</v>
      </c>
      <c r="S5633" s="95">
        <f>VLOOKUP(I5633,品牌型号对应工厂型号!C:E,3,0)</f>
        <v>5</v>
      </c>
      <c r="T5633" s="96" t="str">
        <f>VLOOKUP(I5633,品牌型号对应工厂型号!C:I,7,0)</f>
        <v>180:DEBL-15（JP-XXXX0004-13D）</v>
      </c>
    </row>
    <row r="5634" spans="1:20">
      <c r="A5634" s="25">
        <v>43274</v>
      </c>
      <c r="B5634" s="25">
        <v>3.8383806712954538</v>
      </c>
      <c r="C5634" s="26" t="s">
        <v>12090</v>
      </c>
      <c r="D5634" s="25" t="s">
        <v>12379</v>
      </c>
      <c r="E5634" s="26" t="s">
        <v>7552</v>
      </c>
      <c r="F5634" s="25" t="s">
        <v>91</v>
      </c>
      <c r="G5634" s="69">
        <v>1.524</v>
      </c>
      <c r="H5634" s="25" t="s">
        <v>3051</v>
      </c>
      <c r="I5634" s="27" t="s">
        <v>4553</v>
      </c>
      <c r="J5634" s="69">
        <v>45.72</v>
      </c>
      <c r="K5634" s="6" t="s">
        <v>12380</v>
      </c>
      <c r="L5634" s="6" t="s">
        <v>95</v>
      </c>
      <c r="M5634" s="69">
        <v>30</v>
      </c>
      <c r="N5634" s="6" t="s">
        <v>59</v>
      </c>
      <c r="O5634" s="6" t="s">
        <v>10050</v>
      </c>
      <c r="R5634" s="33" t="str">
        <f t="shared" ref="R5634:R5697" si="113">K5634</f>
        <v>S06D1121P010</v>
      </c>
      <c r="S5634" s="95">
        <f>VLOOKUP(I5634,品牌型号对应工厂型号!C:E,3,0)</f>
        <v>5</v>
      </c>
      <c r="T5634" s="96" t="str">
        <f>VLOOKUP(I5634,品牌型号对应工厂型号!C:I,7,0)</f>
        <v>180:DEBL-15（JP-XXXX0004-13D）</v>
      </c>
    </row>
    <row r="5635" spans="1:20">
      <c r="A5635" s="25">
        <v>43274</v>
      </c>
      <c r="B5635" s="25">
        <v>3.8383806712954538</v>
      </c>
      <c r="C5635" s="26" t="s">
        <v>12090</v>
      </c>
      <c r="D5635" s="25" t="s">
        <v>12381</v>
      </c>
      <c r="E5635" s="26" t="s">
        <v>8582</v>
      </c>
      <c r="F5635" s="25" t="s">
        <v>4877</v>
      </c>
      <c r="G5635" s="69">
        <v>1.524</v>
      </c>
      <c r="H5635" s="25" t="s">
        <v>8583</v>
      </c>
      <c r="I5635" s="27" t="s">
        <v>8584</v>
      </c>
      <c r="J5635" s="69">
        <v>45.72</v>
      </c>
      <c r="K5635" s="6" t="s">
        <v>12382</v>
      </c>
      <c r="L5635" s="6" t="s">
        <v>95</v>
      </c>
      <c r="M5635" s="69">
        <v>30</v>
      </c>
      <c r="N5635" s="6" t="s">
        <v>59</v>
      </c>
      <c r="O5635" s="6" t="s">
        <v>10050</v>
      </c>
      <c r="R5635" s="33" t="str">
        <f t="shared" si="113"/>
        <v>S06N1136P009</v>
      </c>
      <c r="S5635" s="95">
        <f>VLOOKUP(I5635,品牌型号对应工厂型号!C:E,3,0)</f>
        <v>5</v>
      </c>
      <c r="T5635" s="96" t="str">
        <f>VLOOKUP(I5635,品牌型号对应工厂型号!C:I,7,0)</f>
        <v>179:DEBL-35（JP-XXXX0004-13F）</v>
      </c>
    </row>
    <row r="5636" spans="1:20">
      <c r="A5636" s="25">
        <v>43274</v>
      </c>
      <c r="B5636" s="25">
        <v>3.8383806712954538</v>
      </c>
      <c r="C5636" s="26" t="s">
        <v>12090</v>
      </c>
      <c r="D5636" s="25" t="s">
        <v>12383</v>
      </c>
      <c r="E5636" s="26" t="s">
        <v>8582</v>
      </c>
      <c r="F5636" s="25" t="s">
        <v>4877</v>
      </c>
      <c r="G5636" s="69">
        <v>1.524</v>
      </c>
      <c r="H5636" s="25" t="s">
        <v>8583</v>
      </c>
      <c r="I5636" s="27" t="s">
        <v>8584</v>
      </c>
      <c r="J5636" s="69">
        <v>45.72</v>
      </c>
      <c r="K5636" s="6" t="s">
        <v>12384</v>
      </c>
      <c r="L5636" s="6" t="s">
        <v>95</v>
      </c>
      <c r="M5636" s="69">
        <v>30</v>
      </c>
      <c r="N5636" s="6" t="s">
        <v>59</v>
      </c>
      <c r="O5636" s="6" t="s">
        <v>10050</v>
      </c>
      <c r="R5636" s="33" t="str">
        <f t="shared" si="113"/>
        <v>S06N1136P010</v>
      </c>
      <c r="S5636" s="95">
        <f>VLOOKUP(I5636,品牌型号对应工厂型号!C:E,3,0)</f>
        <v>5</v>
      </c>
      <c r="T5636" s="96" t="str">
        <f>VLOOKUP(I5636,品牌型号对应工厂型号!C:I,7,0)</f>
        <v>179:DEBL-35（JP-XXXX0004-13F）</v>
      </c>
    </row>
    <row r="5637" spans="1:20">
      <c r="A5637" s="25">
        <v>43274</v>
      </c>
      <c r="B5637" s="25">
        <v>3.8383806712954538</v>
      </c>
      <c r="C5637" s="26" t="s">
        <v>12090</v>
      </c>
      <c r="D5637" s="25" t="s">
        <v>12385</v>
      </c>
      <c r="E5637" s="26" t="s">
        <v>8582</v>
      </c>
      <c r="F5637" s="25" t="s">
        <v>4877</v>
      </c>
      <c r="G5637" s="69">
        <v>1.524</v>
      </c>
      <c r="H5637" s="25" t="s">
        <v>8583</v>
      </c>
      <c r="I5637" s="27" t="s">
        <v>8584</v>
      </c>
      <c r="J5637" s="69">
        <v>45.72</v>
      </c>
      <c r="K5637" s="6" t="s">
        <v>12386</v>
      </c>
      <c r="L5637" s="6" t="s">
        <v>95</v>
      </c>
      <c r="M5637" s="69">
        <v>30</v>
      </c>
      <c r="N5637" s="6" t="s">
        <v>59</v>
      </c>
      <c r="O5637" s="6" t="s">
        <v>10050</v>
      </c>
      <c r="R5637" s="33" t="str">
        <f t="shared" si="113"/>
        <v>S06N1137P020</v>
      </c>
      <c r="S5637" s="95">
        <f>VLOOKUP(I5637,品牌型号对应工厂型号!C:E,3,0)</f>
        <v>5</v>
      </c>
      <c r="T5637" s="96" t="str">
        <f>VLOOKUP(I5637,品牌型号对应工厂型号!C:I,7,0)</f>
        <v>179:DEBL-35（JP-XXXX0004-13F）</v>
      </c>
    </row>
    <row r="5638" spans="1:20">
      <c r="A5638" s="25">
        <v>43274</v>
      </c>
      <c r="B5638" s="25">
        <v>3.8383806712954538</v>
      </c>
      <c r="C5638" s="26" t="s">
        <v>12090</v>
      </c>
      <c r="D5638" s="25" t="s">
        <v>12387</v>
      </c>
      <c r="E5638" s="26" t="s">
        <v>8582</v>
      </c>
      <c r="F5638" s="25" t="s">
        <v>4877</v>
      </c>
      <c r="G5638" s="69">
        <v>1.524</v>
      </c>
      <c r="H5638" s="25" t="s">
        <v>8583</v>
      </c>
      <c r="I5638" s="27" t="s">
        <v>8584</v>
      </c>
      <c r="J5638" s="69">
        <v>45.72</v>
      </c>
      <c r="K5638" s="6" t="s">
        <v>12388</v>
      </c>
      <c r="L5638" s="6" t="s">
        <v>95</v>
      </c>
      <c r="M5638" s="69">
        <v>30</v>
      </c>
      <c r="N5638" s="6" t="s">
        <v>59</v>
      </c>
      <c r="O5638" s="6" t="s">
        <v>10050</v>
      </c>
      <c r="R5638" s="33" t="str">
        <f t="shared" si="113"/>
        <v>S06N1137P021</v>
      </c>
      <c r="S5638" s="95">
        <f>VLOOKUP(I5638,品牌型号对应工厂型号!C:E,3,0)</f>
        <v>5</v>
      </c>
      <c r="T5638" s="96" t="str">
        <f>VLOOKUP(I5638,品牌型号对应工厂型号!C:I,7,0)</f>
        <v>179:DEBL-35（JP-XXXX0004-13F）</v>
      </c>
    </row>
    <row r="5639" spans="1:20">
      <c r="A5639" s="25">
        <v>43274</v>
      </c>
      <c r="B5639" s="25">
        <v>3.8383806712954538</v>
      </c>
      <c r="C5639" s="26" t="s">
        <v>12090</v>
      </c>
      <c r="D5639" s="25" t="s">
        <v>12389</v>
      </c>
      <c r="E5639" s="26" t="s">
        <v>8582</v>
      </c>
      <c r="F5639" s="25" t="s">
        <v>4877</v>
      </c>
      <c r="G5639" s="69">
        <v>1.524</v>
      </c>
      <c r="H5639" s="25" t="s">
        <v>8583</v>
      </c>
      <c r="I5639" s="27" t="s">
        <v>8584</v>
      </c>
      <c r="J5639" s="69">
        <v>45.72</v>
      </c>
      <c r="K5639" s="6" t="s">
        <v>12390</v>
      </c>
      <c r="L5639" s="6" t="s">
        <v>95</v>
      </c>
      <c r="M5639" s="69">
        <v>30</v>
      </c>
      <c r="N5639" s="6" t="s">
        <v>59</v>
      </c>
      <c r="O5639" s="6" t="s">
        <v>10050</v>
      </c>
      <c r="R5639" s="33" t="str">
        <f t="shared" si="113"/>
        <v>S06N1137P019</v>
      </c>
      <c r="S5639" s="95">
        <f>VLOOKUP(I5639,品牌型号对应工厂型号!C:E,3,0)</f>
        <v>5</v>
      </c>
      <c r="T5639" s="96" t="str">
        <f>VLOOKUP(I5639,品牌型号对应工厂型号!C:I,7,0)</f>
        <v>179:DEBL-35（JP-XXXX0004-13F）</v>
      </c>
    </row>
    <row r="5640" spans="1:20">
      <c r="A5640" s="25">
        <v>43274</v>
      </c>
      <c r="B5640" s="25">
        <v>3.8383806712954538</v>
      </c>
      <c r="C5640" s="26" t="s">
        <v>12391</v>
      </c>
      <c r="D5640" s="25" t="s">
        <v>12392</v>
      </c>
      <c r="E5640" s="26" t="s">
        <v>53</v>
      </c>
      <c r="F5640" s="25" t="s">
        <v>90</v>
      </c>
      <c r="G5640" s="69">
        <v>1.524</v>
      </c>
      <c r="H5640" s="25" t="s">
        <v>60</v>
      </c>
      <c r="I5640" s="27" t="s">
        <v>55</v>
      </c>
      <c r="J5640" s="69">
        <v>45.72</v>
      </c>
      <c r="K5640" s="6" t="s">
        <v>12393</v>
      </c>
      <c r="L5640" s="6" t="s">
        <v>95</v>
      </c>
      <c r="M5640" s="69">
        <v>30</v>
      </c>
      <c r="N5640" s="6" t="s">
        <v>59</v>
      </c>
      <c r="O5640" s="6" t="s">
        <v>1073</v>
      </c>
      <c r="R5640" s="33" t="str">
        <f t="shared" si="113"/>
        <v>S05N3067P007</v>
      </c>
      <c r="S5640" s="95">
        <f>VLOOKUP(I5640,品牌型号对应工厂型号!C:E,3,0)</f>
        <v>5</v>
      </c>
      <c r="T5640" s="96" t="str">
        <f>VLOOKUP(I5640,品牌型号对应工厂型号!C:I,7,0)</f>
        <v>100:1.5mil DABL-25(G-25)</v>
      </c>
    </row>
    <row r="5641" spans="1:20">
      <c r="A5641" s="25">
        <v>43274</v>
      </c>
      <c r="B5641" s="25">
        <v>3.8383806712954538</v>
      </c>
      <c r="C5641" s="26" t="s">
        <v>12391</v>
      </c>
      <c r="D5641" s="25" t="s">
        <v>12394</v>
      </c>
      <c r="E5641" s="26" t="s">
        <v>53</v>
      </c>
      <c r="F5641" s="25" t="s">
        <v>90</v>
      </c>
      <c r="G5641" s="69">
        <v>1.524</v>
      </c>
      <c r="H5641" s="25" t="s">
        <v>60</v>
      </c>
      <c r="I5641" s="27" t="s">
        <v>55</v>
      </c>
      <c r="J5641" s="69">
        <v>45.72</v>
      </c>
      <c r="K5641" s="6" t="s">
        <v>12395</v>
      </c>
      <c r="L5641" s="6" t="s">
        <v>95</v>
      </c>
      <c r="M5641" s="69">
        <v>30</v>
      </c>
      <c r="N5641" s="6" t="s">
        <v>59</v>
      </c>
      <c r="O5641" s="6" t="s">
        <v>1073</v>
      </c>
      <c r="R5641" s="33" t="str">
        <f t="shared" si="113"/>
        <v>S05N3067P006</v>
      </c>
      <c r="S5641" s="95">
        <f>VLOOKUP(I5641,品牌型号对应工厂型号!C:E,3,0)</f>
        <v>5</v>
      </c>
      <c r="T5641" s="96" t="str">
        <f>VLOOKUP(I5641,品牌型号对应工厂型号!C:I,7,0)</f>
        <v>100:1.5mil DABL-25(G-25)</v>
      </c>
    </row>
    <row r="5642" spans="1:20">
      <c r="A5642" s="25">
        <v>43274</v>
      </c>
      <c r="B5642" s="25">
        <v>3.8383806712954538</v>
      </c>
      <c r="C5642" s="26" t="s">
        <v>12391</v>
      </c>
      <c r="D5642" s="25" t="s">
        <v>12396</v>
      </c>
      <c r="E5642" s="26" t="s">
        <v>53</v>
      </c>
      <c r="F5642" s="25" t="s">
        <v>90</v>
      </c>
      <c r="G5642" s="69">
        <v>1.524</v>
      </c>
      <c r="H5642" s="25" t="s">
        <v>60</v>
      </c>
      <c r="I5642" s="27" t="s">
        <v>55</v>
      </c>
      <c r="J5642" s="69">
        <v>45.72</v>
      </c>
      <c r="K5642" s="6" t="s">
        <v>12397</v>
      </c>
      <c r="L5642" s="6" t="s">
        <v>95</v>
      </c>
      <c r="M5642" s="69">
        <v>30</v>
      </c>
      <c r="N5642" s="6" t="s">
        <v>59</v>
      </c>
      <c r="O5642" s="6" t="s">
        <v>1073</v>
      </c>
      <c r="R5642" s="33" t="str">
        <f t="shared" si="113"/>
        <v>S05N3067P005</v>
      </c>
      <c r="S5642" s="95">
        <f>VLOOKUP(I5642,品牌型号对应工厂型号!C:E,3,0)</f>
        <v>5</v>
      </c>
      <c r="T5642" s="96" t="str">
        <f>VLOOKUP(I5642,品牌型号对应工厂型号!C:I,7,0)</f>
        <v>100:1.5mil DABL-25(G-25)</v>
      </c>
    </row>
    <row r="5643" spans="1:20">
      <c r="A5643" s="25">
        <v>43274</v>
      </c>
      <c r="B5643" s="25">
        <v>3.8383806712954538</v>
      </c>
      <c r="C5643" s="26" t="s">
        <v>12391</v>
      </c>
      <c r="D5643" s="25" t="s">
        <v>12398</v>
      </c>
      <c r="E5643" s="26" t="s">
        <v>53</v>
      </c>
      <c r="F5643" s="25" t="s">
        <v>90</v>
      </c>
      <c r="G5643" s="69">
        <v>1.524</v>
      </c>
      <c r="H5643" s="25" t="s">
        <v>60</v>
      </c>
      <c r="I5643" s="27" t="s">
        <v>55</v>
      </c>
      <c r="J5643" s="69">
        <v>45.72</v>
      </c>
      <c r="K5643" s="6" t="s">
        <v>12399</v>
      </c>
      <c r="L5643" s="6" t="s">
        <v>95</v>
      </c>
      <c r="M5643" s="69">
        <v>30</v>
      </c>
      <c r="N5643" s="6" t="s">
        <v>59</v>
      </c>
      <c r="O5643" s="6" t="s">
        <v>1073</v>
      </c>
      <c r="R5643" s="33" t="str">
        <f t="shared" si="113"/>
        <v>S05N3067P004</v>
      </c>
      <c r="S5643" s="95">
        <f>VLOOKUP(I5643,品牌型号对应工厂型号!C:E,3,0)</f>
        <v>5</v>
      </c>
      <c r="T5643" s="96" t="str">
        <f>VLOOKUP(I5643,品牌型号对应工厂型号!C:I,7,0)</f>
        <v>100:1.5mil DABL-25(G-25)</v>
      </c>
    </row>
    <row r="5644" spans="1:20">
      <c r="A5644" s="25">
        <v>43274</v>
      </c>
      <c r="B5644" s="25">
        <v>3.8383806712954538</v>
      </c>
      <c r="C5644" s="26" t="s">
        <v>12391</v>
      </c>
      <c r="D5644" s="25" t="s">
        <v>12400</v>
      </c>
      <c r="E5644" s="26" t="s">
        <v>53</v>
      </c>
      <c r="F5644" s="25" t="s">
        <v>90</v>
      </c>
      <c r="G5644" s="69">
        <v>1.524</v>
      </c>
      <c r="H5644" s="25" t="s">
        <v>60</v>
      </c>
      <c r="I5644" s="27" t="s">
        <v>55</v>
      </c>
      <c r="J5644" s="69">
        <v>45.72</v>
      </c>
      <c r="K5644" s="6" t="s">
        <v>12401</v>
      </c>
      <c r="L5644" s="6" t="s">
        <v>95</v>
      </c>
      <c r="M5644" s="69">
        <v>30</v>
      </c>
      <c r="N5644" s="6" t="s">
        <v>59</v>
      </c>
      <c r="O5644" s="6" t="s">
        <v>1073</v>
      </c>
      <c r="R5644" s="33" t="str">
        <f t="shared" si="113"/>
        <v>S05N3067P003</v>
      </c>
      <c r="S5644" s="95">
        <f>VLOOKUP(I5644,品牌型号对应工厂型号!C:E,3,0)</f>
        <v>5</v>
      </c>
      <c r="T5644" s="96" t="str">
        <f>VLOOKUP(I5644,品牌型号对应工厂型号!C:I,7,0)</f>
        <v>100:1.5mil DABL-25(G-25)</v>
      </c>
    </row>
    <row r="5645" spans="1:20">
      <c r="A5645" s="25">
        <v>43274</v>
      </c>
      <c r="B5645" s="25">
        <v>3.8383806712954538</v>
      </c>
      <c r="C5645" s="26" t="s">
        <v>12391</v>
      </c>
      <c r="D5645" s="25" t="s">
        <v>12402</v>
      </c>
      <c r="E5645" s="26" t="s">
        <v>53</v>
      </c>
      <c r="F5645" s="25" t="s">
        <v>90</v>
      </c>
      <c r="G5645" s="69">
        <v>1.524</v>
      </c>
      <c r="H5645" s="25" t="s">
        <v>60</v>
      </c>
      <c r="I5645" s="27" t="s">
        <v>55</v>
      </c>
      <c r="J5645" s="69">
        <v>45.72</v>
      </c>
      <c r="K5645" s="6" t="s">
        <v>12403</v>
      </c>
      <c r="L5645" s="6" t="s">
        <v>95</v>
      </c>
      <c r="M5645" s="69">
        <v>30</v>
      </c>
      <c r="N5645" s="6" t="s">
        <v>59</v>
      </c>
      <c r="O5645" s="6" t="s">
        <v>1073</v>
      </c>
      <c r="R5645" s="33" t="str">
        <f t="shared" si="113"/>
        <v>S05N3067P002</v>
      </c>
      <c r="S5645" s="95">
        <f>VLOOKUP(I5645,品牌型号对应工厂型号!C:E,3,0)</f>
        <v>5</v>
      </c>
      <c r="T5645" s="96" t="str">
        <f>VLOOKUP(I5645,品牌型号对应工厂型号!C:I,7,0)</f>
        <v>100:1.5mil DABL-25(G-25)</v>
      </c>
    </row>
    <row r="5646" spans="1:20">
      <c r="A5646" s="25">
        <v>43274</v>
      </c>
      <c r="B5646" s="25">
        <v>3.8383806712954538</v>
      </c>
      <c r="C5646" s="26" t="s">
        <v>12391</v>
      </c>
      <c r="D5646" s="25" t="s">
        <v>12404</v>
      </c>
      <c r="E5646" s="26" t="s">
        <v>53</v>
      </c>
      <c r="F5646" s="25" t="s">
        <v>90</v>
      </c>
      <c r="G5646" s="69">
        <v>1.524</v>
      </c>
      <c r="H5646" s="25" t="s">
        <v>60</v>
      </c>
      <c r="I5646" s="27" t="s">
        <v>55</v>
      </c>
      <c r="J5646" s="69">
        <v>45.72</v>
      </c>
      <c r="K5646" s="6" t="s">
        <v>12405</v>
      </c>
      <c r="L5646" s="6" t="s">
        <v>95</v>
      </c>
      <c r="M5646" s="69">
        <v>30</v>
      </c>
      <c r="N5646" s="6" t="s">
        <v>59</v>
      </c>
      <c r="O5646" s="6" t="s">
        <v>1073</v>
      </c>
      <c r="R5646" s="33" t="str">
        <f t="shared" si="113"/>
        <v>S05N3067P001</v>
      </c>
      <c r="S5646" s="95">
        <f>VLOOKUP(I5646,品牌型号对应工厂型号!C:E,3,0)</f>
        <v>5</v>
      </c>
      <c r="T5646" s="96" t="str">
        <f>VLOOKUP(I5646,品牌型号对应工厂型号!C:I,7,0)</f>
        <v>100:1.5mil DABL-25(G-25)</v>
      </c>
    </row>
    <row r="5647" spans="1:20">
      <c r="A5647" s="25">
        <v>43274</v>
      </c>
      <c r="B5647" s="25">
        <v>3.8383806712954538</v>
      </c>
      <c r="C5647" s="26" t="s">
        <v>12391</v>
      </c>
      <c r="D5647" s="25" t="s">
        <v>12406</v>
      </c>
      <c r="E5647" s="26" t="s">
        <v>53</v>
      </c>
      <c r="F5647" s="25" t="s">
        <v>90</v>
      </c>
      <c r="G5647" s="69">
        <v>1.524</v>
      </c>
      <c r="H5647" s="25" t="s">
        <v>60</v>
      </c>
      <c r="I5647" s="27" t="s">
        <v>55</v>
      </c>
      <c r="J5647" s="69">
        <v>45.72</v>
      </c>
      <c r="K5647" s="6" t="s">
        <v>12407</v>
      </c>
      <c r="L5647" s="6" t="s">
        <v>95</v>
      </c>
      <c r="M5647" s="69">
        <v>30</v>
      </c>
      <c r="N5647" s="6" t="s">
        <v>59</v>
      </c>
      <c r="O5647" s="6" t="s">
        <v>1073</v>
      </c>
      <c r="R5647" s="33" t="str">
        <f t="shared" si="113"/>
        <v>S05N3067P014</v>
      </c>
      <c r="S5647" s="95">
        <f>VLOOKUP(I5647,品牌型号对应工厂型号!C:E,3,0)</f>
        <v>5</v>
      </c>
      <c r="T5647" s="96" t="str">
        <f>VLOOKUP(I5647,品牌型号对应工厂型号!C:I,7,0)</f>
        <v>100:1.5mil DABL-25(G-25)</v>
      </c>
    </row>
    <row r="5648" spans="1:20">
      <c r="A5648" s="25">
        <v>43274</v>
      </c>
      <c r="B5648" s="25">
        <v>3.8383806712954538</v>
      </c>
      <c r="C5648" s="26" t="s">
        <v>12391</v>
      </c>
      <c r="D5648" s="25" t="s">
        <v>12408</v>
      </c>
      <c r="E5648" s="26" t="s">
        <v>53</v>
      </c>
      <c r="F5648" s="25" t="s">
        <v>90</v>
      </c>
      <c r="G5648" s="69">
        <v>1.524</v>
      </c>
      <c r="H5648" s="25" t="s">
        <v>60</v>
      </c>
      <c r="I5648" s="27" t="s">
        <v>55</v>
      </c>
      <c r="J5648" s="69">
        <v>45.72</v>
      </c>
      <c r="K5648" s="6" t="s">
        <v>12409</v>
      </c>
      <c r="L5648" s="6" t="s">
        <v>95</v>
      </c>
      <c r="M5648" s="69">
        <v>30</v>
      </c>
      <c r="N5648" s="6" t="s">
        <v>59</v>
      </c>
      <c r="O5648" s="6" t="s">
        <v>1073</v>
      </c>
      <c r="R5648" s="33" t="str">
        <f t="shared" si="113"/>
        <v>S05N3067P013</v>
      </c>
      <c r="S5648" s="95">
        <f>VLOOKUP(I5648,品牌型号对应工厂型号!C:E,3,0)</f>
        <v>5</v>
      </c>
      <c r="T5648" s="96" t="str">
        <f>VLOOKUP(I5648,品牌型号对应工厂型号!C:I,7,0)</f>
        <v>100:1.5mil DABL-25(G-25)</v>
      </c>
    </row>
    <row r="5649" spans="1:20">
      <c r="A5649" s="25">
        <v>43274</v>
      </c>
      <c r="B5649" s="25">
        <v>3.8383806712954538</v>
      </c>
      <c r="C5649" s="26" t="s">
        <v>12391</v>
      </c>
      <c r="D5649" s="25" t="s">
        <v>12410</v>
      </c>
      <c r="E5649" s="26" t="s">
        <v>53</v>
      </c>
      <c r="F5649" s="25" t="s">
        <v>90</v>
      </c>
      <c r="G5649" s="69">
        <v>1.524</v>
      </c>
      <c r="H5649" s="25" t="s">
        <v>60</v>
      </c>
      <c r="I5649" s="27" t="s">
        <v>55</v>
      </c>
      <c r="J5649" s="69">
        <v>45.72</v>
      </c>
      <c r="K5649" s="6" t="s">
        <v>12411</v>
      </c>
      <c r="L5649" s="6" t="s">
        <v>95</v>
      </c>
      <c r="M5649" s="69">
        <v>30</v>
      </c>
      <c r="N5649" s="6" t="s">
        <v>59</v>
      </c>
      <c r="O5649" s="6" t="s">
        <v>1073</v>
      </c>
      <c r="R5649" s="33" t="str">
        <f t="shared" si="113"/>
        <v>S05N3067P012</v>
      </c>
      <c r="S5649" s="95">
        <f>VLOOKUP(I5649,品牌型号对应工厂型号!C:E,3,0)</f>
        <v>5</v>
      </c>
      <c r="T5649" s="96" t="str">
        <f>VLOOKUP(I5649,品牌型号对应工厂型号!C:I,7,0)</f>
        <v>100:1.5mil DABL-25(G-25)</v>
      </c>
    </row>
    <row r="5650" spans="1:20">
      <c r="A5650" s="25">
        <v>43274</v>
      </c>
      <c r="B5650" s="25">
        <v>3.8383806712954538</v>
      </c>
      <c r="C5650" s="26" t="s">
        <v>12391</v>
      </c>
      <c r="D5650" s="25" t="s">
        <v>12412</v>
      </c>
      <c r="E5650" s="26" t="s">
        <v>53</v>
      </c>
      <c r="F5650" s="25" t="s">
        <v>90</v>
      </c>
      <c r="G5650" s="69">
        <v>1.524</v>
      </c>
      <c r="H5650" s="25" t="s">
        <v>60</v>
      </c>
      <c r="I5650" s="27" t="s">
        <v>55</v>
      </c>
      <c r="J5650" s="69">
        <v>45.72</v>
      </c>
      <c r="K5650" s="6" t="s">
        <v>12413</v>
      </c>
      <c r="L5650" s="6" t="s">
        <v>95</v>
      </c>
      <c r="M5650" s="69">
        <v>30</v>
      </c>
      <c r="N5650" s="6" t="s">
        <v>59</v>
      </c>
      <c r="O5650" s="6" t="s">
        <v>1073</v>
      </c>
      <c r="R5650" s="33" t="str">
        <f t="shared" si="113"/>
        <v>S05N3067P011</v>
      </c>
      <c r="S5650" s="95">
        <f>VLOOKUP(I5650,品牌型号对应工厂型号!C:E,3,0)</f>
        <v>5</v>
      </c>
      <c r="T5650" s="96" t="str">
        <f>VLOOKUP(I5650,品牌型号对应工厂型号!C:I,7,0)</f>
        <v>100:1.5mil DABL-25(G-25)</v>
      </c>
    </row>
    <row r="5651" spans="1:20">
      <c r="A5651" s="25">
        <v>43274</v>
      </c>
      <c r="B5651" s="25">
        <v>3.8383806712954538</v>
      </c>
      <c r="C5651" s="26" t="s">
        <v>12391</v>
      </c>
      <c r="D5651" s="25" t="s">
        <v>12414</v>
      </c>
      <c r="E5651" s="26" t="s">
        <v>53</v>
      </c>
      <c r="F5651" s="25" t="s">
        <v>90</v>
      </c>
      <c r="G5651" s="69">
        <v>1.524</v>
      </c>
      <c r="H5651" s="25" t="s">
        <v>60</v>
      </c>
      <c r="I5651" s="27" t="s">
        <v>55</v>
      </c>
      <c r="J5651" s="69">
        <v>45.72</v>
      </c>
      <c r="K5651" s="6" t="s">
        <v>12415</v>
      </c>
      <c r="L5651" s="6" t="s">
        <v>95</v>
      </c>
      <c r="M5651" s="69">
        <v>30</v>
      </c>
      <c r="N5651" s="6" t="s">
        <v>59</v>
      </c>
      <c r="O5651" s="6" t="s">
        <v>1073</v>
      </c>
      <c r="R5651" s="33" t="str">
        <f t="shared" si="113"/>
        <v>S05N3067P010</v>
      </c>
      <c r="S5651" s="95">
        <f>VLOOKUP(I5651,品牌型号对应工厂型号!C:E,3,0)</f>
        <v>5</v>
      </c>
      <c r="T5651" s="96" t="str">
        <f>VLOOKUP(I5651,品牌型号对应工厂型号!C:I,7,0)</f>
        <v>100:1.5mil DABL-25(G-25)</v>
      </c>
    </row>
    <row r="5652" spans="1:20">
      <c r="A5652" s="25">
        <v>43274</v>
      </c>
      <c r="B5652" s="25">
        <v>3.8383806712954538</v>
      </c>
      <c r="C5652" s="26" t="s">
        <v>12391</v>
      </c>
      <c r="D5652" s="25" t="s">
        <v>12416</v>
      </c>
      <c r="E5652" s="26" t="s">
        <v>53</v>
      </c>
      <c r="F5652" s="25" t="s">
        <v>90</v>
      </c>
      <c r="G5652" s="69">
        <v>1.524</v>
      </c>
      <c r="H5652" s="25" t="s">
        <v>60</v>
      </c>
      <c r="I5652" s="27" t="s">
        <v>55</v>
      </c>
      <c r="J5652" s="69">
        <v>45.72</v>
      </c>
      <c r="K5652" s="6" t="s">
        <v>12417</v>
      </c>
      <c r="L5652" s="6" t="s">
        <v>95</v>
      </c>
      <c r="M5652" s="69">
        <v>30</v>
      </c>
      <c r="N5652" s="6" t="s">
        <v>59</v>
      </c>
      <c r="O5652" s="6" t="s">
        <v>1073</v>
      </c>
      <c r="R5652" s="33" t="str">
        <f t="shared" si="113"/>
        <v>S05N3067P009</v>
      </c>
      <c r="S5652" s="95">
        <f>VLOOKUP(I5652,品牌型号对应工厂型号!C:E,3,0)</f>
        <v>5</v>
      </c>
      <c r="T5652" s="96" t="str">
        <f>VLOOKUP(I5652,品牌型号对应工厂型号!C:I,7,0)</f>
        <v>100:1.5mil DABL-25(G-25)</v>
      </c>
    </row>
    <row r="5653" spans="1:20">
      <c r="A5653" s="25">
        <v>43274</v>
      </c>
      <c r="B5653" s="25">
        <v>3.8383806712954538</v>
      </c>
      <c r="C5653" s="26" t="s">
        <v>12391</v>
      </c>
      <c r="D5653" s="25" t="s">
        <v>12418</v>
      </c>
      <c r="E5653" s="26" t="s">
        <v>53</v>
      </c>
      <c r="F5653" s="25" t="s">
        <v>90</v>
      </c>
      <c r="G5653" s="69">
        <v>1.524</v>
      </c>
      <c r="H5653" s="25" t="s">
        <v>60</v>
      </c>
      <c r="I5653" s="27" t="s">
        <v>55</v>
      </c>
      <c r="J5653" s="69">
        <v>45.72</v>
      </c>
      <c r="K5653" s="6" t="s">
        <v>12419</v>
      </c>
      <c r="L5653" s="6" t="s">
        <v>95</v>
      </c>
      <c r="M5653" s="69">
        <v>30</v>
      </c>
      <c r="N5653" s="6" t="s">
        <v>59</v>
      </c>
      <c r="O5653" s="6" t="s">
        <v>1073</v>
      </c>
      <c r="R5653" s="33" t="str">
        <f t="shared" si="113"/>
        <v>S05N3067P008</v>
      </c>
      <c r="S5653" s="95">
        <f>VLOOKUP(I5653,品牌型号对应工厂型号!C:E,3,0)</f>
        <v>5</v>
      </c>
      <c r="T5653" s="96" t="str">
        <f>VLOOKUP(I5653,品牌型号对应工厂型号!C:I,7,0)</f>
        <v>100:1.5mil DABL-25(G-25)</v>
      </c>
    </row>
    <row r="5654" spans="1:20">
      <c r="A5654" s="25">
        <v>43274</v>
      </c>
      <c r="B5654" s="25">
        <v>3.8383806712954538</v>
      </c>
      <c r="C5654" s="26" t="s">
        <v>12391</v>
      </c>
      <c r="D5654" s="25" t="s">
        <v>12420</v>
      </c>
      <c r="E5654" s="26" t="s">
        <v>53</v>
      </c>
      <c r="F5654" s="25" t="s">
        <v>90</v>
      </c>
      <c r="G5654" s="69">
        <v>1.524</v>
      </c>
      <c r="H5654" s="25" t="s">
        <v>60</v>
      </c>
      <c r="I5654" s="27" t="s">
        <v>55</v>
      </c>
      <c r="J5654" s="69">
        <v>45.72</v>
      </c>
      <c r="K5654" s="6" t="s">
        <v>12421</v>
      </c>
      <c r="L5654" s="6" t="s">
        <v>95</v>
      </c>
      <c r="M5654" s="69">
        <v>30</v>
      </c>
      <c r="N5654" s="6" t="s">
        <v>59</v>
      </c>
      <c r="O5654" s="6" t="s">
        <v>1073</v>
      </c>
      <c r="R5654" s="33" t="str">
        <f t="shared" si="113"/>
        <v>S05N3067P021</v>
      </c>
      <c r="S5654" s="95">
        <f>VLOOKUP(I5654,品牌型号对应工厂型号!C:E,3,0)</f>
        <v>5</v>
      </c>
      <c r="T5654" s="96" t="str">
        <f>VLOOKUP(I5654,品牌型号对应工厂型号!C:I,7,0)</f>
        <v>100:1.5mil DABL-25(G-25)</v>
      </c>
    </row>
    <row r="5655" spans="1:20">
      <c r="A5655" s="25">
        <v>43274</v>
      </c>
      <c r="B5655" s="25">
        <v>3.8383806712954538</v>
      </c>
      <c r="C5655" s="26" t="s">
        <v>12391</v>
      </c>
      <c r="D5655" s="25" t="s">
        <v>12422</v>
      </c>
      <c r="E5655" s="26" t="s">
        <v>53</v>
      </c>
      <c r="F5655" s="25" t="s">
        <v>90</v>
      </c>
      <c r="G5655" s="69">
        <v>1.524</v>
      </c>
      <c r="H5655" s="25" t="s">
        <v>60</v>
      </c>
      <c r="I5655" s="27" t="s">
        <v>55</v>
      </c>
      <c r="J5655" s="69">
        <v>45.72</v>
      </c>
      <c r="K5655" s="6" t="s">
        <v>12423</v>
      </c>
      <c r="L5655" s="6" t="s">
        <v>95</v>
      </c>
      <c r="M5655" s="69">
        <v>30</v>
      </c>
      <c r="N5655" s="6" t="s">
        <v>59</v>
      </c>
      <c r="O5655" s="6" t="s">
        <v>1073</v>
      </c>
      <c r="R5655" s="33" t="str">
        <f t="shared" si="113"/>
        <v>S05N3067P020</v>
      </c>
      <c r="S5655" s="95">
        <f>VLOOKUP(I5655,品牌型号对应工厂型号!C:E,3,0)</f>
        <v>5</v>
      </c>
      <c r="T5655" s="96" t="str">
        <f>VLOOKUP(I5655,品牌型号对应工厂型号!C:I,7,0)</f>
        <v>100:1.5mil DABL-25(G-25)</v>
      </c>
    </row>
    <row r="5656" spans="1:20">
      <c r="A5656" s="25">
        <v>43274</v>
      </c>
      <c r="B5656" s="25">
        <v>3.8383806712954538</v>
      </c>
      <c r="C5656" s="26" t="s">
        <v>12391</v>
      </c>
      <c r="D5656" s="25" t="s">
        <v>12424</v>
      </c>
      <c r="E5656" s="26" t="s">
        <v>53</v>
      </c>
      <c r="F5656" s="25" t="s">
        <v>90</v>
      </c>
      <c r="G5656" s="69">
        <v>1.524</v>
      </c>
      <c r="H5656" s="25" t="s">
        <v>60</v>
      </c>
      <c r="I5656" s="27" t="s">
        <v>55</v>
      </c>
      <c r="J5656" s="69">
        <v>45.72</v>
      </c>
      <c r="K5656" s="6" t="s">
        <v>12425</v>
      </c>
      <c r="L5656" s="6" t="s">
        <v>95</v>
      </c>
      <c r="M5656" s="69">
        <v>30</v>
      </c>
      <c r="N5656" s="6" t="s">
        <v>59</v>
      </c>
      <c r="O5656" s="6" t="s">
        <v>1073</v>
      </c>
      <c r="R5656" s="33" t="str">
        <f t="shared" si="113"/>
        <v>S05N3067P019</v>
      </c>
      <c r="S5656" s="95">
        <f>VLOOKUP(I5656,品牌型号对应工厂型号!C:E,3,0)</f>
        <v>5</v>
      </c>
      <c r="T5656" s="96" t="str">
        <f>VLOOKUP(I5656,品牌型号对应工厂型号!C:I,7,0)</f>
        <v>100:1.5mil DABL-25(G-25)</v>
      </c>
    </row>
    <row r="5657" spans="1:20">
      <c r="A5657" s="25">
        <v>43274</v>
      </c>
      <c r="B5657" s="25">
        <v>3.8383806712954538</v>
      </c>
      <c r="C5657" s="26" t="s">
        <v>12391</v>
      </c>
      <c r="D5657" s="25" t="s">
        <v>12426</v>
      </c>
      <c r="E5657" s="26" t="s">
        <v>53</v>
      </c>
      <c r="F5657" s="25" t="s">
        <v>90</v>
      </c>
      <c r="G5657" s="69">
        <v>1.524</v>
      </c>
      <c r="H5657" s="25" t="s">
        <v>60</v>
      </c>
      <c r="I5657" s="27" t="s">
        <v>55</v>
      </c>
      <c r="J5657" s="69">
        <v>45.72</v>
      </c>
      <c r="K5657" s="6" t="s">
        <v>12427</v>
      </c>
      <c r="L5657" s="6" t="s">
        <v>95</v>
      </c>
      <c r="M5657" s="69">
        <v>30</v>
      </c>
      <c r="N5657" s="6" t="s">
        <v>59</v>
      </c>
      <c r="O5657" s="6" t="s">
        <v>1073</v>
      </c>
      <c r="R5657" s="33" t="str">
        <f t="shared" si="113"/>
        <v>S05N3067P018</v>
      </c>
      <c r="S5657" s="95">
        <f>VLOOKUP(I5657,品牌型号对应工厂型号!C:E,3,0)</f>
        <v>5</v>
      </c>
      <c r="T5657" s="96" t="str">
        <f>VLOOKUP(I5657,品牌型号对应工厂型号!C:I,7,0)</f>
        <v>100:1.5mil DABL-25(G-25)</v>
      </c>
    </row>
    <row r="5658" spans="1:20">
      <c r="A5658" s="25">
        <v>43274</v>
      </c>
      <c r="B5658" s="25">
        <v>3.8383806712954538</v>
      </c>
      <c r="C5658" s="26" t="s">
        <v>12391</v>
      </c>
      <c r="D5658" s="25" t="s">
        <v>12428</v>
      </c>
      <c r="E5658" s="26" t="s">
        <v>53</v>
      </c>
      <c r="F5658" s="25" t="s">
        <v>90</v>
      </c>
      <c r="G5658" s="69">
        <v>1.524</v>
      </c>
      <c r="H5658" s="25" t="s">
        <v>60</v>
      </c>
      <c r="I5658" s="27" t="s">
        <v>55</v>
      </c>
      <c r="J5658" s="69">
        <v>45.72</v>
      </c>
      <c r="K5658" s="6" t="s">
        <v>12429</v>
      </c>
      <c r="L5658" s="6" t="s">
        <v>95</v>
      </c>
      <c r="M5658" s="69">
        <v>30</v>
      </c>
      <c r="N5658" s="6" t="s">
        <v>59</v>
      </c>
      <c r="O5658" s="6" t="s">
        <v>1073</v>
      </c>
      <c r="R5658" s="33" t="str">
        <f t="shared" si="113"/>
        <v>S05N3067P017</v>
      </c>
      <c r="S5658" s="95">
        <f>VLOOKUP(I5658,品牌型号对应工厂型号!C:E,3,0)</f>
        <v>5</v>
      </c>
      <c r="T5658" s="96" t="str">
        <f>VLOOKUP(I5658,品牌型号对应工厂型号!C:I,7,0)</f>
        <v>100:1.5mil DABL-25(G-25)</v>
      </c>
    </row>
    <row r="5659" spans="1:20">
      <c r="A5659" s="25">
        <v>43274</v>
      </c>
      <c r="B5659" s="25">
        <v>3.8383806712954538</v>
      </c>
      <c r="C5659" s="26" t="s">
        <v>12391</v>
      </c>
      <c r="D5659" s="25" t="s">
        <v>12430</v>
      </c>
      <c r="E5659" s="26" t="s">
        <v>53</v>
      </c>
      <c r="F5659" s="25" t="s">
        <v>90</v>
      </c>
      <c r="G5659" s="69">
        <v>1.524</v>
      </c>
      <c r="H5659" s="25" t="s">
        <v>60</v>
      </c>
      <c r="I5659" s="27" t="s">
        <v>55</v>
      </c>
      <c r="J5659" s="69">
        <v>45.72</v>
      </c>
      <c r="K5659" s="6" t="s">
        <v>12431</v>
      </c>
      <c r="L5659" s="6" t="s">
        <v>95</v>
      </c>
      <c r="M5659" s="69">
        <v>30</v>
      </c>
      <c r="N5659" s="6" t="s">
        <v>59</v>
      </c>
      <c r="O5659" s="6" t="s">
        <v>1073</v>
      </c>
      <c r="R5659" s="33" t="str">
        <f t="shared" si="113"/>
        <v>S05N3067P016</v>
      </c>
      <c r="S5659" s="95">
        <f>VLOOKUP(I5659,品牌型号对应工厂型号!C:E,3,0)</f>
        <v>5</v>
      </c>
      <c r="T5659" s="96" t="str">
        <f>VLOOKUP(I5659,品牌型号对应工厂型号!C:I,7,0)</f>
        <v>100:1.5mil DABL-25(G-25)</v>
      </c>
    </row>
    <row r="5660" spans="1:20">
      <c r="A5660" s="25">
        <v>43274</v>
      </c>
      <c r="B5660" s="25">
        <v>3.8383806712954538</v>
      </c>
      <c r="C5660" s="26" t="s">
        <v>12391</v>
      </c>
      <c r="D5660" s="25" t="s">
        <v>12432</v>
      </c>
      <c r="E5660" s="26" t="s">
        <v>53</v>
      </c>
      <c r="F5660" s="25" t="s">
        <v>90</v>
      </c>
      <c r="G5660" s="69">
        <v>1.524</v>
      </c>
      <c r="H5660" s="25" t="s">
        <v>60</v>
      </c>
      <c r="I5660" s="27" t="s">
        <v>55</v>
      </c>
      <c r="J5660" s="69">
        <v>45.72</v>
      </c>
      <c r="K5660" s="6" t="s">
        <v>12433</v>
      </c>
      <c r="L5660" s="6" t="s">
        <v>95</v>
      </c>
      <c r="M5660" s="69">
        <v>30</v>
      </c>
      <c r="N5660" s="6" t="s">
        <v>59</v>
      </c>
      <c r="O5660" s="6" t="s">
        <v>1073</v>
      </c>
      <c r="R5660" s="33" t="str">
        <f t="shared" si="113"/>
        <v>S05N3067P015</v>
      </c>
      <c r="S5660" s="95">
        <f>VLOOKUP(I5660,品牌型号对应工厂型号!C:E,3,0)</f>
        <v>5</v>
      </c>
      <c r="T5660" s="96" t="str">
        <f>VLOOKUP(I5660,品牌型号对应工厂型号!C:I,7,0)</f>
        <v>100:1.5mil DABL-25(G-25)</v>
      </c>
    </row>
    <row r="5661" spans="1:20">
      <c r="A5661" s="25">
        <v>43274</v>
      </c>
      <c r="B5661" s="25">
        <v>3.8383806712954538</v>
      </c>
      <c r="C5661" s="26" t="s">
        <v>12391</v>
      </c>
      <c r="D5661" s="25" t="s">
        <v>12434</v>
      </c>
      <c r="E5661" s="26" t="s">
        <v>53</v>
      </c>
      <c r="F5661" s="25" t="s">
        <v>90</v>
      </c>
      <c r="G5661" s="69">
        <v>1.524</v>
      </c>
      <c r="H5661" s="25" t="s">
        <v>60</v>
      </c>
      <c r="I5661" s="27" t="s">
        <v>55</v>
      </c>
      <c r="J5661" s="69">
        <v>45.72</v>
      </c>
      <c r="K5661" s="6" t="s">
        <v>12435</v>
      </c>
      <c r="L5661" s="6" t="s">
        <v>95</v>
      </c>
      <c r="M5661" s="69">
        <v>30</v>
      </c>
      <c r="N5661" s="6" t="s">
        <v>59</v>
      </c>
      <c r="O5661" s="6" t="s">
        <v>1073</v>
      </c>
      <c r="R5661" s="33" t="str">
        <f t="shared" si="113"/>
        <v>S05N3067P028</v>
      </c>
      <c r="S5661" s="95">
        <f>VLOOKUP(I5661,品牌型号对应工厂型号!C:E,3,0)</f>
        <v>5</v>
      </c>
      <c r="T5661" s="96" t="str">
        <f>VLOOKUP(I5661,品牌型号对应工厂型号!C:I,7,0)</f>
        <v>100:1.5mil DABL-25(G-25)</v>
      </c>
    </row>
    <row r="5662" spans="1:20">
      <c r="A5662" s="25">
        <v>43274</v>
      </c>
      <c r="B5662" s="25">
        <v>3.8383806712954538</v>
      </c>
      <c r="C5662" s="26" t="s">
        <v>12391</v>
      </c>
      <c r="D5662" s="25" t="s">
        <v>12436</v>
      </c>
      <c r="E5662" s="26" t="s">
        <v>53</v>
      </c>
      <c r="F5662" s="25" t="s">
        <v>90</v>
      </c>
      <c r="G5662" s="69">
        <v>1.524</v>
      </c>
      <c r="H5662" s="25" t="s">
        <v>60</v>
      </c>
      <c r="I5662" s="27" t="s">
        <v>55</v>
      </c>
      <c r="J5662" s="69">
        <v>45.72</v>
      </c>
      <c r="K5662" s="6" t="s">
        <v>12437</v>
      </c>
      <c r="L5662" s="6" t="s">
        <v>95</v>
      </c>
      <c r="M5662" s="69">
        <v>30</v>
      </c>
      <c r="N5662" s="6" t="s">
        <v>59</v>
      </c>
      <c r="O5662" s="6" t="s">
        <v>1073</v>
      </c>
      <c r="R5662" s="33" t="str">
        <f t="shared" si="113"/>
        <v>S05N3067P027</v>
      </c>
      <c r="S5662" s="95">
        <f>VLOOKUP(I5662,品牌型号对应工厂型号!C:E,3,0)</f>
        <v>5</v>
      </c>
      <c r="T5662" s="96" t="str">
        <f>VLOOKUP(I5662,品牌型号对应工厂型号!C:I,7,0)</f>
        <v>100:1.5mil DABL-25(G-25)</v>
      </c>
    </row>
    <row r="5663" spans="1:20">
      <c r="A5663" s="25">
        <v>43274</v>
      </c>
      <c r="B5663" s="25">
        <v>3.8383806712954538</v>
      </c>
      <c r="C5663" s="26" t="s">
        <v>12391</v>
      </c>
      <c r="D5663" s="25" t="s">
        <v>12438</v>
      </c>
      <c r="E5663" s="26" t="s">
        <v>53</v>
      </c>
      <c r="F5663" s="25" t="s">
        <v>90</v>
      </c>
      <c r="G5663" s="69">
        <v>1.524</v>
      </c>
      <c r="H5663" s="25" t="s">
        <v>60</v>
      </c>
      <c r="I5663" s="27" t="s">
        <v>55</v>
      </c>
      <c r="J5663" s="69">
        <v>45.72</v>
      </c>
      <c r="K5663" s="6" t="s">
        <v>12439</v>
      </c>
      <c r="L5663" s="6" t="s">
        <v>95</v>
      </c>
      <c r="M5663" s="69">
        <v>30</v>
      </c>
      <c r="N5663" s="6" t="s">
        <v>59</v>
      </c>
      <c r="O5663" s="6" t="s">
        <v>1073</v>
      </c>
      <c r="R5663" s="33" t="str">
        <f t="shared" si="113"/>
        <v>S05N3067P026</v>
      </c>
      <c r="S5663" s="95">
        <f>VLOOKUP(I5663,品牌型号对应工厂型号!C:E,3,0)</f>
        <v>5</v>
      </c>
      <c r="T5663" s="96" t="str">
        <f>VLOOKUP(I5663,品牌型号对应工厂型号!C:I,7,0)</f>
        <v>100:1.5mil DABL-25(G-25)</v>
      </c>
    </row>
    <row r="5664" spans="1:20">
      <c r="A5664" s="25">
        <v>43274</v>
      </c>
      <c r="B5664" s="25">
        <v>3.8383806712954538</v>
      </c>
      <c r="C5664" s="26" t="s">
        <v>12391</v>
      </c>
      <c r="D5664" s="25" t="s">
        <v>12440</v>
      </c>
      <c r="E5664" s="26" t="s">
        <v>53</v>
      </c>
      <c r="F5664" s="25" t="s">
        <v>90</v>
      </c>
      <c r="G5664" s="69">
        <v>1.524</v>
      </c>
      <c r="H5664" s="25" t="s">
        <v>60</v>
      </c>
      <c r="I5664" s="27" t="s">
        <v>55</v>
      </c>
      <c r="J5664" s="69">
        <v>45.72</v>
      </c>
      <c r="K5664" s="6" t="s">
        <v>12441</v>
      </c>
      <c r="L5664" s="6" t="s">
        <v>95</v>
      </c>
      <c r="M5664" s="69">
        <v>30</v>
      </c>
      <c r="N5664" s="6" t="s">
        <v>59</v>
      </c>
      <c r="O5664" s="6" t="s">
        <v>1073</v>
      </c>
      <c r="R5664" s="33" t="str">
        <f t="shared" si="113"/>
        <v>S05N3067P025</v>
      </c>
      <c r="S5664" s="95">
        <f>VLOOKUP(I5664,品牌型号对应工厂型号!C:E,3,0)</f>
        <v>5</v>
      </c>
      <c r="T5664" s="96" t="str">
        <f>VLOOKUP(I5664,品牌型号对应工厂型号!C:I,7,0)</f>
        <v>100:1.5mil DABL-25(G-25)</v>
      </c>
    </row>
    <row r="5665" spans="1:20">
      <c r="A5665" s="25">
        <v>43274</v>
      </c>
      <c r="B5665" s="25">
        <v>3.8383806712954538</v>
      </c>
      <c r="C5665" s="26" t="s">
        <v>12391</v>
      </c>
      <c r="D5665" s="25" t="s">
        <v>12442</v>
      </c>
      <c r="E5665" s="26" t="s">
        <v>53</v>
      </c>
      <c r="F5665" s="25" t="s">
        <v>90</v>
      </c>
      <c r="G5665" s="69">
        <v>1.524</v>
      </c>
      <c r="H5665" s="25" t="s">
        <v>60</v>
      </c>
      <c r="I5665" s="27" t="s">
        <v>55</v>
      </c>
      <c r="J5665" s="69">
        <v>45.72</v>
      </c>
      <c r="K5665" s="6" t="s">
        <v>12443</v>
      </c>
      <c r="L5665" s="6" t="s">
        <v>95</v>
      </c>
      <c r="M5665" s="69">
        <v>30</v>
      </c>
      <c r="N5665" s="6" t="s">
        <v>59</v>
      </c>
      <c r="O5665" s="6" t="s">
        <v>1073</v>
      </c>
      <c r="R5665" s="33" t="str">
        <f t="shared" si="113"/>
        <v>S05N3067P024</v>
      </c>
      <c r="S5665" s="95">
        <f>VLOOKUP(I5665,品牌型号对应工厂型号!C:E,3,0)</f>
        <v>5</v>
      </c>
      <c r="T5665" s="96" t="str">
        <f>VLOOKUP(I5665,品牌型号对应工厂型号!C:I,7,0)</f>
        <v>100:1.5mil DABL-25(G-25)</v>
      </c>
    </row>
    <row r="5666" spans="1:20">
      <c r="A5666" s="25">
        <v>43274</v>
      </c>
      <c r="B5666" s="25">
        <v>3.8383806712954538</v>
      </c>
      <c r="C5666" s="26" t="s">
        <v>12391</v>
      </c>
      <c r="D5666" s="25" t="s">
        <v>12444</v>
      </c>
      <c r="E5666" s="26" t="s">
        <v>53</v>
      </c>
      <c r="F5666" s="25" t="s">
        <v>90</v>
      </c>
      <c r="G5666" s="69">
        <v>1.524</v>
      </c>
      <c r="H5666" s="25" t="s">
        <v>60</v>
      </c>
      <c r="I5666" s="27" t="s">
        <v>55</v>
      </c>
      <c r="J5666" s="69">
        <v>45.72</v>
      </c>
      <c r="K5666" s="6" t="s">
        <v>12445</v>
      </c>
      <c r="L5666" s="6" t="s">
        <v>95</v>
      </c>
      <c r="M5666" s="69">
        <v>30</v>
      </c>
      <c r="N5666" s="6" t="s">
        <v>59</v>
      </c>
      <c r="O5666" s="6" t="s">
        <v>1073</v>
      </c>
      <c r="R5666" s="33" t="str">
        <f t="shared" si="113"/>
        <v>S05N3067P023</v>
      </c>
      <c r="S5666" s="95">
        <f>VLOOKUP(I5666,品牌型号对应工厂型号!C:E,3,0)</f>
        <v>5</v>
      </c>
      <c r="T5666" s="96" t="str">
        <f>VLOOKUP(I5666,品牌型号对应工厂型号!C:I,7,0)</f>
        <v>100:1.5mil DABL-25(G-25)</v>
      </c>
    </row>
    <row r="5667" spans="1:20">
      <c r="A5667" s="25">
        <v>43274</v>
      </c>
      <c r="B5667" s="25">
        <v>3.8383806712954538</v>
      </c>
      <c r="C5667" s="26" t="s">
        <v>12391</v>
      </c>
      <c r="D5667" s="25" t="s">
        <v>12446</v>
      </c>
      <c r="E5667" s="26" t="s">
        <v>53</v>
      </c>
      <c r="F5667" s="25" t="s">
        <v>90</v>
      </c>
      <c r="G5667" s="69">
        <v>1.524</v>
      </c>
      <c r="H5667" s="25" t="s">
        <v>60</v>
      </c>
      <c r="I5667" s="27" t="s">
        <v>55</v>
      </c>
      <c r="J5667" s="69">
        <v>45.72</v>
      </c>
      <c r="K5667" s="6" t="s">
        <v>12447</v>
      </c>
      <c r="L5667" s="6" t="s">
        <v>95</v>
      </c>
      <c r="M5667" s="69">
        <v>30</v>
      </c>
      <c r="N5667" s="6" t="s">
        <v>59</v>
      </c>
      <c r="O5667" s="6" t="s">
        <v>1073</v>
      </c>
      <c r="R5667" s="33" t="str">
        <f t="shared" si="113"/>
        <v>S05N3067P022</v>
      </c>
      <c r="S5667" s="95">
        <f>VLOOKUP(I5667,品牌型号对应工厂型号!C:E,3,0)</f>
        <v>5</v>
      </c>
      <c r="T5667" s="96" t="str">
        <f>VLOOKUP(I5667,品牌型号对应工厂型号!C:I,7,0)</f>
        <v>100:1.5mil DABL-25(G-25)</v>
      </c>
    </row>
    <row r="5668" spans="1:20">
      <c r="A5668" s="25">
        <v>43274</v>
      </c>
      <c r="B5668" s="25">
        <v>3.8383806712954538</v>
      </c>
      <c r="C5668" s="26" t="s">
        <v>12391</v>
      </c>
      <c r="D5668" s="25" t="s">
        <v>12448</v>
      </c>
      <c r="E5668" s="26" t="s">
        <v>53</v>
      </c>
      <c r="F5668" s="25" t="s">
        <v>90</v>
      </c>
      <c r="G5668" s="69">
        <v>1.524</v>
      </c>
      <c r="H5668" s="25" t="s">
        <v>60</v>
      </c>
      <c r="I5668" s="27" t="s">
        <v>55</v>
      </c>
      <c r="J5668" s="69">
        <v>45.72</v>
      </c>
      <c r="K5668" s="6" t="s">
        <v>12449</v>
      </c>
      <c r="L5668" s="6" t="s">
        <v>95</v>
      </c>
      <c r="M5668" s="69">
        <v>30</v>
      </c>
      <c r="N5668" s="6" t="s">
        <v>59</v>
      </c>
      <c r="O5668" s="6" t="s">
        <v>1073</v>
      </c>
      <c r="R5668" s="33" t="str">
        <f t="shared" si="113"/>
        <v>S05N3068P002</v>
      </c>
      <c r="S5668" s="95">
        <f>VLOOKUP(I5668,品牌型号对应工厂型号!C:E,3,0)</f>
        <v>5</v>
      </c>
      <c r="T5668" s="96" t="str">
        <f>VLOOKUP(I5668,品牌型号对应工厂型号!C:I,7,0)</f>
        <v>100:1.5mil DABL-25(G-25)</v>
      </c>
    </row>
    <row r="5669" spans="1:20">
      <c r="A5669" s="25">
        <v>43274</v>
      </c>
      <c r="B5669" s="25">
        <v>3.8383806712954538</v>
      </c>
      <c r="C5669" s="26" t="s">
        <v>12391</v>
      </c>
      <c r="D5669" s="25" t="s">
        <v>12450</v>
      </c>
      <c r="E5669" s="26" t="s">
        <v>53</v>
      </c>
      <c r="F5669" s="25" t="s">
        <v>90</v>
      </c>
      <c r="G5669" s="69">
        <v>1.524</v>
      </c>
      <c r="H5669" s="25" t="s">
        <v>60</v>
      </c>
      <c r="I5669" s="27" t="s">
        <v>55</v>
      </c>
      <c r="J5669" s="69">
        <v>45.72</v>
      </c>
      <c r="K5669" s="6" t="s">
        <v>12451</v>
      </c>
      <c r="L5669" s="6" t="s">
        <v>95</v>
      </c>
      <c r="M5669" s="69">
        <v>30</v>
      </c>
      <c r="N5669" s="6" t="s">
        <v>59</v>
      </c>
      <c r="O5669" s="6" t="s">
        <v>1073</v>
      </c>
      <c r="R5669" s="33" t="str">
        <f t="shared" si="113"/>
        <v>S05N3068P001</v>
      </c>
      <c r="S5669" s="95">
        <f>VLOOKUP(I5669,品牌型号对应工厂型号!C:E,3,0)</f>
        <v>5</v>
      </c>
      <c r="T5669" s="96" t="str">
        <f>VLOOKUP(I5669,品牌型号对应工厂型号!C:I,7,0)</f>
        <v>100:1.5mil DABL-25(G-25)</v>
      </c>
    </row>
    <row r="5670" spans="1:20">
      <c r="A5670" s="25">
        <v>43274</v>
      </c>
      <c r="B5670" s="25">
        <v>3.8383806712954538</v>
      </c>
      <c r="C5670" s="26" t="s">
        <v>12391</v>
      </c>
      <c r="D5670" s="25" t="s">
        <v>12452</v>
      </c>
      <c r="E5670" s="26" t="s">
        <v>53</v>
      </c>
      <c r="F5670" s="25" t="s">
        <v>90</v>
      </c>
      <c r="G5670" s="69">
        <v>1.524</v>
      </c>
      <c r="H5670" s="25" t="s">
        <v>60</v>
      </c>
      <c r="I5670" s="27" t="s">
        <v>55</v>
      </c>
      <c r="J5670" s="69">
        <v>45.72</v>
      </c>
      <c r="K5670" s="6" t="s">
        <v>12453</v>
      </c>
      <c r="L5670" s="6" t="s">
        <v>95</v>
      </c>
      <c r="M5670" s="69">
        <v>30</v>
      </c>
      <c r="N5670" s="6" t="s">
        <v>59</v>
      </c>
      <c r="O5670" s="6" t="s">
        <v>1073</v>
      </c>
      <c r="R5670" s="33" t="str">
        <f t="shared" si="113"/>
        <v>S05N3067P033</v>
      </c>
      <c r="S5670" s="95">
        <f>VLOOKUP(I5670,品牌型号对应工厂型号!C:E,3,0)</f>
        <v>5</v>
      </c>
      <c r="T5670" s="96" t="str">
        <f>VLOOKUP(I5670,品牌型号对应工厂型号!C:I,7,0)</f>
        <v>100:1.5mil DABL-25(G-25)</v>
      </c>
    </row>
    <row r="5671" spans="1:20">
      <c r="A5671" s="25">
        <v>43274</v>
      </c>
      <c r="B5671" s="25">
        <v>3.8383806712954538</v>
      </c>
      <c r="C5671" s="26" t="s">
        <v>12391</v>
      </c>
      <c r="D5671" s="25" t="s">
        <v>12454</v>
      </c>
      <c r="E5671" s="26" t="s">
        <v>53</v>
      </c>
      <c r="F5671" s="25" t="s">
        <v>90</v>
      </c>
      <c r="G5671" s="69">
        <v>1.524</v>
      </c>
      <c r="H5671" s="25" t="s">
        <v>60</v>
      </c>
      <c r="I5671" s="27" t="s">
        <v>55</v>
      </c>
      <c r="J5671" s="69">
        <v>45.72</v>
      </c>
      <c r="K5671" s="6" t="s">
        <v>12455</v>
      </c>
      <c r="L5671" s="6" t="s">
        <v>95</v>
      </c>
      <c r="M5671" s="69">
        <v>30</v>
      </c>
      <c r="N5671" s="6" t="s">
        <v>59</v>
      </c>
      <c r="O5671" s="6" t="s">
        <v>1073</v>
      </c>
      <c r="R5671" s="33" t="str">
        <f t="shared" si="113"/>
        <v>S05N3067P032</v>
      </c>
      <c r="S5671" s="95">
        <f>VLOOKUP(I5671,品牌型号对应工厂型号!C:E,3,0)</f>
        <v>5</v>
      </c>
      <c r="T5671" s="96" t="str">
        <f>VLOOKUP(I5671,品牌型号对应工厂型号!C:I,7,0)</f>
        <v>100:1.5mil DABL-25(G-25)</v>
      </c>
    </row>
    <row r="5672" spans="1:20">
      <c r="A5672" s="25">
        <v>43274</v>
      </c>
      <c r="B5672" s="25">
        <v>3.8383806712954538</v>
      </c>
      <c r="C5672" s="26" t="s">
        <v>12391</v>
      </c>
      <c r="D5672" s="25" t="s">
        <v>12456</v>
      </c>
      <c r="E5672" s="26" t="s">
        <v>53</v>
      </c>
      <c r="F5672" s="25" t="s">
        <v>90</v>
      </c>
      <c r="G5672" s="69">
        <v>1.524</v>
      </c>
      <c r="H5672" s="25" t="s">
        <v>60</v>
      </c>
      <c r="I5672" s="27" t="s">
        <v>55</v>
      </c>
      <c r="J5672" s="69">
        <v>45.72</v>
      </c>
      <c r="K5672" s="6" t="s">
        <v>12457</v>
      </c>
      <c r="L5672" s="6" t="s">
        <v>95</v>
      </c>
      <c r="M5672" s="69">
        <v>30</v>
      </c>
      <c r="N5672" s="6" t="s">
        <v>59</v>
      </c>
      <c r="O5672" s="6" t="s">
        <v>1073</v>
      </c>
      <c r="R5672" s="33" t="str">
        <f t="shared" si="113"/>
        <v>S05N3067P031</v>
      </c>
      <c r="S5672" s="95">
        <f>VLOOKUP(I5672,品牌型号对应工厂型号!C:E,3,0)</f>
        <v>5</v>
      </c>
      <c r="T5672" s="96" t="str">
        <f>VLOOKUP(I5672,品牌型号对应工厂型号!C:I,7,0)</f>
        <v>100:1.5mil DABL-25(G-25)</v>
      </c>
    </row>
    <row r="5673" spans="1:20">
      <c r="A5673" s="25">
        <v>43274</v>
      </c>
      <c r="B5673" s="25">
        <v>3.8383806712954538</v>
      </c>
      <c r="C5673" s="26" t="s">
        <v>12391</v>
      </c>
      <c r="D5673" s="25" t="s">
        <v>12458</v>
      </c>
      <c r="E5673" s="26" t="s">
        <v>53</v>
      </c>
      <c r="F5673" s="25" t="s">
        <v>90</v>
      </c>
      <c r="G5673" s="69">
        <v>1.524</v>
      </c>
      <c r="H5673" s="25" t="s">
        <v>60</v>
      </c>
      <c r="I5673" s="27" t="s">
        <v>55</v>
      </c>
      <c r="J5673" s="69">
        <v>45.72</v>
      </c>
      <c r="K5673" s="6" t="s">
        <v>12459</v>
      </c>
      <c r="L5673" s="6" t="s">
        <v>95</v>
      </c>
      <c r="M5673" s="69">
        <v>30</v>
      </c>
      <c r="N5673" s="6" t="s">
        <v>59</v>
      </c>
      <c r="O5673" s="6" t="s">
        <v>1073</v>
      </c>
      <c r="R5673" s="33" t="str">
        <f t="shared" si="113"/>
        <v>S05N3067P030</v>
      </c>
      <c r="S5673" s="95">
        <f>VLOOKUP(I5673,品牌型号对应工厂型号!C:E,3,0)</f>
        <v>5</v>
      </c>
      <c r="T5673" s="96" t="str">
        <f>VLOOKUP(I5673,品牌型号对应工厂型号!C:I,7,0)</f>
        <v>100:1.5mil DABL-25(G-25)</v>
      </c>
    </row>
    <row r="5674" spans="1:20">
      <c r="A5674" s="25">
        <v>43274</v>
      </c>
      <c r="B5674" s="25">
        <v>3.8383806712954538</v>
      </c>
      <c r="C5674" s="26" t="s">
        <v>12391</v>
      </c>
      <c r="D5674" s="25" t="s">
        <v>12460</v>
      </c>
      <c r="E5674" s="26" t="s">
        <v>53</v>
      </c>
      <c r="F5674" s="25" t="s">
        <v>90</v>
      </c>
      <c r="G5674" s="69">
        <v>1.524</v>
      </c>
      <c r="H5674" s="25" t="s">
        <v>60</v>
      </c>
      <c r="I5674" s="27" t="s">
        <v>55</v>
      </c>
      <c r="J5674" s="69">
        <v>45.72</v>
      </c>
      <c r="K5674" s="6" t="s">
        <v>12461</v>
      </c>
      <c r="L5674" s="6" t="s">
        <v>95</v>
      </c>
      <c r="M5674" s="69">
        <v>30</v>
      </c>
      <c r="N5674" s="6" t="s">
        <v>59</v>
      </c>
      <c r="O5674" s="6" t="s">
        <v>1073</v>
      </c>
      <c r="R5674" s="33" t="str">
        <f t="shared" si="113"/>
        <v>S05N3067P029</v>
      </c>
      <c r="S5674" s="95">
        <f>VLOOKUP(I5674,品牌型号对应工厂型号!C:E,3,0)</f>
        <v>5</v>
      </c>
      <c r="T5674" s="96" t="str">
        <f>VLOOKUP(I5674,品牌型号对应工厂型号!C:I,7,0)</f>
        <v>100:1.5mil DABL-25(G-25)</v>
      </c>
    </row>
    <row r="5675" spans="1:20">
      <c r="A5675" s="25">
        <v>43274</v>
      </c>
      <c r="B5675" s="25">
        <v>3.8383806712954538</v>
      </c>
      <c r="C5675" s="26" t="s">
        <v>12391</v>
      </c>
      <c r="D5675" s="25" t="s">
        <v>12462</v>
      </c>
      <c r="E5675" s="26" t="s">
        <v>53</v>
      </c>
      <c r="F5675" s="25" t="s">
        <v>90</v>
      </c>
      <c r="G5675" s="69">
        <v>1.524</v>
      </c>
      <c r="H5675" s="25" t="s">
        <v>60</v>
      </c>
      <c r="I5675" s="27" t="s">
        <v>55</v>
      </c>
      <c r="J5675" s="69">
        <v>45.72</v>
      </c>
      <c r="K5675" s="6" t="s">
        <v>12463</v>
      </c>
      <c r="L5675" s="6" t="s">
        <v>95</v>
      </c>
      <c r="M5675" s="69">
        <v>30</v>
      </c>
      <c r="N5675" s="6" t="s">
        <v>59</v>
      </c>
      <c r="O5675" s="6" t="s">
        <v>1073</v>
      </c>
      <c r="R5675" s="33" t="str">
        <f t="shared" si="113"/>
        <v>S05N3068P014</v>
      </c>
      <c r="S5675" s="95">
        <f>VLOOKUP(I5675,品牌型号对应工厂型号!C:E,3,0)</f>
        <v>5</v>
      </c>
      <c r="T5675" s="96" t="str">
        <f>VLOOKUP(I5675,品牌型号对应工厂型号!C:I,7,0)</f>
        <v>100:1.5mil DABL-25(G-25)</v>
      </c>
    </row>
    <row r="5676" spans="1:20">
      <c r="A5676" s="25">
        <v>43274</v>
      </c>
      <c r="B5676" s="25">
        <v>3.8383806712954538</v>
      </c>
      <c r="C5676" s="26" t="s">
        <v>12391</v>
      </c>
      <c r="D5676" s="25" t="s">
        <v>12464</v>
      </c>
      <c r="E5676" s="26" t="s">
        <v>53</v>
      </c>
      <c r="F5676" s="25" t="s">
        <v>90</v>
      </c>
      <c r="G5676" s="69">
        <v>1.524</v>
      </c>
      <c r="H5676" s="25" t="s">
        <v>60</v>
      </c>
      <c r="I5676" s="27" t="s">
        <v>55</v>
      </c>
      <c r="J5676" s="69">
        <v>45.72</v>
      </c>
      <c r="K5676" s="6" t="s">
        <v>12465</v>
      </c>
      <c r="L5676" s="6" t="s">
        <v>95</v>
      </c>
      <c r="M5676" s="69">
        <v>30</v>
      </c>
      <c r="N5676" s="6" t="s">
        <v>59</v>
      </c>
      <c r="O5676" s="6" t="s">
        <v>1073</v>
      </c>
      <c r="R5676" s="33" t="str">
        <f t="shared" si="113"/>
        <v>S05N3068P013</v>
      </c>
      <c r="S5676" s="95">
        <f>VLOOKUP(I5676,品牌型号对应工厂型号!C:E,3,0)</f>
        <v>5</v>
      </c>
      <c r="T5676" s="96" t="str">
        <f>VLOOKUP(I5676,品牌型号对应工厂型号!C:I,7,0)</f>
        <v>100:1.5mil DABL-25(G-25)</v>
      </c>
    </row>
    <row r="5677" spans="1:20">
      <c r="A5677" s="25">
        <v>43274</v>
      </c>
      <c r="B5677" s="25">
        <v>3.8383806712954538</v>
      </c>
      <c r="C5677" s="26" t="s">
        <v>12391</v>
      </c>
      <c r="D5677" s="25" t="s">
        <v>12466</v>
      </c>
      <c r="E5677" s="26" t="s">
        <v>53</v>
      </c>
      <c r="F5677" s="25" t="s">
        <v>90</v>
      </c>
      <c r="G5677" s="69">
        <v>1.524</v>
      </c>
      <c r="H5677" s="25" t="s">
        <v>60</v>
      </c>
      <c r="I5677" s="27" t="s">
        <v>55</v>
      </c>
      <c r="J5677" s="69">
        <v>45.72</v>
      </c>
      <c r="K5677" s="6" t="s">
        <v>12467</v>
      </c>
      <c r="L5677" s="6" t="s">
        <v>95</v>
      </c>
      <c r="M5677" s="69">
        <v>30</v>
      </c>
      <c r="N5677" s="6" t="s">
        <v>59</v>
      </c>
      <c r="O5677" s="6" t="s">
        <v>1073</v>
      </c>
      <c r="R5677" s="33" t="str">
        <f t="shared" si="113"/>
        <v>S05N3068P007</v>
      </c>
      <c r="S5677" s="95">
        <f>VLOOKUP(I5677,品牌型号对应工厂型号!C:E,3,0)</f>
        <v>5</v>
      </c>
      <c r="T5677" s="96" t="str">
        <f>VLOOKUP(I5677,品牌型号对应工厂型号!C:I,7,0)</f>
        <v>100:1.5mil DABL-25(G-25)</v>
      </c>
    </row>
    <row r="5678" spans="1:20">
      <c r="A5678" s="25">
        <v>43274</v>
      </c>
      <c r="B5678" s="25">
        <v>3.8383806712954538</v>
      </c>
      <c r="C5678" s="26" t="s">
        <v>12391</v>
      </c>
      <c r="D5678" s="25" t="s">
        <v>12468</v>
      </c>
      <c r="E5678" s="26" t="s">
        <v>53</v>
      </c>
      <c r="F5678" s="25" t="s">
        <v>90</v>
      </c>
      <c r="G5678" s="69">
        <v>1.524</v>
      </c>
      <c r="H5678" s="25" t="s">
        <v>60</v>
      </c>
      <c r="I5678" s="27" t="s">
        <v>55</v>
      </c>
      <c r="J5678" s="69">
        <v>45.72</v>
      </c>
      <c r="K5678" s="6" t="s">
        <v>12469</v>
      </c>
      <c r="L5678" s="6" t="s">
        <v>95</v>
      </c>
      <c r="M5678" s="69">
        <v>30</v>
      </c>
      <c r="N5678" s="6" t="s">
        <v>59</v>
      </c>
      <c r="O5678" s="6" t="s">
        <v>1073</v>
      </c>
      <c r="R5678" s="33" t="str">
        <f t="shared" si="113"/>
        <v>S05N3068P006</v>
      </c>
      <c r="S5678" s="95">
        <f>VLOOKUP(I5678,品牌型号对应工厂型号!C:E,3,0)</f>
        <v>5</v>
      </c>
      <c r="T5678" s="96" t="str">
        <f>VLOOKUP(I5678,品牌型号对应工厂型号!C:I,7,0)</f>
        <v>100:1.5mil DABL-25(G-25)</v>
      </c>
    </row>
    <row r="5679" spans="1:20">
      <c r="A5679" s="25">
        <v>43274</v>
      </c>
      <c r="B5679" s="25">
        <v>3.8383806712954538</v>
      </c>
      <c r="C5679" s="26" t="s">
        <v>12391</v>
      </c>
      <c r="D5679" s="25" t="s">
        <v>12470</v>
      </c>
      <c r="E5679" s="26" t="s">
        <v>53</v>
      </c>
      <c r="F5679" s="25" t="s">
        <v>90</v>
      </c>
      <c r="G5679" s="69">
        <v>1.524</v>
      </c>
      <c r="H5679" s="25" t="s">
        <v>60</v>
      </c>
      <c r="I5679" s="27" t="s">
        <v>55</v>
      </c>
      <c r="J5679" s="69">
        <v>45.72</v>
      </c>
      <c r="K5679" s="6" t="s">
        <v>12471</v>
      </c>
      <c r="L5679" s="6" t="s">
        <v>95</v>
      </c>
      <c r="M5679" s="69">
        <v>30</v>
      </c>
      <c r="N5679" s="6" t="s">
        <v>59</v>
      </c>
      <c r="O5679" s="6" t="s">
        <v>1073</v>
      </c>
      <c r="R5679" s="33" t="str">
        <f t="shared" si="113"/>
        <v>S05N3068P005</v>
      </c>
      <c r="S5679" s="95">
        <f>VLOOKUP(I5679,品牌型号对应工厂型号!C:E,3,0)</f>
        <v>5</v>
      </c>
      <c r="T5679" s="96" t="str">
        <f>VLOOKUP(I5679,品牌型号对应工厂型号!C:I,7,0)</f>
        <v>100:1.5mil DABL-25(G-25)</v>
      </c>
    </row>
    <row r="5680" spans="1:20">
      <c r="A5680" s="25">
        <v>43274</v>
      </c>
      <c r="B5680" s="25">
        <v>3.8383806712954538</v>
      </c>
      <c r="C5680" s="26" t="s">
        <v>12391</v>
      </c>
      <c r="D5680" s="25" t="s">
        <v>12472</v>
      </c>
      <c r="E5680" s="26" t="s">
        <v>45</v>
      </c>
      <c r="F5680" s="25" t="s">
        <v>90</v>
      </c>
      <c r="G5680" s="69">
        <v>1.524</v>
      </c>
      <c r="H5680" s="25" t="s">
        <v>61</v>
      </c>
      <c r="I5680" s="27" t="s">
        <v>46</v>
      </c>
      <c r="J5680" s="69">
        <v>45.72</v>
      </c>
      <c r="K5680" s="6" t="s">
        <v>12473</v>
      </c>
      <c r="L5680" s="6" t="s">
        <v>95</v>
      </c>
      <c r="M5680" s="69">
        <v>30</v>
      </c>
      <c r="N5680" s="6" t="s">
        <v>59</v>
      </c>
      <c r="O5680" s="6" t="s">
        <v>1073</v>
      </c>
      <c r="R5680" s="33" t="str">
        <f t="shared" si="113"/>
        <v>S04N2307P001</v>
      </c>
      <c r="S5680" s="95">
        <f>VLOOKUP(I5680,品牌型号对应工厂型号!C:E,3,0)</f>
        <v>5</v>
      </c>
      <c r="T5680" s="96" t="str">
        <f>VLOOKUP(I5680,品牌型号对应工厂型号!C:I,7,0)</f>
        <v>98:1.5mil EASL-70(G-70)</v>
      </c>
    </row>
    <row r="5681" spans="1:20">
      <c r="A5681" s="25">
        <v>43274</v>
      </c>
      <c r="B5681" s="25">
        <v>3.8383806712954538</v>
      </c>
      <c r="C5681" s="26" t="s">
        <v>12391</v>
      </c>
      <c r="D5681" s="25" t="s">
        <v>12474</v>
      </c>
      <c r="E5681" s="26" t="s">
        <v>45</v>
      </c>
      <c r="F5681" s="25" t="s">
        <v>90</v>
      </c>
      <c r="G5681" s="69">
        <v>1.524</v>
      </c>
      <c r="H5681" s="25" t="s">
        <v>61</v>
      </c>
      <c r="I5681" s="27" t="s">
        <v>46</v>
      </c>
      <c r="J5681" s="69">
        <v>45.72</v>
      </c>
      <c r="K5681" s="6" t="s">
        <v>12475</v>
      </c>
      <c r="L5681" s="6" t="s">
        <v>95</v>
      </c>
      <c r="M5681" s="69">
        <v>30</v>
      </c>
      <c r="N5681" s="6" t="s">
        <v>59</v>
      </c>
      <c r="O5681" s="6" t="s">
        <v>1073</v>
      </c>
      <c r="R5681" s="33" t="str">
        <f t="shared" si="113"/>
        <v>S04N2307P002</v>
      </c>
      <c r="S5681" s="95">
        <f>VLOOKUP(I5681,品牌型号对应工厂型号!C:E,3,0)</f>
        <v>5</v>
      </c>
      <c r="T5681" s="96" t="str">
        <f>VLOOKUP(I5681,品牌型号对应工厂型号!C:I,7,0)</f>
        <v>98:1.5mil EASL-70(G-70)</v>
      </c>
    </row>
    <row r="5682" spans="1:20">
      <c r="A5682" s="25">
        <v>43274</v>
      </c>
      <c r="B5682" s="25">
        <v>3.8383806712954538</v>
      </c>
      <c r="C5682" s="26" t="s">
        <v>12391</v>
      </c>
      <c r="D5682" s="25" t="s">
        <v>12476</v>
      </c>
      <c r="E5682" s="26" t="s">
        <v>45</v>
      </c>
      <c r="F5682" s="25" t="s">
        <v>90</v>
      </c>
      <c r="G5682" s="69">
        <v>1.524</v>
      </c>
      <c r="H5682" s="25" t="s">
        <v>61</v>
      </c>
      <c r="I5682" s="27" t="s">
        <v>46</v>
      </c>
      <c r="J5682" s="69">
        <v>45.72</v>
      </c>
      <c r="K5682" s="6" t="s">
        <v>12477</v>
      </c>
      <c r="L5682" s="6" t="s">
        <v>95</v>
      </c>
      <c r="M5682" s="69">
        <v>30</v>
      </c>
      <c r="N5682" s="6" t="s">
        <v>59</v>
      </c>
      <c r="O5682" s="6" t="s">
        <v>1073</v>
      </c>
      <c r="R5682" s="33" t="str">
        <f t="shared" si="113"/>
        <v>S04N2303P018</v>
      </c>
      <c r="S5682" s="95">
        <f>VLOOKUP(I5682,品牌型号对应工厂型号!C:E,3,0)</f>
        <v>5</v>
      </c>
      <c r="T5682" s="96" t="str">
        <f>VLOOKUP(I5682,品牌型号对应工厂型号!C:I,7,0)</f>
        <v>98:1.5mil EASL-70(G-70)</v>
      </c>
    </row>
    <row r="5683" spans="1:20">
      <c r="A5683" s="25">
        <v>43274</v>
      </c>
      <c r="B5683" s="25">
        <v>3.8383806712954538</v>
      </c>
      <c r="C5683" s="26" t="s">
        <v>12391</v>
      </c>
      <c r="D5683" s="25" t="s">
        <v>12478</v>
      </c>
      <c r="E5683" s="26" t="s">
        <v>45</v>
      </c>
      <c r="F5683" s="25" t="s">
        <v>90</v>
      </c>
      <c r="G5683" s="69">
        <v>1.524</v>
      </c>
      <c r="H5683" s="25" t="s">
        <v>61</v>
      </c>
      <c r="I5683" s="27" t="s">
        <v>46</v>
      </c>
      <c r="J5683" s="69">
        <v>45.72</v>
      </c>
      <c r="K5683" s="6" t="s">
        <v>12479</v>
      </c>
      <c r="L5683" s="6" t="s">
        <v>95</v>
      </c>
      <c r="M5683" s="69">
        <v>30</v>
      </c>
      <c r="N5683" s="6" t="s">
        <v>59</v>
      </c>
      <c r="O5683" s="6" t="s">
        <v>1073</v>
      </c>
      <c r="R5683" s="33" t="str">
        <f t="shared" si="113"/>
        <v>S04N2303P019</v>
      </c>
      <c r="S5683" s="95">
        <f>VLOOKUP(I5683,品牌型号对应工厂型号!C:E,3,0)</f>
        <v>5</v>
      </c>
      <c r="T5683" s="96" t="str">
        <f>VLOOKUP(I5683,品牌型号对应工厂型号!C:I,7,0)</f>
        <v>98:1.5mil EASL-70(G-70)</v>
      </c>
    </row>
    <row r="5684" spans="1:20">
      <c r="A5684" s="25">
        <v>43274</v>
      </c>
      <c r="B5684" s="25">
        <v>3.8383806712954538</v>
      </c>
      <c r="C5684" s="26" t="s">
        <v>12391</v>
      </c>
      <c r="D5684" s="25" t="s">
        <v>12480</v>
      </c>
      <c r="E5684" s="26" t="s">
        <v>45</v>
      </c>
      <c r="F5684" s="25" t="s">
        <v>90</v>
      </c>
      <c r="G5684" s="69">
        <v>1.524</v>
      </c>
      <c r="H5684" s="25" t="s">
        <v>61</v>
      </c>
      <c r="I5684" s="27" t="s">
        <v>46</v>
      </c>
      <c r="J5684" s="69">
        <v>45.72</v>
      </c>
      <c r="K5684" s="6" t="s">
        <v>12481</v>
      </c>
      <c r="L5684" s="6" t="s">
        <v>95</v>
      </c>
      <c r="M5684" s="69">
        <v>30</v>
      </c>
      <c r="N5684" s="6" t="s">
        <v>59</v>
      </c>
      <c r="O5684" s="6" t="s">
        <v>1073</v>
      </c>
      <c r="R5684" s="33" t="str">
        <f t="shared" si="113"/>
        <v>S04N2303P020</v>
      </c>
      <c r="S5684" s="95">
        <f>VLOOKUP(I5684,品牌型号对应工厂型号!C:E,3,0)</f>
        <v>5</v>
      </c>
      <c r="T5684" s="96" t="str">
        <f>VLOOKUP(I5684,品牌型号对应工厂型号!C:I,7,0)</f>
        <v>98:1.5mil EASL-70(G-70)</v>
      </c>
    </row>
    <row r="5685" spans="1:20">
      <c r="A5685" s="25">
        <v>43274</v>
      </c>
      <c r="B5685" s="25">
        <v>3.8383806712954538</v>
      </c>
      <c r="C5685" s="26" t="s">
        <v>12391</v>
      </c>
      <c r="D5685" s="25" t="s">
        <v>12482</v>
      </c>
      <c r="E5685" s="26" t="s">
        <v>45</v>
      </c>
      <c r="F5685" s="25" t="s">
        <v>90</v>
      </c>
      <c r="G5685" s="69">
        <v>1.524</v>
      </c>
      <c r="H5685" s="25" t="s">
        <v>61</v>
      </c>
      <c r="I5685" s="27" t="s">
        <v>46</v>
      </c>
      <c r="J5685" s="69">
        <v>45.72</v>
      </c>
      <c r="K5685" s="6" t="s">
        <v>12483</v>
      </c>
      <c r="L5685" s="6" t="s">
        <v>95</v>
      </c>
      <c r="M5685" s="69">
        <v>30</v>
      </c>
      <c r="N5685" s="6" t="s">
        <v>59</v>
      </c>
      <c r="O5685" s="6" t="s">
        <v>1073</v>
      </c>
      <c r="R5685" s="33" t="str">
        <f t="shared" si="113"/>
        <v>S04N2303P021</v>
      </c>
      <c r="S5685" s="95">
        <f>VLOOKUP(I5685,品牌型号对应工厂型号!C:E,3,0)</f>
        <v>5</v>
      </c>
      <c r="T5685" s="96" t="str">
        <f>VLOOKUP(I5685,品牌型号对应工厂型号!C:I,7,0)</f>
        <v>98:1.5mil EASL-70(G-70)</v>
      </c>
    </row>
    <row r="5686" spans="1:20">
      <c r="A5686" s="25">
        <v>43274</v>
      </c>
      <c r="B5686" s="25">
        <v>3.8383806712954538</v>
      </c>
      <c r="C5686" s="26" t="s">
        <v>12391</v>
      </c>
      <c r="D5686" s="25" t="s">
        <v>12484</v>
      </c>
      <c r="E5686" s="26" t="s">
        <v>45</v>
      </c>
      <c r="F5686" s="25" t="s">
        <v>90</v>
      </c>
      <c r="G5686" s="69">
        <v>1.524</v>
      </c>
      <c r="H5686" s="25" t="s">
        <v>61</v>
      </c>
      <c r="I5686" s="27" t="s">
        <v>46</v>
      </c>
      <c r="J5686" s="69">
        <v>45.72</v>
      </c>
      <c r="K5686" s="6" t="s">
        <v>12485</v>
      </c>
      <c r="L5686" s="6" t="s">
        <v>95</v>
      </c>
      <c r="M5686" s="69">
        <v>30</v>
      </c>
      <c r="N5686" s="6" t="s">
        <v>59</v>
      </c>
      <c r="O5686" s="6" t="s">
        <v>1073</v>
      </c>
      <c r="R5686" s="33" t="str">
        <f t="shared" si="113"/>
        <v>S04N2307P005</v>
      </c>
      <c r="S5686" s="95">
        <f>VLOOKUP(I5686,品牌型号对应工厂型号!C:E,3,0)</f>
        <v>5</v>
      </c>
      <c r="T5686" s="96" t="str">
        <f>VLOOKUP(I5686,品牌型号对应工厂型号!C:I,7,0)</f>
        <v>98:1.5mil EASL-70(G-70)</v>
      </c>
    </row>
    <row r="5687" spans="1:20">
      <c r="A5687" s="25">
        <v>43274</v>
      </c>
      <c r="B5687" s="25">
        <v>3.8383806712954538</v>
      </c>
      <c r="C5687" s="26" t="s">
        <v>12391</v>
      </c>
      <c r="D5687" s="25" t="s">
        <v>12486</v>
      </c>
      <c r="E5687" s="26" t="s">
        <v>45</v>
      </c>
      <c r="F5687" s="25" t="s">
        <v>90</v>
      </c>
      <c r="G5687" s="69">
        <v>1.524</v>
      </c>
      <c r="H5687" s="25" t="s">
        <v>61</v>
      </c>
      <c r="I5687" s="27" t="s">
        <v>46</v>
      </c>
      <c r="J5687" s="69">
        <v>45.72</v>
      </c>
      <c r="K5687" s="6" t="s">
        <v>12487</v>
      </c>
      <c r="L5687" s="6" t="s">
        <v>95</v>
      </c>
      <c r="M5687" s="69">
        <v>30</v>
      </c>
      <c r="N5687" s="6" t="s">
        <v>59</v>
      </c>
      <c r="O5687" s="6" t="s">
        <v>1073</v>
      </c>
      <c r="R5687" s="33" t="str">
        <f t="shared" si="113"/>
        <v>S04N2307P004</v>
      </c>
      <c r="S5687" s="95">
        <f>VLOOKUP(I5687,品牌型号对应工厂型号!C:E,3,0)</f>
        <v>5</v>
      </c>
      <c r="T5687" s="96" t="str">
        <f>VLOOKUP(I5687,品牌型号对应工厂型号!C:I,7,0)</f>
        <v>98:1.5mil EASL-70(G-70)</v>
      </c>
    </row>
    <row r="5688" spans="1:20">
      <c r="A5688" s="25">
        <v>43274</v>
      </c>
      <c r="B5688" s="25">
        <v>3.8383806712954538</v>
      </c>
      <c r="C5688" s="26" t="s">
        <v>12391</v>
      </c>
      <c r="D5688" s="25" t="s">
        <v>12488</v>
      </c>
      <c r="E5688" s="26" t="s">
        <v>45</v>
      </c>
      <c r="F5688" s="25" t="s">
        <v>90</v>
      </c>
      <c r="G5688" s="69">
        <v>1.524</v>
      </c>
      <c r="H5688" s="25" t="s">
        <v>61</v>
      </c>
      <c r="I5688" s="27" t="s">
        <v>46</v>
      </c>
      <c r="J5688" s="69">
        <v>45.72</v>
      </c>
      <c r="K5688" s="6" t="s">
        <v>12489</v>
      </c>
      <c r="L5688" s="6" t="s">
        <v>95</v>
      </c>
      <c r="M5688" s="69">
        <v>30</v>
      </c>
      <c r="N5688" s="6" t="s">
        <v>59</v>
      </c>
      <c r="O5688" s="6" t="s">
        <v>1073</v>
      </c>
      <c r="R5688" s="33" t="str">
        <f t="shared" si="113"/>
        <v>S04N2307P003</v>
      </c>
      <c r="S5688" s="95">
        <f>VLOOKUP(I5688,品牌型号对应工厂型号!C:E,3,0)</f>
        <v>5</v>
      </c>
      <c r="T5688" s="96" t="str">
        <f>VLOOKUP(I5688,品牌型号对应工厂型号!C:I,7,0)</f>
        <v>98:1.5mil EASL-70(G-70)</v>
      </c>
    </row>
    <row r="5689" spans="1:20">
      <c r="A5689" s="25">
        <v>43274</v>
      </c>
      <c r="B5689" s="25">
        <v>3.8383806712954538</v>
      </c>
      <c r="C5689" s="26" t="s">
        <v>12391</v>
      </c>
      <c r="D5689" s="25" t="s">
        <v>12490</v>
      </c>
      <c r="E5689" s="26" t="s">
        <v>45</v>
      </c>
      <c r="F5689" s="25" t="s">
        <v>90</v>
      </c>
      <c r="G5689" s="69">
        <v>1.524</v>
      </c>
      <c r="H5689" s="25" t="s">
        <v>61</v>
      </c>
      <c r="I5689" s="27" t="s">
        <v>46</v>
      </c>
      <c r="J5689" s="69">
        <v>45.72</v>
      </c>
      <c r="K5689" s="6" t="s">
        <v>12491</v>
      </c>
      <c r="L5689" s="6" t="s">
        <v>95</v>
      </c>
      <c r="M5689" s="69">
        <v>30</v>
      </c>
      <c r="N5689" s="6" t="s">
        <v>59</v>
      </c>
      <c r="O5689" s="6" t="s">
        <v>1073</v>
      </c>
      <c r="R5689" s="33" t="str">
        <f t="shared" si="113"/>
        <v>S04N2303P017</v>
      </c>
      <c r="S5689" s="95">
        <f>VLOOKUP(I5689,品牌型号对应工厂型号!C:E,3,0)</f>
        <v>5</v>
      </c>
      <c r="T5689" s="96" t="str">
        <f>VLOOKUP(I5689,品牌型号对应工厂型号!C:I,7,0)</f>
        <v>98:1.5mil EASL-70(G-70)</v>
      </c>
    </row>
    <row r="5690" spans="1:20">
      <c r="A5690" s="25">
        <v>43274</v>
      </c>
      <c r="B5690" s="25">
        <v>3.8383806712954538</v>
      </c>
      <c r="C5690" s="26" t="s">
        <v>12391</v>
      </c>
      <c r="D5690" s="25" t="s">
        <v>12492</v>
      </c>
      <c r="E5690" s="26" t="s">
        <v>45</v>
      </c>
      <c r="F5690" s="25" t="s">
        <v>90</v>
      </c>
      <c r="G5690" s="69">
        <v>1.524</v>
      </c>
      <c r="H5690" s="25" t="s">
        <v>61</v>
      </c>
      <c r="I5690" s="27" t="s">
        <v>46</v>
      </c>
      <c r="J5690" s="69">
        <v>45.72</v>
      </c>
      <c r="K5690" s="6" t="s">
        <v>12493</v>
      </c>
      <c r="L5690" s="6" t="s">
        <v>95</v>
      </c>
      <c r="M5690" s="69">
        <v>30</v>
      </c>
      <c r="N5690" s="6" t="s">
        <v>59</v>
      </c>
      <c r="O5690" s="6" t="s">
        <v>1073</v>
      </c>
      <c r="R5690" s="33" t="str">
        <f t="shared" si="113"/>
        <v>S04N2303P016</v>
      </c>
      <c r="S5690" s="95">
        <f>VLOOKUP(I5690,品牌型号对应工厂型号!C:E,3,0)</f>
        <v>5</v>
      </c>
      <c r="T5690" s="96" t="str">
        <f>VLOOKUP(I5690,品牌型号对应工厂型号!C:I,7,0)</f>
        <v>98:1.5mil EASL-70(G-70)</v>
      </c>
    </row>
    <row r="5691" spans="1:20">
      <c r="A5691" s="25">
        <v>43274</v>
      </c>
      <c r="B5691" s="25">
        <v>3.8383806712954538</v>
      </c>
      <c r="C5691" s="26" t="s">
        <v>12391</v>
      </c>
      <c r="D5691" s="25" t="s">
        <v>12494</v>
      </c>
      <c r="E5691" s="26" t="s">
        <v>45</v>
      </c>
      <c r="F5691" s="25" t="s">
        <v>90</v>
      </c>
      <c r="G5691" s="69">
        <v>1.524</v>
      </c>
      <c r="H5691" s="25" t="s">
        <v>61</v>
      </c>
      <c r="I5691" s="27" t="s">
        <v>46</v>
      </c>
      <c r="J5691" s="69">
        <v>45.72</v>
      </c>
      <c r="K5691" s="6" t="s">
        <v>12495</v>
      </c>
      <c r="L5691" s="6" t="s">
        <v>95</v>
      </c>
      <c r="M5691" s="69">
        <v>30</v>
      </c>
      <c r="N5691" s="6" t="s">
        <v>59</v>
      </c>
      <c r="O5691" s="6" t="s">
        <v>1073</v>
      </c>
      <c r="R5691" s="33" t="str">
        <f t="shared" si="113"/>
        <v>S04N2303P015</v>
      </c>
      <c r="S5691" s="95">
        <f>VLOOKUP(I5691,品牌型号对应工厂型号!C:E,3,0)</f>
        <v>5</v>
      </c>
      <c r="T5691" s="96" t="str">
        <f>VLOOKUP(I5691,品牌型号对应工厂型号!C:I,7,0)</f>
        <v>98:1.5mil EASL-70(G-70)</v>
      </c>
    </row>
    <row r="5692" spans="1:20">
      <c r="A5692" s="25">
        <v>43274</v>
      </c>
      <c r="B5692" s="25">
        <v>3.8383806712954538</v>
      </c>
      <c r="C5692" s="26" t="s">
        <v>12391</v>
      </c>
      <c r="D5692" s="25" t="s">
        <v>12496</v>
      </c>
      <c r="E5692" s="26" t="s">
        <v>45</v>
      </c>
      <c r="F5692" s="25" t="s">
        <v>90</v>
      </c>
      <c r="G5692" s="69">
        <v>1.524</v>
      </c>
      <c r="H5692" s="25" t="s">
        <v>61</v>
      </c>
      <c r="I5692" s="27" t="s">
        <v>46</v>
      </c>
      <c r="J5692" s="69">
        <v>45.72</v>
      </c>
      <c r="K5692" s="6" t="s">
        <v>12497</v>
      </c>
      <c r="L5692" s="6" t="s">
        <v>95</v>
      </c>
      <c r="M5692" s="69">
        <v>30</v>
      </c>
      <c r="N5692" s="6" t="s">
        <v>59</v>
      </c>
      <c r="O5692" s="6" t="s">
        <v>1073</v>
      </c>
      <c r="R5692" s="33" t="str">
        <f t="shared" si="113"/>
        <v>S04N2303P008</v>
      </c>
      <c r="S5692" s="95">
        <f>VLOOKUP(I5692,品牌型号对应工厂型号!C:E,3,0)</f>
        <v>5</v>
      </c>
      <c r="T5692" s="96" t="str">
        <f>VLOOKUP(I5692,品牌型号对应工厂型号!C:I,7,0)</f>
        <v>98:1.5mil EASL-70(G-70)</v>
      </c>
    </row>
    <row r="5693" spans="1:20">
      <c r="A5693" s="25">
        <v>43274</v>
      </c>
      <c r="B5693" s="25">
        <v>3.8383806712954538</v>
      </c>
      <c r="C5693" s="26" t="s">
        <v>12391</v>
      </c>
      <c r="D5693" s="25" t="s">
        <v>12498</v>
      </c>
      <c r="E5693" s="26" t="s">
        <v>45</v>
      </c>
      <c r="F5693" s="25" t="s">
        <v>90</v>
      </c>
      <c r="G5693" s="69">
        <v>1.524</v>
      </c>
      <c r="H5693" s="25" t="s">
        <v>61</v>
      </c>
      <c r="I5693" s="27" t="s">
        <v>46</v>
      </c>
      <c r="J5693" s="69">
        <v>45.72</v>
      </c>
      <c r="K5693" s="6" t="s">
        <v>12499</v>
      </c>
      <c r="L5693" s="6" t="s">
        <v>95</v>
      </c>
      <c r="M5693" s="69">
        <v>30</v>
      </c>
      <c r="N5693" s="6" t="s">
        <v>59</v>
      </c>
      <c r="O5693" s="6" t="s">
        <v>1073</v>
      </c>
      <c r="R5693" s="33" t="str">
        <f t="shared" si="113"/>
        <v>S04N2303P009</v>
      </c>
      <c r="S5693" s="95">
        <f>VLOOKUP(I5693,品牌型号对应工厂型号!C:E,3,0)</f>
        <v>5</v>
      </c>
      <c r="T5693" s="96" t="str">
        <f>VLOOKUP(I5693,品牌型号对应工厂型号!C:I,7,0)</f>
        <v>98:1.5mil EASL-70(G-70)</v>
      </c>
    </row>
    <row r="5694" spans="1:20">
      <c r="A5694" s="25">
        <v>43274</v>
      </c>
      <c r="B5694" s="25">
        <v>3.8383806712954538</v>
      </c>
      <c r="C5694" s="26" t="s">
        <v>12391</v>
      </c>
      <c r="D5694" s="25" t="s">
        <v>12500</v>
      </c>
      <c r="E5694" s="26" t="s">
        <v>45</v>
      </c>
      <c r="F5694" s="25" t="s">
        <v>90</v>
      </c>
      <c r="G5694" s="69">
        <v>1.524</v>
      </c>
      <c r="H5694" s="25" t="s">
        <v>61</v>
      </c>
      <c r="I5694" s="27" t="s">
        <v>46</v>
      </c>
      <c r="J5694" s="69">
        <v>45.72</v>
      </c>
      <c r="K5694" s="6" t="s">
        <v>12501</v>
      </c>
      <c r="L5694" s="6" t="s">
        <v>95</v>
      </c>
      <c r="M5694" s="69">
        <v>30</v>
      </c>
      <c r="N5694" s="6" t="s">
        <v>59</v>
      </c>
      <c r="O5694" s="6" t="s">
        <v>1073</v>
      </c>
      <c r="R5694" s="33" t="str">
        <f t="shared" si="113"/>
        <v>S04N2303P010</v>
      </c>
      <c r="S5694" s="95">
        <f>VLOOKUP(I5694,品牌型号对应工厂型号!C:E,3,0)</f>
        <v>5</v>
      </c>
      <c r="T5694" s="96" t="str">
        <f>VLOOKUP(I5694,品牌型号对应工厂型号!C:I,7,0)</f>
        <v>98:1.5mil EASL-70(G-70)</v>
      </c>
    </row>
    <row r="5695" spans="1:20">
      <c r="A5695" s="25">
        <v>43274</v>
      </c>
      <c r="B5695" s="25">
        <v>3.8383806712954538</v>
      </c>
      <c r="C5695" s="26" t="s">
        <v>12391</v>
      </c>
      <c r="D5695" s="25" t="s">
        <v>12502</v>
      </c>
      <c r="E5695" s="26" t="s">
        <v>45</v>
      </c>
      <c r="F5695" s="25" t="s">
        <v>90</v>
      </c>
      <c r="G5695" s="69">
        <v>1.524</v>
      </c>
      <c r="H5695" s="25" t="s">
        <v>61</v>
      </c>
      <c r="I5695" s="27" t="s">
        <v>46</v>
      </c>
      <c r="J5695" s="69">
        <v>45.72</v>
      </c>
      <c r="K5695" s="6" t="s">
        <v>12503</v>
      </c>
      <c r="L5695" s="6" t="s">
        <v>95</v>
      </c>
      <c r="M5695" s="69">
        <v>30</v>
      </c>
      <c r="N5695" s="6" t="s">
        <v>59</v>
      </c>
      <c r="O5695" s="6" t="s">
        <v>1073</v>
      </c>
      <c r="R5695" s="33" t="str">
        <f t="shared" si="113"/>
        <v>S04N2303P011</v>
      </c>
      <c r="S5695" s="95">
        <f>VLOOKUP(I5695,品牌型号对应工厂型号!C:E,3,0)</f>
        <v>5</v>
      </c>
      <c r="T5695" s="96" t="str">
        <f>VLOOKUP(I5695,品牌型号对应工厂型号!C:I,7,0)</f>
        <v>98:1.5mil EASL-70(G-70)</v>
      </c>
    </row>
    <row r="5696" spans="1:20">
      <c r="A5696" s="25">
        <v>43274</v>
      </c>
      <c r="B5696" s="25">
        <v>3.8383806712954538</v>
      </c>
      <c r="C5696" s="26" t="s">
        <v>12391</v>
      </c>
      <c r="D5696" s="25" t="s">
        <v>12504</v>
      </c>
      <c r="E5696" s="26" t="s">
        <v>45</v>
      </c>
      <c r="F5696" s="25" t="s">
        <v>90</v>
      </c>
      <c r="G5696" s="69">
        <v>1.524</v>
      </c>
      <c r="H5696" s="25" t="s">
        <v>61</v>
      </c>
      <c r="I5696" s="27" t="s">
        <v>46</v>
      </c>
      <c r="J5696" s="69">
        <v>45.72</v>
      </c>
      <c r="K5696" s="6" t="s">
        <v>12505</v>
      </c>
      <c r="L5696" s="6" t="s">
        <v>95</v>
      </c>
      <c r="M5696" s="69">
        <v>30</v>
      </c>
      <c r="N5696" s="6" t="s">
        <v>59</v>
      </c>
      <c r="O5696" s="6" t="s">
        <v>1073</v>
      </c>
      <c r="R5696" s="33" t="str">
        <f t="shared" si="113"/>
        <v>S04N2299P045</v>
      </c>
      <c r="S5696" s="95">
        <f>VLOOKUP(I5696,品牌型号对应工厂型号!C:E,3,0)</f>
        <v>5</v>
      </c>
      <c r="T5696" s="96" t="str">
        <f>VLOOKUP(I5696,品牌型号对应工厂型号!C:I,7,0)</f>
        <v>98:1.5mil EASL-70(G-70)</v>
      </c>
    </row>
    <row r="5697" spans="1:20">
      <c r="A5697" s="25">
        <v>43274</v>
      </c>
      <c r="B5697" s="25">
        <v>3.8383806712954538</v>
      </c>
      <c r="C5697" s="26" t="s">
        <v>12391</v>
      </c>
      <c r="D5697" s="25" t="s">
        <v>12506</v>
      </c>
      <c r="E5697" s="26" t="s">
        <v>45</v>
      </c>
      <c r="F5697" s="25" t="s">
        <v>90</v>
      </c>
      <c r="G5697" s="69">
        <v>1.524</v>
      </c>
      <c r="H5697" s="25" t="s">
        <v>61</v>
      </c>
      <c r="I5697" s="27" t="s">
        <v>46</v>
      </c>
      <c r="J5697" s="69">
        <v>45.72</v>
      </c>
      <c r="K5697" s="6" t="s">
        <v>12507</v>
      </c>
      <c r="L5697" s="6" t="s">
        <v>95</v>
      </c>
      <c r="M5697" s="69">
        <v>30</v>
      </c>
      <c r="N5697" s="6" t="s">
        <v>59</v>
      </c>
      <c r="O5697" s="6" t="s">
        <v>1073</v>
      </c>
      <c r="R5697" s="33" t="str">
        <f t="shared" si="113"/>
        <v>S04N2299P046</v>
      </c>
      <c r="S5697" s="95">
        <f>VLOOKUP(I5697,品牌型号对应工厂型号!C:E,3,0)</f>
        <v>5</v>
      </c>
      <c r="T5697" s="96" t="str">
        <f>VLOOKUP(I5697,品牌型号对应工厂型号!C:I,7,0)</f>
        <v>98:1.5mil EASL-70(G-70)</v>
      </c>
    </row>
    <row r="5698" spans="1:20">
      <c r="A5698" s="25">
        <v>43274</v>
      </c>
      <c r="B5698" s="25">
        <v>3.8383806712954538</v>
      </c>
      <c r="C5698" s="26" t="s">
        <v>12391</v>
      </c>
      <c r="D5698" s="25" t="s">
        <v>12508</v>
      </c>
      <c r="E5698" s="26" t="s">
        <v>45</v>
      </c>
      <c r="F5698" s="25" t="s">
        <v>90</v>
      </c>
      <c r="G5698" s="69">
        <v>1.524</v>
      </c>
      <c r="H5698" s="25" t="s">
        <v>61</v>
      </c>
      <c r="I5698" s="27" t="s">
        <v>46</v>
      </c>
      <c r="J5698" s="69">
        <v>45.72</v>
      </c>
      <c r="K5698" s="6" t="s">
        <v>12509</v>
      </c>
      <c r="L5698" s="6" t="s">
        <v>95</v>
      </c>
      <c r="M5698" s="69">
        <v>30</v>
      </c>
      <c r="N5698" s="6" t="s">
        <v>59</v>
      </c>
      <c r="O5698" s="6" t="s">
        <v>1073</v>
      </c>
      <c r="R5698" s="33" t="str">
        <f t="shared" ref="R5698:R5761" si="114">K5698</f>
        <v>S04N2303P002</v>
      </c>
      <c r="S5698" s="95">
        <f>VLOOKUP(I5698,品牌型号对应工厂型号!C:E,3,0)</f>
        <v>5</v>
      </c>
      <c r="T5698" s="96" t="str">
        <f>VLOOKUP(I5698,品牌型号对应工厂型号!C:I,7,0)</f>
        <v>98:1.5mil EASL-70(G-70)</v>
      </c>
    </row>
    <row r="5699" spans="1:20">
      <c r="A5699" s="25">
        <v>43274</v>
      </c>
      <c r="B5699" s="25">
        <v>3.8383806712954538</v>
      </c>
      <c r="C5699" s="26" t="s">
        <v>12391</v>
      </c>
      <c r="D5699" s="25" t="s">
        <v>12510</v>
      </c>
      <c r="E5699" s="26" t="s">
        <v>45</v>
      </c>
      <c r="F5699" s="25" t="s">
        <v>90</v>
      </c>
      <c r="G5699" s="69">
        <v>1.524</v>
      </c>
      <c r="H5699" s="25" t="s">
        <v>61</v>
      </c>
      <c r="I5699" s="27" t="s">
        <v>46</v>
      </c>
      <c r="J5699" s="69">
        <v>45.72</v>
      </c>
      <c r="K5699" s="6" t="s">
        <v>12511</v>
      </c>
      <c r="L5699" s="6" t="s">
        <v>95</v>
      </c>
      <c r="M5699" s="69">
        <v>30</v>
      </c>
      <c r="N5699" s="6" t="s">
        <v>59</v>
      </c>
      <c r="O5699" s="6" t="s">
        <v>1073</v>
      </c>
      <c r="R5699" s="33" t="str">
        <f t="shared" si="114"/>
        <v>S04N2303P001</v>
      </c>
      <c r="S5699" s="95">
        <f>VLOOKUP(I5699,品牌型号对应工厂型号!C:E,3,0)</f>
        <v>5</v>
      </c>
      <c r="T5699" s="96" t="str">
        <f>VLOOKUP(I5699,品牌型号对应工厂型号!C:I,7,0)</f>
        <v>98:1.5mil EASL-70(G-70)</v>
      </c>
    </row>
    <row r="5700" spans="1:20">
      <c r="A5700" s="25">
        <v>43274</v>
      </c>
      <c r="B5700" s="25">
        <v>3.8383806712954538</v>
      </c>
      <c r="C5700" s="26" t="s">
        <v>12391</v>
      </c>
      <c r="D5700" s="25" t="s">
        <v>12512</v>
      </c>
      <c r="E5700" s="26" t="s">
        <v>45</v>
      </c>
      <c r="F5700" s="25" t="s">
        <v>90</v>
      </c>
      <c r="G5700" s="69">
        <v>1.524</v>
      </c>
      <c r="H5700" s="25" t="s">
        <v>61</v>
      </c>
      <c r="I5700" s="27" t="s">
        <v>46</v>
      </c>
      <c r="J5700" s="69">
        <v>45.72</v>
      </c>
      <c r="K5700" s="6" t="s">
        <v>12513</v>
      </c>
      <c r="L5700" s="6" t="s">
        <v>95</v>
      </c>
      <c r="M5700" s="69">
        <v>30</v>
      </c>
      <c r="N5700" s="6" t="s">
        <v>59</v>
      </c>
      <c r="O5700" s="6" t="s">
        <v>1073</v>
      </c>
      <c r="R5700" s="33" t="str">
        <f t="shared" si="114"/>
        <v>S04N2303P014</v>
      </c>
      <c r="S5700" s="95">
        <f>VLOOKUP(I5700,品牌型号对应工厂型号!C:E,3,0)</f>
        <v>5</v>
      </c>
      <c r="T5700" s="96" t="str">
        <f>VLOOKUP(I5700,品牌型号对应工厂型号!C:I,7,0)</f>
        <v>98:1.5mil EASL-70(G-70)</v>
      </c>
    </row>
    <row r="5701" spans="1:20">
      <c r="A5701" s="25">
        <v>43274</v>
      </c>
      <c r="B5701" s="25">
        <v>3.8383806712954538</v>
      </c>
      <c r="C5701" s="26" t="s">
        <v>12391</v>
      </c>
      <c r="D5701" s="25" t="s">
        <v>12514</v>
      </c>
      <c r="E5701" s="26" t="s">
        <v>45</v>
      </c>
      <c r="F5701" s="25" t="s">
        <v>90</v>
      </c>
      <c r="G5701" s="69">
        <v>1.524</v>
      </c>
      <c r="H5701" s="25" t="s">
        <v>61</v>
      </c>
      <c r="I5701" s="27" t="s">
        <v>46</v>
      </c>
      <c r="J5701" s="69">
        <v>45.72</v>
      </c>
      <c r="K5701" s="6" t="s">
        <v>12515</v>
      </c>
      <c r="L5701" s="6" t="s">
        <v>95</v>
      </c>
      <c r="M5701" s="69">
        <v>30</v>
      </c>
      <c r="N5701" s="6" t="s">
        <v>59</v>
      </c>
      <c r="O5701" s="6" t="s">
        <v>1073</v>
      </c>
      <c r="R5701" s="33" t="str">
        <f t="shared" si="114"/>
        <v>S04N2303P013</v>
      </c>
      <c r="S5701" s="95">
        <f>VLOOKUP(I5701,品牌型号对应工厂型号!C:E,3,0)</f>
        <v>5</v>
      </c>
      <c r="T5701" s="96" t="str">
        <f>VLOOKUP(I5701,品牌型号对应工厂型号!C:I,7,0)</f>
        <v>98:1.5mil EASL-70(G-70)</v>
      </c>
    </row>
    <row r="5702" spans="1:20">
      <c r="A5702" s="25">
        <v>43274</v>
      </c>
      <c r="B5702" s="25">
        <v>3.8383806712954538</v>
      </c>
      <c r="C5702" s="26" t="s">
        <v>12391</v>
      </c>
      <c r="D5702" s="25" t="s">
        <v>12516</v>
      </c>
      <c r="E5702" s="26" t="s">
        <v>45</v>
      </c>
      <c r="F5702" s="25" t="s">
        <v>90</v>
      </c>
      <c r="G5702" s="69">
        <v>1.524</v>
      </c>
      <c r="H5702" s="25" t="s">
        <v>61</v>
      </c>
      <c r="I5702" s="27" t="s">
        <v>46</v>
      </c>
      <c r="J5702" s="69">
        <v>45.72</v>
      </c>
      <c r="K5702" s="6" t="s">
        <v>12517</v>
      </c>
      <c r="L5702" s="6" t="s">
        <v>95</v>
      </c>
      <c r="M5702" s="69">
        <v>30</v>
      </c>
      <c r="N5702" s="6" t="s">
        <v>59</v>
      </c>
      <c r="O5702" s="6" t="s">
        <v>1073</v>
      </c>
      <c r="R5702" s="33" t="str">
        <f t="shared" si="114"/>
        <v>S04N2303P012</v>
      </c>
      <c r="S5702" s="95">
        <f>VLOOKUP(I5702,品牌型号对应工厂型号!C:E,3,0)</f>
        <v>5</v>
      </c>
      <c r="T5702" s="96" t="str">
        <f>VLOOKUP(I5702,品牌型号对应工厂型号!C:I,7,0)</f>
        <v>98:1.5mil EASL-70(G-70)</v>
      </c>
    </row>
    <row r="5703" spans="1:20">
      <c r="A5703" s="25">
        <v>43274</v>
      </c>
      <c r="B5703" s="25">
        <v>3.8383806712954538</v>
      </c>
      <c r="C5703" s="26" t="s">
        <v>12391</v>
      </c>
      <c r="D5703" s="25" t="s">
        <v>12518</v>
      </c>
      <c r="E5703" s="26" t="s">
        <v>45</v>
      </c>
      <c r="F5703" s="25" t="s">
        <v>90</v>
      </c>
      <c r="G5703" s="69">
        <v>1.524</v>
      </c>
      <c r="H5703" s="25" t="s">
        <v>61</v>
      </c>
      <c r="I5703" s="27" t="s">
        <v>46</v>
      </c>
      <c r="J5703" s="69">
        <v>45.72</v>
      </c>
      <c r="K5703" s="6" t="s">
        <v>12519</v>
      </c>
      <c r="L5703" s="6" t="s">
        <v>95</v>
      </c>
      <c r="M5703" s="69">
        <v>30</v>
      </c>
      <c r="N5703" s="6" t="s">
        <v>59</v>
      </c>
      <c r="O5703" s="6" t="s">
        <v>1073</v>
      </c>
      <c r="R5703" s="33" t="str">
        <f t="shared" si="114"/>
        <v>S04N2299P044</v>
      </c>
      <c r="S5703" s="95">
        <f>VLOOKUP(I5703,品牌型号对应工厂型号!C:E,3,0)</f>
        <v>5</v>
      </c>
      <c r="T5703" s="96" t="str">
        <f>VLOOKUP(I5703,品牌型号对应工厂型号!C:I,7,0)</f>
        <v>98:1.5mil EASL-70(G-70)</v>
      </c>
    </row>
    <row r="5704" spans="1:20">
      <c r="A5704" s="25">
        <v>43274</v>
      </c>
      <c r="B5704" s="25">
        <v>3.8383806712954538</v>
      </c>
      <c r="C5704" s="26" t="s">
        <v>12391</v>
      </c>
      <c r="D5704" s="25" t="s">
        <v>12520</v>
      </c>
      <c r="E5704" s="26" t="s">
        <v>45</v>
      </c>
      <c r="F5704" s="25" t="s">
        <v>90</v>
      </c>
      <c r="G5704" s="69">
        <v>1.524</v>
      </c>
      <c r="H5704" s="25" t="s">
        <v>61</v>
      </c>
      <c r="I5704" s="27" t="s">
        <v>46</v>
      </c>
      <c r="J5704" s="69">
        <v>45.72</v>
      </c>
      <c r="K5704" s="6" t="s">
        <v>12521</v>
      </c>
      <c r="L5704" s="6" t="s">
        <v>95</v>
      </c>
      <c r="M5704" s="69">
        <v>30</v>
      </c>
      <c r="N5704" s="6" t="s">
        <v>59</v>
      </c>
      <c r="O5704" s="6" t="s">
        <v>1073</v>
      </c>
      <c r="R5704" s="33" t="str">
        <f t="shared" si="114"/>
        <v>S04N2303P003</v>
      </c>
      <c r="S5704" s="95">
        <f>VLOOKUP(I5704,品牌型号对应工厂型号!C:E,3,0)</f>
        <v>5</v>
      </c>
      <c r="T5704" s="96" t="str">
        <f>VLOOKUP(I5704,品牌型号对应工厂型号!C:I,7,0)</f>
        <v>98:1.5mil EASL-70(G-70)</v>
      </c>
    </row>
    <row r="5705" spans="1:20">
      <c r="A5705" s="25">
        <v>43274</v>
      </c>
      <c r="B5705" s="25">
        <v>3.8383806712954538</v>
      </c>
      <c r="C5705" s="26" t="s">
        <v>12391</v>
      </c>
      <c r="D5705" s="25" t="s">
        <v>12522</v>
      </c>
      <c r="E5705" s="26" t="s">
        <v>45</v>
      </c>
      <c r="F5705" s="25" t="s">
        <v>90</v>
      </c>
      <c r="G5705" s="69">
        <v>1.524</v>
      </c>
      <c r="H5705" s="25" t="s">
        <v>61</v>
      </c>
      <c r="I5705" s="27" t="s">
        <v>46</v>
      </c>
      <c r="J5705" s="69">
        <v>45.72</v>
      </c>
      <c r="K5705" s="6" t="s">
        <v>12523</v>
      </c>
      <c r="L5705" s="6" t="s">
        <v>95</v>
      </c>
      <c r="M5705" s="69">
        <v>30</v>
      </c>
      <c r="N5705" s="6" t="s">
        <v>59</v>
      </c>
      <c r="O5705" s="6" t="s">
        <v>1073</v>
      </c>
      <c r="R5705" s="33" t="str">
        <f t="shared" si="114"/>
        <v>S04N2303P004</v>
      </c>
      <c r="S5705" s="95">
        <f>VLOOKUP(I5705,品牌型号对应工厂型号!C:E,3,0)</f>
        <v>5</v>
      </c>
      <c r="T5705" s="96" t="str">
        <f>VLOOKUP(I5705,品牌型号对应工厂型号!C:I,7,0)</f>
        <v>98:1.5mil EASL-70(G-70)</v>
      </c>
    </row>
    <row r="5706" spans="1:20">
      <c r="A5706" s="25">
        <v>43274</v>
      </c>
      <c r="B5706" s="25">
        <v>3.8383806712954538</v>
      </c>
      <c r="C5706" s="26" t="s">
        <v>12391</v>
      </c>
      <c r="D5706" s="25" t="s">
        <v>12524</v>
      </c>
      <c r="E5706" s="26" t="s">
        <v>45</v>
      </c>
      <c r="F5706" s="25" t="s">
        <v>90</v>
      </c>
      <c r="G5706" s="69">
        <v>1.524</v>
      </c>
      <c r="H5706" s="25" t="s">
        <v>61</v>
      </c>
      <c r="I5706" s="27" t="s">
        <v>46</v>
      </c>
      <c r="J5706" s="69">
        <v>45.72</v>
      </c>
      <c r="K5706" s="6" t="s">
        <v>12525</v>
      </c>
      <c r="L5706" s="6" t="s">
        <v>95</v>
      </c>
      <c r="M5706" s="69">
        <v>30</v>
      </c>
      <c r="N5706" s="6" t="s">
        <v>59</v>
      </c>
      <c r="O5706" s="6" t="s">
        <v>1073</v>
      </c>
      <c r="R5706" s="33" t="str">
        <f t="shared" si="114"/>
        <v>S04N2299P043</v>
      </c>
      <c r="S5706" s="95">
        <f>VLOOKUP(I5706,品牌型号对应工厂型号!C:E,3,0)</f>
        <v>5</v>
      </c>
      <c r="T5706" s="96" t="str">
        <f>VLOOKUP(I5706,品牌型号对应工厂型号!C:I,7,0)</f>
        <v>98:1.5mil EASL-70(G-70)</v>
      </c>
    </row>
    <row r="5707" spans="1:20">
      <c r="A5707" s="25">
        <v>43274</v>
      </c>
      <c r="B5707" s="25">
        <v>3.8383806712954538</v>
      </c>
      <c r="C5707" s="26" t="s">
        <v>12391</v>
      </c>
      <c r="D5707" s="25" t="s">
        <v>12526</v>
      </c>
      <c r="E5707" s="26" t="s">
        <v>45</v>
      </c>
      <c r="F5707" s="25" t="s">
        <v>90</v>
      </c>
      <c r="G5707" s="69">
        <v>1.524</v>
      </c>
      <c r="H5707" s="25" t="s">
        <v>61</v>
      </c>
      <c r="I5707" s="27" t="s">
        <v>46</v>
      </c>
      <c r="J5707" s="69">
        <v>45.72</v>
      </c>
      <c r="K5707" s="6" t="s">
        <v>12527</v>
      </c>
      <c r="L5707" s="6" t="s">
        <v>95</v>
      </c>
      <c r="M5707" s="69">
        <v>30</v>
      </c>
      <c r="N5707" s="6" t="s">
        <v>59</v>
      </c>
      <c r="O5707" s="6" t="s">
        <v>1073</v>
      </c>
      <c r="R5707" s="33" t="str">
        <f t="shared" si="114"/>
        <v>S04N2303P005</v>
      </c>
      <c r="S5707" s="95">
        <f>VLOOKUP(I5707,品牌型号对应工厂型号!C:E,3,0)</f>
        <v>5</v>
      </c>
      <c r="T5707" s="96" t="str">
        <f>VLOOKUP(I5707,品牌型号对应工厂型号!C:I,7,0)</f>
        <v>98:1.5mil EASL-70(G-70)</v>
      </c>
    </row>
    <row r="5708" spans="1:20">
      <c r="A5708" s="25">
        <v>43274</v>
      </c>
      <c r="B5708" s="25">
        <v>3.8383806712954538</v>
      </c>
      <c r="C5708" s="26" t="s">
        <v>12391</v>
      </c>
      <c r="D5708" s="25" t="s">
        <v>12528</v>
      </c>
      <c r="E5708" s="26" t="s">
        <v>45</v>
      </c>
      <c r="F5708" s="25" t="s">
        <v>90</v>
      </c>
      <c r="G5708" s="69">
        <v>1.524</v>
      </c>
      <c r="H5708" s="25" t="s">
        <v>61</v>
      </c>
      <c r="I5708" s="27" t="s">
        <v>46</v>
      </c>
      <c r="J5708" s="69">
        <v>45.72</v>
      </c>
      <c r="K5708" s="6" t="s">
        <v>12529</v>
      </c>
      <c r="L5708" s="6" t="s">
        <v>95</v>
      </c>
      <c r="M5708" s="69">
        <v>30</v>
      </c>
      <c r="N5708" s="6" t="s">
        <v>59</v>
      </c>
      <c r="O5708" s="6" t="s">
        <v>1073</v>
      </c>
      <c r="R5708" s="33" t="str">
        <f t="shared" si="114"/>
        <v>S04N2303P006</v>
      </c>
      <c r="S5708" s="95">
        <f>VLOOKUP(I5708,品牌型号对应工厂型号!C:E,3,0)</f>
        <v>5</v>
      </c>
      <c r="T5708" s="96" t="str">
        <f>VLOOKUP(I5708,品牌型号对应工厂型号!C:I,7,0)</f>
        <v>98:1.5mil EASL-70(G-70)</v>
      </c>
    </row>
    <row r="5709" spans="1:20">
      <c r="A5709" s="25">
        <v>43274</v>
      </c>
      <c r="B5709" s="25">
        <v>3.8383806712954538</v>
      </c>
      <c r="C5709" s="26" t="s">
        <v>12391</v>
      </c>
      <c r="D5709" s="25" t="s">
        <v>12530</v>
      </c>
      <c r="E5709" s="26" t="s">
        <v>45</v>
      </c>
      <c r="F5709" s="25" t="s">
        <v>90</v>
      </c>
      <c r="G5709" s="69">
        <v>1.524</v>
      </c>
      <c r="H5709" s="25" t="s">
        <v>61</v>
      </c>
      <c r="I5709" s="27" t="s">
        <v>46</v>
      </c>
      <c r="J5709" s="69">
        <v>45.72</v>
      </c>
      <c r="K5709" s="6" t="s">
        <v>12531</v>
      </c>
      <c r="L5709" s="6" t="s">
        <v>95</v>
      </c>
      <c r="M5709" s="69">
        <v>30</v>
      </c>
      <c r="N5709" s="6" t="s">
        <v>59</v>
      </c>
      <c r="O5709" s="6" t="s">
        <v>1073</v>
      </c>
      <c r="R5709" s="33" t="str">
        <f t="shared" si="114"/>
        <v>S04N2303P007</v>
      </c>
      <c r="S5709" s="95">
        <f>VLOOKUP(I5709,品牌型号对应工厂型号!C:E,3,0)</f>
        <v>5</v>
      </c>
      <c r="T5709" s="96" t="str">
        <f>VLOOKUP(I5709,品牌型号对应工厂型号!C:I,7,0)</f>
        <v>98:1.5mil EASL-70(G-70)</v>
      </c>
    </row>
    <row r="5710" spans="1:20">
      <c r="A5710" s="25">
        <v>43274</v>
      </c>
      <c r="B5710" s="25">
        <v>3.8383806712954538</v>
      </c>
      <c r="C5710" s="26" t="s">
        <v>12391</v>
      </c>
      <c r="D5710" s="25" t="s">
        <v>12532</v>
      </c>
      <c r="E5710" s="26" t="s">
        <v>45</v>
      </c>
      <c r="F5710" s="25" t="s">
        <v>90</v>
      </c>
      <c r="G5710" s="69">
        <v>1.524</v>
      </c>
      <c r="H5710" s="25" t="s">
        <v>61</v>
      </c>
      <c r="I5710" s="27" t="s">
        <v>46</v>
      </c>
      <c r="J5710" s="69">
        <v>45.72</v>
      </c>
      <c r="K5710" s="6" t="s">
        <v>12533</v>
      </c>
      <c r="L5710" s="6" t="s">
        <v>95</v>
      </c>
      <c r="M5710" s="69">
        <v>30</v>
      </c>
      <c r="N5710" s="6" t="s">
        <v>59</v>
      </c>
      <c r="O5710" s="6" t="s">
        <v>1073</v>
      </c>
      <c r="R5710" s="33" t="str">
        <f t="shared" si="114"/>
        <v>S05N2771P024</v>
      </c>
      <c r="S5710" s="95">
        <f>VLOOKUP(I5710,品牌型号对应工厂型号!C:E,3,0)</f>
        <v>5</v>
      </c>
      <c r="T5710" s="96" t="str">
        <f>VLOOKUP(I5710,品牌型号对应工厂型号!C:I,7,0)</f>
        <v>98:1.5mil EASL-70(G-70)</v>
      </c>
    </row>
    <row r="5711" spans="1:20">
      <c r="A5711" s="25">
        <v>43274</v>
      </c>
      <c r="B5711" s="25">
        <v>3.8383806712954538</v>
      </c>
      <c r="C5711" s="26" t="s">
        <v>12391</v>
      </c>
      <c r="D5711" s="25" t="s">
        <v>12534</v>
      </c>
      <c r="E5711" s="26" t="s">
        <v>45</v>
      </c>
      <c r="F5711" s="25" t="s">
        <v>90</v>
      </c>
      <c r="G5711" s="69">
        <v>1.524</v>
      </c>
      <c r="H5711" s="25" t="s">
        <v>61</v>
      </c>
      <c r="I5711" s="27" t="s">
        <v>46</v>
      </c>
      <c r="J5711" s="69">
        <v>45.72</v>
      </c>
      <c r="K5711" s="6" t="s">
        <v>12535</v>
      </c>
      <c r="L5711" s="6" t="s">
        <v>95</v>
      </c>
      <c r="M5711" s="69">
        <v>30</v>
      </c>
      <c r="N5711" s="6" t="s">
        <v>59</v>
      </c>
      <c r="O5711" s="6" t="s">
        <v>1073</v>
      </c>
      <c r="R5711" s="33" t="str">
        <f t="shared" si="114"/>
        <v>S04N2299P042</v>
      </c>
      <c r="S5711" s="95">
        <f>VLOOKUP(I5711,品牌型号对应工厂型号!C:E,3,0)</f>
        <v>5</v>
      </c>
      <c r="T5711" s="96" t="str">
        <f>VLOOKUP(I5711,品牌型号对应工厂型号!C:I,7,0)</f>
        <v>98:1.5mil EASL-70(G-70)</v>
      </c>
    </row>
    <row r="5712" spans="1:20">
      <c r="A5712" s="25">
        <v>43274</v>
      </c>
      <c r="B5712" s="25">
        <v>3.8383806712954538</v>
      </c>
      <c r="C5712" s="26" t="s">
        <v>12391</v>
      </c>
      <c r="D5712" s="25" t="s">
        <v>12536</v>
      </c>
      <c r="E5712" s="26" t="s">
        <v>45</v>
      </c>
      <c r="F5712" s="25" t="s">
        <v>90</v>
      </c>
      <c r="G5712" s="69">
        <v>1.524</v>
      </c>
      <c r="H5712" s="25" t="s">
        <v>61</v>
      </c>
      <c r="I5712" s="27" t="s">
        <v>46</v>
      </c>
      <c r="J5712" s="69">
        <v>45.72</v>
      </c>
      <c r="K5712" s="6" t="s">
        <v>12537</v>
      </c>
      <c r="L5712" s="6" t="s">
        <v>95</v>
      </c>
      <c r="M5712" s="69">
        <v>30</v>
      </c>
      <c r="N5712" s="6" t="s">
        <v>59</v>
      </c>
      <c r="O5712" s="6" t="s">
        <v>1073</v>
      </c>
      <c r="R5712" s="33" t="str">
        <f t="shared" si="114"/>
        <v>S04N2299P041</v>
      </c>
      <c r="S5712" s="95">
        <f>VLOOKUP(I5712,品牌型号对应工厂型号!C:E,3,0)</f>
        <v>5</v>
      </c>
      <c r="T5712" s="96" t="str">
        <f>VLOOKUP(I5712,品牌型号对应工厂型号!C:I,7,0)</f>
        <v>98:1.5mil EASL-70(G-70)</v>
      </c>
    </row>
    <row r="5713" spans="1:20">
      <c r="A5713" s="25">
        <v>43274</v>
      </c>
      <c r="B5713" s="25">
        <v>3.8383806712954538</v>
      </c>
      <c r="C5713" s="26" t="s">
        <v>12391</v>
      </c>
      <c r="D5713" s="25" t="s">
        <v>12538</v>
      </c>
      <c r="E5713" s="26" t="s">
        <v>45</v>
      </c>
      <c r="F5713" s="25" t="s">
        <v>90</v>
      </c>
      <c r="G5713" s="69">
        <v>1.524</v>
      </c>
      <c r="H5713" s="25" t="s">
        <v>61</v>
      </c>
      <c r="I5713" s="27" t="s">
        <v>46</v>
      </c>
      <c r="J5713" s="69">
        <v>45.72</v>
      </c>
      <c r="K5713" s="6" t="s">
        <v>12539</v>
      </c>
      <c r="L5713" s="6" t="s">
        <v>95</v>
      </c>
      <c r="M5713" s="69">
        <v>30</v>
      </c>
      <c r="N5713" s="6" t="s">
        <v>59</v>
      </c>
      <c r="O5713" s="6" t="s">
        <v>1073</v>
      </c>
      <c r="R5713" s="33" t="str">
        <f t="shared" si="114"/>
        <v>S04N2299P040</v>
      </c>
      <c r="S5713" s="95">
        <f>VLOOKUP(I5713,品牌型号对应工厂型号!C:E,3,0)</f>
        <v>5</v>
      </c>
      <c r="T5713" s="96" t="str">
        <f>VLOOKUP(I5713,品牌型号对应工厂型号!C:I,7,0)</f>
        <v>98:1.5mil EASL-70(G-70)</v>
      </c>
    </row>
    <row r="5714" spans="1:20">
      <c r="A5714" s="25">
        <v>43274</v>
      </c>
      <c r="B5714" s="25">
        <v>3.8383806712954538</v>
      </c>
      <c r="C5714" s="26" t="s">
        <v>12391</v>
      </c>
      <c r="D5714" s="25" t="s">
        <v>12540</v>
      </c>
      <c r="E5714" s="26" t="s">
        <v>45</v>
      </c>
      <c r="F5714" s="25" t="s">
        <v>90</v>
      </c>
      <c r="G5714" s="69">
        <v>1.524</v>
      </c>
      <c r="H5714" s="25" t="s">
        <v>61</v>
      </c>
      <c r="I5714" s="27" t="s">
        <v>46</v>
      </c>
      <c r="J5714" s="69">
        <v>45.72</v>
      </c>
      <c r="K5714" s="6" t="s">
        <v>12541</v>
      </c>
      <c r="L5714" s="6" t="s">
        <v>95</v>
      </c>
      <c r="M5714" s="69">
        <v>30</v>
      </c>
      <c r="N5714" s="6" t="s">
        <v>59</v>
      </c>
      <c r="O5714" s="6" t="s">
        <v>1073</v>
      </c>
      <c r="R5714" s="33" t="str">
        <f t="shared" si="114"/>
        <v>S05N2771P031</v>
      </c>
      <c r="S5714" s="95">
        <f>VLOOKUP(I5714,品牌型号对应工厂型号!C:E,3,0)</f>
        <v>5</v>
      </c>
      <c r="T5714" s="96" t="str">
        <f>VLOOKUP(I5714,品牌型号对应工厂型号!C:I,7,0)</f>
        <v>98:1.5mil EASL-70(G-70)</v>
      </c>
    </row>
    <row r="5715" spans="1:20">
      <c r="A5715" s="25">
        <v>43274</v>
      </c>
      <c r="B5715" s="25">
        <v>3.8383806712954538</v>
      </c>
      <c r="C5715" s="26" t="s">
        <v>12391</v>
      </c>
      <c r="D5715" s="25" t="s">
        <v>12542</v>
      </c>
      <c r="E5715" s="26" t="s">
        <v>45</v>
      </c>
      <c r="F5715" s="25" t="s">
        <v>90</v>
      </c>
      <c r="G5715" s="69">
        <v>1.524</v>
      </c>
      <c r="H5715" s="25" t="s">
        <v>61</v>
      </c>
      <c r="I5715" s="27" t="s">
        <v>46</v>
      </c>
      <c r="J5715" s="69">
        <v>45.72</v>
      </c>
      <c r="K5715" s="6" t="s">
        <v>12543</v>
      </c>
      <c r="L5715" s="6" t="s">
        <v>95</v>
      </c>
      <c r="M5715" s="69">
        <v>30</v>
      </c>
      <c r="N5715" s="6" t="s">
        <v>59</v>
      </c>
      <c r="O5715" s="6" t="s">
        <v>1073</v>
      </c>
      <c r="R5715" s="33" t="str">
        <f t="shared" si="114"/>
        <v>S05N2771P030</v>
      </c>
      <c r="S5715" s="95">
        <f>VLOOKUP(I5715,品牌型号对应工厂型号!C:E,3,0)</f>
        <v>5</v>
      </c>
      <c r="T5715" s="96" t="str">
        <f>VLOOKUP(I5715,品牌型号对应工厂型号!C:I,7,0)</f>
        <v>98:1.5mil EASL-70(G-70)</v>
      </c>
    </row>
    <row r="5716" spans="1:20">
      <c r="A5716" s="25">
        <v>43274</v>
      </c>
      <c r="B5716" s="25">
        <v>3.8383806712954538</v>
      </c>
      <c r="C5716" s="26" t="s">
        <v>12391</v>
      </c>
      <c r="D5716" s="25" t="s">
        <v>12544</v>
      </c>
      <c r="E5716" s="26" t="s">
        <v>45</v>
      </c>
      <c r="F5716" s="25" t="s">
        <v>90</v>
      </c>
      <c r="G5716" s="69">
        <v>1.524</v>
      </c>
      <c r="H5716" s="25" t="s">
        <v>61</v>
      </c>
      <c r="I5716" s="27" t="s">
        <v>46</v>
      </c>
      <c r="J5716" s="69">
        <v>45.72</v>
      </c>
      <c r="K5716" s="6" t="s">
        <v>12545</v>
      </c>
      <c r="L5716" s="6" t="s">
        <v>95</v>
      </c>
      <c r="M5716" s="69">
        <v>30</v>
      </c>
      <c r="N5716" s="6" t="s">
        <v>59</v>
      </c>
      <c r="O5716" s="6" t="s">
        <v>1073</v>
      </c>
      <c r="R5716" s="33" t="str">
        <f t="shared" si="114"/>
        <v>S05N2771P029</v>
      </c>
      <c r="S5716" s="95">
        <f>VLOOKUP(I5716,品牌型号对应工厂型号!C:E,3,0)</f>
        <v>5</v>
      </c>
      <c r="T5716" s="96" t="str">
        <f>VLOOKUP(I5716,品牌型号对应工厂型号!C:I,7,0)</f>
        <v>98:1.5mil EASL-70(G-70)</v>
      </c>
    </row>
    <row r="5717" spans="1:20">
      <c r="A5717" s="25">
        <v>43274</v>
      </c>
      <c r="B5717" s="25">
        <v>3.8383806712954538</v>
      </c>
      <c r="C5717" s="26" t="s">
        <v>12391</v>
      </c>
      <c r="D5717" s="25" t="s">
        <v>12546</v>
      </c>
      <c r="E5717" s="26" t="s">
        <v>45</v>
      </c>
      <c r="F5717" s="25" t="s">
        <v>90</v>
      </c>
      <c r="G5717" s="69">
        <v>1.524</v>
      </c>
      <c r="H5717" s="25" t="s">
        <v>61</v>
      </c>
      <c r="I5717" s="27" t="s">
        <v>46</v>
      </c>
      <c r="J5717" s="69">
        <v>45.72</v>
      </c>
      <c r="K5717" s="6" t="s">
        <v>12547</v>
      </c>
      <c r="L5717" s="6" t="s">
        <v>95</v>
      </c>
      <c r="M5717" s="69">
        <v>30</v>
      </c>
      <c r="N5717" s="6" t="s">
        <v>59</v>
      </c>
      <c r="O5717" s="6" t="s">
        <v>1073</v>
      </c>
      <c r="R5717" s="33" t="str">
        <f t="shared" si="114"/>
        <v>S05N2771P028</v>
      </c>
      <c r="S5717" s="95">
        <f>VLOOKUP(I5717,品牌型号对应工厂型号!C:E,3,0)</f>
        <v>5</v>
      </c>
      <c r="T5717" s="96" t="str">
        <f>VLOOKUP(I5717,品牌型号对应工厂型号!C:I,7,0)</f>
        <v>98:1.5mil EASL-70(G-70)</v>
      </c>
    </row>
    <row r="5718" spans="1:20">
      <c r="A5718" s="25">
        <v>43274</v>
      </c>
      <c r="B5718" s="25">
        <v>3.8383806712954538</v>
      </c>
      <c r="C5718" s="26" t="s">
        <v>12391</v>
      </c>
      <c r="D5718" s="25" t="s">
        <v>12548</v>
      </c>
      <c r="E5718" s="26" t="s">
        <v>45</v>
      </c>
      <c r="F5718" s="25" t="s">
        <v>90</v>
      </c>
      <c r="G5718" s="69">
        <v>1.524</v>
      </c>
      <c r="H5718" s="25" t="s">
        <v>61</v>
      </c>
      <c r="I5718" s="27" t="s">
        <v>46</v>
      </c>
      <c r="J5718" s="69">
        <v>45.72</v>
      </c>
      <c r="K5718" s="6" t="s">
        <v>12549</v>
      </c>
      <c r="L5718" s="6" t="s">
        <v>95</v>
      </c>
      <c r="M5718" s="69">
        <v>30</v>
      </c>
      <c r="N5718" s="6" t="s">
        <v>59</v>
      </c>
      <c r="O5718" s="6" t="s">
        <v>1073</v>
      </c>
      <c r="R5718" s="33" t="str">
        <f t="shared" si="114"/>
        <v>S05N2771P027</v>
      </c>
      <c r="S5718" s="95">
        <f>VLOOKUP(I5718,品牌型号对应工厂型号!C:E,3,0)</f>
        <v>5</v>
      </c>
      <c r="T5718" s="96" t="str">
        <f>VLOOKUP(I5718,品牌型号对应工厂型号!C:I,7,0)</f>
        <v>98:1.5mil EASL-70(G-70)</v>
      </c>
    </row>
    <row r="5719" spans="1:20">
      <c r="A5719" s="25">
        <v>43274</v>
      </c>
      <c r="B5719" s="25">
        <v>3.8383806712954538</v>
      </c>
      <c r="C5719" s="26" t="s">
        <v>12391</v>
      </c>
      <c r="D5719" s="25" t="s">
        <v>12550</v>
      </c>
      <c r="E5719" s="26" t="s">
        <v>45</v>
      </c>
      <c r="F5719" s="25" t="s">
        <v>90</v>
      </c>
      <c r="G5719" s="69">
        <v>1.524</v>
      </c>
      <c r="H5719" s="25" t="s">
        <v>61</v>
      </c>
      <c r="I5719" s="27" t="s">
        <v>46</v>
      </c>
      <c r="J5719" s="69">
        <v>45.72</v>
      </c>
      <c r="K5719" s="6" t="s">
        <v>12551</v>
      </c>
      <c r="L5719" s="6" t="s">
        <v>95</v>
      </c>
      <c r="M5719" s="69">
        <v>30</v>
      </c>
      <c r="N5719" s="6" t="s">
        <v>59</v>
      </c>
      <c r="O5719" s="6" t="s">
        <v>1073</v>
      </c>
      <c r="R5719" s="33" t="str">
        <f t="shared" si="114"/>
        <v>S05N2771P026</v>
      </c>
      <c r="S5719" s="95">
        <f>VLOOKUP(I5719,品牌型号对应工厂型号!C:E,3,0)</f>
        <v>5</v>
      </c>
      <c r="T5719" s="96" t="str">
        <f>VLOOKUP(I5719,品牌型号对应工厂型号!C:I,7,0)</f>
        <v>98:1.5mil EASL-70(G-70)</v>
      </c>
    </row>
    <row r="5720" spans="1:20">
      <c r="A5720" s="25">
        <v>43274</v>
      </c>
      <c r="B5720" s="25">
        <v>3.8383806712954538</v>
      </c>
      <c r="C5720" s="26" t="s">
        <v>12391</v>
      </c>
      <c r="D5720" s="25" t="s">
        <v>12552</v>
      </c>
      <c r="E5720" s="26" t="s">
        <v>661</v>
      </c>
      <c r="F5720" s="25" t="s">
        <v>96</v>
      </c>
      <c r="G5720" s="69">
        <v>1.524</v>
      </c>
      <c r="H5720" s="25" t="s">
        <v>126</v>
      </c>
      <c r="I5720" s="27" t="s">
        <v>44</v>
      </c>
      <c r="J5720" s="69">
        <v>45.72</v>
      </c>
      <c r="K5720" s="6" t="s">
        <v>12553</v>
      </c>
      <c r="L5720" s="6" t="s">
        <v>95</v>
      </c>
      <c r="M5720" s="69">
        <v>30</v>
      </c>
      <c r="N5720" s="6" t="s">
        <v>59</v>
      </c>
      <c r="O5720" s="6" t="s">
        <v>1073</v>
      </c>
      <c r="R5720" s="33" t="str">
        <f t="shared" si="114"/>
        <v>S04N3174P043</v>
      </c>
      <c r="S5720" s="95">
        <f>VLOOKUP(I5720,品牌型号对应工厂型号!C:E,3,0)</f>
        <v>5</v>
      </c>
      <c r="T5720" s="96" t="str">
        <f>VLOOKUP(I5720,品牌型号对应工厂型号!C:I,7,0)</f>
        <v>99:1.5mil DABL-10(G-15)</v>
      </c>
    </row>
    <row r="5721" spans="1:20">
      <c r="A5721" s="25">
        <v>43274</v>
      </c>
      <c r="B5721" s="25">
        <v>3.8383806712954538</v>
      </c>
      <c r="C5721" s="26" t="s">
        <v>12391</v>
      </c>
      <c r="D5721" s="25" t="s">
        <v>12554</v>
      </c>
      <c r="E5721" s="26" t="s">
        <v>661</v>
      </c>
      <c r="F5721" s="25" t="s">
        <v>96</v>
      </c>
      <c r="G5721" s="69">
        <v>1.524</v>
      </c>
      <c r="H5721" s="25" t="s">
        <v>126</v>
      </c>
      <c r="I5721" s="27" t="s">
        <v>44</v>
      </c>
      <c r="J5721" s="69">
        <v>45.72</v>
      </c>
      <c r="K5721" s="6" t="s">
        <v>12555</v>
      </c>
      <c r="L5721" s="6" t="s">
        <v>95</v>
      </c>
      <c r="M5721" s="69">
        <v>30</v>
      </c>
      <c r="N5721" s="6" t="s">
        <v>59</v>
      </c>
      <c r="O5721" s="6" t="s">
        <v>1073</v>
      </c>
      <c r="R5721" s="33" t="str">
        <f t="shared" si="114"/>
        <v>S05D3595P023</v>
      </c>
      <c r="S5721" s="95">
        <f>VLOOKUP(I5721,品牌型号对应工厂型号!C:E,3,0)</f>
        <v>5</v>
      </c>
      <c r="T5721" s="96" t="str">
        <f>VLOOKUP(I5721,品牌型号对应工厂型号!C:I,7,0)</f>
        <v>99:1.5mil DABL-10(G-15)</v>
      </c>
    </row>
    <row r="5722" spans="1:20">
      <c r="A5722" s="25">
        <v>43274</v>
      </c>
      <c r="B5722" s="25">
        <v>3.8383806712954538</v>
      </c>
      <c r="C5722" s="26" t="s">
        <v>12391</v>
      </c>
      <c r="D5722" s="25" t="s">
        <v>12556</v>
      </c>
      <c r="E5722" s="26" t="s">
        <v>661</v>
      </c>
      <c r="F5722" s="25" t="s">
        <v>96</v>
      </c>
      <c r="G5722" s="69">
        <v>1.524</v>
      </c>
      <c r="H5722" s="25" t="s">
        <v>126</v>
      </c>
      <c r="I5722" s="27" t="s">
        <v>44</v>
      </c>
      <c r="J5722" s="69">
        <v>45.72</v>
      </c>
      <c r="K5722" s="6" t="s">
        <v>12557</v>
      </c>
      <c r="L5722" s="6" t="s">
        <v>95</v>
      </c>
      <c r="M5722" s="69">
        <v>30</v>
      </c>
      <c r="N5722" s="6" t="s">
        <v>59</v>
      </c>
      <c r="O5722" s="6" t="s">
        <v>1073</v>
      </c>
      <c r="R5722" s="33" t="str">
        <f t="shared" si="114"/>
        <v>S05D3595P022</v>
      </c>
      <c r="S5722" s="95">
        <f>VLOOKUP(I5722,品牌型号对应工厂型号!C:E,3,0)</f>
        <v>5</v>
      </c>
      <c r="T5722" s="96" t="str">
        <f>VLOOKUP(I5722,品牌型号对应工厂型号!C:I,7,0)</f>
        <v>99:1.5mil DABL-10(G-15)</v>
      </c>
    </row>
    <row r="5723" spans="1:20">
      <c r="A5723" s="25">
        <v>43274</v>
      </c>
      <c r="B5723" s="25">
        <v>3.8383806712954538</v>
      </c>
      <c r="C5723" s="26" t="s">
        <v>12391</v>
      </c>
      <c r="D5723" s="25" t="s">
        <v>12558</v>
      </c>
      <c r="E5723" s="26" t="s">
        <v>661</v>
      </c>
      <c r="F5723" s="25" t="s">
        <v>96</v>
      </c>
      <c r="G5723" s="69">
        <v>1.524</v>
      </c>
      <c r="H5723" s="25" t="s">
        <v>126</v>
      </c>
      <c r="I5723" s="27" t="s">
        <v>44</v>
      </c>
      <c r="J5723" s="69">
        <v>45.72</v>
      </c>
      <c r="K5723" s="6" t="s">
        <v>12559</v>
      </c>
      <c r="L5723" s="6" t="s">
        <v>95</v>
      </c>
      <c r="M5723" s="69">
        <v>30</v>
      </c>
      <c r="N5723" s="6" t="s">
        <v>59</v>
      </c>
      <c r="O5723" s="6" t="s">
        <v>1073</v>
      </c>
      <c r="R5723" s="33" t="str">
        <f t="shared" si="114"/>
        <v>S05D3595P024</v>
      </c>
      <c r="S5723" s="95">
        <f>VLOOKUP(I5723,品牌型号对应工厂型号!C:E,3,0)</f>
        <v>5</v>
      </c>
      <c r="T5723" s="96" t="str">
        <f>VLOOKUP(I5723,品牌型号对应工厂型号!C:I,7,0)</f>
        <v>99:1.5mil DABL-10(G-15)</v>
      </c>
    </row>
    <row r="5724" spans="1:20">
      <c r="A5724" s="25">
        <v>43274</v>
      </c>
      <c r="B5724" s="25">
        <v>3.8383806712954538</v>
      </c>
      <c r="C5724" s="26" t="s">
        <v>12391</v>
      </c>
      <c r="D5724" s="25" t="s">
        <v>12560</v>
      </c>
      <c r="E5724" s="26" t="s">
        <v>661</v>
      </c>
      <c r="F5724" s="25" t="s">
        <v>96</v>
      </c>
      <c r="G5724" s="69">
        <v>1.524</v>
      </c>
      <c r="H5724" s="25" t="s">
        <v>126</v>
      </c>
      <c r="I5724" s="27" t="s">
        <v>44</v>
      </c>
      <c r="J5724" s="69">
        <v>45.72</v>
      </c>
      <c r="K5724" s="6" t="s">
        <v>12561</v>
      </c>
      <c r="L5724" s="6" t="s">
        <v>95</v>
      </c>
      <c r="M5724" s="69">
        <v>30</v>
      </c>
      <c r="N5724" s="6" t="s">
        <v>59</v>
      </c>
      <c r="O5724" s="6" t="s">
        <v>1073</v>
      </c>
      <c r="R5724" s="33" t="str">
        <f t="shared" si="114"/>
        <v>S05D3595P021</v>
      </c>
      <c r="S5724" s="95">
        <f>VLOOKUP(I5724,品牌型号对应工厂型号!C:E,3,0)</f>
        <v>5</v>
      </c>
      <c r="T5724" s="96" t="str">
        <f>VLOOKUP(I5724,品牌型号对应工厂型号!C:I,7,0)</f>
        <v>99:1.5mil DABL-10(G-15)</v>
      </c>
    </row>
    <row r="5725" spans="1:20">
      <c r="A5725" s="25">
        <v>43274</v>
      </c>
      <c r="B5725" s="25">
        <v>3.8383806712954538</v>
      </c>
      <c r="C5725" s="26" t="s">
        <v>12391</v>
      </c>
      <c r="D5725" s="25" t="s">
        <v>12562</v>
      </c>
      <c r="E5725" s="26" t="s">
        <v>661</v>
      </c>
      <c r="F5725" s="25" t="s">
        <v>96</v>
      </c>
      <c r="G5725" s="69">
        <v>1.524</v>
      </c>
      <c r="H5725" s="25" t="s">
        <v>126</v>
      </c>
      <c r="I5725" s="27" t="s">
        <v>44</v>
      </c>
      <c r="J5725" s="69">
        <v>45.72</v>
      </c>
      <c r="K5725" s="6" t="s">
        <v>12563</v>
      </c>
      <c r="L5725" s="6" t="s">
        <v>95</v>
      </c>
      <c r="M5725" s="69">
        <v>30</v>
      </c>
      <c r="N5725" s="6" t="s">
        <v>59</v>
      </c>
      <c r="O5725" s="6" t="s">
        <v>1073</v>
      </c>
      <c r="R5725" s="33" t="str">
        <f t="shared" si="114"/>
        <v>S05D3595P025</v>
      </c>
      <c r="S5725" s="95">
        <f>VLOOKUP(I5725,品牌型号对应工厂型号!C:E,3,0)</f>
        <v>5</v>
      </c>
      <c r="T5725" s="96" t="str">
        <f>VLOOKUP(I5725,品牌型号对应工厂型号!C:I,7,0)</f>
        <v>99:1.5mil DABL-10(G-15)</v>
      </c>
    </row>
    <row r="5726" spans="1:20">
      <c r="A5726" s="25">
        <v>43274</v>
      </c>
      <c r="B5726" s="25">
        <v>3.8383806712954538</v>
      </c>
      <c r="C5726" s="26" t="s">
        <v>12391</v>
      </c>
      <c r="D5726" s="25" t="s">
        <v>12564</v>
      </c>
      <c r="E5726" s="26" t="s">
        <v>661</v>
      </c>
      <c r="F5726" s="25" t="s">
        <v>96</v>
      </c>
      <c r="G5726" s="69">
        <v>1.524</v>
      </c>
      <c r="H5726" s="25" t="s">
        <v>126</v>
      </c>
      <c r="I5726" s="27" t="s">
        <v>44</v>
      </c>
      <c r="J5726" s="69">
        <v>45.72</v>
      </c>
      <c r="K5726" s="6" t="s">
        <v>12565</v>
      </c>
      <c r="L5726" s="6" t="s">
        <v>95</v>
      </c>
      <c r="M5726" s="69">
        <v>30</v>
      </c>
      <c r="N5726" s="6" t="s">
        <v>59</v>
      </c>
      <c r="O5726" s="6" t="s">
        <v>1073</v>
      </c>
      <c r="R5726" s="33" t="str">
        <f t="shared" si="114"/>
        <v>S05D3595P020</v>
      </c>
      <c r="S5726" s="95">
        <f>VLOOKUP(I5726,品牌型号对应工厂型号!C:E,3,0)</f>
        <v>5</v>
      </c>
      <c r="T5726" s="96" t="str">
        <f>VLOOKUP(I5726,品牌型号对应工厂型号!C:I,7,0)</f>
        <v>99:1.5mil DABL-10(G-15)</v>
      </c>
    </row>
    <row r="5727" spans="1:20">
      <c r="A5727" s="25">
        <v>43274</v>
      </c>
      <c r="B5727" s="25">
        <v>3.8383806712954538</v>
      </c>
      <c r="C5727" s="26" t="s">
        <v>12391</v>
      </c>
      <c r="D5727" s="25" t="s">
        <v>12566</v>
      </c>
      <c r="E5727" s="26" t="s">
        <v>661</v>
      </c>
      <c r="F5727" s="25" t="s">
        <v>96</v>
      </c>
      <c r="G5727" s="69">
        <v>1.524</v>
      </c>
      <c r="H5727" s="25" t="s">
        <v>126</v>
      </c>
      <c r="I5727" s="27" t="s">
        <v>44</v>
      </c>
      <c r="J5727" s="69">
        <v>45.72</v>
      </c>
      <c r="K5727" s="6" t="s">
        <v>12567</v>
      </c>
      <c r="L5727" s="6" t="s">
        <v>95</v>
      </c>
      <c r="M5727" s="69">
        <v>30</v>
      </c>
      <c r="N5727" s="6" t="s">
        <v>59</v>
      </c>
      <c r="O5727" s="6" t="s">
        <v>1073</v>
      </c>
      <c r="R5727" s="33" t="str">
        <f t="shared" si="114"/>
        <v>S05D3595P026</v>
      </c>
      <c r="S5727" s="95">
        <f>VLOOKUP(I5727,品牌型号对应工厂型号!C:E,3,0)</f>
        <v>5</v>
      </c>
      <c r="T5727" s="96" t="str">
        <f>VLOOKUP(I5727,品牌型号对应工厂型号!C:I,7,0)</f>
        <v>99:1.5mil DABL-10(G-15)</v>
      </c>
    </row>
    <row r="5728" spans="1:20">
      <c r="A5728" s="25">
        <v>43274</v>
      </c>
      <c r="B5728" s="25">
        <v>3.8383806712954538</v>
      </c>
      <c r="C5728" s="26" t="s">
        <v>12391</v>
      </c>
      <c r="D5728" s="25" t="s">
        <v>12568</v>
      </c>
      <c r="E5728" s="26" t="s">
        <v>661</v>
      </c>
      <c r="F5728" s="25" t="s">
        <v>96</v>
      </c>
      <c r="G5728" s="69">
        <v>1.524</v>
      </c>
      <c r="H5728" s="25" t="s">
        <v>126</v>
      </c>
      <c r="I5728" s="27" t="s">
        <v>44</v>
      </c>
      <c r="J5728" s="69">
        <v>45.72</v>
      </c>
      <c r="K5728" s="6" t="s">
        <v>12569</v>
      </c>
      <c r="L5728" s="6" t="s">
        <v>95</v>
      </c>
      <c r="M5728" s="69">
        <v>30</v>
      </c>
      <c r="N5728" s="6" t="s">
        <v>59</v>
      </c>
      <c r="O5728" s="6" t="s">
        <v>1073</v>
      </c>
      <c r="R5728" s="33" t="str">
        <f t="shared" si="114"/>
        <v>S05D3595P016</v>
      </c>
      <c r="S5728" s="95">
        <f>VLOOKUP(I5728,品牌型号对应工厂型号!C:E,3,0)</f>
        <v>5</v>
      </c>
      <c r="T5728" s="96" t="str">
        <f>VLOOKUP(I5728,品牌型号对应工厂型号!C:I,7,0)</f>
        <v>99:1.5mil DABL-10(G-15)</v>
      </c>
    </row>
    <row r="5729" spans="1:20">
      <c r="A5729" s="25">
        <v>43274</v>
      </c>
      <c r="B5729" s="25">
        <v>3.8383806712954538</v>
      </c>
      <c r="C5729" s="26" t="s">
        <v>12391</v>
      </c>
      <c r="D5729" s="25" t="s">
        <v>12570</v>
      </c>
      <c r="E5729" s="26" t="s">
        <v>661</v>
      </c>
      <c r="F5729" s="25" t="s">
        <v>96</v>
      </c>
      <c r="G5729" s="69">
        <v>1.524</v>
      </c>
      <c r="H5729" s="25" t="s">
        <v>126</v>
      </c>
      <c r="I5729" s="27" t="s">
        <v>44</v>
      </c>
      <c r="J5729" s="69">
        <v>45.72</v>
      </c>
      <c r="K5729" s="6" t="s">
        <v>12571</v>
      </c>
      <c r="L5729" s="6" t="s">
        <v>95</v>
      </c>
      <c r="M5729" s="69">
        <v>30</v>
      </c>
      <c r="N5729" s="6" t="s">
        <v>59</v>
      </c>
      <c r="O5729" s="6" t="s">
        <v>1073</v>
      </c>
      <c r="R5729" s="33" t="str">
        <f t="shared" si="114"/>
        <v>S05D3595P029</v>
      </c>
      <c r="S5729" s="95">
        <f>VLOOKUP(I5729,品牌型号对应工厂型号!C:E,3,0)</f>
        <v>5</v>
      </c>
      <c r="T5729" s="96" t="str">
        <f>VLOOKUP(I5729,品牌型号对应工厂型号!C:I,7,0)</f>
        <v>99:1.5mil DABL-10(G-15)</v>
      </c>
    </row>
    <row r="5730" spans="1:20">
      <c r="A5730" s="25">
        <v>43274</v>
      </c>
      <c r="B5730" s="25">
        <v>3.8383806712954538</v>
      </c>
      <c r="C5730" s="26" t="s">
        <v>12391</v>
      </c>
      <c r="D5730" s="25" t="s">
        <v>12572</v>
      </c>
      <c r="E5730" s="26" t="s">
        <v>661</v>
      </c>
      <c r="F5730" s="25" t="s">
        <v>96</v>
      </c>
      <c r="G5730" s="69">
        <v>1.524</v>
      </c>
      <c r="H5730" s="25" t="s">
        <v>126</v>
      </c>
      <c r="I5730" s="27" t="s">
        <v>44</v>
      </c>
      <c r="J5730" s="69">
        <v>45.72</v>
      </c>
      <c r="K5730" s="6" t="s">
        <v>12573</v>
      </c>
      <c r="L5730" s="6" t="s">
        <v>95</v>
      </c>
      <c r="M5730" s="69">
        <v>30</v>
      </c>
      <c r="N5730" s="6" t="s">
        <v>59</v>
      </c>
      <c r="O5730" s="6" t="s">
        <v>1073</v>
      </c>
      <c r="R5730" s="33" t="str">
        <f t="shared" si="114"/>
        <v>S05D3595P017</v>
      </c>
      <c r="S5730" s="95">
        <f>VLOOKUP(I5730,品牌型号对应工厂型号!C:E,3,0)</f>
        <v>5</v>
      </c>
      <c r="T5730" s="96" t="str">
        <f>VLOOKUP(I5730,品牌型号对应工厂型号!C:I,7,0)</f>
        <v>99:1.5mil DABL-10(G-15)</v>
      </c>
    </row>
    <row r="5731" spans="1:20">
      <c r="A5731" s="25">
        <v>43274</v>
      </c>
      <c r="B5731" s="25">
        <v>3.8383806712954538</v>
      </c>
      <c r="C5731" s="26" t="s">
        <v>12391</v>
      </c>
      <c r="D5731" s="25" t="s">
        <v>12574</v>
      </c>
      <c r="E5731" s="26" t="s">
        <v>661</v>
      </c>
      <c r="F5731" s="25" t="s">
        <v>96</v>
      </c>
      <c r="G5731" s="69">
        <v>1.524</v>
      </c>
      <c r="H5731" s="25" t="s">
        <v>126</v>
      </c>
      <c r="I5731" s="27" t="s">
        <v>44</v>
      </c>
      <c r="J5731" s="69">
        <v>45.72</v>
      </c>
      <c r="K5731" s="6" t="s">
        <v>12575</v>
      </c>
      <c r="L5731" s="6" t="s">
        <v>95</v>
      </c>
      <c r="M5731" s="69">
        <v>30</v>
      </c>
      <c r="N5731" s="6" t="s">
        <v>59</v>
      </c>
      <c r="O5731" s="6" t="s">
        <v>1073</v>
      </c>
      <c r="R5731" s="33" t="str">
        <f t="shared" si="114"/>
        <v>S05D3595P028</v>
      </c>
      <c r="S5731" s="95">
        <f>VLOOKUP(I5731,品牌型号对应工厂型号!C:E,3,0)</f>
        <v>5</v>
      </c>
      <c r="T5731" s="96" t="str">
        <f>VLOOKUP(I5731,品牌型号对应工厂型号!C:I,7,0)</f>
        <v>99:1.5mil DABL-10(G-15)</v>
      </c>
    </row>
    <row r="5732" spans="1:20">
      <c r="A5732" s="25">
        <v>43274</v>
      </c>
      <c r="B5732" s="25">
        <v>3.8383806712954538</v>
      </c>
      <c r="C5732" s="26" t="s">
        <v>12391</v>
      </c>
      <c r="D5732" s="25" t="s">
        <v>12576</v>
      </c>
      <c r="E5732" s="26" t="s">
        <v>661</v>
      </c>
      <c r="F5732" s="25" t="s">
        <v>96</v>
      </c>
      <c r="G5732" s="69">
        <v>1.524</v>
      </c>
      <c r="H5732" s="25" t="s">
        <v>126</v>
      </c>
      <c r="I5732" s="27" t="s">
        <v>44</v>
      </c>
      <c r="J5732" s="69">
        <v>45.72</v>
      </c>
      <c r="K5732" s="6" t="s">
        <v>12577</v>
      </c>
      <c r="L5732" s="6" t="s">
        <v>95</v>
      </c>
      <c r="M5732" s="69">
        <v>30</v>
      </c>
      <c r="N5732" s="6" t="s">
        <v>59</v>
      </c>
      <c r="O5732" s="6" t="s">
        <v>1073</v>
      </c>
      <c r="R5732" s="33" t="str">
        <f t="shared" si="114"/>
        <v>S05D3595P018</v>
      </c>
      <c r="S5732" s="95">
        <f>VLOOKUP(I5732,品牌型号对应工厂型号!C:E,3,0)</f>
        <v>5</v>
      </c>
      <c r="T5732" s="96" t="str">
        <f>VLOOKUP(I5732,品牌型号对应工厂型号!C:I,7,0)</f>
        <v>99:1.5mil DABL-10(G-15)</v>
      </c>
    </row>
    <row r="5733" spans="1:20">
      <c r="A5733" s="25">
        <v>43274</v>
      </c>
      <c r="B5733" s="25">
        <v>3.8383806712954538</v>
      </c>
      <c r="C5733" s="26" t="s">
        <v>12391</v>
      </c>
      <c r="D5733" s="25" t="s">
        <v>12578</v>
      </c>
      <c r="E5733" s="26" t="s">
        <v>661</v>
      </c>
      <c r="F5733" s="25" t="s">
        <v>96</v>
      </c>
      <c r="G5733" s="69">
        <v>1.524</v>
      </c>
      <c r="H5733" s="25" t="s">
        <v>126</v>
      </c>
      <c r="I5733" s="27" t="s">
        <v>44</v>
      </c>
      <c r="J5733" s="69">
        <v>45.72</v>
      </c>
      <c r="K5733" s="6" t="s">
        <v>12579</v>
      </c>
      <c r="L5733" s="6" t="s">
        <v>95</v>
      </c>
      <c r="M5733" s="69">
        <v>30</v>
      </c>
      <c r="N5733" s="6" t="s">
        <v>59</v>
      </c>
      <c r="O5733" s="6" t="s">
        <v>1073</v>
      </c>
      <c r="R5733" s="33" t="str">
        <f t="shared" si="114"/>
        <v>S05D3595P027</v>
      </c>
      <c r="S5733" s="95">
        <f>VLOOKUP(I5733,品牌型号对应工厂型号!C:E,3,0)</f>
        <v>5</v>
      </c>
      <c r="T5733" s="96" t="str">
        <f>VLOOKUP(I5733,品牌型号对应工厂型号!C:I,7,0)</f>
        <v>99:1.5mil DABL-10(G-15)</v>
      </c>
    </row>
    <row r="5734" spans="1:20">
      <c r="A5734" s="25">
        <v>43274</v>
      </c>
      <c r="B5734" s="25">
        <v>3.8383806712954538</v>
      </c>
      <c r="C5734" s="26" t="s">
        <v>12391</v>
      </c>
      <c r="D5734" s="25" t="s">
        <v>12580</v>
      </c>
      <c r="E5734" s="26" t="s">
        <v>661</v>
      </c>
      <c r="F5734" s="25" t="s">
        <v>96</v>
      </c>
      <c r="G5734" s="69">
        <v>1.524</v>
      </c>
      <c r="H5734" s="25" t="s">
        <v>126</v>
      </c>
      <c r="I5734" s="27" t="s">
        <v>44</v>
      </c>
      <c r="J5734" s="69">
        <v>45.72</v>
      </c>
      <c r="K5734" s="6" t="s">
        <v>12581</v>
      </c>
      <c r="L5734" s="6" t="s">
        <v>95</v>
      </c>
      <c r="M5734" s="69">
        <v>30</v>
      </c>
      <c r="N5734" s="6" t="s">
        <v>59</v>
      </c>
      <c r="O5734" s="6" t="s">
        <v>1073</v>
      </c>
      <c r="R5734" s="33" t="str">
        <f t="shared" si="114"/>
        <v>S05D3595P019</v>
      </c>
      <c r="S5734" s="95">
        <f>VLOOKUP(I5734,品牌型号对应工厂型号!C:E,3,0)</f>
        <v>5</v>
      </c>
      <c r="T5734" s="96" t="str">
        <f>VLOOKUP(I5734,品牌型号对应工厂型号!C:I,7,0)</f>
        <v>99:1.5mil DABL-10(G-15)</v>
      </c>
    </row>
    <row r="5735" spans="1:20">
      <c r="A5735" s="25">
        <v>43274</v>
      </c>
      <c r="B5735" s="25">
        <v>3.8383806712954538</v>
      </c>
      <c r="C5735" s="26" t="s">
        <v>12391</v>
      </c>
      <c r="D5735" s="25" t="s">
        <v>12582</v>
      </c>
      <c r="E5735" s="26" t="s">
        <v>661</v>
      </c>
      <c r="F5735" s="25" t="s">
        <v>96</v>
      </c>
      <c r="G5735" s="69">
        <v>1.524</v>
      </c>
      <c r="H5735" s="25" t="s">
        <v>126</v>
      </c>
      <c r="I5735" s="27" t="s">
        <v>44</v>
      </c>
      <c r="J5735" s="69">
        <v>45.72</v>
      </c>
      <c r="K5735" s="6" t="s">
        <v>12583</v>
      </c>
      <c r="L5735" s="6" t="s">
        <v>95</v>
      </c>
      <c r="M5735" s="69">
        <v>30</v>
      </c>
      <c r="N5735" s="6" t="s">
        <v>59</v>
      </c>
      <c r="O5735" s="6" t="s">
        <v>1073</v>
      </c>
      <c r="R5735" s="33" t="str">
        <f t="shared" si="114"/>
        <v>S05D3595P009</v>
      </c>
      <c r="S5735" s="95">
        <f>VLOOKUP(I5735,品牌型号对应工厂型号!C:E,3,0)</f>
        <v>5</v>
      </c>
      <c r="T5735" s="96" t="str">
        <f>VLOOKUP(I5735,品牌型号对应工厂型号!C:I,7,0)</f>
        <v>99:1.5mil DABL-10(G-15)</v>
      </c>
    </row>
    <row r="5736" spans="1:20">
      <c r="A5736" s="25">
        <v>43274</v>
      </c>
      <c r="B5736" s="25">
        <v>3.8383806712954538</v>
      </c>
      <c r="C5736" s="26" t="s">
        <v>12391</v>
      </c>
      <c r="D5736" s="25" t="s">
        <v>12584</v>
      </c>
      <c r="E5736" s="26" t="s">
        <v>661</v>
      </c>
      <c r="F5736" s="25" t="s">
        <v>96</v>
      </c>
      <c r="G5736" s="69">
        <v>1.524</v>
      </c>
      <c r="H5736" s="25" t="s">
        <v>126</v>
      </c>
      <c r="I5736" s="27" t="s">
        <v>44</v>
      </c>
      <c r="J5736" s="69">
        <v>45.72</v>
      </c>
      <c r="K5736" s="6" t="s">
        <v>12585</v>
      </c>
      <c r="L5736" s="6" t="s">
        <v>95</v>
      </c>
      <c r="M5736" s="69">
        <v>30</v>
      </c>
      <c r="N5736" s="6" t="s">
        <v>59</v>
      </c>
      <c r="O5736" s="6" t="s">
        <v>1073</v>
      </c>
      <c r="R5736" s="33" t="str">
        <f t="shared" si="114"/>
        <v>S05D3595P008</v>
      </c>
      <c r="S5736" s="95">
        <f>VLOOKUP(I5736,品牌型号对应工厂型号!C:E,3,0)</f>
        <v>5</v>
      </c>
      <c r="T5736" s="96" t="str">
        <f>VLOOKUP(I5736,品牌型号对应工厂型号!C:I,7,0)</f>
        <v>99:1.5mil DABL-10(G-15)</v>
      </c>
    </row>
    <row r="5737" spans="1:20">
      <c r="A5737" s="25">
        <v>43274</v>
      </c>
      <c r="B5737" s="25">
        <v>3.8383806712954538</v>
      </c>
      <c r="C5737" s="26" t="s">
        <v>12391</v>
      </c>
      <c r="D5737" s="25" t="s">
        <v>12586</v>
      </c>
      <c r="E5737" s="26" t="s">
        <v>661</v>
      </c>
      <c r="F5737" s="25" t="s">
        <v>96</v>
      </c>
      <c r="G5737" s="69">
        <v>1.524</v>
      </c>
      <c r="H5737" s="25" t="s">
        <v>126</v>
      </c>
      <c r="I5737" s="27" t="s">
        <v>44</v>
      </c>
      <c r="J5737" s="69">
        <v>45.72</v>
      </c>
      <c r="K5737" s="6" t="s">
        <v>12587</v>
      </c>
      <c r="L5737" s="6" t="s">
        <v>95</v>
      </c>
      <c r="M5737" s="69">
        <v>30</v>
      </c>
      <c r="N5737" s="6" t="s">
        <v>59</v>
      </c>
      <c r="O5737" s="6" t="s">
        <v>1073</v>
      </c>
      <c r="R5737" s="33" t="str">
        <f t="shared" si="114"/>
        <v>S05D3595P010</v>
      </c>
      <c r="S5737" s="95">
        <f>VLOOKUP(I5737,品牌型号对应工厂型号!C:E,3,0)</f>
        <v>5</v>
      </c>
      <c r="T5737" s="96" t="str">
        <f>VLOOKUP(I5737,品牌型号对应工厂型号!C:I,7,0)</f>
        <v>99:1.5mil DABL-10(G-15)</v>
      </c>
    </row>
    <row r="5738" spans="1:20">
      <c r="A5738" s="25">
        <v>43274</v>
      </c>
      <c r="B5738" s="25">
        <v>3.8383806712954538</v>
      </c>
      <c r="C5738" s="26" t="s">
        <v>12391</v>
      </c>
      <c r="D5738" s="25" t="s">
        <v>12588</v>
      </c>
      <c r="E5738" s="26" t="s">
        <v>661</v>
      </c>
      <c r="F5738" s="25" t="s">
        <v>96</v>
      </c>
      <c r="G5738" s="69">
        <v>1.524</v>
      </c>
      <c r="H5738" s="25" t="s">
        <v>126</v>
      </c>
      <c r="I5738" s="27" t="s">
        <v>44</v>
      </c>
      <c r="J5738" s="69">
        <v>45.72</v>
      </c>
      <c r="K5738" s="6" t="s">
        <v>12589</v>
      </c>
      <c r="L5738" s="6" t="s">
        <v>95</v>
      </c>
      <c r="M5738" s="69">
        <v>30</v>
      </c>
      <c r="N5738" s="6" t="s">
        <v>59</v>
      </c>
      <c r="O5738" s="6" t="s">
        <v>1073</v>
      </c>
      <c r="R5738" s="33" t="str">
        <f t="shared" si="114"/>
        <v>S05D3595P007</v>
      </c>
      <c r="S5738" s="95">
        <f>VLOOKUP(I5738,品牌型号对应工厂型号!C:E,3,0)</f>
        <v>5</v>
      </c>
      <c r="T5738" s="96" t="str">
        <f>VLOOKUP(I5738,品牌型号对应工厂型号!C:I,7,0)</f>
        <v>99:1.5mil DABL-10(G-15)</v>
      </c>
    </row>
    <row r="5739" spans="1:20">
      <c r="A5739" s="25">
        <v>43274</v>
      </c>
      <c r="B5739" s="25">
        <v>3.8383806712954538</v>
      </c>
      <c r="C5739" s="26" t="s">
        <v>12391</v>
      </c>
      <c r="D5739" s="25" t="s">
        <v>12590</v>
      </c>
      <c r="E5739" s="26" t="s">
        <v>661</v>
      </c>
      <c r="F5739" s="25" t="s">
        <v>96</v>
      </c>
      <c r="G5739" s="69">
        <v>1.524</v>
      </c>
      <c r="H5739" s="25" t="s">
        <v>126</v>
      </c>
      <c r="I5739" s="27" t="s">
        <v>44</v>
      </c>
      <c r="J5739" s="69">
        <v>45.72</v>
      </c>
      <c r="K5739" s="6" t="s">
        <v>12591</v>
      </c>
      <c r="L5739" s="6" t="s">
        <v>95</v>
      </c>
      <c r="M5739" s="69">
        <v>30</v>
      </c>
      <c r="N5739" s="6" t="s">
        <v>59</v>
      </c>
      <c r="O5739" s="6" t="s">
        <v>1073</v>
      </c>
      <c r="R5739" s="33" t="str">
        <f t="shared" si="114"/>
        <v>S05D3595P011</v>
      </c>
      <c r="S5739" s="95">
        <f>VLOOKUP(I5739,品牌型号对应工厂型号!C:E,3,0)</f>
        <v>5</v>
      </c>
      <c r="T5739" s="96" t="str">
        <f>VLOOKUP(I5739,品牌型号对应工厂型号!C:I,7,0)</f>
        <v>99:1.5mil DABL-10(G-15)</v>
      </c>
    </row>
    <row r="5740" spans="1:20">
      <c r="A5740" s="25">
        <v>43274</v>
      </c>
      <c r="B5740" s="25">
        <v>3.8383806712954538</v>
      </c>
      <c r="C5740" s="26" t="s">
        <v>12391</v>
      </c>
      <c r="D5740" s="25" t="s">
        <v>12592</v>
      </c>
      <c r="E5740" s="26" t="s">
        <v>661</v>
      </c>
      <c r="F5740" s="25" t="s">
        <v>96</v>
      </c>
      <c r="G5740" s="69">
        <v>1.524</v>
      </c>
      <c r="H5740" s="25" t="s">
        <v>126</v>
      </c>
      <c r="I5740" s="27" t="s">
        <v>44</v>
      </c>
      <c r="J5740" s="69">
        <v>45.72</v>
      </c>
      <c r="K5740" s="6" t="s">
        <v>12593</v>
      </c>
      <c r="L5740" s="6" t="s">
        <v>95</v>
      </c>
      <c r="M5740" s="69">
        <v>30</v>
      </c>
      <c r="N5740" s="6" t="s">
        <v>59</v>
      </c>
      <c r="O5740" s="6" t="s">
        <v>1073</v>
      </c>
      <c r="R5740" s="33" t="str">
        <f t="shared" si="114"/>
        <v>S05D3595P006</v>
      </c>
      <c r="S5740" s="95">
        <f>VLOOKUP(I5740,品牌型号对应工厂型号!C:E,3,0)</f>
        <v>5</v>
      </c>
      <c r="T5740" s="96" t="str">
        <f>VLOOKUP(I5740,品牌型号对应工厂型号!C:I,7,0)</f>
        <v>99:1.5mil DABL-10(G-15)</v>
      </c>
    </row>
    <row r="5741" spans="1:20">
      <c r="A5741" s="25">
        <v>43274</v>
      </c>
      <c r="B5741" s="25">
        <v>3.8383806712954538</v>
      </c>
      <c r="C5741" s="26" t="s">
        <v>12391</v>
      </c>
      <c r="D5741" s="25" t="s">
        <v>12594</v>
      </c>
      <c r="E5741" s="26" t="s">
        <v>661</v>
      </c>
      <c r="F5741" s="25" t="s">
        <v>96</v>
      </c>
      <c r="G5741" s="69">
        <v>1.524</v>
      </c>
      <c r="H5741" s="25" t="s">
        <v>126</v>
      </c>
      <c r="I5741" s="27" t="s">
        <v>44</v>
      </c>
      <c r="J5741" s="69">
        <v>45.72</v>
      </c>
      <c r="K5741" s="6" t="s">
        <v>12595</v>
      </c>
      <c r="L5741" s="6" t="s">
        <v>95</v>
      </c>
      <c r="M5741" s="69">
        <v>30</v>
      </c>
      <c r="N5741" s="6" t="s">
        <v>59</v>
      </c>
      <c r="O5741" s="6" t="s">
        <v>1073</v>
      </c>
      <c r="R5741" s="33" t="str">
        <f t="shared" si="114"/>
        <v>S05D3595P012</v>
      </c>
      <c r="S5741" s="95">
        <f>VLOOKUP(I5741,品牌型号对应工厂型号!C:E,3,0)</f>
        <v>5</v>
      </c>
      <c r="T5741" s="96" t="str">
        <f>VLOOKUP(I5741,品牌型号对应工厂型号!C:I,7,0)</f>
        <v>99:1.5mil DABL-10(G-15)</v>
      </c>
    </row>
    <row r="5742" spans="1:20">
      <c r="A5742" s="25">
        <v>43274</v>
      </c>
      <c r="B5742" s="25">
        <v>3.8383806712954538</v>
      </c>
      <c r="C5742" s="26" t="s">
        <v>12391</v>
      </c>
      <c r="D5742" s="25" t="s">
        <v>12596</v>
      </c>
      <c r="E5742" s="26" t="s">
        <v>661</v>
      </c>
      <c r="F5742" s="25" t="s">
        <v>96</v>
      </c>
      <c r="G5742" s="69">
        <v>1.524</v>
      </c>
      <c r="H5742" s="25" t="s">
        <v>126</v>
      </c>
      <c r="I5742" s="27" t="s">
        <v>44</v>
      </c>
      <c r="J5742" s="69">
        <v>45.72</v>
      </c>
      <c r="K5742" s="6" t="s">
        <v>12597</v>
      </c>
      <c r="L5742" s="6" t="s">
        <v>95</v>
      </c>
      <c r="M5742" s="69">
        <v>30</v>
      </c>
      <c r="N5742" s="6" t="s">
        <v>59</v>
      </c>
      <c r="O5742" s="6" t="s">
        <v>1073</v>
      </c>
      <c r="R5742" s="33" t="str">
        <f t="shared" si="114"/>
        <v>S05D3595P002</v>
      </c>
      <c r="S5742" s="95">
        <f>VLOOKUP(I5742,品牌型号对应工厂型号!C:E,3,0)</f>
        <v>5</v>
      </c>
      <c r="T5742" s="96" t="str">
        <f>VLOOKUP(I5742,品牌型号对应工厂型号!C:I,7,0)</f>
        <v>99:1.5mil DABL-10(G-15)</v>
      </c>
    </row>
    <row r="5743" spans="1:20">
      <c r="A5743" s="25">
        <v>43274</v>
      </c>
      <c r="B5743" s="25">
        <v>3.8383806712954538</v>
      </c>
      <c r="C5743" s="26" t="s">
        <v>12391</v>
      </c>
      <c r="D5743" s="25" t="s">
        <v>12598</v>
      </c>
      <c r="E5743" s="26" t="s">
        <v>661</v>
      </c>
      <c r="F5743" s="25" t="s">
        <v>96</v>
      </c>
      <c r="G5743" s="69">
        <v>1.524</v>
      </c>
      <c r="H5743" s="25" t="s">
        <v>126</v>
      </c>
      <c r="I5743" s="27" t="s">
        <v>44</v>
      </c>
      <c r="J5743" s="69">
        <v>45.72</v>
      </c>
      <c r="K5743" s="6" t="s">
        <v>12599</v>
      </c>
      <c r="L5743" s="6" t="s">
        <v>95</v>
      </c>
      <c r="M5743" s="69">
        <v>30</v>
      </c>
      <c r="N5743" s="6" t="s">
        <v>59</v>
      </c>
      <c r="O5743" s="6" t="s">
        <v>1073</v>
      </c>
      <c r="R5743" s="33" t="str">
        <f t="shared" si="114"/>
        <v>S05D3595P015</v>
      </c>
      <c r="S5743" s="95">
        <f>VLOOKUP(I5743,品牌型号对应工厂型号!C:E,3,0)</f>
        <v>5</v>
      </c>
      <c r="T5743" s="96" t="str">
        <f>VLOOKUP(I5743,品牌型号对应工厂型号!C:I,7,0)</f>
        <v>99:1.5mil DABL-10(G-15)</v>
      </c>
    </row>
    <row r="5744" spans="1:20">
      <c r="A5744" s="25">
        <v>43274</v>
      </c>
      <c r="B5744" s="25">
        <v>3.8383806712954538</v>
      </c>
      <c r="C5744" s="26" t="s">
        <v>12391</v>
      </c>
      <c r="D5744" s="25" t="s">
        <v>12600</v>
      </c>
      <c r="E5744" s="26" t="s">
        <v>661</v>
      </c>
      <c r="F5744" s="25" t="s">
        <v>96</v>
      </c>
      <c r="G5744" s="69">
        <v>1.524</v>
      </c>
      <c r="H5744" s="25" t="s">
        <v>126</v>
      </c>
      <c r="I5744" s="27" t="s">
        <v>44</v>
      </c>
      <c r="J5744" s="69">
        <v>45.72</v>
      </c>
      <c r="K5744" s="6" t="s">
        <v>12601</v>
      </c>
      <c r="L5744" s="6" t="s">
        <v>95</v>
      </c>
      <c r="M5744" s="69">
        <v>30</v>
      </c>
      <c r="N5744" s="6" t="s">
        <v>59</v>
      </c>
      <c r="O5744" s="6" t="s">
        <v>1073</v>
      </c>
      <c r="R5744" s="33" t="str">
        <f t="shared" si="114"/>
        <v>S05D3595P003</v>
      </c>
      <c r="S5744" s="95">
        <f>VLOOKUP(I5744,品牌型号对应工厂型号!C:E,3,0)</f>
        <v>5</v>
      </c>
      <c r="T5744" s="96" t="str">
        <f>VLOOKUP(I5744,品牌型号对应工厂型号!C:I,7,0)</f>
        <v>99:1.5mil DABL-10(G-15)</v>
      </c>
    </row>
    <row r="5745" spans="1:20">
      <c r="A5745" s="25">
        <v>43274</v>
      </c>
      <c r="B5745" s="25">
        <v>3.8383806712954538</v>
      </c>
      <c r="C5745" s="26" t="s">
        <v>12391</v>
      </c>
      <c r="D5745" s="25" t="s">
        <v>12602</v>
      </c>
      <c r="E5745" s="26" t="s">
        <v>661</v>
      </c>
      <c r="F5745" s="25" t="s">
        <v>96</v>
      </c>
      <c r="G5745" s="69">
        <v>1.524</v>
      </c>
      <c r="H5745" s="25" t="s">
        <v>126</v>
      </c>
      <c r="I5745" s="27" t="s">
        <v>44</v>
      </c>
      <c r="J5745" s="69">
        <v>45.72</v>
      </c>
      <c r="K5745" s="6" t="s">
        <v>12603</v>
      </c>
      <c r="L5745" s="6" t="s">
        <v>95</v>
      </c>
      <c r="M5745" s="69">
        <v>30</v>
      </c>
      <c r="N5745" s="6" t="s">
        <v>59</v>
      </c>
      <c r="O5745" s="6" t="s">
        <v>1073</v>
      </c>
      <c r="R5745" s="33" t="str">
        <f t="shared" si="114"/>
        <v>S05D3595P014</v>
      </c>
      <c r="S5745" s="95">
        <f>VLOOKUP(I5745,品牌型号对应工厂型号!C:E,3,0)</f>
        <v>5</v>
      </c>
      <c r="T5745" s="96" t="str">
        <f>VLOOKUP(I5745,品牌型号对应工厂型号!C:I,7,0)</f>
        <v>99:1.5mil DABL-10(G-15)</v>
      </c>
    </row>
    <row r="5746" spans="1:20">
      <c r="A5746" s="25">
        <v>43274</v>
      </c>
      <c r="B5746" s="25">
        <v>3.8383806712954538</v>
      </c>
      <c r="C5746" s="26" t="s">
        <v>12391</v>
      </c>
      <c r="D5746" s="25" t="s">
        <v>12604</v>
      </c>
      <c r="E5746" s="26" t="s">
        <v>661</v>
      </c>
      <c r="F5746" s="25" t="s">
        <v>96</v>
      </c>
      <c r="G5746" s="69">
        <v>1.524</v>
      </c>
      <c r="H5746" s="25" t="s">
        <v>126</v>
      </c>
      <c r="I5746" s="27" t="s">
        <v>44</v>
      </c>
      <c r="J5746" s="69">
        <v>45.72</v>
      </c>
      <c r="K5746" s="6" t="s">
        <v>12605</v>
      </c>
      <c r="L5746" s="6" t="s">
        <v>95</v>
      </c>
      <c r="M5746" s="69">
        <v>30</v>
      </c>
      <c r="N5746" s="6" t="s">
        <v>59</v>
      </c>
      <c r="O5746" s="6" t="s">
        <v>1073</v>
      </c>
      <c r="R5746" s="33" t="str">
        <f t="shared" si="114"/>
        <v>S05D3595P004</v>
      </c>
      <c r="S5746" s="95">
        <f>VLOOKUP(I5746,品牌型号对应工厂型号!C:E,3,0)</f>
        <v>5</v>
      </c>
      <c r="T5746" s="96" t="str">
        <f>VLOOKUP(I5746,品牌型号对应工厂型号!C:I,7,0)</f>
        <v>99:1.5mil DABL-10(G-15)</v>
      </c>
    </row>
    <row r="5747" spans="1:20">
      <c r="A5747" s="25">
        <v>43274</v>
      </c>
      <c r="B5747" s="25">
        <v>3.8383806712954538</v>
      </c>
      <c r="C5747" s="26" t="s">
        <v>12391</v>
      </c>
      <c r="D5747" s="25" t="s">
        <v>12606</v>
      </c>
      <c r="E5747" s="26" t="s">
        <v>661</v>
      </c>
      <c r="F5747" s="25" t="s">
        <v>96</v>
      </c>
      <c r="G5747" s="69">
        <v>1.524</v>
      </c>
      <c r="H5747" s="25" t="s">
        <v>126</v>
      </c>
      <c r="I5747" s="27" t="s">
        <v>44</v>
      </c>
      <c r="J5747" s="69">
        <v>45.72</v>
      </c>
      <c r="K5747" s="6" t="s">
        <v>12607</v>
      </c>
      <c r="L5747" s="6" t="s">
        <v>95</v>
      </c>
      <c r="M5747" s="69">
        <v>30</v>
      </c>
      <c r="N5747" s="6" t="s">
        <v>59</v>
      </c>
      <c r="O5747" s="6" t="s">
        <v>1073</v>
      </c>
      <c r="R5747" s="33" t="str">
        <f t="shared" si="114"/>
        <v>S05D3595P005</v>
      </c>
      <c r="S5747" s="95">
        <f>VLOOKUP(I5747,品牌型号对应工厂型号!C:E,3,0)</f>
        <v>5</v>
      </c>
      <c r="T5747" s="96" t="str">
        <f>VLOOKUP(I5747,品牌型号对应工厂型号!C:I,7,0)</f>
        <v>99:1.5mil DABL-10(G-15)</v>
      </c>
    </row>
    <row r="5748" spans="1:20">
      <c r="A5748" s="25">
        <v>43274</v>
      </c>
      <c r="B5748" s="25">
        <v>3.8383806712954538</v>
      </c>
      <c r="C5748" s="26" t="s">
        <v>12391</v>
      </c>
      <c r="D5748" s="25" t="s">
        <v>12608</v>
      </c>
      <c r="E5748" s="26" t="s">
        <v>661</v>
      </c>
      <c r="F5748" s="25" t="s">
        <v>96</v>
      </c>
      <c r="G5748" s="69">
        <v>1.524</v>
      </c>
      <c r="H5748" s="25" t="s">
        <v>126</v>
      </c>
      <c r="I5748" s="27" t="s">
        <v>44</v>
      </c>
      <c r="J5748" s="69">
        <v>45.72</v>
      </c>
      <c r="K5748" s="6" t="s">
        <v>12609</v>
      </c>
      <c r="L5748" s="6" t="s">
        <v>95</v>
      </c>
      <c r="M5748" s="69">
        <v>30</v>
      </c>
      <c r="N5748" s="6" t="s">
        <v>59</v>
      </c>
      <c r="O5748" s="6" t="s">
        <v>1073</v>
      </c>
      <c r="R5748" s="33" t="str">
        <f t="shared" si="114"/>
        <v>S05D3595P013</v>
      </c>
      <c r="S5748" s="95">
        <f>VLOOKUP(I5748,品牌型号对应工厂型号!C:E,3,0)</f>
        <v>5</v>
      </c>
      <c r="T5748" s="96" t="str">
        <f>VLOOKUP(I5748,品牌型号对应工厂型号!C:I,7,0)</f>
        <v>99:1.5mil DABL-10(G-15)</v>
      </c>
    </row>
    <row r="5749" spans="1:20">
      <c r="A5749" s="25">
        <v>43274</v>
      </c>
      <c r="B5749" s="25">
        <v>3.8383806712954538</v>
      </c>
      <c r="C5749" s="26" t="s">
        <v>12391</v>
      </c>
      <c r="D5749" s="25" t="s">
        <v>12610</v>
      </c>
      <c r="E5749" s="26" t="s">
        <v>661</v>
      </c>
      <c r="F5749" s="25" t="s">
        <v>96</v>
      </c>
      <c r="G5749" s="69">
        <v>1.524</v>
      </c>
      <c r="H5749" s="25" t="s">
        <v>126</v>
      </c>
      <c r="I5749" s="27" t="s">
        <v>44</v>
      </c>
      <c r="J5749" s="69">
        <v>45.72</v>
      </c>
      <c r="K5749" s="6" t="s">
        <v>12611</v>
      </c>
      <c r="L5749" s="6" t="s">
        <v>95</v>
      </c>
      <c r="M5749" s="69">
        <v>30</v>
      </c>
      <c r="N5749" s="6" t="s">
        <v>59</v>
      </c>
      <c r="O5749" s="6" t="s">
        <v>1073</v>
      </c>
      <c r="R5749" s="33" t="str">
        <f t="shared" si="114"/>
        <v>S05D3593P045</v>
      </c>
      <c r="S5749" s="95">
        <f>VLOOKUP(I5749,品牌型号对应工厂型号!C:E,3,0)</f>
        <v>5</v>
      </c>
      <c r="T5749" s="96" t="str">
        <f>VLOOKUP(I5749,品牌型号对应工厂型号!C:I,7,0)</f>
        <v>99:1.5mil DABL-10(G-15)</v>
      </c>
    </row>
    <row r="5750" spans="1:20">
      <c r="A5750" s="25">
        <v>43274</v>
      </c>
      <c r="B5750" s="25">
        <v>3.8383806712954538</v>
      </c>
      <c r="C5750" s="26" t="s">
        <v>12391</v>
      </c>
      <c r="D5750" s="25" t="s">
        <v>12612</v>
      </c>
      <c r="E5750" s="26" t="s">
        <v>661</v>
      </c>
      <c r="F5750" s="25" t="s">
        <v>96</v>
      </c>
      <c r="G5750" s="69">
        <v>1.524</v>
      </c>
      <c r="H5750" s="25" t="s">
        <v>126</v>
      </c>
      <c r="I5750" s="27" t="s">
        <v>44</v>
      </c>
      <c r="J5750" s="69">
        <v>45.72</v>
      </c>
      <c r="K5750" s="6" t="s">
        <v>12613</v>
      </c>
      <c r="L5750" s="6" t="s">
        <v>95</v>
      </c>
      <c r="M5750" s="69">
        <v>30</v>
      </c>
      <c r="N5750" s="6" t="s">
        <v>59</v>
      </c>
      <c r="O5750" s="6" t="s">
        <v>1073</v>
      </c>
      <c r="R5750" s="33" t="str">
        <f t="shared" si="114"/>
        <v>S05D3593P044</v>
      </c>
      <c r="S5750" s="95">
        <f>VLOOKUP(I5750,品牌型号对应工厂型号!C:E,3,0)</f>
        <v>5</v>
      </c>
      <c r="T5750" s="96" t="str">
        <f>VLOOKUP(I5750,品牌型号对应工厂型号!C:I,7,0)</f>
        <v>99:1.5mil DABL-10(G-15)</v>
      </c>
    </row>
    <row r="5751" spans="1:20">
      <c r="A5751" s="25">
        <v>43274</v>
      </c>
      <c r="B5751" s="25">
        <v>3.8383806712954538</v>
      </c>
      <c r="C5751" s="26" t="s">
        <v>12391</v>
      </c>
      <c r="D5751" s="25" t="s">
        <v>12614</v>
      </c>
      <c r="E5751" s="26" t="s">
        <v>661</v>
      </c>
      <c r="F5751" s="25" t="s">
        <v>96</v>
      </c>
      <c r="G5751" s="69">
        <v>1.524</v>
      </c>
      <c r="H5751" s="25" t="s">
        <v>126</v>
      </c>
      <c r="I5751" s="27" t="s">
        <v>44</v>
      </c>
      <c r="J5751" s="69">
        <v>45.72</v>
      </c>
      <c r="K5751" s="6" t="s">
        <v>12615</v>
      </c>
      <c r="L5751" s="6" t="s">
        <v>95</v>
      </c>
      <c r="M5751" s="69">
        <v>30</v>
      </c>
      <c r="N5751" s="6" t="s">
        <v>59</v>
      </c>
      <c r="O5751" s="6" t="s">
        <v>1073</v>
      </c>
      <c r="R5751" s="33" t="str">
        <f t="shared" si="114"/>
        <v>S05D3593P043</v>
      </c>
      <c r="S5751" s="95">
        <f>VLOOKUP(I5751,品牌型号对应工厂型号!C:E,3,0)</f>
        <v>5</v>
      </c>
      <c r="T5751" s="96" t="str">
        <f>VLOOKUP(I5751,品牌型号对应工厂型号!C:I,7,0)</f>
        <v>99:1.5mil DABL-10(G-15)</v>
      </c>
    </row>
    <row r="5752" spans="1:20">
      <c r="A5752" s="25">
        <v>43274</v>
      </c>
      <c r="B5752" s="25">
        <v>3.8383806712954538</v>
      </c>
      <c r="C5752" s="26" t="s">
        <v>12391</v>
      </c>
      <c r="D5752" s="25" t="s">
        <v>12616</v>
      </c>
      <c r="E5752" s="26" t="s">
        <v>661</v>
      </c>
      <c r="F5752" s="25" t="s">
        <v>96</v>
      </c>
      <c r="G5752" s="69">
        <v>1.524</v>
      </c>
      <c r="H5752" s="25" t="s">
        <v>126</v>
      </c>
      <c r="I5752" s="27" t="s">
        <v>44</v>
      </c>
      <c r="J5752" s="69">
        <v>45.72</v>
      </c>
      <c r="K5752" s="6" t="s">
        <v>12617</v>
      </c>
      <c r="L5752" s="6" t="s">
        <v>95</v>
      </c>
      <c r="M5752" s="69">
        <v>30</v>
      </c>
      <c r="N5752" s="6" t="s">
        <v>59</v>
      </c>
      <c r="O5752" s="6" t="s">
        <v>1073</v>
      </c>
      <c r="R5752" s="33" t="str">
        <f t="shared" si="114"/>
        <v>S05D3593P046</v>
      </c>
      <c r="S5752" s="95">
        <f>VLOOKUP(I5752,品牌型号对应工厂型号!C:E,3,0)</f>
        <v>5</v>
      </c>
      <c r="T5752" s="96" t="str">
        <f>VLOOKUP(I5752,品牌型号对应工厂型号!C:I,7,0)</f>
        <v>99:1.5mil DABL-10(G-15)</v>
      </c>
    </row>
    <row r="5753" spans="1:20">
      <c r="A5753" s="25">
        <v>43274</v>
      </c>
      <c r="B5753" s="25">
        <v>3.8383806712954538</v>
      </c>
      <c r="C5753" s="26" t="s">
        <v>12391</v>
      </c>
      <c r="D5753" s="25" t="s">
        <v>12618</v>
      </c>
      <c r="E5753" s="26" t="s">
        <v>661</v>
      </c>
      <c r="F5753" s="25" t="s">
        <v>96</v>
      </c>
      <c r="G5753" s="69">
        <v>1.524</v>
      </c>
      <c r="H5753" s="25" t="s">
        <v>126</v>
      </c>
      <c r="I5753" s="27" t="s">
        <v>44</v>
      </c>
      <c r="J5753" s="69">
        <v>45.72</v>
      </c>
      <c r="K5753" s="6" t="s">
        <v>12619</v>
      </c>
      <c r="L5753" s="6" t="s">
        <v>95</v>
      </c>
      <c r="M5753" s="69">
        <v>30</v>
      </c>
      <c r="N5753" s="6" t="s">
        <v>59</v>
      </c>
      <c r="O5753" s="6" t="s">
        <v>1073</v>
      </c>
      <c r="R5753" s="33" t="str">
        <f t="shared" si="114"/>
        <v>S05D3593P047</v>
      </c>
      <c r="S5753" s="95">
        <f>VLOOKUP(I5753,品牌型号对应工厂型号!C:E,3,0)</f>
        <v>5</v>
      </c>
      <c r="T5753" s="96" t="str">
        <f>VLOOKUP(I5753,品牌型号对应工厂型号!C:I,7,0)</f>
        <v>99:1.5mil DABL-10(G-15)</v>
      </c>
    </row>
    <row r="5754" spans="1:20">
      <c r="A5754" s="25">
        <v>43274</v>
      </c>
      <c r="B5754" s="25">
        <v>3.8383806712954538</v>
      </c>
      <c r="C5754" s="26" t="s">
        <v>12391</v>
      </c>
      <c r="D5754" s="25" t="s">
        <v>12620</v>
      </c>
      <c r="E5754" s="26" t="s">
        <v>661</v>
      </c>
      <c r="F5754" s="25" t="s">
        <v>96</v>
      </c>
      <c r="G5754" s="69">
        <v>1.524</v>
      </c>
      <c r="H5754" s="25" t="s">
        <v>126</v>
      </c>
      <c r="I5754" s="27" t="s">
        <v>44</v>
      </c>
      <c r="J5754" s="69">
        <v>45.72</v>
      </c>
      <c r="K5754" s="6" t="s">
        <v>12621</v>
      </c>
      <c r="L5754" s="6" t="s">
        <v>95</v>
      </c>
      <c r="M5754" s="69">
        <v>30</v>
      </c>
      <c r="N5754" s="6" t="s">
        <v>59</v>
      </c>
      <c r="O5754" s="6" t="s">
        <v>1073</v>
      </c>
      <c r="R5754" s="33" t="str">
        <f t="shared" si="114"/>
        <v>S05D3593P048</v>
      </c>
      <c r="S5754" s="95">
        <f>VLOOKUP(I5754,品牌型号对应工厂型号!C:E,3,0)</f>
        <v>5</v>
      </c>
      <c r="T5754" s="96" t="str">
        <f>VLOOKUP(I5754,品牌型号对应工厂型号!C:I,7,0)</f>
        <v>99:1.5mil DABL-10(G-15)</v>
      </c>
    </row>
    <row r="5755" spans="1:20">
      <c r="A5755" s="25">
        <v>43274</v>
      </c>
      <c r="B5755" s="25">
        <v>3.8383806712954538</v>
      </c>
      <c r="C5755" s="26" t="s">
        <v>12391</v>
      </c>
      <c r="D5755" s="25" t="s">
        <v>12622</v>
      </c>
      <c r="E5755" s="26" t="s">
        <v>661</v>
      </c>
      <c r="F5755" s="25" t="s">
        <v>96</v>
      </c>
      <c r="G5755" s="69">
        <v>1.524</v>
      </c>
      <c r="H5755" s="25" t="s">
        <v>126</v>
      </c>
      <c r="I5755" s="27" t="s">
        <v>44</v>
      </c>
      <c r="J5755" s="69">
        <v>45.72</v>
      </c>
      <c r="K5755" s="6" t="s">
        <v>12623</v>
      </c>
      <c r="L5755" s="6" t="s">
        <v>95</v>
      </c>
      <c r="M5755" s="69">
        <v>30</v>
      </c>
      <c r="N5755" s="6" t="s">
        <v>59</v>
      </c>
      <c r="O5755" s="6" t="s">
        <v>1073</v>
      </c>
      <c r="R5755" s="33" t="str">
        <f t="shared" si="114"/>
        <v>S05D3595P001</v>
      </c>
      <c r="S5755" s="95">
        <f>VLOOKUP(I5755,品牌型号对应工厂型号!C:E,3,0)</f>
        <v>5</v>
      </c>
      <c r="T5755" s="96" t="str">
        <f>VLOOKUP(I5755,品牌型号对应工厂型号!C:I,7,0)</f>
        <v>99:1.5mil DABL-10(G-15)</v>
      </c>
    </row>
    <row r="5756" spans="1:20">
      <c r="A5756" s="25">
        <v>43274</v>
      </c>
      <c r="B5756" s="25">
        <v>3.8383806712954538</v>
      </c>
      <c r="C5756" s="26" t="s">
        <v>12391</v>
      </c>
      <c r="D5756" s="25" t="s">
        <v>12624</v>
      </c>
      <c r="E5756" s="26" t="s">
        <v>661</v>
      </c>
      <c r="F5756" s="25" t="s">
        <v>96</v>
      </c>
      <c r="G5756" s="69">
        <v>1.524</v>
      </c>
      <c r="H5756" s="25" t="s">
        <v>126</v>
      </c>
      <c r="I5756" s="27" t="s">
        <v>44</v>
      </c>
      <c r="J5756" s="69">
        <v>45.72</v>
      </c>
      <c r="K5756" s="6" t="s">
        <v>12625</v>
      </c>
      <c r="L5756" s="6" t="s">
        <v>95</v>
      </c>
      <c r="M5756" s="69">
        <v>30</v>
      </c>
      <c r="N5756" s="6" t="s">
        <v>59</v>
      </c>
      <c r="O5756" s="6" t="s">
        <v>1073</v>
      </c>
      <c r="R5756" s="33" t="str">
        <f t="shared" si="114"/>
        <v>S05D3593P039</v>
      </c>
      <c r="S5756" s="95">
        <f>VLOOKUP(I5756,品牌型号对应工厂型号!C:E,3,0)</f>
        <v>5</v>
      </c>
      <c r="T5756" s="96" t="str">
        <f>VLOOKUP(I5756,品牌型号对应工厂型号!C:I,7,0)</f>
        <v>99:1.5mil DABL-10(G-15)</v>
      </c>
    </row>
    <row r="5757" spans="1:20">
      <c r="A5757" s="25">
        <v>43274</v>
      </c>
      <c r="B5757" s="25">
        <v>3.8383806712954538</v>
      </c>
      <c r="C5757" s="26" t="s">
        <v>12391</v>
      </c>
      <c r="D5757" s="25" t="s">
        <v>12626</v>
      </c>
      <c r="E5757" s="26" t="s">
        <v>661</v>
      </c>
      <c r="F5757" s="25" t="s">
        <v>96</v>
      </c>
      <c r="G5757" s="69">
        <v>1.524</v>
      </c>
      <c r="H5757" s="25" t="s">
        <v>126</v>
      </c>
      <c r="I5757" s="27" t="s">
        <v>44</v>
      </c>
      <c r="J5757" s="69">
        <v>45.72</v>
      </c>
      <c r="K5757" s="6" t="s">
        <v>12627</v>
      </c>
      <c r="L5757" s="6" t="s">
        <v>95</v>
      </c>
      <c r="M5757" s="69">
        <v>30</v>
      </c>
      <c r="N5757" s="6" t="s">
        <v>59</v>
      </c>
      <c r="O5757" s="6" t="s">
        <v>1073</v>
      </c>
      <c r="R5757" s="33" t="str">
        <f t="shared" si="114"/>
        <v>S05D3593P040</v>
      </c>
      <c r="S5757" s="95">
        <f>VLOOKUP(I5757,品牌型号对应工厂型号!C:E,3,0)</f>
        <v>5</v>
      </c>
      <c r="T5757" s="96" t="str">
        <f>VLOOKUP(I5757,品牌型号对应工厂型号!C:I,7,0)</f>
        <v>99:1.5mil DABL-10(G-15)</v>
      </c>
    </row>
    <row r="5758" spans="1:20">
      <c r="A5758" s="25">
        <v>43274</v>
      </c>
      <c r="B5758" s="25">
        <v>3.8383806712954538</v>
      </c>
      <c r="C5758" s="26" t="s">
        <v>12391</v>
      </c>
      <c r="D5758" s="25" t="s">
        <v>12628</v>
      </c>
      <c r="E5758" s="26" t="s">
        <v>661</v>
      </c>
      <c r="F5758" s="25" t="s">
        <v>96</v>
      </c>
      <c r="G5758" s="69">
        <v>1.524</v>
      </c>
      <c r="H5758" s="25" t="s">
        <v>126</v>
      </c>
      <c r="I5758" s="27" t="s">
        <v>44</v>
      </c>
      <c r="J5758" s="69">
        <v>45.72</v>
      </c>
      <c r="K5758" s="6" t="s">
        <v>12629</v>
      </c>
      <c r="L5758" s="6" t="s">
        <v>95</v>
      </c>
      <c r="M5758" s="69">
        <v>30</v>
      </c>
      <c r="N5758" s="6" t="s">
        <v>59</v>
      </c>
      <c r="O5758" s="6" t="s">
        <v>1073</v>
      </c>
      <c r="R5758" s="33" t="str">
        <f t="shared" si="114"/>
        <v>S05D3593P041</v>
      </c>
      <c r="S5758" s="95">
        <f>VLOOKUP(I5758,品牌型号对应工厂型号!C:E,3,0)</f>
        <v>5</v>
      </c>
      <c r="T5758" s="96" t="str">
        <f>VLOOKUP(I5758,品牌型号对应工厂型号!C:I,7,0)</f>
        <v>99:1.5mil DABL-10(G-15)</v>
      </c>
    </row>
    <row r="5759" spans="1:20">
      <c r="A5759" s="25">
        <v>43274</v>
      </c>
      <c r="B5759" s="25">
        <v>3.8383806712954538</v>
      </c>
      <c r="C5759" s="26" t="s">
        <v>12391</v>
      </c>
      <c r="D5759" s="25" t="s">
        <v>12630</v>
      </c>
      <c r="E5759" s="26" t="s">
        <v>661</v>
      </c>
      <c r="F5759" s="25" t="s">
        <v>96</v>
      </c>
      <c r="G5759" s="69">
        <v>1.524</v>
      </c>
      <c r="H5759" s="25" t="s">
        <v>126</v>
      </c>
      <c r="I5759" s="27" t="s">
        <v>44</v>
      </c>
      <c r="J5759" s="69">
        <v>45.72</v>
      </c>
      <c r="K5759" s="6" t="s">
        <v>12631</v>
      </c>
      <c r="L5759" s="6" t="s">
        <v>95</v>
      </c>
      <c r="M5759" s="69">
        <v>30</v>
      </c>
      <c r="N5759" s="6" t="s">
        <v>59</v>
      </c>
      <c r="O5759" s="6" t="s">
        <v>1073</v>
      </c>
      <c r="R5759" s="33" t="str">
        <f t="shared" si="114"/>
        <v>S05D3593P042</v>
      </c>
      <c r="S5759" s="95">
        <f>VLOOKUP(I5759,品牌型号对应工厂型号!C:E,3,0)</f>
        <v>5</v>
      </c>
      <c r="T5759" s="96" t="str">
        <f>VLOOKUP(I5759,品牌型号对应工厂型号!C:I,7,0)</f>
        <v>99:1.5mil DABL-10(G-15)</v>
      </c>
    </row>
    <row r="5760" spans="1:20">
      <c r="A5760" s="25">
        <v>43276</v>
      </c>
      <c r="B5760" s="25">
        <v>1.838380555556796</v>
      </c>
      <c r="C5760" s="26" t="s">
        <v>12632</v>
      </c>
      <c r="D5760" s="25" t="s">
        <v>12633</v>
      </c>
      <c r="E5760" s="26" t="s">
        <v>45</v>
      </c>
      <c r="F5760" s="25" t="s">
        <v>90</v>
      </c>
      <c r="G5760" s="69">
        <v>1.524</v>
      </c>
      <c r="H5760" s="25" t="s">
        <v>61</v>
      </c>
      <c r="I5760" s="27" t="s">
        <v>46</v>
      </c>
      <c r="J5760" s="69">
        <v>45.72</v>
      </c>
      <c r="K5760" s="6" t="s">
        <v>12634</v>
      </c>
      <c r="L5760" s="6" t="s">
        <v>95</v>
      </c>
      <c r="M5760" s="69">
        <v>30</v>
      </c>
      <c r="N5760" s="6" t="s">
        <v>59</v>
      </c>
      <c r="O5760" s="6" t="s">
        <v>130</v>
      </c>
      <c r="R5760" s="33" t="str">
        <f t="shared" si="114"/>
        <v>S05D2777P016</v>
      </c>
      <c r="S5760" s="95">
        <f>VLOOKUP(I5760,品牌型号对应工厂型号!C:E,3,0)</f>
        <v>5</v>
      </c>
      <c r="T5760" s="96" t="str">
        <f>VLOOKUP(I5760,品牌型号对应工厂型号!C:I,7,0)</f>
        <v>98:1.5mil EASL-70(G-70)</v>
      </c>
    </row>
    <row r="5761" spans="1:20">
      <c r="A5761" s="25">
        <v>43276</v>
      </c>
      <c r="B5761" s="25">
        <v>1.838380555556796</v>
      </c>
      <c r="C5761" s="26" t="s">
        <v>12632</v>
      </c>
      <c r="D5761" s="25" t="s">
        <v>12635</v>
      </c>
      <c r="E5761" s="26" t="s">
        <v>45</v>
      </c>
      <c r="F5761" s="25" t="s">
        <v>90</v>
      </c>
      <c r="G5761" s="69">
        <v>1.524</v>
      </c>
      <c r="H5761" s="25" t="s">
        <v>61</v>
      </c>
      <c r="I5761" s="27" t="s">
        <v>46</v>
      </c>
      <c r="J5761" s="69">
        <v>45.72</v>
      </c>
      <c r="K5761" s="6" t="s">
        <v>12636</v>
      </c>
      <c r="L5761" s="6" t="s">
        <v>95</v>
      </c>
      <c r="M5761" s="69">
        <v>30</v>
      </c>
      <c r="N5761" s="6" t="s">
        <v>59</v>
      </c>
      <c r="O5761" s="6" t="s">
        <v>130</v>
      </c>
      <c r="R5761" s="33" t="str">
        <f t="shared" si="114"/>
        <v>S05D2777P019</v>
      </c>
      <c r="S5761" s="95">
        <f>VLOOKUP(I5761,品牌型号对应工厂型号!C:E,3,0)</f>
        <v>5</v>
      </c>
      <c r="T5761" s="96" t="str">
        <f>VLOOKUP(I5761,品牌型号对应工厂型号!C:I,7,0)</f>
        <v>98:1.5mil EASL-70(G-70)</v>
      </c>
    </row>
    <row r="5762" spans="1:20">
      <c r="A5762" s="25">
        <v>43276</v>
      </c>
      <c r="B5762" s="25">
        <v>1.838380555556796</v>
      </c>
      <c r="C5762" s="26" t="s">
        <v>12637</v>
      </c>
      <c r="D5762" s="25" t="s">
        <v>12638</v>
      </c>
      <c r="E5762" s="26" t="s">
        <v>151</v>
      </c>
      <c r="F5762" s="25" t="s">
        <v>91</v>
      </c>
      <c r="G5762" s="69">
        <v>1.524</v>
      </c>
      <c r="H5762" s="25" t="s">
        <v>131</v>
      </c>
      <c r="I5762" s="27" t="s">
        <v>50</v>
      </c>
      <c r="J5762" s="69">
        <v>45.72</v>
      </c>
      <c r="K5762" s="6" t="s">
        <v>12639</v>
      </c>
      <c r="L5762" s="6" t="s">
        <v>95</v>
      </c>
      <c r="M5762" s="69">
        <v>30</v>
      </c>
      <c r="N5762" s="6" t="s">
        <v>59</v>
      </c>
      <c r="O5762" s="6" t="s">
        <v>12640</v>
      </c>
      <c r="R5762" s="33" t="str">
        <f t="shared" ref="R5762:R5825" si="115">K5762</f>
        <v>S04N2613P010</v>
      </c>
      <c r="S5762" s="95">
        <f>VLOOKUP(I5762,品牌型号对应工厂型号!C:E,3,0)</f>
        <v>10</v>
      </c>
      <c r="T5762" s="96" t="str">
        <f>VLOOKUP(I5762,品牌型号对应工厂型号!C:I,7,0)</f>
        <v>111:2.0mil UGGN-70(ZYF-70)</v>
      </c>
    </row>
    <row r="5763" spans="1:20">
      <c r="A5763" s="25">
        <v>43276</v>
      </c>
      <c r="B5763" s="25">
        <v>1.838380555556796</v>
      </c>
      <c r="C5763" s="26" t="s">
        <v>12637</v>
      </c>
      <c r="D5763" s="25" t="s">
        <v>12641</v>
      </c>
      <c r="E5763" s="26" t="s">
        <v>153</v>
      </c>
      <c r="F5763" s="25" t="s">
        <v>91</v>
      </c>
      <c r="G5763" s="69">
        <v>1.524</v>
      </c>
      <c r="H5763" s="25" t="s">
        <v>180</v>
      </c>
      <c r="I5763" s="27" t="s">
        <v>1478</v>
      </c>
      <c r="J5763" s="69">
        <v>45.72</v>
      </c>
      <c r="K5763" s="6" t="s">
        <v>12642</v>
      </c>
      <c r="L5763" s="6" t="s">
        <v>95</v>
      </c>
      <c r="M5763" s="69">
        <v>30</v>
      </c>
      <c r="N5763" s="6" t="s">
        <v>59</v>
      </c>
      <c r="O5763" s="6" t="s">
        <v>12640</v>
      </c>
      <c r="R5763" s="33" t="str">
        <f t="shared" si="115"/>
        <v>S05N3430P004</v>
      </c>
      <c r="S5763" s="95">
        <f>VLOOKUP(I5763,品牌型号对应工厂型号!C:E,3,0)</f>
        <v>10</v>
      </c>
      <c r="T5763" s="96" t="str">
        <f>VLOOKUP(I5763,品牌型号对应工厂型号!C:I,7,0)</f>
        <v>113:2.0mil USGY-15(ZYF-88)</v>
      </c>
    </row>
    <row r="5764" spans="1:20">
      <c r="A5764" s="25">
        <v>43276</v>
      </c>
      <c r="B5764" s="25">
        <v>1.838380555556796</v>
      </c>
      <c r="C5764" s="26" t="s">
        <v>12637</v>
      </c>
      <c r="D5764" s="25" t="s">
        <v>12643</v>
      </c>
      <c r="E5764" s="26" t="s">
        <v>154</v>
      </c>
      <c r="F5764" s="25" t="s">
        <v>91</v>
      </c>
      <c r="G5764" s="69">
        <v>1.524</v>
      </c>
      <c r="H5764" s="25" t="s">
        <v>1967</v>
      </c>
      <c r="I5764" s="27" t="s">
        <v>1968</v>
      </c>
      <c r="J5764" s="69">
        <v>45.72</v>
      </c>
      <c r="K5764" s="6" t="s">
        <v>12644</v>
      </c>
      <c r="L5764" s="6" t="s">
        <v>95</v>
      </c>
      <c r="M5764" s="69">
        <v>30</v>
      </c>
      <c r="N5764" s="6" t="s">
        <v>59</v>
      </c>
      <c r="O5764" s="6" t="s">
        <v>12640</v>
      </c>
      <c r="R5764" s="33" t="str">
        <f t="shared" si="115"/>
        <v>S06D1191P032</v>
      </c>
      <c r="S5764" s="95">
        <f>VLOOKUP(I5764,品牌型号对应工厂型号!C:E,3,0)</f>
        <v>10</v>
      </c>
      <c r="T5764" s="96" t="str">
        <f>VLOOKUP(I5764,品牌型号对应工厂型号!C:I,7,0)</f>
        <v>112:2.0mil USGY-35(ZYF-66)</v>
      </c>
    </row>
    <row r="5765" spans="1:20">
      <c r="A5765" s="25">
        <v>43276</v>
      </c>
      <c r="B5765" s="25">
        <v>1.838380555556796</v>
      </c>
      <c r="C5765" s="26" t="s">
        <v>11909</v>
      </c>
      <c r="D5765" s="25" t="s">
        <v>12645</v>
      </c>
      <c r="E5765" s="26" t="s">
        <v>153</v>
      </c>
      <c r="F5765" s="25" t="s">
        <v>91</v>
      </c>
      <c r="G5765" s="69">
        <v>1.524</v>
      </c>
      <c r="H5765" s="25" t="s">
        <v>180</v>
      </c>
      <c r="I5765" s="27" t="s">
        <v>1478</v>
      </c>
      <c r="J5765" s="69">
        <v>45.72</v>
      </c>
      <c r="K5765" s="6" t="s">
        <v>12646</v>
      </c>
      <c r="L5765" s="6" t="s">
        <v>95</v>
      </c>
      <c r="M5765" s="69">
        <v>30</v>
      </c>
      <c r="N5765" s="6" t="s">
        <v>59</v>
      </c>
      <c r="O5765" s="6" t="s">
        <v>130</v>
      </c>
      <c r="R5765" s="33" t="str">
        <f t="shared" si="115"/>
        <v>S05N3430P005</v>
      </c>
      <c r="S5765" s="95">
        <f>VLOOKUP(I5765,品牌型号对应工厂型号!C:E,3,0)</f>
        <v>10</v>
      </c>
      <c r="T5765" s="96" t="str">
        <f>VLOOKUP(I5765,品牌型号对应工厂型号!C:I,7,0)</f>
        <v>113:2.0mil USGY-15(ZYF-88)</v>
      </c>
    </row>
    <row r="5766" spans="1:20">
      <c r="A5766" s="25">
        <v>43276</v>
      </c>
      <c r="B5766" s="25">
        <v>1.838380555556796</v>
      </c>
      <c r="C5766" s="26" t="s">
        <v>11909</v>
      </c>
      <c r="D5766" s="25" t="s">
        <v>12647</v>
      </c>
      <c r="E5766" s="26" t="s">
        <v>661</v>
      </c>
      <c r="F5766" s="25" t="s">
        <v>96</v>
      </c>
      <c r="G5766" s="69">
        <v>1.524</v>
      </c>
      <c r="H5766" s="25" t="s">
        <v>126</v>
      </c>
      <c r="I5766" s="27" t="s">
        <v>44</v>
      </c>
      <c r="J5766" s="69">
        <v>45.72</v>
      </c>
      <c r="K5766" s="6" t="s">
        <v>12648</v>
      </c>
      <c r="L5766" s="6" t="s">
        <v>95</v>
      </c>
      <c r="M5766" s="69">
        <v>30</v>
      </c>
      <c r="N5766" s="6" t="s">
        <v>59</v>
      </c>
      <c r="O5766" s="6" t="s">
        <v>130</v>
      </c>
      <c r="R5766" s="33" t="str">
        <f t="shared" si="115"/>
        <v>S05D3593P033</v>
      </c>
      <c r="S5766" s="95">
        <f>VLOOKUP(I5766,品牌型号对应工厂型号!C:E,3,0)</f>
        <v>5</v>
      </c>
      <c r="T5766" s="96" t="str">
        <f>VLOOKUP(I5766,品牌型号对应工厂型号!C:I,7,0)</f>
        <v>99:1.5mil DABL-10(G-15)</v>
      </c>
    </row>
    <row r="5767" spans="1:20">
      <c r="A5767" s="25">
        <v>43276</v>
      </c>
      <c r="B5767" s="25">
        <v>1.838380555556796</v>
      </c>
      <c r="C5767" s="26" t="s">
        <v>11909</v>
      </c>
      <c r="D5767" s="25" t="s">
        <v>12649</v>
      </c>
      <c r="E5767" s="26" t="s">
        <v>661</v>
      </c>
      <c r="F5767" s="25" t="s">
        <v>96</v>
      </c>
      <c r="G5767" s="69">
        <v>1.524</v>
      </c>
      <c r="H5767" s="25" t="s">
        <v>126</v>
      </c>
      <c r="I5767" s="27" t="s">
        <v>44</v>
      </c>
      <c r="J5767" s="69">
        <v>45.72</v>
      </c>
      <c r="K5767" s="6" t="s">
        <v>12650</v>
      </c>
      <c r="L5767" s="6" t="s">
        <v>95</v>
      </c>
      <c r="M5767" s="69">
        <v>30</v>
      </c>
      <c r="N5767" s="6" t="s">
        <v>59</v>
      </c>
      <c r="O5767" s="6" t="s">
        <v>130</v>
      </c>
      <c r="R5767" s="33" t="str">
        <f t="shared" si="115"/>
        <v>S05D3593P035</v>
      </c>
      <c r="S5767" s="95">
        <f>VLOOKUP(I5767,品牌型号对应工厂型号!C:E,3,0)</f>
        <v>5</v>
      </c>
      <c r="T5767" s="96" t="str">
        <f>VLOOKUP(I5767,品牌型号对应工厂型号!C:I,7,0)</f>
        <v>99:1.5mil DABL-10(G-15)</v>
      </c>
    </row>
    <row r="5768" spans="1:20">
      <c r="A5768" s="25">
        <v>43276</v>
      </c>
      <c r="B5768" s="25">
        <v>1.838380555556796</v>
      </c>
      <c r="C5768" s="26" t="s">
        <v>11909</v>
      </c>
      <c r="D5768" s="25" t="s">
        <v>12651</v>
      </c>
      <c r="E5768" s="26" t="s">
        <v>153</v>
      </c>
      <c r="F5768" s="25" t="s">
        <v>91</v>
      </c>
      <c r="G5768" s="69">
        <v>1.524</v>
      </c>
      <c r="H5768" s="25" t="s">
        <v>180</v>
      </c>
      <c r="I5768" s="27" t="s">
        <v>1478</v>
      </c>
      <c r="J5768" s="69">
        <v>45.72</v>
      </c>
      <c r="K5768" s="6" t="s">
        <v>12652</v>
      </c>
      <c r="L5768" s="6" t="s">
        <v>95</v>
      </c>
      <c r="M5768" s="69">
        <v>30</v>
      </c>
      <c r="N5768" s="6" t="s">
        <v>59</v>
      </c>
      <c r="O5768" s="6" t="s">
        <v>130</v>
      </c>
      <c r="R5768" s="33" t="str">
        <f t="shared" si="115"/>
        <v>S05N3430P003</v>
      </c>
      <c r="S5768" s="95">
        <f>VLOOKUP(I5768,品牌型号对应工厂型号!C:E,3,0)</f>
        <v>10</v>
      </c>
      <c r="T5768" s="96" t="str">
        <f>VLOOKUP(I5768,品牌型号对应工厂型号!C:I,7,0)</f>
        <v>113:2.0mil USGY-15(ZYF-88)</v>
      </c>
    </row>
    <row r="5769" spans="1:20">
      <c r="A5769" s="25">
        <v>43276</v>
      </c>
      <c r="B5769" s="25">
        <v>1.838380555556796</v>
      </c>
      <c r="C5769" s="26" t="s">
        <v>11909</v>
      </c>
      <c r="D5769" s="25" t="s">
        <v>12653</v>
      </c>
      <c r="E5769" s="26" t="s">
        <v>661</v>
      </c>
      <c r="F5769" s="25" t="s">
        <v>96</v>
      </c>
      <c r="G5769" s="69">
        <v>1.524</v>
      </c>
      <c r="H5769" s="25" t="s">
        <v>126</v>
      </c>
      <c r="I5769" s="27" t="s">
        <v>44</v>
      </c>
      <c r="J5769" s="69">
        <v>45.72</v>
      </c>
      <c r="K5769" s="6" t="s">
        <v>12654</v>
      </c>
      <c r="L5769" s="6" t="s">
        <v>95</v>
      </c>
      <c r="M5769" s="69">
        <v>30</v>
      </c>
      <c r="N5769" s="6" t="s">
        <v>59</v>
      </c>
      <c r="O5769" s="6" t="s">
        <v>130</v>
      </c>
      <c r="R5769" s="33" t="str">
        <f t="shared" si="115"/>
        <v>S05D3593P036</v>
      </c>
      <c r="S5769" s="95">
        <f>VLOOKUP(I5769,品牌型号对应工厂型号!C:E,3,0)</f>
        <v>5</v>
      </c>
      <c r="T5769" s="96" t="str">
        <f>VLOOKUP(I5769,品牌型号对应工厂型号!C:I,7,0)</f>
        <v>99:1.5mil DABL-10(G-15)</v>
      </c>
    </row>
    <row r="5770" spans="1:20">
      <c r="A5770" s="25">
        <v>43276</v>
      </c>
      <c r="B5770" s="25">
        <v>1.838380555556796</v>
      </c>
      <c r="C5770" s="26" t="s">
        <v>11909</v>
      </c>
      <c r="D5770" s="25" t="s">
        <v>12655</v>
      </c>
      <c r="E5770" s="26" t="s">
        <v>661</v>
      </c>
      <c r="F5770" s="25" t="s">
        <v>96</v>
      </c>
      <c r="G5770" s="69">
        <v>1.524</v>
      </c>
      <c r="H5770" s="25" t="s">
        <v>126</v>
      </c>
      <c r="I5770" s="27" t="s">
        <v>44</v>
      </c>
      <c r="J5770" s="69">
        <v>45.72</v>
      </c>
      <c r="K5770" s="6" t="s">
        <v>12656</v>
      </c>
      <c r="L5770" s="6" t="s">
        <v>95</v>
      </c>
      <c r="M5770" s="69">
        <v>30</v>
      </c>
      <c r="N5770" s="6" t="s">
        <v>59</v>
      </c>
      <c r="O5770" s="6" t="s">
        <v>130</v>
      </c>
      <c r="R5770" s="33" t="str">
        <f t="shared" si="115"/>
        <v>S05D3593P037</v>
      </c>
      <c r="S5770" s="95">
        <f>VLOOKUP(I5770,品牌型号对应工厂型号!C:E,3,0)</f>
        <v>5</v>
      </c>
      <c r="T5770" s="96" t="str">
        <f>VLOOKUP(I5770,品牌型号对应工厂型号!C:I,7,0)</f>
        <v>99:1.5mil DABL-10(G-15)</v>
      </c>
    </row>
    <row r="5771" spans="1:20">
      <c r="A5771" s="25">
        <v>43276</v>
      </c>
      <c r="B5771" s="25">
        <v>1.838380555556796</v>
      </c>
      <c r="C5771" s="26" t="s">
        <v>11909</v>
      </c>
      <c r="D5771" s="25" t="s">
        <v>12657</v>
      </c>
      <c r="E5771" s="26" t="s">
        <v>661</v>
      </c>
      <c r="F5771" s="25" t="s">
        <v>96</v>
      </c>
      <c r="G5771" s="69">
        <v>1.524</v>
      </c>
      <c r="H5771" s="25" t="s">
        <v>126</v>
      </c>
      <c r="I5771" s="27" t="s">
        <v>44</v>
      </c>
      <c r="J5771" s="69">
        <v>45.72</v>
      </c>
      <c r="K5771" s="6" t="s">
        <v>12658</v>
      </c>
      <c r="L5771" s="6" t="s">
        <v>95</v>
      </c>
      <c r="M5771" s="69">
        <v>30</v>
      </c>
      <c r="N5771" s="6" t="s">
        <v>59</v>
      </c>
      <c r="O5771" s="6" t="s">
        <v>130</v>
      </c>
      <c r="R5771" s="33" t="str">
        <f t="shared" si="115"/>
        <v>S05D3593P038</v>
      </c>
      <c r="S5771" s="95">
        <f>VLOOKUP(I5771,品牌型号对应工厂型号!C:E,3,0)</f>
        <v>5</v>
      </c>
      <c r="T5771" s="96" t="str">
        <f>VLOOKUP(I5771,品牌型号对应工厂型号!C:I,7,0)</f>
        <v>99:1.5mil DABL-10(G-15)</v>
      </c>
    </row>
    <row r="5772" spans="1:20">
      <c r="A5772" s="25">
        <v>43276</v>
      </c>
      <c r="B5772" s="25">
        <v>1.838380555556796</v>
      </c>
      <c r="C5772" s="26" t="s">
        <v>11909</v>
      </c>
      <c r="D5772" s="25" t="s">
        <v>12659</v>
      </c>
      <c r="E5772" s="26" t="s">
        <v>661</v>
      </c>
      <c r="F5772" s="25" t="s">
        <v>96</v>
      </c>
      <c r="G5772" s="69">
        <v>1.524</v>
      </c>
      <c r="H5772" s="25" t="s">
        <v>126</v>
      </c>
      <c r="I5772" s="27" t="s">
        <v>44</v>
      </c>
      <c r="J5772" s="69">
        <v>45.72</v>
      </c>
      <c r="K5772" s="6" t="s">
        <v>12660</v>
      </c>
      <c r="L5772" s="6" t="s">
        <v>95</v>
      </c>
      <c r="M5772" s="69">
        <v>30</v>
      </c>
      <c r="N5772" s="6" t="s">
        <v>59</v>
      </c>
      <c r="O5772" s="6" t="s">
        <v>130</v>
      </c>
      <c r="R5772" s="33" t="str">
        <f t="shared" si="115"/>
        <v>S05D3593P034</v>
      </c>
      <c r="S5772" s="95">
        <f>VLOOKUP(I5772,品牌型号对应工厂型号!C:E,3,0)</f>
        <v>5</v>
      </c>
      <c r="T5772" s="96" t="str">
        <f>VLOOKUP(I5772,品牌型号对应工厂型号!C:I,7,0)</f>
        <v>99:1.5mil DABL-10(G-15)</v>
      </c>
    </row>
    <row r="5773" spans="1:20">
      <c r="A5773" s="25">
        <v>43276</v>
      </c>
      <c r="B5773" s="25">
        <v>1.838380555556796</v>
      </c>
      <c r="C5773" s="26" t="s">
        <v>11909</v>
      </c>
      <c r="D5773" s="25" t="s">
        <v>12661</v>
      </c>
      <c r="E5773" s="26" t="s">
        <v>151</v>
      </c>
      <c r="F5773" s="25" t="s">
        <v>91</v>
      </c>
      <c r="G5773" s="69">
        <v>1.524</v>
      </c>
      <c r="H5773" s="25" t="s">
        <v>131</v>
      </c>
      <c r="I5773" s="27" t="s">
        <v>50</v>
      </c>
      <c r="J5773" s="69">
        <v>45.72</v>
      </c>
      <c r="K5773" s="6" t="s">
        <v>12662</v>
      </c>
      <c r="L5773" s="6" t="s">
        <v>95</v>
      </c>
      <c r="M5773" s="69">
        <v>30</v>
      </c>
      <c r="N5773" s="6" t="s">
        <v>59</v>
      </c>
      <c r="O5773" s="6" t="s">
        <v>130</v>
      </c>
      <c r="R5773" s="33" t="str">
        <f t="shared" si="115"/>
        <v>S04N2613P005</v>
      </c>
      <c r="S5773" s="95">
        <f>VLOOKUP(I5773,品牌型号对应工厂型号!C:E,3,0)</f>
        <v>10</v>
      </c>
      <c r="T5773" s="96" t="str">
        <f>VLOOKUP(I5773,品牌型号对应工厂型号!C:I,7,0)</f>
        <v>111:2.0mil UGGN-70(ZYF-70)</v>
      </c>
    </row>
    <row r="5774" spans="1:20">
      <c r="A5774" s="25">
        <v>43277</v>
      </c>
      <c r="B5774" s="25">
        <v>0.83838055555679603</v>
      </c>
      <c r="C5774" s="26" t="s">
        <v>12663</v>
      </c>
      <c r="D5774" s="25" t="s">
        <v>12664</v>
      </c>
      <c r="E5774" s="26" t="s">
        <v>661</v>
      </c>
      <c r="F5774" s="25" t="s">
        <v>96</v>
      </c>
      <c r="G5774" s="69">
        <v>1.524</v>
      </c>
      <c r="H5774" s="25" t="s">
        <v>126</v>
      </c>
      <c r="I5774" s="27" t="s">
        <v>44</v>
      </c>
      <c r="J5774" s="69">
        <v>45.72</v>
      </c>
      <c r="K5774" s="6" t="s">
        <v>12665</v>
      </c>
      <c r="L5774" s="6" t="s">
        <v>95</v>
      </c>
      <c r="M5774" s="69">
        <v>30</v>
      </c>
      <c r="N5774" s="6" t="s">
        <v>59</v>
      </c>
      <c r="O5774" s="6" t="s">
        <v>12666</v>
      </c>
      <c r="R5774" s="33" t="str">
        <f t="shared" si="115"/>
        <v>S05D3593P023</v>
      </c>
      <c r="S5774" s="95">
        <f>VLOOKUP(I5774,品牌型号对应工厂型号!C:E,3,0)</f>
        <v>5</v>
      </c>
      <c r="T5774" s="96" t="str">
        <f>VLOOKUP(I5774,品牌型号对应工厂型号!C:I,7,0)</f>
        <v>99:1.5mil DABL-10(G-15)</v>
      </c>
    </row>
    <row r="5775" spans="1:20">
      <c r="A5775" s="25">
        <v>43277</v>
      </c>
      <c r="B5775" s="25">
        <v>0.83838055555679603</v>
      </c>
      <c r="C5775" s="26" t="s">
        <v>12663</v>
      </c>
      <c r="D5775" s="25" t="s">
        <v>12667</v>
      </c>
      <c r="E5775" s="26" t="s">
        <v>661</v>
      </c>
      <c r="F5775" s="25" t="s">
        <v>96</v>
      </c>
      <c r="G5775" s="69">
        <v>1.524</v>
      </c>
      <c r="H5775" s="25" t="s">
        <v>126</v>
      </c>
      <c r="I5775" s="27" t="s">
        <v>44</v>
      </c>
      <c r="J5775" s="69">
        <v>45.72</v>
      </c>
      <c r="K5775" s="6" t="s">
        <v>12668</v>
      </c>
      <c r="L5775" s="6" t="s">
        <v>95</v>
      </c>
      <c r="M5775" s="69">
        <v>30</v>
      </c>
      <c r="N5775" s="6" t="s">
        <v>59</v>
      </c>
      <c r="O5775" s="6" t="s">
        <v>12666</v>
      </c>
      <c r="R5775" s="33" t="str">
        <f t="shared" si="115"/>
        <v>S05D3593P019</v>
      </c>
      <c r="S5775" s="95">
        <f>VLOOKUP(I5775,品牌型号对应工厂型号!C:E,3,0)</f>
        <v>5</v>
      </c>
      <c r="T5775" s="96" t="str">
        <f>VLOOKUP(I5775,品牌型号对应工厂型号!C:I,7,0)</f>
        <v>99:1.5mil DABL-10(G-15)</v>
      </c>
    </row>
    <row r="5776" spans="1:20">
      <c r="A5776" s="25">
        <v>43277</v>
      </c>
      <c r="B5776" s="25">
        <v>0.83838055555679603</v>
      </c>
      <c r="C5776" s="26" t="s">
        <v>12663</v>
      </c>
      <c r="D5776" s="25" t="s">
        <v>12669</v>
      </c>
      <c r="E5776" s="26" t="s">
        <v>661</v>
      </c>
      <c r="F5776" s="25" t="s">
        <v>96</v>
      </c>
      <c r="G5776" s="69">
        <v>1.524</v>
      </c>
      <c r="H5776" s="25" t="s">
        <v>126</v>
      </c>
      <c r="I5776" s="27" t="s">
        <v>44</v>
      </c>
      <c r="J5776" s="69">
        <v>45.72</v>
      </c>
      <c r="K5776" s="6" t="s">
        <v>12670</v>
      </c>
      <c r="L5776" s="6" t="s">
        <v>95</v>
      </c>
      <c r="M5776" s="69">
        <v>30</v>
      </c>
      <c r="N5776" s="6" t="s">
        <v>59</v>
      </c>
      <c r="O5776" s="6" t="s">
        <v>12666</v>
      </c>
      <c r="R5776" s="33" t="str">
        <f t="shared" si="115"/>
        <v>S05D3593P020</v>
      </c>
      <c r="S5776" s="95">
        <f>VLOOKUP(I5776,品牌型号对应工厂型号!C:E,3,0)</f>
        <v>5</v>
      </c>
      <c r="T5776" s="96" t="str">
        <f>VLOOKUP(I5776,品牌型号对应工厂型号!C:I,7,0)</f>
        <v>99:1.5mil DABL-10(G-15)</v>
      </c>
    </row>
    <row r="5777" spans="1:20">
      <c r="A5777" s="25">
        <v>43277</v>
      </c>
      <c r="B5777" s="25">
        <v>0.83838055555679603</v>
      </c>
      <c r="C5777" s="26" t="s">
        <v>12663</v>
      </c>
      <c r="D5777" s="25" t="s">
        <v>12671</v>
      </c>
      <c r="E5777" s="26" t="s">
        <v>661</v>
      </c>
      <c r="F5777" s="25" t="s">
        <v>96</v>
      </c>
      <c r="G5777" s="69">
        <v>1.524</v>
      </c>
      <c r="H5777" s="25" t="s">
        <v>126</v>
      </c>
      <c r="I5777" s="27" t="s">
        <v>44</v>
      </c>
      <c r="J5777" s="69">
        <v>45.72</v>
      </c>
      <c r="K5777" s="6" t="s">
        <v>12672</v>
      </c>
      <c r="L5777" s="6" t="s">
        <v>95</v>
      </c>
      <c r="M5777" s="69">
        <v>30</v>
      </c>
      <c r="N5777" s="6" t="s">
        <v>59</v>
      </c>
      <c r="O5777" s="6" t="s">
        <v>12666</v>
      </c>
      <c r="R5777" s="33" t="str">
        <f t="shared" si="115"/>
        <v>S05D3593P021</v>
      </c>
      <c r="S5777" s="95">
        <f>VLOOKUP(I5777,品牌型号对应工厂型号!C:E,3,0)</f>
        <v>5</v>
      </c>
      <c r="T5777" s="96" t="str">
        <f>VLOOKUP(I5777,品牌型号对应工厂型号!C:I,7,0)</f>
        <v>99:1.5mil DABL-10(G-15)</v>
      </c>
    </row>
    <row r="5778" spans="1:20">
      <c r="A5778" s="25">
        <v>43277</v>
      </c>
      <c r="B5778" s="25">
        <v>0.83838055555679603</v>
      </c>
      <c r="C5778" s="26" t="s">
        <v>11978</v>
      </c>
      <c r="D5778" s="25" t="s">
        <v>12673</v>
      </c>
      <c r="E5778" s="26" t="s">
        <v>661</v>
      </c>
      <c r="F5778" s="25" t="s">
        <v>96</v>
      </c>
      <c r="G5778" s="69">
        <v>1.524</v>
      </c>
      <c r="H5778" s="25" t="s">
        <v>126</v>
      </c>
      <c r="I5778" s="27" t="s">
        <v>44</v>
      </c>
      <c r="J5778" s="69">
        <v>45.72</v>
      </c>
      <c r="K5778" s="6" t="s">
        <v>12674</v>
      </c>
      <c r="L5778" s="6" t="s">
        <v>95</v>
      </c>
      <c r="M5778" s="69">
        <v>30</v>
      </c>
      <c r="N5778" s="6" t="s">
        <v>59</v>
      </c>
      <c r="O5778" s="6" t="s">
        <v>6085</v>
      </c>
      <c r="R5778" s="33" t="str">
        <f t="shared" si="115"/>
        <v>S05D3593P024</v>
      </c>
      <c r="S5778" s="95">
        <f>VLOOKUP(I5778,品牌型号对应工厂型号!C:E,3,0)</f>
        <v>5</v>
      </c>
      <c r="T5778" s="96" t="str">
        <f>VLOOKUP(I5778,品牌型号对应工厂型号!C:I,7,0)</f>
        <v>99:1.5mil DABL-10(G-15)</v>
      </c>
    </row>
    <row r="5779" spans="1:20">
      <c r="A5779" s="25">
        <v>43277</v>
      </c>
      <c r="B5779" s="25">
        <v>0.83838055555679603</v>
      </c>
      <c r="C5779" s="26" t="s">
        <v>11978</v>
      </c>
      <c r="D5779" s="25" t="s">
        <v>12675</v>
      </c>
      <c r="E5779" s="26" t="s">
        <v>661</v>
      </c>
      <c r="F5779" s="25" t="s">
        <v>96</v>
      </c>
      <c r="G5779" s="69">
        <v>1.524</v>
      </c>
      <c r="H5779" s="25" t="s">
        <v>126</v>
      </c>
      <c r="I5779" s="27" t="s">
        <v>44</v>
      </c>
      <c r="J5779" s="69">
        <v>45.72</v>
      </c>
      <c r="K5779" s="6" t="s">
        <v>12676</v>
      </c>
      <c r="L5779" s="6" t="s">
        <v>95</v>
      </c>
      <c r="M5779" s="69">
        <v>30</v>
      </c>
      <c r="N5779" s="6" t="s">
        <v>59</v>
      </c>
      <c r="O5779" s="6" t="s">
        <v>6085</v>
      </c>
      <c r="R5779" s="33" t="str">
        <f t="shared" si="115"/>
        <v>S05D3593P022</v>
      </c>
      <c r="S5779" s="95">
        <f>VLOOKUP(I5779,品牌型号对应工厂型号!C:E,3,0)</f>
        <v>5</v>
      </c>
      <c r="T5779" s="96" t="str">
        <f>VLOOKUP(I5779,品牌型号对应工厂型号!C:I,7,0)</f>
        <v>99:1.5mil DABL-10(G-15)</v>
      </c>
    </row>
    <row r="5780" spans="1:20">
      <c r="A5780" s="25">
        <v>43277</v>
      </c>
      <c r="B5780" s="25">
        <v>0.83838055555679603</v>
      </c>
      <c r="C5780" s="26" t="s">
        <v>11978</v>
      </c>
      <c r="D5780" s="25" t="s">
        <v>12677</v>
      </c>
      <c r="E5780" s="26" t="s">
        <v>661</v>
      </c>
      <c r="F5780" s="25" t="s">
        <v>96</v>
      </c>
      <c r="G5780" s="69">
        <v>1.524</v>
      </c>
      <c r="H5780" s="25" t="s">
        <v>126</v>
      </c>
      <c r="I5780" s="27" t="s">
        <v>44</v>
      </c>
      <c r="J5780" s="69">
        <v>45.72</v>
      </c>
      <c r="K5780" s="6" t="s">
        <v>12678</v>
      </c>
      <c r="L5780" s="6" t="s">
        <v>95</v>
      </c>
      <c r="M5780" s="69">
        <v>30</v>
      </c>
      <c r="N5780" s="6" t="s">
        <v>59</v>
      </c>
      <c r="O5780" s="6" t="s">
        <v>6085</v>
      </c>
      <c r="R5780" s="33" t="str">
        <f t="shared" si="115"/>
        <v>S05D3593P025</v>
      </c>
      <c r="S5780" s="95">
        <f>VLOOKUP(I5780,品牌型号对应工厂型号!C:E,3,0)</f>
        <v>5</v>
      </c>
      <c r="T5780" s="96" t="str">
        <f>VLOOKUP(I5780,品牌型号对应工厂型号!C:I,7,0)</f>
        <v>99:1.5mil DABL-10(G-15)</v>
      </c>
    </row>
    <row r="5781" spans="1:20">
      <c r="A5781" s="25">
        <v>43277</v>
      </c>
      <c r="B5781" s="25">
        <v>0.83838055555679603</v>
      </c>
      <c r="C5781" s="26" t="s">
        <v>11978</v>
      </c>
      <c r="D5781" s="25" t="s">
        <v>12679</v>
      </c>
      <c r="E5781" s="26" t="s">
        <v>661</v>
      </c>
      <c r="F5781" s="25" t="s">
        <v>96</v>
      </c>
      <c r="G5781" s="69">
        <v>1.524</v>
      </c>
      <c r="H5781" s="25" t="s">
        <v>126</v>
      </c>
      <c r="I5781" s="27" t="s">
        <v>44</v>
      </c>
      <c r="J5781" s="69">
        <v>45.72</v>
      </c>
      <c r="K5781" s="6" t="s">
        <v>12680</v>
      </c>
      <c r="L5781" s="6" t="s">
        <v>95</v>
      </c>
      <c r="M5781" s="69">
        <v>30</v>
      </c>
      <c r="N5781" s="6" t="s">
        <v>59</v>
      </c>
      <c r="O5781" s="6" t="s">
        <v>6085</v>
      </c>
      <c r="R5781" s="33" t="str">
        <f t="shared" si="115"/>
        <v>S05D3593P028</v>
      </c>
      <c r="S5781" s="95">
        <f>VLOOKUP(I5781,品牌型号对应工厂型号!C:E,3,0)</f>
        <v>5</v>
      </c>
      <c r="T5781" s="96" t="str">
        <f>VLOOKUP(I5781,品牌型号对应工厂型号!C:I,7,0)</f>
        <v>99:1.5mil DABL-10(G-15)</v>
      </c>
    </row>
    <row r="5782" spans="1:20">
      <c r="A5782" s="25">
        <v>43277</v>
      </c>
      <c r="B5782" s="25">
        <v>0.83838055555679603</v>
      </c>
      <c r="C5782" s="26" t="s">
        <v>11978</v>
      </c>
      <c r="D5782" s="25" t="s">
        <v>12681</v>
      </c>
      <c r="E5782" s="26" t="s">
        <v>661</v>
      </c>
      <c r="F5782" s="25" t="s">
        <v>96</v>
      </c>
      <c r="G5782" s="69">
        <v>1.524</v>
      </c>
      <c r="H5782" s="25" t="s">
        <v>126</v>
      </c>
      <c r="I5782" s="27" t="s">
        <v>44</v>
      </c>
      <c r="J5782" s="69">
        <v>45.72</v>
      </c>
      <c r="K5782" s="6" t="s">
        <v>12682</v>
      </c>
      <c r="L5782" s="6" t="s">
        <v>95</v>
      </c>
      <c r="M5782" s="69">
        <v>30</v>
      </c>
      <c r="N5782" s="6" t="s">
        <v>59</v>
      </c>
      <c r="O5782" s="6" t="s">
        <v>6085</v>
      </c>
      <c r="R5782" s="33" t="str">
        <f t="shared" si="115"/>
        <v>S05D3593P030</v>
      </c>
      <c r="S5782" s="95">
        <f>VLOOKUP(I5782,品牌型号对应工厂型号!C:E,3,0)</f>
        <v>5</v>
      </c>
      <c r="T5782" s="96" t="str">
        <f>VLOOKUP(I5782,品牌型号对应工厂型号!C:I,7,0)</f>
        <v>99:1.5mil DABL-10(G-15)</v>
      </c>
    </row>
    <row r="5783" spans="1:20">
      <c r="A5783" s="25">
        <v>43277</v>
      </c>
      <c r="B5783" s="25">
        <v>0.83838055555679603</v>
      </c>
      <c r="C5783" s="26" t="s">
        <v>11978</v>
      </c>
      <c r="D5783" s="25" t="s">
        <v>12683</v>
      </c>
      <c r="E5783" s="26" t="s">
        <v>661</v>
      </c>
      <c r="F5783" s="25" t="s">
        <v>96</v>
      </c>
      <c r="G5783" s="69">
        <v>1.524</v>
      </c>
      <c r="H5783" s="25" t="s">
        <v>126</v>
      </c>
      <c r="I5783" s="27" t="s">
        <v>44</v>
      </c>
      <c r="J5783" s="69">
        <v>45.72</v>
      </c>
      <c r="K5783" s="6" t="s">
        <v>12684</v>
      </c>
      <c r="L5783" s="6" t="s">
        <v>95</v>
      </c>
      <c r="M5783" s="69">
        <v>30</v>
      </c>
      <c r="N5783" s="6" t="s">
        <v>59</v>
      </c>
      <c r="O5783" s="6" t="s">
        <v>6085</v>
      </c>
      <c r="R5783" s="33" t="str">
        <f t="shared" si="115"/>
        <v>S05D3593P032</v>
      </c>
      <c r="S5783" s="95">
        <f>VLOOKUP(I5783,品牌型号对应工厂型号!C:E,3,0)</f>
        <v>5</v>
      </c>
      <c r="T5783" s="96" t="str">
        <f>VLOOKUP(I5783,品牌型号对应工厂型号!C:I,7,0)</f>
        <v>99:1.5mil DABL-10(G-15)</v>
      </c>
    </row>
    <row r="5784" spans="1:20">
      <c r="A5784" s="25">
        <v>43277</v>
      </c>
      <c r="B5784" s="25">
        <v>0.83838055555679603</v>
      </c>
      <c r="C5784" s="26" t="s">
        <v>11978</v>
      </c>
      <c r="D5784" s="25" t="s">
        <v>12685</v>
      </c>
      <c r="E5784" s="26" t="s">
        <v>661</v>
      </c>
      <c r="F5784" s="25" t="s">
        <v>96</v>
      </c>
      <c r="G5784" s="69">
        <v>1.524</v>
      </c>
      <c r="H5784" s="25" t="s">
        <v>126</v>
      </c>
      <c r="I5784" s="27" t="s">
        <v>44</v>
      </c>
      <c r="J5784" s="69">
        <v>45.72</v>
      </c>
      <c r="K5784" s="6" t="s">
        <v>12686</v>
      </c>
      <c r="L5784" s="6" t="s">
        <v>95</v>
      </c>
      <c r="M5784" s="69">
        <v>30</v>
      </c>
      <c r="N5784" s="6" t="s">
        <v>59</v>
      </c>
      <c r="O5784" s="6" t="s">
        <v>6085</v>
      </c>
      <c r="R5784" s="33" t="str">
        <f t="shared" si="115"/>
        <v>S05D3593P031</v>
      </c>
      <c r="S5784" s="95">
        <f>VLOOKUP(I5784,品牌型号对应工厂型号!C:E,3,0)</f>
        <v>5</v>
      </c>
      <c r="T5784" s="96" t="str">
        <f>VLOOKUP(I5784,品牌型号对应工厂型号!C:I,7,0)</f>
        <v>99:1.5mil DABL-10(G-15)</v>
      </c>
    </row>
    <row r="5785" spans="1:20">
      <c r="A5785" s="25">
        <v>43277</v>
      </c>
      <c r="B5785" s="25">
        <v>0.83838055555679603</v>
      </c>
      <c r="C5785" s="26" t="s">
        <v>11978</v>
      </c>
      <c r="D5785" s="25" t="s">
        <v>12687</v>
      </c>
      <c r="E5785" s="26" t="s">
        <v>661</v>
      </c>
      <c r="F5785" s="25" t="s">
        <v>96</v>
      </c>
      <c r="G5785" s="69">
        <v>1.524</v>
      </c>
      <c r="H5785" s="25" t="s">
        <v>126</v>
      </c>
      <c r="I5785" s="27" t="s">
        <v>44</v>
      </c>
      <c r="J5785" s="69">
        <v>45.72</v>
      </c>
      <c r="K5785" s="6" t="s">
        <v>12688</v>
      </c>
      <c r="L5785" s="6" t="s">
        <v>95</v>
      </c>
      <c r="M5785" s="69">
        <v>30</v>
      </c>
      <c r="N5785" s="6" t="s">
        <v>59</v>
      </c>
      <c r="O5785" s="6" t="s">
        <v>6085</v>
      </c>
      <c r="R5785" s="33" t="str">
        <f t="shared" si="115"/>
        <v>S05D3593P029</v>
      </c>
      <c r="S5785" s="95">
        <f>VLOOKUP(I5785,品牌型号对应工厂型号!C:E,3,0)</f>
        <v>5</v>
      </c>
      <c r="T5785" s="96" t="str">
        <f>VLOOKUP(I5785,品牌型号对应工厂型号!C:I,7,0)</f>
        <v>99:1.5mil DABL-10(G-15)</v>
      </c>
    </row>
    <row r="5786" spans="1:20">
      <c r="A5786" s="25">
        <v>43277</v>
      </c>
      <c r="B5786" s="25">
        <v>0.83838055555679603</v>
      </c>
      <c r="C5786" s="26" t="s">
        <v>11978</v>
      </c>
      <c r="D5786" s="25" t="s">
        <v>12689</v>
      </c>
      <c r="E5786" s="26" t="s">
        <v>661</v>
      </c>
      <c r="F5786" s="25" t="s">
        <v>96</v>
      </c>
      <c r="G5786" s="69">
        <v>1.524</v>
      </c>
      <c r="H5786" s="25" t="s">
        <v>126</v>
      </c>
      <c r="I5786" s="27" t="s">
        <v>44</v>
      </c>
      <c r="J5786" s="69">
        <v>45.72</v>
      </c>
      <c r="K5786" s="6" t="s">
        <v>12690</v>
      </c>
      <c r="L5786" s="6" t="s">
        <v>95</v>
      </c>
      <c r="M5786" s="69">
        <v>30</v>
      </c>
      <c r="N5786" s="6" t="s">
        <v>59</v>
      </c>
      <c r="O5786" s="6" t="s">
        <v>6085</v>
      </c>
      <c r="R5786" s="33" t="str">
        <f t="shared" si="115"/>
        <v>S05D3593P027</v>
      </c>
      <c r="S5786" s="95">
        <f>VLOOKUP(I5786,品牌型号对应工厂型号!C:E,3,0)</f>
        <v>5</v>
      </c>
      <c r="T5786" s="96" t="str">
        <f>VLOOKUP(I5786,品牌型号对应工厂型号!C:I,7,0)</f>
        <v>99:1.5mil DABL-10(G-15)</v>
      </c>
    </row>
    <row r="5787" spans="1:20">
      <c r="A5787" s="25">
        <v>43277</v>
      </c>
      <c r="B5787" s="25">
        <v>0.83838055555679603</v>
      </c>
      <c r="C5787" s="26" t="s">
        <v>11978</v>
      </c>
      <c r="D5787" s="25" t="s">
        <v>12691</v>
      </c>
      <c r="E5787" s="26" t="s">
        <v>661</v>
      </c>
      <c r="F5787" s="25" t="s">
        <v>96</v>
      </c>
      <c r="G5787" s="69">
        <v>1.524</v>
      </c>
      <c r="H5787" s="25" t="s">
        <v>126</v>
      </c>
      <c r="I5787" s="27" t="s">
        <v>44</v>
      </c>
      <c r="J5787" s="69">
        <v>45.72</v>
      </c>
      <c r="K5787" s="6" t="s">
        <v>12692</v>
      </c>
      <c r="L5787" s="6" t="s">
        <v>95</v>
      </c>
      <c r="M5787" s="69">
        <v>30</v>
      </c>
      <c r="N5787" s="6" t="s">
        <v>59</v>
      </c>
      <c r="O5787" s="6" t="s">
        <v>6085</v>
      </c>
      <c r="R5787" s="33" t="str">
        <f t="shared" si="115"/>
        <v>S05D3593P026</v>
      </c>
      <c r="S5787" s="95">
        <f>VLOOKUP(I5787,品牌型号对应工厂型号!C:E,3,0)</f>
        <v>5</v>
      </c>
      <c r="T5787" s="96" t="str">
        <f>VLOOKUP(I5787,品牌型号对应工厂型号!C:I,7,0)</f>
        <v>99:1.5mil DABL-10(G-15)</v>
      </c>
    </row>
    <row r="5788" spans="1:20">
      <c r="A5788" s="25">
        <v>43277</v>
      </c>
      <c r="B5788" s="25">
        <v>0.83838055555679603</v>
      </c>
      <c r="C5788" s="26" t="s">
        <v>12693</v>
      </c>
      <c r="D5788" s="25" t="s">
        <v>12694</v>
      </c>
      <c r="E5788" s="26" t="s">
        <v>3</v>
      </c>
      <c r="F5788" s="25" t="s">
        <v>92</v>
      </c>
      <c r="G5788" s="69">
        <v>1.524</v>
      </c>
      <c r="H5788" s="25" t="s">
        <v>11259</v>
      </c>
      <c r="I5788" s="27" t="s">
        <v>49</v>
      </c>
      <c r="J5788" s="69">
        <v>45.72</v>
      </c>
      <c r="K5788" s="6" t="s">
        <v>12695</v>
      </c>
      <c r="L5788" s="6" t="s">
        <v>95</v>
      </c>
      <c r="M5788" s="69">
        <v>30</v>
      </c>
      <c r="N5788" s="6" t="s">
        <v>59</v>
      </c>
      <c r="O5788" s="6" t="s">
        <v>1935</v>
      </c>
      <c r="R5788" s="33" t="str">
        <f t="shared" si="115"/>
        <v>D06N2224P004</v>
      </c>
      <c r="S5788" s="95">
        <f>VLOOKUP(I5788,品牌型号对应工厂型号!C:E,3,0)</f>
        <v>10</v>
      </c>
      <c r="T5788" s="96" t="str">
        <f>VLOOKUP(I5788,品牌型号对应工厂型号!C:I,7,0)</f>
        <v>115:4.0mil PFGH-70(TS-75)</v>
      </c>
    </row>
    <row r="5789" spans="1:20">
      <c r="A5789" s="25">
        <v>43277</v>
      </c>
      <c r="B5789" s="25">
        <v>0.83838055555679603</v>
      </c>
      <c r="C5789" s="26" t="s">
        <v>12693</v>
      </c>
      <c r="D5789" s="25" t="s">
        <v>12696</v>
      </c>
      <c r="E5789" s="26" t="s">
        <v>661</v>
      </c>
      <c r="F5789" s="25" t="s">
        <v>96</v>
      </c>
      <c r="G5789" s="69">
        <v>1.524</v>
      </c>
      <c r="H5789" s="25" t="s">
        <v>126</v>
      </c>
      <c r="I5789" s="27" t="s">
        <v>44</v>
      </c>
      <c r="J5789" s="69">
        <v>45.72</v>
      </c>
      <c r="K5789" s="6" t="s">
        <v>12697</v>
      </c>
      <c r="L5789" s="6" t="s">
        <v>95</v>
      </c>
      <c r="M5789" s="69">
        <v>30</v>
      </c>
      <c r="N5789" s="6" t="s">
        <v>59</v>
      </c>
      <c r="O5789" s="6" t="s">
        <v>1935</v>
      </c>
      <c r="R5789" s="33" t="str">
        <f t="shared" si="115"/>
        <v>S05D3593P018</v>
      </c>
      <c r="S5789" s="95">
        <f>VLOOKUP(I5789,品牌型号对应工厂型号!C:E,3,0)</f>
        <v>5</v>
      </c>
      <c r="T5789" s="96" t="str">
        <f>VLOOKUP(I5789,品牌型号对应工厂型号!C:I,7,0)</f>
        <v>99:1.5mil DABL-10(G-15)</v>
      </c>
    </row>
    <row r="5790" spans="1:20">
      <c r="A5790" s="25">
        <v>43277</v>
      </c>
      <c r="B5790" s="25">
        <v>0.83838055555679603</v>
      </c>
      <c r="C5790" s="26" t="s">
        <v>12698</v>
      </c>
      <c r="D5790" s="25" t="s">
        <v>12699</v>
      </c>
      <c r="E5790" s="26" t="s">
        <v>45</v>
      </c>
      <c r="F5790" s="25" t="s">
        <v>90</v>
      </c>
      <c r="G5790" s="69">
        <v>1.524</v>
      </c>
      <c r="H5790" s="25" t="s">
        <v>61</v>
      </c>
      <c r="I5790" s="27" t="s">
        <v>46</v>
      </c>
      <c r="J5790" s="69">
        <v>45.72</v>
      </c>
      <c r="K5790" s="6" t="s">
        <v>12700</v>
      </c>
      <c r="L5790" s="6" t="s">
        <v>95</v>
      </c>
      <c r="M5790" s="69">
        <v>30</v>
      </c>
      <c r="N5790" s="6" t="s">
        <v>59</v>
      </c>
      <c r="O5790" s="6" t="s">
        <v>12701</v>
      </c>
      <c r="R5790" s="33" t="str">
        <f t="shared" si="115"/>
        <v>S05D2777P022</v>
      </c>
      <c r="S5790" s="95">
        <f>VLOOKUP(I5790,品牌型号对应工厂型号!C:E,3,0)</f>
        <v>5</v>
      </c>
      <c r="T5790" s="96" t="str">
        <f>VLOOKUP(I5790,品牌型号对应工厂型号!C:I,7,0)</f>
        <v>98:1.5mil EASL-70(G-70)</v>
      </c>
    </row>
    <row r="5791" spans="1:20">
      <c r="A5791" s="25">
        <v>43277</v>
      </c>
      <c r="B5791" s="25">
        <v>0.83838055555679603</v>
      </c>
      <c r="C5791" s="26" t="s">
        <v>12698</v>
      </c>
      <c r="D5791" s="25" t="s">
        <v>12702</v>
      </c>
      <c r="E5791" s="26" t="s">
        <v>45</v>
      </c>
      <c r="F5791" s="25" t="s">
        <v>90</v>
      </c>
      <c r="G5791" s="69">
        <v>1.524</v>
      </c>
      <c r="H5791" s="25" t="s">
        <v>61</v>
      </c>
      <c r="I5791" s="27" t="s">
        <v>46</v>
      </c>
      <c r="J5791" s="69">
        <v>45.72</v>
      </c>
      <c r="K5791" s="6" t="s">
        <v>12703</v>
      </c>
      <c r="L5791" s="6" t="s">
        <v>95</v>
      </c>
      <c r="M5791" s="69">
        <v>30</v>
      </c>
      <c r="N5791" s="6" t="s">
        <v>59</v>
      </c>
      <c r="O5791" s="6" t="s">
        <v>12701</v>
      </c>
      <c r="R5791" s="33" t="str">
        <f t="shared" si="115"/>
        <v>S05D2777P018</v>
      </c>
      <c r="S5791" s="95">
        <f>VLOOKUP(I5791,品牌型号对应工厂型号!C:E,3,0)</f>
        <v>5</v>
      </c>
      <c r="T5791" s="96" t="str">
        <f>VLOOKUP(I5791,品牌型号对应工厂型号!C:I,7,0)</f>
        <v>98:1.5mil EASL-70(G-70)</v>
      </c>
    </row>
    <row r="5792" spans="1:20">
      <c r="A5792" s="25">
        <v>43277</v>
      </c>
      <c r="B5792" s="25">
        <v>0.83838055555679603</v>
      </c>
      <c r="C5792" s="26" t="s">
        <v>12698</v>
      </c>
      <c r="D5792" s="25" t="s">
        <v>12704</v>
      </c>
      <c r="E5792" s="26" t="s">
        <v>53</v>
      </c>
      <c r="F5792" s="25" t="s">
        <v>90</v>
      </c>
      <c r="G5792" s="69">
        <v>1.524</v>
      </c>
      <c r="H5792" s="25" t="s">
        <v>60</v>
      </c>
      <c r="I5792" s="27" t="s">
        <v>55</v>
      </c>
      <c r="J5792" s="69">
        <v>45.72</v>
      </c>
      <c r="K5792" s="6" t="s">
        <v>12705</v>
      </c>
      <c r="L5792" s="6" t="s">
        <v>95</v>
      </c>
      <c r="M5792" s="69">
        <v>30</v>
      </c>
      <c r="N5792" s="6" t="s">
        <v>59</v>
      </c>
      <c r="O5792" s="6" t="s">
        <v>12701</v>
      </c>
      <c r="R5792" s="33" t="str">
        <f t="shared" si="115"/>
        <v>S05N3071P038</v>
      </c>
      <c r="S5792" s="95">
        <f>VLOOKUP(I5792,品牌型号对应工厂型号!C:E,3,0)</f>
        <v>5</v>
      </c>
      <c r="T5792" s="96" t="str">
        <f>VLOOKUP(I5792,品牌型号对应工厂型号!C:I,7,0)</f>
        <v>100:1.5mil DABL-25(G-25)</v>
      </c>
    </row>
    <row r="5793" spans="1:20">
      <c r="A5793" s="25">
        <v>43277</v>
      </c>
      <c r="B5793" s="25">
        <v>0.83838055555679603</v>
      </c>
      <c r="C5793" s="26" t="s">
        <v>12698</v>
      </c>
      <c r="D5793" s="25" t="s">
        <v>12706</v>
      </c>
      <c r="E5793" s="26" t="s">
        <v>53</v>
      </c>
      <c r="F5793" s="25" t="s">
        <v>90</v>
      </c>
      <c r="G5793" s="69">
        <v>1.524</v>
      </c>
      <c r="H5793" s="25" t="s">
        <v>60</v>
      </c>
      <c r="I5793" s="27" t="s">
        <v>55</v>
      </c>
      <c r="J5793" s="69">
        <v>45.72</v>
      </c>
      <c r="K5793" s="6" t="s">
        <v>12707</v>
      </c>
      <c r="L5793" s="6" t="s">
        <v>95</v>
      </c>
      <c r="M5793" s="69">
        <v>30</v>
      </c>
      <c r="N5793" s="6" t="s">
        <v>59</v>
      </c>
      <c r="O5793" s="6" t="s">
        <v>12701</v>
      </c>
      <c r="R5793" s="33" t="str">
        <f t="shared" si="115"/>
        <v>S05N3068P003</v>
      </c>
      <c r="S5793" s="95">
        <f>VLOOKUP(I5793,品牌型号对应工厂型号!C:E,3,0)</f>
        <v>5</v>
      </c>
      <c r="T5793" s="96" t="str">
        <f>VLOOKUP(I5793,品牌型号对应工厂型号!C:I,7,0)</f>
        <v>100:1.5mil DABL-25(G-25)</v>
      </c>
    </row>
    <row r="5794" spans="1:20">
      <c r="A5794" s="25">
        <v>43277</v>
      </c>
      <c r="B5794" s="25">
        <v>0.83838055555679603</v>
      </c>
      <c r="C5794" s="26" t="s">
        <v>12698</v>
      </c>
      <c r="D5794" s="25" t="s">
        <v>12708</v>
      </c>
      <c r="E5794" s="26" t="s">
        <v>53</v>
      </c>
      <c r="F5794" s="25" t="s">
        <v>90</v>
      </c>
      <c r="G5794" s="69">
        <v>1.524</v>
      </c>
      <c r="H5794" s="25" t="s">
        <v>60</v>
      </c>
      <c r="I5794" s="27" t="s">
        <v>55</v>
      </c>
      <c r="J5794" s="69">
        <v>45.72</v>
      </c>
      <c r="K5794" s="6" t="s">
        <v>12709</v>
      </c>
      <c r="L5794" s="6" t="s">
        <v>95</v>
      </c>
      <c r="M5794" s="69">
        <v>30</v>
      </c>
      <c r="N5794" s="6" t="s">
        <v>59</v>
      </c>
      <c r="O5794" s="6" t="s">
        <v>12701</v>
      </c>
      <c r="R5794" s="33" t="str">
        <f t="shared" si="115"/>
        <v>S05N3068P004</v>
      </c>
      <c r="S5794" s="95">
        <f>VLOOKUP(I5794,品牌型号对应工厂型号!C:E,3,0)</f>
        <v>5</v>
      </c>
      <c r="T5794" s="96" t="str">
        <f>VLOOKUP(I5794,品牌型号对应工厂型号!C:I,7,0)</f>
        <v>100:1.5mil DABL-25(G-25)</v>
      </c>
    </row>
    <row r="5795" spans="1:20">
      <c r="A5795" s="25">
        <v>43277</v>
      </c>
      <c r="B5795" s="25">
        <v>0.83838055555679603</v>
      </c>
      <c r="C5795" s="26" t="s">
        <v>12698</v>
      </c>
      <c r="D5795" s="25" t="s">
        <v>12710</v>
      </c>
      <c r="E5795" s="26" t="s">
        <v>661</v>
      </c>
      <c r="F5795" s="25" t="s">
        <v>96</v>
      </c>
      <c r="G5795" s="69">
        <v>1.524</v>
      </c>
      <c r="H5795" s="25" t="s">
        <v>126</v>
      </c>
      <c r="I5795" s="27" t="s">
        <v>44</v>
      </c>
      <c r="J5795" s="69">
        <v>45.72</v>
      </c>
      <c r="K5795" s="6" t="s">
        <v>12711</v>
      </c>
      <c r="L5795" s="6" t="s">
        <v>95</v>
      </c>
      <c r="M5795" s="69">
        <v>30</v>
      </c>
      <c r="N5795" s="6" t="s">
        <v>59</v>
      </c>
      <c r="O5795" s="6" t="s">
        <v>12701</v>
      </c>
      <c r="R5795" s="33" t="str">
        <f t="shared" si="115"/>
        <v>S05D3593P016</v>
      </c>
      <c r="S5795" s="95">
        <f>VLOOKUP(I5795,品牌型号对应工厂型号!C:E,3,0)</f>
        <v>5</v>
      </c>
      <c r="T5795" s="96" t="str">
        <f>VLOOKUP(I5795,品牌型号对应工厂型号!C:I,7,0)</f>
        <v>99:1.5mil DABL-10(G-15)</v>
      </c>
    </row>
    <row r="5796" spans="1:20">
      <c r="A5796" s="25">
        <v>43277</v>
      </c>
      <c r="B5796" s="25">
        <v>0.83838055555679603</v>
      </c>
      <c r="C5796" s="26" t="s">
        <v>12698</v>
      </c>
      <c r="D5796" s="25" t="s">
        <v>12712</v>
      </c>
      <c r="E5796" s="26" t="s">
        <v>661</v>
      </c>
      <c r="F5796" s="25" t="s">
        <v>96</v>
      </c>
      <c r="G5796" s="69">
        <v>1.524</v>
      </c>
      <c r="H5796" s="25" t="s">
        <v>126</v>
      </c>
      <c r="I5796" s="27" t="s">
        <v>44</v>
      </c>
      <c r="J5796" s="69">
        <v>45.72</v>
      </c>
      <c r="K5796" s="6" t="s">
        <v>12713</v>
      </c>
      <c r="L5796" s="6" t="s">
        <v>95</v>
      </c>
      <c r="M5796" s="69">
        <v>30</v>
      </c>
      <c r="N5796" s="6" t="s">
        <v>59</v>
      </c>
      <c r="O5796" s="6" t="s">
        <v>12701</v>
      </c>
      <c r="R5796" s="33" t="str">
        <f t="shared" si="115"/>
        <v>S05D3593P017</v>
      </c>
      <c r="S5796" s="95">
        <f>VLOOKUP(I5796,品牌型号对应工厂型号!C:E,3,0)</f>
        <v>5</v>
      </c>
      <c r="T5796" s="96" t="str">
        <f>VLOOKUP(I5796,品牌型号对应工厂型号!C:I,7,0)</f>
        <v>99:1.5mil DABL-10(G-15)</v>
      </c>
    </row>
    <row r="5797" spans="1:20">
      <c r="A5797" s="25">
        <v>43277</v>
      </c>
      <c r="B5797" s="25">
        <v>0.83838055555679603</v>
      </c>
      <c r="C5797" s="26" t="s">
        <v>12698</v>
      </c>
      <c r="D5797" s="25" t="s">
        <v>12714</v>
      </c>
      <c r="E5797" s="26" t="s">
        <v>661</v>
      </c>
      <c r="F5797" s="25" t="s">
        <v>96</v>
      </c>
      <c r="G5797" s="69">
        <v>1.524</v>
      </c>
      <c r="H5797" s="25" t="s">
        <v>126</v>
      </c>
      <c r="I5797" s="27" t="s">
        <v>44</v>
      </c>
      <c r="J5797" s="69">
        <v>45.72</v>
      </c>
      <c r="K5797" s="6" t="s">
        <v>12715</v>
      </c>
      <c r="L5797" s="6" t="s">
        <v>95</v>
      </c>
      <c r="M5797" s="69">
        <v>30</v>
      </c>
      <c r="N5797" s="6" t="s">
        <v>59</v>
      </c>
      <c r="O5797" s="6" t="s">
        <v>12701</v>
      </c>
      <c r="R5797" s="33" t="str">
        <f t="shared" si="115"/>
        <v>S05D3593P015</v>
      </c>
      <c r="S5797" s="95">
        <f>VLOOKUP(I5797,品牌型号对应工厂型号!C:E,3,0)</f>
        <v>5</v>
      </c>
      <c r="T5797" s="96" t="str">
        <f>VLOOKUP(I5797,品牌型号对应工厂型号!C:I,7,0)</f>
        <v>99:1.5mil DABL-10(G-15)</v>
      </c>
    </row>
    <row r="5798" spans="1:20">
      <c r="A5798" s="25">
        <v>43277</v>
      </c>
      <c r="B5798" s="25">
        <v>0.83838055555679603</v>
      </c>
      <c r="C5798" s="26" t="s">
        <v>12716</v>
      </c>
      <c r="D5798" s="25" t="s">
        <v>12717</v>
      </c>
      <c r="E5798" s="26" t="s">
        <v>12718</v>
      </c>
      <c r="F5798" s="25" t="s">
        <v>93</v>
      </c>
      <c r="G5798" s="69">
        <v>1.524</v>
      </c>
      <c r="H5798" s="25" t="s">
        <v>67</v>
      </c>
      <c r="I5798" s="27" t="s">
        <v>179</v>
      </c>
      <c r="J5798" s="69">
        <v>45.72</v>
      </c>
      <c r="K5798" s="6" t="s">
        <v>12719</v>
      </c>
      <c r="L5798" s="6" t="s">
        <v>95</v>
      </c>
      <c r="M5798" s="69">
        <v>30</v>
      </c>
      <c r="N5798" s="6" t="s">
        <v>59</v>
      </c>
      <c r="O5798" s="6" t="s">
        <v>11089</v>
      </c>
      <c r="R5798" s="33" t="str">
        <f t="shared" si="115"/>
        <v>S02D1044P040</v>
      </c>
      <c r="S5798" s="95">
        <f>VLOOKUP(I5798,品牌型号对应工厂型号!C:E,3,0)</f>
        <v>8</v>
      </c>
      <c r="T5798" s="96" t="str">
        <f>VLOOKUP(I5798,品牌型号对应工厂型号!C:I,7,0)</f>
        <v>160:CARBON 18 2.0mil（C-15）</v>
      </c>
    </row>
    <row r="5799" spans="1:20">
      <c r="A5799" s="25">
        <v>43277</v>
      </c>
      <c r="B5799" s="25">
        <v>0.83838055555679603</v>
      </c>
      <c r="C5799" s="26" t="s">
        <v>12716</v>
      </c>
      <c r="D5799" s="25" t="s">
        <v>12720</v>
      </c>
      <c r="E5799" s="26" t="s">
        <v>12718</v>
      </c>
      <c r="F5799" s="25" t="s">
        <v>93</v>
      </c>
      <c r="G5799" s="69">
        <v>1.524</v>
      </c>
      <c r="H5799" s="25" t="s">
        <v>67</v>
      </c>
      <c r="I5799" s="27" t="s">
        <v>179</v>
      </c>
      <c r="J5799" s="69">
        <v>45.72</v>
      </c>
      <c r="K5799" s="6" t="s">
        <v>12721</v>
      </c>
      <c r="L5799" s="6" t="s">
        <v>95</v>
      </c>
      <c r="M5799" s="69">
        <v>30</v>
      </c>
      <c r="N5799" s="6" t="s">
        <v>59</v>
      </c>
      <c r="O5799" s="6" t="s">
        <v>11089</v>
      </c>
      <c r="R5799" s="33" t="str">
        <f t="shared" si="115"/>
        <v>S02D1044P035</v>
      </c>
      <c r="S5799" s="95">
        <f>VLOOKUP(I5799,品牌型号对应工厂型号!C:E,3,0)</f>
        <v>8</v>
      </c>
      <c r="T5799" s="96" t="str">
        <f>VLOOKUP(I5799,品牌型号对应工厂型号!C:I,7,0)</f>
        <v>160:CARBON 18 2.0mil（C-15）</v>
      </c>
    </row>
    <row r="5800" spans="1:20">
      <c r="A5800" s="25">
        <v>43277</v>
      </c>
      <c r="B5800" s="25">
        <v>0.83838055555679603</v>
      </c>
      <c r="C5800" s="26" t="s">
        <v>12722</v>
      </c>
      <c r="D5800" s="25" t="s">
        <v>12723</v>
      </c>
      <c r="E5800" s="26" t="s">
        <v>6538</v>
      </c>
      <c r="F5800" s="25" t="s">
        <v>90</v>
      </c>
      <c r="G5800" s="69">
        <v>1.524</v>
      </c>
      <c r="H5800" s="25" t="s">
        <v>61</v>
      </c>
      <c r="I5800" s="27" t="s">
        <v>6539</v>
      </c>
      <c r="J5800" s="69">
        <v>45.72</v>
      </c>
      <c r="K5800" s="6" t="s">
        <v>12724</v>
      </c>
      <c r="L5800" s="6" t="s">
        <v>95</v>
      </c>
      <c r="M5800" s="69">
        <v>30</v>
      </c>
      <c r="N5800" s="6" t="s">
        <v>59</v>
      </c>
      <c r="O5800" s="6" t="s">
        <v>6541</v>
      </c>
      <c r="R5800" s="33" t="str">
        <f t="shared" si="115"/>
        <v>S06N2319P002</v>
      </c>
      <c r="S5800" s="95">
        <f>VLOOKUP(I5800,品牌型号对应工厂型号!C:E,3,0)</f>
        <v>10</v>
      </c>
      <c r="T5800" s="96" t="str">
        <f>VLOOKUP(I5800,品牌型号对应工厂型号!C:I,7,0)</f>
        <v>84:2.0mil BACL-70(C-70卓越系列）</v>
      </c>
    </row>
    <row r="5801" spans="1:20">
      <c r="A5801" s="25">
        <v>43277</v>
      </c>
      <c r="B5801" s="25">
        <v>0.83838055555679603</v>
      </c>
      <c r="C5801" s="26" t="s">
        <v>12722</v>
      </c>
      <c r="D5801" s="25" t="s">
        <v>12725</v>
      </c>
      <c r="E5801" s="26" t="s">
        <v>6538</v>
      </c>
      <c r="F5801" s="25" t="s">
        <v>90</v>
      </c>
      <c r="G5801" s="69">
        <v>1.524</v>
      </c>
      <c r="H5801" s="25" t="s">
        <v>61</v>
      </c>
      <c r="I5801" s="27" t="s">
        <v>6539</v>
      </c>
      <c r="J5801" s="69">
        <v>45.72</v>
      </c>
      <c r="K5801" s="6" t="s">
        <v>12726</v>
      </c>
      <c r="L5801" s="6" t="s">
        <v>95</v>
      </c>
      <c r="M5801" s="69">
        <v>30</v>
      </c>
      <c r="N5801" s="6" t="s">
        <v>59</v>
      </c>
      <c r="O5801" s="6" t="s">
        <v>6541</v>
      </c>
      <c r="R5801" s="33" t="str">
        <f t="shared" si="115"/>
        <v>S06N2319P004</v>
      </c>
      <c r="S5801" s="95">
        <f>VLOOKUP(I5801,品牌型号对应工厂型号!C:E,3,0)</f>
        <v>10</v>
      </c>
      <c r="T5801" s="96" t="str">
        <f>VLOOKUP(I5801,品牌型号对应工厂型号!C:I,7,0)</f>
        <v>84:2.0mil BACL-70(C-70卓越系列）</v>
      </c>
    </row>
    <row r="5802" spans="1:20">
      <c r="A5802" s="25">
        <v>43277</v>
      </c>
      <c r="B5802" s="25">
        <v>0.83838055555679603</v>
      </c>
      <c r="C5802" s="26" t="s">
        <v>12722</v>
      </c>
      <c r="D5802" s="25" t="s">
        <v>12727</v>
      </c>
      <c r="E5802" s="26" t="s">
        <v>6538</v>
      </c>
      <c r="F5802" s="25" t="s">
        <v>90</v>
      </c>
      <c r="G5802" s="69">
        <v>1.524</v>
      </c>
      <c r="H5802" s="25" t="s">
        <v>61</v>
      </c>
      <c r="I5802" s="27" t="s">
        <v>6539</v>
      </c>
      <c r="J5802" s="69">
        <v>45.72</v>
      </c>
      <c r="K5802" s="6" t="s">
        <v>12728</v>
      </c>
      <c r="L5802" s="6" t="s">
        <v>95</v>
      </c>
      <c r="M5802" s="69">
        <v>30</v>
      </c>
      <c r="N5802" s="6" t="s">
        <v>59</v>
      </c>
      <c r="O5802" s="6" t="s">
        <v>6541</v>
      </c>
      <c r="R5802" s="33" t="str">
        <f t="shared" si="115"/>
        <v>S06N2319P005</v>
      </c>
      <c r="S5802" s="95">
        <f>VLOOKUP(I5802,品牌型号对应工厂型号!C:E,3,0)</f>
        <v>10</v>
      </c>
      <c r="T5802" s="96" t="str">
        <f>VLOOKUP(I5802,品牌型号对应工厂型号!C:I,7,0)</f>
        <v>84:2.0mil BACL-70(C-70卓越系列）</v>
      </c>
    </row>
    <row r="5803" spans="1:20">
      <c r="A5803" s="25">
        <v>43277</v>
      </c>
      <c r="B5803" s="25">
        <v>0.83838055555679603</v>
      </c>
      <c r="C5803" s="26" t="s">
        <v>12722</v>
      </c>
      <c r="D5803" s="25" t="s">
        <v>12729</v>
      </c>
      <c r="E5803" s="26" t="s">
        <v>6538</v>
      </c>
      <c r="F5803" s="25" t="s">
        <v>90</v>
      </c>
      <c r="G5803" s="69">
        <v>1.524</v>
      </c>
      <c r="H5803" s="25" t="s">
        <v>61</v>
      </c>
      <c r="I5803" s="27" t="s">
        <v>6539</v>
      </c>
      <c r="J5803" s="69">
        <v>45.72</v>
      </c>
      <c r="K5803" s="6" t="s">
        <v>12730</v>
      </c>
      <c r="L5803" s="6" t="s">
        <v>95</v>
      </c>
      <c r="M5803" s="69">
        <v>30</v>
      </c>
      <c r="N5803" s="6" t="s">
        <v>59</v>
      </c>
      <c r="O5803" s="6" t="s">
        <v>6541</v>
      </c>
      <c r="R5803" s="33" t="str">
        <f t="shared" si="115"/>
        <v>S06N2319P003</v>
      </c>
      <c r="S5803" s="95">
        <f>VLOOKUP(I5803,品牌型号对应工厂型号!C:E,3,0)</f>
        <v>10</v>
      </c>
      <c r="T5803" s="96" t="str">
        <f>VLOOKUP(I5803,品牌型号对应工厂型号!C:I,7,0)</f>
        <v>84:2.0mil BACL-70(C-70卓越系列）</v>
      </c>
    </row>
    <row r="5804" spans="1:20">
      <c r="A5804" s="25">
        <v>43277</v>
      </c>
      <c r="B5804" s="25">
        <v>0.83838055555679603</v>
      </c>
      <c r="C5804" s="26" t="s">
        <v>12722</v>
      </c>
      <c r="D5804" s="25" t="s">
        <v>12731</v>
      </c>
      <c r="E5804" s="26" t="s">
        <v>6538</v>
      </c>
      <c r="F5804" s="25" t="s">
        <v>90</v>
      </c>
      <c r="G5804" s="69">
        <v>1.524</v>
      </c>
      <c r="H5804" s="25" t="s">
        <v>61</v>
      </c>
      <c r="I5804" s="27" t="s">
        <v>6539</v>
      </c>
      <c r="J5804" s="69">
        <v>45.72</v>
      </c>
      <c r="K5804" s="6" t="s">
        <v>12732</v>
      </c>
      <c r="L5804" s="6" t="s">
        <v>95</v>
      </c>
      <c r="M5804" s="69">
        <v>30</v>
      </c>
      <c r="N5804" s="6" t="s">
        <v>59</v>
      </c>
      <c r="O5804" s="6" t="s">
        <v>6541</v>
      </c>
      <c r="R5804" s="33" t="str">
        <f t="shared" si="115"/>
        <v>S06D2345P001</v>
      </c>
      <c r="S5804" s="95">
        <f>VLOOKUP(I5804,品牌型号对应工厂型号!C:E,3,0)</f>
        <v>10</v>
      </c>
      <c r="T5804" s="96" t="str">
        <f>VLOOKUP(I5804,品牌型号对应工厂型号!C:I,7,0)</f>
        <v>84:2.0mil BACL-70(C-70卓越系列）</v>
      </c>
    </row>
    <row r="5805" spans="1:20">
      <c r="A5805" s="25">
        <v>43277</v>
      </c>
      <c r="B5805" s="25">
        <v>0.83838055555679603</v>
      </c>
      <c r="C5805" s="26" t="s">
        <v>12722</v>
      </c>
      <c r="D5805" s="25" t="s">
        <v>12733</v>
      </c>
      <c r="E5805" s="26" t="s">
        <v>6538</v>
      </c>
      <c r="F5805" s="25" t="s">
        <v>90</v>
      </c>
      <c r="G5805" s="69">
        <v>1.524</v>
      </c>
      <c r="H5805" s="25" t="s">
        <v>61</v>
      </c>
      <c r="I5805" s="27" t="s">
        <v>6539</v>
      </c>
      <c r="J5805" s="69">
        <v>45.72</v>
      </c>
      <c r="K5805" s="6" t="s">
        <v>12734</v>
      </c>
      <c r="L5805" s="6" t="s">
        <v>95</v>
      </c>
      <c r="M5805" s="69">
        <v>30</v>
      </c>
      <c r="N5805" s="6" t="s">
        <v>59</v>
      </c>
      <c r="O5805" s="6" t="s">
        <v>6541</v>
      </c>
      <c r="R5805" s="33" t="str">
        <f t="shared" si="115"/>
        <v>S06N2319P001</v>
      </c>
      <c r="S5805" s="95">
        <f>VLOOKUP(I5805,品牌型号对应工厂型号!C:E,3,0)</f>
        <v>10</v>
      </c>
      <c r="T5805" s="96" t="str">
        <f>VLOOKUP(I5805,品牌型号对应工厂型号!C:I,7,0)</f>
        <v>84:2.0mil BACL-70(C-70卓越系列）</v>
      </c>
    </row>
    <row r="5806" spans="1:20">
      <c r="A5806" s="25">
        <v>43277</v>
      </c>
      <c r="B5806" s="25">
        <v>0.83838055555679603</v>
      </c>
      <c r="C5806" s="26" t="s">
        <v>12722</v>
      </c>
      <c r="D5806" s="25" t="s">
        <v>12735</v>
      </c>
      <c r="E5806" s="26" t="s">
        <v>6557</v>
      </c>
      <c r="F5806" s="25" t="s">
        <v>90</v>
      </c>
      <c r="G5806" s="69">
        <v>1.524</v>
      </c>
      <c r="H5806" s="25" t="s">
        <v>62</v>
      </c>
      <c r="I5806" s="27" t="s">
        <v>1060</v>
      </c>
      <c r="J5806" s="69">
        <v>45.72</v>
      </c>
      <c r="K5806" s="6" t="s">
        <v>12736</v>
      </c>
      <c r="L5806" s="6" t="s">
        <v>95</v>
      </c>
      <c r="M5806" s="69">
        <v>30</v>
      </c>
      <c r="N5806" s="6" t="s">
        <v>59</v>
      </c>
      <c r="O5806" s="6" t="s">
        <v>6541</v>
      </c>
      <c r="R5806" s="33" t="str">
        <f t="shared" si="115"/>
        <v>S06N3293P001</v>
      </c>
      <c r="S5806" s="95">
        <f>VLOOKUP(I5806,品牌型号对应工厂型号!C:E,3,0)</f>
        <v>8</v>
      </c>
      <c r="T5806" s="96" t="str">
        <f>VLOOKUP(I5806,品牌型号对应工厂型号!C:I,7,0)</f>
        <v>86:2.0mil DTBL-10(C-10卓越系列）</v>
      </c>
    </row>
    <row r="5807" spans="1:20">
      <c r="A5807" s="25">
        <v>43277</v>
      </c>
      <c r="B5807" s="25">
        <v>0.83838055555679603</v>
      </c>
      <c r="C5807" s="26" t="s">
        <v>12722</v>
      </c>
      <c r="D5807" s="25" t="s">
        <v>12737</v>
      </c>
      <c r="E5807" s="26" t="s">
        <v>6557</v>
      </c>
      <c r="F5807" s="25" t="s">
        <v>90</v>
      </c>
      <c r="G5807" s="69">
        <v>1.524</v>
      </c>
      <c r="H5807" s="25" t="s">
        <v>62</v>
      </c>
      <c r="I5807" s="27" t="s">
        <v>1060</v>
      </c>
      <c r="J5807" s="69">
        <v>45.72</v>
      </c>
      <c r="K5807" s="6" t="s">
        <v>12738</v>
      </c>
      <c r="L5807" s="6" t="s">
        <v>95</v>
      </c>
      <c r="M5807" s="69">
        <v>30</v>
      </c>
      <c r="N5807" s="6" t="s">
        <v>59</v>
      </c>
      <c r="O5807" s="6" t="s">
        <v>6541</v>
      </c>
      <c r="R5807" s="33" t="str">
        <f t="shared" si="115"/>
        <v>S06N3293P002</v>
      </c>
      <c r="S5807" s="95">
        <f>VLOOKUP(I5807,品牌型号对应工厂型号!C:E,3,0)</f>
        <v>8</v>
      </c>
      <c r="T5807" s="96" t="str">
        <f>VLOOKUP(I5807,品牌型号对应工厂型号!C:I,7,0)</f>
        <v>86:2.0mil DTBL-10(C-10卓越系列）</v>
      </c>
    </row>
    <row r="5808" spans="1:20">
      <c r="A5808" s="25">
        <v>43277</v>
      </c>
      <c r="B5808" s="25">
        <v>0.83838055555679603</v>
      </c>
      <c r="C5808" s="26" t="s">
        <v>12722</v>
      </c>
      <c r="D5808" s="25" t="s">
        <v>12739</v>
      </c>
      <c r="E5808" s="26" t="s">
        <v>6557</v>
      </c>
      <c r="F5808" s="25" t="s">
        <v>90</v>
      </c>
      <c r="G5808" s="69">
        <v>1.524</v>
      </c>
      <c r="H5808" s="25" t="s">
        <v>62</v>
      </c>
      <c r="I5808" s="27" t="s">
        <v>1060</v>
      </c>
      <c r="J5808" s="69">
        <v>45.72</v>
      </c>
      <c r="K5808" s="6" t="s">
        <v>12740</v>
      </c>
      <c r="L5808" s="6" t="s">
        <v>95</v>
      </c>
      <c r="M5808" s="69">
        <v>30</v>
      </c>
      <c r="N5808" s="6" t="s">
        <v>59</v>
      </c>
      <c r="O5808" s="6" t="s">
        <v>6541</v>
      </c>
      <c r="R5808" s="33" t="str">
        <f t="shared" si="115"/>
        <v>S06N3273P047</v>
      </c>
      <c r="S5808" s="95">
        <f>VLOOKUP(I5808,品牌型号对应工厂型号!C:E,3,0)</f>
        <v>8</v>
      </c>
      <c r="T5808" s="96" t="str">
        <f>VLOOKUP(I5808,品牌型号对应工厂型号!C:I,7,0)</f>
        <v>86:2.0mil DTBL-10(C-10卓越系列）</v>
      </c>
    </row>
    <row r="5809" spans="1:20">
      <c r="A5809" s="25">
        <v>43277</v>
      </c>
      <c r="B5809" s="25">
        <v>0.83838055555679603</v>
      </c>
      <c r="C5809" s="26" t="s">
        <v>12741</v>
      </c>
      <c r="D5809" s="25" t="s">
        <v>12742</v>
      </c>
      <c r="E5809" s="26" t="s">
        <v>661</v>
      </c>
      <c r="F5809" s="25" t="s">
        <v>96</v>
      </c>
      <c r="G5809" s="69">
        <v>1.524</v>
      </c>
      <c r="H5809" s="25" t="s">
        <v>126</v>
      </c>
      <c r="I5809" s="27" t="s">
        <v>44</v>
      </c>
      <c r="J5809" s="69">
        <v>45.72</v>
      </c>
      <c r="K5809" s="6" t="s">
        <v>12743</v>
      </c>
      <c r="L5809" s="6" t="s">
        <v>95</v>
      </c>
      <c r="M5809" s="69">
        <v>30</v>
      </c>
      <c r="N5809" s="6" t="s">
        <v>59</v>
      </c>
      <c r="O5809" s="6" t="s">
        <v>129</v>
      </c>
      <c r="R5809" s="33" t="str">
        <f t="shared" si="115"/>
        <v>S05N3040P040</v>
      </c>
      <c r="S5809" s="95">
        <f>VLOOKUP(I5809,品牌型号对应工厂型号!C:E,3,0)</f>
        <v>5</v>
      </c>
      <c r="T5809" s="96" t="str">
        <f>VLOOKUP(I5809,品牌型号对应工厂型号!C:I,7,0)</f>
        <v>99:1.5mil DABL-10(G-15)</v>
      </c>
    </row>
    <row r="5810" spans="1:20">
      <c r="A5810" s="25">
        <v>43277</v>
      </c>
      <c r="B5810" s="25">
        <v>0.83838055555679603</v>
      </c>
      <c r="C5810" s="26" t="s">
        <v>12741</v>
      </c>
      <c r="D5810" s="25" t="s">
        <v>12744</v>
      </c>
      <c r="E5810" s="26" t="s">
        <v>661</v>
      </c>
      <c r="F5810" s="25" t="s">
        <v>96</v>
      </c>
      <c r="G5810" s="69">
        <v>1.524</v>
      </c>
      <c r="H5810" s="25" t="s">
        <v>126</v>
      </c>
      <c r="I5810" s="27" t="s">
        <v>44</v>
      </c>
      <c r="J5810" s="69">
        <v>45.72</v>
      </c>
      <c r="K5810" s="6" t="s">
        <v>12745</v>
      </c>
      <c r="L5810" s="6" t="s">
        <v>95</v>
      </c>
      <c r="M5810" s="69">
        <v>30</v>
      </c>
      <c r="N5810" s="6" t="s">
        <v>59</v>
      </c>
      <c r="O5810" s="6" t="s">
        <v>129</v>
      </c>
      <c r="R5810" s="33" t="str">
        <f t="shared" si="115"/>
        <v>S05N3040P039</v>
      </c>
      <c r="S5810" s="95">
        <f>VLOOKUP(I5810,品牌型号对应工厂型号!C:E,3,0)</f>
        <v>5</v>
      </c>
      <c r="T5810" s="96" t="str">
        <f>VLOOKUP(I5810,品牌型号对应工厂型号!C:I,7,0)</f>
        <v>99:1.5mil DABL-10(G-15)</v>
      </c>
    </row>
    <row r="5811" spans="1:20">
      <c r="A5811" s="25">
        <v>43277</v>
      </c>
      <c r="B5811" s="25">
        <v>0.83838055555679603</v>
      </c>
      <c r="C5811" s="26" t="s">
        <v>12741</v>
      </c>
      <c r="D5811" s="25" t="s">
        <v>12746</v>
      </c>
      <c r="E5811" s="26" t="s">
        <v>661</v>
      </c>
      <c r="F5811" s="25" t="s">
        <v>96</v>
      </c>
      <c r="G5811" s="69">
        <v>1.524</v>
      </c>
      <c r="H5811" s="25" t="s">
        <v>126</v>
      </c>
      <c r="I5811" s="27" t="s">
        <v>44</v>
      </c>
      <c r="J5811" s="69">
        <v>45.72</v>
      </c>
      <c r="K5811" s="6" t="s">
        <v>12747</v>
      </c>
      <c r="L5811" s="6" t="s">
        <v>95</v>
      </c>
      <c r="M5811" s="69">
        <v>30</v>
      </c>
      <c r="N5811" s="6" t="s">
        <v>59</v>
      </c>
      <c r="O5811" s="6" t="s">
        <v>129</v>
      </c>
      <c r="R5811" s="33" t="str">
        <f t="shared" si="115"/>
        <v>S05N3040P038</v>
      </c>
      <c r="S5811" s="95">
        <f>VLOOKUP(I5811,品牌型号对应工厂型号!C:E,3,0)</f>
        <v>5</v>
      </c>
      <c r="T5811" s="96" t="str">
        <f>VLOOKUP(I5811,品牌型号对应工厂型号!C:I,7,0)</f>
        <v>99:1.5mil DABL-10(G-15)</v>
      </c>
    </row>
    <row r="5812" spans="1:20">
      <c r="A5812" s="25">
        <v>43277</v>
      </c>
      <c r="B5812" s="25">
        <v>0.83838055555679603</v>
      </c>
      <c r="C5812" s="26" t="s">
        <v>12741</v>
      </c>
      <c r="D5812" s="25" t="s">
        <v>12748</v>
      </c>
      <c r="E5812" s="26" t="s">
        <v>661</v>
      </c>
      <c r="F5812" s="25" t="s">
        <v>96</v>
      </c>
      <c r="G5812" s="69">
        <v>1.524</v>
      </c>
      <c r="H5812" s="25" t="s">
        <v>126</v>
      </c>
      <c r="I5812" s="27" t="s">
        <v>44</v>
      </c>
      <c r="J5812" s="69">
        <v>45.72</v>
      </c>
      <c r="K5812" s="6" t="s">
        <v>12749</v>
      </c>
      <c r="L5812" s="6" t="s">
        <v>95</v>
      </c>
      <c r="M5812" s="69">
        <v>30</v>
      </c>
      <c r="N5812" s="6" t="s">
        <v>59</v>
      </c>
      <c r="O5812" s="6" t="s">
        <v>129</v>
      </c>
      <c r="R5812" s="33" t="str">
        <f t="shared" si="115"/>
        <v>S05N3040P037</v>
      </c>
      <c r="S5812" s="95">
        <f>VLOOKUP(I5812,品牌型号对应工厂型号!C:E,3,0)</f>
        <v>5</v>
      </c>
      <c r="T5812" s="96" t="str">
        <f>VLOOKUP(I5812,品牌型号对应工厂型号!C:I,7,0)</f>
        <v>99:1.5mil DABL-10(G-15)</v>
      </c>
    </row>
    <row r="5813" spans="1:20">
      <c r="A5813" s="25">
        <v>43277</v>
      </c>
      <c r="B5813" s="25">
        <v>0.83838055555679603</v>
      </c>
      <c r="C5813" s="26" t="s">
        <v>12741</v>
      </c>
      <c r="D5813" s="25" t="s">
        <v>12750</v>
      </c>
      <c r="E5813" s="26" t="s">
        <v>661</v>
      </c>
      <c r="F5813" s="25" t="s">
        <v>96</v>
      </c>
      <c r="G5813" s="69">
        <v>1.524</v>
      </c>
      <c r="H5813" s="25" t="s">
        <v>126</v>
      </c>
      <c r="I5813" s="27" t="s">
        <v>44</v>
      </c>
      <c r="J5813" s="69">
        <v>45.72</v>
      </c>
      <c r="K5813" s="6" t="s">
        <v>12751</v>
      </c>
      <c r="L5813" s="6" t="s">
        <v>95</v>
      </c>
      <c r="M5813" s="69">
        <v>30</v>
      </c>
      <c r="N5813" s="6" t="s">
        <v>59</v>
      </c>
      <c r="O5813" s="6" t="s">
        <v>129</v>
      </c>
      <c r="R5813" s="33" t="str">
        <f t="shared" si="115"/>
        <v>S04D3179P021</v>
      </c>
      <c r="S5813" s="95">
        <f>VLOOKUP(I5813,品牌型号对应工厂型号!C:E,3,0)</f>
        <v>5</v>
      </c>
      <c r="T5813" s="96" t="str">
        <f>VLOOKUP(I5813,品牌型号对应工厂型号!C:I,7,0)</f>
        <v>99:1.5mil DABL-10(G-15)</v>
      </c>
    </row>
    <row r="5814" spans="1:20">
      <c r="A5814" s="25">
        <v>43277</v>
      </c>
      <c r="B5814" s="25">
        <v>0.83838055555679603</v>
      </c>
      <c r="C5814" s="26" t="s">
        <v>12741</v>
      </c>
      <c r="D5814" s="25" t="s">
        <v>12752</v>
      </c>
      <c r="E5814" s="26" t="s">
        <v>661</v>
      </c>
      <c r="F5814" s="25" t="s">
        <v>96</v>
      </c>
      <c r="G5814" s="69">
        <v>1.524</v>
      </c>
      <c r="H5814" s="25" t="s">
        <v>126</v>
      </c>
      <c r="I5814" s="27" t="s">
        <v>44</v>
      </c>
      <c r="J5814" s="69">
        <v>45.72</v>
      </c>
      <c r="K5814" s="6" t="s">
        <v>12753</v>
      </c>
      <c r="L5814" s="6" t="s">
        <v>95</v>
      </c>
      <c r="M5814" s="69">
        <v>30</v>
      </c>
      <c r="N5814" s="6" t="s">
        <v>59</v>
      </c>
      <c r="O5814" s="6" t="s">
        <v>129</v>
      </c>
      <c r="R5814" s="33" t="str">
        <f t="shared" si="115"/>
        <v>S04D3179P011</v>
      </c>
      <c r="S5814" s="95">
        <f>VLOOKUP(I5814,品牌型号对应工厂型号!C:E,3,0)</f>
        <v>5</v>
      </c>
      <c r="T5814" s="96" t="str">
        <f>VLOOKUP(I5814,品牌型号对应工厂型号!C:I,7,0)</f>
        <v>99:1.5mil DABL-10(G-15)</v>
      </c>
    </row>
    <row r="5815" spans="1:20">
      <c r="A5815" s="25">
        <v>43277</v>
      </c>
      <c r="B5815" s="25">
        <v>0.83838055555679603</v>
      </c>
      <c r="C5815" s="26" t="s">
        <v>12741</v>
      </c>
      <c r="D5815" s="25" t="s">
        <v>12754</v>
      </c>
      <c r="E5815" s="26" t="s">
        <v>661</v>
      </c>
      <c r="F5815" s="25" t="s">
        <v>96</v>
      </c>
      <c r="G5815" s="69">
        <v>1.524</v>
      </c>
      <c r="H5815" s="25" t="s">
        <v>126</v>
      </c>
      <c r="I5815" s="27" t="s">
        <v>44</v>
      </c>
      <c r="J5815" s="69">
        <v>45.72</v>
      </c>
      <c r="K5815" s="6" t="s">
        <v>12755</v>
      </c>
      <c r="L5815" s="6" t="s">
        <v>95</v>
      </c>
      <c r="M5815" s="69">
        <v>30</v>
      </c>
      <c r="N5815" s="6" t="s">
        <v>59</v>
      </c>
      <c r="O5815" s="6" t="s">
        <v>129</v>
      </c>
      <c r="R5815" s="33" t="str">
        <f t="shared" si="115"/>
        <v>S05N3040P045</v>
      </c>
      <c r="S5815" s="95">
        <f>VLOOKUP(I5815,品牌型号对应工厂型号!C:E,3,0)</f>
        <v>5</v>
      </c>
      <c r="T5815" s="96" t="str">
        <f>VLOOKUP(I5815,品牌型号对应工厂型号!C:I,7,0)</f>
        <v>99:1.5mil DABL-10(G-15)</v>
      </c>
    </row>
    <row r="5816" spans="1:20">
      <c r="A5816" s="25">
        <v>43277</v>
      </c>
      <c r="B5816" s="25">
        <v>0.83838055555679603</v>
      </c>
      <c r="C5816" s="26" t="s">
        <v>12741</v>
      </c>
      <c r="D5816" s="25" t="s">
        <v>12756</v>
      </c>
      <c r="E5816" s="26" t="s">
        <v>661</v>
      </c>
      <c r="F5816" s="25" t="s">
        <v>96</v>
      </c>
      <c r="G5816" s="69">
        <v>1.524</v>
      </c>
      <c r="H5816" s="25" t="s">
        <v>126</v>
      </c>
      <c r="I5816" s="27" t="s">
        <v>44</v>
      </c>
      <c r="J5816" s="69">
        <v>45.72</v>
      </c>
      <c r="K5816" s="6" t="s">
        <v>12757</v>
      </c>
      <c r="L5816" s="6" t="s">
        <v>95</v>
      </c>
      <c r="M5816" s="69">
        <v>30</v>
      </c>
      <c r="N5816" s="6" t="s">
        <v>59</v>
      </c>
      <c r="O5816" s="6" t="s">
        <v>129</v>
      </c>
      <c r="R5816" s="33" t="str">
        <f t="shared" si="115"/>
        <v>S05N3040P044</v>
      </c>
      <c r="S5816" s="95">
        <f>VLOOKUP(I5816,品牌型号对应工厂型号!C:E,3,0)</f>
        <v>5</v>
      </c>
      <c r="T5816" s="96" t="str">
        <f>VLOOKUP(I5816,品牌型号对应工厂型号!C:I,7,0)</f>
        <v>99:1.5mil DABL-10(G-15)</v>
      </c>
    </row>
    <row r="5817" spans="1:20">
      <c r="A5817" s="25">
        <v>43277</v>
      </c>
      <c r="B5817" s="25">
        <v>0.83838055555679603</v>
      </c>
      <c r="C5817" s="26" t="s">
        <v>12741</v>
      </c>
      <c r="D5817" s="25" t="s">
        <v>12758</v>
      </c>
      <c r="E5817" s="26" t="s">
        <v>661</v>
      </c>
      <c r="F5817" s="25" t="s">
        <v>96</v>
      </c>
      <c r="G5817" s="69">
        <v>1.524</v>
      </c>
      <c r="H5817" s="25" t="s">
        <v>126</v>
      </c>
      <c r="I5817" s="27" t="s">
        <v>44</v>
      </c>
      <c r="J5817" s="69">
        <v>45.72</v>
      </c>
      <c r="K5817" s="6" t="s">
        <v>12759</v>
      </c>
      <c r="L5817" s="6" t="s">
        <v>95</v>
      </c>
      <c r="M5817" s="69">
        <v>30</v>
      </c>
      <c r="N5817" s="6" t="s">
        <v>59</v>
      </c>
      <c r="O5817" s="6" t="s">
        <v>129</v>
      </c>
      <c r="R5817" s="33" t="str">
        <f t="shared" si="115"/>
        <v>S05N3040P043</v>
      </c>
      <c r="S5817" s="95">
        <f>VLOOKUP(I5817,品牌型号对应工厂型号!C:E,3,0)</f>
        <v>5</v>
      </c>
      <c r="T5817" s="96" t="str">
        <f>VLOOKUP(I5817,品牌型号对应工厂型号!C:I,7,0)</f>
        <v>99:1.5mil DABL-10(G-15)</v>
      </c>
    </row>
    <row r="5818" spans="1:20">
      <c r="A5818" s="25">
        <v>43277</v>
      </c>
      <c r="B5818" s="25">
        <v>0.83838055555679603</v>
      </c>
      <c r="C5818" s="26" t="s">
        <v>12741</v>
      </c>
      <c r="D5818" s="25" t="s">
        <v>12760</v>
      </c>
      <c r="E5818" s="26" t="s">
        <v>661</v>
      </c>
      <c r="F5818" s="25" t="s">
        <v>96</v>
      </c>
      <c r="G5818" s="69">
        <v>1.524</v>
      </c>
      <c r="H5818" s="25" t="s">
        <v>126</v>
      </c>
      <c r="I5818" s="27" t="s">
        <v>44</v>
      </c>
      <c r="J5818" s="69">
        <v>45.72</v>
      </c>
      <c r="K5818" s="6" t="s">
        <v>12761</v>
      </c>
      <c r="L5818" s="6" t="s">
        <v>95</v>
      </c>
      <c r="M5818" s="69">
        <v>30</v>
      </c>
      <c r="N5818" s="6" t="s">
        <v>59</v>
      </c>
      <c r="O5818" s="6" t="s">
        <v>129</v>
      </c>
      <c r="R5818" s="33" t="str">
        <f t="shared" si="115"/>
        <v>S05N3040P042</v>
      </c>
      <c r="S5818" s="95">
        <f>VLOOKUP(I5818,品牌型号对应工厂型号!C:E,3,0)</f>
        <v>5</v>
      </c>
      <c r="T5818" s="96" t="str">
        <f>VLOOKUP(I5818,品牌型号对应工厂型号!C:I,7,0)</f>
        <v>99:1.5mil DABL-10(G-15)</v>
      </c>
    </row>
    <row r="5819" spans="1:20">
      <c r="A5819" s="25">
        <v>43277</v>
      </c>
      <c r="B5819" s="25">
        <v>0.83838055555679603</v>
      </c>
      <c r="C5819" s="26" t="s">
        <v>12741</v>
      </c>
      <c r="D5819" s="25" t="s">
        <v>12762</v>
      </c>
      <c r="E5819" s="26" t="s">
        <v>661</v>
      </c>
      <c r="F5819" s="25" t="s">
        <v>96</v>
      </c>
      <c r="G5819" s="69">
        <v>1.524</v>
      </c>
      <c r="H5819" s="25" t="s">
        <v>126</v>
      </c>
      <c r="I5819" s="27" t="s">
        <v>44</v>
      </c>
      <c r="J5819" s="69">
        <v>45.72</v>
      </c>
      <c r="K5819" s="6" t="s">
        <v>12763</v>
      </c>
      <c r="L5819" s="6" t="s">
        <v>95</v>
      </c>
      <c r="M5819" s="69">
        <v>30</v>
      </c>
      <c r="N5819" s="6" t="s">
        <v>59</v>
      </c>
      <c r="O5819" s="6" t="s">
        <v>129</v>
      </c>
      <c r="R5819" s="33" t="str">
        <f t="shared" si="115"/>
        <v>S05N3040P041</v>
      </c>
      <c r="S5819" s="95">
        <f>VLOOKUP(I5819,品牌型号对应工厂型号!C:E,3,0)</f>
        <v>5</v>
      </c>
      <c r="T5819" s="96" t="str">
        <f>VLOOKUP(I5819,品牌型号对应工厂型号!C:I,7,0)</f>
        <v>99:1.5mil DABL-10(G-15)</v>
      </c>
    </row>
    <row r="5820" spans="1:20">
      <c r="A5820" s="25">
        <v>43277</v>
      </c>
      <c r="B5820" s="25">
        <v>0.83838055555679603</v>
      </c>
      <c r="C5820" s="26" t="s">
        <v>12741</v>
      </c>
      <c r="D5820" s="25" t="s">
        <v>12764</v>
      </c>
      <c r="E5820" s="26" t="s">
        <v>661</v>
      </c>
      <c r="F5820" s="25" t="s">
        <v>96</v>
      </c>
      <c r="G5820" s="69">
        <v>1.524</v>
      </c>
      <c r="H5820" s="25" t="s">
        <v>126</v>
      </c>
      <c r="I5820" s="27" t="s">
        <v>44</v>
      </c>
      <c r="J5820" s="69">
        <v>45.72</v>
      </c>
      <c r="K5820" s="6" t="s">
        <v>12765</v>
      </c>
      <c r="L5820" s="6" t="s">
        <v>95</v>
      </c>
      <c r="M5820" s="69">
        <v>30</v>
      </c>
      <c r="N5820" s="6" t="s">
        <v>59</v>
      </c>
      <c r="O5820" s="6" t="s">
        <v>129</v>
      </c>
      <c r="R5820" s="33" t="str">
        <f t="shared" si="115"/>
        <v>S05D3593P009</v>
      </c>
      <c r="S5820" s="95">
        <f>VLOOKUP(I5820,品牌型号对应工厂型号!C:E,3,0)</f>
        <v>5</v>
      </c>
      <c r="T5820" s="96" t="str">
        <f>VLOOKUP(I5820,品牌型号对应工厂型号!C:I,7,0)</f>
        <v>99:1.5mil DABL-10(G-15)</v>
      </c>
    </row>
    <row r="5821" spans="1:20">
      <c r="A5821" s="25">
        <v>43277</v>
      </c>
      <c r="B5821" s="25">
        <v>0.83838055555679603</v>
      </c>
      <c r="C5821" s="26" t="s">
        <v>12741</v>
      </c>
      <c r="D5821" s="25" t="s">
        <v>12766</v>
      </c>
      <c r="E5821" s="26" t="s">
        <v>661</v>
      </c>
      <c r="F5821" s="25" t="s">
        <v>96</v>
      </c>
      <c r="G5821" s="69">
        <v>1.524</v>
      </c>
      <c r="H5821" s="25" t="s">
        <v>126</v>
      </c>
      <c r="I5821" s="27" t="s">
        <v>44</v>
      </c>
      <c r="J5821" s="69">
        <v>45.72</v>
      </c>
      <c r="K5821" s="6" t="s">
        <v>12767</v>
      </c>
      <c r="L5821" s="6" t="s">
        <v>95</v>
      </c>
      <c r="M5821" s="69">
        <v>30</v>
      </c>
      <c r="N5821" s="6" t="s">
        <v>59</v>
      </c>
      <c r="O5821" s="6" t="s">
        <v>129</v>
      </c>
      <c r="R5821" s="33" t="str">
        <f t="shared" si="115"/>
        <v>S05D3593P008</v>
      </c>
      <c r="S5821" s="95">
        <f>VLOOKUP(I5821,品牌型号对应工厂型号!C:E,3,0)</f>
        <v>5</v>
      </c>
      <c r="T5821" s="96" t="str">
        <f>VLOOKUP(I5821,品牌型号对应工厂型号!C:I,7,0)</f>
        <v>99:1.5mil DABL-10(G-15)</v>
      </c>
    </row>
    <row r="5822" spans="1:20">
      <c r="A5822" s="25">
        <v>43277</v>
      </c>
      <c r="B5822" s="25">
        <v>0.83838055555679603</v>
      </c>
      <c r="C5822" s="26" t="s">
        <v>12741</v>
      </c>
      <c r="D5822" s="25" t="s">
        <v>12768</v>
      </c>
      <c r="E5822" s="26" t="s">
        <v>661</v>
      </c>
      <c r="F5822" s="25" t="s">
        <v>96</v>
      </c>
      <c r="G5822" s="69">
        <v>1.524</v>
      </c>
      <c r="H5822" s="25" t="s">
        <v>126</v>
      </c>
      <c r="I5822" s="27" t="s">
        <v>44</v>
      </c>
      <c r="J5822" s="69">
        <v>45.72</v>
      </c>
      <c r="K5822" s="6" t="s">
        <v>12769</v>
      </c>
      <c r="L5822" s="6" t="s">
        <v>95</v>
      </c>
      <c r="M5822" s="69">
        <v>30</v>
      </c>
      <c r="N5822" s="6" t="s">
        <v>59</v>
      </c>
      <c r="O5822" s="6" t="s">
        <v>129</v>
      </c>
      <c r="R5822" s="33" t="str">
        <f t="shared" si="115"/>
        <v>S05D3593P007</v>
      </c>
      <c r="S5822" s="95">
        <f>VLOOKUP(I5822,品牌型号对应工厂型号!C:E,3,0)</f>
        <v>5</v>
      </c>
      <c r="T5822" s="96" t="str">
        <f>VLOOKUP(I5822,品牌型号对应工厂型号!C:I,7,0)</f>
        <v>99:1.5mil DABL-10(G-15)</v>
      </c>
    </row>
    <row r="5823" spans="1:20">
      <c r="A5823" s="25">
        <v>43277</v>
      </c>
      <c r="B5823" s="25">
        <v>0.83838055555679603</v>
      </c>
      <c r="C5823" s="26" t="s">
        <v>12741</v>
      </c>
      <c r="D5823" s="25" t="s">
        <v>12770</v>
      </c>
      <c r="E5823" s="26" t="s">
        <v>661</v>
      </c>
      <c r="F5823" s="25" t="s">
        <v>96</v>
      </c>
      <c r="G5823" s="69">
        <v>1.524</v>
      </c>
      <c r="H5823" s="25" t="s">
        <v>126</v>
      </c>
      <c r="I5823" s="27" t="s">
        <v>44</v>
      </c>
      <c r="J5823" s="69">
        <v>45.72</v>
      </c>
      <c r="K5823" s="6" t="s">
        <v>12771</v>
      </c>
      <c r="L5823" s="6" t="s">
        <v>95</v>
      </c>
      <c r="M5823" s="69">
        <v>30</v>
      </c>
      <c r="N5823" s="6" t="s">
        <v>59</v>
      </c>
      <c r="O5823" s="6" t="s">
        <v>129</v>
      </c>
      <c r="R5823" s="33" t="str">
        <f t="shared" si="115"/>
        <v>S05D3593P006</v>
      </c>
      <c r="S5823" s="95">
        <f>VLOOKUP(I5823,品牌型号对应工厂型号!C:E,3,0)</f>
        <v>5</v>
      </c>
      <c r="T5823" s="96" t="str">
        <f>VLOOKUP(I5823,品牌型号对应工厂型号!C:I,7,0)</f>
        <v>99:1.5mil DABL-10(G-15)</v>
      </c>
    </row>
    <row r="5824" spans="1:20">
      <c r="A5824" s="25">
        <v>43277</v>
      </c>
      <c r="B5824" s="25">
        <v>0.83838055555679603</v>
      </c>
      <c r="C5824" s="26" t="s">
        <v>12741</v>
      </c>
      <c r="D5824" s="25" t="s">
        <v>12772</v>
      </c>
      <c r="E5824" s="26" t="s">
        <v>661</v>
      </c>
      <c r="F5824" s="25" t="s">
        <v>96</v>
      </c>
      <c r="G5824" s="69">
        <v>1.524</v>
      </c>
      <c r="H5824" s="25" t="s">
        <v>126</v>
      </c>
      <c r="I5824" s="27" t="s">
        <v>44</v>
      </c>
      <c r="J5824" s="69">
        <v>45.72</v>
      </c>
      <c r="K5824" s="6" t="s">
        <v>12773</v>
      </c>
      <c r="L5824" s="6" t="s">
        <v>95</v>
      </c>
      <c r="M5824" s="69">
        <v>30</v>
      </c>
      <c r="N5824" s="6" t="s">
        <v>59</v>
      </c>
      <c r="O5824" s="6" t="s">
        <v>129</v>
      </c>
      <c r="R5824" s="33" t="str">
        <f t="shared" si="115"/>
        <v>S05D3593P005</v>
      </c>
      <c r="S5824" s="95">
        <f>VLOOKUP(I5824,品牌型号对应工厂型号!C:E,3,0)</f>
        <v>5</v>
      </c>
      <c r="T5824" s="96" t="str">
        <f>VLOOKUP(I5824,品牌型号对应工厂型号!C:I,7,0)</f>
        <v>99:1.5mil DABL-10(G-15)</v>
      </c>
    </row>
    <row r="5825" spans="1:20">
      <c r="A5825" s="25">
        <v>43277</v>
      </c>
      <c r="B5825" s="25">
        <v>0.83838055555679603</v>
      </c>
      <c r="C5825" s="26" t="s">
        <v>12741</v>
      </c>
      <c r="D5825" s="25" t="s">
        <v>12774</v>
      </c>
      <c r="E5825" s="26" t="s">
        <v>661</v>
      </c>
      <c r="F5825" s="25" t="s">
        <v>96</v>
      </c>
      <c r="G5825" s="69">
        <v>1.524</v>
      </c>
      <c r="H5825" s="25" t="s">
        <v>126</v>
      </c>
      <c r="I5825" s="27" t="s">
        <v>44</v>
      </c>
      <c r="J5825" s="69">
        <v>45.72</v>
      </c>
      <c r="K5825" s="6" t="s">
        <v>12775</v>
      </c>
      <c r="L5825" s="6" t="s">
        <v>95</v>
      </c>
      <c r="M5825" s="69">
        <v>30</v>
      </c>
      <c r="N5825" s="6" t="s">
        <v>59</v>
      </c>
      <c r="O5825" s="6" t="s">
        <v>129</v>
      </c>
      <c r="R5825" s="33" t="str">
        <f t="shared" si="115"/>
        <v>S05D3593P004</v>
      </c>
      <c r="S5825" s="95">
        <f>VLOOKUP(I5825,品牌型号对应工厂型号!C:E,3,0)</f>
        <v>5</v>
      </c>
      <c r="T5825" s="96" t="str">
        <f>VLOOKUP(I5825,品牌型号对应工厂型号!C:I,7,0)</f>
        <v>99:1.5mil DABL-10(G-15)</v>
      </c>
    </row>
    <row r="5826" spans="1:20">
      <c r="A5826" s="25">
        <v>43277</v>
      </c>
      <c r="B5826" s="25">
        <v>0.83838055555679603</v>
      </c>
      <c r="C5826" s="26" t="s">
        <v>12741</v>
      </c>
      <c r="D5826" s="25" t="s">
        <v>12776</v>
      </c>
      <c r="E5826" s="26" t="s">
        <v>661</v>
      </c>
      <c r="F5826" s="25" t="s">
        <v>96</v>
      </c>
      <c r="G5826" s="69">
        <v>1.524</v>
      </c>
      <c r="H5826" s="25" t="s">
        <v>126</v>
      </c>
      <c r="I5826" s="27" t="s">
        <v>44</v>
      </c>
      <c r="J5826" s="69">
        <v>45.72</v>
      </c>
      <c r="K5826" s="6" t="s">
        <v>12777</v>
      </c>
      <c r="L5826" s="6" t="s">
        <v>95</v>
      </c>
      <c r="M5826" s="69">
        <v>30</v>
      </c>
      <c r="N5826" s="6" t="s">
        <v>59</v>
      </c>
      <c r="O5826" s="6" t="s">
        <v>129</v>
      </c>
      <c r="R5826" s="33" t="str">
        <f t="shared" ref="R5826:R5847" si="116">K5826</f>
        <v>S05D3593P003</v>
      </c>
      <c r="S5826" s="95">
        <f>VLOOKUP(I5826,品牌型号对应工厂型号!C:E,3,0)</f>
        <v>5</v>
      </c>
      <c r="T5826" s="96" t="str">
        <f>VLOOKUP(I5826,品牌型号对应工厂型号!C:I,7,0)</f>
        <v>99:1.5mil DABL-10(G-15)</v>
      </c>
    </row>
    <row r="5827" spans="1:20">
      <c r="A5827" s="25">
        <v>43277</v>
      </c>
      <c r="B5827" s="25">
        <v>0.83838055555679603</v>
      </c>
      <c r="C5827" s="26" t="s">
        <v>12741</v>
      </c>
      <c r="D5827" s="25" t="s">
        <v>12778</v>
      </c>
      <c r="E5827" s="26" t="s">
        <v>661</v>
      </c>
      <c r="F5827" s="25" t="s">
        <v>96</v>
      </c>
      <c r="G5827" s="69">
        <v>1.524</v>
      </c>
      <c r="H5827" s="25" t="s">
        <v>126</v>
      </c>
      <c r="I5827" s="27" t="s">
        <v>44</v>
      </c>
      <c r="J5827" s="69">
        <v>45.72</v>
      </c>
      <c r="K5827" s="6" t="s">
        <v>12779</v>
      </c>
      <c r="L5827" s="6" t="s">
        <v>95</v>
      </c>
      <c r="M5827" s="69">
        <v>30</v>
      </c>
      <c r="N5827" s="6" t="s">
        <v>59</v>
      </c>
      <c r="O5827" s="6" t="s">
        <v>129</v>
      </c>
      <c r="R5827" s="33" t="str">
        <f t="shared" si="116"/>
        <v>S05D3593P002</v>
      </c>
      <c r="S5827" s="95">
        <f>VLOOKUP(I5827,品牌型号对应工厂型号!C:E,3,0)</f>
        <v>5</v>
      </c>
      <c r="T5827" s="96" t="str">
        <f>VLOOKUP(I5827,品牌型号对应工厂型号!C:I,7,0)</f>
        <v>99:1.5mil DABL-10(G-15)</v>
      </c>
    </row>
    <row r="5828" spans="1:20">
      <c r="A5828" s="25">
        <v>43277</v>
      </c>
      <c r="B5828" s="25">
        <v>0.83838055555679603</v>
      </c>
      <c r="C5828" s="26" t="s">
        <v>12741</v>
      </c>
      <c r="D5828" s="25" t="s">
        <v>12780</v>
      </c>
      <c r="E5828" s="26" t="s">
        <v>661</v>
      </c>
      <c r="F5828" s="25" t="s">
        <v>96</v>
      </c>
      <c r="G5828" s="69">
        <v>1.524</v>
      </c>
      <c r="H5828" s="25" t="s">
        <v>126</v>
      </c>
      <c r="I5828" s="27" t="s">
        <v>44</v>
      </c>
      <c r="J5828" s="69">
        <v>45.72</v>
      </c>
      <c r="K5828" s="6" t="s">
        <v>12781</v>
      </c>
      <c r="L5828" s="6" t="s">
        <v>95</v>
      </c>
      <c r="M5828" s="69">
        <v>30</v>
      </c>
      <c r="N5828" s="6" t="s">
        <v>59</v>
      </c>
      <c r="O5828" s="6" t="s">
        <v>129</v>
      </c>
      <c r="R5828" s="33" t="str">
        <f t="shared" si="116"/>
        <v>S05D3593P001</v>
      </c>
      <c r="S5828" s="95">
        <f>VLOOKUP(I5828,品牌型号对应工厂型号!C:E,3,0)</f>
        <v>5</v>
      </c>
      <c r="T5828" s="96" t="str">
        <f>VLOOKUP(I5828,品牌型号对应工厂型号!C:I,7,0)</f>
        <v>99:1.5mil DABL-10(G-15)</v>
      </c>
    </row>
    <row r="5829" spans="1:20">
      <c r="A5829" s="25">
        <v>43277</v>
      </c>
      <c r="B5829" s="25">
        <v>0.83838055555679603</v>
      </c>
      <c r="C5829" s="26" t="s">
        <v>12782</v>
      </c>
      <c r="D5829" s="25" t="s">
        <v>12783</v>
      </c>
      <c r="E5829" s="26" t="s">
        <v>661</v>
      </c>
      <c r="F5829" s="25" t="s">
        <v>96</v>
      </c>
      <c r="G5829" s="69">
        <v>1.524</v>
      </c>
      <c r="H5829" s="25" t="s">
        <v>126</v>
      </c>
      <c r="I5829" s="27" t="s">
        <v>44</v>
      </c>
      <c r="J5829" s="69">
        <v>45.72</v>
      </c>
      <c r="K5829" s="6" t="s">
        <v>12784</v>
      </c>
      <c r="L5829" s="6" t="s">
        <v>95</v>
      </c>
      <c r="M5829" s="69">
        <v>30</v>
      </c>
      <c r="N5829" s="6" t="s">
        <v>59</v>
      </c>
      <c r="O5829" s="6" t="s">
        <v>4762</v>
      </c>
      <c r="R5829" s="33" t="str">
        <f t="shared" si="116"/>
        <v>S05D3593P013</v>
      </c>
      <c r="S5829" s="95">
        <f>VLOOKUP(I5829,品牌型号对应工厂型号!C:E,3,0)</f>
        <v>5</v>
      </c>
      <c r="T5829" s="96" t="str">
        <f>VLOOKUP(I5829,品牌型号对应工厂型号!C:I,7,0)</f>
        <v>99:1.5mil DABL-10(G-15)</v>
      </c>
    </row>
    <row r="5830" spans="1:20">
      <c r="A5830" s="25">
        <v>43277</v>
      </c>
      <c r="B5830" s="25">
        <v>0.83838055555679603</v>
      </c>
      <c r="C5830" s="26" t="s">
        <v>12782</v>
      </c>
      <c r="D5830" s="25" t="s">
        <v>12785</v>
      </c>
      <c r="E5830" s="26" t="s">
        <v>661</v>
      </c>
      <c r="F5830" s="25" t="s">
        <v>96</v>
      </c>
      <c r="G5830" s="69">
        <v>1.524</v>
      </c>
      <c r="H5830" s="25" t="s">
        <v>126</v>
      </c>
      <c r="I5830" s="27" t="s">
        <v>44</v>
      </c>
      <c r="J5830" s="69">
        <v>45.72</v>
      </c>
      <c r="K5830" s="6" t="s">
        <v>12786</v>
      </c>
      <c r="L5830" s="6" t="s">
        <v>95</v>
      </c>
      <c r="M5830" s="69">
        <v>30</v>
      </c>
      <c r="N5830" s="6" t="s">
        <v>59</v>
      </c>
      <c r="O5830" s="6" t="s">
        <v>4762</v>
      </c>
      <c r="R5830" s="33" t="str">
        <f t="shared" si="116"/>
        <v>S05D3593P014</v>
      </c>
      <c r="S5830" s="95">
        <f>VLOOKUP(I5830,品牌型号对应工厂型号!C:E,3,0)</f>
        <v>5</v>
      </c>
      <c r="T5830" s="96" t="str">
        <f>VLOOKUP(I5830,品牌型号对应工厂型号!C:I,7,0)</f>
        <v>99:1.5mil DABL-10(G-15)</v>
      </c>
    </row>
    <row r="5831" spans="1:20">
      <c r="A5831" s="25">
        <v>43277</v>
      </c>
      <c r="B5831" s="25">
        <v>0.83838055555679603</v>
      </c>
      <c r="C5831" s="26" t="s">
        <v>12782</v>
      </c>
      <c r="D5831" s="25" t="s">
        <v>12787</v>
      </c>
      <c r="E5831" s="26" t="s">
        <v>45</v>
      </c>
      <c r="F5831" s="25" t="s">
        <v>90</v>
      </c>
      <c r="G5831" s="69">
        <v>1.524</v>
      </c>
      <c r="H5831" s="25" t="s">
        <v>61</v>
      </c>
      <c r="I5831" s="27" t="s">
        <v>46</v>
      </c>
      <c r="J5831" s="69">
        <v>45.72</v>
      </c>
      <c r="K5831" s="6" t="s">
        <v>12788</v>
      </c>
      <c r="L5831" s="6" t="s">
        <v>95</v>
      </c>
      <c r="M5831" s="69">
        <v>30</v>
      </c>
      <c r="N5831" s="6" t="s">
        <v>59</v>
      </c>
      <c r="O5831" s="6" t="s">
        <v>4762</v>
      </c>
      <c r="R5831" s="33" t="str">
        <f t="shared" si="116"/>
        <v>S05D2777P015</v>
      </c>
      <c r="S5831" s="95">
        <f>VLOOKUP(I5831,品牌型号对应工厂型号!C:E,3,0)</f>
        <v>5</v>
      </c>
      <c r="T5831" s="96" t="str">
        <f>VLOOKUP(I5831,品牌型号对应工厂型号!C:I,7,0)</f>
        <v>98:1.5mil EASL-70(G-70)</v>
      </c>
    </row>
    <row r="5832" spans="1:20">
      <c r="A5832" s="25">
        <v>43277</v>
      </c>
      <c r="B5832" s="25">
        <v>0.83838055555679603</v>
      </c>
      <c r="C5832" s="26" t="s">
        <v>12782</v>
      </c>
      <c r="D5832" s="25" t="s">
        <v>12789</v>
      </c>
      <c r="E5832" s="26" t="s">
        <v>45</v>
      </c>
      <c r="F5832" s="25" t="s">
        <v>90</v>
      </c>
      <c r="G5832" s="69">
        <v>1.524</v>
      </c>
      <c r="H5832" s="25" t="s">
        <v>61</v>
      </c>
      <c r="I5832" s="27" t="s">
        <v>46</v>
      </c>
      <c r="J5832" s="69">
        <v>45.72</v>
      </c>
      <c r="K5832" s="6" t="s">
        <v>12790</v>
      </c>
      <c r="L5832" s="6" t="s">
        <v>95</v>
      </c>
      <c r="M5832" s="69">
        <v>30</v>
      </c>
      <c r="N5832" s="6" t="s">
        <v>59</v>
      </c>
      <c r="O5832" s="6" t="s">
        <v>4762</v>
      </c>
      <c r="R5832" s="33" t="str">
        <f t="shared" si="116"/>
        <v>S05D2777P014</v>
      </c>
      <c r="S5832" s="95">
        <f>VLOOKUP(I5832,品牌型号对应工厂型号!C:E,3,0)</f>
        <v>5</v>
      </c>
      <c r="T5832" s="96" t="str">
        <f>VLOOKUP(I5832,品牌型号对应工厂型号!C:I,7,0)</f>
        <v>98:1.5mil EASL-70(G-70)</v>
      </c>
    </row>
    <row r="5833" spans="1:20">
      <c r="A5833" s="25">
        <v>43277</v>
      </c>
      <c r="B5833" s="25">
        <v>0.83838055555679603</v>
      </c>
      <c r="C5833" s="26" t="s">
        <v>12782</v>
      </c>
      <c r="D5833" s="25" t="s">
        <v>12791</v>
      </c>
      <c r="E5833" s="26" t="s">
        <v>45</v>
      </c>
      <c r="F5833" s="25" t="s">
        <v>90</v>
      </c>
      <c r="G5833" s="69">
        <v>1.524</v>
      </c>
      <c r="H5833" s="25" t="s">
        <v>61</v>
      </c>
      <c r="I5833" s="27" t="s">
        <v>46</v>
      </c>
      <c r="J5833" s="69">
        <v>45.72</v>
      </c>
      <c r="K5833" s="6" t="s">
        <v>12792</v>
      </c>
      <c r="L5833" s="6" t="s">
        <v>95</v>
      </c>
      <c r="M5833" s="69">
        <v>30</v>
      </c>
      <c r="N5833" s="6" t="s">
        <v>59</v>
      </c>
      <c r="O5833" s="6" t="s">
        <v>4762</v>
      </c>
      <c r="R5833" s="33" t="str">
        <f t="shared" si="116"/>
        <v>S05D2777P017</v>
      </c>
      <c r="S5833" s="95">
        <f>VLOOKUP(I5833,品牌型号对应工厂型号!C:E,3,0)</f>
        <v>5</v>
      </c>
      <c r="T5833" s="96" t="str">
        <f>VLOOKUP(I5833,品牌型号对应工厂型号!C:I,7,0)</f>
        <v>98:1.5mil EASL-70(G-70)</v>
      </c>
    </row>
    <row r="5834" spans="1:20">
      <c r="A5834" s="25">
        <v>43277</v>
      </c>
      <c r="B5834" s="25">
        <v>0.83838055555679603</v>
      </c>
      <c r="C5834" s="26" t="s">
        <v>12782</v>
      </c>
      <c r="D5834" s="25" t="s">
        <v>12793</v>
      </c>
      <c r="E5834" s="26" t="s">
        <v>45</v>
      </c>
      <c r="F5834" s="25" t="s">
        <v>90</v>
      </c>
      <c r="G5834" s="69">
        <v>1.524</v>
      </c>
      <c r="H5834" s="25" t="s">
        <v>61</v>
      </c>
      <c r="I5834" s="27" t="s">
        <v>46</v>
      </c>
      <c r="J5834" s="69">
        <v>45.72</v>
      </c>
      <c r="K5834" s="6" t="s">
        <v>12794</v>
      </c>
      <c r="L5834" s="6" t="s">
        <v>95</v>
      </c>
      <c r="M5834" s="69">
        <v>30</v>
      </c>
      <c r="N5834" s="6" t="s">
        <v>59</v>
      </c>
      <c r="O5834" s="6" t="s">
        <v>4762</v>
      </c>
      <c r="R5834" s="33" t="str">
        <f t="shared" si="116"/>
        <v>S05D2777P021</v>
      </c>
      <c r="S5834" s="95">
        <f>VLOOKUP(I5834,品牌型号对应工厂型号!C:E,3,0)</f>
        <v>5</v>
      </c>
      <c r="T5834" s="96" t="str">
        <f>VLOOKUP(I5834,品牌型号对应工厂型号!C:I,7,0)</f>
        <v>98:1.5mil EASL-70(G-70)</v>
      </c>
    </row>
    <row r="5835" spans="1:20">
      <c r="A5835" s="25">
        <v>43277</v>
      </c>
      <c r="B5835" s="25">
        <v>0.83838055555679603</v>
      </c>
      <c r="C5835" s="26" t="s">
        <v>12782</v>
      </c>
      <c r="D5835" s="25" t="s">
        <v>12795</v>
      </c>
      <c r="E5835" s="26" t="s">
        <v>45</v>
      </c>
      <c r="F5835" s="25" t="s">
        <v>90</v>
      </c>
      <c r="G5835" s="69">
        <v>1.524</v>
      </c>
      <c r="H5835" s="25" t="s">
        <v>61</v>
      </c>
      <c r="I5835" s="27" t="s">
        <v>46</v>
      </c>
      <c r="J5835" s="69">
        <v>45.72</v>
      </c>
      <c r="K5835" s="6" t="s">
        <v>12796</v>
      </c>
      <c r="L5835" s="6" t="s">
        <v>95</v>
      </c>
      <c r="M5835" s="69">
        <v>30</v>
      </c>
      <c r="N5835" s="6" t="s">
        <v>59</v>
      </c>
      <c r="O5835" s="6" t="s">
        <v>4762</v>
      </c>
      <c r="R5835" s="33" t="str">
        <f t="shared" si="116"/>
        <v>S05D2777P020</v>
      </c>
      <c r="S5835" s="95">
        <f>VLOOKUP(I5835,品牌型号对应工厂型号!C:E,3,0)</f>
        <v>5</v>
      </c>
      <c r="T5835" s="96" t="str">
        <f>VLOOKUP(I5835,品牌型号对应工厂型号!C:I,7,0)</f>
        <v>98:1.5mil EASL-70(G-70)</v>
      </c>
    </row>
    <row r="5836" spans="1:20">
      <c r="A5836" s="25">
        <v>43277</v>
      </c>
      <c r="B5836" s="25">
        <v>0.83838055555679603</v>
      </c>
      <c r="C5836" s="26" t="s">
        <v>12782</v>
      </c>
      <c r="D5836" s="25" t="s">
        <v>12797</v>
      </c>
      <c r="E5836" s="26" t="s">
        <v>54</v>
      </c>
      <c r="F5836" s="25" t="s">
        <v>93</v>
      </c>
      <c r="G5836" s="69">
        <v>1.524</v>
      </c>
      <c r="H5836" s="25" t="s">
        <v>68</v>
      </c>
      <c r="I5836" s="27" t="s">
        <v>11</v>
      </c>
      <c r="J5836" s="69">
        <v>45.72</v>
      </c>
      <c r="K5836" s="6" t="s">
        <v>12798</v>
      </c>
      <c r="L5836" s="6" t="s">
        <v>95</v>
      </c>
      <c r="M5836" s="69">
        <v>30</v>
      </c>
      <c r="N5836" s="6" t="s">
        <v>59</v>
      </c>
      <c r="O5836" s="6" t="s">
        <v>4762</v>
      </c>
      <c r="R5836" s="33" t="str">
        <f t="shared" si="116"/>
        <v>S05N2596P012</v>
      </c>
      <c r="S5836" s="95">
        <f>VLOOKUP(I5836,品牌型号对应工厂型号!C:E,3,0)</f>
        <v>8</v>
      </c>
      <c r="T5836" s="96" t="str">
        <f>VLOOKUP(I5836,品牌型号对应工厂型号!C:I,7,0)</f>
        <v>95:2.0mil ENLG-75(H-70)</v>
      </c>
    </row>
    <row r="5837" spans="1:20">
      <c r="A5837" s="25">
        <v>43277</v>
      </c>
      <c r="B5837" s="25">
        <v>0.83838055555679603</v>
      </c>
      <c r="C5837" s="26" t="s">
        <v>12782</v>
      </c>
      <c r="D5837" s="25" t="s">
        <v>12799</v>
      </c>
      <c r="E5837" s="26" t="s">
        <v>54</v>
      </c>
      <c r="F5837" s="25" t="s">
        <v>93</v>
      </c>
      <c r="G5837" s="69">
        <v>1.524</v>
      </c>
      <c r="H5837" s="25" t="s">
        <v>68</v>
      </c>
      <c r="I5837" s="27" t="s">
        <v>11</v>
      </c>
      <c r="J5837" s="69">
        <v>45.72</v>
      </c>
      <c r="K5837" s="6" t="s">
        <v>12800</v>
      </c>
      <c r="L5837" s="6" t="s">
        <v>95</v>
      </c>
      <c r="M5837" s="69">
        <v>30</v>
      </c>
      <c r="N5837" s="6" t="s">
        <v>59</v>
      </c>
      <c r="O5837" s="6" t="s">
        <v>4762</v>
      </c>
      <c r="R5837" s="33" t="str">
        <f t="shared" si="116"/>
        <v>S05N2596P011</v>
      </c>
      <c r="S5837" s="95">
        <f>VLOOKUP(I5837,品牌型号对应工厂型号!C:E,3,0)</f>
        <v>8</v>
      </c>
      <c r="T5837" s="96" t="str">
        <f>VLOOKUP(I5837,品牌型号对应工厂型号!C:I,7,0)</f>
        <v>95:2.0mil ENLG-75(H-70)</v>
      </c>
    </row>
    <row r="5838" spans="1:20">
      <c r="A5838" s="25">
        <v>43277</v>
      </c>
      <c r="B5838" s="25">
        <v>0.83838055555679603</v>
      </c>
      <c r="C5838" s="26" t="s">
        <v>12782</v>
      </c>
      <c r="D5838" s="25" t="s">
        <v>12801</v>
      </c>
      <c r="E5838" s="26" t="s">
        <v>54</v>
      </c>
      <c r="F5838" s="25" t="s">
        <v>93</v>
      </c>
      <c r="G5838" s="69">
        <v>1.524</v>
      </c>
      <c r="H5838" s="25" t="s">
        <v>68</v>
      </c>
      <c r="I5838" s="27" t="s">
        <v>11</v>
      </c>
      <c r="J5838" s="69">
        <v>45.72</v>
      </c>
      <c r="K5838" s="6" t="s">
        <v>12802</v>
      </c>
      <c r="L5838" s="6" t="s">
        <v>95</v>
      </c>
      <c r="M5838" s="69">
        <v>30</v>
      </c>
      <c r="N5838" s="6" t="s">
        <v>59</v>
      </c>
      <c r="O5838" s="6" t="s">
        <v>4762</v>
      </c>
      <c r="R5838" s="33" t="str">
        <f t="shared" si="116"/>
        <v>S05N2596P010</v>
      </c>
      <c r="S5838" s="95">
        <f>VLOOKUP(I5838,品牌型号对应工厂型号!C:E,3,0)</f>
        <v>8</v>
      </c>
      <c r="T5838" s="96" t="str">
        <f>VLOOKUP(I5838,品牌型号对应工厂型号!C:I,7,0)</f>
        <v>95:2.0mil ENLG-75(H-70)</v>
      </c>
    </row>
    <row r="5839" spans="1:20">
      <c r="A5839" s="25">
        <v>43277</v>
      </c>
      <c r="B5839" s="25">
        <v>0.83838055555679603</v>
      </c>
      <c r="C5839" s="26" t="s">
        <v>12782</v>
      </c>
      <c r="D5839" s="25" t="s">
        <v>12803</v>
      </c>
      <c r="E5839" s="26" t="s">
        <v>54</v>
      </c>
      <c r="F5839" s="25" t="s">
        <v>93</v>
      </c>
      <c r="G5839" s="69">
        <v>1.524</v>
      </c>
      <c r="H5839" s="25" t="s">
        <v>68</v>
      </c>
      <c r="I5839" s="27" t="s">
        <v>11</v>
      </c>
      <c r="J5839" s="69">
        <v>45.72</v>
      </c>
      <c r="K5839" s="6" t="s">
        <v>12804</v>
      </c>
      <c r="L5839" s="6" t="s">
        <v>95</v>
      </c>
      <c r="M5839" s="69">
        <v>30</v>
      </c>
      <c r="N5839" s="6" t="s">
        <v>59</v>
      </c>
      <c r="O5839" s="6" t="s">
        <v>4762</v>
      </c>
      <c r="R5839" s="33" t="str">
        <f t="shared" si="116"/>
        <v>S05N2596P009</v>
      </c>
      <c r="S5839" s="95">
        <f>VLOOKUP(I5839,品牌型号对应工厂型号!C:E,3,0)</f>
        <v>8</v>
      </c>
      <c r="T5839" s="96" t="str">
        <f>VLOOKUP(I5839,品牌型号对应工厂型号!C:I,7,0)</f>
        <v>95:2.0mil ENLG-75(H-70)</v>
      </c>
    </row>
    <row r="5840" spans="1:20">
      <c r="A5840" s="25">
        <v>43277</v>
      </c>
      <c r="B5840" s="25">
        <v>0.83838055555679603</v>
      </c>
      <c r="C5840" s="26" t="s">
        <v>12782</v>
      </c>
      <c r="D5840" s="25" t="s">
        <v>12805</v>
      </c>
      <c r="E5840" s="26" t="s">
        <v>661</v>
      </c>
      <c r="F5840" s="25" t="s">
        <v>96</v>
      </c>
      <c r="G5840" s="69">
        <v>1.524</v>
      </c>
      <c r="H5840" s="25" t="s">
        <v>126</v>
      </c>
      <c r="I5840" s="27" t="s">
        <v>44</v>
      </c>
      <c r="J5840" s="69">
        <v>45.72</v>
      </c>
      <c r="K5840" s="6" t="s">
        <v>12806</v>
      </c>
      <c r="L5840" s="6" t="s">
        <v>95</v>
      </c>
      <c r="M5840" s="69">
        <v>30</v>
      </c>
      <c r="N5840" s="6" t="s">
        <v>59</v>
      </c>
      <c r="O5840" s="6" t="s">
        <v>4762</v>
      </c>
      <c r="R5840" s="33" t="str">
        <f t="shared" si="116"/>
        <v>S05D3593P010</v>
      </c>
      <c r="S5840" s="95">
        <f>VLOOKUP(I5840,品牌型号对应工厂型号!C:E,3,0)</f>
        <v>5</v>
      </c>
      <c r="T5840" s="96" t="str">
        <f>VLOOKUP(I5840,品牌型号对应工厂型号!C:I,7,0)</f>
        <v>99:1.5mil DABL-10(G-15)</v>
      </c>
    </row>
    <row r="5841" spans="1:20">
      <c r="A5841" s="25">
        <v>43277</v>
      </c>
      <c r="B5841" s="25">
        <v>0.83838055555679603</v>
      </c>
      <c r="C5841" s="26" t="s">
        <v>12782</v>
      </c>
      <c r="D5841" s="25" t="s">
        <v>12807</v>
      </c>
      <c r="E5841" s="26" t="s">
        <v>661</v>
      </c>
      <c r="F5841" s="25" t="s">
        <v>96</v>
      </c>
      <c r="G5841" s="69">
        <v>1.524</v>
      </c>
      <c r="H5841" s="25" t="s">
        <v>126</v>
      </c>
      <c r="I5841" s="27" t="s">
        <v>44</v>
      </c>
      <c r="J5841" s="69">
        <v>45.72</v>
      </c>
      <c r="K5841" s="6" t="s">
        <v>12808</v>
      </c>
      <c r="L5841" s="6" t="s">
        <v>95</v>
      </c>
      <c r="M5841" s="69">
        <v>30</v>
      </c>
      <c r="N5841" s="6" t="s">
        <v>59</v>
      </c>
      <c r="O5841" s="6" t="s">
        <v>4762</v>
      </c>
      <c r="R5841" s="33" t="str">
        <f t="shared" si="116"/>
        <v>S05D3593P011</v>
      </c>
      <c r="S5841" s="95">
        <f>VLOOKUP(I5841,品牌型号对应工厂型号!C:E,3,0)</f>
        <v>5</v>
      </c>
      <c r="T5841" s="96" t="str">
        <f>VLOOKUP(I5841,品牌型号对应工厂型号!C:I,7,0)</f>
        <v>99:1.5mil DABL-10(G-15)</v>
      </c>
    </row>
    <row r="5842" spans="1:20">
      <c r="A5842" s="25">
        <v>43277</v>
      </c>
      <c r="B5842" s="25">
        <v>0.83838055555679603</v>
      </c>
      <c r="C5842" s="26" t="s">
        <v>12782</v>
      </c>
      <c r="D5842" s="25" t="s">
        <v>12809</v>
      </c>
      <c r="E5842" s="26" t="s">
        <v>661</v>
      </c>
      <c r="F5842" s="25" t="s">
        <v>96</v>
      </c>
      <c r="G5842" s="69">
        <v>1.524</v>
      </c>
      <c r="H5842" s="25" t="s">
        <v>126</v>
      </c>
      <c r="I5842" s="27" t="s">
        <v>44</v>
      </c>
      <c r="J5842" s="69">
        <v>45.72</v>
      </c>
      <c r="K5842" s="6" t="s">
        <v>12810</v>
      </c>
      <c r="L5842" s="6" t="s">
        <v>95</v>
      </c>
      <c r="M5842" s="69">
        <v>30</v>
      </c>
      <c r="N5842" s="6" t="s">
        <v>59</v>
      </c>
      <c r="O5842" s="6" t="s">
        <v>4762</v>
      </c>
      <c r="R5842" s="33" t="str">
        <f t="shared" si="116"/>
        <v>S05D3593P012</v>
      </c>
      <c r="S5842" s="95">
        <f>VLOOKUP(I5842,品牌型号对应工厂型号!C:E,3,0)</f>
        <v>5</v>
      </c>
      <c r="T5842" s="96" t="str">
        <f>VLOOKUP(I5842,品牌型号对应工厂型号!C:I,7,0)</f>
        <v>99:1.5mil DABL-10(G-15)</v>
      </c>
    </row>
    <row r="5843" spans="1:20">
      <c r="A5843" s="25">
        <v>43277</v>
      </c>
      <c r="B5843" s="25">
        <v>0.83838055555679603</v>
      </c>
      <c r="C5843" s="26" t="s">
        <v>12782</v>
      </c>
      <c r="D5843" s="25" t="s">
        <v>12811</v>
      </c>
      <c r="E5843" s="26" t="s">
        <v>56</v>
      </c>
      <c r="F5843" s="25" t="s">
        <v>93</v>
      </c>
      <c r="G5843" s="69">
        <v>1.524</v>
      </c>
      <c r="H5843" s="25" t="s">
        <v>67</v>
      </c>
      <c r="I5843" s="27" t="s">
        <v>57</v>
      </c>
      <c r="J5843" s="69">
        <v>45.72</v>
      </c>
      <c r="K5843" s="6" t="s">
        <v>12812</v>
      </c>
      <c r="L5843" s="6" t="s">
        <v>95</v>
      </c>
      <c r="M5843" s="69">
        <v>30</v>
      </c>
      <c r="N5843" s="6" t="s">
        <v>59</v>
      </c>
      <c r="O5843" s="6" t="s">
        <v>4762</v>
      </c>
      <c r="R5843" s="33" t="str">
        <f t="shared" si="116"/>
        <v>S02D1044P045</v>
      </c>
      <c r="S5843" s="95">
        <f>VLOOKUP(I5843,品牌型号对应工厂型号!C:E,3,0)</f>
        <v>8</v>
      </c>
      <c r="T5843" s="96" t="str">
        <f>VLOOKUP(I5843,品牌型号对应工厂型号!C:I,7,0)</f>
        <v>97:2.0mil DTBL-20(H-18)</v>
      </c>
    </row>
    <row r="5844" spans="1:20">
      <c r="A5844" s="25">
        <v>43277</v>
      </c>
      <c r="B5844" s="25">
        <v>0.83838055555679603</v>
      </c>
      <c r="C5844" s="26" t="s">
        <v>12782</v>
      </c>
      <c r="D5844" s="25" t="s">
        <v>12813</v>
      </c>
      <c r="E5844" s="26" t="s">
        <v>56</v>
      </c>
      <c r="F5844" s="25" t="s">
        <v>93</v>
      </c>
      <c r="G5844" s="69">
        <v>1.524</v>
      </c>
      <c r="H5844" s="25" t="s">
        <v>67</v>
      </c>
      <c r="I5844" s="27" t="s">
        <v>57</v>
      </c>
      <c r="J5844" s="69">
        <v>45.72</v>
      </c>
      <c r="K5844" s="6" t="s">
        <v>12814</v>
      </c>
      <c r="L5844" s="6" t="s">
        <v>95</v>
      </c>
      <c r="M5844" s="69">
        <v>30</v>
      </c>
      <c r="N5844" s="6" t="s">
        <v>59</v>
      </c>
      <c r="O5844" s="6" t="s">
        <v>4762</v>
      </c>
      <c r="R5844" s="33" t="str">
        <f t="shared" si="116"/>
        <v>S02D1044P038</v>
      </c>
      <c r="S5844" s="95">
        <f>VLOOKUP(I5844,品牌型号对应工厂型号!C:E,3,0)</f>
        <v>8</v>
      </c>
      <c r="T5844" s="96" t="str">
        <f>VLOOKUP(I5844,品牌型号对应工厂型号!C:I,7,0)</f>
        <v>97:2.0mil DTBL-20(H-18)</v>
      </c>
    </row>
    <row r="5845" spans="1:20">
      <c r="A5845" s="25">
        <v>43277</v>
      </c>
      <c r="B5845" s="25">
        <v>0.83838055555679603</v>
      </c>
      <c r="C5845" s="26" t="s">
        <v>12782</v>
      </c>
      <c r="D5845" s="25" t="s">
        <v>12815</v>
      </c>
      <c r="E5845" s="26" t="s">
        <v>56</v>
      </c>
      <c r="F5845" s="25" t="s">
        <v>93</v>
      </c>
      <c r="G5845" s="69">
        <v>1.524</v>
      </c>
      <c r="H5845" s="25" t="s">
        <v>67</v>
      </c>
      <c r="I5845" s="27" t="s">
        <v>57</v>
      </c>
      <c r="J5845" s="69">
        <v>45.72</v>
      </c>
      <c r="K5845" s="6" t="s">
        <v>12816</v>
      </c>
      <c r="L5845" s="6" t="s">
        <v>95</v>
      </c>
      <c r="M5845" s="69">
        <v>30</v>
      </c>
      <c r="N5845" s="6" t="s">
        <v>59</v>
      </c>
      <c r="O5845" s="6" t="s">
        <v>4762</v>
      </c>
      <c r="R5845" s="33" t="str">
        <f t="shared" si="116"/>
        <v>S02D1044P039</v>
      </c>
      <c r="S5845" s="95">
        <f>VLOOKUP(I5845,品牌型号对应工厂型号!C:E,3,0)</f>
        <v>8</v>
      </c>
      <c r="T5845" s="96" t="str">
        <f>VLOOKUP(I5845,品牌型号对应工厂型号!C:I,7,0)</f>
        <v>97:2.0mil DTBL-20(H-18)</v>
      </c>
    </row>
    <row r="5846" spans="1:20">
      <c r="A5846" s="25">
        <v>43277</v>
      </c>
      <c r="B5846" s="25">
        <v>0.83838055555679603</v>
      </c>
      <c r="C5846" s="26" t="s">
        <v>12782</v>
      </c>
      <c r="D5846" s="25" t="s">
        <v>12817</v>
      </c>
      <c r="E5846" s="26" t="s">
        <v>56</v>
      </c>
      <c r="F5846" s="25" t="s">
        <v>93</v>
      </c>
      <c r="G5846" s="69">
        <v>1.524</v>
      </c>
      <c r="H5846" s="25" t="s">
        <v>67</v>
      </c>
      <c r="I5846" s="27" t="s">
        <v>57</v>
      </c>
      <c r="J5846" s="69">
        <v>45.72</v>
      </c>
      <c r="K5846" s="6" t="s">
        <v>12818</v>
      </c>
      <c r="L5846" s="6" t="s">
        <v>95</v>
      </c>
      <c r="M5846" s="69">
        <v>30</v>
      </c>
      <c r="N5846" s="6" t="s">
        <v>59</v>
      </c>
      <c r="O5846" s="6" t="s">
        <v>4762</v>
      </c>
      <c r="R5846" s="33" t="str">
        <f t="shared" si="116"/>
        <v>S02D1044P043</v>
      </c>
      <c r="S5846" s="95">
        <f>VLOOKUP(I5846,品牌型号对应工厂型号!C:E,3,0)</f>
        <v>8</v>
      </c>
      <c r="T5846" s="96" t="str">
        <f>VLOOKUP(I5846,品牌型号对应工厂型号!C:I,7,0)</f>
        <v>97:2.0mil DTBL-20(H-18)</v>
      </c>
    </row>
    <row r="5847" spans="1:20">
      <c r="A5847" s="25">
        <v>43277</v>
      </c>
      <c r="B5847" s="25">
        <v>0.83838055555679603</v>
      </c>
      <c r="C5847" s="26" t="s">
        <v>12782</v>
      </c>
      <c r="D5847" s="25" t="s">
        <v>12819</v>
      </c>
      <c r="E5847" s="26" t="s">
        <v>56</v>
      </c>
      <c r="F5847" s="25" t="s">
        <v>93</v>
      </c>
      <c r="G5847" s="69">
        <v>1.524</v>
      </c>
      <c r="H5847" s="25" t="s">
        <v>67</v>
      </c>
      <c r="I5847" s="27" t="s">
        <v>57</v>
      </c>
      <c r="J5847" s="69">
        <v>45.72</v>
      </c>
      <c r="K5847" s="6" t="s">
        <v>12820</v>
      </c>
      <c r="L5847" s="6" t="s">
        <v>95</v>
      </c>
      <c r="M5847" s="69">
        <v>30</v>
      </c>
      <c r="N5847" s="6" t="s">
        <v>59</v>
      </c>
      <c r="O5847" s="6" t="s">
        <v>4762</v>
      </c>
      <c r="R5847" s="33" t="str">
        <f t="shared" si="116"/>
        <v>S02D1044P044</v>
      </c>
      <c r="S5847" s="95">
        <f>VLOOKUP(I5847,品牌型号对应工厂型号!C:E,3,0)</f>
        <v>8</v>
      </c>
      <c r="T5847" s="96" t="str">
        <f>VLOOKUP(I5847,品牌型号对应工厂型号!C:I,7,0)</f>
        <v>97:2.0mil DTBL-20(H-18)</v>
      </c>
    </row>
    <row r="5848" spans="1:20">
      <c r="A5848" s="25">
        <v>43271</v>
      </c>
      <c r="C5848" s="26" t="s">
        <v>13124</v>
      </c>
      <c r="E5848" s="6" t="s">
        <v>141</v>
      </c>
      <c r="I5848" s="27" t="s">
        <v>142</v>
      </c>
      <c r="K5848" s="6" t="s">
        <v>12821</v>
      </c>
      <c r="O5848" s="6" t="s">
        <v>13144</v>
      </c>
      <c r="R5848" s="33" t="s">
        <v>12821</v>
      </c>
      <c r="S5848" s="95">
        <f>VLOOKUP(I5848,品牌型号对应工厂型号!C:E,3,0)</f>
        <v>10</v>
      </c>
      <c r="T5848" s="96" t="str">
        <f>VLOOKUP(I5848,品牌型号对应工厂型号!C:I,7,0)</f>
        <v>153:PFGP-70R 3.0mil（X-75）</v>
      </c>
    </row>
    <row r="5849" spans="1:20">
      <c r="A5849" s="25">
        <v>43271</v>
      </c>
      <c r="C5849" s="26" t="s">
        <v>13124</v>
      </c>
      <c r="E5849" s="6" t="s">
        <v>141</v>
      </c>
      <c r="I5849" s="27" t="s">
        <v>142</v>
      </c>
      <c r="K5849" s="6" t="s">
        <v>12822</v>
      </c>
      <c r="O5849" s="6" t="s">
        <v>13144</v>
      </c>
      <c r="R5849" s="33" t="s">
        <v>12822</v>
      </c>
      <c r="S5849" s="95">
        <f>VLOOKUP(I5849,品牌型号对应工厂型号!C:E,3,0)</f>
        <v>10</v>
      </c>
      <c r="T5849" s="96" t="str">
        <f>VLOOKUP(I5849,品牌型号对应工厂型号!C:I,7,0)</f>
        <v>153:PFGP-70R 3.0mil（X-75）</v>
      </c>
    </row>
    <row r="5850" spans="1:20">
      <c r="A5850" s="25">
        <v>43271</v>
      </c>
      <c r="C5850" s="26" t="s">
        <v>13125</v>
      </c>
      <c r="E5850" s="6" t="s">
        <v>141</v>
      </c>
      <c r="I5850" s="27" t="s">
        <v>142</v>
      </c>
      <c r="K5850" s="6" t="s">
        <v>12823</v>
      </c>
      <c r="O5850" s="6" t="s">
        <v>11998</v>
      </c>
      <c r="R5850" s="33" t="s">
        <v>12823</v>
      </c>
      <c r="S5850" s="95">
        <f>VLOOKUP(I5850,品牌型号对应工厂型号!C:E,3,0)</f>
        <v>10</v>
      </c>
      <c r="T5850" s="96" t="str">
        <f>VLOOKUP(I5850,品牌型号对应工厂型号!C:I,7,0)</f>
        <v>153:PFGP-70R 3.0mil（X-75）</v>
      </c>
    </row>
    <row r="5851" spans="1:20">
      <c r="A5851" s="25">
        <v>43271</v>
      </c>
      <c r="C5851" s="26" t="s">
        <v>13126</v>
      </c>
      <c r="E5851" s="6" t="s">
        <v>141</v>
      </c>
      <c r="I5851" s="27" t="s">
        <v>142</v>
      </c>
      <c r="K5851" s="6" t="s">
        <v>12824</v>
      </c>
      <c r="O5851" s="6" t="s">
        <v>13145</v>
      </c>
      <c r="R5851" s="33" t="s">
        <v>12824</v>
      </c>
      <c r="S5851" s="95">
        <f>VLOOKUP(I5851,品牌型号对应工厂型号!C:E,3,0)</f>
        <v>10</v>
      </c>
      <c r="T5851" s="96" t="str">
        <f>VLOOKUP(I5851,品牌型号对应工厂型号!C:I,7,0)</f>
        <v>153:PFGP-70R 3.0mil（X-75）</v>
      </c>
    </row>
    <row r="5852" spans="1:20">
      <c r="A5852" s="25">
        <v>43271</v>
      </c>
      <c r="C5852" s="26" t="s">
        <v>13127</v>
      </c>
      <c r="E5852" s="6" t="s">
        <v>141</v>
      </c>
      <c r="I5852" s="27" t="s">
        <v>142</v>
      </c>
      <c r="K5852" s="6" t="s">
        <v>12825</v>
      </c>
      <c r="O5852" s="6" t="s">
        <v>12008</v>
      </c>
      <c r="R5852" s="33" t="s">
        <v>12825</v>
      </c>
      <c r="S5852" s="95">
        <f>VLOOKUP(I5852,品牌型号对应工厂型号!C:E,3,0)</f>
        <v>10</v>
      </c>
      <c r="T5852" s="96" t="str">
        <f>VLOOKUP(I5852,品牌型号对应工厂型号!C:I,7,0)</f>
        <v>153:PFGP-70R 3.0mil（X-75）</v>
      </c>
    </row>
    <row r="5853" spans="1:20">
      <c r="A5853" s="25">
        <v>43271</v>
      </c>
      <c r="C5853" s="26" t="s">
        <v>13128</v>
      </c>
      <c r="E5853" s="6" t="s">
        <v>3050</v>
      </c>
      <c r="I5853" s="27" t="s">
        <v>3052</v>
      </c>
      <c r="K5853" s="6" t="s">
        <v>12826</v>
      </c>
      <c r="O5853" s="6" t="s">
        <v>6694</v>
      </c>
      <c r="R5853" s="33" t="s">
        <v>12826</v>
      </c>
      <c r="S5853" s="95">
        <f>VLOOKUP(I5853,品牌型号对应工厂型号!C:E,3,0)</f>
        <v>5</v>
      </c>
      <c r="T5853" s="96" t="str">
        <f>VLOOKUP(I5853,品牌型号对应工厂型号!C:I,7,0)</f>
        <v>138:DABL-10  2.0mil (S-15)</v>
      </c>
    </row>
    <row r="5854" spans="1:20">
      <c r="A5854" s="25">
        <v>43271</v>
      </c>
      <c r="C5854" s="26" t="s">
        <v>13128</v>
      </c>
      <c r="E5854" s="6" t="s">
        <v>3050</v>
      </c>
      <c r="I5854" s="27" t="s">
        <v>3052</v>
      </c>
      <c r="K5854" s="6" t="s">
        <v>12827</v>
      </c>
      <c r="O5854" s="6" t="s">
        <v>6694</v>
      </c>
      <c r="R5854" s="33" t="s">
        <v>12827</v>
      </c>
      <c r="S5854" s="95">
        <f>VLOOKUP(I5854,品牌型号对应工厂型号!C:E,3,0)</f>
        <v>5</v>
      </c>
      <c r="T5854" s="96" t="str">
        <f>VLOOKUP(I5854,品牌型号对应工厂型号!C:I,7,0)</f>
        <v>138:DABL-10  2.0mil (S-15)</v>
      </c>
    </row>
    <row r="5855" spans="1:20">
      <c r="A5855" s="25">
        <v>43271</v>
      </c>
      <c r="C5855" s="26" t="s">
        <v>13128</v>
      </c>
      <c r="E5855" s="6" t="s">
        <v>3050</v>
      </c>
      <c r="I5855" s="27" t="s">
        <v>3052</v>
      </c>
      <c r="K5855" s="6" t="s">
        <v>12828</v>
      </c>
      <c r="O5855" s="6" t="s">
        <v>6694</v>
      </c>
      <c r="R5855" s="33" t="s">
        <v>12828</v>
      </c>
      <c r="S5855" s="95">
        <f>VLOOKUP(I5855,品牌型号对应工厂型号!C:E,3,0)</f>
        <v>5</v>
      </c>
      <c r="T5855" s="96" t="str">
        <f>VLOOKUP(I5855,品牌型号对应工厂型号!C:I,7,0)</f>
        <v>138:DABL-10  2.0mil (S-15)</v>
      </c>
    </row>
    <row r="5856" spans="1:20">
      <c r="A5856" s="25">
        <v>43271</v>
      </c>
      <c r="C5856" s="26" t="s">
        <v>13128</v>
      </c>
      <c r="E5856" s="6" t="s">
        <v>3050</v>
      </c>
      <c r="I5856" s="27" t="s">
        <v>3052</v>
      </c>
      <c r="K5856" s="6" t="s">
        <v>12829</v>
      </c>
      <c r="O5856" s="6" t="s">
        <v>6694</v>
      </c>
      <c r="R5856" s="33" t="s">
        <v>12829</v>
      </c>
      <c r="S5856" s="95">
        <f>VLOOKUP(I5856,品牌型号对应工厂型号!C:E,3,0)</f>
        <v>5</v>
      </c>
      <c r="T5856" s="96" t="str">
        <f>VLOOKUP(I5856,品牌型号对应工厂型号!C:I,7,0)</f>
        <v>138:DABL-10  2.0mil (S-15)</v>
      </c>
    </row>
    <row r="5857" spans="1:20">
      <c r="A5857" s="25">
        <v>43271</v>
      </c>
      <c r="C5857" s="26" t="s">
        <v>13128</v>
      </c>
      <c r="E5857" s="6" t="s">
        <v>3050</v>
      </c>
      <c r="I5857" s="27" t="s">
        <v>3052</v>
      </c>
      <c r="K5857" s="6" t="s">
        <v>12830</v>
      </c>
      <c r="O5857" s="6" t="s">
        <v>6694</v>
      </c>
      <c r="R5857" s="33" t="s">
        <v>12830</v>
      </c>
      <c r="S5857" s="95">
        <f>VLOOKUP(I5857,品牌型号对应工厂型号!C:E,3,0)</f>
        <v>5</v>
      </c>
      <c r="T5857" s="96" t="str">
        <f>VLOOKUP(I5857,品牌型号对应工厂型号!C:I,7,0)</f>
        <v>138:DABL-10  2.0mil (S-15)</v>
      </c>
    </row>
    <row r="5858" spans="1:20">
      <c r="A5858" s="25">
        <v>43271</v>
      </c>
      <c r="C5858" s="26" t="s">
        <v>13128</v>
      </c>
      <c r="E5858" s="6" t="s">
        <v>3050</v>
      </c>
      <c r="I5858" s="27" t="s">
        <v>3052</v>
      </c>
      <c r="K5858" s="6" t="s">
        <v>12831</v>
      </c>
      <c r="O5858" s="6" t="s">
        <v>6694</v>
      </c>
      <c r="R5858" s="33" t="s">
        <v>12831</v>
      </c>
      <c r="S5858" s="95">
        <f>VLOOKUP(I5858,品牌型号对应工厂型号!C:E,3,0)</f>
        <v>5</v>
      </c>
      <c r="T5858" s="96" t="str">
        <f>VLOOKUP(I5858,品牌型号对应工厂型号!C:I,7,0)</f>
        <v>138:DABL-10  2.0mil (S-15)</v>
      </c>
    </row>
    <row r="5859" spans="1:20">
      <c r="A5859" s="25">
        <v>43271</v>
      </c>
      <c r="C5859" s="26" t="s">
        <v>13128</v>
      </c>
      <c r="E5859" s="6" t="s">
        <v>3050</v>
      </c>
      <c r="I5859" s="27" t="s">
        <v>3052</v>
      </c>
      <c r="K5859" s="6" t="s">
        <v>12832</v>
      </c>
      <c r="O5859" s="6" t="s">
        <v>6694</v>
      </c>
      <c r="R5859" s="33" t="s">
        <v>12832</v>
      </c>
      <c r="S5859" s="95">
        <f>VLOOKUP(I5859,品牌型号对应工厂型号!C:E,3,0)</f>
        <v>5</v>
      </c>
      <c r="T5859" s="96" t="str">
        <f>VLOOKUP(I5859,品牌型号对应工厂型号!C:I,7,0)</f>
        <v>138:DABL-10  2.0mil (S-15)</v>
      </c>
    </row>
    <row r="5860" spans="1:20">
      <c r="A5860" s="25">
        <v>43271</v>
      </c>
      <c r="C5860" s="26" t="s">
        <v>13128</v>
      </c>
      <c r="E5860" s="6" t="s">
        <v>3050</v>
      </c>
      <c r="I5860" s="27" t="s">
        <v>3052</v>
      </c>
      <c r="K5860" s="6" t="s">
        <v>12833</v>
      </c>
      <c r="O5860" s="6" t="s">
        <v>6694</v>
      </c>
      <c r="R5860" s="33" t="s">
        <v>12833</v>
      </c>
      <c r="S5860" s="95">
        <f>VLOOKUP(I5860,品牌型号对应工厂型号!C:E,3,0)</f>
        <v>5</v>
      </c>
      <c r="T5860" s="96" t="str">
        <f>VLOOKUP(I5860,品牌型号对应工厂型号!C:I,7,0)</f>
        <v>138:DABL-10  2.0mil (S-15)</v>
      </c>
    </row>
    <row r="5861" spans="1:20">
      <c r="A5861" s="25">
        <v>43271</v>
      </c>
      <c r="C5861" s="26" t="s">
        <v>13128</v>
      </c>
      <c r="E5861" s="6" t="s">
        <v>3050</v>
      </c>
      <c r="I5861" s="27" t="s">
        <v>3052</v>
      </c>
      <c r="K5861" s="6" t="s">
        <v>12834</v>
      </c>
      <c r="O5861" s="6" t="s">
        <v>6694</v>
      </c>
      <c r="R5861" s="33" t="s">
        <v>12834</v>
      </c>
      <c r="S5861" s="95">
        <f>VLOOKUP(I5861,品牌型号对应工厂型号!C:E,3,0)</f>
        <v>5</v>
      </c>
      <c r="T5861" s="96" t="str">
        <f>VLOOKUP(I5861,品牌型号对应工厂型号!C:I,7,0)</f>
        <v>138:DABL-10  2.0mil (S-15)</v>
      </c>
    </row>
    <row r="5862" spans="1:20">
      <c r="A5862" s="25">
        <v>43271</v>
      </c>
      <c r="C5862" s="26" t="s">
        <v>13128</v>
      </c>
      <c r="E5862" s="6" t="s">
        <v>3050</v>
      </c>
      <c r="I5862" s="27" t="s">
        <v>3052</v>
      </c>
      <c r="K5862" s="6" t="s">
        <v>12835</v>
      </c>
      <c r="O5862" s="6" t="s">
        <v>6694</v>
      </c>
      <c r="R5862" s="33" t="s">
        <v>12835</v>
      </c>
      <c r="S5862" s="95">
        <f>VLOOKUP(I5862,品牌型号对应工厂型号!C:E,3,0)</f>
        <v>5</v>
      </c>
      <c r="T5862" s="96" t="str">
        <f>VLOOKUP(I5862,品牌型号对应工厂型号!C:I,7,0)</f>
        <v>138:DABL-10  2.0mil (S-15)</v>
      </c>
    </row>
    <row r="5863" spans="1:20">
      <c r="A5863" s="25">
        <v>43271</v>
      </c>
      <c r="C5863" s="26" t="s">
        <v>13128</v>
      </c>
      <c r="E5863" s="6" t="s">
        <v>3050</v>
      </c>
      <c r="I5863" s="27" t="s">
        <v>3052</v>
      </c>
      <c r="K5863" s="6" t="s">
        <v>12836</v>
      </c>
      <c r="O5863" s="6" t="s">
        <v>6694</v>
      </c>
      <c r="R5863" s="33" t="s">
        <v>12836</v>
      </c>
      <c r="S5863" s="95">
        <f>VLOOKUP(I5863,品牌型号对应工厂型号!C:E,3,0)</f>
        <v>5</v>
      </c>
      <c r="T5863" s="96" t="str">
        <f>VLOOKUP(I5863,品牌型号对应工厂型号!C:I,7,0)</f>
        <v>138:DABL-10  2.0mil (S-15)</v>
      </c>
    </row>
    <row r="5864" spans="1:20">
      <c r="A5864" s="25">
        <v>43271</v>
      </c>
      <c r="C5864" s="26" t="s">
        <v>13128</v>
      </c>
      <c r="E5864" s="6" t="s">
        <v>3050</v>
      </c>
      <c r="I5864" s="27" t="s">
        <v>3052</v>
      </c>
      <c r="K5864" s="6" t="s">
        <v>12837</v>
      </c>
      <c r="O5864" s="6" t="s">
        <v>6694</v>
      </c>
      <c r="R5864" s="33" t="s">
        <v>12837</v>
      </c>
      <c r="S5864" s="95">
        <f>VLOOKUP(I5864,品牌型号对应工厂型号!C:E,3,0)</f>
        <v>5</v>
      </c>
      <c r="T5864" s="96" t="str">
        <f>VLOOKUP(I5864,品牌型号对应工厂型号!C:I,7,0)</f>
        <v>138:DABL-10  2.0mil (S-15)</v>
      </c>
    </row>
    <row r="5865" spans="1:20">
      <c r="A5865" s="25">
        <v>43271</v>
      </c>
      <c r="C5865" s="26" t="s">
        <v>13128</v>
      </c>
      <c r="E5865" s="6" t="s">
        <v>3050</v>
      </c>
      <c r="I5865" s="27" t="s">
        <v>3052</v>
      </c>
      <c r="K5865" s="6" t="s">
        <v>12838</v>
      </c>
      <c r="O5865" s="6" t="s">
        <v>6694</v>
      </c>
      <c r="R5865" s="33" t="s">
        <v>12838</v>
      </c>
      <c r="S5865" s="95">
        <f>VLOOKUP(I5865,品牌型号对应工厂型号!C:E,3,0)</f>
        <v>5</v>
      </c>
      <c r="T5865" s="96" t="str">
        <f>VLOOKUP(I5865,品牌型号对应工厂型号!C:I,7,0)</f>
        <v>138:DABL-10  2.0mil (S-15)</v>
      </c>
    </row>
    <row r="5866" spans="1:20">
      <c r="A5866" s="25">
        <v>43271</v>
      </c>
      <c r="C5866" s="26" t="s">
        <v>13128</v>
      </c>
      <c r="E5866" s="6" t="s">
        <v>3050</v>
      </c>
      <c r="I5866" s="27" t="s">
        <v>3052</v>
      </c>
      <c r="K5866" s="6" t="s">
        <v>12839</v>
      </c>
      <c r="O5866" s="6" t="s">
        <v>6694</v>
      </c>
      <c r="R5866" s="33" t="s">
        <v>12839</v>
      </c>
      <c r="S5866" s="95">
        <f>VLOOKUP(I5866,品牌型号对应工厂型号!C:E,3,0)</f>
        <v>5</v>
      </c>
      <c r="T5866" s="96" t="str">
        <f>VLOOKUP(I5866,品牌型号对应工厂型号!C:I,7,0)</f>
        <v>138:DABL-10  2.0mil (S-15)</v>
      </c>
    </row>
    <row r="5867" spans="1:20">
      <c r="A5867" s="25">
        <v>43271</v>
      </c>
      <c r="C5867" s="26" t="s">
        <v>13128</v>
      </c>
      <c r="E5867" s="6" t="s">
        <v>3050</v>
      </c>
      <c r="I5867" s="27" t="s">
        <v>3052</v>
      </c>
      <c r="K5867" s="6" t="s">
        <v>12840</v>
      </c>
      <c r="O5867" s="6" t="s">
        <v>6694</v>
      </c>
      <c r="R5867" s="33" t="s">
        <v>12840</v>
      </c>
      <c r="S5867" s="95">
        <f>VLOOKUP(I5867,品牌型号对应工厂型号!C:E,3,0)</f>
        <v>5</v>
      </c>
      <c r="T5867" s="96" t="str">
        <f>VLOOKUP(I5867,品牌型号对应工厂型号!C:I,7,0)</f>
        <v>138:DABL-10  2.0mil (S-15)</v>
      </c>
    </row>
    <row r="5868" spans="1:20">
      <c r="A5868" s="25">
        <v>43271</v>
      </c>
      <c r="C5868" s="26" t="s">
        <v>13128</v>
      </c>
      <c r="E5868" s="6" t="s">
        <v>3050</v>
      </c>
      <c r="I5868" s="27" t="s">
        <v>3052</v>
      </c>
      <c r="K5868" s="6" t="s">
        <v>12841</v>
      </c>
      <c r="O5868" s="6" t="s">
        <v>6694</v>
      </c>
      <c r="R5868" s="33" t="s">
        <v>12841</v>
      </c>
      <c r="S5868" s="95">
        <f>VLOOKUP(I5868,品牌型号对应工厂型号!C:E,3,0)</f>
        <v>5</v>
      </c>
      <c r="T5868" s="96" t="str">
        <f>VLOOKUP(I5868,品牌型号对应工厂型号!C:I,7,0)</f>
        <v>138:DABL-10  2.0mil (S-15)</v>
      </c>
    </row>
    <row r="5869" spans="1:20">
      <c r="A5869" s="25">
        <v>43271</v>
      </c>
      <c r="C5869" s="26" t="s">
        <v>13128</v>
      </c>
      <c r="E5869" s="6" t="s">
        <v>3050</v>
      </c>
      <c r="I5869" s="27" t="s">
        <v>3052</v>
      </c>
      <c r="K5869" s="6" t="s">
        <v>12842</v>
      </c>
      <c r="O5869" s="6" t="s">
        <v>6694</v>
      </c>
      <c r="R5869" s="33" t="s">
        <v>12842</v>
      </c>
      <c r="S5869" s="95">
        <f>VLOOKUP(I5869,品牌型号对应工厂型号!C:E,3,0)</f>
        <v>5</v>
      </c>
      <c r="T5869" s="96" t="str">
        <f>VLOOKUP(I5869,品牌型号对应工厂型号!C:I,7,0)</f>
        <v>138:DABL-10  2.0mil (S-15)</v>
      </c>
    </row>
    <row r="5870" spans="1:20">
      <c r="A5870" s="25">
        <v>43271</v>
      </c>
      <c r="C5870" s="26" t="s">
        <v>13128</v>
      </c>
      <c r="E5870" s="6" t="s">
        <v>3050</v>
      </c>
      <c r="I5870" s="27" t="s">
        <v>3052</v>
      </c>
      <c r="K5870" s="6" t="s">
        <v>12843</v>
      </c>
      <c r="O5870" s="6" t="s">
        <v>6694</v>
      </c>
      <c r="R5870" s="33" t="s">
        <v>12843</v>
      </c>
      <c r="S5870" s="95">
        <f>VLOOKUP(I5870,品牌型号对应工厂型号!C:E,3,0)</f>
        <v>5</v>
      </c>
      <c r="T5870" s="96" t="str">
        <f>VLOOKUP(I5870,品牌型号对应工厂型号!C:I,7,0)</f>
        <v>138:DABL-10  2.0mil (S-15)</v>
      </c>
    </row>
    <row r="5871" spans="1:20">
      <c r="A5871" s="25">
        <v>43271</v>
      </c>
      <c r="C5871" s="26" t="s">
        <v>13128</v>
      </c>
      <c r="E5871" s="6" t="s">
        <v>3050</v>
      </c>
      <c r="I5871" s="27" t="s">
        <v>3052</v>
      </c>
      <c r="K5871" s="6" t="s">
        <v>12844</v>
      </c>
      <c r="O5871" s="6" t="s">
        <v>6694</v>
      </c>
      <c r="R5871" s="33" t="s">
        <v>12844</v>
      </c>
      <c r="S5871" s="95">
        <f>VLOOKUP(I5871,品牌型号对应工厂型号!C:E,3,0)</f>
        <v>5</v>
      </c>
      <c r="T5871" s="96" t="str">
        <f>VLOOKUP(I5871,品牌型号对应工厂型号!C:I,7,0)</f>
        <v>138:DABL-10  2.0mil (S-15)</v>
      </c>
    </row>
    <row r="5872" spans="1:20">
      <c r="A5872" s="25">
        <v>43271</v>
      </c>
      <c r="C5872" s="26" t="s">
        <v>13128</v>
      </c>
      <c r="E5872" s="6" t="s">
        <v>3050</v>
      </c>
      <c r="I5872" s="27" t="s">
        <v>3052</v>
      </c>
      <c r="K5872" s="6" t="s">
        <v>12845</v>
      </c>
      <c r="O5872" s="6" t="s">
        <v>6694</v>
      </c>
      <c r="R5872" s="33" t="s">
        <v>12845</v>
      </c>
      <c r="S5872" s="95">
        <f>VLOOKUP(I5872,品牌型号对应工厂型号!C:E,3,0)</f>
        <v>5</v>
      </c>
      <c r="T5872" s="96" t="str">
        <f>VLOOKUP(I5872,品牌型号对应工厂型号!C:I,7,0)</f>
        <v>138:DABL-10  2.0mil (S-15)</v>
      </c>
    </row>
    <row r="5873" spans="1:20">
      <c r="A5873" s="25">
        <v>43271</v>
      </c>
      <c r="C5873" s="26" t="s">
        <v>13128</v>
      </c>
      <c r="E5873" s="6" t="s">
        <v>3050</v>
      </c>
      <c r="I5873" s="27" t="s">
        <v>3052</v>
      </c>
      <c r="K5873" s="6" t="s">
        <v>12846</v>
      </c>
      <c r="O5873" s="6" t="s">
        <v>6694</v>
      </c>
      <c r="R5873" s="33" t="s">
        <v>12846</v>
      </c>
      <c r="S5873" s="95">
        <f>VLOOKUP(I5873,品牌型号对应工厂型号!C:E,3,0)</f>
        <v>5</v>
      </c>
      <c r="T5873" s="96" t="str">
        <f>VLOOKUP(I5873,品牌型号对应工厂型号!C:I,7,0)</f>
        <v>138:DABL-10  2.0mil (S-15)</v>
      </c>
    </row>
    <row r="5874" spans="1:20">
      <c r="A5874" s="25">
        <v>43271</v>
      </c>
      <c r="C5874" s="26" t="s">
        <v>13128</v>
      </c>
      <c r="E5874" s="6" t="s">
        <v>3050</v>
      </c>
      <c r="I5874" s="27" t="s">
        <v>3052</v>
      </c>
      <c r="K5874" s="6" t="s">
        <v>12847</v>
      </c>
      <c r="O5874" s="6" t="s">
        <v>6694</v>
      </c>
      <c r="R5874" s="33" t="s">
        <v>12847</v>
      </c>
      <c r="S5874" s="95">
        <f>VLOOKUP(I5874,品牌型号对应工厂型号!C:E,3,0)</f>
        <v>5</v>
      </c>
      <c r="T5874" s="96" t="str">
        <f>VLOOKUP(I5874,品牌型号对应工厂型号!C:I,7,0)</f>
        <v>138:DABL-10  2.0mil (S-15)</v>
      </c>
    </row>
    <row r="5875" spans="1:20">
      <c r="A5875" s="25">
        <v>43271</v>
      </c>
      <c r="C5875" s="26" t="s">
        <v>13128</v>
      </c>
      <c r="E5875" s="6" t="s">
        <v>3050</v>
      </c>
      <c r="I5875" s="27" t="s">
        <v>3052</v>
      </c>
      <c r="K5875" s="6" t="s">
        <v>12848</v>
      </c>
      <c r="O5875" s="6" t="s">
        <v>6694</v>
      </c>
      <c r="R5875" s="33" t="s">
        <v>12848</v>
      </c>
      <c r="S5875" s="95">
        <f>VLOOKUP(I5875,品牌型号对应工厂型号!C:E,3,0)</f>
        <v>5</v>
      </c>
      <c r="T5875" s="96" t="str">
        <f>VLOOKUP(I5875,品牌型号对应工厂型号!C:I,7,0)</f>
        <v>138:DABL-10  2.0mil (S-15)</v>
      </c>
    </row>
    <row r="5876" spans="1:20">
      <c r="A5876" s="25">
        <v>43271</v>
      </c>
      <c r="C5876" s="26" t="s">
        <v>13128</v>
      </c>
      <c r="E5876" s="6" t="s">
        <v>3050</v>
      </c>
      <c r="I5876" s="27" t="s">
        <v>3052</v>
      </c>
      <c r="K5876" s="6" t="s">
        <v>12849</v>
      </c>
      <c r="O5876" s="6" t="s">
        <v>6694</v>
      </c>
      <c r="R5876" s="33" t="s">
        <v>12849</v>
      </c>
      <c r="S5876" s="95">
        <f>VLOOKUP(I5876,品牌型号对应工厂型号!C:E,3,0)</f>
        <v>5</v>
      </c>
      <c r="T5876" s="96" t="str">
        <f>VLOOKUP(I5876,品牌型号对应工厂型号!C:I,7,0)</f>
        <v>138:DABL-10  2.0mil (S-15)</v>
      </c>
    </row>
    <row r="5877" spans="1:20">
      <c r="A5877" s="25">
        <v>43271</v>
      </c>
      <c r="C5877" s="26" t="s">
        <v>13128</v>
      </c>
      <c r="E5877" s="6" t="s">
        <v>3050</v>
      </c>
      <c r="I5877" s="27" t="s">
        <v>3052</v>
      </c>
      <c r="K5877" s="6" t="s">
        <v>12850</v>
      </c>
      <c r="O5877" s="6" t="s">
        <v>6694</v>
      </c>
      <c r="R5877" s="33" t="s">
        <v>12850</v>
      </c>
      <c r="S5877" s="95">
        <f>VLOOKUP(I5877,品牌型号对应工厂型号!C:E,3,0)</f>
        <v>5</v>
      </c>
      <c r="T5877" s="96" t="str">
        <f>VLOOKUP(I5877,品牌型号对应工厂型号!C:I,7,0)</f>
        <v>138:DABL-10  2.0mil (S-15)</v>
      </c>
    </row>
    <row r="5878" spans="1:20">
      <c r="A5878" s="25">
        <v>43271</v>
      </c>
      <c r="C5878" s="26" t="s">
        <v>13128</v>
      </c>
      <c r="E5878" s="6" t="s">
        <v>3050</v>
      </c>
      <c r="I5878" s="27" t="s">
        <v>3052</v>
      </c>
      <c r="K5878" s="6" t="s">
        <v>12851</v>
      </c>
      <c r="O5878" s="6" t="s">
        <v>6694</v>
      </c>
      <c r="R5878" s="33" t="s">
        <v>12851</v>
      </c>
      <c r="S5878" s="95">
        <f>VLOOKUP(I5878,品牌型号对应工厂型号!C:E,3,0)</f>
        <v>5</v>
      </c>
      <c r="T5878" s="96" t="str">
        <f>VLOOKUP(I5878,品牌型号对应工厂型号!C:I,7,0)</f>
        <v>138:DABL-10  2.0mil (S-15)</v>
      </c>
    </row>
    <row r="5879" spans="1:20">
      <c r="A5879" s="25">
        <v>43271</v>
      </c>
      <c r="C5879" s="26" t="s">
        <v>13128</v>
      </c>
      <c r="E5879" s="6" t="s">
        <v>3050</v>
      </c>
      <c r="I5879" s="27" t="s">
        <v>3052</v>
      </c>
      <c r="K5879" s="6" t="s">
        <v>12852</v>
      </c>
      <c r="O5879" s="6" t="s">
        <v>6694</v>
      </c>
      <c r="R5879" s="33" t="s">
        <v>12852</v>
      </c>
      <c r="S5879" s="95">
        <f>VLOOKUP(I5879,品牌型号对应工厂型号!C:E,3,0)</f>
        <v>5</v>
      </c>
      <c r="T5879" s="96" t="str">
        <f>VLOOKUP(I5879,品牌型号对应工厂型号!C:I,7,0)</f>
        <v>138:DABL-10  2.0mil (S-15)</v>
      </c>
    </row>
    <row r="5880" spans="1:20">
      <c r="A5880" s="25">
        <v>43271</v>
      </c>
      <c r="C5880" s="26" t="s">
        <v>13128</v>
      </c>
      <c r="E5880" s="6" t="s">
        <v>3050</v>
      </c>
      <c r="I5880" s="27" t="s">
        <v>3052</v>
      </c>
      <c r="K5880" s="6" t="s">
        <v>12853</v>
      </c>
      <c r="O5880" s="6" t="s">
        <v>6694</v>
      </c>
      <c r="R5880" s="33" t="s">
        <v>12853</v>
      </c>
      <c r="S5880" s="95">
        <f>VLOOKUP(I5880,品牌型号对应工厂型号!C:E,3,0)</f>
        <v>5</v>
      </c>
      <c r="T5880" s="96" t="str">
        <f>VLOOKUP(I5880,品牌型号对应工厂型号!C:I,7,0)</f>
        <v>138:DABL-10  2.0mil (S-15)</v>
      </c>
    </row>
    <row r="5881" spans="1:20">
      <c r="A5881" s="25">
        <v>43271</v>
      </c>
      <c r="C5881" s="26" t="s">
        <v>13128</v>
      </c>
      <c r="E5881" s="6" t="s">
        <v>3050</v>
      </c>
      <c r="I5881" s="27" t="s">
        <v>3052</v>
      </c>
      <c r="K5881" s="6" t="s">
        <v>12854</v>
      </c>
      <c r="O5881" s="6" t="s">
        <v>6694</v>
      </c>
      <c r="R5881" s="33" t="s">
        <v>12854</v>
      </c>
      <c r="S5881" s="95">
        <f>VLOOKUP(I5881,品牌型号对应工厂型号!C:E,3,0)</f>
        <v>5</v>
      </c>
      <c r="T5881" s="96" t="str">
        <f>VLOOKUP(I5881,品牌型号对应工厂型号!C:I,7,0)</f>
        <v>138:DABL-10  2.0mil (S-15)</v>
      </c>
    </row>
    <row r="5882" spans="1:20">
      <c r="A5882" s="25">
        <v>43271</v>
      </c>
      <c r="C5882" s="26" t="s">
        <v>13128</v>
      </c>
      <c r="E5882" s="6" t="s">
        <v>3050</v>
      </c>
      <c r="I5882" s="27" t="s">
        <v>3052</v>
      </c>
      <c r="K5882" s="6" t="s">
        <v>12855</v>
      </c>
      <c r="O5882" s="6" t="s">
        <v>6694</v>
      </c>
      <c r="R5882" s="33" t="s">
        <v>12855</v>
      </c>
      <c r="S5882" s="95">
        <f>VLOOKUP(I5882,品牌型号对应工厂型号!C:E,3,0)</f>
        <v>5</v>
      </c>
      <c r="T5882" s="96" t="str">
        <f>VLOOKUP(I5882,品牌型号对应工厂型号!C:I,7,0)</f>
        <v>138:DABL-10  2.0mil (S-15)</v>
      </c>
    </row>
    <row r="5883" spans="1:20">
      <c r="A5883" s="25">
        <v>43271</v>
      </c>
      <c r="C5883" s="26" t="s">
        <v>13128</v>
      </c>
      <c r="E5883" s="6" t="s">
        <v>3050</v>
      </c>
      <c r="I5883" s="27" t="s">
        <v>3052</v>
      </c>
      <c r="K5883" s="6" t="s">
        <v>12856</v>
      </c>
      <c r="O5883" s="6" t="s">
        <v>6694</v>
      </c>
      <c r="R5883" s="33" t="s">
        <v>12856</v>
      </c>
      <c r="S5883" s="95">
        <f>VLOOKUP(I5883,品牌型号对应工厂型号!C:E,3,0)</f>
        <v>5</v>
      </c>
      <c r="T5883" s="96" t="str">
        <f>VLOOKUP(I5883,品牌型号对应工厂型号!C:I,7,0)</f>
        <v>138:DABL-10  2.0mil (S-15)</v>
      </c>
    </row>
    <row r="5884" spans="1:20">
      <c r="A5884" s="25">
        <v>43271</v>
      </c>
      <c r="C5884" s="26" t="s">
        <v>13128</v>
      </c>
      <c r="E5884" s="6" t="s">
        <v>3050</v>
      </c>
      <c r="I5884" s="27" t="s">
        <v>3052</v>
      </c>
      <c r="K5884" s="6" t="s">
        <v>12857</v>
      </c>
      <c r="O5884" s="6" t="s">
        <v>6694</v>
      </c>
      <c r="R5884" s="33" t="s">
        <v>12857</v>
      </c>
      <c r="S5884" s="95">
        <f>VLOOKUP(I5884,品牌型号对应工厂型号!C:E,3,0)</f>
        <v>5</v>
      </c>
      <c r="T5884" s="96" t="str">
        <f>VLOOKUP(I5884,品牌型号对应工厂型号!C:I,7,0)</f>
        <v>138:DABL-10  2.0mil (S-15)</v>
      </c>
    </row>
    <row r="5885" spans="1:20">
      <c r="A5885" s="25">
        <v>43271</v>
      </c>
      <c r="C5885" s="26" t="s">
        <v>13128</v>
      </c>
      <c r="E5885" s="6" t="s">
        <v>3050</v>
      </c>
      <c r="I5885" s="27" t="s">
        <v>3052</v>
      </c>
      <c r="K5885" s="6" t="s">
        <v>12858</v>
      </c>
      <c r="O5885" s="6" t="s">
        <v>6694</v>
      </c>
      <c r="R5885" s="33" t="s">
        <v>12858</v>
      </c>
      <c r="S5885" s="95">
        <f>VLOOKUP(I5885,品牌型号对应工厂型号!C:E,3,0)</f>
        <v>5</v>
      </c>
      <c r="T5885" s="96" t="str">
        <f>VLOOKUP(I5885,品牌型号对应工厂型号!C:I,7,0)</f>
        <v>138:DABL-10  2.0mil (S-15)</v>
      </c>
    </row>
    <row r="5886" spans="1:20">
      <c r="A5886" s="25">
        <v>43271</v>
      </c>
      <c r="C5886" s="26" t="s">
        <v>13128</v>
      </c>
      <c r="E5886" s="6" t="s">
        <v>3050</v>
      </c>
      <c r="I5886" s="27" t="s">
        <v>3052</v>
      </c>
      <c r="K5886" s="6" t="s">
        <v>12859</v>
      </c>
      <c r="O5886" s="6" t="s">
        <v>6694</v>
      </c>
      <c r="R5886" s="33" t="s">
        <v>12859</v>
      </c>
      <c r="S5886" s="95">
        <f>VLOOKUP(I5886,品牌型号对应工厂型号!C:E,3,0)</f>
        <v>5</v>
      </c>
      <c r="T5886" s="96" t="str">
        <f>VLOOKUP(I5886,品牌型号对应工厂型号!C:I,7,0)</f>
        <v>138:DABL-10  2.0mil (S-15)</v>
      </c>
    </row>
    <row r="5887" spans="1:20">
      <c r="A5887" s="25">
        <v>43271</v>
      </c>
      <c r="C5887" s="26" t="s">
        <v>13128</v>
      </c>
      <c r="E5887" s="6" t="s">
        <v>3050</v>
      </c>
      <c r="I5887" s="27" t="s">
        <v>3052</v>
      </c>
      <c r="K5887" s="6" t="s">
        <v>12860</v>
      </c>
      <c r="O5887" s="6" t="s">
        <v>6694</v>
      </c>
      <c r="R5887" s="33" t="s">
        <v>12860</v>
      </c>
      <c r="S5887" s="95">
        <f>VLOOKUP(I5887,品牌型号对应工厂型号!C:E,3,0)</f>
        <v>5</v>
      </c>
      <c r="T5887" s="96" t="str">
        <f>VLOOKUP(I5887,品牌型号对应工厂型号!C:I,7,0)</f>
        <v>138:DABL-10  2.0mil (S-15)</v>
      </c>
    </row>
    <row r="5888" spans="1:20">
      <c r="A5888" s="25">
        <v>43271</v>
      </c>
      <c r="C5888" s="26" t="s">
        <v>13128</v>
      </c>
      <c r="E5888" s="6" t="s">
        <v>141</v>
      </c>
      <c r="I5888" s="27" t="s">
        <v>142</v>
      </c>
      <c r="K5888" s="6" t="s">
        <v>12861</v>
      </c>
      <c r="O5888" s="6" t="s">
        <v>6694</v>
      </c>
      <c r="R5888" s="33" t="s">
        <v>12861</v>
      </c>
      <c r="S5888" s="95">
        <f>VLOOKUP(I5888,品牌型号对应工厂型号!C:E,3,0)</f>
        <v>10</v>
      </c>
      <c r="T5888" s="96" t="str">
        <f>VLOOKUP(I5888,品牌型号对应工厂型号!C:I,7,0)</f>
        <v>153:PFGP-70R 3.0mil（X-75）</v>
      </c>
    </row>
    <row r="5889" spans="1:20">
      <c r="A5889" s="25">
        <v>43271</v>
      </c>
      <c r="C5889" s="26" t="s">
        <v>13128</v>
      </c>
      <c r="E5889" s="6" t="s">
        <v>7907</v>
      </c>
      <c r="I5889" s="27" t="s">
        <v>120</v>
      </c>
      <c r="K5889" s="6" t="s">
        <v>4986</v>
      </c>
      <c r="O5889" s="6" t="s">
        <v>6694</v>
      </c>
      <c r="R5889" s="33" t="s">
        <v>4986</v>
      </c>
      <c r="S5889" s="95">
        <f>VLOOKUP(I5889,品牌型号对应工厂型号!C:E,3,0)</f>
        <v>10</v>
      </c>
      <c r="T5889" s="96" t="str">
        <f>VLOOKUP(I5889,品牌型号对应工厂型号!C:I,7,0)</f>
        <v>156:EXGR-70 2.0mil（C-75）</v>
      </c>
    </row>
    <row r="5890" spans="1:20">
      <c r="A5890" s="25">
        <v>43271</v>
      </c>
      <c r="C5890" s="26" t="s">
        <v>13128</v>
      </c>
      <c r="E5890" s="6" t="s">
        <v>7907</v>
      </c>
      <c r="I5890" s="27" t="s">
        <v>120</v>
      </c>
      <c r="K5890" s="6" t="s">
        <v>4998</v>
      </c>
      <c r="O5890" s="6" t="s">
        <v>6694</v>
      </c>
      <c r="R5890" s="33" t="s">
        <v>4998</v>
      </c>
      <c r="S5890" s="95">
        <f>VLOOKUP(I5890,品牌型号对应工厂型号!C:E,3,0)</f>
        <v>10</v>
      </c>
      <c r="T5890" s="96" t="str">
        <f>VLOOKUP(I5890,品牌型号对应工厂型号!C:I,7,0)</f>
        <v>156:EXGR-70 2.0mil（C-75）</v>
      </c>
    </row>
    <row r="5891" spans="1:20">
      <c r="A5891" s="25">
        <v>43271</v>
      </c>
      <c r="C5891" s="26" t="s">
        <v>13128</v>
      </c>
      <c r="E5891" s="6" t="s">
        <v>7907</v>
      </c>
      <c r="I5891" s="27" t="s">
        <v>120</v>
      </c>
      <c r="K5891" s="6" t="s">
        <v>4996</v>
      </c>
      <c r="O5891" s="6" t="s">
        <v>6694</v>
      </c>
      <c r="R5891" s="33" t="s">
        <v>4996</v>
      </c>
      <c r="S5891" s="95">
        <f>VLOOKUP(I5891,品牌型号对应工厂型号!C:E,3,0)</f>
        <v>10</v>
      </c>
      <c r="T5891" s="96" t="str">
        <f>VLOOKUP(I5891,品牌型号对应工厂型号!C:I,7,0)</f>
        <v>156:EXGR-70 2.0mil（C-75）</v>
      </c>
    </row>
    <row r="5892" spans="1:20">
      <c r="A5892" s="25">
        <v>43271</v>
      </c>
      <c r="C5892" s="26" t="s">
        <v>13128</v>
      </c>
      <c r="E5892" s="6" t="s">
        <v>7907</v>
      </c>
      <c r="I5892" s="27" t="s">
        <v>120</v>
      </c>
      <c r="K5892" s="6" t="s">
        <v>4994</v>
      </c>
      <c r="O5892" s="6" t="s">
        <v>6694</v>
      </c>
      <c r="R5892" s="33" t="s">
        <v>4994</v>
      </c>
      <c r="S5892" s="95">
        <f>VLOOKUP(I5892,品牌型号对应工厂型号!C:E,3,0)</f>
        <v>10</v>
      </c>
      <c r="T5892" s="96" t="str">
        <f>VLOOKUP(I5892,品牌型号对应工厂型号!C:I,7,0)</f>
        <v>156:EXGR-70 2.0mil（C-75）</v>
      </c>
    </row>
    <row r="5893" spans="1:20">
      <c r="A5893" s="25">
        <v>43271</v>
      </c>
      <c r="C5893" s="26" t="s">
        <v>13128</v>
      </c>
      <c r="E5893" s="6" t="s">
        <v>7907</v>
      </c>
      <c r="I5893" s="27" t="s">
        <v>120</v>
      </c>
      <c r="K5893" s="6" t="s">
        <v>4992</v>
      </c>
      <c r="O5893" s="6" t="s">
        <v>6694</v>
      </c>
      <c r="R5893" s="33" t="s">
        <v>4992</v>
      </c>
      <c r="S5893" s="95">
        <f>VLOOKUP(I5893,品牌型号对应工厂型号!C:E,3,0)</f>
        <v>10</v>
      </c>
      <c r="T5893" s="96" t="str">
        <f>VLOOKUP(I5893,品牌型号对应工厂型号!C:I,7,0)</f>
        <v>156:EXGR-70 2.0mil（C-75）</v>
      </c>
    </row>
    <row r="5894" spans="1:20">
      <c r="A5894" s="25">
        <v>43271</v>
      </c>
      <c r="C5894" s="26" t="s">
        <v>13128</v>
      </c>
      <c r="E5894" s="6" t="s">
        <v>7907</v>
      </c>
      <c r="I5894" s="27" t="s">
        <v>120</v>
      </c>
      <c r="K5894" s="6" t="s">
        <v>4990</v>
      </c>
      <c r="O5894" s="6" t="s">
        <v>6694</v>
      </c>
      <c r="R5894" s="33" t="s">
        <v>4990</v>
      </c>
      <c r="S5894" s="95">
        <f>VLOOKUP(I5894,品牌型号对应工厂型号!C:E,3,0)</f>
        <v>10</v>
      </c>
      <c r="T5894" s="96" t="str">
        <f>VLOOKUP(I5894,品牌型号对应工厂型号!C:I,7,0)</f>
        <v>156:EXGR-70 2.0mil（C-75）</v>
      </c>
    </row>
    <row r="5895" spans="1:20">
      <c r="A5895" s="25">
        <v>43271</v>
      </c>
      <c r="C5895" s="26" t="s">
        <v>13128</v>
      </c>
      <c r="E5895" s="6" t="s">
        <v>3005</v>
      </c>
      <c r="I5895" s="27" t="s">
        <v>3006</v>
      </c>
      <c r="K5895" s="6" t="s">
        <v>12862</v>
      </c>
      <c r="O5895" s="6" t="s">
        <v>6694</v>
      </c>
      <c r="R5895" s="33" t="s">
        <v>12862</v>
      </c>
      <c r="S5895" s="95">
        <f>VLOOKUP(I5895,品牌型号对应工厂型号!C:E,3,0)</f>
        <v>5</v>
      </c>
      <c r="T5895" s="96" t="str">
        <f>VLOOKUP(I5895,品牌型号对应工厂型号!C:I,7,0)</f>
        <v>142:EASL-70 1.5mil(S-70)</v>
      </c>
    </row>
    <row r="5896" spans="1:20">
      <c r="A5896" s="25">
        <v>43271</v>
      </c>
      <c r="C5896" s="26" t="s">
        <v>13128</v>
      </c>
      <c r="E5896" s="6" t="s">
        <v>3005</v>
      </c>
      <c r="I5896" s="27" t="s">
        <v>3006</v>
      </c>
      <c r="K5896" s="6" t="s">
        <v>12863</v>
      </c>
      <c r="O5896" s="6" t="s">
        <v>6694</v>
      </c>
      <c r="R5896" s="33" t="s">
        <v>12863</v>
      </c>
      <c r="S5896" s="95">
        <f>VLOOKUP(I5896,品牌型号对应工厂型号!C:E,3,0)</f>
        <v>5</v>
      </c>
      <c r="T5896" s="96" t="str">
        <f>VLOOKUP(I5896,品牌型号对应工厂型号!C:I,7,0)</f>
        <v>142:EASL-70 1.5mil(S-70)</v>
      </c>
    </row>
    <row r="5897" spans="1:20">
      <c r="A5897" s="25">
        <v>43271</v>
      </c>
      <c r="C5897" s="26" t="s">
        <v>13128</v>
      </c>
      <c r="E5897" s="6" t="s">
        <v>3005</v>
      </c>
      <c r="I5897" s="27" t="s">
        <v>3006</v>
      </c>
      <c r="K5897" s="6" t="s">
        <v>12864</v>
      </c>
      <c r="O5897" s="6" t="s">
        <v>6694</v>
      </c>
      <c r="R5897" s="33" t="s">
        <v>12864</v>
      </c>
      <c r="S5897" s="95">
        <f>VLOOKUP(I5897,品牌型号对应工厂型号!C:E,3,0)</f>
        <v>5</v>
      </c>
      <c r="T5897" s="96" t="str">
        <f>VLOOKUP(I5897,品牌型号对应工厂型号!C:I,7,0)</f>
        <v>142:EASL-70 1.5mil(S-70)</v>
      </c>
    </row>
    <row r="5898" spans="1:20">
      <c r="A5898" s="25">
        <v>43271</v>
      </c>
      <c r="C5898" s="26" t="s">
        <v>13128</v>
      </c>
      <c r="E5898" s="6" t="s">
        <v>3005</v>
      </c>
      <c r="I5898" s="27" t="s">
        <v>3006</v>
      </c>
      <c r="K5898" s="6" t="s">
        <v>12865</v>
      </c>
      <c r="O5898" s="6" t="s">
        <v>6694</v>
      </c>
      <c r="R5898" s="33" t="s">
        <v>12865</v>
      </c>
      <c r="S5898" s="95">
        <f>VLOOKUP(I5898,品牌型号对应工厂型号!C:E,3,0)</f>
        <v>5</v>
      </c>
      <c r="T5898" s="96" t="str">
        <f>VLOOKUP(I5898,品牌型号对应工厂型号!C:I,7,0)</f>
        <v>142:EASL-70 1.5mil(S-70)</v>
      </c>
    </row>
    <row r="5899" spans="1:20">
      <c r="A5899" s="25">
        <v>43271</v>
      </c>
      <c r="C5899" s="26" t="s">
        <v>13128</v>
      </c>
      <c r="E5899" s="6" t="s">
        <v>3005</v>
      </c>
      <c r="I5899" s="27" t="s">
        <v>3006</v>
      </c>
      <c r="K5899" s="6" t="s">
        <v>12866</v>
      </c>
      <c r="O5899" s="6" t="s">
        <v>6694</v>
      </c>
      <c r="R5899" s="33" t="s">
        <v>12866</v>
      </c>
      <c r="S5899" s="95">
        <f>VLOOKUP(I5899,品牌型号对应工厂型号!C:E,3,0)</f>
        <v>5</v>
      </c>
      <c r="T5899" s="96" t="str">
        <f>VLOOKUP(I5899,品牌型号对应工厂型号!C:I,7,0)</f>
        <v>142:EASL-70 1.5mil(S-70)</v>
      </c>
    </row>
    <row r="5900" spans="1:20">
      <c r="A5900" s="25">
        <v>43271</v>
      </c>
      <c r="C5900" s="26" t="s">
        <v>13128</v>
      </c>
      <c r="E5900" s="6" t="s">
        <v>3005</v>
      </c>
      <c r="I5900" s="27" t="s">
        <v>3006</v>
      </c>
      <c r="K5900" s="6" t="s">
        <v>12867</v>
      </c>
      <c r="O5900" s="6" t="s">
        <v>6694</v>
      </c>
      <c r="R5900" s="33" t="s">
        <v>12867</v>
      </c>
      <c r="S5900" s="95">
        <f>VLOOKUP(I5900,品牌型号对应工厂型号!C:E,3,0)</f>
        <v>5</v>
      </c>
      <c r="T5900" s="96" t="str">
        <f>VLOOKUP(I5900,品牌型号对应工厂型号!C:I,7,0)</f>
        <v>142:EASL-70 1.5mil(S-70)</v>
      </c>
    </row>
    <row r="5901" spans="1:20">
      <c r="A5901" s="25">
        <v>43271</v>
      </c>
      <c r="C5901" s="26" t="s">
        <v>13128</v>
      </c>
      <c r="E5901" s="6" t="s">
        <v>3005</v>
      </c>
      <c r="I5901" s="27" t="s">
        <v>3006</v>
      </c>
      <c r="K5901" s="6" t="s">
        <v>12868</v>
      </c>
      <c r="O5901" s="6" t="s">
        <v>6694</v>
      </c>
      <c r="R5901" s="33" t="s">
        <v>12868</v>
      </c>
      <c r="S5901" s="95">
        <f>VLOOKUP(I5901,品牌型号对应工厂型号!C:E,3,0)</f>
        <v>5</v>
      </c>
      <c r="T5901" s="96" t="str">
        <f>VLOOKUP(I5901,品牌型号对应工厂型号!C:I,7,0)</f>
        <v>142:EASL-70 1.5mil(S-70)</v>
      </c>
    </row>
    <row r="5902" spans="1:20">
      <c r="A5902" s="25">
        <v>43271</v>
      </c>
      <c r="C5902" s="26" t="s">
        <v>13128</v>
      </c>
      <c r="E5902" s="6" t="s">
        <v>3005</v>
      </c>
      <c r="I5902" s="27" t="s">
        <v>3006</v>
      </c>
      <c r="K5902" s="6" t="s">
        <v>12869</v>
      </c>
      <c r="O5902" s="6" t="s">
        <v>6694</v>
      </c>
      <c r="R5902" s="33" t="s">
        <v>12869</v>
      </c>
      <c r="S5902" s="95">
        <f>VLOOKUP(I5902,品牌型号对应工厂型号!C:E,3,0)</f>
        <v>5</v>
      </c>
      <c r="T5902" s="96" t="str">
        <f>VLOOKUP(I5902,品牌型号对应工厂型号!C:I,7,0)</f>
        <v>142:EASL-70 1.5mil(S-70)</v>
      </c>
    </row>
    <row r="5903" spans="1:20">
      <c r="A5903" s="25">
        <v>43271</v>
      </c>
      <c r="C5903" s="26" t="s">
        <v>13128</v>
      </c>
      <c r="E5903" s="6" t="s">
        <v>3005</v>
      </c>
      <c r="I5903" s="27" t="s">
        <v>3006</v>
      </c>
      <c r="K5903" s="6" t="s">
        <v>12870</v>
      </c>
      <c r="O5903" s="6" t="s">
        <v>6694</v>
      </c>
      <c r="R5903" s="33" t="s">
        <v>12870</v>
      </c>
      <c r="S5903" s="95">
        <f>VLOOKUP(I5903,品牌型号对应工厂型号!C:E,3,0)</f>
        <v>5</v>
      </c>
      <c r="T5903" s="96" t="str">
        <f>VLOOKUP(I5903,品牌型号对应工厂型号!C:I,7,0)</f>
        <v>142:EASL-70 1.5mil(S-70)</v>
      </c>
    </row>
    <row r="5904" spans="1:20">
      <c r="A5904" s="25">
        <v>43271</v>
      </c>
      <c r="C5904" s="26" t="s">
        <v>13128</v>
      </c>
      <c r="E5904" s="6" t="s">
        <v>3005</v>
      </c>
      <c r="I5904" s="27" t="s">
        <v>3006</v>
      </c>
      <c r="K5904" s="6" t="s">
        <v>12871</v>
      </c>
      <c r="O5904" s="6" t="s">
        <v>6694</v>
      </c>
      <c r="R5904" s="33" t="s">
        <v>12871</v>
      </c>
      <c r="S5904" s="95">
        <f>VLOOKUP(I5904,品牌型号对应工厂型号!C:E,3,0)</f>
        <v>5</v>
      </c>
      <c r="T5904" s="96" t="str">
        <f>VLOOKUP(I5904,品牌型号对应工厂型号!C:I,7,0)</f>
        <v>142:EASL-70 1.5mil(S-70)</v>
      </c>
    </row>
    <row r="5905" spans="1:20">
      <c r="A5905" s="25">
        <v>43271</v>
      </c>
      <c r="C5905" s="26" t="s">
        <v>13128</v>
      </c>
      <c r="E5905" s="6" t="s">
        <v>3005</v>
      </c>
      <c r="I5905" s="27" t="s">
        <v>3006</v>
      </c>
      <c r="K5905" s="6" t="s">
        <v>12872</v>
      </c>
      <c r="O5905" s="6" t="s">
        <v>6694</v>
      </c>
      <c r="R5905" s="33" t="s">
        <v>12872</v>
      </c>
      <c r="S5905" s="95">
        <f>VLOOKUP(I5905,品牌型号对应工厂型号!C:E,3,0)</f>
        <v>5</v>
      </c>
      <c r="T5905" s="96" t="str">
        <f>VLOOKUP(I5905,品牌型号对应工厂型号!C:I,7,0)</f>
        <v>142:EASL-70 1.5mil(S-70)</v>
      </c>
    </row>
    <row r="5906" spans="1:20">
      <c r="A5906" s="25">
        <v>43271</v>
      </c>
      <c r="C5906" s="26" t="s">
        <v>13128</v>
      </c>
      <c r="E5906" s="6" t="s">
        <v>3005</v>
      </c>
      <c r="I5906" s="27" t="s">
        <v>3006</v>
      </c>
      <c r="K5906" s="6" t="s">
        <v>12873</v>
      </c>
      <c r="O5906" s="6" t="s">
        <v>6694</v>
      </c>
      <c r="R5906" s="33" t="s">
        <v>12873</v>
      </c>
      <c r="S5906" s="95">
        <f>VLOOKUP(I5906,品牌型号对应工厂型号!C:E,3,0)</f>
        <v>5</v>
      </c>
      <c r="T5906" s="96" t="str">
        <f>VLOOKUP(I5906,品牌型号对应工厂型号!C:I,7,0)</f>
        <v>142:EASL-70 1.5mil(S-70)</v>
      </c>
    </row>
    <row r="5907" spans="1:20">
      <c r="A5907" s="25">
        <v>43271</v>
      </c>
      <c r="C5907" s="26" t="s">
        <v>13128</v>
      </c>
      <c r="E5907" s="6" t="s">
        <v>3005</v>
      </c>
      <c r="I5907" s="27" t="s">
        <v>3006</v>
      </c>
      <c r="K5907" s="6" t="s">
        <v>12874</v>
      </c>
      <c r="O5907" s="6" t="s">
        <v>6694</v>
      </c>
      <c r="R5907" s="33" t="s">
        <v>12874</v>
      </c>
      <c r="S5907" s="95">
        <f>VLOOKUP(I5907,品牌型号对应工厂型号!C:E,3,0)</f>
        <v>5</v>
      </c>
      <c r="T5907" s="96" t="str">
        <f>VLOOKUP(I5907,品牌型号对应工厂型号!C:I,7,0)</f>
        <v>142:EASL-70 1.5mil(S-70)</v>
      </c>
    </row>
    <row r="5908" spans="1:20">
      <c r="A5908" s="25">
        <v>43271</v>
      </c>
      <c r="C5908" s="26" t="s">
        <v>13128</v>
      </c>
      <c r="E5908" s="6" t="s">
        <v>3005</v>
      </c>
      <c r="I5908" s="27" t="s">
        <v>3006</v>
      </c>
      <c r="K5908" s="6" t="s">
        <v>12875</v>
      </c>
      <c r="O5908" s="6" t="s">
        <v>6694</v>
      </c>
      <c r="R5908" s="33" t="s">
        <v>12875</v>
      </c>
      <c r="S5908" s="95">
        <f>VLOOKUP(I5908,品牌型号对应工厂型号!C:E,3,0)</f>
        <v>5</v>
      </c>
      <c r="T5908" s="96" t="str">
        <f>VLOOKUP(I5908,品牌型号对应工厂型号!C:I,7,0)</f>
        <v>142:EASL-70 1.5mil(S-70)</v>
      </c>
    </row>
    <row r="5909" spans="1:20">
      <c r="A5909" s="25">
        <v>43271</v>
      </c>
      <c r="C5909" s="26" t="s">
        <v>13128</v>
      </c>
      <c r="E5909" s="6" t="s">
        <v>3005</v>
      </c>
      <c r="I5909" s="27" t="s">
        <v>3006</v>
      </c>
      <c r="K5909" s="6" t="s">
        <v>12876</v>
      </c>
      <c r="O5909" s="6" t="s">
        <v>6694</v>
      </c>
      <c r="R5909" s="33" t="s">
        <v>12876</v>
      </c>
      <c r="S5909" s="95">
        <f>VLOOKUP(I5909,品牌型号对应工厂型号!C:E,3,0)</f>
        <v>5</v>
      </c>
      <c r="T5909" s="96" t="str">
        <f>VLOOKUP(I5909,品牌型号对应工厂型号!C:I,7,0)</f>
        <v>142:EASL-70 1.5mil(S-70)</v>
      </c>
    </row>
    <row r="5910" spans="1:20">
      <c r="A5910" s="25">
        <v>43271</v>
      </c>
      <c r="C5910" s="26" t="s">
        <v>13128</v>
      </c>
      <c r="E5910" s="6" t="s">
        <v>3005</v>
      </c>
      <c r="I5910" s="27" t="s">
        <v>3006</v>
      </c>
      <c r="K5910" s="6" t="s">
        <v>12877</v>
      </c>
      <c r="O5910" s="6" t="s">
        <v>6694</v>
      </c>
      <c r="R5910" s="33" t="s">
        <v>12877</v>
      </c>
      <c r="S5910" s="95">
        <f>VLOOKUP(I5910,品牌型号对应工厂型号!C:E,3,0)</f>
        <v>5</v>
      </c>
      <c r="T5910" s="96" t="str">
        <f>VLOOKUP(I5910,品牌型号对应工厂型号!C:I,7,0)</f>
        <v>142:EASL-70 1.5mil(S-70)</v>
      </c>
    </row>
    <row r="5911" spans="1:20">
      <c r="A5911" s="25">
        <v>43271</v>
      </c>
      <c r="C5911" s="26" t="s">
        <v>13128</v>
      </c>
      <c r="E5911" s="6" t="s">
        <v>3005</v>
      </c>
      <c r="I5911" s="27" t="s">
        <v>3006</v>
      </c>
      <c r="K5911" s="6" t="s">
        <v>12878</v>
      </c>
      <c r="O5911" s="6" t="s">
        <v>6694</v>
      </c>
      <c r="R5911" s="33" t="s">
        <v>12878</v>
      </c>
      <c r="S5911" s="95">
        <f>VLOOKUP(I5911,品牌型号对应工厂型号!C:E,3,0)</f>
        <v>5</v>
      </c>
      <c r="T5911" s="96" t="str">
        <f>VLOOKUP(I5911,品牌型号对应工厂型号!C:I,7,0)</f>
        <v>142:EASL-70 1.5mil(S-70)</v>
      </c>
    </row>
    <row r="5912" spans="1:20">
      <c r="A5912" s="25">
        <v>43271</v>
      </c>
      <c r="C5912" s="26" t="s">
        <v>13128</v>
      </c>
      <c r="E5912" s="6" t="s">
        <v>3005</v>
      </c>
      <c r="I5912" s="27" t="s">
        <v>3006</v>
      </c>
      <c r="K5912" s="6" t="s">
        <v>12879</v>
      </c>
      <c r="O5912" s="6" t="s">
        <v>6694</v>
      </c>
      <c r="R5912" s="33" t="s">
        <v>12879</v>
      </c>
      <c r="S5912" s="95">
        <f>VLOOKUP(I5912,品牌型号对应工厂型号!C:E,3,0)</f>
        <v>5</v>
      </c>
      <c r="T5912" s="96" t="str">
        <f>VLOOKUP(I5912,品牌型号对应工厂型号!C:I,7,0)</f>
        <v>142:EASL-70 1.5mil(S-70)</v>
      </c>
    </row>
    <row r="5913" spans="1:20">
      <c r="A5913" s="25">
        <v>43271</v>
      </c>
      <c r="C5913" s="26" t="s">
        <v>13128</v>
      </c>
      <c r="E5913" s="6" t="s">
        <v>3005</v>
      </c>
      <c r="I5913" s="27" t="s">
        <v>3006</v>
      </c>
      <c r="K5913" s="6" t="s">
        <v>12880</v>
      </c>
      <c r="O5913" s="6" t="s">
        <v>6694</v>
      </c>
      <c r="R5913" s="33" t="s">
        <v>12880</v>
      </c>
      <c r="S5913" s="95">
        <f>VLOOKUP(I5913,品牌型号对应工厂型号!C:E,3,0)</f>
        <v>5</v>
      </c>
      <c r="T5913" s="96" t="str">
        <f>VLOOKUP(I5913,品牌型号对应工厂型号!C:I,7,0)</f>
        <v>142:EASL-70 1.5mil(S-70)</v>
      </c>
    </row>
    <row r="5914" spans="1:20">
      <c r="A5914" s="25">
        <v>43271</v>
      </c>
      <c r="C5914" s="26" t="s">
        <v>13128</v>
      </c>
      <c r="E5914" s="6" t="s">
        <v>3005</v>
      </c>
      <c r="I5914" s="27" t="s">
        <v>3006</v>
      </c>
      <c r="K5914" s="6" t="s">
        <v>12881</v>
      </c>
      <c r="O5914" s="6" t="s">
        <v>6694</v>
      </c>
      <c r="R5914" s="33" t="s">
        <v>12881</v>
      </c>
      <c r="S5914" s="95">
        <f>VLOOKUP(I5914,品牌型号对应工厂型号!C:E,3,0)</f>
        <v>5</v>
      </c>
      <c r="T5914" s="96" t="str">
        <f>VLOOKUP(I5914,品牌型号对应工厂型号!C:I,7,0)</f>
        <v>142:EASL-70 1.5mil(S-70)</v>
      </c>
    </row>
    <row r="5915" spans="1:20">
      <c r="A5915" s="25">
        <v>43271</v>
      </c>
      <c r="C5915" s="26" t="s">
        <v>13128</v>
      </c>
      <c r="E5915" s="6" t="s">
        <v>3005</v>
      </c>
      <c r="I5915" s="27" t="s">
        <v>3006</v>
      </c>
      <c r="K5915" s="6" t="s">
        <v>12882</v>
      </c>
      <c r="O5915" s="6" t="s">
        <v>6694</v>
      </c>
      <c r="R5915" s="33" t="s">
        <v>12882</v>
      </c>
      <c r="S5915" s="95">
        <f>VLOOKUP(I5915,品牌型号对应工厂型号!C:E,3,0)</f>
        <v>5</v>
      </c>
      <c r="T5915" s="96" t="str">
        <f>VLOOKUP(I5915,品牌型号对应工厂型号!C:I,7,0)</f>
        <v>142:EASL-70 1.5mil(S-70)</v>
      </c>
    </row>
    <row r="5916" spans="1:20">
      <c r="A5916" s="25">
        <v>43271</v>
      </c>
      <c r="C5916" s="26" t="s">
        <v>13128</v>
      </c>
      <c r="E5916" s="6" t="s">
        <v>3005</v>
      </c>
      <c r="I5916" s="27" t="s">
        <v>3006</v>
      </c>
      <c r="K5916" s="6" t="s">
        <v>12883</v>
      </c>
      <c r="O5916" s="6" t="s">
        <v>6694</v>
      </c>
      <c r="R5916" s="33" t="s">
        <v>12883</v>
      </c>
      <c r="S5916" s="95">
        <f>VLOOKUP(I5916,品牌型号对应工厂型号!C:E,3,0)</f>
        <v>5</v>
      </c>
      <c r="T5916" s="96" t="str">
        <f>VLOOKUP(I5916,品牌型号对应工厂型号!C:I,7,0)</f>
        <v>142:EASL-70 1.5mil(S-70)</v>
      </c>
    </row>
    <row r="5917" spans="1:20">
      <c r="A5917" s="25">
        <v>43271</v>
      </c>
      <c r="C5917" s="26" t="s">
        <v>13128</v>
      </c>
      <c r="E5917" s="6" t="s">
        <v>3005</v>
      </c>
      <c r="I5917" s="27" t="s">
        <v>3006</v>
      </c>
      <c r="K5917" s="6" t="s">
        <v>12884</v>
      </c>
      <c r="O5917" s="6" t="s">
        <v>6694</v>
      </c>
      <c r="R5917" s="33" t="s">
        <v>12884</v>
      </c>
      <c r="S5917" s="95">
        <f>VLOOKUP(I5917,品牌型号对应工厂型号!C:E,3,0)</f>
        <v>5</v>
      </c>
      <c r="T5917" s="96" t="str">
        <f>VLOOKUP(I5917,品牌型号对应工厂型号!C:I,7,0)</f>
        <v>142:EASL-70 1.5mil(S-70)</v>
      </c>
    </row>
    <row r="5918" spans="1:20">
      <c r="A5918" s="25">
        <v>43271</v>
      </c>
      <c r="C5918" s="26" t="s">
        <v>13128</v>
      </c>
      <c r="E5918" s="6" t="s">
        <v>3005</v>
      </c>
      <c r="I5918" s="27" t="s">
        <v>3006</v>
      </c>
      <c r="K5918" s="6" t="s">
        <v>12885</v>
      </c>
      <c r="O5918" s="6" t="s">
        <v>6694</v>
      </c>
      <c r="R5918" s="33" t="s">
        <v>12885</v>
      </c>
      <c r="S5918" s="95">
        <f>VLOOKUP(I5918,品牌型号对应工厂型号!C:E,3,0)</f>
        <v>5</v>
      </c>
      <c r="T5918" s="96" t="str">
        <f>VLOOKUP(I5918,品牌型号对应工厂型号!C:I,7,0)</f>
        <v>142:EASL-70 1.5mil(S-70)</v>
      </c>
    </row>
    <row r="5919" spans="1:20">
      <c r="A5919" s="25">
        <v>43271</v>
      </c>
      <c r="C5919" s="26" t="s">
        <v>13128</v>
      </c>
      <c r="E5919" s="6" t="s">
        <v>3005</v>
      </c>
      <c r="I5919" s="27" t="s">
        <v>3006</v>
      </c>
      <c r="K5919" s="6" t="s">
        <v>12886</v>
      </c>
      <c r="O5919" s="6" t="s">
        <v>6694</v>
      </c>
      <c r="R5919" s="33" t="s">
        <v>12886</v>
      </c>
      <c r="S5919" s="95">
        <f>VLOOKUP(I5919,品牌型号对应工厂型号!C:E,3,0)</f>
        <v>5</v>
      </c>
      <c r="T5919" s="96" t="str">
        <f>VLOOKUP(I5919,品牌型号对应工厂型号!C:I,7,0)</f>
        <v>142:EASL-70 1.5mil(S-70)</v>
      </c>
    </row>
    <row r="5920" spans="1:20">
      <c r="A5920" s="25">
        <v>43271</v>
      </c>
      <c r="C5920" s="26" t="s">
        <v>13128</v>
      </c>
      <c r="E5920" s="6" t="s">
        <v>3005</v>
      </c>
      <c r="I5920" s="27" t="s">
        <v>3006</v>
      </c>
      <c r="K5920" s="6" t="s">
        <v>12887</v>
      </c>
      <c r="O5920" s="6" t="s">
        <v>6694</v>
      </c>
      <c r="R5920" s="33" t="s">
        <v>12887</v>
      </c>
      <c r="S5920" s="95">
        <f>VLOOKUP(I5920,品牌型号对应工厂型号!C:E,3,0)</f>
        <v>5</v>
      </c>
      <c r="T5920" s="96" t="str">
        <f>VLOOKUP(I5920,品牌型号对应工厂型号!C:I,7,0)</f>
        <v>142:EASL-70 1.5mil(S-70)</v>
      </c>
    </row>
    <row r="5921" spans="1:20">
      <c r="A5921" s="25">
        <v>43271</v>
      </c>
      <c r="C5921" s="26" t="s">
        <v>13128</v>
      </c>
      <c r="E5921" s="6" t="s">
        <v>3005</v>
      </c>
      <c r="I5921" s="27" t="s">
        <v>3006</v>
      </c>
      <c r="K5921" s="6" t="s">
        <v>12888</v>
      </c>
      <c r="O5921" s="6" t="s">
        <v>6694</v>
      </c>
      <c r="R5921" s="33" t="s">
        <v>12888</v>
      </c>
      <c r="S5921" s="95">
        <f>VLOOKUP(I5921,品牌型号对应工厂型号!C:E,3,0)</f>
        <v>5</v>
      </c>
      <c r="T5921" s="96" t="str">
        <f>VLOOKUP(I5921,品牌型号对应工厂型号!C:I,7,0)</f>
        <v>142:EASL-70 1.5mil(S-70)</v>
      </c>
    </row>
    <row r="5922" spans="1:20">
      <c r="A5922" s="25">
        <v>43271</v>
      </c>
      <c r="C5922" s="26" t="s">
        <v>13128</v>
      </c>
      <c r="E5922" s="6" t="s">
        <v>3005</v>
      </c>
      <c r="I5922" s="27" t="s">
        <v>3006</v>
      </c>
      <c r="K5922" s="6" t="s">
        <v>12889</v>
      </c>
      <c r="O5922" s="6" t="s">
        <v>6694</v>
      </c>
      <c r="R5922" s="33" t="s">
        <v>12889</v>
      </c>
      <c r="S5922" s="95">
        <f>VLOOKUP(I5922,品牌型号对应工厂型号!C:E,3,0)</f>
        <v>5</v>
      </c>
      <c r="T5922" s="96" t="str">
        <f>VLOOKUP(I5922,品牌型号对应工厂型号!C:I,7,0)</f>
        <v>142:EASL-70 1.5mil(S-70)</v>
      </c>
    </row>
    <row r="5923" spans="1:20">
      <c r="A5923" s="25">
        <v>43271</v>
      </c>
      <c r="C5923" s="26" t="s">
        <v>13128</v>
      </c>
      <c r="E5923" s="6" t="s">
        <v>3121</v>
      </c>
      <c r="I5923" s="27" t="s">
        <v>3122</v>
      </c>
      <c r="K5923" s="6" t="s">
        <v>12890</v>
      </c>
      <c r="O5923" s="6" t="s">
        <v>6694</v>
      </c>
      <c r="R5923" s="33" t="s">
        <v>12890</v>
      </c>
      <c r="S5923" s="95">
        <f>VLOOKUP(I5923,品牌型号对应工厂型号!C:E,3,0)</f>
        <v>5</v>
      </c>
      <c r="T5923" s="96" t="str">
        <f>VLOOKUP(I5923,品牌型号对应工厂型号!C:I,7,0)</f>
        <v>141:DABL-25 1.5mil(S-20)</v>
      </c>
    </row>
    <row r="5924" spans="1:20">
      <c r="A5924" s="25">
        <v>43271</v>
      </c>
      <c r="C5924" s="26" t="s">
        <v>13128</v>
      </c>
      <c r="E5924" s="6" t="s">
        <v>3121</v>
      </c>
      <c r="I5924" s="27" t="s">
        <v>3122</v>
      </c>
      <c r="K5924" s="6" t="s">
        <v>12891</v>
      </c>
      <c r="O5924" s="6" t="s">
        <v>6694</v>
      </c>
      <c r="R5924" s="33" t="s">
        <v>12891</v>
      </c>
      <c r="S5924" s="95">
        <f>VLOOKUP(I5924,品牌型号对应工厂型号!C:E,3,0)</f>
        <v>5</v>
      </c>
      <c r="T5924" s="96" t="str">
        <f>VLOOKUP(I5924,品牌型号对应工厂型号!C:I,7,0)</f>
        <v>141:DABL-25 1.5mil(S-20)</v>
      </c>
    </row>
    <row r="5925" spans="1:20">
      <c r="A5925" s="25">
        <v>43271</v>
      </c>
      <c r="C5925" s="26" t="s">
        <v>13128</v>
      </c>
      <c r="E5925" s="6" t="s">
        <v>3121</v>
      </c>
      <c r="I5925" s="27" t="s">
        <v>3122</v>
      </c>
      <c r="K5925" s="6" t="s">
        <v>12892</v>
      </c>
      <c r="O5925" s="6" t="s">
        <v>6694</v>
      </c>
      <c r="R5925" s="33" t="s">
        <v>12892</v>
      </c>
      <c r="S5925" s="95">
        <f>VLOOKUP(I5925,品牌型号对应工厂型号!C:E,3,0)</f>
        <v>5</v>
      </c>
      <c r="T5925" s="96" t="str">
        <f>VLOOKUP(I5925,品牌型号对应工厂型号!C:I,7,0)</f>
        <v>141:DABL-25 1.5mil(S-20)</v>
      </c>
    </row>
    <row r="5926" spans="1:20">
      <c r="A5926" s="25">
        <v>43271</v>
      </c>
      <c r="C5926" s="26" t="s">
        <v>13128</v>
      </c>
      <c r="E5926" s="6" t="s">
        <v>3121</v>
      </c>
      <c r="I5926" s="27" t="s">
        <v>3122</v>
      </c>
      <c r="K5926" s="6" t="s">
        <v>12893</v>
      </c>
      <c r="O5926" s="6" t="s">
        <v>6694</v>
      </c>
      <c r="R5926" s="33" t="s">
        <v>12893</v>
      </c>
      <c r="S5926" s="95">
        <f>VLOOKUP(I5926,品牌型号对应工厂型号!C:E,3,0)</f>
        <v>5</v>
      </c>
      <c r="T5926" s="96" t="str">
        <f>VLOOKUP(I5926,品牌型号对应工厂型号!C:I,7,0)</f>
        <v>141:DABL-25 1.5mil(S-20)</v>
      </c>
    </row>
    <row r="5927" spans="1:20">
      <c r="A5927" s="25">
        <v>43271</v>
      </c>
      <c r="C5927" s="26" t="s">
        <v>13128</v>
      </c>
      <c r="E5927" s="6" t="s">
        <v>3121</v>
      </c>
      <c r="I5927" s="27" t="s">
        <v>3122</v>
      </c>
      <c r="K5927" s="6" t="s">
        <v>12894</v>
      </c>
      <c r="O5927" s="6" t="s">
        <v>6694</v>
      </c>
      <c r="R5927" s="33" t="s">
        <v>12894</v>
      </c>
      <c r="S5927" s="95">
        <f>VLOOKUP(I5927,品牌型号对应工厂型号!C:E,3,0)</f>
        <v>5</v>
      </c>
      <c r="T5927" s="96" t="str">
        <f>VLOOKUP(I5927,品牌型号对应工厂型号!C:I,7,0)</f>
        <v>141:DABL-25 1.5mil(S-20)</v>
      </c>
    </row>
    <row r="5928" spans="1:20">
      <c r="A5928" s="25">
        <v>43271</v>
      </c>
      <c r="C5928" s="26" t="s">
        <v>13128</v>
      </c>
      <c r="E5928" s="6" t="s">
        <v>3121</v>
      </c>
      <c r="I5928" s="27" t="s">
        <v>3122</v>
      </c>
      <c r="K5928" s="6" t="s">
        <v>12895</v>
      </c>
      <c r="O5928" s="6" t="s">
        <v>6694</v>
      </c>
      <c r="R5928" s="33" t="s">
        <v>12895</v>
      </c>
      <c r="S5928" s="95">
        <f>VLOOKUP(I5928,品牌型号对应工厂型号!C:E,3,0)</f>
        <v>5</v>
      </c>
      <c r="T5928" s="96" t="str">
        <f>VLOOKUP(I5928,品牌型号对应工厂型号!C:I,7,0)</f>
        <v>141:DABL-25 1.5mil(S-20)</v>
      </c>
    </row>
    <row r="5929" spans="1:20">
      <c r="A5929" s="25">
        <v>43271</v>
      </c>
      <c r="C5929" s="26" t="s">
        <v>13128</v>
      </c>
      <c r="E5929" s="6" t="s">
        <v>3121</v>
      </c>
      <c r="I5929" s="27" t="s">
        <v>3122</v>
      </c>
      <c r="K5929" s="6" t="s">
        <v>12896</v>
      </c>
      <c r="O5929" s="6" t="s">
        <v>6694</v>
      </c>
      <c r="R5929" s="33" t="s">
        <v>12896</v>
      </c>
      <c r="S5929" s="95">
        <f>VLOOKUP(I5929,品牌型号对应工厂型号!C:E,3,0)</f>
        <v>5</v>
      </c>
      <c r="T5929" s="96" t="str">
        <f>VLOOKUP(I5929,品牌型号对应工厂型号!C:I,7,0)</f>
        <v>141:DABL-25 1.5mil(S-20)</v>
      </c>
    </row>
    <row r="5930" spans="1:20">
      <c r="A5930" s="25">
        <v>43271</v>
      </c>
      <c r="C5930" s="26" t="s">
        <v>13128</v>
      </c>
      <c r="E5930" s="6" t="s">
        <v>3121</v>
      </c>
      <c r="I5930" s="27" t="s">
        <v>3122</v>
      </c>
      <c r="K5930" s="6" t="s">
        <v>12897</v>
      </c>
      <c r="O5930" s="6" t="s">
        <v>6694</v>
      </c>
      <c r="R5930" s="33" t="s">
        <v>12897</v>
      </c>
      <c r="S5930" s="95">
        <f>VLOOKUP(I5930,品牌型号对应工厂型号!C:E,3,0)</f>
        <v>5</v>
      </c>
      <c r="T5930" s="96" t="str">
        <f>VLOOKUP(I5930,品牌型号对应工厂型号!C:I,7,0)</f>
        <v>141:DABL-25 1.5mil(S-20)</v>
      </c>
    </row>
    <row r="5931" spans="1:20">
      <c r="A5931" s="25">
        <v>43271</v>
      </c>
      <c r="C5931" s="26" t="s">
        <v>13128</v>
      </c>
      <c r="E5931" s="6" t="s">
        <v>3121</v>
      </c>
      <c r="I5931" s="27" t="s">
        <v>3122</v>
      </c>
      <c r="K5931" s="6" t="s">
        <v>12898</v>
      </c>
      <c r="O5931" s="6" t="s">
        <v>6694</v>
      </c>
      <c r="R5931" s="33" t="s">
        <v>12898</v>
      </c>
      <c r="S5931" s="95">
        <f>VLOOKUP(I5931,品牌型号对应工厂型号!C:E,3,0)</f>
        <v>5</v>
      </c>
      <c r="T5931" s="96" t="str">
        <f>VLOOKUP(I5931,品牌型号对应工厂型号!C:I,7,0)</f>
        <v>141:DABL-25 1.5mil(S-20)</v>
      </c>
    </row>
    <row r="5932" spans="1:20">
      <c r="A5932" s="25">
        <v>43271</v>
      </c>
      <c r="C5932" s="26" t="s">
        <v>13128</v>
      </c>
      <c r="E5932" s="6" t="s">
        <v>3121</v>
      </c>
      <c r="I5932" s="27" t="s">
        <v>3122</v>
      </c>
      <c r="K5932" s="6" t="s">
        <v>12899</v>
      </c>
      <c r="O5932" s="6" t="s">
        <v>6694</v>
      </c>
      <c r="R5932" s="33" t="s">
        <v>12899</v>
      </c>
      <c r="S5932" s="95">
        <f>VLOOKUP(I5932,品牌型号对应工厂型号!C:E,3,0)</f>
        <v>5</v>
      </c>
      <c r="T5932" s="96" t="str">
        <f>VLOOKUP(I5932,品牌型号对应工厂型号!C:I,7,0)</f>
        <v>141:DABL-25 1.5mil(S-20)</v>
      </c>
    </row>
    <row r="5933" spans="1:20">
      <c r="A5933" s="25">
        <v>43271</v>
      </c>
      <c r="C5933" s="26" t="s">
        <v>13128</v>
      </c>
      <c r="E5933" s="6" t="s">
        <v>141</v>
      </c>
      <c r="I5933" s="27" t="s">
        <v>142</v>
      </c>
      <c r="K5933" s="6" t="s">
        <v>12900</v>
      </c>
      <c r="O5933" s="6" t="s">
        <v>6694</v>
      </c>
      <c r="R5933" s="33" t="s">
        <v>12900</v>
      </c>
      <c r="S5933" s="95">
        <f>VLOOKUP(I5933,品牌型号对应工厂型号!C:E,3,0)</f>
        <v>10</v>
      </c>
      <c r="T5933" s="96" t="str">
        <f>VLOOKUP(I5933,品牌型号对应工厂型号!C:I,7,0)</f>
        <v>153:PFGP-70R 3.0mil（X-75）</v>
      </c>
    </row>
    <row r="5934" spans="1:20">
      <c r="A5934" s="25">
        <v>43272</v>
      </c>
      <c r="C5934" s="26" t="s">
        <v>13129</v>
      </c>
      <c r="E5934" s="6" t="s">
        <v>141</v>
      </c>
      <c r="I5934" s="27" t="s">
        <v>142</v>
      </c>
      <c r="K5934" s="6" t="s">
        <v>12901</v>
      </c>
      <c r="O5934" s="6" t="s">
        <v>13146</v>
      </c>
      <c r="R5934" s="33" t="s">
        <v>12901</v>
      </c>
      <c r="S5934" s="95">
        <f>VLOOKUP(I5934,品牌型号对应工厂型号!C:E,3,0)</f>
        <v>10</v>
      </c>
      <c r="T5934" s="96" t="str">
        <f>VLOOKUP(I5934,品牌型号对应工厂型号!C:I,7,0)</f>
        <v>153:PFGP-70R 3.0mil（X-75）</v>
      </c>
    </row>
    <row r="5935" spans="1:20">
      <c r="A5935" s="25">
        <v>43272</v>
      </c>
      <c r="C5935" s="26" t="s">
        <v>13130</v>
      </c>
      <c r="E5935" s="6" t="s">
        <v>141</v>
      </c>
      <c r="I5935" s="27" t="s">
        <v>142</v>
      </c>
      <c r="K5935" s="6" t="s">
        <v>12902</v>
      </c>
      <c r="O5935" s="6" t="s">
        <v>13147</v>
      </c>
      <c r="R5935" s="33" t="s">
        <v>12902</v>
      </c>
      <c r="S5935" s="95">
        <f>VLOOKUP(I5935,品牌型号对应工厂型号!C:E,3,0)</f>
        <v>10</v>
      </c>
      <c r="T5935" s="96" t="str">
        <f>VLOOKUP(I5935,品牌型号对应工厂型号!C:I,7,0)</f>
        <v>153:PFGP-70R 3.0mil（X-75）</v>
      </c>
    </row>
    <row r="5936" spans="1:20">
      <c r="A5936" s="25">
        <v>43272</v>
      </c>
      <c r="C5936" s="26" t="s">
        <v>13131</v>
      </c>
      <c r="E5936" s="6" t="s">
        <v>141</v>
      </c>
      <c r="I5936" s="27" t="s">
        <v>142</v>
      </c>
      <c r="K5936" s="6" t="s">
        <v>12903</v>
      </c>
      <c r="O5936" s="6" t="s">
        <v>130</v>
      </c>
      <c r="R5936" s="33" t="s">
        <v>12903</v>
      </c>
      <c r="S5936" s="95">
        <f>VLOOKUP(I5936,品牌型号对应工厂型号!C:E,3,0)</f>
        <v>10</v>
      </c>
      <c r="T5936" s="96" t="str">
        <f>VLOOKUP(I5936,品牌型号对应工厂型号!C:I,7,0)</f>
        <v>153:PFGP-70R 3.0mil（X-75）</v>
      </c>
    </row>
    <row r="5937" spans="1:20">
      <c r="A5937" s="25">
        <v>43272</v>
      </c>
      <c r="C5937" s="26" t="s">
        <v>13131</v>
      </c>
      <c r="E5937" s="6" t="s">
        <v>141</v>
      </c>
      <c r="I5937" s="27" t="s">
        <v>142</v>
      </c>
      <c r="K5937" s="6" t="s">
        <v>12904</v>
      </c>
      <c r="O5937" s="6" t="s">
        <v>130</v>
      </c>
      <c r="R5937" s="33" t="s">
        <v>12904</v>
      </c>
      <c r="S5937" s="95">
        <f>VLOOKUP(I5937,品牌型号对应工厂型号!C:E,3,0)</f>
        <v>10</v>
      </c>
      <c r="T5937" s="96" t="str">
        <f>VLOOKUP(I5937,品牌型号对应工厂型号!C:I,7,0)</f>
        <v>153:PFGP-70R 3.0mil（X-75）</v>
      </c>
    </row>
    <row r="5938" spans="1:20">
      <c r="A5938" s="25">
        <v>43272</v>
      </c>
      <c r="C5938" s="26" t="s">
        <v>13131</v>
      </c>
      <c r="E5938" s="6" t="s">
        <v>141</v>
      </c>
      <c r="I5938" s="27" t="s">
        <v>142</v>
      </c>
      <c r="K5938" s="6" t="s">
        <v>12905</v>
      </c>
      <c r="O5938" s="6" t="s">
        <v>130</v>
      </c>
      <c r="R5938" s="33" t="s">
        <v>12905</v>
      </c>
      <c r="S5938" s="95">
        <f>VLOOKUP(I5938,品牌型号对应工厂型号!C:E,3,0)</f>
        <v>10</v>
      </c>
      <c r="T5938" s="96" t="str">
        <f>VLOOKUP(I5938,品牌型号对应工厂型号!C:I,7,0)</f>
        <v>153:PFGP-70R 3.0mil（X-75）</v>
      </c>
    </row>
    <row r="5939" spans="1:20">
      <c r="A5939" s="25">
        <v>43272</v>
      </c>
      <c r="C5939" s="26" t="s">
        <v>13131</v>
      </c>
      <c r="E5939" s="6" t="s">
        <v>141</v>
      </c>
      <c r="I5939" s="27" t="s">
        <v>142</v>
      </c>
      <c r="K5939" s="6" t="s">
        <v>12906</v>
      </c>
      <c r="O5939" s="6" t="s">
        <v>130</v>
      </c>
      <c r="R5939" s="33" t="s">
        <v>12906</v>
      </c>
      <c r="S5939" s="95">
        <f>VLOOKUP(I5939,品牌型号对应工厂型号!C:E,3,0)</f>
        <v>10</v>
      </c>
      <c r="T5939" s="96" t="str">
        <f>VLOOKUP(I5939,品牌型号对应工厂型号!C:I,7,0)</f>
        <v>153:PFGP-70R 3.0mil（X-75）</v>
      </c>
    </row>
    <row r="5940" spans="1:20">
      <c r="A5940" s="25">
        <v>43272</v>
      </c>
      <c r="C5940" s="26" t="s">
        <v>13131</v>
      </c>
      <c r="E5940" s="6" t="s">
        <v>141</v>
      </c>
      <c r="I5940" s="27" t="s">
        <v>142</v>
      </c>
      <c r="K5940" s="6" t="s">
        <v>12907</v>
      </c>
      <c r="O5940" s="6" t="s">
        <v>130</v>
      </c>
      <c r="R5940" s="33" t="s">
        <v>12907</v>
      </c>
      <c r="S5940" s="95">
        <f>VLOOKUP(I5940,品牌型号对应工厂型号!C:E,3,0)</f>
        <v>10</v>
      </c>
      <c r="T5940" s="96" t="str">
        <f>VLOOKUP(I5940,品牌型号对应工厂型号!C:I,7,0)</f>
        <v>153:PFGP-70R 3.0mil（X-75）</v>
      </c>
    </row>
    <row r="5941" spans="1:20">
      <c r="A5941" s="25">
        <v>43272</v>
      </c>
      <c r="C5941" s="26" t="s">
        <v>13131</v>
      </c>
      <c r="E5941" s="6" t="s">
        <v>141</v>
      </c>
      <c r="I5941" s="27" t="s">
        <v>142</v>
      </c>
      <c r="K5941" s="6" t="s">
        <v>12908</v>
      </c>
      <c r="O5941" s="6" t="s">
        <v>130</v>
      </c>
      <c r="R5941" s="33" t="s">
        <v>12908</v>
      </c>
      <c r="S5941" s="95">
        <f>VLOOKUP(I5941,品牌型号对应工厂型号!C:E,3,0)</f>
        <v>10</v>
      </c>
      <c r="T5941" s="96" t="str">
        <f>VLOOKUP(I5941,品牌型号对应工厂型号!C:I,7,0)</f>
        <v>153:PFGP-70R 3.0mil（X-75）</v>
      </c>
    </row>
    <row r="5942" spans="1:20">
      <c r="A5942" s="25">
        <v>43272</v>
      </c>
      <c r="C5942" s="26" t="s">
        <v>13131</v>
      </c>
      <c r="E5942" s="6" t="s">
        <v>141</v>
      </c>
      <c r="I5942" s="27" t="s">
        <v>142</v>
      </c>
      <c r="K5942" s="6" t="s">
        <v>12909</v>
      </c>
      <c r="O5942" s="6" t="s">
        <v>130</v>
      </c>
      <c r="R5942" s="33" t="s">
        <v>12909</v>
      </c>
      <c r="S5942" s="95">
        <f>VLOOKUP(I5942,品牌型号对应工厂型号!C:E,3,0)</f>
        <v>10</v>
      </c>
      <c r="T5942" s="96" t="str">
        <f>VLOOKUP(I5942,品牌型号对应工厂型号!C:I,7,0)</f>
        <v>153:PFGP-70R 3.0mil（X-75）</v>
      </c>
    </row>
    <row r="5943" spans="1:20">
      <c r="A5943" s="25">
        <v>43272</v>
      </c>
      <c r="C5943" s="26" t="s">
        <v>13131</v>
      </c>
      <c r="E5943" s="6" t="s">
        <v>141</v>
      </c>
      <c r="I5943" s="27" t="s">
        <v>142</v>
      </c>
      <c r="K5943" s="6" t="s">
        <v>12910</v>
      </c>
      <c r="O5943" s="6" t="s">
        <v>130</v>
      </c>
      <c r="R5943" s="33" t="s">
        <v>12910</v>
      </c>
      <c r="S5943" s="95">
        <f>VLOOKUP(I5943,品牌型号对应工厂型号!C:E,3,0)</f>
        <v>10</v>
      </c>
      <c r="T5943" s="96" t="str">
        <f>VLOOKUP(I5943,品牌型号对应工厂型号!C:I,7,0)</f>
        <v>153:PFGP-70R 3.0mil（X-75）</v>
      </c>
    </row>
    <row r="5944" spans="1:20">
      <c r="A5944" s="25">
        <v>43272</v>
      </c>
      <c r="C5944" s="26" t="s">
        <v>13131</v>
      </c>
      <c r="E5944" s="6" t="s">
        <v>141</v>
      </c>
      <c r="I5944" s="27" t="s">
        <v>142</v>
      </c>
      <c r="K5944" s="6" t="s">
        <v>12911</v>
      </c>
      <c r="O5944" s="6" t="s">
        <v>130</v>
      </c>
      <c r="R5944" s="33" t="s">
        <v>12911</v>
      </c>
      <c r="S5944" s="95">
        <f>VLOOKUP(I5944,品牌型号对应工厂型号!C:E,3,0)</f>
        <v>10</v>
      </c>
      <c r="T5944" s="96" t="str">
        <f>VLOOKUP(I5944,品牌型号对应工厂型号!C:I,7,0)</f>
        <v>153:PFGP-70R 3.0mil（X-75）</v>
      </c>
    </row>
    <row r="5945" spans="1:20">
      <c r="A5945" s="25">
        <v>43272</v>
      </c>
      <c r="C5945" s="26" t="s">
        <v>13131</v>
      </c>
      <c r="E5945" s="6" t="s">
        <v>141</v>
      </c>
      <c r="I5945" s="27" t="s">
        <v>142</v>
      </c>
      <c r="K5945" s="6" t="s">
        <v>12912</v>
      </c>
      <c r="O5945" s="6" t="s">
        <v>130</v>
      </c>
      <c r="R5945" s="33" t="s">
        <v>12912</v>
      </c>
      <c r="S5945" s="95">
        <f>VLOOKUP(I5945,品牌型号对应工厂型号!C:E,3,0)</f>
        <v>10</v>
      </c>
      <c r="T5945" s="96" t="str">
        <f>VLOOKUP(I5945,品牌型号对应工厂型号!C:I,7,0)</f>
        <v>153:PFGP-70R 3.0mil（X-75）</v>
      </c>
    </row>
    <row r="5946" spans="1:20">
      <c r="A5946" s="25">
        <v>43272</v>
      </c>
      <c r="C5946" s="26" t="s">
        <v>13131</v>
      </c>
      <c r="E5946" s="6" t="s">
        <v>141</v>
      </c>
      <c r="I5946" s="27" t="s">
        <v>142</v>
      </c>
      <c r="K5946" s="6" t="s">
        <v>12913</v>
      </c>
      <c r="O5946" s="6" t="s">
        <v>130</v>
      </c>
      <c r="R5946" s="33" t="s">
        <v>12913</v>
      </c>
      <c r="S5946" s="95">
        <f>VLOOKUP(I5946,品牌型号对应工厂型号!C:E,3,0)</f>
        <v>10</v>
      </c>
      <c r="T5946" s="96" t="str">
        <f>VLOOKUP(I5946,品牌型号对应工厂型号!C:I,7,0)</f>
        <v>153:PFGP-70R 3.0mil（X-75）</v>
      </c>
    </row>
    <row r="5947" spans="1:20">
      <c r="A5947" s="25">
        <v>43272</v>
      </c>
      <c r="C5947" s="26" t="s">
        <v>13131</v>
      </c>
      <c r="E5947" s="6" t="s">
        <v>141</v>
      </c>
      <c r="I5947" s="27" t="s">
        <v>142</v>
      </c>
      <c r="K5947" s="6" t="s">
        <v>12914</v>
      </c>
      <c r="O5947" s="6" t="s">
        <v>130</v>
      </c>
      <c r="R5947" s="33" t="s">
        <v>12914</v>
      </c>
      <c r="S5947" s="95">
        <f>VLOOKUP(I5947,品牌型号对应工厂型号!C:E,3,0)</f>
        <v>10</v>
      </c>
      <c r="T5947" s="96" t="str">
        <f>VLOOKUP(I5947,品牌型号对应工厂型号!C:I,7,0)</f>
        <v>153:PFGP-70R 3.0mil（X-75）</v>
      </c>
    </row>
    <row r="5948" spans="1:20">
      <c r="A5948" s="25">
        <v>43272</v>
      </c>
      <c r="C5948" s="26" t="s">
        <v>13131</v>
      </c>
      <c r="E5948" s="6" t="s">
        <v>141</v>
      </c>
      <c r="I5948" s="27" t="s">
        <v>142</v>
      </c>
      <c r="K5948" s="6" t="s">
        <v>12915</v>
      </c>
      <c r="O5948" s="6" t="s">
        <v>130</v>
      </c>
      <c r="R5948" s="33" t="s">
        <v>12915</v>
      </c>
      <c r="S5948" s="95">
        <f>VLOOKUP(I5948,品牌型号对应工厂型号!C:E,3,0)</f>
        <v>10</v>
      </c>
      <c r="T5948" s="96" t="str">
        <f>VLOOKUP(I5948,品牌型号对应工厂型号!C:I,7,0)</f>
        <v>153:PFGP-70R 3.0mil（X-75）</v>
      </c>
    </row>
    <row r="5949" spans="1:20">
      <c r="A5949" s="25">
        <v>43272</v>
      </c>
      <c r="C5949" s="26" t="s">
        <v>13131</v>
      </c>
      <c r="E5949" s="6" t="s">
        <v>141</v>
      </c>
      <c r="I5949" s="27" t="s">
        <v>142</v>
      </c>
      <c r="K5949" s="6" t="s">
        <v>12916</v>
      </c>
      <c r="O5949" s="6" t="s">
        <v>130</v>
      </c>
      <c r="R5949" s="33" t="s">
        <v>12916</v>
      </c>
      <c r="S5949" s="95">
        <f>VLOOKUP(I5949,品牌型号对应工厂型号!C:E,3,0)</f>
        <v>10</v>
      </c>
      <c r="T5949" s="96" t="str">
        <f>VLOOKUP(I5949,品牌型号对应工厂型号!C:I,7,0)</f>
        <v>153:PFGP-70R 3.0mil（X-75）</v>
      </c>
    </row>
    <row r="5950" spans="1:20">
      <c r="A5950" s="25">
        <v>43272</v>
      </c>
      <c r="C5950" s="26" t="s">
        <v>13131</v>
      </c>
      <c r="E5950" s="6" t="s">
        <v>141</v>
      </c>
      <c r="I5950" s="27" t="s">
        <v>142</v>
      </c>
      <c r="K5950" s="6" t="s">
        <v>12917</v>
      </c>
      <c r="O5950" s="6" t="s">
        <v>130</v>
      </c>
      <c r="R5950" s="33" t="s">
        <v>12917</v>
      </c>
      <c r="S5950" s="95">
        <f>VLOOKUP(I5950,品牌型号对应工厂型号!C:E,3,0)</f>
        <v>10</v>
      </c>
      <c r="T5950" s="96" t="str">
        <f>VLOOKUP(I5950,品牌型号对应工厂型号!C:I,7,0)</f>
        <v>153:PFGP-70R 3.0mil（X-75）</v>
      </c>
    </row>
    <row r="5951" spans="1:20">
      <c r="A5951" s="25">
        <v>43272</v>
      </c>
      <c r="C5951" s="26" t="s">
        <v>13131</v>
      </c>
      <c r="E5951" s="6" t="s">
        <v>141</v>
      </c>
      <c r="I5951" s="27" t="s">
        <v>142</v>
      </c>
      <c r="K5951" s="6" t="s">
        <v>12918</v>
      </c>
      <c r="O5951" s="6" t="s">
        <v>130</v>
      </c>
      <c r="R5951" s="33" t="s">
        <v>12918</v>
      </c>
      <c r="S5951" s="95">
        <f>VLOOKUP(I5951,品牌型号对应工厂型号!C:E,3,0)</f>
        <v>10</v>
      </c>
      <c r="T5951" s="96" t="str">
        <f>VLOOKUP(I5951,品牌型号对应工厂型号!C:I,7,0)</f>
        <v>153:PFGP-70R 3.0mil（X-75）</v>
      </c>
    </row>
    <row r="5952" spans="1:20">
      <c r="A5952" s="25">
        <v>43272</v>
      </c>
      <c r="C5952" s="26" t="s">
        <v>13131</v>
      </c>
      <c r="E5952" s="6" t="s">
        <v>141</v>
      </c>
      <c r="I5952" s="27" t="s">
        <v>142</v>
      </c>
      <c r="K5952" s="6" t="s">
        <v>12919</v>
      </c>
      <c r="O5952" s="6" t="s">
        <v>130</v>
      </c>
      <c r="R5952" s="33" t="s">
        <v>12919</v>
      </c>
      <c r="S5952" s="95">
        <f>VLOOKUP(I5952,品牌型号对应工厂型号!C:E,3,0)</f>
        <v>10</v>
      </c>
      <c r="T5952" s="96" t="str">
        <f>VLOOKUP(I5952,品牌型号对应工厂型号!C:I,7,0)</f>
        <v>153:PFGP-70R 3.0mil（X-75）</v>
      </c>
    </row>
    <row r="5953" spans="1:20">
      <c r="A5953" s="25">
        <v>43272</v>
      </c>
      <c r="C5953" s="26" t="s">
        <v>13131</v>
      </c>
      <c r="E5953" s="6" t="s">
        <v>141</v>
      </c>
      <c r="I5953" s="27" t="s">
        <v>142</v>
      </c>
      <c r="K5953" s="6" t="s">
        <v>12920</v>
      </c>
      <c r="O5953" s="6" t="s">
        <v>130</v>
      </c>
      <c r="R5953" s="33" t="s">
        <v>12920</v>
      </c>
      <c r="S5953" s="95">
        <f>VLOOKUP(I5953,品牌型号对应工厂型号!C:E,3,0)</f>
        <v>10</v>
      </c>
      <c r="T5953" s="96" t="str">
        <f>VLOOKUP(I5953,品牌型号对应工厂型号!C:I,7,0)</f>
        <v>153:PFGP-70R 3.0mil（X-75）</v>
      </c>
    </row>
    <row r="5954" spans="1:20">
      <c r="A5954" s="25">
        <v>43272</v>
      </c>
      <c r="C5954" s="26" t="s">
        <v>13131</v>
      </c>
      <c r="E5954" s="6" t="s">
        <v>141</v>
      </c>
      <c r="I5954" s="27" t="s">
        <v>142</v>
      </c>
      <c r="K5954" s="6" t="s">
        <v>12921</v>
      </c>
      <c r="O5954" s="6" t="s">
        <v>130</v>
      </c>
      <c r="R5954" s="33" t="s">
        <v>12921</v>
      </c>
      <c r="S5954" s="95">
        <f>VLOOKUP(I5954,品牌型号对应工厂型号!C:E,3,0)</f>
        <v>10</v>
      </c>
      <c r="T5954" s="96" t="str">
        <f>VLOOKUP(I5954,品牌型号对应工厂型号!C:I,7,0)</f>
        <v>153:PFGP-70R 3.0mil（X-75）</v>
      </c>
    </row>
    <row r="5955" spans="1:20">
      <c r="A5955" s="25">
        <v>43272</v>
      </c>
      <c r="C5955" s="26" t="s">
        <v>13131</v>
      </c>
      <c r="E5955" s="6" t="s">
        <v>141</v>
      </c>
      <c r="I5955" s="27" t="s">
        <v>142</v>
      </c>
      <c r="K5955" s="6" t="s">
        <v>12922</v>
      </c>
      <c r="O5955" s="6" t="s">
        <v>130</v>
      </c>
      <c r="R5955" s="33" t="s">
        <v>12922</v>
      </c>
      <c r="S5955" s="95">
        <f>VLOOKUP(I5955,品牌型号对应工厂型号!C:E,3,0)</f>
        <v>10</v>
      </c>
      <c r="T5955" s="96" t="str">
        <f>VLOOKUP(I5955,品牌型号对应工厂型号!C:I,7,0)</f>
        <v>153:PFGP-70R 3.0mil（X-75）</v>
      </c>
    </row>
    <row r="5956" spans="1:20">
      <c r="A5956" s="25">
        <v>43272</v>
      </c>
      <c r="C5956" s="26" t="s">
        <v>13131</v>
      </c>
      <c r="E5956" s="6" t="s">
        <v>141</v>
      </c>
      <c r="I5956" s="27" t="s">
        <v>142</v>
      </c>
      <c r="K5956" s="6" t="s">
        <v>12923</v>
      </c>
      <c r="O5956" s="6" t="s">
        <v>130</v>
      </c>
      <c r="R5956" s="33" t="s">
        <v>12923</v>
      </c>
      <c r="S5956" s="95">
        <f>VLOOKUP(I5956,品牌型号对应工厂型号!C:E,3,0)</f>
        <v>10</v>
      </c>
      <c r="T5956" s="96" t="str">
        <f>VLOOKUP(I5956,品牌型号对应工厂型号!C:I,7,0)</f>
        <v>153:PFGP-70R 3.0mil（X-75）</v>
      </c>
    </row>
    <row r="5957" spans="1:20">
      <c r="A5957" s="25">
        <v>43272</v>
      </c>
      <c r="C5957" s="26" t="s">
        <v>13131</v>
      </c>
      <c r="E5957" s="6" t="s">
        <v>141</v>
      </c>
      <c r="I5957" s="27" t="s">
        <v>142</v>
      </c>
      <c r="K5957" s="6" t="s">
        <v>12924</v>
      </c>
      <c r="O5957" s="6" t="s">
        <v>130</v>
      </c>
      <c r="R5957" s="33" t="s">
        <v>12924</v>
      </c>
      <c r="S5957" s="95">
        <f>VLOOKUP(I5957,品牌型号对应工厂型号!C:E,3,0)</f>
        <v>10</v>
      </c>
      <c r="T5957" s="96" t="str">
        <f>VLOOKUP(I5957,品牌型号对应工厂型号!C:I,7,0)</f>
        <v>153:PFGP-70R 3.0mil（X-75）</v>
      </c>
    </row>
    <row r="5958" spans="1:20">
      <c r="A5958" s="25">
        <v>43272</v>
      </c>
      <c r="C5958" s="26" t="s">
        <v>13131</v>
      </c>
      <c r="E5958" s="6" t="s">
        <v>141</v>
      </c>
      <c r="I5958" s="27" t="s">
        <v>142</v>
      </c>
      <c r="K5958" s="6" t="s">
        <v>12925</v>
      </c>
      <c r="O5958" s="6" t="s">
        <v>130</v>
      </c>
      <c r="R5958" s="33" t="s">
        <v>12925</v>
      </c>
      <c r="S5958" s="95">
        <f>VLOOKUP(I5958,品牌型号对应工厂型号!C:E,3,0)</f>
        <v>10</v>
      </c>
      <c r="T5958" s="96" t="str">
        <f>VLOOKUP(I5958,品牌型号对应工厂型号!C:I,7,0)</f>
        <v>153:PFGP-70R 3.0mil（X-75）</v>
      </c>
    </row>
    <row r="5959" spans="1:20">
      <c r="A5959" s="25">
        <v>43272</v>
      </c>
      <c r="C5959" s="26" t="s">
        <v>13131</v>
      </c>
      <c r="E5959" s="6" t="s">
        <v>141</v>
      </c>
      <c r="I5959" s="27" t="s">
        <v>142</v>
      </c>
      <c r="K5959" s="6" t="s">
        <v>12926</v>
      </c>
      <c r="O5959" s="6" t="s">
        <v>130</v>
      </c>
      <c r="R5959" s="33" t="s">
        <v>12926</v>
      </c>
      <c r="S5959" s="95">
        <f>VLOOKUP(I5959,品牌型号对应工厂型号!C:E,3,0)</f>
        <v>10</v>
      </c>
      <c r="T5959" s="96" t="str">
        <f>VLOOKUP(I5959,品牌型号对应工厂型号!C:I,7,0)</f>
        <v>153:PFGP-70R 3.0mil（X-75）</v>
      </c>
    </row>
    <row r="5960" spans="1:20">
      <c r="A5960" s="25">
        <v>43272</v>
      </c>
      <c r="C5960" s="26" t="s">
        <v>13131</v>
      </c>
      <c r="E5960" s="6" t="s">
        <v>141</v>
      </c>
      <c r="I5960" s="27" t="s">
        <v>142</v>
      </c>
      <c r="K5960" s="6" t="s">
        <v>12927</v>
      </c>
      <c r="O5960" s="6" t="s">
        <v>130</v>
      </c>
      <c r="R5960" s="33" t="s">
        <v>12927</v>
      </c>
      <c r="S5960" s="95">
        <f>VLOOKUP(I5960,品牌型号对应工厂型号!C:E,3,0)</f>
        <v>10</v>
      </c>
      <c r="T5960" s="96" t="str">
        <f>VLOOKUP(I5960,品牌型号对应工厂型号!C:I,7,0)</f>
        <v>153:PFGP-70R 3.0mil（X-75）</v>
      </c>
    </row>
    <row r="5961" spans="1:20">
      <c r="A5961" s="25">
        <v>43272</v>
      </c>
      <c r="C5961" s="26" t="s">
        <v>13131</v>
      </c>
      <c r="E5961" s="6" t="s">
        <v>141</v>
      </c>
      <c r="I5961" s="27" t="s">
        <v>142</v>
      </c>
      <c r="K5961" s="6" t="s">
        <v>12928</v>
      </c>
      <c r="O5961" s="6" t="s">
        <v>130</v>
      </c>
      <c r="R5961" s="33" t="s">
        <v>12928</v>
      </c>
      <c r="S5961" s="95">
        <f>VLOOKUP(I5961,品牌型号对应工厂型号!C:E,3,0)</f>
        <v>10</v>
      </c>
      <c r="T5961" s="96" t="str">
        <f>VLOOKUP(I5961,品牌型号对应工厂型号!C:I,7,0)</f>
        <v>153:PFGP-70R 3.0mil（X-75）</v>
      </c>
    </row>
    <row r="5962" spans="1:20">
      <c r="A5962" s="25">
        <v>43272</v>
      </c>
      <c r="C5962" s="26" t="s">
        <v>13131</v>
      </c>
      <c r="E5962" s="6" t="s">
        <v>141</v>
      </c>
      <c r="I5962" s="27" t="s">
        <v>142</v>
      </c>
      <c r="K5962" s="6" t="s">
        <v>12929</v>
      </c>
      <c r="O5962" s="6" t="s">
        <v>130</v>
      </c>
      <c r="R5962" s="33" t="s">
        <v>12929</v>
      </c>
      <c r="S5962" s="95">
        <f>VLOOKUP(I5962,品牌型号对应工厂型号!C:E,3,0)</f>
        <v>10</v>
      </c>
      <c r="T5962" s="96" t="str">
        <f>VLOOKUP(I5962,品牌型号对应工厂型号!C:I,7,0)</f>
        <v>153:PFGP-70R 3.0mil（X-75）</v>
      </c>
    </row>
    <row r="5963" spans="1:20">
      <c r="A5963" s="25">
        <v>43272</v>
      </c>
      <c r="C5963" s="26" t="s">
        <v>13131</v>
      </c>
      <c r="E5963" s="6" t="s">
        <v>141</v>
      </c>
      <c r="I5963" s="27" t="s">
        <v>142</v>
      </c>
      <c r="K5963" s="6" t="s">
        <v>12930</v>
      </c>
      <c r="O5963" s="6" t="s">
        <v>130</v>
      </c>
      <c r="R5963" s="33" t="s">
        <v>12930</v>
      </c>
      <c r="S5963" s="95">
        <f>VLOOKUP(I5963,品牌型号对应工厂型号!C:E,3,0)</f>
        <v>10</v>
      </c>
      <c r="T5963" s="96" t="str">
        <f>VLOOKUP(I5963,品牌型号对应工厂型号!C:I,7,0)</f>
        <v>153:PFGP-70R 3.0mil（X-75）</v>
      </c>
    </row>
    <row r="5964" spans="1:20">
      <c r="A5964" s="25">
        <v>43272</v>
      </c>
      <c r="C5964" s="26" t="s">
        <v>13131</v>
      </c>
      <c r="E5964" s="6" t="s">
        <v>7907</v>
      </c>
      <c r="I5964" s="27" t="s">
        <v>120</v>
      </c>
      <c r="K5964" s="6" t="s">
        <v>4988</v>
      </c>
      <c r="O5964" s="6" t="s">
        <v>130</v>
      </c>
      <c r="R5964" s="33" t="s">
        <v>4988</v>
      </c>
      <c r="S5964" s="95">
        <f>VLOOKUP(I5964,品牌型号对应工厂型号!C:E,3,0)</f>
        <v>10</v>
      </c>
      <c r="T5964" s="96" t="str">
        <f>VLOOKUP(I5964,品牌型号对应工厂型号!C:I,7,0)</f>
        <v>156:EXGR-70 2.0mil（C-75）</v>
      </c>
    </row>
    <row r="5965" spans="1:20">
      <c r="A5965" s="25">
        <v>43272</v>
      </c>
      <c r="C5965" s="26" t="s">
        <v>13131</v>
      </c>
      <c r="E5965" s="6" t="s">
        <v>7907</v>
      </c>
      <c r="I5965" s="27" t="s">
        <v>120</v>
      </c>
      <c r="K5965" s="6" t="s">
        <v>4984</v>
      </c>
      <c r="O5965" s="6" t="s">
        <v>130</v>
      </c>
      <c r="R5965" s="33" t="s">
        <v>4984</v>
      </c>
      <c r="S5965" s="95">
        <f>VLOOKUP(I5965,品牌型号对应工厂型号!C:E,3,0)</f>
        <v>10</v>
      </c>
      <c r="T5965" s="96" t="str">
        <f>VLOOKUP(I5965,品牌型号对应工厂型号!C:I,7,0)</f>
        <v>156:EXGR-70 2.0mil（C-75）</v>
      </c>
    </row>
    <row r="5966" spans="1:20">
      <c r="A5966" s="25">
        <v>43272</v>
      </c>
      <c r="C5966" s="26" t="s">
        <v>13131</v>
      </c>
      <c r="E5966" s="6" t="s">
        <v>7907</v>
      </c>
      <c r="I5966" s="27" t="s">
        <v>120</v>
      </c>
      <c r="K5966" s="6" t="s">
        <v>4962</v>
      </c>
      <c r="O5966" s="6" t="s">
        <v>130</v>
      </c>
      <c r="R5966" s="33" t="s">
        <v>4962</v>
      </c>
      <c r="S5966" s="95">
        <f>VLOOKUP(I5966,品牌型号对应工厂型号!C:E,3,0)</f>
        <v>10</v>
      </c>
      <c r="T5966" s="96" t="str">
        <f>VLOOKUP(I5966,品牌型号对应工厂型号!C:I,7,0)</f>
        <v>156:EXGR-70 2.0mil（C-75）</v>
      </c>
    </row>
    <row r="5967" spans="1:20">
      <c r="A5967" s="25">
        <v>43272</v>
      </c>
      <c r="C5967" s="26" t="s">
        <v>13131</v>
      </c>
      <c r="E5967" s="6" t="s">
        <v>7907</v>
      </c>
      <c r="I5967" s="27" t="s">
        <v>120</v>
      </c>
      <c r="K5967" s="6" t="s">
        <v>4964</v>
      </c>
      <c r="O5967" s="6" t="s">
        <v>130</v>
      </c>
      <c r="R5967" s="33" t="s">
        <v>4964</v>
      </c>
      <c r="S5967" s="95">
        <f>VLOOKUP(I5967,品牌型号对应工厂型号!C:E,3,0)</f>
        <v>10</v>
      </c>
      <c r="T5967" s="96" t="str">
        <f>VLOOKUP(I5967,品牌型号对应工厂型号!C:I,7,0)</f>
        <v>156:EXGR-70 2.0mil（C-75）</v>
      </c>
    </row>
    <row r="5968" spans="1:20">
      <c r="A5968" s="25">
        <v>43272</v>
      </c>
      <c r="C5968" s="26" t="s">
        <v>13131</v>
      </c>
      <c r="E5968" s="6" t="s">
        <v>7907</v>
      </c>
      <c r="I5968" s="27" t="s">
        <v>120</v>
      </c>
      <c r="K5968" s="6" t="s">
        <v>4982</v>
      </c>
      <c r="O5968" s="6" t="s">
        <v>130</v>
      </c>
      <c r="R5968" s="33" t="s">
        <v>4982</v>
      </c>
      <c r="S5968" s="95">
        <f>VLOOKUP(I5968,品牌型号对应工厂型号!C:E,3,0)</f>
        <v>10</v>
      </c>
      <c r="T5968" s="96" t="str">
        <f>VLOOKUP(I5968,品牌型号对应工厂型号!C:I,7,0)</f>
        <v>156:EXGR-70 2.0mil（C-75）</v>
      </c>
    </row>
    <row r="5969" spans="1:20">
      <c r="A5969" s="25">
        <v>43272</v>
      </c>
      <c r="C5969" s="26" t="s">
        <v>13131</v>
      </c>
      <c r="E5969" s="6" t="s">
        <v>7907</v>
      </c>
      <c r="I5969" s="27" t="s">
        <v>120</v>
      </c>
      <c r="K5969" s="6" t="s">
        <v>4966</v>
      </c>
      <c r="O5969" s="6" t="s">
        <v>130</v>
      </c>
      <c r="R5969" s="33" t="s">
        <v>4966</v>
      </c>
      <c r="S5969" s="95">
        <f>VLOOKUP(I5969,品牌型号对应工厂型号!C:E,3,0)</f>
        <v>10</v>
      </c>
      <c r="T5969" s="96" t="str">
        <f>VLOOKUP(I5969,品牌型号对应工厂型号!C:I,7,0)</f>
        <v>156:EXGR-70 2.0mil（C-75）</v>
      </c>
    </row>
    <row r="5970" spans="1:20">
      <c r="A5970" s="25">
        <v>43272</v>
      </c>
      <c r="C5970" s="26" t="s">
        <v>13131</v>
      </c>
      <c r="E5970" s="6" t="s">
        <v>7907</v>
      </c>
      <c r="I5970" s="27" t="s">
        <v>120</v>
      </c>
      <c r="K5970" s="6" t="s">
        <v>4980</v>
      </c>
      <c r="O5970" s="6" t="s">
        <v>130</v>
      </c>
      <c r="R5970" s="33" t="s">
        <v>4980</v>
      </c>
      <c r="S5970" s="95">
        <f>VLOOKUP(I5970,品牌型号对应工厂型号!C:E,3,0)</f>
        <v>10</v>
      </c>
      <c r="T5970" s="96" t="str">
        <f>VLOOKUP(I5970,品牌型号对应工厂型号!C:I,7,0)</f>
        <v>156:EXGR-70 2.0mil（C-75）</v>
      </c>
    </row>
    <row r="5971" spans="1:20">
      <c r="A5971" s="25">
        <v>43272</v>
      </c>
      <c r="C5971" s="26" t="s">
        <v>13131</v>
      </c>
      <c r="E5971" s="6" t="s">
        <v>7907</v>
      </c>
      <c r="I5971" s="27" t="s">
        <v>120</v>
      </c>
      <c r="K5971" s="6" t="s">
        <v>4978</v>
      </c>
      <c r="O5971" s="6" t="s">
        <v>130</v>
      </c>
      <c r="R5971" s="33" t="s">
        <v>4978</v>
      </c>
      <c r="S5971" s="95">
        <f>VLOOKUP(I5971,品牌型号对应工厂型号!C:E,3,0)</f>
        <v>10</v>
      </c>
      <c r="T5971" s="96" t="str">
        <f>VLOOKUP(I5971,品牌型号对应工厂型号!C:I,7,0)</f>
        <v>156:EXGR-70 2.0mil（C-75）</v>
      </c>
    </row>
    <row r="5972" spans="1:20">
      <c r="A5972" s="25">
        <v>43274</v>
      </c>
      <c r="C5972" s="26" t="s">
        <v>13132</v>
      </c>
      <c r="E5972" s="6" t="s">
        <v>141</v>
      </c>
      <c r="I5972" s="27" t="s">
        <v>142</v>
      </c>
      <c r="K5972" s="6" t="s">
        <v>12931</v>
      </c>
      <c r="O5972" s="6" t="s">
        <v>12077</v>
      </c>
      <c r="R5972" s="33" t="s">
        <v>12931</v>
      </c>
      <c r="S5972" s="95">
        <f>VLOOKUP(I5972,品牌型号对应工厂型号!C:E,3,0)</f>
        <v>10</v>
      </c>
      <c r="T5972" s="96" t="str">
        <f>VLOOKUP(I5972,品牌型号对应工厂型号!C:I,7,0)</f>
        <v>153:PFGP-70R 3.0mil（X-75）</v>
      </c>
    </row>
    <row r="5973" spans="1:20">
      <c r="A5973" s="25">
        <v>43274</v>
      </c>
      <c r="C5973" s="26" t="s">
        <v>13132</v>
      </c>
      <c r="E5973" s="6" t="s">
        <v>141</v>
      </c>
      <c r="I5973" s="27" t="s">
        <v>142</v>
      </c>
      <c r="K5973" s="6" t="s">
        <v>12932</v>
      </c>
      <c r="O5973" s="6" t="s">
        <v>12077</v>
      </c>
      <c r="R5973" s="33" t="s">
        <v>12932</v>
      </c>
      <c r="S5973" s="95">
        <f>VLOOKUP(I5973,品牌型号对应工厂型号!C:E,3,0)</f>
        <v>10</v>
      </c>
      <c r="T5973" s="96" t="str">
        <f>VLOOKUP(I5973,品牌型号对应工厂型号!C:I,7,0)</f>
        <v>153:PFGP-70R 3.0mil（X-75）</v>
      </c>
    </row>
    <row r="5974" spans="1:20">
      <c r="A5974" s="25">
        <v>43274</v>
      </c>
      <c r="C5974" s="26" t="s">
        <v>13132</v>
      </c>
      <c r="E5974" s="6" t="s">
        <v>141</v>
      </c>
      <c r="I5974" s="27" t="s">
        <v>142</v>
      </c>
      <c r="K5974" s="6" t="s">
        <v>12933</v>
      </c>
      <c r="O5974" s="6" t="s">
        <v>12077</v>
      </c>
      <c r="R5974" s="33" t="s">
        <v>12933</v>
      </c>
      <c r="S5974" s="95">
        <f>VLOOKUP(I5974,品牌型号对应工厂型号!C:E,3,0)</f>
        <v>10</v>
      </c>
      <c r="T5974" s="96" t="str">
        <f>VLOOKUP(I5974,品牌型号对应工厂型号!C:I,7,0)</f>
        <v>153:PFGP-70R 3.0mil（X-75）</v>
      </c>
    </row>
    <row r="5975" spans="1:20">
      <c r="A5975" s="25">
        <v>43274</v>
      </c>
      <c r="C5975" s="26" t="s">
        <v>13132</v>
      </c>
      <c r="E5975" s="6" t="s">
        <v>141</v>
      </c>
      <c r="I5975" s="27" t="s">
        <v>142</v>
      </c>
      <c r="K5975" s="6" t="s">
        <v>12934</v>
      </c>
      <c r="O5975" s="6" t="s">
        <v>12077</v>
      </c>
      <c r="R5975" s="33" t="s">
        <v>12934</v>
      </c>
      <c r="S5975" s="95">
        <f>VLOOKUP(I5975,品牌型号对应工厂型号!C:E,3,0)</f>
        <v>10</v>
      </c>
      <c r="T5975" s="96" t="str">
        <f>VLOOKUP(I5975,品牌型号对应工厂型号!C:I,7,0)</f>
        <v>153:PFGP-70R 3.0mil（X-75）</v>
      </c>
    </row>
    <row r="5976" spans="1:20">
      <c r="A5976" s="25">
        <v>43274</v>
      </c>
      <c r="C5976" s="26" t="s">
        <v>13133</v>
      </c>
      <c r="E5976" s="6" t="s">
        <v>7067</v>
      </c>
      <c r="I5976" s="27" t="s">
        <v>7068</v>
      </c>
      <c r="K5976" s="6" t="s">
        <v>12935</v>
      </c>
      <c r="O5976" s="6" t="s">
        <v>10803</v>
      </c>
      <c r="R5976" s="33" t="s">
        <v>12935</v>
      </c>
      <c r="S5976" s="95">
        <f>VLOOKUP(I5976,品牌型号对应工厂型号!C:E,3,0)</f>
        <v>5</v>
      </c>
      <c r="T5976" s="96" t="str">
        <f>VLOOKUP(I5976,品牌型号对应工厂型号!C:I,7,0)</f>
        <v>109:4.0mil DABL-25 (SAF-25)</v>
      </c>
    </row>
    <row r="5977" spans="1:20">
      <c r="A5977" s="25">
        <v>43274</v>
      </c>
      <c r="C5977" s="26" t="s">
        <v>13133</v>
      </c>
      <c r="E5977" s="6" t="s">
        <v>7067</v>
      </c>
      <c r="I5977" s="27" t="s">
        <v>7068</v>
      </c>
      <c r="K5977" s="6" t="s">
        <v>12936</v>
      </c>
      <c r="O5977" s="6" t="s">
        <v>10803</v>
      </c>
      <c r="R5977" s="33" t="s">
        <v>12936</v>
      </c>
      <c r="S5977" s="95">
        <f>VLOOKUP(I5977,品牌型号对应工厂型号!C:E,3,0)</f>
        <v>5</v>
      </c>
      <c r="T5977" s="96" t="str">
        <f>VLOOKUP(I5977,品牌型号对应工厂型号!C:I,7,0)</f>
        <v>109:4.0mil DABL-25 (SAF-25)</v>
      </c>
    </row>
    <row r="5978" spans="1:20">
      <c r="A5978" s="25">
        <v>43274</v>
      </c>
      <c r="C5978" s="26" t="s">
        <v>13133</v>
      </c>
      <c r="E5978" s="6" t="s">
        <v>7067</v>
      </c>
      <c r="I5978" s="27" t="s">
        <v>7068</v>
      </c>
      <c r="K5978" s="6" t="s">
        <v>12937</v>
      </c>
      <c r="O5978" s="6" t="s">
        <v>10803</v>
      </c>
      <c r="R5978" s="33" t="s">
        <v>12937</v>
      </c>
      <c r="S5978" s="95">
        <f>VLOOKUP(I5978,品牌型号对应工厂型号!C:E,3,0)</f>
        <v>5</v>
      </c>
      <c r="T5978" s="96" t="str">
        <f>VLOOKUP(I5978,品牌型号对应工厂型号!C:I,7,0)</f>
        <v>109:4.0mil DABL-25 (SAF-25)</v>
      </c>
    </row>
    <row r="5979" spans="1:20">
      <c r="A5979" s="25">
        <v>43274</v>
      </c>
      <c r="C5979" s="26" t="s">
        <v>13133</v>
      </c>
      <c r="E5979" s="6" t="s">
        <v>7067</v>
      </c>
      <c r="I5979" s="27" t="s">
        <v>7068</v>
      </c>
      <c r="K5979" s="6" t="s">
        <v>10968</v>
      </c>
      <c r="O5979" s="6" t="s">
        <v>10803</v>
      </c>
      <c r="R5979" s="33" t="s">
        <v>10968</v>
      </c>
      <c r="S5979" s="95">
        <f>VLOOKUP(I5979,品牌型号对应工厂型号!C:E,3,0)</f>
        <v>5</v>
      </c>
      <c r="T5979" s="96" t="str">
        <f>VLOOKUP(I5979,品牌型号对应工厂型号!C:I,7,0)</f>
        <v>109:4.0mil DABL-25 (SAF-25)</v>
      </c>
    </row>
    <row r="5980" spans="1:20">
      <c r="A5980" s="25">
        <v>43274</v>
      </c>
      <c r="C5980" s="26" t="s">
        <v>13133</v>
      </c>
      <c r="E5980" s="6" t="s">
        <v>7067</v>
      </c>
      <c r="I5980" s="27" t="s">
        <v>7068</v>
      </c>
      <c r="K5980" s="6" t="s">
        <v>10969</v>
      </c>
      <c r="O5980" s="6" t="s">
        <v>10803</v>
      </c>
      <c r="R5980" s="33" t="s">
        <v>10969</v>
      </c>
      <c r="S5980" s="95">
        <f>VLOOKUP(I5980,品牌型号对应工厂型号!C:E,3,0)</f>
        <v>5</v>
      </c>
      <c r="T5980" s="96" t="str">
        <f>VLOOKUP(I5980,品牌型号对应工厂型号!C:I,7,0)</f>
        <v>109:4.0mil DABL-25 (SAF-25)</v>
      </c>
    </row>
    <row r="5981" spans="1:20">
      <c r="A5981" s="25">
        <v>43274</v>
      </c>
      <c r="C5981" s="26" t="s">
        <v>13133</v>
      </c>
      <c r="E5981" s="6" t="s">
        <v>2149</v>
      </c>
      <c r="I5981" s="27" t="s">
        <v>2152</v>
      </c>
      <c r="K5981" s="6" t="s">
        <v>12938</v>
      </c>
      <c r="O5981" s="6" t="s">
        <v>10803</v>
      </c>
      <c r="R5981" s="33" t="s">
        <v>12938</v>
      </c>
      <c r="S5981" s="95">
        <f>VLOOKUP(I5981,品牌型号对应工厂型号!C:E,3,0)</f>
        <v>5</v>
      </c>
      <c r="T5981" s="96" t="str">
        <f>VLOOKUP(I5981,品牌型号对应工厂型号!C:I,7,0)</f>
        <v>110:4.0mil DABL-35(SAF-35)</v>
      </c>
    </row>
    <row r="5982" spans="1:20">
      <c r="A5982" s="25">
        <v>43274</v>
      </c>
      <c r="C5982" s="26" t="s">
        <v>13133</v>
      </c>
      <c r="E5982" s="6" t="s">
        <v>2149</v>
      </c>
      <c r="I5982" s="27" t="s">
        <v>2152</v>
      </c>
      <c r="K5982" s="6" t="s">
        <v>12939</v>
      </c>
      <c r="O5982" s="6" t="s">
        <v>10803</v>
      </c>
      <c r="R5982" s="33" t="s">
        <v>12939</v>
      </c>
      <c r="S5982" s="95">
        <f>VLOOKUP(I5982,品牌型号对应工厂型号!C:E,3,0)</f>
        <v>5</v>
      </c>
      <c r="T5982" s="96" t="str">
        <f>VLOOKUP(I5982,品牌型号对应工厂型号!C:I,7,0)</f>
        <v>110:4.0mil DABL-35(SAF-35)</v>
      </c>
    </row>
    <row r="5983" spans="1:20">
      <c r="A5983" s="25">
        <v>43274</v>
      </c>
      <c r="C5983" s="26" t="s">
        <v>13134</v>
      </c>
      <c r="E5983" s="6" t="s">
        <v>3005</v>
      </c>
      <c r="I5983" s="27" t="s">
        <v>3006</v>
      </c>
      <c r="K5983" s="6" t="s">
        <v>12940</v>
      </c>
      <c r="O5983" s="6" t="s">
        <v>13148</v>
      </c>
      <c r="R5983" s="33" t="s">
        <v>12940</v>
      </c>
      <c r="S5983" s="95">
        <f>VLOOKUP(I5983,品牌型号对应工厂型号!C:E,3,0)</f>
        <v>5</v>
      </c>
      <c r="T5983" s="96" t="str">
        <f>VLOOKUP(I5983,品牌型号对应工厂型号!C:I,7,0)</f>
        <v>142:EASL-70 1.5mil(S-70)</v>
      </c>
    </row>
    <row r="5984" spans="1:20">
      <c r="A5984" s="25">
        <v>43274</v>
      </c>
      <c r="C5984" s="26" t="s">
        <v>13134</v>
      </c>
      <c r="E5984" s="6" t="s">
        <v>3005</v>
      </c>
      <c r="I5984" s="27" t="s">
        <v>3006</v>
      </c>
      <c r="K5984" s="6" t="s">
        <v>12941</v>
      </c>
      <c r="O5984" s="6" t="s">
        <v>13148</v>
      </c>
      <c r="R5984" s="33" t="s">
        <v>12941</v>
      </c>
      <c r="S5984" s="95">
        <f>VLOOKUP(I5984,品牌型号对应工厂型号!C:E,3,0)</f>
        <v>5</v>
      </c>
      <c r="T5984" s="96" t="str">
        <f>VLOOKUP(I5984,品牌型号对应工厂型号!C:I,7,0)</f>
        <v>142:EASL-70 1.5mil(S-70)</v>
      </c>
    </row>
    <row r="5985" spans="1:20">
      <c r="A5985" s="25">
        <v>43274</v>
      </c>
      <c r="C5985" s="26" t="s">
        <v>13134</v>
      </c>
      <c r="E5985" s="6" t="s">
        <v>3005</v>
      </c>
      <c r="I5985" s="27" t="s">
        <v>3006</v>
      </c>
      <c r="K5985" s="6" t="s">
        <v>12942</v>
      </c>
      <c r="O5985" s="6" t="s">
        <v>13148</v>
      </c>
      <c r="R5985" s="33" t="s">
        <v>12942</v>
      </c>
      <c r="S5985" s="95">
        <f>VLOOKUP(I5985,品牌型号对应工厂型号!C:E,3,0)</f>
        <v>5</v>
      </c>
      <c r="T5985" s="96" t="str">
        <f>VLOOKUP(I5985,品牌型号对应工厂型号!C:I,7,0)</f>
        <v>142:EASL-70 1.5mil(S-70)</v>
      </c>
    </row>
    <row r="5986" spans="1:20">
      <c r="A5986" s="25">
        <v>43274</v>
      </c>
      <c r="C5986" s="26" t="s">
        <v>13134</v>
      </c>
      <c r="E5986" s="6" t="s">
        <v>3005</v>
      </c>
      <c r="I5986" s="27" t="s">
        <v>3006</v>
      </c>
      <c r="K5986" s="6" t="s">
        <v>12943</v>
      </c>
      <c r="O5986" s="6" t="s">
        <v>13148</v>
      </c>
      <c r="R5986" s="33" t="s">
        <v>12943</v>
      </c>
      <c r="S5986" s="95">
        <f>VLOOKUP(I5986,品牌型号对应工厂型号!C:E,3,0)</f>
        <v>5</v>
      </c>
      <c r="T5986" s="96" t="str">
        <f>VLOOKUP(I5986,品牌型号对应工厂型号!C:I,7,0)</f>
        <v>142:EASL-70 1.5mil(S-70)</v>
      </c>
    </row>
    <row r="5987" spans="1:20">
      <c r="A5987" s="25">
        <v>43274</v>
      </c>
      <c r="C5987" s="26" t="s">
        <v>13134</v>
      </c>
      <c r="E5987" s="6" t="s">
        <v>3005</v>
      </c>
      <c r="I5987" s="27" t="s">
        <v>3006</v>
      </c>
      <c r="K5987" s="6" t="s">
        <v>12944</v>
      </c>
      <c r="O5987" s="6" t="s">
        <v>13148</v>
      </c>
      <c r="R5987" s="33" t="s">
        <v>12944</v>
      </c>
      <c r="S5987" s="95">
        <f>VLOOKUP(I5987,品牌型号对应工厂型号!C:E,3,0)</f>
        <v>5</v>
      </c>
      <c r="T5987" s="96" t="str">
        <f>VLOOKUP(I5987,品牌型号对应工厂型号!C:I,7,0)</f>
        <v>142:EASL-70 1.5mil(S-70)</v>
      </c>
    </row>
    <row r="5988" spans="1:20">
      <c r="A5988" s="25">
        <v>43274</v>
      </c>
      <c r="C5988" s="26" t="s">
        <v>13134</v>
      </c>
      <c r="E5988" s="6" t="s">
        <v>3005</v>
      </c>
      <c r="I5988" s="27" t="s">
        <v>3006</v>
      </c>
      <c r="K5988" s="6" t="s">
        <v>12945</v>
      </c>
      <c r="O5988" s="6" t="s">
        <v>13148</v>
      </c>
      <c r="R5988" s="33" t="s">
        <v>12945</v>
      </c>
      <c r="S5988" s="95">
        <f>VLOOKUP(I5988,品牌型号对应工厂型号!C:E,3,0)</f>
        <v>5</v>
      </c>
      <c r="T5988" s="96" t="str">
        <f>VLOOKUP(I5988,品牌型号对应工厂型号!C:I,7,0)</f>
        <v>142:EASL-70 1.5mil(S-70)</v>
      </c>
    </row>
    <row r="5989" spans="1:20">
      <c r="A5989" s="25">
        <v>43274</v>
      </c>
      <c r="C5989" s="26" t="s">
        <v>13134</v>
      </c>
      <c r="E5989" s="6" t="s">
        <v>3005</v>
      </c>
      <c r="I5989" s="27" t="s">
        <v>3006</v>
      </c>
      <c r="K5989" s="6" t="s">
        <v>12946</v>
      </c>
      <c r="O5989" s="6" t="s">
        <v>13148</v>
      </c>
      <c r="R5989" s="33" t="s">
        <v>12946</v>
      </c>
      <c r="S5989" s="95">
        <f>VLOOKUP(I5989,品牌型号对应工厂型号!C:E,3,0)</f>
        <v>5</v>
      </c>
      <c r="T5989" s="96" t="str">
        <f>VLOOKUP(I5989,品牌型号对应工厂型号!C:I,7,0)</f>
        <v>142:EASL-70 1.5mil(S-70)</v>
      </c>
    </row>
    <row r="5990" spans="1:20">
      <c r="A5990" s="25">
        <v>43274</v>
      </c>
      <c r="C5990" s="26" t="s">
        <v>13134</v>
      </c>
      <c r="E5990" s="6" t="s">
        <v>3005</v>
      </c>
      <c r="I5990" s="27" t="s">
        <v>3006</v>
      </c>
      <c r="K5990" s="6" t="s">
        <v>12947</v>
      </c>
      <c r="O5990" s="6" t="s">
        <v>13148</v>
      </c>
      <c r="R5990" s="33" t="s">
        <v>12947</v>
      </c>
      <c r="S5990" s="95">
        <f>VLOOKUP(I5990,品牌型号对应工厂型号!C:E,3,0)</f>
        <v>5</v>
      </c>
      <c r="T5990" s="96" t="str">
        <f>VLOOKUP(I5990,品牌型号对应工厂型号!C:I,7,0)</f>
        <v>142:EASL-70 1.5mil(S-70)</v>
      </c>
    </row>
    <row r="5991" spans="1:20">
      <c r="A5991" s="25">
        <v>43274</v>
      </c>
      <c r="C5991" s="26" t="s">
        <v>13134</v>
      </c>
      <c r="E5991" s="6" t="s">
        <v>3005</v>
      </c>
      <c r="I5991" s="27" t="s">
        <v>3006</v>
      </c>
      <c r="K5991" s="6" t="s">
        <v>12948</v>
      </c>
      <c r="O5991" s="6" t="s">
        <v>13148</v>
      </c>
      <c r="R5991" s="33" t="s">
        <v>12948</v>
      </c>
      <c r="S5991" s="95">
        <f>VLOOKUP(I5991,品牌型号对应工厂型号!C:E,3,0)</f>
        <v>5</v>
      </c>
      <c r="T5991" s="96" t="str">
        <f>VLOOKUP(I5991,品牌型号对应工厂型号!C:I,7,0)</f>
        <v>142:EASL-70 1.5mil(S-70)</v>
      </c>
    </row>
    <row r="5992" spans="1:20">
      <c r="A5992" s="25">
        <v>43274</v>
      </c>
      <c r="C5992" s="26" t="s">
        <v>13134</v>
      </c>
      <c r="E5992" s="6" t="s">
        <v>3005</v>
      </c>
      <c r="I5992" s="27" t="s">
        <v>3006</v>
      </c>
      <c r="K5992" s="6" t="s">
        <v>12949</v>
      </c>
      <c r="O5992" s="6" t="s">
        <v>13148</v>
      </c>
      <c r="R5992" s="33" t="s">
        <v>12949</v>
      </c>
      <c r="S5992" s="95">
        <f>VLOOKUP(I5992,品牌型号对应工厂型号!C:E,3,0)</f>
        <v>5</v>
      </c>
      <c r="T5992" s="96" t="str">
        <f>VLOOKUP(I5992,品牌型号对应工厂型号!C:I,7,0)</f>
        <v>142:EASL-70 1.5mil(S-70)</v>
      </c>
    </row>
    <row r="5993" spans="1:20">
      <c r="A5993" s="25">
        <v>43274</v>
      </c>
      <c r="C5993" s="26" t="s">
        <v>13134</v>
      </c>
      <c r="E5993" s="6" t="s">
        <v>3005</v>
      </c>
      <c r="I5993" s="27" t="s">
        <v>3006</v>
      </c>
      <c r="K5993" s="6" t="s">
        <v>12950</v>
      </c>
      <c r="O5993" s="6" t="s">
        <v>13148</v>
      </c>
      <c r="R5993" s="33" t="s">
        <v>12950</v>
      </c>
      <c r="S5993" s="95">
        <f>VLOOKUP(I5993,品牌型号对应工厂型号!C:E,3,0)</f>
        <v>5</v>
      </c>
      <c r="T5993" s="96" t="str">
        <f>VLOOKUP(I5993,品牌型号对应工厂型号!C:I,7,0)</f>
        <v>142:EASL-70 1.5mil(S-70)</v>
      </c>
    </row>
    <row r="5994" spans="1:20">
      <c r="A5994" s="25">
        <v>43274</v>
      </c>
      <c r="C5994" s="26" t="s">
        <v>13134</v>
      </c>
      <c r="E5994" s="6" t="s">
        <v>3005</v>
      </c>
      <c r="I5994" s="27" t="s">
        <v>3006</v>
      </c>
      <c r="K5994" s="6" t="s">
        <v>12951</v>
      </c>
      <c r="O5994" s="6" t="s">
        <v>13148</v>
      </c>
      <c r="R5994" s="33" t="s">
        <v>12951</v>
      </c>
      <c r="S5994" s="95">
        <f>VLOOKUP(I5994,品牌型号对应工厂型号!C:E,3,0)</f>
        <v>5</v>
      </c>
      <c r="T5994" s="96" t="str">
        <f>VLOOKUP(I5994,品牌型号对应工厂型号!C:I,7,0)</f>
        <v>142:EASL-70 1.5mil(S-70)</v>
      </c>
    </row>
    <row r="5995" spans="1:20">
      <c r="A5995" s="25">
        <v>43274</v>
      </c>
      <c r="C5995" s="26" t="s">
        <v>13134</v>
      </c>
      <c r="E5995" s="6" t="s">
        <v>3005</v>
      </c>
      <c r="I5995" s="27" t="s">
        <v>3006</v>
      </c>
      <c r="K5995" s="6" t="s">
        <v>12952</v>
      </c>
      <c r="O5995" s="6" t="s">
        <v>13148</v>
      </c>
      <c r="R5995" s="33" t="s">
        <v>12952</v>
      </c>
      <c r="S5995" s="95">
        <f>VLOOKUP(I5995,品牌型号对应工厂型号!C:E,3,0)</f>
        <v>5</v>
      </c>
      <c r="T5995" s="96" t="str">
        <f>VLOOKUP(I5995,品牌型号对应工厂型号!C:I,7,0)</f>
        <v>142:EASL-70 1.5mil(S-70)</v>
      </c>
    </row>
    <row r="5996" spans="1:20">
      <c r="A5996" s="25">
        <v>43274</v>
      </c>
      <c r="C5996" s="26" t="s">
        <v>13134</v>
      </c>
      <c r="E5996" s="6" t="s">
        <v>3005</v>
      </c>
      <c r="I5996" s="27" t="s">
        <v>3006</v>
      </c>
      <c r="K5996" s="6" t="s">
        <v>12953</v>
      </c>
      <c r="O5996" s="6" t="s">
        <v>13148</v>
      </c>
      <c r="R5996" s="33" t="s">
        <v>12953</v>
      </c>
      <c r="S5996" s="95">
        <f>VLOOKUP(I5996,品牌型号对应工厂型号!C:E,3,0)</f>
        <v>5</v>
      </c>
      <c r="T5996" s="96" t="str">
        <f>VLOOKUP(I5996,品牌型号对应工厂型号!C:I,7,0)</f>
        <v>142:EASL-70 1.5mil(S-70)</v>
      </c>
    </row>
    <row r="5997" spans="1:20">
      <c r="A5997" s="25">
        <v>43274</v>
      </c>
      <c r="C5997" s="26" t="s">
        <v>13134</v>
      </c>
      <c r="E5997" s="6" t="s">
        <v>3005</v>
      </c>
      <c r="I5997" s="27" t="s">
        <v>3006</v>
      </c>
      <c r="K5997" s="6" t="s">
        <v>12954</v>
      </c>
      <c r="O5997" s="6" t="s">
        <v>13148</v>
      </c>
      <c r="R5997" s="33" t="s">
        <v>12954</v>
      </c>
      <c r="S5997" s="95">
        <f>VLOOKUP(I5997,品牌型号对应工厂型号!C:E,3,0)</f>
        <v>5</v>
      </c>
      <c r="T5997" s="96" t="str">
        <f>VLOOKUP(I5997,品牌型号对应工厂型号!C:I,7,0)</f>
        <v>142:EASL-70 1.5mil(S-70)</v>
      </c>
    </row>
    <row r="5998" spans="1:20">
      <c r="A5998" s="25">
        <v>43274</v>
      </c>
      <c r="C5998" s="26" t="s">
        <v>13134</v>
      </c>
      <c r="E5998" s="6" t="s">
        <v>3005</v>
      </c>
      <c r="I5998" s="27" t="s">
        <v>3006</v>
      </c>
      <c r="K5998" s="6" t="s">
        <v>12955</v>
      </c>
      <c r="O5998" s="6" t="s">
        <v>13148</v>
      </c>
      <c r="R5998" s="33" t="s">
        <v>12955</v>
      </c>
      <c r="S5998" s="95">
        <f>VLOOKUP(I5998,品牌型号对应工厂型号!C:E,3,0)</f>
        <v>5</v>
      </c>
      <c r="T5998" s="96" t="str">
        <f>VLOOKUP(I5998,品牌型号对应工厂型号!C:I,7,0)</f>
        <v>142:EASL-70 1.5mil(S-70)</v>
      </c>
    </row>
    <row r="5999" spans="1:20">
      <c r="A5999" s="25">
        <v>43274</v>
      </c>
      <c r="C5999" s="26" t="s">
        <v>13134</v>
      </c>
      <c r="E5999" s="6" t="s">
        <v>3005</v>
      </c>
      <c r="I5999" s="27" t="s">
        <v>3006</v>
      </c>
      <c r="K5999" s="6" t="s">
        <v>12956</v>
      </c>
      <c r="O5999" s="6" t="s">
        <v>13148</v>
      </c>
      <c r="R5999" s="33" t="s">
        <v>12956</v>
      </c>
      <c r="S5999" s="95">
        <f>VLOOKUP(I5999,品牌型号对应工厂型号!C:E,3,0)</f>
        <v>5</v>
      </c>
      <c r="T5999" s="96" t="str">
        <f>VLOOKUP(I5999,品牌型号对应工厂型号!C:I,7,0)</f>
        <v>142:EASL-70 1.5mil(S-70)</v>
      </c>
    </row>
    <row r="6000" spans="1:20">
      <c r="A6000" s="25">
        <v>43274</v>
      </c>
      <c r="C6000" s="26" t="s">
        <v>13134</v>
      </c>
      <c r="E6000" s="6" t="s">
        <v>3005</v>
      </c>
      <c r="I6000" s="27" t="s">
        <v>3006</v>
      </c>
      <c r="K6000" s="6" t="s">
        <v>12957</v>
      </c>
      <c r="O6000" s="6" t="s">
        <v>13148</v>
      </c>
      <c r="R6000" s="33" t="s">
        <v>12957</v>
      </c>
      <c r="S6000" s="95">
        <f>VLOOKUP(I6000,品牌型号对应工厂型号!C:E,3,0)</f>
        <v>5</v>
      </c>
      <c r="T6000" s="96" t="str">
        <f>VLOOKUP(I6000,品牌型号对应工厂型号!C:I,7,0)</f>
        <v>142:EASL-70 1.5mil(S-70)</v>
      </c>
    </row>
    <row r="6001" spans="1:20">
      <c r="A6001" s="25">
        <v>43274</v>
      </c>
      <c r="C6001" s="26" t="s">
        <v>13134</v>
      </c>
      <c r="E6001" s="6" t="s">
        <v>3005</v>
      </c>
      <c r="I6001" s="27" t="s">
        <v>3006</v>
      </c>
      <c r="K6001" s="6" t="s">
        <v>12958</v>
      </c>
      <c r="O6001" s="6" t="s">
        <v>13148</v>
      </c>
      <c r="R6001" s="33" t="s">
        <v>12958</v>
      </c>
      <c r="S6001" s="95">
        <f>VLOOKUP(I6001,品牌型号对应工厂型号!C:E,3,0)</f>
        <v>5</v>
      </c>
      <c r="T6001" s="96" t="str">
        <f>VLOOKUP(I6001,品牌型号对应工厂型号!C:I,7,0)</f>
        <v>142:EASL-70 1.5mil(S-70)</v>
      </c>
    </row>
    <row r="6002" spans="1:20">
      <c r="A6002" s="25">
        <v>43274</v>
      </c>
      <c r="C6002" s="26" t="s">
        <v>13134</v>
      </c>
      <c r="E6002" s="6" t="s">
        <v>3005</v>
      </c>
      <c r="I6002" s="27" t="s">
        <v>3006</v>
      </c>
      <c r="K6002" s="6" t="s">
        <v>12959</v>
      </c>
      <c r="O6002" s="6" t="s">
        <v>13148</v>
      </c>
      <c r="R6002" s="33" t="s">
        <v>12959</v>
      </c>
      <c r="S6002" s="95">
        <f>VLOOKUP(I6002,品牌型号对应工厂型号!C:E,3,0)</f>
        <v>5</v>
      </c>
      <c r="T6002" s="96" t="str">
        <f>VLOOKUP(I6002,品牌型号对应工厂型号!C:I,7,0)</f>
        <v>142:EASL-70 1.5mil(S-70)</v>
      </c>
    </row>
    <row r="6003" spans="1:20">
      <c r="A6003" s="25">
        <v>43274</v>
      </c>
      <c r="C6003" s="26" t="s">
        <v>13134</v>
      </c>
      <c r="E6003" s="6" t="s">
        <v>3005</v>
      </c>
      <c r="I6003" s="27" t="s">
        <v>3006</v>
      </c>
      <c r="K6003" s="6" t="s">
        <v>12960</v>
      </c>
      <c r="O6003" s="6" t="s">
        <v>13148</v>
      </c>
      <c r="R6003" s="33" t="s">
        <v>12960</v>
      </c>
      <c r="S6003" s="95">
        <f>VLOOKUP(I6003,品牌型号对应工厂型号!C:E,3,0)</f>
        <v>5</v>
      </c>
      <c r="T6003" s="96" t="str">
        <f>VLOOKUP(I6003,品牌型号对应工厂型号!C:I,7,0)</f>
        <v>142:EASL-70 1.5mil(S-70)</v>
      </c>
    </row>
    <row r="6004" spans="1:20">
      <c r="A6004" s="25">
        <v>43274</v>
      </c>
      <c r="C6004" s="26" t="s">
        <v>13134</v>
      </c>
      <c r="E6004" s="6" t="s">
        <v>3005</v>
      </c>
      <c r="I6004" s="27" t="s">
        <v>3006</v>
      </c>
      <c r="K6004" s="6" t="s">
        <v>12961</v>
      </c>
      <c r="O6004" s="6" t="s">
        <v>13148</v>
      </c>
      <c r="R6004" s="33" t="s">
        <v>12961</v>
      </c>
      <c r="S6004" s="95">
        <f>VLOOKUP(I6004,品牌型号对应工厂型号!C:E,3,0)</f>
        <v>5</v>
      </c>
      <c r="T6004" s="96" t="str">
        <f>VLOOKUP(I6004,品牌型号对应工厂型号!C:I,7,0)</f>
        <v>142:EASL-70 1.5mil(S-70)</v>
      </c>
    </row>
    <row r="6005" spans="1:20">
      <c r="A6005" s="25">
        <v>43274</v>
      </c>
      <c r="C6005" s="26" t="s">
        <v>13134</v>
      </c>
      <c r="E6005" s="6" t="s">
        <v>3005</v>
      </c>
      <c r="I6005" s="27" t="s">
        <v>3006</v>
      </c>
      <c r="K6005" s="6" t="s">
        <v>12962</v>
      </c>
      <c r="O6005" s="6" t="s">
        <v>13148</v>
      </c>
      <c r="R6005" s="33" t="s">
        <v>12962</v>
      </c>
      <c r="S6005" s="95">
        <f>VLOOKUP(I6005,品牌型号对应工厂型号!C:E,3,0)</f>
        <v>5</v>
      </c>
      <c r="T6005" s="96" t="str">
        <f>VLOOKUP(I6005,品牌型号对应工厂型号!C:I,7,0)</f>
        <v>142:EASL-70 1.5mil(S-70)</v>
      </c>
    </row>
    <row r="6006" spans="1:20">
      <c r="A6006" s="25">
        <v>43274</v>
      </c>
      <c r="C6006" s="26" t="s">
        <v>13134</v>
      </c>
      <c r="E6006" s="6" t="s">
        <v>3005</v>
      </c>
      <c r="I6006" s="27" t="s">
        <v>3006</v>
      </c>
      <c r="K6006" s="6" t="s">
        <v>12963</v>
      </c>
      <c r="O6006" s="6" t="s">
        <v>13148</v>
      </c>
      <c r="R6006" s="33" t="s">
        <v>12963</v>
      </c>
      <c r="S6006" s="95">
        <f>VLOOKUP(I6006,品牌型号对应工厂型号!C:E,3,0)</f>
        <v>5</v>
      </c>
      <c r="T6006" s="96" t="str">
        <f>VLOOKUP(I6006,品牌型号对应工厂型号!C:I,7,0)</f>
        <v>142:EASL-70 1.5mil(S-70)</v>
      </c>
    </row>
    <row r="6007" spans="1:20">
      <c r="A6007" s="25">
        <v>43274</v>
      </c>
      <c r="C6007" s="26" t="s">
        <v>13134</v>
      </c>
      <c r="E6007" s="6" t="s">
        <v>3005</v>
      </c>
      <c r="I6007" s="27" t="s">
        <v>3006</v>
      </c>
      <c r="K6007" s="6" t="s">
        <v>12964</v>
      </c>
      <c r="O6007" s="6" t="s">
        <v>13148</v>
      </c>
      <c r="R6007" s="33" t="s">
        <v>12964</v>
      </c>
      <c r="S6007" s="95">
        <f>VLOOKUP(I6007,品牌型号对应工厂型号!C:E,3,0)</f>
        <v>5</v>
      </c>
      <c r="T6007" s="96" t="str">
        <f>VLOOKUP(I6007,品牌型号对应工厂型号!C:I,7,0)</f>
        <v>142:EASL-70 1.5mil(S-70)</v>
      </c>
    </row>
    <row r="6008" spans="1:20">
      <c r="A6008" s="25">
        <v>43274</v>
      </c>
      <c r="C6008" s="26" t="s">
        <v>13134</v>
      </c>
      <c r="E6008" s="6" t="s">
        <v>3005</v>
      </c>
      <c r="I6008" s="27" t="s">
        <v>3006</v>
      </c>
      <c r="K6008" s="6" t="s">
        <v>12965</v>
      </c>
      <c r="O6008" s="6" t="s">
        <v>13148</v>
      </c>
      <c r="R6008" s="33" t="s">
        <v>12965</v>
      </c>
      <c r="S6008" s="95">
        <f>VLOOKUP(I6008,品牌型号对应工厂型号!C:E,3,0)</f>
        <v>5</v>
      </c>
      <c r="T6008" s="96" t="str">
        <f>VLOOKUP(I6008,品牌型号对应工厂型号!C:I,7,0)</f>
        <v>142:EASL-70 1.5mil(S-70)</v>
      </c>
    </row>
    <row r="6009" spans="1:20">
      <c r="A6009" s="25">
        <v>43274</v>
      </c>
      <c r="C6009" s="26" t="s">
        <v>13134</v>
      </c>
      <c r="E6009" s="6" t="s">
        <v>3005</v>
      </c>
      <c r="I6009" s="27" t="s">
        <v>3006</v>
      </c>
      <c r="K6009" s="6" t="s">
        <v>12966</v>
      </c>
      <c r="O6009" s="6" t="s">
        <v>13148</v>
      </c>
      <c r="R6009" s="33" t="s">
        <v>12966</v>
      </c>
      <c r="S6009" s="95">
        <f>VLOOKUP(I6009,品牌型号对应工厂型号!C:E,3,0)</f>
        <v>5</v>
      </c>
      <c r="T6009" s="96" t="str">
        <f>VLOOKUP(I6009,品牌型号对应工厂型号!C:I,7,0)</f>
        <v>142:EASL-70 1.5mil(S-70)</v>
      </c>
    </row>
    <row r="6010" spans="1:20">
      <c r="A6010" s="25">
        <v>43274</v>
      </c>
      <c r="C6010" s="26" t="s">
        <v>13134</v>
      </c>
      <c r="E6010" s="6" t="s">
        <v>3005</v>
      </c>
      <c r="I6010" s="27" t="s">
        <v>3006</v>
      </c>
      <c r="K6010" s="6" t="s">
        <v>12967</v>
      </c>
      <c r="O6010" s="6" t="s">
        <v>13148</v>
      </c>
      <c r="R6010" s="33" t="s">
        <v>12967</v>
      </c>
      <c r="S6010" s="95">
        <f>VLOOKUP(I6010,品牌型号对应工厂型号!C:E,3,0)</f>
        <v>5</v>
      </c>
      <c r="T6010" s="96" t="str">
        <f>VLOOKUP(I6010,品牌型号对应工厂型号!C:I,7,0)</f>
        <v>142:EASL-70 1.5mil(S-70)</v>
      </c>
    </row>
    <row r="6011" spans="1:20">
      <c r="A6011" s="25">
        <v>43274</v>
      </c>
      <c r="C6011" s="26" t="s">
        <v>13134</v>
      </c>
      <c r="E6011" s="6" t="s">
        <v>3005</v>
      </c>
      <c r="I6011" s="27" t="s">
        <v>3006</v>
      </c>
      <c r="K6011" s="6" t="s">
        <v>12968</v>
      </c>
      <c r="O6011" s="6" t="s">
        <v>13148</v>
      </c>
      <c r="R6011" s="33" t="s">
        <v>12968</v>
      </c>
      <c r="S6011" s="95">
        <f>VLOOKUP(I6011,品牌型号对应工厂型号!C:E,3,0)</f>
        <v>5</v>
      </c>
      <c r="T6011" s="96" t="str">
        <f>VLOOKUP(I6011,品牌型号对应工厂型号!C:I,7,0)</f>
        <v>142:EASL-70 1.5mil(S-70)</v>
      </c>
    </row>
    <row r="6012" spans="1:20">
      <c r="A6012" s="25">
        <v>43274</v>
      </c>
      <c r="C6012" s="26" t="s">
        <v>13134</v>
      </c>
      <c r="E6012" s="6" t="s">
        <v>3005</v>
      </c>
      <c r="I6012" s="27" t="s">
        <v>3006</v>
      </c>
      <c r="K6012" s="6" t="s">
        <v>12969</v>
      </c>
      <c r="O6012" s="6" t="s">
        <v>13148</v>
      </c>
      <c r="R6012" s="33" t="s">
        <v>12969</v>
      </c>
      <c r="S6012" s="95">
        <f>VLOOKUP(I6012,品牌型号对应工厂型号!C:E,3,0)</f>
        <v>5</v>
      </c>
      <c r="T6012" s="96" t="str">
        <f>VLOOKUP(I6012,品牌型号对应工厂型号!C:I,7,0)</f>
        <v>142:EASL-70 1.5mil(S-70)</v>
      </c>
    </row>
    <row r="6013" spans="1:20">
      <c r="A6013" s="25">
        <v>43274</v>
      </c>
      <c r="C6013" s="26" t="s">
        <v>13134</v>
      </c>
      <c r="E6013" s="6" t="s">
        <v>3005</v>
      </c>
      <c r="I6013" s="27" t="s">
        <v>3006</v>
      </c>
      <c r="K6013" s="6" t="s">
        <v>12970</v>
      </c>
      <c r="O6013" s="6" t="s">
        <v>13148</v>
      </c>
      <c r="R6013" s="33" t="s">
        <v>12970</v>
      </c>
      <c r="S6013" s="95">
        <f>VLOOKUP(I6013,品牌型号对应工厂型号!C:E,3,0)</f>
        <v>5</v>
      </c>
      <c r="T6013" s="96" t="str">
        <f>VLOOKUP(I6013,品牌型号对应工厂型号!C:I,7,0)</f>
        <v>142:EASL-70 1.5mil(S-70)</v>
      </c>
    </row>
    <row r="6014" spans="1:20">
      <c r="A6014" s="25">
        <v>43274</v>
      </c>
      <c r="C6014" s="26" t="s">
        <v>13134</v>
      </c>
      <c r="E6014" s="6" t="s">
        <v>3005</v>
      </c>
      <c r="I6014" s="27" t="s">
        <v>3006</v>
      </c>
      <c r="K6014" s="6" t="s">
        <v>12971</v>
      </c>
      <c r="O6014" s="6" t="s">
        <v>13148</v>
      </c>
      <c r="R6014" s="33" t="s">
        <v>12971</v>
      </c>
      <c r="S6014" s="95">
        <f>VLOOKUP(I6014,品牌型号对应工厂型号!C:E,3,0)</f>
        <v>5</v>
      </c>
      <c r="T6014" s="96" t="str">
        <f>VLOOKUP(I6014,品牌型号对应工厂型号!C:I,7,0)</f>
        <v>142:EASL-70 1.5mil(S-70)</v>
      </c>
    </row>
    <row r="6015" spans="1:20">
      <c r="A6015" s="25">
        <v>43274</v>
      </c>
      <c r="C6015" s="26" t="s">
        <v>13134</v>
      </c>
      <c r="E6015" s="6" t="s">
        <v>3005</v>
      </c>
      <c r="I6015" s="27" t="s">
        <v>3006</v>
      </c>
      <c r="K6015" s="6" t="s">
        <v>12972</v>
      </c>
      <c r="O6015" s="6" t="s">
        <v>13148</v>
      </c>
      <c r="R6015" s="33" t="s">
        <v>12972</v>
      </c>
      <c r="S6015" s="95">
        <f>VLOOKUP(I6015,品牌型号对应工厂型号!C:E,3,0)</f>
        <v>5</v>
      </c>
      <c r="T6015" s="96" t="str">
        <f>VLOOKUP(I6015,品牌型号对应工厂型号!C:I,7,0)</f>
        <v>142:EASL-70 1.5mil(S-70)</v>
      </c>
    </row>
    <row r="6016" spans="1:20">
      <c r="A6016" s="25">
        <v>43274</v>
      </c>
      <c r="C6016" s="26" t="s">
        <v>13134</v>
      </c>
      <c r="E6016" s="6" t="s">
        <v>3005</v>
      </c>
      <c r="I6016" s="27" t="s">
        <v>3006</v>
      </c>
      <c r="K6016" s="6" t="s">
        <v>12973</v>
      </c>
      <c r="O6016" s="6" t="s">
        <v>13148</v>
      </c>
      <c r="R6016" s="33" t="s">
        <v>12973</v>
      </c>
      <c r="S6016" s="95">
        <f>VLOOKUP(I6016,品牌型号对应工厂型号!C:E,3,0)</f>
        <v>5</v>
      </c>
      <c r="T6016" s="96" t="str">
        <f>VLOOKUP(I6016,品牌型号对应工厂型号!C:I,7,0)</f>
        <v>142:EASL-70 1.5mil(S-70)</v>
      </c>
    </row>
    <row r="6017" spans="1:20">
      <c r="A6017" s="25">
        <v>43274</v>
      </c>
      <c r="C6017" s="26" t="s">
        <v>13134</v>
      </c>
      <c r="E6017" s="6" t="s">
        <v>3005</v>
      </c>
      <c r="I6017" s="27" t="s">
        <v>3006</v>
      </c>
      <c r="K6017" s="6" t="s">
        <v>12974</v>
      </c>
      <c r="O6017" s="6" t="s">
        <v>13148</v>
      </c>
      <c r="R6017" s="33" t="s">
        <v>12974</v>
      </c>
      <c r="S6017" s="95">
        <f>VLOOKUP(I6017,品牌型号对应工厂型号!C:E,3,0)</f>
        <v>5</v>
      </c>
      <c r="T6017" s="96" t="str">
        <f>VLOOKUP(I6017,品牌型号对应工厂型号!C:I,7,0)</f>
        <v>142:EASL-70 1.5mil(S-70)</v>
      </c>
    </row>
    <row r="6018" spans="1:20">
      <c r="A6018" s="25">
        <v>43274</v>
      </c>
      <c r="C6018" s="26" t="s">
        <v>13134</v>
      </c>
      <c r="E6018" s="6" t="s">
        <v>3005</v>
      </c>
      <c r="I6018" s="27" t="s">
        <v>3006</v>
      </c>
      <c r="K6018" s="6" t="s">
        <v>12975</v>
      </c>
      <c r="O6018" s="6" t="s">
        <v>13148</v>
      </c>
      <c r="R6018" s="33" t="s">
        <v>12975</v>
      </c>
      <c r="S6018" s="95">
        <f>VLOOKUP(I6018,品牌型号对应工厂型号!C:E,3,0)</f>
        <v>5</v>
      </c>
      <c r="T6018" s="96" t="str">
        <f>VLOOKUP(I6018,品牌型号对应工厂型号!C:I,7,0)</f>
        <v>142:EASL-70 1.5mil(S-70)</v>
      </c>
    </row>
    <row r="6019" spans="1:20">
      <c r="A6019" s="25">
        <v>43274</v>
      </c>
      <c r="C6019" s="26" t="s">
        <v>13134</v>
      </c>
      <c r="E6019" s="6" t="s">
        <v>3005</v>
      </c>
      <c r="I6019" s="27" t="s">
        <v>3006</v>
      </c>
      <c r="K6019" s="6" t="s">
        <v>12976</v>
      </c>
      <c r="O6019" s="6" t="s">
        <v>13148</v>
      </c>
      <c r="R6019" s="33" t="s">
        <v>12976</v>
      </c>
      <c r="S6019" s="95">
        <f>VLOOKUP(I6019,品牌型号对应工厂型号!C:E,3,0)</f>
        <v>5</v>
      </c>
      <c r="T6019" s="96" t="str">
        <f>VLOOKUP(I6019,品牌型号对应工厂型号!C:I,7,0)</f>
        <v>142:EASL-70 1.5mil(S-70)</v>
      </c>
    </row>
    <row r="6020" spans="1:20">
      <c r="A6020" s="25">
        <v>43274</v>
      </c>
      <c r="C6020" s="26" t="s">
        <v>13134</v>
      </c>
      <c r="E6020" s="6" t="s">
        <v>3005</v>
      </c>
      <c r="I6020" s="27" t="s">
        <v>3006</v>
      </c>
      <c r="K6020" s="6" t="s">
        <v>12977</v>
      </c>
      <c r="O6020" s="6" t="s">
        <v>13148</v>
      </c>
      <c r="R6020" s="33" t="s">
        <v>12977</v>
      </c>
      <c r="S6020" s="95">
        <f>VLOOKUP(I6020,品牌型号对应工厂型号!C:E,3,0)</f>
        <v>5</v>
      </c>
      <c r="T6020" s="96" t="str">
        <f>VLOOKUP(I6020,品牌型号对应工厂型号!C:I,7,0)</f>
        <v>142:EASL-70 1.5mil(S-70)</v>
      </c>
    </row>
    <row r="6021" spans="1:20">
      <c r="A6021" s="25">
        <v>43274</v>
      </c>
      <c r="C6021" s="26" t="s">
        <v>13134</v>
      </c>
      <c r="E6021" s="6" t="s">
        <v>3005</v>
      </c>
      <c r="I6021" s="27" t="s">
        <v>3006</v>
      </c>
      <c r="K6021" s="6" t="s">
        <v>12978</v>
      </c>
      <c r="O6021" s="6" t="s">
        <v>13148</v>
      </c>
      <c r="R6021" s="33" t="s">
        <v>12978</v>
      </c>
      <c r="S6021" s="95">
        <f>VLOOKUP(I6021,品牌型号对应工厂型号!C:E,3,0)</f>
        <v>5</v>
      </c>
      <c r="T6021" s="96" t="str">
        <f>VLOOKUP(I6021,品牌型号对应工厂型号!C:I,7,0)</f>
        <v>142:EASL-70 1.5mil(S-70)</v>
      </c>
    </row>
    <row r="6022" spans="1:20">
      <c r="A6022" s="25">
        <v>43274</v>
      </c>
      <c r="C6022" s="26" t="s">
        <v>13134</v>
      </c>
      <c r="E6022" s="6" t="s">
        <v>3005</v>
      </c>
      <c r="I6022" s="27" t="s">
        <v>3006</v>
      </c>
      <c r="K6022" s="6" t="s">
        <v>12979</v>
      </c>
      <c r="O6022" s="6" t="s">
        <v>13148</v>
      </c>
      <c r="R6022" s="33" t="s">
        <v>12979</v>
      </c>
      <c r="S6022" s="95">
        <f>VLOOKUP(I6022,品牌型号对应工厂型号!C:E,3,0)</f>
        <v>5</v>
      </c>
      <c r="T6022" s="96" t="str">
        <f>VLOOKUP(I6022,品牌型号对应工厂型号!C:I,7,0)</f>
        <v>142:EASL-70 1.5mil(S-70)</v>
      </c>
    </row>
    <row r="6023" spans="1:20">
      <c r="A6023" s="25">
        <v>43274</v>
      </c>
      <c r="C6023" s="26" t="s">
        <v>13134</v>
      </c>
      <c r="E6023" s="6" t="s">
        <v>3005</v>
      </c>
      <c r="I6023" s="27" t="s">
        <v>3006</v>
      </c>
      <c r="K6023" s="6" t="s">
        <v>12980</v>
      </c>
      <c r="O6023" s="6" t="s">
        <v>13148</v>
      </c>
      <c r="R6023" s="33" t="s">
        <v>12980</v>
      </c>
      <c r="S6023" s="95">
        <f>VLOOKUP(I6023,品牌型号对应工厂型号!C:E,3,0)</f>
        <v>5</v>
      </c>
      <c r="T6023" s="96" t="str">
        <f>VLOOKUP(I6023,品牌型号对应工厂型号!C:I,7,0)</f>
        <v>142:EASL-70 1.5mil(S-70)</v>
      </c>
    </row>
    <row r="6024" spans="1:20">
      <c r="A6024" s="25">
        <v>43274</v>
      </c>
      <c r="C6024" s="26" t="s">
        <v>13134</v>
      </c>
      <c r="E6024" s="6" t="s">
        <v>3005</v>
      </c>
      <c r="I6024" s="27" t="s">
        <v>3006</v>
      </c>
      <c r="K6024" s="6" t="s">
        <v>12981</v>
      </c>
      <c r="O6024" s="6" t="s">
        <v>13148</v>
      </c>
      <c r="R6024" s="33" t="s">
        <v>12981</v>
      </c>
      <c r="S6024" s="95">
        <f>VLOOKUP(I6024,品牌型号对应工厂型号!C:E,3,0)</f>
        <v>5</v>
      </c>
      <c r="T6024" s="96" t="str">
        <f>VLOOKUP(I6024,品牌型号对应工厂型号!C:I,7,0)</f>
        <v>142:EASL-70 1.5mil(S-70)</v>
      </c>
    </row>
    <row r="6025" spans="1:20">
      <c r="A6025" s="25">
        <v>43274</v>
      </c>
      <c r="C6025" s="26" t="s">
        <v>13134</v>
      </c>
      <c r="E6025" s="6" t="s">
        <v>3005</v>
      </c>
      <c r="I6025" s="27" t="s">
        <v>3006</v>
      </c>
      <c r="K6025" s="6" t="s">
        <v>12982</v>
      </c>
      <c r="O6025" s="6" t="s">
        <v>13148</v>
      </c>
      <c r="R6025" s="33" t="s">
        <v>12982</v>
      </c>
      <c r="S6025" s="95">
        <f>VLOOKUP(I6025,品牌型号对应工厂型号!C:E,3,0)</f>
        <v>5</v>
      </c>
      <c r="T6025" s="96" t="str">
        <f>VLOOKUP(I6025,品牌型号对应工厂型号!C:I,7,0)</f>
        <v>142:EASL-70 1.5mil(S-70)</v>
      </c>
    </row>
    <row r="6026" spans="1:20">
      <c r="A6026" s="25">
        <v>43274</v>
      </c>
      <c r="C6026" s="26" t="s">
        <v>13134</v>
      </c>
      <c r="E6026" s="6" t="s">
        <v>3005</v>
      </c>
      <c r="I6026" s="27" t="s">
        <v>3006</v>
      </c>
      <c r="K6026" s="6" t="s">
        <v>12983</v>
      </c>
      <c r="O6026" s="6" t="s">
        <v>13148</v>
      </c>
      <c r="R6026" s="33" t="s">
        <v>12983</v>
      </c>
      <c r="S6026" s="95">
        <f>VLOOKUP(I6026,品牌型号对应工厂型号!C:E,3,0)</f>
        <v>5</v>
      </c>
      <c r="T6026" s="96" t="str">
        <f>VLOOKUP(I6026,品牌型号对应工厂型号!C:I,7,0)</f>
        <v>142:EASL-70 1.5mil(S-70)</v>
      </c>
    </row>
    <row r="6027" spans="1:20">
      <c r="A6027" s="25">
        <v>43274</v>
      </c>
      <c r="C6027" s="26" t="s">
        <v>13134</v>
      </c>
      <c r="E6027" s="6" t="s">
        <v>3005</v>
      </c>
      <c r="I6027" s="27" t="s">
        <v>3006</v>
      </c>
      <c r="K6027" s="6" t="s">
        <v>12984</v>
      </c>
      <c r="O6027" s="6" t="s">
        <v>13148</v>
      </c>
      <c r="R6027" s="33" t="s">
        <v>12984</v>
      </c>
      <c r="S6027" s="95">
        <f>VLOOKUP(I6027,品牌型号对应工厂型号!C:E,3,0)</f>
        <v>5</v>
      </c>
      <c r="T6027" s="96" t="str">
        <f>VLOOKUP(I6027,品牌型号对应工厂型号!C:I,7,0)</f>
        <v>142:EASL-70 1.5mil(S-70)</v>
      </c>
    </row>
    <row r="6028" spans="1:20">
      <c r="A6028" s="25">
        <v>43274</v>
      </c>
      <c r="C6028" s="26" t="s">
        <v>13134</v>
      </c>
      <c r="E6028" s="6" t="s">
        <v>3005</v>
      </c>
      <c r="I6028" s="27" t="s">
        <v>3006</v>
      </c>
      <c r="K6028" s="6" t="s">
        <v>12985</v>
      </c>
      <c r="O6028" s="6" t="s">
        <v>13148</v>
      </c>
      <c r="R6028" s="33" t="s">
        <v>12985</v>
      </c>
      <c r="S6028" s="95">
        <f>VLOOKUP(I6028,品牌型号对应工厂型号!C:E,3,0)</f>
        <v>5</v>
      </c>
      <c r="T6028" s="96" t="str">
        <f>VLOOKUP(I6028,品牌型号对应工厂型号!C:I,7,0)</f>
        <v>142:EASL-70 1.5mil(S-70)</v>
      </c>
    </row>
    <row r="6029" spans="1:20">
      <c r="A6029" s="25">
        <v>43274</v>
      </c>
      <c r="C6029" s="26" t="s">
        <v>13134</v>
      </c>
      <c r="E6029" s="6" t="s">
        <v>3005</v>
      </c>
      <c r="I6029" s="27" t="s">
        <v>3006</v>
      </c>
      <c r="K6029" s="6" t="s">
        <v>12986</v>
      </c>
      <c r="O6029" s="6" t="s">
        <v>13148</v>
      </c>
      <c r="R6029" s="33" t="s">
        <v>12986</v>
      </c>
      <c r="S6029" s="95">
        <f>VLOOKUP(I6029,品牌型号对应工厂型号!C:E,3,0)</f>
        <v>5</v>
      </c>
      <c r="T6029" s="96" t="str">
        <f>VLOOKUP(I6029,品牌型号对应工厂型号!C:I,7,0)</f>
        <v>142:EASL-70 1.5mil(S-70)</v>
      </c>
    </row>
    <row r="6030" spans="1:20">
      <c r="A6030" s="25">
        <v>43274</v>
      </c>
      <c r="C6030" s="26" t="s">
        <v>13134</v>
      </c>
      <c r="E6030" s="6" t="s">
        <v>3005</v>
      </c>
      <c r="I6030" s="27" t="s">
        <v>3006</v>
      </c>
      <c r="K6030" s="6" t="s">
        <v>12987</v>
      </c>
      <c r="O6030" s="6" t="s">
        <v>13148</v>
      </c>
      <c r="R6030" s="33" t="s">
        <v>12987</v>
      </c>
      <c r="S6030" s="95">
        <f>VLOOKUP(I6030,品牌型号对应工厂型号!C:E,3,0)</f>
        <v>5</v>
      </c>
      <c r="T6030" s="96" t="str">
        <f>VLOOKUP(I6030,品牌型号对应工厂型号!C:I,7,0)</f>
        <v>142:EASL-70 1.5mil(S-70)</v>
      </c>
    </row>
    <row r="6031" spans="1:20">
      <c r="A6031" s="25">
        <v>43274</v>
      </c>
      <c r="C6031" s="26" t="s">
        <v>13134</v>
      </c>
      <c r="E6031" s="6" t="s">
        <v>3121</v>
      </c>
      <c r="I6031" s="27" t="s">
        <v>3122</v>
      </c>
      <c r="K6031" s="6" t="s">
        <v>12988</v>
      </c>
      <c r="O6031" s="6" t="s">
        <v>13148</v>
      </c>
      <c r="R6031" s="33" t="s">
        <v>12988</v>
      </c>
      <c r="S6031" s="95">
        <f>VLOOKUP(I6031,品牌型号对应工厂型号!C:E,3,0)</f>
        <v>5</v>
      </c>
      <c r="T6031" s="96" t="str">
        <f>VLOOKUP(I6031,品牌型号对应工厂型号!C:I,7,0)</f>
        <v>141:DABL-25 1.5mil(S-20)</v>
      </c>
    </row>
    <row r="6032" spans="1:20">
      <c r="A6032" s="25">
        <v>43274</v>
      </c>
      <c r="C6032" s="26" t="s">
        <v>13134</v>
      </c>
      <c r="E6032" s="6" t="s">
        <v>3121</v>
      </c>
      <c r="I6032" s="27" t="s">
        <v>3122</v>
      </c>
      <c r="K6032" s="6" t="s">
        <v>12989</v>
      </c>
      <c r="O6032" s="6" t="s">
        <v>13148</v>
      </c>
      <c r="R6032" s="33" t="s">
        <v>12989</v>
      </c>
      <c r="S6032" s="95">
        <f>VLOOKUP(I6032,品牌型号对应工厂型号!C:E,3,0)</f>
        <v>5</v>
      </c>
      <c r="T6032" s="96" t="str">
        <f>VLOOKUP(I6032,品牌型号对应工厂型号!C:I,7,0)</f>
        <v>141:DABL-25 1.5mil(S-20)</v>
      </c>
    </row>
    <row r="6033" spans="1:20">
      <c r="A6033" s="25">
        <v>43274</v>
      </c>
      <c r="C6033" s="26" t="s">
        <v>13134</v>
      </c>
      <c r="E6033" s="6" t="s">
        <v>3121</v>
      </c>
      <c r="I6033" s="27" t="s">
        <v>3122</v>
      </c>
      <c r="K6033" s="6" t="s">
        <v>12990</v>
      </c>
      <c r="O6033" s="6" t="s">
        <v>13148</v>
      </c>
      <c r="R6033" s="33" t="s">
        <v>12990</v>
      </c>
      <c r="S6033" s="95">
        <f>VLOOKUP(I6033,品牌型号对应工厂型号!C:E,3,0)</f>
        <v>5</v>
      </c>
      <c r="T6033" s="96" t="str">
        <f>VLOOKUP(I6033,品牌型号对应工厂型号!C:I,7,0)</f>
        <v>141:DABL-25 1.5mil(S-20)</v>
      </c>
    </row>
    <row r="6034" spans="1:20">
      <c r="A6034" s="25">
        <v>43274</v>
      </c>
      <c r="C6034" s="26" t="s">
        <v>13134</v>
      </c>
      <c r="E6034" s="6" t="s">
        <v>3121</v>
      </c>
      <c r="I6034" s="27" t="s">
        <v>3122</v>
      </c>
      <c r="K6034" s="6" t="s">
        <v>12991</v>
      </c>
      <c r="O6034" s="6" t="s">
        <v>13148</v>
      </c>
      <c r="R6034" s="33" t="s">
        <v>12991</v>
      </c>
      <c r="S6034" s="95">
        <f>VLOOKUP(I6034,品牌型号对应工厂型号!C:E,3,0)</f>
        <v>5</v>
      </c>
      <c r="T6034" s="96" t="str">
        <f>VLOOKUP(I6034,品牌型号对应工厂型号!C:I,7,0)</f>
        <v>141:DABL-25 1.5mil(S-20)</v>
      </c>
    </row>
    <row r="6035" spans="1:20">
      <c r="A6035" s="25">
        <v>43274</v>
      </c>
      <c r="C6035" s="26" t="s">
        <v>13134</v>
      </c>
      <c r="E6035" s="6" t="s">
        <v>3121</v>
      </c>
      <c r="I6035" s="27" t="s">
        <v>3122</v>
      </c>
      <c r="K6035" s="6" t="s">
        <v>12992</v>
      </c>
      <c r="O6035" s="6" t="s">
        <v>13148</v>
      </c>
      <c r="R6035" s="33" t="s">
        <v>12992</v>
      </c>
      <c r="S6035" s="95">
        <f>VLOOKUP(I6035,品牌型号对应工厂型号!C:E,3,0)</f>
        <v>5</v>
      </c>
      <c r="T6035" s="96" t="str">
        <f>VLOOKUP(I6035,品牌型号对应工厂型号!C:I,7,0)</f>
        <v>141:DABL-25 1.5mil(S-20)</v>
      </c>
    </row>
    <row r="6036" spans="1:20">
      <c r="A6036" s="25">
        <v>43274</v>
      </c>
      <c r="C6036" s="26" t="s">
        <v>13134</v>
      </c>
      <c r="E6036" s="6" t="s">
        <v>3121</v>
      </c>
      <c r="I6036" s="27" t="s">
        <v>3122</v>
      </c>
      <c r="K6036" s="6" t="s">
        <v>12993</v>
      </c>
      <c r="O6036" s="6" t="s">
        <v>13148</v>
      </c>
      <c r="R6036" s="33" t="s">
        <v>12993</v>
      </c>
      <c r="S6036" s="95">
        <f>VLOOKUP(I6036,品牌型号对应工厂型号!C:E,3,0)</f>
        <v>5</v>
      </c>
      <c r="T6036" s="96" t="str">
        <f>VLOOKUP(I6036,品牌型号对应工厂型号!C:I,7,0)</f>
        <v>141:DABL-25 1.5mil(S-20)</v>
      </c>
    </row>
    <row r="6037" spans="1:20">
      <c r="A6037" s="25">
        <v>43274</v>
      </c>
      <c r="C6037" s="26" t="s">
        <v>13134</v>
      </c>
      <c r="E6037" s="6" t="s">
        <v>3121</v>
      </c>
      <c r="I6037" s="27" t="s">
        <v>3122</v>
      </c>
      <c r="K6037" s="6" t="s">
        <v>12994</v>
      </c>
      <c r="O6037" s="6" t="s">
        <v>13148</v>
      </c>
      <c r="R6037" s="33" t="s">
        <v>12994</v>
      </c>
      <c r="S6037" s="95">
        <f>VLOOKUP(I6037,品牌型号对应工厂型号!C:E,3,0)</f>
        <v>5</v>
      </c>
      <c r="T6037" s="96" t="str">
        <f>VLOOKUP(I6037,品牌型号对应工厂型号!C:I,7,0)</f>
        <v>141:DABL-25 1.5mil(S-20)</v>
      </c>
    </row>
    <row r="6038" spans="1:20">
      <c r="A6038" s="25">
        <v>43274</v>
      </c>
      <c r="C6038" s="26" t="s">
        <v>13134</v>
      </c>
      <c r="E6038" s="6" t="s">
        <v>3121</v>
      </c>
      <c r="I6038" s="27" t="s">
        <v>3122</v>
      </c>
      <c r="K6038" s="6" t="s">
        <v>12995</v>
      </c>
      <c r="O6038" s="6" t="s">
        <v>13148</v>
      </c>
      <c r="R6038" s="33" t="s">
        <v>12995</v>
      </c>
      <c r="S6038" s="95">
        <f>VLOOKUP(I6038,品牌型号对应工厂型号!C:E,3,0)</f>
        <v>5</v>
      </c>
      <c r="T6038" s="96" t="str">
        <f>VLOOKUP(I6038,品牌型号对应工厂型号!C:I,7,0)</f>
        <v>141:DABL-25 1.5mil(S-20)</v>
      </c>
    </row>
    <row r="6039" spans="1:20">
      <c r="A6039" s="25">
        <v>43274</v>
      </c>
      <c r="C6039" s="26" t="s">
        <v>13134</v>
      </c>
      <c r="E6039" s="6" t="s">
        <v>3121</v>
      </c>
      <c r="I6039" s="27" t="s">
        <v>3122</v>
      </c>
      <c r="K6039" s="6" t="s">
        <v>12996</v>
      </c>
      <c r="O6039" s="6" t="s">
        <v>13148</v>
      </c>
      <c r="R6039" s="33" t="s">
        <v>12996</v>
      </c>
      <c r="S6039" s="95">
        <f>VLOOKUP(I6039,品牌型号对应工厂型号!C:E,3,0)</f>
        <v>5</v>
      </c>
      <c r="T6039" s="96" t="str">
        <f>VLOOKUP(I6039,品牌型号对应工厂型号!C:I,7,0)</f>
        <v>141:DABL-25 1.5mil(S-20)</v>
      </c>
    </row>
    <row r="6040" spans="1:20">
      <c r="A6040" s="25">
        <v>43274</v>
      </c>
      <c r="C6040" s="26" t="s">
        <v>13134</v>
      </c>
      <c r="E6040" s="6" t="s">
        <v>3121</v>
      </c>
      <c r="I6040" s="27" t="s">
        <v>3122</v>
      </c>
      <c r="K6040" s="6" t="s">
        <v>12997</v>
      </c>
      <c r="O6040" s="6" t="s">
        <v>13148</v>
      </c>
      <c r="R6040" s="33" t="s">
        <v>12997</v>
      </c>
      <c r="S6040" s="95">
        <f>VLOOKUP(I6040,品牌型号对应工厂型号!C:E,3,0)</f>
        <v>5</v>
      </c>
      <c r="T6040" s="96" t="str">
        <f>VLOOKUP(I6040,品牌型号对应工厂型号!C:I,7,0)</f>
        <v>141:DABL-25 1.5mil(S-20)</v>
      </c>
    </row>
    <row r="6041" spans="1:20">
      <c r="A6041" s="25">
        <v>43274</v>
      </c>
      <c r="C6041" s="26" t="s">
        <v>13134</v>
      </c>
      <c r="E6041" s="6" t="s">
        <v>3121</v>
      </c>
      <c r="I6041" s="27" t="s">
        <v>3122</v>
      </c>
      <c r="K6041" s="6" t="s">
        <v>12998</v>
      </c>
      <c r="O6041" s="6" t="s">
        <v>13148</v>
      </c>
      <c r="R6041" s="33" t="s">
        <v>12998</v>
      </c>
      <c r="S6041" s="95">
        <f>VLOOKUP(I6041,品牌型号对应工厂型号!C:E,3,0)</f>
        <v>5</v>
      </c>
      <c r="T6041" s="96" t="str">
        <f>VLOOKUP(I6041,品牌型号对应工厂型号!C:I,7,0)</f>
        <v>141:DABL-25 1.5mil(S-20)</v>
      </c>
    </row>
    <row r="6042" spans="1:20">
      <c r="A6042" s="25">
        <v>43274</v>
      </c>
      <c r="C6042" s="26" t="s">
        <v>13134</v>
      </c>
      <c r="E6042" s="6" t="s">
        <v>3121</v>
      </c>
      <c r="I6042" s="27" t="s">
        <v>3122</v>
      </c>
      <c r="K6042" s="6" t="s">
        <v>12999</v>
      </c>
      <c r="O6042" s="6" t="s">
        <v>13148</v>
      </c>
      <c r="R6042" s="33" t="s">
        <v>12999</v>
      </c>
      <c r="S6042" s="95">
        <f>VLOOKUP(I6042,品牌型号对应工厂型号!C:E,3,0)</f>
        <v>5</v>
      </c>
      <c r="T6042" s="96" t="str">
        <f>VLOOKUP(I6042,品牌型号对应工厂型号!C:I,7,0)</f>
        <v>141:DABL-25 1.5mil(S-20)</v>
      </c>
    </row>
    <row r="6043" spans="1:20">
      <c r="A6043" s="25">
        <v>43274</v>
      </c>
      <c r="C6043" s="26" t="s">
        <v>13134</v>
      </c>
      <c r="E6043" s="6" t="s">
        <v>3121</v>
      </c>
      <c r="I6043" s="27" t="s">
        <v>3122</v>
      </c>
      <c r="K6043" s="6" t="s">
        <v>13000</v>
      </c>
      <c r="O6043" s="6" t="s">
        <v>13148</v>
      </c>
      <c r="R6043" s="33" t="s">
        <v>13000</v>
      </c>
      <c r="S6043" s="95">
        <f>VLOOKUP(I6043,品牌型号对应工厂型号!C:E,3,0)</f>
        <v>5</v>
      </c>
      <c r="T6043" s="96" t="str">
        <f>VLOOKUP(I6043,品牌型号对应工厂型号!C:I,7,0)</f>
        <v>141:DABL-25 1.5mil(S-20)</v>
      </c>
    </row>
    <row r="6044" spans="1:20">
      <c r="A6044" s="25">
        <v>43274</v>
      </c>
      <c r="C6044" s="26" t="s">
        <v>13134</v>
      </c>
      <c r="E6044" s="6" t="s">
        <v>3121</v>
      </c>
      <c r="I6044" s="27" t="s">
        <v>3122</v>
      </c>
      <c r="K6044" s="6" t="s">
        <v>13001</v>
      </c>
      <c r="O6044" s="6" t="s">
        <v>13148</v>
      </c>
      <c r="R6044" s="33" t="s">
        <v>13001</v>
      </c>
      <c r="S6044" s="95">
        <f>VLOOKUP(I6044,品牌型号对应工厂型号!C:E,3,0)</f>
        <v>5</v>
      </c>
      <c r="T6044" s="96" t="str">
        <f>VLOOKUP(I6044,品牌型号对应工厂型号!C:I,7,0)</f>
        <v>141:DABL-25 1.5mil(S-20)</v>
      </c>
    </row>
    <row r="6045" spans="1:20">
      <c r="A6045" s="25">
        <v>43274</v>
      </c>
      <c r="C6045" s="26" t="s">
        <v>13134</v>
      </c>
      <c r="E6045" s="6" t="s">
        <v>3121</v>
      </c>
      <c r="I6045" s="27" t="s">
        <v>3122</v>
      </c>
      <c r="K6045" s="6" t="s">
        <v>13002</v>
      </c>
      <c r="O6045" s="6" t="s">
        <v>13148</v>
      </c>
      <c r="R6045" s="33" t="s">
        <v>13002</v>
      </c>
      <c r="S6045" s="95">
        <f>VLOOKUP(I6045,品牌型号对应工厂型号!C:E,3,0)</f>
        <v>5</v>
      </c>
      <c r="T6045" s="96" t="str">
        <f>VLOOKUP(I6045,品牌型号对应工厂型号!C:I,7,0)</f>
        <v>141:DABL-25 1.5mil(S-20)</v>
      </c>
    </row>
    <row r="6046" spans="1:20">
      <c r="A6046" s="25">
        <v>43274</v>
      </c>
      <c r="C6046" s="26" t="s">
        <v>13134</v>
      </c>
      <c r="E6046" s="6" t="s">
        <v>3121</v>
      </c>
      <c r="I6046" s="27" t="s">
        <v>3122</v>
      </c>
      <c r="K6046" s="6" t="s">
        <v>13003</v>
      </c>
      <c r="O6046" s="6" t="s">
        <v>13148</v>
      </c>
      <c r="R6046" s="33" t="s">
        <v>13003</v>
      </c>
      <c r="S6046" s="95">
        <f>VLOOKUP(I6046,品牌型号对应工厂型号!C:E,3,0)</f>
        <v>5</v>
      </c>
      <c r="T6046" s="96" t="str">
        <f>VLOOKUP(I6046,品牌型号对应工厂型号!C:I,7,0)</f>
        <v>141:DABL-25 1.5mil(S-20)</v>
      </c>
    </row>
    <row r="6047" spans="1:20">
      <c r="A6047" s="25">
        <v>43274</v>
      </c>
      <c r="C6047" s="26" t="s">
        <v>13134</v>
      </c>
      <c r="E6047" s="6" t="s">
        <v>3121</v>
      </c>
      <c r="I6047" s="27" t="s">
        <v>3122</v>
      </c>
      <c r="K6047" s="6" t="s">
        <v>13004</v>
      </c>
      <c r="O6047" s="6" t="s">
        <v>13148</v>
      </c>
      <c r="R6047" s="33" t="s">
        <v>13004</v>
      </c>
      <c r="S6047" s="95">
        <f>VLOOKUP(I6047,品牌型号对应工厂型号!C:E,3,0)</f>
        <v>5</v>
      </c>
      <c r="T6047" s="96" t="str">
        <f>VLOOKUP(I6047,品牌型号对应工厂型号!C:I,7,0)</f>
        <v>141:DABL-25 1.5mil(S-20)</v>
      </c>
    </row>
    <row r="6048" spans="1:20">
      <c r="A6048" s="25">
        <v>43274</v>
      </c>
      <c r="C6048" s="26" t="s">
        <v>13134</v>
      </c>
      <c r="E6048" s="6" t="s">
        <v>3121</v>
      </c>
      <c r="I6048" s="27" t="s">
        <v>3122</v>
      </c>
      <c r="K6048" s="6" t="s">
        <v>13005</v>
      </c>
      <c r="O6048" s="6" t="s">
        <v>13148</v>
      </c>
      <c r="R6048" s="33" t="s">
        <v>13005</v>
      </c>
      <c r="S6048" s="95">
        <f>VLOOKUP(I6048,品牌型号对应工厂型号!C:E,3,0)</f>
        <v>5</v>
      </c>
      <c r="T6048" s="96" t="str">
        <f>VLOOKUP(I6048,品牌型号对应工厂型号!C:I,7,0)</f>
        <v>141:DABL-25 1.5mil(S-20)</v>
      </c>
    </row>
    <row r="6049" spans="1:20">
      <c r="A6049" s="25">
        <v>43274</v>
      </c>
      <c r="C6049" s="26" t="s">
        <v>13134</v>
      </c>
      <c r="E6049" s="6" t="s">
        <v>3121</v>
      </c>
      <c r="I6049" s="27" t="s">
        <v>3122</v>
      </c>
      <c r="K6049" s="6" t="s">
        <v>13006</v>
      </c>
      <c r="O6049" s="6" t="s">
        <v>13148</v>
      </c>
      <c r="R6049" s="33" t="s">
        <v>13006</v>
      </c>
      <c r="S6049" s="95">
        <f>VLOOKUP(I6049,品牌型号对应工厂型号!C:E,3,0)</f>
        <v>5</v>
      </c>
      <c r="T6049" s="96" t="str">
        <f>VLOOKUP(I6049,品牌型号对应工厂型号!C:I,7,0)</f>
        <v>141:DABL-25 1.5mil(S-20)</v>
      </c>
    </row>
    <row r="6050" spans="1:20">
      <c r="A6050" s="25">
        <v>43274</v>
      </c>
      <c r="C6050" s="26" t="s">
        <v>13134</v>
      </c>
      <c r="E6050" s="6" t="s">
        <v>3121</v>
      </c>
      <c r="I6050" s="27" t="s">
        <v>3122</v>
      </c>
      <c r="K6050" s="6" t="s">
        <v>13007</v>
      </c>
      <c r="O6050" s="6" t="s">
        <v>13148</v>
      </c>
      <c r="R6050" s="33" t="s">
        <v>13007</v>
      </c>
      <c r="S6050" s="95">
        <f>VLOOKUP(I6050,品牌型号对应工厂型号!C:E,3,0)</f>
        <v>5</v>
      </c>
      <c r="T6050" s="96" t="str">
        <f>VLOOKUP(I6050,品牌型号对应工厂型号!C:I,7,0)</f>
        <v>141:DABL-25 1.5mil(S-20)</v>
      </c>
    </row>
    <row r="6051" spans="1:20">
      <c r="A6051" s="25">
        <v>43274</v>
      </c>
      <c r="C6051" s="26" t="s">
        <v>13134</v>
      </c>
      <c r="E6051" s="6" t="s">
        <v>3121</v>
      </c>
      <c r="I6051" s="27" t="s">
        <v>3122</v>
      </c>
      <c r="K6051" s="6" t="s">
        <v>13008</v>
      </c>
      <c r="O6051" s="6" t="s">
        <v>13148</v>
      </c>
      <c r="R6051" s="33" t="s">
        <v>13008</v>
      </c>
      <c r="S6051" s="95">
        <f>VLOOKUP(I6051,品牌型号对应工厂型号!C:E,3,0)</f>
        <v>5</v>
      </c>
      <c r="T6051" s="96" t="str">
        <f>VLOOKUP(I6051,品牌型号对应工厂型号!C:I,7,0)</f>
        <v>141:DABL-25 1.5mil(S-20)</v>
      </c>
    </row>
    <row r="6052" spans="1:20">
      <c r="A6052" s="25">
        <v>43274</v>
      </c>
      <c r="C6052" s="26" t="s">
        <v>13134</v>
      </c>
      <c r="E6052" s="6" t="s">
        <v>3121</v>
      </c>
      <c r="I6052" s="27" t="s">
        <v>3122</v>
      </c>
      <c r="K6052" s="6" t="s">
        <v>13009</v>
      </c>
      <c r="O6052" s="6" t="s">
        <v>13148</v>
      </c>
      <c r="R6052" s="33" t="s">
        <v>13009</v>
      </c>
      <c r="S6052" s="95">
        <f>VLOOKUP(I6052,品牌型号对应工厂型号!C:E,3,0)</f>
        <v>5</v>
      </c>
      <c r="T6052" s="96" t="str">
        <f>VLOOKUP(I6052,品牌型号对应工厂型号!C:I,7,0)</f>
        <v>141:DABL-25 1.5mil(S-20)</v>
      </c>
    </row>
    <row r="6053" spans="1:20">
      <c r="A6053" s="25">
        <v>43274</v>
      </c>
      <c r="C6053" s="26" t="s">
        <v>13134</v>
      </c>
      <c r="E6053" s="6" t="s">
        <v>3121</v>
      </c>
      <c r="I6053" s="27" t="s">
        <v>3122</v>
      </c>
      <c r="K6053" s="6" t="s">
        <v>13010</v>
      </c>
      <c r="O6053" s="6" t="s">
        <v>13148</v>
      </c>
      <c r="R6053" s="33" t="s">
        <v>13010</v>
      </c>
      <c r="S6053" s="95">
        <f>VLOOKUP(I6053,品牌型号对应工厂型号!C:E,3,0)</f>
        <v>5</v>
      </c>
      <c r="T6053" s="96" t="str">
        <f>VLOOKUP(I6053,品牌型号对应工厂型号!C:I,7,0)</f>
        <v>141:DABL-25 1.5mil(S-20)</v>
      </c>
    </row>
    <row r="6054" spans="1:20">
      <c r="A6054" s="25">
        <v>43274</v>
      </c>
      <c r="C6054" s="26" t="s">
        <v>13134</v>
      </c>
      <c r="E6054" s="6" t="s">
        <v>3121</v>
      </c>
      <c r="I6054" s="27" t="s">
        <v>3122</v>
      </c>
      <c r="K6054" s="6" t="s">
        <v>13011</v>
      </c>
      <c r="O6054" s="6" t="s">
        <v>13148</v>
      </c>
      <c r="R6054" s="33" t="s">
        <v>13011</v>
      </c>
      <c r="S6054" s="95">
        <f>VLOOKUP(I6054,品牌型号对应工厂型号!C:E,3,0)</f>
        <v>5</v>
      </c>
      <c r="T6054" s="96" t="str">
        <f>VLOOKUP(I6054,品牌型号对应工厂型号!C:I,7,0)</f>
        <v>141:DABL-25 1.5mil(S-20)</v>
      </c>
    </row>
    <row r="6055" spans="1:20">
      <c r="A6055" s="25">
        <v>43274</v>
      </c>
      <c r="C6055" s="26" t="s">
        <v>13134</v>
      </c>
      <c r="E6055" s="6" t="s">
        <v>3121</v>
      </c>
      <c r="I6055" s="27" t="s">
        <v>3122</v>
      </c>
      <c r="K6055" s="6" t="s">
        <v>13012</v>
      </c>
      <c r="O6055" s="6" t="s">
        <v>13148</v>
      </c>
      <c r="R6055" s="33" t="s">
        <v>13012</v>
      </c>
      <c r="S6055" s="95">
        <f>VLOOKUP(I6055,品牌型号对应工厂型号!C:E,3,0)</f>
        <v>5</v>
      </c>
      <c r="T6055" s="96" t="str">
        <f>VLOOKUP(I6055,品牌型号对应工厂型号!C:I,7,0)</f>
        <v>141:DABL-25 1.5mil(S-20)</v>
      </c>
    </row>
    <row r="6056" spans="1:20">
      <c r="A6056" s="25">
        <v>43274</v>
      </c>
      <c r="C6056" s="26" t="s">
        <v>13134</v>
      </c>
      <c r="E6056" s="6" t="s">
        <v>3121</v>
      </c>
      <c r="I6056" s="27" t="s">
        <v>3122</v>
      </c>
      <c r="K6056" s="6" t="s">
        <v>13013</v>
      </c>
      <c r="O6056" s="6" t="s">
        <v>13148</v>
      </c>
      <c r="R6056" s="33" t="s">
        <v>13013</v>
      </c>
      <c r="S6056" s="95">
        <f>VLOOKUP(I6056,品牌型号对应工厂型号!C:E,3,0)</f>
        <v>5</v>
      </c>
      <c r="T6056" s="96" t="str">
        <f>VLOOKUP(I6056,品牌型号对应工厂型号!C:I,7,0)</f>
        <v>141:DABL-25 1.5mil(S-20)</v>
      </c>
    </row>
    <row r="6057" spans="1:20">
      <c r="A6057" s="25">
        <v>43274</v>
      </c>
      <c r="C6057" s="26" t="s">
        <v>13134</v>
      </c>
      <c r="E6057" s="6" t="s">
        <v>3121</v>
      </c>
      <c r="I6057" s="27" t="s">
        <v>3122</v>
      </c>
      <c r="K6057" s="6" t="s">
        <v>13014</v>
      </c>
      <c r="O6057" s="6" t="s">
        <v>13148</v>
      </c>
      <c r="R6057" s="33" t="s">
        <v>13014</v>
      </c>
      <c r="S6057" s="95">
        <f>VLOOKUP(I6057,品牌型号对应工厂型号!C:E,3,0)</f>
        <v>5</v>
      </c>
      <c r="T6057" s="96" t="str">
        <f>VLOOKUP(I6057,品牌型号对应工厂型号!C:I,7,0)</f>
        <v>141:DABL-25 1.5mil(S-20)</v>
      </c>
    </row>
    <row r="6058" spans="1:20">
      <c r="A6058" s="25">
        <v>43274</v>
      </c>
      <c r="C6058" s="26" t="s">
        <v>13134</v>
      </c>
      <c r="E6058" s="6" t="s">
        <v>3121</v>
      </c>
      <c r="I6058" s="27" t="s">
        <v>3122</v>
      </c>
      <c r="K6058" s="6" t="s">
        <v>13015</v>
      </c>
      <c r="O6058" s="6" t="s">
        <v>13148</v>
      </c>
      <c r="R6058" s="33" t="s">
        <v>13015</v>
      </c>
      <c r="S6058" s="95">
        <f>VLOOKUP(I6058,品牌型号对应工厂型号!C:E,3,0)</f>
        <v>5</v>
      </c>
      <c r="T6058" s="96" t="str">
        <f>VLOOKUP(I6058,品牌型号对应工厂型号!C:I,7,0)</f>
        <v>141:DABL-25 1.5mil(S-20)</v>
      </c>
    </row>
    <row r="6059" spans="1:20">
      <c r="A6059" s="25">
        <v>43274</v>
      </c>
      <c r="C6059" s="26" t="s">
        <v>13134</v>
      </c>
      <c r="E6059" s="6" t="s">
        <v>3121</v>
      </c>
      <c r="I6059" s="27" t="s">
        <v>3122</v>
      </c>
      <c r="K6059" s="6" t="s">
        <v>13016</v>
      </c>
      <c r="O6059" s="6" t="s">
        <v>13148</v>
      </c>
      <c r="R6059" s="33" t="s">
        <v>13016</v>
      </c>
      <c r="S6059" s="95">
        <f>VLOOKUP(I6059,品牌型号对应工厂型号!C:E,3,0)</f>
        <v>5</v>
      </c>
      <c r="T6059" s="96" t="str">
        <f>VLOOKUP(I6059,品牌型号对应工厂型号!C:I,7,0)</f>
        <v>141:DABL-25 1.5mil(S-20)</v>
      </c>
    </row>
    <row r="6060" spans="1:20">
      <c r="A6060" s="25">
        <v>43274</v>
      </c>
      <c r="C6060" s="26" t="s">
        <v>13134</v>
      </c>
      <c r="E6060" s="6" t="s">
        <v>3121</v>
      </c>
      <c r="I6060" s="27" t="s">
        <v>3122</v>
      </c>
      <c r="K6060" s="6" t="s">
        <v>13017</v>
      </c>
      <c r="O6060" s="6" t="s">
        <v>13148</v>
      </c>
      <c r="R6060" s="33" t="s">
        <v>13017</v>
      </c>
      <c r="S6060" s="95">
        <f>VLOOKUP(I6060,品牌型号对应工厂型号!C:E,3,0)</f>
        <v>5</v>
      </c>
      <c r="T6060" s="96" t="str">
        <f>VLOOKUP(I6060,品牌型号对应工厂型号!C:I,7,0)</f>
        <v>141:DABL-25 1.5mil(S-20)</v>
      </c>
    </row>
    <row r="6061" spans="1:20">
      <c r="A6061" s="25">
        <v>43274</v>
      </c>
      <c r="C6061" s="26" t="s">
        <v>13134</v>
      </c>
      <c r="E6061" s="6" t="s">
        <v>3121</v>
      </c>
      <c r="I6061" s="27" t="s">
        <v>3122</v>
      </c>
      <c r="K6061" s="6" t="s">
        <v>13018</v>
      </c>
      <c r="O6061" s="6" t="s">
        <v>13148</v>
      </c>
      <c r="R6061" s="33" t="s">
        <v>13018</v>
      </c>
      <c r="S6061" s="95">
        <f>VLOOKUP(I6061,品牌型号对应工厂型号!C:E,3,0)</f>
        <v>5</v>
      </c>
      <c r="T6061" s="96" t="str">
        <f>VLOOKUP(I6061,品牌型号对应工厂型号!C:I,7,0)</f>
        <v>141:DABL-25 1.5mil(S-20)</v>
      </c>
    </row>
    <row r="6062" spans="1:20">
      <c r="A6062" s="25">
        <v>43274</v>
      </c>
      <c r="C6062" s="26" t="s">
        <v>13134</v>
      </c>
      <c r="E6062" s="6" t="s">
        <v>3121</v>
      </c>
      <c r="I6062" s="27" t="s">
        <v>3122</v>
      </c>
      <c r="K6062" s="6" t="s">
        <v>13019</v>
      </c>
      <c r="O6062" s="6" t="s">
        <v>13148</v>
      </c>
      <c r="R6062" s="33" t="s">
        <v>13019</v>
      </c>
      <c r="S6062" s="95">
        <f>VLOOKUP(I6062,品牌型号对应工厂型号!C:E,3,0)</f>
        <v>5</v>
      </c>
      <c r="T6062" s="96" t="str">
        <f>VLOOKUP(I6062,品牌型号对应工厂型号!C:I,7,0)</f>
        <v>141:DABL-25 1.5mil(S-20)</v>
      </c>
    </row>
    <row r="6063" spans="1:20">
      <c r="A6063" s="25">
        <v>43274</v>
      </c>
      <c r="C6063" s="26" t="s">
        <v>13134</v>
      </c>
      <c r="E6063" s="6" t="s">
        <v>3121</v>
      </c>
      <c r="I6063" s="27" t="s">
        <v>3122</v>
      </c>
      <c r="K6063" s="6" t="s">
        <v>13020</v>
      </c>
      <c r="O6063" s="6" t="s">
        <v>13148</v>
      </c>
      <c r="R6063" s="33" t="s">
        <v>13020</v>
      </c>
      <c r="S6063" s="95">
        <f>VLOOKUP(I6063,品牌型号对应工厂型号!C:E,3,0)</f>
        <v>5</v>
      </c>
      <c r="T6063" s="96" t="str">
        <f>VLOOKUP(I6063,品牌型号对应工厂型号!C:I,7,0)</f>
        <v>141:DABL-25 1.5mil(S-20)</v>
      </c>
    </row>
    <row r="6064" spans="1:20">
      <c r="A6064" s="25">
        <v>43274</v>
      </c>
      <c r="C6064" s="26" t="s">
        <v>13134</v>
      </c>
      <c r="E6064" s="6" t="s">
        <v>3121</v>
      </c>
      <c r="I6064" s="27" t="s">
        <v>3122</v>
      </c>
      <c r="K6064" s="6" t="s">
        <v>13021</v>
      </c>
      <c r="O6064" s="6" t="s">
        <v>13148</v>
      </c>
      <c r="R6064" s="33" t="s">
        <v>13021</v>
      </c>
      <c r="S6064" s="95">
        <f>VLOOKUP(I6064,品牌型号对应工厂型号!C:E,3,0)</f>
        <v>5</v>
      </c>
      <c r="T6064" s="96" t="str">
        <f>VLOOKUP(I6064,品牌型号对应工厂型号!C:I,7,0)</f>
        <v>141:DABL-25 1.5mil(S-20)</v>
      </c>
    </row>
    <row r="6065" spans="1:20">
      <c r="A6065" s="25">
        <v>43274</v>
      </c>
      <c r="C6065" s="26" t="s">
        <v>13134</v>
      </c>
      <c r="E6065" s="6" t="s">
        <v>3121</v>
      </c>
      <c r="I6065" s="27" t="s">
        <v>3122</v>
      </c>
      <c r="K6065" s="6" t="s">
        <v>13022</v>
      </c>
      <c r="O6065" s="6" t="s">
        <v>13148</v>
      </c>
      <c r="R6065" s="33" t="s">
        <v>13022</v>
      </c>
      <c r="S6065" s="95">
        <f>VLOOKUP(I6065,品牌型号对应工厂型号!C:E,3,0)</f>
        <v>5</v>
      </c>
      <c r="T6065" s="96" t="str">
        <f>VLOOKUP(I6065,品牌型号对应工厂型号!C:I,7,0)</f>
        <v>141:DABL-25 1.5mil(S-20)</v>
      </c>
    </row>
    <row r="6066" spans="1:20">
      <c r="A6066" s="25">
        <v>43274</v>
      </c>
      <c r="C6066" s="26" t="s">
        <v>13134</v>
      </c>
      <c r="E6066" s="6" t="s">
        <v>3121</v>
      </c>
      <c r="I6066" s="27" t="s">
        <v>3122</v>
      </c>
      <c r="K6066" s="6" t="s">
        <v>13023</v>
      </c>
      <c r="O6066" s="6" t="s">
        <v>13148</v>
      </c>
      <c r="R6066" s="33" t="s">
        <v>13023</v>
      </c>
      <c r="S6066" s="95">
        <f>VLOOKUP(I6066,品牌型号对应工厂型号!C:E,3,0)</f>
        <v>5</v>
      </c>
      <c r="T6066" s="96" t="str">
        <f>VLOOKUP(I6066,品牌型号对应工厂型号!C:I,7,0)</f>
        <v>141:DABL-25 1.5mil(S-20)</v>
      </c>
    </row>
    <row r="6067" spans="1:20">
      <c r="A6067" s="25">
        <v>43274</v>
      </c>
      <c r="C6067" s="26" t="s">
        <v>13134</v>
      </c>
      <c r="E6067" s="6" t="s">
        <v>3121</v>
      </c>
      <c r="I6067" s="27" t="s">
        <v>3122</v>
      </c>
      <c r="K6067" s="6" t="s">
        <v>13024</v>
      </c>
      <c r="O6067" s="6" t="s">
        <v>13148</v>
      </c>
      <c r="R6067" s="33" t="s">
        <v>13024</v>
      </c>
      <c r="S6067" s="95">
        <f>VLOOKUP(I6067,品牌型号对应工厂型号!C:E,3,0)</f>
        <v>5</v>
      </c>
      <c r="T6067" s="96" t="str">
        <f>VLOOKUP(I6067,品牌型号对应工厂型号!C:I,7,0)</f>
        <v>141:DABL-25 1.5mil(S-20)</v>
      </c>
    </row>
    <row r="6068" spans="1:20">
      <c r="A6068" s="25">
        <v>43274</v>
      </c>
      <c r="C6068" s="26" t="s">
        <v>13134</v>
      </c>
      <c r="E6068" s="6" t="s">
        <v>3121</v>
      </c>
      <c r="I6068" s="27" t="s">
        <v>3122</v>
      </c>
      <c r="K6068" s="6" t="s">
        <v>13025</v>
      </c>
      <c r="O6068" s="6" t="s">
        <v>13148</v>
      </c>
      <c r="R6068" s="33" t="s">
        <v>13025</v>
      </c>
      <c r="S6068" s="95">
        <f>VLOOKUP(I6068,品牌型号对应工厂型号!C:E,3,0)</f>
        <v>5</v>
      </c>
      <c r="T6068" s="96" t="str">
        <f>VLOOKUP(I6068,品牌型号对应工厂型号!C:I,7,0)</f>
        <v>141:DABL-25 1.5mil(S-20)</v>
      </c>
    </row>
    <row r="6069" spans="1:20">
      <c r="A6069" s="25">
        <v>43274</v>
      </c>
      <c r="C6069" s="26" t="s">
        <v>13134</v>
      </c>
      <c r="E6069" s="6" t="s">
        <v>3121</v>
      </c>
      <c r="I6069" s="27" t="s">
        <v>3122</v>
      </c>
      <c r="K6069" s="6" t="s">
        <v>13026</v>
      </c>
      <c r="O6069" s="6" t="s">
        <v>13148</v>
      </c>
      <c r="R6069" s="33" t="s">
        <v>13026</v>
      </c>
      <c r="S6069" s="95">
        <f>VLOOKUP(I6069,品牌型号对应工厂型号!C:E,3,0)</f>
        <v>5</v>
      </c>
      <c r="T6069" s="96" t="str">
        <f>VLOOKUP(I6069,品牌型号对应工厂型号!C:I,7,0)</f>
        <v>141:DABL-25 1.5mil(S-20)</v>
      </c>
    </row>
    <row r="6070" spans="1:20">
      <c r="A6070" s="25">
        <v>43274</v>
      </c>
      <c r="C6070" s="26" t="s">
        <v>13134</v>
      </c>
      <c r="E6070" s="6" t="s">
        <v>3121</v>
      </c>
      <c r="I6070" s="27" t="s">
        <v>3122</v>
      </c>
      <c r="K6070" s="6" t="s">
        <v>13027</v>
      </c>
      <c r="O6070" s="6" t="s">
        <v>13148</v>
      </c>
      <c r="R6070" s="33" t="s">
        <v>13027</v>
      </c>
      <c r="S6070" s="95">
        <f>VLOOKUP(I6070,品牌型号对应工厂型号!C:E,3,0)</f>
        <v>5</v>
      </c>
      <c r="T6070" s="96" t="str">
        <f>VLOOKUP(I6070,品牌型号对应工厂型号!C:I,7,0)</f>
        <v>141:DABL-25 1.5mil(S-20)</v>
      </c>
    </row>
    <row r="6071" spans="1:20">
      <c r="A6071" s="25">
        <v>43274</v>
      </c>
      <c r="C6071" s="26" t="s">
        <v>13134</v>
      </c>
      <c r="E6071" s="6" t="s">
        <v>141</v>
      </c>
      <c r="I6071" s="27" t="s">
        <v>142</v>
      </c>
      <c r="K6071" s="6" t="s">
        <v>13028</v>
      </c>
      <c r="O6071" s="6" t="s">
        <v>13148</v>
      </c>
      <c r="R6071" s="33" t="s">
        <v>13028</v>
      </c>
      <c r="S6071" s="95">
        <f>VLOOKUP(I6071,品牌型号对应工厂型号!C:E,3,0)</f>
        <v>10</v>
      </c>
      <c r="T6071" s="96" t="str">
        <f>VLOOKUP(I6071,品牌型号对应工厂型号!C:I,7,0)</f>
        <v>153:PFGP-70R 3.0mil（X-75）</v>
      </c>
    </row>
    <row r="6072" spans="1:20">
      <c r="A6072" s="25">
        <v>43274</v>
      </c>
      <c r="C6072" s="26" t="s">
        <v>13134</v>
      </c>
      <c r="E6072" s="6" t="s">
        <v>141</v>
      </c>
      <c r="I6072" s="27" t="s">
        <v>142</v>
      </c>
      <c r="K6072" s="6" t="s">
        <v>13029</v>
      </c>
      <c r="O6072" s="6" t="s">
        <v>13148</v>
      </c>
      <c r="R6072" s="33" t="s">
        <v>13029</v>
      </c>
      <c r="S6072" s="95">
        <f>VLOOKUP(I6072,品牌型号对应工厂型号!C:E,3,0)</f>
        <v>10</v>
      </c>
      <c r="T6072" s="96" t="str">
        <f>VLOOKUP(I6072,品牌型号对应工厂型号!C:I,7,0)</f>
        <v>153:PFGP-70R 3.0mil（X-75）</v>
      </c>
    </row>
    <row r="6073" spans="1:20">
      <c r="A6073" s="25">
        <v>43276</v>
      </c>
      <c r="C6073" s="26" t="s">
        <v>13135</v>
      </c>
      <c r="E6073" s="6" t="s">
        <v>3121</v>
      </c>
      <c r="I6073" s="27" t="s">
        <v>3122</v>
      </c>
      <c r="K6073" s="6" t="s">
        <v>13030</v>
      </c>
      <c r="O6073" s="6" t="s">
        <v>13149</v>
      </c>
      <c r="R6073" s="33" t="s">
        <v>13030</v>
      </c>
      <c r="S6073" s="95">
        <f>VLOOKUP(I6073,品牌型号对应工厂型号!C:E,3,0)</f>
        <v>5</v>
      </c>
      <c r="T6073" s="96" t="str">
        <f>VLOOKUP(I6073,品牌型号对应工厂型号!C:I,7,0)</f>
        <v>141:DABL-25 1.5mil(S-20)</v>
      </c>
    </row>
    <row r="6074" spans="1:20">
      <c r="A6074" s="25">
        <v>43276</v>
      </c>
      <c r="C6074" s="26" t="s">
        <v>13135</v>
      </c>
      <c r="E6074" s="6" t="s">
        <v>3121</v>
      </c>
      <c r="I6074" s="27" t="s">
        <v>3122</v>
      </c>
      <c r="K6074" s="6" t="s">
        <v>13031</v>
      </c>
      <c r="O6074" s="6" t="s">
        <v>13149</v>
      </c>
      <c r="R6074" s="33" t="s">
        <v>13031</v>
      </c>
      <c r="S6074" s="95">
        <f>VLOOKUP(I6074,品牌型号对应工厂型号!C:E,3,0)</f>
        <v>5</v>
      </c>
      <c r="T6074" s="96" t="str">
        <f>VLOOKUP(I6074,品牌型号对应工厂型号!C:I,7,0)</f>
        <v>141:DABL-25 1.5mil(S-20)</v>
      </c>
    </row>
    <row r="6075" spans="1:20">
      <c r="A6075" s="25">
        <v>43276</v>
      </c>
      <c r="C6075" s="26" t="s">
        <v>13135</v>
      </c>
      <c r="E6075" s="6" t="s">
        <v>3121</v>
      </c>
      <c r="I6075" s="27" t="s">
        <v>3122</v>
      </c>
      <c r="K6075" s="6" t="s">
        <v>13032</v>
      </c>
      <c r="O6075" s="6" t="s">
        <v>13149</v>
      </c>
      <c r="R6075" s="33" t="s">
        <v>13032</v>
      </c>
      <c r="S6075" s="95">
        <f>VLOOKUP(I6075,品牌型号对应工厂型号!C:E,3,0)</f>
        <v>5</v>
      </c>
      <c r="T6075" s="96" t="str">
        <f>VLOOKUP(I6075,品牌型号对应工厂型号!C:I,7,0)</f>
        <v>141:DABL-25 1.5mil(S-20)</v>
      </c>
    </row>
    <row r="6076" spans="1:20">
      <c r="A6076" s="25">
        <v>43276</v>
      </c>
      <c r="C6076" s="26" t="s">
        <v>13135</v>
      </c>
      <c r="E6076" s="6" t="s">
        <v>3121</v>
      </c>
      <c r="I6076" s="27" t="s">
        <v>3122</v>
      </c>
      <c r="K6076" s="6" t="s">
        <v>13033</v>
      </c>
      <c r="O6076" s="6" t="s">
        <v>13149</v>
      </c>
      <c r="R6076" s="33" t="s">
        <v>13033</v>
      </c>
      <c r="S6076" s="95">
        <f>VLOOKUP(I6076,品牌型号对应工厂型号!C:E,3,0)</f>
        <v>5</v>
      </c>
      <c r="T6076" s="96" t="str">
        <f>VLOOKUP(I6076,品牌型号对应工厂型号!C:I,7,0)</f>
        <v>141:DABL-25 1.5mil(S-20)</v>
      </c>
    </row>
    <row r="6077" spans="1:20">
      <c r="A6077" s="25">
        <v>43276</v>
      </c>
      <c r="C6077" s="26" t="s">
        <v>13136</v>
      </c>
      <c r="E6077" s="6" t="s">
        <v>3005</v>
      </c>
      <c r="I6077" s="27" t="s">
        <v>3006</v>
      </c>
      <c r="K6077" s="6" t="s">
        <v>13034</v>
      </c>
      <c r="O6077" s="6" t="s">
        <v>1073</v>
      </c>
      <c r="R6077" s="33" t="s">
        <v>13034</v>
      </c>
      <c r="S6077" s="95">
        <f>VLOOKUP(I6077,品牌型号对应工厂型号!C:E,3,0)</f>
        <v>5</v>
      </c>
      <c r="T6077" s="96" t="str">
        <f>VLOOKUP(I6077,品牌型号对应工厂型号!C:I,7,0)</f>
        <v>142:EASL-70 1.5mil(S-70)</v>
      </c>
    </row>
    <row r="6078" spans="1:20">
      <c r="A6078" s="25">
        <v>43276</v>
      </c>
      <c r="C6078" s="26" t="s">
        <v>13136</v>
      </c>
      <c r="E6078" s="6" t="s">
        <v>3005</v>
      </c>
      <c r="I6078" s="27" t="s">
        <v>3006</v>
      </c>
      <c r="K6078" s="6" t="s">
        <v>13035</v>
      </c>
      <c r="O6078" s="6" t="s">
        <v>1073</v>
      </c>
      <c r="R6078" s="33" t="s">
        <v>13035</v>
      </c>
      <c r="S6078" s="95">
        <f>VLOOKUP(I6078,品牌型号对应工厂型号!C:E,3,0)</f>
        <v>5</v>
      </c>
      <c r="T6078" s="96" t="str">
        <f>VLOOKUP(I6078,品牌型号对应工厂型号!C:I,7,0)</f>
        <v>142:EASL-70 1.5mil(S-70)</v>
      </c>
    </row>
    <row r="6079" spans="1:20">
      <c r="A6079" s="25">
        <v>43276</v>
      </c>
      <c r="C6079" s="26" t="s">
        <v>13136</v>
      </c>
      <c r="E6079" s="6" t="s">
        <v>3005</v>
      </c>
      <c r="I6079" s="27" t="s">
        <v>3006</v>
      </c>
      <c r="K6079" s="6" t="s">
        <v>13036</v>
      </c>
      <c r="O6079" s="6" t="s">
        <v>1073</v>
      </c>
      <c r="R6079" s="33" t="s">
        <v>13036</v>
      </c>
      <c r="S6079" s="95">
        <f>VLOOKUP(I6079,品牌型号对应工厂型号!C:E,3,0)</f>
        <v>5</v>
      </c>
      <c r="T6079" s="96" t="str">
        <f>VLOOKUP(I6079,品牌型号对应工厂型号!C:I,7,0)</f>
        <v>142:EASL-70 1.5mil(S-70)</v>
      </c>
    </row>
    <row r="6080" spans="1:20">
      <c r="A6080" s="25">
        <v>43276</v>
      </c>
      <c r="C6080" s="26" t="s">
        <v>13136</v>
      </c>
      <c r="E6080" s="6" t="s">
        <v>3005</v>
      </c>
      <c r="I6080" s="27" t="s">
        <v>3006</v>
      </c>
      <c r="K6080" s="6" t="s">
        <v>13037</v>
      </c>
      <c r="O6080" s="6" t="s">
        <v>1073</v>
      </c>
      <c r="R6080" s="33" t="s">
        <v>13037</v>
      </c>
      <c r="S6080" s="95">
        <f>VLOOKUP(I6080,品牌型号对应工厂型号!C:E,3,0)</f>
        <v>5</v>
      </c>
      <c r="T6080" s="96" t="str">
        <f>VLOOKUP(I6080,品牌型号对应工厂型号!C:I,7,0)</f>
        <v>142:EASL-70 1.5mil(S-70)</v>
      </c>
    </row>
    <row r="6081" spans="1:20">
      <c r="A6081" s="25">
        <v>43276</v>
      </c>
      <c r="C6081" s="26" t="s">
        <v>13136</v>
      </c>
      <c r="E6081" s="6" t="s">
        <v>3050</v>
      </c>
      <c r="I6081" s="27" t="s">
        <v>3052</v>
      </c>
      <c r="K6081" s="6" t="s">
        <v>13038</v>
      </c>
      <c r="O6081" s="6" t="s">
        <v>1073</v>
      </c>
      <c r="R6081" s="33" t="s">
        <v>13038</v>
      </c>
      <c r="S6081" s="95">
        <f>VLOOKUP(I6081,品牌型号对应工厂型号!C:E,3,0)</f>
        <v>5</v>
      </c>
      <c r="T6081" s="96" t="str">
        <f>VLOOKUP(I6081,品牌型号对应工厂型号!C:I,7,0)</f>
        <v>138:DABL-10  2.0mil (S-15)</v>
      </c>
    </row>
    <row r="6082" spans="1:20">
      <c r="A6082" s="25">
        <v>43276</v>
      </c>
      <c r="C6082" s="26" t="s">
        <v>13136</v>
      </c>
      <c r="E6082" s="6" t="s">
        <v>3050</v>
      </c>
      <c r="I6082" s="27" t="s">
        <v>3052</v>
      </c>
      <c r="K6082" s="6" t="s">
        <v>13039</v>
      </c>
      <c r="O6082" s="6" t="s">
        <v>1073</v>
      </c>
      <c r="R6082" s="33" t="s">
        <v>13039</v>
      </c>
      <c r="S6082" s="95">
        <f>VLOOKUP(I6082,品牌型号对应工厂型号!C:E,3,0)</f>
        <v>5</v>
      </c>
      <c r="T6082" s="96" t="str">
        <f>VLOOKUP(I6082,品牌型号对应工厂型号!C:I,7,0)</f>
        <v>138:DABL-10  2.0mil (S-15)</v>
      </c>
    </row>
    <row r="6083" spans="1:20">
      <c r="A6083" s="25">
        <v>43276</v>
      </c>
      <c r="C6083" s="26" t="s">
        <v>13136</v>
      </c>
      <c r="E6083" s="6" t="s">
        <v>3050</v>
      </c>
      <c r="I6083" s="27" t="s">
        <v>3052</v>
      </c>
      <c r="K6083" s="6" t="s">
        <v>13040</v>
      </c>
      <c r="O6083" s="6" t="s">
        <v>1073</v>
      </c>
      <c r="R6083" s="33" t="s">
        <v>13040</v>
      </c>
      <c r="S6083" s="95">
        <f>VLOOKUP(I6083,品牌型号对应工厂型号!C:E,3,0)</f>
        <v>5</v>
      </c>
      <c r="T6083" s="96" t="str">
        <f>VLOOKUP(I6083,品牌型号对应工厂型号!C:I,7,0)</f>
        <v>138:DABL-10  2.0mil (S-15)</v>
      </c>
    </row>
    <row r="6084" spans="1:20">
      <c r="A6084" s="25">
        <v>43276</v>
      </c>
      <c r="C6084" s="26" t="s">
        <v>13136</v>
      </c>
      <c r="E6084" s="6" t="s">
        <v>3050</v>
      </c>
      <c r="I6084" s="27" t="s">
        <v>3052</v>
      </c>
      <c r="K6084" s="6" t="s">
        <v>13041</v>
      </c>
      <c r="O6084" s="6" t="s">
        <v>1073</v>
      </c>
      <c r="R6084" s="33" t="s">
        <v>13041</v>
      </c>
      <c r="S6084" s="95">
        <f>VLOOKUP(I6084,品牌型号对应工厂型号!C:E,3,0)</f>
        <v>5</v>
      </c>
      <c r="T6084" s="96" t="str">
        <f>VLOOKUP(I6084,品牌型号对应工厂型号!C:I,7,0)</f>
        <v>138:DABL-10  2.0mil (S-15)</v>
      </c>
    </row>
    <row r="6085" spans="1:20">
      <c r="A6085" s="25">
        <v>43276</v>
      </c>
      <c r="C6085" s="26" t="s">
        <v>13137</v>
      </c>
      <c r="E6085" s="6" t="s">
        <v>3050</v>
      </c>
      <c r="I6085" s="27" t="s">
        <v>3052</v>
      </c>
      <c r="K6085" s="6" t="s">
        <v>13042</v>
      </c>
      <c r="O6085" s="6" t="s">
        <v>13148</v>
      </c>
      <c r="R6085" s="33" t="s">
        <v>13042</v>
      </c>
      <c r="S6085" s="95">
        <f>VLOOKUP(I6085,品牌型号对应工厂型号!C:E,3,0)</f>
        <v>5</v>
      </c>
      <c r="T6085" s="96" t="str">
        <f>VLOOKUP(I6085,品牌型号对应工厂型号!C:I,7,0)</f>
        <v>138:DABL-10  2.0mil (S-15)</v>
      </c>
    </row>
    <row r="6086" spans="1:20">
      <c r="A6086" s="25">
        <v>43276</v>
      </c>
      <c r="C6086" s="26" t="s">
        <v>13137</v>
      </c>
      <c r="E6086" s="6" t="s">
        <v>3050</v>
      </c>
      <c r="I6086" s="27" t="s">
        <v>3052</v>
      </c>
      <c r="K6086" s="6" t="s">
        <v>13043</v>
      </c>
      <c r="O6086" s="6" t="s">
        <v>13148</v>
      </c>
      <c r="R6086" s="33" t="s">
        <v>13043</v>
      </c>
      <c r="S6086" s="95">
        <f>VLOOKUP(I6086,品牌型号对应工厂型号!C:E,3,0)</f>
        <v>5</v>
      </c>
      <c r="T6086" s="96" t="str">
        <f>VLOOKUP(I6086,品牌型号对应工厂型号!C:I,7,0)</f>
        <v>138:DABL-10  2.0mil (S-15)</v>
      </c>
    </row>
    <row r="6087" spans="1:20">
      <c r="A6087" s="25">
        <v>43276</v>
      </c>
      <c r="C6087" s="26" t="s">
        <v>13137</v>
      </c>
      <c r="E6087" s="6" t="s">
        <v>3050</v>
      </c>
      <c r="I6087" s="27" t="s">
        <v>3052</v>
      </c>
      <c r="K6087" s="6" t="s">
        <v>13044</v>
      </c>
      <c r="O6087" s="6" t="s">
        <v>13148</v>
      </c>
      <c r="R6087" s="33" t="s">
        <v>13044</v>
      </c>
      <c r="S6087" s="95">
        <f>VLOOKUP(I6087,品牌型号对应工厂型号!C:E,3,0)</f>
        <v>5</v>
      </c>
      <c r="T6087" s="96" t="str">
        <f>VLOOKUP(I6087,品牌型号对应工厂型号!C:I,7,0)</f>
        <v>138:DABL-10  2.0mil (S-15)</v>
      </c>
    </row>
    <row r="6088" spans="1:20">
      <c r="A6088" s="25">
        <v>43276</v>
      </c>
      <c r="C6088" s="26" t="s">
        <v>13137</v>
      </c>
      <c r="E6088" s="6" t="s">
        <v>3050</v>
      </c>
      <c r="I6088" s="27" t="s">
        <v>3052</v>
      </c>
      <c r="K6088" s="6" t="s">
        <v>13045</v>
      </c>
      <c r="O6088" s="6" t="s">
        <v>13148</v>
      </c>
      <c r="R6088" s="33" t="s">
        <v>13280</v>
      </c>
      <c r="S6088" s="95">
        <f>VLOOKUP(I6088,品牌型号对应工厂型号!C:E,3,0)</f>
        <v>5</v>
      </c>
      <c r="T6088" s="96" t="str">
        <f>VLOOKUP(I6088,品牌型号对应工厂型号!C:I,7,0)</f>
        <v>138:DABL-10  2.0mil (S-15)</v>
      </c>
    </row>
    <row r="6089" spans="1:20">
      <c r="A6089" s="25">
        <v>43276</v>
      </c>
      <c r="C6089" s="26" t="s">
        <v>13137</v>
      </c>
      <c r="E6089" s="6" t="s">
        <v>3050</v>
      </c>
      <c r="I6089" s="27" t="s">
        <v>3052</v>
      </c>
      <c r="K6089" s="6" t="s">
        <v>13046</v>
      </c>
      <c r="O6089" s="6" t="s">
        <v>13148</v>
      </c>
      <c r="R6089" s="33" t="s">
        <v>13046</v>
      </c>
      <c r="S6089" s="95">
        <f>VLOOKUP(I6089,品牌型号对应工厂型号!C:E,3,0)</f>
        <v>5</v>
      </c>
      <c r="T6089" s="96" t="str">
        <f>VLOOKUP(I6089,品牌型号对应工厂型号!C:I,7,0)</f>
        <v>138:DABL-10  2.0mil (S-15)</v>
      </c>
    </row>
    <row r="6090" spans="1:20">
      <c r="A6090" s="25">
        <v>43276</v>
      </c>
      <c r="C6090" s="26" t="s">
        <v>13137</v>
      </c>
      <c r="E6090" s="6" t="s">
        <v>3050</v>
      </c>
      <c r="I6090" s="27" t="s">
        <v>3052</v>
      </c>
      <c r="K6090" s="6" t="s">
        <v>13047</v>
      </c>
      <c r="O6090" s="6" t="s">
        <v>13148</v>
      </c>
      <c r="R6090" s="33" t="s">
        <v>13047</v>
      </c>
      <c r="S6090" s="95">
        <f>VLOOKUP(I6090,品牌型号对应工厂型号!C:E,3,0)</f>
        <v>5</v>
      </c>
      <c r="T6090" s="96" t="str">
        <f>VLOOKUP(I6090,品牌型号对应工厂型号!C:I,7,0)</f>
        <v>138:DABL-10  2.0mil (S-15)</v>
      </c>
    </row>
    <row r="6091" spans="1:20">
      <c r="A6091" s="25">
        <v>43276</v>
      </c>
      <c r="C6091" s="26" t="s">
        <v>13137</v>
      </c>
      <c r="E6091" s="6" t="s">
        <v>3050</v>
      </c>
      <c r="I6091" s="27" t="s">
        <v>3052</v>
      </c>
      <c r="K6091" s="6" t="s">
        <v>13048</v>
      </c>
      <c r="O6091" s="6" t="s">
        <v>13148</v>
      </c>
      <c r="R6091" s="33" t="s">
        <v>13048</v>
      </c>
      <c r="S6091" s="95">
        <f>VLOOKUP(I6091,品牌型号对应工厂型号!C:E,3,0)</f>
        <v>5</v>
      </c>
      <c r="T6091" s="96" t="str">
        <f>VLOOKUP(I6091,品牌型号对应工厂型号!C:I,7,0)</f>
        <v>138:DABL-10  2.0mil (S-15)</v>
      </c>
    </row>
    <row r="6092" spans="1:20">
      <c r="A6092" s="25">
        <v>43276</v>
      </c>
      <c r="C6092" s="26" t="s">
        <v>13137</v>
      </c>
      <c r="E6092" s="6" t="s">
        <v>3050</v>
      </c>
      <c r="I6092" s="27" t="s">
        <v>3052</v>
      </c>
      <c r="K6092" s="6" t="s">
        <v>13049</v>
      </c>
      <c r="O6092" s="6" t="s">
        <v>13148</v>
      </c>
      <c r="R6092" s="33" t="s">
        <v>13049</v>
      </c>
      <c r="S6092" s="95">
        <f>VLOOKUP(I6092,品牌型号对应工厂型号!C:E,3,0)</f>
        <v>5</v>
      </c>
      <c r="T6092" s="96" t="str">
        <f>VLOOKUP(I6092,品牌型号对应工厂型号!C:I,7,0)</f>
        <v>138:DABL-10  2.0mil (S-15)</v>
      </c>
    </row>
    <row r="6093" spans="1:20">
      <c r="A6093" s="25">
        <v>43276</v>
      </c>
      <c r="C6093" s="26" t="s">
        <v>13137</v>
      </c>
      <c r="E6093" s="6" t="s">
        <v>3050</v>
      </c>
      <c r="I6093" s="27" t="s">
        <v>3052</v>
      </c>
      <c r="K6093" s="6" t="s">
        <v>13050</v>
      </c>
      <c r="O6093" s="6" t="s">
        <v>13148</v>
      </c>
      <c r="R6093" s="33" t="s">
        <v>13050</v>
      </c>
      <c r="S6093" s="95">
        <f>VLOOKUP(I6093,品牌型号对应工厂型号!C:E,3,0)</f>
        <v>5</v>
      </c>
      <c r="T6093" s="96" t="str">
        <f>VLOOKUP(I6093,品牌型号对应工厂型号!C:I,7,0)</f>
        <v>138:DABL-10  2.0mil (S-15)</v>
      </c>
    </row>
    <row r="6094" spans="1:20">
      <c r="A6094" s="25">
        <v>43276</v>
      </c>
      <c r="C6094" s="26" t="s">
        <v>13137</v>
      </c>
      <c r="E6094" s="6" t="s">
        <v>3050</v>
      </c>
      <c r="I6094" s="27" t="s">
        <v>3052</v>
      </c>
      <c r="K6094" s="6" t="s">
        <v>13051</v>
      </c>
      <c r="O6094" s="6" t="s">
        <v>13148</v>
      </c>
      <c r="R6094" s="33" t="s">
        <v>13051</v>
      </c>
      <c r="S6094" s="95">
        <f>VLOOKUP(I6094,品牌型号对应工厂型号!C:E,3,0)</f>
        <v>5</v>
      </c>
      <c r="T6094" s="96" t="str">
        <f>VLOOKUP(I6094,品牌型号对应工厂型号!C:I,7,0)</f>
        <v>138:DABL-10  2.0mil (S-15)</v>
      </c>
    </row>
    <row r="6095" spans="1:20">
      <c r="A6095" s="25">
        <v>43276</v>
      </c>
      <c r="C6095" s="26" t="s">
        <v>13137</v>
      </c>
      <c r="E6095" s="6" t="s">
        <v>3050</v>
      </c>
      <c r="I6095" s="27" t="s">
        <v>3052</v>
      </c>
      <c r="K6095" s="6" t="s">
        <v>13052</v>
      </c>
      <c r="O6095" s="6" t="s">
        <v>13148</v>
      </c>
      <c r="R6095" s="33" t="s">
        <v>13052</v>
      </c>
      <c r="S6095" s="95">
        <f>VLOOKUP(I6095,品牌型号对应工厂型号!C:E,3,0)</f>
        <v>5</v>
      </c>
      <c r="T6095" s="96" t="str">
        <f>VLOOKUP(I6095,品牌型号对应工厂型号!C:I,7,0)</f>
        <v>138:DABL-10  2.0mil (S-15)</v>
      </c>
    </row>
    <row r="6096" spans="1:20">
      <c r="A6096" s="25">
        <v>43276</v>
      </c>
      <c r="C6096" s="26" t="s">
        <v>13137</v>
      </c>
      <c r="E6096" s="6" t="s">
        <v>3050</v>
      </c>
      <c r="I6096" s="27" t="s">
        <v>3052</v>
      </c>
      <c r="K6096" s="6" t="s">
        <v>13053</v>
      </c>
      <c r="O6096" s="6" t="s">
        <v>13148</v>
      </c>
      <c r="R6096" s="33" t="s">
        <v>13053</v>
      </c>
      <c r="S6096" s="95">
        <f>VLOOKUP(I6096,品牌型号对应工厂型号!C:E,3,0)</f>
        <v>5</v>
      </c>
      <c r="T6096" s="96" t="str">
        <f>VLOOKUP(I6096,品牌型号对应工厂型号!C:I,7,0)</f>
        <v>138:DABL-10  2.0mil (S-15)</v>
      </c>
    </row>
    <row r="6097" spans="1:20">
      <c r="A6097" s="25">
        <v>43276</v>
      </c>
      <c r="C6097" s="26" t="s">
        <v>13137</v>
      </c>
      <c r="E6097" s="6" t="s">
        <v>3050</v>
      </c>
      <c r="I6097" s="27" t="s">
        <v>3052</v>
      </c>
      <c r="K6097" s="6" t="s">
        <v>13054</v>
      </c>
      <c r="O6097" s="6" t="s">
        <v>13148</v>
      </c>
      <c r="R6097" s="33" t="s">
        <v>13054</v>
      </c>
      <c r="S6097" s="95">
        <f>VLOOKUP(I6097,品牌型号对应工厂型号!C:E,3,0)</f>
        <v>5</v>
      </c>
      <c r="T6097" s="96" t="str">
        <f>VLOOKUP(I6097,品牌型号对应工厂型号!C:I,7,0)</f>
        <v>138:DABL-10  2.0mil (S-15)</v>
      </c>
    </row>
    <row r="6098" spans="1:20">
      <c r="A6098" s="25">
        <v>43276</v>
      </c>
      <c r="C6098" s="26" t="s">
        <v>13137</v>
      </c>
      <c r="E6098" s="6" t="s">
        <v>3050</v>
      </c>
      <c r="I6098" s="27" t="s">
        <v>3052</v>
      </c>
      <c r="K6098" s="6" t="s">
        <v>13055</v>
      </c>
      <c r="O6098" s="6" t="s">
        <v>13148</v>
      </c>
      <c r="R6098" s="33" t="s">
        <v>13055</v>
      </c>
      <c r="S6098" s="95">
        <f>VLOOKUP(I6098,品牌型号对应工厂型号!C:E,3,0)</f>
        <v>5</v>
      </c>
      <c r="T6098" s="96" t="str">
        <f>VLOOKUP(I6098,品牌型号对应工厂型号!C:I,7,0)</f>
        <v>138:DABL-10  2.0mil (S-15)</v>
      </c>
    </row>
    <row r="6099" spans="1:20">
      <c r="A6099" s="25">
        <v>43276</v>
      </c>
      <c r="C6099" s="26" t="s">
        <v>13137</v>
      </c>
      <c r="E6099" s="6" t="s">
        <v>3050</v>
      </c>
      <c r="I6099" s="27" t="s">
        <v>3052</v>
      </c>
      <c r="K6099" s="6" t="s">
        <v>13056</v>
      </c>
      <c r="O6099" s="6" t="s">
        <v>13148</v>
      </c>
      <c r="R6099" s="33" t="s">
        <v>13056</v>
      </c>
      <c r="S6099" s="95">
        <f>VLOOKUP(I6099,品牌型号对应工厂型号!C:E,3,0)</f>
        <v>5</v>
      </c>
      <c r="T6099" s="96" t="str">
        <f>VLOOKUP(I6099,品牌型号对应工厂型号!C:I,7,0)</f>
        <v>138:DABL-10  2.0mil (S-15)</v>
      </c>
    </row>
    <row r="6100" spans="1:20">
      <c r="A6100" s="25">
        <v>43276</v>
      </c>
      <c r="C6100" s="26" t="s">
        <v>13137</v>
      </c>
      <c r="E6100" s="6" t="s">
        <v>3050</v>
      </c>
      <c r="I6100" s="27" t="s">
        <v>3052</v>
      </c>
      <c r="K6100" s="6" t="s">
        <v>13057</v>
      </c>
      <c r="O6100" s="6" t="s">
        <v>13148</v>
      </c>
      <c r="R6100" s="33" t="s">
        <v>13057</v>
      </c>
      <c r="S6100" s="95">
        <f>VLOOKUP(I6100,品牌型号对应工厂型号!C:E,3,0)</f>
        <v>5</v>
      </c>
      <c r="T6100" s="96" t="str">
        <f>VLOOKUP(I6100,品牌型号对应工厂型号!C:I,7,0)</f>
        <v>138:DABL-10  2.0mil (S-15)</v>
      </c>
    </row>
    <row r="6101" spans="1:20">
      <c r="A6101" s="25">
        <v>43276</v>
      </c>
      <c r="C6101" s="26" t="s">
        <v>13137</v>
      </c>
      <c r="E6101" s="6" t="s">
        <v>3050</v>
      </c>
      <c r="I6101" s="27" t="s">
        <v>3052</v>
      </c>
      <c r="K6101" s="6" t="s">
        <v>13058</v>
      </c>
      <c r="O6101" s="6" t="s">
        <v>13148</v>
      </c>
      <c r="R6101" s="33" t="s">
        <v>13058</v>
      </c>
      <c r="S6101" s="95">
        <f>VLOOKUP(I6101,品牌型号对应工厂型号!C:E,3,0)</f>
        <v>5</v>
      </c>
      <c r="T6101" s="96" t="str">
        <f>VLOOKUP(I6101,品牌型号对应工厂型号!C:I,7,0)</f>
        <v>138:DABL-10  2.0mil (S-15)</v>
      </c>
    </row>
    <row r="6102" spans="1:20">
      <c r="A6102" s="25">
        <v>43276</v>
      </c>
      <c r="C6102" s="26" t="s">
        <v>13137</v>
      </c>
      <c r="E6102" s="6" t="s">
        <v>3050</v>
      </c>
      <c r="I6102" s="27" t="s">
        <v>3052</v>
      </c>
      <c r="K6102" s="6" t="s">
        <v>13059</v>
      </c>
      <c r="O6102" s="6" t="s">
        <v>13148</v>
      </c>
      <c r="R6102" s="33" t="s">
        <v>13059</v>
      </c>
      <c r="S6102" s="95">
        <f>VLOOKUP(I6102,品牌型号对应工厂型号!C:E,3,0)</f>
        <v>5</v>
      </c>
      <c r="T6102" s="96" t="str">
        <f>VLOOKUP(I6102,品牌型号对应工厂型号!C:I,7,0)</f>
        <v>138:DABL-10  2.0mil (S-15)</v>
      </c>
    </row>
    <row r="6103" spans="1:20">
      <c r="A6103" s="25">
        <v>43276</v>
      </c>
      <c r="C6103" s="26" t="s">
        <v>13137</v>
      </c>
      <c r="E6103" s="6" t="s">
        <v>3050</v>
      </c>
      <c r="I6103" s="27" t="s">
        <v>3052</v>
      </c>
      <c r="K6103" s="6" t="s">
        <v>13060</v>
      </c>
      <c r="O6103" s="6" t="s">
        <v>13148</v>
      </c>
      <c r="R6103" s="33" t="s">
        <v>13060</v>
      </c>
      <c r="S6103" s="95">
        <f>VLOOKUP(I6103,品牌型号对应工厂型号!C:E,3,0)</f>
        <v>5</v>
      </c>
      <c r="T6103" s="96" t="str">
        <f>VLOOKUP(I6103,品牌型号对应工厂型号!C:I,7,0)</f>
        <v>138:DABL-10  2.0mil (S-15)</v>
      </c>
    </row>
    <row r="6104" spans="1:20">
      <c r="A6104" s="25">
        <v>43276</v>
      </c>
      <c r="C6104" s="26" t="s">
        <v>13137</v>
      </c>
      <c r="E6104" s="6" t="s">
        <v>3050</v>
      </c>
      <c r="I6104" s="27" t="s">
        <v>3052</v>
      </c>
      <c r="K6104" s="6" t="s">
        <v>13061</v>
      </c>
      <c r="O6104" s="6" t="s">
        <v>13148</v>
      </c>
      <c r="R6104" s="33" t="s">
        <v>13061</v>
      </c>
      <c r="S6104" s="95">
        <f>VLOOKUP(I6104,品牌型号对应工厂型号!C:E,3,0)</f>
        <v>5</v>
      </c>
      <c r="T6104" s="96" t="str">
        <f>VLOOKUP(I6104,品牌型号对应工厂型号!C:I,7,0)</f>
        <v>138:DABL-10  2.0mil (S-15)</v>
      </c>
    </row>
    <row r="6105" spans="1:20">
      <c r="A6105" s="25">
        <v>43276</v>
      </c>
      <c r="C6105" s="26" t="s">
        <v>13137</v>
      </c>
      <c r="E6105" s="6" t="s">
        <v>3050</v>
      </c>
      <c r="I6105" s="27" t="s">
        <v>3052</v>
      </c>
      <c r="K6105" s="6" t="s">
        <v>13062</v>
      </c>
      <c r="O6105" s="6" t="s">
        <v>13148</v>
      </c>
      <c r="R6105" s="33" t="s">
        <v>13062</v>
      </c>
      <c r="S6105" s="95">
        <f>VLOOKUP(I6105,品牌型号对应工厂型号!C:E,3,0)</f>
        <v>5</v>
      </c>
      <c r="T6105" s="96" t="str">
        <f>VLOOKUP(I6105,品牌型号对应工厂型号!C:I,7,0)</f>
        <v>138:DABL-10  2.0mil (S-15)</v>
      </c>
    </row>
    <row r="6106" spans="1:20">
      <c r="A6106" s="25">
        <v>43276</v>
      </c>
      <c r="C6106" s="26" t="s">
        <v>13137</v>
      </c>
      <c r="E6106" s="6" t="s">
        <v>3050</v>
      </c>
      <c r="I6106" s="27" t="s">
        <v>3052</v>
      </c>
      <c r="K6106" s="6" t="s">
        <v>13063</v>
      </c>
      <c r="O6106" s="6" t="s">
        <v>13148</v>
      </c>
      <c r="R6106" s="33" t="s">
        <v>13063</v>
      </c>
      <c r="S6106" s="95">
        <f>VLOOKUP(I6106,品牌型号对应工厂型号!C:E,3,0)</f>
        <v>5</v>
      </c>
      <c r="T6106" s="96" t="str">
        <f>VLOOKUP(I6106,品牌型号对应工厂型号!C:I,7,0)</f>
        <v>138:DABL-10  2.0mil (S-15)</v>
      </c>
    </row>
    <row r="6107" spans="1:20">
      <c r="A6107" s="25">
        <v>43276</v>
      </c>
      <c r="C6107" s="26" t="s">
        <v>13137</v>
      </c>
      <c r="E6107" s="6" t="s">
        <v>3050</v>
      </c>
      <c r="I6107" s="27" t="s">
        <v>3052</v>
      </c>
      <c r="K6107" s="6" t="s">
        <v>13064</v>
      </c>
      <c r="O6107" s="6" t="s">
        <v>13148</v>
      </c>
      <c r="R6107" s="33" t="s">
        <v>13064</v>
      </c>
      <c r="S6107" s="95">
        <f>VLOOKUP(I6107,品牌型号对应工厂型号!C:E,3,0)</f>
        <v>5</v>
      </c>
      <c r="T6107" s="96" t="str">
        <f>VLOOKUP(I6107,品牌型号对应工厂型号!C:I,7,0)</f>
        <v>138:DABL-10  2.0mil (S-15)</v>
      </c>
    </row>
    <row r="6108" spans="1:20">
      <c r="A6108" s="25">
        <v>43276</v>
      </c>
      <c r="C6108" s="26" t="s">
        <v>13137</v>
      </c>
      <c r="E6108" s="6" t="s">
        <v>3050</v>
      </c>
      <c r="I6108" s="27" t="s">
        <v>3052</v>
      </c>
      <c r="K6108" s="6" t="s">
        <v>13065</v>
      </c>
      <c r="O6108" s="6" t="s">
        <v>13148</v>
      </c>
      <c r="R6108" s="33" t="s">
        <v>13065</v>
      </c>
      <c r="S6108" s="95">
        <f>VLOOKUP(I6108,品牌型号对应工厂型号!C:E,3,0)</f>
        <v>5</v>
      </c>
      <c r="T6108" s="96" t="str">
        <f>VLOOKUP(I6108,品牌型号对应工厂型号!C:I,7,0)</f>
        <v>138:DABL-10  2.0mil (S-15)</v>
      </c>
    </row>
    <row r="6109" spans="1:20">
      <c r="A6109" s="25">
        <v>43276</v>
      </c>
      <c r="C6109" s="26" t="s">
        <v>13137</v>
      </c>
      <c r="E6109" s="6" t="s">
        <v>3050</v>
      </c>
      <c r="I6109" s="27" t="s">
        <v>3052</v>
      </c>
      <c r="K6109" s="6" t="s">
        <v>13066</v>
      </c>
      <c r="O6109" s="6" t="s">
        <v>13148</v>
      </c>
      <c r="R6109" s="33" t="s">
        <v>13066</v>
      </c>
      <c r="S6109" s="95">
        <f>VLOOKUP(I6109,品牌型号对应工厂型号!C:E,3,0)</f>
        <v>5</v>
      </c>
      <c r="T6109" s="96" t="str">
        <f>VLOOKUP(I6109,品牌型号对应工厂型号!C:I,7,0)</f>
        <v>138:DABL-10  2.0mil (S-15)</v>
      </c>
    </row>
    <row r="6110" spans="1:20">
      <c r="A6110" s="25">
        <v>43276</v>
      </c>
      <c r="C6110" s="26" t="s">
        <v>13137</v>
      </c>
      <c r="E6110" s="6" t="s">
        <v>3050</v>
      </c>
      <c r="I6110" s="27" t="s">
        <v>3052</v>
      </c>
      <c r="K6110" s="6" t="s">
        <v>13067</v>
      </c>
      <c r="O6110" s="6" t="s">
        <v>13148</v>
      </c>
      <c r="R6110" s="33" t="s">
        <v>13067</v>
      </c>
      <c r="S6110" s="95">
        <f>VLOOKUP(I6110,品牌型号对应工厂型号!C:E,3,0)</f>
        <v>5</v>
      </c>
      <c r="T6110" s="96" t="str">
        <f>VLOOKUP(I6110,品牌型号对应工厂型号!C:I,7,0)</f>
        <v>138:DABL-10  2.0mil (S-15)</v>
      </c>
    </row>
    <row r="6111" spans="1:20">
      <c r="A6111" s="25">
        <v>43276</v>
      </c>
      <c r="C6111" s="26" t="s">
        <v>13137</v>
      </c>
      <c r="E6111" s="6" t="s">
        <v>3050</v>
      </c>
      <c r="I6111" s="27" t="s">
        <v>3052</v>
      </c>
      <c r="K6111" s="6" t="s">
        <v>13068</v>
      </c>
      <c r="O6111" s="6" t="s">
        <v>13148</v>
      </c>
      <c r="R6111" s="33" t="s">
        <v>13068</v>
      </c>
      <c r="S6111" s="95">
        <f>VLOOKUP(I6111,品牌型号对应工厂型号!C:E,3,0)</f>
        <v>5</v>
      </c>
      <c r="T6111" s="96" t="str">
        <f>VLOOKUP(I6111,品牌型号对应工厂型号!C:I,7,0)</f>
        <v>138:DABL-10  2.0mil (S-15)</v>
      </c>
    </row>
    <row r="6112" spans="1:20">
      <c r="A6112" s="25">
        <v>43276</v>
      </c>
      <c r="C6112" s="26" t="s">
        <v>13137</v>
      </c>
      <c r="E6112" s="6" t="s">
        <v>3050</v>
      </c>
      <c r="I6112" s="27" t="s">
        <v>3052</v>
      </c>
      <c r="K6112" s="6" t="s">
        <v>13069</v>
      </c>
      <c r="O6112" s="6" t="s">
        <v>13148</v>
      </c>
      <c r="R6112" s="33" t="s">
        <v>13069</v>
      </c>
      <c r="S6112" s="95">
        <f>VLOOKUP(I6112,品牌型号对应工厂型号!C:E,3,0)</f>
        <v>5</v>
      </c>
      <c r="T6112" s="96" t="str">
        <f>VLOOKUP(I6112,品牌型号对应工厂型号!C:I,7,0)</f>
        <v>138:DABL-10  2.0mil (S-15)</v>
      </c>
    </row>
    <row r="6113" spans="1:20">
      <c r="A6113" s="25">
        <v>43276</v>
      </c>
      <c r="C6113" s="26" t="s">
        <v>13137</v>
      </c>
      <c r="E6113" s="6" t="s">
        <v>3050</v>
      </c>
      <c r="I6113" s="27" t="s">
        <v>3052</v>
      </c>
      <c r="K6113" s="6" t="s">
        <v>13070</v>
      </c>
      <c r="O6113" s="6" t="s">
        <v>13148</v>
      </c>
      <c r="R6113" s="33" t="s">
        <v>13070</v>
      </c>
      <c r="S6113" s="95">
        <f>VLOOKUP(I6113,品牌型号对应工厂型号!C:E,3,0)</f>
        <v>5</v>
      </c>
      <c r="T6113" s="96" t="str">
        <f>VLOOKUP(I6113,品牌型号对应工厂型号!C:I,7,0)</f>
        <v>138:DABL-10  2.0mil (S-15)</v>
      </c>
    </row>
    <row r="6114" spans="1:20">
      <c r="A6114" s="25">
        <v>43276</v>
      </c>
      <c r="C6114" s="26" t="s">
        <v>13137</v>
      </c>
      <c r="E6114" s="6" t="s">
        <v>3050</v>
      </c>
      <c r="I6114" s="27" t="s">
        <v>3052</v>
      </c>
      <c r="K6114" s="6" t="s">
        <v>13071</v>
      </c>
      <c r="O6114" s="6" t="s">
        <v>13148</v>
      </c>
      <c r="R6114" s="33" t="s">
        <v>13071</v>
      </c>
      <c r="S6114" s="95">
        <f>VLOOKUP(I6114,品牌型号对应工厂型号!C:E,3,0)</f>
        <v>5</v>
      </c>
      <c r="T6114" s="96" t="str">
        <f>VLOOKUP(I6114,品牌型号对应工厂型号!C:I,7,0)</f>
        <v>138:DABL-10  2.0mil (S-15)</v>
      </c>
    </row>
    <row r="6115" spans="1:20">
      <c r="A6115" s="25">
        <v>43276</v>
      </c>
      <c r="C6115" s="26" t="s">
        <v>13137</v>
      </c>
      <c r="E6115" s="6" t="s">
        <v>3050</v>
      </c>
      <c r="I6115" s="27" t="s">
        <v>3052</v>
      </c>
      <c r="K6115" s="6" t="s">
        <v>13072</v>
      </c>
      <c r="O6115" s="6" t="s">
        <v>13148</v>
      </c>
      <c r="R6115" s="33" t="s">
        <v>13072</v>
      </c>
      <c r="S6115" s="95">
        <f>VLOOKUP(I6115,品牌型号对应工厂型号!C:E,3,0)</f>
        <v>5</v>
      </c>
      <c r="T6115" s="96" t="str">
        <f>VLOOKUP(I6115,品牌型号对应工厂型号!C:I,7,0)</f>
        <v>138:DABL-10  2.0mil (S-15)</v>
      </c>
    </row>
    <row r="6116" spans="1:20">
      <c r="A6116" s="25">
        <v>43276</v>
      </c>
      <c r="C6116" s="26" t="s">
        <v>13137</v>
      </c>
      <c r="E6116" s="6" t="s">
        <v>3050</v>
      </c>
      <c r="I6116" s="27" t="s">
        <v>3052</v>
      </c>
      <c r="K6116" s="6" t="s">
        <v>13073</v>
      </c>
      <c r="O6116" s="6" t="s">
        <v>13148</v>
      </c>
      <c r="R6116" s="33" t="s">
        <v>13073</v>
      </c>
      <c r="S6116" s="95">
        <f>VLOOKUP(I6116,品牌型号对应工厂型号!C:E,3,0)</f>
        <v>5</v>
      </c>
      <c r="T6116" s="96" t="str">
        <f>VLOOKUP(I6116,品牌型号对应工厂型号!C:I,7,0)</f>
        <v>138:DABL-10  2.0mil (S-15)</v>
      </c>
    </row>
    <row r="6117" spans="1:20">
      <c r="A6117" s="25">
        <v>43276</v>
      </c>
      <c r="C6117" s="26" t="s">
        <v>13137</v>
      </c>
      <c r="E6117" s="6" t="s">
        <v>3050</v>
      </c>
      <c r="I6117" s="27" t="s">
        <v>3052</v>
      </c>
      <c r="K6117" s="6" t="s">
        <v>13074</v>
      </c>
      <c r="O6117" s="6" t="s">
        <v>13148</v>
      </c>
      <c r="R6117" s="33" t="s">
        <v>13074</v>
      </c>
      <c r="S6117" s="95">
        <f>VLOOKUP(I6117,品牌型号对应工厂型号!C:E,3,0)</f>
        <v>5</v>
      </c>
      <c r="T6117" s="96" t="str">
        <f>VLOOKUP(I6117,品牌型号对应工厂型号!C:I,7,0)</f>
        <v>138:DABL-10  2.0mil (S-15)</v>
      </c>
    </row>
    <row r="6118" spans="1:20">
      <c r="A6118" s="25">
        <v>43276</v>
      </c>
      <c r="C6118" s="26" t="s">
        <v>13137</v>
      </c>
      <c r="E6118" s="6" t="s">
        <v>3050</v>
      </c>
      <c r="I6118" s="27" t="s">
        <v>3052</v>
      </c>
      <c r="K6118" s="6" t="s">
        <v>13075</v>
      </c>
      <c r="O6118" s="6" t="s">
        <v>13148</v>
      </c>
      <c r="R6118" s="33" t="s">
        <v>13075</v>
      </c>
      <c r="S6118" s="95">
        <f>VLOOKUP(I6118,品牌型号对应工厂型号!C:E,3,0)</f>
        <v>5</v>
      </c>
      <c r="T6118" s="96" t="str">
        <f>VLOOKUP(I6118,品牌型号对应工厂型号!C:I,7,0)</f>
        <v>138:DABL-10  2.0mil (S-15)</v>
      </c>
    </row>
    <row r="6119" spans="1:20">
      <c r="A6119" s="25">
        <v>43276</v>
      </c>
      <c r="C6119" s="26" t="s">
        <v>13137</v>
      </c>
      <c r="E6119" s="6" t="s">
        <v>3050</v>
      </c>
      <c r="I6119" s="27" t="s">
        <v>3052</v>
      </c>
      <c r="K6119" s="6" t="s">
        <v>13076</v>
      </c>
      <c r="O6119" s="6" t="s">
        <v>13148</v>
      </c>
      <c r="R6119" s="33" t="s">
        <v>13076</v>
      </c>
      <c r="S6119" s="95">
        <f>VLOOKUP(I6119,品牌型号对应工厂型号!C:E,3,0)</f>
        <v>5</v>
      </c>
      <c r="T6119" s="96" t="str">
        <f>VLOOKUP(I6119,品牌型号对应工厂型号!C:I,7,0)</f>
        <v>138:DABL-10  2.0mil (S-15)</v>
      </c>
    </row>
    <row r="6120" spans="1:20">
      <c r="A6120" s="25">
        <v>43276</v>
      </c>
      <c r="C6120" s="26" t="s">
        <v>13137</v>
      </c>
      <c r="E6120" s="6" t="s">
        <v>3050</v>
      </c>
      <c r="I6120" s="27" t="s">
        <v>3052</v>
      </c>
      <c r="K6120" s="6" t="s">
        <v>13077</v>
      </c>
      <c r="O6120" s="6" t="s">
        <v>13148</v>
      </c>
      <c r="R6120" s="33" t="s">
        <v>13077</v>
      </c>
      <c r="S6120" s="95">
        <f>VLOOKUP(I6120,品牌型号对应工厂型号!C:E,3,0)</f>
        <v>5</v>
      </c>
      <c r="T6120" s="96" t="str">
        <f>VLOOKUP(I6120,品牌型号对应工厂型号!C:I,7,0)</f>
        <v>138:DABL-10  2.0mil (S-15)</v>
      </c>
    </row>
    <row r="6121" spans="1:20">
      <c r="A6121" s="25">
        <v>43276</v>
      </c>
      <c r="C6121" s="26" t="s">
        <v>13137</v>
      </c>
      <c r="E6121" s="6" t="s">
        <v>3050</v>
      </c>
      <c r="I6121" s="27" t="s">
        <v>3052</v>
      </c>
      <c r="K6121" s="6" t="s">
        <v>13078</v>
      </c>
      <c r="O6121" s="6" t="s">
        <v>13148</v>
      </c>
      <c r="R6121" s="33" t="s">
        <v>13078</v>
      </c>
      <c r="S6121" s="95">
        <f>VLOOKUP(I6121,品牌型号对应工厂型号!C:E,3,0)</f>
        <v>5</v>
      </c>
      <c r="T6121" s="96" t="str">
        <f>VLOOKUP(I6121,品牌型号对应工厂型号!C:I,7,0)</f>
        <v>138:DABL-10  2.0mil (S-15)</v>
      </c>
    </row>
    <row r="6122" spans="1:20">
      <c r="A6122" s="25">
        <v>43276</v>
      </c>
      <c r="C6122" s="26" t="s">
        <v>13137</v>
      </c>
      <c r="E6122" s="6" t="s">
        <v>3050</v>
      </c>
      <c r="I6122" s="27" t="s">
        <v>3052</v>
      </c>
      <c r="K6122" s="6" t="s">
        <v>13079</v>
      </c>
      <c r="O6122" s="6" t="s">
        <v>13148</v>
      </c>
      <c r="R6122" s="33" t="s">
        <v>13079</v>
      </c>
      <c r="S6122" s="95">
        <f>VLOOKUP(I6122,品牌型号对应工厂型号!C:E,3,0)</f>
        <v>5</v>
      </c>
      <c r="T6122" s="96" t="str">
        <f>VLOOKUP(I6122,品牌型号对应工厂型号!C:I,7,0)</f>
        <v>138:DABL-10  2.0mil (S-15)</v>
      </c>
    </row>
    <row r="6123" spans="1:20">
      <c r="A6123" s="25">
        <v>43276</v>
      </c>
      <c r="C6123" s="26" t="s">
        <v>13137</v>
      </c>
      <c r="E6123" s="6" t="s">
        <v>3050</v>
      </c>
      <c r="I6123" s="27" t="s">
        <v>3052</v>
      </c>
      <c r="K6123" s="6" t="s">
        <v>13080</v>
      </c>
      <c r="O6123" s="6" t="s">
        <v>13148</v>
      </c>
      <c r="R6123" s="33" t="s">
        <v>13080</v>
      </c>
      <c r="S6123" s="95">
        <f>VLOOKUP(I6123,品牌型号对应工厂型号!C:E,3,0)</f>
        <v>5</v>
      </c>
      <c r="T6123" s="96" t="str">
        <f>VLOOKUP(I6123,品牌型号对应工厂型号!C:I,7,0)</f>
        <v>138:DABL-10  2.0mil (S-15)</v>
      </c>
    </row>
    <row r="6124" spans="1:20">
      <c r="A6124" s="25">
        <v>43276</v>
      </c>
      <c r="C6124" s="26" t="s">
        <v>13137</v>
      </c>
      <c r="E6124" s="6" t="s">
        <v>3050</v>
      </c>
      <c r="I6124" s="27" t="s">
        <v>3052</v>
      </c>
      <c r="K6124" s="6" t="s">
        <v>13081</v>
      </c>
      <c r="O6124" s="6" t="s">
        <v>13148</v>
      </c>
      <c r="R6124" s="33" t="s">
        <v>13081</v>
      </c>
      <c r="S6124" s="95">
        <f>VLOOKUP(I6124,品牌型号对应工厂型号!C:E,3,0)</f>
        <v>5</v>
      </c>
      <c r="T6124" s="96" t="str">
        <f>VLOOKUP(I6124,品牌型号对应工厂型号!C:I,7,0)</f>
        <v>138:DABL-10  2.0mil (S-15)</v>
      </c>
    </row>
    <row r="6125" spans="1:20">
      <c r="A6125" s="25">
        <v>43276</v>
      </c>
      <c r="C6125" s="26" t="s">
        <v>13137</v>
      </c>
      <c r="E6125" s="6" t="s">
        <v>3050</v>
      </c>
      <c r="I6125" s="27" t="s">
        <v>3052</v>
      </c>
      <c r="K6125" s="6" t="s">
        <v>13082</v>
      </c>
      <c r="O6125" s="6" t="s">
        <v>13148</v>
      </c>
      <c r="R6125" s="33" t="s">
        <v>13082</v>
      </c>
      <c r="S6125" s="95">
        <f>VLOOKUP(I6125,品牌型号对应工厂型号!C:E,3,0)</f>
        <v>5</v>
      </c>
      <c r="T6125" s="96" t="str">
        <f>VLOOKUP(I6125,品牌型号对应工厂型号!C:I,7,0)</f>
        <v>138:DABL-10  2.0mil (S-15)</v>
      </c>
    </row>
    <row r="6126" spans="1:20">
      <c r="A6126" s="25">
        <v>43277</v>
      </c>
      <c r="C6126" s="26" t="s">
        <v>13138</v>
      </c>
      <c r="E6126" s="6" t="s">
        <v>141</v>
      </c>
      <c r="I6126" s="27" t="s">
        <v>142</v>
      </c>
      <c r="K6126" s="6" t="s">
        <v>13083</v>
      </c>
      <c r="O6126" s="6" t="s">
        <v>12666</v>
      </c>
      <c r="R6126" s="33" t="s">
        <v>13083</v>
      </c>
      <c r="S6126" s="95">
        <f>VLOOKUP(I6126,品牌型号对应工厂型号!C:E,3,0)</f>
        <v>10</v>
      </c>
      <c r="T6126" s="96" t="str">
        <f>VLOOKUP(I6126,品牌型号对应工厂型号!C:I,7,0)</f>
        <v>153:PFGP-70R 3.0mil（X-75）</v>
      </c>
    </row>
    <row r="6127" spans="1:20">
      <c r="A6127" s="25">
        <v>43277</v>
      </c>
      <c r="C6127" s="26" t="s">
        <v>13138</v>
      </c>
      <c r="E6127" s="6" t="s">
        <v>141</v>
      </c>
      <c r="I6127" s="27" t="s">
        <v>142</v>
      </c>
      <c r="K6127" s="6" t="s">
        <v>13084</v>
      </c>
      <c r="O6127" s="6" t="s">
        <v>12666</v>
      </c>
      <c r="R6127" s="33" t="s">
        <v>13084</v>
      </c>
      <c r="S6127" s="95">
        <f>VLOOKUP(I6127,品牌型号对应工厂型号!C:E,3,0)</f>
        <v>10</v>
      </c>
      <c r="T6127" s="96" t="str">
        <f>VLOOKUP(I6127,品牌型号对应工厂型号!C:I,7,0)</f>
        <v>153:PFGP-70R 3.0mil（X-75）</v>
      </c>
    </row>
    <row r="6128" spans="1:20">
      <c r="A6128" s="25">
        <v>43277</v>
      </c>
      <c r="C6128" s="26" t="s">
        <v>13139</v>
      </c>
      <c r="E6128" s="6" t="s">
        <v>141</v>
      </c>
      <c r="I6128" s="27" t="s">
        <v>142</v>
      </c>
      <c r="K6128" s="6" t="s">
        <v>13085</v>
      </c>
      <c r="O6128" s="6" t="s">
        <v>6085</v>
      </c>
      <c r="R6128" s="33" t="s">
        <v>13085</v>
      </c>
      <c r="S6128" s="95">
        <f>VLOOKUP(I6128,品牌型号对应工厂型号!C:E,3,0)</f>
        <v>10</v>
      </c>
      <c r="T6128" s="96" t="str">
        <f>VLOOKUP(I6128,品牌型号对应工厂型号!C:I,7,0)</f>
        <v>153:PFGP-70R 3.0mil（X-75）</v>
      </c>
    </row>
    <row r="6129" spans="1:20">
      <c r="A6129" s="25">
        <v>43277</v>
      </c>
      <c r="C6129" s="26" t="s">
        <v>13139</v>
      </c>
      <c r="E6129" s="6" t="s">
        <v>141</v>
      </c>
      <c r="I6129" s="27" t="s">
        <v>142</v>
      </c>
      <c r="K6129" s="6" t="s">
        <v>13086</v>
      </c>
      <c r="O6129" s="6" t="s">
        <v>6085</v>
      </c>
      <c r="R6129" s="33" t="s">
        <v>13086</v>
      </c>
      <c r="S6129" s="95">
        <f>VLOOKUP(I6129,品牌型号对应工厂型号!C:E,3,0)</f>
        <v>10</v>
      </c>
      <c r="T6129" s="96" t="str">
        <f>VLOOKUP(I6129,品牌型号对应工厂型号!C:I,7,0)</f>
        <v>153:PFGP-70R 3.0mil（X-75）</v>
      </c>
    </row>
    <row r="6130" spans="1:20">
      <c r="A6130" s="25">
        <v>43277</v>
      </c>
      <c r="C6130" s="26" t="s">
        <v>13139</v>
      </c>
      <c r="E6130" s="6" t="s">
        <v>141</v>
      </c>
      <c r="I6130" s="27" t="s">
        <v>142</v>
      </c>
      <c r="K6130" s="6" t="s">
        <v>13087</v>
      </c>
      <c r="O6130" s="6" t="s">
        <v>6085</v>
      </c>
      <c r="R6130" s="33" t="s">
        <v>13087</v>
      </c>
      <c r="S6130" s="95">
        <f>VLOOKUP(I6130,品牌型号对应工厂型号!C:E,3,0)</f>
        <v>10</v>
      </c>
      <c r="T6130" s="96" t="str">
        <f>VLOOKUP(I6130,品牌型号对应工厂型号!C:I,7,0)</f>
        <v>153:PFGP-70R 3.0mil（X-75）</v>
      </c>
    </row>
    <row r="6131" spans="1:20">
      <c r="A6131" s="25">
        <v>43277</v>
      </c>
      <c r="C6131" s="26" t="s">
        <v>13139</v>
      </c>
      <c r="E6131" s="6" t="s">
        <v>141</v>
      </c>
      <c r="I6131" s="27" t="s">
        <v>142</v>
      </c>
      <c r="K6131" s="6" t="s">
        <v>13088</v>
      </c>
      <c r="O6131" s="6" t="s">
        <v>6085</v>
      </c>
      <c r="R6131" s="33" t="s">
        <v>13088</v>
      </c>
      <c r="S6131" s="95">
        <f>VLOOKUP(I6131,品牌型号对应工厂型号!C:E,3,0)</f>
        <v>10</v>
      </c>
      <c r="T6131" s="96" t="str">
        <f>VLOOKUP(I6131,品牌型号对应工厂型号!C:I,7,0)</f>
        <v>153:PFGP-70R 3.0mil（X-75）</v>
      </c>
    </row>
    <row r="6132" spans="1:20">
      <c r="A6132" s="25">
        <v>43277</v>
      </c>
      <c r="C6132" s="26" t="s">
        <v>13140</v>
      </c>
      <c r="E6132" s="6" t="s">
        <v>141</v>
      </c>
      <c r="I6132" s="27" t="s">
        <v>142</v>
      </c>
      <c r="K6132" s="6" t="s">
        <v>13089</v>
      </c>
      <c r="O6132" s="6" t="s">
        <v>1935</v>
      </c>
      <c r="R6132" s="33" t="s">
        <v>13089</v>
      </c>
      <c r="S6132" s="95">
        <f>VLOOKUP(I6132,品牌型号对应工厂型号!C:E,3,0)</f>
        <v>10</v>
      </c>
      <c r="T6132" s="96" t="str">
        <f>VLOOKUP(I6132,品牌型号对应工厂型号!C:I,7,0)</f>
        <v>153:PFGP-70R 3.0mil（X-75）</v>
      </c>
    </row>
    <row r="6133" spans="1:20">
      <c r="A6133" s="25">
        <v>43277</v>
      </c>
      <c r="C6133" s="26" t="s">
        <v>13140</v>
      </c>
      <c r="E6133" s="6" t="s">
        <v>141</v>
      </c>
      <c r="I6133" s="27" t="s">
        <v>142</v>
      </c>
      <c r="K6133" s="6" t="s">
        <v>13090</v>
      </c>
      <c r="O6133" s="6" t="s">
        <v>1935</v>
      </c>
      <c r="R6133" s="33" t="s">
        <v>13090</v>
      </c>
      <c r="S6133" s="95">
        <f>VLOOKUP(I6133,品牌型号对应工厂型号!C:E,3,0)</f>
        <v>10</v>
      </c>
      <c r="T6133" s="96" t="str">
        <f>VLOOKUP(I6133,品牌型号对应工厂型号!C:I,7,0)</f>
        <v>153:PFGP-70R 3.0mil（X-75）</v>
      </c>
    </row>
    <row r="6134" spans="1:20">
      <c r="A6134" s="25">
        <v>43277</v>
      </c>
      <c r="C6134" s="26" t="s">
        <v>13140</v>
      </c>
      <c r="E6134" s="6" t="s">
        <v>141</v>
      </c>
      <c r="I6134" s="27" t="s">
        <v>142</v>
      </c>
      <c r="K6134" s="6" t="s">
        <v>13091</v>
      </c>
      <c r="O6134" s="6" t="s">
        <v>1935</v>
      </c>
      <c r="R6134" s="33" t="s">
        <v>13091</v>
      </c>
      <c r="S6134" s="95">
        <f>VLOOKUP(I6134,品牌型号对应工厂型号!C:E,3,0)</f>
        <v>10</v>
      </c>
      <c r="T6134" s="96" t="str">
        <f>VLOOKUP(I6134,品牌型号对应工厂型号!C:I,7,0)</f>
        <v>153:PFGP-70R 3.0mil（X-75）</v>
      </c>
    </row>
    <row r="6135" spans="1:20">
      <c r="A6135" s="25">
        <v>43277</v>
      </c>
      <c r="C6135" s="26" t="s">
        <v>13140</v>
      </c>
      <c r="E6135" s="6" t="s">
        <v>141</v>
      </c>
      <c r="I6135" s="27" t="s">
        <v>142</v>
      </c>
      <c r="K6135" s="6" t="s">
        <v>13092</v>
      </c>
      <c r="O6135" s="6" t="s">
        <v>1935</v>
      </c>
      <c r="R6135" s="33" t="s">
        <v>13092</v>
      </c>
      <c r="S6135" s="95">
        <f>VLOOKUP(I6135,品牌型号对应工厂型号!C:E,3,0)</f>
        <v>10</v>
      </c>
      <c r="T6135" s="96" t="str">
        <f>VLOOKUP(I6135,品牌型号对应工厂型号!C:I,7,0)</f>
        <v>153:PFGP-70R 3.0mil（X-75）</v>
      </c>
    </row>
    <row r="6136" spans="1:20">
      <c r="A6136" s="25">
        <v>43277</v>
      </c>
      <c r="C6136" s="26" t="s">
        <v>13140</v>
      </c>
      <c r="E6136" s="6" t="s">
        <v>141</v>
      </c>
      <c r="I6136" s="27" t="s">
        <v>142</v>
      </c>
      <c r="K6136" s="6" t="s">
        <v>13093</v>
      </c>
      <c r="O6136" s="6" t="s">
        <v>1935</v>
      </c>
      <c r="R6136" s="33" t="s">
        <v>13093</v>
      </c>
      <c r="S6136" s="95">
        <f>VLOOKUP(I6136,品牌型号对应工厂型号!C:E,3,0)</f>
        <v>10</v>
      </c>
      <c r="T6136" s="96" t="str">
        <f>VLOOKUP(I6136,品牌型号对应工厂型号!C:I,7,0)</f>
        <v>153:PFGP-70R 3.0mil（X-75）</v>
      </c>
    </row>
    <row r="6137" spans="1:20">
      <c r="A6137" s="25">
        <v>43277</v>
      </c>
      <c r="C6137" s="26" t="s">
        <v>13140</v>
      </c>
      <c r="E6137" s="6" t="s">
        <v>141</v>
      </c>
      <c r="I6137" s="27" t="s">
        <v>142</v>
      </c>
      <c r="K6137" s="6" t="s">
        <v>13094</v>
      </c>
      <c r="O6137" s="6" t="s">
        <v>1935</v>
      </c>
      <c r="R6137" s="33" t="s">
        <v>13094</v>
      </c>
      <c r="S6137" s="95">
        <f>VLOOKUP(I6137,品牌型号对应工厂型号!C:E,3,0)</f>
        <v>10</v>
      </c>
      <c r="T6137" s="96" t="str">
        <f>VLOOKUP(I6137,品牌型号对应工厂型号!C:I,7,0)</f>
        <v>153:PFGP-70R 3.0mil（X-75）</v>
      </c>
    </row>
    <row r="6138" spans="1:20">
      <c r="A6138" s="25">
        <v>43277</v>
      </c>
      <c r="C6138" s="26" t="s">
        <v>13140</v>
      </c>
      <c r="E6138" s="6" t="s">
        <v>141</v>
      </c>
      <c r="I6138" s="27" t="s">
        <v>142</v>
      </c>
      <c r="K6138" s="6" t="s">
        <v>13095</v>
      </c>
      <c r="O6138" s="6" t="s">
        <v>1935</v>
      </c>
      <c r="R6138" s="33" t="s">
        <v>13095</v>
      </c>
      <c r="S6138" s="95">
        <f>VLOOKUP(I6138,品牌型号对应工厂型号!C:E,3,0)</f>
        <v>10</v>
      </c>
      <c r="T6138" s="96" t="str">
        <f>VLOOKUP(I6138,品牌型号对应工厂型号!C:I,7,0)</f>
        <v>153:PFGP-70R 3.0mil（X-75）</v>
      </c>
    </row>
    <row r="6139" spans="1:20">
      <c r="A6139" s="25">
        <v>43277</v>
      </c>
      <c r="C6139" s="26" t="s">
        <v>13140</v>
      </c>
      <c r="E6139" s="6" t="s">
        <v>141</v>
      </c>
      <c r="I6139" s="27" t="s">
        <v>142</v>
      </c>
      <c r="K6139" s="6" t="s">
        <v>13096</v>
      </c>
      <c r="O6139" s="6" t="s">
        <v>1935</v>
      </c>
      <c r="R6139" s="33" t="s">
        <v>13096</v>
      </c>
      <c r="S6139" s="95">
        <f>VLOOKUP(I6139,品牌型号对应工厂型号!C:E,3,0)</f>
        <v>10</v>
      </c>
      <c r="T6139" s="96" t="str">
        <f>VLOOKUP(I6139,品牌型号对应工厂型号!C:I,7,0)</f>
        <v>153:PFGP-70R 3.0mil（X-75）</v>
      </c>
    </row>
    <row r="6140" spans="1:20">
      <c r="A6140" s="25">
        <v>43277</v>
      </c>
      <c r="C6140" s="26" t="s">
        <v>13140</v>
      </c>
      <c r="E6140" s="6" t="s">
        <v>141</v>
      </c>
      <c r="I6140" s="27" t="s">
        <v>142</v>
      </c>
      <c r="K6140" s="6" t="s">
        <v>13097</v>
      </c>
      <c r="O6140" s="6" t="s">
        <v>1935</v>
      </c>
      <c r="R6140" s="33" t="s">
        <v>13097</v>
      </c>
      <c r="S6140" s="95">
        <f>VLOOKUP(I6140,品牌型号对应工厂型号!C:E,3,0)</f>
        <v>10</v>
      </c>
      <c r="T6140" s="96" t="str">
        <f>VLOOKUP(I6140,品牌型号对应工厂型号!C:I,7,0)</f>
        <v>153:PFGP-70R 3.0mil（X-75）</v>
      </c>
    </row>
    <row r="6141" spans="1:20">
      <c r="A6141" s="25">
        <v>43277</v>
      </c>
      <c r="C6141" s="26" t="s">
        <v>13140</v>
      </c>
      <c r="E6141" s="6" t="s">
        <v>141</v>
      </c>
      <c r="I6141" s="27" t="s">
        <v>142</v>
      </c>
      <c r="K6141" s="6" t="s">
        <v>13098</v>
      </c>
      <c r="O6141" s="6" t="s">
        <v>1935</v>
      </c>
      <c r="R6141" s="33" t="s">
        <v>13098</v>
      </c>
      <c r="S6141" s="95">
        <f>VLOOKUP(I6141,品牌型号对应工厂型号!C:E,3,0)</f>
        <v>10</v>
      </c>
      <c r="T6141" s="96" t="str">
        <f>VLOOKUP(I6141,品牌型号对应工厂型号!C:I,7,0)</f>
        <v>153:PFGP-70R 3.0mil（X-75）</v>
      </c>
    </row>
    <row r="6142" spans="1:20">
      <c r="A6142" s="25">
        <v>43277</v>
      </c>
      <c r="C6142" s="26" t="s">
        <v>13140</v>
      </c>
      <c r="E6142" s="6" t="s">
        <v>141</v>
      </c>
      <c r="I6142" s="27" t="s">
        <v>142</v>
      </c>
      <c r="K6142" s="6" t="s">
        <v>13099</v>
      </c>
      <c r="O6142" s="6" t="s">
        <v>1935</v>
      </c>
      <c r="R6142" s="33" t="s">
        <v>13099</v>
      </c>
      <c r="S6142" s="95">
        <f>VLOOKUP(I6142,品牌型号对应工厂型号!C:E,3,0)</f>
        <v>10</v>
      </c>
      <c r="T6142" s="96" t="str">
        <f>VLOOKUP(I6142,品牌型号对应工厂型号!C:I,7,0)</f>
        <v>153:PFGP-70R 3.0mil（X-75）</v>
      </c>
    </row>
    <row r="6143" spans="1:20">
      <c r="A6143" s="25">
        <v>43277</v>
      </c>
      <c r="C6143" s="26" t="s">
        <v>13140</v>
      </c>
      <c r="E6143" s="6" t="s">
        <v>141</v>
      </c>
      <c r="I6143" s="27" t="s">
        <v>142</v>
      </c>
      <c r="K6143" s="6" t="s">
        <v>13100</v>
      </c>
      <c r="O6143" s="6" t="s">
        <v>1935</v>
      </c>
      <c r="R6143" s="33" t="s">
        <v>13277</v>
      </c>
      <c r="S6143" s="95">
        <f>VLOOKUP(I6143,品牌型号对应工厂型号!C:E,3,0)</f>
        <v>10</v>
      </c>
      <c r="T6143" s="96" t="str">
        <f>VLOOKUP(I6143,品牌型号对应工厂型号!C:I,7,0)</f>
        <v>153:PFGP-70R 3.0mil（X-75）</v>
      </c>
    </row>
    <row r="6144" spans="1:20">
      <c r="A6144" s="25">
        <v>43277</v>
      </c>
      <c r="C6144" s="26" t="s">
        <v>13140</v>
      </c>
      <c r="E6144" s="6" t="s">
        <v>141</v>
      </c>
      <c r="I6144" s="27" t="s">
        <v>142</v>
      </c>
      <c r="K6144" s="6" t="s">
        <v>13101</v>
      </c>
      <c r="O6144" s="6" t="s">
        <v>1935</v>
      </c>
      <c r="R6144" s="33" t="s">
        <v>13278</v>
      </c>
      <c r="S6144" s="95">
        <f>VLOOKUP(I6144,品牌型号对应工厂型号!C:E,3,0)</f>
        <v>10</v>
      </c>
      <c r="T6144" s="96" t="str">
        <f>VLOOKUP(I6144,品牌型号对应工厂型号!C:I,7,0)</f>
        <v>153:PFGP-70R 3.0mil（X-75）</v>
      </c>
    </row>
    <row r="6145" spans="1:20">
      <c r="A6145" s="25">
        <v>43277</v>
      </c>
      <c r="C6145" s="26" t="s">
        <v>13140</v>
      </c>
      <c r="E6145" s="6" t="s">
        <v>141</v>
      </c>
      <c r="I6145" s="27" t="s">
        <v>142</v>
      </c>
      <c r="K6145" s="6" t="s">
        <v>13102</v>
      </c>
      <c r="O6145" s="6" t="s">
        <v>1935</v>
      </c>
      <c r="R6145" s="33" t="s">
        <v>13102</v>
      </c>
      <c r="S6145" s="95">
        <f>VLOOKUP(I6145,品牌型号对应工厂型号!C:E,3,0)</f>
        <v>10</v>
      </c>
      <c r="T6145" s="96" t="str">
        <f>VLOOKUP(I6145,品牌型号对应工厂型号!C:I,7,0)</f>
        <v>153:PFGP-70R 3.0mil（X-75）</v>
      </c>
    </row>
    <row r="6146" spans="1:20">
      <c r="A6146" s="25">
        <v>43277</v>
      </c>
      <c r="C6146" s="26" t="s">
        <v>13140</v>
      </c>
      <c r="E6146" s="6" t="s">
        <v>141</v>
      </c>
      <c r="I6146" s="27" t="s">
        <v>142</v>
      </c>
      <c r="K6146" s="6" t="s">
        <v>13103</v>
      </c>
      <c r="O6146" s="6" t="s">
        <v>1935</v>
      </c>
      <c r="R6146" s="33" t="s">
        <v>13103</v>
      </c>
      <c r="S6146" s="95">
        <f>VLOOKUP(I6146,品牌型号对应工厂型号!C:E,3,0)</f>
        <v>10</v>
      </c>
      <c r="T6146" s="96" t="str">
        <f>VLOOKUP(I6146,品牌型号对应工厂型号!C:I,7,0)</f>
        <v>153:PFGP-70R 3.0mil（X-75）</v>
      </c>
    </row>
    <row r="6147" spans="1:20">
      <c r="A6147" s="25">
        <v>43277</v>
      </c>
      <c r="C6147" s="26" t="s">
        <v>13140</v>
      </c>
      <c r="E6147" s="6" t="s">
        <v>141</v>
      </c>
      <c r="I6147" s="27" t="s">
        <v>142</v>
      </c>
      <c r="K6147" s="6" t="s">
        <v>13104</v>
      </c>
      <c r="O6147" s="6" t="s">
        <v>1935</v>
      </c>
      <c r="R6147" s="33" t="s">
        <v>13104</v>
      </c>
      <c r="S6147" s="95">
        <f>VLOOKUP(I6147,品牌型号对应工厂型号!C:E,3,0)</f>
        <v>10</v>
      </c>
      <c r="T6147" s="96" t="str">
        <f>VLOOKUP(I6147,品牌型号对应工厂型号!C:I,7,0)</f>
        <v>153:PFGP-70R 3.0mil（X-75）</v>
      </c>
    </row>
    <row r="6148" spans="1:20">
      <c r="A6148" s="25">
        <v>43277</v>
      </c>
      <c r="C6148" s="26" t="s">
        <v>13140</v>
      </c>
      <c r="E6148" s="6" t="s">
        <v>141</v>
      </c>
      <c r="I6148" s="27" t="s">
        <v>142</v>
      </c>
      <c r="K6148" s="6" t="s">
        <v>13105</v>
      </c>
      <c r="O6148" s="6" t="s">
        <v>1935</v>
      </c>
      <c r="R6148" s="33" t="s">
        <v>13105</v>
      </c>
      <c r="S6148" s="95">
        <f>VLOOKUP(I6148,品牌型号对应工厂型号!C:E,3,0)</f>
        <v>10</v>
      </c>
      <c r="T6148" s="96" t="str">
        <f>VLOOKUP(I6148,品牌型号对应工厂型号!C:I,7,0)</f>
        <v>153:PFGP-70R 3.0mil（X-75）</v>
      </c>
    </row>
    <row r="6149" spans="1:20">
      <c r="A6149" s="25">
        <v>43277</v>
      </c>
      <c r="C6149" s="26" t="s">
        <v>13140</v>
      </c>
      <c r="E6149" s="6" t="s">
        <v>141</v>
      </c>
      <c r="I6149" s="27" t="s">
        <v>142</v>
      </c>
      <c r="K6149" s="6" t="s">
        <v>13106</v>
      </c>
      <c r="O6149" s="6" t="s">
        <v>1935</v>
      </c>
      <c r="R6149" s="33" t="s">
        <v>13279</v>
      </c>
      <c r="S6149" s="95">
        <f>VLOOKUP(I6149,品牌型号对应工厂型号!C:E,3,0)</f>
        <v>10</v>
      </c>
      <c r="T6149" s="96" t="str">
        <f>VLOOKUP(I6149,品牌型号对应工厂型号!C:I,7,0)</f>
        <v>153:PFGP-70R 3.0mil（X-75）</v>
      </c>
    </row>
    <row r="6150" spans="1:20">
      <c r="A6150" s="25">
        <v>43277</v>
      </c>
      <c r="C6150" s="26" t="s">
        <v>13140</v>
      </c>
      <c r="E6150" s="6" t="s">
        <v>141</v>
      </c>
      <c r="I6150" s="27" t="s">
        <v>142</v>
      </c>
      <c r="K6150" s="6" t="s">
        <v>13107</v>
      </c>
      <c r="O6150" s="6" t="s">
        <v>1935</v>
      </c>
      <c r="R6150" s="33" t="s">
        <v>13107</v>
      </c>
      <c r="S6150" s="95">
        <f>VLOOKUP(I6150,品牌型号对应工厂型号!C:E,3,0)</f>
        <v>10</v>
      </c>
      <c r="T6150" s="96" t="str">
        <f>VLOOKUP(I6150,品牌型号对应工厂型号!C:I,7,0)</f>
        <v>153:PFGP-70R 3.0mil（X-75）</v>
      </c>
    </row>
    <row r="6151" spans="1:20">
      <c r="A6151" s="25">
        <v>43277</v>
      </c>
      <c r="C6151" s="26" t="s">
        <v>13140</v>
      </c>
      <c r="E6151" s="6" t="s">
        <v>141</v>
      </c>
      <c r="I6151" s="27" t="s">
        <v>142</v>
      </c>
      <c r="K6151" s="6" t="s">
        <v>13108</v>
      </c>
      <c r="O6151" s="6" t="s">
        <v>1935</v>
      </c>
      <c r="R6151" s="33" t="s">
        <v>13108</v>
      </c>
      <c r="S6151" s="95">
        <f>VLOOKUP(I6151,品牌型号对应工厂型号!C:E,3,0)</f>
        <v>10</v>
      </c>
      <c r="T6151" s="96" t="str">
        <f>VLOOKUP(I6151,品牌型号对应工厂型号!C:I,7,0)</f>
        <v>153:PFGP-70R 3.0mil（X-75）</v>
      </c>
    </row>
    <row r="6152" spans="1:20">
      <c r="A6152" s="25">
        <v>43277</v>
      </c>
      <c r="C6152" s="26" t="s">
        <v>13140</v>
      </c>
      <c r="E6152" s="6" t="s">
        <v>141</v>
      </c>
      <c r="I6152" s="27" t="s">
        <v>142</v>
      </c>
      <c r="K6152" s="6" t="s">
        <v>13109</v>
      </c>
      <c r="O6152" s="6" t="s">
        <v>1935</v>
      </c>
      <c r="R6152" s="33" t="s">
        <v>13109</v>
      </c>
      <c r="S6152" s="95">
        <f>VLOOKUP(I6152,品牌型号对应工厂型号!C:E,3,0)</f>
        <v>10</v>
      </c>
      <c r="T6152" s="96" t="str">
        <f>VLOOKUP(I6152,品牌型号对应工厂型号!C:I,7,0)</f>
        <v>153:PFGP-70R 3.0mil（X-75）</v>
      </c>
    </row>
    <row r="6153" spans="1:20">
      <c r="A6153" s="25">
        <v>43277</v>
      </c>
      <c r="C6153" s="26" t="s">
        <v>13140</v>
      </c>
      <c r="E6153" s="6" t="s">
        <v>141</v>
      </c>
      <c r="I6153" s="27" t="s">
        <v>142</v>
      </c>
      <c r="K6153" s="6" t="s">
        <v>13110</v>
      </c>
      <c r="O6153" s="6" t="s">
        <v>1935</v>
      </c>
      <c r="R6153" s="33" t="s">
        <v>13110</v>
      </c>
      <c r="S6153" s="95">
        <f>VLOOKUP(I6153,品牌型号对应工厂型号!C:E,3,0)</f>
        <v>10</v>
      </c>
      <c r="T6153" s="96" t="str">
        <f>VLOOKUP(I6153,品牌型号对应工厂型号!C:I,7,0)</f>
        <v>153:PFGP-70R 3.0mil（X-75）</v>
      </c>
    </row>
    <row r="6154" spans="1:20">
      <c r="A6154" s="25">
        <v>43277</v>
      </c>
      <c r="C6154" s="26" t="s">
        <v>13141</v>
      </c>
      <c r="E6154" s="6" t="s">
        <v>141</v>
      </c>
      <c r="I6154" s="27" t="s">
        <v>142</v>
      </c>
      <c r="K6154" s="6" t="s">
        <v>13111</v>
      </c>
      <c r="O6154" s="6" t="s">
        <v>13150</v>
      </c>
      <c r="R6154" s="33" t="s">
        <v>13111</v>
      </c>
      <c r="S6154" s="95">
        <f>VLOOKUP(I6154,品牌型号对应工厂型号!C:E,3,0)</f>
        <v>10</v>
      </c>
      <c r="T6154" s="96" t="str">
        <f>VLOOKUP(I6154,品牌型号对应工厂型号!C:I,7,0)</f>
        <v>153:PFGP-70R 3.0mil（X-75）</v>
      </c>
    </row>
    <row r="6155" spans="1:20">
      <c r="A6155" s="25">
        <v>43277</v>
      </c>
      <c r="C6155" s="26" t="s">
        <v>13142</v>
      </c>
      <c r="E6155" s="6" t="s">
        <v>141</v>
      </c>
      <c r="I6155" s="27" t="s">
        <v>142</v>
      </c>
      <c r="K6155" s="6" t="s">
        <v>13112</v>
      </c>
      <c r="O6155" s="6" t="s">
        <v>129</v>
      </c>
      <c r="R6155" s="33" t="s">
        <v>13281</v>
      </c>
      <c r="S6155" s="95">
        <f>VLOOKUP(I6155,品牌型号对应工厂型号!C:E,3,0)</f>
        <v>10</v>
      </c>
      <c r="T6155" s="96" t="str">
        <f>VLOOKUP(I6155,品牌型号对应工厂型号!C:I,7,0)</f>
        <v>153:PFGP-70R 3.0mil（X-75）</v>
      </c>
    </row>
    <row r="6156" spans="1:20">
      <c r="A6156" s="25">
        <v>43277</v>
      </c>
      <c r="C6156" s="26" t="s">
        <v>13142</v>
      </c>
      <c r="E6156" s="6" t="s">
        <v>141</v>
      </c>
      <c r="I6156" s="27" t="s">
        <v>142</v>
      </c>
      <c r="K6156" s="6" t="s">
        <v>13113</v>
      </c>
      <c r="O6156" s="6" t="s">
        <v>129</v>
      </c>
      <c r="R6156" s="33" t="s">
        <v>13113</v>
      </c>
      <c r="S6156" s="95">
        <f>VLOOKUP(I6156,品牌型号对应工厂型号!C:E,3,0)</f>
        <v>10</v>
      </c>
      <c r="T6156" s="96" t="str">
        <f>VLOOKUP(I6156,品牌型号对应工厂型号!C:I,7,0)</f>
        <v>153:PFGP-70R 3.0mil（X-75）</v>
      </c>
    </row>
    <row r="6157" spans="1:20">
      <c r="A6157" s="25">
        <v>43277</v>
      </c>
      <c r="C6157" s="26" t="s">
        <v>13142</v>
      </c>
      <c r="E6157" s="6" t="s">
        <v>141</v>
      </c>
      <c r="I6157" s="27" t="s">
        <v>142</v>
      </c>
      <c r="K6157" s="6" t="s">
        <v>13114</v>
      </c>
      <c r="O6157" s="6" t="s">
        <v>129</v>
      </c>
      <c r="R6157" s="33" t="s">
        <v>13114</v>
      </c>
      <c r="S6157" s="95">
        <f>VLOOKUP(I6157,品牌型号对应工厂型号!C:E,3,0)</f>
        <v>10</v>
      </c>
      <c r="T6157" s="96" t="str">
        <f>VLOOKUP(I6157,品牌型号对应工厂型号!C:I,7,0)</f>
        <v>153:PFGP-70R 3.0mil（X-75）</v>
      </c>
    </row>
    <row r="6158" spans="1:20">
      <c r="A6158" s="25">
        <v>43277</v>
      </c>
      <c r="C6158" s="26" t="s">
        <v>13142</v>
      </c>
      <c r="E6158" s="6" t="s">
        <v>141</v>
      </c>
      <c r="I6158" s="27" t="s">
        <v>142</v>
      </c>
      <c r="K6158" s="6" t="s">
        <v>13115</v>
      </c>
      <c r="O6158" s="6" t="s">
        <v>129</v>
      </c>
      <c r="R6158" s="33" t="s">
        <v>13115</v>
      </c>
      <c r="S6158" s="95">
        <f>VLOOKUP(I6158,品牌型号对应工厂型号!C:E,3,0)</f>
        <v>10</v>
      </c>
      <c r="T6158" s="96" t="str">
        <f>VLOOKUP(I6158,品牌型号对应工厂型号!C:I,7,0)</f>
        <v>153:PFGP-70R 3.0mil（X-75）</v>
      </c>
    </row>
    <row r="6159" spans="1:20">
      <c r="A6159" s="25">
        <v>43277</v>
      </c>
      <c r="C6159" s="26" t="s">
        <v>13142</v>
      </c>
      <c r="E6159" s="6" t="s">
        <v>141</v>
      </c>
      <c r="I6159" s="27" t="s">
        <v>142</v>
      </c>
      <c r="K6159" s="6" t="s">
        <v>13116</v>
      </c>
      <c r="O6159" s="6" t="s">
        <v>129</v>
      </c>
      <c r="R6159" s="33" t="s">
        <v>13116</v>
      </c>
      <c r="S6159" s="95">
        <f>VLOOKUP(I6159,品牌型号对应工厂型号!C:E,3,0)</f>
        <v>10</v>
      </c>
      <c r="T6159" s="96" t="str">
        <f>VLOOKUP(I6159,品牌型号对应工厂型号!C:I,7,0)</f>
        <v>153:PFGP-70R 3.0mil（X-75）</v>
      </c>
    </row>
    <row r="6160" spans="1:20">
      <c r="A6160" s="25">
        <v>43277</v>
      </c>
      <c r="C6160" s="26" t="s">
        <v>13142</v>
      </c>
      <c r="E6160" s="6" t="s">
        <v>141</v>
      </c>
      <c r="I6160" s="27" t="s">
        <v>142</v>
      </c>
      <c r="K6160" s="6" t="s">
        <v>13117</v>
      </c>
      <c r="O6160" s="6" t="s">
        <v>129</v>
      </c>
      <c r="R6160" s="33" t="s">
        <v>13117</v>
      </c>
      <c r="S6160" s="95">
        <f>VLOOKUP(I6160,品牌型号对应工厂型号!C:E,3,0)</f>
        <v>10</v>
      </c>
      <c r="T6160" s="96" t="str">
        <f>VLOOKUP(I6160,品牌型号对应工厂型号!C:I,7,0)</f>
        <v>153:PFGP-70R 3.0mil（X-75）</v>
      </c>
    </row>
    <row r="6161" spans="1:20">
      <c r="A6161" s="25">
        <v>43277</v>
      </c>
      <c r="C6161" s="26" t="s">
        <v>13143</v>
      </c>
      <c r="E6161" s="6" t="s">
        <v>154</v>
      </c>
      <c r="I6161" s="27" t="s">
        <v>1968</v>
      </c>
      <c r="K6161" s="6" t="s">
        <v>13118</v>
      </c>
      <c r="O6161" s="6" t="s">
        <v>4762</v>
      </c>
      <c r="R6161" s="33" t="s">
        <v>13118</v>
      </c>
      <c r="S6161" s="95">
        <f>VLOOKUP(I6161,品牌型号对应工厂型号!C:E,3,0)</f>
        <v>10</v>
      </c>
      <c r="T6161" s="96" t="str">
        <f>VLOOKUP(I6161,品牌型号对应工厂型号!C:I,7,0)</f>
        <v>112:2.0mil USGY-35(ZYF-66)</v>
      </c>
    </row>
    <row r="6162" spans="1:20">
      <c r="A6162" s="25">
        <v>43277</v>
      </c>
      <c r="C6162" s="26" t="s">
        <v>13143</v>
      </c>
      <c r="E6162" s="6" t="s">
        <v>151</v>
      </c>
      <c r="I6162" s="27" t="s">
        <v>50</v>
      </c>
      <c r="K6162" s="6" t="s">
        <v>13119</v>
      </c>
      <c r="O6162" s="6" t="s">
        <v>4762</v>
      </c>
      <c r="R6162" s="33" t="s">
        <v>13119</v>
      </c>
      <c r="S6162" s="95">
        <f>VLOOKUP(I6162,品牌型号对应工厂型号!C:E,3,0)</f>
        <v>10</v>
      </c>
      <c r="T6162" s="96" t="str">
        <f>VLOOKUP(I6162,品牌型号对应工厂型号!C:I,7,0)</f>
        <v>111:2.0mil UGGN-70(ZYF-70)</v>
      </c>
    </row>
    <row r="6163" spans="1:20">
      <c r="A6163" s="25">
        <v>43277</v>
      </c>
      <c r="C6163" s="26" t="s">
        <v>13143</v>
      </c>
      <c r="E6163" s="6" t="s">
        <v>151</v>
      </c>
      <c r="I6163" s="27" t="s">
        <v>50</v>
      </c>
      <c r="K6163" s="6" t="s">
        <v>13120</v>
      </c>
      <c r="O6163" s="6" t="s">
        <v>4762</v>
      </c>
      <c r="R6163" s="33" t="s">
        <v>13120</v>
      </c>
      <c r="S6163" s="95">
        <f>VLOOKUP(I6163,品牌型号对应工厂型号!C:E,3,0)</f>
        <v>10</v>
      </c>
      <c r="T6163" s="96" t="str">
        <f>VLOOKUP(I6163,品牌型号对应工厂型号!C:I,7,0)</f>
        <v>111:2.0mil UGGN-70(ZYF-70)</v>
      </c>
    </row>
    <row r="6164" spans="1:20">
      <c r="A6164" s="25">
        <v>43277</v>
      </c>
      <c r="C6164" s="26" t="s">
        <v>13143</v>
      </c>
      <c r="E6164" s="6" t="s">
        <v>153</v>
      </c>
      <c r="I6164" s="27" t="s">
        <v>1478</v>
      </c>
      <c r="K6164" s="6" t="s">
        <v>13121</v>
      </c>
      <c r="O6164" s="6" t="s">
        <v>4762</v>
      </c>
      <c r="R6164" s="33" t="s">
        <v>13276</v>
      </c>
      <c r="S6164" s="95">
        <f>VLOOKUP(I6164,品牌型号对应工厂型号!C:E,3,0)</f>
        <v>10</v>
      </c>
      <c r="T6164" s="96" t="str">
        <f>VLOOKUP(I6164,品牌型号对应工厂型号!C:I,7,0)</f>
        <v>113:2.0mil USGY-15(ZYF-88)</v>
      </c>
    </row>
    <row r="6165" spans="1:20">
      <c r="A6165" s="25">
        <v>43277</v>
      </c>
      <c r="C6165" s="26" t="s">
        <v>13143</v>
      </c>
      <c r="E6165" s="6" t="s">
        <v>153</v>
      </c>
      <c r="I6165" s="27" t="s">
        <v>1478</v>
      </c>
      <c r="K6165" s="6" t="s">
        <v>13122</v>
      </c>
      <c r="O6165" s="6" t="s">
        <v>4762</v>
      </c>
      <c r="R6165" s="33" t="s">
        <v>13122</v>
      </c>
      <c r="S6165" s="95">
        <f>VLOOKUP(I6165,品牌型号对应工厂型号!C:E,3,0)</f>
        <v>10</v>
      </c>
      <c r="T6165" s="96" t="str">
        <f>VLOOKUP(I6165,品牌型号对应工厂型号!C:I,7,0)</f>
        <v>113:2.0mil USGY-15(ZYF-88)</v>
      </c>
    </row>
    <row r="6166" spans="1:20">
      <c r="A6166" s="25">
        <v>43277</v>
      </c>
      <c r="C6166" s="26" t="s">
        <v>13143</v>
      </c>
      <c r="E6166" s="6" t="s">
        <v>153</v>
      </c>
      <c r="I6166" s="27" t="s">
        <v>1478</v>
      </c>
      <c r="K6166" s="6" t="s">
        <v>13123</v>
      </c>
      <c r="O6166" s="6" t="s">
        <v>4762</v>
      </c>
      <c r="R6166" s="33" t="str">
        <f t="shared" ref="R6166:R6229" si="117">K6166</f>
        <v>S05N3430P014</v>
      </c>
      <c r="S6166" s="95">
        <f>VLOOKUP(I6166,品牌型号对应工厂型号!C:E,3,0)</f>
        <v>10</v>
      </c>
      <c r="T6166" s="96" t="str">
        <f>VLOOKUP(I6166,品牌型号对应工厂型号!C:I,7,0)</f>
        <v>113:2.0mil USGY-15(ZYF-88)</v>
      </c>
    </row>
    <row r="6167" spans="1:20">
      <c r="I6167" s="27" t="s">
        <v>13274</v>
      </c>
      <c r="K6167" s="6" t="s">
        <v>13271</v>
      </c>
      <c r="R6167" s="33" t="str">
        <f t="shared" si="117"/>
        <v>S03N3171P031</v>
      </c>
      <c r="S6167" s="95">
        <f>VLOOKUP(I6167,品牌型号对应工厂型号!C:E,3,0)</f>
        <v>10</v>
      </c>
      <c r="T6167" s="96" t="str">
        <f>VLOOKUP(I6167,品牌型号对应工厂型号!C:I,7,0)</f>
        <v>112:2.0mil USGY-35(ZYF-66)</v>
      </c>
    </row>
    <row r="6168" spans="1:20">
      <c r="I6168" s="27" t="s">
        <v>13274</v>
      </c>
      <c r="K6168" s="6" t="s">
        <v>13272</v>
      </c>
      <c r="R6168" s="33" t="str">
        <f t="shared" si="117"/>
        <v>S04D2009P005</v>
      </c>
      <c r="S6168" s="95">
        <f>VLOOKUP(I6168,品牌型号对应工厂型号!C:E,3,0)</f>
        <v>10</v>
      </c>
      <c r="T6168" s="96" t="str">
        <f>VLOOKUP(I6168,品牌型号对应工厂型号!C:I,7,0)</f>
        <v>112:2.0mil USGY-35(ZYF-66)</v>
      </c>
    </row>
    <row r="6169" spans="1:20">
      <c r="I6169" s="27" t="s">
        <v>13275</v>
      </c>
      <c r="K6169" s="6" t="s">
        <v>13273</v>
      </c>
      <c r="R6169" s="33" t="str">
        <f t="shared" si="117"/>
        <v>D05D2395P010-1</v>
      </c>
      <c r="S6169" s="95">
        <f>VLOOKUP(I6169,品牌型号对应工厂型号!C:E,3,0)</f>
        <v>10</v>
      </c>
      <c r="T6169" s="96" t="str">
        <f>VLOOKUP(I6169,品牌型号对应工厂型号!C:I,7,0)</f>
        <v>85:2.0mil ENGR-70(C-73卓越系列）</v>
      </c>
    </row>
    <row r="6170" spans="1:20">
      <c r="A6170" s="25">
        <v>43278</v>
      </c>
      <c r="B6170" s="25">
        <v>5.659133564811782</v>
      </c>
      <c r="C6170" s="26" t="s">
        <v>13282</v>
      </c>
      <c r="D6170" s="25" t="s">
        <v>13283</v>
      </c>
      <c r="E6170" s="26" t="s">
        <v>54</v>
      </c>
      <c r="F6170" s="25" t="s">
        <v>93</v>
      </c>
      <c r="G6170" s="69">
        <v>1.524</v>
      </c>
      <c r="H6170" s="25" t="s">
        <v>68</v>
      </c>
      <c r="I6170" s="27" t="s">
        <v>11</v>
      </c>
      <c r="J6170" s="69">
        <v>45.72</v>
      </c>
      <c r="K6170" s="6" t="s">
        <v>13284</v>
      </c>
      <c r="L6170" s="6" t="s">
        <v>95</v>
      </c>
      <c r="M6170" s="69">
        <v>30</v>
      </c>
      <c r="N6170" s="6" t="s">
        <v>59</v>
      </c>
      <c r="O6170" s="6" t="s">
        <v>4287</v>
      </c>
      <c r="R6170" s="33" t="str">
        <f t="shared" si="117"/>
        <v>S05N2596P006</v>
      </c>
      <c r="S6170" s="95">
        <f>VLOOKUP(I6170,品牌型号对应工厂型号!C:E,3,0)</f>
        <v>8</v>
      </c>
      <c r="T6170" s="96" t="str">
        <f>VLOOKUP(I6170,品牌型号对应工厂型号!C:I,7,0)</f>
        <v>95:2.0mil ENLG-75(H-70)</v>
      </c>
    </row>
    <row r="6171" spans="1:20">
      <c r="A6171" s="25">
        <v>43278</v>
      </c>
      <c r="B6171" s="25">
        <v>5.659133564811782</v>
      </c>
      <c r="C6171" s="26" t="s">
        <v>13282</v>
      </c>
      <c r="D6171" s="25" t="s">
        <v>13285</v>
      </c>
      <c r="E6171" s="26" t="s">
        <v>54</v>
      </c>
      <c r="F6171" s="25" t="s">
        <v>93</v>
      </c>
      <c r="G6171" s="69">
        <v>1.524</v>
      </c>
      <c r="H6171" s="25" t="s">
        <v>68</v>
      </c>
      <c r="I6171" s="27" t="s">
        <v>11</v>
      </c>
      <c r="J6171" s="69">
        <v>45.72</v>
      </c>
      <c r="K6171" s="6" t="s">
        <v>13286</v>
      </c>
      <c r="L6171" s="6" t="s">
        <v>95</v>
      </c>
      <c r="M6171" s="69">
        <v>30</v>
      </c>
      <c r="N6171" s="6" t="s">
        <v>59</v>
      </c>
      <c r="O6171" s="6" t="s">
        <v>4287</v>
      </c>
      <c r="R6171" s="33" t="str">
        <f t="shared" si="117"/>
        <v>S04N2144P035</v>
      </c>
      <c r="S6171" s="95">
        <f>VLOOKUP(I6171,品牌型号对应工厂型号!C:E,3,0)</f>
        <v>8</v>
      </c>
      <c r="T6171" s="96" t="str">
        <f>VLOOKUP(I6171,品牌型号对应工厂型号!C:I,7,0)</f>
        <v>95:2.0mil ENLG-75(H-70)</v>
      </c>
    </row>
    <row r="6172" spans="1:20">
      <c r="A6172" s="25">
        <v>43278</v>
      </c>
      <c r="B6172" s="25">
        <v>5.659133564811782</v>
      </c>
      <c r="C6172" s="26" t="s">
        <v>13282</v>
      </c>
      <c r="D6172" s="25" t="s">
        <v>13287</v>
      </c>
      <c r="E6172" s="26" t="s">
        <v>54</v>
      </c>
      <c r="F6172" s="25" t="s">
        <v>93</v>
      </c>
      <c r="G6172" s="69">
        <v>1.524</v>
      </c>
      <c r="H6172" s="25" t="s">
        <v>68</v>
      </c>
      <c r="I6172" s="27" t="s">
        <v>11</v>
      </c>
      <c r="J6172" s="69">
        <v>45.72</v>
      </c>
      <c r="K6172" s="6" t="s">
        <v>13288</v>
      </c>
      <c r="L6172" s="6" t="s">
        <v>95</v>
      </c>
      <c r="M6172" s="69">
        <v>30</v>
      </c>
      <c r="N6172" s="6" t="s">
        <v>59</v>
      </c>
      <c r="O6172" s="6" t="s">
        <v>4287</v>
      </c>
      <c r="R6172" s="33" t="str">
        <f t="shared" si="117"/>
        <v>S04N2144P036</v>
      </c>
      <c r="S6172" s="95">
        <f>VLOOKUP(I6172,品牌型号对应工厂型号!C:E,3,0)</f>
        <v>8</v>
      </c>
      <c r="T6172" s="96" t="str">
        <f>VLOOKUP(I6172,品牌型号对应工厂型号!C:I,7,0)</f>
        <v>95:2.0mil ENLG-75(H-70)</v>
      </c>
    </row>
    <row r="6173" spans="1:20">
      <c r="A6173" s="25">
        <v>43278</v>
      </c>
      <c r="B6173" s="25">
        <v>5.659133564811782</v>
      </c>
      <c r="C6173" s="26" t="s">
        <v>13282</v>
      </c>
      <c r="D6173" s="25" t="s">
        <v>13289</v>
      </c>
      <c r="E6173" s="26" t="s">
        <v>53</v>
      </c>
      <c r="F6173" s="25" t="s">
        <v>90</v>
      </c>
      <c r="G6173" s="69">
        <v>1.524</v>
      </c>
      <c r="H6173" s="25" t="s">
        <v>60</v>
      </c>
      <c r="I6173" s="27" t="s">
        <v>55</v>
      </c>
      <c r="J6173" s="69">
        <v>45.72</v>
      </c>
      <c r="K6173" s="6" t="s">
        <v>13290</v>
      </c>
      <c r="L6173" s="6" t="s">
        <v>95</v>
      </c>
      <c r="M6173" s="69">
        <v>30</v>
      </c>
      <c r="N6173" s="6" t="s">
        <v>59</v>
      </c>
      <c r="O6173" s="6" t="s">
        <v>4287</v>
      </c>
      <c r="R6173" s="33" t="str">
        <f t="shared" si="117"/>
        <v>S05N3071P031</v>
      </c>
      <c r="S6173" s="95">
        <f>VLOOKUP(I6173,品牌型号对应工厂型号!C:E,3,0)</f>
        <v>5</v>
      </c>
      <c r="T6173" s="96" t="str">
        <f>VLOOKUP(I6173,品牌型号对应工厂型号!C:I,7,0)</f>
        <v>100:1.5mil DABL-25(G-25)</v>
      </c>
    </row>
    <row r="6174" spans="1:20">
      <c r="A6174" s="25">
        <v>43278</v>
      </c>
      <c r="B6174" s="25">
        <v>5.659133564811782</v>
      </c>
      <c r="C6174" s="26" t="s">
        <v>13291</v>
      </c>
      <c r="D6174" s="25" t="s">
        <v>13292</v>
      </c>
      <c r="E6174" s="26" t="s">
        <v>1481</v>
      </c>
      <c r="F6174" s="25" t="s">
        <v>94</v>
      </c>
      <c r="G6174" s="69">
        <v>1.524</v>
      </c>
      <c r="H6174" s="25" t="s">
        <v>929</v>
      </c>
      <c r="I6174" s="27" t="s">
        <v>930</v>
      </c>
      <c r="J6174" s="69">
        <v>45.72</v>
      </c>
      <c r="K6174" s="6" t="s">
        <v>13293</v>
      </c>
      <c r="L6174" s="6" t="s">
        <v>95</v>
      </c>
      <c r="M6174" s="69">
        <v>30</v>
      </c>
      <c r="N6174" s="6" t="s">
        <v>59</v>
      </c>
      <c r="O6174" s="6" t="s">
        <v>11089</v>
      </c>
      <c r="R6174" s="33" t="str">
        <f t="shared" si="117"/>
        <v>S05D2537P026</v>
      </c>
      <c r="S6174" s="95">
        <f>VLOOKUP(I6174,品牌型号对应工厂型号!C:E,3,0)</f>
        <v>10</v>
      </c>
      <c r="T6174" s="96" t="str">
        <f>VLOOKUP(I6174,品牌型号对应工厂型号!C:I,7,0)</f>
        <v>158:ZXBL-15 3.0mil（X-15）</v>
      </c>
    </row>
    <row r="6175" spans="1:20">
      <c r="A6175" s="25">
        <v>43278</v>
      </c>
      <c r="B6175" s="25">
        <v>5.659133564811782</v>
      </c>
      <c r="C6175" s="26" t="s">
        <v>13291</v>
      </c>
      <c r="D6175" s="25" t="s">
        <v>13294</v>
      </c>
      <c r="E6175" s="26" t="s">
        <v>45</v>
      </c>
      <c r="F6175" s="25" t="s">
        <v>90</v>
      </c>
      <c r="G6175" s="69">
        <v>1.524</v>
      </c>
      <c r="H6175" s="25" t="s">
        <v>61</v>
      </c>
      <c r="I6175" s="27" t="s">
        <v>46</v>
      </c>
      <c r="J6175" s="69">
        <v>45.72</v>
      </c>
      <c r="K6175" s="6" t="s">
        <v>13295</v>
      </c>
      <c r="L6175" s="6" t="s">
        <v>95</v>
      </c>
      <c r="M6175" s="69">
        <v>30</v>
      </c>
      <c r="N6175" s="6" t="s">
        <v>59</v>
      </c>
      <c r="O6175" s="6" t="s">
        <v>11089</v>
      </c>
      <c r="R6175" s="33" t="str">
        <f t="shared" si="117"/>
        <v>S05D2777P013</v>
      </c>
      <c r="S6175" s="95">
        <f>VLOOKUP(I6175,品牌型号对应工厂型号!C:E,3,0)</f>
        <v>5</v>
      </c>
      <c r="T6175" s="96" t="str">
        <f>VLOOKUP(I6175,品牌型号对应工厂型号!C:I,7,0)</f>
        <v>98:1.5mil EASL-70(G-70)</v>
      </c>
    </row>
    <row r="6176" spans="1:20">
      <c r="A6176" s="25">
        <v>43278</v>
      </c>
      <c r="B6176" s="25">
        <v>5.659133564811782</v>
      </c>
      <c r="C6176" s="26" t="s">
        <v>13291</v>
      </c>
      <c r="D6176" s="25" t="s">
        <v>13296</v>
      </c>
      <c r="E6176" s="26" t="s">
        <v>45</v>
      </c>
      <c r="F6176" s="25" t="s">
        <v>90</v>
      </c>
      <c r="G6176" s="69">
        <v>1.524</v>
      </c>
      <c r="H6176" s="25" t="s">
        <v>61</v>
      </c>
      <c r="I6176" s="27" t="s">
        <v>46</v>
      </c>
      <c r="J6176" s="69">
        <v>45.72</v>
      </c>
      <c r="K6176" s="6" t="s">
        <v>13297</v>
      </c>
      <c r="L6176" s="6" t="s">
        <v>95</v>
      </c>
      <c r="M6176" s="69">
        <v>30</v>
      </c>
      <c r="N6176" s="6" t="s">
        <v>59</v>
      </c>
      <c r="O6176" s="6" t="s">
        <v>11089</v>
      </c>
      <c r="R6176" s="33" t="str">
        <f t="shared" si="117"/>
        <v>S05D2777P011</v>
      </c>
      <c r="S6176" s="95">
        <f>VLOOKUP(I6176,品牌型号对应工厂型号!C:E,3,0)</f>
        <v>5</v>
      </c>
      <c r="T6176" s="96" t="str">
        <f>VLOOKUP(I6176,品牌型号对应工厂型号!C:I,7,0)</f>
        <v>98:1.5mil EASL-70(G-70)</v>
      </c>
    </row>
    <row r="6177" spans="1:20">
      <c r="A6177" s="25">
        <v>43278</v>
      </c>
      <c r="B6177" s="25">
        <v>5.659133564811782</v>
      </c>
      <c r="C6177" s="26" t="s">
        <v>13291</v>
      </c>
      <c r="D6177" s="25" t="s">
        <v>13298</v>
      </c>
      <c r="E6177" s="26" t="s">
        <v>661</v>
      </c>
      <c r="F6177" s="25" t="s">
        <v>96</v>
      </c>
      <c r="G6177" s="69">
        <v>1.524</v>
      </c>
      <c r="H6177" s="25" t="s">
        <v>126</v>
      </c>
      <c r="I6177" s="27" t="s">
        <v>44</v>
      </c>
      <c r="J6177" s="69">
        <v>45.72</v>
      </c>
      <c r="K6177" s="6" t="s">
        <v>13299</v>
      </c>
      <c r="L6177" s="6" t="s">
        <v>95</v>
      </c>
      <c r="M6177" s="69">
        <v>30</v>
      </c>
      <c r="N6177" s="6" t="s">
        <v>59</v>
      </c>
      <c r="O6177" s="6" t="s">
        <v>11089</v>
      </c>
      <c r="R6177" s="33" t="str">
        <f t="shared" si="117"/>
        <v>S05N3040P030</v>
      </c>
      <c r="S6177" s="95">
        <f>VLOOKUP(I6177,品牌型号对应工厂型号!C:E,3,0)</f>
        <v>5</v>
      </c>
      <c r="T6177" s="96" t="str">
        <f>VLOOKUP(I6177,品牌型号对应工厂型号!C:I,7,0)</f>
        <v>99:1.5mil DABL-10(G-15)</v>
      </c>
    </row>
    <row r="6178" spans="1:20">
      <c r="A6178" s="25">
        <v>43278</v>
      </c>
      <c r="B6178" s="25">
        <v>5.659133564811782</v>
      </c>
      <c r="C6178" s="26" t="s">
        <v>13291</v>
      </c>
      <c r="D6178" s="25" t="s">
        <v>13300</v>
      </c>
      <c r="E6178" s="26" t="s">
        <v>661</v>
      </c>
      <c r="F6178" s="25" t="s">
        <v>96</v>
      </c>
      <c r="G6178" s="69">
        <v>1.524</v>
      </c>
      <c r="H6178" s="25" t="s">
        <v>126</v>
      </c>
      <c r="I6178" s="27" t="s">
        <v>44</v>
      </c>
      <c r="J6178" s="69">
        <v>45.72</v>
      </c>
      <c r="K6178" s="6" t="s">
        <v>13301</v>
      </c>
      <c r="L6178" s="6" t="s">
        <v>95</v>
      </c>
      <c r="M6178" s="69">
        <v>30</v>
      </c>
      <c r="N6178" s="6" t="s">
        <v>59</v>
      </c>
      <c r="O6178" s="6" t="s">
        <v>11089</v>
      </c>
      <c r="R6178" s="33" t="str">
        <f t="shared" si="117"/>
        <v>S05N3040P032</v>
      </c>
      <c r="S6178" s="95">
        <f>VLOOKUP(I6178,品牌型号对应工厂型号!C:E,3,0)</f>
        <v>5</v>
      </c>
      <c r="T6178" s="96" t="str">
        <f>VLOOKUP(I6178,品牌型号对应工厂型号!C:I,7,0)</f>
        <v>99:1.5mil DABL-10(G-15)</v>
      </c>
    </row>
    <row r="6179" spans="1:20">
      <c r="A6179" s="25">
        <v>43278</v>
      </c>
      <c r="B6179" s="25">
        <v>5.659133564811782</v>
      </c>
      <c r="C6179" s="26" t="s">
        <v>13291</v>
      </c>
      <c r="D6179" s="25" t="s">
        <v>13302</v>
      </c>
      <c r="E6179" s="26" t="s">
        <v>661</v>
      </c>
      <c r="F6179" s="25" t="s">
        <v>96</v>
      </c>
      <c r="G6179" s="69">
        <v>1.524</v>
      </c>
      <c r="H6179" s="25" t="s">
        <v>126</v>
      </c>
      <c r="I6179" s="27" t="s">
        <v>44</v>
      </c>
      <c r="J6179" s="69">
        <v>45.72</v>
      </c>
      <c r="K6179" s="6" t="s">
        <v>13303</v>
      </c>
      <c r="L6179" s="6" t="s">
        <v>95</v>
      </c>
      <c r="M6179" s="69">
        <v>30</v>
      </c>
      <c r="N6179" s="6" t="s">
        <v>59</v>
      </c>
      <c r="O6179" s="6" t="s">
        <v>11089</v>
      </c>
      <c r="R6179" s="33" t="str">
        <f t="shared" si="117"/>
        <v>S05N3040P031</v>
      </c>
      <c r="S6179" s="95">
        <f>VLOOKUP(I6179,品牌型号对应工厂型号!C:E,3,0)</f>
        <v>5</v>
      </c>
      <c r="T6179" s="96" t="str">
        <f>VLOOKUP(I6179,品牌型号对应工厂型号!C:I,7,0)</f>
        <v>99:1.5mil DABL-10(G-15)</v>
      </c>
    </row>
    <row r="6180" spans="1:20">
      <c r="A6180" s="25">
        <v>43278</v>
      </c>
      <c r="B6180" s="25">
        <v>5.659133564811782</v>
      </c>
      <c r="C6180" s="26" t="s">
        <v>13291</v>
      </c>
      <c r="D6180" s="25" t="s">
        <v>13304</v>
      </c>
      <c r="E6180" s="26" t="s">
        <v>661</v>
      </c>
      <c r="F6180" s="25" t="s">
        <v>96</v>
      </c>
      <c r="G6180" s="69">
        <v>1.524</v>
      </c>
      <c r="H6180" s="25" t="s">
        <v>126</v>
      </c>
      <c r="I6180" s="27" t="s">
        <v>44</v>
      </c>
      <c r="J6180" s="69">
        <v>45.72</v>
      </c>
      <c r="K6180" s="6" t="s">
        <v>13305</v>
      </c>
      <c r="L6180" s="6" t="s">
        <v>95</v>
      </c>
      <c r="M6180" s="69">
        <v>30</v>
      </c>
      <c r="N6180" s="6" t="s">
        <v>59</v>
      </c>
      <c r="O6180" s="6" t="s">
        <v>11089</v>
      </c>
      <c r="R6180" s="33" t="str">
        <f t="shared" si="117"/>
        <v>S05N3040P034</v>
      </c>
      <c r="S6180" s="95">
        <f>VLOOKUP(I6180,品牌型号对应工厂型号!C:E,3,0)</f>
        <v>5</v>
      </c>
      <c r="T6180" s="96" t="str">
        <f>VLOOKUP(I6180,品牌型号对应工厂型号!C:I,7,0)</f>
        <v>99:1.5mil DABL-10(G-15)</v>
      </c>
    </row>
    <row r="6181" spans="1:20">
      <c r="A6181" s="25">
        <v>43278</v>
      </c>
      <c r="B6181" s="25">
        <v>5.659133564811782</v>
      </c>
      <c r="C6181" s="26" t="s">
        <v>13291</v>
      </c>
      <c r="D6181" s="25" t="s">
        <v>13306</v>
      </c>
      <c r="E6181" s="26" t="s">
        <v>661</v>
      </c>
      <c r="F6181" s="25" t="s">
        <v>96</v>
      </c>
      <c r="G6181" s="69">
        <v>1.524</v>
      </c>
      <c r="H6181" s="25" t="s">
        <v>126</v>
      </c>
      <c r="I6181" s="27" t="s">
        <v>44</v>
      </c>
      <c r="J6181" s="69">
        <v>45.72</v>
      </c>
      <c r="K6181" s="6" t="s">
        <v>13307</v>
      </c>
      <c r="L6181" s="6" t="s">
        <v>95</v>
      </c>
      <c r="M6181" s="69">
        <v>30</v>
      </c>
      <c r="N6181" s="6" t="s">
        <v>59</v>
      </c>
      <c r="O6181" s="6" t="s">
        <v>11089</v>
      </c>
      <c r="R6181" s="33" t="str">
        <f t="shared" si="117"/>
        <v>S05N3040P036</v>
      </c>
      <c r="S6181" s="95">
        <f>VLOOKUP(I6181,品牌型号对应工厂型号!C:E,3,0)</f>
        <v>5</v>
      </c>
      <c r="T6181" s="96" t="str">
        <f>VLOOKUP(I6181,品牌型号对应工厂型号!C:I,7,0)</f>
        <v>99:1.5mil DABL-10(G-15)</v>
      </c>
    </row>
    <row r="6182" spans="1:20">
      <c r="A6182" s="25">
        <v>43278</v>
      </c>
      <c r="B6182" s="25">
        <v>5.659133564811782</v>
      </c>
      <c r="C6182" s="26" t="s">
        <v>13291</v>
      </c>
      <c r="D6182" s="25" t="s">
        <v>13308</v>
      </c>
      <c r="E6182" s="26" t="s">
        <v>661</v>
      </c>
      <c r="F6182" s="25" t="s">
        <v>96</v>
      </c>
      <c r="G6182" s="69">
        <v>1.524</v>
      </c>
      <c r="H6182" s="25" t="s">
        <v>126</v>
      </c>
      <c r="I6182" s="27" t="s">
        <v>44</v>
      </c>
      <c r="J6182" s="69">
        <v>45.72</v>
      </c>
      <c r="K6182" s="6" t="s">
        <v>13309</v>
      </c>
      <c r="L6182" s="6" t="s">
        <v>95</v>
      </c>
      <c r="M6182" s="69">
        <v>30</v>
      </c>
      <c r="N6182" s="6" t="s">
        <v>59</v>
      </c>
      <c r="O6182" s="6" t="s">
        <v>11089</v>
      </c>
      <c r="R6182" s="33" t="str">
        <f t="shared" si="117"/>
        <v>S05N3040P035</v>
      </c>
      <c r="S6182" s="95">
        <f>VLOOKUP(I6182,品牌型号对应工厂型号!C:E,3,0)</f>
        <v>5</v>
      </c>
      <c r="T6182" s="96" t="str">
        <f>VLOOKUP(I6182,品牌型号对应工厂型号!C:I,7,0)</f>
        <v>99:1.5mil DABL-10(G-15)</v>
      </c>
    </row>
    <row r="6183" spans="1:20">
      <c r="A6183" s="25">
        <v>43278</v>
      </c>
      <c r="B6183" s="25">
        <v>5.659133564811782</v>
      </c>
      <c r="C6183" s="26" t="s">
        <v>13291</v>
      </c>
      <c r="D6183" s="25" t="s">
        <v>13310</v>
      </c>
      <c r="E6183" s="26" t="s">
        <v>661</v>
      </c>
      <c r="F6183" s="25" t="s">
        <v>96</v>
      </c>
      <c r="G6183" s="69">
        <v>1.524</v>
      </c>
      <c r="H6183" s="25" t="s">
        <v>126</v>
      </c>
      <c r="I6183" s="27" t="s">
        <v>44</v>
      </c>
      <c r="J6183" s="69">
        <v>45.72</v>
      </c>
      <c r="K6183" s="6" t="s">
        <v>13311</v>
      </c>
      <c r="L6183" s="6" t="s">
        <v>95</v>
      </c>
      <c r="M6183" s="69">
        <v>30</v>
      </c>
      <c r="N6183" s="6" t="s">
        <v>59</v>
      </c>
      <c r="O6183" s="6" t="s">
        <v>11089</v>
      </c>
      <c r="R6183" s="33" t="str">
        <f t="shared" si="117"/>
        <v>S05N3040P029</v>
      </c>
      <c r="S6183" s="95">
        <f>VLOOKUP(I6183,品牌型号对应工厂型号!C:E,3,0)</f>
        <v>5</v>
      </c>
      <c r="T6183" s="96" t="str">
        <f>VLOOKUP(I6183,品牌型号对应工厂型号!C:I,7,0)</f>
        <v>99:1.5mil DABL-10(G-15)</v>
      </c>
    </row>
    <row r="6184" spans="1:20">
      <c r="A6184" s="25">
        <v>43278</v>
      </c>
      <c r="B6184" s="25">
        <v>5.659133564811782</v>
      </c>
      <c r="C6184" s="26" t="s">
        <v>13291</v>
      </c>
      <c r="D6184" s="25" t="s">
        <v>13312</v>
      </c>
      <c r="E6184" s="26" t="s">
        <v>661</v>
      </c>
      <c r="F6184" s="25" t="s">
        <v>96</v>
      </c>
      <c r="G6184" s="69">
        <v>1.524</v>
      </c>
      <c r="H6184" s="25" t="s">
        <v>126</v>
      </c>
      <c r="I6184" s="27" t="s">
        <v>44</v>
      </c>
      <c r="J6184" s="69">
        <v>45.72</v>
      </c>
      <c r="K6184" s="6" t="s">
        <v>13313</v>
      </c>
      <c r="L6184" s="6" t="s">
        <v>95</v>
      </c>
      <c r="M6184" s="69">
        <v>30</v>
      </c>
      <c r="N6184" s="6" t="s">
        <v>59</v>
      </c>
      <c r="O6184" s="6" t="s">
        <v>11089</v>
      </c>
      <c r="R6184" s="33" t="str">
        <f t="shared" si="117"/>
        <v>S05N3040P028</v>
      </c>
      <c r="S6184" s="95">
        <f>VLOOKUP(I6184,品牌型号对应工厂型号!C:E,3,0)</f>
        <v>5</v>
      </c>
      <c r="T6184" s="96" t="str">
        <f>VLOOKUP(I6184,品牌型号对应工厂型号!C:I,7,0)</f>
        <v>99:1.5mil DABL-10(G-15)</v>
      </c>
    </row>
    <row r="6185" spans="1:20">
      <c r="A6185" s="25">
        <v>43278</v>
      </c>
      <c r="B6185" s="25">
        <v>5.659133564811782</v>
      </c>
      <c r="C6185" s="26" t="s">
        <v>13291</v>
      </c>
      <c r="D6185" s="25" t="s">
        <v>13314</v>
      </c>
      <c r="E6185" s="26" t="s">
        <v>53</v>
      </c>
      <c r="F6185" s="25" t="s">
        <v>90</v>
      </c>
      <c r="G6185" s="69">
        <v>1.524</v>
      </c>
      <c r="H6185" s="25" t="s">
        <v>60</v>
      </c>
      <c r="I6185" s="27" t="s">
        <v>55</v>
      </c>
      <c r="J6185" s="69">
        <v>45.72</v>
      </c>
      <c r="K6185" s="6" t="s">
        <v>13315</v>
      </c>
      <c r="L6185" s="6" t="s">
        <v>95</v>
      </c>
      <c r="M6185" s="69">
        <v>30</v>
      </c>
      <c r="N6185" s="6" t="s">
        <v>59</v>
      </c>
      <c r="O6185" s="6" t="s">
        <v>11089</v>
      </c>
      <c r="R6185" s="33" t="str">
        <f t="shared" si="117"/>
        <v>S05N3071P035</v>
      </c>
      <c r="S6185" s="95">
        <f>VLOOKUP(I6185,品牌型号对应工厂型号!C:E,3,0)</f>
        <v>5</v>
      </c>
      <c r="T6185" s="96" t="str">
        <f>VLOOKUP(I6185,品牌型号对应工厂型号!C:I,7,0)</f>
        <v>100:1.5mil DABL-25(G-25)</v>
      </c>
    </row>
    <row r="6186" spans="1:20">
      <c r="A6186" s="25">
        <v>43278</v>
      </c>
      <c r="B6186" s="25">
        <v>5.659133564811782</v>
      </c>
      <c r="C6186" s="26" t="s">
        <v>13291</v>
      </c>
      <c r="D6186" s="25" t="s">
        <v>13316</v>
      </c>
      <c r="E6186" s="26" t="s">
        <v>918</v>
      </c>
      <c r="F6186" s="25" t="s">
        <v>91</v>
      </c>
      <c r="G6186" s="69">
        <v>1.524</v>
      </c>
      <c r="H6186" s="25" t="s">
        <v>121</v>
      </c>
      <c r="I6186" s="27" t="s">
        <v>111</v>
      </c>
      <c r="J6186" s="69">
        <v>45.72</v>
      </c>
      <c r="K6186" s="6" t="s">
        <v>13317</v>
      </c>
      <c r="L6186" s="6" t="s">
        <v>95</v>
      </c>
      <c r="M6186" s="69">
        <v>30</v>
      </c>
      <c r="N6186" s="6" t="s">
        <v>59</v>
      </c>
      <c r="O6186" s="6" t="s">
        <v>11089</v>
      </c>
      <c r="R6186" s="33" t="str">
        <f t="shared" si="117"/>
        <v>S02D2159P012</v>
      </c>
      <c r="S6186" s="95">
        <f>VLOOKUP(I6186,品牌型号对应工厂型号!C:E,3,0)</f>
        <v>10</v>
      </c>
      <c r="T6186" s="96" t="str">
        <f>VLOOKUP(I6186,品牌型号对应工厂型号!C:I,7,0)</f>
        <v>173:2.0mil ENCGR-65（C-73卓越系列）</v>
      </c>
    </row>
    <row r="6187" spans="1:20">
      <c r="A6187" s="25">
        <v>43278</v>
      </c>
      <c r="B6187" s="25">
        <v>5.6591322916647187</v>
      </c>
      <c r="C6187" s="26" t="s">
        <v>13318</v>
      </c>
      <c r="D6187" s="25" t="s">
        <v>13319</v>
      </c>
      <c r="E6187" s="26" t="s">
        <v>45</v>
      </c>
      <c r="F6187" s="25" t="s">
        <v>90</v>
      </c>
      <c r="G6187" s="69">
        <v>1.524</v>
      </c>
      <c r="H6187" s="25" t="s">
        <v>61</v>
      </c>
      <c r="I6187" s="27" t="s">
        <v>46</v>
      </c>
      <c r="J6187" s="69">
        <v>45.72</v>
      </c>
      <c r="K6187" s="6" t="s">
        <v>13320</v>
      </c>
      <c r="L6187" s="6" t="s">
        <v>95</v>
      </c>
      <c r="M6187" s="69">
        <v>30</v>
      </c>
      <c r="N6187" s="6" t="s">
        <v>59</v>
      </c>
      <c r="O6187" s="6" t="s">
        <v>1643</v>
      </c>
      <c r="R6187" s="33" t="str">
        <f t="shared" si="117"/>
        <v>S05D2777P012</v>
      </c>
      <c r="S6187" s="95">
        <f>VLOOKUP(I6187,品牌型号对应工厂型号!C:E,3,0)</f>
        <v>5</v>
      </c>
      <c r="T6187" s="96" t="str">
        <f>VLOOKUP(I6187,品牌型号对应工厂型号!C:I,7,0)</f>
        <v>98:1.5mil EASL-70(G-70)</v>
      </c>
    </row>
    <row r="6188" spans="1:20">
      <c r="A6188" s="25">
        <v>43278</v>
      </c>
      <c r="B6188" s="25">
        <v>5.6591322916647187</v>
      </c>
      <c r="C6188" s="26" t="s">
        <v>13318</v>
      </c>
      <c r="D6188" s="25" t="s">
        <v>13321</v>
      </c>
      <c r="E6188" s="26" t="s">
        <v>45</v>
      </c>
      <c r="F6188" s="25" t="s">
        <v>90</v>
      </c>
      <c r="G6188" s="69">
        <v>1.524</v>
      </c>
      <c r="H6188" s="25" t="s">
        <v>61</v>
      </c>
      <c r="I6188" s="27" t="s">
        <v>46</v>
      </c>
      <c r="J6188" s="69">
        <v>45.72</v>
      </c>
      <c r="K6188" s="6" t="s">
        <v>13322</v>
      </c>
      <c r="L6188" s="6" t="s">
        <v>95</v>
      </c>
      <c r="M6188" s="69">
        <v>30</v>
      </c>
      <c r="N6188" s="6" t="s">
        <v>59</v>
      </c>
      <c r="O6188" s="6" t="s">
        <v>1643</v>
      </c>
      <c r="R6188" s="33" t="str">
        <f t="shared" si="117"/>
        <v>S05D2777P010</v>
      </c>
      <c r="S6188" s="95">
        <f>VLOOKUP(I6188,品牌型号对应工厂型号!C:E,3,0)</f>
        <v>5</v>
      </c>
      <c r="T6188" s="96" t="str">
        <f>VLOOKUP(I6188,品牌型号对应工厂型号!C:I,7,0)</f>
        <v>98:1.5mil EASL-70(G-70)</v>
      </c>
    </row>
    <row r="6189" spans="1:20">
      <c r="A6189" s="25">
        <v>43278</v>
      </c>
      <c r="B6189" s="25">
        <v>5.6591322916647187</v>
      </c>
      <c r="C6189" s="26" t="s">
        <v>13318</v>
      </c>
      <c r="D6189" s="25" t="s">
        <v>13323</v>
      </c>
      <c r="E6189" s="26" t="s">
        <v>45</v>
      </c>
      <c r="F6189" s="25" t="s">
        <v>90</v>
      </c>
      <c r="G6189" s="69">
        <v>1.524</v>
      </c>
      <c r="H6189" s="25" t="s">
        <v>61</v>
      </c>
      <c r="I6189" s="27" t="s">
        <v>46</v>
      </c>
      <c r="J6189" s="69">
        <v>45.72</v>
      </c>
      <c r="K6189" s="6" t="s">
        <v>13324</v>
      </c>
      <c r="L6189" s="6" t="s">
        <v>95</v>
      </c>
      <c r="M6189" s="69">
        <v>30</v>
      </c>
      <c r="N6189" s="6" t="s">
        <v>59</v>
      </c>
      <c r="O6189" s="6" t="s">
        <v>1643</v>
      </c>
      <c r="R6189" s="33" t="str">
        <f t="shared" si="117"/>
        <v>S05D2777P009</v>
      </c>
      <c r="S6189" s="95">
        <f>VLOOKUP(I6189,品牌型号对应工厂型号!C:E,3,0)</f>
        <v>5</v>
      </c>
      <c r="T6189" s="96" t="str">
        <f>VLOOKUP(I6189,品牌型号对应工厂型号!C:I,7,0)</f>
        <v>98:1.5mil EASL-70(G-70)</v>
      </c>
    </row>
    <row r="6190" spans="1:20">
      <c r="A6190" s="25">
        <v>43278</v>
      </c>
      <c r="B6190" s="25">
        <v>5.6591322916647187</v>
      </c>
      <c r="C6190" s="26" t="s">
        <v>13318</v>
      </c>
      <c r="D6190" s="25" t="s">
        <v>13325</v>
      </c>
      <c r="E6190" s="26" t="s">
        <v>45</v>
      </c>
      <c r="F6190" s="25" t="s">
        <v>90</v>
      </c>
      <c r="G6190" s="69">
        <v>1.524</v>
      </c>
      <c r="H6190" s="25" t="s">
        <v>61</v>
      </c>
      <c r="I6190" s="27" t="s">
        <v>46</v>
      </c>
      <c r="J6190" s="69">
        <v>45.72</v>
      </c>
      <c r="K6190" s="6" t="s">
        <v>13326</v>
      </c>
      <c r="L6190" s="6" t="s">
        <v>95</v>
      </c>
      <c r="M6190" s="69">
        <v>30</v>
      </c>
      <c r="N6190" s="6" t="s">
        <v>59</v>
      </c>
      <c r="O6190" s="6" t="s">
        <v>1643</v>
      </c>
      <c r="R6190" s="33" t="str">
        <f t="shared" si="117"/>
        <v>S05D2777P008</v>
      </c>
      <c r="S6190" s="95">
        <f>VLOOKUP(I6190,品牌型号对应工厂型号!C:E,3,0)</f>
        <v>5</v>
      </c>
      <c r="T6190" s="96" t="str">
        <f>VLOOKUP(I6190,品牌型号对应工厂型号!C:I,7,0)</f>
        <v>98:1.5mil EASL-70(G-70)</v>
      </c>
    </row>
    <row r="6191" spans="1:20">
      <c r="A6191" s="25">
        <v>43278</v>
      </c>
      <c r="B6191" s="25">
        <v>5.6591322916647187</v>
      </c>
      <c r="C6191" s="26" t="s">
        <v>13318</v>
      </c>
      <c r="D6191" s="25" t="s">
        <v>13327</v>
      </c>
      <c r="E6191" s="26" t="s">
        <v>45</v>
      </c>
      <c r="F6191" s="25" t="s">
        <v>90</v>
      </c>
      <c r="G6191" s="69">
        <v>1.524</v>
      </c>
      <c r="H6191" s="25" t="s">
        <v>61</v>
      </c>
      <c r="I6191" s="27" t="s">
        <v>46</v>
      </c>
      <c r="J6191" s="69">
        <v>45.72</v>
      </c>
      <c r="K6191" s="6" t="s">
        <v>13328</v>
      </c>
      <c r="L6191" s="6" t="s">
        <v>95</v>
      </c>
      <c r="M6191" s="69">
        <v>30</v>
      </c>
      <c r="N6191" s="6" t="s">
        <v>59</v>
      </c>
      <c r="O6191" s="6" t="s">
        <v>1643</v>
      </c>
      <c r="R6191" s="33" t="str">
        <f t="shared" si="117"/>
        <v>S05D2777P007</v>
      </c>
      <c r="S6191" s="95">
        <f>VLOOKUP(I6191,品牌型号对应工厂型号!C:E,3,0)</f>
        <v>5</v>
      </c>
      <c r="T6191" s="96" t="str">
        <f>VLOOKUP(I6191,品牌型号对应工厂型号!C:I,7,0)</f>
        <v>98:1.5mil EASL-70(G-70)</v>
      </c>
    </row>
    <row r="6192" spans="1:20">
      <c r="A6192" s="25">
        <v>43278</v>
      </c>
      <c r="B6192" s="25">
        <v>5.6591322916647187</v>
      </c>
      <c r="C6192" s="26" t="s">
        <v>13318</v>
      </c>
      <c r="D6192" s="25" t="s">
        <v>13329</v>
      </c>
      <c r="E6192" s="26" t="s">
        <v>45</v>
      </c>
      <c r="F6192" s="25" t="s">
        <v>90</v>
      </c>
      <c r="G6192" s="69">
        <v>1.524</v>
      </c>
      <c r="H6192" s="25" t="s">
        <v>61</v>
      </c>
      <c r="I6192" s="27" t="s">
        <v>46</v>
      </c>
      <c r="J6192" s="69">
        <v>45.72</v>
      </c>
      <c r="K6192" s="6" t="s">
        <v>13330</v>
      </c>
      <c r="L6192" s="6" t="s">
        <v>95</v>
      </c>
      <c r="M6192" s="69">
        <v>30</v>
      </c>
      <c r="N6192" s="6" t="s">
        <v>59</v>
      </c>
      <c r="O6192" s="6" t="s">
        <v>1643</v>
      </c>
      <c r="R6192" s="33" t="str">
        <f t="shared" si="117"/>
        <v>S05D2777P006</v>
      </c>
      <c r="S6192" s="95">
        <f>VLOOKUP(I6192,品牌型号对应工厂型号!C:E,3,0)</f>
        <v>5</v>
      </c>
      <c r="T6192" s="96" t="str">
        <f>VLOOKUP(I6192,品牌型号对应工厂型号!C:I,7,0)</f>
        <v>98:1.5mil EASL-70(G-70)</v>
      </c>
    </row>
    <row r="6193" spans="1:20">
      <c r="A6193" s="25">
        <v>43278</v>
      </c>
      <c r="B6193" s="25">
        <v>5.6591322916647187</v>
      </c>
      <c r="C6193" s="26" t="s">
        <v>13318</v>
      </c>
      <c r="D6193" s="25" t="s">
        <v>13331</v>
      </c>
      <c r="E6193" s="26" t="s">
        <v>45</v>
      </c>
      <c r="F6193" s="25" t="s">
        <v>90</v>
      </c>
      <c r="G6193" s="69">
        <v>1.524</v>
      </c>
      <c r="H6193" s="25" t="s">
        <v>61</v>
      </c>
      <c r="I6193" s="27" t="s">
        <v>46</v>
      </c>
      <c r="J6193" s="69">
        <v>45.72</v>
      </c>
      <c r="K6193" s="6" t="s">
        <v>13332</v>
      </c>
      <c r="L6193" s="6" t="s">
        <v>95</v>
      </c>
      <c r="M6193" s="69">
        <v>30</v>
      </c>
      <c r="N6193" s="6" t="s">
        <v>59</v>
      </c>
      <c r="O6193" s="6" t="s">
        <v>1643</v>
      </c>
      <c r="R6193" s="33" t="str">
        <f t="shared" si="117"/>
        <v>S05D2777P005</v>
      </c>
      <c r="S6193" s="95">
        <f>VLOOKUP(I6193,品牌型号对应工厂型号!C:E,3,0)</f>
        <v>5</v>
      </c>
      <c r="T6193" s="96" t="str">
        <f>VLOOKUP(I6193,品牌型号对应工厂型号!C:I,7,0)</f>
        <v>98:1.5mil EASL-70(G-70)</v>
      </c>
    </row>
    <row r="6194" spans="1:20">
      <c r="A6194" s="25">
        <v>43278</v>
      </c>
      <c r="B6194" s="25">
        <v>5.6591322916647187</v>
      </c>
      <c r="C6194" s="26" t="s">
        <v>13318</v>
      </c>
      <c r="D6194" s="25" t="s">
        <v>13333</v>
      </c>
      <c r="E6194" s="26" t="s">
        <v>45</v>
      </c>
      <c r="F6194" s="25" t="s">
        <v>90</v>
      </c>
      <c r="G6194" s="69">
        <v>1.524</v>
      </c>
      <c r="H6194" s="25" t="s">
        <v>61</v>
      </c>
      <c r="I6194" s="27" t="s">
        <v>46</v>
      </c>
      <c r="J6194" s="69">
        <v>45.72</v>
      </c>
      <c r="K6194" s="6" t="s">
        <v>13334</v>
      </c>
      <c r="L6194" s="6" t="s">
        <v>95</v>
      </c>
      <c r="M6194" s="69">
        <v>30</v>
      </c>
      <c r="N6194" s="6" t="s">
        <v>59</v>
      </c>
      <c r="O6194" s="6" t="s">
        <v>1643</v>
      </c>
      <c r="R6194" s="33" t="str">
        <f t="shared" si="117"/>
        <v>S05D2784P007</v>
      </c>
      <c r="S6194" s="95">
        <f>VLOOKUP(I6194,品牌型号对应工厂型号!C:E,3,0)</f>
        <v>5</v>
      </c>
      <c r="T6194" s="96" t="str">
        <f>VLOOKUP(I6194,品牌型号对应工厂型号!C:I,7,0)</f>
        <v>98:1.5mil EASL-70(G-70)</v>
      </c>
    </row>
    <row r="6195" spans="1:20">
      <c r="A6195" s="25">
        <v>43278</v>
      </c>
      <c r="B6195" s="25">
        <v>5.6591322916647187</v>
      </c>
      <c r="C6195" s="26" t="s">
        <v>13318</v>
      </c>
      <c r="D6195" s="25" t="s">
        <v>13335</v>
      </c>
      <c r="E6195" s="26" t="s">
        <v>45</v>
      </c>
      <c r="F6195" s="25" t="s">
        <v>90</v>
      </c>
      <c r="G6195" s="69">
        <v>1.524</v>
      </c>
      <c r="H6195" s="25" t="s">
        <v>61</v>
      </c>
      <c r="I6195" s="27" t="s">
        <v>46</v>
      </c>
      <c r="J6195" s="69">
        <v>45.72</v>
      </c>
      <c r="K6195" s="6" t="s">
        <v>13336</v>
      </c>
      <c r="L6195" s="6" t="s">
        <v>95</v>
      </c>
      <c r="M6195" s="69">
        <v>30</v>
      </c>
      <c r="N6195" s="6" t="s">
        <v>59</v>
      </c>
      <c r="O6195" s="6" t="s">
        <v>1643</v>
      </c>
      <c r="R6195" s="33" t="str">
        <f t="shared" si="117"/>
        <v>S05D2784P008</v>
      </c>
      <c r="S6195" s="95">
        <f>VLOOKUP(I6195,品牌型号对应工厂型号!C:E,3,0)</f>
        <v>5</v>
      </c>
      <c r="T6195" s="96" t="str">
        <f>VLOOKUP(I6195,品牌型号对应工厂型号!C:I,7,0)</f>
        <v>98:1.5mil EASL-70(G-70)</v>
      </c>
    </row>
    <row r="6196" spans="1:20">
      <c r="A6196" s="25">
        <v>43278</v>
      </c>
      <c r="B6196" s="25">
        <v>5.6591322916647187</v>
      </c>
      <c r="C6196" s="26" t="s">
        <v>13318</v>
      </c>
      <c r="D6196" s="25" t="s">
        <v>13337</v>
      </c>
      <c r="E6196" s="26" t="s">
        <v>45</v>
      </c>
      <c r="F6196" s="25" t="s">
        <v>90</v>
      </c>
      <c r="G6196" s="69">
        <v>1.524</v>
      </c>
      <c r="H6196" s="25" t="s">
        <v>61</v>
      </c>
      <c r="I6196" s="27" t="s">
        <v>46</v>
      </c>
      <c r="J6196" s="69">
        <v>45.72</v>
      </c>
      <c r="K6196" s="6" t="s">
        <v>13338</v>
      </c>
      <c r="L6196" s="6" t="s">
        <v>95</v>
      </c>
      <c r="M6196" s="69">
        <v>30</v>
      </c>
      <c r="N6196" s="6" t="s">
        <v>59</v>
      </c>
      <c r="O6196" s="6" t="s">
        <v>1643</v>
      </c>
      <c r="R6196" s="33" t="str">
        <f t="shared" si="117"/>
        <v>S05D2784P009</v>
      </c>
      <c r="S6196" s="95">
        <f>VLOOKUP(I6196,品牌型号对应工厂型号!C:E,3,0)</f>
        <v>5</v>
      </c>
      <c r="T6196" s="96" t="str">
        <f>VLOOKUP(I6196,品牌型号对应工厂型号!C:I,7,0)</f>
        <v>98:1.5mil EASL-70(G-70)</v>
      </c>
    </row>
    <row r="6197" spans="1:20">
      <c r="A6197" s="25">
        <v>43278</v>
      </c>
      <c r="B6197" s="25">
        <v>5.6591322916647187</v>
      </c>
      <c r="C6197" s="26" t="s">
        <v>13318</v>
      </c>
      <c r="D6197" s="25" t="s">
        <v>13339</v>
      </c>
      <c r="E6197" s="26" t="s">
        <v>45</v>
      </c>
      <c r="F6197" s="25" t="s">
        <v>90</v>
      </c>
      <c r="G6197" s="69">
        <v>1.524</v>
      </c>
      <c r="H6197" s="25" t="s">
        <v>61</v>
      </c>
      <c r="I6197" s="27" t="s">
        <v>46</v>
      </c>
      <c r="J6197" s="69">
        <v>45.72</v>
      </c>
      <c r="K6197" s="6" t="s">
        <v>13340</v>
      </c>
      <c r="L6197" s="6" t="s">
        <v>95</v>
      </c>
      <c r="M6197" s="69">
        <v>30</v>
      </c>
      <c r="N6197" s="6" t="s">
        <v>59</v>
      </c>
      <c r="O6197" s="6" t="s">
        <v>1643</v>
      </c>
      <c r="R6197" s="33" t="str">
        <f t="shared" si="117"/>
        <v>S05D2777P001</v>
      </c>
      <c r="S6197" s="95">
        <f>VLOOKUP(I6197,品牌型号对应工厂型号!C:E,3,0)</f>
        <v>5</v>
      </c>
      <c r="T6197" s="96" t="str">
        <f>VLOOKUP(I6197,品牌型号对应工厂型号!C:I,7,0)</f>
        <v>98:1.5mil EASL-70(G-70)</v>
      </c>
    </row>
    <row r="6198" spans="1:20">
      <c r="A6198" s="25">
        <v>43278</v>
      </c>
      <c r="B6198" s="25">
        <v>5.6591322916647187</v>
      </c>
      <c r="C6198" s="26" t="s">
        <v>13318</v>
      </c>
      <c r="D6198" s="25" t="s">
        <v>13341</v>
      </c>
      <c r="E6198" s="26" t="s">
        <v>45</v>
      </c>
      <c r="F6198" s="25" t="s">
        <v>90</v>
      </c>
      <c r="G6198" s="69">
        <v>1.524</v>
      </c>
      <c r="H6198" s="25" t="s">
        <v>61</v>
      </c>
      <c r="I6198" s="27" t="s">
        <v>46</v>
      </c>
      <c r="J6198" s="69">
        <v>45.72</v>
      </c>
      <c r="K6198" s="6" t="s">
        <v>13342</v>
      </c>
      <c r="L6198" s="6" t="s">
        <v>95</v>
      </c>
      <c r="M6198" s="69">
        <v>30</v>
      </c>
      <c r="N6198" s="6" t="s">
        <v>59</v>
      </c>
      <c r="O6198" s="6" t="s">
        <v>1643</v>
      </c>
      <c r="R6198" s="33" t="str">
        <f t="shared" si="117"/>
        <v>S05D2777P003</v>
      </c>
      <c r="S6198" s="95">
        <f>VLOOKUP(I6198,品牌型号对应工厂型号!C:E,3,0)</f>
        <v>5</v>
      </c>
      <c r="T6198" s="96" t="str">
        <f>VLOOKUP(I6198,品牌型号对应工厂型号!C:I,7,0)</f>
        <v>98:1.5mil EASL-70(G-70)</v>
      </c>
    </row>
    <row r="6199" spans="1:20">
      <c r="A6199" s="25">
        <v>43278</v>
      </c>
      <c r="B6199" s="25">
        <v>5.6591322916647187</v>
      </c>
      <c r="C6199" s="26" t="s">
        <v>13318</v>
      </c>
      <c r="D6199" s="25" t="s">
        <v>13343</v>
      </c>
      <c r="E6199" s="26" t="s">
        <v>45</v>
      </c>
      <c r="F6199" s="25" t="s">
        <v>90</v>
      </c>
      <c r="G6199" s="69">
        <v>1.524</v>
      </c>
      <c r="H6199" s="25" t="s">
        <v>61</v>
      </c>
      <c r="I6199" s="27" t="s">
        <v>46</v>
      </c>
      <c r="J6199" s="69">
        <v>45.72</v>
      </c>
      <c r="K6199" s="6" t="s">
        <v>13344</v>
      </c>
      <c r="L6199" s="6" t="s">
        <v>95</v>
      </c>
      <c r="M6199" s="69">
        <v>30</v>
      </c>
      <c r="N6199" s="6" t="s">
        <v>59</v>
      </c>
      <c r="O6199" s="6" t="s">
        <v>1643</v>
      </c>
      <c r="R6199" s="33" t="str">
        <f t="shared" si="117"/>
        <v>S05D2777P002</v>
      </c>
      <c r="S6199" s="95">
        <f>VLOOKUP(I6199,品牌型号对应工厂型号!C:E,3,0)</f>
        <v>5</v>
      </c>
      <c r="T6199" s="96" t="str">
        <f>VLOOKUP(I6199,品牌型号对应工厂型号!C:I,7,0)</f>
        <v>98:1.5mil EASL-70(G-70)</v>
      </c>
    </row>
    <row r="6200" spans="1:20">
      <c r="A6200" s="25">
        <v>43278</v>
      </c>
      <c r="B6200" s="25">
        <v>5.6591322916647187</v>
      </c>
      <c r="C6200" s="26" t="s">
        <v>13318</v>
      </c>
      <c r="D6200" s="25" t="s">
        <v>13345</v>
      </c>
      <c r="E6200" s="26" t="s">
        <v>45</v>
      </c>
      <c r="F6200" s="25" t="s">
        <v>90</v>
      </c>
      <c r="G6200" s="69">
        <v>1.524</v>
      </c>
      <c r="H6200" s="25" t="s">
        <v>61</v>
      </c>
      <c r="I6200" s="27" t="s">
        <v>46</v>
      </c>
      <c r="J6200" s="69">
        <v>45.72</v>
      </c>
      <c r="K6200" s="6" t="s">
        <v>13346</v>
      </c>
      <c r="L6200" s="6" t="s">
        <v>95</v>
      </c>
      <c r="M6200" s="69">
        <v>30</v>
      </c>
      <c r="N6200" s="6" t="s">
        <v>59</v>
      </c>
      <c r="O6200" s="6" t="s">
        <v>1643</v>
      </c>
      <c r="R6200" s="33" t="str">
        <f t="shared" si="117"/>
        <v>S05D2777P004</v>
      </c>
      <c r="S6200" s="95">
        <f>VLOOKUP(I6200,品牌型号对应工厂型号!C:E,3,0)</f>
        <v>5</v>
      </c>
      <c r="T6200" s="96" t="str">
        <f>VLOOKUP(I6200,品牌型号对应工厂型号!C:I,7,0)</f>
        <v>98:1.5mil EASL-70(G-70)</v>
      </c>
    </row>
    <row r="6201" spans="1:20">
      <c r="A6201" s="25">
        <v>43278</v>
      </c>
      <c r="B6201" s="25">
        <v>5.6591322916647187</v>
      </c>
      <c r="C6201" s="26" t="s">
        <v>13318</v>
      </c>
      <c r="D6201" s="25" t="s">
        <v>13347</v>
      </c>
      <c r="E6201" s="26" t="s">
        <v>661</v>
      </c>
      <c r="F6201" s="25" t="s">
        <v>96</v>
      </c>
      <c r="G6201" s="69">
        <v>1.524</v>
      </c>
      <c r="H6201" s="25" t="s">
        <v>126</v>
      </c>
      <c r="I6201" s="27" t="s">
        <v>44</v>
      </c>
      <c r="J6201" s="69">
        <v>45.72</v>
      </c>
      <c r="K6201" s="6" t="s">
        <v>13348</v>
      </c>
      <c r="L6201" s="6" t="s">
        <v>95</v>
      </c>
      <c r="M6201" s="69">
        <v>30</v>
      </c>
      <c r="N6201" s="6" t="s">
        <v>59</v>
      </c>
      <c r="O6201" s="6" t="s">
        <v>1643</v>
      </c>
      <c r="R6201" s="33" t="str">
        <f t="shared" si="117"/>
        <v>S05N3040P027</v>
      </c>
      <c r="S6201" s="95">
        <f>VLOOKUP(I6201,品牌型号对应工厂型号!C:E,3,0)</f>
        <v>5</v>
      </c>
      <c r="T6201" s="96" t="str">
        <f>VLOOKUP(I6201,品牌型号对应工厂型号!C:I,7,0)</f>
        <v>99:1.5mil DABL-10(G-15)</v>
      </c>
    </row>
    <row r="6202" spans="1:20">
      <c r="A6202" s="25">
        <v>43278</v>
      </c>
      <c r="B6202" s="25">
        <v>5.6591322916647187</v>
      </c>
      <c r="C6202" s="26" t="s">
        <v>13318</v>
      </c>
      <c r="D6202" s="25" t="s">
        <v>13349</v>
      </c>
      <c r="E6202" s="26" t="s">
        <v>661</v>
      </c>
      <c r="F6202" s="25" t="s">
        <v>96</v>
      </c>
      <c r="G6202" s="69">
        <v>1.524</v>
      </c>
      <c r="H6202" s="25" t="s">
        <v>126</v>
      </c>
      <c r="I6202" s="27" t="s">
        <v>44</v>
      </c>
      <c r="J6202" s="69">
        <v>45.72</v>
      </c>
      <c r="K6202" s="6" t="s">
        <v>13350</v>
      </c>
      <c r="L6202" s="6" t="s">
        <v>95</v>
      </c>
      <c r="M6202" s="69">
        <v>30</v>
      </c>
      <c r="N6202" s="6" t="s">
        <v>59</v>
      </c>
      <c r="O6202" s="6" t="s">
        <v>1643</v>
      </c>
      <c r="R6202" s="33" t="str">
        <f t="shared" si="117"/>
        <v>S05N3040P033</v>
      </c>
      <c r="S6202" s="95">
        <f>VLOOKUP(I6202,品牌型号对应工厂型号!C:E,3,0)</f>
        <v>5</v>
      </c>
      <c r="T6202" s="96" t="str">
        <f>VLOOKUP(I6202,品牌型号对应工厂型号!C:I,7,0)</f>
        <v>99:1.5mil DABL-10(G-15)</v>
      </c>
    </row>
    <row r="6203" spans="1:20">
      <c r="A6203" s="25">
        <v>43278</v>
      </c>
      <c r="B6203" s="25">
        <v>5.6591322916647187</v>
      </c>
      <c r="C6203" s="26" t="s">
        <v>13318</v>
      </c>
      <c r="D6203" s="25" t="s">
        <v>13351</v>
      </c>
      <c r="E6203" s="26" t="s">
        <v>661</v>
      </c>
      <c r="F6203" s="25" t="s">
        <v>96</v>
      </c>
      <c r="G6203" s="69">
        <v>1.524</v>
      </c>
      <c r="H6203" s="25" t="s">
        <v>126</v>
      </c>
      <c r="I6203" s="27" t="s">
        <v>44</v>
      </c>
      <c r="J6203" s="69">
        <v>45.72</v>
      </c>
      <c r="K6203" s="6" t="s">
        <v>13352</v>
      </c>
      <c r="L6203" s="6" t="s">
        <v>95</v>
      </c>
      <c r="M6203" s="69">
        <v>30</v>
      </c>
      <c r="N6203" s="6" t="s">
        <v>59</v>
      </c>
      <c r="O6203" s="6" t="s">
        <v>1643</v>
      </c>
      <c r="R6203" s="33" t="str">
        <f t="shared" si="117"/>
        <v>S05N3040P026</v>
      </c>
      <c r="S6203" s="95">
        <f>VLOOKUP(I6203,品牌型号对应工厂型号!C:E,3,0)</f>
        <v>5</v>
      </c>
      <c r="T6203" s="96" t="str">
        <f>VLOOKUP(I6203,品牌型号对应工厂型号!C:I,7,0)</f>
        <v>99:1.5mil DABL-10(G-15)</v>
      </c>
    </row>
    <row r="6204" spans="1:20">
      <c r="A6204" s="25">
        <v>43278</v>
      </c>
      <c r="B6204" s="25">
        <v>5.6591322916647187</v>
      </c>
      <c r="C6204" s="26" t="s">
        <v>13318</v>
      </c>
      <c r="D6204" s="25" t="s">
        <v>13353</v>
      </c>
      <c r="E6204" s="26" t="s">
        <v>661</v>
      </c>
      <c r="F6204" s="25" t="s">
        <v>96</v>
      </c>
      <c r="G6204" s="69">
        <v>1.524</v>
      </c>
      <c r="H6204" s="25" t="s">
        <v>126</v>
      </c>
      <c r="I6204" s="27" t="s">
        <v>44</v>
      </c>
      <c r="J6204" s="69">
        <v>45.72</v>
      </c>
      <c r="K6204" s="6" t="s">
        <v>13354</v>
      </c>
      <c r="L6204" s="6" t="s">
        <v>95</v>
      </c>
      <c r="M6204" s="69">
        <v>30</v>
      </c>
      <c r="N6204" s="6" t="s">
        <v>59</v>
      </c>
      <c r="O6204" s="6" t="s">
        <v>1643</v>
      </c>
      <c r="R6204" s="33" t="str">
        <f t="shared" si="117"/>
        <v>S05N3040P025</v>
      </c>
      <c r="S6204" s="95">
        <f>VLOOKUP(I6204,品牌型号对应工厂型号!C:E,3,0)</f>
        <v>5</v>
      </c>
      <c r="T6204" s="96" t="str">
        <f>VLOOKUP(I6204,品牌型号对应工厂型号!C:I,7,0)</f>
        <v>99:1.5mil DABL-10(G-15)</v>
      </c>
    </row>
    <row r="6205" spans="1:20">
      <c r="A6205" s="25">
        <v>43278</v>
      </c>
      <c r="B6205" s="25">
        <v>5.6591322916647187</v>
      </c>
      <c r="C6205" s="26" t="s">
        <v>13318</v>
      </c>
      <c r="D6205" s="25" t="s">
        <v>13355</v>
      </c>
      <c r="E6205" s="26" t="s">
        <v>661</v>
      </c>
      <c r="F6205" s="25" t="s">
        <v>96</v>
      </c>
      <c r="G6205" s="69">
        <v>1.524</v>
      </c>
      <c r="H6205" s="25" t="s">
        <v>126</v>
      </c>
      <c r="I6205" s="27" t="s">
        <v>44</v>
      </c>
      <c r="J6205" s="69">
        <v>45.72</v>
      </c>
      <c r="K6205" s="6" t="s">
        <v>13356</v>
      </c>
      <c r="L6205" s="6" t="s">
        <v>95</v>
      </c>
      <c r="M6205" s="69">
        <v>30</v>
      </c>
      <c r="N6205" s="6" t="s">
        <v>59</v>
      </c>
      <c r="O6205" s="6" t="s">
        <v>1643</v>
      </c>
      <c r="R6205" s="33" t="str">
        <f t="shared" si="117"/>
        <v>S05N3040P024</v>
      </c>
      <c r="S6205" s="95">
        <f>VLOOKUP(I6205,品牌型号对应工厂型号!C:E,3,0)</f>
        <v>5</v>
      </c>
      <c r="T6205" s="96" t="str">
        <f>VLOOKUP(I6205,品牌型号对应工厂型号!C:I,7,0)</f>
        <v>99:1.5mil DABL-10(G-15)</v>
      </c>
    </row>
    <row r="6206" spans="1:20">
      <c r="A6206" s="25">
        <v>43278</v>
      </c>
      <c r="B6206" s="25">
        <v>5.6591322916647187</v>
      </c>
      <c r="C6206" s="26" t="s">
        <v>13318</v>
      </c>
      <c r="D6206" s="25" t="s">
        <v>13357</v>
      </c>
      <c r="E6206" s="26" t="s">
        <v>661</v>
      </c>
      <c r="F6206" s="25" t="s">
        <v>96</v>
      </c>
      <c r="G6206" s="69">
        <v>1.524</v>
      </c>
      <c r="H6206" s="25" t="s">
        <v>126</v>
      </c>
      <c r="I6206" s="27" t="s">
        <v>44</v>
      </c>
      <c r="J6206" s="69">
        <v>45.72</v>
      </c>
      <c r="K6206" s="6" t="s">
        <v>13358</v>
      </c>
      <c r="L6206" s="6" t="s">
        <v>95</v>
      </c>
      <c r="M6206" s="69">
        <v>30</v>
      </c>
      <c r="N6206" s="6" t="s">
        <v>59</v>
      </c>
      <c r="O6206" s="6" t="s">
        <v>1643</v>
      </c>
      <c r="R6206" s="33" t="str">
        <f t="shared" si="117"/>
        <v>S05N3040P020</v>
      </c>
      <c r="S6206" s="95">
        <f>VLOOKUP(I6206,品牌型号对应工厂型号!C:E,3,0)</f>
        <v>5</v>
      </c>
      <c r="T6206" s="96" t="str">
        <f>VLOOKUP(I6206,品牌型号对应工厂型号!C:I,7,0)</f>
        <v>99:1.5mil DABL-10(G-15)</v>
      </c>
    </row>
    <row r="6207" spans="1:20">
      <c r="A6207" s="25">
        <v>43278</v>
      </c>
      <c r="B6207" s="25">
        <v>5.6591322916647187</v>
      </c>
      <c r="C6207" s="26" t="s">
        <v>13318</v>
      </c>
      <c r="D6207" s="25" t="s">
        <v>13359</v>
      </c>
      <c r="E6207" s="26" t="s">
        <v>661</v>
      </c>
      <c r="F6207" s="25" t="s">
        <v>96</v>
      </c>
      <c r="G6207" s="69">
        <v>1.524</v>
      </c>
      <c r="H6207" s="25" t="s">
        <v>126</v>
      </c>
      <c r="I6207" s="27" t="s">
        <v>44</v>
      </c>
      <c r="J6207" s="69">
        <v>45.72</v>
      </c>
      <c r="K6207" s="6" t="s">
        <v>13360</v>
      </c>
      <c r="L6207" s="6" t="s">
        <v>95</v>
      </c>
      <c r="M6207" s="69">
        <v>30</v>
      </c>
      <c r="N6207" s="6" t="s">
        <v>59</v>
      </c>
      <c r="O6207" s="6" t="s">
        <v>1643</v>
      </c>
      <c r="R6207" s="33" t="str">
        <f t="shared" si="117"/>
        <v>S05N3040P023</v>
      </c>
      <c r="S6207" s="95">
        <f>VLOOKUP(I6207,品牌型号对应工厂型号!C:E,3,0)</f>
        <v>5</v>
      </c>
      <c r="T6207" s="96" t="str">
        <f>VLOOKUP(I6207,品牌型号对应工厂型号!C:I,7,0)</f>
        <v>99:1.5mil DABL-10(G-15)</v>
      </c>
    </row>
    <row r="6208" spans="1:20">
      <c r="A6208" s="25">
        <v>43278</v>
      </c>
      <c r="B6208" s="25">
        <v>5.6591322916647187</v>
      </c>
      <c r="C6208" s="26" t="s">
        <v>13318</v>
      </c>
      <c r="D6208" s="25" t="s">
        <v>13361</v>
      </c>
      <c r="E6208" s="26" t="s">
        <v>661</v>
      </c>
      <c r="F6208" s="25" t="s">
        <v>96</v>
      </c>
      <c r="G6208" s="69">
        <v>1.524</v>
      </c>
      <c r="H6208" s="25" t="s">
        <v>126</v>
      </c>
      <c r="I6208" s="27" t="s">
        <v>44</v>
      </c>
      <c r="J6208" s="69">
        <v>45.72</v>
      </c>
      <c r="K6208" s="6" t="s">
        <v>13362</v>
      </c>
      <c r="L6208" s="6" t="s">
        <v>95</v>
      </c>
      <c r="M6208" s="69">
        <v>30</v>
      </c>
      <c r="N6208" s="6" t="s">
        <v>59</v>
      </c>
      <c r="O6208" s="6" t="s">
        <v>1643</v>
      </c>
      <c r="R6208" s="33" t="str">
        <f t="shared" si="117"/>
        <v>S05N3040P015</v>
      </c>
      <c r="S6208" s="95">
        <f>VLOOKUP(I6208,品牌型号对应工厂型号!C:E,3,0)</f>
        <v>5</v>
      </c>
      <c r="T6208" s="96" t="str">
        <f>VLOOKUP(I6208,品牌型号对应工厂型号!C:I,7,0)</f>
        <v>99:1.5mil DABL-10(G-15)</v>
      </c>
    </row>
    <row r="6209" spans="1:20">
      <c r="A6209" s="25">
        <v>43278</v>
      </c>
      <c r="B6209" s="25">
        <v>5.6591322916647187</v>
      </c>
      <c r="C6209" s="26" t="s">
        <v>13318</v>
      </c>
      <c r="D6209" s="25" t="s">
        <v>13363</v>
      </c>
      <c r="E6209" s="26" t="s">
        <v>661</v>
      </c>
      <c r="F6209" s="25" t="s">
        <v>96</v>
      </c>
      <c r="G6209" s="69">
        <v>1.524</v>
      </c>
      <c r="H6209" s="25" t="s">
        <v>126</v>
      </c>
      <c r="I6209" s="27" t="s">
        <v>44</v>
      </c>
      <c r="J6209" s="69">
        <v>45.72</v>
      </c>
      <c r="K6209" s="6" t="s">
        <v>13364</v>
      </c>
      <c r="L6209" s="6" t="s">
        <v>95</v>
      </c>
      <c r="M6209" s="69">
        <v>30</v>
      </c>
      <c r="N6209" s="6" t="s">
        <v>59</v>
      </c>
      <c r="O6209" s="6" t="s">
        <v>1643</v>
      </c>
      <c r="R6209" s="33" t="str">
        <f t="shared" si="117"/>
        <v>S05N3040P021</v>
      </c>
      <c r="S6209" s="95">
        <f>VLOOKUP(I6209,品牌型号对应工厂型号!C:E,3,0)</f>
        <v>5</v>
      </c>
      <c r="T6209" s="96" t="str">
        <f>VLOOKUP(I6209,品牌型号对应工厂型号!C:I,7,0)</f>
        <v>99:1.5mil DABL-10(G-15)</v>
      </c>
    </row>
    <row r="6210" spans="1:20">
      <c r="A6210" s="25">
        <v>43278</v>
      </c>
      <c r="B6210" s="25">
        <v>5.6591322916647187</v>
      </c>
      <c r="C6210" s="26" t="s">
        <v>13318</v>
      </c>
      <c r="D6210" s="25" t="s">
        <v>13365</v>
      </c>
      <c r="E6210" s="26" t="s">
        <v>661</v>
      </c>
      <c r="F6210" s="25" t="s">
        <v>96</v>
      </c>
      <c r="G6210" s="69">
        <v>1.524</v>
      </c>
      <c r="H6210" s="25" t="s">
        <v>126</v>
      </c>
      <c r="I6210" s="27" t="s">
        <v>44</v>
      </c>
      <c r="J6210" s="69">
        <v>45.72</v>
      </c>
      <c r="K6210" s="6" t="s">
        <v>13366</v>
      </c>
      <c r="L6210" s="6" t="s">
        <v>95</v>
      </c>
      <c r="M6210" s="69">
        <v>30</v>
      </c>
      <c r="N6210" s="6" t="s">
        <v>59</v>
      </c>
      <c r="O6210" s="6" t="s">
        <v>1643</v>
      </c>
      <c r="R6210" s="33" t="str">
        <f t="shared" si="117"/>
        <v>S05N3040P022</v>
      </c>
      <c r="S6210" s="95">
        <f>VLOOKUP(I6210,品牌型号对应工厂型号!C:E,3,0)</f>
        <v>5</v>
      </c>
      <c r="T6210" s="96" t="str">
        <f>VLOOKUP(I6210,品牌型号对应工厂型号!C:I,7,0)</f>
        <v>99:1.5mil DABL-10(G-15)</v>
      </c>
    </row>
    <row r="6211" spans="1:20">
      <c r="A6211" s="25">
        <v>43279</v>
      </c>
      <c r="B6211" s="25">
        <v>4.6591181712938123</v>
      </c>
      <c r="C6211" s="26" t="s">
        <v>13367</v>
      </c>
      <c r="D6211" s="25" t="s">
        <v>13368</v>
      </c>
      <c r="E6211" s="26" t="s">
        <v>54</v>
      </c>
      <c r="F6211" s="25" t="s">
        <v>93</v>
      </c>
      <c r="G6211" s="69">
        <v>1.524</v>
      </c>
      <c r="H6211" s="25" t="s">
        <v>68</v>
      </c>
      <c r="I6211" s="27" t="s">
        <v>11</v>
      </c>
      <c r="J6211" s="69">
        <v>45.72</v>
      </c>
      <c r="K6211" s="6" t="s">
        <v>13369</v>
      </c>
      <c r="L6211" s="6" t="s">
        <v>95</v>
      </c>
      <c r="M6211" s="69">
        <v>30</v>
      </c>
      <c r="N6211" s="6" t="s">
        <v>59</v>
      </c>
      <c r="O6211" s="6" t="s">
        <v>5170</v>
      </c>
      <c r="R6211" s="33" t="str">
        <f t="shared" si="117"/>
        <v>S05N2596P004</v>
      </c>
      <c r="S6211" s="95">
        <f>VLOOKUP(I6211,品牌型号对应工厂型号!C:E,3,0)</f>
        <v>8</v>
      </c>
      <c r="T6211" s="96" t="str">
        <f>VLOOKUP(I6211,品牌型号对应工厂型号!C:I,7,0)</f>
        <v>95:2.0mil ENLG-75(H-70)</v>
      </c>
    </row>
    <row r="6212" spans="1:20">
      <c r="A6212" s="25">
        <v>43279</v>
      </c>
      <c r="B6212" s="25">
        <v>4.6591181712938123</v>
      </c>
      <c r="C6212" s="26" t="s">
        <v>13367</v>
      </c>
      <c r="D6212" s="25" t="s">
        <v>13370</v>
      </c>
      <c r="E6212" s="26" t="s">
        <v>54</v>
      </c>
      <c r="F6212" s="25" t="s">
        <v>93</v>
      </c>
      <c r="G6212" s="69">
        <v>1.524</v>
      </c>
      <c r="H6212" s="25" t="s">
        <v>68</v>
      </c>
      <c r="I6212" s="27" t="s">
        <v>11</v>
      </c>
      <c r="J6212" s="69">
        <v>45.72</v>
      </c>
      <c r="K6212" s="6" t="s">
        <v>13371</v>
      </c>
      <c r="L6212" s="6" t="s">
        <v>95</v>
      </c>
      <c r="M6212" s="69">
        <v>30</v>
      </c>
      <c r="N6212" s="6" t="s">
        <v>59</v>
      </c>
      <c r="O6212" s="6" t="s">
        <v>5170</v>
      </c>
      <c r="R6212" s="33" t="str">
        <f t="shared" si="117"/>
        <v>S04N2144P041</v>
      </c>
      <c r="S6212" s="95">
        <f>VLOOKUP(I6212,品牌型号对应工厂型号!C:E,3,0)</f>
        <v>8</v>
      </c>
      <c r="T6212" s="96" t="str">
        <f>VLOOKUP(I6212,品牌型号对应工厂型号!C:I,7,0)</f>
        <v>95:2.0mil ENLG-75(H-70)</v>
      </c>
    </row>
    <row r="6213" spans="1:20">
      <c r="A6213" s="25">
        <v>43279</v>
      </c>
      <c r="B6213" s="25">
        <v>4.6591181712938123</v>
      </c>
      <c r="C6213" s="26" t="s">
        <v>13367</v>
      </c>
      <c r="D6213" s="25" t="s">
        <v>13372</v>
      </c>
      <c r="E6213" s="26" t="s">
        <v>54</v>
      </c>
      <c r="F6213" s="25" t="s">
        <v>93</v>
      </c>
      <c r="G6213" s="69">
        <v>1.524</v>
      </c>
      <c r="H6213" s="25" t="s">
        <v>68</v>
      </c>
      <c r="I6213" s="27" t="s">
        <v>11</v>
      </c>
      <c r="J6213" s="69">
        <v>45.72</v>
      </c>
      <c r="K6213" s="6" t="s">
        <v>13373</v>
      </c>
      <c r="L6213" s="6" t="s">
        <v>95</v>
      </c>
      <c r="M6213" s="69">
        <v>30</v>
      </c>
      <c r="N6213" s="6" t="s">
        <v>59</v>
      </c>
      <c r="O6213" s="6" t="s">
        <v>5170</v>
      </c>
      <c r="R6213" s="33" t="str">
        <f t="shared" si="117"/>
        <v>S05N2596P013</v>
      </c>
      <c r="S6213" s="95">
        <f>VLOOKUP(I6213,品牌型号对应工厂型号!C:E,3,0)</f>
        <v>8</v>
      </c>
      <c r="T6213" s="96" t="str">
        <f>VLOOKUP(I6213,品牌型号对应工厂型号!C:I,7,0)</f>
        <v>95:2.0mil ENLG-75(H-70)</v>
      </c>
    </row>
    <row r="6214" spans="1:20">
      <c r="A6214" s="25">
        <v>43279</v>
      </c>
      <c r="B6214" s="25">
        <v>4.6591163194461842</v>
      </c>
      <c r="C6214" s="26" t="s">
        <v>13374</v>
      </c>
      <c r="D6214" s="25" t="s">
        <v>13375</v>
      </c>
      <c r="E6214" s="26" t="s">
        <v>153</v>
      </c>
      <c r="F6214" s="25" t="s">
        <v>91</v>
      </c>
      <c r="G6214" s="69">
        <v>1.524</v>
      </c>
      <c r="H6214" s="25" t="s">
        <v>180</v>
      </c>
      <c r="I6214" s="27" t="s">
        <v>1478</v>
      </c>
      <c r="J6214" s="69">
        <v>45.72</v>
      </c>
      <c r="K6214" s="6" t="s">
        <v>13376</v>
      </c>
      <c r="L6214" s="6" t="s">
        <v>95</v>
      </c>
      <c r="M6214" s="69">
        <v>30</v>
      </c>
      <c r="N6214" s="6" t="s">
        <v>59</v>
      </c>
      <c r="O6214" s="6" t="s">
        <v>1935</v>
      </c>
      <c r="R6214" s="33" t="str">
        <f t="shared" si="117"/>
        <v>S06D2434P027</v>
      </c>
      <c r="S6214" s="95">
        <f>VLOOKUP(I6214,品牌型号对应工厂型号!C:E,3,0)</f>
        <v>10</v>
      </c>
      <c r="T6214" s="96" t="str">
        <f>VLOOKUP(I6214,品牌型号对应工厂型号!C:I,7,0)</f>
        <v>113:2.0mil USGY-15(ZYF-88)</v>
      </c>
    </row>
    <row r="6215" spans="1:20">
      <c r="A6215" s="25">
        <v>43279</v>
      </c>
      <c r="B6215" s="25">
        <v>4.6591163194461842</v>
      </c>
      <c r="C6215" s="26" t="s">
        <v>13374</v>
      </c>
      <c r="D6215" s="25" t="s">
        <v>13377</v>
      </c>
      <c r="E6215" s="26" t="s">
        <v>153</v>
      </c>
      <c r="F6215" s="25" t="s">
        <v>91</v>
      </c>
      <c r="G6215" s="69">
        <v>1.524</v>
      </c>
      <c r="H6215" s="25" t="s">
        <v>180</v>
      </c>
      <c r="I6215" s="27" t="s">
        <v>1478</v>
      </c>
      <c r="J6215" s="69">
        <v>45.72</v>
      </c>
      <c r="K6215" s="6" t="s">
        <v>13378</v>
      </c>
      <c r="L6215" s="6" t="s">
        <v>95</v>
      </c>
      <c r="M6215" s="69">
        <v>30</v>
      </c>
      <c r="N6215" s="6" t="s">
        <v>59</v>
      </c>
      <c r="O6215" s="6" t="s">
        <v>1935</v>
      </c>
      <c r="R6215" s="33" t="str">
        <f t="shared" si="117"/>
        <v>S06D2434P026</v>
      </c>
      <c r="S6215" s="95">
        <f>VLOOKUP(I6215,品牌型号对应工厂型号!C:E,3,0)</f>
        <v>10</v>
      </c>
      <c r="T6215" s="96" t="str">
        <f>VLOOKUP(I6215,品牌型号对应工厂型号!C:I,7,0)</f>
        <v>113:2.0mil USGY-15(ZYF-88)</v>
      </c>
    </row>
    <row r="6216" spans="1:20">
      <c r="A6216" s="25">
        <v>43279</v>
      </c>
      <c r="B6216" s="25">
        <v>4.6591163194461842</v>
      </c>
      <c r="C6216" s="26" t="s">
        <v>13374</v>
      </c>
      <c r="D6216" s="25" t="s">
        <v>13379</v>
      </c>
      <c r="E6216" s="26" t="s">
        <v>153</v>
      </c>
      <c r="F6216" s="25" t="s">
        <v>91</v>
      </c>
      <c r="G6216" s="69">
        <v>1.524</v>
      </c>
      <c r="H6216" s="25" t="s">
        <v>180</v>
      </c>
      <c r="I6216" s="27" t="s">
        <v>1478</v>
      </c>
      <c r="J6216" s="69">
        <v>45.72</v>
      </c>
      <c r="K6216" s="6" t="s">
        <v>13380</v>
      </c>
      <c r="L6216" s="6" t="s">
        <v>95</v>
      </c>
      <c r="M6216" s="69">
        <v>30</v>
      </c>
      <c r="N6216" s="6" t="s">
        <v>59</v>
      </c>
      <c r="O6216" s="6" t="s">
        <v>1935</v>
      </c>
      <c r="R6216" s="33" t="str">
        <f t="shared" si="117"/>
        <v>S06D2434P025</v>
      </c>
      <c r="S6216" s="95">
        <f>VLOOKUP(I6216,品牌型号对应工厂型号!C:E,3,0)</f>
        <v>10</v>
      </c>
      <c r="T6216" s="96" t="str">
        <f>VLOOKUP(I6216,品牌型号对应工厂型号!C:I,7,0)</f>
        <v>113:2.0mil USGY-15(ZYF-88)</v>
      </c>
    </row>
    <row r="6217" spans="1:20">
      <c r="A6217" s="25">
        <v>43279</v>
      </c>
      <c r="B6217" s="25">
        <v>4.6591163194461842</v>
      </c>
      <c r="C6217" s="26" t="s">
        <v>13374</v>
      </c>
      <c r="D6217" s="25" t="s">
        <v>13381</v>
      </c>
      <c r="E6217" s="26" t="s">
        <v>153</v>
      </c>
      <c r="F6217" s="25" t="s">
        <v>91</v>
      </c>
      <c r="G6217" s="69">
        <v>1.524</v>
      </c>
      <c r="H6217" s="25" t="s">
        <v>180</v>
      </c>
      <c r="I6217" s="27" t="s">
        <v>1478</v>
      </c>
      <c r="J6217" s="69">
        <v>45.72</v>
      </c>
      <c r="K6217" s="6" t="s">
        <v>13382</v>
      </c>
      <c r="L6217" s="6" t="s">
        <v>95</v>
      </c>
      <c r="M6217" s="69">
        <v>30</v>
      </c>
      <c r="N6217" s="6" t="s">
        <v>59</v>
      </c>
      <c r="O6217" s="6" t="s">
        <v>1935</v>
      </c>
      <c r="R6217" s="33" t="str">
        <f t="shared" si="117"/>
        <v>S06D2434P024</v>
      </c>
      <c r="S6217" s="95">
        <f>VLOOKUP(I6217,品牌型号对应工厂型号!C:E,3,0)</f>
        <v>10</v>
      </c>
      <c r="T6217" s="96" t="str">
        <f>VLOOKUP(I6217,品牌型号对应工厂型号!C:I,7,0)</f>
        <v>113:2.0mil USGY-15(ZYF-88)</v>
      </c>
    </row>
    <row r="6218" spans="1:20">
      <c r="A6218" s="25">
        <v>43279</v>
      </c>
      <c r="B6218" s="25">
        <v>4.6591163194461842</v>
      </c>
      <c r="C6218" s="26" t="s">
        <v>13374</v>
      </c>
      <c r="D6218" s="25" t="s">
        <v>13383</v>
      </c>
      <c r="E6218" s="26" t="s">
        <v>153</v>
      </c>
      <c r="F6218" s="25" t="s">
        <v>91</v>
      </c>
      <c r="G6218" s="69">
        <v>1.524</v>
      </c>
      <c r="H6218" s="25" t="s">
        <v>180</v>
      </c>
      <c r="I6218" s="27" t="s">
        <v>1478</v>
      </c>
      <c r="J6218" s="69">
        <v>45.72</v>
      </c>
      <c r="K6218" s="6" t="s">
        <v>13384</v>
      </c>
      <c r="L6218" s="6" t="s">
        <v>95</v>
      </c>
      <c r="M6218" s="69">
        <v>30</v>
      </c>
      <c r="N6218" s="6" t="s">
        <v>59</v>
      </c>
      <c r="O6218" s="6" t="s">
        <v>1935</v>
      </c>
      <c r="R6218" s="33" t="str">
        <f t="shared" si="117"/>
        <v>S06D2434P023</v>
      </c>
      <c r="S6218" s="95">
        <f>VLOOKUP(I6218,品牌型号对应工厂型号!C:E,3,0)</f>
        <v>10</v>
      </c>
      <c r="T6218" s="96" t="str">
        <f>VLOOKUP(I6218,品牌型号对应工厂型号!C:I,7,0)</f>
        <v>113:2.0mil USGY-15(ZYF-88)</v>
      </c>
    </row>
    <row r="6219" spans="1:20">
      <c r="A6219" s="25">
        <v>43279</v>
      </c>
      <c r="B6219" s="25">
        <v>4.6591163194461842</v>
      </c>
      <c r="C6219" s="26" t="s">
        <v>13374</v>
      </c>
      <c r="D6219" s="25" t="s">
        <v>13385</v>
      </c>
      <c r="E6219" s="26" t="s">
        <v>153</v>
      </c>
      <c r="F6219" s="25" t="s">
        <v>91</v>
      </c>
      <c r="G6219" s="69">
        <v>1.524</v>
      </c>
      <c r="H6219" s="25" t="s">
        <v>180</v>
      </c>
      <c r="I6219" s="27" t="s">
        <v>1478</v>
      </c>
      <c r="J6219" s="69">
        <v>45.72</v>
      </c>
      <c r="K6219" s="6" t="s">
        <v>13386</v>
      </c>
      <c r="L6219" s="6" t="s">
        <v>95</v>
      </c>
      <c r="M6219" s="69">
        <v>30</v>
      </c>
      <c r="N6219" s="6" t="s">
        <v>59</v>
      </c>
      <c r="O6219" s="6" t="s">
        <v>1935</v>
      </c>
      <c r="R6219" s="33" t="str">
        <f t="shared" si="117"/>
        <v>S06D2434P022</v>
      </c>
      <c r="S6219" s="95">
        <f>VLOOKUP(I6219,品牌型号对应工厂型号!C:E,3,0)</f>
        <v>10</v>
      </c>
      <c r="T6219" s="96" t="str">
        <f>VLOOKUP(I6219,品牌型号对应工厂型号!C:I,7,0)</f>
        <v>113:2.0mil USGY-15(ZYF-88)</v>
      </c>
    </row>
    <row r="6220" spans="1:20">
      <c r="A6220" s="25">
        <v>43279</v>
      </c>
      <c r="B6220" s="25">
        <v>4.6591163194461842</v>
      </c>
      <c r="C6220" s="26" t="s">
        <v>13374</v>
      </c>
      <c r="D6220" s="25" t="s">
        <v>13387</v>
      </c>
      <c r="E6220" s="26" t="s">
        <v>153</v>
      </c>
      <c r="F6220" s="25" t="s">
        <v>91</v>
      </c>
      <c r="G6220" s="69">
        <v>1.524</v>
      </c>
      <c r="H6220" s="25" t="s">
        <v>180</v>
      </c>
      <c r="I6220" s="27" t="s">
        <v>1478</v>
      </c>
      <c r="J6220" s="69">
        <v>45.72</v>
      </c>
      <c r="K6220" s="6" t="s">
        <v>13388</v>
      </c>
      <c r="L6220" s="6" t="s">
        <v>95</v>
      </c>
      <c r="M6220" s="69">
        <v>30</v>
      </c>
      <c r="N6220" s="6" t="s">
        <v>59</v>
      </c>
      <c r="O6220" s="6" t="s">
        <v>1935</v>
      </c>
      <c r="R6220" s="33" t="str">
        <f t="shared" si="117"/>
        <v>S06D2434P029</v>
      </c>
      <c r="S6220" s="95">
        <f>VLOOKUP(I6220,品牌型号对应工厂型号!C:E,3,0)</f>
        <v>10</v>
      </c>
      <c r="T6220" s="96" t="str">
        <f>VLOOKUP(I6220,品牌型号对应工厂型号!C:I,7,0)</f>
        <v>113:2.0mil USGY-15(ZYF-88)</v>
      </c>
    </row>
    <row r="6221" spans="1:20">
      <c r="A6221" s="25">
        <v>43279</v>
      </c>
      <c r="B6221" s="25">
        <v>4.6591163194461842</v>
      </c>
      <c r="C6221" s="26" t="s">
        <v>13374</v>
      </c>
      <c r="D6221" s="25" t="s">
        <v>13389</v>
      </c>
      <c r="E6221" s="26" t="s">
        <v>153</v>
      </c>
      <c r="F6221" s="25" t="s">
        <v>91</v>
      </c>
      <c r="G6221" s="69">
        <v>1.524</v>
      </c>
      <c r="H6221" s="25" t="s">
        <v>180</v>
      </c>
      <c r="I6221" s="27" t="s">
        <v>1478</v>
      </c>
      <c r="J6221" s="69">
        <v>45.72</v>
      </c>
      <c r="K6221" s="6" t="s">
        <v>13390</v>
      </c>
      <c r="L6221" s="6" t="s">
        <v>95</v>
      </c>
      <c r="M6221" s="69">
        <v>30</v>
      </c>
      <c r="N6221" s="6" t="s">
        <v>59</v>
      </c>
      <c r="O6221" s="6" t="s">
        <v>1935</v>
      </c>
      <c r="R6221" s="33" t="str">
        <f t="shared" si="117"/>
        <v>S06D2434P016</v>
      </c>
      <c r="S6221" s="95">
        <f>VLOOKUP(I6221,品牌型号对应工厂型号!C:E,3,0)</f>
        <v>10</v>
      </c>
      <c r="T6221" s="96" t="str">
        <f>VLOOKUP(I6221,品牌型号对应工厂型号!C:I,7,0)</f>
        <v>113:2.0mil USGY-15(ZYF-88)</v>
      </c>
    </row>
    <row r="6222" spans="1:20">
      <c r="A6222" s="25">
        <v>43279</v>
      </c>
      <c r="B6222" s="25">
        <v>4.6591163194461842</v>
      </c>
      <c r="C6222" s="26" t="s">
        <v>13374</v>
      </c>
      <c r="D6222" s="25" t="s">
        <v>13391</v>
      </c>
      <c r="E6222" s="26" t="s">
        <v>153</v>
      </c>
      <c r="F6222" s="25" t="s">
        <v>91</v>
      </c>
      <c r="G6222" s="69">
        <v>1.524</v>
      </c>
      <c r="H6222" s="25" t="s">
        <v>180</v>
      </c>
      <c r="I6222" s="27" t="s">
        <v>1478</v>
      </c>
      <c r="J6222" s="69">
        <v>45.72</v>
      </c>
      <c r="K6222" s="6" t="s">
        <v>13392</v>
      </c>
      <c r="L6222" s="6" t="s">
        <v>95</v>
      </c>
      <c r="M6222" s="69">
        <v>30</v>
      </c>
      <c r="N6222" s="6" t="s">
        <v>59</v>
      </c>
      <c r="O6222" s="6" t="s">
        <v>1935</v>
      </c>
      <c r="R6222" s="33" t="str">
        <f t="shared" si="117"/>
        <v>S06D2434P017</v>
      </c>
      <c r="S6222" s="95">
        <f>VLOOKUP(I6222,品牌型号对应工厂型号!C:E,3,0)</f>
        <v>10</v>
      </c>
      <c r="T6222" s="96" t="str">
        <f>VLOOKUP(I6222,品牌型号对应工厂型号!C:I,7,0)</f>
        <v>113:2.0mil USGY-15(ZYF-88)</v>
      </c>
    </row>
    <row r="6223" spans="1:20">
      <c r="A6223" s="25">
        <v>43279</v>
      </c>
      <c r="B6223" s="25">
        <v>4.6591163194461842</v>
      </c>
      <c r="C6223" s="26" t="s">
        <v>13374</v>
      </c>
      <c r="D6223" s="25" t="s">
        <v>13393</v>
      </c>
      <c r="E6223" s="26" t="s">
        <v>153</v>
      </c>
      <c r="F6223" s="25" t="s">
        <v>91</v>
      </c>
      <c r="G6223" s="69">
        <v>1.524</v>
      </c>
      <c r="H6223" s="25" t="s">
        <v>180</v>
      </c>
      <c r="I6223" s="27" t="s">
        <v>1478</v>
      </c>
      <c r="J6223" s="69">
        <v>45.72</v>
      </c>
      <c r="K6223" s="6" t="s">
        <v>13394</v>
      </c>
      <c r="L6223" s="6" t="s">
        <v>95</v>
      </c>
      <c r="M6223" s="69">
        <v>30</v>
      </c>
      <c r="N6223" s="6" t="s">
        <v>59</v>
      </c>
      <c r="O6223" s="6" t="s">
        <v>1935</v>
      </c>
      <c r="R6223" s="33" t="str">
        <f t="shared" si="117"/>
        <v>S06D2434P018</v>
      </c>
      <c r="S6223" s="95">
        <f>VLOOKUP(I6223,品牌型号对应工厂型号!C:E,3,0)</f>
        <v>10</v>
      </c>
      <c r="T6223" s="96" t="str">
        <f>VLOOKUP(I6223,品牌型号对应工厂型号!C:I,7,0)</f>
        <v>113:2.0mil USGY-15(ZYF-88)</v>
      </c>
    </row>
    <row r="6224" spans="1:20">
      <c r="A6224" s="25">
        <v>43279</v>
      </c>
      <c r="B6224" s="25">
        <v>4.6591163194461842</v>
      </c>
      <c r="C6224" s="26" t="s">
        <v>13374</v>
      </c>
      <c r="D6224" s="25" t="s">
        <v>13395</v>
      </c>
      <c r="E6224" s="26" t="s">
        <v>153</v>
      </c>
      <c r="F6224" s="25" t="s">
        <v>91</v>
      </c>
      <c r="G6224" s="69">
        <v>1.524</v>
      </c>
      <c r="H6224" s="25" t="s">
        <v>180</v>
      </c>
      <c r="I6224" s="27" t="s">
        <v>1478</v>
      </c>
      <c r="J6224" s="69">
        <v>45.72</v>
      </c>
      <c r="K6224" s="6" t="s">
        <v>13396</v>
      </c>
      <c r="L6224" s="6" t="s">
        <v>95</v>
      </c>
      <c r="M6224" s="69">
        <v>30</v>
      </c>
      <c r="N6224" s="6" t="s">
        <v>59</v>
      </c>
      <c r="O6224" s="6" t="s">
        <v>1935</v>
      </c>
      <c r="R6224" s="33" t="str">
        <f t="shared" si="117"/>
        <v>S06D2434P019</v>
      </c>
      <c r="S6224" s="95">
        <f>VLOOKUP(I6224,品牌型号对应工厂型号!C:E,3,0)</f>
        <v>10</v>
      </c>
      <c r="T6224" s="96" t="str">
        <f>VLOOKUP(I6224,品牌型号对应工厂型号!C:I,7,0)</f>
        <v>113:2.0mil USGY-15(ZYF-88)</v>
      </c>
    </row>
    <row r="6225" spans="1:20">
      <c r="A6225" s="25">
        <v>43279</v>
      </c>
      <c r="B6225" s="25">
        <v>4.6591163194461842</v>
      </c>
      <c r="C6225" s="26" t="s">
        <v>13374</v>
      </c>
      <c r="D6225" s="25" t="s">
        <v>13397</v>
      </c>
      <c r="E6225" s="26" t="s">
        <v>153</v>
      </c>
      <c r="F6225" s="25" t="s">
        <v>91</v>
      </c>
      <c r="G6225" s="69">
        <v>1.524</v>
      </c>
      <c r="H6225" s="25" t="s">
        <v>180</v>
      </c>
      <c r="I6225" s="27" t="s">
        <v>1478</v>
      </c>
      <c r="J6225" s="69">
        <v>45.72</v>
      </c>
      <c r="K6225" s="6" t="s">
        <v>13398</v>
      </c>
      <c r="L6225" s="6" t="s">
        <v>95</v>
      </c>
      <c r="M6225" s="69">
        <v>30</v>
      </c>
      <c r="N6225" s="6" t="s">
        <v>59</v>
      </c>
      <c r="O6225" s="6" t="s">
        <v>1935</v>
      </c>
      <c r="R6225" s="33" t="str">
        <f t="shared" si="117"/>
        <v>S06D2434P020</v>
      </c>
      <c r="S6225" s="95">
        <f>VLOOKUP(I6225,品牌型号对应工厂型号!C:E,3,0)</f>
        <v>10</v>
      </c>
      <c r="T6225" s="96" t="str">
        <f>VLOOKUP(I6225,品牌型号对应工厂型号!C:I,7,0)</f>
        <v>113:2.0mil USGY-15(ZYF-88)</v>
      </c>
    </row>
    <row r="6226" spans="1:20">
      <c r="A6226" s="25">
        <v>43279</v>
      </c>
      <c r="B6226" s="25">
        <v>4.6591163194461842</v>
      </c>
      <c r="C6226" s="26" t="s">
        <v>13374</v>
      </c>
      <c r="D6226" s="25" t="s">
        <v>13399</v>
      </c>
      <c r="E6226" s="26" t="s">
        <v>153</v>
      </c>
      <c r="F6226" s="25" t="s">
        <v>91</v>
      </c>
      <c r="G6226" s="69">
        <v>1.524</v>
      </c>
      <c r="H6226" s="25" t="s">
        <v>180</v>
      </c>
      <c r="I6226" s="27" t="s">
        <v>1478</v>
      </c>
      <c r="J6226" s="69">
        <v>45.72</v>
      </c>
      <c r="K6226" s="6" t="s">
        <v>13400</v>
      </c>
      <c r="L6226" s="6" t="s">
        <v>95</v>
      </c>
      <c r="M6226" s="69">
        <v>30</v>
      </c>
      <c r="N6226" s="6" t="s">
        <v>59</v>
      </c>
      <c r="O6226" s="6" t="s">
        <v>1935</v>
      </c>
      <c r="R6226" s="33" t="str">
        <f t="shared" si="117"/>
        <v>S06D2434P021</v>
      </c>
      <c r="S6226" s="95">
        <f>VLOOKUP(I6226,品牌型号对应工厂型号!C:E,3,0)</f>
        <v>10</v>
      </c>
      <c r="T6226" s="96" t="str">
        <f>VLOOKUP(I6226,品牌型号对应工厂型号!C:I,7,0)</f>
        <v>113:2.0mil USGY-15(ZYF-88)</v>
      </c>
    </row>
    <row r="6227" spans="1:20">
      <c r="A6227" s="25">
        <v>43279</v>
      </c>
      <c r="B6227" s="25">
        <v>4.6591163194461842</v>
      </c>
      <c r="C6227" s="26" t="s">
        <v>13374</v>
      </c>
      <c r="D6227" s="25" t="s">
        <v>13401</v>
      </c>
      <c r="E6227" s="26" t="s">
        <v>153</v>
      </c>
      <c r="F6227" s="25" t="s">
        <v>91</v>
      </c>
      <c r="G6227" s="69">
        <v>1.524</v>
      </c>
      <c r="H6227" s="25" t="s">
        <v>180</v>
      </c>
      <c r="I6227" s="27" t="s">
        <v>1478</v>
      </c>
      <c r="J6227" s="69">
        <v>45.72</v>
      </c>
      <c r="K6227" s="6" t="s">
        <v>13402</v>
      </c>
      <c r="L6227" s="6" t="s">
        <v>95</v>
      </c>
      <c r="M6227" s="69">
        <v>30</v>
      </c>
      <c r="N6227" s="6" t="s">
        <v>59</v>
      </c>
      <c r="O6227" s="6" t="s">
        <v>1935</v>
      </c>
      <c r="R6227" s="33" t="str">
        <f t="shared" si="117"/>
        <v>S06D2434P028</v>
      </c>
      <c r="S6227" s="95">
        <f>VLOOKUP(I6227,品牌型号对应工厂型号!C:E,3,0)</f>
        <v>10</v>
      </c>
      <c r="T6227" s="96" t="str">
        <f>VLOOKUP(I6227,品牌型号对应工厂型号!C:I,7,0)</f>
        <v>113:2.0mil USGY-15(ZYF-88)</v>
      </c>
    </row>
    <row r="6228" spans="1:20">
      <c r="A6228" s="25">
        <v>43279</v>
      </c>
      <c r="B6228" s="25">
        <v>4.6591163194461842</v>
      </c>
      <c r="C6228" s="26" t="s">
        <v>13374</v>
      </c>
      <c r="D6228" s="25" t="s">
        <v>13403</v>
      </c>
      <c r="E6228" s="26" t="s">
        <v>153</v>
      </c>
      <c r="F6228" s="25" t="s">
        <v>91</v>
      </c>
      <c r="G6228" s="69">
        <v>1.524</v>
      </c>
      <c r="H6228" s="25" t="s">
        <v>180</v>
      </c>
      <c r="I6228" s="27" t="s">
        <v>1478</v>
      </c>
      <c r="J6228" s="69">
        <v>45.72</v>
      </c>
      <c r="K6228" s="6" t="s">
        <v>13404</v>
      </c>
      <c r="L6228" s="6" t="s">
        <v>95</v>
      </c>
      <c r="M6228" s="69">
        <v>30</v>
      </c>
      <c r="N6228" s="6" t="s">
        <v>59</v>
      </c>
      <c r="O6228" s="6" t="s">
        <v>1935</v>
      </c>
      <c r="R6228" s="33" t="str">
        <f t="shared" si="117"/>
        <v>S06N2433P024</v>
      </c>
      <c r="S6228" s="95">
        <f>VLOOKUP(I6228,品牌型号对应工厂型号!C:E,3,0)</f>
        <v>10</v>
      </c>
      <c r="T6228" s="96" t="str">
        <f>VLOOKUP(I6228,品牌型号对应工厂型号!C:I,7,0)</f>
        <v>113:2.0mil USGY-15(ZYF-88)</v>
      </c>
    </row>
    <row r="6229" spans="1:20">
      <c r="A6229" s="25">
        <v>43279</v>
      </c>
      <c r="B6229" s="25">
        <v>4.6591163194461842</v>
      </c>
      <c r="C6229" s="26" t="s">
        <v>13374</v>
      </c>
      <c r="D6229" s="25" t="s">
        <v>13405</v>
      </c>
      <c r="E6229" s="26" t="s">
        <v>153</v>
      </c>
      <c r="F6229" s="25" t="s">
        <v>91</v>
      </c>
      <c r="G6229" s="69">
        <v>1.524</v>
      </c>
      <c r="H6229" s="25" t="s">
        <v>180</v>
      </c>
      <c r="I6229" s="27" t="s">
        <v>1478</v>
      </c>
      <c r="J6229" s="69">
        <v>45.72</v>
      </c>
      <c r="K6229" s="6" t="s">
        <v>13406</v>
      </c>
      <c r="L6229" s="6" t="s">
        <v>95</v>
      </c>
      <c r="M6229" s="69">
        <v>30</v>
      </c>
      <c r="N6229" s="6" t="s">
        <v>59</v>
      </c>
      <c r="O6229" s="6" t="s">
        <v>1935</v>
      </c>
      <c r="R6229" s="33" t="str">
        <f t="shared" si="117"/>
        <v>S06N2433P031</v>
      </c>
      <c r="S6229" s="95">
        <f>VLOOKUP(I6229,品牌型号对应工厂型号!C:E,3,0)</f>
        <v>10</v>
      </c>
      <c r="T6229" s="96" t="str">
        <f>VLOOKUP(I6229,品牌型号对应工厂型号!C:I,7,0)</f>
        <v>113:2.0mil USGY-15(ZYF-88)</v>
      </c>
    </row>
    <row r="6230" spans="1:20">
      <c r="A6230" s="25">
        <v>43279</v>
      </c>
      <c r="B6230" s="25">
        <v>4.6591163194461842</v>
      </c>
      <c r="C6230" s="26" t="s">
        <v>13374</v>
      </c>
      <c r="D6230" s="25" t="s">
        <v>13407</v>
      </c>
      <c r="E6230" s="26" t="s">
        <v>153</v>
      </c>
      <c r="F6230" s="25" t="s">
        <v>91</v>
      </c>
      <c r="G6230" s="69">
        <v>1.524</v>
      </c>
      <c r="H6230" s="25" t="s">
        <v>180</v>
      </c>
      <c r="I6230" s="27" t="s">
        <v>1478</v>
      </c>
      <c r="J6230" s="69">
        <v>45.72</v>
      </c>
      <c r="K6230" s="6" t="s">
        <v>13408</v>
      </c>
      <c r="L6230" s="6" t="s">
        <v>95</v>
      </c>
      <c r="M6230" s="69">
        <v>30</v>
      </c>
      <c r="N6230" s="6" t="s">
        <v>59</v>
      </c>
      <c r="O6230" s="6" t="s">
        <v>1935</v>
      </c>
      <c r="R6230" s="33" t="str">
        <f t="shared" ref="R6230:R6293" si="118">K6230</f>
        <v>S05N3430P015</v>
      </c>
      <c r="S6230" s="95">
        <f>VLOOKUP(I6230,品牌型号对应工厂型号!C:E,3,0)</f>
        <v>10</v>
      </c>
      <c r="T6230" s="96" t="str">
        <f>VLOOKUP(I6230,品牌型号对应工厂型号!C:I,7,0)</f>
        <v>113:2.0mil USGY-15(ZYF-88)</v>
      </c>
    </row>
    <row r="6231" spans="1:20">
      <c r="A6231" s="25">
        <v>43279</v>
      </c>
      <c r="B6231" s="25">
        <v>4.6591163194461842</v>
      </c>
      <c r="C6231" s="26" t="s">
        <v>13374</v>
      </c>
      <c r="D6231" s="25" t="s">
        <v>13409</v>
      </c>
      <c r="E6231" s="26" t="s">
        <v>153</v>
      </c>
      <c r="F6231" s="25" t="s">
        <v>91</v>
      </c>
      <c r="G6231" s="69">
        <v>1.524</v>
      </c>
      <c r="H6231" s="25" t="s">
        <v>180</v>
      </c>
      <c r="I6231" s="27" t="s">
        <v>1478</v>
      </c>
      <c r="J6231" s="69">
        <v>45.72</v>
      </c>
      <c r="K6231" s="6" t="s">
        <v>13410</v>
      </c>
      <c r="L6231" s="6" t="s">
        <v>95</v>
      </c>
      <c r="M6231" s="69">
        <v>30</v>
      </c>
      <c r="N6231" s="6" t="s">
        <v>59</v>
      </c>
      <c r="O6231" s="6" t="s">
        <v>1935</v>
      </c>
      <c r="R6231" s="33" t="str">
        <f t="shared" si="118"/>
        <v>S05N3430P013</v>
      </c>
      <c r="S6231" s="95">
        <f>VLOOKUP(I6231,品牌型号对应工厂型号!C:E,3,0)</f>
        <v>10</v>
      </c>
      <c r="T6231" s="96" t="str">
        <f>VLOOKUP(I6231,品牌型号对应工厂型号!C:I,7,0)</f>
        <v>113:2.0mil USGY-15(ZYF-88)</v>
      </c>
    </row>
    <row r="6232" spans="1:20">
      <c r="A6232" s="25">
        <v>43279</v>
      </c>
      <c r="B6232" s="25">
        <v>4.6591163194461842</v>
      </c>
      <c r="C6232" s="26" t="s">
        <v>13374</v>
      </c>
      <c r="D6232" s="25" t="s">
        <v>13411</v>
      </c>
      <c r="E6232" s="26" t="s">
        <v>153</v>
      </c>
      <c r="F6232" s="25" t="s">
        <v>91</v>
      </c>
      <c r="G6232" s="69">
        <v>1.524</v>
      </c>
      <c r="H6232" s="25" t="s">
        <v>180</v>
      </c>
      <c r="I6232" s="27" t="s">
        <v>1478</v>
      </c>
      <c r="J6232" s="69">
        <v>45.72</v>
      </c>
      <c r="K6232" s="6" t="s">
        <v>13412</v>
      </c>
      <c r="L6232" s="6" t="s">
        <v>95</v>
      </c>
      <c r="M6232" s="69">
        <v>30</v>
      </c>
      <c r="N6232" s="6" t="s">
        <v>59</v>
      </c>
      <c r="O6232" s="6" t="s">
        <v>1935</v>
      </c>
      <c r="R6232" s="33" t="str">
        <f t="shared" si="118"/>
        <v>S05N3430P016</v>
      </c>
      <c r="S6232" s="95">
        <f>VLOOKUP(I6232,品牌型号对应工厂型号!C:E,3,0)</f>
        <v>10</v>
      </c>
      <c r="T6232" s="96" t="str">
        <f>VLOOKUP(I6232,品牌型号对应工厂型号!C:I,7,0)</f>
        <v>113:2.0mil USGY-15(ZYF-88)</v>
      </c>
    </row>
    <row r="6233" spans="1:20">
      <c r="A6233" s="25">
        <v>43279</v>
      </c>
      <c r="B6233" s="25">
        <v>4.6591163194461842</v>
      </c>
      <c r="C6233" s="26" t="s">
        <v>13374</v>
      </c>
      <c r="D6233" s="25" t="s">
        <v>13413</v>
      </c>
      <c r="E6233" s="26" t="s">
        <v>153</v>
      </c>
      <c r="F6233" s="25" t="s">
        <v>91</v>
      </c>
      <c r="G6233" s="69">
        <v>1.524</v>
      </c>
      <c r="H6233" s="25" t="s">
        <v>180</v>
      </c>
      <c r="I6233" s="27" t="s">
        <v>1478</v>
      </c>
      <c r="J6233" s="69">
        <v>45.72</v>
      </c>
      <c r="K6233" s="6" t="s">
        <v>13414</v>
      </c>
      <c r="L6233" s="6" t="s">
        <v>95</v>
      </c>
      <c r="M6233" s="69">
        <v>30</v>
      </c>
      <c r="N6233" s="6" t="s">
        <v>59</v>
      </c>
      <c r="O6233" s="6" t="s">
        <v>1935</v>
      </c>
      <c r="R6233" s="33" t="str">
        <f t="shared" si="118"/>
        <v>S05N3430P012</v>
      </c>
      <c r="S6233" s="95">
        <f>VLOOKUP(I6233,品牌型号对应工厂型号!C:E,3,0)</f>
        <v>10</v>
      </c>
      <c r="T6233" s="96" t="str">
        <f>VLOOKUP(I6233,品牌型号对应工厂型号!C:I,7,0)</f>
        <v>113:2.0mil USGY-15(ZYF-88)</v>
      </c>
    </row>
    <row r="6234" spans="1:20">
      <c r="A6234" s="25">
        <v>43279</v>
      </c>
      <c r="B6234" s="25">
        <v>4.6591163194461842</v>
      </c>
      <c r="C6234" s="26" t="s">
        <v>13374</v>
      </c>
      <c r="D6234" s="25" t="s">
        <v>13415</v>
      </c>
      <c r="E6234" s="26" t="s">
        <v>153</v>
      </c>
      <c r="F6234" s="25" t="s">
        <v>91</v>
      </c>
      <c r="G6234" s="69">
        <v>1.524</v>
      </c>
      <c r="H6234" s="25" t="s">
        <v>180</v>
      </c>
      <c r="I6234" s="27" t="s">
        <v>1478</v>
      </c>
      <c r="J6234" s="69">
        <v>45.72</v>
      </c>
      <c r="K6234" s="6" t="s">
        <v>13416</v>
      </c>
      <c r="L6234" s="6" t="s">
        <v>95</v>
      </c>
      <c r="M6234" s="69">
        <v>30</v>
      </c>
      <c r="N6234" s="6" t="s">
        <v>59</v>
      </c>
      <c r="O6234" s="6" t="s">
        <v>1935</v>
      </c>
      <c r="R6234" s="33" t="str">
        <f t="shared" si="118"/>
        <v>S05N3430P011</v>
      </c>
      <c r="S6234" s="95">
        <f>VLOOKUP(I6234,品牌型号对应工厂型号!C:E,3,0)</f>
        <v>10</v>
      </c>
      <c r="T6234" s="96" t="str">
        <f>VLOOKUP(I6234,品牌型号对应工厂型号!C:I,7,0)</f>
        <v>113:2.0mil USGY-15(ZYF-88)</v>
      </c>
    </row>
    <row r="6235" spans="1:20">
      <c r="A6235" s="25">
        <v>43279</v>
      </c>
      <c r="B6235" s="25">
        <v>4.6591156249996857</v>
      </c>
      <c r="C6235" s="26" t="s">
        <v>13374</v>
      </c>
      <c r="D6235" s="25" t="s">
        <v>13417</v>
      </c>
      <c r="E6235" s="26" t="s">
        <v>153</v>
      </c>
      <c r="F6235" s="25" t="s">
        <v>91</v>
      </c>
      <c r="G6235" s="69">
        <v>1.524</v>
      </c>
      <c r="H6235" s="25" t="s">
        <v>180</v>
      </c>
      <c r="I6235" s="27" t="s">
        <v>1478</v>
      </c>
      <c r="J6235" s="69">
        <v>45.72</v>
      </c>
      <c r="K6235" s="6" t="s">
        <v>13418</v>
      </c>
      <c r="L6235" s="6" t="s">
        <v>95</v>
      </c>
      <c r="M6235" s="69">
        <v>30</v>
      </c>
      <c r="N6235" s="6" t="s">
        <v>59</v>
      </c>
      <c r="O6235" s="6" t="s">
        <v>1935</v>
      </c>
      <c r="R6235" s="33" t="str">
        <f t="shared" si="118"/>
        <v>S05D3446P008</v>
      </c>
      <c r="S6235" s="95">
        <f>VLOOKUP(I6235,品牌型号对应工厂型号!C:E,3,0)</f>
        <v>10</v>
      </c>
      <c r="T6235" s="96" t="str">
        <f>VLOOKUP(I6235,品牌型号对应工厂型号!C:I,7,0)</f>
        <v>113:2.0mil USGY-15(ZYF-88)</v>
      </c>
    </row>
    <row r="6236" spans="1:20">
      <c r="A6236" s="25">
        <v>43279</v>
      </c>
      <c r="B6236" s="25">
        <v>4.6591156249996857</v>
      </c>
      <c r="C6236" s="26" t="s">
        <v>13374</v>
      </c>
      <c r="D6236" s="25" t="s">
        <v>13419</v>
      </c>
      <c r="E6236" s="26" t="s">
        <v>153</v>
      </c>
      <c r="F6236" s="25" t="s">
        <v>91</v>
      </c>
      <c r="G6236" s="69">
        <v>1.524</v>
      </c>
      <c r="H6236" s="25" t="s">
        <v>180</v>
      </c>
      <c r="I6236" s="27" t="s">
        <v>1478</v>
      </c>
      <c r="J6236" s="69">
        <v>45.72</v>
      </c>
      <c r="K6236" s="6" t="s">
        <v>13420</v>
      </c>
      <c r="L6236" s="6" t="s">
        <v>95</v>
      </c>
      <c r="M6236" s="69">
        <v>30</v>
      </c>
      <c r="N6236" s="6" t="s">
        <v>59</v>
      </c>
      <c r="O6236" s="6" t="s">
        <v>1935</v>
      </c>
      <c r="R6236" s="33" t="str">
        <f t="shared" si="118"/>
        <v>S05N3430P017</v>
      </c>
      <c r="S6236" s="95">
        <f>VLOOKUP(I6236,品牌型号对应工厂型号!C:E,3,0)</f>
        <v>10</v>
      </c>
      <c r="T6236" s="96" t="str">
        <f>VLOOKUP(I6236,品牌型号对应工厂型号!C:I,7,0)</f>
        <v>113:2.0mil USGY-15(ZYF-88)</v>
      </c>
    </row>
    <row r="6237" spans="1:20">
      <c r="A6237" s="25">
        <v>43279</v>
      </c>
      <c r="B6237" s="25">
        <v>4.6591156249996857</v>
      </c>
      <c r="C6237" s="26" t="s">
        <v>13374</v>
      </c>
      <c r="D6237" s="25" t="s">
        <v>13421</v>
      </c>
      <c r="E6237" s="26" t="s">
        <v>153</v>
      </c>
      <c r="F6237" s="25" t="s">
        <v>91</v>
      </c>
      <c r="G6237" s="69">
        <v>1.524</v>
      </c>
      <c r="H6237" s="25" t="s">
        <v>180</v>
      </c>
      <c r="I6237" s="27" t="s">
        <v>1478</v>
      </c>
      <c r="J6237" s="69">
        <v>45.72</v>
      </c>
      <c r="K6237" s="6" t="s">
        <v>13422</v>
      </c>
      <c r="L6237" s="6" t="s">
        <v>95</v>
      </c>
      <c r="M6237" s="69">
        <v>30</v>
      </c>
      <c r="N6237" s="6" t="s">
        <v>59</v>
      </c>
      <c r="O6237" s="6" t="s">
        <v>1935</v>
      </c>
      <c r="R6237" s="33" t="str">
        <f t="shared" si="118"/>
        <v>S05D3446P016</v>
      </c>
      <c r="S6237" s="95">
        <f>VLOOKUP(I6237,品牌型号对应工厂型号!C:E,3,0)</f>
        <v>10</v>
      </c>
      <c r="T6237" s="96" t="str">
        <f>VLOOKUP(I6237,品牌型号对应工厂型号!C:I,7,0)</f>
        <v>113:2.0mil USGY-15(ZYF-88)</v>
      </c>
    </row>
    <row r="6238" spans="1:20">
      <c r="A6238" s="25">
        <v>43279</v>
      </c>
      <c r="B6238" s="25">
        <v>4.6591156249996857</v>
      </c>
      <c r="C6238" s="26" t="s">
        <v>13374</v>
      </c>
      <c r="D6238" s="25" t="s">
        <v>13423</v>
      </c>
      <c r="E6238" s="26" t="s">
        <v>153</v>
      </c>
      <c r="F6238" s="25" t="s">
        <v>91</v>
      </c>
      <c r="G6238" s="69">
        <v>1.524</v>
      </c>
      <c r="H6238" s="25" t="s">
        <v>180</v>
      </c>
      <c r="I6238" s="27" t="s">
        <v>1478</v>
      </c>
      <c r="J6238" s="69">
        <v>45.72</v>
      </c>
      <c r="K6238" s="6" t="s">
        <v>13424</v>
      </c>
      <c r="L6238" s="6" t="s">
        <v>95</v>
      </c>
      <c r="M6238" s="69">
        <v>30</v>
      </c>
      <c r="N6238" s="6" t="s">
        <v>59</v>
      </c>
      <c r="O6238" s="6" t="s">
        <v>1935</v>
      </c>
      <c r="R6238" s="33" t="str">
        <f t="shared" si="118"/>
        <v>S06N2433P039</v>
      </c>
      <c r="S6238" s="95">
        <f>VLOOKUP(I6238,品牌型号对应工厂型号!C:E,3,0)</f>
        <v>10</v>
      </c>
      <c r="T6238" s="96" t="str">
        <f>VLOOKUP(I6238,品牌型号对应工厂型号!C:I,7,0)</f>
        <v>113:2.0mil USGY-15(ZYF-88)</v>
      </c>
    </row>
    <row r="6239" spans="1:20">
      <c r="A6239" s="25">
        <v>43279</v>
      </c>
      <c r="B6239" s="25">
        <v>4.6591156249996857</v>
      </c>
      <c r="C6239" s="26" t="s">
        <v>13374</v>
      </c>
      <c r="D6239" s="25" t="s">
        <v>13425</v>
      </c>
      <c r="E6239" s="26" t="s">
        <v>153</v>
      </c>
      <c r="F6239" s="25" t="s">
        <v>91</v>
      </c>
      <c r="G6239" s="69">
        <v>1.524</v>
      </c>
      <c r="H6239" s="25" t="s">
        <v>180</v>
      </c>
      <c r="I6239" s="27" t="s">
        <v>1478</v>
      </c>
      <c r="J6239" s="69">
        <v>45.72</v>
      </c>
      <c r="K6239" s="6" t="s">
        <v>13426</v>
      </c>
      <c r="L6239" s="6" t="s">
        <v>95</v>
      </c>
      <c r="M6239" s="69">
        <v>30</v>
      </c>
      <c r="N6239" s="6" t="s">
        <v>59</v>
      </c>
      <c r="O6239" s="6" t="s">
        <v>1935</v>
      </c>
      <c r="R6239" s="33" t="str">
        <f t="shared" si="118"/>
        <v>S05N3430P018</v>
      </c>
      <c r="S6239" s="95">
        <f>VLOOKUP(I6239,品牌型号对应工厂型号!C:E,3,0)</f>
        <v>10</v>
      </c>
      <c r="T6239" s="96" t="str">
        <f>VLOOKUP(I6239,品牌型号对应工厂型号!C:I,7,0)</f>
        <v>113:2.0mil USGY-15(ZYF-88)</v>
      </c>
    </row>
    <row r="6240" spans="1:20">
      <c r="A6240" s="25">
        <v>43279</v>
      </c>
      <c r="B6240" s="25">
        <v>4.6591156249996857</v>
      </c>
      <c r="C6240" s="26" t="s">
        <v>13374</v>
      </c>
      <c r="D6240" s="25" t="s">
        <v>13427</v>
      </c>
      <c r="E6240" s="26" t="s">
        <v>153</v>
      </c>
      <c r="F6240" s="25" t="s">
        <v>91</v>
      </c>
      <c r="G6240" s="69">
        <v>1.524</v>
      </c>
      <c r="H6240" s="25" t="s">
        <v>180</v>
      </c>
      <c r="I6240" s="27" t="s">
        <v>1478</v>
      </c>
      <c r="J6240" s="69">
        <v>45.72</v>
      </c>
      <c r="K6240" s="6" t="s">
        <v>13428</v>
      </c>
      <c r="L6240" s="6" t="s">
        <v>95</v>
      </c>
      <c r="M6240" s="69">
        <v>30</v>
      </c>
      <c r="N6240" s="6" t="s">
        <v>59</v>
      </c>
      <c r="O6240" s="6" t="s">
        <v>1935</v>
      </c>
      <c r="R6240" s="33" t="str">
        <f t="shared" si="118"/>
        <v>S05D3446P005</v>
      </c>
      <c r="S6240" s="95">
        <f>VLOOKUP(I6240,品牌型号对应工厂型号!C:E,3,0)</f>
        <v>10</v>
      </c>
      <c r="T6240" s="96" t="str">
        <f>VLOOKUP(I6240,品牌型号对应工厂型号!C:I,7,0)</f>
        <v>113:2.0mil USGY-15(ZYF-88)</v>
      </c>
    </row>
    <row r="6241" spans="1:20">
      <c r="A6241" s="25">
        <v>43279</v>
      </c>
      <c r="B6241" s="25">
        <v>4.6591156249996857</v>
      </c>
      <c r="C6241" s="26" t="s">
        <v>13374</v>
      </c>
      <c r="D6241" s="25" t="s">
        <v>13429</v>
      </c>
      <c r="E6241" s="26" t="s">
        <v>153</v>
      </c>
      <c r="F6241" s="25" t="s">
        <v>91</v>
      </c>
      <c r="G6241" s="69">
        <v>1.524</v>
      </c>
      <c r="H6241" s="25" t="s">
        <v>180</v>
      </c>
      <c r="I6241" s="27" t="s">
        <v>1478</v>
      </c>
      <c r="J6241" s="69">
        <v>45.72</v>
      </c>
      <c r="K6241" s="6" t="s">
        <v>13430</v>
      </c>
      <c r="L6241" s="6" t="s">
        <v>95</v>
      </c>
      <c r="M6241" s="69">
        <v>30</v>
      </c>
      <c r="N6241" s="6" t="s">
        <v>59</v>
      </c>
      <c r="O6241" s="6" t="s">
        <v>1935</v>
      </c>
      <c r="R6241" s="33" t="str">
        <f t="shared" si="118"/>
        <v>S05N3430P025</v>
      </c>
      <c r="S6241" s="95">
        <f>VLOOKUP(I6241,品牌型号对应工厂型号!C:E,3,0)</f>
        <v>10</v>
      </c>
      <c r="T6241" s="96" t="str">
        <f>VLOOKUP(I6241,品牌型号对应工厂型号!C:I,7,0)</f>
        <v>113:2.0mil USGY-15(ZYF-88)</v>
      </c>
    </row>
    <row r="6242" spans="1:20">
      <c r="A6242" s="25">
        <v>43279</v>
      </c>
      <c r="B6242" s="25">
        <v>4.6591156249996857</v>
      </c>
      <c r="C6242" s="26" t="s">
        <v>13374</v>
      </c>
      <c r="D6242" s="25" t="s">
        <v>13431</v>
      </c>
      <c r="E6242" s="26" t="s">
        <v>153</v>
      </c>
      <c r="F6242" s="25" t="s">
        <v>91</v>
      </c>
      <c r="G6242" s="69">
        <v>1.524</v>
      </c>
      <c r="H6242" s="25" t="s">
        <v>180</v>
      </c>
      <c r="I6242" s="27" t="s">
        <v>1478</v>
      </c>
      <c r="J6242" s="69">
        <v>45.72</v>
      </c>
      <c r="K6242" s="6" t="s">
        <v>13432</v>
      </c>
      <c r="L6242" s="6" t="s">
        <v>95</v>
      </c>
      <c r="M6242" s="69">
        <v>30</v>
      </c>
      <c r="N6242" s="6" t="s">
        <v>59</v>
      </c>
      <c r="O6242" s="6" t="s">
        <v>1935</v>
      </c>
      <c r="R6242" s="33" t="str">
        <f t="shared" si="118"/>
        <v>S06N2433P041</v>
      </c>
      <c r="S6242" s="95">
        <f>VLOOKUP(I6242,品牌型号对应工厂型号!C:E,3,0)</f>
        <v>10</v>
      </c>
      <c r="T6242" s="96" t="str">
        <f>VLOOKUP(I6242,品牌型号对应工厂型号!C:I,7,0)</f>
        <v>113:2.0mil USGY-15(ZYF-88)</v>
      </c>
    </row>
    <row r="6243" spans="1:20">
      <c r="A6243" s="25">
        <v>43279</v>
      </c>
      <c r="B6243" s="25">
        <v>4.6591156249996857</v>
      </c>
      <c r="C6243" s="26" t="s">
        <v>13374</v>
      </c>
      <c r="D6243" s="25" t="s">
        <v>13433</v>
      </c>
      <c r="E6243" s="26" t="s">
        <v>151</v>
      </c>
      <c r="F6243" s="25" t="s">
        <v>91</v>
      </c>
      <c r="G6243" s="69">
        <v>1.524</v>
      </c>
      <c r="H6243" s="25" t="s">
        <v>131</v>
      </c>
      <c r="I6243" s="27" t="s">
        <v>50</v>
      </c>
      <c r="J6243" s="69">
        <v>45.72</v>
      </c>
      <c r="K6243" s="6" t="s">
        <v>13434</v>
      </c>
      <c r="L6243" s="6" t="s">
        <v>95</v>
      </c>
      <c r="M6243" s="69">
        <v>30</v>
      </c>
      <c r="N6243" s="6" t="s">
        <v>59</v>
      </c>
      <c r="O6243" s="6" t="s">
        <v>1935</v>
      </c>
      <c r="R6243" s="33" t="str">
        <f t="shared" si="118"/>
        <v>S05D2579P007</v>
      </c>
      <c r="S6243" s="95">
        <f>VLOOKUP(I6243,品牌型号对应工厂型号!C:E,3,0)</f>
        <v>10</v>
      </c>
      <c r="T6243" s="96" t="str">
        <f>VLOOKUP(I6243,品牌型号对应工厂型号!C:I,7,0)</f>
        <v>111:2.0mil UGGN-70(ZYF-70)</v>
      </c>
    </row>
    <row r="6244" spans="1:20">
      <c r="A6244" s="25">
        <v>43279</v>
      </c>
      <c r="B6244" s="25">
        <v>4.6591156249996857</v>
      </c>
      <c r="C6244" s="26" t="s">
        <v>13374</v>
      </c>
      <c r="D6244" s="25" t="s">
        <v>13435</v>
      </c>
      <c r="E6244" s="26" t="s">
        <v>151</v>
      </c>
      <c r="F6244" s="25" t="s">
        <v>91</v>
      </c>
      <c r="G6244" s="69">
        <v>1.524</v>
      </c>
      <c r="H6244" s="25" t="s">
        <v>131</v>
      </c>
      <c r="I6244" s="27" t="s">
        <v>50</v>
      </c>
      <c r="J6244" s="69">
        <v>45.72</v>
      </c>
      <c r="K6244" s="6" t="s">
        <v>13436</v>
      </c>
      <c r="L6244" s="6" t="s">
        <v>95</v>
      </c>
      <c r="M6244" s="69">
        <v>30</v>
      </c>
      <c r="N6244" s="6" t="s">
        <v>59</v>
      </c>
      <c r="O6244" s="6" t="s">
        <v>1935</v>
      </c>
      <c r="R6244" s="33" t="str">
        <f t="shared" si="118"/>
        <v>S05D2579P008</v>
      </c>
      <c r="S6244" s="95">
        <f>VLOOKUP(I6244,品牌型号对应工厂型号!C:E,3,0)</f>
        <v>10</v>
      </c>
      <c r="T6244" s="96" t="str">
        <f>VLOOKUP(I6244,品牌型号对应工厂型号!C:I,7,0)</f>
        <v>111:2.0mil UGGN-70(ZYF-70)</v>
      </c>
    </row>
    <row r="6245" spans="1:20">
      <c r="A6245" s="25">
        <v>43279</v>
      </c>
      <c r="B6245" s="25">
        <v>4.6591156249996857</v>
      </c>
      <c r="C6245" s="26" t="s">
        <v>13374</v>
      </c>
      <c r="D6245" s="25" t="s">
        <v>13437</v>
      </c>
      <c r="E6245" s="26" t="s">
        <v>151</v>
      </c>
      <c r="F6245" s="25" t="s">
        <v>91</v>
      </c>
      <c r="G6245" s="69">
        <v>1.524</v>
      </c>
      <c r="H6245" s="25" t="s">
        <v>131</v>
      </c>
      <c r="I6245" s="27" t="s">
        <v>50</v>
      </c>
      <c r="J6245" s="69">
        <v>45.72</v>
      </c>
      <c r="K6245" s="6" t="s">
        <v>13438</v>
      </c>
      <c r="L6245" s="6" t="s">
        <v>95</v>
      </c>
      <c r="M6245" s="69">
        <v>30</v>
      </c>
      <c r="N6245" s="6" t="s">
        <v>59</v>
      </c>
      <c r="O6245" s="6" t="s">
        <v>1935</v>
      </c>
      <c r="R6245" s="33" t="str">
        <f t="shared" si="118"/>
        <v>S05D2579P011</v>
      </c>
      <c r="S6245" s="95">
        <f>VLOOKUP(I6245,品牌型号对应工厂型号!C:E,3,0)</f>
        <v>10</v>
      </c>
      <c r="T6245" s="96" t="str">
        <f>VLOOKUP(I6245,品牌型号对应工厂型号!C:I,7,0)</f>
        <v>111:2.0mil UGGN-70(ZYF-70)</v>
      </c>
    </row>
    <row r="6246" spans="1:20">
      <c r="A6246" s="25">
        <v>43279</v>
      </c>
      <c r="B6246" s="25">
        <v>4.6591156249996857</v>
      </c>
      <c r="C6246" s="26" t="s">
        <v>13374</v>
      </c>
      <c r="D6246" s="25" t="s">
        <v>13439</v>
      </c>
      <c r="E6246" s="26" t="s">
        <v>151</v>
      </c>
      <c r="F6246" s="25" t="s">
        <v>91</v>
      </c>
      <c r="G6246" s="69">
        <v>1.524</v>
      </c>
      <c r="H6246" s="25" t="s">
        <v>131</v>
      </c>
      <c r="I6246" s="27" t="s">
        <v>50</v>
      </c>
      <c r="J6246" s="69">
        <v>45.72</v>
      </c>
      <c r="K6246" s="6" t="s">
        <v>13440</v>
      </c>
      <c r="L6246" s="6" t="s">
        <v>95</v>
      </c>
      <c r="M6246" s="69">
        <v>30</v>
      </c>
      <c r="N6246" s="6" t="s">
        <v>59</v>
      </c>
      <c r="O6246" s="6" t="s">
        <v>1935</v>
      </c>
      <c r="R6246" s="33" t="str">
        <f t="shared" si="118"/>
        <v>S05D2579P022</v>
      </c>
      <c r="S6246" s="95">
        <f>VLOOKUP(I6246,品牌型号对应工厂型号!C:E,3,0)</f>
        <v>10</v>
      </c>
      <c r="T6246" s="96" t="str">
        <f>VLOOKUP(I6246,品牌型号对应工厂型号!C:I,7,0)</f>
        <v>111:2.0mil UGGN-70(ZYF-70)</v>
      </c>
    </row>
    <row r="6247" spans="1:20">
      <c r="A6247" s="25">
        <v>43279</v>
      </c>
      <c r="B6247" s="25">
        <v>4.6591156249996857</v>
      </c>
      <c r="C6247" s="26" t="s">
        <v>13374</v>
      </c>
      <c r="D6247" s="25" t="s">
        <v>13441</v>
      </c>
      <c r="E6247" s="26" t="s">
        <v>151</v>
      </c>
      <c r="F6247" s="25" t="s">
        <v>91</v>
      </c>
      <c r="G6247" s="69">
        <v>1.524</v>
      </c>
      <c r="H6247" s="25" t="s">
        <v>131</v>
      </c>
      <c r="I6247" s="27" t="s">
        <v>50</v>
      </c>
      <c r="J6247" s="69">
        <v>45.72</v>
      </c>
      <c r="K6247" s="6" t="s">
        <v>13442</v>
      </c>
      <c r="L6247" s="6" t="s">
        <v>95</v>
      </c>
      <c r="M6247" s="69">
        <v>30</v>
      </c>
      <c r="N6247" s="6" t="s">
        <v>59</v>
      </c>
      <c r="O6247" s="6" t="s">
        <v>1935</v>
      </c>
      <c r="R6247" s="33" t="str">
        <f t="shared" si="118"/>
        <v>S05D2579P025</v>
      </c>
      <c r="S6247" s="95">
        <f>VLOOKUP(I6247,品牌型号对应工厂型号!C:E,3,0)</f>
        <v>10</v>
      </c>
      <c r="T6247" s="96" t="str">
        <f>VLOOKUP(I6247,品牌型号对应工厂型号!C:I,7,0)</f>
        <v>111:2.0mil UGGN-70(ZYF-70)</v>
      </c>
    </row>
    <row r="6248" spans="1:20">
      <c r="A6248" s="25">
        <v>43279</v>
      </c>
      <c r="B6248" s="25">
        <v>4.6591156249996857</v>
      </c>
      <c r="C6248" s="26" t="s">
        <v>13374</v>
      </c>
      <c r="D6248" s="25" t="s">
        <v>13443</v>
      </c>
      <c r="E6248" s="26" t="s">
        <v>151</v>
      </c>
      <c r="F6248" s="25" t="s">
        <v>91</v>
      </c>
      <c r="G6248" s="69">
        <v>1.524</v>
      </c>
      <c r="H6248" s="25" t="s">
        <v>131</v>
      </c>
      <c r="I6248" s="27" t="s">
        <v>50</v>
      </c>
      <c r="J6248" s="69">
        <v>45.72</v>
      </c>
      <c r="K6248" s="6" t="s">
        <v>13444</v>
      </c>
      <c r="L6248" s="6" t="s">
        <v>95</v>
      </c>
      <c r="M6248" s="69">
        <v>30</v>
      </c>
      <c r="N6248" s="6" t="s">
        <v>59</v>
      </c>
      <c r="O6248" s="6" t="s">
        <v>1935</v>
      </c>
      <c r="R6248" s="33" t="str">
        <f t="shared" si="118"/>
        <v>S05D2579P001</v>
      </c>
      <c r="S6248" s="95">
        <f>VLOOKUP(I6248,品牌型号对应工厂型号!C:E,3,0)</f>
        <v>10</v>
      </c>
      <c r="T6248" s="96" t="str">
        <f>VLOOKUP(I6248,品牌型号对应工厂型号!C:I,7,0)</f>
        <v>111:2.0mil UGGN-70(ZYF-70)</v>
      </c>
    </row>
    <row r="6249" spans="1:20">
      <c r="A6249" s="25">
        <v>43279</v>
      </c>
      <c r="B6249" s="25">
        <v>4.6591156249996857</v>
      </c>
      <c r="C6249" s="26" t="s">
        <v>13374</v>
      </c>
      <c r="D6249" s="25" t="s">
        <v>13445</v>
      </c>
      <c r="E6249" s="26" t="s">
        <v>151</v>
      </c>
      <c r="F6249" s="25" t="s">
        <v>91</v>
      </c>
      <c r="G6249" s="69">
        <v>1.524</v>
      </c>
      <c r="H6249" s="25" t="s">
        <v>131</v>
      </c>
      <c r="I6249" s="27" t="s">
        <v>50</v>
      </c>
      <c r="J6249" s="69">
        <v>45.72</v>
      </c>
      <c r="K6249" s="6" t="s">
        <v>13446</v>
      </c>
      <c r="L6249" s="6" t="s">
        <v>95</v>
      </c>
      <c r="M6249" s="69">
        <v>30</v>
      </c>
      <c r="N6249" s="6" t="s">
        <v>59</v>
      </c>
      <c r="O6249" s="6" t="s">
        <v>1935</v>
      </c>
      <c r="R6249" s="33" t="str">
        <f t="shared" si="118"/>
        <v>S05D2586P043</v>
      </c>
      <c r="S6249" s="95">
        <f>VLOOKUP(I6249,品牌型号对应工厂型号!C:E,3,0)</f>
        <v>10</v>
      </c>
      <c r="T6249" s="96" t="str">
        <f>VLOOKUP(I6249,品牌型号对应工厂型号!C:I,7,0)</f>
        <v>111:2.0mil UGGN-70(ZYF-70)</v>
      </c>
    </row>
    <row r="6250" spans="1:20">
      <c r="A6250" s="25">
        <v>43279</v>
      </c>
      <c r="B6250" s="25">
        <v>4.6591156249996857</v>
      </c>
      <c r="C6250" s="26" t="s">
        <v>13374</v>
      </c>
      <c r="D6250" s="25" t="s">
        <v>13447</v>
      </c>
      <c r="E6250" s="26" t="s">
        <v>151</v>
      </c>
      <c r="F6250" s="25" t="s">
        <v>91</v>
      </c>
      <c r="G6250" s="69">
        <v>1.524</v>
      </c>
      <c r="H6250" s="25" t="s">
        <v>131</v>
      </c>
      <c r="I6250" s="27" t="s">
        <v>50</v>
      </c>
      <c r="J6250" s="69">
        <v>45.72</v>
      </c>
      <c r="K6250" s="6" t="s">
        <v>13448</v>
      </c>
      <c r="L6250" s="6" t="s">
        <v>95</v>
      </c>
      <c r="M6250" s="69">
        <v>30</v>
      </c>
      <c r="N6250" s="6" t="s">
        <v>59</v>
      </c>
      <c r="O6250" s="6" t="s">
        <v>1935</v>
      </c>
      <c r="R6250" s="33" t="str">
        <f t="shared" si="118"/>
        <v>S05D2586P042</v>
      </c>
      <c r="S6250" s="95">
        <f>VLOOKUP(I6250,品牌型号对应工厂型号!C:E,3,0)</f>
        <v>10</v>
      </c>
      <c r="T6250" s="96" t="str">
        <f>VLOOKUP(I6250,品牌型号对应工厂型号!C:I,7,0)</f>
        <v>111:2.0mil UGGN-70(ZYF-70)</v>
      </c>
    </row>
    <row r="6251" spans="1:20">
      <c r="A6251" s="25">
        <v>43279</v>
      </c>
      <c r="B6251" s="25">
        <v>4.6591156249996857</v>
      </c>
      <c r="C6251" s="26" t="s">
        <v>13374</v>
      </c>
      <c r="D6251" s="25" t="s">
        <v>13449</v>
      </c>
      <c r="E6251" s="26" t="s">
        <v>151</v>
      </c>
      <c r="F6251" s="25" t="s">
        <v>91</v>
      </c>
      <c r="G6251" s="69">
        <v>1.524</v>
      </c>
      <c r="H6251" s="25" t="s">
        <v>131</v>
      </c>
      <c r="I6251" s="27" t="s">
        <v>50</v>
      </c>
      <c r="J6251" s="69">
        <v>45.72</v>
      </c>
      <c r="K6251" s="6" t="s">
        <v>13450</v>
      </c>
      <c r="L6251" s="6" t="s">
        <v>95</v>
      </c>
      <c r="M6251" s="69">
        <v>30</v>
      </c>
      <c r="N6251" s="6" t="s">
        <v>59</v>
      </c>
      <c r="O6251" s="6" t="s">
        <v>1935</v>
      </c>
      <c r="R6251" s="33" t="str">
        <f t="shared" si="118"/>
        <v>S05D2579P027</v>
      </c>
      <c r="S6251" s="95">
        <f>VLOOKUP(I6251,品牌型号对应工厂型号!C:E,3,0)</f>
        <v>10</v>
      </c>
      <c r="T6251" s="96" t="str">
        <f>VLOOKUP(I6251,品牌型号对应工厂型号!C:I,7,0)</f>
        <v>111:2.0mil UGGN-70(ZYF-70)</v>
      </c>
    </row>
    <row r="6252" spans="1:20">
      <c r="A6252" s="25">
        <v>43279</v>
      </c>
      <c r="B6252" s="25">
        <v>4.6591156249996857</v>
      </c>
      <c r="C6252" s="26" t="s">
        <v>13374</v>
      </c>
      <c r="D6252" s="25" t="s">
        <v>13451</v>
      </c>
      <c r="E6252" s="26" t="s">
        <v>151</v>
      </c>
      <c r="F6252" s="25" t="s">
        <v>91</v>
      </c>
      <c r="G6252" s="69">
        <v>1.524</v>
      </c>
      <c r="H6252" s="25" t="s">
        <v>131</v>
      </c>
      <c r="I6252" s="27" t="s">
        <v>50</v>
      </c>
      <c r="J6252" s="69">
        <v>45.72</v>
      </c>
      <c r="K6252" s="6" t="s">
        <v>13452</v>
      </c>
      <c r="L6252" s="6" t="s">
        <v>95</v>
      </c>
      <c r="M6252" s="69">
        <v>30</v>
      </c>
      <c r="N6252" s="6" t="s">
        <v>59</v>
      </c>
      <c r="O6252" s="6" t="s">
        <v>1935</v>
      </c>
      <c r="R6252" s="33" t="str">
        <f t="shared" si="118"/>
        <v>S05D2579P005</v>
      </c>
      <c r="S6252" s="95">
        <f>VLOOKUP(I6252,品牌型号对应工厂型号!C:E,3,0)</f>
        <v>10</v>
      </c>
      <c r="T6252" s="96" t="str">
        <f>VLOOKUP(I6252,品牌型号对应工厂型号!C:I,7,0)</f>
        <v>111:2.0mil UGGN-70(ZYF-70)</v>
      </c>
    </row>
    <row r="6253" spans="1:20">
      <c r="A6253" s="25">
        <v>43279</v>
      </c>
      <c r="B6253" s="25">
        <v>4.6591156249996857</v>
      </c>
      <c r="C6253" s="26" t="s">
        <v>13374</v>
      </c>
      <c r="D6253" s="25" t="s">
        <v>13453</v>
      </c>
      <c r="E6253" s="26" t="s">
        <v>151</v>
      </c>
      <c r="F6253" s="25" t="s">
        <v>91</v>
      </c>
      <c r="G6253" s="69">
        <v>1.524</v>
      </c>
      <c r="H6253" s="25" t="s">
        <v>131</v>
      </c>
      <c r="I6253" s="27" t="s">
        <v>50</v>
      </c>
      <c r="J6253" s="69">
        <v>45.72</v>
      </c>
      <c r="K6253" s="6" t="s">
        <v>13454</v>
      </c>
      <c r="L6253" s="6" t="s">
        <v>95</v>
      </c>
      <c r="M6253" s="69">
        <v>30</v>
      </c>
      <c r="N6253" s="6" t="s">
        <v>59</v>
      </c>
      <c r="O6253" s="6" t="s">
        <v>1935</v>
      </c>
      <c r="R6253" s="33" t="str">
        <f t="shared" si="118"/>
        <v>S05D2579P023</v>
      </c>
      <c r="S6253" s="95">
        <f>VLOOKUP(I6253,品牌型号对应工厂型号!C:E,3,0)</f>
        <v>10</v>
      </c>
      <c r="T6253" s="96" t="str">
        <f>VLOOKUP(I6253,品牌型号对应工厂型号!C:I,7,0)</f>
        <v>111:2.0mil UGGN-70(ZYF-70)</v>
      </c>
    </row>
    <row r="6254" spans="1:20">
      <c r="A6254" s="25">
        <v>43279</v>
      </c>
      <c r="B6254" s="25">
        <v>4.6591156249996857</v>
      </c>
      <c r="C6254" s="26" t="s">
        <v>13374</v>
      </c>
      <c r="D6254" s="25" t="s">
        <v>13455</v>
      </c>
      <c r="E6254" s="26" t="s">
        <v>151</v>
      </c>
      <c r="F6254" s="25" t="s">
        <v>91</v>
      </c>
      <c r="G6254" s="69">
        <v>1.524</v>
      </c>
      <c r="H6254" s="25" t="s">
        <v>131</v>
      </c>
      <c r="I6254" s="27" t="s">
        <v>50</v>
      </c>
      <c r="J6254" s="69">
        <v>45.72</v>
      </c>
      <c r="K6254" s="6" t="s">
        <v>13456</v>
      </c>
      <c r="L6254" s="6" t="s">
        <v>95</v>
      </c>
      <c r="M6254" s="69">
        <v>30</v>
      </c>
      <c r="N6254" s="6" t="s">
        <v>59</v>
      </c>
      <c r="O6254" s="6" t="s">
        <v>1935</v>
      </c>
      <c r="R6254" s="33" t="str">
        <f t="shared" si="118"/>
        <v>S05D2579P024</v>
      </c>
      <c r="S6254" s="95">
        <f>VLOOKUP(I6254,品牌型号对应工厂型号!C:E,3,0)</f>
        <v>10</v>
      </c>
      <c r="T6254" s="96" t="str">
        <f>VLOOKUP(I6254,品牌型号对应工厂型号!C:I,7,0)</f>
        <v>111:2.0mil UGGN-70(ZYF-70)</v>
      </c>
    </row>
    <row r="6255" spans="1:20">
      <c r="A6255" s="25">
        <v>43279</v>
      </c>
      <c r="B6255" s="25">
        <v>4.6591156249996857</v>
      </c>
      <c r="C6255" s="26" t="s">
        <v>13374</v>
      </c>
      <c r="D6255" s="25" t="s">
        <v>13457</v>
      </c>
      <c r="E6255" s="26" t="s">
        <v>151</v>
      </c>
      <c r="F6255" s="25" t="s">
        <v>91</v>
      </c>
      <c r="G6255" s="69">
        <v>1.524</v>
      </c>
      <c r="H6255" s="25" t="s">
        <v>131</v>
      </c>
      <c r="I6255" s="27" t="s">
        <v>50</v>
      </c>
      <c r="J6255" s="69">
        <v>45.72</v>
      </c>
      <c r="K6255" s="6" t="s">
        <v>13458</v>
      </c>
      <c r="L6255" s="6" t="s">
        <v>95</v>
      </c>
      <c r="M6255" s="69">
        <v>30</v>
      </c>
      <c r="N6255" s="6" t="s">
        <v>59</v>
      </c>
      <c r="O6255" s="6" t="s">
        <v>1935</v>
      </c>
      <c r="R6255" s="33" t="str">
        <f t="shared" si="118"/>
        <v>S05D2579P002</v>
      </c>
      <c r="S6255" s="95">
        <f>VLOOKUP(I6255,品牌型号对应工厂型号!C:E,3,0)</f>
        <v>10</v>
      </c>
      <c r="T6255" s="96" t="str">
        <f>VLOOKUP(I6255,品牌型号对应工厂型号!C:I,7,0)</f>
        <v>111:2.0mil UGGN-70(ZYF-70)</v>
      </c>
    </row>
    <row r="6256" spans="1:20">
      <c r="A6256" s="25">
        <v>43279</v>
      </c>
      <c r="B6256" s="25">
        <v>4.6591156249996857</v>
      </c>
      <c r="C6256" s="26" t="s">
        <v>13374</v>
      </c>
      <c r="D6256" s="25" t="s">
        <v>13459</v>
      </c>
      <c r="E6256" s="26" t="s">
        <v>151</v>
      </c>
      <c r="F6256" s="25" t="s">
        <v>91</v>
      </c>
      <c r="G6256" s="69">
        <v>1.524</v>
      </c>
      <c r="H6256" s="25" t="s">
        <v>131</v>
      </c>
      <c r="I6256" s="27" t="s">
        <v>50</v>
      </c>
      <c r="J6256" s="69">
        <v>45.72</v>
      </c>
      <c r="K6256" s="6" t="s">
        <v>13460</v>
      </c>
      <c r="L6256" s="6" t="s">
        <v>95</v>
      </c>
      <c r="M6256" s="69">
        <v>30</v>
      </c>
      <c r="N6256" s="6" t="s">
        <v>59</v>
      </c>
      <c r="O6256" s="6" t="s">
        <v>1935</v>
      </c>
      <c r="R6256" s="33" t="str">
        <f t="shared" si="118"/>
        <v>S05D2579P003</v>
      </c>
      <c r="S6256" s="95">
        <f>VLOOKUP(I6256,品牌型号对应工厂型号!C:E,3,0)</f>
        <v>10</v>
      </c>
      <c r="T6256" s="96" t="str">
        <f>VLOOKUP(I6256,品牌型号对应工厂型号!C:I,7,0)</f>
        <v>111:2.0mil UGGN-70(ZYF-70)</v>
      </c>
    </row>
    <row r="6257" spans="1:20">
      <c r="A6257" s="25">
        <v>43279</v>
      </c>
      <c r="B6257" s="25">
        <v>4.6591156249996857</v>
      </c>
      <c r="C6257" s="26" t="s">
        <v>13374</v>
      </c>
      <c r="D6257" s="25" t="s">
        <v>13461</v>
      </c>
      <c r="E6257" s="26" t="s">
        <v>151</v>
      </c>
      <c r="F6257" s="25" t="s">
        <v>91</v>
      </c>
      <c r="G6257" s="69">
        <v>1.524</v>
      </c>
      <c r="H6257" s="25" t="s">
        <v>131</v>
      </c>
      <c r="I6257" s="27" t="s">
        <v>50</v>
      </c>
      <c r="J6257" s="69">
        <v>45.72</v>
      </c>
      <c r="K6257" s="6" t="s">
        <v>13462</v>
      </c>
      <c r="L6257" s="6" t="s">
        <v>95</v>
      </c>
      <c r="M6257" s="69">
        <v>30</v>
      </c>
      <c r="N6257" s="6" t="s">
        <v>59</v>
      </c>
      <c r="O6257" s="6" t="s">
        <v>1935</v>
      </c>
      <c r="R6257" s="33" t="str">
        <f t="shared" si="118"/>
        <v>S05D2579P004</v>
      </c>
      <c r="S6257" s="95">
        <f>VLOOKUP(I6257,品牌型号对应工厂型号!C:E,3,0)</f>
        <v>10</v>
      </c>
      <c r="T6257" s="96" t="str">
        <f>VLOOKUP(I6257,品牌型号对应工厂型号!C:I,7,0)</f>
        <v>111:2.0mil UGGN-70(ZYF-70)</v>
      </c>
    </row>
    <row r="6258" spans="1:20">
      <c r="A6258" s="25">
        <v>43279</v>
      </c>
      <c r="B6258" s="25">
        <v>4.6591156249996857</v>
      </c>
      <c r="C6258" s="26" t="s">
        <v>13374</v>
      </c>
      <c r="D6258" s="25" t="s">
        <v>13463</v>
      </c>
      <c r="E6258" s="26" t="s">
        <v>151</v>
      </c>
      <c r="F6258" s="25" t="s">
        <v>91</v>
      </c>
      <c r="G6258" s="69">
        <v>1.524</v>
      </c>
      <c r="H6258" s="25" t="s">
        <v>131</v>
      </c>
      <c r="I6258" s="27" t="s">
        <v>50</v>
      </c>
      <c r="J6258" s="69">
        <v>45.72</v>
      </c>
      <c r="K6258" s="6" t="s">
        <v>13464</v>
      </c>
      <c r="L6258" s="6" t="s">
        <v>95</v>
      </c>
      <c r="M6258" s="69">
        <v>30</v>
      </c>
      <c r="N6258" s="6" t="s">
        <v>59</v>
      </c>
      <c r="O6258" s="6" t="s">
        <v>1935</v>
      </c>
      <c r="R6258" s="33" t="str">
        <f t="shared" si="118"/>
        <v>S05D2586P045</v>
      </c>
      <c r="S6258" s="95">
        <f>VLOOKUP(I6258,品牌型号对应工厂型号!C:E,3,0)</f>
        <v>10</v>
      </c>
      <c r="T6258" s="96" t="str">
        <f>VLOOKUP(I6258,品牌型号对应工厂型号!C:I,7,0)</f>
        <v>111:2.0mil UGGN-70(ZYF-70)</v>
      </c>
    </row>
    <row r="6259" spans="1:20">
      <c r="A6259" s="25">
        <v>43279</v>
      </c>
      <c r="B6259" s="25">
        <v>4.6591156249996857</v>
      </c>
      <c r="C6259" s="26" t="s">
        <v>13374</v>
      </c>
      <c r="D6259" s="25" t="s">
        <v>13465</v>
      </c>
      <c r="E6259" s="26" t="s">
        <v>151</v>
      </c>
      <c r="F6259" s="25" t="s">
        <v>91</v>
      </c>
      <c r="G6259" s="69">
        <v>1.524</v>
      </c>
      <c r="H6259" s="25" t="s">
        <v>131</v>
      </c>
      <c r="I6259" s="27" t="s">
        <v>50</v>
      </c>
      <c r="J6259" s="69">
        <v>45.72</v>
      </c>
      <c r="K6259" s="6" t="s">
        <v>13466</v>
      </c>
      <c r="L6259" s="6" t="s">
        <v>95</v>
      </c>
      <c r="M6259" s="69">
        <v>30</v>
      </c>
      <c r="N6259" s="6" t="s">
        <v>59</v>
      </c>
      <c r="O6259" s="6" t="s">
        <v>1935</v>
      </c>
      <c r="R6259" s="33" t="str">
        <f t="shared" si="118"/>
        <v>S05D2579P006</v>
      </c>
      <c r="S6259" s="95">
        <f>VLOOKUP(I6259,品牌型号对应工厂型号!C:E,3,0)</f>
        <v>10</v>
      </c>
      <c r="T6259" s="96" t="str">
        <f>VLOOKUP(I6259,品牌型号对应工厂型号!C:I,7,0)</f>
        <v>111:2.0mil UGGN-70(ZYF-70)</v>
      </c>
    </row>
    <row r="6260" spans="1:20">
      <c r="A6260" s="25">
        <v>43279</v>
      </c>
      <c r="B6260" s="25">
        <v>4.6591156249996857</v>
      </c>
      <c r="C6260" s="26" t="s">
        <v>13374</v>
      </c>
      <c r="D6260" s="25" t="s">
        <v>13467</v>
      </c>
      <c r="E6260" s="26" t="s">
        <v>151</v>
      </c>
      <c r="F6260" s="25" t="s">
        <v>91</v>
      </c>
      <c r="G6260" s="69">
        <v>1.524</v>
      </c>
      <c r="H6260" s="25" t="s">
        <v>131</v>
      </c>
      <c r="I6260" s="27" t="s">
        <v>50</v>
      </c>
      <c r="J6260" s="69">
        <v>45.72</v>
      </c>
      <c r="K6260" s="6" t="s">
        <v>13468</v>
      </c>
      <c r="L6260" s="6" t="s">
        <v>95</v>
      </c>
      <c r="M6260" s="69">
        <v>30</v>
      </c>
      <c r="N6260" s="6" t="s">
        <v>59</v>
      </c>
      <c r="O6260" s="6" t="s">
        <v>1935</v>
      </c>
      <c r="R6260" s="33" t="str">
        <f t="shared" si="118"/>
        <v>S05D2586P046</v>
      </c>
      <c r="S6260" s="95">
        <f>VLOOKUP(I6260,品牌型号对应工厂型号!C:E,3,0)</f>
        <v>10</v>
      </c>
      <c r="T6260" s="96" t="str">
        <f>VLOOKUP(I6260,品牌型号对应工厂型号!C:I,7,0)</f>
        <v>111:2.0mil UGGN-70(ZYF-70)</v>
      </c>
    </row>
    <row r="6261" spans="1:20">
      <c r="A6261" s="25">
        <v>43279</v>
      </c>
      <c r="B6261" s="25">
        <v>4.6591156249996857</v>
      </c>
      <c r="C6261" s="26" t="s">
        <v>13374</v>
      </c>
      <c r="D6261" s="25" t="s">
        <v>13469</v>
      </c>
      <c r="E6261" s="26" t="s">
        <v>151</v>
      </c>
      <c r="F6261" s="25" t="s">
        <v>91</v>
      </c>
      <c r="G6261" s="69">
        <v>1.524</v>
      </c>
      <c r="H6261" s="25" t="s">
        <v>131</v>
      </c>
      <c r="I6261" s="27" t="s">
        <v>50</v>
      </c>
      <c r="J6261" s="69">
        <v>45.72</v>
      </c>
      <c r="K6261" s="6" t="s">
        <v>13470</v>
      </c>
      <c r="L6261" s="6" t="s">
        <v>95</v>
      </c>
      <c r="M6261" s="69">
        <v>30</v>
      </c>
      <c r="N6261" s="6" t="s">
        <v>59</v>
      </c>
      <c r="O6261" s="6" t="s">
        <v>1935</v>
      </c>
      <c r="R6261" s="33" t="str">
        <f t="shared" si="118"/>
        <v>S05D2586P047</v>
      </c>
      <c r="S6261" s="95">
        <f>VLOOKUP(I6261,品牌型号对应工厂型号!C:E,3,0)</f>
        <v>10</v>
      </c>
      <c r="T6261" s="96" t="str">
        <f>VLOOKUP(I6261,品牌型号对应工厂型号!C:I,7,0)</f>
        <v>111:2.0mil UGGN-70(ZYF-70)</v>
      </c>
    </row>
    <row r="6262" spans="1:20">
      <c r="A6262" s="25">
        <v>43279</v>
      </c>
      <c r="B6262" s="25">
        <v>4.6591156249996857</v>
      </c>
      <c r="C6262" s="26" t="s">
        <v>13374</v>
      </c>
      <c r="D6262" s="25" t="s">
        <v>13471</v>
      </c>
      <c r="E6262" s="26" t="s">
        <v>151</v>
      </c>
      <c r="F6262" s="25" t="s">
        <v>91</v>
      </c>
      <c r="G6262" s="69">
        <v>1.524</v>
      </c>
      <c r="H6262" s="25" t="s">
        <v>131</v>
      </c>
      <c r="I6262" s="27" t="s">
        <v>50</v>
      </c>
      <c r="J6262" s="69">
        <v>45.72</v>
      </c>
      <c r="K6262" s="6" t="s">
        <v>13472</v>
      </c>
      <c r="L6262" s="6" t="s">
        <v>95</v>
      </c>
      <c r="M6262" s="69">
        <v>30</v>
      </c>
      <c r="N6262" s="6" t="s">
        <v>59</v>
      </c>
      <c r="O6262" s="6" t="s">
        <v>1935</v>
      </c>
      <c r="R6262" s="33" t="str">
        <f t="shared" si="118"/>
        <v>S05D2579P009</v>
      </c>
      <c r="S6262" s="95">
        <f>VLOOKUP(I6262,品牌型号对应工厂型号!C:E,3,0)</f>
        <v>10</v>
      </c>
      <c r="T6262" s="96" t="str">
        <f>VLOOKUP(I6262,品牌型号对应工厂型号!C:I,7,0)</f>
        <v>111:2.0mil UGGN-70(ZYF-70)</v>
      </c>
    </row>
    <row r="6263" spans="1:20">
      <c r="A6263" s="25">
        <v>43279</v>
      </c>
      <c r="B6263" s="25">
        <v>4.6591156249996857</v>
      </c>
      <c r="C6263" s="26" t="s">
        <v>13374</v>
      </c>
      <c r="D6263" s="25" t="s">
        <v>13473</v>
      </c>
      <c r="E6263" s="26" t="s">
        <v>151</v>
      </c>
      <c r="F6263" s="25" t="s">
        <v>91</v>
      </c>
      <c r="G6263" s="69">
        <v>1.524</v>
      </c>
      <c r="H6263" s="25" t="s">
        <v>131</v>
      </c>
      <c r="I6263" s="27" t="s">
        <v>50</v>
      </c>
      <c r="J6263" s="69">
        <v>45.72</v>
      </c>
      <c r="K6263" s="6" t="s">
        <v>13474</v>
      </c>
      <c r="L6263" s="6" t="s">
        <v>95</v>
      </c>
      <c r="M6263" s="69">
        <v>30</v>
      </c>
      <c r="N6263" s="6" t="s">
        <v>59</v>
      </c>
      <c r="O6263" s="6" t="s">
        <v>1935</v>
      </c>
      <c r="R6263" s="33" t="str">
        <f t="shared" si="118"/>
        <v>S05D2586P038</v>
      </c>
      <c r="S6263" s="95">
        <f>VLOOKUP(I6263,品牌型号对应工厂型号!C:E,3,0)</f>
        <v>10</v>
      </c>
      <c r="T6263" s="96" t="str">
        <f>VLOOKUP(I6263,品牌型号对应工厂型号!C:I,7,0)</f>
        <v>111:2.0mil UGGN-70(ZYF-70)</v>
      </c>
    </row>
    <row r="6264" spans="1:20">
      <c r="A6264" s="25">
        <v>43279</v>
      </c>
      <c r="B6264" s="25">
        <v>4.6591156249996857</v>
      </c>
      <c r="C6264" s="26" t="s">
        <v>13374</v>
      </c>
      <c r="D6264" s="25" t="s">
        <v>13475</v>
      </c>
      <c r="E6264" s="26" t="s">
        <v>151</v>
      </c>
      <c r="F6264" s="25" t="s">
        <v>91</v>
      </c>
      <c r="G6264" s="69">
        <v>1.524</v>
      </c>
      <c r="H6264" s="25" t="s">
        <v>131</v>
      </c>
      <c r="I6264" s="27" t="s">
        <v>50</v>
      </c>
      <c r="J6264" s="69">
        <v>45.72</v>
      </c>
      <c r="K6264" s="6" t="s">
        <v>13476</v>
      </c>
      <c r="L6264" s="6" t="s">
        <v>95</v>
      </c>
      <c r="M6264" s="69">
        <v>30</v>
      </c>
      <c r="N6264" s="6" t="s">
        <v>59</v>
      </c>
      <c r="O6264" s="6" t="s">
        <v>1935</v>
      </c>
      <c r="R6264" s="33" t="str">
        <f t="shared" si="118"/>
        <v>S05D2586P039</v>
      </c>
      <c r="S6264" s="95">
        <f>VLOOKUP(I6264,品牌型号对应工厂型号!C:E,3,0)</f>
        <v>10</v>
      </c>
      <c r="T6264" s="96" t="str">
        <f>VLOOKUP(I6264,品牌型号对应工厂型号!C:I,7,0)</f>
        <v>111:2.0mil UGGN-70(ZYF-70)</v>
      </c>
    </row>
    <row r="6265" spans="1:20">
      <c r="A6265" s="25">
        <v>43279</v>
      </c>
      <c r="B6265" s="25">
        <v>4.6591156249996857</v>
      </c>
      <c r="C6265" s="26" t="s">
        <v>13374</v>
      </c>
      <c r="D6265" s="25" t="s">
        <v>13477</v>
      </c>
      <c r="E6265" s="26" t="s">
        <v>151</v>
      </c>
      <c r="F6265" s="25" t="s">
        <v>91</v>
      </c>
      <c r="G6265" s="69">
        <v>1.524</v>
      </c>
      <c r="H6265" s="25" t="s">
        <v>131</v>
      </c>
      <c r="I6265" s="27" t="s">
        <v>50</v>
      </c>
      <c r="J6265" s="69">
        <v>45.72</v>
      </c>
      <c r="K6265" s="6" t="s">
        <v>13478</v>
      </c>
      <c r="L6265" s="6" t="s">
        <v>95</v>
      </c>
      <c r="M6265" s="69">
        <v>30</v>
      </c>
      <c r="N6265" s="6" t="s">
        <v>59</v>
      </c>
      <c r="O6265" s="6" t="s">
        <v>1935</v>
      </c>
      <c r="R6265" s="33" t="str">
        <f t="shared" si="118"/>
        <v>S05D2586P040</v>
      </c>
      <c r="S6265" s="95">
        <f>VLOOKUP(I6265,品牌型号对应工厂型号!C:E,3,0)</f>
        <v>10</v>
      </c>
      <c r="T6265" s="96" t="str">
        <f>VLOOKUP(I6265,品牌型号对应工厂型号!C:I,7,0)</f>
        <v>111:2.0mil UGGN-70(ZYF-70)</v>
      </c>
    </row>
    <row r="6266" spans="1:20">
      <c r="A6266" s="25">
        <v>43279</v>
      </c>
      <c r="B6266" s="25">
        <v>4.6591156249996857</v>
      </c>
      <c r="C6266" s="26" t="s">
        <v>13374</v>
      </c>
      <c r="D6266" s="25" t="s">
        <v>13479</v>
      </c>
      <c r="E6266" s="26" t="s">
        <v>151</v>
      </c>
      <c r="F6266" s="25" t="s">
        <v>91</v>
      </c>
      <c r="G6266" s="69">
        <v>1.524</v>
      </c>
      <c r="H6266" s="25" t="s">
        <v>131</v>
      </c>
      <c r="I6266" s="27" t="s">
        <v>50</v>
      </c>
      <c r="J6266" s="69">
        <v>45.72</v>
      </c>
      <c r="K6266" s="6" t="s">
        <v>13480</v>
      </c>
      <c r="L6266" s="6" t="s">
        <v>95</v>
      </c>
      <c r="M6266" s="69">
        <v>30</v>
      </c>
      <c r="N6266" s="6" t="s">
        <v>59</v>
      </c>
      <c r="O6266" s="6" t="s">
        <v>1935</v>
      </c>
      <c r="R6266" s="33" t="str">
        <f t="shared" si="118"/>
        <v>S05D2586P041</v>
      </c>
      <c r="S6266" s="95">
        <f>VLOOKUP(I6266,品牌型号对应工厂型号!C:E,3,0)</f>
        <v>10</v>
      </c>
      <c r="T6266" s="96" t="str">
        <f>VLOOKUP(I6266,品牌型号对应工厂型号!C:I,7,0)</f>
        <v>111:2.0mil UGGN-70(ZYF-70)</v>
      </c>
    </row>
    <row r="6267" spans="1:20">
      <c r="A6267" s="25">
        <v>43279</v>
      </c>
      <c r="B6267" s="25">
        <v>4.6591156249996857</v>
      </c>
      <c r="C6267" s="26" t="s">
        <v>13374</v>
      </c>
      <c r="D6267" s="25" t="s">
        <v>13481</v>
      </c>
      <c r="E6267" s="26" t="s">
        <v>151</v>
      </c>
      <c r="F6267" s="25" t="s">
        <v>91</v>
      </c>
      <c r="G6267" s="69">
        <v>1.524</v>
      </c>
      <c r="H6267" s="25" t="s">
        <v>131</v>
      </c>
      <c r="I6267" s="27" t="s">
        <v>50</v>
      </c>
      <c r="J6267" s="69">
        <v>45.72</v>
      </c>
      <c r="K6267" s="6" t="s">
        <v>13482</v>
      </c>
      <c r="L6267" s="6" t="s">
        <v>95</v>
      </c>
      <c r="M6267" s="69">
        <v>30</v>
      </c>
      <c r="N6267" s="6" t="s">
        <v>59</v>
      </c>
      <c r="O6267" s="6" t="s">
        <v>1935</v>
      </c>
      <c r="R6267" s="33" t="str">
        <f t="shared" si="118"/>
        <v>S05D2586P049</v>
      </c>
      <c r="S6267" s="95">
        <f>VLOOKUP(I6267,品牌型号对应工厂型号!C:E,3,0)</f>
        <v>10</v>
      </c>
      <c r="T6267" s="96" t="str">
        <f>VLOOKUP(I6267,品牌型号对应工厂型号!C:I,7,0)</f>
        <v>111:2.0mil UGGN-70(ZYF-70)</v>
      </c>
    </row>
    <row r="6268" spans="1:20">
      <c r="A6268" s="25">
        <v>43279</v>
      </c>
      <c r="B6268" s="25">
        <v>4.6591156249996857</v>
      </c>
      <c r="C6268" s="26" t="s">
        <v>13374</v>
      </c>
      <c r="D6268" s="25" t="s">
        <v>13483</v>
      </c>
      <c r="E6268" s="26" t="s">
        <v>151</v>
      </c>
      <c r="F6268" s="25" t="s">
        <v>91</v>
      </c>
      <c r="G6268" s="69">
        <v>1.524</v>
      </c>
      <c r="H6268" s="25" t="s">
        <v>131</v>
      </c>
      <c r="I6268" s="27" t="s">
        <v>50</v>
      </c>
      <c r="J6268" s="69">
        <v>45.72</v>
      </c>
      <c r="K6268" s="6" t="s">
        <v>13484</v>
      </c>
      <c r="L6268" s="6" t="s">
        <v>95</v>
      </c>
      <c r="M6268" s="69">
        <v>30</v>
      </c>
      <c r="N6268" s="6" t="s">
        <v>59</v>
      </c>
      <c r="O6268" s="6" t="s">
        <v>1935</v>
      </c>
      <c r="R6268" s="33" t="str">
        <f t="shared" si="118"/>
        <v>S05D2586P048</v>
      </c>
      <c r="S6268" s="95">
        <f>VLOOKUP(I6268,品牌型号对应工厂型号!C:E,3,0)</f>
        <v>10</v>
      </c>
      <c r="T6268" s="96" t="str">
        <f>VLOOKUP(I6268,品牌型号对应工厂型号!C:I,7,0)</f>
        <v>111:2.0mil UGGN-70(ZYF-70)</v>
      </c>
    </row>
    <row r="6269" spans="1:20">
      <c r="A6269" s="25">
        <v>43279</v>
      </c>
      <c r="B6269" s="25">
        <v>4.6591156249996857</v>
      </c>
      <c r="C6269" s="26" t="s">
        <v>13374</v>
      </c>
      <c r="D6269" s="25" t="s">
        <v>13485</v>
      </c>
      <c r="E6269" s="26" t="s">
        <v>151</v>
      </c>
      <c r="F6269" s="25" t="s">
        <v>91</v>
      </c>
      <c r="G6269" s="69">
        <v>1.524</v>
      </c>
      <c r="H6269" s="25" t="s">
        <v>131</v>
      </c>
      <c r="I6269" s="27" t="s">
        <v>50</v>
      </c>
      <c r="J6269" s="69">
        <v>45.72</v>
      </c>
      <c r="K6269" s="6" t="s">
        <v>13486</v>
      </c>
      <c r="L6269" s="6" t="s">
        <v>95</v>
      </c>
      <c r="M6269" s="69">
        <v>30</v>
      </c>
      <c r="N6269" s="6" t="s">
        <v>59</v>
      </c>
      <c r="O6269" s="6" t="s">
        <v>1935</v>
      </c>
      <c r="R6269" s="33" t="str">
        <f t="shared" si="118"/>
        <v>S05D2586P044</v>
      </c>
      <c r="S6269" s="95">
        <f>VLOOKUP(I6269,品牌型号对应工厂型号!C:E,3,0)</f>
        <v>10</v>
      </c>
      <c r="T6269" s="96" t="str">
        <f>VLOOKUP(I6269,品牌型号对应工厂型号!C:I,7,0)</f>
        <v>111:2.0mil UGGN-70(ZYF-70)</v>
      </c>
    </row>
    <row r="6270" spans="1:20">
      <c r="A6270" s="25">
        <v>43279</v>
      </c>
      <c r="B6270" s="25">
        <v>4.6591156249996857</v>
      </c>
      <c r="C6270" s="26" t="s">
        <v>13374</v>
      </c>
      <c r="D6270" s="25" t="s">
        <v>13487</v>
      </c>
      <c r="E6270" s="26" t="s">
        <v>151</v>
      </c>
      <c r="F6270" s="25" t="s">
        <v>91</v>
      </c>
      <c r="G6270" s="69">
        <v>1.524</v>
      </c>
      <c r="H6270" s="25" t="s">
        <v>131</v>
      </c>
      <c r="I6270" s="27" t="s">
        <v>50</v>
      </c>
      <c r="J6270" s="69">
        <v>45.72</v>
      </c>
      <c r="K6270" s="6" t="s">
        <v>13488</v>
      </c>
      <c r="L6270" s="6" t="s">
        <v>95</v>
      </c>
      <c r="M6270" s="69">
        <v>30</v>
      </c>
      <c r="N6270" s="6" t="s">
        <v>59</v>
      </c>
      <c r="O6270" s="6" t="s">
        <v>1935</v>
      </c>
      <c r="R6270" s="33" t="str">
        <f t="shared" si="118"/>
        <v>S05D2586P037</v>
      </c>
      <c r="S6270" s="95">
        <f>VLOOKUP(I6270,品牌型号对应工厂型号!C:E,3,0)</f>
        <v>10</v>
      </c>
      <c r="T6270" s="96" t="str">
        <f>VLOOKUP(I6270,品牌型号对应工厂型号!C:I,7,0)</f>
        <v>111:2.0mil UGGN-70(ZYF-70)</v>
      </c>
    </row>
    <row r="6271" spans="1:20">
      <c r="A6271" s="25">
        <v>43279</v>
      </c>
      <c r="B6271" s="25">
        <v>4.6591156249996857</v>
      </c>
      <c r="C6271" s="26" t="s">
        <v>13374</v>
      </c>
      <c r="D6271" s="25" t="s">
        <v>13489</v>
      </c>
      <c r="E6271" s="26" t="s">
        <v>151</v>
      </c>
      <c r="F6271" s="25" t="s">
        <v>91</v>
      </c>
      <c r="G6271" s="69">
        <v>1.524</v>
      </c>
      <c r="H6271" s="25" t="s">
        <v>131</v>
      </c>
      <c r="I6271" s="27" t="s">
        <v>50</v>
      </c>
      <c r="J6271" s="69">
        <v>45.72</v>
      </c>
      <c r="K6271" s="6" t="s">
        <v>13490</v>
      </c>
      <c r="L6271" s="6" t="s">
        <v>95</v>
      </c>
      <c r="M6271" s="69">
        <v>30</v>
      </c>
      <c r="N6271" s="6" t="s">
        <v>59</v>
      </c>
      <c r="O6271" s="6" t="s">
        <v>1935</v>
      </c>
      <c r="R6271" s="33" t="str">
        <f t="shared" si="118"/>
        <v>S05D2586P036</v>
      </c>
      <c r="S6271" s="95">
        <f>VLOOKUP(I6271,品牌型号对应工厂型号!C:E,3,0)</f>
        <v>10</v>
      </c>
      <c r="T6271" s="96" t="str">
        <f>VLOOKUP(I6271,品牌型号对应工厂型号!C:I,7,0)</f>
        <v>111:2.0mil UGGN-70(ZYF-70)</v>
      </c>
    </row>
    <row r="6272" spans="1:20">
      <c r="A6272" s="25">
        <v>43280</v>
      </c>
      <c r="B6272" s="25">
        <v>3.6591028935217764</v>
      </c>
      <c r="C6272" s="26" t="s">
        <v>13491</v>
      </c>
      <c r="D6272" s="25" t="s">
        <v>13492</v>
      </c>
      <c r="E6272" s="26" t="s">
        <v>12718</v>
      </c>
      <c r="F6272" s="25" t="s">
        <v>93</v>
      </c>
      <c r="G6272" s="69">
        <v>1.524</v>
      </c>
      <c r="H6272" s="25" t="s">
        <v>67</v>
      </c>
      <c r="I6272" s="27" t="s">
        <v>179</v>
      </c>
      <c r="J6272" s="69">
        <v>45.72</v>
      </c>
      <c r="K6272" s="6" t="s">
        <v>13493</v>
      </c>
      <c r="L6272" s="6" t="s">
        <v>95</v>
      </c>
      <c r="M6272" s="69">
        <v>30</v>
      </c>
      <c r="N6272" s="6" t="s">
        <v>59</v>
      </c>
      <c r="O6272" s="6" t="s">
        <v>11089</v>
      </c>
      <c r="R6272" s="33" t="str">
        <f t="shared" si="118"/>
        <v>S02D1044P042</v>
      </c>
      <c r="S6272" s="95">
        <f>VLOOKUP(I6272,品牌型号对应工厂型号!C:E,3,0)</f>
        <v>8</v>
      </c>
      <c r="T6272" s="96" t="str">
        <f>VLOOKUP(I6272,品牌型号对应工厂型号!C:I,7,0)</f>
        <v>160:CARBON 18 2.0mil（C-15）</v>
      </c>
    </row>
    <row r="6273" spans="1:22">
      <c r="A6273" s="25">
        <v>43280</v>
      </c>
      <c r="B6273" s="25">
        <v>3.6591028935217764</v>
      </c>
      <c r="C6273" s="26" t="s">
        <v>13491</v>
      </c>
      <c r="D6273" s="25" t="s">
        <v>13494</v>
      </c>
      <c r="E6273" s="26" t="s">
        <v>154</v>
      </c>
      <c r="F6273" s="25" t="s">
        <v>91</v>
      </c>
      <c r="G6273" s="69">
        <v>1.524</v>
      </c>
      <c r="H6273" s="25" t="s">
        <v>1967</v>
      </c>
      <c r="I6273" s="27" t="s">
        <v>1968</v>
      </c>
      <c r="J6273" s="69">
        <v>45.72</v>
      </c>
      <c r="K6273" s="6" t="s">
        <v>13495</v>
      </c>
      <c r="L6273" s="6" t="s">
        <v>95</v>
      </c>
      <c r="M6273" s="69">
        <v>30</v>
      </c>
      <c r="N6273" s="6" t="s">
        <v>59</v>
      </c>
      <c r="O6273" s="6" t="s">
        <v>11089</v>
      </c>
      <c r="R6273" s="33" t="str">
        <f t="shared" si="118"/>
        <v>S05N2221P024</v>
      </c>
      <c r="S6273" s="95">
        <f>VLOOKUP(I6273,品牌型号对应工厂型号!C:E,3,0)</f>
        <v>10</v>
      </c>
      <c r="T6273" s="96" t="str">
        <f>VLOOKUP(I6273,品牌型号对应工厂型号!C:I,7,0)</f>
        <v>112:2.0mil USGY-35(ZYF-66)</v>
      </c>
    </row>
    <row r="6274" spans="1:22">
      <c r="A6274" s="25">
        <v>43280</v>
      </c>
      <c r="B6274" s="25">
        <v>3.6591028935217764</v>
      </c>
      <c r="C6274" s="26" t="s">
        <v>13496</v>
      </c>
      <c r="D6274" s="25" t="s">
        <v>13497</v>
      </c>
      <c r="E6274" s="26" t="s">
        <v>2403</v>
      </c>
      <c r="F6274" s="25" t="s">
        <v>92</v>
      </c>
      <c r="G6274" s="69">
        <v>1.524</v>
      </c>
      <c r="H6274" s="25" t="s">
        <v>61</v>
      </c>
      <c r="I6274" s="27" t="s">
        <v>2404</v>
      </c>
      <c r="J6274" s="69">
        <v>45.72</v>
      </c>
      <c r="K6274" s="6" t="s">
        <v>13498</v>
      </c>
      <c r="L6274" s="6" t="s">
        <v>95</v>
      </c>
      <c r="M6274" s="69">
        <v>30</v>
      </c>
      <c r="N6274" s="6" t="s">
        <v>59</v>
      </c>
      <c r="O6274" s="6" t="s">
        <v>10803</v>
      </c>
      <c r="R6274" s="33" t="str">
        <f t="shared" si="118"/>
        <v>S04D2448P004</v>
      </c>
      <c r="S6274" s="95">
        <f>VLOOKUP(I6274,品牌型号对应工厂型号!C:E,3,0)</f>
        <v>5</v>
      </c>
      <c r="T6274" s="96" t="str">
        <f>VLOOKUP(I6274,品牌型号对应工厂型号!C:I,7,0)</f>
        <v>169:EASL-70 4.0mil（SAF-70）</v>
      </c>
    </row>
    <row r="6275" spans="1:22">
      <c r="A6275" s="25">
        <v>43280</v>
      </c>
      <c r="B6275" s="25">
        <v>3.6591028935217764</v>
      </c>
      <c r="C6275" s="26" t="s">
        <v>13496</v>
      </c>
      <c r="D6275" s="25" t="s">
        <v>13499</v>
      </c>
      <c r="E6275" s="26" t="s">
        <v>2403</v>
      </c>
      <c r="F6275" s="25" t="s">
        <v>92</v>
      </c>
      <c r="G6275" s="69">
        <v>1.524</v>
      </c>
      <c r="H6275" s="25" t="s">
        <v>61</v>
      </c>
      <c r="I6275" s="27" t="s">
        <v>2404</v>
      </c>
      <c r="J6275" s="69">
        <v>45.72</v>
      </c>
      <c r="K6275" s="6" t="s">
        <v>13500</v>
      </c>
      <c r="L6275" s="6" t="s">
        <v>95</v>
      </c>
      <c r="M6275" s="69">
        <v>30</v>
      </c>
      <c r="N6275" s="6" t="s">
        <v>59</v>
      </c>
      <c r="O6275" s="6" t="s">
        <v>10803</v>
      </c>
      <c r="R6275" s="33" t="str">
        <f t="shared" si="118"/>
        <v>S04D2448P001</v>
      </c>
      <c r="S6275" s="95">
        <f>VLOOKUP(I6275,品牌型号对应工厂型号!C:E,3,0)</f>
        <v>5</v>
      </c>
      <c r="T6275" s="96" t="str">
        <f>VLOOKUP(I6275,品牌型号对应工厂型号!C:I,7,0)</f>
        <v>169:EASL-70 4.0mil（SAF-70）</v>
      </c>
    </row>
    <row r="6276" spans="1:22">
      <c r="A6276" s="25">
        <v>43280</v>
      </c>
      <c r="B6276" s="25">
        <v>3.6591028935217764</v>
      </c>
      <c r="C6276" s="26" t="s">
        <v>13496</v>
      </c>
      <c r="D6276" s="25" t="s">
        <v>13501</v>
      </c>
      <c r="E6276" s="26" t="s">
        <v>2403</v>
      </c>
      <c r="F6276" s="25" t="s">
        <v>92</v>
      </c>
      <c r="G6276" s="69">
        <v>1.524</v>
      </c>
      <c r="H6276" s="25" t="s">
        <v>61</v>
      </c>
      <c r="I6276" s="27" t="s">
        <v>2404</v>
      </c>
      <c r="J6276" s="69">
        <v>45.72</v>
      </c>
      <c r="K6276" s="6" t="s">
        <v>13502</v>
      </c>
      <c r="L6276" s="6" t="s">
        <v>95</v>
      </c>
      <c r="M6276" s="69">
        <v>30</v>
      </c>
      <c r="N6276" s="6" t="s">
        <v>59</v>
      </c>
      <c r="O6276" s="6" t="s">
        <v>10803</v>
      </c>
      <c r="R6276" s="33" t="str">
        <f t="shared" si="118"/>
        <v>S04D2444P006</v>
      </c>
      <c r="S6276" s="95">
        <f>VLOOKUP(I6276,品牌型号对应工厂型号!C:E,3,0)</f>
        <v>5</v>
      </c>
      <c r="T6276" s="96" t="str">
        <f>VLOOKUP(I6276,品牌型号对应工厂型号!C:I,7,0)</f>
        <v>169:EASL-70 4.0mil（SAF-70）</v>
      </c>
    </row>
    <row r="6277" spans="1:22">
      <c r="A6277" s="25">
        <v>43265</v>
      </c>
      <c r="B6277" s="25">
        <v>18.659907986111648</v>
      </c>
      <c r="C6277" s="26" t="s">
        <v>13503</v>
      </c>
      <c r="D6277" s="25" t="s">
        <v>13504</v>
      </c>
      <c r="E6277" s="26" t="s">
        <v>7901</v>
      </c>
      <c r="F6277" s="25" t="s">
        <v>4772</v>
      </c>
      <c r="G6277" s="69">
        <v>0.91400000000000003</v>
      </c>
      <c r="H6277" s="25" t="s">
        <v>7902</v>
      </c>
      <c r="I6277" s="27" t="s">
        <v>140</v>
      </c>
      <c r="J6277" s="69">
        <v>27.42</v>
      </c>
      <c r="K6277" s="6" t="s">
        <v>13505</v>
      </c>
      <c r="L6277" s="6" t="s">
        <v>95</v>
      </c>
      <c r="M6277" s="69">
        <v>30</v>
      </c>
      <c r="N6277" s="6" t="s">
        <v>59</v>
      </c>
      <c r="O6277" s="6" t="s">
        <v>13506</v>
      </c>
      <c r="R6277" s="33" t="str">
        <f t="shared" si="118"/>
        <v>C03D2754P001R013</v>
      </c>
      <c r="S6277" s="95">
        <f>VLOOKUP(I6277,品牌型号对应工厂型号!C:E,3,0)</f>
        <v>10</v>
      </c>
      <c r="T6277" s="96" t="str">
        <f>VLOOKUP(I6277,品牌型号对应工厂型号!C:I,7,0)</f>
        <v>129:3.0mil EXGR-70(K-70S）</v>
      </c>
    </row>
    <row r="6278" spans="1:22">
      <c r="A6278" s="25">
        <v>43265</v>
      </c>
      <c r="B6278" s="25">
        <v>18.659907986111648</v>
      </c>
      <c r="C6278" s="26" t="s">
        <v>13507</v>
      </c>
      <c r="D6278" s="25" t="s">
        <v>13508</v>
      </c>
      <c r="E6278" s="26" t="s">
        <v>416</v>
      </c>
      <c r="F6278" s="25" t="s">
        <v>92</v>
      </c>
      <c r="G6278" s="69">
        <v>1.524</v>
      </c>
      <c r="H6278" s="25" t="s">
        <v>417</v>
      </c>
      <c r="I6278" s="27" t="s">
        <v>418</v>
      </c>
      <c r="J6278" s="69">
        <v>45.72</v>
      </c>
      <c r="K6278" s="6" t="s">
        <v>13509</v>
      </c>
      <c r="L6278" s="6" t="s">
        <v>95</v>
      </c>
      <c r="M6278" s="69">
        <v>30</v>
      </c>
      <c r="N6278" s="6" t="s">
        <v>59</v>
      </c>
      <c r="O6278" s="6" t="s">
        <v>11089</v>
      </c>
      <c r="R6278" s="33" t="str">
        <f t="shared" si="118"/>
        <v>S03N2627P003</v>
      </c>
      <c r="S6278" s="95">
        <f>VLOOKUP(I6278,品牌型号对应工厂型号!C:E,3,0)</f>
        <v>5</v>
      </c>
      <c r="T6278" s="96" t="str">
        <f>VLOOKUP(I6278,品牌型号对应工厂型号!C:I,7,0)</f>
        <v>187:4.0mil NWPV-70（GZ-70）</v>
      </c>
    </row>
    <row r="6279" spans="1:22">
      <c r="A6279" s="25">
        <v>43276</v>
      </c>
      <c r="B6279" s="25">
        <v>7.6599074074038072</v>
      </c>
      <c r="C6279" s="26" t="s">
        <v>13510</v>
      </c>
      <c r="D6279" s="25" t="s">
        <v>13511</v>
      </c>
      <c r="E6279" s="26" t="s">
        <v>416</v>
      </c>
      <c r="F6279" s="25" t="s">
        <v>92</v>
      </c>
      <c r="G6279" s="69">
        <v>1.524</v>
      </c>
      <c r="H6279" s="25" t="s">
        <v>417</v>
      </c>
      <c r="I6279" s="27" t="s">
        <v>418</v>
      </c>
      <c r="J6279" s="69">
        <v>45.72</v>
      </c>
      <c r="K6279" s="6" t="s">
        <v>13512</v>
      </c>
      <c r="L6279" s="6" t="s">
        <v>95</v>
      </c>
      <c r="M6279" s="69">
        <v>30</v>
      </c>
      <c r="N6279" s="6" t="s">
        <v>59</v>
      </c>
      <c r="O6279" s="6" t="s">
        <v>130</v>
      </c>
      <c r="R6279" s="33" t="str">
        <f t="shared" si="118"/>
        <v>S03N2627P002</v>
      </c>
      <c r="S6279" s="95">
        <f>VLOOKUP(I6279,品牌型号对应工厂型号!C:E,3,0)</f>
        <v>5</v>
      </c>
      <c r="T6279" s="96" t="str">
        <f>VLOOKUP(I6279,品牌型号对应工厂型号!C:I,7,0)</f>
        <v>187:4.0mil NWPV-70（GZ-70）</v>
      </c>
    </row>
    <row r="6280" spans="1:22">
      <c r="A6280" s="25">
        <v>43276</v>
      </c>
      <c r="B6280" s="25">
        <v>7.6599074074038072</v>
      </c>
      <c r="C6280" s="26" t="s">
        <v>13510</v>
      </c>
      <c r="D6280" s="25" t="s">
        <v>13513</v>
      </c>
      <c r="E6280" s="26" t="s">
        <v>416</v>
      </c>
      <c r="F6280" s="25" t="s">
        <v>92</v>
      </c>
      <c r="G6280" s="69">
        <v>1.524</v>
      </c>
      <c r="H6280" s="25" t="s">
        <v>417</v>
      </c>
      <c r="I6280" s="27" t="s">
        <v>418</v>
      </c>
      <c r="J6280" s="69">
        <v>45.72</v>
      </c>
      <c r="K6280" s="6" t="s">
        <v>13514</v>
      </c>
      <c r="L6280" s="6" t="s">
        <v>95</v>
      </c>
      <c r="M6280" s="69">
        <v>30</v>
      </c>
      <c r="N6280" s="6" t="s">
        <v>59</v>
      </c>
      <c r="O6280" s="6" t="s">
        <v>130</v>
      </c>
      <c r="R6280" s="33" t="str">
        <f t="shared" si="118"/>
        <v>S03N2628P001</v>
      </c>
      <c r="S6280" s="95">
        <f>VLOOKUP(I6280,品牌型号对应工厂型号!C:E,3,0)</f>
        <v>5</v>
      </c>
      <c r="T6280" s="96" t="str">
        <f>VLOOKUP(I6280,品牌型号对应工厂型号!C:I,7,0)</f>
        <v>187:4.0mil NWPV-70（GZ-70）</v>
      </c>
    </row>
    <row r="6281" spans="1:22">
      <c r="A6281" s="25">
        <v>43276</v>
      </c>
      <c r="B6281" s="25">
        <v>7.6599074074038072</v>
      </c>
      <c r="C6281" s="26" t="s">
        <v>13510</v>
      </c>
      <c r="D6281" s="25" t="s">
        <v>13515</v>
      </c>
      <c r="E6281" s="26" t="s">
        <v>416</v>
      </c>
      <c r="F6281" s="25" t="s">
        <v>92</v>
      </c>
      <c r="G6281" s="69">
        <v>1.524</v>
      </c>
      <c r="H6281" s="25" t="s">
        <v>417</v>
      </c>
      <c r="I6281" s="27" t="s">
        <v>418</v>
      </c>
      <c r="J6281" s="69">
        <v>45.72</v>
      </c>
      <c r="K6281" s="6" t="s">
        <v>13516</v>
      </c>
      <c r="L6281" s="6" t="s">
        <v>95</v>
      </c>
      <c r="M6281" s="69">
        <v>30</v>
      </c>
      <c r="N6281" s="6" t="s">
        <v>59</v>
      </c>
      <c r="O6281" s="6" t="s">
        <v>130</v>
      </c>
      <c r="R6281" s="33" t="str">
        <f t="shared" si="118"/>
        <v>S03N2628P004</v>
      </c>
      <c r="S6281" s="95">
        <f>VLOOKUP(I6281,品牌型号对应工厂型号!C:E,3,0)</f>
        <v>5</v>
      </c>
      <c r="T6281" s="96" t="str">
        <f>VLOOKUP(I6281,品牌型号对应工厂型号!C:I,7,0)</f>
        <v>187:4.0mil NWPV-70（GZ-70）</v>
      </c>
    </row>
    <row r="6282" spans="1:22">
      <c r="A6282" s="25">
        <v>43276</v>
      </c>
      <c r="B6282" s="25">
        <v>7.6599074074038072</v>
      </c>
      <c r="C6282" s="26" t="s">
        <v>13510</v>
      </c>
      <c r="D6282" s="25" t="s">
        <v>13517</v>
      </c>
      <c r="E6282" s="26" t="s">
        <v>416</v>
      </c>
      <c r="F6282" s="25" t="s">
        <v>92</v>
      </c>
      <c r="G6282" s="69">
        <v>1.524</v>
      </c>
      <c r="H6282" s="25" t="s">
        <v>417</v>
      </c>
      <c r="I6282" s="27" t="s">
        <v>418</v>
      </c>
      <c r="J6282" s="69">
        <v>45.72</v>
      </c>
      <c r="K6282" s="6" t="s">
        <v>13518</v>
      </c>
      <c r="L6282" s="6" t="s">
        <v>95</v>
      </c>
      <c r="M6282" s="69">
        <v>30</v>
      </c>
      <c r="N6282" s="6" t="s">
        <v>59</v>
      </c>
      <c r="O6282" s="6" t="s">
        <v>130</v>
      </c>
      <c r="R6282" s="33" t="str">
        <f t="shared" si="118"/>
        <v>S03N2627P005</v>
      </c>
      <c r="S6282" s="95">
        <f>VLOOKUP(I6282,品牌型号对应工厂型号!C:E,3,0)</f>
        <v>5</v>
      </c>
      <c r="T6282" s="96" t="str">
        <f>VLOOKUP(I6282,品牌型号对应工厂型号!C:I,7,0)</f>
        <v>187:4.0mil NWPV-70（GZ-70）</v>
      </c>
    </row>
    <row r="6283" spans="1:22">
      <c r="A6283" s="25">
        <v>43280</v>
      </c>
      <c r="B6283" s="25">
        <v>3.6599065972186509</v>
      </c>
      <c r="C6283" s="26" t="s">
        <v>13519</v>
      </c>
      <c r="D6283" s="25" t="s">
        <v>13520</v>
      </c>
      <c r="E6283" s="26" t="s">
        <v>918</v>
      </c>
      <c r="F6283" s="25" t="s">
        <v>91</v>
      </c>
      <c r="G6283" s="69">
        <v>1.524</v>
      </c>
      <c r="H6283" s="25" t="s">
        <v>121</v>
      </c>
      <c r="I6283" s="27" t="s">
        <v>111</v>
      </c>
      <c r="J6283" s="69">
        <v>45.72</v>
      </c>
      <c r="K6283" s="6" t="s">
        <v>13521</v>
      </c>
      <c r="L6283" s="6" t="s">
        <v>95</v>
      </c>
      <c r="M6283" s="69">
        <v>30</v>
      </c>
      <c r="N6283" s="6" t="s">
        <v>59</v>
      </c>
      <c r="O6283" s="6" t="s">
        <v>13522</v>
      </c>
      <c r="R6283" s="33" t="str">
        <f t="shared" si="118"/>
        <v>S02D2159P019</v>
      </c>
      <c r="S6283" s="95">
        <f>VLOOKUP(I6283,品牌型号对应工厂型号!C:E,3,0)</f>
        <v>10</v>
      </c>
      <c r="T6283" s="96" t="str">
        <f>VLOOKUP(I6283,品牌型号对应工厂型号!C:I,7,0)</f>
        <v>173:2.0mil ENCGR-65（C-73卓越系列）</v>
      </c>
    </row>
    <row r="6284" spans="1:22">
      <c r="A6284" s="25">
        <v>43280</v>
      </c>
      <c r="B6284" s="25">
        <v>3.6599065972186509</v>
      </c>
      <c r="C6284" s="26" t="s">
        <v>13519</v>
      </c>
      <c r="D6284" s="25" t="s">
        <v>13523</v>
      </c>
      <c r="E6284" s="26" t="s">
        <v>918</v>
      </c>
      <c r="F6284" s="25" t="s">
        <v>91</v>
      </c>
      <c r="G6284" s="69">
        <v>1.524</v>
      </c>
      <c r="H6284" s="25" t="s">
        <v>121</v>
      </c>
      <c r="I6284" s="27" t="s">
        <v>111</v>
      </c>
      <c r="J6284" s="69">
        <v>45.72</v>
      </c>
      <c r="K6284" s="6" t="s">
        <v>13524</v>
      </c>
      <c r="L6284" s="6" t="s">
        <v>95</v>
      </c>
      <c r="M6284" s="69">
        <v>30</v>
      </c>
      <c r="N6284" s="6" t="s">
        <v>59</v>
      </c>
      <c r="O6284" s="6" t="s">
        <v>13522</v>
      </c>
      <c r="R6284" s="33" t="str">
        <f t="shared" si="118"/>
        <v>S02D2159P018</v>
      </c>
      <c r="S6284" s="95">
        <f>VLOOKUP(I6284,品牌型号对应工厂型号!C:E,3,0)</f>
        <v>10</v>
      </c>
      <c r="T6284" s="96" t="str">
        <f>VLOOKUP(I6284,品牌型号对应工厂型号!C:I,7,0)</f>
        <v>173:2.0mil ENCGR-65（C-73卓越系列）</v>
      </c>
    </row>
    <row r="6285" spans="1:22">
      <c r="A6285" s="25">
        <v>43280</v>
      </c>
      <c r="B6285" s="25">
        <v>3.6599065972186509</v>
      </c>
      <c r="C6285" s="26" t="s">
        <v>13519</v>
      </c>
      <c r="D6285" s="25" t="s">
        <v>13525</v>
      </c>
      <c r="E6285" s="26" t="s">
        <v>918</v>
      </c>
      <c r="F6285" s="25" t="s">
        <v>91</v>
      </c>
      <c r="G6285" s="69">
        <v>1.524</v>
      </c>
      <c r="H6285" s="25" t="s">
        <v>121</v>
      </c>
      <c r="I6285" s="27" t="s">
        <v>111</v>
      </c>
      <c r="J6285" s="69">
        <v>45.72</v>
      </c>
      <c r="K6285" s="6" t="s">
        <v>13526</v>
      </c>
      <c r="L6285" s="6" t="s">
        <v>95</v>
      </c>
      <c r="M6285" s="69">
        <v>30</v>
      </c>
      <c r="N6285" s="6" t="s">
        <v>59</v>
      </c>
      <c r="O6285" s="6" t="s">
        <v>13522</v>
      </c>
      <c r="R6285" s="33" t="str">
        <f t="shared" si="118"/>
        <v>S02D2159P015</v>
      </c>
      <c r="S6285" s="95">
        <f>VLOOKUP(I6285,品牌型号对应工厂型号!C:E,3,0)</f>
        <v>10</v>
      </c>
      <c r="T6285" s="96" t="str">
        <f>VLOOKUP(I6285,品牌型号对应工厂型号!C:I,7,0)</f>
        <v>173:2.0mil ENCGR-65（C-73卓越系列）</v>
      </c>
    </row>
    <row r="6286" spans="1:22">
      <c r="A6286" s="25">
        <v>43280</v>
      </c>
      <c r="B6286" s="25">
        <v>3.6599065972186509</v>
      </c>
      <c r="C6286" s="26" t="s">
        <v>13519</v>
      </c>
      <c r="D6286" s="25" t="s">
        <v>13527</v>
      </c>
      <c r="E6286" s="26" t="s">
        <v>918</v>
      </c>
      <c r="F6286" s="25" t="s">
        <v>91</v>
      </c>
      <c r="G6286" s="69">
        <v>1.524</v>
      </c>
      <c r="H6286" s="25" t="s">
        <v>121</v>
      </c>
      <c r="I6286" s="27" t="s">
        <v>111</v>
      </c>
      <c r="J6286" s="69">
        <v>45.72</v>
      </c>
      <c r="K6286" s="6" t="s">
        <v>13528</v>
      </c>
      <c r="L6286" s="6" t="s">
        <v>95</v>
      </c>
      <c r="M6286" s="69">
        <v>30</v>
      </c>
      <c r="N6286" s="6" t="s">
        <v>59</v>
      </c>
      <c r="O6286" s="6" t="s">
        <v>13522</v>
      </c>
      <c r="R6286" s="33" t="str">
        <f t="shared" si="118"/>
        <v>S02D2155P004</v>
      </c>
      <c r="S6286" s="95">
        <f>VLOOKUP(I6286,品牌型号对应工厂型号!C:E,3,0)</f>
        <v>10</v>
      </c>
      <c r="T6286" s="96" t="str">
        <f>VLOOKUP(I6286,品牌型号对应工厂型号!C:I,7,0)</f>
        <v>173:2.0mil ENCGR-65（C-73卓越系列）</v>
      </c>
    </row>
    <row r="6287" spans="1:22" s="88" customFormat="1">
      <c r="A6287" s="87">
        <v>43278</v>
      </c>
      <c r="B6287" s="87">
        <v>10.859326851852529</v>
      </c>
      <c r="C6287" s="107" t="s">
        <v>13805</v>
      </c>
      <c r="D6287" s="87" t="s">
        <v>13806</v>
      </c>
      <c r="E6287" s="107" t="s">
        <v>141</v>
      </c>
      <c r="F6287" s="87" t="s">
        <v>4772</v>
      </c>
      <c r="G6287" s="108">
        <v>1.524</v>
      </c>
      <c r="H6287" s="87" t="s">
        <v>172</v>
      </c>
      <c r="I6287" s="109" t="s">
        <v>142</v>
      </c>
      <c r="J6287" s="108">
        <v>22.86</v>
      </c>
      <c r="K6287" s="88" t="s">
        <v>13807</v>
      </c>
      <c r="M6287" s="108"/>
      <c r="O6287" s="88" t="s">
        <v>1643</v>
      </c>
      <c r="Q6287" s="107"/>
      <c r="R6287" s="33" t="str">
        <f t="shared" si="118"/>
        <v>D11D2647P030-1</v>
      </c>
      <c r="S6287" s="95">
        <f>VLOOKUP(I6287,品牌型号对应工厂型号!C:E,3,0)</f>
        <v>10</v>
      </c>
      <c r="T6287" s="96" t="str">
        <f>VLOOKUP(I6287,品牌型号对应工厂型号!C:I,7,0)</f>
        <v>153:PFGP-70R 3.0mil（X-75）</v>
      </c>
      <c r="U6287" s="6"/>
      <c r="V6287" s="107"/>
    </row>
    <row r="6288" spans="1:22">
      <c r="A6288" s="25">
        <v>43278</v>
      </c>
      <c r="B6288" s="25">
        <v>10.859326851852529</v>
      </c>
      <c r="C6288" s="26" t="s">
        <v>13805</v>
      </c>
      <c r="D6288" s="25" t="s">
        <v>13808</v>
      </c>
      <c r="E6288" s="26" t="s">
        <v>141</v>
      </c>
      <c r="F6288" s="25" t="s">
        <v>4772</v>
      </c>
      <c r="G6288" s="69">
        <v>1.524</v>
      </c>
      <c r="H6288" s="25" t="s">
        <v>172</v>
      </c>
      <c r="I6288" s="27" t="s">
        <v>142</v>
      </c>
      <c r="J6288" s="69">
        <v>22.86</v>
      </c>
      <c r="K6288" s="6" t="s">
        <v>13809</v>
      </c>
      <c r="O6288" s="6" t="s">
        <v>1643</v>
      </c>
      <c r="R6288" s="33" t="str">
        <f t="shared" si="118"/>
        <v>D11D2647P017-2</v>
      </c>
      <c r="S6288" s="95">
        <f>VLOOKUP(I6288,品牌型号对应工厂型号!C:E,3,0)</f>
        <v>10</v>
      </c>
      <c r="T6288" s="96" t="str">
        <f>VLOOKUP(I6288,品牌型号对应工厂型号!C:I,7,0)</f>
        <v>153:PFGP-70R 3.0mil（X-75）</v>
      </c>
    </row>
    <row r="6289" spans="1:20">
      <c r="A6289" s="25">
        <v>43278</v>
      </c>
      <c r="B6289" s="25">
        <v>10.859326851852529</v>
      </c>
      <c r="C6289" s="26" t="s">
        <v>13805</v>
      </c>
      <c r="D6289" s="25" t="s">
        <v>13810</v>
      </c>
      <c r="E6289" s="26" t="s">
        <v>141</v>
      </c>
      <c r="F6289" s="25" t="s">
        <v>4772</v>
      </c>
      <c r="G6289" s="69">
        <v>1.524</v>
      </c>
      <c r="H6289" s="25" t="s">
        <v>172</v>
      </c>
      <c r="I6289" s="27" t="s">
        <v>142</v>
      </c>
      <c r="J6289" s="69">
        <v>22.86</v>
      </c>
      <c r="K6289" s="6" t="s">
        <v>13811</v>
      </c>
      <c r="O6289" s="6" t="s">
        <v>1643</v>
      </c>
      <c r="R6289" s="33" t="str">
        <f t="shared" si="118"/>
        <v>D11D2647P012-2</v>
      </c>
      <c r="S6289" s="95">
        <f>VLOOKUP(I6289,品牌型号对应工厂型号!C:E,3,0)</f>
        <v>10</v>
      </c>
      <c r="T6289" s="96" t="str">
        <f>VLOOKUP(I6289,品牌型号对应工厂型号!C:I,7,0)</f>
        <v>153:PFGP-70R 3.0mil（X-75）</v>
      </c>
    </row>
    <row r="6290" spans="1:20">
      <c r="A6290" s="25">
        <v>43278</v>
      </c>
      <c r="B6290" s="25">
        <v>10.859326851852529</v>
      </c>
      <c r="C6290" s="26" t="s">
        <v>13805</v>
      </c>
      <c r="D6290" s="25" t="s">
        <v>13812</v>
      </c>
      <c r="E6290" s="26" t="s">
        <v>146</v>
      </c>
      <c r="F6290" s="25" t="s">
        <v>93</v>
      </c>
      <c r="G6290" s="69">
        <v>1.524</v>
      </c>
      <c r="H6290" s="25" t="s">
        <v>1910</v>
      </c>
      <c r="I6290" s="27" t="s">
        <v>1909</v>
      </c>
      <c r="J6290" s="69">
        <v>45.72</v>
      </c>
      <c r="K6290" s="6" t="s">
        <v>13813</v>
      </c>
      <c r="O6290" s="6" t="s">
        <v>1643</v>
      </c>
      <c r="R6290" s="33" t="str">
        <f t="shared" si="118"/>
        <v>D09D2906P032</v>
      </c>
      <c r="S6290" s="95">
        <f>VLOOKUP(I6290,品牌型号对应工厂型号!C:E,3,0)</f>
        <v>8</v>
      </c>
      <c r="T6290" s="96" t="str">
        <f>VLOOKUP(I6290,品牌型号对应工厂型号!C:I,7,0)</f>
        <v>159:S-SRC305H30 2.0mil（C-25）</v>
      </c>
    </row>
    <row r="6291" spans="1:20">
      <c r="A6291" s="25">
        <v>43278</v>
      </c>
      <c r="B6291" s="25">
        <v>10.859326851852529</v>
      </c>
      <c r="C6291" s="26" t="s">
        <v>13805</v>
      </c>
      <c r="D6291" s="25" t="s">
        <v>13814</v>
      </c>
      <c r="E6291" s="26" t="s">
        <v>146</v>
      </c>
      <c r="F6291" s="25" t="s">
        <v>93</v>
      </c>
      <c r="G6291" s="69">
        <v>1.524</v>
      </c>
      <c r="H6291" s="25" t="s">
        <v>1910</v>
      </c>
      <c r="I6291" s="27" t="s">
        <v>1909</v>
      </c>
      <c r="J6291" s="69">
        <v>45.72</v>
      </c>
      <c r="K6291" s="6" t="s">
        <v>13815</v>
      </c>
      <c r="O6291" s="6" t="s">
        <v>1643</v>
      </c>
      <c r="R6291" s="33" t="str">
        <f t="shared" si="118"/>
        <v>D09D2906P033</v>
      </c>
      <c r="S6291" s="95">
        <f>VLOOKUP(I6291,品牌型号对应工厂型号!C:E,3,0)</f>
        <v>8</v>
      </c>
      <c r="T6291" s="96" t="str">
        <f>VLOOKUP(I6291,品牌型号对应工厂型号!C:I,7,0)</f>
        <v>159:S-SRC305H30 2.0mil（C-25）</v>
      </c>
    </row>
    <row r="6292" spans="1:20">
      <c r="A6292" s="25">
        <v>43278</v>
      </c>
      <c r="B6292" s="25">
        <v>10.859326851852529</v>
      </c>
      <c r="C6292" s="26" t="s">
        <v>13805</v>
      </c>
      <c r="D6292" s="25" t="s">
        <v>13816</v>
      </c>
      <c r="E6292" s="26" t="s">
        <v>153</v>
      </c>
      <c r="F6292" s="25" t="s">
        <v>4877</v>
      </c>
      <c r="G6292" s="69">
        <v>1.524</v>
      </c>
      <c r="H6292" s="25" t="s">
        <v>180</v>
      </c>
      <c r="I6292" s="27" t="s">
        <v>1478</v>
      </c>
      <c r="J6292" s="69">
        <v>45.72</v>
      </c>
      <c r="K6292" s="6" t="s">
        <v>13817</v>
      </c>
      <c r="O6292" s="6" t="s">
        <v>1643</v>
      </c>
      <c r="R6292" s="33" t="str">
        <f t="shared" si="118"/>
        <v>S06N2433P045</v>
      </c>
      <c r="S6292" s="95">
        <f>VLOOKUP(I6292,品牌型号对应工厂型号!C:E,3,0)</f>
        <v>10</v>
      </c>
      <c r="T6292" s="96" t="str">
        <f>VLOOKUP(I6292,品牌型号对应工厂型号!C:I,7,0)</f>
        <v>113:2.0mil USGY-15(ZYF-88)</v>
      </c>
    </row>
    <row r="6293" spans="1:20">
      <c r="A6293" s="25">
        <v>43278</v>
      </c>
      <c r="B6293" s="25">
        <v>10.859326851852529</v>
      </c>
      <c r="C6293" s="26" t="s">
        <v>13805</v>
      </c>
      <c r="D6293" s="25" t="s">
        <v>13818</v>
      </c>
      <c r="E6293" s="26" t="s">
        <v>153</v>
      </c>
      <c r="F6293" s="25" t="s">
        <v>4877</v>
      </c>
      <c r="G6293" s="69">
        <v>1.524</v>
      </c>
      <c r="H6293" s="25" t="s">
        <v>180</v>
      </c>
      <c r="I6293" s="27" t="s">
        <v>1478</v>
      </c>
      <c r="J6293" s="69">
        <v>45.72</v>
      </c>
      <c r="K6293" s="6" t="s">
        <v>13819</v>
      </c>
      <c r="O6293" s="6" t="s">
        <v>1643</v>
      </c>
      <c r="R6293" s="33" t="str">
        <f t="shared" si="118"/>
        <v>S06D2435P062</v>
      </c>
      <c r="S6293" s="95">
        <f>VLOOKUP(I6293,品牌型号对应工厂型号!C:E,3,0)</f>
        <v>10</v>
      </c>
      <c r="T6293" s="96" t="str">
        <f>VLOOKUP(I6293,品牌型号对应工厂型号!C:I,7,0)</f>
        <v>113:2.0mil USGY-15(ZYF-88)</v>
      </c>
    </row>
    <row r="6294" spans="1:20">
      <c r="A6294" s="25">
        <v>43278</v>
      </c>
      <c r="B6294" s="25">
        <v>10.859326851852529</v>
      </c>
      <c r="C6294" s="26" t="s">
        <v>13805</v>
      </c>
      <c r="D6294" s="25" t="s">
        <v>13820</v>
      </c>
      <c r="E6294" s="26" t="s">
        <v>153</v>
      </c>
      <c r="F6294" s="25" t="s">
        <v>4877</v>
      </c>
      <c r="G6294" s="69">
        <v>1.524</v>
      </c>
      <c r="H6294" s="25" t="s">
        <v>180</v>
      </c>
      <c r="I6294" s="27" t="s">
        <v>1478</v>
      </c>
      <c r="J6294" s="69">
        <v>45.72</v>
      </c>
      <c r="K6294" s="6" t="s">
        <v>13821</v>
      </c>
      <c r="O6294" s="6" t="s">
        <v>1643</v>
      </c>
      <c r="R6294" s="33" t="str">
        <f t="shared" ref="R6294:R6357" si="119">K6294</f>
        <v>S06N2433P044</v>
      </c>
      <c r="S6294" s="95">
        <f>VLOOKUP(I6294,品牌型号对应工厂型号!C:E,3,0)</f>
        <v>10</v>
      </c>
      <c r="T6294" s="96" t="str">
        <f>VLOOKUP(I6294,品牌型号对应工厂型号!C:I,7,0)</f>
        <v>113:2.0mil USGY-15(ZYF-88)</v>
      </c>
    </row>
    <row r="6295" spans="1:20">
      <c r="A6295" s="25">
        <v>43278</v>
      </c>
      <c r="B6295" s="25">
        <v>10.859326851852529</v>
      </c>
      <c r="C6295" s="26" t="s">
        <v>13805</v>
      </c>
      <c r="D6295" s="25" t="s">
        <v>13822</v>
      </c>
      <c r="E6295" s="26" t="s">
        <v>153</v>
      </c>
      <c r="F6295" s="25" t="s">
        <v>4877</v>
      </c>
      <c r="G6295" s="69">
        <v>1.524</v>
      </c>
      <c r="H6295" s="25" t="s">
        <v>180</v>
      </c>
      <c r="I6295" s="27" t="s">
        <v>1478</v>
      </c>
      <c r="J6295" s="69">
        <v>45.72</v>
      </c>
      <c r="K6295" s="6" t="s">
        <v>13823</v>
      </c>
      <c r="O6295" s="6" t="s">
        <v>1643</v>
      </c>
      <c r="R6295" s="33" t="str">
        <f t="shared" si="119"/>
        <v>S06N2433P043</v>
      </c>
      <c r="S6295" s="95">
        <f>VLOOKUP(I6295,品牌型号对应工厂型号!C:E,3,0)</f>
        <v>10</v>
      </c>
      <c r="T6295" s="96" t="str">
        <f>VLOOKUP(I6295,品牌型号对应工厂型号!C:I,7,0)</f>
        <v>113:2.0mil USGY-15(ZYF-88)</v>
      </c>
    </row>
    <row r="6296" spans="1:20">
      <c r="A6296" s="25">
        <v>43278</v>
      </c>
      <c r="B6296" s="25">
        <v>10.859326851852529</v>
      </c>
      <c r="C6296" s="26" t="s">
        <v>13805</v>
      </c>
      <c r="D6296" s="25" t="s">
        <v>13824</v>
      </c>
      <c r="E6296" s="26" t="s">
        <v>141</v>
      </c>
      <c r="F6296" s="25" t="s">
        <v>4772</v>
      </c>
      <c r="G6296" s="69">
        <v>1.524</v>
      </c>
      <c r="H6296" s="25" t="s">
        <v>172</v>
      </c>
      <c r="I6296" s="27" t="s">
        <v>142</v>
      </c>
      <c r="J6296" s="69">
        <v>22.86</v>
      </c>
      <c r="K6296" s="6" t="s">
        <v>13825</v>
      </c>
      <c r="O6296" s="6" t="s">
        <v>1643</v>
      </c>
      <c r="R6296" s="33" t="str">
        <f t="shared" si="119"/>
        <v>D11D2647P029-2</v>
      </c>
      <c r="S6296" s="95">
        <f>VLOOKUP(I6296,品牌型号对应工厂型号!C:E,3,0)</f>
        <v>10</v>
      </c>
      <c r="T6296" s="96" t="str">
        <f>VLOOKUP(I6296,品牌型号对应工厂型号!C:I,7,0)</f>
        <v>153:PFGP-70R 3.0mil（X-75）</v>
      </c>
    </row>
    <row r="6297" spans="1:20">
      <c r="A6297" s="25">
        <v>43278</v>
      </c>
      <c r="B6297" s="25">
        <v>10.859326851852529</v>
      </c>
      <c r="C6297" s="26" t="s">
        <v>13805</v>
      </c>
      <c r="D6297" s="25" t="s">
        <v>13826</v>
      </c>
      <c r="E6297" s="26" t="s">
        <v>141</v>
      </c>
      <c r="F6297" s="25" t="s">
        <v>4772</v>
      </c>
      <c r="G6297" s="69">
        <v>1.524</v>
      </c>
      <c r="H6297" s="25" t="s">
        <v>172</v>
      </c>
      <c r="I6297" s="27" t="s">
        <v>142</v>
      </c>
      <c r="J6297" s="69">
        <v>22.86</v>
      </c>
      <c r="K6297" s="6" t="s">
        <v>13827</v>
      </c>
      <c r="O6297" s="6" t="s">
        <v>1643</v>
      </c>
      <c r="R6297" s="33" t="str">
        <f t="shared" si="119"/>
        <v>D11D2647P029-1</v>
      </c>
      <c r="S6297" s="95">
        <f>VLOOKUP(I6297,品牌型号对应工厂型号!C:E,3,0)</f>
        <v>10</v>
      </c>
      <c r="T6297" s="96" t="str">
        <f>VLOOKUP(I6297,品牌型号对应工厂型号!C:I,7,0)</f>
        <v>153:PFGP-70R 3.0mil（X-75）</v>
      </c>
    </row>
    <row r="6298" spans="1:20">
      <c r="A6298" s="25">
        <v>43278</v>
      </c>
      <c r="B6298" s="25">
        <v>10.859326851852529</v>
      </c>
      <c r="C6298" s="26" t="s">
        <v>13805</v>
      </c>
      <c r="D6298" s="25" t="s">
        <v>13828</v>
      </c>
      <c r="E6298" s="26" t="s">
        <v>141</v>
      </c>
      <c r="F6298" s="25" t="s">
        <v>4772</v>
      </c>
      <c r="G6298" s="69">
        <v>1.524</v>
      </c>
      <c r="H6298" s="25" t="s">
        <v>172</v>
      </c>
      <c r="I6298" s="27" t="s">
        <v>142</v>
      </c>
      <c r="J6298" s="69">
        <v>22.86</v>
      </c>
      <c r="K6298" s="6" t="s">
        <v>13829</v>
      </c>
      <c r="O6298" s="6" t="s">
        <v>1643</v>
      </c>
      <c r="R6298" s="33" t="str">
        <f t="shared" si="119"/>
        <v>D11D2647P030-2</v>
      </c>
      <c r="S6298" s="95">
        <f>VLOOKUP(I6298,品牌型号对应工厂型号!C:E,3,0)</f>
        <v>10</v>
      </c>
      <c r="T6298" s="96" t="str">
        <f>VLOOKUP(I6298,品牌型号对应工厂型号!C:I,7,0)</f>
        <v>153:PFGP-70R 3.0mil（X-75）</v>
      </c>
    </row>
    <row r="6299" spans="1:20">
      <c r="A6299" s="25">
        <v>43278</v>
      </c>
      <c r="B6299" s="25">
        <v>10.859326851852529</v>
      </c>
      <c r="C6299" s="26" t="s">
        <v>13805</v>
      </c>
      <c r="D6299" s="25" t="s">
        <v>13830</v>
      </c>
      <c r="E6299" s="26" t="s">
        <v>153</v>
      </c>
      <c r="F6299" s="25" t="s">
        <v>4877</v>
      </c>
      <c r="G6299" s="69">
        <v>1.524</v>
      </c>
      <c r="H6299" s="25" t="s">
        <v>180</v>
      </c>
      <c r="I6299" s="27" t="s">
        <v>1478</v>
      </c>
      <c r="J6299" s="69">
        <v>45.72</v>
      </c>
      <c r="K6299" s="6" t="s">
        <v>13831</v>
      </c>
      <c r="O6299" s="6" t="s">
        <v>1643</v>
      </c>
      <c r="R6299" s="33" t="str">
        <f t="shared" si="119"/>
        <v>S06N2433P047</v>
      </c>
      <c r="S6299" s="95">
        <f>VLOOKUP(I6299,品牌型号对应工厂型号!C:E,3,0)</f>
        <v>10</v>
      </c>
      <c r="T6299" s="96" t="str">
        <f>VLOOKUP(I6299,品牌型号对应工厂型号!C:I,7,0)</f>
        <v>113:2.0mil USGY-15(ZYF-88)</v>
      </c>
    </row>
    <row r="6300" spans="1:20">
      <c r="A6300" s="25">
        <v>43278</v>
      </c>
      <c r="B6300" s="25">
        <v>10.859326851852529</v>
      </c>
      <c r="C6300" s="26" t="s">
        <v>13805</v>
      </c>
      <c r="D6300" s="25" t="s">
        <v>13832</v>
      </c>
      <c r="E6300" s="26" t="s">
        <v>153</v>
      </c>
      <c r="F6300" s="25" t="s">
        <v>4877</v>
      </c>
      <c r="G6300" s="69">
        <v>1.524</v>
      </c>
      <c r="H6300" s="25" t="s">
        <v>180</v>
      </c>
      <c r="I6300" s="27" t="s">
        <v>1478</v>
      </c>
      <c r="J6300" s="69">
        <v>45.72</v>
      </c>
      <c r="K6300" s="6" t="s">
        <v>13833</v>
      </c>
      <c r="O6300" s="6" t="s">
        <v>1643</v>
      </c>
      <c r="R6300" s="33" t="str">
        <f t="shared" si="119"/>
        <v>S06D2435P061</v>
      </c>
      <c r="S6300" s="95">
        <f>VLOOKUP(I6300,品牌型号对应工厂型号!C:E,3,0)</f>
        <v>10</v>
      </c>
      <c r="T6300" s="96" t="str">
        <f>VLOOKUP(I6300,品牌型号对应工厂型号!C:I,7,0)</f>
        <v>113:2.0mil USGY-15(ZYF-88)</v>
      </c>
    </row>
    <row r="6301" spans="1:20">
      <c r="A6301" s="25">
        <v>43278</v>
      </c>
      <c r="B6301" s="25">
        <v>10.859326851852529</v>
      </c>
      <c r="C6301" s="26" t="s">
        <v>13805</v>
      </c>
      <c r="D6301" s="25" t="s">
        <v>13834</v>
      </c>
      <c r="E6301" s="26" t="s">
        <v>153</v>
      </c>
      <c r="F6301" s="25" t="s">
        <v>4877</v>
      </c>
      <c r="G6301" s="69">
        <v>1.524</v>
      </c>
      <c r="H6301" s="25" t="s">
        <v>180</v>
      </c>
      <c r="I6301" s="27" t="s">
        <v>1478</v>
      </c>
      <c r="J6301" s="69">
        <v>45.72</v>
      </c>
      <c r="K6301" s="6" t="s">
        <v>13835</v>
      </c>
      <c r="O6301" s="6" t="s">
        <v>1643</v>
      </c>
      <c r="R6301" s="33" t="str">
        <f t="shared" si="119"/>
        <v>S06N2433P046</v>
      </c>
      <c r="S6301" s="95">
        <f>VLOOKUP(I6301,品牌型号对应工厂型号!C:E,3,0)</f>
        <v>10</v>
      </c>
      <c r="T6301" s="96" t="str">
        <f>VLOOKUP(I6301,品牌型号对应工厂型号!C:I,7,0)</f>
        <v>113:2.0mil USGY-15(ZYF-88)</v>
      </c>
    </row>
    <row r="6302" spans="1:20">
      <c r="A6302" s="25">
        <v>43278</v>
      </c>
      <c r="B6302" s="25">
        <v>10.859326851852529</v>
      </c>
      <c r="C6302" s="26" t="s">
        <v>13805</v>
      </c>
      <c r="D6302" s="25" t="s">
        <v>13836</v>
      </c>
      <c r="E6302" s="26" t="s">
        <v>153</v>
      </c>
      <c r="F6302" s="25" t="s">
        <v>4877</v>
      </c>
      <c r="G6302" s="69">
        <v>1.524</v>
      </c>
      <c r="H6302" s="25" t="s">
        <v>180</v>
      </c>
      <c r="I6302" s="27" t="s">
        <v>1478</v>
      </c>
      <c r="J6302" s="69">
        <v>45.72</v>
      </c>
      <c r="K6302" s="6" t="s">
        <v>13837</v>
      </c>
      <c r="O6302" s="6" t="s">
        <v>1643</v>
      </c>
      <c r="R6302" s="33" t="str">
        <f t="shared" si="119"/>
        <v>S06D2435P060</v>
      </c>
      <c r="S6302" s="95">
        <f>VLOOKUP(I6302,品牌型号对应工厂型号!C:E,3,0)</f>
        <v>10</v>
      </c>
      <c r="T6302" s="96" t="str">
        <f>VLOOKUP(I6302,品牌型号对应工厂型号!C:I,7,0)</f>
        <v>113:2.0mil USGY-15(ZYF-88)</v>
      </c>
    </row>
    <row r="6303" spans="1:20">
      <c r="A6303" s="25">
        <v>43278</v>
      </c>
      <c r="B6303" s="25">
        <v>10.859326851852529</v>
      </c>
      <c r="C6303" s="26" t="s">
        <v>13805</v>
      </c>
      <c r="D6303" s="25" t="s">
        <v>13838</v>
      </c>
      <c r="E6303" s="26" t="s">
        <v>151</v>
      </c>
      <c r="F6303" s="25" t="s">
        <v>91</v>
      </c>
      <c r="G6303" s="69">
        <v>1.524</v>
      </c>
      <c r="H6303" s="25" t="s">
        <v>131</v>
      </c>
      <c r="I6303" s="27" t="s">
        <v>50</v>
      </c>
      <c r="J6303" s="69">
        <v>45.72</v>
      </c>
      <c r="K6303" s="6" t="s">
        <v>13839</v>
      </c>
      <c r="O6303" s="6" t="s">
        <v>1643</v>
      </c>
      <c r="R6303" s="33" t="str">
        <f t="shared" si="119"/>
        <v>S04N2613P020</v>
      </c>
      <c r="S6303" s="95">
        <f>VLOOKUP(I6303,品牌型号对应工厂型号!C:E,3,0)</f>
        <v>10</v>
      </c>
      <c r="T6303" s="96" t="str">
        <f>VLOOKUP(I6303,品牌型号对应工厂型号!C:I,7,0)</f>
        <v>111:2.0mil UGGN-70(ZYF-70)</v>
      </c>
    </row>
    <row r="6304" spans="1:20">
      <c r="A6304" s="25">
        <v>43278</v>
      </c>
      <c r="B6304" s="25">
        <v>10.859326851852529</v>
      </c>
      <c r="C6304" s="26" t="s">
        <v>13805</v>
      </c>
      <c r="D6304" s="25" t="s">
        <v>13840</v>
      </c>
      <c r="E6304" s="26" t="s">
        <v>151</v>
      </c>
      <c r="F6304" s="25" t="s">
        <v>91</v>
      </c>
      <c r="G6304" s="69">
        <v>1.524</v>
      </c>
      <c r="H6304" s="25" t="s">
        <v>131</v>
      </c>
      <c r="I6304" s="27" t="s">
        <v>50</v>
      </c>
      <c r="J6304" s="69">
        <v>45.72</v>
      </c>
      <c r="K6304" s="6" t="s">
        <v>13841</v>
      </c>
      <c r="O6304" s="6" t="s">
        <v>1643</v>
      </c>
      <c r="R6304" s="33" t="str">
        <f t="shared" si="119"/>
        <v>S04N2613P007</v>
      </c>
      <c r="S6304" s="95">
        <f>VLOOKUP(I6304,品牌型号对应工厂型号!C:E,3,0)</f>
        <v>10</v>
      </c>
      <c r="T6304" s="96" t="str">
        <f>VLOOKUP(I6304,品牌型号对应工厂型号!C:I,7,0)</f>
        <v>111:2.0mil UGGN-70(ZYF-70)</v>
      </c>
    </row>
    <row r="6305" spans="1:22" s="90" customFormat="1">
      <c r="A6305" s="89">
        <v>43283</v>
      </c>
      <c r="B6305" s="89">
        <v>5.8448045138866291</v>
      </c>
      <c r="C6305" s="98" t="s">
        <v>13562</v>
      </c>
      <c r="D6305" s="89" t="s">
        <v>13563</v>
      </c>
      <c r="E6305" s="98" t="s">
        <v>855</v>
      </c>
      <c r="F6305" s="89" t="s">
        <v>94</v>
      </c>
      <c r="G6305" s="99">
        <v>1.524</v>
      </c>
      <c r="H6305" s="89" t="s">
        <v>2165</v>
      </c>
      <c r="I6305" s="100" t="s">
        <v>13842</v>
      </c>
      <c r="J6305" s="99">
        <v>45.72</v>
      </c>
      <c r="K6305" s="90" t="s">
        <v>13564</v>
      </c>
      <c r="L6305" s="90" t="s">
        <v>95</v>
      </c>
      <c r="M6305" s="99">
        <v>30</v>
      </c>
      <c r="N6305" s="90" t="s">
        <v>59</v>
      </c>
      <c r="O6305" s="90" t="s">
        <v>13565</v>
      </c>
      <c r="Q6305" s="98"/>
      <c r="R6305" s="33" t="str">
        <f t="shared" si="119"/>
        <v>S06N2422P001</v>
      </c>
      <c r="S6305" s="95" t="e">
        <f>VLOOKUP(I6305,品牌型号对应工厂型号!C:E,3,0)</f>
        <v>#N/A</v>
      </c>
      <c r="T6305" s="96" t="e">
        <f>VLOOKUP(I6305,品牌型号对应工厂型号!C:I,7,0)</f>
        <v>#N/A</v>
      </c>
      <c r="U6305" s="6"/>
      <c r="V6305" s="98"/>
    </row>
    <row r="6306" spans="1:22">
      <c r="A6306" s="25">
        <v>43284</v>
      </c>
      <c r="B6306" s="25">
        <v>4.8448003472221899</v>
      </c>
      <c r="C6306" s="26" t="s">
        <v>13566</v>
      </c>
      <c r="D6306" s="25" t="s">
        <v>13567</v>
      </c>
      <c r="E6306" s="26" t="s">
        <v>7067</v>
      </c>
      <c r="F6306" s="25" t="s">
        <v>2150</v>
      </c>
      <c r="G6306" s="69">
        <v>1.524</v>
      </c>
      <c r="H6306" s="25" t="s">
        <v>60</v>
      </c>
      <c r="I6306" s="27" t="s">
        <v>7068</v>
      </c>
      <c r="J6306" s="69">
        <v>45.72</v>
      </c>
      <c r="K6306" s="6" t="s">
        <v>13568</v>
      </c>
      <c r="L6306" s="6" t="s">
        <v>95</v>
      </c>
      <c r="M6306" s="69">
        <v>30</v>
      </c>
      <c r="N6306" s="6" t="s">
        <v>59</v>
      </c>
      <c r="O6306" s="6" t="s">
        <v>10803</v>
      </c>
      <c r="R6306" s="33" t="str">
        <f t="shared" si="119"/>
        <v>S06D2302P003</v>
      </c>
      <c r="S6306" s="95">
        <f>VLOOKUP(I6306,品牌型号对应工厂型号!C:E,3,0)</f>
        <v>5</v>
      </c>
      <c r="T6306" s="96" t="str">
        <f>VLOOKUP(I6306,品牌型号对应工厂型号!C:I,7,0)</f>
        <v>109:4.0mil DABL-25 (SAF-25)</v>
      </c>
    </row>
    <row r="6307" spans="1:22">
      <c r="A6307" s="25">
        <v>43284</v>
      </c>
      <c r="B6307" s="25">
        <v>4.8448003472221899</v>
      </c>
      <c r="C6307" s="26" t="s">
        <v>13566</v>
      </c>
      <c r="D6307" s="25" t="s">
        <v>13569</v>
      </c>
      <c r="E6307" s="26" t="s">
        <v>7067</v>
      </c>
      <c r="F6307" s="25" t="s">
        <v>2150</v>
      </c>
      <c r="G6307" s="69">
        <v>1.524</v>
      </c>
      <c r="H6307" s="25" t="s">
        <v>60</v>
      </c>
      <c r="I6307" s="27" t="s">
        <v>7068</v>
      </c>
      <c r="J6307" s="69">
        <v>45.72</v>
      </c>
      <c r="K6307" s="6" t="s">
        <v>13570</v>
      </c>
      <c r="L6307" s="6" t="s">
        <v>95</v>
      </c>
      <c r="M6307" s="69">
        <v>30</v>
      </c>
      <c r="N6307" s="6" t="s">
        <v>59</v>
      </c>
      <c r="O6307" s="6" t="s">
        <v>10803</v>
      </c>
      <c r="R6307" s="33" t="str">
        <f t="shared" si="119"/>
        <v>S06D2301P006</v>
      </c>
      <c r="S6307" s="95">
        <f>VLOOKUP(I6307,品牌型号对应工厂型号!C:E,3,0)</f>
        <v>5</v>
      </c>
      <c r="T6307" s="96" t="str">
        <f>VLOOKUP(I6307,品牌型号对应工厂型号!C:I,7,0)</f>
        <v>109:4.0mil DABL-25 (SAF-25)</v>
      </c>
    </row>
    <row r="6308" spans="1:22">
      <c r="A6308" s="25">
        <v>43286</v>
      </c>
      <c r="B6308" s="25">
        <v>2.8447915509241284</v>
      </c>
      <c r="C6308" s="26" t="s">
        <v>13571</v>
      </c>
      <c r="D6308" s="25" t="s">
        <v>13572</v>
      </c>
      <c r="E6308" s="26" t="s">
        <v>2403</v>
      </c>
      <c r="F6308" s="25" t="s">
        <v>92</v>
      </c>
      <c r="G6308" s="69">
        <v>1.524</v>
      </c>
      <c r="H6308" s="25" t="s">
        <v>61</v>
      </c>
      <c r="I6308" s="27" t="s">
        <v>2404</v>
      </c>
      <c r="J6308" s="69">
        <v>45.72</v>
      </c>
      <c r="K6308" s="6" t="s">
        <v>13573</v>
      </c>
      <c r="L6308" s="6" t="s">
        <v>95</v>
      </c>
      <c r="M6308" s="69">
        <v>30</v>
      </c>
      <c r="N6308" s="6" t="s">
        <v>59</v>
      </c>
      <c r="O6308" s="6" t="s">
        <v>13574</v>
      </c>
      <c r="R6308" s="33" t="str">
        <f t="shared" si="119"/>
        <v>S04D2448P010</v>
      </c>
      <c r="S6308" s="95">
        <f>VLOOKUP(I6308,品牌型号对应工厂型号!C:E,3,0)</f>
        <v>5</v>
      </c>
      <c r="T6308" s="96" t="str">
        <f>VLOOKUP(I6308,品牌型号对应工厂型号!C:I,7,0)</f>
        <v>169:EASL-70 4.0mil（SAF-70）</v>
      </c>
    </row>
    <row r="6309" spans="1:22">
      <c r="A6309" s="25">
        <v>43286</v>
      </c>
      <c r="B6309" s="25">
        <v>2.8447915509241284</v>
      </c>
      <c r="C6309" s="26" t="s">
        <v>13571</v>
      </c>
      <c r="D6309" s="25" t="s">
        <v>13575</v>
      </c>
      <c r="E6309" s="26" t="s">
        <v>2403</v>
      </c>
      <c r="F6309" s="25" t="s">
        <v>92</v>
      </c>
      <c r="G6309" s="69">
        <v>1.524</v>
      </c>
      <c r="H6309" s="25" t="s">
        <v>61</v>
      </c>
      <c r="I6309" s="27" t="s">
        <v>2404</v>
      </c>
      <c r="J6309" s="69">
        <v>45.72</v>
      </c>
      <c r="K6309" s="6" t="s">
        <v>13576</v>
      </c>
      <c r="L6309" s="6" t="s">
        <v>95</v>
      </c>
      <c r="M6309" s="69">
        <v>30</v>
      </c>
      <c r="N6309" s="6" t="s">
        <v>59</v>
      </c>
      <c r="O6309" s="6" t="s">
        <v>13574</v>
      </c>
      <c r="R6309" s="33" t="str">
        <f t="shared" si="119"/>
        <v>S04D2444P008</v>
      </c>
      <c r="S6309" s="95">
        <f>VLOOKUP(I6309,品牌型号对应工厂型号!C:E,3,0)</f>
        <v>5</v>
      </c>
      <c r="T6309" s="96" t="str">
        <f>VLOOKUP(I6309,品牌型号对应工厂型号!C:I,7,0)</f>
        <v>169:EASL-70 4.0mil（SAF-70）</v>
      </c>
    </row>
    <row r="6310" spans="1:22">
      <c r="A6310" s="25">
        <v>43287</v>
      </c>
      <c r="B6310" s="25">
        <v>1.8447915509241284</v>
      </c>
      <c r="C6310" s="26" t="s">
        <v>13577</v>
      </c>
      <c r="D6310" s="25" t="s">
        <v>13578</v>
      </c>
      <c r="E6310" s="26" t="s">
        <v>1481</v>
      </c>
      <c r="F6310" s="25" t="s">
        <v>94</v>
      </c>
      <c r="G6310" s="69">
        <v>1.524</v>
      </c>
      <c r="H6310" s="25" t="s">
        <v>929</v>
      </c>
      <c r="I6310" s="27" t="s">
        <v>930</v>
      </c>
      <c r="J6310" s="69">
        <v>45.72</v>
      </c>
      <c r="K6310" s="6" t="s">
        <v>13579</v>
      </c>
      <c r="L6310" s="6" t="s">
        <v>95</v>
      </c>
      <c r="M6310" s="69">
        <v>30</v>
      </c>
      <c r="N6310" s="6" t="s">
        <v>59</v>
      </c>
      <c r="O6310" s="6" t="s">
        <v>13580</v>
      </c>
      <c r="R6310" s="33" t="str">
        <f t="shared" si="119"/>
        <v>S05D2538P004</v>
      </c>
      <c r="S6310" s="95">
        <f>VLOOKUP(I6310,品牌型号对应工厂型号!C:E,3,0)</f>
        <v>10</v>
      </c>
      <c r="T6310" s="96" t="str">
        <f>VLOOKUP(I6310,品牌型号对应工厂型号!C:I,7,0)</f>
        <v>158:ZXBL-15 3.0mil（X-15）</v>
      </c>
    </row>
    <row r="6311" spans="1:22">
      <c r="A6311" s="25">
        <v>43287</v>
      </c>
      <c r="B6311" s="25">
        <v>1.8447915509241284</v>
      </c>
      <c r="C6311" s="26" t="s">
        <v>13577</v>
      </c>
      <c r="D6311" s="25" t="s">
        <v>13581</v>
      </c>
      <c r="E6311" s="26" t="s">
        <v>45</v>
      </c>
      <c r="F6311" s="25" t="s">
        <v>90</v>
      </c>
      <c r="G6311" s="69">
        <v>1.524</v>
      </c>
      <c r="H6311" s="25" t="s">
        <v>61</v>
      </c>
      <c r="I6311" s="27" t="s">
        <v>46</v>
      </c>
      <c r="J6311" s="69">
        <v>45.72</v>
      </c>
      <c r="K6311" s="6" t="s">
        <v>13582</v>
      </c>
      <c r="L6311" s="6" t="s">
        <v>95</v>
      </c>
      <c r="M6311" s="69">
        <v>30</v>
      </c>
      <c r="N6311" s="6" t="s">
        <v>59</v>
      </c>
      <c r="O6311" s="6" t="s">
        <v>13580</v>
      </c>
      <c r="R6311" s="33" t="str">
        <f t="shared" si="119"/>
        <v>S05D2784P006</v>
      </c>
      <c r="S6311" s="95">
        <f>VLOOKUP(I6311,品牌型号对应工厂型号!C:E,3,0)</f>
        <v>5</v>
      </c>
      <c r="T6311" s="96" t="str">
        <f>VLOOKUP(I6311,品牌型号对应工厂型号!C:I,7,0)</f>
        <v>98:1.5mil EASL-70(G-70)</v>
      </c>
    </row>
    <row r="6312" spans="1:22">
      <c r="A6312" s="25">
        <v>43287</v>
      </c>
      <c r="B6312" s="25">
        <v>1.8447915509241284</v>
      </c>
      <c r="C6312" s="26" t="s">
        <v>13577</v>
      </c>
      <c r="D6312" s="25" t="s">
        <v>13583</v>
      </c>
      <c r="E6312" s="26" t="s">
        <v>45</v>
      </c>
      <c r="F6312" s="25" t="s">
        <v>90</v>
      </c>
      <c r="G6312" s="69">
        <v>1.524</v>
      </c>
      <c r="H6312" s="25" t="s">
        <v>61</v>
      </c>
      <c r="I6312" s="27" t="s">
        <v>46</v>
      </c>
      <c r="J6312" s="69">
        <v>45.72</v>
      </c>
      <c r="K6312" s="6" t="s">
        <v>13584</v>
      </c>
      <c r="L6312" s="6" t="s">
        <v>95</v>
      </c>
      <c r="M6312" s="69">
        <v>30</v>
      </c>
      <c r="N6312" s="6" t="s">
        <v>59</v>
      </c>
      <c r="O6312" s="6" t="s">
        <v>13580</v>
      </c>
      <c r="R6312" s="33" t="str">
        <f t="shared" si="119"/>
        <v>S05D2784P005</v>
      </c>
      <c r="S6312" s="95">
        <f>VLOOKUP(I6312,品牌型号对应工厂型号!C:E,3,0)</f>
        <v>5</v>
      </c>
      <c r="T6312" s="96" t="str">
        <f>VLOOKUP(I6312,品牌型号对应工厂型号!C:I,7,0)</f>
        <v>98:1.5mil EASL-70(G-70)</v>
      </c>
    </row>
    <row r="6313" spans="1:22">
      <c r="A6313" s="25">
        <v>43287</v>
      </c>
      <c r="B6313" s="25">
        <v>1.8447915509241284</v>
      </c>
      <c r="C6313" s="26" t="s">
        <v>13577</v>
      </c>
      <c r="D6313" s="25" t="s">
        <v>13585</v>
      </c>
      <c r="E6313" s="26" t="s">
        <v>53</v>
      </c>
      <c r="F6313" s="25" t="s">
        <v>90</v>
      </c>
      <c r="G6313" s="69">
        <v>1.524</v>
      </c>
      <c r="H6313" s="25" t="s">
        <v>60</v>
      </c>
      <c r="I6313" s="27" t="s">
        <v>55</v>
      </c>
      <c r="J6313" s="69">
        <v>45.72</v>
      </c>
      <c r="K6313" s="6" t="s">
        <v>13586</v>
      </c>
      <c r="L6313" s="6" t="s">
        <v>95</v>
      </c>
      <c r="M6313" s="69">
        <v>30</v>
      </c>
      <c r="N6313" s="6" t="s">
        <v>59</v>
      </c>
      <c r="O6313" s="6" t="s">
        <v>13580</v>
      </c>
      <c r="R6313" s="33" t="str">
        <f t="shared" si="119"/>
        <v>S05N3071P034</v>
      </c>
      <c r="S6313" s="95">
        <f>VLOOKUP(I6313,品牌型号对应工厂型号!C:E,3,0)</f>
        <v>5</v>
      </c>
      <c r="T6313" s="96" t="str">
        <f>VLOOKUP(I6313,品牌型号对应工厂型号!C:I,7,0)</f>
        <v>100:1.5mil DABL-25(G-25)</v>
      </c>
    </row>
    <row r="6314" spans="1:22">
      <c r="A6314" s="25">
        <v>43287</v>
      </c>
      <c r="B6314" s="25">
        <v>1.8447915509241284</v>
      </c>
      <c r="C6314" s="26" t="s">
        <v>13577</v>
      </c>
      <c r="D6314" s="25" t="s">
        <v>13587</v>
      </c>
      <c r="E6314" s="26" t="s">
        <v>661</v>
      </c>
      <c r="F6314" s="25" t="s">
        <v>96</v>
      </c>
      <c r="G6314" s="69">
        <v>1.524</v>
      </c>
      <c r="H6314" s="25" t="s">
        <v>126</v>
      </c>
      <c r="I6314" s="27" t="s">
        <v>44</v>
      </c>
      <c r="J6314" s="69">
        <v>45.72</v>
      </c>
      <c r="K6314" s="6" t="s">
        <v>13588</v>
      </c>
      <c r="L6314" s="6" t="s">
        <v>95</v>
      </c>
      <c r="M6314" s="69">
        <v>30</v>
      </c>
      <c r="N6314" s="6" t="s">
        <v>59</v>
      </c>
      <c r="O6314" s="6" t="s">
        <v>13580</v>
      </c>
      <c r="R6314" s="33" t="str">
        <f t="shared" si="119"/>
        <v>S06N1386P021</v>
      </c>
      <c r="S6314" s="95">
        <f>VLOOKUP(I6314,品牌型号对应工厂型号!C:E,3,0)</f>
        <v>5</v>
      </c>
      <c r="T6314" s="96" t="str">
        <f>VLOOKUP(I6314,品牌型号对应工厂型号!C:I,7,0)</f>
        <v>99:1.5mil DABL-10(G-15)</v>
      </c>
    </row>
    <row r="6315" spans="1:22">
      <c r="A6315" s="25">
        <v>43287</v>
      </c>
      <c r="B6315" s="25">
        <v>1.845065740737482</v>
      </c>
      <c r="C6315" s="26" t="s">
        <v>13589</v>
      </c>
      <c r="D6315" s="25" t="s">
        <v>13590</v>
      </c>
      <c r="E6315" s="26" t="s">
        <v>416</v>
      </c>
      <c r="F6315" s="25" t="s">
        <v>92</v>
      </c>
      <c r="G6315" s="69">
        <v>1.524</v>
      </c>
      <c r="H6315" s="25" t="s">
        <v>417</v>
      </c>
      <c r="I6315" s="27" t="s">
        <v>418</v>
      </c>
      <c r="J6315" s="69">
        <v>45.72</v>
      </c>
      <c r="K6315" s="6" t="s">
        <v>13591</v>
      </c>
      <c r="L6315" s="6" t="s">
        <v>95</v>
      </c>
      <c r="M6315" s="69">
        <v>30</v>
      </c>
      <c r="N6315" s="6" t="s">
        <v>59</v>
      </c>
      <c r="O6315" s="6" t="s">
        <v>13592</v>
      </c>
      <c r="R6315" s="33" t="str">
        <f t="shared" si="119"/>
        <v>S03N2625P018</v>
      </c>
      <c r="S6315" s="95">
        <f>VLOOKUP(I6315,品牌型号对应工厂型号!C:E,3,0)</f>
        <v>5</v>
      </c>
      <c r="T6315" s="96" t="str">
        <f>VLOOKUP(I6315,品牌型号对应工厂型号!C:I,7,0)</f>
        <v>187:4.0mil NWPV-70（GZ-70）</v>
      </c>
    </row>
    <row r="6316" spans="1:22">
      <c r="A6316" s="25">
        <v>43287</v>
      </c>
      <c r="B6316" s="25">
        <v>1.845065740737482</v>
      </c>
      <c r="C6316" s="26" t="s">
        <v>13589</v>
      </c>
      <c r="D6316" s="25" t="s">
        <v>13593</v>
      </c>
      <c r="E6316" s="26" t="s">
        <v>416</v>
      </c>
      <c r="F6316" s="25" t="s">
        <v>92</v>
      </c>
      <c r="G6316" s="69">
        <v>1.524</v>
      </c>
      <c r="H6316" s="25" t="s">
        <v>417</v>
      </c>
      <c r="I6316" s="27" t="s">
        <v>418</v>
      </c>
      <c r="J6316" s="69">
        <v>45.72</v>
      </c>
      <c r="K6316" s="6" t="s">
        <v>13594</v>
      </c>
      <c r="L6316" s="6" t="s">
        <v>95</v>
      </c>
      <c r="M6316" s="69">
        <v>30</v>
      </c>
      <c r="N6316" s="6" t="s">
        <v>59</v>
      </c>
      <c r="O6316" s="6" t="s">
        <v>13592</v>
      </c>
      <c r="R6316" s="33" t="str">
        <f t="shared" si="119"/>
        <v>S03N2627P004</v>
      </c>
      <c r="S6316" s="95">
        <f>VLOOKUP(I6316,品牌型号对应工厂型号!C:E,3,0)</f>
        <v>5</v>
      </c>
      <c r="T6316" s="96" t="str">
        <f>VLOOKUP(I6316,品牌型号对应工厂型号!C:I,7,0)</f>
        <v>187:4.0mil NWPV-70（GZ-70）</v>
      </c>
    </row>
    <row r="6317" spans="1:22">
      <c r="A6317" s="25">
        <v>43287</v>
      </c>
      <c r="B6317" s="25">
        <v>1.8462928240769543</v>
      </c>
      <c r="C6317" s="26" t="s">
        <v>13577</v>
      </c>
      <c r="D6317" s="25" t="s">
        <v>13595</v>
      </c>
      <c r="E6317" s="26" t="s">
        <v>13596</v>
      </c>
      <c r="F6317" s="25" t="s">
        <v>4772</v>
      </c>
      <c r="G6317" s="69">
        <v>1.524</v>
      </c>
      <c r="H6317" s="25">
        <v>3015</v>
      </c>
      <c r="I6317" s="27" t="s">
        <v>947</v>
      </c>
      <c r="J6317" s="69">
        <v>22.86</v>
      </c>
      <c r="K6317" s="6" t="s">
        <v>13597</v>
      </c>
      <c r="L6317" s="6" t="s">
        <v>95</v>
      </c>
      <c r="M6317" s="69">
        <v>15</v>
      </c>
      <c r="N6317" s="6" t="s">
        <v>59</v>
      </c>
      <c r="O6317" s="6" t="s">
        <v>13580</v>
      </c>
      <c r="R6317" s="33" t="str">
        <f t="shared" si="119"/>
        <v>B09D2005E001R003-1</v>
      </c>
      <c r="S6317" s="95">
        <f>VLOOKUP(I6317,品牌型号对应工厂型号!C:E,3,0)</f>
        <v>10</v>
      </c>
      <c r="T6317" s="96" t="str">
        <f>VLOOKUP(I6317,品牌型号对应工厂型号!C:I,7,0)</f>
        <v>157:ZXBL-30 3.0mil（X-30）</v>
      </c>
    </row>
    <row r="6318" spans="1:22">
      <c r="A6318" s="25">
        <v>43287</v>
      </c>
      <c r="B6318" s="25">
        <v>1.8462928240769543</v>
      </c>
      <c r="C6318" s="26" t="s">
        <v>13577</v>
      </c>
      <c r="D6318" s="25" t="s">
        <v>13598</v>
      </c>
      <c r="E6318" s="26" t="s">
        <v>13596</v>
      </c>
      <c r="F6318" s="25" t="s">
        <v>4772</v>
      </c>
      <c r="G6318" s="69">
        <v>1.524</v>
      </c>
      <c r="H6318" s="25">
        <v>3015</v>
      </c>
      <c r="I6318" s="27" t="s">
        <v>947</v>
      </c>
      <c r="J6318" s="69">
        <v>22.86</v>
      </c>
      <c r="K6318" s="6" t="s">
        <v>13599</v>
      </c>
      <c r="L6318" s="6" t="s">
        <v>95</v>
      </c>
      <c r="M6318" s="69">
        <v>15</v>
      </c>
      <c r="N6318" s="6" t="s">
        <v>59</v>
      </c>
      <c r="O6318" s="6" t="s">
        <v>13580</v>
      </c>
      <c r="R6318" s="33" t="str">
        <f t="shared" si="119"/>
        <v>B09D2005E001R001-2</v>
      </c>
      <c r="S6318" s="95">
        <f>VLOOKUP(I6318,品牌型号对应工厂型号!C:E,3,0)</f>
        <v>10</v>
      </c>
      <c r="T6318" s="96" t="str">
        <f>VLOOKUP(I6318,品牌型号对应工厂型号!C:I,7,0)</f>
        <v>157:ZXBL-30 3.0mil（X-30）</v>
      </c>
    </row>
    <row r="6319" spans="1:22">
      <c r="A6319" s="25">
        <v>43283</v>
      </c>
      <c r="B6319" s="25">
        <v>5.8529692129595787</v>
      </c>
      <c r="C6319" s="26" t="s">
        <v>13600</v>
      </c>
      <c r="D6319" s="25" t="s">
        <v>13601</v>
      </c>
      <c r="E6319" s="26" t="s">
        <v>153</v>
      </c>
      <c r="F6319" s="25" t="s">
        <v>4877</v>
      </c>
      <c r="G6319" s="69">
        <v>1.524</v>
      </c>
      <c r="H6319" s="25" t="s">
        <v>180</v>
      </c>
      <c r="I6319" s="27" t="s">
        <v>1478</v>
      </c>
      <c r="K6319" s="6" t="s">
        <v>13652</v>
      </c>
      <c r="O6319" s="6" t="s">
        <v>13565</v>
      </c>
      <c r="R6319" s="33" t="str">
        <f t="shared" si="119"/>
        <v>S06D2438P005</v>
      </c>
      <c r="S6319" s="95">
        <f>VLOOKUP(I6319,品牌型号对应工厂型号!C:E,3,0)</f>
        <v>10</v>
      </c>
      <c r="T6319" s="96" t="str">
        <f>VLOOKUP(I6319,品牌型号对应工厂型号!C:I,7,0)</f>
        <v>113:2.0mil USGY-15(ZYF-88)</v>
      </c>
    </row>
    <row r="6320" spans="1:22">
      <c r="A6320" s="25">
        <v>43283</v>
      </c>
      <c r="B6320" s="25">
        <v>5.852969097220921</v>
      </c>
      <c r="C6320" s="26" t="s">
        <v>13600</v>
      </c>
      <c r="D6320" s="25" t="s">
        <v>13602</v>
      </c>
      <c r="E6320" s="26" t="s">
        <v>153</v>
      </c>
      <c r="F6320" s="25" t="s">
        <v>4877</v>
      </c>
      <c r="G6320" s="69">
        <v>1.524</v>
      </c>
      <c r="H6320" s="25" t="s">
        <v>180</v>
      </c>
      <c r="I6320" s="27" t="s">
        <v>1478</v>
      </c>
      <c r="K6320" s="6" t="s">
        <v>13653</v>
      </c>
      <c r="O6320" s="6" t="s">
        <v>13565</v>
      </c>
      <c r="R6320" s="33" t="str">
        <f t="shared" si="119"/>
        <v>S06D2442P002</v>
      </c>
      <c r="S6320" s="95">
        <f>VLOOKUP(I6320,品牌型号对应工厂型号!C:E,3,0)</f>
        <v>10</v>
      </c>
      <c r="T6320" s="96" t="str">
        <f>VLOOKUP(I6320,品牌型号对应工厂型号!C:I,7,0)</f>
        <v>113:2.0mil USGY-15(ZYF-88)</v>
      </c>
    </row>
    <row r="6321" spans="1:20">
      <c r="A6321" s="25">
        <v>43283</v>
      </c>
      <c r="B6321" s="25">
        <v>5.852969097220921</v>
      </c>
      <c r="C6321" s="26" t="s">
        <v>13603</v>
      </c>
      <c r="D6321" s="25" t="s">
        <v>13604</v>
      </c>
      <c r="E6321" s="26" t="s">
        <v>151</v>
      </c>
      <c r="F6321" s="25" t="s">
        <v>91</v>
      </c>
      <c r="G6321" s="69">
        <v>1.524</v>
      </c>
      <c r="H6321" s="25" t="s">
        <v>131</v>
      </c>
      <c r="I6321" s="27" t="s">
        <v>50</v>
      </c>
      <c r="K6321" s="6" t="s">
        <v>13654</v>
      </c>
      <c r="O6321" s="6" t="s">
        <v>13565</v>
      </c>
      <c r="R6321" s="33" t="str">
        <f t="shared" si="119"/>
        <v>S06N2525P002</v>
      </c>
      <c r="S6321" s="95">
        <f>VLOOKUP(I6321,品牌型号对应工厂型号!C:E,3,0)</f>
        <v>10</v>
      </c>
      <c r="T6321" s="96" t="str">
        <f>VLOOKUP(I6321,品牌型号对应工厂型号!C:I,7,0)</f>
        <v>111:2.0mil UGGN-70(ZYF-70)</v>
      </c>
    </row>
    <row r="6322" spans="1:20">
      <c r="A6322" s="25">
        <v>43283</v>
      </c>
      <c r="B6322" s="25">
        <v>5.852969097220921</v>
      </c>
      <c r="C6322" s="26" t="s">
        <v>13603</v>
      </c>
      <c r="D6322" s="25" t="s">
        <v>13605</v>
      </c>
      <c r="E6322" s="26" t="s">
        <v>151</v>
      </c>
      <c r="F6322" s="25" t="s">
        <v>91</v>
      </c>
      <c r="G6322" s="69">
        <v>1.524</v>
      </c>
      <c r="H6322" s="25" t="s">
        <v>131</v>
      </c>
      <c r="I6322" s="27" t="s">
        <v>50</v>
      </c>
      <c r="K6322" s="6" t="s">
        <v>13655</v>
      </c>
      <c r="O6322" s="6" t="s">
        <v>13565</v>
      </c>
      <c r="R6322" s="33" t="str">
        <f t="shared" si="119"/>
        <v>S06N2525P007</v>
      </c>
      <c r="S6322" s="95">
        <f>VLOOKUP(I6322,品牌型号对应工厂型号!C:E,3,0)</f>
        <v>10</v>
      </c>
      <c r="T6322" s="96" t="str">
        <f>VLOOKUP(I6322,品牌型号对应工厂型号!C:I,7,0)</f>
        <v>111:2.0mil UGGN-70(ZYF-70)</v>
      </c>
    </row>
    <row r="6323" spans="1:20">
      <c r="A6323" s="25">
        <v>43283</v>
      </c>
      <c r="B6323" s="25">
        <v>5.852969097220921</v>
      </c>
      <c r="C6323" s="26" t="s">
        <v>13603</v>
      </c>
      <c r="D6323" s="25" t="s">
        <v>13606</v>
      </c>
      <c r="E6323" s="26" t="s">
        <v>151</v>
      </c>
      <c r="F6323" s="25" t="s">
        <v>91</v>
      </c>
      <c r="G6323" s="69">
        <v>1.524</v>
      </c>
      <c r="H6323" s="25" t="s">
        <v>131</v>
      </c>
      <c r="I6323" s="27" t="s">
        <v>50</v>
      </c>
      <c r="K6323" s="6" t="s">
        <v>13656</v>
      </c>
      <c r="O6323" s="6" t="s">
        <v>13565</v>
      </c>
      <c r="R6323" s="33" t="str">
        <f t="shared" si="119"/>
        <v>S06N2525P003</v>
      </c>
      <c r="S6323" s="95">
        <f>VLOOKUP(I6323,品牌型号对应工厂型号!C:E,3,0)</f>
        <v>10</v>
      </c>
      <c r="T6323" s="96" t="str">
        <f>VLOOKUP(I6323,品牌型号对应工厂型号!C:I,7,0)</f>
        <v>111:2.0mil UGGN-70(ZYF-70)</v>
      </c>
    </row>
    <row r="6324" spans="1:20">
      <c r="A6324" s="25">
        <v>43283</v>
      </c>
      <c r="B6324" s="25">
        <v>5.852969097220921</v>
      </c>
      <c r="C6324" s="26" t="s">
        <v>13603</v>
      </c>
      <c r="D6324" s="25" t="s">
        <v>13607</v>
      </c>
      <c r="E6324" s="26" t="s">
        <v>151</v>
      </c>
      <c r="F6324" s="25" t="s">
        <v>91</v>
      </c>
      <c r="G6324" s="69">
        <v>1.524</v>
      </c>
      <c r="H6324" s="25" t="s">
        <v>131</v>
      </c>
      <c r="I6324" s="27" t="s">
        <v>50</v>
      </c>
      <c r="K6324" s="6" t="s">
        <v>13657</v>
      </c>
      <c r="O6324" s="6" t="s">
        <v>13565</v>
      </c>
      <c r="R6324" s="33" t="str">
        <f t="shared" si="119"/>
        <v>S06N2525P001</v>
      </c>
      <c r="S6324" s="95">
        <f>VLOOKUP(I6324,品牌型号对应工厂型号!C:E,3,0)</f>
        <v>10</v>
      </c>
      <c r="T6324" s="96" t="str">
        <f>VLOOKUP(I6324,品牌型号对应工厂型号!C:I,7,0)</f>
        <v>111:2.0mil UGGN-70(ZYF-70)</v>
      </c>
    </row>
    <row r="6325" spans="1:20">
      <c r="A6325" s="25">
        <v>43283</v>
      </c>
      <c r="B6325" s="25">
        <v>5.852969097220921</v>
      </c>
      <c r="C6325" s="26" t="s">
        <v>13603</v>
      </c>
      <c r="D6325" s="25" t="s">
        <v>13608</v>
      </c>
      <c r="E6325" s="26" t="s">
        <v>153</v>
      </c>
      <c r="F6325" s="25" t="s">
        <v>4877</v>
      </c>
      <c r="G6325" s="69">
        <v>1.524</v>
      </c>
      <c r="H6325" s="25" t="s">
        <v>180</v>
      </c>
      <c r="I6325" s="27" t="s">
        <v>1478</v>
      </c>
      <c r="K6325" s="6" t="s">
        <v>13658</v>
      </c>
      <c r="O6325" s="6" t="s">
        <v>13565</v>
      </c>
      <c r="R6325" s="33" t="str">
        <f t="shared" si="119"/>
        <v>S06N2433P025</v>
      </c>
      <c r="S6325" s="95">
        <f>VLOOKUP(I6325,品牌型号对应工厂型号!C:E,3,0)</f>
        <v>10</v>
      </c>
      <c r="T6325" s="96" t="str">
        <f>VLOOKUP(I6325,品牌型号对应工厂型号!C:I,7,0)</f>
        <v>113:2.0mil USGY-15(ZYF-88)</v>
      </c>
    </row>
    <row r="6326" spans="1:20">
      <c r="A6326" s="25">
        <v>43283</v>
      </c>
      <c r="B6326" s="25">
        <v>5.852969097220921</v>
      </c>
      <c r="C6326" s="26" t="s">
        <v>13603</v>
      </c>
      <c r="D6326" s="25" t="s">
        <v>13609</v>
      </c>
      <c r="E6326" s="26" t="s">
        <v>153</v>
      </c>
      <c r="F6326" s="25" t="s">
        <v>4877</v>
      </c>
      <c r="G6326" s="69">
        <v>1.524</v>
      </c>
      <c r="H6326" s="25" t="s">
        <v>180</v>
      </c>
      <c r="I6326" s="27" t="s">
        <v>1478</v>
      </c>
      <c r="K6326" s="6" t="s">
        <v>13659</v>
      </c>
      <c r="O6326" s="6" t="s">
        <v>13565</v>
      </c>
      <c r="R6326" s="33" t="str">
        <f t="shared" si="119"/>
        <v>S06D2442P004</v>
      </c>
      <c r="S6326" s="95">
        <f>VLOOKUP(I6326,品牌型号对应工厂型号!C:E,3,0)</f>
        <v>10</v>
      </c>
      <c r="T6326" s="96" t="str">
        <f>VLOOKUP(I6326,品牌型号对应工厂型号!C:I,7,0)</f>
        <v>113:2.0mil USGY-15(ZYF-88)</v>
      </c>
    </row>
    <row r="6327" spans="1:20">
      <c r="A6327" s="25">
        <v>43283</v>
      </c>
      <c r="B6327" s="25">
        <v>5.852969097220921</v>
      </c>
      <c r="C6327" s="26" t="s">
        <v>13603</v>
      </c>
      <c r="D6327" s="25" t="s">
        <v>13610</v>
      </c>
      <c r="E6327" s="26" t="s">
        <v>153</v>
      </c>
      <c r="F6327" s="25" t="s">
        <v>4877</v>
      </c>
      <c r="G6327" s="69">
        <v>1.524</v>
      </c>
      <c r="H6327" s="25" t="s">
        <v>180</v>
      </c>
      <c r="I6327" s="27" t="s">
        <v>1478</v>
      </c>
      <c r="K6327" s="6" t="s">
        <v>13660</v>
      </c>
      <c r="O6327" s="6" t="s">
        <v>13565</v>
      </c>
      <c r="R6327" s="33" t="str">
        <f t="shared" si="119"/>
        <v>S06D2438P004</v>
      </c>
      <c r="S6327" s="95">
        <f>VLOOKUP(I6327,品牌型号对应工厂型号!C:E,3,0)</f>
        <v>10</v>
      </c>
      <c r="T6327" s="96" t="str">
        <f>VLOOKUP(I6327,品牌型号对应工厂型号!C:I,7,0)</f>
        <v>113:2.0mil USGY-15(ZYF-88)</v>
      </c>
    </row>
    <row r="6328" spans="1:20">
      <c r="A6328" s="25">
        <v>43283</v>
      </c>
      <c r="B6328" s="25">
        <v>5.852969097220921</v>
      </c>
      <c r="C6328" s="26" t="s">
        <v>13603</v>
      </c>
      <c r="D6328" s="25" t="s">
        <v>13611</v>
      </c>
      <c r="E6328" s="26" t="s">
        <v>153</v>
      </c>
      <c r="F6328" s="25" t="s">
        <v>4877</v>
      </c>
      <c r="G6328" s="69">
        <v>1.524</v>
      </c>
      <c r="H6328" s="25" t="s">
        <v>180</v>
      </c>
      <c r="I6328" s="27" t="s">
        <v>1478</v>
      </c>
      <c r="K6328" s="6" t="s">
        <v>13661</v>
      </c>
      <c r="O6328" s="6" t="s">
        <v>13565</v>
      </c>
      <c r="R6328" s="33" t="str">
        <f t="shared" si="119"/>
        <v>S06D2438P006</v>
      </c>
      <c r="S6328" s="95">
        <f>VLOOKUP(I6328,品牌型号对应工厂型号!C:E,3,0)</f>
        <v>10</v>
      </c>
      <c r="T6328" s="96" t="str">
        <f>VLOOKUP(I6328,品牌型号对应工厂型号!C:I,7,0)</f>
        <v>113:2.0mil USGY-15(ZYF-88)</v>
      </c>
    </row>
    <row r="6329" spans="1:20">
      <c r="A6329" s="25">
        <v>43283</v>
      </c>
      <c r="B6329" s="25">
        <v>5.852969097220921</v>
      </c>
      <c r="C6329" s="26" t="s">
        <v>13603</v>
      </c>
      <c r="D6329" s="25" t="s">
        <v>13612</v>
      </c>
      <c r="E6329" s="26" t="s">
        <v>154</v>
      </c>
      <c r="F6329" s="25" t="s">
        <v>91</v>
      </c>
      <c r="G6329" s="69">
        <v>1.524</v>
      </c>
      <c r="H6329" s="25" t="s">
        <v>1967</v>
      </c>
      <c r="I6329" s="27" t="s">
        <v>1968</v>
      </c>
      <c r="K6329" s="6" t="s">
        <v>13662</v>
      </c>
      <c r="O6329" s="6" t="s">
        <v>13565</v>
      </c>
      <c r="R6329" s="33" t="str">
        <f t="shared" si="119"/>
        <v>S06D1183P036</v>
      </c>
      <c r="S6329" s="95">
        <f>VLOOKUP(I6329,品牌型号对应工厂型号!C:E,3,0)</f>
        <v>10</v>
      </c>
      <c r="T6329" s="96" t="str">
        <f>VLOOKUP(I6329,品牌型号对应工厂型号!C:I,7,0)</f>
        <v>112:2.0mil USGY-35(ZYF-66)</v>
      </c>
    </row>
    <row r="6330" spans="1:20">
      <c r="A6330" s="25">
        <v>43283</v>
      </c>
      <c r="B6330" s="25">
        <v>5.852969097220921</v>
      </c>
      <c r="C6330" s="26" t="s">
        <v>13603</v>
      </c>
      <c r="D6330" s="25" t="s">
        <v>13613</v>
      </c>
      <c r="E6330" s="26" t="s">
        <v>154</v>
      </c>
      <c r="F6330" s="25" t="s">
        <v>91</v>
      </c>
      <c r="G6330" s="69">
        <v>1.524</v>
      </c>
      <c r="H6330" s="25" t="s">
        <v>1967</v>
      </c>
      <c r="I6330" s="27" t="s">
        <v>1968</v>
      </c>
      <c r="K6330" s="6" t="s">
        <v>13663</v>
      </c>
      <c r="O6330" s="6" t="s">
        <v>13565</v>
      </c>
      <c r="R6330" s="33" t="str">
        <f t="shared" si="119"/>
        <v>S06D1182P005</v>
      </c>
      <c r="S6330" s="95">
        <f>VLOOKUP(I6330,品牌型号对应工厂型号!C:E,3,0)</f>
        <v>10</v>
      </c>
      <c r="T6330" s="96" t="str">
        <f>VLOOKUP(I6330,品牌型号对应工厂型号!C:I,7,0)</f>
        <v>112:2.0mil USGY-35(ZYF-66)</v>
      </c>
    </row>
    <row r="6331" spans="1:20">
      <c r="A6331" s="25">
        <v>43285</v>
      </c>
      <c r="B6331" s="25">
        <v>3.8529682870357647</v>
      </c>
      <c r="C6331" s="26" t="s">
        <v>13614</v>
      </c>
      <c r="D6331" s="25" t="s">
        <v>13615</v>
      </c>
      <c r="E6331" s="26" t="s">
        <v>151</v>
      </c>
      <c r="F6331" s="25" t="s">
        <v>91</v>
      </c>
      <c r="G6331" s="69">
        <v>1.524</v>
      </c>
      <c r="H6331" s="25" t="s">
        <v>131</v>
      </c>
      <c r="I6331" s="27" t="s">
        <v>50</v>
      </c>
      <c r="K6331" s="6" t="s">
        <v>13664</v>
      </c>
      <c r="O6331" s="6" t="s">
        <v>13698</v>
      </c>
      <c r="R6331" s="33" t="str">
        <f t="shared" si="119"/>
        <v>S06N2525P006</v>
      </c>
      <c r="S6331" s="95">
        <f>VLOOKUP(I6331,品牌型号对应工厂型号!C:E,3,0)</f>
        <v>10</v>
      </c>
      <c r="T6331" s="96" t="str">
        <f>VLOOKUP(I6331,品牌型号对应工厂型号!C:I,7,0)</f>
        <v>111:2.0mil UGGN-70(ZYF-70)</v>
      </c>
    </row>
    <row r="6332" spans="1:20">
      <c r="A6332" s="25">
        <v>43285</v>
      </c>
      <c r="B6332" s="25">
        <v>3.8529682870357647</v>
      </c>
      <c r="C6332" s="26" t="s">
        <v>13614</v>
      </c>
      <c r="D6332" s="25" t="s">
        <v>13616</v>
      </c>
      <c r="E6332" s="26" t="s">
        <v>151</v>
      </c>
      <c r="F6332" s="25" t="s">
        <v>91</v>
      </c>
      <c r="G6332" s="69">
        <v>1.524</v>
      </c>
      <c r="H6332" s="25" t="s">
        <v>131</v>
      </c>
      <c r="I6332" s="27" t="s">
        <v>50</v>
      </c>
      <c r="K6332" s="6" t="s">
        <v>13665</v>
      </c>
      <c r="O6332" s="6" t="s">
        <v>13698</v>
      </c>
      <c r="R6332" s="33" t="str">
        <f t="shared" si="119"/>
        <v>S06N2525P005</v>
      </c>
      <c r="S6332" s="95">
        <f>VLOOKUP(I6332,品牌型号对应工厂型号!C:E,3,0)</f>
        <v>10</v>
      </c>
      <c r="T6332" s="96" t="str">
        <f>VLOOKUP(I6332,品牌型号对应工厂型号!C:I,7,0)</f>
        <v>111:2.0mil UGGN-70(ZYF-70)</v>
      </c>
    </row>
    <row r="6333" spans="1:20">
      <c r="A6333" s="25">
        <v>43285</v>
      </c>
      <c r="B6333" s="25">
        <v>3.8529682870357647</v>
      </c>
      <c r="C6333" s="26" t="s">
        <v>13614</v>
      </c>
      <c r="D6333" s="25" t="s">
        <v>13617</v>
      </c>
      <c r="E6333" s="26" t="s">
        <v>153</v>
      </c>
      <c r="F6333" s="25" t="s">
        <v>4877</v>
      </c>
      <c r="G6333" s="69">
        <v>1.524</v>
      </c>
      <c r="H6333" s="25" t="s">
        <v>180</v>
      </c>
      <c r="I6333" s="27" t="s">
        <v>1478</v>
      </c>
      <c r="K6333" s="6" t="s">
        <v>13666</v>
      </c>
      <c r="O6333" s="6" t="s">
        <v>13698</v>
      </c>
      <c r="R6333" s="33" t="str">
        <f t="shared" si="119"/>
        <v>S06D2438P016</v>
      </c>
      <c r="S6333" s="95">
        <f>VLOOKUP(I6333,品牌型号对应工厂型号!C:E,3,0)</f>
        <v>10</v>
      </c>
      <c r="T6333" s="96" t="str">
        <f>VLOOKUP(I6333,品牌型号对应工厂型号!C:I,7,0)</f>
        <v>113:2.0mil USGY-15(ZYF-88)</v>
      </c>
    </row>
    <row r="6334" spans="1:20">
      <c r="A6334" s="25">
        <v>43285</v>
      </c>
      <c r="B6334" s="25">
        <v>3.8529682870357647</v>
      </c>
      <c r="C6334" s="26" t="s">
        <v>13614</v>
      </c>
      <c r="D6334" s="25" t="s">
        <v>13618</v>
      </c>
      <c r="E6334" s="26" t="s">
        <v>153</v>
      </c>
      <c r="F6334" s="25" t="s">
        <v>4877</v>
      </c>
      <c r="G6334" s="69">
        <v>1.524</v>
      </c>
      <c r="H6334" s="25" t="s">
        <v>180</v>
      </c>
      <c r="I6334" s="27" t="s">
        <v>1478</v>
      </c>
      <c r="K6334" s="6" t="s">
        <v>13667</v>
      </c>
      <c r="O6334" s="6" t="s">
        <v>13698</v>
      </c>
      <c r="R6334" s="33" t="str">
        <f t="shared" si="119"/>
        <v>S06D2435P059</v>
      </c>
      <c r="S6334" s="95">
        <f>VLOOKUP(I6334,品牌型号对应工厂型号!C:E,3,0)</f>
        <v>10</v>
      </c>
      <c r="T6334" s="96" t="str">
        <f>VLOOKUP(I6334,品牌型号对应工厂型号!C:I,7,0)</f>
        <v>113:2.0mil USGY-15(ZYF-88)</v>
      </c>
    </row>
    <row r="6335" spans="1:20">
      <c r="A6335" s="25">
        <v>43285</v>
      </c>
      <c r="B6335" s="25">
        <v>3.8529682870357647</v>
      </c>
      <c r="C6335" s="26" t="s">
        <v>13614</v>
      </c>
      <c r="D6335" s="25" t="s">
        <v>13619</v>
      </c>
      <c r="E6335" s="26" t="s">
        <v>153</v>
      </c>
      <c r="F6335" s="25" t="s">
        <v>4877</v>
      </c>
      <c r="G6335" s="69">
        <v>1.524</v>
      </c>
      <c r="H6335" s="25" t="s">
        <v>180</v>
      </c>
      <c r="I6335" s="27" t="s">
        <v>1478</v>
      </c>
      <c r="K6335" s="6" t="s">
        <v>13668</v>
      </c>
      <c r="O6335" s="6" t="s">
        <v>13698</v>
      </c>
      <c r="R6335" s="33" t="str">
        <f t="shared" si="119"/>
        <v>S06D2435P058</v>
      </c>
      <c r="S6335" s="95">
        <f>VLOOKUP(I6335,品牌型号对应工厂型号!C:E,3,0)</f>
        <v>10</v>
      </c>
      <c r="T6335" s="96" t="str">
        <f>VLOOKUP(I6335,品牌型号对应工厂型号!C:I,7,0)</f>
        <v>113:2.0mil USGY-15(ZYF-88)</v>
      </c>
    </row>
    <row r="6336" spans="1:20">
      <c r="A6336" s="25">
        <v>43286</v>
      </c>
      <c r="B6336" s="25">
        <v>2.8529680555584491</v>
      </c>
      <c r="C6336" s="26" t="s">
        <v>13620</v>
      </c>
      <c r="D6336" s="25" t="s">
        <v>13621</v>
      </c>
      <c r="E6336" s="26" t="s">
        <v>3005</v>
      </c>
      <c r="F6336" s="25" t="s">
        <v>91</v>
      </c>
      <c r="G6336" s="69">
        <v>1.524</v>
      </c>
      <c r="H6336" s="25" t="s">
        <v>61</v>
      </c>
      <c r="I6336" s="27" t="s">
        <v>3006</v>
      </c>
      <c r="K6336" s="6" t="s">
        <v>13669</v>
      </c>
      <c r="O6336" s="6" t="s">
        <v>13574</v>
      </c>
      <c r="R6336" s="33" t="str">
        <f t="shared" si="119"/>
        <v>S03D2758P003</v>
      </c>
      <c r="S6336" s="95">
        <f>VLOOKUP(I6336,品牌型号对应工厂型号!C:E,3,0)</f>
        <v>5</v>
      </c>
      <c r="T6336" s="96" t="str">
        <f>VLOOKUP(I6336,品牌型号对应工厂型号!C:I,7,0)</f>
        <v>142:EASL-70 1.5mil(S-70)</v>
      </c>
    </row>
    <row r="6337" spans="1:20">
      <c r="A6337" s="25">
        <v>43286</v>
      </c>
      <c r="B6337" s="25">
        <v>2.8529680555584491</v>
      </c>
      <c r="C6337" s="26" t="s">
        <v>13620</v>
      </c>
      <c r="D6337" s="25" t="s">
        <v>13622</v>
      </c>
      <c r="E6337" s="26" t="s">
        <v>3005</v>
      </c>
      <c r="F6337" s="25" t="s">
        <v>91</v>
      </c>
      <c r="G6337" s="69">
        <v>1.524</v>
      </c>
      <c r="H6337" s="25" t="s">
        <v>61</v>
      </c>
      <c r="I6337" s="27" t="s">
        <v>3006</v>
      </c>
      <c r="K6337" s="6" t="s">
        <v>13670</v>
      </c>
      <c r="O6337" s="6" t="s">
        <v>13574</v>
      </c>
      <c r="R6337" s="33" t="str">
        <f t="shared" si="119"/>
        <v>S03D2759P047</v>
      </c>
      <c r="S6337" s="95">
        <f>VLOOKUP(I6337,品牌型号对应工厂型号!C:E,3,0)</f>
        <v>5</v>
      </c>
      <c r="T6337" s="96" t="str">
        <f>VLOOKUP(I6337,品牌型号对应工厂型号!C:I,7,0)</f>
        <v>142:EASL-70 1.5mil(S-70)</v>
      </c>
    </row>
    <row r="6338" spans="1:20">
      <c r="A6338" s="25">
        <v>43286</v>
      </c>
      <c r="B6338" s="25">
        <v>2.8529680555584491</v>
      </c>
      <c r="C6338" s="26" t="s">
        <v>13620</v>
      </c>
      <c r="D6338" s="25" t="s">
        <v>13623</v>
      </c>
      <c r="E6338" s="26" t="s">
        <v>3005</v>
      </c>
      <c r="F6338" s="25" t="s">
        <v>91</v>
      </c>
      <c r="G6338" s="69">
        <v>1.524</v>
      </c>
      <c r="H6338" s="25" t="s">
        <v>61</v>
      </c>
      <c r="I6338" s="27" t="s">
        <v>3006</v>
      </c>
      <c r="K6338" s="6" t="s">
        <v>13671</v>
      </c>
      <c r="O6338" s="6" t="s">
        <v>13574</v>
      </c>
      <c r="R6338" s="33" t="str">
        <f t="shared" si="119"/>
        <v>S03D2758P011</v>
      </c>
      <c r="S6338" s="95">
        <f>VLOOKUP(I6338,品牌型号对应工厂型号!C:E,3,0)</f>
        <v>5</v>
      </c>
      <c r="T6338" s="96" t="str">
        <f>VLOOKUP(I6338,品牌型号对应工厂型号!C:I,7,0)</f>
        <v>142:EASL-70 1.5mil(S-70)</v>
      </c>
    </row>
    <row r="6339" spans="1:20">
      <c r="A6339" s="25">
        <v>43286</v>
      </c>
      <c r="B6339" s="25">
        <v>2.8529680555584491</v>
      </c>
      <c r="C6339" s="26" t="s">
        <v>13620</v>
      </c>
      <c r="D6339" s="25" t="s">
        <v>13624</v>
      </c>
      <c r="E6339" s="26" t="s">
        <v>3005</v>
      </c>
      <c r="F6339" s="25" t="s">
        <v>91</v>
      </c>
      <c r="G6339" s="69">
        <v>1.524</v>
      </c>
      <c r="H6339" s="25" t="s">
        <v>61</v>
      </c>
      <c r="I6339" s="27" t="s">
        <v>3006</v>
      </c>
      <c r="K6339" s="6" t="s">
        <v>13672</v>
      </c>
      <c r="O6339" s="6" t="s">
        <v>13574</v>
      </c>
      <c r="R6339" s="33" t="str">
        <f t="shared" si="119"/>
        <v>S03D2758P001</v>
      </c>
      <c r="S6339" s="95">
        <f>VLOOKUP(I6339,品牌型号对应工厂型号!C:E,3,0)</f>
        <v>5</v>
      </c>
      <c r="T6339" s="96" t="str">
        <f>VLOOKUP(I6339,品牌型号对应工厂型号!C:I,7,0)</f>
        <v>142:EASL-70 1.5mil(S-70)</v>
      </c>
    </row>
    <row r="6340" spans="1:20">
      <c r="A6340" s="25">
        <v>43286</v>
      </c>
      <c r="B6340" s="25">
        <v>2.8529680555584491</v>
      </c>
      <c r="C6340" s="26" t="s">
        <v>13620</v>
      </c>
      <c r="D6340" s="25" t="s">
        <v>13625</v>
      </c>
      <c r="E6340" s="26" t="s">
        <v>3005</v>
      </c>
      <c r="F6340" s="25" t="s">
        <v>91</v>
      </c>
      <c r="G6340" s="69">
        <v>1.524</v>
      </c>
      <c r="H6340" s="25" t="s">
        <v>61</v>
      </c>
      <c r="I6340" s="27" t="s">
        <v>3006</v>
      </c>
      <c r="K6340" s="6" t="s">
        <v>13673</v>
      </c>
      <c r="O6340" s="6" t="s">
        <v>13574</v>
      </c>
      <c r="R6340" s="33" t="str">
        <f t="shared" si="119"/>
        <v>S03D2758P002</v>
      </c>
      <c r="S6340" s="95">
        <f>VLOOKUP(I6340,品牌型号对应工厂型号!C:E,3,0)</f>
        <v>5</v>
      </c>
      <c r="T6340" s="96" t="str">
        <f>VLOOKUP(I6340,品牌型号对应工厂型号!C:I,7,0)</f>
        <v>142:EASL-70 1.5mil(S-70)</v>
      </c>
    </row>
    <row r="6341" spans="1:20">
      <c r="A6341" s="25">
        <v>43286</v>
      </c>
      <c r="B6341" s="25">
        <v>2.8529680555584491</v>
      </c>
      <c r="C6341" s="26" t="s">
        <v>13620</v>
      </c>
      <c r="D6341" s="25" t="s">
        <v>13626</v>
      </c>
      <c r="E6341" s="26" t="s">
        <v>3050</v>
      </c>
      <c r="F6341" s="25" t="s">
        <v>91</v>
      </c>
      <c r="G6341" s="69">
        <v>1.524</v>
      </c>
      <c r="H6341" s="25" t="s">
        <v>3051</v>
      </c>
      <c r="I6341" s="27" t="s">
        <v>3052</v>
      </c>
      <c r="K6341" s="6" t="s">
        <v>13674</v>
      </c>
      <c r="O6341" s="6" t="s">
        <v>13574</v>
      </c>
      <c r="R6341" s="33" t="str">
        <f t="shared" si="119"/>
        <v>S05D1201E032</v>
      </c>
      <c r="S6341" s="95">
        <f>VLOOKUP(I6341,品牌型号对应工厂型号!C:E,3,0)</f>
        <v>5</v>
      </c>
      <c r="T6341" s="96" t="str">
        <f>VLOOKUP(I6341,品牌型号对应工厂型号!C:I,7,0)</f>
        <v>138:DABL-10  2.0mil (S-15)</v>
      </c>
    </row>
    <row r="6342" spans="1:20">
      <c r="A6342" s="25">
        <v>43286</v>
      </c>
      <c r="B6342" s="25">
        <v>2.8529680555584491</v>
      </c>
      <c r="C6342" s="26" t="s">
        <v>13620</v>
      </c>
      <c r="D6342" s="25" t="s">
        <v>13627</v>
      </c>
      <c r="E6342" s="26" t="s">
        <v>3050</v>
      </c>
      <c r="F6342" s="25" t="s">
        <v>91</v>
      </c>
      <c r="G6342" s="69">
        <v>1.524</v>
      </c>
      <c r="H6342" s="25" t="s">
        <v>3051</v>
      </c>
      <c r="I6342" s="27" t="s">
        <v>3052</v>
      </c>
      <c r="K6342" s="6" t="s">
        <v>13675</v>
      </c>
      <c r="O6342" s="6" t="s">
        <v>13574</v>
      </c>
      <c r="R6342" s="33" t="str">
        <f t="shared" si="119"/>
        <v>S05D3123P004</v>
      </c>
      <c r="S6342" s="95">
        <f>VLOOKUP(I6342,品牌型号对应工厂型号!C:E,3,0)</f>
        <v>5</v>
      </c>
      <c r="T6342" s="96" t="str">
        <f>VLOOKUP(I6342,品牌型号对应工厂型号!C:I,7,0)</f>
        <v>138:DABL-10  2.0mil (S-15)</v>
      </c>
    </row>
    <row r="6343" spans="1:20">
      <c r="A6343" s="25">
        <v>43286</v>
      </c>
      <c r="B6343" s="25">
        <v>2.8529680555584491</v>
      </c>
      <c r="C6343" s="26" t="s">
        <v>13620</v>
      </c>
      <c r="D6343" s="25" t="s">
        <v>13628</v>
      </c>
      <c r="E6343" s="26" t="s">
        <v>3050</v>
      </c>
      <c r="F6343" s="25" t="s">
        <v>91</v>
      </c>
      <c r="G6343" s="69">
        <v>1.524</v>
      </c>
      <c r="H6343" s="25" t="s">
        <v>3051</v>
      </c>
      <c r="I6343" s="27" t="s">
        <v>3052</v>
      </c>
      <c r="K6343" s="6" t="s">
        <v>13676</v>
      </c>
      <c r="O6343" s="6" t="s">
        <v>13574</v>
      </c>
      <c r="R6343" s="33" t="str">
        <f t="shared" si="119"/>
        <v>S05D3125P001</v>
      </c>
      <c r="S6343" s="95">
        <f>VLOOKUP(I6343,品牌型号对应工厂型号!C:E,3,0)</f>
        <v>5</v>
      </c>
      <c r="T6343" s="96" t="str">
        <f>VLOOKUP(I6343,品牌型号对应工厂型号!C:I,7,0)</f>
        <v>138:DABL-10  2.0mil (S-15)</v>
      </c>
    </row>
    <row r="6344" spans="1:20">
      <c r="A6344" s="25">
        <v>43286</v>
      </c>
      <c r="B6344" s="25">
        <v>2.8529680555584491</v>
      </c>
      <c r="C6344" s="26" t="s">
        <v>13620</v>
      </c>
      <c r="D6344" s="25" t="s">
        <v>13629</v>
      </c>
      <c r="E6344" s="26" t="s">
        <v>3050</v>
      </c>
      <c r="F6344" s="25" t="s">
        <v>91</v>
      </c>
      <c r="G6344" s="69">
        <v>1.524</v>
      </c>
      <c r="H6344" s="25" t="s">
        <v>3051</v>
      </c>
      <c r="I6344" s="27" t="s">
        <v>3052</v>
      </c>
      <c r="K6344" s="6" t="s">
        <v>13677</v>
      </c>
      <c r="O6344" s="6" t="s">
        <v>13574</v>
      </c>
      <c r="R6344" s="33" t="str">
        <f t="shared" si="119"/>
        <v>S05D3123P003</v>
      </c>
      <c r="S6344" s="95">
        <f>VLOOKUP(I6344,品牌型号对应工厂型号!C:E,3,0)</f>
        <v>5</v>
      </c>
      <c r="T6344" s="96" t="str">
        <f>VLOOKUP(I6344,品牌型号对应工厂型号!C:I,7,0)</f>
        <v>138:DABL-10  2.0mil (S-15)</v>
      </c>
    </row>
    <row r="6345" spans="1:20">
      <c r="A6345" s="25">
        <v>43286</v>
      </c>
      <c r="B6345" s="25">
        <v>2.8529680555584491</v>
      </c>
      <c r="C6345" s="26" t="s">
        <v>13620</v>
      </c>
      <c r="D6345" s="25" t="s">
        <v>13630</v>
      </c>
      <c r="E6345" s="26" t="s">
        <v>3050</v>
      </c>
      <c r="F6345" s="25" t="s">
        <v>91</v>
      </c>
      <c r="G6345" s="69">
        <v>1.524</v>
      </c>
      <c r="H6345" s="25" t="s">
        <v>3051</v>
      </c>
      <c r="I6345" s="27" t="s">
        <v>3052</v>
      </c>
      <c r="K6345" s="6" t="s">
        <v>13678</v>
      </c>
      <c r="O6345" s="6" t="s">
        <v>13574</v>
      </c>
      <c r="R6345" s="33" t="str">
        <f t="shared" si="119"/>
        <v>S05D3124P004</v>
      </c>
      <c r="S6345" s="95">
        <f>VLOOKUP(I6345,品牌型号对应工厂型号!C:E,3,0)</f>
        <v>5</v>
      </c>
      <c r="T6345" s="96" t="str">
        <f>VLOOKUP(I6345,品牌型号对应工厂型号!C:I,7,0)</f>
        <v>138:DABL-10  2.0mil (S-15)</v>
      </c>
    </row>
    <row r="6346" spans="1:20">
      <c r="A6346" s="25">
        <v>43286</v>
      </c>
      <c r="B6346" s="25">
        <v>2.8529680555584491</v>
      </c>
      <c r="C6346" s="26" t="s">
        <v>13620</v>
      </c>
      <c r="D6346" s="25" t="s">
        <v>13631</v>
      </c>
      <c r="E6346" s="26" t="s">
        <v>3121</v>
      </c>
      <c r="F6346" s="25" t="s">
        <v>91</v>
      </c>
      <c r="G6346" s="69">
        <v>1.524</v>
      </c>
      <c r="H6346" s="25" t="s">
        <v>60</v>
      </c>
      <c r="I6346" s="27" t="s">
        <v>3122</v>
      </c>
      <c r="K6346" s="6" t="s">
        <v>13679</v>
      </c>
      <c r="O6346" s="6" t="s">
        <v>13574</v>
      </c>
      <c r="R6346" s="33" t="str">
        <f t="shared" si="119"/>
        <v>S04N3464P037</v>
      </c>
      <c r="S6346" s="95">
        <f>VLOOKUP(I6346,品牌型号对应工厂型号!C:E,3,0)</f>
        <v>5</v>
      </c>
      <c r="T6346" s="96" t="str">
        <f>VLOOKUP(I6346,品牌型号对应工厂型号!C:I,7,0)</f>
        <v>141:DABL-25 1.5mil(S-20)</v>
      </c>
    </row>
    <row r="6347" spans="1:20">
      <c r="A6347" s="25">
        <v>43286</v>
      </c>
      <c r="B6347" s="25">
        <v>2.8529680555584491</v>
      </c>
      <c r="C6347" s="26" t="s">
        <v>13620</v>
      </c>
      <c r="D6347" s="25" t="s">
        <v>13632</v>
      </c>
      <c r="E6347" s="26" t="s">
        <v>3121</v>
      </c>
      <c r="F6347" s="25" t="s">
        <v>91</v>
      </c>
      <c r="G6347" s="69">
        <v>1.524</v>
      </c>
      <c r="H6347" s="25" t="s">
        <v>60</v>
      </c>
      <c r="I6347" s="27" t="s">
        <v>3122</v>
      </c>
      <c r="K6347" s="6" t="s">
        <v>13680</v>
      </c>
      <c r="O6347" s="6" t="s">
        <v>13574</v>
      </c>
      <c r="R6347" s="33" t="str">
        <f t="shared" si="119"/>
        <v>S04N3464P039</v>
      </c>
      <c r="S6347" s="95">
        <f>VLOOKUP(I6347,品牌型号对应工厂型号!C:E,3,0)</f>
        <v>5</v>
      </c>
      <c r="T6347" s="96" t="str">
        <f>VLOOKUP(I6347,品牌型号对应工厂型号!C:I,7,0)</f>
        <v>141:DABL-25 1.5mil(S-20)</v>
      </c>
    </row>
    <row r="6348" spans="1:20">
      <c r="A6348" s="25">
        <v>43286</v>
      </c>
      <c r="B6348" s="25">
        <v>2.8529680555584491</v>
      </c>
      <c r="C6348" s="26" t="s">
        <v>13620</v>
      </c>
      <c r="D6348" s="25" t="s">
        <v>13633</v>
      </c>
      <c r="E6348" s="26" t="s">
        <v>3121</v>
      </c>
      <c r="F6348" s="25" t="s">
        <v>91</v>
      </c>
      <c r="G6348" s="69">
        <v>1.524</v>
      </c>
      <c r="H6348" s="25" t="s">
        <v>60</v>
      </c>
      <c r="I6348" s="27" t="s">
        <v>3122</v>
      </c>
      <c r="K6348" s="6" t="s">
        <v>13681</v>
      </c>
      <c r="O6348" s="6" t="s">
        <v>13574</v>
      </c>
      <c r="R6348" s="33" t="str">
        <f t="shared" si="119"/>
        <v>S04N3464P032</v>
      </c>
      <c r="S6348" s="95">
        <f>VLOOKUP(I6348,品牌型号对应工厂型号!C:E,3,0)</f>
        <v>5</v>
      </c>
      <c r="T6348" s="96" t="str">
        <f>VLOOKUP(I6348,品牌型号对应工厂型号!C:I,7,0)</f>
        <v>141:DABL-25 1.5mil(S-20)</v>
      </c>
    </row>
    <row r="6349" spans="1:20">
      <c r="A6349" s="25">
        <v>43286</v>
      </c>
      <c r="B6349" s="25">
        <v>2.8529680555584491</v>
      </c>
      <c r="C6349" s="26" t="s">
        <v>13620</v>
      </c>
      <c r="D6349" s="25" t="s">
        <v>13634</v>
      </c>
      <c r="E6349" s="26" t="s">
        <v>2149</v>
      </c>
      <c r="F6349" s="25" t="s">
        <v>2150</v>
      </c>
      <c r="G6349" s="69">
        <v>1.524</v>
      </c>
      <c r="H6349" s="25" t="s">
        <v>2151</v>
      </c>
      <c r="I6349" s="27" t="s">
        <v>2152</v>
      </c>
      <c r="K6349" s="6" t="s">
        <v>13682</v>
      </c>
      <c r="O6349" s="6" t="s">
        <v>13574</v>
      </c>
      <c r="R6349" s="33" t="str">
        <f t="shared" si="119"/>
        <v>C03D1838P004R001</v>
      </c>
      <c r="S6349" s="95">
        <f>VLOOKUP(I6349,品牌型号对应工厂型号!C:E,3,0)</f>
        <v>5</v>
      </c>
      <c r="T6349" s="96" t="str">
        <f>VLOOKUP(I6349,品牌型号对应工厂型号!C:I,7,0)</f>
        <v>110:4.0mil DABL-35(SAF-35)</v>
      </c>
    </row>
    <row r="6350" spans="1:20">
      <c r="A6350" s="25">
        <v>43286</v>
      </c>
      <c r="B6350" s="25">
        <v>2.8529680555584491</v>
      </c>
      <c r="C6350" s="26" t="s">
        <v>13620</v>
      </c>
      <c r="D6350" s="25" t="s">
        <v>13635</v>
      </c>
      <c r="E6350" s="26" t="s">
        <v>2149</v>
      </c>
      <c r="F6350" s="25" t="s">
        <v>2150</v>
      </c>
      <c r="G6350" s="69">
        <v>1.524</v>
      </c>
      <c r="H6350" s="25" t="s">
        <v>2151</v>
      </c>
      <c r="I6350" s="27" t="s">
        <v>2152</v>
      </c>
      <c r="K6350" s="6" t="s">
        <v>13683</v>
      </c>
      <c r="O6350" s="6" t="s">
        <v>13574</v>
      </c>
      <c r="R6350" s="33" t="str">
        <f t="shared" si="119"/>
        <v>C03D1838P004R003</v>
      </c>
      <c r="S6350" s="95">
        <f>VLOOKUP(I6350,品牌型号对应工厂型号!C:E,3,0)</f>
        <v>5</v>
      </c>
      <c r="T6350" s="96" t="str">
        <f>VLOOKUP(I6350,品牌型号对应工厂型号!C:I,7,0)</f>
        <v>110:4.0mil DABL-35(SAF-35)</v>
      </c>
    </row>
    <row r="6351" spans="1:20">
      <c r="A6351" s="25">
        <v>43286</v>
      </c>
      <c r="B6351" s="25">
        <v>2.8529680555584491</v>
      </c>
      <c r="C6351" s="26" t="s">
        <v>13620</v>
      </c>
      <c r="D6351" s="25" t="s">
        <v>13636</v>
      </c>
      <c r="E6351" s="26" t="s">
        <v>7067</v>
      </c>
      <c r="F6351" s="25" t="s">
        <v>2150</v>
      </c>
      <c r="G6351" s="69">
        <v>1.524</v>
      </c>
      <c r="H6351" s="25" t="s">
        <v>60</v>
      </c>
      <c r="I6351" s="27" t="s">
        <v>7068</v>
      </c>
      <c r="K6351" s="6" t="s">
        <v>13684</v>
      </c>
      <c r="O6351" s="6" t="s">
        <v>13574</v>
      </c>
      <c r="R6351" s="33" t="str">
        <f t="shared" si="119"/>
        <v>S06D2306P001</v>
      </c>
      <c r="S6351" s="95">
        <f>VLOOKUP(I6351,品牌型号对应工厂型号!C:E,3,0)</f>
        <v>5</v>
      </c>
      <c r="T6351" s="96" t="str">
        <f>VLOOKUP(I6351,品牌型号对应工厂型号!C:I,7,0)</f>
        <v>109:4.0mil DABL-25 (SAF-25)</v>
      </c>
    </row>
    <row r="6352" spans="1:20">
      <c r="A6352" s="25">
        <v>43286</v>
      </c>
      <c r="B6352" s="25">
        <v>2.8529680555584491</v>
      </c>
      <c r="C6352" s="26" t="s">
        <v>13620</v>
      </c>
      <c r="D6352" s="25" t="s">
        <v>13637</v>
      </c>
      <c r="E6352" s="26" t="s">
        <v>7067</v>
      </c>
      <c r="F6352" s="25" t="s">
        <v>2150</v>
      </c>
      <c r="G6352" s="69">
        <v>1.524</v>
      </c>
      <c r="H6352" s="25" t="s">
        <v>60</v>
      </c>
      <c r="I6352" s="27" t="s">
        <v>7068</v>
      </c>
      <c r="K6352" s="6" t="s">
        <v>13685</v>
      </c>
      <c r="O6352" s="6" t="s">
        <v>13574</v>
      </c>
      <c r="R6352" s="33" t="str">
        <f t="shared" si="119"/>
        <v>S06D2302P002</v>
      </c>
      <c r="S6352" s="95">
        <f>VLOOKUP(I6352,品牌型号对应工厂型号!C:E,3,0)</f>
        <v>5</v>
      </c>
      <c r="T6352" s="96" t="str">
        <f>VLOOKUP(I6352,品牌型号对应工厂型号!C:I,7,0)</f>
        <v>109:4.0mil DABL-25 (SAF-25)</v>
      </c>
    </row>
    <row r="6353" spans="1:20">
      <c r="A6353" s="25">
        <v>43287</v>
      </c>
      <c r="B6353" s="25">
        <v>1.8529678240738576</v>
      </c>
      <c r="C6353" s="26" t="s">
        <v>13638</v>
      </c>
      <c r="D6353" s="25" t="s">
        <v>13639</v>
      </c>
      <c r="E6353" s="26" t="s">
        <v>146</v>
      </c>
      <c r="F6353" s="25" t="s">
        <v>93</v>
      </c>
      <c r="G6353" s="69">
        <v>1.524</v>
      </c>
      <c r="H6353" s="25" t="s">
        <v>1910</v>
      </c>
      <c r="I6353" s="27" t="s">
        <v>1909</v>
      </c>
      <c r="K6353" s="6" t="s">
        <v>13686</v>
      </c>
      <c r="O6353" s="6" t="s">
        <v>13580</v>
      </c>
      <c r="R6353" s="33" t="str">
        <f t="shared" si="119"/>
        <v>D09D2906P023</v>
      </c>
      <c r="S6353" s="95">
        <f>VLOOKUP(I6353,品牌型号对应工厂型号!C:E,3,0)</f>
        <v>8</v>
      </c>
      <c r="T6353" s="96" t="str">
        <f>VLOOKUP(I6353,品牌型号对应工厂型号!C:I,7,0)</f>
        <v>159:S-SRC305H30 2.0mil（C-25）</v>
      </c>
    </row>
    <row r="6354" spans="1:20">
      <c r="A6354" s="25">
        <v>43287</v>
      </c>
      <c r="B6354" s="25">
        <v>1.8529678240738576</v>
      </c>
      <c r="C6354" s="26" t="s">
        <v>13638</v>
      </c>
      <c r="D6354" s="25" t="s">
        <v>13640</v>
      </c>
      <c r="E6354" s="26" t="s">
        <v>153</v>
      </c>
      <c r="F6354" s="25" t="s">
        <v>4877</v>
      </c>
      <c r="G6354" s="69">
        <v>1.524</v>
      </c>
      <c r="H6354" s="25" t="s">
        <v>180</v>
      </c>
      <c r="I6354" s="27" t="s">
        <v>1478</v>
      </c>
      <c r="K6354" s="6" t="s">
        <v>13687</v>
      </c>
      <c r="O6354" s="6" t="s">
        <v>13580</v>
      </c>
      <c r="R6354" s="33" t="str">
        <f t="shared" si="119"/>
        <v>S06D2438P012</v>
      </c>
      <c r="S6354" s="95">
        <f>VLOOKUP(I6354,品牌型号对应工厂型号!C:E,3,0)</f>
        <v>10</v>
      </c>
      <c r="T6354" s="96" t="str">
        <f>VLOOKUP(I6354,品牌型号对应工厂型号!C:I,7,0)</f>
        <v>113:2.0mil USGY-15(ZYF-88)</v>
      </c>
    </row>
    <row r="6355" spans="1:20">
      <c r="A6355" s="25">
        <v>43287</v>
      </c>
      <c r="B6355" s="25">
        <v>1.8529678240738576</v>
      </c>
      <c r="C6355" s="26" t="s">
        <v>13638</v>
      </c>
      <c r="D6355" s="25" t="s">
        <v>13641</v>
      </c>
      <c r="E6355" s="26" t="s">
        <v>141</v>
      </c>
      <c r="F6355" s="25" t="s">
        <v>4772</v>
      </c>
      <c r="G6355" s="69">
        <v>1.524</v>
      </c>
      <c r="H6355" s="25" t="s">
        <v>172</v>
      </c>
      <c r="I6355" s="27" t="s">
        <v>142</v>
      </c>
      <c r="K6355" s="6" t="s">
        <v>13688</v>
      </c>
      <c r="O6355" s="6" t="s">
        <v>13580</v>
      </c>
      <c r="R6355" s="33" t="str">
        <f t="shared" si="119"/>
        <v>D11D2644P015-1</v>
      </c>
      <c r="S6355" s="95">
        <f>VLOOKUP(I6355,品牌型号对应工厂型号!C:E,3,0)</f>
        <v>10</v>
      </c>
      <c r="T6355" s="96" t="str">
        <f>VLOOKUP(I6355,品牌型号对应工厂型号!C:I,7,0)</f>
        <v>153:PFGP-70R 3.0mil（X-75）</v>
      </c>
    </row>
    <row r="6356" spans="1:20">
      <c r="A6356" s="25">
        <v>43287</v>
      </c>
      <c r="B6356" s="25">
        <v>1.8529678240738576</v>
      </c>
      <c r="C6356" s="26" t="s">
        <v>13638</v>
      </c>
      <c r="D6356" s="25" t="s">
        <v>13642</v>
      </c>
      <c r="E6356" s="26" t="s">
        <v>151</v>
      </c>
      <c r="F6356" s="25" t="s">
        <v>91</v>
      </c>
      <c r="G6356" s="69">
        <v>1.524</v>
      </c>
      <c r="H6356" s="25" t="s">
        <v>131</v>
      </c>
      <c r="I6356" s="27" t="s">
        <v>50</v>
      </c>
      <c r="K6356" s="6" t="s">
        <v>13689</v>
      </c>
      <c r="O6356" s="6" t="s">
        <v>13580</v>
      </c>
      <c r="R6356" s="33" t="str">
        <f t="shared" si="119"/>
        <v>S06N2525P004</v>
      </c>
      <c r="S6356" s="95">
        <f>VLOOKUP(I6356,品牌型号对应工厂型号!C:E,3,0)</f>
        <v>10</v>
      </c>
      <c r="T6356" s="96" t="str">
        <f>VLOOKUP(I6356,品牌型号对应工厂型号!C:I,7,0)</f>
        <v>111:2.0mil UGGN-70(ZYF-70)</v>
      </c>
    </row>
    <row r="6357" spans="1:20">
      <c r="A6357" s="25">
        <v>43287</v>
      </c>
      <c r="B6357" s="25">
        <v>1.8529678240738576</v>
      </c>
      <c r="C6357" s="26" t="s">
        <v>13638</v>
      </c>
      <c r="D6357" s="25" t="s">
        <v>13643</v>
      </c>
      <c r="E6357" s="26" t="s">
        <v>151</v>
      </c>
      <c r="F6357" s="25" t="s">
        <v>91</v>
      </c>
      <c r="G6357" s="69">
        <v>1.524</v>
      </c>
      <c r="H6357" s="25" t="s">
        <v>131</v>
      </c>
      <c r="I6357" s="27" t="s">
        <v>50</v>
      </c>
      <c r="K6357" s="6" t="s">
        <v>13690</v>
      </c>
      <c r="O6357" s="6" t="s">
        <v>13580</v>
      </c>
      <c r="R6357" s="33" t="str">
        <f t="shared" si="119"/>
        <v>S06N2525P013</v>
      </c>
      <c r="S6357" s="95">
        <f>VLOOKUP(I6357,品牌型号对应工厂型号!C:E,3,0)</f>
        <v>10</v>
      </c>
      <c r="T6357" s="96" t="str">
        <f>VLOOKUP(I6357,品牌型号对应工厂型号!C:I,7,0)</f>
        <v>111:2.0mil UGGN-70(ZYF-70)</v>
      </c>
    </row>
    <row r="6358" spans="1:20">
      <c r="A6358" s="25">
        <v>43287</v>
      </c>
      <c r="B6358" s="25">
        <v>1.8529678240738576</v>
      </c>
      <c r="C6358" s="26" t="s">
        <v>13638</v>
      </c>
      <c r="D6358" s="25" t="s">
        <v>13644</v>
      </c>
      <c r="E6358" s="26" t="s">
        <v>153</v>
      </c>
      <c r="F6358" s="25" t="s">
        <v>4877</v>
      </c>
      <c r="G6358" s="69">
        <v>1.524</v>
      </c>
      <c r="H6358" s="25" t="s">
        <v>180</v>
      </c>
      <c r="I6358" s="27" t="s">
        <v>1478</v>
      </c>
      <c r="K6358" s="6" t="s">
        <v>13691</v>
      </c>
      <c r="O6358" s="6" t="s">
        <v>13580</v>
      </c>
      <c r="R6358" s="33" t="str">
        <f t="shared" ref="R6358:R6421" si="120">K6358</f>
        <v>S06D2438P010</v>
      </c>
      <c r="S6358" s="95">
        <f>VLOOKUP(I6358,品牌型号对应工厂型号!C:E,3,0)</f>
        <v>10</v>
      </c>
      <c r="T6358" s="96" t="str">
        <f>VLOOKUP(I6358,品牌型号对应工厂型号!C:I,7,0)</f>
        <v>113:2.0mil USGY-15(ZYF-88)</v>
      </c>
    </row>
    <row r="6359" spans="1:20">
      <c r="A6359" s="25">
        <v>43287</v>
      </c>
      <c r="B6359" s="25">
        <v>1.8529678240738576</v>
      </c>
      <c r="C6359" s="26" t="s">
        <v>13638</v>
      </c>
      <c r="D6359" s="25" t="s">
        <v>13645</v>
      </c>
      <c r="E6359" s="26" t="s">
        <v>153</v>
      </c>
      <c r="F6359" s="25" t="s">
        <v>4877</v>
      </c>
      <c r="G6359" s="69">
        <v>1.524</v>
      </c>
      <c r="H6359" s="25" t="s">
        <v>180</v>
      </c>
      <c r="I6359" s="27" t="s">
        <v>1478</v>
      </c>
      <c r="K6359" s="6" t="s">
        <v>13692</v>
      </c>
      <c r="O6359" s="6" t="s">
        <v>13580</v>
      </c>
      <c r="R6359" s="33" t="str">
        <f t="shared" si="120"/>
        <v>S06D2438P013</v>
      </c>
      <c r="S6359" s="95">
        <f>VLOOKUP(I6359,品牌型号对应工厂型号!C:E,3,0)</f>
        <v>10</v>
      </c>
      <c r="T6359" s="96" t="str">
        <f>VLOOKUP(I6359,品牌型号对应工厂型号!C:I,7,0)</f>
        <v>113:2.0mil USGY-15(ZYF-88)</v>
      </c>
    </row>
    <row r="6360" spans="1:20">
      <c r="A6360" s="25">
        <v>43287</v>
      </c>
      <c r="B6360" s="25">
        <v>1.8529678240738576</v>
      </c>
      <c r="C6360" s="26" t="s">
        <v>13638</v>
      </c>
      <c r="D6360" s="25" t="s">
        <v>13646</v>
      </c>
      <c r="E6360" s="26" t="s">
        <v>146</v>
      </c>
      <c r="F6360" s="25" t="s">
        <v>93</v>
      </c>
      <c r="G6360" s="69">
        <v>1.524</v>
      </c>
      <c r="H6360" s="25" t="s">
        <v>1910</v>
      </c>
      <c r="I6360" s="27" t="s">
        <v>1909</v>
      </c>
      <c r="K6360" s="6" t="s">
        <v>13693</v>
      </c>
      <c r="O6360" s="6" t="s">
        <v>13580</v>
      </c>
      <c r="R6360" s="33" t="str">
        <f t="shared" si="120"/>
        <v>D09D2906P024</v>
      </c>
      <c r="S6360" s="95">
        <f>VLOOKUP(I6360,品牌型号对应工厂型号!C:E,3,0)</f>
        <v>8</v>
      </c>
      <c r="T6360" s="96" t="str">
        <f>VLOOKUP(I6360,品牌型号对应工厂型号!C:I,7,0)</f>
        <v>159:S-SRC305H30 2.0mil（C-25）</v>
      </c>
    </row>
    <row r="6361" spans="1:20">
      <c r="A6361" s="25">
        <v>43287</v>
      </c>
      <c r="B6361" s="25">
        <v>1.8529678240738576</v>
      </c>
      <c r="C6361" s="26" t="s">
        <v>13638</v>
      </c>
      <c r="D6361" s="25" t="s">
        <v>13647</v>
      </c>
      <c r="E6361" s="26" t="s">
        <v>146</v>
      </c>
      <c r="F6361" s="25" t="s">
        <v>93</v>
      </c>
      <c r="G6361" s="69">
        <v>1.524</v>
      </c>
      <c r="H6361" s="25" t="s">
        <v>1910</v>
      </c>
      <c r="I6361" s="27" t="s">
        <v>1909</v>
      </c>
      <c r="K6361" s="6" t="s">
        <v>13694</v>
      </c>
      <c r="O6361" s="6" t="s">
        <v>13580</v>
      </c>
      <c r="R6361" s="33" t="str">
        <f t="shared" si="120"/>
        <v>D09D2906P025</v>
      </c>
      <c r="S6361" s="95">
        <f>VLOOKUP(I6361,品牌型号对应工厂型号!C:E,3,0)</f>
        <v>8</v>
      </c>
      <c r="T6361" s="96" t="str">
        <f>VLOOKUP(I6361,品牌型号对应工厂型号!C:I,7,0)</f>
        <v>159:S-SRC305H30 2.0mil（C-25）</v>
      </c>
    </row>
    <row r="6362" spans="1:20">
      <c r="A6362" s="25">
        <v>43287</v>
      </c>
      <c r="B6362" s="25">
        <v>1.8529678240738576</v>
      </c>
      <c r="C6362" s="26" t="s">
        <v>13638</v>
      </c>
      <c r="D6362" s="25" t="s">
        <v>13523</v>
      </c>
      <c r="E6362" s="26" t="s">
        <v>918</v>
      </c>
      <c r="F6362" s="25" t="s">
        <v>91</v>
      </c>
      <c r="G6362" s="69">
        <v>1.524</v>
      </c>
      <c r="H6362" s="25" t="s">
        <v>121</v>
      </c>
      <c r="I6362" s="27" t="s">
        <v>111</v>
      </c>
      <c r="K6362" s="6" t="s">
        <v>13524</v>
      </c>
      <c r="O6362" s="6" t="s">
        <v>13580</v>
      </c>
      <c r="R6362" s="33" t="str">
        <f t="shared" si="120"/>
        <v>S02D2159P018</v>
      </c>
      <c r="S6362" s="95">
        <f>VLOOKUP(I6362,品牌型号对应工厂型号!C:E,3,0)</f>
        <v>10</v>
      </c>
      <c r="T6362" s="96" t="str">
        <f>VLOOKUP(I6362,品牌型号对应工厂型号!C:I,7,0)</f>
        <v>173:2.0mil ENCGR-65（C-73卓越系列）</v>
      </c>
    </row>
    <row r="6363" spans="1:20">
      <c r="A6363" s="25">
        <v>43287</v>
      </c>
      <c r="B6363" s="25">
        <v>1.8529678240738576</v>
      </c>
      <c r="C6363" s="26" t="s">
        <v>13638</v>
      </c>
      <c r="D6363" s="25" t="s">
        <v>13648</v>
      </c>
      <c r="E6363" s="26" t="s">
        <v>141</v>
      </c>
      <c r="F6363" s="25" t="s">
        <v>4772</v>
      </c>
      <c r="G6363" s="69">
        <v>1.524</v>
      </c>
      <c r="H6363" s="25" t="s">
        <v>172</v>
      </c>
      <c r="I6363" s="27" t="s">
        <v>142</v>
      </c>
      <c r="K6363" s="6" t="s">
        <v>13695</v>
      </c>
      <c r="O6363" s="6" t="s">
        <v>13580</v>
      </c>
      <c r="R6363" s="33" t="str">
        <f t="shared" si="120"/>
        <v>D11D2644P012-1</v>
      </c>
      <c r="S6363" s="95">
        <f>VLOOKUP(I6363,品牌型号对应工厂型号!C:E,3,0)</f>
        <v>10</v>
      </c>
      <c r="T6363" s="96" t="str">
        <f>VLOOKUP(I6363,品牌型号对应工厂型号!C:I,7,0)</f>
        <v>153:PFGP-70R 3.0mil（X-75）</v>
      </c>
    </row>
    <row r="6364" spans="1:20">
      <c r="A6364" s="25">
        <v>43288</v>
      </c>
      <c r="B6364" s="25">
        <v>0.85296782407385763</v>
      </c>
      <c r="C6364" s="26" t="s">
        <v>13649</v>
      </c>
      <c r="D6364" s="25" t="s">
        <v>13650</v>
      </c>
      <c r="E6364" s="26" t="s">
        <v>141</v>
      </c>
      <c r="F6364" s="25" t="s">
        <v>4772</v>
      </c>
      <c r="G6364" s="69">
        <v>1.524</v>
      </c>
      <c r="H6364" s="25" t="s">
        <v>172</v>
      </c>
      <c r="I6364" s="27" t="s">
        <v>142</v>
      </c>
      <c r="K6364" s="6" t="s">
        <v>13696</v>
      </c>
      <c r="O6364" s="6" t="s">
        <v>9249</v>
      </c>
      <c r="R6364" s="33" t="str">
        <f t="shared" si="120"/>
        <v>D11D2644P014-1</v>
      </c>
      <c r="S6364" s="95">
        <f>VLOOKUP(I6364,品牌型号对应工厂型号!C:E,3,0)</f>
        <v>10</v>
      </c>
      <c r="T6364" s="96" t="str">
        <f>VLOOKUP(I6364,品牌型号对应工厂型号!C:I,7,0)</f>
        <v>153:PFGP-70R 3.0mil（X-75）</v>
      </c>
    </row>
    <row r="6365" spans="1:20">
      <c r="A6365" s="25">
        <v>43288</v>
      </c>
      <c r="B6365" s="25">
        <v>0.85296782407385763</v>
      </c>
      <c r="C6365" s="26" t="s">
        <v>13649</v>
      </c>
      <c r="D6365" s="25" t="s">
        <v>13651</v>
      </c>
      <c r="E6365" s="26" t="s">
        <v>141</v>
      </c>
      <c r="F6365" s="25" t="s">
        <v>4772</v>
      </c>
      <c r="G6365" s="69">
        <v>1.524</v>
      </c>
      <c r="H6365" s="25" t="s">
        <v>172</v>
      </c>
      <c r="I6365" s="27" t="s">
        <v>142</v>
      </c>
      <c r="K6365" s="6" t="s">
        <v>13697</v>
      </c>
      <c r="O6365" s="6" t="s">
        <v>9249</v>
      </c>
      <c r="R6365" s="33" t="str">
        <f t="shared" si="120"/>
        <v>D11D2644P015-2</v>
      </c>
      <c r="S6365" s="95">
        <f>VLOOKUP(I6365,品牌型号对应工厂型号!C:E,3,0)</f>
        <v>10</v>
      </c>
      <c r="T6365" s="96" t="str">
        <f>VLOOKUP(I6365,品牌型号对应工厂型号!C:I,7,0)</f>
        <v>153:PFGP-70R 3.0mil（X-75）</v>
      </c>
    </row>
    <row r="6366" spans="1:20">
      <c r="A6366" s="25">
        <v>43285</v>
      </c>
      <c r="B6366" s="25">
        <v>3.8537364583316958</v>
      </c>
      <c r="C6366" s="26" t="s">
        <v>13783</v>
      </c>
      <c r="D6366" s="25" t="s">
        <v>13784</v>
      </c>
      <c r="E6366" s="26" t="s">
        <v>8005</v>
      </c>
      <c r="F6366" s="25" t="s">
        <v>4877</v>
      </c>
      <c r="G6366" s="69">
        <v>1.524</v>
      </c>
      <c r="H6366" s="25" t="s">
        <v>131</v>
      </c>
      <c r="I6366" s="27" t="s">
        <v>13804</v>
      </c>
      <c r="J6366" s="69">
        <v>45.72</v>
      </c>
      <c r="K6366" s="6" t="s">
        <v>13785</v>
      </c>
      <c r="O6366" s="6" t="s">
        <v>11456</v>
      </c>
      <c r="R6366" s="33" t="str">
        <f t="shared" si="120"/>
        <v>S05D2586P004</v>
      </c>
      <c r="S6366" s="95">
        <f>VLOOKUP(I6366,品牌型号对应工厂型号!C:E,3,0)</f>
        <v>5</v>
      </c>
      <c r="T6366" s="96" t="str">
        <f>VLOOKUP(I6366,品牌型号对应工厂型号!C:I,7,0)</f>
        <v>166:RUGY-70 2.0mil（YF-70）</v>
      </c>
    </row>
    <row r="6367" spans="1:20">
      <c r="A6367" s="25">
        <v>43285</v>
      </c>
      <c r="B6367" s="25">
        <v>3.8537364583316958</v>
      </c>
      <c r="C6367" s="26" t="s">
        <v>13783</v>
      </c>
      <c r="D6367" s="25" t="s">
        <v>13786</v>
      </c>
      <c r="E6367" s="26" t="s">
        <v>8005</v>
      </c>
      <c r="F6367" s="25" t="s">
        <v>4877</v>
      </c>
      <c r="G6367" s="69">
        <v>1.524</v>
      </c>
      <c r="H6367" s="25" t="s">
        <v>131</v>
      </c>
      <c r="I6367" s="27" t="s">
        <v>13804</v>
      </c>
      <c r="J6367" s="69">
        <v>45.72</v>
      </c>
      <c r="K6367" s="6" t="s">
        <v>13787</v>
      </c>
      <c r="O6367" s="6" t="s">
        <v>11456</v>
      </c>
      <c r="R6367" s="33" t="str">
        <f t="shared" si="120"/>
        <v>S05D2586P017</v>
      </c>
      <c r="S6367" s="95">
        <f>VLOOKUP(I6367,品牌型号对应工厂型号!C:E,3,0)</f>
        <v>5</v>
      </c>
      <c r="T6367" s="96" t="str">
        <f>VLOOKUP(I6367,品牌型号对应工厂型号!C:I,7,0)</f>
        <v>166:RUGY-70 2.0mil（YF-70）</v>
      </c>
    </row>
    <row r="6368" spans="1:20">
      <c r="A6368" s="25">
        <v>43285</v>
      </c>
      <c r="B6368" s="25">
        <v>3.8537364583316958</v>
      </c>
      <c r="C6368" s="26" t="s">
        <v>13783</v>
      </c>
      <c r="D6368" s="25" t="s">
        <v>13788</v>
      </c>
      <c r="E6368" s="26" t="s">
        <v>8005</v>
      </c>
      <c r="F6368" s="25" t="s">
        <v>4877</v>
      </c>
      <c r="G6368" s="69">
        <v>1.524</v>
      </c>
      <c r="H6368" s="25" t="s">
        <v>131</v>
      </c>
      <c r="I6368" s="27" t="s">
        <v>13804</v>
      </c>
      <c r="J6368" s="69">
        <v>45.72</v>
      </c>
      <c r="K6368" s="6" t="s">
        <v>13789</v>
      </c>
      <c r="O6368" s="6" t="s">
        <v>11456</v>
      </c>
      <c r="R6368" s="33" t="str">
        <f t="shared" si="120"/>
        <v>S05D2586P015</v>
      </c>
      <c r="S6368" s="95">
        <f>VLOOKUP(I6368,品牌型号对应工厂型号!C:E,3,0)</f>
        <v>5</v>
      </c>
      <c r="T6368" s="96" t="str">
        <f>VLOOKUP(I6368,品牌型号对应工厂型号!C:I,7,0)</f>
        <v>166:RUGY-70 2.0mil（YF-70）</v>
      </c>
    </row>
    <row r="6369" spans="1:22">
      <c r="A6369" s="25">
        <v>43285</v>
      </c>
      <c r="B6369" s="25">
        <v>3.8537364583316958</v>
      </c>
      <c r="C6369" s="26" t="s">
        <v>13783</v>
      </c>
      <c r="D6369" s="25" t="s">
        <v>13790</v>
      </c>
      <c r="E6369" s="26" t="s">
        <v>8005</v>
      </c>
      <c r="F6369" s="25" t="s">
        <v>4877</v>
      </c>
      <c r="G6369" s="69">
        <v>1.524</v>
      </c>
      <c r="H6369" s="25" t="s">
        <v>131</v>
      </c>
      <c r="I6369" s="27" t="s">
        <v>13804</v>
      </c>
      <c r="J6369" s="69">
        <v>45.72</v>
      </c>
      <c r="K6369" s="6" t="s">
        <v>13791</v>
      </c>
      <c r="O6369" s="6" t="s">
        <v>11456</v>
      </c>
      <c r="R6369" s="33" t="str">
        <f t="shared" si="120"/>
        <v>S05D2586P002</v>
      </c>
      <c r="S6369" s="95">
        <f>VLOOKUP(I6369,品牌型号对应工厂型号!C:E,3,0)</f>
        <v>5</v>
      </c>
      <c r="T6369" s="96" t="str">
        <f>VLOOKUP(I6369,品牌型号对应工厂型号!C:I,7,0)</f>
        <v>166:RUGY-70 2.0mil（YF-70）</v>
      </c>
    </row>
    <row r="6370" spans="1:22">
      <c r="A6370" s="25">
        <v>43285</v>
      </c>
      <c r="B6370" s="25">
        <v>3.8537364583316958</v>
      </c>
      <c r="C6370" s="26" t="s">
        <v>13783</v>
      </c>
      <c r="D6370" s="25" t="s">
        <v>13792</v>
      </c>
      <c r="E6370" s="26" t="s">
        <v>8005</v>
      </c>
      <c r="F6370" s="25" t="s">
        <v>4877</v>
      </c>
      <c r="G6370" s="69">
        <v>1.524</v>
      </c>
      <c r="H6370" s="25" t="s">
        <v>131</v>
      </c>
      <c r="I6370" s="27" t="s">
        <v>13804</v>
      </c>
      <c r="J6370" s="69">
        <v>45.72</v>
      </c>
      <c r="K6370" s="6" t="s">
        <v>13793</v>
      </c>
      <c r="O6370" s="6" t="s">
        <v>11456</v>
      </c>
      <c r="R6370" s="33" t="str">
        <f t="shared" si="120"/>
        <v>S05D2586P008</v>
      </c>
      <c r="S6370" s="95">
        <f>VLOOKUP(I6370,品牌型号对应工厂型号!C:E,3,0)</f>
        <v>5</v>
      </c>
      <c r="T6370" s="96" t="str">
        <f>VLOOKUP(I6370,品牌型号对应工厂型号!C:I,7,0)</f>
        <v>166:RUGY-70 2.0mil（YF-70）</v>
      </c>
    </row>
    <row r="6371" spans="1:22">
      <c r="A6371" s="25">
        <v>43285</v>
      </c>
      <c r="B6371" s="25">
        <v>3.8537364583316958</v>
      </c>
      <c r="C6371" s="26" t="s">
        <v>13783</v>
      </c>
      <c r="D6371" s="25" t="s">
        <v>13794</v>
      </c>
      <c r="E6371" s="26" t="s">
        <v>8005</v>
      </c>
      <c r="F6371" s="25" t="s">
        <v>4877</v>
      </c>
      <c r="G6371" s="69">
        <v>1.524</v>
      </c>
      <c r="H6371" s="25" t="s">
        <v>131</v>
      </c>
      <c r="I6371" s="27" t="s">
        <v>13804</v>
      </c>
      <c r="J6371" s="69">
        <v>45.72</v>
      </c>
      <c r="K6371" s="6" t="s">
        <v>13795</v>
      </c>
      <c r="O6371" s="6" t="s">
        <v>11456</v>
      </c>
      <c r="R6371" s="33" t="str">
        <f t="shared" si="120"/>
        <v>S05N2589P003</v>
      </c>
      <c r="S6371" s="95">
        <f>VLOOKUP(I6371,品牌型号对应工厂型号!C:E,3,0)</f>
        <v>5</v>
      </c>
      <c r="T6371" s="96" t="str">
        <f>VLOOKUP(I6371,品牌型号对应工厂型号!C:I,7,0)</f>
        <v>166:RUGY-70 2.0mil（YF-70）</v>
      </c>
    </row>
    <row r="6372" spans="1:22">
      <c r="A6372" s="25">
        <v>43285</v>
      </c>
      <c r="B6372" s="25">
        <v>3.8537364583316958</v>
      </c>
      <c r="C6372" s="26" t="s">
        <v>13783</v>
      </c>
      <c r="D6372" s="25" t="s">
        <v>13796</v>
      </c>
      <c r="E6372" s="26" t="s">
        <v>8005</v>
      </c>
      <c r="F6372" s="25" t="s">
        <v>4877</v>
      </c>
      <c r="G6372" s="69">
        <v>1.524</v>
      </c>
      <c r="H6372" s="25" t="s">
        <v>131</v>
      </c>
      <c r="I6372" s="27" t="s">
        <v>13804</v>
      </c>
      <c r="J6372" s="69">
        <v>45.72</v>
      </c>
      <c r="K6372" s="6" t="s">
        <v>13797</v>
      </c>
      <c r="O6372" s="6" t="s">
        <v>11456</v>
      </c>
      <c r="R6372" s="33" t="str">
        <f t="shared" si="120"/>
        <v>S05D2586P014</v>
      </c>
      <c r="S6372" s="95">
        <f>VLOOKUP(I6372,品牌型号对应工厂型号!C:E,3,0)</f>
        <v>5</v>
      </c>
      <c r="T6372" s="96" t="str">
        <f>VLOOKUP(I6372,品牌型号对应工厂型号!C:I,7,0)</f>
        <v>166:RUGY-70 2.0mil（YF-70）</v>
      </c>
    </row>
    <row r="6373" spans="1:22">
      <c r="A6373" s="25">
        <v>43285</v>
      </c>
      <c r="B6373" s="25">
        <v>3.8537364583316958</v>
      </c>
      <c r="C6373" s="26" t="s">
        <v>13783</v>
      </c>
      <c r="D6373" s="25" t="s">
        <v>13798</v>
      </c>
      <c r="E6373" s="26" t="s">
        <v>8005</v>
      </c>
      <c r="F6373" s="25" t="s">
        <v>4877</v>
      </c>
      <c r="G6373" s="69">
        <v>1.524</v>
      </c>
      <c r="H6373" s="25" t="s">
        <v>131</v>
      </c>
      <c r="I6373" s="27" t="s">
        <v>13804</v>
      </c>
      <c r="J6373" s="69">
        <v>45.72</v>
      </c>
      <c r="K6373" s="6" t="s">
        <v>13799</v>
      </c>
      <c r="O6373" s="6" t="s">
        <v>11456</v>
      </c>
      <c r="R6373" s="33" t="str">
        <f t="shared" si="120"/>
        <v>S05D2586P011</v>
      </c>
      <c r="S6373" s="95">
        <f>VLOOKUP(I6373,品牌型号对应工厂型号!C:E,3,0)</f>
        <v>5</v>
      </c>
      <c r="T6373" s="96" t="str">
        <f>VLOOKUP(I6373,品牌型号对应工厂型号!C:I,7,0)</f>
        <v>166:RUGY-70 2.0mil（YF-70）</v>
      </c>
    </row>
    <row r="6374" spans="1:22">
      <c r="A6374" s="25">
        <v>43285</v>
      </c>
      <c r="B6374" s="25">
        <v>3.8537364583316958</v>
      </c>
      <c r="C6374" s="26" t="s">
        <v>13783</v>
      </c>
      <c r="D6374" s="25" t="s">
        <v>13800</v>
      </c>
      <c r="E6374" s="26" t="s">
        <v>8005</v>
      </c>
      <c r="F6374" s="25" t="s">
        <v>4877</v>
      </c>
      <c r="G6374" s="69">
        <v>1.524</v>
      </c>
      <c r="H6374" s="25" t="s">
        <v>131</v>
      </c>
      <c r="I6374" s="27" t="s">
        <v>13804</v>
      </c>
      <c r="J6374" s="69">
        <v>45.72</v>
      </c>
      <c r="K6374" s="6" t="s">
        <v>13801</v>
      </c>
      <c r="O6374" s="6" t="s">
        <v>11456</v>
      </c>
      <c r="R6374" s="33" t="str">
        <f t="shared" si="120"/>
        <v>S05D2586P007</v>
      </c>
      <c r="S6374" s="95">
        <f>VLOOKUP(I6374,品牌型号对应工厂型号!C:E,3,0)</f>
        <v>5</v>
      </c>
      <c r="T6374" s="96" t="str">
        <f>VLOOKUP(I6374,品牌型号对应工厂型号!C:I,7,0)</f>
        <v>166:RUGY-70 2.0mil（YF-70）</v>
      </c>
    </row>
    <row r="6375" spans="1:22">
      <c r="A6375" s="25">
        <v>43285</v>
      </c>
      <c r="B6375" s="25">
        <v>3.8537364583316958</v>
      </c>
      <c r="C6375" s="26" t="s">
        <v>13783</v>
      </c>
      <c r="D6375" s="25" t="s">
        <v>13802</v>
      </c>
      <c r="E6375" s="26" t="s">
        <v>8005</v>
      </c>
      <c r="F6375" s="25" t="s">
        <v>4877</v>
      </c>
      <c r="G6375" s="69">
        <v>1.524</v>
      </c>
      <c r="H6375" s="25" t="s">
        <v>131</v>
      </c>
      <c r="I6375" s="27" t="s">
        <v>13804</v>
      </c>
      <c r="J6375" s="69">
        <v>45.72</v>
      </c>
      <c r="K6375" s="6" t="s">
        <v>13803</v>
      </c>
      <c r="O6375" s="6" t="s">
        <v>11456</v>
      </c>
      <c r="R6375" s="33" t="str">
        <f t="shared" si="120"/>
        <v>S05D2586P006</v>
      </c>
      <c r="S6375" s="95">
        <f>VLOOKUP(I6375,品牌型号对应工厂型号!C:E,3,0)</f>
        <v>5</v>
      </c>
      <c r="T6375" s="96" t="str">
        <f>VLOOKUP(I6375,品牌型号对应工厂型号!C:I,7,0)</f>
        <v>166:RUGY-70 2.0mil（YF-70）</v>
      </c>
    </row>
    <row r="6376" spans="1:22" s="75" customFormat="1">
      <c r="A6376" s="71">
        <v>43291</v>
      </c>
      <c r="B6376" s="71">
        <v>6.7197378472192213</v>
      </c>
      <c r="C6376" s="72" t="s">
        <v>13888</v>
      </c>
      <c r="D6376" s="71" t="s">
        <v>13889</v>
      </c>
      <c r="E6376" s="72" t="s">
        <v>928</v>
      </c>
      <c r="F6376" s="71" t="s">
        <v>94</v>
      </c>
      <c r="G6376" s="73">
        <v>1.524</v>
      </c>
      <c r="H6376" s="71" t="s">
        <v>929</v>
      </c>
      <c r="I6376" s="74" t="s">
        <v>930</v>
      </c>
      <c r="J6376" s="73">
        <v>22.86</v>
      </c>
      <c r="K6376" s="75" t="s">
        <v>13890</v>
      </c>
      <c r="L6376" s="75" t="s">
        <v>95</v>
      </c>
      <c r="M6376" s="73">
        <v>15</v>
      </c>
      <c r="N6376" s="75" t="s">
        <v>59</v>
      </c>
      <c r="O6376" s="75" t="s">
        <v>2417</v>
      </c>
      <c r="Q6376" s="72"/>
      <c r="R6376" s="33" t="str">
        <f t="shared" si="120"/>
        <v>S05D2537P006</v>
      </c>
      <c r="S6376" s="95">
        <f>VLOOKUP(I6376,品牌型号对应工厂型号!C:E,3,0)</f>
        <v>10</v>
      </c>
      <c r="T6376" s="96" t="str">
        <f>VLOOKUP(I6376,品牌型号对应工厂型号!C:I,7,0)</f>
        <v>158:ZXBL-15 3.0mil（X-15）</v>
      </c>
      <c r="V6376" s="72"/>
    </row>
    <row r="6377" spans="1:22">
      <c r="A6377" s="25">
        <v>43291</v>
      </c>
      <c r="B6377" s="25">
        <v>6.7209733796262299</v>
      </c>
      <c r="C6377" s="26" t="s">
        <v>13891</v>
      </c>
      <c r="D6377" s="25" t="s">
        <v>13892</v>
      </c>
      <c r="E6377" s="26" t="s">
        <v>1481</v>
      </c>
      <c r="F6377" s="25" t="s">
        <v>94</v>
      </c>
      <c r="G6377" s="69">
        <v>1.524</v>
      </c>
      <c r="H6377" s="25" t="s">
        <v>929</v>
      </c>
      <c r="I6377" s="27" t="s">
        <v>930</v>
      </c>
      <c r="J6377" s="69">
        <v>45.72</v>
      </c>
      <c r="K6377" s="6" t="s">
        <v>13893</v>
      </c>
      <c r="L6377" s="6" t="s">
        <v>95</v>
      </c>
      <c r="M6377" s="69">
        <v>30</v>
      </c>
      <c r="N6377" s="6" t="s">
        <v>59</v>
      </c>
      <c r="O6377" s="6" t="s">
        <v>13894</v>
      </c>
      <c r="R6377" s="33" t="str">
        <f t="shared" si="120"/>
        <v>S05D2538P007</v>
      </c>
      <c r="S6377" s="95">
        <f>VLOOKUP(I6377,品牌型号对应工厂型号!C:E,3,0)</f>
        <v>10</v>
      </c>
      <c r="T6377" s="96" t="str">
        <f>VLOOKUP(I6377,品牌型号对应工厂型号!C:I,7,0)</f>
        <v>158:ZXBL-15 3.0mil（X-15）</v>
      </c>
    </row>
    <row r="6378" spans="1:22">
      <c r="A6378" s="25">
        <v>43292</v>
      </c>
      <c r="B6378" s="25">
        <v>5.7209575231463532</v>
      </c>
      <c r="C6378" s="26" t="s">
        <v>13895</v>
      </c>
      <c r="D6378" s="25" t="s">
        <v>13896</v>
      </c>
      <c r="E6378" s="26" t="s">
        <v>45</v>
      </c>
      <c r="F6378" s="25" t="s">
        <v>90</v>
      </c>
      <c r="G6378" s="69">
        <v>1.524</v>
      </c>
      <c r="H6378" s="25" t="s">
        <v>61</v>
      </c>
      <c r="I6378" s="27" t="s">
        <v>46</v>
      </c>
      <c r="J6378" s="69">
        <v>45.72</v>
      </c>
      <c r="K6378" s="6" t="s">
        <v>13897</v>
      </c>
      <c r="L6378" s="6" t="s">
        <v>95</v>
      </c>
      <c r="M6378" s="69">
        <v>30</v>
      </c>
      <c r="N6378" s="6" t="s">
        <v>59</v>
      </c>
      <c r="O6378" s="6" t="s">
        <v>1492</v>
      </c>
      <c r="R6378" s="33" t="str">
        <f t="shared" si="120"/>
        <v>S05D2784P001</v>
      </c>
      <c r="S6378" s="95">
        <f>VLOOKUP(I6378,品牌型号对应工厂型号!C:E,3,0)</f>
        <v>5</v>
      </c>
      <c r="T6378" s="96" t="str">
        <f>VLOOKUP(I6378,品牌型号对应工厂型号!C:I,7,0)</f>
        <v>98:1.5mil EASL-70(G-70)</v>
      </c>
    </row>
    <row r="6379" spans="1:22">
      <c r="A6379" s="25">
        <v>43292</v>
      </c>
      <c r="B6379" s="25">
        <v>5.7209575231463532</v>
      </c>
      <c r="C6379" s="26" t="s">
        <v>13895</v>
      </c>
      <c r="D6379" s="25" t="s">
        <v>13898</v>
      </c>
      <c r="E6379" s="26" t="s">
        <v>45</v>
      </c>
      <c r="F6379" s="25" t="s">
        <v>90</v>
      </c>
      <c r="G6379" s="69">
        <v>1.524</v>
      </c>
      <c r="H6379" s="25" t="s">
        <v>61</v>
      </c>
      <c r="I6379" s="27" t="s">
        <v>46</v>
      </c>
      <c r="J6379" s="69">
        <v>45.72</v>
      </c>
      <c r="K6379" s="6" t="s">
        <v>13899</v>
      </c>
      <c r="L6379" s="6" t="s">
        <v>95</v>
      </c>
      <c r="M6379" s="69">
        <v>30</v>
      </c>
      <c r="N6379" s="6" t="s">
        <v>59</v>
      </c>
      <c r="O6379" s="6" t="s">
        <v>1492</v>
      </c>
      <c r="R6379" s="33" t="str">
        <f t="shared" si="120"/>
        <v>S05D2786P039</v>
      </c>
      <c r="S6379" s="95">
        <f>VLOOKUP(I6379,品牌型号对应工厂型号!C:E,3,0)</f>
        <v>5</v>
      </c>
      <c r="T6379" s="96" t="str">
        <f>VLOOKUP(I6379,品牌型号对应工厂型号!C:I,7,0)</f>
        <v>98:1.5mil EASL-70(G-70)</v>
      </c>
    </row>
    <row r="6380" spans="1:22">
      <c r="A6380" s="25">
        <v>43292</v>
      </c>
      <c r="B6380" s="25">
        <v>5.7209575231463532</v>
      </c>
      <c r="C6380" s="26" t="s">
        <v>13895</v>
      </c>
      <c r="D6380" s="25" t="s">
        <v>13900</v>
      </c>
      <c r="E6380" s="26" t="s">
        <v>45</v>
      </c>
      <c r="F6380" s="25" t="s">
        <v>90</v>
      </c>
      <c r="G6380" s="69">
        <v>1.524</v>
      </c>
      <c r="H6380" s="25" t="s">
        <v>61</v>
      </c>
      <c r="I6380" s="27" t="s">
        <v>46</v>
      </c>
      <c r="J6380" s="69">
        <v>45.72</v>
      </c>
      <c r="K6380" s="6" t="s">
        <v>13901</v>
      </c>
      <c r="L6380" s="6" t="s">
        <v>95</v>
      </c>
      <c r="M6380" s="69">
        <v>30</v>
      </c>
      <c r="N6380" s="6" t="s">
        <v>59</v>
      </c>
      <c r="O6380" s="6" t="s">
        <v>1492</v>
      </c>
      <c r="R6380" s="33" t="str">
        <f t="shared" si="120"/>
        <v>S05D2784P002</v>
      </c>
      <c r="S6380" s="95">
        <f>VLOOKUP(I6380,品牌型号对应工厂型号!C:E,3,0)</f>
        <v>5</v>
      </c>
      <c r="T6380" s="96" t="str">
        <f>VLOOKUP(I6380,品牌型号对应工厂型号!C:I,7,0)</f>
        <v>98:1.5mil EASL-70(G-70)</v>
      </c>
    </row>
    <row r="6381" spans="1:22">
      <c r="A6381" s="25">
        <v>43292</v>
      </c>
      <c r="B6381" s="25">
        <v>5.7209575231463532</v>
      </c>
      <c r="C6381" s="26" t="s">
        <v>13895</v>
      </c>
      <c r="D6381" s="25" t="s">
        <v>13902</v>
      </c>
      <c r="E6381" s="26" t="s">
        <v>45</v>
      </c>
      <c r="F6381" s="25" t="s">
        <v>90</v>
      </c>
      <c r="G6381" s="69">
        <v>1.524</v>
      </c>
      <c r="H6381" s="25" t="s">
        <v>61</v>
      </c>
      <c r="I6381" s="27" t="s">
        <v>46</v>
      </c>
      <c r="J6381" s="69">
        <v>45.72</v>
      </c>
      <c r="K6381" s="6" t="s">
        <v>13903</v>
      </c>
      <c r="L6381" s="6" t="s">
        <v>95</v>
      </c>
      <c r="M6381" s="69">
        <v>30</v>
      </c>
      <c r="N6381" s="6" t="s">
        <v>59</v>
      </c>
      <c r="O6381" s="6" t="s">
        <v>1492</v>
      </c>
      <c r="R6381" s="33" t="str">
        <f t="shared" si="120"/>
        <v>S05D2786P040</v>
      </c>
      <c r="S6381" s="95">
        <f>VLOOKUP(I6381,品牌型号对应工厂型号!C:E,3,0)</f>
        <v>5</v>
      </c>
      <c r="T6381" s="96" t="str">
        <f>VLOOKUP(I6381,品牌型号对应工厂型号!C:I,7,0)</f>
        <v>98:1.5mil EASL-70(G-70)</v>
      </c>
    </row>
    <row r="6382" spans="1:22">
      <c r="A6382" s="25">
        <v>43292</v>
      </c>
      <c r="B6382" s="25">
        <v>5.7209575231463532</v>
      </c>
      <c r="C6382" s="26" t="s">
        <v>13895</v>
      </c>
      <c r="D6382" s="25" t="s">
        <v>13904</v>
      </c>
      <c r="E6382" s="26" t="s">
        <v>45</v>
      </c>
      <c r="F6382" s="25" t="s">
        <v>90</v>
      </c>
      <c r="G6382" s="69">
        <v>1.524</v>
      </c>
      <c r="H6382" s="25" t="s">
        <v>61</v>
      </c>
      <c r="I6382" s="27" t="s">
        <v>46</v>
      </c>
      <c r="J6382" s="69">
        <v>45.72</v>
      </c>
      <c r="K6382" s="6" t="s">
        <v>13905</v>
      </c>
      <c r="L6382" s="6" t="s">
        <v>95</v>
      </c>
      <c r="M6382" s="69">
        <v>30</v>
      </c>
      <c r="N6382" s="6" t="s">
        <v>59</v>
      </c>
      <c r="O6382" s="6" t="s">
        <v>1492</v>
      </c>
      <c r="R6382" s="33" t="str">
        <f t="shared" si="120"/>
        <v>S05D2784P004</v>
      </c>
      <c r="S6382" s="95">
        <f>VLOOKUP(I6382,品牌型号对应工厂型号!C:E,3,0)</f>
        <v>5</v>
      </c>
      <c r="T6382" s="96" t="str">
        <f>VLOOKUP(I6382,品牌型号对应工厂型号!C:I,7,0)</f>
        <v>98:1.5mil EASL-70(G-70)</v>
      </c>
    </row>
    <row r="6383" spans="1:22">
      <c r="A6383" s="25">
        <v>43292</v>
      </c>
      <c r="B6383" s="25">
        <v>5.7209575231463532</v>
      </c>
      <c r="C6383" s="26" t="s">
        <v>13895</v>
      </c>
      <c r="D6383" s="25" t="s">
        <v>13906</v>
      </c>
      <c r="E6383" s="26" t="s">
        <v>45</v>
      </c>
      <c r="F6383" s="25" t="s">
        <v>90</v>
      </c>
      <c r="G6383" s="69">
        <v>1.524</v>
      </c>
      <c r="H6383" s="25" t="s">
        <v>61</v>
      </c>
      <c r="I6383" s="27" t="s">
        <v>46</v>
      </c>
      <c r="J6383" s="69">
        <v>45.72</v>
      </c>
      <c r="K6383" s="6" t="s">
        <v>13907</v>
      </c>
      <c r="L6383" s="6" t="s">
        <v>95</v>
      </c>
      <c r="M6383" s="69">
        <v>30</v>
      </c>
      <c r="N6383" s="6" t="s">
        <v>59</v>
      </c>
      <c r="O6383" s="6" t="s">
        <v>1492</v>
      </c>
      <c r="R6383" s="33" t="str">
        <f t="shared" si="120"/>
        <v>S05D2784P003</v>
      </c>
      <c r="S6383" s="95">
        <f>VLOOKUP(I6383,品牌型号对应工厂型号!C:E,3,0)</f>
        <v>5</v>
      </c>
      <c r="T6383" s="96" t="str">
        <f>VLOOKUP(I6383,品牌型号对应工厂型号!C:I,7,0)</f>
        <v>98:1.5mil EASL-70(G-70)</v>
      </c>
    </row>
    <row r="6384" spans="1:22">
      <c r="A6384" s="25">
        <v>43292</v>
      </c>
      <c r="B6384" s="25">
        <v>5.7209575231463532</v>
      </c>
      <c r="C6384" s="26" t="s">
        <v>13895</v>
      </c>
      <c r="D6384" s="25" t="s">
        <v>13908</v>
      </c>
      <c r="E6384" s="26" t="s">
        <v>45</v>
      </c>
      <c r="F6384" s="25" t="s">
        <v>90</v>
      </c>
      <c r="G6384" s="69">
        <v>1.524</v>
      </c>
      <c r="H6384" s="25" t="s">
        <v>61</v>
      </c>
      <c r="I6384" s="27" t="s">
        <v>46</v>
      </c>
      <c r="J6384" s="69">
        <v>45.72</v>
      </c>
      <c r="K6384" s="6" t="s">
        <v>13909</v>
      </c>
      <c r="L6384" s="6" t="s">
        <v>95</v>
      </c>
      <c r="M6384" s="69">
        <v>30</v>
      </c>
      <c r="N6384" s="6" t="s">
        <v>59</v>
      </c>
      <c r="O6384" s="6" t="s">
        <v>1492</v>
      </c>
      <c r="R6384" s="33" t="str">
        <f t="shared" si="120"/>
        <v>S05D2786P042</v>
      </c>
      <c r="S6384" s="95">
        <f>VLOOKUP(I6384,品牌型号对应工厂型号!C:E,3,0)</f>
        <v>5</v>
      </c>
      <c r="T6384" s="96" t="str">
        <f>VLOOKUP(I6384,品牌型号对应工厂型号!C:I,7,0)</f>
        <v>98:1.5mil EASL-70(G-70)</v>
      </c>
    </row>
    <row r="6385" spans="1:20">
      <c r="A6385" s="25">
        <v>43292</v>
      </c>
      <c r="B6385" s="25">
        <v>5.7209575231463532</v>
      </c>
      <c r="C6385" s="26" t="s">
        <v>13895</v>
      </c>
      <c r="D6385" s="25" t="s">
        <v>13910</v>
      </c>
      <c r="E6385" s="26" t="s">
        <v>45</v>
      </c>
      <c r="F6385" s="25" t="s">
        <v>90</v>
      </c>
      <c r="G6385" s="69">
        <v>1.524</v>
      </c>
      <c r="H6385" s="25" t="s">
        <v>61</v>
      </c>
      <c r="I6385" s="27" t="s">
        <v>46</v>
      </c>
      <c r="J6385" s="69">
        <v>45.72</v>
      </c>
      <c r="K6385" s="6" t="s">
        <v>13911</v>
      </c>
      <c r="L6385" s="6" t="s">
        <v>95</v>
      </c>
      <c r="M6385" s="69">
        <v>30</v>
      </c>
      <c r="N6385" s="6" t="s">
        <v>59</v>
      </c>
      <c r="O6385" s="6" t="s">
        <v>1492</v>
      </c>
      <c r="R6385" s="33" t="str">
        <f t="shared" si="120"/>
        <v>S05D2786P041</v>
      </c>
      <c r="S6385" s="95">
        <f>VLOOKUP(I6385,品牌型号对应工厂型号!C:E,3,0)</f>
        <v>5</v>
      </c>
      <c r="T6385" s="96" t="str">
        <f>VLOOKUP(I6385,品牌型号对应工厂型号!C:I,7,0)</f>
        <v>98:1.5mil EASL-70(G-70)</v>
      </c>
    </row>
    <row r="6386" spans="1:20">
      <c r="A6386" s="25">
        <v>43292</v>
      </c>
      <c r="B6386" s="25">
        <v>5.7209575231463532</v>
      </c>
      <c r="C6386" s="26" t="s">
        <v>13895</v>
      </c>
      <c r="D6386" s="25" t="s">
        <v>13912</v>
      </c>
      <c r="E6386" s="26" t="s">
        <v>53</v>
      </c>
      <c r="F6386" s="25" t="s">
        <v>90</v>
      </c>
      <c r="G6386" s="69">
        <v>1.524</v>
      </c>
      <c r="H6386" s="25" t="s">
        <v>60</v>
      </c>
      <c r="I6386" s="27" t="s">
        <v>55</v>
      </c>
      <c r="J6386" s="69">
        <v>45.72</v>
      </c>
      <c r="K6386" s="6" t="s">
        <v>13913</v>
      </c>
      <c r="L6386" s="6" t="s">
        <v>95</v>
      </c>
      <c r="M6386" s="69">
        <v>30</v>
      </c>
      <c r="N6386" s="6" t="s">
        <v>59</v>
      </c>
      <c r="O6386" s="6" t="s">
        <v>1492</v>
      </c>
      <c r="R6386" s="33" t="str">
        <f t="shared" si="120"/>
        <v>S05N3072P044</v>
      </c>
      <c r="S6386" s="95">
        <f>VLOOKUP(I6386,品牌型号对应工厂型号!C:E,3,0)</f>
        <v>5</v>
      </c>
      <c r="T6386" s="96" t="str">
        <f>VLOOKUP(I6386,品牌型号对应工厂型号!C:I,7,0)</f>
        <v>100:1.5mil DABL-25(G-25)</v>
      </c>
    </row>
    <row r="6387" spans="1:20">
      <c r="A6387" s="25">
        <v>43292</v>
      </c>
      <c r="B6387" s="25">
        <v>5.7209575231463532</v>
      </c>
      <c r="C6387" s="26" t="s">
        <v>13895</v>
      </c>
      <c r="D6387" s="25" t="s">
        <v>13914</v>
      </c>
      <c r="E6387" s="26" t="s">
        <v>53</v>
      </c>
      <c r="F6387" s="25" t="s">
        <v>90</v>
      </c>
      <c r="G6387" s="69">
        <v>1.524</v>
      </c>
      <c r="H6387" s="25" t="s">
        <v>60</v>
      </c>
      <c r="I6387" s="27" t="s">
        <v>55</v>
      </c>
      <c r="J6387" s="69">
        <v>45.72</v>
      </c>
      <c r="K6387" s="6" t="s">
        <v>13915</v>
      </c>
      <c r="L6387" s="6" t="s">
        <v>95</v>
      </c>
      <c r="M6387" s="69">
        <v>30</v>
      </c>
      <c r="N6387" s="6" t="s">
        <v>59</v>
      </c>
      <c r="O6387" s="6" t="s">
        <v>1492</v>
      </c>
      <c r="R6387" s="33" t="str">
        <f t="shared" si="120"/>
        <v>S05N3072P047</v>
      </c>
      <c r="S6387" s="95">
        <f>VLOOKUP(I6387,品牌型号对应工厂型号!C:E,3,0)</f>
        <v>5</v>
      </c>
      <c r="T6387" s="96" t="str">
        <f>VLOOKUP(I6387,品牌型号对应工厂型号!C:I,7,0)</f>
        <v>100:1.5mil DABL-25(G-25)</v>
      </c>
    </row>
    <row r="6388" spans="1:20">
      <c r="A6388" s="25">
        <v>43292</v>
      </c>
      <c r="B6388" s="25">
        <v>5.7209575231463532</v>
      </c>
      <c r="C6388" s="26" t="s">
        <v>13895</v>
      </c>
      <c r="D6388" s="25" t="s">
        <v>13916</v>
      </c>
      <c r="E6388" s="26" t="s">
        <v>53</v>
      </c>
      <c r="F6388" s="25" t="s">
        <v>90</v>
      </c>
      <c r="G6388" s="69">
        <v>1.524</v>
      </c>
      <c r="H6388" s="25" t="s">
        <v>60</v>
      </c>
      <c r="I6388" s="27" t="s">
        <v>55</v>
      </c>
      <c r="J6388" s="69">
        <v>45.72</v>
      </c>
      <c r="K6388" s="6" t="s">
        <v>13917</v>
      </c>
      <c r="L6388" s="6" t="s">
        <v>95</v>
      </c>
      <c r="M6388" s="69">
        <v>30</v>
      </c>
      <c r="N6388" s="6" t="s">
        <v>59</v>
      </c>
      <c r="O6388" s="6" t="s">
        <v>1492</v>
      </c>
      <c r="R6388" s="33" t="str">
        <f t="shared" si="120"/>
        <v>S05N3071P037</v>
      </c>
      <c r="S6388" s="95">
        <f>VLOOKUP(I6388,品牌型号对应工厂型号!C:E,3,0)</f>
        <v>5</v>
      </c>
      <c r="T6388" s="96" t="str">
        <f>VLOOKUP(I6388,品牌型号对应工厂型号!C:I,7,0)</f>
        <v>100:1.5mil DABL-25(G-25)</v>
      </c>
    </row>
    <row r="6389" spans="1:20">
      <c r="A6389" s="25">
        <v>43292</v>
      </c>
      <c r="B6389" s="25">
        <v>5.7209575231463532</v>
      </c>
      <c r="C6389" s="26" t="s">
        <v>13895</v>
      </c>
      <c r="D6389" s="25" t="s">
        <v>13918</v>
      </c>
      <c r="E6389" s="26" t="s">
        <v>53</v>
      </c>
      <c r="F6389" s="25" t="s">
        <v>90</v>
      </c>
      <c r="G6389" s="69">
        <v>1.524</v>
      </c>
      <c r="H6389" s="25" t="s">
        <v>60</v>
      </c>
      <c r="I6389" s="27" t="s">
        <v>55</v>
      </c>
      <c r="J6389" s="69">
        <v>45.72</v>
      </c>
      <c r="K6389" s="6" t="s">
        <v>13919</v>
      </c>
      <c r="L6389" s="6" t="s">
        <v>95</v>
      </c>
      <c r="M6389" s="69">
        <v>30</v>
      </c>
      <c r="N6389" s="6" t="s">
        <v>59</v>
      </c>
      <c r="O6389" s="6" t="s">
        <v>1492</v>
      </c>
      <c r="R6389" s="33" t="str">
        <f t="shared" si="120"/>
        <v>S05N3071P036</v>
      </c>
      <c r="S6389" s="95">
        <f>VLOOKUP(I6389,品牌型号对应工厂型号!C:E,3,0)</f>
        <v>5</v>
      </c>
      <c r="T6389" s="96" t="str">
        <f>VLOOKUP(I6389,品牌型号对应工厂型号!C:I,7,0)</f>
        <v>100:1.5mil DABL-25(G-25)</v>
      </c>
    </row>
    <row r="6390" spans="1:20">
      <c r="A6390" s="25">
        <v>43292</v>
      </c>
      <c r="B6390" s="25">
        <v>5.7209575231463532</v>
      </c>
      <c r="C6390" s="26" t="s">
        <v>13895</v>
      </c>
      <c r="D6390" s="25" t="s">
        <v>13920</v>
      </c>
      <c r="E6390" s="26" t="s">
        <v>53</v>
      </c>
      <c r="F6390" s="25" t="s">
        <v>90</v>
      </c>
      <c r="G6390" s="69">
        <v>1.524</v>
      </c>
      <c r="H6390" s="25" t="s">
        <v>60</v>
      </c>
      <c r="I6390" s="27" t="s">
        <v>55</v>
      </c>
      <c r="J6390" s="69">
        <v>45.72</v>
      </c>
      <c r="K6390" s="6" t="s">
        <v>13921</v>
      </c>
      <c r="L6390" s="6" t="s">
        <v>95</v>
      </c>
      <c r="M6390" s="69">
        <v>30</v>
      </c>
      <c r="N6390" s="6" t="s">
        <v>59</v>
      </c>
      <c r="O6390" s="6" t="s">
        <v>1492</v>
      </c>
      <c r="R6390" s="33" t="str">
        <f t="shared" si="120"/>
        <v>S05N3072P048</v>
      </c>
      <c r="S6390" s="95">
        <f>VLOOKUP(I6390,品牌型号对应工厂型号!C:E,3,0)</f>
        <v>5</v>
      </c>
      <c r="T6390" s="96" t="str">
        <f>VLOOKUP(I6390,品牌型号对应工厂型号!C:I,7,0)</f>
        <v>100:1.5mil DABL-25(G-25)</v>
      </c>
    </row>
    <row r="6391" spans="1:20">
      <c r="A6391" s="25">
        <v>43292</v>
      </c>
      <c r="B6391" s="25">
        <v>5.7209575231463532</v>
      </c>
      <c r="C6391" s="26" t="s">
        <v>13895</v>
      </c>
      <c r="D6391" s="25" t="s">
        <v>13922</v>
      </c>
      <c r="E6391" s="26" t="s">
        <v>53</v>
      </c>
      <c r="F6391" s="25" t="s">
        <v>90</v>
      </c>
      <c r="G6391" s="69">
        <v>1.524</v>
      </c>
      <c r="H6391" s="25" t="s">
        <v>60</v>
      </c>
      <c r="I6391" s="27" t="s">
        <v>55</v>
      </c>
      <c r="J6391" s="69">
        <v>45.72</v>
      </c>
      <c r="K6391" s="6" t="s">
        <v>13923</v>
      </c>
      <c r="L6391" s="6" t="s">
        <v>95</v>
      </c>
      <c r="M6391" s="69">
        <v>30</v>
      </c>
      <c r="N6391" s="6" t="s">
        <v>59</v>
      </c>
      <c r="O6391" s="6" t="s">
        <v>1492</v>
      </c>
      <c r="R6391" s="33" t="str">
        <f t="shared" si="120"/>
        <v>S05N3072P045</v>
      </c>
      <c r="S6391" s="95">
        <f>VLOOKUP(I6391,品牌型号对应工厂型号!C:E,3,0)</f>
        <v>5</v>
      </c>
      <c r="T6391" s="96" t="str">
        <f>VLOOKUP(I6391,品牌型号对应工厂型号!C:I,7,0)</f>
        <v>100:1.5mil DABL-25(G-25)</v>
      </c>
    </row>
    <row r="6392" spans="1:20">
      <c r="A6392" s="25">
        <v>43292</v>
      </c>
      <c r="B6392" s="25">
        <v>5.7209575231463532</v>
      </c>
      <c r="C6392" s="26" t="s">
        <v>13895</v>
      </c>
      <c r="D6392" s="25" t="s">
        <v>13924</v>
      </c>
      <c r="E6392" s="26" t="s">
        <v>53</v>
      </c>
      <c r="F6392" s="25" t="s">
        <v>90</v>
      </c>
      <c r="G6392" s="69">
        <v>1.524</v>
      </c>
      <c r="H6392" s="25" t="s">
        <v>60</v>
      </c>
      <c r="I6392" s="27" t="s">
        <v>55</v>
      </c>
      <c r="J6392" s="69">
        <v>45.72</v>
      </c>
      <c r="K6392" s="6" t="s">
        <v>13925</v>
      </c>
      <c r="L6392" s="6" t="s">
        <v>95</v>
      </c>
      <c r="M6392" s="69">
        <v>30</v>
      </c>
      <c r="N6392" s="6" t="s">
        <v>59</v>
      </c>
      <c r="O6392" s="6" t="s">
        <v>1492</v>
      </c>
      <c r="R6392" s="33" t="str">
        <f t="shared" si="120"/>
        <v>S05N3072P043</v>
      </c>
      <c r="S6392" s="95">
        <f>VLOOKUP(I6392,品牌型号对应工厂型号!C:E,3,0)</f>
        <v>5</v>
      </c>
      <c r="T6392" s="96" t="str">
        <f>VLOOKUP(I6392,品牌型号对应工厂型号!C:I,7,0)</f>
        <v>100:1.5mil DABL-25(G-25)</v>
      </c>
    </row>
    <row r="6393" spans="1:20">
      <c r="A6393" s="25">
        <v>43292</v>
      </c>
      <c r="B6393" s="25">
        <v>5.7209575231463532</v>
      </c>
      <c r="C6393" s="26" t="s">
        <v>13895</v>
      </c>
      <c r="D6393" s="25" t="s">
        <v>13926</v>
      </c>
      <c r="E6393" s="26" t="s">
        <v>53</v>
      </c>
      <c r="F6393" s="25" t="s">
        <v>90</v>
      </c>
      <c r="G6393" s="69">
        <v>1.524</v>
      </c>
      <c r="H6393" s="25" t="s">
        <v>60</v>
      </c>
      <c r="I6393" s="27" t="s">
        <v>55</v>
      </c>
      <c r="J6393" s="69">
        <v>45.72</v>
      </c>
      <c r="K6393" s="6" t="s">
        <v>13927</v>
      </c>
      <c r="L6393" s="6" t="s">
        <v>95</v>
      </c>
      <c r="M6393" s="69">
        <v>30</v>
      </c>
      <c r="N6393" s="6" t="s">
        <v>59</v>
      </c>
      <c r="O6393" s="6" t="s">
        <v>1492</v>
      </c>
      <c r="R6393" s="33" t="str">
        <f t="shared" si="120"/>
        <v>S05N3072P046</v>
      </c>
      <c r="S6393" s="95">
        <f>VLOOKUP(I6393,品牌型号对应工厂型号!C:E,3,0)</f>
        <v>5</v>
      </c>
      <c r="T6393" s="96" t="str">
        <f>VLOOKUP(I6393,品牌型号对应工厂型号!C:I,7,0)</f>
        <v>100:1.5mil DABL-25(G-25)</v>
      </c>
    </row>
    <row r="6394" spans="1:20">
      <c r="A6394" s="25">
        <v>43292</v>
      </c>
      <c r="B6394" s="25">
        <v>5.7209575231463532</v>
      </c>
      <c r="C6394" s="26" t="s">
        <v>13895</v>
      </c>
      <c r="D6394" s="25" t="s">
        <v>13928</v>
      </c>
      <c r="E6394" s="26" t="s">
        <v>53</v>
      </c>
      <c r="F6394" s="25" t="s">
        <v>90</v>
      </c>
      <c r="G6394" s="69">
        <v>1.524</v>
      </c>
      <c r="H6394" s="25" t="s">
        <v>60</v>
      </c>
      <c r="I6394" s="27" t="s">
        <v>55</v>
      </c>
      <c r="J6394" s="69">
        <v>45.72</v>
      </c>
      <c r="K6394" s="6" t="s">
        <v>13929</v>
      </c>
      <c r="L6394" s="6" t="s">
        <v>95</v>
      </c>
      <c r="M6394" s="69">
        <v>30</v>
      </c>
      <c r="N6394" s="6" t="s">
        <v>59</v>
      </c>
      <c r="O6394" s="6" t="s">
        <v>1492</v>
      </c>
      <c r="R6394" s="33" t="str">
        <f t="shared" si="120"/>
        <v>S05N3071P032</v>
      </c>
      <c r="S6394" s="95">
        <f>VLOOKUP(I6394,品牌型号对应工厂型号!C:E,3,0)</f>
        <v>5</v>
      </c>
      <c r="T6394" s="96" t="str">
        <f>VLOOKUP(I6394,品牌型号对应工厂型号!C:I,7,0)</f>
        <v>100:1.5mil DABL-25(G-25)</v>
      </c>
    </row>
    <row r="6395" spans="1:20">
      <c r="A6395" s="25">
        <v>43292</v>
      </c>
      <c r="B6395" s="25">
        <v>5.7209575231463532</v>
      </c>
      <c r="C6395" s="26" t="s">
        <v>13895</v>
      </c>
      <c r="D6395" s="25" t="s">
        <v>13930</v>
      </c>
      <c r="E6395" s="26" t="s">
        <v>53</v>
      </c>
      <c r="F6395" s="25" t="s">
        <v>90</v>
      </c>
      <c r="G6395" s="69">
        <v>1.524</v>
      </c>
      <c r="H6395" s="25" t="s">
        <v>60</v>
      </c>
      <c r="I6395" s="27" t="s">
        <v>55</v>
      </c>
      <c r="J6395" s="69">
        <v>45.72</v>
      </c>
      <c r="K6395" s="6" t="s">
        <v>13931</v>
      </c>
      <c r="L6395" s="6" t="s">
        <v>95</v>
      </c>
      <c r="M6395" s="69">
        <v>30</v>
      </c>
      <c r="N6395" s="6" t="s">
        <v>59</v>
      </c>
      <c r="O6395" s="6" t="s">
        <v>1492</v>
      </c>
      <c r="R6395" s="33" t="str">
        <f t="shared" si="120"/>
        <v>S05N3071P033</v>
      </c>
      <c r="S6395" s="95">
        <f>VLOOKUP(I6395,品牌型号对应工厂型号!C:E,3,0)</f>
        <v>5</v>
      </c>
      <c r="T6395" s="96" t="str">
        <f>VLOOKUP(I6395,品牌型号对应工厂型号!C:I,7,0)</f>
        <v>100:1.5mil DABL-25(G-25)</v>
      </c>
    </row>
    <row r="6396" spans="1:20">
      <c r="A6396" s="25">
        <v>43294</v>
      </c>
      <c r="B6396" s="25">
        <v>3.7209458333309158</v>
      </c>
      <c r="C6396" s="26" t="s">
        <v>13932</v>
      </c>
      <c r="D6396" s="25" t="s">
        <v>13933</v>
      </c>
      <c r="E6396" s="26" t="s">
        <v>53</v>
      </c>
      <c r="F6396" s="25" t="s">
        <v>90</v>
      </c>
      <c r="G6396" s="69">
        <v>1.524</v>
      </c>
      <c r="H6396" s="25" t="s">
        <v>60</v>
      </c>
      <c r="I6396" s="27" t="s">
        <v>55</v>
      </c>
      <c r="J6396" s="69">
        <v>45.72</v>
      </c>
      <c r="K6396" s="6" t="s">
        <v>13934</v>
      </c>
      <c r="L6396" s="6" t="s">
        <v>95</v>
      </c>
      <c r="M6396" s="69">
        <v>30</v>
      </c>
      <c r="N6396" s="6" t="s">
        <v>59</v>
      </c>
      <c r="O6396" s="6" t="s">
        <v>10007</v>
      </c>
      <c r="R6396" s="33" t="str">
        <f t="shared" si="120"/>
        <v>S05N3072P036</v>
      </c>
      <c r="S6396" s="95">
        <f>VLOOKUP(I6396,品牌型号对应工厂型号!C:E,3,0)</f>
        <v>5</v>
      </c>
      <c r="T6396" s="96" t="str">
        <f>VLOOKUP(I6396,品牌型号对应工厂型号!C:I,7,0)</f>
        <v>100:1.5mil DABL-25(G-25)</v>
      </c>
    </row>
    <row r="6397" spans="1:20">
      <c r="A6397" s="25">
        <v>43291</v>
      </c>
      <c r="B6397" s="25">
        <v>6.7215246527775889</v>
      </c>
      <c r="C6397" s="26" t="s">
        <v>13935</v>
      </c>
      <c r="D6397" s="25" t="s">
        <v>13936</v>
      </c>
      <c r="E6397" s="26" t="s">
        <v>416</v>
      </c>
      <c r="F6397" s="25" t="s">
        <v>92</v>
      </c>
      <c r="G6397" s="69">
        <v>1.524</v>
      </c>
      <c r="H6397" s="25" t="s">
        <v>417</v>
      </c>
      <c r="I6397" s="27" t="s">
        <v>418</v>
      </c>
      <c r="J6397" s="69">
        <v>45.72</v>
      </c>
      <c r="K6397" s="6" t="s">
        <v>13937</v>
      </c>
      <c r="L6397" s="6" t="s">
        <v>95</v>
      </c>
      <c r="M6397" s="69">
        <v>30</v>
      </c>
      <c r="N6397" s="6" t="s">
        <v>59</v>
      </c>
      <c r="O6397" s="6" t="s">
        <v>130</v>
      </c>
      <c r="R6397" s="33" t="str">
        <f t="shared" si="120"/>
        <v>S03N2625P015</v>
      </c>
      <c r="S6397" s="95">
        <f>VLOOKUP(I6397,品牌型号对应工厂型号!C:E,3,0)</f>
        <v>5</v>
      </c>
      <c r="T6397" s="96" t="str">
        <f>VLOOKUP(I6397,品牌型号对应工厂型号!C:I,7,0)</f>
        <v>187:4.0mil NWPV-70（GZ-70）</v>
      </c>
    </row>
    <row r="6398" spans="1:20">
      <c r="A6398" s="25">
        <v>43291</v>
      </c>
      <c r="B6398" s="25">
        <v>6.7215246527775889</v>
      </c>
      <c r="C6398" s="26" t="s">
        <v>13935</v>
      </c>
      <c r="D6398" s="25" t="s">
        <v>13938</v>
      </c>
      <c r="E6398" s="26" t="s">
        <v>416</v>
      </c>
      <c r="F6398" s="25" t="s">
        <v>92</v>
      </c>
      <c r="G6398" s="69">
        <v>1.524</v>
      </c>
      <c r="H6398" s="25" t="s">
        <v>417</v>
      </c>
      <c r="I6398" s="27" t="s">
        <v>418</v>
      </c>
      <c r="J6398" s="69">
        <v>45.72</v>
      </c>
      <c r="K6398" s="6" t="s">
        <v>13939</v>
      </c>
      <c r="L6398" s="6" t="s">
        <v>95</v>
      </c>
      <c r="M6398" s="69">
        <v>30</v>
      </c>
      <c r="N6398" s="6" t="s">
        <v>59</v>
      </c>
      <c r="O6398" s="6" t="s">
        <v>130</v>
      </c>
      <c r="R6398" s="33" t="str">
        <f t="shared" si="120"/>
        <v>S03N2625P017</v>
      </c>
      <c r="S6398" s="95">
        <f>VLOOKUP(I6398,品牌型号对应工厂型号!C:E,3,0)</f>
        <v>5</v>
      </c>
      <c r="T6398" s="96" t="str">
        <f>VLOOKUP(I6398,品牌型号对应工厂型号!C:I,7,0)</f>
        <v>187:4.0mil NWPV-70（GZ-70）</v>
      </c>
    </row>
    <row r="6399" spans="1:20">
      <c r="A6399" s="25">
        <v>43291</v>
      </c>
      <c r="B6399" s="25">
        <v>6.7215246527775889</v>
      </c>
      <c r="C6399" s="26" t="s">
        <v>13935</v>
      </c>
      <c r="D6399" s="25" t="s">
        <v>13940</v>
      </c>
      <c r="E6399" s="26" t="s">
        <v>416</v>
      </c>
      <c r="F6399" s="25" t="s">
        <v>92</v>
      </c>
      <c r="G6399" s="69">
        <v>1.524</v>
      </c>
      <c r="H6399" s="25" t="s">
        <v>417</v>
      </c>
      <c r="I6399" s="27" t="s">
        <v>418</v>
      </c>
      <c r="J6399" s="69">
        <v>45.72</v>
      </c>
      <c r="K6399" s="6" t="s">
        <v>13941</v>
      </c>
      <c r="L6399" s="6" t="s">
        <v>95</v>
      </c>
      <c r="M6399" s="69">
        <v>30</v>
      </c>
      <c r="N6399" s="6" t="s">
        <v>59</v>
      </c>
      <c r="O6399" s="6" t="s">
        <v>130</v>
      </c>
      <c r="R6399" s="33" t="str">
        <f t="shared" si="120"/>
        <v>S03N2627P001</v>
      </c>
      <c r="S6399" s="95">
        <f>VLOOKUP(I6399,品牌型号对应工厂型号!C:E,3,0)</f>
        <v>5</v>
      </c>
      <c r="T6399" s="96" t="str">
        <f>VLOOKUP(I6399,品牌型号对应工厂型号!C:I,7,0)</f>
        <v>187:4.0mil NWPV-70（GZ-70）</v>
      </c>
    </row>
    <row r="6400" spans="1:20">
      <c r="A6400" s="25">
        <v>43291</v>
      </c>
      <c r="B6400" s="25">
        <v>6.7215246527775889</v>
      </c>
      <c r="C6400" s="26" t="s">
        <v>13935</v>
      </c>
      <c r="D6400" s="25" t="s">
        <v>13942</v>
      </c>
      <c r="E6400" s="26" t="s">
        <v>416</v>
      </c>
      <c r="F6400" s="25" t="s">
        <v>92</v>
      </c>
      <c r="G6400" s="69">
        <v>1.524</v>
      </c>
      <c r="H6400" s="25" t="s">
        <v>417</v>
      </c>
      <c r="I6400" s="27" t="s">
        <v>418</v>
      </c>
      <c r="J6400" s="69">
        <v>45.72</v>
      </c>
      <c r="K6400" s="6" t="s">
        <v>13943</v>
      </c>
      <c r="L6400" s="6" t="s">
        <v>95</v>
      </c>
      <c r="M6400" s="69">
        <v>30</v>
      </c>
      <c r="N6400" s="6" t="s">
        <v>59</v>
      </c>
      <c r="O6400" s="6" t="s">
        <v>130</v>
      </c>
      <c r="R6400" s="33" t="str">
        <f t="shared" si="120"/>
        <v>S03N2628P002</v>
      </c>
      <c r="S6400" s="95">
        <f>VLOOKUP(I6400,品牌型号对应工厂型号!C:E,3,0)</f>
        <v>5</v>
      </c>
      <c r="T6400" s="96" t="str">
        <f>VLOOKUP(I6400,品牌型号对应工厂型号!C:I,7,0)</f>
        <v>187:4.0mil NWPV-70（GZ-70）</v>
      </c>
    </row>
    <row r="6401" spans="1:20">
      <c r="A6401" s="25">
        <v>43291</v>
      </c>
      <c r="B6401" s="25">
        <v>6.7215246527775889</v>
      </c>
      <c r="C6401" s="26" t="s">
        <v>13935</v>
      </c>
      <c r="D6401" s="25" t="s">
        <v>13944</v>
      </c>
      <c r="E6401" s="26" t="s">
        <v>661</v>
      </c>
      <c r="F6401" s="25" t="s">
        <v>96</v>
      </c>
      <c r="G6401" s="69">
        <v>1.524</v>
      </c>
      <c r="H6401" s="25" t="s">
        <v>126</v>
      </c>
      <c r="I6401" s="27" t="s">
        <v>44</v>
      </c>
      <c r="J6401" s="69">
        <v>45.72</v>
      </c>
      <c r="K6401" s="6" t="s">
        <v>13945</v>
      </c>
      <c r="L6401" s="6" t="s">
        <v>95</v>
      </c>
      <c r="M6401" s="69">
        <v>30</v>
      </c>
      <c r="N6401" s="6" t="s">
        <v>59</v>
      </c>
      <c r="O6401" s="6" t="s">
        <v>130</v>
      </c>
      <c r="R6401" s="33" t="str">
        <f t="shared" si="120"/>
        <v>S06N1386P013</v>
      </c>
      <c r="S6401" s="95">
        <f>VLOOKUP(I6401,品牌型号对应工厂型号!C:E,3,0)</f>
        <v>5</v>
      </c>
      <c r="T6401" s="96" t="str">
        <f>VLOOKUP(I6401,品牌型号对应工厂型号!C:I,7,0)</f>
        <v>99:1.5mil DABL-10(G-15)</v>
      </c>
    </row>
    <row r="6402" spans="1:20">
      <c r="A6402" s="25">
        <v>43291</v>
      </c>
      <c r="B6402" s="25">
        <v>6.7215246527775889</v>
      </c>
      <c r="C6402" s="26" t="s">
        <v>13935</v>
      </c>
      <c r="D6402" s="25" t="s">
        <v>13946</v>
      </c>
      <c r="E6402" s="26" t="s">
        <v>661</v>
      </c>
      <c r="F6402" s="25" t="s">
        <v>96</v>
      </c>
      <c r="G6402" s="69">
        <v>1.524</v>
      </c>
      <c r="H6402" s="25" t="s">
        <v>126</v>
      </c>
      <c r="I6402" s="27" t="s">
        <v>44</v>
      </c>
      <c r="J6402" s="69">
        <v>45.72</v>
      </c>
      <c r="K6402" s="6" t="s">
        <v>13947</v>
      </c>
      <c r="L6402" s="6" t="s">
        <v>95</v>
      </c>
      <c r="M6402" s="69">
        <v>30</v>
      </c>
      <c r="N6402" s="6" t="s">
        <v>59</v>
      </c>
      <c r="O6402" s="6" t="s">
        <v>130</v>
      </c>
      <c r="R6402" s="33" t="str">
        <f t="shared" si="120"/>
        <v>S06N1386P011</v>
      </c>
      <c r="S6402" s="95">
        <f>VLOOKUP(I6402,品牌型号对应工厂型号!C:E,3,0)</f>
        <v>5</v>
      </c>
      <c r="T6402" s="96" t="str">
        <f>VLOOKUP(I6402,品牌型号对应工厂型号!C:I,7,0)</f>
        <v>99:1.5mil DABL-10(G-15)</v>
      </c>
    </row>
    <row r="6403" spans="1:20">
      <c r="A6403" s="25">
        <v>43291</v>
      </c>
      <c r="B6403" s="25">
        <v>6.7215246527775889</v>
      </c>
      <c r="C6403" s="26" t="s">
        <v>13935</v>
      </c>
      <c r="D6403" s="25" t="s">
        <v>12635</v>
      </c>
      <c r="E6403" s="26" t="s">
        <v>45</v>
      </c>
      <c r="F6403" s="25" t="s">
        <v>90</v>
      </c>
      <c r="G6403" s="69">
        <v>1.524</v>
      </c>
      <c r="H6403" s="25" t="s">
        <v>61</v>
      </c>
      <c r="I6403" s="27" t="s">
        <v>46</v>
      </c>
      <c r="J6403" s="69">
        <v>45.72</v>
      </c>
      <c r="K6403" s="6" t="s">
        <v>12636</v>
      </c>
      <c r="L6403" s="6" t="s">
        <v>95</v>
      </c>
      <c r="M6403" s="69">
        <v>30</v>
      </c>
      <c r="N6403" s="6" t="s">
        <v>59</v>
      </c>
      <c r="O6403" s="6" t="s">
        <v>130</v>
      </c>
      <c r="R6403" s="33" t="str">
        <f t="shared" si="120"/>
        <v>S05D2777P019</v>
      </c>
      <c r="S6403" s="95">
        <f>VLOOKUP(I6403,品牌型号对应工厂型号!C:E,3,0)</f>
        <v>5</v>
      </c>
      <c r="T6403" s="96" t="str">
        <f>VLOOKUP(I6403,品牌型号对应工厂型号!C:I,7,0)</f>
        <v>98:1.5mil EASL-70(G-70)</v>
      </c>
    </row>
    <row r="6404" spans="1:20">
      <c r="A6404" s="25">
        <v>43291</v>
      </c>
      <c r="B6404" s="25">
        <v>6.7215246527775889</v>
      </c>
      <c r="C6404" s="26" t="s">
        <v>13935</v>
      </c>
      <c r="D6404" s="25" t="s">
        <v>13948</v>
      </c>
      <c r="E6404" s="26" t="s">
        <v>151</v>
      </c>
      <c r="F6404" s="25" t="s">
        <v>91</v>
      </c>
      <c r="G6404" s="69">
        <v>1.524</v>
      </c>
      <c r="H6404" s="25" t="s">
        <v>131</v>
      </c>
      <c r="I6404" s="27" t="s">
        <v>50</v>
      </c>
      <c r="J6404" s="69">
        <v>45.72</v>
      </c>
      <c r="K6404" s="6" t="s">
        <v>13949</v>
      </c>
      <c r="L6404" s="6" t="s">
        <v>95</v>
      </c>
      <c r="M6404" s="69">
        <v>30</v>
      </c>
      <c r="N6404" s="6" t="s">
        <v>59</v>
      </c>
      <c r="O6404" s="6" t="s">
        <v>130</v>
      </c>
      <c r="R6404" s="33" t="str">
        <f t="shared" si="120"/>
        <v>S06N2525P025</v>
      </c>
      <c r="S6404" s="95">
        <f>VLOOKUP(I6404,品牌型号对应工厂型号!C:E,3,0)</f>
        <v>10</v>
      </c>
      <c r="T6404" s="96" t="str">
        <f>VLOOKUP(I6404,品牌型号对应工厂型号!C:I,7,0)</f>
        <v>111:2.0mil UGGN-70(ZYF-70)</v>
      </c>
    </row>
    <row r="6405" spans="1:20">
      <c r="A6405" s="25">
        <v>43295</v>
      </c>
      <c r="B6405" s="25">
        <v>2.7215241898156819</v>
      </c>
      <c r="C6405" s="26" t="s">
        <v>13950</v>
      </c>
      <c r="D6405" s="25" t="s">
        <v>13951</v>
      </c>
      <c r="E6405" s="26" t="s">
        <v>8005</v>
      </c>
      <c r="F6405" s="25" t="s">
        <v>4877</v>
      </c>
      <c r="G6405" s="69">
        <v>1.524</v>
      </c>
      <c r="H6405" s="25" t="s">
        <v>131</v>
      </c>
      <c r="I6405" s="27" t="s">
        <v>324</v>
      </c>
      <c r="J6405" s="69">
        <v>45.72</v>
      </c>
      <c r="K6405" s="6" t="s">
        <v>13952</v>
      </c>
      <c r="L6405" s="6" t="s">
        <v>95</v>
      </c>
      <c r="M6405" s="69">
        <v>30</v>
      </c>
      <c r="N6405" s="6" t="s">
        <v>59</v>
      </c>
      <c r="O6405" s="6" t="s">
        <v>11456</v>
      </c>
      <c r="R6405" s="33" t="str">
        <f t="shared" si="120"/>
        <v>S07D2159P001</v>
      </c>
      <c r="S6405" s="95">
        <f>VLOOKUP(I6405,品牌型号对应工厂型号!C:E,3,0)</f>
        <v>5</v>
      </c>
      <c r="T6405" s="96" t="str">
        <f>VLOOKUP(I6405,品牌型号对应工厂型号!C:I,7,0)</f>
        <v>166:RUGY-70 2.0mil（YF-70）</v>
      </c>
    </row>
    <row r="6406" spans="1:20">
      <c r="A6406" s="25">
        <v>43288</v>
      </c>
      <c r="B6406" s="25">
        <v>9.722444097220432</v>
      </c>
      <c r="C6406" s="26" t="s">
        <v>13649</v>
      </c>
      <c r="D6406" s="25" t="s">
        <v>13650</v>
      </c>
      <c r="E6406" s="26" t="s">
        <v>141</v>
      </c>
      <c r="F6406" s="25" t="s">
        <v>4772</v>
      </c>
      <c r="G6406" s="69">
        <v>1.524</v>
      </c>
      <c r="H6406" s="25" t="s">
        <v>172</v>
      </c>
      <c r="I6406" s="27" t="s">
        <v>142</v>
      </c>
      <c r="J6406" s="69">
        <v>22.86</v>
      </c>
      <c r="K6406" s="6" t="s">
        <v>13696</v>
      </c>
      <c r="O6406" s="6" t="s">
        <v>9249</v>
      </c>
      <c r="R6406" s="33" t="str">
        <f t="shared" si="120"/>
        <v>D11D2644P014-1</v>
      </c>
      <c r="S6406" s="95">
        <f>VLOOKUP(I6406,品牌型号对应工厂型号!C:E,3,0)</f>
        <v>10</v>
      </c>
      <c r="T6406" s="96" t="str">
        <f>VLOOKUP(I6406,品牌型号对应工厂型号!C:I,7,0)</f>
        <v>153:PFGP-70R 3.0mil（X-75）</v>
      </c>
    </row>
    <row r="6407" spans="1:20">
      <c r="A6407" s="25">
        <v>43288</v>
      </c>
      <c r="B6407" s="25">
        <v>9.722444097220432</v>
      </c>
      <c r="C6407" s="26" t="s">
        <v>13649</v>
      </c>
      <c r="D6407" s="25" t="s">
        <v>13651</v>
      </c>
      <c r="E6407" s="26" t="s">
        <v>141</v>
      </c>
      <c r="F6407" s="25" t="s">
        <v>4772</v>
      </c>
      <c r="G6407" s="69">
        <v>1.524</v>
      </c>
      <c r="H6407" s="25" t="s">
        <v>172</v>
      </c>
      <c r="I6407" s="27" t="s">
        <v>142</v>
      </c>
      <c r="J6407" s="69">
        <v>22.86</v>
      </c>
      <c r="K6407" s="6" t="s">
        <v>13697</v>
      </c>
      <c r="O6407" s="6" t="s">
        <v>9249</v>
      </c>
      <c r="R6407" s="33" t="str">
        <f t="shared" si="120"/>
        <v>D11D2644P015-2</v>
      </c>
      <c r="S6407" s="95">
        <f>VLOOKUP(I6407,品牌型号对应工厂型号!C:E,3,0)</f>
        <v>10</v>
      </c>
      <c r="T6407" s="96" t="str">
        <f>VLOOKUP(I6407,品牌型号对应工厂型号!C:I,7,0)</f>
        <v>153:PFGP-70R 3.0mil（X-75）</v>
      </c>
    </row>
    <row r="6408" spans="1:20">
      <c r="A6408" s="25">
        <v>43291</v>
      </c>
      <c r="B6408" s="25">
        <v>6.722444097220432</v>
      </c>
      <c r="C6408" s="26" t="s">
        <v>13953</v>
      </c>
      <c r="D6408" s="25" t="s">
        <v>13954</v>
      </c>
      <c r="E6408" s="26" t="s">
        <v>3050</v>
      </c>
      <c r="F6408" s="25" t="s">
        <v>91</v>
      </c>
      <c r="G6408" s="69">
        <v>1.524</v>
      </c>
      <c r="H6408" s="25" t="s">
        <v>3051</v>
      </c>
      <c r="I6408" s="27" t="s">
        <v>3052</v>
      </c>
      <c r="J6408" s="69">
        <v>45.72</v>
      </c>
      <c r="K6408" s="6" t="s">
        <v>13955</v>
      </c>
      <c r="O6408" s="6" t="s">
        <v>13894</v>
      </c>
      <c r="R6408" s="33" t="str">
        <f t="shared" si="120"/>
        <v>S06N1133P042</v>
      </c>
      <c r="S6408" s="95">
        <f>VLOOKUP(I6408,品牌型号对应工厂型号!C:E,3,0)</f>
        <v>5</v>
      </c>
      <c r="T6408" s="96" t="str">
        <f>VLOOKUP(I6408,品牌型号对应工厂型号!C:I,7,0)</f>
        <v>138:DABL-10  2.0mil (S-15)</v>
      </c>
    </row>
    <row r="6409" spans="1:20">
      <c r="A6409" s="25">
        <v>43291</v>
      </c>
      <c r="B6409" s="25">
        <v>6.722444097220432</v>
      </c>
      <c r="C6409" s="26" t="s">
        <v>13953</v>
      </c>
      <c r="D6409" s="25" t="s">
        <v>13956</v>
      </c>
      <c r="E6409" s="26" t="s">
        <v>3050</v>
      </c>
      <c r="F6409" s="25" t="s">
        <v>91</v>
      </c>
      <c r="G6409" s="69">
        <v>1.524</v>
      </c>
      <c r="H6409" s="25" t="s">
        <v>3051</v>
      </c>
      <c r="I6409" s="27" t="s">
        <v>3052</v>
      </c>
      <c r="J6409" s="69">
        <v>45.72</v>
      </c>
      <c r="K6409" s="6" t="s">
        <v>13957</v>
      </c>
      <c r="O6409" s="6" t="s">
        <v>13894</v>
      </c>
      <c r="R6409" s="33" t="str">
        <f t="shared" si="120"/>
        <v>S06N1133P043</v>
      </c>
      <c r="S6409" s="95">
        <f>VLOOKUP(I6409,品牌型号对应工厂型号!C:E,3,0)</f>
        <v>5</v>
      </c>
      <c r="T6409" s="96" t="str">
        <f>VLOOKUP(I6409,品牌型号对应工厂型号!C:I,7,0)</f>
        <v>138:DABL-10  2.0mil (S-15)</v>
      </c>
    </row>
    <row r="6410" spans="1:20">
      <c r="A6410" s="25">
        <v>43291</v>
      </c>
      <c r="B6410" s="25">
        <v>6.722444097220432</v>
      </c>
      <c r="C6410" s="26" t="s">
        <v>13953</v>
      </c>
      <c r="D6410" s="25" t="s">
        <v>13958</v>
      </c>
      <c r="E6410" s="26" t="s">
        <v>3050</v>
      </c>
      <c r="F6410" s="25" t="s">
        <v>91</v>
      </c>
      <c r="G6410" s="69">
        <v>1.524</v>
      </c>
      <c r="H6410" s="25" t="s">
        <v>3051</v>
      </c>
      <c r="I6410" s="27" t="s">
        <v>3052</v>
      </c>
      <c r="J6410" s="69">
        <v>45.72</v>
      </c>
      <c r="K6410" s="6" t="s">
        <v>13959</v>
      </c>
      <c r="O6410" s="6" t="s">
        <v>13894</v>
      </c>
      <c r="R6410" s="33" t="str">
        <f t="shared" si="120"/>
        <v>S06N1133P044</v>
      </c>
      <c r="S6410" s="95">
        <f>VLOOKUP(I6410,品牌型号对应工厂型号!C:E,3,0)</f>
        <v>5</v>
      </c>
      <c r="T6410" s="96" t="str">
        <f>VLOOKUP(I6410,品牌型号对应工厂型号!C:I,7,0)</f>
        <v>138:DABL-10  2.0mil (S-15)</v>
      </c>
    </row>
    <row r="6411" spans="1:20">
      <c r="A6411" s="25">
        <v>43291</v>
      </c>
      <c r="B6411" s="25">
        <v>6.722444097220432</v>
      </c>
      <c r="C6411" s="26" t="s">
        <v>13953</v>
      </c>
      <c r="D6411" s="25" t="s">
        <v>13960</v>
      </c>
      <c r="E6411" s="26" t="s">
        <v>3050</v>
      </c>
      <c r="F6411" s="25" t="s">
        <v>91</v>
      </c>
      <c r="G6411" s="69">
        <v>1.524</v>
      </c>
      <c r="H6411" s="25" t="s">
        <v>3051</v>
      </c>
      <c r="I6411" s="27" t="s">
        <v>3052</v>
      </c>
      <c r="J6411" s="69">
        <v>45.72</v>
      </c>
      <c r="K6411" s="6" t="s">
        <v>13961</v>
      </c>
      <c r="O6411" s="6" t="s">
        <v>13894</v>
      </c>
      <c r="R6411" s="33" t="str">
        <f t="shared" si="120"/>
        <v>S06N1133P045</v>
      </c>
      <c r="S6411" s="95">
        <f>VLOOKUP(I6411,品牌型号对应工厂型号!C:E,3,0)</f>
        <v>5</v>
      </c>
      <c r="T6411" s="96" t="str">
        <f>VLOOKUP(I6411,品牌型号对应工厂型号!C:I,7,0)</f>
        <v>138:DABL-10  2.0mil (S-15)</v>
      </c>
    </row>
    <row r="6412" spans="1:20">
      <c r="A6412" s="25">
        <v>43291</v>
      </c>
      <c r="B6412" s="25">
        <v>6.722444097220432</v>
      </c>
      <c r="C6412" s="26" t="s">
        <v>13953</v>
      </c>
      <c r="D6412" s="25" t="s">
        <v>13962</v>
      </c>
      <c r="E6412" s="26" t="s">
        <v>3050</v>
      </c>
      <c r="F6412" s="25" t="s">
        <v>91</v>
      </c>
      <c r="G6412" s="69">
        <v>1.524</v>
      </c>
      <c r="H6412" s="25" t="s">
        <v>3051</v>
      </c>
      <c r="I6412" s="27" t="s">
        <v>3052</v>
      </c>
      <c r="J6412" s="69">
        <v>45.72</v>
      </c>
      <c r="K6412" s="6" t="s">
        <v>13963</v>
      </c>
      <c r="O6412" s="6" t="s">
        <v>13894</v>
      </c>
      <c r="R6412" s="33" t="str">
        <f t="shared" si="120"/>
        <v>S06N1133P046</v>
      </c>
      <c r="S6412" s="95">
        <f>VLOOKUP(I6412,品牌型号对应工厂型号!C:E,3,0)</f>
        <v>5</v>
      </c>
      <c r="T6412" s="96" t="str">
        <f>VLOOKUP(I6412,品牌型号对应工厂型号!C:I,7,0)</f>
        <v>138:DABL-10  2.0mil (S-15)</v>
      </c>
    </row>
    <row r="6413" spans="1:20">
      <c r="A6413" s="25">
        <v>43291</v>
      </c>
      <c r="B6413" s="25">
        <v>6.722444097220432</v>
      </c>
      <c r="C6413" s="26" t="s">
        <v>13953</v>
      </c>
      <c r="D6413" s="25" t="s">
        <v>13964</v>
      </c>
      <c r="E6413" s="26" t="s">
        <v>3050</v>
      </c>
      <c r="F6413" s="25" t="s">
        <v>91</v>
      </c>
      <c r="G6413" s="69">
        <v>1.524</v>
      </c>
      <c r="H6413" s="25" t="s">
        <v>3051</v>
      </c>
      <c r="I6413" s="27" t="s">
        <v>3052</v>
      </c>
      <c r="J6413" s="69">
        <v>45.72</v>
      </c>
      <c r="K6413" s="6" t="s">
        <v>13965</v>
      </c>
      <c r="O6413" s="6" t="s">
        <v>13894</v>
      </c>
      <c r="R6413" s="33" t="str">
        <f t="shared" si="120"/>
        <v>S06N1133P047</v>
      </c>
      <c r="S6413" s="95">
        <f>VLOOKUP(I6413,品牌型号对应工厂型号!C:E,3,0)</f>
        <v>5</v>
      </c>
      <c r="T6413" s="96" t="str">
        <f>VLOOKUP(I6413,品牌型号对应工厂型号!C:I,7,0)</f>
        <v>138:DABL-10  2.0mil (S-15)</v>
      </c>
    </row>
    <row r="6414" spans="1:20">
      <c r="A6414" s="25">
        <v>43291</v>
      </c>
      <c r="B6414" s="25">
        <v>6.722444097220432</v>
      </c>
      <c r="C6414" s="26" t="s">
        <v>13953</v>
      </c>
      <c r="D6414" s="25" t="s">
        <v>13966</v>
      </c>
      <c r="E6414" s="26" t="s">
        <v>3050</v>
      </c>
      <c r="F6414" s="25" t="s">
        <v>91</v>
      </c>
      <c r="G6414" s="69">
        <v>1.524</v>
      </c>
      <c r="H6414" s="25" t="s">
        <v>3051</v>
      </c>
      <c r="I6414" s="27" t="s">
        <v>3052</v>
      </c>
      <c r="J6414" s="69">
        <v>45.72</v>
      </c>
      <c r="K6414" s="6" t="s">
        <v>13967</v>
      </c>
      <c r="O6414" s="6" t="s">
        <v>13894</v>
      </c>
      <c r="R6414" s="33" t="str">
        <f t="shared" si="120"/>
        <v>S06N1133P048</v>
      </c>
      <c r="S6414" s="95">
        <f>VLOOKUP(I6414,品牌型号对应工厂型号!C:E,3,0)</f>
        <v>5</v>
      </c>
      <c r="T6414" s="96" t="str">
        <f>VLOOKUP(I6414,品牌型号对应工厂型号!C:I,7,0)</f>
        <v>138:DABL-10  2.0mil (S-15)</v>
      </c>
    </row>
    <row r="6415" spans="1:20">
      <c r="A6415" s="25">
        <v>43291</v>
      </c>
      <c r="B6415" s="25">
        <v>6.722444097220432</v>
      </c>
      <c r="C6415" s="26" t="s">
        <v>13953</v>
      </c>
      <c r="D6415" s="25" t="s">
        <v>13968</v>
      </c>
      <c r="E6415" s="26" t="s">
        <v>3050</v>
      </c>
      <c r="F6415" s="25" t="s">
        <v>91</v>
      </c>
      <c r="G6415" s="69">
        <v>1.524</v>
      </c>
      <c r="H6415" s="25" t="s">
        <v>3051</v>
      </c>
      <c r="I6415" s="27" t="s">
        <v>3052</v>
      </c>
      <c r="J6415" s="69">
        <v>45.72</v>
      </c>
      <c r="K6415" s="6" t="s">
        <v>13969</v>
      </c>
      <c r="O6415" s="6" t="s">
        <v>13894</v>
      </c>
      <c r="R6415" s="33" t="str">
        <f t="shared" si="120"/>
        <v>S06D1123P047</v>
      </c>
      <c r="S6415" s="95">
        <f>VLOOKUP(I6415,品牌型号对应工厂型号!C:E,3,0)</f>
        <v>5</v>
      </c>
      <c r="T6415" s="96" t="str">
        <f>VLOOKUP(I6415,品牌型号对应工厂型号!C:I,7,0)</f>
        <v>138:DABL-10  2.0mil (S-15)</v>
      </c>
    </row>
    <row r="6416" spans="1:20">
      <c r="A6416" s="25">
        <v>43291</v>
      </c>
      <c r="B6416" s="25">
        <v>6.722444097220432</v>
      </c>
      <c r="C6416" s="26" t="s">
        <v>13953</v>
      </c>
      <c r="D6416" s="25" t="s">
        <v>13970</v>
      </c>
      <c r="E6416" s="26" t="s">
        <v>3050</v>
      </c>
      <c r="F6416" s="25" t="s">
        <v>91</v>
      </c>
      <c r="G6416" s="69">
        <v>1.524</v>
      </c>
      <c r="H6416" s="25" t="s">
        <v>3051</v>
      </c>
      <c r="I6416" s="27" t="s">
        <v>3052</v>
      </c>
      <c r="J6416" s="69">
        <v>45.72</v>
      </c>
      <c r="K6416" s="6" t="s">
        <v>13971</v>
      </c>
      <c r="O6416" s="6" t="s">
        <v>13894</v>
      </c>
      <c r="R6416" s="33" t="str">
        <f t="shared" si="120"/>
        <v>S06D1123P048</v>
      </c>
      <c r="S6416" s="95">
        <f>VLOOKUP(I6416,品牌型号对应工厂型号!C:E,3,0)</f>
        <v>5</v>
      </c>
      <c r="T6416" s="96" t="str">
        <f>VLOOKUP(I6416,品牌型号对应工厂型号!C:I,7,0)</f>
        <v>138:DABL-10  2.0mil (S-15)</v>
      </c>
    </row>
    <row r="6417" spans="1:20">
      <c r="A6417" s="25">
        <v>43291</v>
      </c>
      <c r="B6417" s="25">
        <v>6.722444097220432</v>
      </c>
      <c r="C6417" s="26" t="s">
        <v>13953</v>
      </c>
      <c r="D6417" s="25" t="s">
        <v>13972</v>
      </c>
      <c r="E6417" s="26" t="s">
        <v>3050</v>
      </c>
      <c r="F6417" s="25" t="s">
        <v>91</v>
      </c>
      <c r="G6417" s="69">
        <v>1.524</v>
      </c>
      <c r="H6417" s="25" t="s">
        <v>3051</v>
      </c>
      <c r="I6417" s="27" t="s">
        <v>3052</v>
      </c>
      <c r="J6417" s="69">
        <v>45.72</v>
      </c>
      <c r="K6417" s="6" t="s">
        <v>13973</v>
      </c>
      <c r="O6417" s="6" t="s">
        <v>13894</v>
      </c>
      <c r="R6417" s="33" t="str">
        <f t="shared" si="120"/>
        <v>S06D1123P051</v>
      </c>
      <c r="S6417" s="95">
        <f>VLOOKUP(I6417,品牌型号对应工厂型号!C:E,3,0)</f>
        <v>5</v>
      </c>
      <c r="T6417" s="96" t="str">
        <f>VLOOKUP(I6417,品牌型号对应工厂型号!C:I,7,0)</f>
        <v>138:DABL-10  2.0mil (S-15)</v>
      </c>
    </row>
    <row r="6418" spans="1:20">
      <c r="A6418" s="25">
        <v>43291</v>
      </c>
      <c r="B6418" s="25">
        <v>6.722444097220432</v>
      </c>
      <c r="C6418" s="26" t="s">
        <v>13953</v>
      </c>
      <c r="D6418" s="25" t="s">
        <v>13974</v>
      </c>
      <c r="E6418" s="26" t="s">
        <v>3050</v>
      </c>
      <c r="F6418" s="25" t="s">
        <v>91</v>
      </c>
      <c r="G6418" s="69">
        <v>1.524</v>
      </c>
      <c r="H6418" s="25" t="s">
        <v>3051</v>
      </c>
      <c r="I6418" s="27" t="s">
        <v>3052</v>
      </c>
      <c r="J6418" s="69">
        <v>45.72</v>
      </c>
      <c r="K6418" s="6" t="s">
        <v>13975</v>
      </c>
      <c r="O6418" s="6" t="s">
        <v>13894</v>
      </c>
      <c r="R6418" s="33" t="str">
        <f t="shared" si="120"/>
        <v>S06D1123P052</v>
      </c>
      <c r="S6418" s="95">
        <f>VLOOKUP(I6418,品牌型号对应工厂型号!C:E,3,0)</f>
        <v>5</v>
      </c>
      <c r="T6418" s="96" t="str">
        <f>VLOOKUP(I6418,品牌型号对应工厂型号!C:I,7,0)</f>
        <v>138:DABL-10  2.0mil (S-15)</v>
      </c>
    </row>
    <row r="6419" spans="1:20">
      <c r="A6419" s="25">
        <v>43291</v>
      </c>
      <c r="B6419" s="25">
        <v>6.722444097220432</v>
      </c>
      <c r="C6419" s="26" t="s">
        <v>13953</v>
      </c>
      <c r="D6419" s="25" t="s">
        <v>13976</v>
      </c>
      <c r="E6419" s="26" t="s">
        <v>3050</v>
      </c>
      <c r="F6419" s="25" t="s">
        <v>91</v>
      </c>
      <c r="G6419" s="69">
        <v>1.524</v>
      </c>
      <c r="H6419" s="25" t="s">
        <v>3051</v>
      </c>
      <c r="I6419" s="27" t="s">
        <v>3052</v>
      </c>
      <c r="J6419" s="69">
        <v>45.72</v>
      </c>
      <c r="K6419" s="6" t="s">
        <v>13977</v>
      </c>
      <c r="O6419" s="6" t="s">
        <v>13894</v>
      </c>
      <c r="R6419" s="33" t="str">
        <f t="shared" si="120"/>
        <v>S06D1123P050</v>
      </c>
      <c r="S6419" s="95">
        <f>VLOOKUP(I6419,品牌型号对应工厂型号!C:E,3,0)</f>
        <v>5</v>
      </c>
      <c r="T6419" s="96" t="str">
        <f>VLOOKUP(I6419,品牌型号对应工厂型号!C:I,7,0)</f>
        <v>138:DABL-10  2.0mil (S-15)</v>
      </c>
    </row>
    <row r="6420" spans="1:20">
      <c r="A6420" s="25">
        <v>43291</v>
      </c>
      <c r="B6420" s="25">
        <v>6.722444097220432</v>
      </c>
      <c r="C6420" s="26" t="s">
        <v>13953</v>
      </c>
      <c r="D6420" s="25" t="s">
        <v>13978</v>
      </c>
      <c r="E6420" s="26" t="s">
        <v>3050</v>
      </c>
      <c r="F6420" s="25" t="s">
        <v>91</v>
      </c>
      <c r="G6420" s="69">
        <v>1.524</v>
      </c>
      <c r="H6420" s="25" t="s">
        <v>3051</v>
      </c>
      <c r="I6420" s="27" t="s">
        <v>3052</v>
      </c>
      <c r="J6420" s="69">
        <v>45.72</v>
      </c>
      <c r="K6420" s="6" t="s">
        <v>13979</v>
      </c>
      <c r="O6420" s="6" t="s">
        <v>13894</v>
      </c>
      <c r="R6420" s="33" t="str">
        <f t="shared" si="120"/>
        <v>S06D1123P043</v>
      </c>
      <c r="S6420" s="95">
        <f>VLOOKUP(I6420,品牌型号对应工厂型号!C:E,3,0)</f>
        <v>5</v>
      </c>
      <c r="T6420" s="96" t="str">
        <f>VLOOKUP(I6420,品牌型号对应工厂型号!C:I,7,0)</f>
        <v>138:DABL-10  2.0mil (S-15)</v>
      </c>
    </row>
    <row r="6421" spans="1:20">
      <c r="A6421" s="25">
        <v>43291</v>
      </c>
      <c r="B6421" s="25">
        <v>6.722444097220432</v>
      </c>
      <c r="C6421" s="26" t="s">
        <v>13953</v>
      </c>
      <c r="D6421" s="25" t="s">
        <v>13980</v>
      </c>
      <c r="E6421" s="26" t="s">
        <v>3050</v>
      </c>
      <c r="F6421" s="25" t="s">
        <v>91</v>
      </c>
      <c r="G6421" s="69">
        <v>1.524</v>
      </c>
      <c r="H6421" s="25" t="s">
        <v>3051</v>
      </c>
      <c r="I6421" s="27" t="s">
        <v>3052</v>
      </c>
      <c r="J6421" s="69">
        <v>45.72</v>
      </c>
      <c r="K6421" s="6" t="s">
        <v>13981</v>
      </c>
      <c r="O6421" s="6" t="s">
        <v>13894</v>
      </c>
      <c r="R6421" s="33" t="str">
        <f t="shared" si="120"/>
        <v>S06D1123P049</v>
      </c>
      <c r="S6421" s="95">
        <f>VLOOKUP(I6421,品牌型号对应工厂型号!C:E,3,0)</f>
        <v>5</v>
      </c>
      <c r="T6421" s="96" t="str">
        <f>VLOOKUP(I6421,品牌型号对应工厂型号!C:I,7,0)</f>
        <v>138:DABL-10  2.0mil (S-15)</v>
      </c>
    </row>
    <row r="6422" spans="1:20">
      <c r="A6422" s="25">
        <v>43291</v>
      </c>
      <c r="B6422" s="25">
        <v>6.722444097220432</v>
      </c>
      <c r="C6422" s="26" t="s">
        <v>13953</v>
      </c>
      <c r="D6422" s="25" t="s">
        <v>13982</v>
      </c>
      <c r="E6422" s="26" t="s">
        <v>3050</v>
      </c>
      <c r="F6422" s="25" t="s">
        <v>91</v>
      </c>
      <c r="G6422" s="69">
        <v>1.524</v>
      </c>
      <c r="H6422" s="25" t="s">
        <v>3051</v>
      </c>
      <c r="I6422" s="27" t="s">
        <v>3052</v>
      </c>
      <c r="J6422" s="69">
        <v>45.72</v>
      </c>
      <c r="K6422" s="6" t="s">
        <v>13983</v>
      </c>
      <c r="O6422" s="6" t="s">
        <v>13894</v>
      </c>
      <c r="R6422" s="33" t="str">
        <f t="shared" ref="R6422:R6485" si="121">K6422</f>
        <v>S06D1123P039</v>
      </c>
      <c r="S6422" s="95">
        <f>VLOOKUP(I6422,品牌型号对应工厂型号!C:E,3,0)</f>
        <v>5</v>
      </c>
      <c r="T6422" s="96" t="str">
        <f>VLOOKUP(I6422,品牌型号对应工厂型号!C:I,7,0)</f>
        <v>138:DABL-10  2.0mil (S-15)</v>
      </c>
    </row>
    <row r="6423" spans="1:20">
      <c r="A6423" s="25">
        <v>43291</v>
      </c>
      <c r="B6423" s="25">
        <v>6.722444097220432</v>
      </c>
      <c r="C6423" s="26" t="s">
        <v>13953</v>
      </c>
      <c r="D6423" s="25" t="s">
        <v>13984</v>
      </c>
      <c r="E6423" s="26" t="s">
        <v>3050</v>
      </c>
      <c r="F6423" s="25" t="s">
        <v>91</v>
      </c>
      <c r="G6423" s="69">
        <v>1.524</v>
      </c>
      <c r="H6423" s="25" t="s">
        <v>3051</v>
      </c>
      <c r="I6423" s="27" t="s">
        <v>3052</v>
      </c>
      <c r="J6423" s="69">
        <v>45.72</v>
      </c>
      <c r="K6423" s="6" t="s">
        <v>13985</v>
      </c>
      <c r="O6423" s="6" t="s">
        <v>13894</v>
      </c>
      <c r="R6423" s="33" t="str">
        <f t="shared" si="121"/>
        <v>S06D1123P040</v>
      </c>
      <c r="S6423" s="95">
        <f>VLOOKUP(I6423,品牌型号对应工厂型号!C:E,3,0)</f>
        <v>5</v>
      </c>
      <c r="T6423" s="96" t="str">
        <f>VLOOKUP(I6423,品牌型号对应工厂型号!C:I,7,0)</f>
        <v>138:DABL-10  2.0mil (S-15)</v>
      </c>
    </row>
    <row r="6424" spans="1:20">
      <c r="A6424" s="25">
        <v>43291</v>
      </c>
      <c r="B6424" s="25">
        <v>6.722444097220432</v>
      </c>
      <c r="C6424" s="26" t="s">
        <v>13953</v>
      </c>
      <c r="D6424" s="25" t="s">
        <v>13986</v>
      </c>
      <c r="E6424" s="26" t="s">
        <v>3050</v>
      </c>
      <c r="F6424" s="25" t="s">
        <v>91</v>
      </c>
      <c r="G6424" s="69">
        <v>1.524</v>
      </c>
      <c r="H6424" s="25" t="s">
        <v>3051</v>
      </c>
      <c r="I6424" s="27" t="s">
        <v>3052</v>
      </c>
      <c r="J6424" s="69">
        <v>45.72</v>
      </c>
      <c r="K6424" s="6" t="s">
        <v>13987</v>
      </c>
      <c r="O6424" s="6" t="s">
        <v>13894</v>
      </c>
      <c r="R6424" s="33" t="str">
        <f t="shared" si="121"/>
        <v>S06D1123P046</v>
      </c>
      <c r="S6424" s="95">
        <f>VLOOKUP(I6424,品牌型号对应工厂型号!C:E,3,0)</f>
        <v>5</v>
      </c>
      <c r="T6424" s="96" t="str">
        <f>VLOOKUP(I6424,品牌型号对应工厂型号!C:I,7,0)</f>
        <v>138:DABL-10  2.0mil (S-15)</v>
      </c>
    </row>
    <row r="6425" spans="1:20">
      <c r="A6425" s="25">
        <v>43291</v>
      </c>
      <c r="B6425" s="25">
        <v>6.722444097220432</v>
      </c>
      <c r="C6425" s="26" t="s">
        <v>13953</v>
      </c>
      <c r="D6425" s="25" t="s">
        <v>13988</v>
      </c>
      <c r="E6425" s="26" t="s">
        <v>3050</v>
      </c>
      <c r="F6425" s="25" t="s">
        <v>91</v>
      </c>
      <c r="G6425" s="69">
        <v>1.524</v>
      </c>
      <c r="H6425" s="25" t="s">
        <v>3051</v>
      </c>
      <c r="I6425" s="27" t="s">
        <v>3052</v>
      </c>
      <c r="J6425" s="69">
        <v>45.72</v>
      </c>
      <c r="K6425" s="6" t="s">
        <v>13989</v>
      </c>
      <c r="O6425" s="6" t="s">
        <v>13894</v>
      </c>
      <c r="R6425" s="33" t="str">
        <f t="shared" si="121"/>
        <v>S06D1123P044</v>
      </c>
      <c r="S6425" s="95">
        <f>VLOOKUP(I6425,品牌型号对应工厂型号!C:E,3,0)</f>
        <v>5</v>
      </c>
      <c r="T6425" s="96" t="str">
        <f>VLOOKUP(I6425,品牌型号对应工厂型号!C:I,7,0)</f>
        <v>138:DABL-10  2.0mil (S-15)</v>
      </c>
    </row>
    <row r="6426" spans="1:20">
      <c r="A6426" s="25">
        <v>43291</v>
      </c>
      <c r="B6426" s="25">
        <v>6.722444097220432</v>
      </c>
      <c r="C6426" s="26" t="s">
        <v>13953</v>
      </c>
      <c r="D6426" s="25" t="s">
        <v>13990</v>
      </c>
      <c r="E6426" s="26" t="s">
        <v>3050</v>
      </c>
      <c r="F6426" s="25" t="s">
        <v>91</v>
      </c>
      <c r="G6426" s="69">
        <v>1.524</v>
      </c>
      <c r="H6426" s="25" t="s">
        <v>3051</v>
      </c>
      <c r="I6426" s="27" t="s">
        <v>3052</v>
      </c>
      <c r="J6426" s="69">
        <v>45.72</v>
      </c>
      <c r="K6426" s="6" t="s">
        <v>13991</v>
      </c>
      <c r="O6426" s="6" t="s">
        <v>13894</v>
      </c>
      <c r="R6426" s="33" t="str">
        <f t="shared" si="121"/>
        <v>S06D1123P045</v>
      </c>
      <c r="S6426" s="95">
        <f>VLOOKUP(I6426,品牌型号对应工厂型号!C:E,3,0)</f>
        <v>5</v>
      </c>
      <c r="T6426" s="96" t="str">
        <f>VLOOKUP(I6426,品牌型号对应工厂型号!C:I,7,0)</f>
        <v>138:DABL-10  2.0mil (S-15)</v>
      </c>
    </row>
    <row r="6427" spans="1:20">
      <c r="A6427" s="25">
        <v>43291</v>
      </c>
      <c r="B6427" s="25">
        <v>6.722444097220432</v>
      </c>
      <c r="C6427" s="26" t="s">
        <v>13953</v>
      </c>
      <c r="D6427" s="25" t="s">
        <v>13992</v>
      </c>
      <c r="E6427" s="26" t="s">
        <v>3050</v>
      </c>
      <c r="F6427" s="25" t="s">
        <v>91</v>
      </c>
      <c r="G6427" s="69">
        <v>1.524</v>
      </c>
      <c r="H6427" s="25" t="s">
        <v>3051</v>
      </c>
      <c r="I6427" s="27" t="s">
        <v>3052</v>
      </c>
      <c r="J6427" s="69">
        <v>45.72</v>
      </c>
      <c r="K6427" s="6" t="s">
        <v>13993</v>
      </c>
      <c r="O6427" s="6" t="s">
        <v>13894</v>
      </c>
      <c r="R6427" s="33" t="str">
        <f t="shared" si="121"/>
        <v>S06D1123P042</v>
      </c>
      <c r="S6427" s="95">
        <f>VLOOKUP(I6427,品牌型号对应工厂型号!C:E,3,0)</f>
        <v>5</v>
      </c>
      <c r="T6427" s="96" t="str">
        <f>VLOOKUP(I6427,品牌型号对应工厂型号!C:I,7,0)</f>
        <v>138:DABL-10  2.0mil (S-15)</v>
      </c>
    </row>
    <row r="6428" spans="1:20">
      <c r="A6428" s="25">
        <v>43291</v>
      </c>
      <c r="B6428" s="25">
        <v>6.722444097220432</v>
      </c>
      <c r="C6428" s="26" t="s">
        <v>13953</v>
      </c>
      <c r="D6428" s="25" t="s">
        <v>13994</v>
      </c>
      <c r="E6428" s="26" t="s">
        <v>3050</v>
      </c>
      <c r="F6428" s="25" t="s">
        <v>91</v>
      </c>
      <c r="G6428" s="69">
        <v>1.524</v>
      </c>
      <c r="H6428" s="25" t="s">
        <v>3051</v>
      </c>
      <c r="I6428" s="27" t="s">
        <v>3052</v>
      </c>
      <c r="J6428" s="69">
        <v>45.72</v>
      </c>
      <c r="K6428" s="6" t="s">
        <v>13995</v>
      </c>
      <c r="O6428" s="6" t="s">
        <v>13894</v>
      </c>
      <c r="R6428" s="33" t="str">
        <f t="shared" si="121"/>
        <v>S06D1123P041</v>
      </c>
      <c r="S6428" s="95">
        <f>VLOOKUP(I6428,品牌型号对应工厂型号!C:E,3,0)</f>
        <v>5</v>
      </c>
      <c r="T6428" s="96" t="str">
        <f>VLOOKUP(I6428,品牌型号对应工厂型号!C:I,7,0)</f>
        <v>138:DABL-10  2.0mil (S-15)</v>
      </c>
    </row>
    <row r="6429" spans="1:20">
      <c r="A6429" s="25">
        <v>43291</v>
      </c>
      <c r="B6429" s="25">
        <v>6.722444097220432</v>
      </c>
      <c r="C6429" s="26" t="s">
        <v>13953</v>
      </c>
      <c r="D6429" s="25" t="s">
        <v>13996</v>
      </c>
      <c r="E6429" s="26" t="s">
        <v>3050</v>
      </c>
      <c r="F6429" s="25" t="s">
        <v>91</v>
      </c>
      <c r="G6429" s="69">
        <v>1.524</v>
      </c>
      <c r="H6429" s="25" t="s">
        <v>3051</v>
      </c>
      <c r="I6429" s="27" t="s">
        <v>3052</v>
      </c>
      <c r="J6429" s="69">
        <v>45.72</v>
      </c>
      <c r="K6429" s="6" t="s">
        <v>13997</v>
      </c>
      <c r="O6429" s="6" t="s">
        <v>13894</v>
      </c>
      <c r="R6429" s="33" t="str">
        <f t="shared" si="121"/>
        <v>S06D1123P032</v>
      </c>
      <c r="S6429" s="95">
        <f>VLOOKUP(I6429,品牌型号对应工厂型号!C:E,3,0)</f>
        <v>5</v>
      </c>
      <c r="T6429" s="96" t="str">
        <f>VLOOKUP(I6429,品牌型号对应工厂型号!C:I,7,0)</f>
        <v>138:DABL-10  2.0mil (S-15)</v>
      </c>
    </row>
    <row r="6430" spans="1:20">
      <c r="A6430" s="25">
        <v>43291</v>
      </c>
      <c r="B6430" s="25">
        <v>6.722444097220432</v>
      </c>
      <c r="C6430" s="26" t="s">
        <v>13953</v>
      </c>
      <c r="D6430" s="25" t="s">
        <v>13998</v>
      </c>
      <c r="E6430" s="26" t="s">
        <v>3050</v>
      </c>
      <c r="F6430" s="25" t="s">
        <v>91</v>
      </c>
      <c r="G6430" s="69">
        <v>1.524</v>
      </c>
      <c r="H6430" s="25" t="s">
        <v>3051</v>
      </c>
      <c r="I6430" s="27" t="s">
        <v>3052</v>
      </c>
      <c r="J6430" s="69">
        <v>45.72</v>
      </c>
      <c r="K6430" s="6" t="s">
        <v>13999</v>
      </c>
      <c r="O6430" s="6" t="s">
        <v>13894</v>
      </c>
      <c r="R6430" s="33" t="str">
        <f t="shared" si="121"/>
        <v>S06D1123P030</v>
      </c>
      <c r="S6430" s="95">
        <f>VLOOKUP(I6430,品牌型号对应工厂型号!C:E,3,0)</f>
        <v>5</v>
      </c>
      <c r="T6430" s="96" t="str">
        <f>VLOOKUP(I6430,品牌型号对应工厂型号!C:I,7,0)</f>
        <v>138:DABL-10  2.0mil (S-15)</v>
      </c>
    </row>
    <row r="6431" spans="1:20">
      <c r="A6431" s="25">
        <v>43291</v>
      </c>
      <c r="B6431" s="25">
        <v>6.722444097220432</v>
      </c>
      <c r="C6431" s="26" t="s">
        <v>13953</v>
      </c>
      <c r="D6431" s="25" t="s">
        <v>14000</v>
      </c>
      <c r="E6431" s="26" t="s">
        <v>3050</v>
      </c>
      <c r="F6431" s="25" t="s">
        <v>91</v>
      </c>
      <c r="G6431" s="69">
        <v>1.524</v>
      </c>
      <c r="H6431" s="25" t="s">
        <v>3051</v>
      </c>
      <c r="I6431" s="27" t="s">
        <v>3052</v>
      </c>
      <c r="J6431" s="69">
        <v>45.72</v>
      </c>
      <c r="K6431" s="6" t="s">
        <v>14001</v>
      </c>
      <c r="O6431" s="6" t="s">
        <v>13894</v>
      </c>
      <c r="R6431" s="33" t="str">
        <f t="shared" si="121"/>
        <v>S06D1123P029</v>
      </c>
      <c r="S6431" s="95">
        <f>VLOOKUP(I6431,品牌型号对应工厂型号!C:E,3,0)</f>
        <v>5</v>
      </c>
      <c r="T6431" s="96" t="str">
        <f>VLOOKUP(I6431,品牌型号对应工厂型号!C:I,7,0)</f>
        <v>138:DABL-10  2.0mil (S-15)</v>
      </c>
    </row>
    <row r="6432" spans="1:20">
      <c r="A6432" s="25">
        <v>43291</v>
      </c>
      <c r="B6432" s="25">
        <v>6.722444097220432</v>
      </c>
      <c r="C6432" s="26" t="s">
        <v>13953</v>
      </c>
      <c r="D6432" s="25" t="s">
        <v>14002</v>
      </c>
      <c r="E6432" s="26" t="s">
        <v>3050</v>
      </c>
      <c r="F6432" s="25" t="s">
        <v>91</v>
      </c>
      <c r="G6432" s="69">
        <v>1.524</v>
      </c>
      <c r="H6432" s="25" t="s">
        <v>3051</v>
      </c>
      <c r="I6432" s="27" t="s">
        <v>3052</v>
      </c>
      <c r="J6432" s="69">
        <v>45.72</v>
      </c>
      <c r="K6432" s="6" t="s">
        <v>14003</v>
      </c>
      <c r="O6432" s="6" t="s">
        <v>13894</v>
      </c>
      <c r="R6432" s="33" t="str">
        <f t="shared" si="121"/>
        <v>S06D1123P038</v>
      </c>
      <c r="S6432" s="95">
        <f>VLOOKUP(I6432,品牌型号对应工厂型号!C:E,3,0)</f>
        <v>5</v>
      </c>
      <c r="T6432" s="96" t="str">
        <f>VLOOKUP(I6432,品牌型号对应工厂型号!C:I,7,0)</f>
        <v>138:DABL-10  2.0mil (S-15)</v>
      </c>
    </row>
    <row r="6433" spans="1:20">
      <c r="A6433" s="25">
        <v>43291</v>
      </c>
      <c r="B6433" s="25">
        <v>6.722444097220432</v>
      </c>
      <c r="C6433" s="26" t="s">
        <v>13953</v>
      </c>
      <c r="D6433" s="25" t="s">
        <v>14004</v>
      </c>
      <c r="E6433" s="26" t="s">
        <v>3050</v>
      </c>
      <c r="F6433" s="25" t="s">
        <v>91</v>
      </c>
      <c r="G6433" s="69">
        <v>1.524</v>
      </c>
      <c r="H6433" s="25" t="s">
        <v>3051</v>
      </c>
      <c r="I6433" s="27" t="s">
        <v>3052</v>
      </c>
      <c r="J6433" s="69">
        <v>45.72</v>
      </c>
      <c r="K6433" s="6" t="s">
        <v>14005</v>
      </c>
      <c r="O6433" s="6" t="s">
        <v>13894</v>
      </c>
      <c r="R6433" s="33" t="str">
        <f t="shared" si="121"/>
        <v>S06D1123P037</v>
      </c>
      <c r="S6433" s="95">
        <f>VLOOKUP(I6433,品牌型号对应工厂型号!C:E,3,0)</f>
        <v>5</v>
      </c>
      <c r="T6433" s="96" t="str">
        <f>VLOOKUP(I6433,品牌型号对应工厂型号!C:I,7,0)</f>
        <v>138:DABL-10  2.0mil (S-15)</v>
      </c>
    </row>
    <row r="6434" spans="1:20">
      <c r="A6434" s="25">
        <v>43291</v>
      </c>
      <c r="B6434" s="25">
        <v>6.722444097220432</v>
      </c>
      <c r="C6434" s="26" t="s">
        <v>13953</v>
      </c>
      <c r="D6434" s="25" t="s">
        <v>14006</v>
      </c>
      <c r="E6434" s="26" t="s">
        <v>3050</v>
      </c>
      <c r="F6434" s="25" t="s">
        <v>91</v>
      </c>
      <c r="G6434" s="69">
        <v>1.524</v>
      </c>
      <c r="H6434" s="25" t="s">
        <v>3051</v>
      </c>
      <c r="I6434" s="27" t="s">
        <v>3052</v>
      </c>
      <c r="J6434" s="69">
        <v>45.72</v>
      </c>
      <c r="K6434" s="6" t="s">
        <v>14007</v>
      </c>
      <c r="O6434" s="6" t="s">
        <v>13894</v>
      </c>
      <c r="R6434" s="33" t="str">
        <f t="shared" si="121"/>
        <v>S06D1123P036</v>
      </c>
      <c r="S6434" s="95">
        <f>VLOOKUP(I6434,品牌型号对应工厂型号!C:E,3,0)</f>
        <v>5</v>
      </c>
      <c r="T6434" s="96" t="str">
        <f>VLOOKUP(I6434,品牌型号对应工厂型号!C:I,7,0)</f>
        <v>138:DABL-10  2.0mil (S-15)</v>
      </c>
    </row>
    <row r="6435" spans="1:20">
      <c r="A6435" s="25">
        <v>43291</v>
      </c>
      <c r="B6435" s="25">
        <v>6.722444097220432</v>
      </c>
      <c r="C6435" s="26" t="s">
        <v>13953</v>
      </c>
      <c r="D6435" s="25" t="s">
        <v>14008</v>
      </c>
      <c r="E6435" s="26" t="s">
        <v>3050</v>
      </c>
      <c r="F6435" s="25" t="s">
        <v>91</v>
      </c>
      <c r="G6435" s="69">
        <v>1.524</v>
      </c>
      <c r="H6435" s="25" t="s">
        <v>3051</v>
      </c>
      <c r="I6435" s="27" t="s">
        <v>3052</v>
      </c>
      <c r="J6435" s="69">
        <v>45.72</v>
      </c>
      <c r="K6435" s="6" t="s">
        <v>14009</v>
      </c>
      <c r="O6435" s="6" t="s">
        <v>13894</v>
      </c>
      <c r="R6435" s="33" t="str">
        <f t="shared" si="121"/>
        <v>S06D1123P031</v>
      </c>
      <c r="S6435" s="95">
        <f>VLOOKUP(I6435,品牌型号对应工厂型号!C:E,3,0)</f>
        <v>5</v>
      </c>
      <c r="T6435" s="96" t="str">
        <f>VLOOKUP(I6435,品牌型号对应工厂型号!C:I,7,0)</f>
        <v>138:DABL-10  2.0mil (S-15)</v>
      </c>
    </row>
    <row r="6436" spans="1:20">
      <c r="A6436" s="25">
        <v>43291</v>
      </c>
      <c r="B6436" s="25">
        <v>6.722444097220432</v>
      </c>
      <c r="C6436" s="26" t="s">
        <v>13953</v>
      </c>
      <c r="D6436" s="25" t="s">
        <v>14010</v>
      </c>
      <c r="E6436" s="26" t="s">
        <v>3050</v>
      </c>
      <c r="F6436" s="25" t="s">
        <v>91</v>
      </c>
      <c r="G6436" s="69">
        <v>1.524</v>
      </c>
      <c r="H6436" s="25" t="s">
        <v>3051</v>
      </c>
      <c r="I6436" s="27" t="s">
        <v>3052</v>
      </c>
      <c r="J6436" s="69">
        <v>45.72</v>
      </c>
      <c r="K6436" s="6" t="s">
        <v>14011</v>
      </c>
      <c r="O6436" s="6" t="s">
        <v>13894</v>
      </c>
      <c r="R6436" s="33" t="str">
        <f t="shared" si="121"/>
        <v>S06D1123P034</v>
      </c>
      <c r="S6436" s="95">
        <f>VLOOKUP(I6436,品牌型号对应工厂型号!C:E,3,0)</f>
        <v>5</v>
      </c>
      <c r="T6436" s="96" t="str">
        <f>VLOOKUP(I6436,品牌型号对应工厂型号!C:I,7,0)</f>
        <v>138:DABL-10  2.0mil (S-15)</v>
      </c>
    </row>
    <row r="6437" spans="1:20">
      <c r="A6437" s="25">
        <v>43291</v>
      </c>
      <c r="B6437" s="25">
        <v>6.722444097220432</v>
      </c>
      <c r="C6437" s="26" t="s">
        <v>13953</v>
      </c>
      <c r="D6437" s="25" t="s">
        <v>14012</v>
      </c>
      <c r="E6437" s="26" t="s">
        <v>3050</v>
      </c>
      <c r="F6437" s="25" t="s">
        <v>91</v>
      </c>
      <c r="G6437" s="69">
        <v>1.524</v>
      </c>
      <c r="H6437" s="25" t="s">
        <v>3051</v>
      </c>
      <c r="I6437" s="27" t="s">
        <v>3052</v>
      </c>
      <c r="J6437" s="69">
        <v>45.72</v>
      </c>
      <c r="K6437" s="6" t="s">
        <v>14013</v>
      </c>
      <c r="O6437" s="6" t="s">
        <v>13894</v>
      </c>
      <c r="R6437" s="33" t="str">
        <f t="shared" si="121"/>
        <v>S06D1123P033</v>
      </c>
      <c r="S6437" s="95">
        <f>VLOOKUP(I6437,品牌型号对应工厂型号!C:E,3,0)</f>
        <v>5</v>
      </c>
      <c r="T6437" s="96" t="str">
        <f>VLOOKUP(I6437,品牌型号对应工厂型号!C:I,7,0)</f>
        <v>138:DABL-10  2.0mil (S-15)</v>
      </c>
    </row>
    <row r="6438" spans="1:20">
      <c r="A6438" s="25">
        <v>43291</v>
      </c>
      <c r="B6438" s="25">
        <v>6.722444097220432</v>
      </c>
      <c r="C6438" s="26" t="s">
        <v>13953</v>
      </c>
      <c r="D6438" s="25" t="s">
        <v>14014</v>
      </c>
      <c r="E6438" s="26" t="s">
        <v>3005</v>
      </c>
      <c r="F6438" s="25" t="s">
        <v>91</v>
      </c>
      <c r="G6438" s="69">
        <v>1.524</v>
      </c>
      <c r="H6438" s="25" t="s">
        <v>61</v>
      </c>
      <c r="I6438" s="27" t="s">
        <v>3006</v>
      </c>
      <c r="J6438" s="69">
        <v>45.72</v>
      </c>
      <c r="K6438" s="6" t="s">
        <v>14015</v>
      </c>
      <c r="O6438" s="6" t="s">
        <v>13894</v>
      </c>
      <c r="R6438" s="33" t="str">
        <f t="shared" si="121"/>
        <v>S07N2112P029</v>
      </c>
      <c r="S6438" s="95">
        <f>VLOOKUP(I6438,品牌型号对应工厂型号!C:E,3,0)</f>
        <v>5</v>
      </c>
      <c r="T6438" s="96" t="str">
        <f>VLOOKUP(I6438,品牌型号对应工厂型号!C:I,7,0)</f>
        <v>142:EASL-70 1.5mil(S-70)</v>
      </c>
    </row>
    <row r="6439" spans="1:20">
      <c r="A6439" s="25">
        <v>43291</v>
      </c>
      <c r="B6439" s="25">
        <v>6.722444097220432</v>
      </c>
      <c r="C6439" s="26" t="s">
        <v>13953</v>
      </c>
      <c r="D6439" s="25" t="s">
        <v>14016</v>
      </c>
      <c r="E6439" s="26" t="s">
        <v>3005</v>
      </c>
      <c r="F6439" s="25" t="s">
        <v>91</v>
      </c>
      <c r="G6439" s="69">
        <v>1.524</v>
      </c>
      <c r="H6439" s="25" t="s">
        <v>61</v>
      </c>
      <c r="I6439" s="27" t="s">
        <v>3006</v>
      </c>
      <c r="J6439" s="69">
        <v>45.72</v>
      </c>
      <c r="K6439" s="6" t="s">
        <v>14017</v>
      </c>
      <c r="O6439" s="6" t="s">
        <v>13894</v>
      </c>
      <c r="R6439" s="33" t="str">
        <f t="shared" si="121"/>
        <v>S07N2112P034</v>
      </c>
      <c r="S6439" s="95">
        <f>VLOOKUP(I6439,品牌型号对应工厂型号!C:E,3,0)</f>
        <v>5</v>
      </c>
      <c r="T6439" s="96" t="str">
        <f>VLOOKUP(I6439,品牌型号对应工厂型号!C:I,7,0)</f>
        <v>142:EASL-70 1.5mil(S-70)</v>
      </c>
    </row>
    <row r="6440" spans="1:20">
      <c r="A6440" s="25">
        <v>43291</v>
      </c>
      <c r="B6440" s="25">
        <v>6.722444097220432</v>
      </c>
      <c r="C6440" s="26" t="s">
        <v>13953</v>
      </c>
      <c r="D6440" s="25" t="s">
        <v>14018</v>
      </c>
      <c r="E6440" s="26" t="s">
        <v>3005</v>
      </c>
      <c r="F6440" s="25" t="s">
        <v>91</v>
      </c>
      <c r="G6440" s="69">
        <v>1.524</v>
      </c>
      <c r="H6440" s="25" t="s">
        <v>61</v>
      </c>
      <c r="I6440" s="27" t="s">
        <v>3006</v>
      </c>
      <c r="J6440" s="69">
        <v>45.72</v>
      </c>
      <c r="K6440" s="6" t="s">
        <v>14019</v>
      </c>
      <c r="O6440" s="6" t="s">
        <v>13894</v>
      </c>
      <c r="R6440" s="33" t="str">
        <f t="shared" si="121"/>
        <v>S07N2112P033</v>
      </c>
      <c r="S6440" s="95">
        <f>VLOOKUP(I6440,品牌型号对应工厂型号!C:E,3,0)</f>
        <v>5</v>
      </c>
      <c r="T6440" s="96" t="str">
        <f>VLOOKUP(I6440,品牌型号对应工厂型号!C:I,7,0)</f>
        <v>142:EASL-70 1.5mil(S-70)</v>
      </c>
    </row>
    <row r="6441" spans="1:20">
      <c r="A6441" s="25">
        <v>43291</v>
      </c>
      <c r="B6441" s="25">
        <v>6.722444097220432</v>
      </c>
      <c r="C6441" s="26" t="s">
        <v>13953</v>
      </c>
      <c r="D6441" s="25" t="s">
        <v>14020</v>
      </c>
      <c r="E6441" s="26" t="s">
        <v>3005</v>
      </c>
      <c r="F6441" s="25" t="s">
        <v>91</v>
      </c>
      <c r="G6441" s="69">
        <v>1.524</v>
      </c>
      <c r="H6441" s="25" t="s">
        <v>61</v>
      </c>
      <c r="I6441" s="27" t="s">
        <v>3006</v>
      </c>
      <c r="J6441" s="69">
        <v>45.72</v>
      </c>
      <c r="K6441" s="6" t="s">
        <v>14021</v>
      </c>
      <c r="O6441" s="6" t="s">
        <v>13894</v>
      </c>
      <c r="R6441" s="33" t="str">
        <f t="shared" si="121"/>
        <v>S07N2112P031</v>
      </c>
      <c r="S6441" s="95">
        <f>VLOOKUP(I6441,品牌型号对应工厂型号!C:E,3,0)</f>
        <v>5</v>
      </c>
      <c r="T6441" s="96" t="str">
        <f>VLOOKUP(I6441,品牌型号对应工厂型号!C:I,7,0)</f>
        <v>142:EASL-70 1.5mil(S-70)</v>
      </c>
    </row>
    <row r="6442" spans="1:20">
      <c r="A6442" s="25">
        <v>43291</v>
      </c>
      <c r="B6442" s="25">
        <v>6.722444097220432</v>
      </c>
      <c r="C6442" s="26" t="s">
        <v>13953</v>
      </c>
      <c r="D6442" s="25" t="s">
        <v>14022</v>
      </c>
      <c r="E6442" s="26" t="s">
        <v>3005</v>
      </c>
      <c r="F6442" s="25" t="s">
        <v>91</v>
      </c>
      <c r="G6442" s="69">
        <v>1.524</v>
      </c>
      <c r="H6442" s="25" t="s">
        <v>61</v>
      </c>
      <c r="I6442" s="27" t="s">
        <v>3006</v>
      </c>
      <c r="J6442" s="69">
        <v>45.72</v>
      </c>
      <c r="K6442" s="6" t="s">
        <v>14023</v>
      </c>
      <c r="O6442" s="6" t="s">
        <v>13894</v>
      </c>
      <c r="R6442" s="33" t="str">
        <f t="shared" si="121"/>
        <v>S07N2112P030</v>
      </c>
      <c r="S6442" s="95">
        <f>VLOOKUP(I6442,品牌型号对应工厂型号!C:E,3,0)</f>
        <v>5</v>
      </c>
      <c r="T6442" s="96" t="str">
        <f>VLOOKUP(I6442,品牌型号对应工厂型号!C:I,7,0)</f>
        <v>142:EASL-70 1.5mil(S-70)</v>
      </c>
    </row>
    <row r="6443" spans="1:20">
      <c r="A6443" s="25">
        <v>43291</v>
      </c>
      <c r="B6443" s="25">
        <v>6.722444097220432</v>
      </c>
      <c r="C6443" s="26" t="s">
        <v>13953</v>
      </c>
      <c r="D6443" s="25" t="s">
        <v>14024</v>
      </c>
      <c r="E6443" s="26" t="s">
        <v>3005</v>
      </c>
      <c r="F6443" s="25" t="s">
        <v>91</v>
      </c>
      <c r="G6443" s="69">
        <v>1.524</v>
      </c>
      <c r="H6443" s="25" t="s">
        <v>61</v>
      </c>
      <c r="I6443" s="27" t="s">
        <v>3006</v>
      </c>
      <c r="J6443" s="69">
        <v>45.72</v>
      </c>
      <c r="K6443" s="6" t="s">
        <v>14025</v>
      </c>
      <c r="O6443" s="6" t="s">
        <v>13894</v>
      </c>
      <c r="R6443" s="33" t="str">
        <f t="shared" si="121"/>
        <v>S03D2763P011R006</v>
      </c>
      <c r="S6443" s="95">
        <f>VLOOKUP(I6443,品牌型号对应工厂型号!C:E,3,0)</f>
        <v>5</v>
      </c>
      <c r="T6443" s="96" t="str">
        <f>VLOOKUP(I6443,品牌型号对应工厂型号!C:I,7,0)</f>
        <v>142:EASL-70 1.5mil(S-70)</v>
      </c>
    </row>
    <row r="6444" spans="1:20">
      <c r="A6444" s="25">
        <v>43291</v>
      </c>
      <c r="B6444" s="25">
        <v>6.722444097220432</v>
      </c>
      <c r="C6444" s="26" t="s">
        <v>13953</v>
      </c>
      <c r="D6444" s="25" t="s">
        <v>14026</v>
      </c>
      <c r="E6444" s="26" t="s">
        <v>3005</v>
      </c>
      <c r="F6444" s="25" t="s">
        <v>91</v>
      </c>
      <c r="G6444" s="69">
        <v>1.524</v>
      </c>
      <c r="H6444" s="25" t="s">
        <v>61</v>
      </c>
      <c r="I6444" s="27" t="s">
        <v>3006</v>
      </c>
      <c r="J6444" s="69">
        <v>45.72</v>
      </c>
      <c r="K6444" s="6" t="s">
        <v>14027</v>
      </c>
      <c r="O6444" s="6" t="s">
        <v>13894</v>
      </c>
      <c r="R6444" s="33" t="str">
        <f t="shared" si="121"/>
        <v>S03D2763P011R007</v>
      </c>
      <c r="S6444" s="95">
        <f>VLOOKUP(I6444,品牌型号对应工厂型号!C:E,3,0)</f>
        <v>5</v>
      </c>
      <c r="T6444" s="96" t="str">
        <f>VLOOKUP(I6444,品牌型号对应工厂型号!C:I,7,0)</f>
        <v>142:EASL-70 1.5mil(S-70)</v>
      </c>
    </row>
    <row r="6445" spans="1:20">
      <c r="A6445" s="25">
        <v>43291</v>
      </c>
      <c r="B6445" s="25">
        <v>6.722444097220432</v>
      </c>
      <c r="C6445" s="26" t="s">
        <v>13953</v>
      </c>
      <c r="D6445" s="25" t="s">
        <v>14028</v>
      </c>
      <c r="E6445" s="26" t="s">
        <v>3005</v>
      </c>
      <c r="F6445" s="25" t="s">
        <v>91</v>
      </c>
      <c r="G6445" s="69">
        <v>1.524</v>
      </c>
      <c r="H6445" s="25" t="s">
        <v>61</v>
      </c>
      <c r="I6445" s="27" t="s">
        <v>3006</v>
      </c>
      <c r="J6445" s="69">
        <v>45.72</v>
      </c>
      <c r="K6445" s="6" t="s">
        <v>14029</v>
      </c>
      <c r="O6445" s="6" t="s">
        <v>13894</v>
      </c>
      <c r="R6445" s="33" t="str">
        <f t="shared" si="121"/>
        <v>S07N2112P025</v>
      </c>
      <c r="S6445" s="95">
        <f>VLOOKUP(I6445,品牌型号对应工厂型号!C:E,3,0)</f>
        <v>5</v>
      </c>
      <c r="T6445" s="96" t="str">
        <f>VLOOKUP(I6445,品牌型号对应工厂型号!C:I,7,0)</f>
        <v>142:EASL-70 1.5mil(S-70)</v>
      </c>
    </row>
    <row r="6446" spans="1:20">
      <c r="A6446" s="25">
        <v>43291</v>
      </c>
      <c r="B6446" s="25">
        <v>6.722444097220432</v>
      </c>
      <c r="C6446" s="26" t="s">
        <v>13953</v>
      </c>
      <c r="D6446" s="25" t="s">
        <v>14030</v>
      </c>
      <c r="E6446" s="26" t="s">
        <v>3005</v>
      </c>
      <c r="F6446" s="25" t="s">
        <v>91</v>
      </c>
      <c r="G6446" s="69">
        <v>1.524</v>
      </c>
      <c r="H6446" s="25" t="s">
        <v>61</v>
      </c>
      <c r="I6446" s="27" t="s">
        <v>3006</v>
      </c>
      <c r="J6446" s="69">
        <v>45.72</v>
      </c>
      <c r="K6446" s="6" t="s">
        <v>14031</v>
      </c>
      <c r="O6446" s="6" t="s">
        <v>13894</v>
      </c>
      <c r="R6446" s="33" t="str">
        <f t="shared" si="121"/>
        <v>S03D2763P011R001</v>
      </c>
      <c r="S6446" s="95">
        <f>VLOOKUP(I6446,品牌型号对应工厂型号!C:E,3,0)</f>
        <v>5</v>
      </c>
      <c r="T6446" s="96" t="str">
        <f>VLOOKUP(I6446,品牌型号对应工厂型号!C:I,7,0)</f>
        <v>142:EASL-70 1.5mil(S-70)</v>
      </c>
    </row>
    <row r="6447" spans="1:20">
      <c r="A6447" s="25">
        <v>43291</v>
      </c>
      <c r="B6447" s="25">
        <v>6.722444097220432</v>
      </c>
      <c r="C6447" s="26" t="s">
        <v>13953</v>
      </c>
      <c r="D6447" s="25" t="s">
        <v>14032</v>
      </c>
      <c r="E6447" s="26" t="s">
        <v>3005</v>
      </c>
      <c r="F6447" s="25" t="s">
        <v>91</v>
      </c>
      <c r="G6447" s="69">
        <v>1.524</v>
      </c>
      <c r="H6447" s="25" t="s">
        <v>61</v>
      </c>
      <c r="I6447" s="27" t="s">
        <v>3006</v>
      </c>
      <c r="J6447" s="69">
        <v>45.72</v>
      </c>
      <c r="K6447" s="6" t="s">
        <v>14033</v>
      </c>
      <c r="O6447" s="6" t="s">
        <v>13894</v>
      </c>
      <c r="R6447" s="33" t="str">
        <f t="shared" si="121"/>
        <v>S07N2112P022</v>
      </c>
      <c r="S6447" s="95">
        <f>VLOOKUP(I6447,品牌型号对应工厂型号!C:E,3,0)</f>
        <v>5</v>
      </c>
      <c r="T6447" s="96" t="str">
        <f>VLOOKUP(I6447,品牌型号对应工厂型号!C:I,7,0)</f>
        <v>142:EASL-70 1.5mil(S-70)</v>
      </c>
    </row>
    <row r="6448" spans="1:20">
      <c r="A6448" s="25">
        <v>43291</v>
      </c>
      <c r="B6448" s="25">
        <v>6.722444097220432</v>
      </c>
      <c r="C6448" s="26" t="s">
        <v>13953</v>
      </c>
      <c r="D6448" s="25" t="s">
        <v>14034</v>
      </c>
      <c r="E6448" s="26" t="s">
        <v>3005</v>
      </c>
      <c r="F6448" s="25" t="s">
        <v>91</v>
      </c>
      <c r="G6448" s="69">
        <v>1.524</v>
      </c>
      <c r="H6448" s="25" t="s">
        <v>61</v>
      </c>
      <c r="I6448" s="27" t="s">
        <v>3006</v>
      </c>
      <c r="J6448" s="69">
        <v>45.72</v>
      </c>
      <c r="K6448" s="6" t="s">
        <v>14035</v>
      </c>
      <c r="O6448" s="6" t="s">
        <v>13894</v>
      </c>
      <c r="R6448" s="33" t="str">
        <f t="shared" si="121"/>
        <v>S07N2112P032</v>
      </c>
      <c r="S6448" s="95">
        <f>VLOOKUP(I6448,品牌型号对应工厂型号!C:E,3,0)</f>
        <v>5</v>
      </c>
      <c r="T6448" s="96" t="str">
        <f>VLOOKUP(I6448,品牌型号对应工厂型号!C:I,7,0)</f>
        <v>142:EASL-70 1.5mil(S-70)</v>
      </c>
    </row>
    <row r="6449" spans="1:20">
      <c r="A6449" s="25">
        <v>43291</v>
      </c>
      <c r="B6449" s="25">
        <v>6.722444097220432</v>
      </c>
      <c r="C6449" s="26" t="s">
        <v>13953</v>
      </c>
      <c r="D6449" s="25" t="s">
        <v>14036</v>
      </c>
      <c r="E6449" s="26" t="s">
        <v>3121</v>
      </c>
      <c r="F6449" s="25" t="s">
        <v>91</v>
      </c>
      <c r="G6449" s="69">
        <v>1.524</v>
      </c>
      <c r="H6449" s="25" t="s">
        <v>60</v>
      </c>
      <c r="I6449" s="27" t="s">
        <v>3122</v>
      </c>
      <c r="J6449" s="69">
        <v>45.72</v>
      </c>
      <c r="K6449" s="6" t="s">
        <v>14037</v>
      </c>
      <c r="O6449" s="6" t="s">
        <v>13894</v>
      </c>
      <c r="R6449" s="33" t="str">
        <f t="shared" si="121"/>
        <v>S07N3035P042</v>
      </c>
      <c r="S6449" s="95">
        <f>VLOOKUP(I6449,品牌型号对应工厂型号!C:E,3,0)</f>
        <v>5</v>
      </c>
      <c r="T6449" s="96" t="str">
        <f>VLOOKUP(I6449,品牌型号对应工厂型号!C:I,7,0)</f>
        <v>141:DABL-25 1.5mil(S-20)</v>
      </c>
    </row>
    <row r="6450" spans="1:20">
      <c r="A6450" s="25">
        <v>43291</v>
      </c>
      <c r="B6450" s="25">
        <v>6.722444097220432</v>
      </c>
      <c r="C6450" s="26" t="s">
        <v>13953</v>
      </c>
      <c r="D6450" s="25" t="s">
        <v>14038</v>
      </c>
      <c r="E6450" s="26" t="s">
        <v>3121</v>
      </c>
      <c r="F6450" s="25" t="s">
        <v>91</v>
      </c>
      <c r="G6450" s="69">
        <v>1.524</v>
      </c>
      <c r="H6450" s="25" t="s">
        <v>60</v>
      </c>
      <c r="I6450" s="27" t="s">
        <v>3122</v>
      </c>
      <c r="J6450" s="69">
        <v>45.72</v>
      </c>
      <c r="K6450" s="6" t="s">
        <v>14039</v>
      </c>
      <c r="O6450" s="6" t="s">
        <v>13894</v>
      </c>
      <c r="R6450" s="33" t="str">
        <f t="shared" si="121"/>
        <v>S07N3035P046</v>
      </c>
      <c r="S6450" s="95">
        <f>VLOOKUP(I6450,品牌型号对应工厂型号!C:E,3,0)</f>
        <v>5</v>
      </c>
      <c r="T6450" s="96" t="str">
        <f>VLOOKUP(I6450,品牌型号对应工厂型号!C:I,7,0)</f>
        <v>141:DABL-25 1.5mil(S-20)</v>
      </c>
    </row>
    <row r="6451" spans="1:20">
      <c r="A6451" s="25">
        <v>43291</v>
      </c>
      <c r="B6451" s="25">
        <v>6.722444097220432</v>
      </c>
      <c r="C6451" s="26" t="s">
        <v>13953</v>
      </c>
      <c r="D6451" s="25" t="s">
        <v>14040</v>
      </c>
      <c r="E6451" s="26" t="s">
        <v>3005</v>
      </c>
      <c r="F6451" s="25" t="s">
        <v>91</v>
      </c>
      <c r="G6451" s="69">
        <v>1.524</v>
      </c>
      <c r="H6451" s="25" t="s">
        <v>61</v>
      </c>
      <c r="I6451" s="27" t="s">
        <v>3006</v>
      </c>
      <c r="J6451" s="69">
        <v>45.72</v>
      </c>
      <c r="K6451" s="6" t="s">
        <v>14041</v>
      </c>
      <c r="O6451" s="6" t="s">
        <v>13894</v>
      </c>
      <c r="R6451" s="33" t="str">
        <f t="shared" si="121"/>
        <v>S03D2763P011R003</v>
      </c>
      <c r="S6451" s="95">
        <f>VLOOKUP(I6451,品牌型号对应工厂型号!C:E,3,0)</f>
        <v>5</v>
      </c>
      <c r="T6451" s="96" t="str">
        <f>VLOOKUP(I6451,品牌型号对应工厂型号!C:I,7,0)</f>
        <v>142:EASL-70 1.5mil(S-70)</v>
      </c>
    </row>
    <row r="6452" spans="1:20">
      <c r="A6452" s="25">
        <v>43291</v>
      </c>
      <c r="B6452" s="25">
        <v>6.722444097220432</v>
      </c>
      <c r="C6452" s="26" t="s">
        <v>13953</v>
      </c>
      <c r="D6452" s="25" t="s">
        <v>14042</v>
      </c>
      <c r="E6452" s="26" t="s">
        <v>3005</v>
      </c>
      <c r="F6452" s="25" t="s">
        <v>91</v>
      </c>
      <c r="G6452" s="69">
        <v>1.524</v>
      </c>
      <c r="H6452" s="25" t="s">
        <v>61</v>
      </c>
      <c r="I6452" s="27" t="s">
        <v>3006</v>
      </c>
      <c r="J6452" s="69">
        <v>45.72</v>
      </c>
      <c r="K6452" s="6" t="s">
        <v>14043</v>
      </c>
      <c r="O6452" s="6" t="s">
        <v>13894</v>
      </c>
      <c r="R6452" s="33" t="str">
        <f t="shared" si="121"/>
        <v>S03D2763P011R004</v>
      </c>
      <c r="S6452" s="95">
        <f>VLOOKUP(I6452,品牌型号对应工厂型号!C:E,3,0)</f>
        <v>5</v>
      </c>
      <c r="T6452" s="96" t="str">
        <f>VLOOKUP(I6452,品牌型号对应工厂型号!C:I,7,0)</f>
        <v>142:EASL-70 1.5mil(S-70)</v>
      </c>
    </row>
    <row r="6453" spans="1:20">
      <c r="A6453" s="25">
        <v>43291</v>
      </c>
      <c r="B6453" s="25">
        <v>6.722444097220432</v>
      </c>
      <c r="C6453" s="26" t="s">
        <v>13953</v>
      </c>
      <c r="D6453" s="25" t="s">
        <v>14044</v>
      </c>
      <c r="E6453" s="26" t="s">
        <v>3005</v>
      </c>
      <c r="F6453" s="25" t="s">
        <v>91</v>
      </c>
      <c r="G6453" s="69">
        <v>1.524</v>
      </c>
      <c r="H6453" s="25" t="s">
        <v>61</v>
      </c>
      <c r="I6453" s="27" t="s">
        <v>3006</v>
      </c>
      <c r="J6453" s="69">
        <v>45.72</v>
      </c>
      <c r="K6453" s="6" t="s">
        <v>14045</v>
      </c>
      <c r="O6453" s="6" t="s">
        <v>13894</v>
      </c>
      <c r="R6453" s="33" t="str">
        <f t="shared" si="121"/>
        <v>S07N2112P038</v>
      </c>
      <c r="S6453" s="95">
        <f>VLOOKUP(I6453,品牌型号对应工厂型号!C:E,3,0)</f>
        <v>5</v>
      </c>
      <c r="T6453" s="96" t="str">
        <f>VLOOKUP(I6453,品牌型号对应工厂型号!C:I,7,0)</f>
        <v>142:EASL-70 1.5mil(S-70)</v>
      </c>
    </row>
    <row r="6454" spans="1:20">
      <c r="A6454" s="25">
        <v>43291</v>
      </c>
      <c r="B6454" s="25">
        <v>6.722444097220432</v>
      </c>
      <c r="C6454" s="26" t="s">
        <v>13953</v>
      </c>
      <c r="D6454" s="25" t="s">
        <v>14046</v>
      </c>
      <c r="E6454" s="26" t="s">
        <v>3005</v>
      </c>
      <c r="F6454" s="25" t="s">
        <v>91</v>
      </c>
      <c r="G6454" s="69">
        <v>1.524</v>
      </c>
      <c r="H6454" s="25" t="s">
        <v>61</v>
      </c>
      <c r="I6454" s="27" t="s">
        <v>3006</v>
      </c>
      <c r="J6454" s="69">
        <v>45.72</v>
      </c>
      <c r="K6454" s="6" t="s">
        <v>14047</v>
      </c>
      <c r="O6454" s="6" t="s">
        <v>13894</v>
      </c>
      <c r="R6454" s="33" t="str">
        <f t="shared" si="121"/>
        <v>S07N2112P037</v>
      </c>
      <c r="S6454" s="95">
        <f>VLOOKUP(I6454,品牌型号对应工厂型号!C:E,3,0)</f>
        <v>5</v>
      </c>
      <c r="T6454" s="96" t="str">
        <f>VLOOKUP(I6454,品牌型号对应工厂型号!C:I,7,0)</f>
        <v>142:EASL-70 1.5mil(S-70)</v>
      </c>
    </row>
    <row r="6455" spans="1:20">
      <c r="A6455" s="25">
        <v>43291</v>
      </c>
      <c r="B6455" s="25">
        <v>6.722444097220432</v>
      </c>
      <c r="C6455" s="26" t="s">
        <v>13953</v>
      </c>
      <c r="D6455" s="25" t="s">
        <v>14048</v>
      </c>
      <c r="E6455" s="26" t="s">
        <v>3005</v>
      </c>
      <c r="F6455" s="25" t="s">
        <v>91</v>
      </c>
      <c r="G6455" s="69">
        <v>1.524</v>
      </c>
      <c r="H6455" s="25" t="s">
        <v>61</v>
      </c>
      <c r="I6455" s="27" t="s">
        <v>3006</v>
      </c>
      <c r="J6455" s="69">
        <v>45.72</v>
      </c>
      <c r="K6455" s="6" t="s">
        <v>14049</v>
      </c>
      <c r="O6455" s="6" t="s">
        <v>13894</v>
      </c>
      <c r="R6455" s="33" t="str">
        <f t="shared" si="121"/>
        <v>S07N2112P036</v>
      </c>
      <c r="S6455" s="95">
        <f>VLOOKUP(I6455,品牌型号对应工厂型号!C:E,3,0)</f>
        <v>5</v>
      </c>
      <c r="T6455" s="96" t="str">
        <f>VLOOKUP(I6455,品牌型号对应工厂型号!C:I,7,0)</f>
        <v>142:EASL-70 1.5mil(S-70)</v>
      </c>
    </row>
    <row r="6456" spans="1:20">
      <c r="A6456" s="25">
        <v>43291</v>
      </c>
      <c r="B6456" s="25">
        <v>6.722444097220432</v>
      </c>
      <c r="C6456" s="26" t="s">
        <v>13953</v>
      </c>
      <c r="D6456" s="25" t="s">
        <v>14050</v>
      </c>
      <c r="E6456" s="26" t="s">
        <v>3005</v>
      </c>
      <c r="F6456" s="25" t="s">
        <v>91</v>
      </c>
      <c r="G6456" s="69">
        <v>1.524</v>
      </c>
      <c r="H6456" s="25" t="s">
        <v>61</v>
      </c>
      <c r="I6456" s="27" t="s">
        <v>3006</v>
      </c>
      <c r="J6456" s="69">
        <v>45.72</v>
      </c>
      <c r="K6456" s="6" t="s">
        <v>14051</v>
      </c>
      <c r="O6456" s="6" t="s">
        <v>13894</v>
      </c>
      <c r="R6456" s="33" t="str">
        <f t="shared" si="121"/>
        <v>S07N2112P039</v>
      </c>
      <c r="S6456" s="95">
        <f>VLOOKUP(I6456,品牌型号对应工厂型号!C:E,3,0)</f>
        <v>5</v>
      </c>
      <c r="T6456" s="96" t="str">
        <f>VLOOKUP(I6456,品牌型号对应工厂型号!C:I,7,0)</f>
        <v>142:EASL-70 1.5mil(S-70)</v>
      </c>
    </row>
    <row r="6457" spans="1:20">
      <c r="A6457" s="25">
        <v>43291</v>
      </c>
      <c r="B6457" s="25">
        <v>6.722444097220432</v>
      </c>
      <c r="C6457" s="26" t="s">
        <v>13953</v>
      </c>
      <c r="D6457" s="25" t="s">
        <v>14052</v>
      </c>
      <c r="E6457" s="26" t="s">
        <v>3005</v>
      </c>
      <c r="F6457" s="25" t="s">
        <v>91</v>
      </c>
      <c r="G6457" s="69">
        <v>1.524</v>
      </c>
      <c r="H6457" s="25" t="s">
        <v>61</v>
      </c>
      <c r="I6457" s="27" t="s">
        <v>3006</v>
      </c>
      <c r="J6457" s="69">
        <v>45.72</v>
      </c>
      <c r="K6457" s="6" t="s">
        <v>14053</v>
      </c>
      <c r="O6457" s="6" t="s">
        <v>13894</v>
      </c>
      <c r="R6457" s="33" t="str">
        <f t="shared" si="121"/>
        <v>S07N2112P040</v>
      </c>
      <c r="S6457" s="95">
        <f>VLOOKUP(I6457,品牌型号对应工厂型号!C:E,3,0)</f>
        <v>5</v>
      </c>
      <c r="T6457" s="96" t="str">
        <f>VLOOKUP(I6457,品牌型号对应工厂型号!C:I,7,0)</f>
        <v>142:EASL-70 1.5mil(S-70)</v>
      </c>
    </row>
    <row r="6458" spans="1:20">
      <c r="A6458" s="25">
        <v>43291</v>
      </c>
      <c r="B6458" s="25">
        <v>6.722444097220432</v>
      </c>
      <c r="C6458" s="26" t="s">
        <v>13953</v>
      </c>
      <c r="D6458" s="25" t="s">
        <v>14054</v>
      </c>
      <c r="E6458" s="26" t="s">
        <v>3005</v>
      </c>
      <c r="F6458" s="25" t="s">
        <v>91</v>
      </c>
      <c r="G6458" s="69">
        <v>1.524</v>
      </c>
      <c r="H6458" s="25" t="s">
        <v>61</v>
      </c>
      <c r="I6458" s="27" t="s">
        <v>3006</v>
      </c>
      <c r="J6458" s="69">
        <v>45.72</v>
      </c>
      <c r="K6458" s="6" t="s">
        <v>14055</v>
      </c>
      <c r="O6458" s="6" t="s">
        <v>13894</v>
      </c>
      <c r="R6458" s="33" t="str">
        <f t="shared" si="121"/>
        <v>S07N2112P041</v>
      </c>
      <c r="S6458" s="95">
        <f>VLOOKUP(I6458,品牌型号对应工厂型号!C:E,3,0)</f>
        <v>5</v>
      </c>
      <c r="T6458" s="96" t="str">
        <f>VLOOKUP(I6458,品牌型号对应工厂型号!C:I,7,0)</f>
        <v>142:EASL-70 1.5mil(S-70)</v>
      </c>
    </row>
    <row r="6459" spans="1:20">
      <c r="A6459" s="25">
        <v>43291</v>
      </c>
      <c r="B6459" s="25">
        <v>6.722444097220432</v>
      </c>
      <c r="C6459" s="26" t="s">
        <v>13953</v>
      </c>
      <c r="D6459" s="25" t="s">
        <v>14056</v>
      </c>
      <c r="E6459" s="26" t="s">
        <v>3005</v>
      </c>
      <c r="F6459" s="25" t="s">
        <v>91</v>
      </c>
      <c r="G6459" s="69">
        <v>1.524</v>
      </c>
      <c r="H6459" s="25" t="s">
        <v>61</v>
      </c>
      <c r="I6459" s="27" t="s">
        <v>3006</v>
      </c>
      <c r="J6459" s="69">
        <v>45.72</v>
      </c>
      <c r="K6459" s="6" t="s">
        <v>14057</v>
      </c>
      <c r="O6459" s="6" t="s">
        <v>13894</v>
      </c>
      <c r="R6459" s="33" t="str">
        <f t="shared" si="121"/>
        <v>S07N2112P035</v>
      </c>
      <c r="S6459" s="95">
        <f>VLOOKUP(I6459,品牌型号对应工厂型号!C:E,3,0)</f>
        <v>5</v>
      </c>
      <c r="T6459" s="96" t="str">
        <f>VLOOKUP(I6459,品牌型号对应工厂型号!C:I,7,0)</f>
        <v>142:EASL-70 1.5mil(S-70)</v>
      </c>
    </row>
    <row r="6460" spans="1:20">
      <c r="A6460" s="25">
        <v>43291</v>
      </c>
      <c r="B6460" s="25">
        <v>6.722444097220432</v>
      </c>
      <c r="C6460" s="26" t="s">
        <v>13953</v>
      </c>
      <c r="D6460" s="25" t="s">
        <v>14058</v>
      </c>
      <c r="E6460" s="26" t="s">
        <v>3121</v>
      </c>
      <c r="F6460" s="25" t="s">
        <v>91</v>
      </c>
      <c r="G6460" s="69">
        <v>1.524</v>
      </c>
      <c r="H6460" s="25" t="s">
        <v>60</v>
      </c>
      <c r="I6460" s="27" t="s">
        <v>3122</v>
      </c>
      <c r="J6460" s="69">
        <v>45.72</v>
      </c>
      <c r="K6460" s="6" t="s">
        <v>14059</v>
      </c>
      <c r="O6460" s="6" t="s">
        <v>13894</v>
      </c>
      <c r="R6460" s="33" t="str">
        <f t="shared" si="121"/>
        <v>S07N3035P043</v>
      </c>
      <c r="S6460" s="95">
        <f>VLOOKUP(I6460,品牌型号对应工厂型号!C:E,3,0)</f>
        <v>5</v>
      </c>
      <c r="T6460" s="96" t="str">
        <f>VLOOKUP(I6460,品牌型号对应工厂型号!C:I,7,0)</f>
        <v>141:DABL-25 1.5mil(S-20)</v>
      </c>
    </row>
    <row r="6461" spans="1:20">
      <c r="A6461" s="25">
        <v>43291</v>
      </c>
      <c r="B6461" s="25">
        <v>6.722444097220432</v>
      </c>
      <c r="C6461" s="26" t="s">
        <v>13953</v>
      </c>
      <c r="D6461" s="25" t="s">
        <v>14060</v>
      </c>
      <c r="E6461" s="26" t="s">
        <v>3121</v>
      </c>
      <c r="F6461" s="25" t="s">
        <v>91</v>
      </c>
      <c r="G6461" s="69">
        <v>1.524</v>
      </c>
      <c r="H6461" s="25" t="s">
        <v>60</v>
      </c>
      <c r="I6461" s="27" t="s">
        <v>3122</v>
      </c>
      <c r="J6461" s="69">
        <v>45.72</v>
      </c>
      <c r="K6461" s="6" t="s">
        <v>14061</v>
      </c>
      <c r="O6461" s="6" t="s">
        <v>13894</v>
      </c>
      <c r="R6461" s="33" t="str">
        <f t="shared" si="121"/>
        <v>S07N3035P048</v>
      </c>
      <c r="S6461" s="95">
        <f>VLOOKUP(I6461,品牌型号对应工厂型号!C:E,3,0)</f>
        <v>5</v>
      </c>
      <c r="T6461" s="96" t="str">
        <f>VLOOKUP(I6461,品牌型号对应工厂型号!C:I,7,0)</f>
        <v>141:DABL-25 1.5mil(S-20)</v>
      </c>
    </row>
    <row r="6462" spans="1:20">
      <c r="A6462" s="25">
        <v>43291</v>
      </c>
      <c r="B6462" s="25">
        <v>6.722444097220432</v>
      </c>
      <c r="C6462" s="26" t="s">
        <v>13953</v>
      </c>
      <c r="D6462" s="25" t="s">
        <v>14062</v>
      </c>
      <c r="E6462" s="26" t="s">
        <v>3121</v>
      </c>
      <c r="F6462" s="25" t="s">
        <v>91</v>
      </c>
      <c r="G6462" s="69">
        <v>1.524</v>
      </c>
      <c r="H6462" s="25" t="s">
        <v>60</v>
      </c>
      <c r="I6462" s="27" t="s">
        <v>3122</v>
      </c>
      <c r="J6462" s="69">
        <v>45.72</v>
      </c>
      <c r="K6462" s="6" t="s">
        <v>14063</v>
      </c>
      <c r="O6462" s="6" t="s">
        <v>13894</v>
      </c>
      <c r="R6462" s="33" t="str">
        <f t="shared" si="121"/>
        <v>S07N3035P039</v>
      </c>
      <c r="S6462" s="95">
        <f>VLOOKUP(I6462,品牌型号对应工厂型号!C:E,3,0)</f>
        <v>5</v>
      </c>
      <c r="T6462" s="96" t="str">
        <f>VLOOKUP(I6462,品牌型号对应工厂型号!C:I,7,0)</f>
        <v>141:DABL-25 1.5mil(S-20)</v>
      </c>
    </row>
    <row r="6463" spans="1:20">
      <c r="A6463" s="25">
        <v>43291</v>
      </c>
      <c r="B6463" s="25">
        <v>6.722444097220432</v>
      </c>
      <c r="C6463" s="26" t="s">
        <v>13953</v>
      </c>
      <c r="D6463" s="25" t="s">
        <v>14064</v>
      </c>
      <c r="E6463" s="26" t="s">
        <v>3121</v>
      </c>
      <c r="F6463" s="25" t="s">
        <v>91</v>
      </c>
      <c r="G6463" s="69">
        <v>1.524</v>
      </c>
      <c r="H6463" s="25" t="s">
        <v>60</v>
      </c>
      <c r="I6463" s="27" t="s">
        <v>3122</v>
      </c>
      <c r="J6463" s="69">
        <v>45.72</v>
      </c>
      <c r="K6463" s="6" t="s">
        <v>14065</v>
      </c>
      <c r="O6463" s="6" t="s">
        <v>13894</v>
      </c>
      <c r="R6463" s="33" t="str">
        <f t="shared" si="121"/>
        <v>S07N3035P041</v>
      </c>
      <c r="S6463" s="95">
        <f>VLOOKUP(I6463,品牌型号对应工厂型号!C:E,3,0)</f>
        <v>5</v>
      </c>
      <c r="T6463" s="96" t="str">
        <f>VLOOKUP(I6463,品牌型号对应工厂型号!C:I,7,0)</f>
        <v>141:DABL-25 1.5mil(S-20)</v>
      </c>
    </row>
    <row r="6464" spans="1:20">
      <c r="A6464" s="25">
        <v>43291</v>
      </c>
      <c r="B6464" s="25">
        <v>6.722444097220432</v>
      </c>
      <c r="C6464" s="26" t="s">
        <v>13953</v>
      </c>
      <c r="D6464" s="25" t="s">
        <v>14066</v>
      </c>
      <c r="E6464" s="26" t="s">
        <v>3121</v>
      </c>
      <c r="F6464" s="25" t="s">
        <v>91</v>
      </c>
      <c r="G6464" s="69">
        <v>1.524</v>
      </c>
      <c r="H6464" s="25" t="s">
        <v>60</v>
      </c>
      <c r="I6464" s="27" t="s">
        <v>3122</v>
      </c>
      <c r="J6464" s="69">
        <v>45.72</v>
      </c>
      <c r="K6464" s="6" t="s">
        <v>14067</v>
      </c>
      <c r="O6464" s="6" t="s">
        <v>13894</v>
      </c>
      <c r="R6464" s="33" t="str">
        <f t="shared" si="121"/>
        <v>S07N3035P038</v>
      </c>
      <c r="S6464" s="95">
        <f>VLOOKUP(I6464,品牌型号对应工厂型号!C:E,3,0)</f>
        <v>5</v>
      </c>
      <c r="T6464" s="96" t="str">
        <f>VLOOKUP(I6464,品牌型号对应工厂型号!C:I,7,0)</f>
        <v>141:DABL-25 1.5mil(S-20)</v>
      </c>
    </row>
    <row r="6465" spans="1:20">
      <c r="A6465" s="25">
        <v>43291</v>
      </c>
      <c r="B6465" s="25">
        <v>6.722444097220432</v>
      </c>
      <c r="C6465" s="26" t="s">
        <v>13953</v>
      </c>
      <c r="D6465" s="25" t="s">
        <v>14068</v>
      </c>
      <c r="E6465" s="26" t="s">
        <v>3121</v>
      </c>
      <c r="F6465" s="25" t="s">
        <v>91</v>
      </c>
      <c r="G6465" s="69">
        <v>1.524</v>
      </c>
      <c r="H6465" s="25" t="s">
        <v>60</v>
      </c>
      <c r="I6465" s="27" t="s">
        <v>3122</v>
      </c>
      <c r="J6465" s="69">
        <v>45.72</v>
      </c>
      <c r="K6465" s="6" t="s">
        <v>14069</v>
      </c>
      <c r="O6465" s="6" t="s">
        <v>13894</v>
      </c>
      <c r="R6465" s="33" t="str">
        <f t="shared" si="121"/>
        <v>S07N3035P047</v>
      </c>
      <c r="S6465" s="95">
        <f>VLOOKUP(I6465,品牌型号对应工厂型号!C:E,3,0)</f>
        <v>5</v>
      </c>
      <c r="T6465" s="96" t="str">
        <f>VLOOKUP(I6465,品牌型号对应工厂型号!C:I,7,0)</f>
        <v>141:DABL-25 1.5mil(S-20)</v>
      </c>
    </row>
    <row r="6466" spans="1:20">
      <c r="A6466" s="25">
        <v>43291</v>
      </c>
      <c r="B6466" s="25">
        <v>6.722444097220432</v>
      </c>
      <c r="C6466" s="26" t="s">
        <v>13953</v>
      </c>
      <c r="D6466" s="25" t="s">
        <v>14070</v>
      </c>
      <c r="E6466" s="26" t="s">
        <v>151</v>
      </c>
      <c r="F6466" s="25" t="s">
        <v>91</v>
      </c>
      <c r="G6466" s="69">
        <v>1.524</v>
      </c>
      <c r="H6466" s="25" t="s">
        <v>131</v>
      </c>
      <c r="I6466" s="27" t="s">
        <v>50</v>
      </c>
      <c r="J6466" s="69">
        <v>45.72</v>
      </c>
      <c r="K6466" s="6" t="s">
        <v>14071</v>
      </c>
      <c r="O6466" s="6" t="s">
        <v>13894</v>
      </c>
      <c r="R6466" s="33" t="str">
        <f t="shared" si="121"/>
        <v>S06N2525P030</v>
      </c>
      <c r="S6466" s="95">
        <f>VLOOKUP(I6466,品牌型号对应工厂型号!C:E,3,0)</f>
        <v>10</v>
      </c>
      <c r="T6466" s="96" t="str">
        <f>VLOOKUP(I6466,品牌型号对应工厂型号!C:I,7,0)</f>
        <v>111:2.0mil UGGN-70(ZYF-70)</v>
      </c>
    </row>
    <row r="6467" spans="1:20">
      <c r="A6467" s="25">
        <v>43291</v>
      </c>
      <c r="B6467" s="25">
        <v>6.722444097220432</v>
      </c>
      <c r="C6467" s="26" t="s">
        <v>13953</v>
      </c>
      <c r="D6467" s="25" t="s">
        <v>14072</v>
      </c>
      <c r="E6467" s="26" t="s">
        <v>151</v>
      </c>
      <c r="F6467" s="25" t="s">
        <v>91</v>
      </c>
      <c r="G6467" s="69">
        <v>1.524</v>
      </c>
      <c r="H6467" s="25" t="s">
        <v>131</v>
      </c>
      <c r="I6467" s="27" t="s">
        <v>50</v>
      </c>
      <c r="J6467" s="69">
        <v>45.72</v>
      </c>
      <c r="K6467" s="6" t="s">
        <v>14073</v>
      </c>
      <c r="O6467" s="6" t="s">
        <v>13894</v>
      </c>
      <c r="R6467" s="33" t="str">
        <f t="shared" si="121"/>
        <v>S06N2525P027</v>
      </c>
      <c r="S6467" s="95">
        <f>VLOOKUP(I6467,品牌型号对应工厂型号!C:E,3,0)</f>
        <v>10</v>
      </c>
      <c r="T6467" s="96" t="str">
        <f>VLOOKUP(I6467,品牌型号对应工厂型号!C:I,7,0)</f>
        <v>111:2.0mil UGGN-70(ZYF-70)</v>
      </c>
    </row>
    <row r="6468" spans="1:20">
      <c r="A6468" s="25">
        <v>43291</v>
      </c>
      <c r="B6468" s="25">
        <v>6.722444097220432</v>
      </c>
      <c r="C6468" s="26" t="s">
        <v>13953</v>
      </c>
      <c r="D6468" s="25" t="s">
        <v>14074</v>
      </c>
      <c r="E6468" s="26" t="s">
        <v>151</v>
      </c>
      <c r="F6468" s="25" t="s">
        <v>91</v>
      </c>
      <c r="G6468" s="69">
        <v>1.524</v>
      </c>
      <c r="H6468" s="25" t="s">
        <v>131</v>
      </c>
      <c r="I6468" s="27" t="s">
        <v>50</v>
      </c>
      <c r="J6468" s="69">
        <v>45.72</v>
      </c>
      <c r="K6468" s="6" t="s">
        <v>14075</v>
      </c>
      <c r="O6468" s="6" t="s">
        <v>13894</v>
      </c>
      <c r="R6468" s="33" t="str">
        <f t="shared" si="121"/>
        <v>S06N2525P026</v>
      </c>
      <c r="S6468" s="95">
        <f>VLOOKUP(I6468,品牌型号对应工厂型号!C:E,3,0)</f>
        <v>10</v>
      </c>
      <c r="T6468" s="96" t="str">
        <f>VLOOKUP(I6468,品牌型号对应工厂型号!C:I,7,0)</f>
        <v>111:2.0mil UGGN-70(ZYF-70)</v>
      </c>
    </row>
    <row r="6469" spans="1:20">
      <c r="A6469" s="25">
        <v>43291</v>
      </c>
      <c r="B6469" s="25">
        <v>6.722444097220432</v>
      </c>
      <c r="C6469" s="26" t="s">
        <v>13953</v>
      </c>
      <c r="D6469" s="25" t="s">
        <v>14076</v>
      </c>
      <c r="E6469" s="26" t="s">
        <v>141</v>
      </c>
      <c r="F6469" s="25" t="s">
        <v>4772</v>
      </c>
      <c r="G6469" s="69">
        <v>1.524</v>
      </c>
      <c r="H6469" s="25" t="s">
        <v>172</v>
      </c>
      <c r="I6469" s="27" t="s">
        <v>142</v>
      </c>
      <c r="J6469" s="69">
        <v>22.86</v>
      </c>
      <c r="K6469" s="6" t="s">
        <v>14077</v>
      </c>
      <c r="O6469" s="6" t="s">
        <v>13894</v>
      </c>
      <c r="R6469" s="33" t="str">
        <f t="shared" si="121"/>
        <v>D11D2644P012-2</v>
      </c>
      <c r="S6469" s="95">
        <f>VLOOKUP(I6469,品牌型号对应工厂型号!C:E,3,0)</f>
        <v>10</v>
      </c>
      <c r="T6469" s="96" t="str">
        <f>VLOOKUP(I6469,品牌型号对应工厂型号!C:I,7,0)</f>
        <v>153:PFGP-70R 3.0mil（X-75）</v>
      </c>
    </row>
    <row r="6470" spans="1:20">
      <c r="A6470" s="25">
        <v>43291</v>
      </c>
      <c r="B6470" s="25">
        <v>6.722444097220432</v>
      </c>
      <c r="C6470" s="26" t="s">
        <v>13953</v>
      </c>
      <c r="D6470" s="25" t="s">
        <v>14078</v>
      </c>
      <c r="E6470" s="26" t="s">
        <v>141</v>
      </c>
      <c r="F6470" s="25" t="s">
        <v>4772</v>
      </c>
      <c r="G6470" s="69">
        <v>1.524</v>
      </c>
      <c r="H6470" s="25" t="s">
        <v>172</v>
      </c>
      <c r="I6470" s="27" t="s">
        <v>142</v>
      </c>
      <c r="J6470" s="69">
        <v>22.86</v>
      </c>
      <c r="K6470" s="6" t="s">
        <v>14079</v>
      </c>
      <c r="O6470" s="6" t="s">
        <v>13894</v>
      </c>
      <c r="R6470" s="33" t="str">
        <f t="shared" si="121"/>
        <v>D11D2649P006-2</v>
      </c>
      <c r="S6470" s="95">
        <f>VLOOKUP(I6470,品牌型号对应工厂型号!C:E,3,0)</f>
        <v>10</v>
      </c>
      <c r="T6470" s="96" t="str">
        <f>VLOOKUP(I6470,品牌型号对应工厂型号!C:I,7,0)</f>
        <v>153:PFGP-70R 3.0mil（X-75）</v>
      </c>
    </row>
    <row r="6471" spans="1:20">
      <c r="A6471" s="25">
        <v>43291</v>
      </c>
      <c r="B6471" s="25">
        <v>6.722444097220432</v>
      </c>
      <c r="C6471" s="26" t="s">
        <v>13953</v>
      </c>
      <c r="D6471" s="25" t="s">
        <v>14080</v>
      </c>
      <c r="E6471" s="26" t="s">
        <v>153</v>
      </c>
      <c r="F6471" s="25" t="s">
        <v>4877</v>
      </c>
      <c r="G6471" s="69">
        <v>1.524</v>
      </c>
      <c r="H6471" s="25" t="s">
        <v>180</v>
      </c>
      <c r="I6471" s="27" t="s">
        <v>1478</v>
      </c>
      <c r="J6471" s="69">
        <v>45.72</v>
      </c>
      <c r="K6471" s="6" t="s">
        <v>14081</v>
      </c>
      <c r="O6471" s="6" t="s">
        <v>13894</v>
      </c>
      <c r="R6471" s="33" t="str">
        <f t="shared" si="121"/>
        <v>S06D2435P057</v>
      </c>
      <c r="S6471" s="95">
        <f>VLOOKUP(I6471,品牌型号对应工厂型号!C:E,3,0)</f>
        <v>10</v>
      </c>
      <c r="T6471" s="96" t="str">
        <f>VLOOKUP(I6471,品牌型号对应工厂型号!C:I,7,0)</f>
        <v>113:2.0mil USGY-15(ZYF-88)</v>
      </c>
    </row>
    <row r="6472" spans="1:20">
      <c r="A6472" s="25">
        <v>43291</v>
      </c>
      <c r="B6472" s="25">
        <v>6.722444097220432</v>
      </c>
      <c r="C6472" s="26" t="s">
        <v>13953</v>
      </c>
      <c r="D6472" s="25" t="s">
        <v>14082</v>
      </c>
      <c r="E6472" s="26" t="s">
        <v>153</v>
      </c>
      <c r="F6472" s="25" t="s">
        <v>4877</v>
      </c>
      <c r="G6472" s="69">
        <v>1.524</v>
      </c>
      <c r="H6472" s="25" t="s">
        <v>180</v>
      </c>
      <c r="I6472" s="27" t="s">
        <v>1478</v>
      </c>
      <c r="J6472" s="69">
        <v>45.72</v>
      </c>
      <c r="K6472" s="6" t="s">
        <v>14083</v>
      </c>
      <c r="O6472" s="6" t="s">
        <v>13894</v>
      </c>
      <c r="R6472" s="33" t="str">
        <f t="shared" si="121"/>
        <v>S06N2433P040</v>
      </c>
      <c r="S6472" s="95">
        <f>VLOOKUP(I6472,品牌型号对应工厂型号!C:E,3,0)</f>
        <v>10</v>
      </c>
      <c r="T6472" s="96" t="str">
        <f>VLOOKUP(I6472,品牌型号对应工厂型号!C:I,7,0)</f>
        <v>113:2.0mil USGY-15(ZYF-88)</v>
      </c>
    </row>
    <row r="6473" spans="1:20">
      <c r="A6473" s="25">
        <v>43291</v>
      </c>
      <c r="B6473" s="25">
        <v>6.722444097220432</v>
      </c>
      <c r="C6473" s="26" t="s">
        <v>13953</v>
      </c>
      <c r="D6473" s="25" t="s">
        <v>14084</v>
      </c>
      <c r="E6473" s="26" t="s">
        <v>153</v>
      </c>
      <c r="F6473" s="25" t="s">
        <v>4877</v>
      </c>
      <c r="G6473" s="69">
        <v>1.524</v>
      </c>
      <c r="H6473" s="25" t="s">
        <v>180</v>
      </c>
      <c r="I6473" s="27" t="s">
        <v>1478</v>
      </c>
      <c r="J6473" s="69">
        <v>45.72</v>
      </c>
      <c r="K6473" s="6" t="s">
        <v>14085</v>
      </c>
      <c r="O6473" s="6" t="s">
        <v>13894</v>
      </c>
      <c r="R6473" s="33" t="str">
        <f t="shared" si="121"/>
        <v>S06D2435P056</v>
      </c>
      <c r="S6473" s="95">
        <f>VLOOKUP(I6473,品牌型号对应工厂型号!C:E,3,0)</f>
        <v>10</v>
      </c>
      <c r="T6473" s="96" t="str">
        <f>VLOOKUP(I6473,品牌型号对应工厂型号!C:I,7,0)</f>
        <v>113:2.0mil USGY-15(ZYF-88)</v>
      </c>
    </row>
    <row r="6474" spans="1:20">
      <c r="A6474" s="25">
        <v>43291</v>
      </c>
      <c r="B6474" s="25">
        <v>6.722444097220432</v>
      </c>
      <c r="C6474" s="26" t="s">
        <v>13953</v>
      </c>
      <c r="D6474" s="25" t="s">
        <v>14086</v>
      </c>
      <c r="E6474" s="26" t="s">
        <v>153</v>
      </c>
      <c r="F6474" s="25" t="s">
        <v>4877</v>
      </c>
      <c r="G6474" s="69">
        <v>1.524</v>
      </c>
      <c r="H6474" s="25" t="s">
        <v>180</v>
      </c>
      <c r="I6474" s="27" t="s">
        <v>1478</v>
      </c>
      <c r="J6474" s="69">
        <v>45.72</v>
      </c>
      <c r="K6474" s="6" t="s">
        <v>14087</v>
      </c>
      <c r="O6474" s="6" t="s">
        <v>13894</v>
      </c>
      <c r="R6474" s="33" t="str">
        <f t="shared" si="121"/>
        <v>S06D2435P055</v>
      </c>
      <c r="S6474" s="95">
        <f>VLOOKUP(I6474,品牌型号对应工厂型号!C:E,3,0)</f>
        <v>10</v>
      </c>
      <c r="T6474" s="96" t="str">
        <f>VLOOKUP(I6474,品牌型号对应工厂型号!C:I,7,0)</f>
        <v>113:2.0mil USGY-15(ZYF-88)</v>
      </c>
    </row>
    <row r="6475" spans="1:20">
      <c r="A6475" s="25">
        <v>43291</v>
      </c>
      <c r="B6475" s="25">
        <v>6.722444097220432</v>
      </c>
      <c r="C6475" s="26" t="s">
        <v>13953</v>
      </c>
      <c r="D6475" s="25" t="s">
        <v>14088</v>
      </c>
      <c r="E6475" s="26" t="s">
        <v>153</v>
      </c>
      <c r="F6475" s="25" t="s">
        <v>4877</v>
      </c>
      <c r="G6475" s="69">
        <v>1.524</v>
      </c>
      <c r="H6475" s="25" t="s">
        <v>180</v>
      </c>
      <c r="I6475" s="27" t="s">
        <v>1478</v>
      </c>
      <c r="J6475" s="69">
        <v>45.72</v>
      </c>
      <c r="K6475" s="6" t="s">
        <v>14089</v>
      </c>
      <c r="O6475" s="6" t="s">
        <v>13894</v>
      </c>
      <c r="R6475" s="33" t="str">
        <f t="shared" si="121"/>
        <v>S06D2435P054</v>
      </c>
      <c r="S6475" s="95">
        <f>VLOOKUP(I6475,品牌型号对应工厂型号!C:E,3,0)</f>
        <v>10</v>
      </c>
      <c r="T6475" s="96" t="str">
        <f>VLOOKUP(I6475,品牌型号对应工厂型号!C:I,7,0)</f>
        <v>113:2.0mil USGY-15(ZYF-88)</v>
      </c>
    </row>
    <row r="6476" spans="1:20">
      <c r="A6476" s="25">
        <v>43291</v>
      </c>
      <c r="B6476" s="25">
        <v>6.722444097220432</v>
      </c>
      <c r="C6476" s="26" t="s">
        <v>13953</v>
      </c>
      <c r="D6476" s="25" t="s">
        <v>14090</v>
      </c>
      <c r="E6476" s="26" t="s">
        <v>153</v>
      </c>
      <c r="F6476" s="25" t="s">
        <v>4877</v>
      </c>
      <c r="G6476" s="69">
        <v>1.524</v>
      </c>
      <c r="H6476" s="25" t="s">
        <v>180</v>
      </c>
      <c r="I6476" s="27" t="s">
        <v>1478</v>
      </c>
      <c r="J6476" s="69">
        <v>45.72</v>
      </c>
      <c r="K6476" s="6" t="s">
        <v>14091</v>
      </c>
      <c r="O6476" s="6" t="s">
        <v>13894</v>
      </c>
      <c r="R6476" s="33" t="str">
        <f t="shared" si="121"/>
        <v>S06D2435P053</v>
      </c>
      <c r="S6476" s="95">
        <f>VLOOKUP(I6476,品牌型号对应工厂型号!C:E,3,0)</f>
        <v>10</v>
      </c>
      <c r="T6476" s="96" t="str">
        <f>VLOOKUP(I6476,品牌型号对应工厂型号!C:I,7,0)</f>
        <v>113:2.0mil USGY-15(ZYF-88)</v>
      </c>
    </row>
    <row r="6477" spans="1:20">
      <c r="A6477" s="25">
        <v>43291</v>
      </c>
      <c r="B6477" s="25">
        <v>6.722444097220432</v>
      </c>
      <c r="C6477" s="26" t="s">
        <v>13953</v>
      </c>
      <c r="D6477" s="25" t="s">
        <v>13525</v>
      </c>
      <c r="E6477" s="26" t="s">
        <v>918</v>
      </c>
      <c r="F6477" s="25" t="s">
        <v>91</v>
      </c>
      <c r="G6477" s="69">
        <v>1.524</v>
      </c>
      <c r="H6477" s="25" t="s">
        <v>121</v>
      </c>
      <c r="I6477" s="27" t="s">
        <v>111</v>
      </c>
      <c r="J6477" s="69">
        <v>45.72</v>
      </c>
      <c r="K6477" s="6" t="s">
        <v>13526</v>
      </c>
      <c r="O6477" s="6" t="s">
        <v>13894</v>
      </c>
      <c r="R6477" s="33" t="str">
        <f t="shared" si="121"/>
        <v>S02D2159P015</v>
      </c>
      <c r="S6477" s="95">
        <f>VLOOKUP(I6477,品牌型号对应工厂型号!C:E,3,0)</f>
        <v>10</v>
      </c>
      <c r="T6477" s="96" t="str">
        <f>VLOOKUP(I6477,品牌型号对应工厂型号!C:I,7,0)</f>
        <v>173:2.0mil ENCGR-65（C-73卓越系列）</v>
      </c>
    </row>
    <row r="6478" spans="1:20">
      <c r="A6478" s="25">
        <v>43291</v>
      </c>
      <c r="B6478" s="25">
        <v>6.722444097220432</v>
      </c>
      <c r="C6478" s="26" t="s">
        <v>13953</v>
      </c>
      <c r="D6478" s="25" t="s">
        <v>13527</v>
      </c>
      <c r="E6478" s="26" t="s">
        <v>918</v>
      </c>
      <c r="F6478" s="25" t="s">
        <v>91</v>
      </c>
      <c r="G6478" s="69">
        <v>1.524</v>
      </c>
      <c r="H6478" s="25" t="s">
        <v>121</v>
      </c>
      <c r="I6478" s="27" t="s">
        <v>111</v>
      </c>
      <c r="J6478" s="69">
        <v>45.72</v>
      </c>
      <c r="K6478" s="6" t="s">
        <v>13528</v>
      </c>
      <c r="O6478" s="6" t="s">
        <v>13894</v>
      </c>
      <c r="R6478" s="33" t="str">
        <f t="shared" si="121"/>
        <v>S02D2155P004</v>
      </c>
      <c r="S6478" s="95">
        <f>VLOOKUP(I6478,品牌型号对应工厂型号!C:E,3,0)</f>
        <v>10</v>
      </c>
      <c r="T6478" s="96" t="str">
        <f>VLOOKUP(I6478,品牌型号对应工厂型号!C:I,7,0)</f>
        <v>173:2.0mil ENCGR-65（C-73卓越系列）</v>
      </c>
    </row>
    <row r="6479" spans="1:20">
      <c r="A6479" s="25">
        <v>43291</v>
      </c>
      <c r="B6479" s="25">
        <v>6.722444097220432</v>
      </c>
      <c r="C6479" s="26" t="s">
        <v>14092</v>
      </c>
      <c r="D6479" s="25" t="s">
        <v>14093</v>
      </c>
      <c r="E6479" s="26" t="s">
        <v>3050</v>
      </c>
      <c r="F6479" s="25" t="s">
        <v>91</v>
      </c>
      <c r="G6479" s="69">
        <v>1.524</v>
      </c>
      <c r="H6479" s="25" t="s">
        <v>3051</v>
      </c>
      <c r="I6479" s="27" t="s">
        <v>3052</v>
      </c>
      <c r="J6479" s="69">
        <v>45.72</v>
      </c>
      <c r="K6479" s="6" t="s">
        <v>14094</v>
      </c>
      <c r="O6479" s="6" t="s">
        <v>13574</v>
      </c>
      <c r="R6479" s="33" t="str">
        <f t="shared" si="121"/>
        <v>S06D1123P001</v>
      </c>
      <c r="S6479" s="95">
        <f>VLOOKUP(I6479,品牌型号对应工厂型号!C:E,3,0)</f>
        <v>5</v>
      </c>
      <c r="T6479" s="96" t="str">
        <f>VLOOKUP(I6479,品牌型号对应工厂型号!C:I,7,0)</f>
        <v>138:DABL-10  2.0mil (S-15)</v>
      </c>
    </row>
    <row r="6480" spans="1:20">
      <c r="A6480" s="25">
        <v>43291</v>
      </c>
      <c r="B6480" s="25">
        <v>6.722444097220432</v>
      </c>
      <c r="C6480" s="26" t="s">
        <v>14092</v>
      </c>
      <c r="D6480" s="25" t="s">
        <v>14095</v>
      </c>
      <c r="E6480" s="26" t="s">
        <v>3050</v>
      </c>
      <c r="F6480" s="25" t="s">
        <v>91</v>
      </c>
      <c r="G6480" s="69">
        <v>1.524</v>
      </c>
      <c r="H6480" s="25" t="s">
        <v>3051</v>
      </c>
      <c r="I6480" s="27" t="s">
        <v>3052</v>
      </c>
      <c r="J6480" s="69">
        <v>45.72</v>
      </c>
      <c r="K6480" s="6" t="s">
        <v>14096</v>
      </c>
      <c r="O6480" s="6" t="s">
        <v>13574</v>
      </c>
      <c r="R6480" s="33" t="str">
        <f t="shared" si="121"/>
        <v>S06D1123P002</v>
      </c>
      <c r="S6480" s="95">
        <f>VLOOKUP(I6480,品牌型号对应工厂型号!C:E,3,0)</f>
        <v>5</v>
      </c>
      <c r="T6480" s="96" t="str">
        <f>VLOOKUP(I6480,品牌型号对应工厂型号!C:I,7,0)</f>
        <v>138:DABL-10  2.0mil (S-15)</v>
      </c>
    </row>
    <row r="6481" spans="1:20">
      <c r="A6481" s="25">
        <v>43291</v>
      </c>
      <c r="B6481" s="25">
        <v>6.722444097220432</v>
      </c>
      <c r="C6481" s="26" t="s">
        <v>14092</v>
      </c>
      <c r="D6481" s="25" t="s">
        <v>14097</v>
      </c>
      <c r="E6481" s="26" t="s">
        <v>3050</v>
      </c>
      <c r="F6481" s="25" t="s">
        <v>91</v>
      </c>
      <c r="G6481" s="69">
        <v>1.524</v>
      </c>
      <c r="H6481" s="25" t="s">
        <v>3051</v>
      </c>
      <c r="I6481" s="27" t="s">
        <v>3052</v>
      </c>
      <c r="J6481" s="69">
        <v>45.72</v>
      </c>
      <c r="K6481" s="6" t="s">
        <v>14098</v>
      </c>
      <c r="O6481" s="6" t="s">
        <v>13574</v>
      </c>
      <c r="R6481" s="33" t="str">
        <f t="shared" si="121"/>
        <v>S06D1123P003</v>
      </c>
      <c r="S6481" s="95">
        <f>VLOOKUP(I6481,品牌型号对应工厂型号!C:E,3,0)</f>
        <v>5</v>
      </c>
      <c r="T6481" s="96" t="str">
        <f>VLOOKUP(I6481,品牌型号对应工厂型号!C:I,7,0)</f>
        <v>138:DABL-10  2.0mil (S-15)</v>
      </c>
    </row>
    <row r="6482" spans="1:20">
      <c r="A6482" s="25">
        <v>43291</v>
      </c>
      <c r="B6482" s="25">
        <v>6.722444097220432</v>
      </c>
      <c r="C6482" s="26" t="s">
        <v>14092</v>
      </c>
      <c r="D6482" s="25" t="s">
        <v>14099</v>
      </c>
      <c r="E6482" s="26" t="s">
        <v>3050</v>
      </c>
      <c r="F6482" s="25" t="s">
        <v>91</v>
      </c>
      <c r="G6482" s="69">
        <v>1.524</v>
      </c>
      <c r="H6482" s="25" t="s">
        <v>3051</v>
      </c>
      <c r="I6482" s="27" t="s">
        <v>3052</v>
      </c>
      <c r="J6482" s="69">
        <v>45.72</v>
      </c>
      <c r="K6482" s="6" t="s">
        <v>14100</v>
      </c>
      <c r="O6482" s="6" t="s">
        <v>13574</v>
      </c>
      <c r="R6482" s="33" t="str">
        <f t="shared" si="121"/>
        <v>S06D1123P004</v>
      </c>
      <c r="S6482" s="95">
        <f>VLOOKUP(I6482,品牌型号对应工厂型号!C:E,3,0)</f>
        <v>5</v>
      </c>
      <c r="T6482" s="96" t="str">
        <f>VLOOKUP(I6482,品牌型号对应工厂型号!C:I,7,0)</f>
        <v>138:DABL-10  2.0mil (S-15)</v>
      </c>
    </row>
    <row r="6483" spans="1:20">
      <c r="A6483" s="25">
        <v>43291</v>
      </c>
      <c r="B6483" s="25">
        <v>6.722444097220432</v>
      </c>
      <c r="C6483" s="26" t="s">
        <v>14092</v>
      </c>
      <c r="D6483" s="25" t="s">
        <v>14101</v>
      </c>
      <c r="E6483" s="26" t="s">
        <v>3050</v>
      </c>
      <c r="F6483" s="25" t="s">
        <v>91</v>
      </c>
      <c r="G6483" s="69">
        <v>1.524</v>
      </c>
      <c r="H6483" s="25" t="s">
        <v>3051</v>
      </c>
      <c r="I6483" s="27" t="s">
        <v>3052</v>
      </c>
      <c r="J6483" s="69">
        <v>45.72</v>
      </c>
      <c r="K6483" s="6" t="s">
        <v>14102</v>
      </c>
      <c r="O6483" s="6" t="s">
        <v>13574</v>
      </c>
      <c r="R6483" s="33" t="str">
        <f t="shared" si="121"/>
        <v>S06D1123P005</v>
      </c>
      <c r="S6483" s="95">
        <f>VLOOKUP(I6483,品牌型号对应工厂型号!C:E,3,0)</f>
        <v>5</v>
      </c>
      <c r="T6483" s="96" t="str">
        <f>VLOOKUP(I6483,品牌型号对应工厂型号!C:I,7,0)</f>
        <v>138:DABL-10  2.0mil (S-15)</v>
      </c>
    </row>
    <row r="6484" spans="1:20">
      <c r="A6484" s="25">
        <v>43291</v>
      </c>
      <c r="B6484" s="25">
        <v>6.722444097220432</v>
      </c>
      <c r="C6484" s="26" t="s">
        <v>14092</v>
      </c>
      <c r="D6484" s="25" t="s">
        <v>14103</v>
      </c>
      <c r="E6484" s="26" t="s">
        <v>3050</v>
      </c>
      <c r="F6484" s="25" t="s">
        <v>91</v>
      </c>
      <c r="G6484" s="69">
        <v>1.524</v>
      </c>
      <c r="H6484" s="25" t="s">
        <v>3051</v>
      </c>
      <c r="I6484" s="27" t="s">
        <v>3052</v>
      </c>
      <c r="J6484" s="69">
        <v>45.72</v>
      </c>
      <c r="K6484" s="6" t="s">
        <v>14104</v>
      </c>
      <c r="O6484" s="6" t="s">
        <v>13574</v>
      </c>
      <c r="R6484" s="33" t="str">
        <f t="shared" si="121"/>
        <v>S06D1123P006</v>
      </c>
      <c r="S6484" s="95">
        <f>VLOOKUP(I6484,品牌型号对应工厂型号!C:E,3,0)</f>
        <v>5</v>
      </c>
      <c r="T6484" s="96" t="str">
        <f>VLOOKUP(I6484,品牌型号对应工厂型号!C:I,7,0)</f>
        <v>138:DABL-10  2.0mil (S-15)</v>
      </c>
    </row>
    <row r="6485" spans="1:20">
      <c r="A6485" s="25">
        <v>43291</v>
      </c>
      <c r="B6485" s="25">
        <v>6.722444097220432</v>
      </c>
      <c r="C6485" s="26" t="s">
        <v>14092</v>
      </c>
      <c r="D6485" s="25" t="s">
        <v>14105</v>
      </c>
      <c r="E6485" s="26" t="s">
        <v>3050</v>
      </c>
      <c r="F6485" s="25" t="s">
        <v>91</v>
      </c>
      <c r="G6485" s="69">
        <v>1.524</v>
      </c>
      <c r="H6485" s="25" t="s">
        <v>3051</v>
      </c>
      <c r="I6485" s="27" t="s">
        <v>3052</v>
      </c>
      <c r="J6485" s="69">
        <v>45.72</v>
      </c>
      <c r="K6485" s="6" t="s">
        <v>14106</v>
      </c>
      <c r="O6485" s="6" t="s">
        <v>13574</v>
      </c>
      <c r="R6485" s="33" t="str">
        <f t="shared" si="121"/>
        <v>S06D1123P007</v>
      </c>
      <c r="S6485" s="95">
        <f>VLOOKUP(I6485,品牌型号对应工厂型号!C:E,3,0)</f>
        <v>5</v>
      </c>
      <c r="T6485" s="96" t="str">
        <f>VLOOKUP(I6485,品牌型号对应工厂型号!C:I,7,0)</f>
        <v>138:DABL-10  2.0mil (S-15)</v>
      </c>
    </row>
    <row r="6486" spans="1:20">
      <c r="A6486" s="25">
        <v>43291</v>
      </c>
      <c r="B6486" s="25">
        <v>6.722444097220432</v>
      </c>
      <c r="C6486" s="26" t="s">
        <v>14092</v>
      </c>
      <c r="D6486" s="25" t="s">
        <v>14107</v>
      </c>
      <c r="E6486" s="26" t="s">
        <v>3050</v>
      </c>
      <c r="F6486" s="25" t="s">
        <v>91</v>
      </c>
      <c r="G6486" s="69">
        <v>1.524</v>
      </c>
      <c r="H6486" s="25" t="s">
        <v>3051</v>
      </c>
      <c r="I6486" s="27" t="s">
        <v>3052</v>
      </c>
      <c r="J6486" s="69">
        <v>45.72</v>
      </c>
      <c r="K6486" s="6" t="s">
        <v>14108</v>
      </c>
      <c r="O6486" s="6" t="s">
        <v>13574</v>
      </c>
      <c r="R6486" s="33" t="str">
        <f t="shared" ref="R6486:R6549" si="122">K6486</f>
        <v>S06D1123P008</v>
      </c>
      <c r="S6486" s="95">
        <f>VLOOKUP(I6486,品牌型号对应工厂型号!C:E,3,0)</f>
        <v>5</v>
      </c>
      <c r="T6486" s="96" t="str">
        <f>VLOOKUP(I6486,品牌型号对应工厂型号!C:I,7,0)</f>
        <v>138:DABL-10  2.0mil (S-15)</v>
      </c>
    </row>
    <row r="6487" spans="1:20">
      <c r="A6487" s="25">
        <v>43291</v>
      </c>
      <c r="B6487" s="25">
        <v>6.722444097220432</v>
      </c>
      <c r="C6487" s="26" t="s">
        <v>14092</v>
      </c>
      <c r="D6487" s="25" t="s">
        <v>14109</v>
      </c>
      <c r="E6487" s="26" t="s">
        <v>3050</v>
      </c>
      <c r="F6487" s="25" t="s">
        <v>91</v>
      </c>
      <c r="G6487" s="69">
        <v>1.524</v>
      </c>
      <c r="H6487" s="25" t="s">
        <v>3051</v>
      </c>
      <c r="I6487" s="27" t="s">
        <v>3052</v>
      </c>
      <c r="J6487" s="69">
        <v>45.72</v>
      </c>
      <c r="K6487" s="6" t="s">
        <v>14110</v>
      </c>
      <c r="O6487" s="6" t="s">
        <v>13574</v>
      </c>
      <c r="R6487" s="33" t="str">
        <f t="shared" si="122"/>
        <v>S06D1123P009</v>
      </c>
      <c r="S6487" s="95">
        <f>VLOOKUP(I6487,品牌型号对应工厂型号!C:E,3,0)</f>
        <v>5</v>
      </c>
      <c r="T6487" s="96" t="str">
        <f>VLOOKUP(I6487,品牌型号对应工厂型号!C:I,7,0)</f>
        <v>138:DABL-10  2.0mil (S-15)</v>
      </c>
    </row>
    <row r="6488" spans="1:20">
      <c r="A6488" s="25">
        <v>43291</v>
      </c>
      <c r="B6488" s="25">
        <v>6.722444097220432</v>
      </c>
      <c r="C6488" s="26" t="s">
        <v>14092</v>
      </c>
      <c r="D6488" s="25" t="s">
        <v>14111</v>
      </c>
      <c r="E6488" s="26" t="s">
        <v>3050</v>
      </c>
      <c r="F6488" s="25" t="s">
        <v>91</v>
      </c>
      <c r="G6488" s="69">
        <v>1.524</v>
      </c>
      <c r="H6488" s="25" t="s">
        <v>3051</v>
      </c>
      <c r="I6488" s="27" t="s">
        <v>3052</v>
      </c>
      <c r="J6488" s="69">
        <v>45.72</v>
      </c>
      <c r="K6488" s="6" t="s">
        <v>14112</v>
      </c>
      <c r="O6488" s="6" t="s">
        <v>13574</v>
      </c>
      <c r="R6488" s="33" t="str">
        <f t="shared" si="122"/>
        <v>S06D1123P010</v>
      </c>
      <c r="S6488" s="95">
        <f>VLOOKUP(I6488,品牌型号对应工厂型号!C:E,3,0)</f>
        <v>5</v>
      </c>
      <c r="T6488" s="96" t="str">
        <f>VLOOKUP(I6488,品牌型号对应工厂型号!C:I,7,0)</f>
        <v>138:DABL-10  2.0mil (S-15)</v>
      </c>
    </row>
    <row r="6489" spans="1:20">
      <c r="A6489" s="25">
        <v>43291</v>
      </c>
      <c r="B6489" s="25">
        <v>6.722444097220432</v>
      </c>
      <c r="C6489" s="26" t="s">
        <v>14092</v>
      </c>
      <c r="D6489" s="25" t="s">
        <v>14113</v>
      </c>
      <c r="E6489" s="26" t="s">
        <v>3050</v>
      </c>
      <c r="F6489" s="25" t="s">
        <v>91</v>
      </c>
      <c r="G6489" s="69">
        <v>1.524</v>
      </c>
      <c r="H6489" s="25" t="s">
        <v>3051</v>
      </c>
      <c r="I6489" s="27" t="s">
        <v>3052</v>
      </c>
      <c r="J6489" s="69">
        <v>45.72</v>
      </c>
      <c r="K6489" s="6" t="s">
        <v>14114</v>
      </c>
      <c r="O6489" s="6" t="s">
        <v>13574</v>
      </c>
      <c r="R6489" s="33" t="str">
        <f t="shared" si="122"/>
        <v>S06D1123P011</v>
      </c>
      <c r="S6489" s="95">
        <f>VLOOKUP(I6489,品牌型号对应工厂型号!C:E,3,0)</f>
        <v>5</v>
      </c>
      <c r="T6489" s="96" t="str">
        <f>VLOOKUP(I6489,品牌型号对应工厂型号!C:I,7,0)</f>
        <v>138:DABL-10  2.0mil (S-15)</v>
      </c>
    </row>
    <row r="6490" spans="1:20">
      <c r="A6490" s="25">
        <v>43291</v>
      </c>
      <c r="B6490" s="25">
        <v>6.722444097220432</v>
      </c>
      <c r="C6490" s="26" t="s">
        <v>14092</v>
      </c>
      <c r="D6490" s="25" t="s">
        <v>14115</v>
      </c>
      <c r="E6490" s="26" t="s">
        <v>3050</v>
      </c>
      <c r="F6490" s="25" t="s">
        <v>91</v>
      </c>
      <c r="G6490" s="69">
        <v>1.524</v>
      </c>
      <c r="H6490" s="25" t="s">
        <v>3051</v>
      </c>
      <c r="I6490" s="27" t="s">
        <v>3052</v>
      </c>
      <c r="J6490" s="69">
        <v>45.72</v>
      </c>
      <c r="K6490" s="6" t="s">
        <v>14116</v>
      </c>
      <c r="O6490" s="6" t="s">
        <v>13574</v>
      </c>
      <c r="R6490" s="33" t="str">
        <f t="shared" si="122"/>
        <v>S06D1123P012</v>
      </c>
      <c r="S6490" s="95">
        <f>VLOOKUP(I6490,品牌型号对应工厂型号!C:E,3,0)</f>
        <v>5</v>
      </c>
      <c r="T6490" s="96" t="str">
        <f>VLOOKUP(I6490,品牌型号对应工厂型号!C:I,7,0)</f>
        <v>138:DABL-10  2.0mil (S-15)</v>
      </c>
    </row>
    <row r="6491" spans="1:20">
      <c r="A6491" s="25">
        <v>43291</v>
      </c>
      <c r="B6491" s="25">
        <v>6.722444097220432</v>
      </c>
      <c r="C6491" s="26" t="s">
        <v>14092</v>
      </c>
      <c r="D6491" s="25" t="s">
        <v>14117</v>
      </c>
      <c r="E6491" s="26" t="s">
        <v>3050</v>
      </c>
      <c r="F6491" s="25" t="s">
        <v>91</v>
      </c>
      <c r="G6491" s="69">
        <v>1.524</v>
      </c>
      <c r="H6491" s="25" t="s">
        <v>3051</v>
      </c>
      <c r="I6491" s="27" t="s">
        <v>3052</v>
      </c>
      <c r="J6491" s="69">
        <v>45.72</v>
      </c>
      <c r="K6491" s="6" t="s">
        <v>14118</v>
      </c>
      <c r="O6491" s="6" t="s">
        <v>13574</v>
      </c>
      <c r="R6491" s="33" t="str">
        <f t="shared" si="122"/>
        <v>S06D1123P013</v>
      </c>
      <c r="S6491" s="95">
        <f>VLOOKUP(I6491,品牌型号对应工厂型号!C:E,3,0)</f>
        <v>5</v>
      </c>
      <c r="T6491" s="96" t="str">
        <f>VLOOKUP(I6491,品牌型号对应工厂型号!C:I,7,0)</f>
        <v>138:DABL-10  2.0mil (S-15)</v>
      </c>
    </row>
    <row r="6492" spans="1:20">
      <c r="A6492" s="25">
        <v>43291</v>
      </c>
      <c r="B6492" s="25">
        <v>6.722444097220432</v>
      </c>
      <c r="C6492" s="26" t="s">
        <v>14092</v>
      </c>
      <c r="D6492" s="25" t="s">
        <v>14119</v>
      </c>
      <c r="E6492" s="26" t="s">
        <v>3050</v>
      </c>
      <c r="F6492" s="25" t="s">
        <v>91</v>
      </c>
      <c r="G6492" s="69">
        <v>1.524</v>
      </c>
      <c r="H6492" s="25" t="s">
        <v>3051</v>
      </c>
      <c r="I6492" s="27" t="s">
        <v>3052</v>
      </c>
      <c r="J6492" s="69">
        <v>45.72</v>
      </c>
      <c r="K6492" s="6" t="s">
        <v>14120</v>
      </c>
      <c r="O6492" s="6" t="s">
        <v>13574</v>
      </c>
      <c r="R6492" s="33" t="str">
        <f t="shared" si="122"/>
        <v>S06D1123P014</v>
      </c>
      <c r="S6492" s="95">
        <f>VLOOKUP(I6492,品牌型号对应工厂型号!C:E,3,0)</f>
        <v>5</v>
      </c>
      <c r="T6492" s="96" t="str">
        <f>VLOOKUP(I6492,品牌型号对应工厂型号!C:I,7,0)</f>
        <v>138:DABL-10  2.0mil (S-15)</v>
      </c>
    </row>
    <row r="6493" spans="1:20">
      <c r="A6493" s="25">
        <v>43291</v>
      </c>
      <c r="B6493" s="25">
        <v>6.722444097220432</v>
      </c>
      <c r="C6493" s="26" t="s">
        <v>14092</v>
      </c>
      <c r="D6493" s="25" t="s">
        <v>14121</v>
      </c>
      <c r="E6493" s="26" t="s">
        <v>3050</v>
      </c>
      <c r="F6493" s="25" t="s">
        <v>91</v>
      </c>
      <c r="G6493" s="69">
        <v>1.524</v>
      </c>
      <c r="H6493" s="25" t="s">
        <v>3051</v>
      </c>
      <c r="I6493" s="27" t="s">
        <v>3052</v>
      </c>
      <c r="J6493" s="69">
        <v>45.72</v>
      </c>
      <c r="K6493" s="6" t="s">
        <v>14122</v>
      </c>
      <c r="O6493" s="6" t="s">
        <v>13574</v>
      </c>
      <c r="R6493" s="33" t="str">
        <f t="shared" si="122"/>
        <v>S06D1123P015</v>
      </c>
      <c r="S6493" s="95">
        <f>VLOOKUP(I6493,品牌型号对应工厂型号!C:E,3,0)</f>
        <v>5</v>
      </c>
      <c r="T6493" s="96" t="str">
        <f>VLOOKUP(I6493,品牌型号对应工厂型号!C:I,7,0)</f>
        <v>138:DABL-10  2.0mil (S-15)</v>
      </c>
    </row>
    <row r="6494" spans="1:20">
      <c r="A6494" s="25">
        <v>43291</v>
      </c>
      <c r="B6494" s="25">
        <v>6.722444097220432</v>
      </c>
      <c r="C6494" s="26" t="s">
        <v>14092</v>
      </c>
      <c r="D6494" s="25" t="s">
        <v>14123</v>
      </c>
      <c r="E6494" s="26" t="s">
        <v>3050</v>
      </c>
      <c r="F6494" s="25" t="s">
        <v>91</v>
      </c>
      <c r="G6494" s="69">
        <v>1.524</v>
      </c>
      <c r="H6494" s="25" t="s">
        <v>3051</v>
      </c>
      <c r="I6494" s="27" t="s">
        <v>3052</v>
      </c>
      <c r="J6494" s="69">
        <v>45.72</v>
      </c>
      <c r="K6494" s="6" t="s">
        <v>14124</v>
      </c>
      <c r="O6494" s="6" t="s">
        <v>13574</v>
      </c>
      <c r="R6494" s="33" t="str">
        <f t="shared" si="122"/>
        <v>S06D1123P016</v>
      </c>
      <c r="S6494" s="95">
        <f>VLOOKUP(I6494,品牌型号对应工厂型号!C:E,3,0)</f>
        <v>5</v>
      </c>
      <c r="T6494" s="96" t="str">
        <f>VLOOKUP(I6494,品牌型号对应工厂型号!C:I,7,0)</f>
        <v>138:DABL-10  2.0mil (S-15)</v>
      </c>
    </row>
    <row r="6495" spans="1:20">
      <c r="A6495" s="25">
        <v>43291</v>
      </c>
      <c r="B6495" s="25">
        <v>6.722444097220432</v>
      </c>
      <c r="C6495" s="26" t="s">
        <v>14092</v>
      </c>
      <c r="D6495" s="25" t="s">
        <v>14125</v>
      </c>
      <c r="E6495" s="26" t="s">
        <v>3050</v>
      </c>
      <c r="F6495" s="25" t="s">
        <v>91</v>
      </c>
      <c r="G6495" s="69">
        <v>1.524</v>
      </c>
      <c r="H6495" s="25" t="s">
        <v>3051</v>
      </c>
      <c r="I6495" s="27" t="s">
        <v>3052</v>
      </c>
      <c r="J6495" s="69">
        <v>45.72</v>
      </c>
      <c r="K6495" s="6" t="s">
        <v>14126</v>
      </c>
      <c r="O6495" s="6" t="s">
        <v>13574</v>
      </c>
      <c r="R6495" s="33" t="str">
        <f t="shared" si="122"/>
        <v>S06D1123P017</v>
      </c>
      <c r="S6495" s="95">
        <f>VLOOKUP(I6495,品牌型号对应工厂型号!C:E,3,0)</f>
        <v>5</v>
      </c>
      <c r="T6495" s="96" t="str">
        <f>VLOOKUP(I6495,品牌型号对应工厂型号!C:I,7,0)</f>
        <v>138:DABL-10  2.0mil (S-15)</v>
      </c>
    </row>
    <row r="6496" spans="1:20">
      <c r="A6496" s="25">
        <v>43291</v>
      </c>
      <c r="B6496" s="25">
        <v>6.722444097220432</v>
      </c>
      <c r="C6496" s="26" t="s">
        <v>14092</v>
      </c>
      <c r="D6496" s="25" t="s">
        <v>14127</v>
      </c>
      <c r="E6496" s="26" t="s">
        <v>3050</v>
      </c>
      <c r="F6496" s="25" t="s">
        <v>91</v>
      </c>
      <c r="G6496" s="69">
        <v>1.524</v>
      </c>
      <c r="H6496" s="25" t="s">
        <v>3051</v>
      </c>
      <c r="I6496" s="27" t="s">
        <v>3052</v>
      </c>
      <c r="J6496" s="69">
        <v>45.72</v>
      </c>
      <c r="K6496" s="6" t="s">
        <v>14128</v>
      </c>
      <c r="O6496" s="6" t="s">
        <v>13574</v>
      </c>
      <c r="R6496" s="33" t="str">
        <f t="shared" si="122"/>
        <v>S06D1123P018</v>
      </c>
      <c r="S6496" s="95">
        <f>VLOOKUP(I6496,品牌型号对应工厂型号!C:E,3,0)</f>
        <v>5</v>
      </c>
      <c r="T6496" s="96" t="str">
        <f>VLOOKUP(I6496,品牌型号对应工厂型号!C:I,7,0)</f>
        <v>138:DABL-10  2.0mil (S-15)</v>
      </c>
    </row>
    <row r="6497" spans="1:20">
      <c r="A6497" s="25">
        <v>43291</v>
      </c>
      <c r="B6497" s="25">
        <v>6.722444097220432</v>
      </c>
      <c r="C6497" s="26" t="s">
        <v>14092</v>
      </c>
      <c r="D6497" s="25" t="s">
        <v>14129</v>
      </c>
      <c r="E6497" s="26" t="s">
        <v>3050</v>
      </c>
      <c r="F6497" s="25" t="s">
        <v>91</v>
      </c>
      <c r="G6497" s="69">
        <v>1.524</v>
      </c>
      <c r="H6497" s="25" t="s">
        <v>3051</v>
      </c>
      <c r="I6497" s="27" t="s">
        <v>3052</v>
      </c>
      <c r="J6497" s="69">
        <v>45.72</v>
      </c>
      <c r="K6497" s="6" t="s">
        <v>14130</v>
      </c>
      <c r="O6497" s="6" t="s">
        <v>13574</v>
      </c>
      <c r="R6497" s="33" t="str">
        <f t="shared" si="122"/>
        <v>S06D1123P019</v>
      </c>
      <c r="S6497" s="95">
        <f>VLOOKUP(I6497,品牌型号对应工厂型号!C:E,3,0)</f>
        <v>5</v>
      </c>
      <c r="T6497" s="96" t="str">
        <f>VLOOKUP(I6497,品牌型号对应工厂型号!C:I,7,0)</f>
        <v>138:DABL-10  2.0mil (S-15)</v>
      </c>
    </row>
    <row r="6498" spans="1:20">
      <c r="A6498" s="25">
        <v>43291</v>
      </c>
      <c r="B6498" s="25">
        <v>6.722444097220432</v>
      </c>
      <c r="C6498" s="26" t="s">
        <v>14092</v>
      </c>
      <c r="D6498" s="25" t="s">
        <v>14131</v>
      </c>
      <c r="E6498" s="26" t="s">
        <v>3050</v>
      </c>
      <c r="F6498" s="25" t="s">
        <v>91</v>
      </c>
      <c r="G6498" s="69">
        <v>1.524</v>
      </c>
      <c r="H6498" s="25" t="s">
        <v>3051</v>
      </c>
      <c r="I6498" s="27" t="s">
        <v>3052</v>
      </c>
      <c r="J6498" s="69">
        <v>45.72</v>
      </c>
      <c r="K6498" s="6" t="s">
        <v>14132</v>
      </c>
      <c r="O6498" s="6" t="s">
        <v>13574</v>
      </c>
      <c r="R6498" s="33" t="str">
        <f t="shared" si="122"/>
        <v>S06D1123P020</v>
      </c>
      <c r="S6498" s="95">
        <f>VLOOKUP(I6498,品牌型号对应工厂型号!C:E,3,0)</f>
        <v>5</v>
      </c>
      <c r="T6498" s="96" t="str">
        <f>VLOOKUP(I6498,品牌型号对应工厂型号!C:I,7,0)</f>
        <v>138:DABL-10  2.0mil (S-15)</v>
      </c>
    </row>
    <row r="6499" spans="1:20">
      <c r="A6499" s="25">
        <v>43291</v>
      </c>
      <c r="B6499" s="25">
        <v>6.722444097220432</v>
      </c>
      <c r="C6499" s="26" t="s">
        <v>14092</v>
      </c>
      <c r="D6499" s="25" t="s">
        <v>14133</v>
      </c>
      <c r="E6499" s="26" t="s">
        <v>3050</v>
      </c>
      <c r="F6499" s="25" t="s">
        <v>91</v>
      </c>
      <c r="G6499" s="69">
        <v>1.524</v>
      </c>
      <c r="H6499" s="25" t="s">
        <v>3051</v>
      </c>
      <c r="I6499" s="27" t="s">
        <v>3052</v>
      </c>
      <c r="J6499" s="69">
        <v>45.72</v>
      </c>
      <c r="K6499" s="6" t="s">
        <v>14134</v>
      </c>
      <c r="O6499" s="6" t="s">
        <v>13574</v>
      </c>
      <c r="R6499" s="33" t="str">
        <f t="shared" si="122"/>
        <v>S06D1123P021</v>
      </c>
      <c r="S6499" s="95">
        <f>VLOOKUP(I6499,品牌型号对应工厂型号!C:E,3,0)</f>
        <v>5</v>
      </c>
      <c r="T6499" s="96" t="str">
        <f>VLOOKUP(I6499,品牌型号对应工厂型号!C:I,7,0)</f>
        <v>138:DABL-10  2.0mil (S-15)</v>
      </c>
    </row>
    <row r="6500" spans="1:20">
      <c r="A6500" s="25">
        <v>43291</v>
      </c>
      <c r="B6500" s="25">
        <v>6.722444097220432</v>
      </c>
      <c r="C6500" s="26" t="s">
        <v>14092</v>
      </c>
      <c r="D6500" s="25" t="s">
        <v>14135</v>
      </c>
      <c r="E6500" s="26" t="s">
        <v>3050</v>
      </c>
      <c r="F6500" s="25" t="s">
        <v>91</v>
      </c>
      <c r="G6500" s="69">
        <v>1.524</v>
      </c>
      <c r="H6500" s="25" t="s">
        <v>3051</v>
      </c>
      <c r="I6500" s="27" t="s">
        <v>3052</v>
      </c>
      <c r="J6500" s="69">
        <v>45.72</v>
      </c>
      <c r="K6500" s="6" t="s">
        <v>14136</v>
      </c>
      <c r="O6500" s="6" t="s">
        <v>13574</v>
      </c>
      <c r="R6500" s="33" t="str">
        <f t="shared" si="122"/>
        <v>S06D1123P022</v>
      </c>
      <c r="S6500" s="95">
        <f>VLOOKUP(I6500,品牌型号对应工厂型号!C:E,3,0)</f>
        <v>5</v>
      </c>
      <c r="T6500" s="96" t="str">
        <f>VLOOKUP(I6500,品牌型号对应工厂型号!C:I,7,0)</f>
        <v>138:DABL-10  2.0mil (S-15)</v>
      </c>
    </row>
    <row r="6501" spans="1:20">
      <c r="A6501" s="25">
        <v>43291</v>
      </c>
      <c r="B6501" s="25">
        <v>6.722444097220432</v>
      </c>
      <c r="C6501" s="26" t="s">
        <v>14092</v>
      </c>
      <c r="D6501" s="25" t="s">
        <v>14137</v>
      </c>
      <c r="E6501" s="26" t="s">
        <v>3050</v>
      </c>
      <c r="F6501" s="25" t="s">
        <v>91</v>
      </c>
      <c r="G6501" s="69">
        <v>1.524</v>
      </c>
      <c r="H6501" s="25" t="s">
        <v>3051</v>
      </c>
      <c r="I6501" s="27" t="s">
        <v>3052</v>
      </c>
      <c r="J6501" s="69">
        <v>45.72</v>
      </c>
      <c r="K6501" s="6" t="s">
        <v>14138</v>
      </c>
      <c r="O6501" s="6" t="s">
        <v>13574</v>
      </c>
      <c r="R6501" s="33" t="str">
        <f t="shared" si="122"/>
        <v>S06D1123P023</v>
      </c>
      <c r="S6501" s="95">
        <f>VLOOKUP(I6501,品牌型号对应工厂型号!C:E,3,0)</f>
        <v>5</v>
      </c>
      <c r="T6501" s="96" t="str">
        <f>VLOOKUP(I6501,品牌型号对应工厂型号!C:I,7,0)</f>
        <v>138:DABL-10  2.0mil (S-15)</v>
      </c>
    </row>
    <row r="6502" spans="1:20">
      <c r="A6502" s="25">
        <v>43291</v>
      </c>
      <c r="B6502" s="25">
        <v>6.722444097220432</v>
      </c>
      <c r="C6502" s="26" t="s">
        <v>14092</v>
      </c>
      <c r="D6502" s="25" t="s">
        <v>14139</v>
      </c>
      <c r="E6502" s="26" t="s">
        <v>3050</v>
      </c>
      <c r="F6502" s="25" t="s">
        <v>91</v>
      </c>
      <c r="G6502" s="69">
        <v>1.524</v>
      </c>
      <c r="H6502" s="25" t="s">
        <v>3051</v>
      </c>
      <c r="I6502" s="27" t="s">
        <v>3052</v>
      </c>
      <c r="J6502" s="69">
        <v>45.72</v>
      </c>
      <c r="K6502" s="6" t="s">
        <v>14140</v>
      </c>
      <c r="O6502" s="6" t="s">
        <v>13574</v>
      </c>
      <c r="R6502" s="33" t="str">
        <f t="shared" si="122"/>
        <v>S06D1123P024</v>
      </c>
      <c r="S6502" s="95">
        <f>VLOOKUP(I6502,品牌型号对应工厂型号!C:E,3,0)</f>
        <v>5</v>
      </c>
      <c r="T6502" s="96" t="str">
        <f>VLOOKUP(I6502,品牌型号对应工厂型号!C:I,7,0)</f>
        <v>138:DABL-10  2.0mil (S-15)</v>
      </c>
    </row>
    <row r="6503" spans="1:20">
      <c r="A6503" s="25">
        <v>43291</v>
      </c>
      <c r="B6503" s="25">
        <v>6.722444097220432</v>
      </c>
      <c r="C6503" s="26" t="s">
        <v>14092</v>
      </c>
      <c r="D6503" s="25" t="s">
        <v>14141</v>
      </c>
      <c r="E6503" s="26" t="s">
        <v>3050</v>
      </c>
      <c r="F6503" s="25" t="s">
        <v>91</v>
      </c>
      <c r="G6503" s="69">
        <v>1.524</v>
      </c>
      <c r="H6503" s="25" t="s">
        <v>3051</v>
      </c>
      <c r="I6503" s="27" t="s">
        <v>3052</v>
      </c>
      <c r="J6503" s="69">
        <v>45.72</v>
      </c>
      <c r="K6503" s="6" t="s">
        <v>14142</v>
      </c>
      <c r="O6503" s="6" t="s">
        <v>13574</v>
      </c>
      <c r="R6503" s="33" t="str">
        <f t="shared" si="122"/>
        <v>S06D1123P025</v>
      </c>
      <c r="S6503" s="95">
        <f>VLOOKUP(I6503,品牌型号对应工厂型号!C:E,3,0)</f>
        <v>5</v>
      </c>
      <c r="T6503" s="96" t="str">
        <f>VLOOKUP(I6503,品牌型号对应工厂型号!C:I,7,0)</f>
        <v>138:DABL-10  2.0mil (S-15)</v>
      </c>
    </row>
    <row r="6504" spans="1:20">
      <c r="A6504" s="25">
        <v>43291</v>
      </c>
      <c r="B6504" s="25">
        <v>6.722444097220432</v>
      </c>
      <c r="C6504" s="26" t="s">
        <v>14092</v>
      </c>
      <c r="D6504" s="25" t="s">
        <v>14143</v>
      </c>
      <c r="E6504" s="26" t="s">
        <v>3050</v>
      </c>
      <c r="F6504" s="25" t="s">
        <v>91</v>
      </c>
      <c r="G6504" s="69">
        <v>1.524</v>
      </c>
      <c r="H6504" s="25" t="s">
        <v>3051</v>
      </c>
      <c r="I6504" s="27" t="s">
        <v>3052</v>
      </c>
      <c r="J6504" s="69">
        <v>45.72</v>
      </c>
      <c r="K6504" s="6" t="s">
        <v>14144</v>
      </c>
      <c r="O6504" s="6" t="s">
        <v>13574</v>
      </c>
      <c r="R6504" s="33" t="str">
        <f t="shared" si="122"/>
        <v>S06D1123P026</v>
      </c>
      <c r="S6504" s="95">
        <f>VLOOKUP(I6504,品牌型号对应工厂型号!C:E,3,0)</f>
        <v>5</v>
      </c>
      <c r="T6504" s="96" t="str">
        <f>VLOOKUP(I6504,品牌型号对应工厂型号!C:I,7,0)</f>
        <v>138:DABL-10  2.0mil (S-15)</v>
      </c>
    </row>
    <row r="6505" spans="1:20">
      <c r="A6505" s="25">
        <v>43291</v>
      </c>
      <c r="B6505" s="25">
        <v>6.722444097220432</v>
      </c>
      <c r="C6505" s="26" t="s">
        <v>14092</v>
      </c>
      <c r="D6505" s="25" t="s">
        <v>14145</v>
      </c>
      <c r="E6505" s="26" t="s">
        <v>3050</v>
      </c>
      <c r="F6505" s="25" t="s">
        <v>91</v>
      </c>
      <c r="G6505" s="69">
        <v>1.524</v>
      </c>
      <c r="H6505" s="25" t="s">
        <v>3051</v>
      </c>
      <c r="I6505" s="27" t="s">
        <v>3052</v>
      </c>
      <c r="J6505" s="69">
        <v>45.72</v>
      </c>
      <c r="K6505" s="6" t="s">
        <v>14146</v>
      </c>
      <c r="O6505" s="6" t="s">
        <v>13574</v>
      </c>
      <c r="R6505" s="33" t="str">
        <f t="shared" si="122"/>
        <v>S06D1123P027</v>
      </c>
      <c r="S6505" s="95">
        <f>VLOOKUP(I6505,品牌型号对应工厂型号!C:E,3,0)</f>
        <v>5</v>
      </c>
      <c r="T6505" s="96" t="str">
        <f>VLOOKUP(I6505,品牌型号对应工厂型号!C:I,7,0)</f>
        <v>138:DABL-10  2.0mil (S-15)</v>
      </c>
    </row>
    <row r="6506" spans="1:20">
      <c r="A6506" s="25">
        <v>43291</v>
      </c>
      <c r="B6506" s="25">
        <v>6.722444097220432</v>
      </c>
      <c r="C6506" s="26" t="s">
        <v>14092</v>
      </c>
      <c r="D6506" s="25" t="s">
        <v>14147</v>
      </c>
      <c r="E6506" s="26" t="s">
        <v>3050</v>
      </c>
      <c r="F6506" s="25" t="s">
        <v>91</v>
      </c>
      <c r="G6506" s="69">
        <v>1.524</v>
      </c>
      <c r="H6506" s="25" t="s">
        <v>3051</v>
      </c>
      <c r="I6506" s="27" t="s">
        <v>3052</v>
      </c>
      <c r="J6506" s="69">
        <v>45.72</v>
      </c>
      <c r="K6506" s="6" t="s">
        <v>14148</v>
      </c>
      <c r="O6506" s="6" t="s">
        <v>13574</v>
      </c>
      <c r="R6506" s="33" t="str">
        <f t="shared" si="122"/>
        <v>S06D1123P028</v>
      </c>
      <c r="S6506" s="95">
        <f>VLOOKUP(I6506,品牌型号对应工厂型号!C:E,3,0)</f>
        <v>5</v>
      </c>
      <c r="T6506" s="96" t="str">
        <f>VLOOKUP(I6506,品牌型号对应工厂型号!C:I,7,0)</f>
        <v>138:DABL-10  2.0mil (S-15)</v>
      </c>
    </row>
    <row r="6507" spans="1:20">
      <c r="A6507" s="25">
        <v>43291</v>
      </c>
      <c r="B6507" s="25">
        <v>6.722444097220432</v>
      </c>
      <c r="C6507" s="26" t="s">
        <v>14092</v>
      </c>
      <c r="D6507" s="25" t="s">
        <v>14149</v>
      </c>
      <c r="E6507" s="26" t="s">
        <v>3005</v>
      </c>
      <c r="F6507" s="25" t="s">
        <v>91</v>
      </c>
      <c r="G6507" s="69">
        <v>1.524</v>
      </c>
      <c r="H6507" s="25" t="s">
        <v>61</v>
      </c>
      <c r="I6507" s="27" t="s">
        <v>3006</v>
      </c>
      <c r="J6507" s="69">
        <v>45.72</v>
      </c>
      <c r="K6507" s="6" t="s">
        <v>14150</v>
      </c>
      <c r="O6507" s="6" t="s">
        <v>13574</v>
      </c>
      <c r="R6507" s="33" t="str">
        <f t="shared" si="122"/>
        <v>S07N2112P010</v>
      </c>
      <c r="S6507" s="95">
        <f>VLOOKUP(I6507,品牌型号对应工厂型号!C:E,3,0)</f>
        <v>5</v>
      </c>
      <c r="T6507" s="96" t="str">
        <f>VLOOKUP(I6507,品牌型号对应工厂型号!C:I,7,0)</f>
        <v>142:EASL-70 1.5mil(S-70)</v>
      </c>
    </row>
    <row r="6508" spans="1:20">
      <c r="A6508" s="25">
        <v>43291</v>
      </c>
      <c r="B6508" s="25">
        <v>6.722444097220432</v>
      </c>
      <c r="C6508" s="26" t="s">
        <v>14092</v>
      </c>
      <c r="D6508" s="25" t="s">
        <v>14151</v>
      </c>
      <c r="E6508" s="26" t="s">
        <v>3005</v>
      </c>
      <c r="F6508" s="25" t="s">
        <v>91</v>
      </c>
      <c r="G6508" s="69">
        <v>1.524</v>
      </c>
      <c r="H6508" s="25" t="s">
        <v>61</v>
      </c>
      <c r="I6508" s="27" t="s">
        <v>3006</v>
      </c>
      <c r="J6508" s="69">
        <v>45.72</v>
      </c>
      <c r="K6508" s="6" t="s">
        <v>14152</v>
      </c>
      <c r="O6508" s="6" t="s">
        <v>13574</v>
      </c>
      <c r="R6508" s="33" t="str">
        <f t="shared" si="122"/>
        <v>S07N2112P009</v>
      </c>
      <c r="S6508" s="95">
        <f>VLOOKUP(I6508,品牌型号对应工厂型号!C:E,3,0)</f>
        <v>5</v>
      </c>
      <c r="T6508" s="96" t="str">
        <f>VLOOKUP(I6508,品牌型号对应工厂型号!C:I,7,0)</f>
        <v>142:EASL-70 1.5mil(S-70)</v>
      </c>
    </row>
    <row r="6509" spans="1:20">
      <c r="A6509" s="25">
        <v>43291</v>
      </c>
      <c r="B6509" s="25">
        <v>6.722444097220432</v>
      </c>
      <c r="C6509" s="26" t="s">
        <v>14092</v>
      </c>
      <c r="D6509" s="25" t="s">
        <v>14153</v>
      </c>
      <c r="E6509" s="26" t="s">
        <v>3005</v>
      </c>
      <c r="F6509" s="25" t="s">
        <v>91</v>
      </c>
      <c r="G6509" s="69">
        <v>1.524</v>
      </c>
      <c r="H6509" s="25" t="s">
        <v>61</v>
      </c>
      <c r="I6509" s="27" t="s">
        <v>3006</v>
      </c>
      <c r="J6509" s="69">
        <v>45.72</v>
      </c>
      <c r="K6509" s="6" t="s">
        <v>14154</v>
      </c>
      <c r="O6509" s="6" t="s">
        <v>13574</v>
      </c>
      <c r="R6509" s="33" t="str">
        <f t="shared" si="122"/>
        <v>S07N2112P008</v>
      </c>
      <c r="S6509" s="95">
        <f>VLOOKUP(I6509,品牌型号对应工厂型号!C:E,3,0)</f>
        <v>5</v>
      </c>
      <c r="T6509" s="96" t="str">
        <f>VLOOKUP(I6509,品牌型号对应工厂型号!C:I,7,0)</f>
        <v>142:EASL-70 1.5mil(S-70)</v>
      </c>
    </row>
    <row r="6510" spans="1:20">
      <c r="A6510" s="25">
        <v>43291</v>
      </c>
      <c r="B6510" s="25">
        <v>6.722444097220432</v>
      </c>
      <c r="C6510" s="26" t="s">
        <v>14092</v>
      </c>
      <c r="D6510" s="25" t="s">
        <v>14155</v>
      </c>
      <c r="E6510" s="26" t="s">
        <v>3005</v>
      </c>
      <c r="F6510" s="25" t="s">
        <v>91</v>
      </c>
      <c r="G6510" s="69">
        <v>1.524</v>
      </c>
      <c r="H6510" s="25" t="s">
        <v>61</v>
      </c>
      <c r="I6510" s="27" t="s">
        <v>3006</v>
      </c>
      <c r="J6510" s="69">
        <v>45.72</v>
      </c>
      <c r="K6510" s="6" t="s">
        <v>14156</v>
      </c>
      <c r="O6510" s="6" t="s">
        <v>13574</v>
      </c>
      <c r="R6510" s="33" t="str">
        <f t="shared" si="122"/>
        <v>S03D2763P011R005</v>
      </c>
      <c r="S6510" s="95">
        <f>VLOOKUP(I6510,品牌型号对应工厂型号!C:E,3,0)</f>
        <v>5</v>
      </c>
      <c r="T6510" s="96" t="str">
        <f>VLOOKUP(I6510,品牌型号对应工厂型号!C:I,7,0)</f>
        <v>142:EASL-70 1.5mil(S-70)</v>
      </c>
    </row>
    <row r="6511" spans="1:20">
      <c r="A6511" s="25">
        <v>43291</v>
      </c>
      <c r="B6511" s="25">
        <v>6.722444097220432</v>
      </c>
      <c r="C6511" s="26" t="s">
        <v>14092</v>
      </c>
      <c r="D6511" s="25" t="s">
        <v>14157</v>
      </c>
      <c r="E6511" s="26" t="s">
        <v>3005</v>
      </c>
      <c r="F6511" s="25" t="s">
        <v>91</v>
      </c>
      <c r="G6511" s="69">
        <v>1.524</v>
      </c>
      <c r="H6511" s="25" t="s">
        <v>61</v>
      </c>
      <c r="I6511" s="27" t="s">
        <v>3006</v>
      </c>
      <c r="J6511" s="69">
        <v>45.72</v>
      </c>
      <c r="K6511" s="6" t="s">
        <v>14158</v>
      </c>
      <c r="O6511" s="6" t="s">
        <v>13574</v>
      </c>
      <c r="R6511" s="33" t="str">
        <f t="shared" si="122"/>
        <v>S03D2763P011R002</v>
      </c>
      <c r="S6511" s="95">
        <f>VLOOKUP(I6511,品牌型号对应工厂型号!C:E,3,0)</f>
        <v>5</v>
      </c>
      <c r="T6511" s="96" t="str">
        <f>VLOOKUP(I6511,品牌型号对应工厂型号!C:I,7,0)</f>
        <v>142:EASL-70 1.5mil(S-70)</v>
      </c>
    </row>
    <row r="6512" spans="1:20">
      <c r="A6512" s="25">
        <v>43291</v>
      </c>
      <c r="B6512" s="25">
        <v>6.722444097220432</v>
      </c>
      <c r="C6512" s="26" t="s">
        <v>14092</v>
      </c>
      <c r="D6512" s="25" t="s">
        <v>14159</v>
      </c>
      <c r="E6512" s="26" t="s">
        <v>3050</v>
      </c>
      <c r="F6512" s="25" t="s">
        <v>91</v>
      </c>
      <c r="G6512" s="69">
        <v>1.524</v>
      </c>
      <c r="H6512" s="25" t="s">
        <v>3051</v>
      </c>
      <c r="I6512" s="27" t="s">
        <v>3052</v>
      </c>
      <c r="J6512" s="69">
        <v>45.72</v>
      </c>
      <c r="K6512" s="6" t="s">
        <v>14160</v>
      </c>
      <c r="O6512" s="6" t="s">
        <v>13574</v>
      </c>
      <c r="R6512" s="33" t="str">
        <f t="shared" si="122"/>
        <v>S05D3124P006</v>
      </c>
      <c r="S6512" s="95">
        <f>VLOOKUP(I6512,品牌型号对应工厂型号!C:E,3,0)</f>
        <v>5</v>
      </c>
      <c r="T6512" s="96" t="str">
        <f>VLOOKUP(I6512,品牌型号对应工厂型号!C:I,7,0)</f>
        <v>138:DABL-10  2.0mil (S-15)</v>
      </c>
    </row>
    <row r="6513" spans="1:20">
      <c r="A6513" s="25">
        <v>43291</v>
      </c>
      <c r="B6513" s="25">
        <v>6.722444097220432</v>
      </c>
      <c r="C6513" s="26" t="s">
        <v>14092</v>
      </c>
      <c r="D6513" s="25" t="s">
        <v>14161</v>
      </c>
      <c r="E6513" s="26" t="s">
        <v>3050</v>
      </c>
      <c r="F6513" s="25" t="s">
        <v>91</v>
      </c>
      <c r="G6513" s="69">
        <v>1.524</v>
      </c>
      <c r="H6513" s="25" t="s">
        <v>3051</v>
      </c>
      <c r="I6513" s="27" t="s">
        <v>3052</v>
      </c>
      <c r="J6513" s="69">
        <v>45.72</v>
      </c>
      <c r="K6513" s="6" t="s">
        <v>14162</v>
      </c>
      <c r="O6513" s="6" t="s">
        <v>13574</v>
      </c>
      <c r="R6513" s="33" t="str">
        <f t="shared" si="122"/>
        <v>S06D1123P035</v>
      </c>
      <c r="S6513" s="95">
        <f>VLOOKUP(I6513,品牌型号对应工厂型号!C:E,3,0)</f>
        <v>5</v>
      </c>
      <c r="T6513" s="96" t="str">
        <f>VLOOKUP(I6513,品牌型号对应工厂型号!C:I,7,0)</f>
        <v>138:DABL-10  2.0mil (S-15)</v>
      </c>
    </row>
    <row r="6514" spans="1:20">
      <c r="A6514" s="25">
        <v>43291</v>
      </c>
      <c r="B6514" s="25">
        <v>6.722444097220432</v>
      </c>
      <c r="C6514" s="26" t="s">
        <v>14092</v>
      </c>
      <c r="D6514" s="25" t="s">
        <v>14163</v>
      </c>
      <c r="E6514" s="26" t="s">
        <v>3005</v>
      </c>
      <c r="F6514" s="25" t="s">
        <v>91</v>
      </c>
      <c r="G6514" s="69">
        <v>1.524</v>
      </c>
      <c r="H6514" s="25" t="s">
        <v>61</v>
      </c>
      <c r="I6514" s="27" t="s">
        <v>3006</v>
      </c>
      <c r="J6514" s="69">
        <v>45.72</v>
      </c>
      <c r="K6514" s="6" t="s">
        <v>14164</v>
      </c>
      <c r="O6514" s="6" t="s">
        <v>13574</v>
      </c>
      <c r="R6514" s="33" t="str">
        <f t="shared" si="122"/>
        <v>S07N2112P012</v>
      </c>
      <c r="S6514" s="95">
        <f>VLOOKUP(I6514,品牌型号对应工厂型号!C:E,3,0)</f>
        <v>5</v>
      </c>
      <c r="T6514" s="96" t="str">
        <f>VLOOKUP(I6514,品牌型号对应工厂型号!C:I,7,0)</f>
        <v>142:EASL-70 1.5mil(S-70)</v>
      </c>
    </row>
    <row r="6515" spans="1:20">
      <c r="A6515" s="25">
        <v>43291</v>
      </c>
      <c r="B6515" s="25">
        <v>6.722444097220432</v>
      </c>
      <c r="C6515" s="26" t="s">
        <v>14092</v>
      </c>
      <c r="D6515" s="25" t="s">
        <v>14165</v>
      </c>
      <c r="E6515" s="26" t="s">
        <v>3005</v>
      </c>
      <c r="F6515" s="25" t="s">
        <v>91</v>
      </c>
      <c r="G6515" s="69">
        <v>1.524</v>
      </c>
      <c r="H6515" s="25" t="s">
        <v>61</v>
      </c>
      <c r="I6515" s="27" t="s">
        <v>3006</v>
      </c>
      <c r="J6515" s="69">
        <v>45.72</v>
      </c>
      <c r="K6515" s="6" t="s">
        <v>14166</v>
      </c>
      <c r="O6515" s="6" t="s">
        <v>13574</v>
      </c>
      <c r="R6515" s="33" t="str">
        <f t="shared" si="122"/>
        <v>S07N2112P011</v>
      </c>
      <c r="S6515" s="95">
        <f>VLOOKUP(I6515,品牌型号对应工厂型号!C:E,3,0)</f>
        <v>5</v>
      </c>
      <c r="T6515" s="96" t="str">
        <f>VLOOKUP(I6515,品牌型号对应工厂型号!C:I,7,0)</f>
        <v>142:EASL-70 1.5mil(S-70)</v>
      </c>
    </row>
    <row r="6516" spans="1:20">
      <c r="A6516" s="25">
        <v>43291</v>
      </c>
      <c r="B6516" s="25">
        <v>6.722444097220432</v>
      </c>
      <c r="C6516" s="26" t="s">
        <v>14092</v>
      </c>
      <c r="D6516" s="25" t="s">
        <v>14167</v>
      </c>
      <c r="E6516" s="26" t="s">
        <v>3005</v>
      </c>
      <c r="F6516" s="25" t="s">
        <v>91</v>
      </c>
      <c r="G6516" s="69">
        <v>1.524</v>
      </c>
      <c r="H6516" s="25" t="s">
        <v>61</v>
      </c>
      <c r="I6516" s="27" t="s">
        <v>3006</v>
      </c>
      <c r="J6516" s="69">
        <v>45.72</v>
      </c>
      <c r="K6516" s="6" t="s">
        <v>14168</v>
      </c>
      <c r="O6516" s="6" t="s">
        <v>13574</v>
      </c>
      <c r="R6516" s="33" t="str">
        <f t="shared" si="122"/>
        <v>S07N2112P013</v>
      </c>
      <c r="S6516" s="95">
        <f>VLOOKUP(I6516,品牌型号对应工厂型号!C:E,3,0)</f>
        <v>5</v>
      </c>
      <c r="T6516" s="96" t="str">
        <f>VLOOKUP(I6516,品牌型号对应工厂型号!C:I,7,0)</f>
        <v>142:EASL-70 1.5mil(S-70)</v>
      </c>
    </row>
    <row r="6517" spans="1:20">
      <c r="A6517" s="25">
        <v>43291</v>
      </c>
      <c r="B6517" s="25">
        <v>6.722444097220432</v>
      </c>
      <c r="C6517" s="26" t="s">
        <v>14092</v>
      </c>
      <c r="D6517" s="25" t="s">
        <v>14169</v>
      </c>
      <c r="E6517" s="26" t="s">
        <v>3005</v>
      </c>
      <c r="F6517" s="25" t="s">
        <v>91</v>
      </c>
      <c r="G6517" s="69">
        <v>1.524</v>
      </c>
      <c r="H6517" s="25" t="s">
        <v>61</v>
      </c>
      <c r="I6517" s="27" t="s">
        <v>3006</v>
      </c>
      <c r="J6517" s="69">
        <v>45.72</v>
      </c>
      <c r="K6517" s="6" t="s">
        <v>14170</v>
      </c>
      <c r="O6517" s="6" t="s">
        <v>13574</v>
      </c>
      <c r="R6517" s="33" t="str">
        <f t="shared" si="122"/>
        <v>S07N2112P014</v>
      </c>
      <c r="S6517" s="95">
        <f>VLOOKUP(I6517,品牌型号对应工厂型号!C:E,3,0)</f>
        <v>5</v>
      </c>
      <c r="T6517" s="96" t="str">
        <f>VLOOKUP(I6517,品牌型号对应工厂型号!C:I,7,0)</f>
        <v>142:EASL-70 1.5mil(S-70)</v>
      </c>
    </row>
    <row r="6518" spans="1:20">
      <c r="A6518" s="25">
        <v>43291</v>
      </c>
      <c r="B6518" s="25">
        <v>6.722444097220432</v>
      </c>
      <c r="C6518" s="26" t="s">
        <v>14092</v>
      </c>
      <c r="D6518" s="25" t="s">
        <v>14171</v>
      </c>
      <c r="E6518" s="26" t="s">
        <v>3005</v>
      </c>
      <c r="F6518" s="25" t="s">
        <v>91</v>
      </c>
      <c r="G6518" s="69">
        <v>1.524</v>
      </c>
      <c r="H6518" s="25" t="s">
        <v>61</v>
      </c>
      <c r="I6518" s="27" t="s">
        <v>3006</v>
      </c>
      <c r="J6518" s="69">
        <v>45.72</v>
      </c>
      <c r="K6518" s="6" t="s">
        <v>14172</v>
      </c>
      <c r="O6518" s="6" t="s">
        <v>13574</v>
      </c>
      <c r="R6518" s="33" t="str">
        <f t="shared" si="122"/>
        <v>S07N2112P007</v>
      </c>
      <c r="S6518" s="95">
        <f>VLOOKUP(I6518,品牌型号对应工厂型号!C:E,3,0)</f>
        <v>5</v>
      </c>
      <c r="T6518" s="96" t="str">
        <f>VLOOKUP(I6518,品牌型号对应工厂型号!C:I,7,0)</f>
        <v>142:EASL-70 1.5mil(S-70)</v>
      </c>
    </row>
    <row r="6519" spans="1:20">
      <c r="A6519" s="25">
        <v>43291</v>
      </c>
      <c r="B6519" s="25">
        <v>6.722444097220432</v>
      </c>
      <c r="C6519" s="26" t="s">
        <v>14092</v>
      </c>
      <c r="D6519" s="25" t="s">
        <v>14173</v>
      </c>
      <c r="E6519" s="26" t="s">
        <v>3005</v>
      </c>
      <c r="F6519" s="25" t="s">
        <v>91</v>
      </c>
      <c r="G6519" s="69">
        <v>1.524</v>
      </c>
      <c r="H6519" s="25" t="s">
        <v>61</v>
      </c>
      <c r="I6519" s="27" t="s">
        <v>3006</v>
      </c>
      <c r="J6519" s="69">
        <v>45.72</v>
      </c>
      <c r="K6519" s="6" t="s">
        <v>14174</v>
      </c>
      <c r="O6519" s="6" t="s">
        <v>13574</v>
      </c>
      <c r="R6519" s="33" t="str">
        <f t="shared" si="122"/>
        <v>S07N2112P006</v>
      </c>
      <c r="S6519" s="95">
        <f>VLOOKUP(I6519,品牌型号对应工厂型号!C:E,3,0)</f>
        <v>5</v>
      </c>
      <c r="T6519" s="96" t="str">
        <f>VLOOKUP(I6519,品牌型号对应工厂型号!C:I,7,0)</f>
        <v>142:EASL-70 1.5mil(S-70)</v>
      </c>
    </row>
    <row r="6520" spans="1:20">
      <c r="A6520" s="25">
        <v>43291</v>
      </c>
      <c r="B6520" s="25">
        <v>6.722444097220432</v>
      </c>
      <c r="C6520" s="26" t="s">
        <v>14092</v>
      </c>
      <c r="D6520" s="25" t="s">
        <v>14175</v>
      </c>
      <c r="E6520" s="26" t="s">
        <v>3005</v>
      </c>
      <c r="F6520" s="25" t="s">
        <v>91</v>
      </c>
      <c r="G6520" s="69">
        <v>1.524</v>
      </c>
      <c r="H6520" s="25" t="s">
        <v>61</v>
      </c>
      <c r="I6520" s="27" t="s">
        <v>3006</v>
      </c>
      <c r="J6520" s="69">
        <v>45.72</v>
      </c>
      <c r="K6520" s="6" t="s">
        <v>14176</v>
      </c>
      <c r="O6520" s="6" t="s">
        <v>13574</v>
      </c>
      <c r="R6520" s="33" t="str">
        <f t="shared" si="122"/>
        <v>S07N2112P005</v>
      </c>
      <c r="S6520" s="95">
        <f>VLOOKUP(I6520,品牌型号对应工厂型号!C:E,3,0)</f>
        <v>5</v>
      </c>
      <c r="T6520" s="96" t="str">
        <f>VLOOKUP(I6520,品牌型号对应工厂型号!C:I,7,0)</f>
        <v>142:EASL-70 1.5mil(S-70)</v>
      </c>
    </row>
    <row r="6521" spans="1:20">
      <c r="A6521" s="25">
        <v>43291</v>
      </c>
      <c r="B6521" s="25">
        <v>6.722444097220432</v>
      </c>
      <c r="C6521" s="26" t="s">
        <v>14092</v>
      </c>
      <c r="D6521" s="25" t="s">
        <v>14177</v>
      </c>
      <c r="E6521" s="26" t="s">
        <v>3005</v>
      </c>
      <c r="F6521" s="25" t="s">
        <v>91</v>
      </c>
      <c r="G6521" s="69">
        <v>1.524</v>
      </c>
      <c r="H6521" s="25" t="s">
        <v>61</v>
      </c>
      <c r="I6521" s="27" t="s">
        <v>3006</v>
      </c>
      <c r="J6521" s="69">
        <v>45.72</v>
      </c>
      <c r="K6521" s="6" t="s">
        <v>14178</v>
      </c>
      <c r="O6521" s="6" t="s">
        <v>13574</v>
      </c>
      <c r="R6521" s="33" t="str">
        <f t="shared" si="122"/>
        <v>S07N2110P046</v>
      </c>
      <c r="S6521" s="95">
        <f>VLOOKUP(I6521,品牌型号对应工厂型号!C:E,3,0)</f>
        <v>5</v>
      </c>
      <c r="T6521" s="96" t="str">
        <f>VLOOKUP(I6521,品牌型号对应工厂型号!C:I,7,0)</f>
        <v>142:EASL-70 1.5mil(S-70)</v>
      </c>
    </row>
    <row r="6522" spans="1:20">
      <c r="A6522" s="25">
        <v>43291</v>
      </c>
      <c r="B6522" s="25">
        <v>6.722444097220432</v>
      </c>
      <c r="C6522" s="26" t="s">
        <v>14092</v>
      </c>
      <c r="D6522" s="25" t="s">
        <v>14179</v>
      </c>
      <c r="E6522" s="26" t="s">
        <v>3005</v>
      </c>
      <c r="F6522" s="25" t="s">
        <v>91</v>
      </c>
      <c r="G6522" s="69">
        <v>1.524</v>
      </c>
      <c r="H6522" s="25" t="s">
        <v>61</v>
      </c>
      <c r="I6522" s="27" t="s">
        <v>3006</v>
      </c>
      <c r="J6522" s="69">
        <v>45.72</v>
      </c>
      <c r="K6522" s="6" t="s">
        <v>14180</v>
      </c>
      <c r="O6522" s="6" t="s">
        <v>13574</v>
      </c>
      <c r="R6522" s="33" t="str">
        <f t="shared" si="122"/>
        <v>S07N2110P045</v>
      </c>
      <c r="S6522" s="95">
        <f>VLOOKUP(I6522,品牌型号对应工厂型号!C:E,3,0)</f>
        <v>5</v>
      </c>
      <c r="T6522" s="96" t="str">
        <f>VLOOKUP(I6522,品牌型号对应工厂型号!C:I,7,0)</f>
        <v>142:EASL-70 1.5mil(S-70)</v>
      </c>
    </row>
    <row r="6523" spans="1:20">
      <c r="A6523" s="25">
        <v>43291</v>
      </c>
      <c r="B6523" s="25">
        <v>6.722444097220432</v>
      </c>
      <c r="C6523" s="26" t="s">
        <v>14092</v>
      </c>
      <c r="D6523" s="25" t="s">
        <v>14181</v>
      </c>
      <c r="E6523" s="26" t="s">
        <v>3005</v>
      </c>
      <c r="F6523" s="25" t="s">
        <v>91</v>
      </c>
      <c r="G6523" s="69">
        <v>1.524</v>
      </c>
      <c r="H6523" s="25" t="s">
        <v>61</v>
      </c>
      <c r="I6523" s="27" t="s">
        <v>3006</v>
      </c>
      <c r="J6523" s="69">
        <v>45.72</v>
      </c>
      <c r="K6523" s="6" t="s">
        <v>14182</v>
      </c>
      <c r="O6523" s="6" t="s">
        <v>13574</v>
      </c>
      <c r="R6523" s="33" t="str">
        <f t="shared" si="122"/>
        <v>S07N2110P044</v>
      </c>
      <c r="S6523" s="95">
        <f>VLOOKUP(I6523,品牌型号对应工厂型号!C:E,3,0)</f>
        <v>5</v>
      </c>
      <c r="T6523" s="96" t="str">
        <f>VLOOKUP(I6523,品牌型号对应工厂型号!C:I,7,0)</f>
        <v>142:EASL-70 1.5mil(S-70)</v>
      </c>
    </row>
    <row r="6524" spans="1:20">
      <c r="A6524" s="25">
        <v>43291</v>
      </c>
      <c r="B6524" s="25">
        <v>6.722444097220432</v>
      </c>
      <c r="C6524" s="26" t="s">
        <v>14092</v>
      </c>
      <c r="D6524" s="25" t="s">
        <v>14183</v>
      </c>
      <c r="E6524" s="26" t="s">
        <v>3005</v>
      </c>
      <c r="F6524" s="25" t="s">
        <v>91</v>
      </c>
      <c r="G6524" s="69">
        <v>1.524</v>
      </c>
      <c r="H6524" s="25" t="s">
        <v>61</v>
      </c>
      <c r="I6524" s="27" t="s">
        <v>3006</v>
      </c>
      <c r="J6524" s="69">
        <v>45.72</v>
      </c>
      <c r="K6524" s="6" t="s">
        <v>14184</v>
      </c>
      <c r="O6524" s="6" t="s">
        <v>13574</v>
      </c>
      <c r="R6524" s="33" t="str">
        <f t="shared" si="122"/>
        <v>S07N2110P043</v>
      </c>
      <c r="S6524" s="95">
        <f>VLOOKUP(I6524,品牌型号对应工厂型号!C:E,3,0)</f>
        <v>5</v>
      </c>
      <c r="T6524" s="96" t="str">
        <f>VLOOKUP(I6524,品牌型号对应工厂型号!C:I,7,0)</f>
        <v>142:EASL-70 1.5mil(S-70)</v>
      </c>
    </row>
    <row r="6525" spans="1:20">
      <c r="A6525" s="25">
        <v>43291</v>
      </c>
      <c r="B6525" s="25">
        <v>6.722444097220432</v>
      </c>
      <c r="C6525" s="26" t="s">
        <v>14092</v>
      </c>
      <c r="D6525" s="25" t="s">
        <v>14185</v>
      </c>
      <c r="E6525" s="26" t="s">
        <v>3005</v>
      </c>
      <c r="F6525" s="25" t="s">
        <v>91</v>
      </c>
      <c r="G6525" s="69">
        <v>1.524</v>
      </c>
      <c r="H6525" s="25" t="s">
        <v>61</v>
      </c>
      <c r="I6525" s="27" t="s">
        <v>3006</v>
      </c>
      <c r="J6525" s="69">
        <v>45.72</v>
      </c>
      <c r="K6525" s="6" t="s">
        <v>14186</v>
      </c>
      <c r="O6525" s="6" t="s">
        <v>13574</v>
      </c>
      <c r="R6525" s="33" t="str">
        <f t="shared" si="122"/>
        <v>S07N2112P002</v>
      </c>
      <c r="S6525" s="95">
        <f>VLOOKUP(I6525,品牌型号对应工厂型号!C:E,3,0)</f>
        <v>5</v>
      </c>
      <c r="T6525" s="96" t="str">
        <f>VLOOKUP(I6525,品牌型号对应工厂型号!C:I,7,0)</f>
        <v>142:EASL-70 1.5mil(S-70)</v>
      </c>
    </row>
    <row r="6526" spans="1:20">
      <c r="A6526" s="25">
        <v>43291</v>
      </c>
      <c r="B6526" s="25">
        <v>6.722444097220432</v>
      </c>
      <c r="C6526" s="26" t="s">
        <v>14092</v>
      </c>
      <c r="D6526" s="25" t="s">
        <v>14187</v>
      </c>
      <c r="E6526" s="26" t="s">
        <v>3005</v>
      </c>
      <c r="F6526" s="25" t="s">
        <v>91</v>
      </c>
      <c r="G6526" s="69">
        <v>1.524</v>
      </c>
      <c r="H6526" s="25" t="s">
        <v>61</v>
      </c>
      <c r="I6526" s="27" t="s">
        <v>3006</v>
      </c>
      <c r="J6526" s="69">
        <v>45.72</v>
      </c>
      <c r="K6526" s="6" t="s">
        <v>14188</v>
      </c>
      <c r="O6526" s="6" t="s">
        <v>13574</v>
      </c>
      <c r="R6526" s="33" t="str">
        <f t="shared" si="122"/>
        <v>S07N2112P004</v>
      </c>
      <c r="S6526" s="95">
        <f>VLOOKUP(I6526,品牌型号对应工厂型号!C:E,3,0)</f>
        <v>5</v>
      </c>
      <c r="T6526" s="96" t="str">
        <f>VLOOKUP(I6526,品牌型号对应工厂型号!C:I,7,0)</f>
        <v>142:EASL-70 1.5mil(S-70)</v>
      </c>
    </row>
    <row r="6527" spans="1:20">
      <c r="A6527" s="25">
        <v>43291</v>
      </c>
      <c r="B6527" s="25">
        <v>6.722444097220432</v>
      </c>
      <c r="C6527" s="26" t="s">
        <v>14092</v>
      </c>
      <c r="D6527" s="25" t="s">
        <v>14189</v>
      </c>
      <c r="E6527" s="26" t="s">
        <v>3005</v>
      </c>
      <c r="F6527" s="25" t="s">
        <v>91</v>
      </c>
      <c r="G6527" s="69">
        <v>1.524</v>
      </c>
      <c r="H6527" s="25" t="s">
        <v>61</v>
      </c>
      <c r="I6527" s="27" t="s">
        <v>3006</v>
      </c>
      <c r="J6527" s="69">
        <v>45.72</v>
      </c>
      <c r="K6527" s="6" t="s">
        <v>14190</v>
      </c>
      <c r="O6527" s="6" t="s">
        <v>13574</v>
      </c>
      <c r="R6527" s="33" t="str">
        <f t="shared" si="122"/>
        <v>S07N2112P003</v>
      </c>
      <c r="S6527" s="95">
        <f>VLOOKUP(I6527,品牌型号对应工厂型号!C:E,3,0)</f>
        <v>5</v>
      </c>
      <c r="T6527" s="96" t="str">
        <f>VLOOKUP(I6527,品牌型号对应工厂型号!C:I,7,0)</f>
        <v>142:EASL-70 1.5mil(S-70)</v>
      </c>
    </row>
    <row r="6528" spans="1:20">
      <c r="A6528" s="25">
        <v>43291</v>
      </c>
      <c r="B6528" s="25">
        <v>6.722444097220432</v>
      </c>
      <c r="C6528" s="26" t="s">
        <v>14092</v>
      </c>
      <c r="D6528" s="25" t="s">
        <v>14191</v>
      </c>
      <c r="E6528" s="26" t="s">
        <v>3121</v>
      </c>
      <c r="F6528" s="25" t="s">
        <v>91</v>
      </c>
      <c r="G6528" s="69">
        <v>1.524</v>
      </c>
      <c r="H6528" s="25" t="s">
        <v>60</v>
      </c>
      <c r="I6528" s="27" t="s">
        <v>3122</v>
      </c>
      <c r="J6528" s="69">
        <v>45.72</v>
      </c>
      <c r="K6528" s="6" t="s">
        <v>14192</v>
      </c>
      <c r="O6528" s="6" t="s">
        <v>13574</v>
      </c>
      <c r="R6528" s="33" t="str">
        <f t="shared" si="122"/>
        <v>S07N3035P001</v>
      </c>
      <c r="S6528" s="95">
        <f>VLOOKUP(I6528,品牌型号对应工厂型号!C:E,3,0)</f>
        <v>5</v>
      </c>
      <c r="T6528" s="96" t="str">
        <f>VLOOKUP(I6528,品牌型号对应工厂型号!C:I,7,0)</f>
        <v>141:DABL-25 1.5mil(S-20)</v>
      </c>
    </row>
    <row r="6529" spans="1:20">
      <c r="A6529" s="25">
        <v>43291</v>
      </c>
      <c r="B6529" s="25">
        <v>6.722444097220432</v>
      </c>
      <c r="C6529" s="26" t="s">
        <v>14092</v>
      </c>
      <c r="D6529" s="25" t="s">
        <v>14193</v>
      </c>
      <c r="E6529" s="26" t="s">
        <v>3121</v>
      </c>
      <c r="F6529" s="25" t="s">
        <v>91</v>
      </c>
      <c r="G6529" s="69">
        <v>1.524</v>
      </c>
      <c r="H6529" s="25" t="s">
        <v>60</v>
      </c>
      <c r="I6529" s="27" t="s">
        <v>3122</v>
      </c>
      <c r="J6529" s="69">
        <v>45.72</v>
      </c>
      <c r="K6529" s="6" t="s">
        <v>14194</v>
      </c>
      <c r="O6529" s="6" t="s">
        <v>13574</v>
      </c>
      <c r="R6529" s="33" t="str">
        <f t="shared" si="122"/>
        <v>S07N3035P002</v>
      </c>
      <c r="S6529" s="95">
        <f>VLOOKUP(I6529,品牌型号对应工厂型号!C:E,3,0)</f>
        <v>5</v>
      </c>
      <c r="T6529" s="96" t="str">
        <f>VLOOKUP(I6529,品牌型号对应工厂型号!C:I,7,0)</f>
        <v>141:DABL-25 1.5mil(S-20)</v>
      </c>
    </row>
    <row r="6530" spans="1:20">
      <c r="A6530" s="25">
        <v>43291</v>
      </c>
      <c r="B6530" s="25">
        <v>6.722444097220432</v>
      </c>
      <c r="C6530" s="26" t="s">
        <v>14092</v>
      </c>
      <c r="D6530" s="25" t="s">
        <v>14195</v>
      </c>
      <c r="E6530" s="26" t="s">
        <v>3121</v>
      </c>
      <c r="F6530" s="25" t="s">
        <v>91</v>
      </c>
      <c r="G6530" s="69">
        <v>1.524</v>
      </c>
      <c r="H6530" s="25" t="s">
        <v>60</v>
      </c>
      <c r="I6530" s="27" t="s">
        <v>3122</v>
      </c>
      <c r="J6530" s="69">
        <v>45.72</v>
      </c>
      <c r="K6530" s="6" t="s">
        <v>14196</v>
      </c>
      <c r="O6530" s="6" t="s">
        <v>13574</v>
      </c>
      <c r="R6530" s="33" t="str">
        <f t="shared" si="122"/>
        <v>S07N3035P003</v>
      </c>
      <c r="S6530" s="95">
        <f>VLOOKUP(I6530,品牌型号对应工厂型号!C:E,3,0)</f>
        <v>5</v>
      </c>
      <c r="T6530" s="96" t="str">
        <f>VLOOKUP(I6530,品牌型号对应工厂型号!C:I,7,0)</f>
        <v>141:DABL-25 1.5mil(S-20)</v>
      </c>
    </row>
    <row r="6531" spans="1:20">
      <c r="A6531" s="25">
        <v>43291</v>
      </c>
      <c r="B6531" s="25">
        <v>6.722444097220432</v>
      </c>
      <c r="C6531" s="26" t="s">
        <v>14092</v>
      </c>
      <c r="D6531" s="25" t="s">
        <v>14197</v>
      </c>
      <c r="E6531" s="26" t="s">
        <v>3121</v>
      </c>
      <c r="F6531" s="25" t="s">
        <v>91</v>
      </c>
      <c r="G6531" s="69">
        <v>1.524</v>
      </c>
      <c r="H6531" s="25" t="s">
        <v>60</v>
      </c>
      <c r="I6531" s="27" t="s">
        <v>3122</v>
      </c>
      <c r="J6531" s="69">
        <v>45.72</v>
      </c>
      <c r="K6531" s="6" t="s">
        <v>14198</v>
      </c>
      <c r="O6531" s="6" t="s">
        <v>13574</v>
      </c>
      <c r="R6531" s="33" t="str">
        <f t="shared" si="122"/>
        <v>S07N3035P004</v>
      </c>
      <c r="S6531" s="95">
        <f>VLOOKUP(I6531,品牌型号对应工厂型号!C:E,3,0)</f>
        <v>5</v>
      </c>
      <c r="T6531" s="96" t="str">
        <f>VLOOKUP(I6531,品牌型号对应工厂型号!C:I,7,0)</f>
        <v>141:DABL-25 1.5mil(S-20)</v>
      </c>
    </row>
    <row r="6532" spans="1:20">
      <c r="A6532" s="25">
        <v>43291</v>
      </c>
      <c r="B6532" s="25">
        <v>6.722444097220432</v>
      </c>
      <c r="C6532" s="26" t="s">
        <v>14092</v>
      </c>
      <c r="D6532" s="25" t="s">
        <v>14199</v>
      </c>
      <c r="E6532" s="26" t="s">
        <v>3121</v>
      </c>
      <c r="F6532" s="25" t="s">
        <v>91</v>
      </c>
      <c r="G6532" s="69">
        <v>1.524</v>
      </c>
      <c r="H6532" s="25" t="s">
        <v>60</v>
      </c>
      <c r="I6532" s="27" t="s">
        <v>3122</v>
      </c>
      <c r="J6532" s="69">
        <v>45.72</v>
      </c>
      <c r="K6532" s="6" t="s">
        <v>14200</v>
      </c>
      <c r="O6532" s="6" t="s">
        <v>13574</v>
      </c>
      <c r="R6532" s="33" t="str">
        <f t="shared" si="122"/>
        <v>S07N3035P005</v>
      </c>
      <c r="S6532" s="95">
        <f>VLOOKUP(I6532,品牌型号对应工厂型号!C:E,3,0)</f>
        <v>5</v>
      </c>
      <c r="T6532" s="96" t="str">
        <f>VLOOKUP(I6532,品牌型号对应工厂型号!C:I,7,0)</f>
        <v>141:DABL-25 1.5mil(S-20)</v>
      </c>
    </row>
    <row r="6533" spans="1:20">
      <c r="A6533" s="25">
        <v>43291</v>
      </c>
      <c r="B6533" s="25">
        <v>6.722444097220432</v>
      </c>
      <c r="C6533" s="26" t="s">
        <v>14092</v>
      </c>
      <c r="D6533" s="25" t="s">
        <v>14201</v>
      </c>
      <c r="E6533" s="26" t="s">
        <v>3121</v>
      </c>
      <c r="F6533" s="25" t="s">
        <v>91</v>
      </c>
      <c r="G6533" s="69">
        <v>1.524</v>
      </c>
      <c r="H6533" s="25" t="s">
        <v>60</v>
      </c>
      <c r="I6533" s="27" t="s">
        <v>3122</v>
      </c>
      <c r="J6533" s="69">
        <v>45.72</v>
      </c>
      <c r="K6533" s="6" t="s">
        <v>14202</v>
      </c>
      <c r="O6533" s="6" t="s">
        <v>13574</v>
      </c>
      <c r="R6533" s="33" t="str">
        <f t="shared" si="122"/>
        <v>S07N3035P006</v>
      </c>
      <c r="S6533" s="95">
        <f>VLOOKUP(I6533,品牌型号对应工厂型号!C:E,3,0)</f>
        <v>5</v>
      </c>
      <c r="T6533" s="96" t="str">
        <f>VLOOKUP(I6533,品牌型号对应工厂型号!C:I,7,0)</f>
        <v>141:DABL-25 1.5mil(S-20)</v>
      </c>
    </row>
    <row r="6534" spans="1:20">
      <c r="A6534" s="25">
        <v>43291</v>
      </c>
      <c r="B6534" s="25">
        <v>6.722444097220432</v>
      </c>
      <c r="C6534" s="26" t="s">
        <v>14092</v>
      </c>
      <c r="D6534" s="25" t="s">
        <v>14203</v>
      </c>
      <c r="E6534" s="26" t="s">
        <v>3121</v>
      </c>
      <c r="F6534" s="25" t="s">
        <v>91</v>
      </c>
      <c r="G6534" s="69">
        <v>1.524</v>
      </c>
      <c r="H6534" s="25" t="s">
        <v>60</v>
      </c>
      <c r="I6534" s="27" t="s">
        <v>3122</v>
      </c>
      <c r="J6534" s="69">
        <v>45.72</v>
      </c>
      <c r="K6534" s="6" t="s">
        <v>14204</v>
      </c>
      <c r="O6534" s="6" t="s">
        <v>13574</v>
      </c>
      <c r="R6534" s="33" t="str">
        <f t="shared" si="122"/>
        <v>S07N3035P007</v>
      </c>
      <c r="S6534" s="95">
        <f>VLOOKUP(I6534,品牌型号对应工厂型号!C:E,3,0)</f>
        <v>5</v>
      </c>
      <c r="T6534" s="96" t="str">
        <f>VLOOKUP(I6534,品牌型号对应工厂型号!C:I,7,0)</f>
        <v>141:DABL-25 1.5mil(S-20)</v>
      </c>
    </row>
    <row r="6535" spans="1:20">
      <c r="A6535" s="25">
        <v>43291</v>
      </c>
      <c r="B6535" s="25">
        <v>6.722444097220432</v>
      </c>
      <c r="C6535" s="26" t="s">
        <v>14092</v>
      </c>
      <c r="D6535" s="25" t="s">
        <v>14205</v>
      </c>
      <c r="E6535" s="26" t="s">
        <v>3121</v>
      </c>
      <c r="F6535" s="25" t="s">
        <v>91</v>
      </c>
      <c r="G6535" s="69">
        <v>1.524</v>
      </c>
      <c r="H6535" s="25" t="s">
        <v>60</v>
      </c>
      <c r="I6535" s="27" t="s">
        <v>3122</v>
      </c>
      <c r="J6535" s="69">
        <v>45.72</v>
      </c>
      <c r="K6535" s="6" t="s">
        <v>14206</v>
      </c>
      <c r="O6535" s="6" t="s">
        <v>13574</v>
      </c>
      <c r="R6535" s="33" t="str">
        <f t="shared" si="122"/>
        <v>S07N3035P008</v>
      </c>
      <c r="S6535" s="95">
        <f>VLOOKUP(I6535,品牌型号对应工厂型号!C:E,3,0)</f>
        <v>5</v>
      </c>
      <c r="T6535" s="96" t="str">
        <f>VLOOKUP(I6535,品牌型号对应工厂型号!C:I,7,0)</f>
        <v>141:DABL-25 1.5mil(S-20)</v>
      </c>
    </row>
    <row r="6536" spans="1:20">
      <c r="A6536" s="25">
        <v>43291</v>
      </c>
      <c r="B6536" s="25">
        <v>6.722444097220432</v>
      </c>
      <c r="C6536" s="26" t="s">
        <v>14092</v>
      </c>
      <c r="D6536" s="25" t="s">
        <v>14207</v>
      </c>
      <c r="E6536" s="26" t="s">
        <v>3121</v>
      </c>
      <c r="F6536" s="25" t="s">
        <v>91</v>
      </c>
      <c r="G6536" s="69">
        <v>1.524</v>
      </c>
      <c r="H6536" s="25" t="s">
        <v>60</v>
      </c>
      <c r="I6536" s="27" t="s">
        <v>3122</v>
      </c>
      <c r="J6536" s="69">
        <v>45.72</v>
      </c>
      <c r="K6536" s="6" t="s">
        <v>14208</v>
      </c>
      <c r="O6536" s="6" t="s">
        <v>13574</v>
      </c>
      <c r="R6536" s="33" t="str">
        <f t="shared" si="122"/>
        <v>S07N3035P009</v>
      </c>
      <c r="S6536" s="95">
        <f>VLOOKUP(I6536,品牌型号对应工厂型号!C:E,3,0)</f>
        <v>5</v>
      </c>
      <c r="T6536" s="96" t="str">
        <f>VLOOKUP(I6536,品牌型号对应工厂型号!C:I,7,0)</f>
        <v>141:DABL-25 1.5mil(S-20)</v>
      </c>
    </row>
    <row r="6537" spans="1:20">
      <c r="A6537" s="25">
        <v>43291</v>
      </c>
      <c r="B6537" s="25">
        <v>6.722444097220432</v>
      </c>
      <c r="C6537" s="26" t="s">
        <v>14092</v>
      </c>
      <c r="D6537" s="25" t="s">
        <v>14209</v>
      </c>
      <c r="E6537" s="26" t="s">
        <v>3121</v>
      </c>
      <c r="F6537" s="25" t="s">
        <v>91</v>
      </c>
      <c r="G6537" s="69">
        <v>1.524</v>
      </c>
      <c r="H6537" s="25" t="s">
        <v>60</v>
      </c>
      <c r="I6537" s="27" t="s">
        <v>3122</v>
      </c>
      <c r="J6537" s="69">
        <v>45.72</v>
      </c>
      <c r="K6537" s="6" t="s">
        <v>14210</v>
      </c>
      <c r="O6537" s="6" t="s">
        <v>13574</v>
      </c>
      <c r="R6537" s="33" t="str">
        <f t="shared" si="122"/>
        <v>S07N3035P010</v>
      </c>
      <c r="S6537" s="95">
        <f>VLOOKUP(I6537,品牌型号对应工厂型号!C:E,3,0)</f>
        <v>5</v>
      </c>
      <c r="T6537" s="96" t="str">
        <f>VLOOKUP(I6537,品牌型号对应工厂型号!C:I,7,0)</f>
        <v>141:DABL-25 1.5mil(S-20)</v>
      </c>
    </row>
    <row r="6538" spans="1:20">
      <c r="A6538" s="25">
        <v>43291</v>
      </c>
      <c r="B6538" s="25">
        <v>6.722444097220432</v>
      </c>
      <c r="C6538" s="26" t="s">
        <v>14092</v>
      </c>
      <c r="D6538" s="25" t="s">
        <v>14211</v>
      </c>
      <c r="E6538" s="26" t="s">
        <v>3121</v>
      </c>
      <c r="F6538" s="25" t="s">
        <v>91</v>
      </c>
      <c r="G6538" s="69">
        <v>1.524</v>
      </c>
      <c r="H6538" s="25" t="s">
        <v>60</v>
      </c>
      <c r="I6538" s="27" t="s">
        <v>3122</v>
      </c>
      <c r="J6538" s="69">
        <v>45.72</v>
      </c>
      <c r="K6538" s="6" t="s">
        <v>14212</v>
      </c>
      <c r="O6538" s="6" t="s">
        <v>13574</v>
      </c>
      <c r="R6538" s="33" t="str">
        <f t="shared" si="122"/>
        <v>S07N3035P011</v>
      </c>
      <c r="S6538" s="95">
        <f>VLOOKUP(I6538,品牌型号对应工厂型号!C:E,3,0)</f>
        <v>5</v>
      </c>
      <c r="T6538" s="96" t="str">
        <f>VLOOKUP(I6538,品牌型号对应工厂型号!C:I,7,0)</f>
        <v>141:DABL-25 1.5mil(S-20)</v>
      </c>
    </row>
    <row r="6539" spans="1:20">
      <c r="A6539" s="25">
        <v>43291</v>
      </c>
      <c r="B6539" s="25">
        <v>6.722444097220432</v>
      </c>
      <c r="C6539" s="26" t="s">
        <v>14092</v>
      </c>
      <c r="D6539" s="25" t="s">
        <v>14213</v>
      </c>
      <c r="E6539" s="26" t="s">
        <v>3121</v>
      </c>
      <c r="F6539" s="25" t="s">
        <v>91</v>
      </c>
      <c r="G6539" s="69">
        <v>1.524</v>
      </c>
      <c r="H6539" s="25" t="s">
        <v>60</v>
      </c>
      <c r="I6539" s="27" t="s">
        <v>3122</v>
      </c>
      <c r="J6539" s="69">
        <v>45.72</v>
      </c>
      <c r="K6539" s="6" t="s">
        <v>14214</v>
      </c>
      <c r="O6539" s="6" t="s">
        <v>13574</v>
      </c>
      <c r="R6539" s="33" t="str">
        <f t="shared" si="122"/>
        <v>S07N3035P012</v>
      </c>
      <c r="S6539" s="95">
        <f>VLOOKUP(I6539,品牌型号对应工厂型号!C:E,3,0)</f>
        <v>5</v>
      </c>
      <c r="T6539" s="96" t="str">
        <f>VLOOKUP(I6539,品牌型号对应工厂型号!C:I,7,0)</f>
        <v>141:DABL-25 1.5mil(S-20)</v>
      </c>
    </row>
    <row r="6540" spans="1:20">
      <c r="A6540" s="25">
        <v>43291</v>
      </c>
      <c r="B6540" s="25">
        <v>6.722444097220432</v>
      </c>
      <c r="C6540" s="26" t="s">
        <v>14092</v>
      </c>
      <c r="D6540" s="25" t="s">
        <v>14215</v>
      </c>
      <c r="E6540" s="26" t="s">
        <v>3121</v>
      </c>
      <c r="F6540" s="25" t="s">
        <v>91</v>
      </c>
      <c r="G6540" s="69">
        <v>1.524</v>
      </c>
      <c r="H6540" s="25" t="s">
        <v>60</v>
      </c>
      <c r="I6540" s="27" t="s">
        <v>3122</v>
      </c>
      <c r="J6540" s="69">
        <v>45.72</v>
      </c>
      <c r="K6540" s="6" t="s">
        <v>14216</v>
      </c>
      <c r="O6540" s="6" t="s">
        <v>13574</v>
      </c>
      <c r="R6540" s="33" t="str">
        <f t="shared" si="122"/>
        <v>S07N3035P013</v>
      </c>
      <c r="S6540" s="95">
        <f>VLOOKUP(I6540,品牌型号对应工厂型号!C:E,3,0)</f>
        <v>5</v>
      </c>
      <c r="T6540" s="96" t="str">
        <f>VLOOKUP(I6540,品牌型号对应工厂型号!C:I,7,0)</f>
        <v>141:DABL-25 1.5mil(S-20)</v>
      </c>
    </row>
    <row r="6541" spans="1:20">
      <c r="A6541" s="25">
        <v>43291</v>
      </c>
      <c r="B6541" s="25">
        <v>6.722444097220432</v>
      </c>
      <c r="C6541" s="26" t="s">
        <v>14092</v>
      </c>
      <c r="D6541" s="25" t="s">
        <v>14217</v>
      </c>
      <c r="E6541" s="26" t="s">
        <v>3121</v>
      </c>
      <c r="F6541" s="25" t="s">
        <v>91</v>
      </c>
      <c r="G6541" s="69">
        <v>1.524</v>
      </c>
      <c r="H6541" s="25" t="s">
        <v>60</v>
      </c>
      <c r="I6541" s="27" t="s">
        <v>3122</v>
      </c>
      <c r="J6541" s="69">
        <v>45.72</v>
      </c>
      <c r="K6541" s="6" t="s">
        <v>14218</v>
      </c>
      <c r="O6541" s="6" t="s">
        <v>13574</v>
      </c>
      <c r="R6541" s="33" t="str">
        <f t="shared" si="122"/>
        <v>S07N3035P014</v>
      </c>
      <c r="S6541" s="95">
        <f>VLOOKUP(I6541,品牌型号对应工厂型号!C:E,3,0)</f>
        <v>5</v>
      </c>
      <c r="T6541" s="96" t="str">
        <f>VLOOKUP(I6541,品牌型号对应工厂型号!C:I,7,0)</f>
        <v>141:DABL-25 1.5mil(S-20)</v>
      </c>
    </row>
    <row r="6542" spans="1:20">
      <c r="A6542" s="25">
        <v>43291</v>
      </c>
      <c r="B6542" s="25">
        <v>6.722444097220432</v>
      </c>
      <c r="C6542" s="26" t="s">
        <v>14092</v>
      </c>
      <c r="D6542" s="25" t="s">
        <v>14219</v>
      </c>
      <c r="E6542" s="26" t="s">
        <v>3121</v>
      </c>
      <c r="F6542" s="25" t="s">
        <v>91</v>
      </c>
      <c r="G6542" s="69">
        <v>1.524</v>
      </c>
      <c r="H6542" s="25" t="s">
        <v>60</v>
      </c>
      <c r="I6542" s="27" t="s">
        <v>3122</v>
      </c>
      <c r="J6542" s="69">
        <v>45.72</v>
      </c>
      <c r="K6542" s="6" t="s">
        <v>14220</v>
      </c>
      <c r="O6542" s="6" t="s">
        <v>13574</v>
      </c>
      <c r="R6542" s="33" t="str">
        <f t="shared" si="122"/>
        <v>S07N3035P015</v>
      </c>
      <c r="S6542" s="95">
        <f>VLOOKUP(I6542,品牌型号对应工厂型号!C:E,3,0)</f>
        <v>5</v>
      </c>
      <c r="T6542" s="96" t="str">
        <f>VLOOKUP(I6542,品牌型号对应工厂型号!C:I,7,0)</f>
        <v>141:DABL-25 1.5mil(S-20)</v>
      </c>
    </row>
    <row r="6543" spans="1:20">
      <c r="A6543" s="25">
        <v>43291</v>
      </c>
      <c r="B6543" s="25">
        <v>6.722444097220432</v>
      </c>
      <c r="C6543" s="26" t="s">
        <v>14092</v>
      </c>
      <c r="D6543" s="25" t="s">
        <v>14221</v>
      </c>
      <c r="E6543" s="26" t="s">
        <v>3121</v>
      </c>
      <c r="F6543" s="25" t="s">
        <v>91</v>
      </c>
      <c r="G6543" s="69">
        <v>1.524</v>
      </c>
      <c r="H6543" s="25" t="s">
        <v>60</v>
      </c>
      <c r="I6543" s="27" t="s">
        <v>3122</v>
      </c>
      <c r="J6543" s="69">
        <v>45.72</v>
      </c>
      <c r="K6543" s="6" t="s">
        <v>14222</v>
      </c>
      <c r="O6543" s="6" t="s">
        <v>13574</v>
      </c>
      <c r="R6543" s="33" t="str">
        <f t="shared" si="122"/>
        <v>S07N3035P016</v>
      </c>
      <c r="S6543" s="95">
        <f>VLOOKUP(I6543,品牌型号对应工厂型号!C:E,3,0)</f>
        <v>5</v>
      </c>
      <c r="T6543" s="96" t="str">
        <f>VLOOKUP(I6543,品牌型号对应工厂型号!C:I,7,0)</f>
        <v>141:DABL-25 1.5mil(S-20)</v>
      </c>
    </row>
    <row r="6544" spans="1:20">
      <c r="A6544" s="25">
        <v>43291</v>
      </c>
      <c r="B6544" s="25">
        <v>6.722444097220432</v>
      </c>
      <c r="C6544" s="26" t="s">
        <v>14092</v>
      </c>
      <c r="D6544" s="25" t="s">
        <v>14223</v>
      </c>
      <c r="E6544" s="26" t="s">
        <v>3121</v>
      </c>
      <c r="F6544" s="25" t="s">
        <v>91</v>
      </c>
      <c r="G6544" s="69">
        <v>1.524</v>
      </c>
      <c r="H6544" s="25" t="s">
        <v>60</v>
      </c>
      <c r="I6544" s="27" t="s">
        <v>3122</v>
      </c>
      <c r="J6544" s="69">
        <v>45.72</v>
      </c>
      <c r="K6544" s="6" t="s">
        <v>14224</v>
      </c>
      <c r="O6544" s="6" t="s">
        <v>13574</v>
      </c>
      <c r="R6544" s="33" t="str">
        <f t="shared" si="122"/>
        <v>S07N3035P017</v>
      </c>
      <c r="S6544" s="95">
        <f>VLOOKUP(I6544,品牌型号对应工厂型号!C:E,3,0)</f>
        <v>5</v>
      </c>
      <c r="T6544" s="96" t="str">
        <f>VLOOKUP(I6544,品牌型号对应工厂型号!C:I,7,0)</f>
        <v>141:DABL-25 1.5mil(S-20)</v>
      </c>
    </row>
    <row r="6545" spans="1:20">
      <c r="A6545" s="25">
        <v>43291</v>
      </c>
      <c r="B6545" s="25">
        <v>6.722444097220432</v>
      </c>
      <c r="C6545" s="26" t="s">
        <v>14092</v>
      </c>
      <c r="D6545" s="25" t="s">
        <v>14225</v>
      </c>
      <c r="E6545" s="26" t="s">
        <v>3121</v>
      </c>
      <c r="F6545" s="25" t="s">
        <v>91</v>
      </c>
      <c r="G6545" s="69">
        <v>1.524</v>
      </c>
      <c r="H6545" s="25" t="s">
        <v>60</v>
      </c>
      <c r="I6545" s="27" t="s">
        <v>3122</v>
      </c>
      <c r="J6545" s="69">
        <v>45.72</v>
      </c>
      <c r="K6545" s="6" t="s">
        <v>14226</v>
      </c>
      <c r="O6545" s="6" t="s">
        <v>13574</v>
      </c>
      <c r="R6545" s="33" t="str">
        <f t="shared" si="122"/>
        <v>S07N3035P018</v>
      </c>
      <c r="S6545" s="95">
        <f>VLOOKUP(I6545,品牌型号对应工厂型号!C:E,3,0)</f>
        <v>5</v>
      </c>
      <c r="T6545" s="96" t="str">
        <f>VLOOKUP(I6545,品牌型号对应工厂型号!C:I,7,0)</f>
        <v>141:DABL-25 1.5mil(S-20)</v>
      </c>
    </row>
    <row r="6546" spans="1:20">
      <c r="A6546" s="25">
        <v>43291</v>
      </c>
      <c r="B6546" s="25">
        <v>6.722444097220432</v>
      </c>
      <c r="C6546" s="26" t="s">
        <v>14092</v>
      </c>
      <c r="D6546" s="25" t="s">
        <v>14227</v>
      </c>
      <c r="E6546" s="26" t="s">
        <v>3121</v>
      </c>
      <c r="F6546" s="25" t="s">
        <v>91</v>
      </c>
      <c r="G6546" s="69">
        <v>1.524</v>
      </c>
      <c r="H6546" s="25" t="s">
        <v>60</v>
      </c>
      <c r="I6546" s="27" t="s">
        <v>3122</v>
      </c>
      <c r="J6546" s="69">
        <v>45.72</v>
      </c>
      <c r="K6546" s="6" t="s">
        <v>14228</v>
      </c>
      <c r="O6546" s="6" t="s">
        <v>13574</v>
      </c>
      <c r="R6546" s="33" t="str">
        <f t="shared" si="122"/>
        <v>S07N3035P019</v>
      </c>
      <c r="S6546" s="95">
        <f>VLOOKUP(I6546,品牌型号对应工厂型号!C:E,3,0)</f>
        <v>5</v>
      </c>
      <c r="T6546" s="96" t="str">
        <f>VLOOKUP(I6546,品牌型号对应工厂型号!C:I,7,0)</f>
        <v>141:DABL-25 1.5mil(S-20)</v>
      </c>
    </row>
    <row r="6547" spans="1:20">
      <c r="A6547" s="25">
        <v>43291</v>
      </c>
      <c r="B6547" s="25">
        <v>6.722444097220432</v>
      </c>
      <c r="C6547" s="26" t="s">
        <v>14092</v>
      </c>
      <c r="D6547" s="25" t="s">
        <v>14229</v>
      </c>
      <c r="E6547" s="26" t="s">
        <v>3121</v>
      </c>
      <c r="F6547" s="25" t="s">
        <v>91</v>
      </c>
      <c r="G6547" s="69">
        <v>1.524</v>
      </c>
      <c r="H6547" s="25" t="s">
        <v>60</v>
      </c>
      <c r="I6547" s="27" t="s">
        <v>3122</v>
      </c>
      <c r="J6547" s="69">
        <v>45.72</v>
      </c>
      <c r="K6547" s="6" t="s">
        <v>14230</v>
      </c>
      <c r="O6547" s="6" t="s">
        <v>13574</v>
      </c>
      <c r="R6547" s="33" t="str">
        <f t="shared" si="122"/>
        <v>S07N3035P020</v>
      </c>
      <c r="S6547" s="95">
        <f>VLOOKUP(I6547,品牌型号对应工厂型号!C:E,3,0)</f>
        <v>5</v>
      </c>
      <c r="T6547" s="96" t="str">
        <f>VLOOKUP(I6547,品牌型号对应工厂型号!C:I,7,0)</f>
        <v>141:DABL-25 1.5mil(S-20)</v>
      </c>
    </row>
    <row r="6548" spans="1:20">
      <c r="A6548" s="25">
        <v>43291</v>
      </c>
      <c r="B6548" s="25">
        <v>6.722444097220432</v>
      </c>
      <c r="C6548" s="26" t="s">
        <v>14092</v>
      </c>
      <c r="D6548" s="25" t="s">
        <v>14231</v>
      </c>
      <c r="E6548" s="26" t="s">
        <v>3121</v>
      </c>
      <c r="F6548" s="25" t="s">
        <v>91</v>
      </c>
      <c r="G6548" s="69">
        <v>1.524</v>
      </c>
      <c r="H6548" s="25" t="s">
        <v>60</v>
      </c>
      <c r="I6548" s="27" t="s">
        <v>3122</v>
      </c>
      <c r="J6548" s="69">
        <v>45.72</v>
      </c>
      <c r="K6548" s="6" t="s">
        <v>14232</v>
      </c>
      <c r="O6548" s="6" t="s">
        <v>13574</v>
      </c>
      <c r="R6548" s="33" t="str">
        <f t="shared" si="122"/>
        <v>S07N3035P021</v>
      </c>
      <c r="S6548" s="95">
        <f>VLOOKUP(I6548,品牌型号对应工厂型号!C:E,3,0)</f>
        <v>5</v>
      </c>
      <c r="T6548" s="96" t="str">
        <f>VLOOKUP(I6548,品牌型号对应工厂型号!C:I,7,0)</f>
        <v>141:DABL-25 1.5mil(S-20)</v>
      </c>
    </row>
    <row r="6549" spans="1:20">
      <c r="A6549" s="25">
        <v>43291</v>
      </c>
      <c r="B6549" s="25">
        <v>6.722444097220432</v>
      </c>
      <c r="C6549" s="26" t="s">
        <v>14092</v>
      </c>
      <c r="D6549" s="25" t="s">
        <v>14233</v>
      </c>
      <c r="E6549" s="26" t="s">
        <v>3121</v>
      </c>
      <c r="F6549" s="25" t="s">
        <v>91</v>
      </c>
      <c r="G6549" s="69">
        <v>1.524</v>
      </c>
      <c r="H6549" s="25" t="s">
        <v>60</v>
      </c>
      <c r="I6549" s="27" t="s">
        <v>3122</v>
      </c>
      <c r="J6549" s="69">
        <v>45.72</v>
      </c>
      <c r="K6549" s="6" t="s">
        <v>14234</v>
      </c>
      <c r="O6549" s="6" t="s">
        <v>13574</v>
      </c>
      <c r="R6549" s="33" t="str">
        <f t="shared" si="122"/>
        <v>S07N3035P022</v>
      </c>
      <c r="S6549" s="95">
        <f>VLOOKUP(I6549,品牌型号对应工厂型号!C:E,3,0)</f>
        <v>5</v>
      </c>
      <c r="T6549" s="96" t="str">
        <f>VLOOKUP(I6549,品牌型号对应工厂型号!C:I,7,0)</f>
        <v>141:DABL-25 1.5mil(S-20)</v>
      </c>
    </row>
    <row r="6550" spans="1:20">
      <c r="A6550" s="25">
        <v>43291</v>
      </c>
      <c r="B6550" s="25">
        <v>6.722444097220432</v>
      </c>
      <c r="C6550" s="26" t="s">
        <v>14092</v>
      </c>
      <c r="D6550" s="25" t="s">
        <v>14235</v>
      </c>
      <c r="E6550" s="26" t="s">
        <v>3121</v>
      </c>
      <c r="F6550" s="25" t="s">
        <v>91</v>
      </c>
      <c r="G6550" s="69">
        <v>1.524</v>
      </c>
      <c r="H6550" s="25" t="s">
        <v>60</v>
      </c>
      <c r="I6550" s="27" t="s">
        <v>3122</v>
      </c>
      <c r="J6550" s="69">
        <v>45.72</v>
      </c>
      <c r="K6550" s="6" t="s">
        <v>14236</v>
      </c>
      <c r="O6550" s="6" t="s">
        <v>13574</v>
      </c>
      <c r="R6550" s="33" t="str">
        <f t="shared" ref="R6550:R6613" si="123">K6550</f>
        <v>S07N3035P023</v>
      </c>
      <c r="S6550" s="95">
        <f>VLOOKUP(I6550,品牌型号对应工厂型号!C:E,3,0)</f>
        <v>5</v>
      </c>
      <c r="T6550" s="96" t="str">
        <f>VLOOKUP(I6550,品牌型号对应工厂型号!C:I,7,0)</f>
        <v>141:DABL-25 1.5mil(S-20)</v>
      </c>
    </row>
    <row r="6551" spans="1:20">
      <c r="A6551" s="25">
        <v>43291</v>
      </c>
      <c r="B6551" s="25">
        <v>6.722444097220432</v>
      </c>
      <c r="C6551" s="26" t="s">
        <v>14092</v>
      </c>
      <c r="D6551" s="25" t="s">
        <v>14237</v>
      </c>
      <c r="E6551" s="26" t="s">
        <v>3121</v>
      </c>
      <c r="F6551" s="25" t="s">
        <v>91</v>
      </c>
      <c r="G6551" s="69">
        <v>1.524</v>
      </c>
      <c r="H6551" s="25" t="s">
        <v>60</v>
      </c>
      <c r="I6551" s="27" t="s">
        <v>3122</v>
      </c>
      <c r="J6551" s="69">
        <v>45.72</v>
      </c>
      <c r="K6551" s="6" t="s">
        <v>14238</v>
      </c>
      <c r="O6551" s="6" t="s">
        <v>13574</v>
      </c>
      <c r="R6551" s="33" t="str">
        <f t="shared" si="123"/>
        <v>S07N3035P024</v>
      </c>
      <c r="S6551" s="95">
        <f>VLOOKUP(I6551,品牌型号对应工厂型号!C:E,3,0)</f>
        <v>5</v>
      </c>
      <c r="T6551" s="96" t="str">
        <f>VLOOKUP(I6551,品牌型号对应工厂型号!C:I,7,0)</f>
        <v>141:DABL-25 1.5mil(S-20)</v>
      </c>
    </row>
    <row r="6552" spans="1:20">
      <c r="A6552" s="25">
        <v>43291</v>
      </c>
      <c r="B6552" s="25">
        <v>6.722444097220432</v>
      </c>
      <c r="C6552" s="26" t="s">
        <v>14092</v>
      </c>
      <c r="D6552" s="25" t="s">
        <v>14239</v>
      </c>
      <c r="E6552" s="26" t="s">
        <v>3121</v>
      </c>
      <c r="F6552" s="25" t="s">
        <v>91</v>
      </c>
      <c r="G6552" s="69">
        <v>1.524</v>
      </c>
      <c r="H6552" s="25" t="s">
        <v>60</v>
      </c>
      <c r="I6552" s="27" t="s">
        <v>3122</v>
      </c>
      <c r="J6552" s="69">
        <v>45.72</v>
      </c>
      <c r="K6552" s="6" t="s">
        <v>14240</v>
      </c>
      <c r="O6552" s="6" t="s">
        <v>13574</v>
      </c>
      <c r="R6552" s="33" t="str">
        <f t="shared" si="123"/>
        <v>S07N3035P025</v>
      </c>
      <c r="S6552" s="95">
        <f>VLOOKUP(I6552,品牌型号对应工厂型号!C:E,3,0)</f>
        <v>5</v>
      </c>
      <c r="T6552" s="96" t="str">
        <f>VLOOKUP(I6552,品牌型号对应工厂型号!C:I,7,0)</f>
        <v>141:DABL-25 1.5mil(S-20)</v>
      </c>
    </row>
    <row r="6553" spans="1:20">
      <c r="A6553" s="25">
        <v>43291</v>
      </c>
      <c r="B6553" s="25">
        <v>6.722444097220432</v>
      </c>
      <c r="C6553" s="26" t="s">
        <v>14092</v>
      </c>
      <c r="D6553" s="25" t="s">
        <v>14241</v>
      </c>
      <c r="E6553" s="26" t="s">
        <v>3121</v>
      </c>
      <c r="F6553" s="25" t="s">
        <v>91</v>
      </c>
      <c r="G6553" s="69">
        <v>1.524</v>
      </c>
      <c r="H6553" s="25" t="s">
        <v>60</v>
      </c>
      <c r="I6553" s="27" t="s">
        <v>3122</v>
      </c>
      <c r="J6553" s="69">
        <v>45.72</v>
      </c>
      <c r="K6553" s="6" t="s">
        <v>14242</v>
      </c>
      <c r="O6553" s="6" t="s">
        <v>13574</v>
      </c>
      <c r="R6553" s="33" t="str">
        <f t="shared" si="123"/>
        <v>S07N3035P026</v>
      </c>
      <c r="S6553" s="95">
        <f>VLOOKUP(I6553,品牌型号对应工厂型号!C:E,3,0)</f>
        <v>5</v>
      </c>
      <c r="T6553" s="96" t="str">
        <f>VLOOKUP(I6553,品牌型号对应工厂型号!C:I,7,0)</f>
        <v>141:DABL-25 1.5mil(S-20)</v>
      </c>
    </row>
    <row r="6554" spans="1:20">
      <c r="A6554" s="25">
        <v>43291</v>
      </c>
      <c r="B6554" s="25">
        <v>6.722444097220432</v>
      </c>
      <c r="C6554" s="26" t="s">
        <v>14092</v>
      </c>
      <c r="D6554" s="25" t="s">
        <v>14243</v>
      </c>
      <c r="E6554" s="26" t="s">
        <v>3121</v>
      </c>
      <c r="F6554" s="25" t="s">
        <v>91</v>
      </c>
      <c r="G6554" s="69">
        <v>1.524</v>
      </c>
      <c r="H6554" s="25" t="s">
        <v>60</v>
      </c>
      <c r="I6554" s="27" t="s">
        <v>3122</v>
      </c>
      <c r="J6554" s="69">
        <v>45.72</v>
      </c>
      <c r="K6554" s="6" t="s">
        <v>14244</v>
      </c>
      <c r="O6554" s="6" t="s">
        <v>13574</v>
      </c>
      <c r="R6554" s="33" t="str">
        <f t="shared" si="123"/>
        <v>S07N3035P027</v>
      </c>
      <c r="S6554" s="95">
        <f>VLOOKUP(I6554,品牌型号对应工厂型号!C:E,3,0)</f>
        <v>5</v>
      </c>
      <c r="T6554" s="96" t="str">
        <f>VLOOKUP(I6554,品牌型号对应工厂型号!C:I,7,0)</f>
        <v>141:DABL-25 1.5mil(S-20)</v>
      </c>
    </row>
    <row r="6555" spans="1:20">
      <c r="A6555" s="25">
        <v>43291</v>
      </c>
      <c r="B6555" s="25">
        <v>6.722444097220432</v>
      </c>
      <c r="C6555" s="26" t="s">
        <v>14092</v>
      </c>
      <c r="D6555" s="25" t="s">
        <v>14245</v>
      </c>
      <c r="E6555" s="26" t="s">
        <v>3121</v>
      </c>
      <c r="F6555" s="25" t="s">
        <v>91</v>
      </c>
      <c r="G6555" s="69">
        <v>1.524</v>
      </c>
      <c r="H6555" s="25" t="s">
        <v>60</v>
      </c>
      <c r="I6555" s="27" t="s">
        <v>3122</v>
      </c>
      <c r="J6555" s="69">
        <v>45.72</v>
      </c>
      <c r="K6555" s="6" t="s">
        <v>14246</v>
      </c>
      <c r="O6555" s="6" t="s">
        <v>13574</v>
      </c>
      <c r="R6555" s="33" t="str">
        <f t="shared" si="123"/>
        <v>S07N3035P028</v>
      </c>
      <c r="S6555" s="95">
        <f>VLOOKUP(I6555,品牌型号对应工厂型号!C:E,3,0)</f>
        <v>5</v>
      </c>
      <c r="T6555" s="96" t="str">
        <f>VLOOKUP(I6555,品牌型号对应工厂型号!C:I,7,0)</f>
        <v>141:DABL-25 1.5mil(S-20)</v>
      </c>
    </row>
    <row r="6556" spans="1:20">
      <c r="A6556" s="25">
        <v>43291</v>
      </c>
      <c r="B6556" s="25">
        <v>6.722444097220432</v>
      </c>
      <c r="C6556" s="26" t="s">
        <v>14092</v>
      </c>
      <c r="D6556" s="25" t="s">
        <v>14247</v>
      </c>
      <c r="E6556" s="26" t="s">
        <v>3005</v>
      </c>
      <c r="F6556" s="25" t="s">
        <v>91</v>
      </c>
      <c r="G6556" s="69">
        <v>1.524</v>
      </c>
      <c r="H6556" s="25" t="s">
        <v>61</v>
      </c>
      <c r="I6556" s="27" t="s">
        <v>3006</v>
      </c>
      <c r="J6556" s="69">
        <v>45.72</v>
      </c>
      <c r="K6556" s="6" t="s">
        <v>14248</v>
      </c>
      <c r="O6556" s="6" t="s">
        <v>13574</v>
      </c>
      <c r="R6556" s="33" t="str">
        <f t="shared" si="123"/>
        <v>S07N2110P039</v>
      </c>
      <c r="S6556" s="95">
        <f>VLOOKUP(I6556,品牌型号对应工厂型号!C:E,3,0)</f>
        <v>5</v>
      </c>
      <c r="T6556" s="96" t="str">
        <f>VLOOKUP(I6556,品牌型号对应工厂型号!C:I,7,0)</f>
        <v>142:EASL-70 1.5mil(S-70)</v>
      </c>
    </row>
    <row r="6557" spans="1:20">
      <c r="A6557" s="25">
        <v>43291</v>
      </c>
      <c r="B6557" s="25">
        <v>6.722444097220432</v>
      </c>
      <c r="C6557" s="26" t="s">
        <v>14092</v>
      </c>
      <c r="D6557" s="25" t="s">
        <v>14249</v>
      </c>
      <c r="E6557" s="26" t="s">
        <v>3005</v>
      </c>
      <c r="F6557" s="25" t="s">
        <v>91</v>
      </c>
      <c r="G6557" s="69">
        <v>1.524</v>
      </c>
      <c r="H6557" s="25" t="s">
        <v>61</v>
      </c>
      <c r="I6557" s="27" t="s">
        <v>3006</v>
      </c>
      <c r="J6557" s="69">
        <v>45.72</v>
      </c>
      <c r="K6557" s="6" t="s">
        <v>14250</v>
      </c>
      <c r="O6557" s="6" t="s">
        <v>13574</v>
      </c>
      <c r="R6557" s="33" t="str">
        <f t="shared" si="123"/>
        <v>S07N2110P040</v>
      </c>
      <c r="S6557" s="95">
        <f>VLOOKUP(I6557,品牌型号对应工厂型号!C:E,3,0)</f>
        <v>5</v>
      </c>
      <c r="T6557" s="96" t="str">
        <f>VLOOKUP(I6557,品牌型号对应工厂型号!C:I,7,0)</f>
        <v>142:EASL-70 1.5mil(S-70)</v>
      </c>
    </row>
    <row r="6558" spans="1:20">
      <c r="A6558" s="25">
        <v>43291</v>
      </c>
      <c r="B6558" s="25">
        <v>6.722444097220432</v>
      </c>
      <c r="C6558" s="26" t="s">
        <v>14092</v>
      </c>
      <c r="D6558" s="25" t="s">
        <v>14251</v>
      </c>
      <c r="E6558" s="26" t="s">
        <v>3005</v>
      </c>
      <c r="F6558" s="25" t="s">
        <v>91</v>
      </c>
      <c r="G6558" s="69">
        <v>1.524</v>
      </c>
      <c r="H6558" s="25" t="s">
        <v>61</v>
      </c>
      <c r="I6558" s="27" t="s">
        <v>3006</v>
      </c>
      <c r="J6558" s="69">
        <v>45.72</v>
      </c>
      <c r="K6558" s="6" t="s">
        <v>14252</v>
      </c>
      <c r="O6558" s="6" t="s">
        <v>13574</v>
      </c>
      <c r="R6558" s="33" t="str">
        <f t="shared" si="123"/>
        <v>S07N2110P047</v>
      </c>
      <c r="S6558" s="95">
        <f>VLOOKUP(I6558,品牌型号对应工厂型号!C:E,3,0)</f>
        <v>5</v>
      </c>
      <c r="T6558" s="96" t="str">
        <f>VLOOKUP(I6558,品牌型号对应工厂型号!C:I,7,0)</f>
        <v>142:EASL-70 1.5mil(S-70)</v>
      </c>
    </row>
    <row r="6559" spans="1:20">
      <c r="A6559" s="25">
        <v>43291</v>
      </c>
      <c r="B6559" s="25">
        <v>6.722444097220432</v>
      </c>
      <c r="C6559" s="26" t="s">
        <v>14092</v>
      </c>
      <c r="D6559" s="25" t="s">
        <v>14253</v>
      </c>
      <c r="E6559" s="26" t="s">
        <v>3005</v>
      </c>
      <c r="F6559" s="25" t="s">
        <v>91</v>
      </c>
      <c r="G6559" s="69">
        <v>1.524</v>
      </c>
      <c r="H6559" s="25" t="s">
        <v>61</v>
      </c>
      <c r="I6559" s="27" t="s">
        <v>3006</v>
      </c>
      <c r="J6559" s="69">
        <v>45.72</v>
      </c>
      <c r="K6559" s="6" t="s">
        <v>14254</v>
      </c>
      <c r="O6559" s="6" t="s">
        <v>13574</v>
      </c>
      <c r="R6559" s="33" t="str">
        <f t="shared" si="123"/>
        <v>S07N2110P041</v>
      </c>
      <c r="S6559" s="95">
        <f>VLOOKUP(I6559,品牌型号对应工厂型号!C:E,3,0)</f>
        <v>5</v>
      </c>
      <c r="T6559" s="96" t="str">
        <f>VLOOKUP(I6559,品牌型号对应工厂型号!C:I,7,0)</f>
        <v>142:EASL-70 1.5mil(S-70)</v>
      </c>
    </row>
    <row r="6560" spans="1:20">
      <c r="A6560" s="25">
        <v>43291</v>
      </c>
      <c r="B6560" s="25">
        <v>6.722444097220432</v>
      </c>
      <c r="C6560" s="26" t="s">
        <v>14092</v>
      </c>
      <c r="D6560" s="25" t="s">
        <v>14255</v>
      </c>
      <c r="E6560" s="26" t="s">
        <v>3005</v>
      </c>
      <c r="F6560" s="25" t="s">
        <v>91</v>
      </c>
      <c r="G6560" s="69">
        <v>1.524</v>
      </c>
      <c r="H6560" s="25" t="s">
        <v>61</v>
      </c>
      <c r="I6560" s="27" t="s">
        <v>3006</v>
      </c>
      <c r="J6560" s="69">
        <v>45.72</v>
      </c>
      <c r="K6560" s="6" t="s">
        <v>14256</v>
      </c>
      <c r="O6560" s="6" t="s">
        <v>13574</v>
      </c>
      <c r="R6560" s="33" t="str">
        <f t="shared" si="123"/>
        <v>S07N2110P042</v>
      </c>
      <c r="S6560" s="95">
        <f>VLOOKUP(I6560,品牌型号对应工厂型号!C:E,3,0)</f>
        <v>5</v>
      </c>
      <c r="T6560" s="96" t="str">
        <f>VLOOKUP(I6560,品牌型号对应工厂型号!C:I,7,0)</f>
        <v>142:EASL-70 1.5mil(S-70)</v>
      </c>
    </row>
    <row r="6561" spans="1:20">
      <c r="A6561" s="25">
        <v>43291</v>
      </c>
      <c r="B6561" s="25">
        <v>6.722444097220432</v>
      </c>
      <c r="C6561" s="26" t="s">
        <v>14092</v>
      </c>
      <c r="D6561" s="25" t="s">
        <v>14257</v>
      </c>
      <c r="E6561" s="26" t="s">
        <v>3121</v>
      </c>
      <c r="F6561" s="25" t="s">
        <v>91</v>
      </c>
      <c r="G6561" s="69">
        <v>1.524</v>
      </c>
      <c r="H6561" s="25" t="s">
        <v>60</v>
      </c>
      <c r="I6561" s="27" t="s">
        <v>3122</v>
      </c>
      <c r="J6561" s="69">
        <v>45.72</v>
      </c>
      <c r="K6561" s="6" t="s">
        <v>14258</v>
      </c>
      <c r="O6561" s="6" t="s">
        <v>13574</v>
      </c>
      <c r="R6561" s="33" t="str">
        <f t="shared" si="123"/>
        <v>S07N3035P034</v>
      </c>
      <c r="S6561" s="95">
        <f>VLOOKUP(I6561,品牌型号对应工厂型号!C:E,3,0)</f>
        <v>5</v>
      </c>
      <c r="T6561" s="96" t="str">
        <f>VLOOKUP(I6561,品牌型号对应工厂型号!C:I,7,0)</f>
        <v>141:DABL-25 1.5mil(S-20)</v>
      </c>
    </row>
    <row r="6562" spans="1:20">
      <c r="A6562" s="25">
        <v>43291</v>
      </c>
      <c r="B6562" s="25">
        <v>6.722444097220432</v>
      </c>
      <c r="C6562" s="26" t="s">
        <v>14092</v>
      </c>
      <c r="D6562" s="25" t="s">
        <v>14259</v>
      </c>
      <c r="E6562" s="26" t="s">
        <v>3121</v>
      </c>
      <c r="F6562" s="25" t="s">
        <v>91</v>
      </c>
      <c r="G6562" s="69">
        <v>1.524</v>
      </c>
      <c r="H6562" s="25" t="s">
        <v>60</v>
      </c>
      <c r="I6562" s="27" t="s">
        <v>3122</v>
      </c>
      <c r="J6562" s="69">
        <v>45.72</v>
      </c>
      <c r="K6562" s="6" t="s">
        <v>14260</v>
      </c>
      <c r="O6562" s="6" t="s">
        <v>13574</v>
      </c>
      <c r="R6562" s="33" t="str">
        <f t="shared" si="123"/>
        <v>S07N3035P035</v>
      </c>
      <c r="S6562" s="95">
        <f>VLOOKUP(I6562,品牌型号对应工厂型号!C:E,3,0)</f>
        <v>5</v>
      </c>
      <c r="T6562" s="96" t="str">
        <f>VLOOKUP(I6562,品牌型号对应工厂型号!C:I,7,0)</f>
        <v>141:DABL-25 1.5mil(S-20)</v>
      </c>
    </row>
    <row r="6563" spans="1:20">
      <c r="A6563" s="25">
        <v>43291</v>
      </c>
      <c r="B6563" s="25">
        <v>6.722444097220432</v>
      </c>
      <c r="C6563" s="26" t="s">
        <v>14092</v>
      </c>
      <c r="D6563" s="25" t="s">
        <v>14261</v>
      </c>
      <c r="E6563" s="26" t="s">
        <v>3005</v>
      </c>
      <c r="F6563" s="25" t="s">
        <v>91</v>
      </c>
      <c r="G6563" s="69">
        <v>1.524</v>
      </c>
      <c r="H6563" s="25" t="s">
        <v>61</v>
      </c>
      <c r="I6563" s="27" t="s">
        <v>3006</v>
      </c>
      <c r="J6563" s="69">
        <v>45.72</v>
      </c>
      <c r="K6563" s="6" t="s">
        <v>14262</v>
      </c>
      <c r="O6563" s="6" t="s">
        <v>13574</v>
      </c>
      <c r="R6563" s="33" t="str">
        <f t="shared" si="123"/>
        <v>S07N2112P001</v>
      </c>
      <c r="S6563" s="95">
        <f>VLOOKUP(I6563,品牌型号对应工厂型号!C:E,3,0)</f>
        <v>5</v>
      </c>
      <c r="T6563" s="96" t="str">
        <f>VLOOKUP(I6563,品牌型号对应工厂型号!C:I,7,0)</f>
        <v>142:EASL-70 1.5mil(S-70)</v>
      </c>
    </row>
    <row r="6564" spans="1:20">
      <c r="A6564" s="25">
        <v>43291</v>
      </c>
      <c r="B6564" s="25">
        <v>6.722444097220432</v>
      </c>
      <c r="C6564" s="26" t="s">
        <v>14092</v>
      </c>
      <c r="D6564" s="25" t="s">
        <v>14263</v>
      </c>
      <c r="E6564" s="26" t="s">
        <v>3005</v>
      </c>
      <c r="F6564" s="25" t="s">
        <v>91</v>
      </c>
      <c r="G6564" s="69">
        <v>1.524</v>
      </c>
      <c r="H6564" s="25" t="s">
        <v>61</v>
      </c>
      <c r="I6564" s="27" t="s">
        <v>3006</v>
      </c>
      <c r="J6564" s="69">
        <v>45.72</v>
      </c>
      <c r="K6564" s="6" t="s">
        <v>14264</v>
      </c>
      <c r="O6564" s="6" t="s">
        <v>13574</v>
      </c>
      <c r="R6564" s="33" t="str">
        <f t="shared" si="123"/>
        <v>S07N2110P036</v>
      </c>
      <c r="S6564" s="95">
        <f>VLOOKUP(I6564,品牌型号对应工厂型号!C:E,3,0)</f>
        <v>5</v>
      </c>
      <c r="T6564" s="96" t="str">
        <f>VLOOKUP(I6564,品牌型号对应工厂型号!C:I,7,0)</f>
        <v>142:EASL-70 1.5mil(S-70)</v>
      </c>
    </row>
    <row r="6565" spans="1:20">
      <c r="A6565" s="25">
        <v>43291</v>
      </c>
      <c r="B6565" s="25">
        <v>6.722444097220432</v>
      </c>
      <c r="C6565" s="26" t="s">
        <v>14092</v>
      </c>
      <c r="D6565" s="25" t="s">
        <v>14265</v>
      </c>
      <c r="E6565" s="26" t="s">
        <v>3005</v>
      </c>
      <c r="F6565" s="25" t="s">
        <v>91</v>
      </c>
      <c r="G6565" s="69">
        <v>1.524</v>
      </c>
      <c r="H6565" s="25" t="s">
        <v>61</v>
      </c>
      <c r="I6565" s="27" t="s">
        <v>3006</v>
      </c>
      <c r="J6565" s="69">
        <v>45.72</v>
      </c>
      <c r="K6565" s="6" t="s">
        <v>14266</v>
      </c>
      <c r="O6565" s="6" t="s">
        <v>13574</v>
      </c>
      <c r="R6565" s="33" t="str">
        <f t="shared" si="123"/>
        <v>S07N2110P038</v>
      </c>
      <c r="S6565" s="95">
        <f>VLOOKUP(I6565,品牌型号对应工厂型号!C:E,3,0)</f>
        <v>5</v>
      </c>
      <c r="T6565" s="96" t="str">
        <f>VLOOKUP(I6565,品牌型号对应工厂型号!C:I,7,0)</f>
        <v>142:EASL-70 1.5mil(S-70)</v>
      </c>
    </row>
    <row r="6566" spans="1:20">
      <c r="A6566" s="25">
        <v>43291</v>
      </c>
      <c r="B6566" s="25">
        <v>6.722444097220432</v>
      </c>
      <c r="C6566" s="26" t="s">
        <v>14092</v>
      </c>
      <c r="D6566" s="25" t="s">
        <v>14267</v>
      </c>
      <c r="E6566" s="26" t="s">
        <v>3005</v>
      </c>
      <c r="F6566" s="25" t="s">
        <v>91</v>
      </c>
      <c r="G6566" s="69">
        <v>1.524</v>
      </c>
      <c r="H6566" s="25" t="s">
        <v>61</v>
      </c>
      <c r="I6566" s="27" t="s">
        <v>3006</v>
      </c>
      <c r="J6566" s="69">
        <v>45.72</v>
      </c>
      <c r="K6566" s="6" t="s">
        <v>14268</v>
      </c>
      <c r="O6566" s="6" t="s">
        <v>13574</v>
      </c>
      <c r="R6566" s="33" t="str">
        <f t="shared" si="123"/>
        <v>S07N2110P048</v>
      </c>
      <c r="S6566" s="95">
        <f>VLOOKUP(I6566,品牌型号对应工厂型号!C:E,3,0)</f>
        <v>5</v>
      </c>
      <c r="T6566" s="96" t="str">
        <f>VLOOKUP(I6566,品牌型号对应工厂型号!C:I,7,0)</f>
        <v>142:EASL-70 1.5mil(S-70)</v>
      </c>
    </row>
    <row r="6567" spans="1:20">
      <c r="A6567" s="25">
        <v>43291</v>
      </c>
      <c r="B6567" s="25">
        <v>6.722444097220432</v>
      </c>
      <c r="C6567" s="26" t="s">
        <v>14092</v>
      </c>
      <c r="D6567" s="25" t="s">
        <v>14269</v>
      </c>
      <c r="E6567" s="26" t="s">
        <v>3005</v>
      </c>
      <c r="F6567" s="25" t="s">
        <v>91</v>
      </c>
      <c r="G6567" s="69">
        <v>1.524</v>
      </c>
      <c r="H6567" s="25" t="s">
        <v>61</v>
      </c>
      <c r="I6567" s="27" t="s">
        <v>3006</v>
      </c>
      <c r="J6567" s="69">
        <v>45.72</v>
      </c>
      <c r="K6567" s="6" t="s">
        <v>14270</v>
      </c>
      <c r="O6567" s="6" t="s">
        <v>13574</v>
      </c>
      <c r="R6567" s="33" t="str">
        <f t="shared" si="123"/>
        <v>S07N2110P037</v>
      </c>
      <c r="S6567" s="95">
        <f>VLOOKUP(I6567,品牌型号对应工厂型号!C:E,3,0)</f>
        <v>5</v>
      </c>
      <c r="T6567" s="96" t="str">
        <f>VLOOKUP(I6567,品牌型号对应工厂型号!C:I,7,0)</f>
        <v>142:EASL-70 1.5mil(S-70)</v>
      </c>
    </row>
    <row r="6568" spans="1:20">
      <c r="A6568" s="25">
        <v>43291</v>
      </c>
      <c r="B6568" s="25">
        <v>6.722444097220432</v>
      </c>
      <c r="C6568" s="26" t="s">
        <v>14092</v>
      </c>
      <c r="D6568" s="25" t="s">
        <v>14271</v>
      </c>
      <c r="E6568" s="26" t="s">
        <v>3005</v>
      </c>
      <c r="F6568" s="25" t="s">
        <v>91</v>
      </c>
      <c r="G6568" s="69">
        <v>1.524</v>
      </c>
      <c r="H6568" s="25" t="s">
        <v>61</v>
      </c>
      <c r="I6568" s="27" t="s">
        <v>3006</v>
      </c>
      <c r="J6568" s="69">
        <v>45.72</v>
      </c>
      <c r="K6568" s="6" t="s">
        <v>14272</v>
      </c>
      <c r="O6568" s="6" t="s">
        <v>13574</v>
      </c>
      <c r="R6568" s="33" t="str">
        <f t="shared" si="123"/>
        <v>S07N2110P049</v>
      </c>
      <c r="S6568" s="95">
        <f>VLOOKUP(I6568,品牌型号对应工厂型号!C:E,3,0)</f>
        <v>5</v>
      </c>
      <c r="T6568" s="96" t="str">
        <f>VLOOKUP(I6568,品牌型号对应工厂型号!C:I,7,0)</f>
        <v>142:EASL-70 1.5mil(S-70)</v>
      </c>
    </row>
    <row r="6569" spans="1:20">
      <c r="A6569" s="25">
        <v>43293</v>
      </c>
      <c r="B6569" s="25">
        <v>4.722444097220432</v>
      </c>
      <c r="C6569" s="26" t="s">
        <v>14273</v>
      </c>
      <c r="D6569" s="25" t="s">
        <v>14274</v>
      </c>
      <c r="E6569" s="26" t="s">
        <v>151</v>
      </c>
      <c r="F6569" s="25" t="s">
        <v>91</v>
      </c>
      <c r="G6569" s="69">
        <v>1.524</v>
      </c>
      <c r="H6569" s="25" t="s">
        <v>131</v>
      </c>
      <c r="I6569" s="27" t="s">
        <v>50</v>
      </c>
      <c r="J6569" s="69">
        <v>45.72</v>
      </c>
      <c r="K6569" s="6" t="s">
        <v>14275</v>
      </c>
      <c r="O6569" s="6" t="s">
        <v>14283</v>
      </c>
      <c r="R6569" s="33" t="str">
        <f t="shared" si="123"/>
        <v>S06N2525P028</v>
      </c>
      <c r="S6569" s="95">
        <f>VLOOKUP(I6569,品牌型号对应工厂型号!C:E,3,0)</f>
        <v>10</v>
      </c>
      <c r="T6569" s="96" t="str">
        <f>VLOOKUP(I6569,品牌型号对应工厂型号!C:I,7,0)</f>
        <v>111:2.0mil UGGN-70(ZYF-70)</v>
      </c>
    </row>
    <row r="6570" spans="1:20">
      <c r="A6570" s="25">
        <v>43293</v>
      </c>
      <c r="B6570" s="25">
        <v>4.722444097220432</v>
      </c>
      <c r="C6570" s="26" t="s">
        <v>14273</v>
      </c>
      <c r="D6570" s="25" t="s">
        <v>14276</v>
      </c>
      <c r="E6570" s="26" t="s">
        <v>154</v>
      </c>
      <c r="F6570" s="25" t="s">
        <v>91</v>
      </c>
      <c r="G6570" s="69">
        <v>1.524</v>
      </c>
      <c r="H6570" s="25" t="s">
        <v>1967</v>
      </c>
      <c r="I6570" s="27" t="s">
        <v>1968</v>
      </c>
      <c r="J6570" s="69">
        <v>45.72</v>
      </c>
      <c r="K6570" s="6" t="s">
        <v>14277</v>
      </c>
      <c r="O6570" s="6" t="s">
        <v>14283</v>
      </c>
      <c r="R6570" s="33" t="str">
        <f t="shared" si="123"/>
        <v>S06D1187P015</v>
      </c>
      <c r="S6570" s="95">
        <f>VLOOKUP(I6570,品牌型号对应工厂型号!C:E,3,0)</f>
        <v>10</v>
      </c>
      <c r="T6570" s="96" t="str">
        <f>VLOOKUP(I6570,品牌型号对应工厂型号!C:I,7,0)</f>
        <v>112:2.0mil USGY-35(ZYF-66)</v>
      </c>
    </row>
    <row r="6571" spans="1:20">
      <c r="A6571" s="25">
        <v>43294</v>
      </c>
      <c r="B6571" s="25">
        <v>3.722444097220432</v>
      </c>
      <c r="C6571" s="26" t="s">
        <v>14278</v>
      </c>
      <c r="D6571" s="25" t="s">
        <v>14279</v>
      </c>
      <c r="E6571" s="26" t="s">
        <v>141</v>
      </c>
      <c r="F6571" s="25" t="s">
        <v>4772</v>
      </c>
      <c r="G6571" s="69">
        <v>1.524</v>
      </c>
      <c r="H6571" s="25" t="s">
        <v>172</v>
      </c>
      <c r="I6571" s="27" t="s">
        <v>142</v>
      </c>
      <c r="J6571" s="69">
        <v>22.86</v>
      </c>
      <c r="K6571" s="6" t="s">
        <v>14280</v>
      </c>
      <c r="O6571" s="6" t="s">
        <v>10007</v>
      </c>
      <c r="R6571" s="33" t="str">
        <f t="shared" si="123"/>
        <v>D11D2647P024-1</v>
      </c>
      <c r="S6571" s="95">
        <f>VLOOKUP(I6571,品牌型号对应工厂型号!C:E,3,0)</f>
        <v>10</v>
      </c>
      <c r="T6571" s="96" t="str">
        <f>VLOOKUP(I6571,品牌型号对应工厂型号!C:I,7,0)</f>
        <v>153:PFGP-70R 3.0mil（X-75）</v>
      </c>
    </row>
    <row r="6572" spans="1:20">
      <c r="A6572" s="25">
        <v>43294</v>
      </c>
      <c r="B6572" s="25">
        <v>3.722444097220432</v>
      </c>
      <c r="C6572" s="26" t="s">
        <v>14278</v>
      </c>
      <c r="D6572" s="25" t="s">
        <v>14281</v>
      </c>
      <c r="E6572" s="26" t="s">
        <v>141</v>
      </c>
      <c r="F6572" s="25" t="s">
        <v>4772</v>
      </c>
      <c r="G6572" s="69">
        <v>1.524</v>
      </c>
      <c r="H6572" s="25" t="s">
        <v>172</v>
      </c>
      <c r="I6572" s="27" t="s">
        <v>142</v>
      </c>
      <c r="J6572" s="69">
        <v>22.86</v>
      </c>
      <c r="K6572" s="6" t="s">
        <v>14282</v>
      </c>
      <c r="O6572" s="6" t="s">
        <v>10007</v>
      </c>
      <c r="R6572" s="33" t="str">
        <f t="shared" si="123"/>
        <v>D11D2649P006-1</v>
      </c>
      <c r="S6572" s="95">
        <f>VLOOKUP(I6572,品牌型号对应工厂型号!C:E,3,0)</f>
        <v>10</v>
      </c>
      <c r="T6572" s="96" t="str">
        <f>VLOOKUP(I6572,品牌型号对应工厂型号!C:I,7,0)</f>
        <v>153:PFGP-70R 3.0mil（X-75）</v>
      </c>
    </row>
    <row r="6573" spans="1:20">
      <c r="A6573" s="25">
        <v>43294</v>
      </c>
      <c r="B6573" s="25">
        <v>3.722444097220432</v>
      </c>
      <c r="C6573" s="26" t="s">
        <v>14278</v>
      </c>
      <c r="D6573" s="25" t="s">
        <v>5255</v>
      </c>
      <c r="E6573" s="26" t="s">
        <v>661</v>
      </c>
      <c r="F6573" s="25" t="s">
        <v>96</v>
      </c>
      <c r="G6573" s="69">
        <v>1.524</v>
      </c>
      <c r="H6573" s="25" t="s">
        <v>126</v>
      </c>
      <c r="I6573" s="27" t="s">
        <v>44</v>
      </c>
      <c r="J6573" s="69">
        <v>45.72</v>
      </c>
      <c r="K6573" s="6" t="s">
        <v>5256</v>
      </c>
      <c r="O6573" s="6" t="s">
        <v>10007</v>
      </c>
      <c r="R6573" s="33" t="str">
        <f t="shared" si="123"/>
        <v>S03N2179P014</v>
      </c>
      <c r="S6573" s="95">
        <f>VLOOKUP(I6573,品牌型号对应工厂型号!C:E,3,0)</f>
        <v>5</v>
      </c>
      <c r="T6573" s="96" t="str">
        <f>VLOOKUP(I6573,品牌型号对应工厂型号!C:I,7,0)</f>
        <v>99:1.5mil DABL-10(G-15)</v>
      </c>
    </row>
    <row r="6574" spans="1:20">
      <c r="A6574" s="25">
        <v>43307</v>
      </c>
      <c r="B6574" s="25">
        <v>1.7157072916670586</v>
      </c>
      <c r="C6574" s="26" t="s">
        <v>14284</v>
      </c>
      <c r="D6574" s="25" t="s">
        <v>13511</v>
      </c>
      <c r="E6574" s="26" t="s">
        <v>416</v>
      </c>
      <c r="F6574" s="25" t="s">
        <v>92</v>
      </c>
      <c r="G6574" s="69">
        <v>1.524</v>
      </c>
      <c r="H6574" s="25" t="s">
        <v>417</v>
      </c>
      <c r="I6574" s="27" t="s">
        <v>418</v>
      </c>
      <c r="J6574" s="69">
        <v>45.72</v>
      </c>
      <c r="K6574" s="6" t="s">
        <v>13512</v>
      </c>
      <c r="L6574" s="6" t="s">
        <v>95</v>
      </c>
      <c r="M6574" s="69">
        <v>30</v>
      </c>
      <c r="N6574" s="6" t="s">
        <v>59</v>
      </c>
      <c r="O6574" s="6" t="s">
        <v>14285</v>
      </c>
      <c r="R6574" s="33" t="str">
        <f t="shared" si="123"/>
        <v>S03N2627P002</v>
      </c>
      <c r="S6574" s="95">
        <f>VLOOKUP(I6574,品牌型号对应工厂型号!C:E,3,0)</f>
        <v>5</v>
      </c>
      <c r="T6574" s="96" t="str">
        <f>VLOOKUP(I6574,品牌型号对应工厂型号!C:I,7,0)</f>
        <v>187:4.0mil NWPV-70（GZ-70）</v>
      </c>
    </row>
    <row r="6575" spans="1:20">
      <c r="A6575" s="25">
        <v>43300</v>
      </c>
      <c r="B6575" s="25">
        <v>8.7157074074057164</v>
      </c>
      <c r="C6575" s="26" t="s">
        <v>14286</v>
      </c>
      <c r="D6575" s="25" t="s">
        <v>14287</v>
      </c>
      <c r="E6575" s="26" t="s">
        <v>918</v>
      </c>
      <c r="F6575" s="25" t="s">
        <v>91</v>
      </c>
      <c r="G6575" s="69">
        <v>1.524</v>
      </c>
      <c r="H6575" s="25" t="s">
        <v>121</v>
      </c>
      <c r="I6575" s="27" t="s">
        <v>111</v>
      </c>
      <c r="J6575" s="69">
        <v>45.72</v>
      </c>
      <c r="K6575" s="6" t="s">
        <v>14288</v>
      </c>
      <c r="L6575" s="6" t="s">
        <v>95</v>
      </c>
      <c r="M6575" s="69">
        <v>30</v>
      </c>
      <c r="N6575" s="6" t="s">
        <v>59</v>
      </c>
      <c r="O6575" s="6" t="s">
        <v>10761</v>
      </c>
      <c r="R6575" s="33" t="str">
        <f t="shared" si="123"/>
        <v>S04N2517P017</v>
      </c>
      <c r="S6575" s="95">
        <f>VLOOKUP(I6575,品牌型号对应工厂型号!C:E,3,0)</f>
        <v>10</v>
      </c>
      <c r="T6575" s="96" t="str">
        <f>VLOOKUP(I6575,品牌型号对应工厂型号!C:I,7,0)</f>
        <v>173:2.0mil ENCGR-65（C-73卓越系列）</v>
      </c>
    </row>
    <row r="6576" spans="1:20">
      <c r="A6576" s="25">
        <v>43300</v>
      </c>
      <c r="B6576" s="25">
        <v>8.7157074074057164</v>
      </c>
      <c r="C6576" s="26" t="s">
        <v>14286</v>
      </c>
      <c r="D6576" s="25" t="s">
        <v>14289</v>
      </c>
      <c r="E6576" s="26" t="s">
        <v>12718</v>
      </c>
      <c r="F6576" s="25" t="s">
        <v>93</v>
      </c>
      <c r="G6576" s="69">
        <v>1.524</v>
      </c>
      <c r="H6576" s="25" t="s">
        <v>67</v>
      </c>
      <c r="I6576" s="27" t="s">
        <v>179</v>
      </c>
      <c r="J6576" s="69">
        <v>45.72</v>
      </c>
      <c r="K6576" s="6" t="s">
        <v>14290</v>
      </c>
      <c r="L6576" s="6" t="s">
        <v>95</v>
      </c>
      <c r="M6576" s="69">
        <v>30</v>
      </c>
      <c r="N6576" s="6" t="s">
        <v>59</v>
      </c>
      <c r="O6576" s="6" t="s">
        <v>10761</v>
      </c>
      <c r="R6576" s="33" t="str">
        <f t="shared" si="123"/>
        <v>S02D1044P024</v>
      </c>
      <c r="S6576" s="95">
        <f>VLOOKUP(I6576,品牌型号对应工厂型号!C:E,3,0)</f>
        <v>8</v>
      </c>
      <c r="T6576" s="96" t="str">
        <f>VLOOKUP(I6576,品牌型号对应工厂型号!C:I,7,0)</f>
        <v>160:CARBON 18 2.0mil（C-15）</v>
      </c>
    </row>
    <row r="6577" spans="1:20">
      <c r="A6577" s="25">
        <v>43302</v>
      </c>
      <c r="B6577" s="25">
        <v>6.7157074074057164</v>
      </c>
      <c r="C6577" s="26" t="s">
        <v>14291</v>
      </c>
      <c r="D6577" s="25" t="s">
        <v>14292</v>
      </c>
      <c r="E6577" s="26" t="s">
        <v>918</v>
      </c>
      <c r="F6577" s="25" t="s">
        <v>91</v>
      </c>
      <c r="G6577" s="69">
        <v>1.524</v>
      </c>
      <c r="H6577" s="25" t="s">
        <v>121</v>
      </c>
      <c r="I6577" s="27" t="s">
        <v>111</v>
      </c>
      <c r="J6577" s="69">
        <v>45.72</v>
      </c>
      <c r="K6577" s="6" t="s">
        <v>14293</v>
      </c>
      <c r="L6577" s="6" t="s">
        <v>95</v>
      </c>
      <c r="M6577" s="69">
        <v>30</v>
      </c>
      <c r="N6577" s="6" t="s">
        <v>59</v>
      </c>
      <c r="O6577" s="6" t="s">
        <v>972</v>
      </c>
      <c r="R6577" s="33" t="str">
        <f t="shared" si="123"/>
        <v>S04N2517P019</v>
      </c>
      <c r="S6577" s="95">
        <f>VLOOKUP(I6577,品牌型号对应工厂型号!C:E,3,0)</f>
        <v>10</v>
      </c>
      <c r="T6577" s="96" t="str">
        <f>VLOOKUP(I6577,品牌型号对应工厂型号!C:I,7,0)</f>
        <v>173:2.0mil ENCGR-65（C-73卓越系列）</v>
      </c>
    </row>
    <row r="6578" spans="1:20">
      <c r="A6578" s="25">
        <v>43302</v>
      </c>
      <c r="B6578" s="25">
        <v>6.7157074074057164</v>
      </c>
      <c r="C6578" s="26" t="s">
        <v>14294</v>
      </c>
      <c r="D6578" s="25" t="s">
        <v>14295</v>
      </c>
      <c r="E6578" s="26" t="s">
        <v>918</v>
      </c>
      <c r="F6578" s="25" t="s">
        <v>91</v>
      </c>
      <c r="G6578" s="69">
        <v>1.524</v>
      </c>
      <c r="H6578" s="25" t="s">
        <v>121</v>
      </c>
      <c r="I6578" s="27" t="s">
        <v>111</v>
      </c>
      <c r="J6578" s="69">
        <v>45.72</v>
      </c>
      <c r="K6578" s="6" t="s">
        <v>14296</v>
      </c>
      <c r="L6578" s="6" t="s">
        <v>95</v>
      </c>
      <c r="M6578" s="69">
        <v>30</v>
      </c>
      <c r="N6578" s="6" t="s">
        <v>59</v>
      </c>
      <c r="O6578" s="6" t="s">
        <v>11089</v>
      </c>
      <c r="R6578" s="33" t="str">
        <f t="shared" si="123"/>
        <v>S04N2517P018</v>
      </c>
      <c r="S6578" s="95">
        <f>VLOOKUP(I6578,品牌型号对应工厂型号!C:E,3,0)</f>
        <v>10</v>
      </c>
      <c r="T6578" s="96" t="str">
        <f>VLOOKUP(I6578,品牌型号对应工厂型号!C:I,7,0)</f>
        <v>173:2.0mil ENCGR-65（C-73卓越系列）</v>
      </c>
    </row>
    <row r="6579" spans="1:20">
      <c r="A6579" s="25">
        <v>43306</v>
      </c>
      <c r="B6579" s="25">
        <v>2.7157074074057164</v>
      </c>
      <c r="C6579" s="26" t="s">
        <v>14297</v>
      </c>
      <c r="D6579" s="25" t="s">
        <v>14298</v>
      </c>
      <c r="E6579" s="26" t="s">
        <v>53</v>
      </c>
      <c r="F6579" s="25" t="s">
        <v>90</v>
      </c>
      <c r="G6579" s="69">
        <v>1.524</v>
      </c>
      <c r="H6579" s="25" t="s">
        <v>60</v>
      </c>
      <c r="I6579" s="27" t="s">
        <v>55</v>
      </c>
      <c r="J6579" s="69">
        <v>45.72</v>
      </c>
      <c r="K6579" s="6" t="s">
        <v>14299</v>
      </c>
      <c r="L6579" s="6" t="s">
        <v>95</v>
      </c>
      <c r="M6579" s="69">
        <v>30</v>
      </c>
      <c r="N6579" s="6" t="s">
        <v>59</v>
      </c>
      <c r="O6579" s="6" t="s">
        <v>10467</v>
      </c>
      <c r="R6579" s="33" t="str">
        <f t="shared" si="123"/>
        <v>S05N3072P037</v>
      </c>
      <c r="S6579" s="95">
        <f>VLOOKUP(I6579,品牌型号对应工厂型号!C:E,3,0)</f>
        <v>5</v>
      </c>
      <c r="T6579" s="96" t="str">
        <f>VLOOKUP(I6579,品牌型号对应工厂型号!C:I,7,0)</f>
        <v>100:1.5mil DABL-25(G-25)</v>
      </c>
    </row>
    <row r="6580" spans="1:20">
      <c r="A6580" s="25">
        <v>43306</v>
      </c>
      <c r="B6580" s="25">
        <v>2.7157074074057164</v>
      </c>
      <c r="C6580" s="26" t="s">
        <v>14300</v>
      </c>
      <c r="D6580" s="25" t="s">
        <v>14301</v>
      </c>
      <c r="E6580" s="26" t="s">
        <v>661</v>
      </c>
      <c r="F6580" s="25" t="s">
        <v>96</v>
      </c>
      <c r="G6580" s="69">
        <v>1.524</v>
      </c>
      <c r="H6580" s="25" t="s">
        <v>126</v>
      </c>
      <c r="I6580" s="27" t="s">
        <v>44</v>
      </c>
      <c r="J6580" s="69">
        <v>45.72</v>
      </c>
      <c r="K6580" s="6" t="s">
        <v>14302</v>
      </c>
      <c r="L6580" s="6" t="s">
        <v>95</v>
      </c>
      <c r="M6580" s="69">
        <v>30</v>
      </c>
      <c r="N6580" s="6" t="s">
        <v>59</v>
      </c>
      <c r="O6580" s="6" t="s">
        <v>11422</v>
      </c>
      <c r="R6580" s="33" t="str">
        <f t="shared" si="123"/>
        <v>S06N1386P019</v>
      </c>
      <c r="S6580" s="95">
        <f>VLOOKUP(I6580,品牌型号对应工厂型号!C:E,3,0)</f>
        <v>5</v>
      </c>
      <c r="T6580" s="96" t="str">
        <f>VLOOKUP(I6580,品牌型号对应工厂型号!C:I,7,0)</f>
        <v>99:1.5mil DABL-10(G-15)</v>
      </c>
    </row>
    <row r="6581" spans="1:20">
      <c r="A6581" s="25">
        <v>43306</v>
      </c>
      <c r="B6581" s="25">
        <v>2.7157074074057164</v>
      </c>
      <c r="C6581" s="26" t="s">
        <v>14303</v>
      </c>
      <c r="D6581" s="25" t="s">
        <v>14304</v>
      </c>
      <c r="E6581" s="26" t="s">
        <v>10581</v>
      </c>
      <c r="F6581" s="25" t="s">
        <v>8214</v>
      </c>
      <c r="G6581" s="69">
        <v>1.524</v>
      </c>
      <c r="H6581" s="25" t="s">
        <v>60</v>
      </c>
      <c r="I6581" s="27" t="s">
        <v>55</v>
      </c>
      <c r="J6581" s="69">
        <v>45.72</v>
      </c>
      <c r="K6581" s="6" t="s">
        <v>14305</v>
      </c>
      <c r="L6581" s="6" t="s">
        <v>95</v>
      </c>
      <c r="M6581" s="69">
        <v>30</v>
      </c>
      <c r="N6581" s="6" t="s">
        <v>59</v>
      </c>
      <c r="O6581" s="6" t="s">
        <v>11456</v>
      </c>
      <c r="R6581" s="33" t="str">
        <f t="shared" si="123"/>
        <v>S06N1419P017</v>
      </c>
      <c r="S6581" s="95">
        <f>VLOOKUP(I6581,品牌型号对应工厂型号!C:E,3,0)</f>
        <v>5</v>
      </c>
      <c r="T6581" s="96" t="str">
        <f>VLOOKUP(I6581,品牌型号对应工厂型号!C:I,7,0)</f>
        <v>100:1.5mil DABL-25(G-25)</v>
      </c>
    </row>
    <row r="6582" spans="1:20">
      <c r="A6582" s="25">
        <v>43306</v>
      </c>
      <c r="B6582" s="25">
        <v>2.7157074074057164</v>
      </c>
      <c r="C6582" s="26" t="s">
        <v>14303</v>
      </c>
      <c r="D6582" s="25" t="s">
        <v>14306</v>
      </c>
      <c r="E6582" s="26" t="s">
        <v>10581</v>
      </c>
      <c r="F6582" s="25" t="s">
        <v>8214</v>
      </c>
      <c r="G6582" s="69">
        <v>1.524</v>
      </c>
      <c r="H6582" s="25" t="s">
        <v>60</v>
      </c>
      <c r="I6582" s="27" t="s">
        <v>55</v>
      </c>
      <c r="J6582" s="69">
        <v>45.72</v>
      </c>
      <c r="K6582" s="6" t="s">
        <v>14307</v>
      </c>
      <c r="L6582" s="6" t="s">
        <v>95</v>
      </c>
      <c r="M6582" s="69">
        <v>30</v>
      </c>
      <c r="N6582" s="6" t="s">
        <v>59</v>
      </c>
      <c r="O6582" s="6" t="s">
        <v>11456</v>
      </c>
      <c r="R6582" s="33" t="str">
        <f t="shared" si="123"/>
        <v>S06N1419P020</v>
      </c>
      <c r="S6582" s="95">
        <f>VLOOKUP(I6582,品牌型号对应工厂型号!C:E,3,0)</f>
        <v>5</v>
      </c>
      <c r="T6582" s="96" t="str">
        <f>VLOOKUP(I6582,品牌型号对应工厂型号!C:I,7,0)</f>
        <v>100:1.5mil DABL-25(G-25)</v>
      </c>
    </row>
    <row r="6583" spans="1:20">
      <c r="A6583" s="25">
        <v>43306</v>
      </c>
      <c r="B6583" s="25">
        <v>2.7157074074057164</v>
      </c>
      <c r="C6583" s="26" t="s">
        <v>14303</v>
      </c>
      <c r="D6583" s="25" t="s">
        <v>14308</v>
      </c>
      <c r="E6583" s="26" t="s">
        <v>10612</v>
      </c>
      <c r="F6583" s="25" t="s">
        <v>8214</v>
      </c>
      <c r="G6583" s="69">
        <v>1.524</v>
      </c>
      <c r="H6583" s="25" t="s">
        <v>61</v>
      </c>
      <c r="I6583" s="27" t="s">
        <v>46</v>
      </c>
      <c r="J6583" s="69">
        <v>45.72</v>
      </c>
      <c r="K6583" s="6" t="s">
        <v>14309</v>
      </c>
      <c r="L6583" s="6" t="s">
        <v>95</v>
      </c>
      <c r="M6583" s="69">
        <v>30</v>
      </c>
      <c r="N6583" s="6" t="s">
        <v>59</v>
      </c>
      <c r="O6583" s="6" t="s">
        <v>11456</v>
      </c>
      <c r="R6583" s="33" t="str">
        <f t="shared" si="123"/>
        <v>S06N2360P024</v>
      </c>
      <c r="S6583" s="95">
        <f>VLOOKUP(I6583,品牌型号对应工厂型号!C:E,3,0)</f>
        <v>5</v>
      </c>
      <c r="T6583" s="96" t="str">
        <f>VLOOKUP(I6583,品牌型号对应工厂型号!C:I,7,0)</f>
        <v>98:1.5mil EASL-70(G-70)</v>
      </c>
    </row>
    <row r="6584" spans="1:20">
      <c r="A6584" s="25">
        <v>43306</v>
      </c>
      <c r="B6584" s="25">
        <v>2.7157074074057164</v>
      </c>
      <c r="C6584" s="26" t="s">
        <v>14303</v>
      </c>
      <c r="D6584" s="25" t="s">
        <v>14310</v>
      </c>
      <c r="E6584" s="26" t="s">
        <v>10612</v>
      </c>
      <c r="F6584" s="25" t="s">
        <v>8214</v>
      </c>
      <c r="G6584" s="69">
        <v>1.524</v>
      </c>
      <c r="H6584" s="25" t="s">
        <v>61</v>
      </c>
      <c r="I6584" s="27" t="s">
        <v>46</v>
      </c>
      <c r="J6584" s="69">
        <v>45.72</v>
      </c>
      <c r="K6584" s="6" t="s">
        <v>14311</v>
      </c>
      <c r="L6584" s="6" t="s">
        <v>95</v>
      </c>
      <c r="M6584" s="69">
        <v>30</v>
      </c>
      <c r="N6584" s="6" t="s">
        <v>59</v>
      </c>
      <c r="O6584" s="6" t="s">
        <v>11456</v>
      </c>
      <c r="R6584" s="33" t="str">
        <f t="shared" si="123"/>
        <v>S06N2360P026</v>
      </c>
      <c r="S6584" s="95">
        <f>VLOOKUP(I6584,品牌型号对应工厂型号!C:E,3,0)</f>
        <v>5</v>
      </c>
      <c r="T6584" s="96" t="str">
        <f>VLOOKUP(I6584,品牌型号对应工厂型号!C:I,7,0)</f>
        <v>98:1.5mil EASL-70(G-70)</v>
      </c>
    </row>
    <row r="6585" spans="1:20">
      <c r="A6585" s="25">
        <v>43306</v>
      </c>
      <c r="B6585" s="25">
        <v>2.7157074074057164</v>
      </c>
      <c r="C6585" s="26" t="s">
        <v>14303</v>
      </c>
      <c r="D6585" s="25" t="s">
        <v>14312</v>
      </c>
      <c r="E6585" s="26" t="s">
        <v>8213</v>
      </c>
      <c r="F6585" s="25" t="s">
        <v>8214</v>
      </c>
      <c r="G6585" s="69">
        <v>1.524</v>
      </c>
      <c r="H6585" s="25" t="s">
        <v>126</v>
      </c>
      <c r="I6585" s="27" t="s">
        <v>44</v>
      </c>
      <c r="J6585" s="69">
        <v>45.72</v>
      </c>
      <c r="K6585" s="6" t="s">
        <v>14313</v>
      </c>
      <c r="L6585" s="6" t="s">
        <v>95</v>
      </c>
      <c r="M6585" s="69">
        <v>30</v>
      </c>
      <c r="N6585" s="6" t="s">
        <v>59</v>
      </c>
      <c r="O6585" s="6" t="s">
        <v>11456</v>
      </c>
      <c r="R6585" s="33" t="str">
        <f t="shared" si="123"/>
        <v>S07D2436P005</v>
      </c>
      <c r="S6585" s="95">
        <f>VLOOKUP(I6585,品牌型号对应工厂型号!C:E,3,0)</f>
        <v>5</v>
      </c>
      <c r="T6585" s="96" t="str">
        <f>VLOOKUP(I6585,品牌型号对应工厂型号!C:I,7,0)</f>
        <v>99:1.5mil DABL-10(G-15)</v>
      </c>
    </row>
    <row r="6586" spans="1:20">
      <c r="A6586" s="25">
        <v>43306</v>
      </c>
      <c r="B6586" s="25">
        <v>2.7157074074057164</v>
      </c>
      <c r="C6586" s="26" t="s">
        <v>14303</v>
      </c>
      <c r="D6586" s="25" t="s">
        <v>14314</v>
      </c>
      <c r="E6586" s="26" t="s">
        <v>8213</v>
      </c>
      <c r="F6586" s="25" t="s">
        <v>8214</v>
      </c>
      <c r="G6586" s="69">
        <v>1.524</v>
      </c>
      <c r="H6586" s="25" t="s">
        <v>126</v>
      </c>
      <c r="I6586" s="27" t="s">
        <v>44</v>
      </c>
      <c r="J6586" s="69">
        <v>45.72</v>
      </c>
      <c r="K6586" s="6" t="s">
        <v>14315</v>
      </c>
      <c r="L6586" s="6" t="s">
        <v>95</v>
      </c>
      <c r="M6586" s="69">
        <v>30</v>
      </c>
      <c r="N6586" s="6" t="s">
        <v>59</v>
      </c>
      <c r="O6586" s="6" t="s">
        <v>11456</v>
      </c>
      <c r="R6586" s="33" t="str">
        <f t="shared" si="123"/>
        <v>S07D2436P006</v>
      </c>
      <c r="S6586" s="95">
        <f>VLOOKUP(I6586,品牌型号对应工厂型号!C:E,3,0)</f>
        <v>5</v>
      </c>
      <c r="T6586" s="96" t="str">
        <f>VLOOKUP(I6586,品牌型号对应工厂型号!C:I,7,0)</f>
        <v>99:1.5mil DABL-10(G-15)</v>
      </c>
    </row>
    <row r="6587" spans="1:20">
      <c r="A6587" s="25">
        <v>43306</v>
      </c>
      <c r="B6587" s="25">
        <v>2.7157074074057164</v>
      </c>
      <c r="C6587" s="26" t="s">
        <v>14303</v>
      </c>
      <c r="D6587" s="25" t="s">
        <v>14316</v>
      </c>
      <c r="E6587" s="26" t="s">
        <v>8213</v>
      </c>
      <c r="F6587" s="25" t="s">
        <v>8214</v>
      </c>
      <c r="G6587" s="69">
        <v>1.524</v>
      </c>
      <c r="H6587" s="25" t="s">
        <v>126</v>
      </c>
      <c r="I6587" s="27" t="s">
        <v>44</v>
      </c>
      <c r="J6587" s="69">
        <v>45.72</v>
      </c>
      <c r="K6587" s="6" t="s">
        <v>14317</v>
      </c>
      <c r="L6587" s="6" t="s">
        <v>95</v>
      </c>
      <c r="M6587" s="69">
        <v>30</v>
      </c>
      <c r="N6587" s="6" t="s">
        <v>59</v>
      </c>
      <c r="O6587" s="6" t="s">
        <v>11456</v>
      </c>
      <c r="R6587" s="33" t="str">
        <f t="shared" si="123"/>
        <v>S07D2436P007</v>
      </c>
      <c r="S6587" s="95">
        <f>VLOOKUP(I6587,品牌型号对应工厂型号!C:E,3,0)</f>
        <v>5</v>
      </c>
      <c r="T6587" s="96" t="str">
        <f>VLOOKUP(I6587,品牌型号对应工厂型号!C:I,7,0)</f>
        <v>99:1.5mil DABL-10(G-15)</v>
      </c>
    </row>
    <row r="6588" spans="1:20">
      <c r="A6588" s="25">
        <v>43306</v>
      </c>
      <c r="B6588" s="25">
        <v>2.7157074074057164</v>
      </c>
      <c r="C6588" s="26" t="s">
        <v>14303</v>
      </c>
      <c r="D6588" s="25" t="s">
        <v>14318</v>
      </c>
      <c r="E6588" s="26" t="s">
        <v>8213</v>
      </c>
      <c r="F6588" s="25" t="s">
        <v>8214</v>
      </c>
      <c r="G6588" s="69">
        <v>1.524</v>
      </c>
      <c r="H6588" s="25" t="s">
        <v>126</v>
      </c>
      <c r="I6588" s="27" t="s">
        <v>44</v>
      </c>
      <c r="J6588" s="69">
        <v>45.72</v>
      </c>
      <c r="K6588" s="6" t="s">
        <v>14319</v>
      </c>
      <c r="L6588" s="6" t="s">
        <v>95</v>
      </c>
      <c r="M6588" s="69">
        <v>30</v>
      </c>
      <c r="N6588" s="6" t="s">
        <v>59</v>
      </c>
      <c r="O6588" s="6" t="s">
        <v>11456</v>
      </c>
      <c r="R6588" s="33" t="str">
        <f t="shared" si="123"/>
        <v>S07D2436P001</v>
      </c>
      <c r="S6588" s="95">
        <f>VLOOKUP(I6588,品牌型号对应工厂型号!C:E,3,0)</f>
        <v>5</v>
      </c>
      <c r="T6588" s="96" t="str">
        <f>VLOOKUP(I6588,品牌型号对应工厂型号!C:I,7,0)</f>
        <v>99:1.5mil DABL-10(G-15)</v>
      </c>
    </row>
    <row r="6589" spans="1:20">
      <c r="A6589" s="25">
        <v>43306</v>
      </c>
      <c r="B6589" s="25">
        <v>2.7157074074057164</v>
      </c>
      <c r="C6589" s="26" t="s">
        <v>14303</v>
      </c>
      <c r="D6589" s="25" t="s">
        <v>14320</v>
      </c>
      <c r="E6589" s="26" t="s">
        <v>8213</v>
      </c>
      <c r="F6589" s="25" t="s">
        <v>8214</v>
      </c>
      <c r="G6589" s="69">
        <v>1.524</v>
      </c>
      <c r="H6589" s="25" t="s">
        <v>126</v>
      </c>
      <c r="I6589" s="27" t="s">
        <v>44</v>
      </c>
      <c r="J6589" s="69">
        <v>45.72</v>
      </c>
      <c r="K6589" s="6" t="s">
        <v>14321</v>
      </c>
      <c r="L6589" s="6" t="s">
        <v>95</v>
      </c>
      <c r="M6589" s="69">
        <v>30</v>
      </c>
      <c r="N6589" s="6" t="s">
        <v>59</v>
      </c>
      <c r="O6589" s="6" t="s">
        <v>11456</v>
      </c>
      <c r="R6589" s="33" t="str">
        <f t="shared" si="123"/>
        <v>S07D2436P009</v>
      </c>
      <c r="S6589" s="95">
        <f>VLOOKUP(I6589,品牌型号对应工厂型号!C:E,3,0)</f>
        <v>5</v>
      </c>
      <c r="T6589" s="96" t="str">
        <f>VLOOKUP(I6589,品牌型号对应工厂型号!C:I,7,0)</f>
        <v>99:1.5mil DABL-10(G-15)</v>
      </c>
    </row>
    <row r="6590" spans="1:20">
      <c r="A6590" s="25">
        <v>43306</v>
      </c>
      <c r="B6590" s="25">
        <v>2.7157074074057164</v>
      </c>
      <c r="C6590" s="26" t="s">
        <v>14303</v>
      </c>
      <c r="D6590" s="25" t="s">
        <v>14322</v>
      </c>
      <c r="E6590" s="26" t="s">
        <v>8213</v>
      </c>
      <c r="F6590" s="25" t="s">
        <v>8214</v>
      </c>
      <c r="G6590" s="69">
        <v>1.524</v>
      </c>
      <c r="H6590" s="25" t="s">
        <v>126</v>
      </c>
      <c r="I6590" s="27" t="s">
        <v>44</v>
      </c>
      <c r="J6590" s="69">
        <v>45.72</v>
      </c>
      <c r="K6590" s="6" t="s">
        <v>14323</v>
      </c>
      <c r="L6590" s="6" t="s">
        <v>95</v>
      </c>
      <c r="M6590" s="69">
        <v>30</v>
      </c>
      <c r="N6590" s="6" t="s">
        <v>59</v>
      </c>
      <c r="O6590" s="6" t="s">
        <v>11456</v>
      </c>
      <c r="R6590" s="33" t="str">
        <f t="shared" si="123"/>
        <v>S07D2436P010</v>
      </c>
      <c r="S6590" s="95">
        <f>VLOOKUP(I6590,品牌型号对应工厂型号!C:E,3,0)</f>
        <v>5</v>
      </c>
      <c r="T6590" s="96" t="str">
        <f>VLOOKUP(I6590,品牌型号对应工厂型号!C:I,7,0)</f>
        <v>99:1.5mil DABL-10(G-15)</v>
      </c>
    </row>
    <row r="6591" spans="1:20">
      <c r="A6591" s="25">
        <v>43306</v>
      </c>
      <c r="B6591" s="25">
        <v>2.7157074074057164</v>
      </c>
      <c r="C6591" s="26" t="s">
        <v>14303</v>
      </c>
      <c r="D6591" s="25" t="s">
        <v>14324</v>
      </c>
      <c r="E6591" s="26" t="s">
        <v>10612</v>
      </c>
      <c r="F6591" s="25" t="s">
        <v>8214</v>
      </c>
      <c r="G6591" s="69">
        <v>1.524</v>
      </c>
      <c r="H6591" s="25" t="s">
        <v>61</v>
      </c>
      <c r="I6591" s="27" t="s">
        <v>46</v>
      </c>
      <c r="J6591" s="69">
        <v>45.72</v>
      </c>
      <c r="K6591" s="6" t="s">
        <v>14325</v>
      </c>
      <c r="L6591" s="6" t="s">
        <v>95</v>
      </c>
      <c r="M6591" s="69">
        <v>30</v>
      </c>
      <c r="N6591" s="6" t="s">
        <v>59</v>
      </c>
      <c r="O6591" s="6" t="s">
        <v>11456</v>
      </c>
      <c r="R6591" s="33" t="str">
        <f t="shared" si="123"/>
        <v>S06N2360P022</v>
      </c>
      <c r="S6591" s="95">
        <f>VLOOKUP(I6591,品牌型号对应工厂型号!C:E,3,0)</f>
        <v>5</v>
      </c>
      <c r="T6591" s="96" t="str">
        <f>VLOOKUP(I6591,品牌型号对应工厂型号!C:I,7,0)</f>
        <v>98:1.5mil EASL-70(G-70)</v>
      </c>
    </row>
    <row r="6592" spans="1:20">
      <c r="A6592" s="25">
        <v>43306</v>
      </c>
      <c r="B6592" s="25">
        <v>2.7157074074057164</v>
      </c>
      <c r="C6592" s="26" t="s">
        <v>14303</v>
      </c>
      <c r="D6592" s="25" t="s">
        <v>14326</v>
      </c>
      <c r="E6592" s="26" t="s">
        <v>10612</v>
      </c>
      <c r="F6592" s="25" t="s">
        <v>8214</v>
      </c>
      <c r="G6592" s="69">
        <v>1.524</v>
      </c>
      <c r="H6592" s="25" t="s">
        <v>61</v>
      </c>
      <c r="I6592" s="27" t="s">
        <v>46</v>
      </c>
      <c r="J6592" s="69">
        <v>45.72</v>
      </c>
      <c r="K6592" s="6" t="s">
        <v>14327</v>
      </c>
      <c r="L6592" s="6" t="s">
        <v>95</v>
      </c>
      <c r="M6592" s="69">
        <v>30</v>
      </c>
      <c r="N6592" s="6" t="s">
        <v>59</v>
      </c>
      <c r="O6592" s="6" t="s">
        <v>11456</v>
      </c>
      <c r="R6592" s="33" t="str">
        <f t="shared" si="123"/>
        <v>S06N2360P021</v>
      </c>
      <c r="S6592" s="95">
        <f>VLOOKUP(I6592,品牌型号对应工厂型号!C:E,3,0)</f>
        <v>5</v>
      </c>
      <c r="T6592" s="96" t="str">
        <f>VLOOKUP(I6592,品牌型号对应工厂型号!C:I,7,0)</f>
        <v>98:1.5mil EASL-70(G-70)</v>
      </c>
    </row>
    <row r="6593" spans="1:20">
      <c r="A6593" s="25">
        <v>43306</v>
      </c>
      <c r="B6593" s="25">
        <v>2.7157074074057164</v>
      </c>
      <c r="C6593" s="26" t="s">
        <v>14303</v>
      </c>
      <c r="D6593" s="25" t="s">
        <v>14328</v>
      </c>
      <c r="E6593" s="26" t="s">
        <v>10581</v>
      </c>
      <c r="F6593" s="25" t="s">
        <v>8214</v>
      </c>
      <c r="G6593" s="69">
        <v>1.524</v>
      </c>
      <c r="H6593" s="25" t="s">
        <v>60</v>
      </c>
      <c r="I6593" s="27" t="s">
        <v>55</v>
      </c>
      <c r="J6593" s="69">
        <v>45.72</v>
      </c>
      <c r="K6593" s="6" t="s">
        <v>14329</v>
      </c>
      <c r="L6593" s="6" t="s">
        <v>95</v>
      </c>
      <c r="M6593" s="69">
        <v>30</v>
      </c>
      <c r="N6593" s="6" t="s">
        <v>59</v>
      </c>
      <c r="O6593" s="6" t="s">
        <v>11456</v>
      </c>
      <c r="R6593" s="33" t="str">
        <f t="shared" si="123"/>
        <v>S06N1419P011</v>
      </c>
      <c r="S6593" s="95">
        <f>VLOOKUP(I6593,品牌型号对应工厂型号!C:E,3,0)</f>
        <v>5</v>
      </c>
      <c r="T6593" s="96" t="str">
        <f>VLOOKUP(I6593,品牌型号对应工厂型号!C:I,7,0)</f>
        <v>100:1.5mil DABL-25(G-25)</v>
      </c>
    </row>
    <row r="6594" spans="1:20">
      <c r="A6594" s="25">
        <v>43306</v>
      </c>
      <c r="B6594" s="25">
        <v>2.7157074074057164</v>
      </c>
      <c r="C6594" s="26" t="s">
        <v>14303</v>
      </c>
      <c r="D6594" s="25" t="s">
        <v>14330</v>
      </c>
      <c r="E6594" s="26" t="s">
        <v>10581</v>
      </c>
      <c r="F6594" s="25" t="s">
        <v>8214</v>
      </c>
      <c r="G6594" s="69">
        <v>1.524</v>
      </c>
      <c r="H6594" s="25" t="s">
        <v>60</v>
      </c>
      <c r="I6594" s="27" t="s">
        <v>55</v>
      </c>
      <c r="J6594" s="69">
        <v>45.72</v>
      </c>
      <c r="K6594" s="6" t="s">
        <v>14331</v>
      </c>
      <c r="L6594" s="6" t="s">
        <v>95</v>
      </c>
      <c r="M6594" s="69">
        <v>30</v>
      </c>
      <c r="N6594" s="6" t="s">
        <v>59</v>
      </c>
      <c r="O6594" s="6" t="s">
        <v>11456</v>
      </c>
      <c r="R6594" s="33" t="str">
        <f t="shared" si="123"/>
        <v>S06N1419P022</v>
      </c>
      <c r="S6594" s="95">
        <f>VLOOKUP(I6594,品牌型号对应工厂型号!C:E,3,0)</f>
        <v>5</v>
      </c>
      <c r="T6594" s="96" t="str">
        <f>VLOOKUP(I6594,品牌型号对应工厂型号!C:I,7,0)</f>
        <v>100:1.5mil DABL-25(G-25)</v>
      </c>
    </row>
    <row r="6595" spans="1:20">
      <c r="A6595" s="25">
        <v>43306</v>
      </c>
      <c r="B6595" s="25">
        <v>2.7157074074057164</v>
      </c>
      <c r="C6595" s="26" t="s">
        <v>14303</v>
      </c>
      <c r="D6595" s="25" t="s">
        <v>14332</v>
      </c>
      <c r="E6595" s="26" t="s">
        <v>10581</v>
      </c>
      <c r="F6595" s="25" t="s">
        <v>8214</v>
      </c>
      <c r="G6595" s="69">
        <v>1.524</v>
      </c>
      <c r="H6595" s="25" t="s">
        <v>60</v>
      </c>
      <c r="I6595" s="27" t="s">
        <v>55</v>
      </c>
      <c r="J6595" s="69">
        <v>45.72</v>
      </c>
      <c r="K6595" s="6" t="s">
        <v>14333</v>
      </c>
      <c r="L6595" s="6" t="s">
        <v>95</v>
      </c>
      <c r="M6595" s="69">
        <v>30</v>
      </c>
      <c r="N6595" s="6" t="s">
        <v>59</v>
      </c>
      <c r="O6595" s="6" t="s">
        <v>11456</v>
      </c>
      <c r="R6595" s="33" t="str">
        <f t="shared" si="123"/>
        <v>S06N1419P021</v>
      </c>
      <c r="S6595" s="95">
        <f>VLOOKUP(I6595,品牌型号对应工厂型号!C:E,3,0)</f>
        <v>5</v>
      </c>
      <c r="T6595" s="96" t="str">
        <f>VLOOKUP(I6595,品牌型号对应工厂型号!C:I,7,0)</f>
        <v>100:1.5mil DABL-25(G-25)</v>
      </c>
    </row>
    <row r="6596" spans="1:20">
      <c r="A6596" s="25">
        <v>43306</v>
      </c>
      <c r="B6596" s="25">
        <v>2.7157074074057164</v>
      </c>
      <c r="C6596" s="26" t="s">
        <v>14303</v>
      </c>
      <c r="D6596" s="25" t="s">
        <v>14334</v>
      </c>
      <c r="E6596" s="26" t="s">
        <v>10581</v>
      </c>
      <c r="F6596" s="25" t="s">
        <v>8214</v>
      </c>
      <c r="G6596" s="69">
        <v>1.524</v>
      </c>
      <c r="H6596" s="25" t="s">
        <v>60</v>
      </c>
      <c r="I6596" s="27" t="s">
        <v>55</v>
      </c>
      <c r="J6596" s="69">
        <v>45.72</v>
      </c>
      <c r="K6596" s="6" t="s">
        <v>14335</v>
      </c>
      <c r="L6596" s="6" t="s">
        <v>95</v>
      </c>
      <c r="M6596" s="69">
        <v>30</v>
      </c>
      <c r="N6596" s="6" t="s">
        <v>59</v>
      </c>
      <c r="O6596" s="6" t="s">
        <v>11456</v>
      </c>
      <c r="R6596" s="33" t="str">
        <f t="shared" si="123"/>
        <v>S06N1419P013</v>
      </c>
      <c r="S6596" s="95">
        <f>VLOOKUP(I6596,品牌型号对应工厂型号!C:E,3,0)</f>
        <v>5</v>
      </c>
      <c r="T6596" s="96" t="str">
        <f>VLOOKUP(I6596,品牌型号对应工厂型号!C:I,7,0)</f>
        <v>100:1.5mil DABL-25(G-25)</v>
      </c>
    </row>
    <row r="6597" spans="1:20">
      <c r="A6597" s="25">
        <v>43306</v>
      </c>
      <c r="B6597" s="25">
        <v>2.7157074074057164</v>
      </c>
      <c r="C6597" s="26" t="s">
        <v>14303</v>
      </c>
      <c r="D6597" s="25" t="s">
        <v>14336</v>
      </c>
      <c r="E6597" s="26" t="s">
        <v>10612</v>
      </c>
      <c r="F6597" s="25" t="s">
        <v>8214</v>
      </c>
      <c r="G6597" s="69">
        <v>1.524</v>
      </c>
      <c r="H6597" s="25" t="s">
        <v>61</v>
      </c>
      <c r="I6597" s="27" t="s">
        <v>46</v>
      </c>
      <c r="J6597" s="69">
        <v>45.72</v>
      </c>
      <c r="K6597" s="6" t="s">
        <v>14337</v>
      </c>
      <c r="L6597" s="6" t="s">
        <v>95</v>
      </c>
      <c r="M6597" s="69">
        <v>30</v>
      </c>
      <c r="N6597" s="6" t="s">
        <v>59</v>
      </c>
      <c r="O6597" s="6" t="s">
        <v>11456</v>
      </c>
      <c r="R6597" s="33" t="str">
        <f t="shared" si="123"/>
        <v>S06N2360P017</v>
      </c>
      <c r="S6597" s="95">
        <f>VLOOKUP(I6597,品牌型号对应工厂型号!C:E,3,0)</f>
        <v>5</v>
      </c>
      <c r="T6597" s="96" t="str">
        <f>VLOOKUP(I6597,品牌型号对应工厂型号!C:I,7,0)</f>
        <v>98:1.5mil EASL-70(G-70)</v>
      </c>
    </row>
    <row r="6598" spans="1:20">
      <c r="A6598" s="25">
        <v>43306</v>
      </c>
      <c r="B6598" s="25">
        <v>2.7157074074057164</v>
      </c>
      <c r="C6598" s="26" t="s">
        <v>14303</v>
      </c>
      <c r="D6598" s="25" t="s">
        <v>14338</v>
      </c>
      <c r="E6598" s="26" t="s">
        <v>10612</v>
      </c>
      <c r="F6598" s="25" t="s">
        <v>8214</v>
      </c>
      <c r="G6598" s="69">
        <v>1.524</v>
      </c>
      <c r="H6598" s="25" t="s">
        <v>61</v>
      </c>
      <c r="I6598" s="27" t="s">
        <v>46</v>
      </c>
      <c r="J6598" s="69">
        <v>45.72</v>
      </c>
      <c r="K6598" s="6" t="s">
        <v>14339</v>
      </c>
      <c r="L6598" s="6" t="s">
        <v>95</v>
      </c>
      <c r="M6598" s="69">
        <v>30</v>
      </c>
      <c r="N6598" s="6" t="s">
        <v>59</v>
      </c>
      <c r="O6598" s="6" t="s">
        <v>11456</v>
      </c>
      <c r="R6598" s="33" t="str">
        <f t="shared" si="123"/>
        <v>S06N2360P018</v>
      </c>
      <c r="S6598" s="95">
        <f>VLOOKUP(I6598,品牌型号对应工厂型号!C:E,3,0)</f>
        <v>5</v>
      </c>
      <c r="T6598" s="96" t="str">
        <f>VLOOKUP(I6598,品牌型号对应工厂型号!C:I,7,0)</f>
        <v>98:1.5mil EASL-70(G-70)</v>
      </c>
    </row>
    <row r="6599" spans="1:20">
      <c r="A6599" s="25">
        <v>43306</v>
      </c>
      <c r="B6599" s="25">
        <v>2.7157074074057164</v>
      </c>
      <c r="C6599" s="26" t="s">
        <v>14303</v>
      </c>
      <c r="D6599" s="25" t="s">
        <v>14340</v>
      </c>
      <c r="E6599" s="26" t="s">
        <v>8213</v>
      </c>
      <c r="F6599" s="25" t="s">
        <v>8214</v>
      </c>
      <c r="G6599" s="69">
        <v>1.524</v>
      </c>
      <c r="H6599" s="25" t="s">
        <v>126</v>
      </c>
      <c r="I6599" s="27" t="s">
        <v>44</v>
      </c>
      <c r="J6599" s="69">
        <v>45.72</v>
      </c>
      <c r="K6599" s="6" t="s">
        <v>14341</v>
      </c>
      <c r="L6599" s="6" t="s">
        <v>95</v>
      </c>
      <c r="M6599" s="69">
        <v>30</v>
      </c>
      <c r="N6599" s="6" t="s">
        <v>59</v>
      </c>
      <c r="O6599" s="6" t="s">
        <v>11456</v>
      </c>
      <c r="R6599" s="33" t="str">
        <f t="shared" si="123"/>
        <v>S07D2436P002</v>
      </c>
      <c r="S6599" s="95">
        <f>VLOOKUP(I6599,品牌型号对应工厂型号!C:E,3,0)</f>
        <v>5</v>
      </c>
      <c r="T6599" s="96" t="str">
        <f>VLOOKUP(I6599,品牌型号对应工厂型号!C:I,7,0)</f>
        <v>99:1.5mil DABL-10(G-15)</v>
      </c>
    </row>
    <row r="6600" spans="1:20">
      <c r="A6600" s="25">
        <v>43306</v>
      </c>
      <c r="B6600" s="25">
        <v>2.7157074074057164</v>
      </c>
      <c r="C6600" s="26" t="s">
        <v>14303</v>
      </c>
      <c r="D6600" s="25" t="s">
        <v>14342</v>
      </c>
      <c r="E6600" s="26" t="s">
        <v>8213</v>
      </c>
      <c r="F6600" s="25" t="s">
        <v>8214</v>
      </c>
      <c r="G6600" s="69">
        <v>1.524</v>
      </c>
      <c r="H6600" s="25" t="s">
        <v>126</v>
      </c>
      <c r="I6600" s="27" t="s">
        <v>44</v>
      </c>
      <c r="J6600" s="69">
        <v>45.72</v>
      </c>
      <c r="K6600" s="6" t="s">
        <v>14343</v>
      </c>
      <c r="L6600" s="6" t="s">
        <v>95</v>
      </c>
      <c r="M6600" s="69">
        <v>30</v>
      </c>
      <c r="N6600" s="6" t="s">
        <v>59</v>
      </c>
      <c r="O6600" s="6" t="s">
        <v>11456</v>
      </c>
      <c r="R6600" s="33" t="str">
        <f t="shared" si="123"/>
        <v>S07D2436P003</v>
      </c>
      <c r="S6600" s="95">
        <f>VLOOKUP(I6600,品牌型号对应工厂型号!C:E,3,0)</f>
        <v>5</v>
      </c>
      <c r="T6600" s="96" t="str">
        <f>VLOOKUP(I6600,品牌型号对应工厂型号!C:I,7,0)</f>
        <v>99:1.5mil DABL-10(G-15)</v>
      </c>
    </row>
    <row r="6601" spans="1:20">
      <c r="A6601" s="25">
        <v>43306</v>
      </c>
      <c r="B6601" s="25">
        <v>2.7157074074057164</v>
      </c>
      <c r="C6601" s="26" t="s">
        <v>14303</v>
      </c>
      <c r="D6601" s="25" t="s">
        <v>14344</v>
      </c>
      <c r="E6601" s="26" t="s">
        <v>8213</v>
      </c>
      <c r="F6601" s="25" t="s">
        <v>8214</v>
      </c>
      <c r="G6601" s="69">
        <v>1.524</v>
      </c>
      <c r="H6601" s="25" t="s">
        <v>126</v>
      </c>
      <c r="I6601" s="27" t="s">
        <v>44</v>
      </c>
      <c r="J6601" s="69">
        <v>45.72</v>
      </c>
      <c r="K6601" s="6" t="s">
        <v>14345</v>
      </c>
      <c r="L6601" s="6" t="s">
        <v>95</v>
      </c>
      <c r="M6601" s="69">
        <v>30</v>
      </c>
      <c r="N6601" s="6" t="s">
        <v>59</v>
      </c>
      <c r="O6601" s="6" t="s">
        <v>11456</v>
      </c>
      <c r="R6601" s="33" t="str">
        <f t="shared" si="123"/>
        <v>S07D2436P004</v>
      </c>
      <c r="S6601" s="95">
        <f>VLOOKUP(I6601,品牌型号对应工厂型号!C:E,3,0)</f>
        <v>5</v>
      </c>
      <c r="T6601" s="96" t="str">
        <f>VLOOKUP(I6601,品牌型号对应工厂型号!C:I,7,0)</f>
        <v>99:1.5mil DABL-10(G-15)</v>
      </c>
    </row>
    <row r="6602" spans="1:20">
      <c r="A6602" s="25">
        <v>43306</v>
      </c>
      <c r="B6602" s="25">
        <v>2.7157074074057164</v>
      </c>
      <c r="C6602" s="26" t="s">
        <v>14303</v>
      </c>
      <c r="D6602" s="25" t="s">
        <v>14346</v>
      </c>
      <c r="E6602" s="26" t="s">
        <v>8213</v>
      </c>
      <c r="F6602" s="25" t="s">
        <v>8214</v>
      </c>
      <c r="G6602" s="69">
        <v>1.524</v>
      </c>
      <c r="H6602" s="25" t="s">
        <v>126</v>
      </c>
      <c r="I6602" s="27" t="s">
        <v>44</v>
      </c>
      <c r="J6602" s="69">
        <v>45.72</v>
      </c>
      <c r="K6602" s="6" t="s">
        <v>14347</v>
      </c>
      <c r="L6602" s="6" t="s">
        <v>95</v>
      </c>
      <c r="M6602" s="69">
        <v>30</v>
      </c>
      <c r="N6602" s="6" t="s">
        <v>59</v>
      </c>
      <c r="O6602" s="6" t="s">
        <v>11456</v>
      </c>
      <c r="R6602" s="33" t="str">
        <f t="shared" si="123"/>
        <v>S07D2436P008</v>
      </c>
      <c r="S6602" s="95">
        <f>VLOOKUP(I6602,品牌型号对应工厂型号!C:E,3,0)</f>
        <v>5</v>
      </c>
      <c r="T6602" s="96" t="str">
        <f>VLOOKUP(I6602,品牌型号对应工厂型号!C:I,7,0)</f>
        <v>99:1.5mil DABL-10(G-15)</v>
      </c>
    </row>
    <row r="6603" spans="1:20">
      <c r="A6603" s="25">
        <v>43306</v>
      </c>
      <c r="B6603" s="25">
        <v>2.7157074074057164</v>
      </c>
      <c r="C6603" s="26" t="s">
        <v>14303</v>
      </c>
      <c r="D6603" s="25" t="s">
        <v>14348</v>
      </c>
      <c r="E6603" s="26" t="s">
        <v>10612</v>
      </c>
      <c r="F6603" s="25" t="s">
        <v>8214</v>
      </c>
      <c r="G6603" s="69">
        <v>1.524</v>
      </c>
      <c r="H6603" s="25" t="s">
        <v>61</v>
      </c>
      <c r="I6603" s="27" t="s">
        <v>46</v>
      </c>
      <c r="J6603" s="69">
        <v>45.72</v>
      </c>
      <c r="K6603" s="6" t="s">
        <v>14349</v>
      </c>
      <c r="L6603" s="6" t="s">
        <v>95</v>
      </c>
      <c r="M6603" s="69">
        <v>30</v>
      </c>
      <c r="N6603" s="6" t="s">
        <v>59</v>
      </c>
      <c r="O6603" s="6" t="s">
        <v>11456</v>
      </c>
      <c r="R6603" s="33" t="str">
        <f t="shared" si="123"/>
        <v>S06N2360P010</v>
      </c>
      <c r="S6603" s="95">
        <f>VLOOKUP(I6603,品牌型号对应工厂型号!C:E,3,0)</f>
        <v>5</v>
      </c>
      <c r="T6603" s="96" t="str">
        <f>VLOOKUP(I6603,品牌型号对应工厂型号!C:I,7,0)</f>
        <v>98:1.5mil EASL-70(G-70)</v>
      </c>
    </row>
    <row r="6604" spans="1:20">
      <c r="A6604" s="25">
        <v>43306</v>
      </c>
      <c r="B6604" s="25">
        <v>2.7157074074057164</v>
      </c>
      <c r="C6604" s="26" t="s">
        <v>14303</v>
      </c>
      <c r="D6604" s="25" t="s">
        <v>14350</v>
      </c>
      <c r="E6604" s="26" t="s">
        <v>10612</v>
      </c>
      <c r="F6604" s="25" t="s">
        <v>8214</v>
      </c>
      <c r="G6604" s="69">
        <v>1.524</v>
      </c>
      <c r="H6604" s="25" t="s">
        <v>61</v>
      </c>
      <c r="I6604" s="27" t="s">
        <v>46</v>
      </c>
      <c r="J6604" s="69">
        <v>45.72</v>
      </c>
      <c r="K6604" s="6" t="s">
        <v>14351</v>
      </c>
      <c r="L6604" s="6" t="s">
        <v>95</v>
      </c>
      <c r="M6604" s="69">
        <v>30</v>
      </c>
      <c r="N6604" s="6" t="s">
        <v>59</v>
      </c>
      <c r="O6604" s="6" t="s">
        <v>11456</v>
      </c>
      <c r="R6604" s="33" t="str">
        <f t="shared" si="123"/>
        <v>S06N2360P011</v>
      </c>
      <c r="S6604" s="95">
        <f>VLOOKUP(I6604,品牌型号对应工厂型号!C:E,3,0)</f>
        <v>5</v>
      </c>
      <c r="T6604" s="96" t="str">
        <f>VLOOKUP(I6604,品牌型号对应工厂型号!C:I,7,0)</f>
        <v>98:1.5mil EASL-70(G-70)</v>
      </c>
    </row>
    <row r="6605" spans="1:20">
      <c r="A6605" s="25">
        <v>43306</v>
      </c>
      <c r="B6605" s="25">
        <v>2.7157074074057164</v>
      </c>
      <c r="C6605" s="26" t="s">
        <v>14303</v>
      </c>
      <c r="D6605" s="25" t="s">
        <v>14352</v>
      </c>
      <c r="E6605" s="26" t="s">
        <v>10612</v>
      </c>
      <c r="F6605" s="25" t="s">
        <v>8214</v>
      </c>
      <c r="G6605" s="69">
        <v>1.524</v>
      </c>
      <c r="H6605" s="25" t="s">
        <v>61</v>
      </c>
      <c r="I6605" s="27" t="s">
        <v>46</v>
      </c>
      <c r="J6605" s="69">
        <v>45.72</v>
      </c>
      <c r="K6605" s="6" t="s">
        <v>14353</v>
      </c>
      <c r="L6605" s="6" t="s">
        <v>95</v>
      </c>
      <c r="M6605" s="69">
        <v>30</v>
      </c>
      <c r="N6605" s="6" t="s">
        <v>59</v>
      </c>
      <c r="O6605" s="6" t="s">
        <v>11456</v>
      </c>
      <c r="R6605" s="33" t="str">
        <f t="shared" si="123"/>
        <v>S06N2360P012</v>
      </c>
      <c r="S6605" s="95">
        <f>VLOOKUP(I6605,品牌型号对应工厂型号!C:E,3,0)</f>
        <v>5</v>
      </c>
      <c r="T6605" s="96" t="str">
        <f>VLOOKUP(I6605,品牌型号对应工厂型号!C:I,7,0)</f>
        <v>98:1.5mil EASL-70(G-70)</v>
      </c>
    </row>
    <row r="6606" spans="1:20">
      <c r="A6606" s="25">
        <v>43306</v>
      </c>
      <c r="B6606" s="25">
        <v>2.7157074074057164</v>
      </c>
      <c r="C6606" s="26" t="s">
        <v>14303</v>
      </c>
      <c r="D6606" s="25" t="s">
        <v>14354</v>
      </c>
      <c r="E6606" s="26" t="s">
        <v>10612</v>
      </c>
      <c r="F6606" s="25" t="s">
        <v>8214</v>
      </c>
      <c r="G6606" s="69">
        <v>1.524</v>
      </c>
      <c r="H6606" s="25" t="s">
        <v>61</v>
      </c>
      <c r="I6606" s="27" t="s">
        <v>46</v>
      </c>
      <c r="J6606" s="69">
        <v>45.72</v>
      </c>
      <c r="K6606" s="6" t="s">
        <v>14355</v>
      </c>
      <c r="L6606" s="6" t="s">
        <v>95</v>
      </c>
      <c r="M6606" s="69">
        <v>30</v>
      </c>
      <c r="N6606" s="6" t="s">
        <v>59</v>
      </c>
      <c r="O6606" s="6" t="s">
        <v>11456</v>
      </c>
      <c r="R6606" s="33" t="str">
        <f t="shared" si="123"/>
        <v>S06N2360P013</v>
      </c>
      <c r="S6606" s="95">
        <f>VLOOKUP(I6606,品牌型号对应工厂型号!C:E,3,0)</f>
        <v>5</v>
      </c>
      <c r="T6606" s="96" t="str">
        <f>VLOOKUP(I6606,品牌型号对应工厂型号!C:I,7,0)</f>
        <v>98:1.5mil EASL-70(G-70)</v>
      </c>
    </row>
    <row r="6607" spans="1:20">
      <c r="A6607" s="25">
        <v>43306</v>
      </c>
      <c r="B6607" s="25">
        <v>2.7157074074057164</v>
      </c>
      <c r="C6607" s="26" t="s">
        <v>14303</v>
      </c>
      <c r="D6607" s="25" t="s">
        <v>14356</v>
      </c>
      <c r="E6607" s="26" t="s">
        <v>10581</v>
      </c>
      <c r="F6607" s="25" t="s">
        <v>8214</v>
      </c>
      <c r="G6607" s="69">
        <v>1.524</v>
      </c>
      <c r="H6607" s="25" t="s">
        <v>60</v>
      </c>
      <c r="I6607" s="27" t="s">
        <v>55</v>
      </c>
      <c r="J6607" s="69">
        <v>45.72</v>
      </c>
      <c r="K6607" s="6" t="s">
        <v>14357</v>
      </c>
      <c r="L6607" s="6" t="s">
        <v>95</v>
      </c>
      <c r="M6607" s="69">
        <v>30</v>
      </c>
      <c r="N6607" s="6" t="s">
        <v>59</v>
      </c>
      <c r="O6607" s="6" t="s">
        <v>11456</v>
      </c>
      <c r="R6607" s="33" t="str">
        <f t="shared" si="123"/>
        <v>S06N1419P014</v>
      </c>
      <c r="S6607" s="95">
        <f>VLOOKUP(I6607,品牌型号对应工厂型号!C:E,3,0)</f>
        <v>5</v>
      </c>
      <c r="T6607" s="96" t="str">
        <f>VLOOKUP(I6607,品牌型号对应工厂型号!C:I,7,0)</f>
        <v>100:1.5mil DABL-25(G-25)</v>
      </c>
    </row>
    <row r="6608" spans="1:20">
      <c r="A6608" s="25">
        <v>43306</v>
      </c>
      <c r="B6608" s="25">
        <v>2.7157074074057164</v>
      </c>
      <c r="C6608" s="26" t="s">
        <v>14303</v>
      </c>
      <c r="D6608" s="25" t="s">
        <v>14358</v>
      </c>
      <c r="E6608" s="26" t="s">
        <v>10581</v>
      </c>
      <c r="F6608" s="25" t="s">
        <v>8214</v>
      </c>
      <c r="G6608" s="69">
        <v>1.524</v>
      </c>
      <c r="H6608" s="25" t="s">
        <v>60</v>
      </c>
      <c r="I6608" s="27" t="s">
        <v>55</v>
      </c>
      <c r="J6608" s="69">
        <v>45.72</v>
      </c>
      <c r="K6608" s="6" t="s">
        <v>14359</v>
      </c>
      <c r="L6608" s="6" t="s">
        <v>95</v>
      </c>
      <c r="M6608" s="69">
        <v>30</v>
      </c>
      <c r="N6608" s="6" t="s">
        <v>59</v>
      </c>
      <c r="O6608" s="6" t="s">
        <v>11456</v>
      </c>
      <c r="R6608" s="33" t="str">
        <f t="shared" si="123"/>
        <v>S06N1419P019</v>
      </c>
      <c r="S6608" s="95">
        <f>VLOOKUP(I6608,品牌型号对应工厂型号!C:E,3,0)</f>
        <v>5</v>
      </c>
      <c r="T6608" s="96" t="str">
        <f>VLOOKUP(I6608,品牌型号对应工厂型号!C:I,7,0)</f>
        <v>100:1.5mil DABL-25(G-25)</v>
      </c>
    </row>
    <row r="6609" spans="1:20">
      <c r="A6609" s="25">
        <v>43306</v>
      </c>
      <c r="B6609" s="25">
        <v>2.7157074074057164</v>
      </c>
      <c r="C6609" s="26" t="s">
        <v>14303</v>
      </c>
      <c r="D6609" s="25" t="s">
        <v>14360</v>
      </c>
      <c r="E6609" s="26" t="s">
        <v>10581</v>
      </c>
      <c r="F6609" s="25" t="s">
        <v>8214</v>
      </c>
      <c r="G6609" s="69">
        <v>1.524</v>
      </c>
      <c r="H6609" s="25" t="s">
        <v>60</v>
      </c>
      <c r="I6609" s="27" t="s">
        <v>55</v>
      </c>
      <c r="J6609" s="69">
        <v>45.72</v>
      </c>
      <c r="K6609" s="6" t="s">
        <v>14361</v>
      </c>
      <c r="L6609" s="6" t="s">
        <v>95</v>
      </c>
      <c r="M6609" s="69">
        <v>30</v>
      </c>
      <c r="N6609" s="6" t="s">
        <v>59</v>
      </c>
      <c r="O6609" s="6" t="s">
        <v>11456</v>
      </c>
      <c r="R6609" s="33" t="str">
        <f t="shared" si="123"/>
        <v>S06N1419P023</v>
      </c>
      <c r="S6609" s="95">
        <f>VLOOKUP(I6609,品牌型号对应工厂型号!C:E,3,0)</f>
        <v>5</v>
      </c>
      <c r="T6609" s="96" t="str">
        <f>VLOOKUP(I6609,品牌型号对应工厂型号!C:I,7,0)</f>
        <v>100:1.5mil DABL-25(G-25)</v>
      </c>
    </row>
    <row r="6610" spans="1:20">
      <c r="A6610" s="25">
        <v>43306</v>
      </c>
      <c r="B6610" s="25">
        <v>2.7157074074057164</v>
      </c>
      <c r="C6610" s="26" t="s">
        <v>14303</v>
      </c>
      <c r="D6610" s="25" t="s">
        <v>14362</v>
      </c>
      <c r="E6610" s="26" t="s">
        <v>10581</v>
      </c>
      <c r="F6610" s="25" t="s">
        <v>8214</v>
      </c>
      <c r="G6610" s="69">
        <v>1.524</v>
      </c>
      <c r="H6610" s="25" t="s">
        <v>60</v>
      </c>
      <c r="I6610" s="27" t="s">
        <v>55</v>
      </c>
      <c r="J6610" s="69">
        <v>45.72</v>
      </c>
      <c r="K6610" s="6" t="s">
        <v>14363</v>
      </c>
      <c r="L6610" s="6" t="s">
        <v>95</v>
      </c>
      <c r="M6610" s="69">
        <v>30</v>
      </c>
      <c r="N6610" s="6" t="s">
        <v>59</v>
      </c>
      <c r="O6610" s="6" t="s">
        <v>11456</v>
      </c>
      <c r="R6610" s="33" t="str">
        <f t="shared" si="123"/>
        <v>S06N1419P018</v>
      </c>
      <c r="S6610" s="95">
        <f>VLOOKUP(I6610,品牌型号对应工厂型号!C:E,3,0)</f>
        <v>5</v>
      </c>
      <c r="T6610" s="96" t="str">
        <f>VLOOKUP(I6610,品牌型号对应工厂型号!C:I,7,0)</f>
        <v>100:1.5mil DABL-25(G-25)</v>
      </c>
    </row>
    <row r="6611" spans="1:20">
      <c r="A6611" s="25">
        <v>43308</v>
      </c>
      <c r="B6611" s="25">
        <v>0.7157072916670586</v>
      </c>
      <c r="C6611" s="26" t="s">
        <v>14364</v>
      </c>
      <c r="D6611" s="25" t="s">
        <v>14365</v>
      </c>
      <c r="E6611" s="26" t="s">
        <v>918</v>
      </c>
      <c r="F6611" s="25" t="s">
        <v>91</v>
      </c>
      <c r="G6611" s="69">
        <v>1.524</v>
      </c>
      <c r="H6611" s="25" t="s">
        <v>121</v>
      </c>
      <c r="I6611" s="27" t="s">
        <v>111</v>
      </c>
      <c r="J6611" s="69">
        <v>45.72</v>
      </c>
      <c r="K6611" s="6" t="s">
        <v>14366</v>
      </c>
      <c r="L6611" s="6" t="s">
        <v>95</v>
      </c>
      <c r="M6611" s="69">
        <v>30</v>
      </c>
      <c r="N6611" s="6" t="s">
        <v>59</v>
      </c>
      <c r="O6611" s="6" t="s">
        <v>11813</v>
      </c>
      <c r="R6611" s="33" t="str">
        <f t="shared" si="123"/>
        <v>S04N2517P003</v>
      </c>
      <c r="S6611" s="95">
        <f>VLOOKUP(I6611,品牌型号对应工厂型号!C:E,3,0)</f>
        <v>10</v>
      </c>
      <c r="T6611" s="96" t="str">
        <f>VLOOKUP(I6611,品牌型号对应工厂型号!C:I,7,0)</f>
        <v>173:2.0mil ENCGR-65（C-73卓越系列）</v>
      </c>
    </row>
    <row r="6612" spans="1:20">
      <c r="A6612" s="25">
        <v>43306</v>
      </c>
      <c r="B6612" s="25">
        <v>2.6928553240722977</v>
      </c>
      <c r="C6612" s="26" t="s">
        <v>14367</v>
      </c>
      <c r="D6612" s="25" t="s">
        <v>14368</v>
      </c>
      <c r="E6612" s="26" t="s">
        <v>928</v>
      </c>
      <c r="F6612" s="25" t="s">
        <v>94</v>
      </c>
      <c r="G6612" s="69">
        <v>1.524</v>
      </c>
      <c r="H6612" s="25" t="s">
        <v>929</v>
      </c>
      <c r="I6612" s="27" t="s">
        <v>930</v>
      </c>
      <c r="J6612" s="69">
        <v>22.86</v>
      </c>
      <c r="K6612" s="6" t="s">
        <v>14369</v>
      </c>
      <c r="L6612" s="6" t="s">
        <v>95</v>
      </c>
      <c r="M6612" s="69">
        <v>15</v>
      </c>
      <c r="N6612" s="6" t="s">
        <v>59</v>
      </c>
      <c r="O6612" s="6" t="s">
        <v>10803</v>
      </c>
      <c r="R6612" s="33" t="str">
        <f t="shared" si="123"/>
        <v>S05D2537P003</v>
      </c>
      <c r="S6612" s="95">
        <f>VLOOKUP(I6612,品牌型号对应工厂型号!C:E,3,0)</f>
        <v>10</v>
      </c>
      <c r="T6612" s="96" t="str">
        <f>VLOOKUP(I6612,品牌型号对应工厂型号!C:I,7,0)</f>
        <v>158:ZXBL-15 3.0mil（X-15）</v>
      </c>
    </row>
    <row r="6613" spans="1:20">
      <c r="A6613" s="25">
        <v>43306</v>
      </c>
      <c r="B6613" s="25">
        <v>2.6928553240722977</v>
      </c>
      <c r="C6613" s="26" t="s">
        <v>14367</v>
      </c>
      <c r="D6613" s="25" t="s">
        <v>14370</v>
      </c>
      <c r="E6613" s="26" t="s">
        <v>928</v>
      </c>
      <c r="F6613" s="25" t="s">
        <v>94</v>
      </c>
      <c r="G6613" s="69">
        <v>1.524</v>
      </c>
      <c r="H6613" s="25" t="s">
        <v>929</v>
      </c>
      <c r="I6613" s="27" t="s">
        <v>930</v>
      </c>
      <c r="J6613" s="69">
        <v>22.86</v>
      </c>
      <c r="K6613" s="6" t="s">
        <v>14371</v>
      </c>
      <c r="L6613" s="6" t="s">
        <v>95</v>
      </c>
      <c r="M6613" s="69">
        <v>15</v>
      </c>
      <c r="N6613" s="6" t="s">
        <v>59</v>
      </c>
      <c r="O6613" s="6" t="s">
        <v>10803</v>
      </c>
      <c r="R6613" s="33" t="str">
        <f t="shared" si="123"/>
        <v>S05D2537P004</v>
      </c>
      <c r="S6613" s="95">
        <f>VLOOKUP(I6613,品牌型号对应工厂型号!C:E,3,0)</f>
        <v>10</v>
      </c>
      <c r="T6613" s="96" t="str">
        <f>VLOOKUP(I6613,品牌型号对应工厂型号!C:I,7,0)</f>
        <v>158:ZXBL-15 3.0mil（X-15）</v>
      </c>
    </row>
    <row r="6614" spans="1:20">
      <c r="A6614" s="25">
        <v>43300</v>
      </c>
      <c r="B6614" s="25">
        <v>8.6928553240722977</v>
      </c>
      <c r="C6614" s="26" t="s">
        <v>14372</v>
      </c>
      <c r="D6614" s="25" t="s">
        <v>14373</v>
      </c>
      <c r="E6614" s="26" t="s">
        <v>3050</v>
      </c>
      <c r="F6614" s="25" t="s">
        <v>91</v>
      </c>
      <c r="G6614" s="69">
        <v>1.524</v>
      </c>
      <c r="H6614" s="25" t="s">
        <v>3051</v>
      </c>
      <c r="I6614" s="27" t="s">
        <v>3052</v>
      </c>
      <c r="J6614" s="69">
        <v>22.86</v>
      </c>
      <c r="K6614" s="6" t="s">
        <v>14374</v>
      </c>
      <c r="L6614" s="6" t="s">
        <v>95</v>
      </c>
      <c r="M6614" s="69">
        <v>15</v>
      </c>
      <c r="N6614" s="6" t="s">
        <v>59</v>
      </c>
      <c r="O6614" s="6" t="s">
        <v>9791</v>
      </c>
      <c r="R6614" s="33" t="str">
        <f t="shared" ref="R6614:R6677" si="124">K6614</f>
        <v>S06D1123P055</v>
      </c>
      <c r="S6614" s="95">
        <f>VLOOKUP(I6614,品牌型号对应工厂型号!C:E,3,0)</f>
        <v>5</v>
      </c>
      <c r="T6614" s="96" t="str">
        <f>VLOOKUP(I6614,品牌型号对应工厂型号!C:I,7,0)</f>
        <v>138:DABL-10  2.0mil (S-15)</v>
      </c>
    </row>
    <row r="6615" spans="1:20">
      <c r="A6615" s="25">
        <v>43298</v>
      </c>
      <c r="B6615" s="25">
        <v>10.725385300924245</v>
      </c>
      <c r="C6615" s="26" t="s">
        <v>14375</v>
      </c>
      <c r="D6615" s="25" t="s">
        <v>14376</v>
      </c>
      <c r="E6615" s="26" t="s">
        <v>141</v>
      </c>
      <c r="F6615" s="25" t="s">
        <v>4772</v>
      </c>
      <c r="G6615" s="69">
        <v>1.524</v>
      </c>
      <c r="H6615" s="25" t="s">
        <v>172</v>
      </c>
      <c r="I6615" s="27" t="s">
        <v>142</v>
      </c>
      <c r="K6615" s="6" t="s">
        <v>14436</v>
      </c>
      <c r="L6615" s="6" t="s">
        <v>95</v>
      </c>
      <c r="M6615" s="69">
        <v>15</v>
      </c>
      <c r="N6615" s="6" t="s">
        <v>59</v>
      </c>
      <c r="O6615" s="6" t="s">
        <v>14437</v>
      </c>
      <c r="R6615" s="33" t="str">
        <f t="shared" si="124"/>
        <v>D11D2647P031-2</v>
      </c>
      <c r="S6615" s="95">
        <f>VLOOKUP(I6615,品牌型号对应工厂型号!C:E,3,0)</f>
        <v>10</v>
      </c>
      <c r="T6615" s="96" t="str">
        <f>VLOOKUP(I6615,品牌型号对应工厂型号!C:I,7,0)</f>
        <v>153:PFGP-70R 3.0mil（X-75）</v>
      </c>
    </row>
    <row r="6616" spans="1:20">
      <c r="A6616" s="25">
        <v>43298</v>
      </c>
      <c r="B6616" s="25">
        <v>10.725385300924245</v>
      </c>
      <c r="C6616" s="26" t="s">
        <v>14377</v>
      </c>
      <c r="D6616" s="25" t="s">
        <v>14378</v>
      </c>
      <c r="E6616" s="26" t="s">
        <v>141</v>
      </c>
      <c r="F6616" s="25" t="s">
        <v>4772</v>
      </c>
      <c r="G6616" s="69">
        <v>1.524</v>
      </c>
      <c r="H6616" s="25" t="s">
        <v>172</v>
      </c>
      <c r="I6616" s="27" t="s">
        <v>142</v>
      </c>
      <c r="K6616" s="6" t="s">
        <v>14438</v>
      </c>
      <c r="L6616" s="6" t="s">
        <v>95</v>
      </c>
      <c r="M6616" s="69">
        <v>15</v>
      </c>
      <c r="N6616" s="6" t="s">
        <v>59</v>
      </c>
      <c r="O6616" s="6" t="s">
        <v>7296</v>
      </c>
      <c r="R6616" s="33" t="str">
        <f t="shared" si="124"/>
        <v>D11D2647P025-1</v>
      </c>
      <c r="S6616" s="95">
        <f>VLOOKUP(I6616,品牌型号对应工厂型号!C:E,3,0)</f>
        <v>10</v>
      </c>
      <c r="T6616" s="96" t="str">
        <f>VLOOKUP(I6616,品牌型号对应工厂型号!C:I,7,0)</f>
        <v>153:PFGP-70R 3.0mil（X-75）</v>
      </c>
    </row>
    <row r="6617" spans="1:20">
      <c r="A6617" s="25">
        <v>43298</v>
      </c>
      <c r="B6617" s="25">
        <v>10.725385300924245</v>
      </c>
      <c r="C6617" s="26" t="s">
        <v>14379</v>
      </c>
      <c r="D6617" s="25" t="s">
        <v>14380</v>
      </c>
      <c r="E6617" s="26" t="s">
        <v>661</v>
      </c>
      <c r="F6617" s="25" t="s">
        <v>96</v>
      </c>
      <c r="G6617" s="69">
        <v>1.524</v>
      </c>
      <c r="H6617" s="25" t="s">
        <v>126</v>
      </c>
      <c r="I6617" s="27" t="s">
        <v>44</v>
      </c>
      <c r="K6617" s="6" t="s">
        <v>14439</v>
      </c>
      <c r="L6617" s="6" t="s">
        <v>95</v>
      </c>
      <c r="M6617" s="69">
        <v>30</v>
      </c>
      <c r="N6617" s="6" t="s">
        <v>59</v>
      </c>
      <c r="O6617" s="6" t="s">
        <v>133</v>
      </c>
      <c r="R6617" s="33" t="str">
        <f t="shared" si="124"/>
        <v>D12N2241P019</v>
      </c>
      <c r="S6617" s="95">
        <f>VLOOKUP(I6617,品牌型号对应工厂型号!C:E,3,0)</f>
        <v>5</v>
      </c>
      <c r="T6617" s="96" t="str">
        <f>VLOOKUP(I6617,品牌型号对应工厂型号!C:I,7,0)</f>
        <v>99:1.5mil DABL-10(G-15)</v>
      </c>
    </row>
    <row r="6618" spans="1:20">
      <c r="A6618" s="25">
        <v>43298</v>
      </c>
      <c r="B6618" s="25">
        <v>10.725385300924245</v>
      </c>
      <c r="C6618" s="26" t="s">
        <v>14379</v>
      </c>
      <c r="D6618" s="25" t="s">
        <v>5267</v>
      </c>
      <c r="E6618" s="26" t="s">
        <v>661</v>
      </c>
      <c r="F6618" s="25" t="s">
        <v>96</v>
      </c>
      <c r="G6618" s="69">
        <v>1.524</v>
      </c>
      <c r="H6618" s="25" t="s">
        <v>126</v>
      </c>
      <c r="I6618" s="27" t="s">
        <v>44</v>
      </c>
      <c r="K6618" s="6" t="s">
        <v>5268</v>
      </c>
      <c r="L6618" s="6" t="s">
        <v>95</v>
      </c>
      <c r="M6618" s="69">
        <v>30</v>
      </c>
      <c r="N6618" s="6" t="s">
        <v>59</v>
      </c>
      <c r="O6618" s="6" t="s">
        <v>133</v>
      </c>
      <c r="R6618" s="33" t="str">
        <f t="shared" si="124"/>
        <v>S03N2179P006</v>
      </c>
      <c r="S6618" s="95">
        <f>VLOOKUP(I6618,品牌型号对应工厂型号!C:E,3,0)</f>
        <v>5</v>
      </c>
      <c r="T6618" s="96" t="str">
        <f>VLOOKUP(I6618,品牌型号对应工厂型号!C:I,7,0)</f>
        <v>99:1.5mil DABL-10(G-15)</v>
      </c>
    </row>
    <row r="6619" spans="1:20">
      <c r="A6619" s="25">
        <v>43298</v>
      </c>
      <c r="B6619" s="25">
        <v>10.725385300924245</v>
      </c>
      <c r="C6619" s="26" t="s">
        <v>14379</v>
      </c>
      <c r="D6619" s="25" t="s">
        <v>5259</v>
      </c>
      <c r="E6619" s="26" t="s">
        <v>661</v>
      </c>
      <c r="F6619" s="25" t="s">
        <v>96</v>
      </c>
      <c r="G6619" s="69">
        <v>1.524</v>
      </c>
      <c r="H6619" s="25" t="s">
        <v>126</v>
      </c>
      <c r="I6619" s="27" t="s">
        <v>44</v>
      </c>
      <c r="K6619" s="6" t="s">
        <v>5260</v>
      </c>
      <c r="L6619" s="6" t="s">
        <v>95</v>
      </c>
      <c r="M6619" s="69">
        <v>30</v>
      </c>
      <c r="N6619" s="6" t="s">
        <v>59</v>
      </c>
      <c r="O6619" s="6" t="s">
        <v>133</v>
      </c>
      <c r="R6619" s="33" t="str">
        <f t="shared" si="124"/>
        <v>S03N2179P002</v>
      </c>
      <c r="S6619" s="95">
        <f>VLOOKUP(I6619,品牌型号对应工厂型号!C:E,3,0)</f>
        <v>5</v>
      </c>
      <c r="T6619" s="96" t="str">
        <f>VLOOKUP(I6619,品牌型号对应工厂型号!C:I,7,0)</f>
        <v>99:1.5mil DABL-10(G-15)</v>
      </c>
    </row>
    <row r="6620" spans="1:20">
      <c r="A6620" s="25">
        <v>43298</v>
      </c>
      <c r="B6620" s="25">
        <v>10.725385300924245</v>
      </c>
      <c r="C6620" s="26" t="s">
        <v>14379</v>
      </c>
      <c r="D6620" s="25" t="s">
        <v>14381</v>
      </c>
      <c r="E6620" s="26" t="s">
        <v>661</v>
      </c>
      <c r="F6620" s="25" t="s">
        <v>96</v>
      </c>
      <c r="G6620" s="69">
        <v>1.524</v>
      </c>
      <c r="H6620" s="25" t="s">
        <v>126</v>
      </c>
      <c r="I6620" s="27" t="s">
        <v>44</v>
      </c>
      <c r="K6620" s="6" t="s">
        <v>14440</v>
      </c>
      <c r="L6620" s="6" t="s">
        <v>95</v>
      </c>
      <c r="M6620" s="69">
        <v>30</v>
      </c>
      <c r="N6620" s="6" t="s">
        <v>59</v>
      </c>
      <c r="O6620" s="6" t="s">
        <v>133</v>
      </c>
      <c r="R6620" s="33" t="str">
        <f t="shared" si="124"/>
        <v>D12N2241P024</v>
      </c>
      <c r="S6620" s="95">
        <f>VLOOKUP(I6620,品牌型号对应工厂型号!C:E,3,0)</f>
        <v>5</v>
      </c>
      <c r="T6620" s="96" t="str">
        <f>VLOOKUP(I6620,品牌型号对应工厂型号!C:I,7,0)</f>
        <v>99:1.5mil DABL-10(G-15)</v>
      </c>
    </row>
    <row r="6621" spans="1:20">
      <c r="A6621" s="25">
        <v>43298</v>
      </c>
      <c r="B6621" s="25">
        <v>10.725385300924245</v>
      </c>
      <c r="C6621" s="26" t="s">
        <v>14379</v>
      </c>
      <c r="D6621" s="25" t="s">
        <v>5257</v>
      </c>
      <c r="E6621" s="26" t="s">
        <v>661</v>
      </c>
      <c r="F6621" s="25" t="s">
        <v>96</v>
      </c>
      <c r="G6621" s="69">
        <v>1.524</v>
      </c>
      <c r="H6621" s="25" t="s">
        <v>126</v>
      </c>
      <c r="I6621" s="27" t="s">
        <v>44</v>
      </c>
      <c r="K6621" s="6" t="s">
        <v>5258</v>
      </c>
      <c r="L6621" s="6" t="s">
        <v>95</v>
      </c>
      <c r="M6621" s="69">
        <v>30</v>
      </c>
      <c r="N6621" s="6" t="s">
        <v>59</v>
      </c>
      <c r="O6621" s="6" t="s">
        <v>133</v>
      </c>
      <c r="R6621" s="33" t="str">
        <f t="shared" si="124"/>
        <v>S03N2179P001</v>
      </c>
      <c r="S6621" s="95">
        <f>VLOOKUP(I6621,品牌型号对应工厂型号!C:E,3,0)</f>
        <v>5</v>
      </c>
      <c r="T6621" s="96" t="str">
        <f>VLOOKUP(I6621,品牌型号对应工厂型号!C:I,7,0)</f>
        <v>99:1.5mil DABL-10(G-15)</v>
      </c>
    </row>
    <row r="6622" spans="1:20">
      <c r="A6622" s="25">
        <v>43298</v>
      </c>
      <c r="B6622" s="25">
        <v>10.725385300924245</v>
      </c>
      <c r="C6622" s="26" t="s">
        <v>14379</v>
      </c>
      <c r="D6622" s="25" t="s">
        <v>5265</v>
      </c>
      <c r="E6622" s="26" t="s">
        <v>661</v>
      </c>
      <c r="F6622" s="25" t="s">
        <v>96</v>
      </c>
      <c r="G6622" s="69">
        <v>1.524</v>
      </c>
      <c r="H6622" s="25" t="s">
        <v>126</v>
      </c>
      <c r="I6622" s="27" t="s">
        <v>44</v>
      </c>
      <c r="K6622" s="6" t="s">
        <v>5266</v>
      </c>
      <c r="L6622" s="6" t="s">
        <v>95</v>
      </c>
      <c r="M6622" s="69">
        <v>30</v>
      </c>
      <c r="N6622" s="6" t="s">
        <v>59</v>
      </c>
      <c r="O6622" s="6" t="s">
        <v>133</v>
      </c>
      <c r="R6622" s="33" t="str">
        <f t="shared" si="124"/>
        <v>S03N2179P005</v>
      </c>
      <c r="S6622" s="95">
        <f>VLOOKUP(I6622,品牌型号对应工厂型号!C:E,3,0)</f>
        <v>5</v>
      </c>
      <c r="T6622" s="96" t="str">
        <f>VLOOKUP(I6622,品牌型号对应工厂型号!C:I,7,0)</f>
        <v>99:1.5mil DABL-10(G-15)</v>
      </c>
    </row>
    <row r="6623" spans="1:20">
      <c r="A6623" s="25">
        <v>43298</v>
      </c>
      <c r="B6623" s="25">
        <v>10.725385300924245</v>
      </c>
      <c r="C6623" s="26" t="s">
        <v>14382</v>
      </c>
      <c r="D6623" s="25" t="s">
        <v>14383</v>
      </c>
      <c r="E6623" s="26" t="s">
        <v>3050</v>
      </c>
      <c r="F6623" s="25" t="s">
        <v>91</v>
      </c>
      <c r="G6623" s="69">
        <v>1.524</v>
      </c>
      <c r="H6623" s="25" t="s">
        <v>3051</v>
      </c>
      <c r="I6623" s="27" t="s">
        <v>3052</v>
      </c>
      <c r="K6623" s="6" t="s">
        <v>14441</v>
      </c>
      <c r="L6623" s="6" t="s">
        <v>95</v>
      </c>
      <c r="M6623" s="69">
        <v>30</v>
      </c>
      <c r="N6623" s="6" t="s">
        <v>59</v>
      </c>
      <c r="O6623" s="6" t="s">
        <v>5170</v>
      </c>
      <c r="R6623" s="33" t="str">
        <f t="shared" si="124"/>
        <v>S06N1127P030</v>
      </c>
      <c r="S6623" s="95">
        <f>VLOOKUP(I6623,品牌型号对应工厂型号!C:E,3,0)</f>
        <v>5</v>
      </c>
      <c r="T6623" s="96" t="str">
        <f>VLOOKUP(I6623,品牌型号对应工厂型号!C:I,7,0)</f>
        <v>138:DABL-10  2.0mil (S-15)</v>
      </c>
    </row>
    <row r="6624" spans="1:20">
      <c r="A6624" s="25">
        <v>43298</v>
      </c>
      <c r="B6624" s="25">
        <v>10.725385300924245</v>
      </c>
      <c r="C6624" s="26" t="s">
        <v>14382</v>
      </c>
      <c r="D6624" s="25" t="s">
        <v>14384</v>
      </c>
      <c r="E6624" s="26" t="s">
        <v>3050</v>
      </c>
      <c r="F6624" s="25" t="s">
        <v>91</v>
      </c>
      <c r="G6624" s="69">
        <v>1.524</v>
      </c>
      <c r="H6624" s="25" t="s">
        <v>3051</v>
      </c>
      <c r="I6624" s="27" t="s">
        <v>3052</v>
      </c>
      <c r="K6624" s="6" t="s">
        <v>14442</v>
      </c>
      <c r="L6624" s="6" t="s">
        <v>95</v>
      </c>
      <c r="M6624" s="69">
        <v>30</v>
      </c>
      <c r="N6624" s="6" t="s">
        <v>59</v>
      </c>
      <c r="O6624" s="6" t="s">
        <v>5170</v>
      </c>
      <c r="R6624" s="33" t="str">
        <f t="shared" si="124"/>
        <v>S06N1127P031</v>
      </c>
      <c r="S6624" s="95">
        <f>VLOOKUP(I6624,品牌型号对应工厂型号!C:E,3,0)</f>
        <v>5</v>
      </c>
      <c r="T6624" s="96" t="str">
        <f>VLOOKUP(I6624,品牌型号对应工厂型号!C:I,7,0)</f>
        <v>138:DABL-10  2.0mil (S-15)</v>
      </c>
    </row>
    <row r="6625" spans="1:20">
      <c r="A6625" s="25">
        <v>43298</v>
      </c>
      <c r="B6625" s="25">
        <v>10.725385300924245</v>
      </c>
      <c r="C6625" s="26" t="s">
        <v>14382</v>
      </c>
      <c r="D6625" s="25" t="s">
        <v>14385</v>
      </c>
      <c r="E6625" s="26" t="s">
        <v>3050</v>
      </c>
      <c r="F6625" s="25" t="s">
        <v>91</v>
      </c>
      <c r="G6625" s="69">
        <v>1.524</v>
      </c>
      <c r="H6625" s="25" t="s">
        <v>3051</v>
      </c>
      <c r="I6625" s="27" t="s">
        <v>3052</v>
      </c>
      <c r="K6625" s="6" t="s">
        <v>14443</v>
      </c>
      <c r="L6625" s="6" t="s">
        <v>95</v>
      </c>
      <c r="M6625" s="69">
        <v>30</v>
      </c>
      <c r="N6625" s="6" t="s">
        <v>59</v>
      </c>
      <c r="O6625" s="6" t="s">
        <v>5170</v>
      </c>
      <c r="R6625" s="33" t="str">
        <f t="shared" si="124"/>
        <v>S06N1127P032</v>
      </c>
      <c r="S6625" s="95">
        <f>VLOOKUP(I6625,品牌型号对应工厂型号!C:E,3,0)</f>
        <v>5</v>
      </c>
      <c r="T6625" s="96" t="str">
        <f>VLOOKUP(I6625,品牌型号对应工厂型号!C:I,7,0)</f>
        <v>138:DABL-10  2.0mil (S-15)</v>
      </c>
    </row>
    <row r="6626" spans="1:20">
      <c r="A6626" s="25">
        <v>43298</v>
      </c>
      <c r="B6626" s="25">
        <v>10.725385300924245</v>
      </c>
      <c r="C6626" s="26" t="s">
        <v>14382</v>
      </c>
      <c r="D6626" s="25" t="s">
        <v>14386</v>
      </c>
      <c r="E6626" s="26" t="s">
        <v>3050</v>
      </c>
      <c r="F6626" s="25" t="s">
        <v>91</v>
      </c>
      <c r="G6626" s="69">
        <v>1.524</v>
      </c>
      <c r="H6626" s="25" t="s">
        <v>3051</v>
      </c>
      <c r="I6626" s="27" t="s">
        <v>3052</v>
      </c>
      <c r="K6626" s="6" t="s">
        <v>14444</v>
      </c>
      <c r="L6626" s="6" t="s">
        <v>95</v>
      </c>
      <c r="M6626" s="69">
        <v>30</v>
      </c>
      <c r="N6626" s="6" t="s">
        <v>59</v>
      </c>
      <c r="O6626" s="6" t="s">
        <v>5170</v>
      </c>
      <c r="R6626" s="33" t="str">
        <f t="shared" si="124"/>
        <v>S06N1127P033</v>
      </c>
      <c r="S6626" s="95">
        <f>VLOOKUP(I6626,品牌型号对应工厂型号!C:E,3,0)</f>
        <v>5</v>
      </c>
      <c r="T6626" s="96" t="str">
        <f>VLOOKUP(I6626,品牌型号对应工厂型号!C:I,7,0)</f>
        <v>138:DABL-10  2.0mil (S-15)</v>
      </c>
    </row>
    <row r="6627" spans="1:20">
      <c r="A6627" s="25">
        <v>43298</v>
      </c>
      <c r="B6627" s="25">
        <v>10.725385300924245</v>
      </c>
      <c r="C6627" s="26" t="s">
        <v>14382</v>
      </c>
      <c r="D6627" s="25" t="s">
        <v>14387</v>
      </c>
      <c r="E6627" s="26" t="s">
        <v>3050</v>
      </c>
      <c r="F6627" s="25" t="s">
        <v>91</v>
      </c>
      <c r="G6627" s="69">
        <v>1.524</v>
      </c>
      <c r="H6627" s="25" t="s">
        <v>3051</v>
      </c>
      <c r="I6627" s="27" t="s">
        <v>3052</v>
      </c>
      <c r="K6627" s="6" t="s">
        <v>14445</v>
      </c>
      <c r="L6627" s="6" t="s">
        <v>95</v>
      </c>
      <c r="M6627" s="69">
        <v>30</v>
      </c>
      <c r="N6627" s="6" t="s">
        <v>59</v>
      </c>
      <c r="O6627" s="6" t="s">
        <v>5170</v>
      </c>
      <c r="R6627" s="33" t="str">
        <f t="shared" si="124"/>
        <v>S06N1127P034</v>
      </c>
      <c r="S6627" s="95">
        <f>VLOOKUP(I6627,品牌型号对应工厂型号!C:E,3,0)</f>
        <v>5</v>
      </c>
      <c r="T6627" s="96" t="str">
        <f>VLOOKUP(I6627,品牌型号对应工厂型号!C:I,7,0)</f>
        <v>138:DABL-10  2.0mil (S-15)</v>
      </c>
    </row>
    <row r="6628" spans="1:20">
      <c r="A6628" s="25">
        <v>43298</v>
      </c>
      <c r="B6628" s="25">
        <v>10.725385300924245</v>
      </c>
      <c r="C6628" s="26" t="s">
        <v>14382</v>
      </c>
      <c r="D6628" s="25" t="s">
        <v>14388</v>
      </c>
      <c r="E6628" s="26" t="s">
        <v>3050</v>
      </c>
      <c r="F6628" s="25" t="s">
        <v>91</v>
      </c>
      <c r="G6628" s="69">
        <v>1.524</v>
      </c>
      <c r="H6628" s="25" t="s">
        <v>3051</v>
      </c>
      <c r="I6628" s="27" t="s">
        <v>3052</v>
      </c>
      <c r="K6628" s="6" t="s">
        <v>14446</v>
      </c>
      <c r="L6628" s="6" t="s">
        <v>95</v>
      </c>
      <c r="M6628" s="69">
        <v>30</v>
      </c>
      <c r="N6628" s="6" t="s">
        <v>59</v>
      </c>
      <c r="O6628" s="6" t="s">
        <v>5170</v>
      </c>
      <c r="R6628" s="33" t="str">
        <f t="shared" si="124"/>
        <v>S06N1127P035</v>
      </c>
      <c r="S6628" s="95">
        <f>VLOOKUP(I6628,品牌型号对应工厂型号!C:E,3,0)</f>
        <v>5</v>
      </c>
      <c r="T6628" s="96" t="str">
        <f>VLOOKUP(I6628,品牌型号对应工厂型号!C:I,7,0)</f>
        <v>138:DABL-10  2.0mil (S-15)</v>
      </c>
    </row>
    <row r="6629" spans="1:20">
      <c r="A6629" s="25">
        <v>43298</v>
      </c>
      <c r="B6629" s="25">
        <v>10.725385300924245</v>
      </c>
      <c r="C6629" s="26" t="s">
        <v>14382</v>
      </c>
      <c r="D6629" s="25" t="s">
        <v>14389</v>
      </c>
      <c r="E6629" s="26" t="s">
        <v>3050</v>
      </c>
      <c r="F6629" s="25" t="s">
        <v>91</v>
      </c>
      <c r="G6629" s="69">
        <v>1.524</v>
      </c>
      <c r="H6629" s="25" t="s">
        <v>3051</v>
      </c>
      <c r="I6629" s="27" t="s">
        <v>3052</v>
      </c>
      <c r="K6629" s="6" t="s">
        <v>14447</v>
      </c>
      <c r="L6629" s="6" t="s">
        <v>95</v>
      </c>
      <c r="M6629" s="69">
        <v>30</v>
      </c>
      <c r="N6629" s="6" t="s">
        <v>59</v>
      </c>
      <c r="O6629" s="6" t="s">
        <v>5170</v>
      </c>
      <c r="R6629" s="33" t="str">
        <f t="shared" si="124"/>
        <v>S06N1127P036</v>
      </c>
      <c r="S6629" s="95">
        <f>VLOOKUP(I6629,品牌型号对应工厂型号!C:E,3,0)</f>
        <v>5</v>
      </c>
      <c r="T6629" s="96" t="str">
        <f>VLOOKUP(I6629,品牌型号对应工厂型号!C:I,7,0)</f>
        <v>138:DABL-10  2.0mil (S-15)</v>
      </c>
    </row>
    <row r="6630" spans="1:20">
      <c r="A6630" s="25">
        <v>43298</v>
      </c>
      <c r="B6630" s="25">
        <v>10.725385300924245</v>
      </c>
      <c r="C6630" s="26" t="s">
        <v>14382</v>
      </c>
      <c r="D6630" s="25" t="s">
        <v>14390</v>
      </c>
      <c r="E6630" s="26" t="s">
        <v>3050</v>
      </c>
      <c r="F6630" s="25" t="s">
        <v>91</v>
      </c>
      <c r="G6630" s="69">
        <v>1.524</v>
      </c>
      <c r="H6630" s="25" t="s">
        <v>3051</v>
      </c>
      <c r="I6630" s="27" t="s">
        <v>3052</v>
      </c>
      <c r="K6630" s="6" t="s">
        <v>14448</v>
      </c>
      <c r="L6630" s="6" t="s">
        <v>95</v>
      </c>
      <c r="M6630" s="69">
        <v>30</v>
      </c>
      <c r="N6630" s="6" t="s">
        <v>59</v>
      </c>
      <c r="O6630" s="6" t="s">
        <v>5170</v>
      </c>
      <c r="R6630" s="33" t="str">
        <f t="shared" si="124"/>
        <v>S06N1127P037</v>
      </c>
      <c r="S6630" s="95">
        <f>VLOOKUP(I6630,品牌型号对应工厂型号!C:E,3,0)</f>
        <v>5</v>
      </c>
      <c r="T6630" s="96" t="str">
        <f>VLOOKUP(I6630,品牌型号对应工厂型号!C:I,7,0)</f>
        <v>138:DABL-10  2.0mil (S-15)</v>
      </c>
    </row>
    <row r="6631" spans="1:20">
      <c r="A6631" s="25">
        <v>43298</v>
      </c>
      <c r="B6631" s="25">
        <v>10.725385300924245</v>
      </c>
      <c r="C6631" s="26" t="s">
        <v>14382</v>
      </c>
      <c r="D6631" s="25" t="s">
        <v>14391</v>
      </c>
      <c r="E6631" s="26" t="s">
        <v>3050</v>
      </c>
      <c r="F6631" s="25" t="s">
        <v>91</v>
      </c>
      <c r="G6631" s="69">
        <v>1.524</v>
      </c>
      <c r="H6631" s="25" t="s">
        <v>3051</v>
      </c>
      <c r="I6631" s="27" t="s">
        <v>3052</v>
      </c>
      <c r="K6631" s="6" t="s">
        <v>14449</v>
      </c>
      <c r="L6631" s="6" t="s">
        <v>95</v>
      </c>
      <c r="M6631" s="69">
        <v>30</v>
      </c>
      <c r="N6631" s="6" t="s">
        <v>59</v>
      </c>
      <c r="O6631" s="6" t="s">
        <v>5170</v>
      </c>
      <c r="R6631" s="33" t="str">
        <f t="shared" si="124"/>
        <v>S06N1127P038</v>
      </c>
      <c r="S6631" s="95">
        <f>VLOOKUP(I6631,品牌型号对应工厂型号!C:E,3,0)</f>
        <v>5</v>
      </c>
      <c r="T6631" s="96" t="str">
        <f>VLOOKUP(I6631,品牌型号对应工厂型号!C:I,7,0)</f>
        <v>138:DABL-10  2.0mil (S-15)</v>
      </c>
    </row>
    <row r="6632" spans="1:20">
      <c r="A6632" s="25">
        <v>43298</v>
      </c>
      <c r="B6632" s="25">
        <v>10.725385300924245</v>
      </c>
      <c r="C6632" s="26" t="s">
        <v>14382</v>
      </c>
      <c r="D6632" s="25" t="s">
        <v>14392</v>
      </c>
      <c r="E6632" s="26" t="s">
        <v>3050</v>
      </c>
      <c r="F6632" s="25" t="s">
        <v>91</v>
      </c>
      <c r="G6632" s="69">
        <v>1.524</v>
      </c>
      <c r="H6632" s="25" t="s">
        <v>3051</v>
      </c>
      <c r="I6632" s="27" t="s">
        <v>3052</v>
      </c>
      <c r="K6632" s="6" t="s">
        <v>14450</v>
      </c>
      <c r="L6632" s="6" t="s">
        <v>95</v>
      </c>
      <c r="M6632" s="69">
        <v>30</v>
      </c>
      <c r="N6632" s="6" t="s">
        <v>59</v>
      </c>
      <c r="O6632" s="6" t="s">
        <v>5170</v>
      </c>
      <c r="R6632" s="33" t="str">
        <f t="shared" si="124"/>
        <v>S06N1127P039</v>
      </c>
      <c r="S6632" s="95">
        <f>VLOOKUP(I6632,品牌型号对应工厂型号!C:E,3,0)</f>
        <v>5</v>
      </c>
      <c r="T6632" s="96" t="str">
        <f>VLOOKUP(I6632,品牌型号对应工厂型号!C:I,7,0)</f>
        <v>138:DABL-10  2.0mil (S-15)</v>
      </c>
    </row>
    <row r="6633" spans="1:20">
      <c r="A6633" s="25">
        <v>43298</v>
      </c>
      <c r="B6633" s="25">
        <v>10.725385300924245</v>
      </c>
      <c r="C6633" s="26" t="s">
        <v>14382</v>
      </c>
      <c r="D6633" s="25" t="s">
        <v>14393</v>
      </c>
      <c r="E6633" s="26" t="s">
        <v>3050</v>
      </c>
      <c r="F6633" s="25" t="s">
        <v>91</v>
      </c>
      <c r="G6633" s="69">
        <v>1.524</v>
      </c>
      <c r="H6633" s="25" t="s">
        <v>3051</v>
      </c>
      <c r="I6633" s="27" t="s">
        <v>3052</v>
      </c>
      <c r="K6633" s="6" t="s">
        <v>14451</v>
      </c>
      <c r="L6633" s="6" t="s">
        <v>95</v>
      </c>
      <c r="M6633" s="69">
        <v>30</v>
      </c>
      <c r="N6633" s="6" t="s">
        <v>59</v>
      </c>
      <c r="O6633" s="6" t="s">
        <v>5170</v>
      </c>
      <c r="R6633" s="33" t="str">
        <f t="shared" si="124"/>
        <v>S06N1127P040</v>
      </c>
      <c r="S6633" s="95">
        <f>VLOOKUP(I6633,品牌型号对应工厂型号!C:E,3,0)</f>
        <v>5</v>
      </c>
      <c r="T6633" s="96" t="str">
        <f>VLOOKUP(I6633,品牌型号对应工厂型号!C:I,7,0)</f>
        <v>138:DABL-10  2.0mil (S-15)</v>
      </c>
    </row>
    <row r="6634" spans="1:20">
      <c r="A6634" s="25">
        <v>43298</v>
      </c>
      <c r="B6634" s="25">
        <v>10.725385300924245</v>
      </c>
      <c r="C6634" s="26" t="s">
        <v>14382</v>
      </c>
      <c r="D6634" s="25" t="s">
        <v>14394</v>
      </c>
      <c r="E6634" s="26" t="s">
        <v>3050</v>
      </c>
      <c r="F6634" s="25" t="s">
        <v>91</v>
      </c>
      <c r="G6634" s="69">
        <v>1.524</v>
      </c>
      <c r="H6634" s="25" t="s">
        <v>3051</v>
      </c>
      <c r="I6634" s="27" t="s">
        <v>3052</v>
      </c>
      <c r="K6634" s="6" t="s">
        <v>14452</v>
      </c>
      <c r="L6634" s="6" t="s">
        <v>95</v>
      </c>
      <c r="M6634" s="69">
        <v>30</v>
      </c>
      <c r="N6634" s="6" t="s">
        <v>59</v>
      </c>
      <c r="O6634" s="6" t="s">
        <v>5170</v>
      </c>
      <c r="R6634" s="33" t="str">
        <f t="shared" si="124"/>
        <v>S06N1127P041</v>
      </c>
      <c r="S6634" s="95">
        <f>VLOOKUP(I6634,品牌型号对应工厂型号!C:E,3,0)</f>
        <v>5</v>
      </c>
      <c r="T6634" s="96" t="str">
        <f>VLOOKUP(I6634,品牌型号对应工厂型号!C:I,7,0)</f>
        <v>138:DABL-10  2.0mil (S-15)</v>
      </c>
    </row>
    <row r="6635" spans="1:20">
      <c r="A6635" s="25">
        <v>43298</v>
      </c>
      <c r="B6635" s="25">
        <v>10.725385300924245</v>
      </c>
      <c r="C6635" s="26" t="s">
        <v>14382</v>
      </c>
      <c r="D6635" s="25" t="s">
        <v>14395</v>
      </c>
      <c r="E6635" s="26" t="s">
        <v>3050</v>
      </c>
      <c r="F6635" s="25" t="s">
        <v>91</v>
      </c>
      <c r="G6635" s="69">
        <v>1.524</v>
      </c>
      <c r="H6635" s="25" t="s">
        <v>3051</v>
      </c>
      <c r="I6635" s="27" t="s">
        <v>3052</v>
      </c>
      <c r="K6635" s="6" t="s">
        <v>14453</v>
      </c>
      <c r="L6635" s="6" t="s">
        <v>95</v>
      </c>
      <c r="M6635" s="69">
        <v>30</v>
      </c>
      <c r="N6635" s="6" t="s">
        <v>59</v>
      </c>
      <c r="O6635" s="6" t="s">
        <v>5170</v>
      </c>
      <c r="R6635" s="33" t="str">
        <f t="shared" si="124"/>
        <v>S06N1127P042</v>
      </c>
      <c r="S6635" s="95">
        <f>VLOOKUP(I6635,品牌型号对应工厂型号!C:E,3,0)</f>
        <v>5</v>
      </c>
      <c r="T6635" s="96" t="str">
        <f>VLOOKUP(I6635,品牌型号对应工厂型号!C:I,7,0)</f>
        <v>138:DABL-10  2.0mil (S-15)</v>
      </c>
    </row>
    <row r="6636" spans="1:20">
      <c r="A6636" s="25">
        <v>43298</v>
      </c>
      <c r="B6636" s="25">
        <v>10.725385300924245</v>
      </c>
      <c r="C6636" s="26" t="s">
        <v>14382</v>
      </c>
      <c r="D6636" s="25" t="s">
        <v>14396</v>
      </c>
      <c r="E6636" s="26" t="s">
        <v>3050</v>
      </c>
      <c r="F6636" s="25" t="s">
        <v>91</v>
      </c>
      <c r="G6636" s="69">
        <v>1.524</v>
      </c>
      <c r="H6636" s="25" t="s">
        <v>3051</v>
      </c>
      <c r="I6636" s="27" t="s">
        <v>3052</v>
      </c>
      <c r="K6636" s="6" t="s">
        <v>14454</v>
      </c>
      <c r="L6636" s="6" t="s">
        <v>95</v>
      </c>
      <c r="M6636" s="69">
        <v>30</v>
      </c>
      <c r="N6636" s="6" t="s">
        <v>59</v>
      </c>
      <c r="O6636" s="6" t="s">
        <v>5170</v>
      </c>
      <c r="R6636" s="33" t="str">
        <f t="shared" si="124"/>
        <v>S06N1127P043</v>
      </c>
      <c r="S6636" s="95">
        <f>VLOOKUP(I6636,品牌型号对应工厂型号!C:E,3,0)</f>
        <v>5</v>
      </c>
      <c r="T6636" s="96" t="str">
        <f>VLOOKUP(I6636,品牌型号对应工厂型号!C:I,7,0)</f>
        <v>138:DABL-10  2.0mil (S-15)</v>
      </c>
    </row>
    <row r="6637" spans="1:20">
      <c r="A6637" s="25">
        <v>43298</v>
      </c>
      <c r="B6637" s="25">
        <v>10.725385300924245</v>
      </c>
      <c r="C6637" s="26" t="s">
        <v>14382</v>
      </c>
      <c r="D6637" s="25" t="s">
        <v>14397</v>
      </c>
      <c r="E6637" s="26" t="s">
        <v>3050</v>
      </c>
      <c r="F6637" s="25" t="s">
        <v>91</v>
      </c>
      <c r="G6637" s="69">
        <v>1.524</v>
      </c>
      <c r="H6637" s="25" t="s">
        <v>3051</v>
      </c>
      <c r="I6637" s="27" t="s">
        <v>3052</v>
      </c>
      <c r="K6637" s="6" t="s">
        <v>14455</v>
      </c>
      <c r="L6637" s="6" t="s">
        <v>95</v>
      </c>
      <c r="M6637" s="69">
        <v>30</v>
      </c>
      <c r="N6637" s="6" t="s">
        <v>59</v>
      </c>
      <c r="O6637" s="6" t="s">
        <v>5170</v>
      </c>
      <c r="R6637" s="33" t="str">
        <f t="shared" si="124"/>
        <v>S06N1127P044</v>
      </c>
      <c r="S6637" s="95">
        <f>VLOOKUP(I6637,品牌型号对应工厂型号!C:E,3,0)</f>
        <v>5</v>
      </c>
      <c r="T6637" s="96" t="str">
        <f>VLOOKUP(I6637,品牌型号对应工厂型号!C:I,7,0)</f>
        <v>138:DABL-10  2.0mil (S-15)</v>
      </c>
    </row>
    <row r="6638" spans="1:20">
      <c r="A6638" s="25">
        <v>43298</v>
      </c>
      <c r="B6638" s="25">
        <v>10.725385300924245</v>
      </c>
      <c r="C6638" s="26" t="s">
        <v>14382</v>
      </c>
      <c r="D6638" s="25" t="s">
        <v>14398</v>
      </c>
      <c r="E6638" s="26" t="s">
        <v>3050</v>
      </c>
      <c r="F6638" s="25" t="s">
        <v>91</v>
      </c>
      <c r="G6638" s="69">
        <v>1.524</v>
      </c>
      <c r="H6638" s="25" t="s">
        <v>3051</v>
      </c>
      <c r="I6638" s="27" t="s">
        <v>3052</v>
      </c>
      <c r="K6638" s="6" t="s">
        <v>14456</v>
      </c>
      <c r="L6638" s="6" t="s">
        <v>95</v>
      </c>
      <c r="M6638" s="69">
        <v>30</v>
      </c>
      <c r="N6638" s="6" t="s">
        <v>59</v>
      </c>
      <c r="O6638" s="6" t="s">
        <v>5170</v>
      </c>
      <c r="R6638" s="33" t="str">
        <f t="shared" si="124"/>
        <v>S06N1127P045</v>
      </c>
      <c r="S6638" s="95">
        <f>VLOOKUP(I6638,品牌型号对应工厂型号!C:E,3,0)</f>
        <v>5</v>
      </c>
      <c r="T6638" s="96" t="str">
        <f>VLOOKUP(I6638,品牌型号对应工厂型号!C:I,7,0)</f>
        <v>138:DABL-10  2.0mil (S-15)</v>
      </c>
    </row>
    <row r="6639" spans="1:20">
      <c r="A6639" s="25">
        <v>43298</v>
      </c>
      <c r="B6639" s="25">
        <v>10.725385300924245</v>
      </c>
      <c r="C6639" s="26" t="s">
        <v>14382</v>
      </c>
      <c r="D6639" s="25" t="s">
        <v>14399</v>
      </c>
      <c r="E6639" s="26" t="s">
        <v>3050</v>
      </c>
      <c r="F6639" s="25" t="s">
        <v>91</v>
      </c>
      <c r="G6639" s="69">
        <v>1.524</v>
      </c>
      <c r="H6639" s="25" t="s">
        <v>3051</v>
      </c>
      <c r="I6639" s="27" t="s">
        <v>3052</v>
      </c>
      <c r="K6639" s="6" t="s">
        <v>14457</v>
      </c>
      <c r="L6639" s="6" t="s">
        <v>95</v>
      </c>
      <c r="M6639" s="69">
        <v>30</v>
      </c>
      <c r="N6639" s="6" t="s">
        <v>59</v>
      </c>
      <c r="O6639" s="6" t="s">
        <v>5170</v>
      </c>
      <c r="R6639" s="33" t="str">
        <f t="shared" si="124"/>
        <v>S06N1127P046</v>
      </c>
      <c r="S6639" s="95">
        <f>VLOOKUP(I6639,品牌型号对应工厂型号!C:E,3,0)</f>
        <v>5</v>
      </c>
      <c r="T6639" s="96" t="str">
        <f>VLOOKUP(I6639,品牌型号对应工厂型号!C:I,7,0)</f>
        <v>138:DABL-10  2.0mil (S-15)</v>
      </c>
    </row>
    <row r="6640" spans="1:20">
      <c r="A6640" s="25">
        <v>43298</v>
      </c>
      <c r="B6640" s="25">
        <v>10.725385300924245</v>
      </c>
      <c r="C6640" s="26" t="s">
        <v>14382</v>
      </c>
      <c r="D6640" s="25" t="s">
        <v>14400</v>
      </c>
      <c r="E6640" s="26" t="s">
        <v>3050</v>
      </c>
      <c r="F6640" s="25" t="s">
        <v>91</v>
      </c>
      <c r="G6640" s="69">
        <v>1.524</v>
      </c>
      <c r="H6640" s="25" t="s">
        <v>3051</v>
      </c>
      <c r="I6640" s="27" t="s">
        <v>3052</v>
      </c>
      <c r="K6640" s="6" t="s">
        <v>14458</v>
      </c>
      <c r="L6640" s="6" t="s">
        <v>95</v>
      </c>
      <c r="M6640" s="69">
        <v>30</v>
      </c>
      <c r="N6640" s="6" t="s">
        <v>59</v>
      </c>
      <c r="O6640" s="6" t="s">
        <v>5170</v>
      </c>
      <c r="R6640" s="33" t="str">
        <f t="shared" si="124"/>
        <v>S06N1127P047</v>
      </c>
      <c r="S6640" s="95">
        <f>VLOOKUP(I6640,品牌型号对应工厂型号!C:E,3,0)</f>
        <v>5</v>
      </c>
      <c r="T6640" s="96" t="str">
        <f>VLOOKUP(I6640,品牌型号对应工厂型号!C:I,7,0)</f>
        <v>138:DABL-10  2.0mil (S-15)</v>
      </c>
    </row>
    <row r="6641" spans="1:20">
      <c r="A6641" s="25">
        <v>43298</v>
      </c>
      <c r="B6641" s="25">
        <v>10.725385300924245</v>
      </c>
      <c r="C6641" s="26" t="s">
        <v>14382</v>
      </c>
      <c r="D6641" s="25" t="s">
        <v>14401</v>
      </c>
      <c r="E6641" s="26" t="s">
        <v>3050</v>
      </c>
      <c r="F6641" s="25" t="s">
        <v>91</v>
      </c>
      <c r="G6641" s="69">
        <v>1.524</v>
      </c>
      <c r="H6641" s="25" t="s">
        <v>3051</v>
      </c>
      <c r="I6641" s="27" t="s">
        <v>3052</v>
      </c>
      <c r="K6641" s="6" t="s">
        <v>14459</v>
      </c>
      <c r="L6641" s="6" t="s">
        <v>95</v>
      </c>
      <c r="M6641" s="69">
        <v>30</v>
      </c>
      <c r="N6641" s="6" t="s">
        <v>59</v>
      </c>
      <c r="O6641" s="6" t="s">
        <v>5170</v>
      </c>
      <c r="R6641" s="33" t="str">
        <f t="shared" si="124"/>
        <v>S06N1127P048</v>
      </c>
      <c r="S6641" s="95">
        <f>VLOOKUP(I6641,品牌型号对应工厂型号!C:E,3,0)</f>
        <v>5</v>
      </c>
      <c r="T6641" s="96" t="str">
        <f>VLOOKUP(I6641,品牌型号对应工厂型号!C:I,7,0)</f>
        <v>138:DABL-10  2.0mil (S-15)</v>
      </c>
    </row>
    <row r="6642" spans="1:20">
      <c r="A6642" s="25">
        <v>43298</v>
      </c>
      <c r="B6642" s="25">
        <v>10.725385300924245</v>
      </c>
      <c r="C6642" s="26" t="s">
        <v>14382</v>
      </c>
      <c r="D6642" s="25" t="s">
        <v>14402</v>
      </c>
      <c r="E6642" s="26" t="s">
        <v>3050</v>
      </c>
      <c r="F6642" s="25" t="s">
        <v>91</v>
      </c>
      <c r="G6642" s="69">
        <v>1.524</v>
      </c>
      <c r="H6642" s="25" t="s">
        <v>3051</v>
      </c>
      <c r="I6642" s="27" t="s">
        <v>3052</v>
      </c>
      <c r="K6642" s="6" t="s">
        <v>14460</v>
      </c>
      <c r="L6642" s="6" t="s">
        <v>95</v>
      </c>
      <c r="M6642" s="69">
        <v>30</v>
      </c>
      <c r="N6642" s="6" t="s">
        <v>59</v>
      </c>
      <c r="O6642" s="6" t="s">
        <v>5170</v>
      </c>
      <c r="R6642" s="33" t="str">
        <f t="shared" si="124"/>
        <v>S06N1127P049</v>
      </c>
      <c r="S6642" s="95">
        <f>VLOOKUP(I6642,品牌型号对应工厂型号!C:E,3,0)</f>
        <v>5</v>
      </c>
      <c r="T6642" s="96" t="str">
        <f>VLOOKUP(I6642,品牌型号对应工厂型号!C:I,7,0)</f>
        <v>138:DABL-10  2.0mil (S-15)</v>
      </c>
    </row>
    <row r="6643" spans="1:20">
      <c r="A6643" s="25">
        <v>43298</v>
      </c>
      <c r="B6643" s="25">
        <v>10.725385300924245</v>
      </c>
      <c r="C6643" s="26" t="s">
        <v>14382</v>
      </c>
      <c r="D6643" s="25" t="s">
        <v>14403</v>
      </c>
      <c r="E6643" s="26" t="s">
        <v>3050</v>
      </c>
      <c r="F6643" s="25" t="s">
        <v>91</v>
      </c>
      <c r="G6643" s="69">
        <v>1.524</v>
      </c>
      <c r="H6643" s="25" t="s">
        <v>3051</v>
      </c>
      <c r="I6643" s="27" t="s">
        <v>3052</v>
      </c>
      <c r="K6643" s="6" t="s">
        <v>14461</v>
      </c>
      <c r="L6643" s="6" t="s">
        <v>95</v>
      </c>
      <c r="M6643" s="69">
        <v>30</v>
      </c>
      <c r="N6643" s="6" t="s">
        <v>59</v>
      </c>
      <c r="O6643" s="6" t="s">
        <v>5170</v>
      </c>
      <c r="R6643" s="33" t="str">
        <f t="shared" si="124"/>
        <v>S06D1120P001</v>
      </c>
      <c r="S6643" s="95">
        <f>VLOOKUP(I6643,品牌型号对应工厂型号!C:E,3,0)</f>
        <v>5</v>
      </c>
      <c r="T6643" s="96" t="str">
        <f>VLOOKUP(I6643,品牌型号对应工厂型号!C:I,7,0)</f>
        <v>138:DABL-10  2.0mil (S-15)</v>
      </c>
    </row>
    <row r="6644" spans="1:20">
      <c r="A6644" s="25">
        <v>43298</v>
      </c>
      <c r="B6644" s="25">
        <v>10.725385300924245</v>
      </c>
      <c r="C6644" s="26" t="s">
        <v>14382</v>
      </c>
      <c r="D6644" s="25" t="s">
        <v>14404</v>
      </c>
      <c r="E6644" s="26" t="s">
        <v>3050</v>
      </c>
      <c r="F6644" s="25" t="s">
        <v>91</v>
      </c>
      <c r="G6644" s="69">
        <v>1.524</v>
      </c>
      <c r="H6644" s="25" t="s">
        <v>3051</v>
      </c>
      <c r="I6644" s="27" t="s">
        <v>3052</v>
      </c>
      <c r="K6644" s="6" t="s">
        <v>14462</v>
      </c>
      <c r="L6644" s="6" t="s">
        <v>95</v>
      </c>
      <c r="M6644" s="69">
        <v>30</v>
      </c>
      <c r="N6644" s="6" t="s">
        <v>59</v>
      </c>
      <c r="O6644" s="6" t="s">
        <v>5170</v>
      </c>
      <c r="R6644" s="33" t="str">
        <f t="shared" si="124"/>
        <v>S06D1120P002</v>
      </c>
      <c r="S6644" s="95">
        <f>VLOOKUP(I6644,品牌型号对应工厂型号!C:E,3,0)</f>
        <v>5</v>
      </c>
      <c r="T6644" s="96" t="str">
        <f>VLOOKUP(I6644,品牌型号对应工厂型号!C:I,7,0)</f>
        <v>138:DABL-10  2.0mil (S-15)</v>
      </c>
    </row>
    <row r="6645" spans="1:20">
      <c r="A6645" s="25">
        <v>43298</v>
      </c>
      <c r="B6645" s="25">
        <v>10.725385300924245</v>
      </c>
      <c r="C6645" s="26" t="s">
        <v>14382</v>
      </c>
      <c r="D6645" s="25" t="s">
        <v>14405</v>
      </c>
      <c r="E6645" s="26" t="s">
        <v>3050</v>
      </c>
      <c r="F6645" s="25" t="s">
        <v>91</v>
      </c>
      <c r="G6645" s="69">
        <v>1.524</v>
      </c>
      <c r="H6645" s="25" t="s">
        <v>3051</v>
      </c>
      <c r="I6645" s="27" t="s">
        <v>3052</v>
      </c>
      <c r="K6645" s="6" t="s">
        <v>14463</v>
      </c>
      <c r="L6645" s="6" t="s">
        <v>95</v>
      </c>
      <c r="M6645" s="69">
        <v>30</v>
      </c>
      <c r="N6645" s="6" t="s">
        <v>59</v>
      </c>
      <c r="O6645" s="6" t="s">
        <v>5170</v>
      </c>
      <c r="R6645" s="33" t="str">
        <f t="shared" si="124"/>
        <v>S06D1120P003</v>
      </c>
      <c r="S6645" s="95">
        <f>VLOOKUP(I6645,品牌型号对应工厂型号!C:E,3,0)</f>
        <v>5</v>
      </c>
      <c r="T6645" s="96" t="str">
        <f>VLOOKUP(I6645,品牌型号对应工厂型号!C:I,7,0)</f>
        <v>138:DABL-10  2.0mil (S-15)</v>
      </c>
    </row>
    <row r="6646" spans="1:20">
      <c r="A6646" s="25">
        <v>43298</v>
      </c>
      <c r="B6646" s="25">
        <v>10.725385300924245</v>
      </c>
      <c r="C6646" s="26" t="s">
        <v>14382</v>
      </c>
      <c r="D6646" s="25" t="s">
        <v>14406</v>
      </c>
      <c r="E6646" s="26" t="s">
        <v>3050</v>
      </c>
      <c r="F6646" s="25" t="s">
        <v>91</v>
      </c>
      <c r="G6646" s="69">
        <v>1.524</v>
      </c>
      <c r="H6646" s="25" t="s">
        <v>3051</v>
      </c>
      <c r="I6646" s="27" t="s">
        <v>3052</v>
      </c>
      <c r="K6646" s="6" t="s">
        <v>14464</v>
      </c>
      <c r="L6646" s="6" t="s">
        <v>95</v>
      </c>
      <c r="M6646" s="69">
        <v>30</v>
      </c>
      <c r="N6646" s="6" t="s">
        <v>59</v>
      </c>
      <c r="O6646" s="6" t="s">
        <v>5170</v>
      </c>
      <c r="R6646" s="33" t="str">
        <f t="shared" si="124"/>
        <v>S06D1120P004</v>
      </c>
      <c r="S6646" s="95">
        <f>VLOOKUP(I6646,品牌型号对应工厂型号!C:E,3,0)</f>
        <v>5</v>
      </c>
      <c r="T6646" s="96" t="str">
        <f>VLOOKUP(I6646,品牌型号对应工厂型号!C:I,7,0)</f>
        <v>138:DABL-10  2.0mil (S-15)</v>
      </c>
    </row>
    <row r="6647" spans="1:20">
      <c r="A6647" s="25">
        <v>43298</v>
      </c>
      <c r="B6647" s="25">
        <v>10.725385300924245</v>
      </c>
      <c r="C6647" s="26" t="s">
        <v>14382</v>
      </c>
      <c r="D6647" s="25" t="s">
        <v>14407</v>
      </c>
      <c r="E6647" s="26" t="s">
        <v>3050</v>
      </c>
      <c r="F6647" s="25" t="s">
        <v>91</v>
      </c>
      <c r="G6647" s="69">
        <v>1.524</v>
      </c>
      <c r="H6647" s="25" t="s">
        <v>3051</v>
      </c>
      <c r="I6647" s="27" t="s">
        <v>3052</v>
      </c>
      <c r="K6647" s="6" t="s">
        <v>14465</v>
      </c>
      <c r="L6647" s="6" t="s">
        <v>95</v>
      </c>
      <c r="M6647" s="69">
        <v>30</v>
      </c>
      <c r="N6647" s="6" t="s">
        <v>59</v>
      </c>
      <c r="O6647" s="6" t="s">
        <v>5170</v>
      </c>
      <c r="R6647" s="33" t="str">
        <f t="shared" si="124"/>
        <v>S06D1120P005</v>
      </c>
      <c r="S6647" s="95">
        <f>VLOOKUP(I6647,品牌型号对应工厂型号!C:E,3,0)</f>
        <v>5</v>
      </c>
      <c r="T6647" s="96" t="str">
        <f>VLOOKUP(I6647,品牌型号对应工厂型号!C:I,7,0)</f>
        <v>138:DABL-10  2.0mil (S-15)</v>
      </c>
    </row>
    <row r="6648" spans="1:20">
      <c r="A6648" s="25">
        <v>43298</v>
      </c>
      <c r="B6648" s="25">
        <v>10.725385300924245</v>
      </c>
      <c r="C6648" s="26" t="s">
        <v>14382</v>
      </c>
      <c r="D6648" s="25" t="s">
        <v>14408</v>
      </c>
      <c r="E6648" s="26" t="s">
        <v>3050</v>
      </c>
      <c r="F6648" s="25" t="s">
        <v>91</v>
      </c>
      <c r="G6648" s="69">
        <v>1.524</v>
      </c>
      <c r="H6648" s="25" t="s">
        <v>3051</v>
      </c>
      <c r="I6648" s="27" t="s">
        <v>3052</v>
      </c>
      <c r="K6648" s="6" t="s">
        <v>14466</v>
      </c>
      <c r="L6648" s="6" t="s">
        <v>95</v>
      </c>
      <c r="M6648" s="69">
        <v>30</v>
      </c>
      <c r="N6648" s="6" t="s">
        <v>59</v>
      </c>
      <c r="O6648" s="6" t="s">
        <v>5170</v>
      </c>
      <c r="R6648" s="33" t="str">
        <f t="shared" si="124"/>
        <v>S06D1120P006</v>
      </c>
      <c r="S6648" s="95">
        <f>VLOOKUP(I6648,品牌型号对应工厂型号!C:E,3,0)</f>
        <v>5</v>
      </c>
      <c r="T6648" s="96" t="str">
        <f>VLOOKUP(I6648,品牌型号对应工厂型号!C:I,7,0)</f>
        <v>138:DABL-10  2.0mil (S-15)</v>
      </c>
    </row>
    <row r="6649" spans="1:20">
      <c r="A6649" s="25">
        <v>43298</v>
      </c>
      <c r="B6649" s="25">
        <v>10.725385300924245</v>
      </c>
      <c r="C6649" s="26" t="s">
        <v>14382</v>
      </c>
      <c r="D6649" s="25" t="s">
        <v>14409</v>
      </c>
      <c r="E6649" s="26" t="s">
        <v>3050</v>
      </c>
      <c r="F6649" s="25" t="s">
        <v>91</v>
      </c>
      <c r="G6649" s="69">
        <v>1.524</v>
      </c>
      <c r="H6649" s="25" t="s">
        <v>3051</v>
      </c>
      <c r="I6649" s="27" t="s">
        <v>3052</v>
      </c>
      <c r="K6649" s="6" t="s">
        <v>14467</v>
      </c>
      <c r="L6649" s="6" t="s">
        <v>95</v>
      </c>
      <c r="M6649" s="69">
        <v>30</v>
      </c>
      <c r="N6649" s="6" t="s">
        <v>59</v>
      </c>
      <c r="O6649" s="6" t="s">
        <v>5170</v>
      </c>
      <c r="R6649" s="33" t="str">
        <f t="shared" si="124"/>
        <v>S06D1120P007</v>
      </c>
      <c r="S6649" s="95">
        <f>VLOOKUP(I6649,品牌型号对应工厂型号!C:E,3,0)</f>
        <v>5</v>
      </c>
      <c r="T6649" s="96" t="str">
        <f>VLOOKUP(I6649,品牌型号对应工厂型号!C:I,7,0)</f>
        <v>138:DABL-10  2.0mil (S-15)</v>
      </c>
    </row>
    <row r="6650" spans="1:20">
      <c r="A6650" s="25">
        <v>43298</v>
      </c>
      <c r="B6650" s="25">
        <v>10.725385300924245</v>
      </c>
      <c r="C6650" s="26" t="s">
        <v>14382</v>
      </c>
      <c r="D6650" s="25" t="s">
        <v>14410</v>
      </c>
      <c r="E6650" s="26" t="s">
        <v>3050</v>
      </c>
      <c r="F6650" s="25" t="s">
        <v>91</v>
      </c>
      <c r="G6650" s="69">
        <v>1.524</v>
      </c>
      <c r="H6650" s="25" t="s">
        <v>3051</v>
      </c>
      <c r="I6650" s="27" t="s">
        <v>3052</v>
      </c>
      <c r="K6650" s="6" t="s">
        <v>14468</v>
      </c>
      <c r="L6650" s="6" t="s">
        <v>95</v>
      </c>
      <c r="M6650" s="69">
        <v>30</v>
      </c>
      <c r="N6650" s="6" t="s">
        <v>59</v>
      </c>
      <c r="O6650" s="6" t="s">
        <v>5170</v>
      </c>
      <c r="R6650" s="33" t="str">
        <f t="shared" si="124"/>
        <v>S06D1120P008</v>
      </c>
      <c r="S6650" s="95">
        <f>VLOOKUP(I6650,品牌型号对应工厂型号!C:E,3,0)</f>
        <v>5</v>
      </c>
      <c r="T6650" s="96" t="str">
        <f>VLOOKUP(I6650,品牌型号对应工厂型号!C:I,7,0)</f>
        <v>138:DABL-10  2.0mil (S-15)</v>
      </c>
    </row>
    <row r="6651" spans="1:20">
      <c r="A6651" s="25">
        <v>43298</v>
      </c>
      <c r="B6651" s="25">
        <v>10.725385300924245</v>
      </c>
      <c r="C6651" s="26" t="s">
        <v>14382</v>
      </c>
      <c r="D6651" s="25" t="s">
        <v>14411</v>
      </c>
      <c r="E6651" s="26" t="s">
        <v>3050</v>
      </c>
      <c r="F6651" s="25" t="s">
        <v>91</v>
      </c>
      <c r="G6651" s="69">
        <v>1.524</v>
      </c>
      <c r="H6651" s="25" t="s">
        <v>3051</v>
      </c>
      <c r="I6651" s="27" t="s">
        <v>3052</v>
      </c>
      <c r="K6651" s="6" t="s">
        <v>14469</v>
      </c>
      <c r="L6651" s="6" t="s">
        <v>95</v>
      </c>
      <c r="M6651" s="69">
        <v>30</v>
      </c>
      <c r="N6651" s="6" t="s">
        <v>59</v>
      </c>
      <c r="O6651" s="6" t="s">
        <v>5170</v>
      </c>
      <c r="R6651" s="33" t="str">
        <f t="shared" si="124"/>
        <v>S06D1120P009</v>
      </c>
      <c r="S6651" s="95">
        <f>VLOOKUP(I6651,品牌型号对应工厂型号!C:E,3,0)</f>
        <v>5</v>
      </c>
      <c r="T6651" s="96" t="str">
        <f>VLOOKUP(I6651,品牌型号对应工厂型号!C:I,7,0)</f>
        <v>138:DABL-10  2.0mil (S-15)</v>
      </c>
    </row>
    <row r="6652" spans="1:20">
      <c r="A6652" s="25">
        <v>43298</v>
      </c>
      <c r="B6652" s="25">
        <v>10.725385300924245</v>
      </c>
      <c r="C6652" s="26" t="s">
        <v>14382</v>
      </c>
      <c r="D6652" s="25" t="s">
        <v>14412</v>
      </c>
      <c r="E6652" s="26" t="s">
        <v>145</v>
      </c>
      <c r="F6652" s="25" t="s">
        <v>93</v>
      </c>
      <c r="G6652" s="69">
        <v>1.524</v>
      </c>
      <c r="H6652" s="25" t="s">
        <v>178</v>
      </c>
      <c r="I6652" s="27" t="s">
        <v>179</v>
      </c>
      <c r="K6652" s="6" t="s">
        <v>14470</v>
      </c>
      <c r="L6652" s="6" t="s">
        <v>95</v>
      </c>
      <c r="M6652" s="69">
        <v>30</v>
      </c>
      <c r="N6652" s="6" t="s">
        <v>59</v>
      </c>
      <c r="O6652" s="6" t="s">
        <v>5170</v>
      </c>
      <c r="R6652" s="33" t="str">
        <f t="shared" si="124"/>
        <v>D09D2907P033</v>
      </c>
      <c r="S6652" s="95">
        <f>VLOOKUP(I6652,品牌型号对应工厂型号!C:E,3,0)</f>
        <v>8</v>
      </c>
      <c r="T6652" s="96" t="str">
        <f>VLOOKUP(I6652,品牌型号对应工厂型号!C:I,7,0)</f>
        <v>160:CARBON 18 2.0mil（C-15）</v>
      </c>
    </row>
    <row r="6653" spans="1:20">
      <c r="A6653" s="25">
        <v>43299</v>
      </c>
      <c r="B6653" s="25">
        <v>9.7253853009242448</v>
      </c>
      <c r="C6653" s="26" t="s">
        <v>14413</v>
      </c>
      <c r="D6653" s="25" t="s">
        <v>14414</v>
      </c>
      <c r="E6653" s="26" t="s">
        <v>151</v>
      </c>
      <c r="F6653" s="25" t="s">
        <v>91</v>
      </c>
      <c r="G6653" s="69">
        <v>1.524</v>
      </c>
      <c r="H6653" s="25" t="s">
        <v>131</v>
      </c>
      <c r="I6653" s="27" t="s">
        <v>50</v>
      </c>
      <c r="K6653" s="6" t="s">
        <v>14471</v>
      </c>
      <c r="L6653" s="6" t="s">
        <v>95</v>
      </c>
      <c r="M6653" s="69">
        <v>30</v>
      </c>
      <c r="N6653" s="6" t="s">
        <v>59</v>
      </c>
      <c r="O6653" s="6" t="s">
        <v>10761</v>
      </c>
      <c r="R6653" s="33" t="str">
        <f t="shared" si="124"/>
        <v>S06N2525P014</v>
      </c>
      <c r="S6653" s="95">
        <f>VLOOKUP(I6653,品牌型号对应工厂型号!C:E,3,0)</f>
        <v>10</v>
      </c>
      <c r="T6653" s="96" t="str">
        <f>VLOOKUP(I6653,品牌型号对应工厂型号!C:I,7,0)</f>
        <v>111:2.0mil UGGN-70(ZYF-70)</v>
      </c>
    </row>
    <row r="6654" spans="1:20">
      <c r="A6654" s="25">
        <v>43299</v>
      </c>
      <c r="B6654" s="25">
        <v>9.7253853009242448</v>
      </c>
      <c r="C6654" s="26" t="s">
        <v>14413</v>
      </c>
      <c r="D6654" s="25" t="s">
        <v>14415</v>
      </c>
      <c r="E6654" s="26" t="s">
        <v>154</v>
      </c>
      <c r="F6654" s="25" t="s">
        <v>91</v>
      </c>
      <c r="G6654" s="69">
        <v>1.524</v>
      </c>
      <c r="H6654" s="25" t="s">
        <v>1967</v>
      </c>
      <c r="I6654" s="27" t="s">
        <v>1968</v>
      </c>
      <c r="K6654" s="6" t="s">
        <v>14472</v>
      </c>
      <c r="L6654" s="6" t="s">
        <v>95</v>
      </c>
      <c r="M6654" s="69">
        <v>30</v>
      </c>
      <c r="N6654" s="6" t="s">
        <v>59</v>
      </c>
      <c r="O6654" s="6" t="s">
        <v>10761</v>
      </c>
      <c r="R6654" s="33" t="str">
        <f t="shared" si="124"/>
        <v>S06D1187P014</v>
      </c>
      <c r="S6654" s="95">
        <f>VLOOKUP(I6654,品牌型号对应工厂型号!C:E,3,0)</f>
        <v>10</v>
      </c>
      <c r="T6654" s="96" t="str">
        <f>VLOOKUP(I6654,品牌型号对应工厂型号!C:I,7,0)</f>
        <v>112:2.0mil USGY-35(ZYF-66)</v>
      </c>
    </row>
    <row r="6655" spans="1:20">
      <c r="A6655" s="25">
        <v>43299</v>
      </c>
      <c r="B6655" s="25">
        <v>9.7253853009242448</v>
      </c>
      <c r="C6655" s="26" t="s">
        <v>14413</v>
      </c>
      <c r="D6655" s="25" t="s">
        <v>14416</v>
      </c>
      <c r="E6655" s="26" t="s">
        <v>154</v>
      </c>
      <c r="F6655" s="25" t="s">
        <v>91</v>
      </c>
      <c r="G6655" s="69">
        <v>1.524</v>
      </c>
      <c r="H6655" s="25" t="s">
        <v>1967</v>
      </c>
      <c r="I6655" s="27" t="s">
        <v>1968</v>
      </c>
      <c r="K6655" s="6" t="s">
        <v>14473</v>
      </c>
      <c r="L6655" s="6" t="s">
        <v>95</v>
      </c>
      <c r="M6655" s="69">
        <v>30</v>
      </c>
      <c r="N6655" s="6" t="s">
        <v>59</v>
      </c>
      <c r="O6655" s="6" t="s">
        <v>10761</v>
      </c>
      <c r="R6655" s="33" t="str">
        <f t="shared" si="124"/>
        <v>S06D1187P013</v>
      </c>
      <c r="S6655" s="95">
        <f>VLOOKUP(I6655,品牌型号对应工厂型号!C:E,3,0)</f>
        <v>10</v>
      </c>
      <c r="T6655" s="96" t="str">
        <f>VLOOKUP(I6655,品牌型号对应工厂型号!C:I,7,0)</f>
        <v>112:2.0mil USGY-35(ZYF-66)</v>
      </c>
    </row>
    <row r="6656" spans="1:20">
      <c r="A6656" s="25">
        <v>43299</v>
      </c>
      <c r="B6656" s="25">
        <v>9.7253853009242448</v>
      </c>
      <c r="C6656" s="26" t="s">
        <v>14413</v>
      </c>
      <c r="D6656" s="25" t="s">
        <v>14417</v>
      </c>
      <c r="E6656" s="26" t="s">
        <v>153</v>
      </c>
      <c r="F6656" s="25" t="s">
        <v>4877</v>
      </c>
      <c r="G6656" s="69">
        <v>1.524</v>
      </c>
      <c r="H6656" s="25" t="s">
        <v>180</v>
      </c>
      <c r="I6656" s="27" t="s">
        <v>1478</v>
      </c>
      <c r="K6656" s="6" t="s">
        <v>14474</v>
      </c>
      <c r="L6656" s="6" t="s">
        <v>95</v>
      </c>
      <c r="M6656" s="69">
        <v>30</v>
      </c>
      <c r="N6656" s="6" t="s">
        <v>59</v>
      </c>
      <c r="O6656" s="6" t="s">
        <v>10761</v>
      </c>
      <c r="R6656" s="33" t="str">
        <f t="shared" si="124"/>
        <v>S06D2435P052</v>
      </c>
      <c r="S6656" s="95">
        <f>VLOOKUP(I6656,品牌型号对应工厂型号!C:E,3,0)</f>
        <v>10</v>
      </c>
      <c r="T6656" s="96" t="str">
        <f>VLOOKUP(I6656,品牌型号对应工厂型号!C:I,7,0)</f>
        <v>113:2.0mil USGY-15(ZYF-88)</v>
      </c>
    </row>
    <row r="6657" spans="1:20">
      <c r="A6657" s="25">
        <v>43299</v>
      </c>
      <c r="B6657" s="25">
        <v>9.7253853009242448</v>
      </c>
      <c r="C6657" s="26" t="s">
        <v>14413</v>
      </c>
      <c r="D6657" s="25" t="s">
        <v>14418</v>
      </c>
      <c r="E6657" s="26" t="s">
        <v>153</v>
      </c>
      <c r="F6657" s="25" t="s">
        <v>4877</v>
      </c>
      <c r="G6657" s="69">
        <v>1.524</v>
      </c>
      <c r="H6657" s="25" t="s">
        <v>180</v>
      </c>
      <c r="I6657" s="27" t="s">
        <v>1478</v>
      </c>
      <c r="K6657" s="6" t="s">
        <v>14475</v>
      </c>
      <c r="L6657" s="6" t="s">
        <v>95</v>
      </c>
      <c r="M6657" s="69">
        <v>30</v>
      </c>
      <c r="N6657" s="6" t="s">
        <v>59</v>
      </c>
      <c r="O6657" s="6" t="s">
        <v>10761</v>
      </c>
      <c r="R6657" s="33" t="str">
        <f t="shared" si="124"/>
        <v>S06D2435P050</v>
      </c>
      <c r="S6657" s="95">
        <f>VLOOKUP(I6657,品牌型号对应工厂型号!C:E,3,0)</f>
        <v>10</v>
      </c>
      <c r="T6657" s="96" t="str">
        <f>VLOOKUP(I6657,品牌型号对应工厂型号!C:I,7,0)</f>
        <v>113:2.0mil USGY-15(ZYF-88)</v>
      </c>
    </row>
    <row r="6658" spans="1:20">
      <c r="A6658" s="25">
        <v>43299</v>
      </c>
      <c r="B6658" s="25">
        <v>9.7253853009242448</v>
      </c>
      <c r="C6658" s="26" t="s">
        <v>14413</v>
      </c>
      <c r="D6658" s="25" t="s">
        <v>13520</v>
      </c>
      <c r="E6658" s="26" t="s">
        <v>918</v>
      </c>
      <c r="F6658" s="25" t="s">
        <v>91</v>
      </c>
      <c r="G6658" s="69">
        <v>1.524</v>
      </c>
      <c r="H6658" s="25" t="s">
        <v>121</v>
      </c>
      <c r="I6658" s="27" t="s">
        <v>111</v>
      </c>
      <c r="K6658" s="6" t="s">
        <v>13521</v>
      </c>
      <c r="L6658" s="6" t="s">
        <v>95</v>
      </c>
      <c r="M6658" s="69">
        <v>30</v>
      </c>
      <c r="N6658" s="6" t="s">
        <v>59</v>
      </c>
      <c r="O6658" s="6" t="s">
        <v>10761</v>
      </c>
      <c r="R6658" s="33" t="str">
        <f t="shared" si="124"/>
        <v>S02D2159P019</v>
      </c>
      <c r="S6658" s="95">
        <f>VLOOKUP(I6658,品牌型号对应工厂型号!C:E,3,0)</f>
        <v>10</v>
      </c>
      <c r="T6658" s="96" t="str">
        <f>VLOOKUP(I6658,品牌型号对应工厂型号!C:I,7,0)</f>
        <v>173:2.0mil ENCGR-65（C-73卓越系列）</v>
      </c>
    </row>
    <row r="6659" spans="1:20">
      <c r="A6659" s="25">
        <v>43299</v>
      </c>
      <c r="B6659" s="25">
        <v>9.7253853009242448</v>
      </c>
      <c r="C6659" s="26" t="s">
        <v>14419</v>
      </c>
      <c r="D6659" s="25" t="s">
        <v>14420</v>
      </c>
      <c r="E6659" s="26" t="s">
        <v>7067</v>
      </c>
      <c r="F6659" s="25" t="s">
        <v>2150</v>
      </c>
      <c r="G6659" s="69">
        <v>1.524</v>
      </c>
      <c r="H6659" s="25" t="s">
        <v>60</v>
      </c>
      <c r="I6659" s="27" t="s">
        <v>7068</v>
      </c>
      <c r="K6659" s="6" t="s">
        <v>14476</v>
      </c>
      <c r="L6659" s="6" t="s">
        <v>95</v>
      </c>
      <c r="M6659" s="69">
        <v>30</v>
      </c>
      <c r="N6659" s="6" t="s">
        <v>59</v>
      </c>
      <c r="O6659" s="6" t="s">
        <v>7296</v>
      </c>
      <c r="R6659" s="33" t="str">
        <f t="shared" si="124"/>
        <v>S06D2302P001</v>
      </c>
      <c r="S6659" s="95">
        <f>VLOOKUP(I6659,品牌型号对应工厂型号!C:E,3,0)</f>
        <v>5</v>
      </c>
      <c r="T6659" s="96" t="str">
        <f>VLOOKUP(I6659,品牌型号对应工厂型号!C:I,7,0)</f>
        <v>109:4.0mil DABL-25 (SAF-25)</v>
      </c>
    </row>
    <row r="6660" spans="1:20">
      <c r="A6660" s="25">
        <v>43302</v>
      </c>
      <c r="B6660" s="25">
        <v>6.7253853009242448</v>
      </c>
      <c r="C6660" s="26" t="s">
        <v>14421</v>
      </c>
      <c r="D6660" s="25" t="s">
        <v>14422</v>
      </c>
      <c r="E6660" s="26" t="s">
        <v>141</v>
      </c>
      <c r="F6660" s="25" t="s">
        <v>4772</v>
      </c>
      <c r="G6660" s="69">
        <v>1.524</v>
      </c>
      <c r="H6660" s="25" t="s">
        <v>172</v>
      </c>
      <c r="I6660" s="27" t="s">
        <v>142</v>
      </c>
      <c r="K6660" s="6" t="s">
        <v>14477</v>
      </c>
      <c r="L6660" s="6" t="s">
        <v>95</v>
      </c>
      <c r="M6660" s="69">
        <v>15</v>
      </c>
      <c r="N6660" s="6" t="s">
        <v>59</v>
      </c>
      <c r="O6660" s="6" t="s">
        <v>11089</v>
      </c>
      <c r="R6660" s="33" t="str">
        <f t="shared" si="124"/>
        <v>D11D2648P006-2</v>
      </c>
      <c r="S6660" s="95">
        <f>VLOOKUP(I6660,品牌型号对应工厂型号!C:E,3,0)</f>
        <v>10</v>
      </c>
      <c r="T6660" s="96" t="str">
        <f>VLOOKUP(I6660,品牌型号对应工厂型号!C:I,7,0)</f>
        <v>153:PFGP-70R 3.0mil（X-75）</v>
      </c>
    </row>
    <row r="6661" spans="1:20">
      <c r="A6661" s="25">
        <v>43302</v>
      </c>
      <c r="B6661" s="25">
        <v>6.7253853009242448</v>
      </c>
      <c r="C6661" s="26" t="s">
        <v>14421</v>
      </c>
      <c r="D6661" s="25" t="s">
        <v>14423</v>
      </c>
      <c r="E6661" s="26" t="s">
        <v>141</v>
      </c>
      <c r="F6661" s="25" t="s">
        <v>4772</v>
      </c>
      <c r="G6661" s="69">
        <v>1.524</v>
      </c>
      <c r="H6661" s="25" t="s">
        <v>172</v>
      </c>
      <c r="I6661" s="27" t="s">
        <v>142</v>
      </c>
      <c r="K6661" s="6" t="s">
        <v>14478</v>
      </c>
      <c r="L6661" s="6" t="s">
        <v>95</v>
      </c>
      <c r="M6661" s="69">
        <v>15</v>
      </c>
      <c r="N6661" s="6" t="s">
        <v>59</v>
      </c>
      <c r="O6661" s="6" t="s">
        <v>11089</v>
      </c>
      <c r="R6661" s="33" t="str">
        <f t="shared" si="124"/>
        <v>D11D2647P017-1</v>
      </c>
      <c r="S6661" s="95">
        <f>VLOOKUP(I6661,品牌型号对应工厂型号!C:E,3,0)</f>
        <v>10</v>
      </c>
      <c r="T6661" s="96" t="str">
        <f>VLOOKUP(I6661,品牌型号对应工厂型号!C:I,7,0)</f>
        <v>153:PFGP-70R 3.0mil（X-75）</v>
      </c>
    </row>
    <row r="6662" spans="1:20">
      <c r="A6662" s="25">
        <v>43302</v>
      </c>
      <c r="B6662" s="25">
        <v>6.7253853009242448</v>
      </c>
      <c r="C6662" s="26" t="s">
        <v>14424</v>
      </c>
      <c r="D6662" s="25" t="s">
        <v>14425</v>
      </c>
      <c r="E6662" s="26" t="s">
        <v>141</v>
      </c>
      <c r="F6662" s="25" t="s">
        <v>4772</v>
      </c>
      <c r="G6662" s="69">
        <v>1.524</v>
      </c>
      <c r="H6662" s="25" t="s">
        <v>172</v>
      </c>
      <c r="I6662" s="27" t="s">
        <v>142</v>
      </c>
      <c r="K6662" s="6" t="s">
        <v>14479</v>
      </c>
      <c r="L6662" s="6" t="s">
        <v>95</v>
      </c>
      <c r="M6662" s="69">
        <v>15</v>
      </c>
      <c r="N6662" s="6" t="s">
        <v>59</v>
      </c>
      <c r="O6662" s="6" t="s">
        <v>2009</v>
      </c>
      <c r="R6662" s="33" t="str">
        <f t="shared" si="124"/>
        <v>D11D2648P006-1</v>
      </c>
      <c r="S6662" s="95">
        <f>VLOOKUP(I6662,品牌型号对应工厂型号!C:E,3,0)</f>
        <v>10</v>
      </c>
      <c r="T6662" s="96" t="str">
        <f>VLOOKUP(I6662,品牌型号对应工厂型号!C:I,7,0)</f>
        <v>153:PFGP-70R 3.0mil（X-75）</v>
      </c>
    </row>
    <row r="6663" spans="1:20">
      <c r="A6663" s="25">
        <v>43302</v>
      </c>
      <c r="B6663" s="25">
        <v>6.7253853009242448</v>
      </c>
      <c r="C6663" s="26" t="s">
        <v>14424</v>
      </c>
      <c r="D6663" s="25" t="s">
        <v>14426</v>
      </c>
      <c r="E6663" s="26" t="s">
        <v>141</v>
      </c>
      <c r="F6663" s="25" t="s">
        <v>4772</v>
      </c>
      <c r="G6663" s="69">
        <v>1.524</v>
      </c>
      <c r="H6663" s="25" t="s">
        <v>172</v>
      </c>
      <c r="I6663" s="27" t="s">
        <v>142</v>
      </c>
      <c r="K6663" s="6" t="s">
        <v>14480</v>
      </c>
      <c r="L6663" s="6" t="s">
        <v>95</v>
      </c>
      <c r="M6663" s="69">
        <v>15</v>
      </c>
      <c r="N6663" s="6" t="s">
        <v>59</v>
      </c>
      <c r="O6663" s="6" t="s">
        <v>2009</v>
      </c>
      <c r="R6663" s="33" t="str">
        <f t="shared" si="124"/>
        <v>D11D2647P018-1</v>
      </c>
      <c r="S6663" s="95">
        <f>VLOOKUP(I6663,品牌型号对应工厂型号!C:E,3,0)</f>
        <v>10</v>
      </c>
      <c r="T6663" s="96" t="str">
        <f>VLOOKUP(I6663,品牌型号对应工厂型号!C:I,7,0)</f>
        <v>153:PFGP-70R 3.0mil（X-75）</v>
      </c>
    </row>
    <row r="6664" spans="1:20">
      <c r="A6664" s="25">
        <v>43302</v>
      </c>
      <c r="B6664" s="25">
        <v>6.7253853009242448</v>
      </c>
      <c r="C6664" s="26" t="s">
        <v>14424</v>
      </c>
      <c r="D6664" s="25" t="s">
        <v>14427</v>
      </c>
      <c r="E6664" s="26" t="s">
        <v>141</v>
      </c>
      <c r="F6664" s="25" t="s">
        <v>4772</v>
      </c>
      <c r="G6664" s="69">
        <v>1.524</v>
      </c>
      <c r="H6664" s="25" t="s">
        <v>172</v>
      </c>
      <c r="I6664" s="27" t="s">
        <v>142</v>
      </c>
      <c r="K6664" s="6" t="s">
        <v>14481</v>
      </c>
      <c r="L6664" s="6" t="s">
        <v>95</v>
      </c>
      <c r="M6664" s="69">
        <v>15</v>
      </c>
      <c r="N6664" s="6" t="s">
        <v>59</v>
      </c>
      <c r="O6664" s="6" t="s">
        <v>2009</v>
      </c>
      <c r="R6664" s="33" t="str">
        <f t="shared" si="124"/>
        <v>D11D2647P011-2</v>
      </c>
      <c r="S6664" s="95">
        <f>VLOOKUP(I6664,品牌型号对应工厂型号!C:E,3,0)</f>
        <v>10</v>
      </c>
      <c r="T6664" s="96" t="str">
        <f>VLOOKUP(I6664,品牌型号对应工厂型号!C:I,7,0)</f>
        <v>153:PFGP-70R 3.0mil（X-75）</v>
      </c>
    </row>
    <row r="6665" spans="1:20">
      <c r="A6665" s="25">
        <v>43302</v>
      </c>
      <c r="B6665" s="25">
        <v>6.7253853009242448</v>
      </c>
      <c r="C6665" s="26" t="s">
        <v>14424</v>
      </c>
      <c r="D6665" s="25" t="s">
        <v>14428</v>
      </c>
      <c r="E6665" s="26" t="s">
        <v>141</v>
      </c>
      <c r="F6665" s="25" t="s">
        <v>4772</v>
      </c>
      <c r="G6665" s="69">
        <v>1.524</v>
      </c>
      <c r="H6665" s="25" t="s">
        <v>172</v>
      </c>
      <c r="I6665" s="27" t="s">
        <v>142</v>
      </c>
      <c r="K6665" s="6" t="s">
        <v>14482</v>
      </c>
      <c r="L6665" s="6" t="s">
        <v>95</v>
      </c>
      <c r="M6665" s="69">
        <v>15</v>
      </c>
      <c r="N6665" s="6" t="s">
        <v>59</v>
      </c>
      <c r="O6665" s="6" t="s">
        <v>2009</v>
      </c>
      <c r="R6665" s="33" t="str">
        <f t="shared" si="124"/>
        <v>D11D2647P031-1</v>
      </c>
      <c r="S6665" s="95">
        <f>VLOOKUP(I6665,品牌型号对应工厂型号!C:E,3,0)</f>
        <v>10</v>
      </c>
      <c r="T6665" s="96" t="str">
        <f>VLOOKUP(I6665,品牌型号对应工厂型号!C:I,7,0)</f>
        <v>153:PFGP-70R 3.0mil（X-75）</v>
      </c>
    </row>
    <row r="6666" spans="1:20">
      <c r="A6666" s="25">
        <v>43302</v>
      </c>
      <c r="B6666" s="25">
        <v>6.7253853009242448</v>
      </c>
      <c r="C6666" s="26" t="s">
        <v>14424</v>
      </c>
      <c r="D6666" s="25" t="s">
        <v>14429</v>
      </c>
      <c r="E6666" s="26" t="s">
        <v>141</v>
      </c>
      <c r="F6666" s="25" t="s">
        <v>4772</v>
      </c>
      <c r="G6666" s="69">
        <v>1.524</v>
      </c>
      <c r="H6666" s="25" t="s">
        <v>172</v>
      </c>
      <c r="I6666" s="27" t="s">
        <v>142</v>
      </c>
      <c r="K6666" s="6" t="s">
        <v>14483</v>
      </c>
      <c r="L6666" s="6" t="s">
        <v>95</v>
      </c>
      <c r="M6666" s="69">
        <v>15</v>
      </c>
      <c r="N6666" s="6" t="s">
        <v>59</v>
      </c>
      <c r="O6666" s="6" t="s">
        <v>2009</v>
      </c>
      <c r="R6666" s="33" t="str">
        <f t="shared" si="124"/>
        <v>D11D2644P014-2</v>
      </c>
      <c r="S6666" s="95">
        <f>VLOOKUP(I6666,品牌型号对应工厂型号!C:E,3,0)</f>
        <v>10</v>
      </c>
      <c r="T6666" s="96" t="str">
        <f>VLOOKUP(I6666,品牌型号对应工厂型号!C:I,7,0)</f>
        <v>153:PFGP-70R 3.0mil（X-75）</v>
      </c>
    </row>
    <row r="6667" spans="1:20">
      <c r="A6667" s="25">
        <v>43302</v>
      </c>
      <c r="B6667" s="25">
        <v>6.7253853009242448</v>
      </c>
      <c r="C6667" s="26" t="s">
        <v>14424</v>
      </c>
      <c r="D6667" s="25" t="s">
        <v>14430</v>
      </c>
      <c r="E6667" s="26" t="s">
        <v>141</v>
      </c>
      <c r="F6667" s="25" t="s">
        <v>4772</v>
      </c>
      <c r="G6667" s="69">
        <v>1.524</v>
      </c>
      <c r="H6667" s="25" t="s">
        <v>172</v>
      </c>
      <c r="I6667" s="27" t="s">
        <v>142</v>
      </c>
      <c r="K6667" s="6" t="s">
        <v>14484</v>
      </c>
      <c r="L6667" s="6" t="s">
        <v>95</v>
      </c>
      <c r="M6667" s="69">
        <v>15</v>
      </c>
      <c r="N6667" s="6" t="s">
        <v>59</v>
      </c>
      <c r="O6667" s="6" t="s">
        <v>2009</v>
      </c>
      <c r="R6667" s="33" t="str">
        <f t="shared" si="124"/>
        <v>D11D2645P005-2</v>
      </c>
      <c r="S6667" s="95">
        <f>VLOOKUP(I6667,品牌型号对应工厂型号!C:E,3,0)</f>
        <v>10</v>
      </c>
      <c r="T6667" s="96" t="str">
        <f>VLOOKUP(I6667,品牌型号对应工厂型号!C:I,7,0)</f>
        <v>153:PFGP-70R 3.0mil（X-75）</v>
      </c>
    </row>
    <row r="6668" spans="1:20">
      <c r="A6668" s="25">
        <v>43305</v>
      </c>
      <c r="B6668" s="25">
        <v>3.7253853009242448</v>
      </c>
      <c r="C6668" s="26" t="s">
        <v>14431</v>
      </c>
      <c r="D6668" s="25" t="s">
        <v>14432</v>
      </c>
      <c r="E6668" s="26" t="s">
        <v>153</v>
      </c>
      <c r="F6668" s="25" t="s">
        <v>4877</v>
      </c>
      <c r="G6668" s="69">
        <v>1.524</v>
      </c>
      <c r="H6668" s="25" t="s">
        <v>180</v>
      </c>
      <c r="I6668" s="27" t="s">
        <v>1478</v>
      </c>
      <c r="K6668" s="6" t="s">
        <v>14485</v>
      </c>
      <c r="L6668" s="6" t="s">
        <v>95</v>
      </c>
      <c r="M6668" s="69">
        <v>30</v>
      </c>
      <c r="N6668" s="6" t="s">
        <v>59</v>
      </c>
      <c r="O6668" s="6" t="s">
        <v>13574</v>
      </c>
      <c r="R6668" s="33" t="str">
        <f t="shared" si="124"/>
        <v>S06D2435P051</v>
      </c>
      <c r="S6668" s="95">
        <f>VLOOKUP(I6668,品牌型号对应工厂型号!C:E,3,0)</f>
        <v>10</v>
      </c>
      <c r="T6668" s="96" t="str">
        <f>VLOOKUP(I6668,品牌型号对应工厂型号!C:I,7,0)</f>
        <v>113:2.0mil USGY-15(ZYF-88)</v>
      </c>
    </row>
    <row r="6669" spans="1:20">
      <c r="A6669" s="25">
        <v>43308</v>
      </c>
      <c r="B6669" s="25">
        <v>0.72538495370099554</v>
      </c>
      <c r="C6669" s="26" t="s">
        <v>14433</v>
      </c>
      <c r="D6669" s="25" t="s">
        <v>14434</v>
      </c>
      <c r="E6669" s="26" t="s">
        <v>151</v>
      </c>
      <c r="F6669" s="25" t="s">
        <v>91</v>
      </c>
      <c r="G6669" s="69">
        <v>1.524</v>
      </c>
      <c r="H6669" s="25" t="s">
        <v>131</v>
      </c>
      <c r="I6669" s="27" t="s">
        <v>50</v>
      </c>
      <c r="K6669" s="6" t="s">
        <v>14486</v>
      </c>
      <c r="L6669" s="6" t="s">
        <v>95</v>
      </c>
      <c r="M6669" s="69">
        <v>30</v>
      </c>
      <c r="N6669" s="6" t="s">
        <v>59</v>
      </c>
      <c r="O6669" s="6" t="s">
        <v>11813</v>
      </c>
      <c r="R6669" s="33" t="str">
        <f t="shared" si="124"/>
        <v>S06N2525P015</v>
      </c>
      <c r="S6669" s="95">
        <f>VLOOKUP(I6669,品牌型号对应工厂型号!C:E,3,0)</f>
        <v>10</v>
      </c>
      <c r="T6669" s="96" t="str">
        <f>VLOOKUP(I6669,品牌型号对应工厂型号!C:I,7,0)</f>
        <v>111:2.0mil UGGN-70(ZYF-70)</v>
      </c>
    </row>
    <row r="6670" spans="1:20">
      <c r="A6670" s="25">
        <v>43308</v>
      </c>
      <c r="B6670" s="25">
        <v>0.72538495370099554</v>
      </c>
      <c r="C6670" s="26" t="s">
        <v>14433</v>
      </c>
      <c r="D6670" s="25" t="s">
        <v>14435</v>
      </c>
      <c r="E6670" s="26" t="s">
        <v>153</v>
      </c>
      <c r="F6670" s="25" t="s">
        <v>4877</v>
      </c>
      <c r="G6670" s="69">
        <v>1.524</v>
      </c>
      <c r="H6670" s="25" t="s">
        <v>180</v>
      </c>
      <c r="I6670" s="27" t="s">
        <v>1478</v>
      </c>
      <c r="K6670" s="6" t="s">
        <v>14487</v>
      </c>
      <c r="L6670" s="6" t="s">
        <v>95</v>
      </c>
      <c r="M6670" s="69">
        <v>30</v>
      </c>
      <c r="N6670" s="6" t="s">
        <v>59</v>
      </c>
      <c r="O6670" s="6" t="s">
        <v>11813</v>
      </c>
      <c r="R6670" s="33" t="str">
        <f t="shared" si="124"/>
        <v>S06D2435P049</v>
      </c>
      <c r="S6670" s="95">
        <f>VLOOKUP(I6670,品牌型号对应工厂型号!C:E,3,0)</f>
        <v>10</v>
      </c>
      <c r="T6670" s="96" t="str">
        <f>VLOOKUP(I6670,品牌型号对应工厂型号!C:I,7,0)</f>
        <v>113:2.0mil USGY-15(ZYF-88)</v>
      </c>
    </row>
    <row r="6671" spans="1:20">
      <c r="A6671" s="25">
        <v>43311</v>
      </c>
      <c r="B6671" s="25">
        <v>4.6907430555584142</v>
      </c>
      <c r="C6671" s="26" t="s">
        <v>14489</v>
      </c>
      <c r="D6671" s="25" t="s">
        <v>14490</v>
      </c>
      <c r="E6671" s="26" t="s">
        <v>918</v>
      </c>
      <c r="F6671" s="25" t="s">
        <v>91</v>
      </c>
      <c r="G6671" s="69">
        <v>1.524</v>
      </c>
      <c r="H6671" s="25" t="s">
        <v>121</v>
      </c>
      <c r="I6671" s="27" t="s">
        <v>111</v>
      </c>
      <c r="J6671" s="69">
        <v>45.72</v>
      </c>
      <c r="K6671" s="6" t="s">
        <v>14491</v>
      </c>
      <c r="L6671" s="6" t="s">
        <v>95</v>
      </c>
      <c r="M6671" s="69">
        <v>30</v>
      </c>
      <c r="N6671" s="6" t="s">
        <v>59</v>
      </c>
      <c r="O6671" s="6" t="s">
        <v>11813</v>
      </c>
      <c r="R6671" s="33" t="str">
        <f t="shared" si="124"/>
        <v>S04N2517P013</v>
      </c>
      <c r="S6671" s="95">
        <f>VLOOKUP(I6671,品牌型号对应工厂型号!C:E,3,0)</f>
        <v>10</v>
      </c>
      <c r="T6671" s="96" t="str">
        <f>VLOOKUP(I6671,品牌型号对应工厂型号!C:I,7,0)</f>
        <v>173:2.0mil ENCGR-65（C-73卓越系列）</v>
      </c>
    </row>
    <row r="6672" spans="1:20">
      <c r="A6672" s="25">
        <v>43311</v>
      </c>
      <c r="B6672" s="25">
        <v>4.6907430555584142</v>
      </c>
      <c r="C6672" s="26" t="s">
        <v>14489</v>
      </c>
      <c r="D6672" s="25" t="s">
        <v>14492</v>
      </c>
      <c r="E6672" s="26" t="s">
        <v>918</v>
      </c>
      <c r="F6672" s="25" t="s">
        <v>91</v>
      </c>
      <c r="G6672" s="69">
        <v>1.524</v>
      </c>
      <c r="H6672" s="25" t="s">
        <v>121</v>
      </c>
      <c r="I6672" s="27" t="s">
        <v>111</v>
      </c>
      <c r="J6672" s="69">
        <v>45.72</v>
      </c>
      <c r="K6672" s="6" t="s">
        <v>14493</v>
      </c>
      <c r="L6672" s="6" t="s">
        <v>95</v>
      </c>
      <c r="M6672" s="69">
        <v>30</v>
      </c>
      <c r="N6672" s="6" t="s">
        <v>59</v>
      </c>
      <c r="O6672" s="6" t="s">
        <v>11813</v>
      </c>
      <c r="R6672" s="33" t="str">
        <f t="shared" si="124"/>
        <v>S04N2517P010</v>
      </c>
      <c r="S6672" s="95">
        <f>VLOOKUP(I6672,品牌型号对应工厂型号!C:E,3,0)</f>
        <v>10</v>
      </c>
      <c r="T6672" s="96" t="str">
        <f>VLOOKUP(I6672,品牌型号对应工厂型号!C:I,7,0)</f>
        <v>173:2.0mil ENCGR-65（C-73卓越系列）</v>
      </c>
    </row>
    <row r="6673" spans="1:20">
      <c r="A6673" s="25">
        <v>43311</v>
      </c>
      <c r="B6673" s="25">
        <v>4.6907430555584142</v>
      </c>
      <c r="C6673" s="26" t="s">
        <v>14489</v>
      </c>
      <c r="D6673" s="25" t="s">
        <v>14494</v>
      </c>
      <c r="E6673" s="26" t="s">
        <v>918</v>
      </c>
      <c r="F6673" s="25" t="s">
        <v>91</v>
      </c>
      <c r="G6673" s="69">
        <v>1.524</v>
      </c>
      <c r="H6673" s="25" t="s">
        <v>121</v>
      </c>
      <c r="I6673" s="27" t="s">
        <v>111</v>
      </c>
      <c r="J6673" s="69">
        <v>45.72</v>
      </c>
      <c r="K6673" s="6" t="s">
        <v>14495</v>
      </c>
      <c r="L6673" s="6" t="s">
        <v>95</v>
      </c>
      <c r="M6673" s="69">
        <v>30</v>
      </c>
      <c r="N6673" s="6" t="s">
        <v>59</v>
      </c>
      <c r="O6673" s="6" t="s">
        <v>11813</v>
      </c>
      <c r="R6673" s="33" t="str">
        <f t="shared" si="124"/>
        <v>S04N2517P011</v>
      </c>
      <c r="S6673" s="95">
        <f>VLOOKUP(I6673,品牌型号对应工厂型号!C:E,3,0)</f>
        <v>10</v>
      </c>
      <c r="T6673" s="96" t="str">
        <f>VLOOKUP(I6673,品牌型号对应工厂型号!C:I,7,0)</f>
        <v>173:2.0mil ENCGR-65（C-73卓越系列）</v>
      </c>
    </row>
    <row r="6674" spans="1:20">
      <c r="A6674" s="25">
        <v>43311</v>
      </c>
      <c r="B6674" s="25">
        <v>4.6907430555584142</v>
      </c>
      <c r="C6674" s="26" t="s">
        <v>14489</v>
      </c>
      <c r="D6674" s="25" t="s">
        <v>14496</v>
      </c>
      <c r="E6674" s="26" t="s">
        <v>918</v>
      </c>
      <c r="F6674" s="25" t="s">
        <v>91</v>
      </c>
      <c r="G6674" s="69">
        <v>1.524</v>
      </c>
      <c r="H6674" s="25" t="s">
        <v>121</v>
      </c>
      <c r="I6674" s="27" t="s">
        <v>111</v>
      </c>
      <c r="J6674" s="69">
        <v>45.72</v>
      </c>
      <c r="K6674" s="6" t="s">
        <v>14497</v>
      </c>
      <c r="L6674" s="6" t="s">
        <v>95</v>
      </c>
      <c r="M6674" s="69">
        <v>30</v>
      </c>
      <c r="N6674" s="6" t="s">
        <v>59</v>
      </c>
      <c r="O6674" s="6" t="s">
        <v>11813</v>
      </c>
      <c r="R6674" s="33" t="str">
        <f t="shared" si="124"/>
        <v>S04N2517P004</v>
      </c>
      <c r="S6674" s="95">
        <f>VLOOKUP(I6674,品牌型号对应工厂型号!C:E,3,0)</f>
        <v>10</v>
      </c>
      <c r="T6674" s="96" t="str">
        <f>VLOOKUP(I6674,品牌型号对应工厂型号!C:I,7,0)</f>
        <v>173:2.0mil ENCGR-65（C-73卓越系列）</v>
      </c>
    </row>
    <row r="6675" spans="1:20">
      <c r="A6675" s="25">
        <v>43311</v>
      </c>
      <c r="B6675" s="25">
        <v>4.6907430555584142</v>
      </c>
      <c r="C6675" s="26" t="s">
        <v>14489</v>
      </c>
      <c r="D6675" s="25" t="s">
        <v>14498</v>
      </c>
      <c r="E6675" s="26" t="s">
        <v>918</v>
      </c>
      <c r="F6675" s="25" t="s">
        <v>91</v>
      </c>
      <c r="G6675" s="69">
        <v>1.524</v>
      </c>
      <c r="H6675" s="25" t="s">
        <v>121</v>
      </c>
      <c r="I6675" s="27" t="s">
        <v>111</v>
      </c>
      <c r="J6675" s="69">
        <v>45.72</v>
      </c>
      <c r="K6675" s="6" t="s">
        <v>14499</v>
      </c>
      <c r="L6675" s="6" t="s">
        <v>95</v>
      </c>
      <c r="M6675" s="69">
        <v>30</v>
      </c>
      <c r="N6675" s="6" t="s">
        <v>59</v>
      </c>
      <c r="O6675" s="6" t="s">
        <v>11813</v>
      </c>
      <c r="R6675" s="33" t="str">
        <f t="shared" si="124"/>
        <v>S04N2517P005</v>
      </c>
      <c r="S6675" s="95">
        <f>VLOOKUP(I6675,品牌型号对应工厂型号!C:E,3,0)</f>
        <v>10</v>
      </c>
      <c r="T6675" s="96" t="str">
        <f>VLOOKUP(I6675,品牌型号对应工厂型号!C:I,7,0)</f>
        <v>173:2.0mil ENCGR-65（C-73卓越系列）</v>
      </c>
    </row>
    <row r="6676" spans="1:20">
      <c r="A6676" s="25">
        <v>43311</v>
      </c>
      <c r="B6676" s="25">
        <v>4.6907430555584142</v>
      </c>
      <c r="C6676" s="26" t="s">
        <v>14489</v>
      </c>
      <c r="D6676" s="25" t="s">
        <v>14500</v>
      </c>
      <c r="E6676" s="26" t="s">
        <v>918</v>
      </c>
      <c r="F6676" s="25" t="s">
        <v>91</v>
      </c>
      <c r="G6676" s="69">
        <v>1.524</v>
      </c>
      <c r="H6676" s="25" t="s">
        <v>121</v>
      </c>
      <c r="I6676" s="27" t="s">
        <v>111</v>
      </c>
      <c r="J6676" s="69">
        <v>45.72</v>
      </c>
      <c r="K6676" s="6" t="s">
        <v>14501</v>
      </c>
      <c r="L6676" s="6" t="s">
        <v>95</v>
      </c>
      <c r="M6676" s="69">
        <v>30</v>
      </c>
      <c r="N6676" s="6" t="s">
        <v>59</v>
      </c>
      <c r="O6676" s="6" t="s">
        <v>11813</v>
      </c>
      <c r="R6676" s="33" t="str">
        <f t="shared" si="124"/>
        <v>S04N2517P012</v>
      </c>
      <c r="S6676" s="95">
        <f>VLOOKUP(I6676,品牌型号对应工厂型号!C:E,3,0)</f>
        <v>10</v>
      </c>
      <c r="T6676" s="96" t="str">
        <f>VLOOKUP(I6676,品牌型号对应工厂型号!C:I,7,0)</f>
        <v>173:2.0mil ENCGR-65（C-73卓越系列）</v>
      </c>
    </row>
    <row r="6677" spans="1:20">
      <c r="A6677" s="25">
        <v>43311</v>
      </c>
      <c r="B6677" s="25">
        <v>4.6907430555584142</v>
      </c>
      <c r="C6677" s="26" t="s">
        <v>14489</v>
      </c>
      <c r="D6677" s="25" t="s">
        <v>14502</v>
      </c>
      <c r="E6677" s="26" t="s">
        <v>918</v>
      </c>
      <c r="F6677" s="25" t="s">
        <v>91</v>
      </c>
      <c r="G6677" s="69">
        <v>1.524</v>
      </c>
      <c r="H6677" s="25" t="s">
        <v>121</v>
      </c>
      <c r="I6677" s="27" t="s">
        <v>111</v>
      </c>
      <c r="J6677" s="69">
        <v>45.72</v>
      </c>
      <c r="K6677" s="6" t="s">
        <v>14503</v>
      </c>
      <c r="L6677" s="6" t="s">
        <v>95</v>
      </c>
      <c r="M6677" s="69">
        <v>30</v>
      </c>
      <c r="N6677" s="6" t="s">
        <v>59</v>
      </c>
      <c r="O6677" s="6" t="s">
        <v>11813</v>
      </c>
      <c r="R6677" s="33" t="str">
        <f t="shared" si="124"/>
        <v>S04N2517P002</v>
      </c>
      <c r="S6677" s="95">
        <f>VLOOKUP(I6677,品牌型号对应工厂型号!C:E,3,0)</f>
        <v>10</v>
      </c>
      <c r="T6677" s="96" t="str">
        <f>VLOOKUP(I6677,品牌型号对应工厂型号!C:I,7,0)</f>
        <v>173:2.0mil ENCGR-65（C-73卓越系列）</v>
      </c>
    </row>
    <row r="6678" spans="1:20">
      <c r="A6678" s="25">
        <v>43311</v>
      </c>
      <c r="B6678" s="25">
        <v>4.6907430555584142</v>
      </c>
      <c r="C6678" s="26" t="s">
        <v>14489</v>
      </c>
      <c r="D6678" s="25" t="s">
        <v>14504</v>
      </c>
      <c r="E6678" s="26" t="s">
        <v>12718</v>
      </c>
      <c r="F6678" s="25" t="s">
        <v>93</v>
      </c>
      <c r="G6678" s="69">
        <v>1.524</v>
      </c>
      <c r="H6678" s="25" t="s">
        <v>67</v>
      </c>
      <c r="I6678" s="27" t="s">
        <v>179</v>
      </c>
      <c r="J6678" s="69">
        <v>45.72</v>
      </c>
      <c r="K6678" s="6" t="s">
        <v>14505</v>
      </c>
      <c r="L6678" s="6" t="s">
        <v>95</v>
      </c>
      <c r="M6678" s="69">
        <v>30</v>
      </c>
      <c r="N6678" s="6" t="s">
        <v>59</v>
      </c>
      <c r="O6678" s="6" t="s">
        <v>11813</v>
      </c>
      <c r="R6678" s="33" t="str">
        <f t="shared" ref="R6678:R6741" si="125">K6678</f>
        <v>S07D2620P003</v>
      </c>
      <c r="S6678" s="95">
        <f>VLOOKUP(I6678,品牌型号对应工厂型号!C:E,3,0)</f>
        <v>8</v>
      </c>
      <c r="T6678" s="96" t="str">
        <f>VLOOKUP(I6678,品牌型号对应工厂型号!C:I,7,0)</f>
        <v>160:CARBON 18 2.0mil（C-15）</v>
      </c>
    </row>
    <row r="6679" spans="1:20">
      <c r="A6679" s="25">
        <v>43311</v>
      </c>
      <c r="B6679" s="25">
        <v>4.6907430555584142</v>
      </c>
      <c r="C6679" s="26" t="s">
        <v>14489</v>
      </c>
      <c r="D6679" s="25" t="s">
        <v>14506</v>
      </c>
      <c r="E6679" s="26" t="s">
        <v>12718</v>
      </c>
      <c r="F6679" s="25" t="s">
        <v>93</v>
      </c>
      <c r="G6679" s="69">
        <v>1.524</v>
      </c>
      <c r="H6679" s="25" t="s">
        <v>67</v>
      </c>
      <c r="I6679" s="27" t="s">
        <v>179</v>
      </c>
      <c r="J6679" s="69">
        <v>45.72</v>
      </c>
      <c r="K6679" s="6" t="s">
        <v>14507</v>
      </c>
      <c r="L6679" s="6" t="s">
        <v>95</v>
      </c>
      <c r="M6679" s="69">
        <v>30</v>
      </c>
      <c r="N6679" s="6" t="s">
        <v>59</v>
      </c>
      <c r="O6679" s="6" t="s">
        <v>11813</v>
      </c>
      <c r="R6679" s="33" t="str">
        <f t="shared" si="125"/>
        <v>S07D2620P007</v>
      </c>
      <c r="S6679" s="95">
        <f>VLOOKUP(I6679,品牌型号对应工厂型号!C:E,3,0)</f>
        <v>8</v>
      </c>
      <c r="T6679" s="96" t="str">
        <f>VLOOKUP(I6679,品牌型号对应工厂型号!C:I,7,0)</f>
        <v>160:CARBON 18 2.0mil（C-15）</v>
      </c>
    </row>
    <row r="6680" spans="1:20">
      <c r="A6680" s="25">
        <v>43311</v>
      </c>
      <c r="B6680" s="25">
        <v>4.6907430555584142</v>
      </c>
      <c r="C6680" s="26" t="s">
        <v>14489</v>
      </c>
      <c r="D6680" s="25" t="s">
        <v>14508</v>
      </c>
      <c r="E6680" s="26" t="s">
        <v>12718</v>
      </c>
      <c r="F6680" s="25" t="s">
        <v>93</v>
      </c>
      <c r="G6680" s="69">
        <v>1.524</v>
      </c>
      <c r="H6680" s="25" t="s">
        <v>67</v>
      </c>
      <c r="I6680" s="27" t="s">
        <v>179</v>
      </c>
      <c r="J6680" s="69">
        <v>45.72</v>
      </c>
      <c r="K6680" s="6" t="s">
        <v>14509</v>
      </c>
      <c r="L6680" s="6" t="s">
        <v>95</v>
      </c>
      <c r="M6680" s="69">
        <v>30</v>
      </c>
      <c r="N6680" s="6" t="s">
        <v>59</v>
      </c>
      <c r="O6680" s="6" t="s">
        <v>11813</v>
      </c>
      <c r="R6680" s="33" t="str">
        <f t="shared" si="125"/>
        <v>S07D2620P004</v>
      </c>
      <c r="S6680" s="95">
        <f>VLOOKUP(I6680,品牌型号对应工厂型号!C:E,3,0)</f>
        <v>8</v>
      </c>
      <c r="T6680" s="96" t="str">
        <f>VLOOKUP(I6680,品牌型号对应工厂型号!C:I,7,0)</f>
        <v>160:CARBON 18 2.0mil（C-15）</v>
      </c>
    </row>
    <row r="6681" spans="1:20">
      <c r="A6681" s="25">
        <v>43311</v>
      </c>
      <c r="B6681" s="25">
        <v>4.6907430555584142</v>
      </c>
      <c r="C6681" s="26" t="s">
        <v>14489</v>
      </c>
      <c r="D6681" s="25" t="s">
        <v>14510</v>
      </c>
      <c r="E6681" s="26" t="s">
        <v>12718</v>
      </c>
      <c r="F6681" s="25" t="s">
        <v>93</v>
      </c>
      <c r="G6681" s="69">
        <v>1.524</v>
      </c>
      <c r="H6681" s="25" t="s">
        <v>67</v>
      </c>
      <c r="I6681" s="27" t="s">
        <v>179</v>
      </c>
      <c r="J6681" s="69">
        <v>45.72</v>
      </c>
      <c r="K6681" s="6" t="s">
        <v>14511</v>
      </c>
      <c r="L6681" s="6" t="s">
        <v>95</v>
      </c>
      <c r="M6681" s="69">
        <v>30</v>
      </c>
      <c r="N6681" s="6" t="s">
        <v>59</v>
      </c>
      <c r="O6681" s="6" t="s">
        <v>11813</v>
      </c>
      <c r="R6681" s="33" t="str">
        <f t="shared" si="125"/>
        <v>S07D2620P001</v>
      </c>
      <c r="S6681" s="95">
        <f>VLOOKUP(I6681,品牌型号对应工厂型号!C:E,3,0)</f>
        <v>8</v>
      </c>
      <c r="T6681" s="96" t="str">
        <f>VLOOKUP(I6681,品牌型号对应工厂型号!C:I,7,0)</f>
        <v>160:CARBON 18 2.0mil（C-15）</v>
      </c>
    </row>
    <row r="6682" spans="1:20">
      <c r="A6682" s="25">
        <v>43309</v>
      </c>
      <c r="B6682" s="25">
        <v>3.643140856482205</v>
      </c>
      <c r="C6682" s="26" t="s">
        <v>14515</v>
      </c>
      <c r="D6682" s="25" t="s">
        <v>14516</v>
      </c>
      <c r="E6682" s="26" t="s">
        <v>141</v>
      </c>
      <c r="F6682" s="25" t="s">
        <v>4772</v>
      </c>
      <c r="G6682" s="69">
        <v>1.524</v>
      </c>
      <c r="H6682" s="25" t="s">
        <v>172</v>
      </c>
      <c r="I6682" s="27" t="s">
        <v>142</v>
      </c>
      <c r="J6682" s="69">
        <v>22.86</v>
      </c>
      <c r="K6682" s="6" t="s">
        <v>14517</v>
      </c>
      <c r="O6682" s="6" t="s">
        <v>14550</v>
      </c>
      <c r="R6682" s="33" t="str">
        <f t="shared" si="125"/>
        <v>D11D2648P004-2</v>
      </c>
      <c r="S6682" s="95">
        <f>VLOOKUP(I6682,品牌型号对应工厂型号!C:E,3,0)</f>
        <v>10</v>
      </c>
      <c r="T6682" s="96" t="str">
        <f>VLOOKUP(I6682,品牌型号对应工厂型号!C:I,7,0)</f>
        <v>153:PFGP-70R 3.0mil（X-75）</v>
      </c>
    </row>
    <row r="6683" spans="1:20">
      <c r="A6683" s="25">
        <v>43309</v>
      </c>
      <c r="B6683" s="25">
        <v>3.643140856482205</v>
      </c>
      <c r="C6683" s="26" t="s">
        <v>14518</v>
      </c>
      <c r="D6683" s="25" t="s">
        <v>14519</v>
      </c>
      <c r="E6683" s="26" t="s">
        <v>141</v>
      </c>
      <c r="F6683" s="25" t="s">
        <v>4772</v>
      </c>
      <c r="G6683" s="69">
        <v>1.524</v>
      </c>
      <c r="H6683" s="25" t="s">
        <v>172</v>
      </c>
      <c r="I6683" s="27" t="s">
        <v>142</v>
      </c>
      <c r="J6683" s="69">
        <v>22.86</v>
      </c>
      <c r="K6683" s="6" t="s">
        <v>14520</v>
      </c>
      <c r="O6683" s="6" t="s">
        <v>7296</v>
      </c>
      <c r="R6683" s="33" t="str">
        <f t="shared" si="125"/>
        <v>D11D2647P011-1</v>
      </c>
      <c r="S6683" s="95">
        <f>VLOOKUP(I6683,品牌型号对应工厂型号!C:E,3,0)</f>
        <v>10</v>
      </c>
      <c r="T6683" s="96" t="str">
        <f>VLOOKUP(I6683,品牌型号对应工厂型号!C:I,7,0)</f>
        <v>153:PFGP-70R 3.0mil（X-75）</v>
      </c>
    </row>
    <row r="6684" spans="1:20">
      <c r="A6684" s="25">
        <v>43309</v>
      </c>
      <c r="B6684" s="25">
        <v>3.643140856482205</v>
      </c>
      <c r="C6684" s="26" t="s">
        <v>14521</v>
      </c>
      <c r="D6684" s="25" t="s">
        <v>4973</v>
      </c>
      <c r="E6684" s="26" t="s">
        <v>7907</v>
      </c>
      <c r="F6684" s="25" t="s">
        <v>4877</v>
      </c>
      <c r="G6684" s="69">
        <v>1.524</v>
      </c>
      <c r="H6684" s="25" t="s">
        <v>2165</v>
      </c>
      <c r="I6684" s="27" t="s">
        <v>120</v>
      </c>
      <c r="J6684" s="69">
        <v>22.86</v>
      </c>
      <c r="K6684" s="6" t="s">
        <v>4974</v>
      </c>
      <c r="O6684" s="6" t="s">
        <v>11813</v>
      </c>
      <c r="R6684" s="33" t="str">
        <f t="shared" si="125"/>
        <v>B07D2357P008</v>
      </c>
      <c r="S6684" s="95">
        <f>VLOOKUP(I6684,品牌型号对应工厂型号!C:E,3,0)</f>
        <v>10</v>
      </c>
      <c r="T6684" s="96" t="str">
        <f>VLOOKUP(I6684,品牌型号对应工厂型号!C:I,7,0)</f>
        <v>156:EXGR-70 2.0mil（C-75）</v>
      </c>
    </row>
    <row r="6685" spans="1:20">
      <c r="A6685" s="25">
        <v>43309</v>
      </c>
      <c r="B6685" s="25">
        <v>3.643140856482205</v>
      </c>
      <c r="C6685" s="26" t="s">
        <v>14521</v>
      </c>
      <c r="D6685" s="25" t="s">
        <v>4947</v>
      </c>
      <c r="E6685" s="26" t="s">
        <v>7907</v>
      </c>
      <c r="F6685" s="25" t="s">
        <v>4877</v>
      </c>
      <c r="G6685" s="69">
        <v>1.524</v>
      </c>
      <c r="H6685" s="25" t="s">
        <v>2165</v>
      </c>
      <c r="I6685" s="27" t="s">
        <v>120</v>
      </c>
      <c r="J6685" s="69">
        <v>22.86</v>
      </c>
      <c r="K6685" s="6" t="s">
        <v>4948</v>
      </c>
      <c r="O6685" s="6" t="s">
        <v>11813</v>
      </c>
      <c r="R6685" s="33" t="str">
        <f t="shared" si="125"/>
        <v>B07D2357P002</v>
      </c>
      <c r="S6685" s="95">
        <f>VLOOKUP(I6685,品牌型号对应工厂型号!C:E,3,0)</f>
        <v>10</v>
      </c>
      <c r="T6685" s="96" t="str">
        <f>VLOOKUP(I6685,品牌型号对应工厂型号!C:I,7,0)</f>
        <v>156:EXGR-70 2.0mil（C-75）</v>
      </c>
    </row>
    <row r="6686" spans="1:20">
      <c r="A6686" s="25">
        <v>43309</v>
      </c>
      <c r="B6686" s="25">
        <v>3.643140856482205</v>
      </c>
      <c r="C6686" s="26" t="s">
        <v>14521</v>
      </c>
      <c r="D6686" s="25" t="s">
        <v>4971</v>
      </c>
      <c r="E6686" s="26" t="s">
        <v>7907</v>
      </c>
      <c r="F6686" s="25" t="s">
        <v>4877</v>
      </c>
      <c r="G6686" s="69">
        <v>1.524</v>
      </c>
      <c r="H6686" s="25" t="s">
        <v>2165</v>
      </c>
      <c r="I6686" s="27" t="s">
        <v>120</v>
      </c>
      <c r="J6686" s="69">
        <v>22.86</v>
      </c>
      <c r="K6686" s="6" t="s">
        <v>4972</v>
      </c>
      <c r="O6686" s="6" t="s">
        <v>11813</v>
      </c>
      <c r="R6686" s="33" t="str">
        <f t="shared" si="125"/>
        <v>B08D2494P001R030</v>
      </c>
      <c r="S6686" s="95">
        <f>VLOOKUP(I6686,品牌型号对应工厂型号!C:E,3,0)</f>
        <v>10</v>
      </c>
      <c r="T6686" s="96" t="str">
        <f>VLOOKUP(I6686,品牌型号对应工厂型号!C:I,7,0)</f>
        <v>156:EXGR-70 2.0mil（C-75）</v>
      </c>
    </row>
    <row r="6687" spans="1:20">
      <c r="A6687" s="25">
        <v>43309</v>
      </c>
      <c r="B6687" s="25">
        <v>3.643140856482205</v>
      </c>
      <c r="C6687" s="26" t="s">
        <v>14521</v>
      </c>
      <c r="D6687" s="25" t="s">
        <v>4949</v>
      </c>
      <c r="E6687" s="26" t="s">
        <v>7907</v>
      </c>
      <c r="F6687" s="25" t="s">
        <v>4877</v>
      </c>
      <c r="G6687" s="69">
        <v>1.524</v>
      </c>
      <c r="H6687" s="25" t="s">
        <v>2165</v>
      </c>
      <c r="I6687" s="27" t="s">
        <v>120</v>
      </c>
      <c r="J6687" s="69">
        <v>22.86</v>
      </c>
      <c r="K6687" s="6" t="s">
        <v>4950</v>
      </c>
      <c r="O6687" s="6" t="s">
        <v>11813</v>
      </c>
      <c r="R6687" s="33" t="str">
        <f t="shared" si="125"/>
        <v>B07D2357P009</v>
      </c>
      <c r="S6687" s="95">
        <f>VLOOKUP(I6687,品牌型号对应工厂型号!C:E,3,0)</f>
        <v>10</v>
      </c>
      <c r="T6687" s="96" t="str">
        <f>VLOOKUP(I6687,品牌型号对应工厂型号!C:I,7,0)</f>
        <v>156:EXGR-70 2.0mil（C-75）</v>
      </c>
    </row>
    <row r="6688" spans="1:20">
      <c r="A6688" s="25">
        <v>43309</v>
      </c>
      <c r="B6688" s="25">
        <v>3.643140856482205</v>
      </c>
      <c r="C6688" s="26" t="s">
        <v>14521</v>
      </c>
      <c r="D6688" s="25" t="s">
        <v>14522</v>
      </c>
      <c r="E6688" s="26" t="s">
        <v>153</v>
      </c>
      <c r="F6688" s="25" t="s">
        <v>4877</v>
      </c>
      <c r="G6688" s="69">
        <v>1.524</v>
      </c>
      <c r="H6688" s="25" t="s">
        <v>180</v>
      </c>
      <c r="I6688" s="27" t="s">
        <v>1478</v>
      </c>
      <c r="J6688" s="69">
        <v>45.72</v>
      </c>
      <c r="K6688" s="6" t="s">
        <v>14523</v>
      </c>
      <c r="O6688" s="6" t="s">
        <v>11813</v>
      </c>
      <c r="R6688" s="33" t="str">
        <f t="shared" si="125"/>
        <v>S06D2435P043</v>
      </c>
      <c r="S6688" s="95">
        <f>VLOOKUP(I6688,品牌型号对应工厂型号!C:E,3,0)</f>
        <v>10</v>
      </c>
      <c r="T6688" s="96" t="str">
        <f>VLOOKUP(I6688,品牌型号对应工厂型号!C:I,7,0)</f>
        <v>113:2.0mil USGY-15(ZYF-88)</v>
      </c>
    </row>
    <row r="6689" spans="1:20">
      <c r="A6689" s="25">
        <v>43309</v>
      </c>
      <c r="B6689" s="25">
        <v>3.643140856482205</v>
      </c>
      <c r="C6689" s="26" t="s">
        <v>14521</v>
      </c>
      <c r="D6689" s="25" t="s">
        <v>14524</v>
      </c>
      <c r="E6689" s="26" t="s">
        <v>153</v>
      </c>
      <c r="F6689" s="25" t="s">
        <v>4877</v>
      </c>
      <c r="G6689" s="69">
        <v>1.524</v>
      </c>
      <c r="H6689" s="25" t="s">
        <v>180</v>
      </c>
      <c r="I6689" s="27" t="s">
        <v>1478</v>
      </c>
      <c r="J6689" s="69">
        <v>45.72</v>
      </c>
      <c r="K6689" s="6" t="s">
        <v>14525</v>
      </c>
      <c r="O6689" s="6" t="s">
        <v>11813</v>
      </c>
      <c r="R6689" s="33" t="str">
        <f t="shared" si="125"/>
        <v>S06D2435P048</v>
      </c>
      <c r="S6689" s="95">
        <f>VLOOKUP(I6689,品牌型号对应工厂型号!C:E,3,0)</f>
        <v>10</v>
      </c>
      <c r="T6689" s="96" t="str">
        <f>VLOOKUP(I6689,品牌型号对应工厂型号!C:I,7,0)</f>
        <v>113:2.0mil USGY-15(ZYF-88)</v>
      </c>
    </row>
    <row r="6690" spans="1:20">
      <c r="A6690" s="25">
        <v>43309</v>
      </c>
      <c r="B6690" s="25">
        <v>3.643140856482205</v>
      </c>
      <c r="C6690" s="26" t="s">
        <v>14521</v>
      </c>
      <c r="D6690" s="25" t="s">
        <v>14526</v>
      </c>
      <c r="E6690" s="26" t="s">
        <v>153</v>
      </c>
      <c r="F6690" s="25" t="s">
        <v>4877</v>
      </c>
      <c r="G6690" s="69">
        <v>1.524</v>
      </c>
      <c r="H6690" s="25" t="s">
        <v>180</v>
      </c>
      <c r="I6690" s="27" t="s">
        <v>1478</v>
      </c>
      <c r="J6690" s="69">
        <v>45.72</v>
      </c>
      <c r="K6690" s="6" t="s">
        <v>14527</v>
      </c>
      <c r="O6690" s="6" t="s">
        <v>11813</v>
      </c>
      <c r="R6690" s="33" t="str">
        <f t="shared" si="125"/>
        <v>S06D2435P045</v>
      </c>
      <c r="S6690" s="95">
        <f>VLOOKUP(I6690,品牌型号对应工厂型号!C:E,3,0)</f>
        <v>10</v>
      </c>
      <c r="T6690" s="96" t="str">
        <f>VLOOKUP(I6690,品牌型号对应工厂型号!C:I,7,0)</f>
        <v>113:2.0mil USGY-15(ZYF-88)</v>
      </c>
    </row>
    <row r="6691" spans="1:20">
      <c r="A6691" s="25">
        <v>43309</v>
      </c>
      <c r="B6691" s="25">
        <v>3.643140856482205</v>
      </c>
      <c r="C6691" s="26" t="s">
        <v>14521</v>
      </c>
      <c r="D6691" s="25" t="s">
        <v>14528</v>
      </c>
      <c r="E6691" s="26" t="s">
        <v>153</v>
      </c>
      <c r="F6691" s="25" t="s">
        <v>4877</v>
      </c>
      <c r="G6691" s="69">
        <v>1.524</v>
      </c>
      <c r="H6691" s="25" t="s">
        <v>180</v>
      </c>
      <c r="I6691" s="27" t="s">
        <v>1478</v>
      </c>
      <c r="J6691" s="69">
        <v>45.72</v>
      </c>
      <c r="K6691" s="6" t="s">
        <v>14529</v>
      </c>
      <c r="O6691" s="6" t="s">
        <v>11813</v>
      </c>
      <c r="R6691" s="33" t="str">
        <f t="shared" si="125"/>
        <v>S06D2435P046</v>
      </c>
      <c r="S6691" s="95">
        <f>VLOOKUP(I6691,品牌型号对应工厂型号!C:E,3,0)</f>
        <v>10</v>
      </c>
      <c r="T6691" s="96" t="str">
        <f>VLOOKUP(I6691,品牌型号对应工厂型号!C:I,7,0)</f>
        <v>113:2.0mil USGY-15(ZYF-88)</v>
      </c>
    </row>
    <row r="6692" spans="1:20">
      <c r="A6692" s="25">
        <v>43309</v>
      </c>
      <c r="B6692" s="25">
        <v>3.643140856482205</v>
      </c>
      <c r="C6692" s="26" t="s">
        <v>14521</v>
      </c>
      <c r="D6692" s="25" t="s">
        <v>14530</v>
      </c>
      <c r="E6692" s="26" t="s">
        <v>153</v>
      </c>
      <c r="F6692" s="25" t="s">
        <v>4877</v>
      </c>
      <c r="G6692" s="69">
        <v>1.524</v>
      </c>
      <c r="H6692" s="25" t="s">
        <v>180</v>
      </c>
      <c r="I6692" s="27" t="s">
        <v>1478</v>
      </c>
      <c r="J6692" s="69">
        <v>45.72</v>
      </c>
      <c r="K6692" s="6" t="s">
        <v>14531</v>
      </c>
      <c r="O6692" s="6" t="s">
        <v>11813</v>
      </c>
      <c r="R6692" s="33" t="str">
        <f t="shared" si="125"/>
        <v>S06D2435P047</v>
      </c>
      <c r="S6692" s="95">
        <f>VLOOKUP(I6692,品牌型号对应工厂型号!C:E,3,0)</f>
        <v>10</v>
      </c>
      <c r="T6692" s="96" t="str">
        <f>VLOOKUP(I6692,品牌型号对应工厂型号!C:I,7,0)</f>
        <v>113:2.0mil USGY-15(ZYF-88)</v>
      </c>
    </row>
    <row r="6693" spans="1:20">
      <c r="A6693" s="25">
        <v>43309</v>
      </c>
      <c r="B6693" s="25">
        <v>3.643140856482205</v>
      </c>
      <c r="C6693" s="26" t="s">
        <v>14521</v>
      </c>
      <c r="D6693" s="25" t="s">
        <v>14532</v>
      </c>
      <c r="E6693" s="26" t="s">
        <v>153</v>
      </c>
      <c r="F6693" s="25" t="s">
        <v>4877</v>
      </c>
      <c r="G6693" s="69">
        <v>1.524</v>
      </c>
      <c r="H6693" s="25" t="s">
        <v>180</v>
      </c>
      <c r="I6693" s="27" t="s">
        <v>1478</v>
      </c>
      <c r="J6693" s="69">
        <v>45.72</v>
      </c>
      <c r="K6693" s="6" t="s">
        <v>14533</v>
      </c>
      <c r="O6693" s="6" t="s">
        <v>11813</v>
      </c>
      <c r="R6693" s="33" t="str">
        <f t="shared" si="125"/>
        <v>S06D2435P044</v>
      </c>
      <c r="S6693" s="95">
        <f>VLOOKUP(I6693,品牌型号对应工厂型号!C:E,3,0)</f>
        <v>10</v>
      </c>
      <c r="T6693" s="96" t="str">
        <f>VLOOKUP(I6693,品牌型号对应工厂型号!C:I,7,0)</f>
        <v>113:2.0mil USGY-15(ZYF-88)</v>
      </c>
    </row>
    <row r="6694" spans="1:20">
      <c r="A6694" s="25">
        <v>43309</v>
      </c>
      <c r="B6694" s="25">
        <v>3.643140856482205</v>
      </c>
      <c r="C6694" s="26" t="s">
        <v>14521</v>
      </c>
      <c r="D6694" s="25" t="s">
        <v>14534</v>
      </c>
      <c r="E6694" s="26" t="s">
        <v>151</v>
      </c>
      <c r="F6694" s="25" t="s">
        <v>91</v>
      </c>
      <c r="G6694" s="69">
        <v>1.524</v>
      </c>
      <c r="H6694" s="25" t="s">
        <v>131</v>
      </c>
      <c r="I6694" s="27" t="s">
        <v>50</v>
      </c>
      <c r="J6694" s="69">
        <v>45.72</v>
      </c>
      <c r="K6694" s="6" t="s">
        <v>14535</v>
      </c>
      <c r="O6694" s="6" t="s">
        <v>11813</v>
      </c>
      <c r="R6694" s="33" t="str">
        <f t="shared" si="125"/>
        <v>S06N2525P009</v>
      </c>
      <c r="S6694" s="95">
        <f>VLOOKUP(I6694,品牌型号对应工厂型号!C:E,3,0)</f>
        <v>10</v>
      </c>
      <c r="T6694" s="96" t="str">
        <f>VLOOKUP(I6694,品牌型号对应工厂型号!C:I,7,0)</f>
        <v>111:2.0mil UGGN-70(ZYF-70)</v>
      </c>
    </row>
    <row r="6695" spans="1:20">
      <c r="A6695" s="25">
        <v>43309</v>
      </c>
      <c r="B6695" s="25">
        <v>3.643140856482205</v>
      </c>
      <c r="C6695" s="26" t="s">
        <v>14521</v>
      </c>
      <c r="D6695" s="25" t="s">
        <v>14536</v>
      </c>
      <c r="E6695" s="26" t="s">
        <v>151</v>
      </c>
      <c r="F6695" s="25" t="s">
        <v>91</v>
      </c>
      <c r="G6695" s="69">
        <v>1.524</v>
      </c>
      <c r="H6695" s="25" t="s">
        <v>131</v>
      </c>
      <c r="I6695" s="27" t="s">
        <v>50</v>
      </c>
      <c r="J6695" s="69">
        <v>45.72</v>
      </c>
      <c r="K6695" s="6" t="s">
        <v>14537</v>
      </c>
      <c r="O6695" s="6" t="s">
        <v>11813</v>
      </c>
      <c r="R6695" s="33" t="str">
        <f t="shared" si="125"/>
        <v>S06N2525P010</v>
      </c>
      <c r="S6695" s="95">
        <f>VLOOKUP(I6695,品牌型号对应工厂型号!C:E,3,0)</f>
        <v>10</v>
      </c>
      <c r="T6695" s="96" t="str">
        <f>VLOOKUP(I6695,品牌型号对应工厂型号!C:I,7,0)</f>
        <v>111:2.0mil UGGN-70(ZYF-70)</v>
      </c>
    </row>
    <row r="6696" spans="1:20">
      <c r="A6696" s="25">
        <v>43309</v>
      </c>
      <c r="B6696" s="25">
        <v>3.643140856482205</v>
      </c>
      <c r="C6696" s="26" t="s">
        <v>14521</v>
      </c>
      <c r="D6696" s="25" t="s">
        <v>14538</v>
      </c>
      <c r="E6696" s="26" t="s">
        <v>151</v>
      </c>
      <c r="F6696" s="25" t="s">
        <v>91</v>
      </c>
      <c r="G6696" s="69">
        <v>1.524</v>
      </c>
      <c r="H6696" s="25" t="s">
        <v>131</v>
      </c>
      <c r="I6696" s="27" t="s">
        <v>50</v>
      </c>
      <c r="J6696" s="69">
        <v>45.72</v>
      </c>
      <c r="K6696" s="6" t="s">
        <v>14539</v>
      </c>
      <c r="O6696" s="6" t="s">
        <v>11813</v>
      </c>
      <c r="R6696" s="33" t="str">
        <f t="shared" si="125"/>
        <v>S06N2525P029</v>
      </c>
      <c r="S6696" s="95">
        <f>VLOOKUP(I6696,品牌型号对应工厂型号!C:E,3,0)</f>
        <v>10</v>
      </c>
      <c r="T6696" s="96" t="str">
        <f>VLOOKUP(I6696,品牌型号对应工厂型号!C:I,7,0)</f>
        <v>111:2.0mil UGGN-70(ZYF-70)</v>
      </c>
    </row>
    <row r="6697" spans="1:20">
      <c r="A6697" s="25">
        <v>43309</v>
      </c>
      <c r="B6697" s="25">
        <v>3.643140856482205</v>
      </c>
      <c r="C6697" s="26" t="s">
        <v>14521</v>
      </c>
      <c r="D6697" s="25" t="s">
        <v>14540</v>
      </c>
      <c r="E6697" s="26" t="s">
        <v>151</v>
      </c>
      <c r="F6697" s="25" t="s">
        <v>91</v>
      </c>
      <c r="G6697" s="69">
        <v>1.524</v>
      </c>
      <c r="H6697" s="25" t="s">
        <v>131</v>
      </c>
      <c r="I6697" s="27" t="s">
        <v>50</v>
      </c>
      <c r="J6697" s="69">
        <v>45.72</v>
      </c>
      <c r="K6697" s="6" t="s">
        <v>14541</v>
      </c>
      <c r="O6697" s="6" t="s">
        <v>11813</v>
      </c>
      <c r="R6697" s="33" t="str">
        <f t="shared" si="125"/>
        <v>S06N2525P008</v>
      </c>
      <c r="S6697" s="95">
        <f>VLOOKUP(I6697,品牌型号对应工厂型号!C:E,3,0)</f>
        <v>10</v>
      </c>
      <c r="T6697" s="96" t="str">
        <f>VLOOKUP(I6697,品牌型号对应工厂型号!C:I,7,0)</f>
        <v>111:2.0mil UGGN-70(ZYF-70)</v>
      </c>
    </row>
    <row r="6698" spans="1:20">
      <c r="A6698" s="25">
        <v>43309</v>
      </c>
      <c r="B6698" s="25">
        <v>3.643140856482205</v>
      </c>
      <c r="C6698" s="26" t="s">
        <v>14521</v>
      </c>
      <c r="D6698" s="25" t="s">
        <v>14542</v>
      </c>
      <c r="E6698" s="26" t="s">
        <v>151</v>
      </c>
      <c r="F6698" s="25" t="s">
        <v>91</v>
      </c>
      <c r="G6698" s="69">
        <v>1.524</v>
      </c>
      <c r="H6698" s="25" t="s">
        <v>131</v>
      </c>
      <c r="I6698" s="27" t="s">
        <v>50</v>
      </c>
      <c r="J6698" s="69">
        <v>45.72</v>
      </c>
      <c r="K6698" s="6" t="s">
        <v>14543</v>
      </c>
      <c r="O6698" s="6" t="s">
        <v>11813</v>
      </c>
      <c r="R6698" s="33" t="str">
        <f t="shared" si="125"/>
        <v>S06N2525P035</v>
      </c>
      <c r="S6698" s="95">
        <f>VLOOKUP(I6698,品牌型号对应工厂型号!C:E,3,0)</f>
        <v>10</v>
      </c>
      <c r="T6698" s="96" t="str">
        <f>VLOOKUP(I6698,品牌型号对应工厂型号!C:I,7,0)</f>
        <v>111:2.0mil UGGN-70(ZYF-70)</v>
      </c>
    </row>
    <row r="6699" spans="1:20">
      <c r="A6699" s="25">
        <v>43309</v>
      </c>
      <c r="B6699" s="25">
        <v>3.643140856482205</v>
      </c>
      <c r="C6699" s="26" t="s">
        <v>14521</v>
      </c>
      <c r="D6699" s="25" t="s">
        <v>14544</v>
      </c>
      <c r="E6699" s="26" t="s">
        <v>154</v>
      </c>
      <c r="F6699" s="25" t="s">
        <v>91</v>
      </c>
      <c r="G6699" s="69">
        <v>1.524</v>
      </c>
      <c r="H6699" s="25" t="s">
        <v>1967</v>
      </c>
      <c r="I6699" s="27" t="s">
        <v>1968</v>
      </c>
      <c r="J6699" s="69">
        <v>45.72</v>
      </c>
      <c r="K6699" s="6" t="s">
        <v>14545</v>
      </c>
      <c r="O6699" s="6" t="s">
        <v>11813</v>
      </c>
      <c r="R6699" s="33" t="str">
        <f t="shared" si="125"/>
        <v>S06D1187P008</v>
      </c>
      <c r="S6699" s="95">
        <f>VLOOKUP(I6699,品牌型号对应工厂型号!C:E,3,0)</f>
        <v>10</v>
      </c>
      <c r="T6699" s="96" t="str">
        <f>VLOOKUP(I6699,品牌型号对应工厂型号!C:I,7,0)</f>
        <v>112:2.0mil USGY-35(ZYF-66)</v>
      </c>
    </row>
    <row r="6700" spans="1:20">
      <c r="A6700" s="25">
        <v>43309</v>
      </c>
      <c r="B6700" s="25">
        <v>3.643140856482205</v>
      </c>
      <c r="C6700" s="26" t="s">
        <v>14521</v>
      </c>
      <c r="D6700" s="25" t="s">
        <v>14546</v>
      </c>
      <c r="E6700" s="26" t="s">
        <v>154</v>
      </c>
      <c r="F6700" s="25" t="s">
        <v>91</v>
      </c>
      <c r="G6700" s="69">
        <v>1.524</v>
      </c>
      <c r="H6700" s="25" t="s">
        <v>1967</v>
      </c>
      <c r="I6700" s="27" t="s">
        <v>1968</v>
      </c>
      <c r="J6700" s="69">
        <v>45.72</v>
      </c>
      <c r="K6700" s="6" t="s">
        <v>14547</v>
      </c>
      <c r="O6700" s="6" t="s">
        <v>11813</v>
      </c>
      <c r="R6700" s="33" t="str">
        <f t="shared" si="125"/>
        <v>S05N2222P003</v>
      </c>
      <c r="S6700" s="95">
        <f>VLOOKUP(I6700,品牌型号对应工厂型号!C:E,3,0)</f>
        <v>10</v>
      </c>
      <c r="T6700" s="96" t="str">
        <f>VLOOKUP(I6700,品牌型号对应工厂型号!C:I,7,0)</f>
        <v>112:2.0mil USGY-35(ZYF-66)</v>
      </c>
    </row>
    <row r="6701" spans="1:20">
      <c r="A6701" s="25">
        <v>43309</v>
      </c>
      <c r="B6701" s="25">
        <v>3.643140856482205</v>
      </c>
      <c r="C6701" s="26" t="s">
        <v>14521</v>
      </c>
      <c r="D6701" s="25" t="s">
        <v>14548</v>
      </c>
      <c r="E6701" s="26" t="s">
        <v>154</v>
      </c>
      <c r="F6701" s="25" t="s">
        <v>91</v>
      </c>
      <c r="G6701" s="69">
        <v>1.524</v>
      </c>
      <c r="H6701" s="25" t="s">
        <v>1967</v>
      </c>
      <c r="I6701" s="27" t="s">
        <v>1968</v>
      </c>
      <c r="J6701" s="69">
        <v>45.72</v>
      </c>
      <c r="K6701" s="6" t="s">
        <v>14549</v>
      </c>
      <c r="O6701" s="6" t="s">
        <v>11813</v>
      </c>
      <c r="R6701" s="33" t="str">
        <f t="shared" si="125"/>
        <v>S06D1183P043</v>
      </c>
      <c r="S6701" s="95">
        <f>VLOOKUP(I6701,品牌型号对应工厂型号!C:E,3,0)</f>
        <v>10</v>
      </c>
      <c r="T6701" s="96" t="str">
        <f>VLOOKUP(I6701,品牌型号对应工厂型号!C:I,7,0)</f>
        <v>112:2.0mil USGY-35(ZYF-66)</v>
      </c>
    </row>
    <row r="6702" spans="1:20">
      <c r="A6702" s="25">
        <v>43314</v>
      </c>
      <c r="B6702" s="25">
        <v>3.4310832175906398</v>
      </c>
      <c r="C6702" s="26" t="s">
        <v>14558</v>
      </c>
      <c r="D6702" s="25" t="s">
        <v>14559</v>
      </c>
      <c r="E6702" s="26" t="s">
        <v>928</v>
      </c>
      <c r="F6702" s="25" t="s">
        <v>94</v>
      </c>
      <c r="G6702" s="69">
        <v>1.524</v>
      </c>
      <c r="H6702" s="25" t="s">
        <v>929</v>
      </c>
      <c r="I6702" s="27" t="s">
        <v>930</v>
      </c>
      <c r="J6702" s="69">
        <v>22.86</v>
      </c>
      <c r="K6702" s="6" t="s">
        <v>14560</v>
      </c>
      <c r="L6702" s="6" t="s">
        <v>95</v>
      </c>
      <c r="M6702" s="69">
        <v>15</v>
      </c>
      <c r="N6702" s="6" t="s">
        <v>59</v>
      </c>
      <c r="O6702" s="6" t="s">
        <v>878</v>
      </c>
      <c r="R6702" s="33" t="str">
        <f t="shared" si="125"/>
        <v>S05D2537P007</v>
      </c>
      <c r="S6702" s="95">
        <f>VLOOKUP(I6702,品牌型号对应工厂型号!C:E,3,0)</f>
        <v>10</v>
      </c>
      <c r="T6702" s="96" t="str">
        <f>VLOOKUP(I6702,品牌型号对应工厂型号!C:I,7,0)</f>
        <v>158:ZXBL-15 3.0mil（X-15）</v>
      </c>
    </row>
    <row r="6703" spans="1:20">
      <c r="A6703" s="25">
        <v>43314</v>
      </c>
      <c r="B6703" s="25">
        <v>3.4310832175906398</v>
      </c>
      <c r="C6703" s="26" t="s">
        <v>14558</v>
      </c>
      <c r="D6703" s="25" t="s">
        <v>14561</v>
      </c>
      <c r="E6703" s="26" t="s">
        <v>928</v>
      </c>
      <c r="F6703" s="25" t="s">
        <v>94</v>
      </c>
      <c r="G6703" s="69">
        <v>1.524</v>
      </c>
      <c r="H6703" s="25" t="s">
        <v>929</v>
      </c>
      <c r="I6703" s="27" t="s">
        <v>930</v>
      </c>
      <c r="J6703" s="69">
        <v>22.86</v>
      </c>
      <c r="K6703" s="6" t="s">
        <v>14562</v>
      </c>
      <c r="L6703" s="6" t="s">
        <v>95</v>
      </c>
      <c r="M6703" s="69">
        <v>15</v>
      </c>
      <c r="N6703" s="6" t="s">
        <v>59</v>
      </c>
      <c r="O6703" s="6" t="s">
        <v>878</v>
      </c>
      <c r="R6703" s="33" t="str">
        <f t="shared" si="125"/>
        <v>S05D2537P005</v>
      </c>
      <c r="S6703" s="95">
        <f>VLOOKUP(I6703,品牌型号对应工厂型号!C:E,3,0)</f>
        <v>10</v>
      </c>
      <c r="T6703" s="96" t="str">
        <f>VLOOKUP(I6703,品牌型号对应工厂型号!C:I,7,0)</f>
        <v>158:ZXBL-15 3.0mil（X-15）</v>
      </c>
    </row>
    <row r="6704" spans="1:20">
      <c r="A6704" s="25">
        <v>43315</v>
      </c>
      <c r="B6704" s="25">
        <v>2.4310832175906398</v>
      </c>
      <c r="C6704" s="26" t="s">
        <v>14563</v>
      </c>
      <c r="D6704" s="25" t="s">
        <v>14564</v>
      </c>
      <c r="E6704" s="26" t="s">
        <v>928</v>
      </c>
      <c r="F6704" s="25" t="s">
        <v>94</v>
      </c>
      <c r="G6704" s="69">
        <v>1.524</v>
      </c>
      <c r="H6704" s="25" t="s">
        <v>929</v>
      </c>
      <c r="I6704" s="27" t="s">
        <v>930</v>
      </c>
      <c r="J6704" s="69">
        <v>22.86</v>
      </c>
      <c r="K6704" s="6" t="s">
        <v>14565</v>
      </c>
      <c r="L6704" s="6" t="s">
        <v>95</v>
      </c>
      <c r="M6704" s="69">
        <v>15</v>
      </c>
      <c r="N6704" s="6" t="s">
        <v>59</v>
      </c>
      <c r="O6704" s="6" t="s">
        <v>878</v>
      </c>
      <c r="R6704" s="33" t="str">
        <f t="shared" si="125"/>
        <v>S05D2537P008</v>
      </c>
      <c r="S6704" s="95">
        <f>VLOOKUP(I6704,品牌型号对应工厂型号!C:E,3,0)</f>
        <v>10</v>
      </c>
      <c r="T6704" s="96" t="str">
        <f>VLOOKUP(I6704,品牌型号对应工厂型号!C:I,7,0)</f>
        <v>158:ZXBL-15 3.0mil（X-15）</v>
      </c>
    </row>
    <row r="6705" spans="1:20">
      <c r="A6705" s="25">
        <v>43315</v>
      </c>
      <c r="B6705" s="25">
        <v>2.4310832175906398</v>
      </c>
      <c r="C6705" s="26" t="s">
        <v>14563</v>
      </c>
      <c r="D6705" s="25" t="s">
        <v>14566</v>
      </c>
      <c r="E6705" s="26" t="s">
        <v>928</v>
      </c>
      <c r="F6705" s="25" t="s">
        <v>94</v>
      </c>
      <c r="G6705" s="69">
        <v>1.524</v>
      </c>
      <c r="H6705" s="25" t="s">
        <v>929</v>
      </c>
      <c r="I6705" s="27" t="s">
        <v>930</v>
      </c>
      <c r="J6705" s="69">
        <v>22.86</v>
      </c>
      <c r="K6705" s="6" t="s">
        <v>14567</v>
      </c>
      <c r="L6705" s="6" t="s">
        <v>95</v>
      </c>
      <c r="M6705" s="69">
        <v>15</v>
      </c>
      <c r="N6705" s="6" t="s">
        <v>59</v>
      </c>
      <c r="O6705" s="6" t="s">
        <v>878</v>
      </c>
      <c r="R6705" s="33" t="str">
        <f t="shared" si="125"/>
        <v>S05D2537P018</v>
      </c>
      <c r="S6705" s="95">
        <f>VLOOKUP(I6705,品牌型号对应工厂型号!C:E,3,0)</f>
        <v>10</v>
      </c>
      <c r="T6705" s="96" t="str">
        <f>VLOOKUP(I6705,品牌型号对应工厂型号!C:I,7,0)</f>
        <v>158:ZXBL-15 3.0mil（X-15）</v>
      </c>
    </row>
    <row r="6706" spans="1:20">
      <c r="A6706" s="25">
        <v>43313</v>
      </c>
      <c r="B6706" s="25">
        <v>4.4562445601841318</v>
      </c>
      <c r="C6706" s="26" t="s">
        <v>14568</v>
      </c>
      <c r="D6706" s="25" t="s">
        <v>14569</v>
      </c>
      <c r="E6706" s="26" t="s">
        <v>14570</v>
      </c>
      <c r="F6706" s="25" t="s">
        <v>14571</v>
      </c>
      <c r="G6706" s="69">
        <v>1.524</v>
      </c>
      <c r="H6706" s="25" t="s">
        <v>61</v>
      </c>
      <c r="I6706" s="27" t="s">
        <v>14572</v>
      </c>
      <c r="J6706" s="69">
        <v>45.72</v>
      </c>
      <c r="K6706" s="6" t="s">
        <v>14573</v>
      </c>
      <c r="L6706" s="6" t="s">
        <v>95</v>
      </c>
      <c r="M6706" s="69">
        <v>30</v>
      </c>
      <c r="N6706" s="6" t="s">
        <v>59</v>
      </c>
      <c r="O6706" s="6" t="s">
        <v>14574</v>
      </c>
      <c r="R6706" s="33" t="str">
        <f t="shared" si="125"/>
        <v>S06N2314P011</v>
      </c>
      <c r="S6706" s="95" t="e">
        <f>VLOOKUP(I6706,品牌型号对应工厂型号!C:E,3,0)</f>
        <v>#N/A</v>
      </c>
      <c r="T6706" s="96" t="e">
        <f>VLOOKUP(I6706,品牌型号对应工厂型号!C:I,7,0)</f>
        <v>#N/A</v>
      </c>
    </row>
    <row r="6707" spans="1:20">
      <c r="A6707" s="25">
        <v>43314</v>
      </c>
      <c r="B6707" s="25">
        <v>3.4562423611132544</v>
      </c>
      <c r="C6707" s="26" t="s">
        <v>14575</v>
      </c>
      <c r="D6707" s="25" t="s">
        <v>14576</v>
      </c>
      <c r="E6707" s="26" t="s">
        <v>139</v>
      </c>
      <c r="F6707" s="25" t="s">
        <v>94</v>
      </c>
      <c r="G6707" s="69">
        <v>0.91400000000000003</v>
      </c>
      <c r="H6707" s="25" t="s">
        <v>2165</v>
      </c>
      <c r="I6707" s="27" t="s">
        <v>140</v>
      </c>
      <c r="J6707" s="69">
        <v>27.42</v>
      </c>
      <c r="K6707" s="6" t="s">
        <v>14577</v>
      </c>
      <c r="L6707" s="6" t="s">
        <v>95</v>
      </c>
      <c r="M6707" s="69">
        <v>30</v>
      </c>
      <c r="N6707" s="6" t="s">
        <v>59</v>
      </c>
      <c r="O6707" s="6" t="s">
        <v>2598</v>
      </c>
      <c r="R6707" s="33" t="str">
        <f t="shared" si="125"/>
        <v>S07D2588P004</v>
      </c>
      <c r="S6707" s="95">
        <f>VLOOKUP(I6707,品牌型号对应工厂型号!C:E,3,0)</f>
        <v>10</v>
      </c>
      <c r="T6707" s="96" t="str">
        <f>VLOOKUP(I6707,品牌型号对应工厂型号!C:I,7,0)</f>
        <v>129:3.0mil EXGR-70(K-70S）</v>
      </c>
    </row>
    <row r="6708" spans="1:20">
      <c r="A6708" s="25">
        <v>43314</v>
      </c>
      <c r="B6708" s="25">
        <v>3.4562423611132544</v>
      </c>
      <c r="C6708" s="26" t="s">
        <v>14575</v>
      </c>
      <c r="D6708" s="25" t="s">
        <v>14578</v>
      </c>
      <c r="E6708" s="26" t="s">
        <v>139</v>
      </c>
      <c r="F6708" s="25" t="s">
        <v>94</v>
      </c>
      <c r="G6708" s="69">
        <v>0.91400000000000003</v>
      </c>
      <c r="H6708" s="25" t="s">
        <v>2165</v>
      </c>
      <c r="I6708" s="27" t="s">
        <v>140</v>
      </c>
      <c r="J6708" s="69">
        <v>27.42</v>
      </c>
      <c r="K6708" s="6" t="s">
        <v>14579</v>
      </c>
      <c r="L6708" s="6" t="s">
        <v>95</v>
      </c>
      <c r="M6708" s="69">
        <v>30</v>
      </c>
      <c r="N6708" s="6" t="s">
        <v>59</v>
      </c>
      <c r="O6708" s="6" t="s">
        <v>2598</v>
      </c>
      <c r="R6708" s="33" t="str">
        <f t="shared" si="125"/>
        <v>S07D2588P008</v>
      </c>
      <c r="S6708" s="95">
        <f>VLOOKUP(I6708,品牌型号对应工厂型号!C:E,3,0)</f>
        <v>10</v>
      </c>
      <c r="T6708" s="96" t="str">
        <f>VLOOKUP(I6708,品牌型号对应工厂型号!C:I,7,0)</f>
        <v>129:3.0mil EXGR-70(K-70S）</v>
      </c>
    </row>
    <row r="6709" spans="1:20">
      <c r="A6709" s="25">
        <v>43314</v>
      </c>
      <c r="B6709" s="25">
        <v>3.4562423611132544</v>
      </c>
      <c r="C6709" s="26" t="s">
        <v>14580</v>
      </c>
      <c r="D6709" s="25" t="s">
        <v>14581</v>
      </c>
      <c r="E6709" s="26" t="s">
        <v>7552</v>
      </c>
      <c r="F6709" s="25" t="s">
        <v>91</v>
      </c>
      <c r="G6709" s="69">
        <v>1.524</v>
      </c>
      <c r="H6709" s="25" t="s">
        <v>3051</v>
      </c>
      <c r="I6709" s="27" t="s">
        <v>4553</v>
      </c>
      <c r="J6709" s="69">
        <v>45.72</v>
      </c>
      <c r="K6709" s="6" t="s">
        <v>14582</v>
      </c>
      <c r="L6709" s="6" t="s">
        <v>95</v>
      </c>
      <c r="M6709" s="69">
        <v>30</v>
      </c>
      <c r="N6709" s="6" t="s">
        <v>59</v>
      </c>
      <c r="O6709" s="6" t="s">
        <v>10050</v>
      </c>
      <c r="R6709" s="33" t="str">
        <f t="shared" si="125"/>
        <v>S07D3239P002R015</v>
      </c>
      <c r="S6709" s="95">
        <f>VLOOKUP(I6709,品牌型号对应工厂型号!C:E,3,0)</f>
        <v>5</v>
      </c>
      <c r="T6709" s="96" t="str">
        <f>VLOOKUP(I6709,品牌型号对应工厂型号!C:I,7,0)</f>
        <v>180:DEBL-15（JP-XXXX0004-13D）</v>
      </c>
    </row>
    <row r="6710" spans="1:20">
      <c r="A6710" s="25">
        <v>43314</v>
      </c>
      <c r="B6710" s="25">
        <v>3.4562423611132544</v>
      </c>
      <c r="C6710" s="26" t="s">
        <v>14580</v>
      </c>
      <c r="D6710" s="25" t="s">
        <v>14583</v>
      </c>
      <c r="E6710" s="26" t="s">
        <v>7552</v>
      </c>
      <c r="F6710" s="25" t="s">
        <v>91</v>
      </c>
      <c r="G6710" s="69">
        <v>1.524</v>
      </c>
      <c r="H6710" s="25" t="s">
        <v>3051</v>
      </c>
      <c r="I6710" s="27" t="s">
        <v>4553</v>
      </c>
      <c r="J6710" s="69">
        <v>45.72</v>
      </c>
      <c r="K6710" s="6" t="s">
        <v>14584</v>
      </c>
      <c r="L6710" s="6" t="s">
        <v>95</v>
      </c>
      <c r="M6710" s="69">
        <v>30</v>
      </c>
      <c r="N6710" s="6" t="s">
        <v>59</v>
      </c>
      <c r="O6710" s="6" t="s">
        <v>10050</v>
      </c>
      <c r="R6710" s="33" t="str">
        <f t="shared" si="125"/>
        <v>S07D3239P001R005</v>
      </c>
      <c r="S6710" s="95">
        <f>VLOOKUP(I6710,品牌型号对应工厂型号!C:E,3,0)</f>
        <v>5</v>
      </c>
      <c r="T6710" s="96" t="str">
        <f>VLOOKUP(I6710,品牌型号对应工厂型号!C:I,7,0)</f>
        <v>180:DEBL-15（JP-XXXX0004-13D）</v>
      </c>
    </row>
    <row r="6711" spans="1:20">
      <c r="A6711" s="25">
        <v>43314</v>
      </c>
      <c r="B6711" s="25">
        <v>3.4562423611132544</v>
      </c>
      <c r="C6711" s="26" t="s">
        <v>14580</v>
      </c>
      <c r="D6711" s="25" t="s">
        <v>14585</v>
      </c>
      <c r="E6711" s="26" t="s">
        <v>7552</v>
      </c>
      <c r="F6711" s="25" t="s">
        <v>91</v>
      </c>
      <c r="G6711" s="69">
        <v>1.524</v>
      </c>
      <c r="H6711" s="25" t="s">
        <v>3051</v>
      </c>
      <c r="I6711" s="27" t="s">
        <v>4553</v>
      </c>
      <c r="J6711" s="69">
        <v>45.72</v>
      </c>
      <c r="K6711" s="6" t="s">
        <v>14586</v>
      </c>
      <c r="L6711" s="6" t="s">
        <v>95</v>
      </c>
      <c r="M6711" s="69">
        <v>30</v>
      </c>
      <c r="N6711" s="6" t="s">
        <v>59</v>
      </c>
      <c r="O6711" s="6" t="s">
        <v>10050</v>
      </c>
      <c r="R6711" s="33" t="str">
        <f t="shared" si="125"/>
        <v>S07D3239P001R011</v>
      </c>
      <c r="S6711" s="95">
        <f>VLOOKUP(I6711,品牌型号对应工厂型号!C:E,3,0)</f>
        <v>5</v>
      </c>
      <c r="T6711" s="96" t="str">
        <f>VLOOKUP(I6711,品牌型号对应工厂型号!C:I,7,0)</f>
        <v>180:DEBL-15（JP-XXXX0004-13D）</v>
      </c>
    </row>
    <row r="6712" spans="1:20">
      <c r="A6712" s="25">
        <v>43314</v>
      </c>
      <c r="B6712" s="25">
        <v>3.4562423611132544</v>
      </c>
      <c r="C6712" s="26" t="s">
        <v>14580</v>
      </c>
      <c r="D6712" s="25" t="s">
        <v>14587</v>
      </c>
      <c r="E6712" s="26" t="s">
        <v>7552</v>
      </c>
      <c r="F6712" s="25" t="s">
        <v>91</v>
      </c>
      <c r="G6712" s="69">
        <v>1.524</v>
      </c>
      <c r="H6712" s="25" t="s">
        <v>3051</v>
      </c>
      <c r="I6712" s="27" t="s">
        <v>4553</v>
      </c>
      <c r="J6712" s="69">
        <v>45.72</v>
      </c>
      <c r="K6712" s="6" t="s">
        <v>14588</v>
      </c>
      <c r="L6712" s="6" t="s">
        <v>95</v>
      </c>
      <c r="M6712" s="69">
        <v>30</v>
      </c>
      <c r="N6712" s="6" t="s">
        <v>59</v>
      </c>
      <c r="O6712" s="6" t="s">
        <v>10050</v>
      </c>
      <c r="R6712" s="33" t="str">
        <f t="shared" si="125"/>
        <v>S07D3239P001R006</v>
      </c>
      <c r="S6712" s="95">
        <f>VLOOKUP(I6712,品牌型号对应工厂型号!C:E,3,0)</f>
        <v>5</v>
      </c>
      <c r="T6712" s="96" t="str">
        <f>VLOOKUP(I6712,品牌型号对应工厂型号!C:I,7,0)</f>
        <v>180:DEBL-15（JP-XXXX0004-13D）</v>
      </c>
    </row>
    <row r="6713" spans="1:20">
      <c r="A6713" s="25">
        <v>43314</v>
      </c>
      <c r="B6713" s="25">
        <v>3.4562423611132544</v>
      </c>
      <c r="C6713" s="26" t="s">
        <v>14580</v>
      </c>
      <c r="D6713" s="25" t="s">
        <v>14589</v>
      </c>
      <c r="E6713" s="26" t="s">
        <v>7552</v>
      </c>
      <c r="F6713" s="25" t="s">
        <v>91</v>
      </c>
      <c r="G6713" s="69">
        <v>1.524</v>
      </c>
      <c r="H6713" s="25" t="s">
        <v>3051</v>
      </c>
      <c r="I6713" s="27" t="s">
        <v>4553</v>
      </c>
      <c r="J6713" s="69">
        <v>45.72</v>
      </c>
      <c r="K6713" s="6" t="s">
        <v>14590</v>
      </c>
      <c r="L6713" s="6" t="s">
        <v>95</v>
      </c>
      <c r="M6713" s="69">
        <v>30</v>
      </c>
      <c r="N6713" s="6" t="s">
        <v>59</v>
      </c>
      <c r="O6713" s="6" t="s">
        <v>10050</v>
      </c>
      <c r="R6713" s="33" t="str">
        <f t="shared" si="125"/>
        <v>S07D3239P001R007</v>
      </c>
      <c r="S6713" s="95">
        <f>VLOOKUP(I6713,品牌型号对应工厂型号!C:E,3,0)</f>
        <v>5</v>
      </c>
      <c r="T6713" s="96" t="str">
        <f>VLOOKUP(I6713,品牌型号对应工厂型号!C:I,7,0)</f>
        <v>180:DEBL-15（JP-XXXX0004-13D）</v>
      </c>
    </row>
    <row r="6714" spans="1:20">
      <c r="A6714" s="25">
        <v>43314</v>
      </c>
      <c r="B6714" s="25">
        <v>3.4562423611132544</v>
      </c>
      <c r="C6714" s="26" t="s">
        <v>14580</v>
      </c>
      <c r="D6714" s="25" t="s">
        <v>14591</v>
      </c>
      <c r="E6714" s="26" t="s">
        <v>7552</v>
      </c>
      <c r="F6714" s="25" t="s">
        <v>91</v>
      </c>
      <c r="G6714" s="69">
        <v>1.524</v>
      </c>
      <c r="H6714" s="25" t="s">
        <v>3051</v>
      </c>
      <c r="I6714" s="27" t="s">
        <v>4553</v>
      </c>
      <c r="J6714" s="69">
        <v>45.72</v>
      </c>
      <c r="K6714" s="6" t="s">
        <v>14592</v>
      </c>
      <c r="L6714" s="6" t="s">
        <v>95</v>
      </c>
      <c r="M6714" s="69">
        <v>30</v>
      </c>
      <c r="N6714" s="6" t="s">
        <v>59</v>
      </c>
      <c r="O6714" s="6" t="s">
        <v>10050</v>
      </c>
      <c r="R6714" s="33" t="str">
        <f t="shared" si="125"/>
        <v>S07D3239P001R010</v>
      </c>
      <c r="S6714" s="95">
        <f>VLOOKUP(I6714,品牌型号对应工厂型号!C:E,3,0)</f>
        <v>5</v>
      </c>
      <c r="T6714" s="96" t="str">
        <f>VLOOKUP(I6714,品牌型号对应工厂型号!C:I,7,0)</f>
        <v>180:DEBL-15（JP-XXXX0004-13D）</v>
      </c>
    </row>
    <row r="6715" spans="1:20">
      <c r="A6715" s="25">
        <v>43314</v>
      </c>
      <c r="B6715" s="25">
        <v>3.4562423611132544</v>
      </c>
      <c r="C6715" s="26" t="s">
        <v>14580</v>
      </c>
      <c r="D6715" s="25" t="s">
        <v>14593</v>
      </c>
      <c r="E6715" s="26" t="s">
        <v>7552</v>
      </c>
      <c r="F6715" s="25" t="s">
        <v>91</v>
      </c>
      <c r="G6715" s="69">
        <v>1.524</v>
      </c>
      <c r="H6715" s="25" t="s">
        <v>3051</v>
      </c>
      <c r="I6715" s="27" t="s">
        <v>4553</v>
      </c>
      <c r="J6715" s="69">
        <v>45.72</v>
      </c>
      <c r="K6715" s="6" t="s">
        <v>14594</v>
      </c>
      <c r="L6715" s="6" t="s">
        <v>95</v>
      </c>
      <c r="M6715" s="69">
        <v>30</v>
      </c>
      <c r="N6715" s="6" t="s">
        <v>59</v>
      </c>
      <c r="O6715" s="6" t="s">
        <v>10050</v>
      </c>
      <c r="R6715" s="33" t="str">
        <f t="shared" si="125"/>
        <v>S07D3239P001R009</v>
      </c>
      <c r="S6715" s="95">
        <f>VLOOKUP(I6715,品牌型号对应工厂型号!C:E,3,0)</f>
        <v>5</v>
      </c>
      <c r="T6715" s="96" t="str">
        <f>VLOOKUP(I6715,品牌型号对应工厂型号!C:I,7,0)</f>
        <v>180:DEBL-15（JP-XXXX0004-13D）</v>
      </c>
    </row>
    <row r="6716" spans="1:20">
      <c r="A6716" s="25">
        <v>43314</v>
      </c>
      <c r="B6716" s="25">
        <v>3.4562423611132544</v>
      </c>
      <c r="C6716" s="26" t="s">
        <v>14580</v>
      </c>
      <c r="D6716" s="25" t="s">
        <v>14595</v>
      </c>
      <c r="E6716" s="26" t="s">
        <v>7552</v>
      </c>
      <c r="F6716" s="25" t="s">
        <v>91</v>
      </c>
      <c r="G6716" s="69">
        <v>1.524</v>
      </c>
      <c r="H6716" s="25" t="s">
        <v>3051</v>
      </c>
      <c r="I6716" s="27" t="s">
        <v>4553</v>
      </c>
      <c r="J6716" s="69">
        <v>45.72</v>
      </c>
      <c r="K6716" s="6" t="s">
        <v>14596</v>
      </c>
      <c r="L6716" s="6" t="s">
        <v>95</v>
      </c>
      <c r="M6716" s="69">
        <v>30</v>
      </c>
      <c r="N6716" s="6" t="s">
        <v>59</v>
      </c>
      <c r="O6716" s="6" t="s">
        <v>10050</v>
      </c>
      <c r="R6716" s="33" t="str">
        <f t="shared" si="125"/>
        <v>S07D3239P001R001</v>
      </c>
      <c r="S6716" s="95">
        <f>VLOOKUP(I6716,品牌型号对应工厂型号!C:E,3,0)</f>
        <v>5</v>
      </c>
      <c r="T6716" s="96" t="str">
        <f>VLOOKUP(I6716,品牌型号对应工厂型号!C:I,7,0)</f>
        <v>180:DEBL-15（JP-XXXX0004-13D）</v>
      </c>
    </row>
    <row r="6717" spans="1:20">
      <c r="A6717" s="25">
        <v>43314</v>
      </c>
      <c r="B6717" s="25">
        <v>3.4562423611132544</v>
      </c>
      <c r="C6717" s="26" t="s">
        <v>14580</v>
      </c>
      <c r="D6717" s="25" t="s">
        <v>14597</v>
      </c>
      <c r="E6717" s="26" t="s">
        <v>7552</v>
      </c>
      <c r="F6717" s="25" t="s">
        <v>91</v>
      </c>
      <c r="G6717" s="69">
        <v>1.524</v>
      </c>
      <c r="H6717" s="25" t="s">
        <v>3051</v>
      </c>
      <c r="I6717" s="27" t="s">
        <v>4553</v>
      </c>
      <c r="J6717" s="69">
        <v>45.72</v>
      </c>
      <c r="K6717" s="6" t="s">
        <v>14598</v>
      </c>
      <c r="L6717" s="6" t="s">
        <v>95</v>
      </c>
      <c r="M6717" s="69">
        <v>30</v>
      </c>
      <c r="N6717" s="6" t="s">
        <v>59</v>
      </c>
      <c r="O6717" s="6" t="s">
        <v>10050</v>
      </c>
      <c r="R6717" s="33" t="str">
        <f t="shared" si="125"/>
        <v>S07D3239P001R008</v>
      </c>
      <c r="S6717" s="95">
        <f>VLOOKUP(I6717,品牌型号对应工厂型号!C:E,3,0)</f>
        <v>5</v>
      </c>
      <c r="T6717" s="96" t="str">
        <f>VLOOKUP(I6717,品牌型号对应工厂型号!C:I,7,0)</f>
        <v>180:DEBL-15（JP-XXXX0004-13D）</v>
      </c>
    </row>
    <row r="6718" spans="1:20">
      <c r="A6718" s="25">
        <v>43314</v>
      </c>
      <c r="B6718" s="25">
        <v>3.4562423611132544</v>
      </c>
      <c r="C6718" s="26" t="s">
        <v>14580</v>
      </c>
      <c r="D6718" s="25" t="s">
        <v>14599</v>
      </c>
      <c r="E6718" s="26" t="s">
        <v>7552</v>
      </c>
      <c r="F6718" s="25" t="s">
        <v>91</v>
      </c>
      <c r="G6718" s="69">
        <v>1.524</v>
      </c>
      <c r="H6718" s="25" t="s">
        <v>3051</v>
      </c>
      <c r="I6718" s="27" t="s">
        <v>4553</v>
      </c>
      <c r="J6718" s="69">
        <v>45.72</v>
      </c>
      <c r="K6718" s="6" t="s">
        <v>14600</v>
      </c>
      <c r="L6718" s="6" t="s">
        <v>95</v>
      </c>
      <c r="M6718" s="69">
        <v>30</v>
      </c>
      <c r="N6718" s="6" t="s">
        <v>59</v>
      </c>
      <c r="O6718" s="6" t="s">
        <v>10050</v>
      </c>
      <c r="R6718" s="33" t="str">
        <f t="shared" si="125"/>
        <v>S07D3239P001R002</v>
      </c>
      <c r="S6718" s="95">
        <f>VLOOKUP(I6718,品牌型号对应工厂型号!C:E,3,0)</f>
        <v>5</v>
      </c>
      <c r="T6718" s="96" t="str">
        <f>VLOOKUP(I6718,品牌型号对应工厂型号!C:I,7,0)</f>
        <v>180:DEBL-15（JP-XXXX0004-13D）</v>
      </c>
    </row>
    <row r="6719" spans="1:20">
      <c r="A6719" s="25">
        <v>43314</v>
      </c>
      <c r="B6719" s="25">
        <v>3.4562423611132544</v>
      </c>
      <c r="C6719" s="26" t="s">
        <v>14580</v>
      </c>
      <c r="D6719" s="25" t="s">
        <v>14601</v>
      </c>
      <c r="E6719" s="26" t="s">
        <v>7552</v>
      </c>
      <c r="F6719" s="25" t="s">
        <v>91</v>
      </c>
      <c r="G6719" s="69">
        <v>1.524</v>
      </c>
      <c r="H6719" s="25" t="s">
        <v>3051</v>
      </c>
      <c r="I6719" s="27" t="s">
        <v>4553</v>
      </c>
      <c r="J6719" s="69">
        <v>45.72</v>
      </c>
      <c r="K6719" s="6" t="s">
        <v>14602</v>
      </c>
      <c r="L6719" s="6" t="s">
        <v>95</v>
      </c>
      <c r="M6719" s="69">
        <v>30</v>
      </c>
      <c r="N6719" s="6" t="s">
        <v>59</v>
      </c>
      <c r="O6719" s="6" t="s">
        <v>10050</v>
      </c>
      <c r="R6719" s="33" t="str">
        <f t="shared" si="125"/>
        <v>S07D3239P001R003</v>
      </c>
      <c r="S6719" s="95">
        <f>VLOOKUP(I6719,品牌型号对应工厂型号!C:E,3,0)</f>
        <v>5</v>
      </c>
      <c r="T6719" s="96" t="str">
        <f>VLOOKUP(I6719,品牌型号对应工厂型号!C:I,7,0)</f>
        <v>180:DEBL-15（JP-XXXX0004-13D）</v>
      </c>
    </row>
    <row r="6720" spans="1:20">
      <c r="A6720" s="25">
        <v>43314</v>
      </c>
      <c r="B6720" s="25">
        <v>3.4562423611132544</v>
      </c>
      <c r="C6720" s="26" t="s">
        <v>14580</v>
      </c>
      <c r="D6720" s="25" t="s">
        <v>14603</v>
      </c>
      <c r="E6720" s="26" t="s">
        <v>7552</v>
      </c>
      <c r="F6720" s="25" t="s">
        <v>91</v>
      </c>
      <c r="G6720" s="69">
        <v>1.524</v>
      </c>
      <c r="H6720" s="25" t="s">
        <v>3051</v>
      </c>
      <c r="I6720" s="27" t="s">
        <v>4553</v>
      </c>
      <c r="J6720" s="69">
        <v>45.72</v>
      </c>
      <c r="K6720" s="6" t="s">
        <v>14604</v>
      </c>
      <c r="L6720" s="6" t="s">
        <v>95</v>
      </c>
      <c r="M6720" s="69">
        <v>30</v>
      </c>
      <c r="N6720" s="6" t="s">
        <v>59</v>
      </c>
      <c r="O6720" s="6" t="s">
        <v>10050</v>
      </c>
      <c r="R6720" s="33" t="str">
        <f t="shared" si="125"/>
        <v>S07D3239P001R004</v>
      </c>
      <c r="S6720" s="95">
        <f>VLOOKUP(I6720,品牌型号对应工厂型号!C:E,3,0)</f>
        <v>5</v>
      </c>
      <c r="T6720" s="96" t="str">
        <f>VLOOKUP(I6720,品牌型号对应工厂型号!C:I,7,0)</f>
        <v>180:DEBL-15（JP-XXXX0004-13D）</v>
      </c>
    </row>
    <row r="6721" spans="1:20">
      <c r="A6721" s="25">
        <v>43314</v>
      </c>
      <c r="B6721" s="25">
        <v>3.4562423611132544</v>
      </c>
      <c r="C6721" s="26" t="s">
        <v>14580</v>
      </c>
      <c r="D6721" s="25" t="s">
        <v>14605</v>
      </c>
      <c r="E6721" s="26" t="s">
        <v>7552</v>
      </c>
      <c r="F6721" s="25" t="s">
        <v>91</v>
      </c>
      <c r="G6721" s="69">
        <v>1.524</v>
      </c>
      <c r="H6721" s="25" t="s">
        <v>3051</v>
      </c>
      <c r="I6721" s="27" t="s">
        <v>4553</v>
      </c>
      <c r="J6721" s="69">
        <v>45.72</v>
      </c>
      <c r="K6721" s="6" t="s">
        <v>14606</v>
      </c>
      <c r="L6721" s="6" t="s">
        <v>95</v>
      </c>
      <c r="M6721" s="69">
        <v>30</v>
      </c>
      <c r="N6721" s="6" t="s">
        <v>59</v>
      </c>
      <c r="O6721" s="6" t="s">
        <v>10050</v>
      </c>
      <c r="R6721" s="33" t="str">
        <f t="shared" si="125"/>
        <v>S07D3239P002R016</v>
      </c>
      <c r="S6721" s="95">
        <f>VLOOKUP(I6721,品牌型号对应工厂型号!C:E,3,0)</f>
        <v>5</v>
      </c>
      <c r="T6721" s="96" t="str">
        <f>VLOOKUP(I6721,品牌型号对应工厂型号!C:I,7,0)</f>
        <v>180:DEBL-15（JP-XXXX0004-13D）</v>
      </c>
    </row>
    <row r="6722" spans="1:20">
      <c r="A6722" s="25">
        <v>43314</v>
      </c>
      <c r="B6722" s="25">
        <v>3.4562423611132544</v>
      </c>
      <c r="C6722" s="26" t="s">
        <v>14580</v>
      </c>
      <c r="D6722" s="25" t="s">
        <v>14607</v>
      </c>
      <c r="E6722" s="26" t="s">
        <v>7552</v>
      </c>
      <c r="F6722" s="25" t="s">
        <v>91</v>
      </c>
      <c r="G6722" s="69">
        <v>1.524</v>
      </c>
      <c r="H6722" s="25" t="s">
        <v>3051</v>
      </c>
      <c r="I6722" s="27" t="s">
        <v>4553</v>
      </c>
      <c r="J6722" s="69">
        <v>45.72</v>
      </c>
      <c r="K6722" s="6" t="s">
        <v>14608</v>
      </c>
      <c r="L6722" s="6" t="s">
        <v>95</v>
      </c>
      <c r="M6722" s="69">
        <v>30</v>
      </c>
      <c r="N6722" s="6" t="s">
        <v>59</v>
      </c>
      <c r="O6722" s="6" t="s">
        <v>10050</v>
      </c>
      <c r="R6722" s="33" t="str">
        <f t="shared" si="125"/>
        <v>S07D3237P002R015</v>
      </c>
      <c r="S6722" s="95">
        <f>VLOOKUP(I6722,品牌型号对应工厂型号!C:E,3,0)</f>
        <v>5</v>
      </c>
      <c r="T6722" s="96" t="str">
        <f>VLOOKUP(I6722,品牌型号对应工厂型号!C:I,7,0)</f>
        <v>180:DEBL-15（JP-XXXX0004-13D）</v>
      </c>
    </row>
    <row r="6723" spans="1:20">
      <c r="A6723" s="25">
        <v>43314</v>
      </c>
      <c r="B6723" s="25">
        <v>3.4562423611132544</v>
      </c>
      <c r="C6723" s="26" t="s">
        <v>14580</v>
      </c>
      <c r="D6723" s="25" t="s">
        <v>14609</v>
      </c>
      <c r="E6723" s="26" t="s">
        <v>7552</v>
      </c>
      <c r="F6723" s="25" t="s">
        <v>91</v>
      </c>
      <c r="G6723" s="69">
        <v>1.524</v>
      </c>
      <c r="H6723" s="25" t="s">
        <v>3051</v>
      </c>
      <c r="I6723" s="27" t="s">
        <v>4553</v>
      </c>
      <c r="J6723" s="69">
        <v>45.72</v>
      </c>
      <c r="K6723" s="6" t="s">
        <v>14610</v>
      </c>
      <c r="L6723" s="6" t="s">
        <v>95</v>
      </c>
      <c r="M6723" s="69">
        <v>30</v>
      </c>
      <c r="N6723" s="6" t="s">
        <v>59</v>
      </c>
      <c r="O6723" s="6" t="s">
        <v>10050</v>
      </c>
      <c r="R6723" s="33" t="str">
        <f t="shared" si="125"/>
        <v>S07D3239P001R012</v>
      </c>
      <c r="S6723" s="95">
        <f>VLOOKUP(I6723,品牌型号对应工厂型号!C:E,3,0)</f>
        <v>5</v>
      </c>
      <c r="T6723" s="96" t="str">
        <f>VLOOKUP(I6723,品牌型号对应工厂型号!C:I,7,0)</f>
        <v>180:DEBL-15（JP-XXXX0004-13D）</v>
      </c>
    </row>
    <row r="6724" spans="1:20">
      <c r="A6724" s="25">
        <v>43314</v>
      </c>
      <c r="B6724" s="25">
        <v>3.4562423611132544</v>
      </c>
      <c r="C6724" s="26" t="s">
        <v>14580</v>
      </c>
      <c r="D6724" s="25" t="s">
        <v>14611</v>
      </c>
      <c r="E6724" s="26" t="s">
        <v>7552</v>
      </c>
      <c r="F6724" s="25" t="s">
        <v>91</v>
      </c>
      <c r="G6724" s="69">
        <v>1.524</v>
      </c>
      <c r="H6724" s="25" t="s">
        <v>3051</v>
      </c>
      <c r="I6724" s="27" t="s">
        <v>4553</v>
      </c>
      <c r="J6724" s="69">
        <v>45.72</v>
      </c>
      <c r="K6724" s="6" t="s">
        <v>14612</v>
      </c>
      <c r="L6724" s="6" t="s">
        <v>95</v>
      </c>
      <c r="M6724" s="69">
        <v>30</v>
      </c>
      <c r="N6724" s="6" t="s">
        <v>59</v>
      </c>
      <c r="O6724" s="6" t="s">
        <v>10050</v>
      </c>
      <c r="R6724" s="33" t="str">
        <f t="shared" si="125"/>
        <v>S07D3239P001R013</v>
      </c>
      <c r="S6724" s="95">
        <f>VLOOKUP(I6724,品牌型号对应工厂型号!C:E,3,0)</f>
        <v>5</v>
      </c>
      <c r="T6724" s="96" t="str">
        <f>VLOOKUP(I6724,品牌型号对应工厂型号!C:I,7,0)</f>
        <v>180:DEBL-15（JP-XXXX0004-13D）</v>
      </c>
    </row>
    <row r="6725" spans="1:20">
      <c r="A6725" s="25">
        <v>43314</v>
      </c>
      <c r="B6725" s="25">
        <v>3.4562423611132544</v>
      </c>
      <c r="C6725" s="26" t="s">
        <v>14580</v>
      </c>
      <c r="D6725" s="25" t="s">
        <v>14613</v>
      </c>
      <c r="E6725" s="26" t="s">
        <v>7552</v>
      </c>
      <c r="F6725" s="25" t="s">
        <v>91</v>
      </c>
      <c r="G6725" s="69">
        <v>1.524</v>
      </c>
      <c r="H6725" s="25" t="s">
        <v>3051</v>
      </c>
      <c r="I6725" s="27" t="s">
        <v>4553</v>
      </c>
      <c r="J6725" s="69">
        <v>45.72</v>
      </c>
      <c r="K6725" s="6" t="s">
        <v>14614</v>
      </c>
      <c r="L6725" s="6" t="s">
        <v>95</v>
      </c>
      <c r="M6725" s="69">
        <v>30</v>
      </c>
      <c r="N6725" s="6" t="s">
        <v>59</v>
      </c>
      <c r="O6725" s="6" t="s">
        <v>10050</v>
      </c>
      <c r="R6725" s="33" t="str">
        <f t="shared" si="125"/>
        <v>S07D3239P001R014</v>
      </c>
      <c r="S6725" s="95">
        <f>VLOOKUP(I6725,品牌型号对应工厂型号!C:E,3,0)</f>
        <v>5</v>
      </c>
      <c r="T6725" s="96" t="str">
        <f>VLOOKUP(I6725,品牌型号对应工厂型号!C:I,7,0)</f>
        <v>180:DEBL-15（JP-XXXX0004-13D）</v>
      </c>
    </row>
    <row r="6726" spans="1:20">
      <c r="A6726" s="25">
        <v>43314</v>
      </c>
      <c r="B6726" s="25">
        <v>3.4562423611132544</v>
      </c>
      <c r="C6726" s="26" t="s">
        <v>14580</v>
      </c>
      <c r="D6726" s="25" t="s">
        <v>14615</v>
      </c>
      <c r="E6726" s="26" t="s">
        <v>7552</v>
      </c>
      <c r="F6726" s="25" t="s">
        <v>91</v>
      </c>
      <c r="G6726" s="69">
        <v>1.524</v>
      </c>
      <c r="H6726" s="25" t="s">
        <v>3051</v>
      </c>
      <c r="I6726" s="27" t="s">
        <v>4553</v>
      </c>
      <c r="J6726" s="69">
        <v>45.72</v>
      </c>
      <c r="K6726" s="6" t="s">
        <v>14616</v>
      </c>
      <c r="L6726" s="6" t="s">
        <v>95</v>
      </c>
      <c r="M6726" s="69">
        <v>30</v>
      </c>
      <c r="N6726" s="6" t="s">
        <v>59</v>
      </c>
      <c r="O6726" s="6" t="s">
        <v>10050</v>
      </c>
      <c r="R6726" s="33" t="str">
        <f t="shared" si="125"/>
        <v>S07D3239P001R015</v>
      </c>
      <c r="S6726" s="95">
        <f>VLOOKUP(I6726,品牌型号对应工厂型号!C:E,3,0)</f>
        <v>5</v>
      </c>
      <c r="T6726" s="96" t="str">
        <f>VLOOKUP(I6726,品牌型号对应工厂型号!C:I,7,0)</f>
        <v>180:DEBL-15（JP-XXXX0004-13D）</v>
      </c>
    </row>
    <row r="6727" spans="1:20">
      <c r="A6727" s="25">
        <v>43314</v>
      </c>
      <c r="B6727" s="25">
        <v>3.4562423611132544</v>
      </c>
      <c r="C6727" s="26" t="s">
        <v>14580</v>
      </c>
      <c r="D6727" s="25" t="s">
        <v>14617</v>
      </c>
      <c r="E6727" s="26" t="s">
        <v>7552</v>
      </c>
      <c r="F6727" s="25" t="s">
        <v>91</v>
      </c>
      <c r="G6727" s="69">
        <v>1.524</v>
      </c>
      <c r="H6727" s="25" t="s">
        <v>3051</v>
      </c>
      <c r="I6727" s="27" t="s">
        <v>4553</v>
      </c>
      <c r="J6727" s="69">
        <v>45.72</v>
      </c>
      <c r="K6727" s="6" t="s">
        <v>14618</v>
      </c>
      <c r="L6727" s="6" t="s">
        <v>95</v>
      </c>
      <c r="M6727" s="69">
        <v>30</v>
      </c>
      <c r="N6727" s="6" t="s">
        <v>59</v>
      </c>
      <c r="O6727" s="6" t="s">
        <v>10050</v>
      </c>
      <c r="R6727" s="33" t="str">
        <f t="shared" si="125"/>
        <v>S07D3239P001R018</v>
      </c>
      <c r="S6727" s="95">
        <f>VLOOKUP(I6727,品牌型号对应工厂型号!C:E,3,0)</f>
        <v>5</v>
      </c>
      <c r="T6727" s="96" t="str">
        <f>VLOOKUP(I6727,品牌型号对应工厂型号!C:I,7,0)</f>
        <v>180:DEBL-15（JP-XXXX0004-13D）</v>
      </c>
    </row>
    <row r="6728" spans="1:20">
      <c r="A6728" s="25">
        <v>43314</v>
      </c>
      <c r="B6728" s="25">
        <v>3.4562423611132544</v>
      </c>
      <c r="C6728" s="26" t="s">
        <v>14580</v>
      </c>
      <c r="D6728" s="25" t="s">
        <v>14619</v>
      </c>
      <c r="E6728" s="26" t="s">
        <v>7552</v>
      </c>
      <c r="F6728" s="25" t="s">
        <v>91</v>
      </c>
      <c r="G6728" s="69">
        <v>1.524</v>
      </c>
      <c r="H6728" s="25" t="s">
        <v>3051</v>
      </c>
      <c r="I6728" s="27" t="s">
        <v>4553</v>
      </c>
      <c r="J6728" s="69">
        <v>45.72</v>
      </c>
      <c r="K6728" s="6" t="s">
        <v>14620</v>
      </c>
      <c r="L6728" s="6" t="s">
        <v>95</v>
      </c>
      <c r="M6728" s="69">
        <v>30</v>
      </c>
      <c r="N6728" s="6" t="s">
        <v>59</v>
      </c>
      <c r="O6728" s="6" t="s">
        <v>10050</v>
      </c>
      <c r="R6728" s="33" t="str">
        <f t="shared" si="125"/>
        <v>S07D3239P001R016</v>
      </c>
      <c r="S6728" s="95">
        <f>VLOOKUP(I6728,品牌型号对应工厂型号!C:E,3,0)</f>
        <v>5</v>
      </c>
      <c r="T6728" s="96" t="str">
        <f>VLOOKUP(I6728,品牌型号对应工厂型号!C:I,7,0)</f>
        <v>180:DEBL-15（JP-XXXX0004-13D）</v>
      </c>
    </row>
    <row r="6729" spans="1:20">
      <c r="A6729" s="25">
        <v>43314</v>
      </c>
      <c r="B6729" s="25">
        <v>3.4562423611132544</v>
      </c>
      <c r="C6729" s="26" t="s">
        <v>14580</v>
      </c>
      <c r="D6729" s="25" t="s">
        <v>14621</v>
      </c>
      <c r="E6729" s="26" t="s">
        <v>7552</v>
      </c>
      <c r="F6729" s="25" t="s">
        <v>91</v>
      </c>
      <c r="G6729" s="69">
        <v>1.524</v>
      </c>
      <c r="H6729" s="25" t="s">
        <v>3051</v>
      </c>
      <c r="I6729" s="27" t="s">
        <v>4553</v>
      </c>
      <c r="J6729" s="69">
        <v>45.72</v>
      </c>
      <c r="K6729" s="6" t="s">
        <v>14622</v>
      </c>
      <c r="L6729" s="6" t="s">
        <v>95</v>
      </c>
      <c r="M6729" s="69">
        <v>30</v>
      </c>
      <c r="N6729" s="6" t="s">
        <v>59</v>
      </c>
      <c r="O6729" s="6" t="s">
        <v>10050</v>
      </c>
      <c r="R6729" s="33" t="str">
        <f t="shared" si="125"/>
        <v>S07D3239P002R014</v>
      </c>
      <c r="S6729" s="95">
        <f>VLOOKUP(I6729,品牌型号对应工厂型号!C:E,3,0)</f>
        <v>5</v>
      </c>
      <c r="T6729" s="96" t="str">
        <f>VLOOKUP(I6729,品牌型号对应工厂型号!C:I,7,0)</f>
        <v>180:DEBL-15（JP-XXXX0004-13D）</v>
      </c>
    </row>
    <row r="6730" spans="1:20">
      <c r="A6730" s="25">
        <v>43314</v>
      </c>
      <c r="B6730" s="25">
        <v>3.4562423611132544</v>
      </c>
      <c r="C6730" s="26" t="s">
        <v>14580</v>
      </c>
      <c r="D6730" s="25" t="s">
        <v>14623</v>
      </c>
      <c r="E6730" s="26" t="s">
        <v>7552</v>
      </c>
      <c r="F6730" s="25" t="s">
        <v>91</v>
      </c>
      <c r="G6730" s="69">
        <v>1.524</v>
      </c>
      <c r="H6730" s="25" t="s">
        <v>3051</v>
      </c>
      <c r="I6730" s="27" t="s">
        <v>4553</v>
      </c>
      <c r="J6730" s="69">
        <v>45.72</v>
      </c>
      <c r="K6730" s="6" t="s">
        <v>14624</v>
      </c>
      <c r="L6730" s="6" t="s">
        <v>95</v>
      </c>
      <c r="M6730" s="69">
        <v>30</v>
      </c>
      <c r="N6730" s="6" t="s">
        <v>59</v>
      </c>
      <c r="O6730" s="6" t="s">
        <v>10050</v>
      </c>
      <c r="R6730" s="33" t="str">
        <f t="shared" si="125"/>
        <v>S07D3239P002R013</v>
      </c>
      <c r="S6730" s="95">
        <f>VLOOKUP(I6730,品牌型号对应工厂型号!C:E,3,0)</f>
        <v>5</v>
      </c>
      <c r="T6730" s="96" t="str">
        <f>VLOOKUP(I6730,品牌型号对应工厂型号!C:I,7,0)</f>
        <v>180:DEBL-15（JP-XXXX0004-13D）</v>
      </c>
    </row>
    <row r="6731" spans="1:20">
      <c r="A6731" s="25">
        <v>43314</v>
      </c>
      <c r="B6731" s="25">
        <v>3.4562423611132544</v>
      </c>
      <c r="C6731" s="26" t="s">
        <v>14580</v>
      </c>
      <c r="D6731" s="25" t="s">
        <v>14625</v>
      </c>
      <c r="E6731" s="26" t="s">
        <v>7552</v>
      </c>
      <c r="F6731" s="25" t="s">
        <v>91</v>
      </c>
      <c r="G6731" s="69">
        <v>1.524</v>
      </c>
      <c r="H6731" s="25" t="s">
        <v>3051</v>
      </c>
      <c r="I6731" s="27" t="s">
        <v>4553</v>
      </c>
      <c r="J6731" s="69">
        <v>45.72</v>
      </c>
      <c r="K6731" s="6" t="s">
        <v>14626</v>
      </c>
      <c r="L6731" s="6" t="s">
        <v>95</v>
      </c>
      <c r="M6731" s="69">
        <v>30</v>
      </c>
      <c r="N6731" s="6" t="s">
        <v>59</v>
      </c>
      <c r="O6731" s="6" t="s">
        <v>10050</v>
      </c>
      <c r="R6731" s="33" t="str">
        <f t="shared" si="125"/>
        <v>S07D3239P002R010</v>
      </c>
      <c r="S6731" s="95">
        <f>VLOOKUP(I6731,品牌型号对应工厂型号!C:E,3,0)</f>
        <v>5</v>
      </c>
      <c r="T6731" s="96" t="str">
        <f>VLOOKUP(I6731,品牌型号对应工厂型号!C:I,7,0)</f>
        <v>180:DEBL-15（JP-XXXX0004-13D）</v>
      </c>
    </row>
    <row r="6732" spans="1:20">
      <c r="A6732" s="25">
        <v>43314</v>
      </c>
      <c r="B6732" s="25">
        <v>3.4562423611132544</v>
      </c>
      <c r="C6732" s="26" t="s">
        <v>14580</v>
      </c>
      <c r="D6732" s="25" t="s">
        <v>14627</v>
      </c>
      <c r="E6732" s="26" t="s">
        <v>7552</v>
      </c>
      <c r="F6732" s="25" t="s">
        <v>91</v>
      </c>
      <c r="G6732" s="69">
        <v>1.524</v>
      </c>
      <c r="H6732" s="25" t="s">
        <v>3051</v>
      </c>
      <c r="I6732" s="27" t="s">
        <v>4553</v>
      </c>
      <c r="J6732" s="69">
        <v>45.72</v>
      </c>
      <c r="K6732" s="6" t="s">
        <v>14628</v>
      </c>
      <c r="L6732" s="6" t="s">
        <v>95</v>
      </c>
      <c r="M6732" s="69">
        <v>30</v>
      </c>
      <c r="N6732" s="6" t="s">
        <v>59</v>
      </c>
      <c r="O6732" s="6" t="s">
        <v>10050</v>
      </c>
      <c r="R6732" s="33" t="str">
        <f t="shared" si="125"/>
        <v>S07D3239P002R011</v>
      </c>
      <c r="S6732" s="95">
        <f>VLOOKUP(I6732,品牌型号对应工厂型号!C:E,3,0)</f>
        <v>5</v>
      </c>
      <c r="T6732" s="96" t="str">
        <f>VLOOKUP(I6732,品牌型号对应工厂型号!C:I,7,0)</f>
        <v>180:DEBL-15（JP-XXXX0004-13D）</v>
      </c>
    </row>
    <row r="6733" spans="1:20">
      <c r="A6733" s="25">
        <v>43314</v>
      </c>
      <c r="B6733" s="25">
        <v>3.4562423611132544</v>
      </c>
      <c r="C6733" s="26" t="s">
        <v>14580</v>
      </c>
      <c r="D6733" s="25" t="s">
        <v>14629</v>
      </c>
      <c r="E6733" s="26" t="s">
        <v>7552</v>
      </c>
      <c r="F6733" s="25" t="s">
        <v>91</v>
      </c>
      <c r="G6733" s="69">
        <v>1.524</v>
      </c>
      <c r="H6733" s="25" t="s">
        <v>3051</v>
      </c>
      <c r="I6733" s="27" t="s">
        <v>4553</v>
      </c>
      <c r="J6733" s="69">
        <v>45.72</v>
      </c>
      <c r="K6733" s="6" t="s">
        <v>14630</v>
      </c>
      <c r="L6733" s="6" t="s">
        <v>95</v>
      </c>
      <c r="M6733" s="69">
        <v>30</v>
      </c>
      <c r="N6733" s="6" t="s">
        <v>59</v>
      </c>
      <c r="O6733" s="6" t="s">
        <v>10050</v>
      </c>
      <c r="R6733" s="33" t="str">
        <f t="shared" si="125"/>
        <v>S07D3239P002R012</v>
      </c>
      <c r="S6733" s="95">
        <f>VLOOKUP(I6733,品牌型号对应工厂型号!C:E,3,0)</f>
        <v>5</v>
      </c>
      <c r="T6733" s="96" t="str">
        <f>VLOOKUP(I6733,品牌型号对应工厂型号!C:I,7,0)</f>
        <v>180:DEBL-15（JP-XXXX0004-13D）</v>
      </c>
    </row>
    <row r="6734" spans="1:20">
      <c r="A6734" s="25">
        <v>43314</v>
      </c>
      <c r="B6734" s="25">
        <v>3.4562423611132544</v>
      </c>
      <c r="C6734" s="26" t="s">
        <v>14580</v>
      </c>
      <c r="D6734" s="25" t="s">
        <v>14631</v>
      </c>
      <c r="E6734" s="26" t="s">
        <v>7552</v>
      </c>
      <c r="F6734" s="25" t="s">
        <v>91</v>
      </c>
      <c r="G6734" s="69">
        <v>1.524</v>
      </c>
      <c r="H6734" s="25" t="s">
        <v>3051</v>
      </c>
      <c r="I6734" s="27" t="s">
        <v>4553</v>
      </c>
      <c r="J6734" s="69">
        <v>45.72</v>
      </c>
      <c r="K6734" s="6" t="s">
        <v>14632</v>
      </c>
      <c r="L6734" s="6" t="s">
        <v>95</v>
      </c>
      <c r="M6734" s="69">
        <v>30</v>
      </c>
      <c r="N6734" s="6" t="s">
        <v>59</v>
      </c>
      <c r="O6734" s="6" t="s">
        <v>10050</v>
      </c>
      <c r="R6734" s="33" t="str">
        <f t="shared" si="125"/>
        <v>S07D3239P002R007</v>
      </c>
      <c r="S6734" s="95">
        <f>VLOOKUP(I6734,品牌型号对应工厂型号!C:E,3,0)</f>
        <v>5</v>
      </c>
      <c r="T6734" s="96" t="str">
        <f>VLOOKUP(I6734,品牌型号对应工厂型号!C:I,7,0)</f>
        <v>180:DEBL-15（JP-XXXX0004-13D）</v>
      </c>
    </row>
    <row r="6735" spans="1:20">
      <c r="A6735" s="25">
        <v>43314</v>
      </c>
      <c r="B6735" s="25">
        <v>3.4562423611132544</v>
      </c>
      <c r="C6735" s="26" t="s">
        <v>14580</v>
      </c>
      <c r="D6735" s="25" t="s">
        <v>14633</v>
      </c>
      <c r="E6735" s="26" t="s">
        <v>7552</v>
      </c>
      <c r="F6735" s="25" t="s">
        <v>91</v>
      </c>
      <c r="G6735" s="69">
        <v>1.524</v>
      </c>
      <c r="H6735" s="25" t="s">
        <v>3051</v>
      </c>
      <c r="I6735" s="27" t="s">
        <v>4553</v>
      </c>
      <c r="J6735" s="69">
        <v>45.72</v>
      </c>
      <c r="K6735" s="6" t="s">
        <v>14634</v>
      </c>
      <c r="L6735" s="6" t="s">
        <v>95</v>
      </c>
      <c r="M6735" s="69">
        <v>30</v>
      </c>
      <c r="N6735" s="6" t="s">
        <v>59</v>
      </c>
      <c r="O6735" s="6" t="s">
        <v>10050</v>
      </c>
      <c r="R6735" s="33" t="str">
        <f t="shared" si="125"/>
        <v>S07D3239P002R008</v>
      </c>
      <c r="S6735" s="95">
        <f>VLOOKUP(I6735,品牌型号对应工厂型号!C:E,3,0)</f>
        <v>5</v>
      </c>
      <c r="T6735" s="96" t="str">
        <f>VLOOKUP(I6735,品牌型号对应工厂型号!C:I,7,0)</f>
        <v>180:DEBL-15（JP-XXXX0004-13D）</v>
      </c>
    </row>
    <row r="6736" spans="1:20">
      <c r="A6736" s="25">
        <v>43314</v>
      </c>
      <c r="B6736" s="25">
        <v>3.4562423611132544</v>
      </c>
      <c r="C6736" s="26" t="s">
        <v>14580</v>
      </c>
      <c r="D6736" s="25" t="s">
        <v>14635</v>
      </c>
      <c r="E6736" s="26" t="s">
        <v>7552</v>
      </c>
      <c r="F6736" s="25" t="s">
        <v>91</v>
      </c>
      <c r="G6736" s="69">
        <v>1.524</v>
      </c>
      <c r="H6736" s="25" t="s">
        <v>3051</v>
      </c>
      <c r="I6736" s="27" t="s">
        <v>4553</v>
      </c>
      <c r="J6736" s="69">
        <v>45.72</v>
      </c>
      <c r="K6736" s="6" t="s">
        <v>14636</v>
      </c>
      <c r="L6736" s="6" t="s">
        <v>95</v>
      </c>
      <c r="M6736" s="69">
        <v>30</v>
      </c>
      <c r="N6736" s="6" t="s">
        <v>59</v>
      </c>
      <c r="O6736" s="6" t="s">
        <v>10050</v>
      </c>
      <c r="R6736" s="33" t="str">
        <f t="shared" si="125"/>
        <v>S07D3239P002R009</v>
      </c>
      <c r="S6736" s="95">
        <f>VLOOKUP(I6736,品牌型号对应工厂型号!C:E,3,0)</f>
        <v>5</v>
      </c>
      <c r="T6736" s="96" t="str">
        <f>VLOOKUP(I6736,品牌型号对应工厂型号!C:I,7,0)</f>
        <v>180:DEBL-15（JP-XXXX0004-13D）</v>
      </c>
    </row>
    <row r="6737" spans="1:20">
      <c r="A6737" s="25">
        <v>43314</v>
      </c>
      <c r="B6737" s="25">
        <v>3.4562423611132544</v>
      </c>
      <c r="C6737" s="26" t="s">
        <v>14580</v>
      </c>
      <c r="D6737" s="25" t="s">
        <v>14637</v>
      </c>
      <c r="E6737" s="26" t="s">
        <v>7552</v>
      </c>
      <c r="F6737" s="25" t="s">
        <v>91</v>
      </c>
      <c r="G6737" s="69">
        <v>1.524</v>
      </c>
      <c r="H6737" s="25" t="s">
        <v>3051</v>
      </c>
      <c r="I6737" s="27" t="s">
        <v>4553</v>
      </c>
      <c r="J6737" s="69">
        <v>45.72</v>
      </c>
      <c r="K6737" s="6" t="s">
        <v>14638</v>
      </c>
      <c r="L6737" s="6" t="s">
        <v>95</v>
      </c>
      <c r="M6737" s="69">
        <v>30</v>
      </c>
      <c r="N6737" s="6" t="s">
        <v>59</v>
      </c>
      <c r="O6737" s="6" t="s">
        <v>10050</v>
      </c>
      <c r="R6737" s="33" t="str">
        <f t="shared" si="125"/>
        <v>S07D3239P002R006</v>
      </c>
      <c r="S6737" s="95">
        <f>VLOOKUP(I6737,品牌型号对应工厂型号!C:E,3,0)</f>
        <v>5</v>
      </c>
      <c r="T6737" s="96" t="str">
        <f>VLOOKUP(I6737,品牌型号对应工厂型号!C:I,7,0)</f>
        <v>180:DEBL-15（JP-XXXX0004-13D）</v>
      </c>
    </row>
    <row r="6738" spans="1:20">
      <c r="A6738" s="25">
        <v>43314</v>
      </c>
      <c r="B6738" s="25">
        <v>3.4562423611132544</v>
      </c>
      <c r="C6738" s="26" t="s">
        <v>14580</v>
      </c>
      <c r="D6738" s="25" t="s">
        <v>14639</v>
      </c>
      <c r="E6738" s="26" t="s">
        <v>7552</v>
      </c>
      <c r="F6738" s="25" t="s">
        <v>91</v>
      </c>
      <c r="G6738" s="69">
        <v>1.524</v>
      </c>
      <c r="H6738" s="25" t="s">
        <v>3051</v>
      </c>
      <c r="I6738" s="27" t="s">
        <v>4553</v>
      </c>
      <c r="J6738" s="69">
        <v>45.72</v>
      </c>
      <c r="K6738" s="6" t="s">
        <v>14640</v>
      </c>
      <c r="L6738" s="6" t="s">
        <v>95</v>
      </c>
      <c r="M6738" s="69">
        <v>30</v>
      </c>
      <c r="N6738" s="6" t="s">
        <v>59</v>
      </c>
      <c r="O6738" s="6" t="s">
        <v>10050</v>
      </c>
      <c r="R6738" s="33" t="str">
        <f t="shared" si="125"/>
        <v>S07D3239P002R005</v>
      </c>
      <c r="S6738" s="95">
        <f>VLOOKUP(I6738,品牌型号对应工厂型号!C:E,3,0)</f>
        <v>5</v>
      </c>
      <c r="T6738" s="96" t="str">
        <f>VLOOKUP(I6738,品牌型号对应工厂型号!C:I,7,0)</f>
        <v>180:DEBL-15（JP-XXXX0004-13D）</v>
      </c>
    </row>
    <row r="6739" spans="1:20">
      <c r="A6739" s="25">
        <v>43314</v>
      </c>
      <c r="B6739" s="25">
        <v>3.4562423611132544</v>
      </c>
      <c r="C6739" s="26" t="s">
        <v>14580</v>
      </c>
      <c r="D6739" s="25" t="s">
        <v>14641</v>
      </c>
      <c r="E6739" s="26" t="s">
        <v>7552</v>
      </c>
      <c r="F6739" s="25" t="s">
        <v>91</v>
      </c>
      <c r="G6739" s="69">
        <v>1.524</v>
      </c>
      <c r="H6739" s="25" t="s">
        <v>3051</v>
      </c>
      <c r="I6739" s="27" t="s">
        <v>4553</v>
      </c>
      <c r="J6739" s="69">
        <v>45.72</v>
      </c>
      <c r="K6739" s="6" t="s">
        <v>14642</v>
      </c>
      <c r="L6739" s="6" t="s">
        <v>95</v>
      </c>
      <c r="M6739" s="69">
        <v>30</v>
      </c>
      <c r="N6739" s="6" t="s">
        <v>59</v>
      </c>
      <c r="O6739" s="6" t="s">
        <v>10050</v>
      </c>
      <c r="R6739" s="33" t="str">
        <f t="shared" si="125"/>
        <v>S07D3239P002R004</v>
      </c>
      <c r="S6739" s="95">
        <f>VLOOKUP(I6739,品牌型号对应工厂型号!C:E,3,0)</f>
        <v>5</v>
      </c>
      <c r="T6739" s="96" t="str">
        <f>VLOOKUP(I6739,品牌型号对应工厂型号!C:I,7,0)</f>
        <v>180:DEBL-15（JP-XXXX0004-13D）</v>
      </c>
    </row>
    <row r="6740" spans="1:20">
      <c r="A6740" s="25">
        <v>43314</v>
      </c>
      <c r="B6740" s="25">
        <v>3.4562423611132544</v>
      </c>
      <c r="C6740" s="26" t="s">
        <v>14580</v>
      </c>
      <c r="D6740" s="25" t="s">
        <v>14643</v>
      </c>
      <c r="E6740" s="26" t="s">
        <v>7552</v>
      </c>
      <c r="F6740" s="25" t="s">
        <v>91</v>
      </c>
      <c r="G6740" s="69">
        <v>1.524</v>
      </c>
      <c r="H6740" s="25" t="s">
        <v>3051</v>
      </c>
      <c r="I6740" s="27" t="s">
        <v>4553</v>
      </c>
      <c r="J6740" s="69">
        <v>45.72</v>
      </c>
      <c r="K6740" s="6" t="s">
        <v>14644</v>
      </c>
      <c r="L6740" s="6" t="s">
        <v>95</v>
      </c>
      <c r="M6740" s="69">
        <v>30</v>
      </c>
      <c r="N6740" s="6" t="s">
        <v>59</v>
      </c>
      <c r="O6740" s="6" t="s">
        <v>10050</v>
      </c>
      <c r="R6740" s="33" t="str">
        <f t="shared" si="125"/>
        <v>S07D3239P002R003</v>
      </c>
      <c r="S6740" s="95">
        <f>VLOOKUP(I6740,品牌型号对应工厂型号!C:E,3,0)</f>
        <v>5</v>
      </c>
      <c r="T6740" s="96" t="str">
        <f>VLOOKUP(I6740,品牌型号对应工厂型号!C:I,7,0)</f>
        <v>180:DEBL-15（JP-XXXX0004-13D）</v>
      </c>
    </row>
    <row r="6741" spans="1:20">
      <c r="A6741" s="25">
        <v>43314</v>
      </c>
      <c r="B6741" s="25">
        <v>3.4562423611132544</v>
      </c>
      <c r="C6741" s="26" t="s">
        <v>14580</v>
      </c>
      <c r="D6741" s="25" t="s">
        <v>14645</v>
      </c>
      <c r="E6741" s="26" t="s">
        <v>7552</v>
      </c>
      <c r="F6741" s="25" t="s">
        <v>91</v>
      </c>
      <c r="G6741" s="69">
        <v>1.524</v>
      </c>
      <c r="H6741" s="25" t="s">
        <v>3051</v>
      </c>
      <c r="I6741" s="27" t="s">
        <v>4553</v>
      </c>
      <c r="J6741" s="69">
        <v>45.72</v>
      </c>
      <c r="K6741" s="6" t="s">
        <v>14646</v>
      </c>
      <c r="L6741" s="6" t="s">
        <v>95</v>
      </c>
      <c r="M6741" s="69">
        <v>30</v>
      </c>
      <c r="N6741" s="6" t="s">
        <v>59</v>
      </c>
      <c r="O6741" s="6" t="s">
        <v>10050</v>
      </c>
      <c r="R6741" s="33" t="str">
        <f t="shared" si="125"/>
        <v>S07D3239P002R002</v>
      </c>
      <c r="S6741" s="95">
        <f>VLOOKUP(I6741,品牌型号对应工厂型号!C:E,3,0)</f>
        <v>5</v>
      </c>
      <c r="T6741" s="96" t="str">
        <f>VLOOKUP(I6741,品牌型号对应工厂型号!C:I,7,0)</f>
        <v>180:DEBL-15（JP-XXXX0004-13D）</v>
      </c>
    </row>
    <row r="6742" spans="1:20">
      <c r="A6742" s="25">
        <v>43314</v>
      </c>
      <c r="B6742" s="25">
        <v>3.4562423611132544</v>
      </c>
      <c r="C6742" s="26" t="s">
        <v>14580</v>
      </c>
      <c r="D6742" s="25" t="s">
        <v>14647</v>
      </c>
      <c r="E6742" s="26" t="s">
        <v>7552</v>
      </c>
      <c r="F6742" s="25" t="s">
        <v>91</v>
      </c>
      <c r="G6742" s="69">
        <v>1.524</v>
      </c>
      <c r="H6742" s="25" t="s">
        <v>3051</v>
      </c>
      <c r="I6742" s="27" t="s">
        <v>4553</v>
      </c>
      <c r="J6742" s="69">
        <v>45.72</v>
      </c>
      <c r="K6742" s="6" t="s">
        <v>14648</v>
      </c>
      <c r="L6742" s="6" t="s">
        <v>95</v>
      </c>
      <c r="M6742" s="69">
        <v>30</v>
      </c>
      <c r="N6742" s="6" t="s">
        <v>59</v>
      </c>
      <c r="O6742" s="6" t="s">
        <v>10050</v>
      </c>
      <c r="R6742" s="33" t="str">
        <f t="shared" ref="R6742:R6805" si="126">K6742</f>
        <v>S07D3239P002R001</v>
      </c>
      <c r="S6742" s="95">
        <f>VLOOKUP(I6742,品牌型号对应工厂型号!C:E,3,0)</f>
        <v>5</v>
      </c>
      <c r="T6742" s="96" t="str">
        <f>VLOOKUP(I6742,品牌型号对应工厂型号!C:I,7,0)</f>
        <v>180:DEBL-15（JP-XXXX0004-13D）</v>
      </c>
    </row>
    <row r="6743" spans="1:20">
      <c r="A6743" s="25">
        <v>43314</v>
      </c>
      <c r="B6743" s="25">
        <v>3.4562423611132544</v>
      </c>
      <c r="C6743" s="26" t="s">
        <v>14580</v>
      </c>
      <c r="D6743" s="25" t="s">
        <v>14649</v>
      </c>
      <c r="E6743" s="26" t="s">
        <v>7552</v>
      </c>
      <c r="F6743" s="25" t="s">
        <v>91</v>
      </c>
      <c r="G6743" s="69">
        <v>1.524</v>
      </c>
      <c r="H6743" s="25" t="s">
        <v>3051</v>
      </c>
      <c r="I6743" s="27" t="s">
        <v>4553</v>
      </c>
      <c r="J6743" s="69">
        <v>45.72</v>
      </c>
      <c r="K6743" s="6" t="s">
        <v>14650</v>
      </c>
      <c r="L6743" s="6" t="s">
        <v>95</v>
      </c>
      <c r="M6743" s="69">
        <v>30</v>
      </c>
      <c r="N6743" s="6" t="s">
        <v>59</v>
      </c>
      <c r="O6743" s="6" t="s">
        <v>10050</v>
      </c>
      <c r="R6743" s="33" t="str">
        <f t="shared" si="126"/>
        <v>S07D3239P003R008</v>
      </c>
      <c r="S6743" s="95">
        <f>VLOOKUP(I6743,品牌型号对应工厂型号!C:E,3,0)</f>
        <v>5</v>
      </c>
      <c r="T6743" s="96" t="str">
        <f>VLOOKUP(I6743,品牌型号对应工厂型号!C:I,7,0)</f>
        <v>180:DEBL-15（JP-XXXX0004-13D）</v>
      </c>
    </row>
    <row r="6744" spans="1:20">
      <c r="A6744" s="25">
        <v>43314</v>
      </c>
      <c r="B6744" s="25">
        <v>3.4562423611132544</v>
      </c>
      <c r="C6744" s="26" t="s">
        <v>14580</v>
      </c>
      <c r="D6744" s="25" t="s">
        <v>14651</v>
      </c>
      <c r="E6744" s="26" t="s">
        <v>7552</v>
      </c>
      <c r="F6744" s="25" t="s">
        <v>91</v>
      </c>
      <c r="G6744" s="69">
        <v>1.524</v>
      </c>
      <c r="H6744" s="25" t="s">
        <v>3051</v>
      </c>
      <c r="I6744" s="27" t="s">
        <v>4553</v>
      </c>
      <c r="J6744" s="69">
        <v>45.72</v>
      </c>
      <c r="K6744" s="6" t="s">
        <v>14652</v>
      </c>
      <c r="L6744" s="6" t="s">
        <v>95</v>
      </c>
      <c r="M6744" s="69">
        <v>30</v>
      </c>
      <c r="N6744" s="6" t="s">
        <v>59</v>
      </c>
      <c r="O6744" s="6" t="s">
        <v>10050</v>
      </c>
      <c r="R6744" s="33" t="str">
        <f t="shared" si="126"/>
        <v>S07D3239P003R007</v>
      </c>
      <c r="S6744" s="95">
        <f>VLOOKUP(I6744,品牌型号对应工厂型号!C:E,3,0)</f>
        <v>5</v>
      </c>
      <c r="T6744" s="96" t="str">
        <f>VLOOKUP(I6744,品牌型号对应工厂型号!C:I,7,0)</f>
        <v>180:DEBL-15（JP-XXXX0004-13D）</v>
      </c>
    </row>
    <row r="6745" spans="1:20">
      <c r="A6745" s="25">
        <v>43314</v>
      </c>
      <c r="B6745" s="25">
        <v>3.4562423611132544</v>
      </c>
      <c r="C6745" s="26" t="s">
        <v>14580</v>
      </c>
      <c r="D6745" s="25" t="s">
        <v>14653</v>
      </c>
      <c r="E6745" s="26" t="s">
        <v>7552</v>
      </c>
      <c r="F6745" s="25" t="s">
        <v>91</v>
      </c>
      <c r="G6745" s="69">
        <v>1.524</v>
      </c>
      <c r="H6745" s="25" t="s">
        <v>3051</v>
      </c>
      <c r="I6745" s="27" t="s">
        <v>4553</v>
      </c>
      <c r="J6745" s="69">
        <v>45.72</v>
      </c>
      <c r="K6745" s="6" t="s">
        <v>14654</v>
      </c>
      <c r="L6745" s="6" t="s">
        <v>95</v>
      </c>
      <c r="M6745" s="69">
        <v>30</v>
      </c>
      <c r="N6745" s="6" t="s">
        <v>59</v>
      </c>
      <c r="O6745" s="6" t="s">
        <v>10050</v>
      </c>
      <c r="R6745" s="33" t="str">
        <f t="shared" si="126"/>
        <v>S07D3239P003R004</v>
      </c>
      <c r="S6745" s="95">
        <f>VLOOKUP(I6745,品牌型号对应工厂型号!C:E,3,0)</f>
        <v>5</v>
      </c>
      <c r="T6745" s="96" t="str">
        <f>VLOOKUP(I6745,品牌型号对应工厂型号!C:I,7,0)</f>
        <v>180:DEBL-15（JP-XXXX0004-13D）</v>
      </c>
    </row>
    <row r="6746" spans="1:20">
      <c r="A6746" s="25">
        <v>43314</v>
      </c>
      <c r="B6746" s="25">
        <v>3.4562423611132544</v>
      </c>
      <c r="C6746" s="26" t="s">
        <v>14580</v>
      </c>
      <c r="D6746" s="25" t="s">
        <v>14655</v>
      </c>
      <c r="E6746" s="26" t="s">
        <v>7552</v>
      </c>
      <c r="F6746" s="25" t="s">
        <v>91</v>
      </c>
      <c r="G6746" s="69">
        <v>1.524</v>
      </c>
      <c r="H6746" s="25" t="s">
        <v>3051</v>
      </c>
      <c r="I6746" s="27" t="s">
        <v>4553</v>
      </c>
      <c r="J6746" s="69">
        <v>45.72</v>
      </c>
      <c r="K6746" s="6" t="s">
        <v>14656</v>
      </c>
      <c r="L6746" s="6" t="s">
        <v>95</v>
      </c>
      <c r="M6746" s="69">
        <v>30</v>
      </c>
      <c r="N6746" s="6" t="s">
        <v>59</v>
      </c>
      <c r="O6746" s="6" t="s">
        <v>10050</v>
      </c>
      <c r="R6746" s="33" t="str">
        <f t="shared" si="126"/>
        <v>S07D3239P003R005</v>
      </c>
      <c r="S6746" s="95">
        <f>VLOOKUP(I6746,品牌型号对应工厂型号!C:E,3,0)</f>
        <v>5</v>
      </c>
      <c r="T6746" s="96" t="str">
        <f>VLOOKUP(I6746,品牌型号对应工厂型号!C:I,7,0)</f>
        <v>180:DEBL-15（JP-XXXX0004-13D）</v>
      </c>
    </row>
    <row r="6747" spans="1:20">
      <c r="A6747" s="25">
        <v>43314</v>
      </c>
      <c r="B6747" s="25">
        <v>3.4562423611132544</v>
      </c>
      <c r="C6747" s="26" t="s">
        <v>14580</v>
      </c>
      <c r="D6747" s="25" t="s">
        <v>14657</v>
      </c>
      <c r="E6747" s="26" t="s">
        <v>7552</v>
      </c>
      <c r="F6747" s="25" t="s">
        <v>91</v>
      </c>
      <c r="G6747" s="69">
        <v>1.524</v>
      </c>
      <c r="H6747" s="25" t="s">
        <v>3051</v>
      </c>
      <c r="I6747" s="27" t="s">
        <v>4553</v>
      </c>
      <c r="J6747" s="69">
        <v>45.72</v>
      </c>
      <c r="K6747" s="6" t="s">
        <v>14658</v>
      </c>
      <c r="L6747" s="6" t="s">
        <v>95</v>
      </c>
      <c r="M6747" s="69">
        <v>30</v>
      </c>
      <c r="N6747" s="6" t="s">
        <v>59</v>
      </c>
      <c r="O6747" s="6" t="s">
        <v>10050</v>
      </c>
      <c r="R6747" s="33" t="str">
        <f t="shared" si="126"/>
        <v>S07D3239P003R006</v>
      </c>
      <c r="S6747" s="95">
        <f>VLOOKUP(I6747,品牌型号对应工厂型号!C:E,3,0)</f>
        <v>5</v>
      </c>
      <c r="T6747" s="96" t="str">
        <f>VLOOKUP(I6747,品牌型号对应工厂型号!C:I,7,0)</f>
        <v>180:DEBL-15（JP-XXXX0004-13D）</v>
      </c>
    </row>
    <row r="6748" spans="1:20">
      <c r="A6748" s="25">
        <v>43314</v>
      </c>
      <c r="B6748" s="25">
        <v>3.4562423611132544</v>
      </c>
      <c r="C6748" s="26" t="s">
        <v>14580</v>
      </c>
      <c r="D6748" s="25" t="s">
        <v>14659</v>
      </c>
      <c r="E6748" s="26" t="s">
        <v>7552</v>
      </c>
      <c r="F6748" s="25" t="s">
        <v>91</v>
      </c>
      <c r="G6748" s="69">
        <v>1.524</v>
      </c>
      <c r="H6748" s="25" t="s">
        <v>3051</v>
      </c>
      <c r="I6748" s="27" t="s">
        <v>4553</v>
      </c>
      <c r="J6748" s="69">
        <v>45.72</v>
      </c>
      <c r="K6748" s="6" t="s">
        <v>14660</v>
      </c>
      <c r="L6748" s="6" t="s">
        <v>95</v>
      </c>
      <c r="M6748" s="69">
        <v>30</v>
      </c>
      <c r="N6748" s="6" t="s">
        <v>59</v>
      </c>
      <c r="O6748" s="6" t="s">
        <v>10050</v>
      </c>
      <c r="R6748" s="33" t="str">
        <f t="shared" si="126"/>
        <v>S07D3239P003R001</v>
      </c>
      <c r="S6748" s="95">
        <f>VLOOKUP(I6748,品牌型号对应工厂型号!C:E,3,0)</f>
        <v>5</v>
      </c>
      <c r="T6748" s="96" t="str">
        <f>VLOOKUP(I6748,品牌型号对应工厂型号!C:I,7,0)</f>
        <v>180:DEBL-15（JP-XXXX0004-13D）</v>
      </c>
    </row>
    <row r="6749" spans="1:20">
      <c r="A6749" s="25">
        <v>43314</v>
      </c>
      <c r="B6749" s="25">
        <v>3.4562423611132544</v>
      </c>
      <c r="C6749" s="26" t="s">
        <v>14580</v>
      </c>
      <c r="D6749" s="25" t="s">
        <v>14661</v>
      </c>
      <c r="E6749" s="26" t="s">
        <v>7552</v>
      </c>
      <c r="F6749" s="25" t="s">
        <v>91</v>
      </c>
      <c r="G6749" s="69">
        <v>1.524</v>
      </c>
      <c r="H6749" s="25" t="s">
        <v>3051</v>
      </c>
      <c r="I6749" s="27" t="s">
        <v>4553</v>
      </c>
      <c r="J6749" s="69">
        <v>45.72</v>
      </c>
      <c r="K6749" s="6" t="s">
        <v>14662</v>
      </c>
      <c r="L6749" s="6" t="s">
        <v>95</v>
      </c>
      <c r="M6749" s="69">
        <v>30</v>
      </c>
      <c r="N6749" s="6" t="s">
        <v>59</v>
      </c>
      <c r="O6749" s="6" t="s">
        <v>10050</v>
      </c>
      <c r="R6749" s="33" t="str">
        <f t="shared" si="126"/>
        <v>S07D3239P003R002</v>
      </c>
      <c r="S6749" s="95">
        <f>VLOOKUP(I6749,品牌型号对应工厂型号!C:E,3,0)</f>
        <v>5</v>
      </c>
      <c r="T6749" s="96" t="str">
        <f>VLOOKUP(I6749,品牌型号对应工厂型号!C:I,7,0)</f>
        <v>180:DEBL-15（JP-XXXX0004-13D）</v>
      </c>
    </row>
    <row r="6750" spans="1:20">
      <c r="A6750" s="25">
        <v>43314</v>
      </c>
      <c r="B6750" s="25">
        <v>3.4562423611132544</v>
      </c>
      <c r="C6750" s="26" t="s">
        <v>14580</v>
      </c>
      <c r="D6750" s="25" t="s">
        <v>14663</v>
      </c>
      <c r="E6750" s="26" t="s">
        <v>7552</v>
      </c>
      <c r="F6750" s="25" t="s">
        <v>91</v>
      </c>
      <c r="G6750" s="69">
        <v>1.524</v>
      </c>
      <c r="H6750" s="25" t="s">
        <v>3051</v>
      </c>
      <c r="I6750" s="27" t="s">
        <v>4553</v>
      </c>
      <c r="J6750" s="69">
        <v>45.72</v>
      </c>
      <c r="K6750" s="6" t="s">
        <v>14664</v>
      </c>
      <c r="L6750" s="6" t="s">
        <v>95</v>
      </c>
      <c r="M6750" s="69">
        <v>30</v>
      </c>
      <c r="N6750" s="6" t="s">
        <v>59</v>
      </c>
      <c r="O6750" s="6" t="s">
        <v>10050</v>
      </c>
      <c r="R6750" s="33" t="str">
        <f t="shared" si="126"/>
        <v>S07D3239P003R003</v>
      </c>
      <c r="S6750" s="95">
        <f>VLOOKUP(I6750,品牌型号对应工厂型号!C:E,3,0)</f>
        <v>5</v>
      </c>
      <c r="T6750" s="96" t="str">
        <f>VLOOKUP(I6750,品牌型号对应工厂型号!C:I,7,0)</f>
        <v>180:DEBL-15（JP-XXXX0004-13D）</v>
      </c>
    </row>
    <row r="6751" spans="1:20">
      <c r="A6751" s="25">
        <v>43314</v>
      </c>
      <c r="B6751" s="25">
        <v>3.4562423611132544</v>
      </c>
      <c r="C6751" s="26" t="s">
        <v>14580</v>
      </c>
      <c r="D6751" s="25" t="s">
        <v>14665</v>
      </c>
      <c r="E6751" s="26" t="s">
        <v>7552</v>
      </c>
      <c r="F6751" s="25" t="s">
        <v>91</v>
      </c>
      <c r="G6751" s="69">
        <v>1.524</v>
      </c>
      <c r="H6751" s="25" t="s">
        <v>3051</v>
      </c>
      <c r="I6751" s="27" t="s">
        <v>4553</v>
      </c>
      <c r="J6751" s="69">
        <v>45.72</v>
      </c>
      <c r="K6751" s="6" t="s">
        <v>14666</v>
      </c>
      <c r="L6751" s="6" t="s">
        <v>95</v>
      </c>
      <c r="M6751" s="69">
        <v>30</v>
      </c>
      <c r="N6751" s="6" t="s">
        <v>59</v>
      </c>
      <c r="O6751" s="6" t="s">
        <v>10050</v>
      </c>
      <c r="R6751" s="33" t="str">
        <f t="shared" si="126"/>
        <v>S07D3237P001R011</v>
      </c>
      <c r="S6751" s="95">
        <f>VLOOKUP(I6751,品牌型号对应工厂型号!C:E,3,0)</f>
        <v>5</v>
      </c>
      <c r="T6751" s="96" t="str">
        <f>VLOOKUP(I6751,品牌型号对应工厂型号!C:I,7,0)</f>
        <v>180:DEBL-15（JP-XXXX0004-13D）</v>
      </c>
    </row>
    <row r="6752" spans="1:20">
      <c r="A6752" s="25">
        <v>43314</v>
      </c>
      <c r="B6752" s="25">
        <v>3.4562423611132544</v>
      </c>
      <c r="C6752" s="26" t="s">
        <v>14580</v>
      </c>
      <c r="D6752" s="25" t="s">
        <v>14667</v>
      </c>
      <c r="E6752" s="26" t="s">
        <v>7552</v>
      </c>
      <c r="F6752" s="25" t="s">
        <v>91</v>
      </c>
      <c r="G6752" s="69">
        <v>1.524</v>
      </c>
      <c r="H6752" s="25" t="s">
        <v>3051</v>
      </c>
      <c r="I6752" s="27" t="s">
        <v>4553</v>
      </c>
      <c r="J6752" s="69">
        <v>45.72</v>
      </c>
      <c r="K6752" s="6" t="s">
        <v>14668</v>
      </c>
      <c r="L6752" s="6" t="s">
        <v>95</v>
      </c>
      <c r="M6752" s="69">
        <v>30</v>
      </c>
      <c r="N6752" s="6" t="s">
        <v>59</v>
      </c>
      <c r="O6752" s="6" t="s">
        <v>10050</v>
      </c>
      <c r="R6752" s="33" t="str">
        <f t="shared" si="126"/>
        <v>S07D3237P001R010</v>
      </c>
      <c r="S6752" s="95">
        <f>VLOOKUP(I6752,品牌型号对应工厂型号!C:E,3,0)</f>
        <v>5</v>
      </c>
      <c r="T6752" s="96" t="str">
        <f>VLOOKUP(I6752,品牌型号对应工厂型号!C:I,7,0)</f>
        <v>180:DEBL-15（JP-XXXX0004-13D）</v>
      </c>
    </row>
    <row r="6753" spans="1:20">
      <c r="A6753" s="25">
        <v>43314</v>
      </c>
      <c r="B6753" s="25">
        <v>3.4562423611132544</v>
      </c>
      <c r="C6753" s="26" t="s">
        <v>14580</v>
      </c>
      <c r="D6753" s="25" t="s">
        <v>14669</v>
      </c>
      <c r="E6753" s="26" t="s">
        <v>7552</v>
      </c>
      <c r="F6753" s="25" t="s">
        <v>91</v>
      </c>
      <c r="G6753" s="69">
        <v>1.524</v>
      </c>
      <c r="H6753" s="25" t="s">
        <v>3051</v>
      </c>
      <c r="I6753" s="27" t="s">
        <v>4553</v>
      </c>
      <c r="J6753" s="69">
        <v>45.72</v>
      </c>
      <c r="K6753" s="6" t="s">
        <v>14670</v>
      </c>
      <c r="L6753" s="6" t="s">
        <v>95</v>
      </c>
      <c r="M6753" s="69">
        <v>30</v>
      </c>
      <c r="N6753" s="6" t="s">
        <v>59</v>
      </c>
      <c r="O6753" s="6" t="s">
        <v>10050</v>
      </c>
      <c r="R6753" s="33" t="str">
        <f t="shared" si="126"/>
        <v>S07D3237P001R009</v>
      </c>
      <c r="S6753" s="95">
        <f>VLOOKUP(I6753,品牌型号对应工厂型号!C:E,3,0)</f>
        <v>5</v>
      </c>
      <c r="T6753" s="96" t="str">
        <f>VLOOKUP(I6753,品牌型号对应工厂型号!C:I,7,0)</f>
        <v>180:DEBL-15（JP-XXXX0004-13D）</v>
      </c>
    </row>
    <row r="6754" spans="1:20">
      <c r="A6754" s="25">
        <v>43314</v>
      </c>
      <c r="B6754" s="25">
        <v>3.4562423611132544</v>
      </c>
      <c r="C6754" s="26" t="s">
        <v>14580</v>
      </c>
      <c r="D6754" s="25" t="s">
        <v>14671</v>
      </c>
      <c r="E6754" s="26" t="s">
        <v>7552</v>
      </c>
      <c r="F6754" s="25" t="s">
        <v>91</v>
      </c>
      <c r="G6754" s="69">
        <v>1.524</v>
      </c>
      <c r="H6754" s="25" t="s">
        <v>3051</v>
      </c>
      <c r="I6754" s="27" t="s">
        <v>4553</v>
      </c>
      <c r="J6754" s="69">
        <v>45.72</v>
      </c>
      <c r="K6754" s="6" t="s">
        <v>14672</v>
      </c>
      <c r="L6754" s="6" t="s">
        <v>95</v>
      </c>
      <c r="M6754" s="69">
        <v>30</v>
      </c>
      <c r="N6754" s="6" t="s">
        <v>59</v>
      </c>
      <c r="O6754" s="6" t="s">
        <v>10050</v>
      </c>
      <c r="R6754" s="33" t="str">
        <f t="shared" si="126"/>
        <v>S07D3237P001R008</v>
      </c>
      <c r="S6754" s="95">
        <f>VLOOKUP(I6754,品牌型号对应工厂型号!C:E,3,0)</f>
        <v>5</v>
      </c>
      <c r="T6754" s="96" t="str">
        <f>VLOOKUP(I6754,品牌型号对应工厂型号!C:I,7,0)</f>
        <v>180:DEBL-15（JP-XXXX0004-13D）</v>
      </c>
    </row>
    <row r="6755" spans="1:20">
      <c r="A6755" s="25">
        <v>43314</v>
      </c>
      <c r="B6755" s="25">
        <v>3.4562423611132544</v>
      </c>
      <c r="C6755" s="26" t="s">
        <v>14580</v>
      </c>
      <c r="D6755" s="25" t="s">
        <v>14673</v>
      </c>
      <c r="E6755" s="26" t="s">
        <v>7552</v>
      </c>
      <c r="F6755" s="25" t="s">
        <v>91</v>
      </c>
      <c r="G6755" s="69">
        <v>1.524</v>
      </c>
      <c r="H6755" s="25" t="s">
        <v>3051</v>
      </c>
      <c r="I6755" s="27" t="s">
        <v>4553</v>
      </c>
      <c r="J6755" s="69">
        <v>45.72</v>
      </c>
      <c r="K6755" s="6" t="s">
        <v>14674</v>
      </c>
      <c r="L6755" s="6" t="s">
        <v>95</v>
      </c>
      <c r="M6755" s="69">
        <v>30</v>
      </c>
      <c r="N6755" s="6" t="s">
        <v>59</v>
      </c>
      <c r="O6755" s="6" t="s">
        <v>10050</v>
      </c>
      <c r="R6755" s="33" t="str">
        <f t="shared" si="126"/>
        <v>S07D3237P001R007</v>
      </c>
      <c r="S6755" s="95">
        <f>VLOOKUP(I6755,品牌型号对应工厂型号!C:E,3,0)</f>
        <v>5</v>
      </c>
      <c r="T6755" s="96" t="str">
        <f>VLOOKUP(I6755,品牌型号对应工厂型号!C:I,7,0)</f>
        <v>180:DEBL-15（JP-XXXX0004-13D）</v>
      </c>
    </row>
    <row r="6756" spans="1:20">
      <c r="A6756" s="25">
        <v>43314</v>
      </c>
      <c r="B6756" s="25">
        <v>3.4562423611132544</v>
      </c>
      <c r="C6756" s="26" t="s">
        <v>14580</v>
      </c>
      <c r="D6756" s="25" t="s">
        <v>14675</v>
      </c>
      <c r="E6756" s="26" t="s">
        <v>7552</v>
      </c>
      <c r="F6756" s="25" t="s">
        <v>91</v>
      </c>
      <c r="G6756" s="69">
        <v>1.524</v>
      </c>
      <c r="H6756" s="25" t="s">
        <v>3051</v>
      </c>
      <c r="I6756" s="27" t="s">
        <v>4553</v>
      </c>
      <c r="J6756" s="69">
        <v>45.72</v>
      </c>
      <c r="K6756" s="6" t="s">
        <v>14676</v>
      </c>
      <c r="L6756" s="6" t="s">
        <v>95</v>
      </c>
      <c r="M6756" s="69">
        <v>30</v>
      </c>
      <c r="N6756" s="6" t="s">
        <v>59</v>
      </c>
      <c r="O6756" s="6" t="s">
        <v>10050</v>
      </c>
      <c r="R6756" s="33" t="str">
        <f t="shared" si="126"/>
        <v>S07D3237P001R006</v>
      </c>
      <c r="S6756" s="95">
        <f>VLOOKUP(I6756,品牌型号对应工厂型号!C:E,3,0)</f>
        <v>5</v>
      </c>
      <c r="T6756" s="96" t="str">
        <f>VLOOKUP(I6756,品牌型号对应工厂型号!C:I,7,0)</f>
        <v>180:DEBL-15（JP-XXXX0004-13D）</v>
      </c>
    </row>
    <row r="6757" spans="1:20">
      <c r="A6757" s="25">
        <v>43314</v>
      </c>
      <c r="B6757" s="25">
        <v>3.4562423611132544</v>
      </c>
      <c r="C6757" s="26" t="s">
        <v>14580</v>
      </c>
      <c r="D6757" s="25" t="s">
        <v>14677</v>
      </c>
      <c r="E6757" s="26" t="s">
        <v>7552</v>
      </c>
      <c r="F6757" s="25" t="s">
        <v>91</v>
      </c>
      <c r="G6757" s="69">
        <v>1.524</v>
      </c>
      <c r="H6757" s="25" t="s">
        <v>3051</v>
      </c>
      <c r="I6757" s="27" t="s">
        <v>4553</v>
      </c>
      <c r="J6757" s="69">
        <v>45.72</v>
      </c>
      <c r="K6757" s="6" t="s">
        <v>14678</v>
      </c>
      <c r="L6757" s="6" t="s">
        <v>95</v>
      </c>
      <c r="M6757" s="69">
        <v>30</v>
      </c>
      <c r="N6757" s="6" t="s">
        <v>59</v>
      </c>
      <c r="O6757" s="6" t="s">
        <v>10050</v>
      </c>
      <c r="R6757" s="33" t="str">
        <f t="shared" si="126"/>
        <v>S07D3237P001R005</v>
      </c>
      <c r="S6757" s="95">
        <f>VLOOKUP(I6757,品牌型号对应工厂型号!C:E,3,0)</f>
        <v>5</v>
      </c>
      <c r="T6757" s="96" t="str">
        <f>VLOOKUP(I6757,品牌型号对应工厂型号!C:I,7,0)</f>
        <v>180:DEBL-15（JP-XXXX0004-13D）</v>
      </c>
    </row>
    <row r="6758" spans="1:20">
      <c r="A6758" s="25">
        <v>43314</v>
      </c>
      <c r="B6758" s="25">
        <v>3.4562423611132544</v>
      </c>
      <c r="C6758" s="26" t="s">
        <v>14580</v>
      </c>
      <c r="D6758" s="25" t="s">
        <v>14679</v>
      </c>
      <c r="E6758" s="26" t="s">
        <v>7552</v>
      </c>
      <c r="F6758" s="25" t="s">
        <v>91</v>
      </c>
      <c r="G6758" s="69">
        <v>1.524</v>
      </c>
      <c r="H6758" s="25" t="s">
        <v>3051</v>
      </c>
      <c r="I6758" s="27" t="s">
        <v>4553</v>
      </c>
      <c r="J6758" s="69">
        <v>45.72</v>
      </c>
      <c r="K6758" s="6" t="s">
        <v>14680</v>
      </c>
      <c r="L6758" s="6" t="s">
        <v>95</v>
      </c>
      <c r="M6758" s="69">
        <v>30</v>
      </c>
      <c r="N6758" s="6" t="s">
        <v>59</v>
      </c>
      <c r="O6758" s="6" t="s">
        <v>10050</v>
      </c>
      <c r="R6758" s="33" t="str">
        <f t="shared" si="126"/>
        <v>S07D3237P001R004</v>
      </c>
      <c r="S6758" s="95">
        <f>VLOOKUP(I6758,品牌型号对应工厂型号!C:E,3,0)</f>
        <v>5</v>
      </c>
      <c r="T6758" s="96" t="str">
        <f>VLOOKUP(I6758,品牌型号对应工厂型号!C:I,7,0)</f>
        <v>180:DEBL-15（JP-XXXX0004-13D）</v>
      </c>
    </row>
    <row r="6759" spans="1:20">
      <c r="A6759" s="25">
        <v>43314</v>
      </c>
      <c r="B6759" s="25">
        <v>3.4562423611132544</v>
      </c>
      <c r="C6759" s="26" t="s">
        <v>14580</v>
      </c>
      <c r="D6759" s="25" t="s">
        <v>14681</v>
      </c>
      <c r="E6759" s="26" t="s">
        <v>7552</v>
      </c>
      <c r="F6759" s="25" t="s">
        <v>91</v>
      </c>
      <c r="G6759" s="69">
        <v>1.524</v>
      </c>
      <c r="H6759" s="25" t="s">
        <v>3051</v>
      </c>
      <c r="I6759" s="27" t="s">
        <v>4553</v>
      </c>
      <c r="J6759" s="69">
        <v>45.72</v>
      </c>
      <c r="K6759" s="6" t="s">
        <v>14682</v>
      </c>
      <c r="L6759" s="6" t="s">
        <v>95</v>
      </c>
      <c r="M6759" s="69">
        <v>30</v>
      </c>
      <c r="N6759" s="6" t="s">
        <v>59</v>
      </c>
      <c r="O6759" s="6" t="s">
        <v>10050</v>
      </c>
      <c r="R6759" s="33" t="str">
        <f t="shared" si="126"/>
        <v>S07D3237P001R001</v>
      </c>
      <c r="S6759" s="95">
        <f>VLOOKUP(I6759,品牌型号对应工厂型号!C:E,3,0)</f>
        <v>5</v>
      </c>
      <c r="T6759" s="96" t="str">
        <f>VLOOKUP(I6759,品牌型号对应工厂型号!C:I,7,0)</f>
        <v>180:DEBL-15（JP-XXXX0004-13D）</v>
      </c>
    </row>
    <row r="6760" spans="1:20">
      <c r="A6760" s="25">
        <v>43314</v>
      </c>
      <c r="B6760" s="25">
        <v>3.4562423611132544</v>
      </c>
      <c r="C6760" s="26" t="s">
        <v>14580</v>
      </c>
      <c r="D6760" s="25" t="s">
        <v>14683</v>
      </c>
      <c r="E6760" s="26" t="s">
        <v>7552</v>
      </c>
      <c r="F6760" s="25" t="s">
        <v>91</v>
      </c>
      <c r="G6760" s="69">
        <v>1.524</v>
      </c>
      <c r="H6760" s="25" t="s">
        <v>3051</v>
      </c>
      <c r="I6760" s="27" t="s">
        <v>4553</v>
      </c>
      <c r="J6760" s="69">
        <v>45.72</v>
      </c>
      <c r="K6760" s="6" t="s">
        <v>14684</v>
      </c>
      <c r="L6760" s="6" t="s">
        <v>95</v>
      </c>
      <c r="M6760" s="69">
        <v>30</v>
      </c>
      <c r="N6760" s="6" t="s">
        <v>59</v>
      </c>
      <c r="O6760" s="6" t="s">
        <v>10050</v>
      </c>
      <c r="R6760" s="33" t="str">
        <f t="shared" si="126"/>
        <v>S07D3237P001R002</v>
      </c>
      <c r="S6760" s="95">
        <f>VLOOKUP(I6760,品牌型号对应工厂型号!C:E,3,0)</f>
        <v>5</v>
      </c>
      <c r="T6760" s="96" t="str">
        <f>VLOOKUP(I6760,品牌型号对应工厂型号!C:I,7,0)</f>
        <v>180:DEBL-15（JP-XXXX0004-13D）</v>
      </c>
    </row>
    <row r="6761" spans="1:20">
      <c r="A6761" s="25">
        <v>43314</v>
      </c>
      <c r="B6761" s="25">
        <v>3.4562423611132544</v>
      </c>
      <c r="C6761" s="26" t="s">
        <v>14580</v>
      </c>
      <c r="D6761" s="25" t="s">
        <v>14685</v>
      </c>
      <c r="E6761" s="26" t="s">
        <v>7552</v>
      </c>
      <c r="F6761" s="25" t="s">
        <v>91</v>
      </c>
      <c r="G6761" s="69">
        <v>1.524</v>
      </c>
      <c r="H6761" s="25" t="s">
        <v>3051</v>
      </c>
      <c r="I6761" s="27" t="s">
        <v>4553</v>
      </c>
      <c r="J6761" s="69">
        <v>45.72</v>
      </c>
      <c r="K6761" s="6" t="s">
        <v>14686</v>
      </c>
      <c r="L6761" s="6" t="s">
        <v>95</v>
      </c>
      <c r="M6761" s="69">
        <v>30</v>
      </c>
      <c r="N6761" s="6" t="s">
        <v>59</v>
      </c>
      <c r="O6761" s="6" t="s">
        <v>10050</v>
      </c>
      <c r="R6761" s="33" t="str">
        <f t="shared" si="126"/>
        <v>S07D3237P001R003</v>
      </c>
      <c r="S6761" s="95">
        <f>VLOOKUP(I6761,品牌型号对应工厂型号!C:E,3,0)</f>
        <v>5</v>
      </c>
      <c r="T6761" s="96" t="str">
        <f>VLOOKUP(I6761,品牌型号对应工厂型号!C:I,7,0)</f>
        <v>180:DEBL-15（JP-XXXX0004-13D）</v>
      </c>
    </row>
    <row r="6762" spans="1:20">
      <c r="A6762" s="25">
        <v>43314</v>
      </c>
      <c r="B6762" s="25">
        <v>3.4562423611132544</v>
      </c>
      <c r="C6762" s="26" t="s">
        <v>14580</v>
      </c>
      <c r="D6762" s="25" t="s">
        <v>14687</v>
      </c>
      <c r="E6762" s="26" t="s">
        <v>7552</v>
      </c>
      <c r="F6762" s="25" t="s">
        <v>91</v>
      </c>
      <c r="G6762" s="69">
        <v>1.524</v>
      </c>
      <c r="H6762" s="25" t="s">
        <v>3051</v>
      </c>
      <c r="I6762" s="27" t="s">
        <v>4553</v>
      </c>
      <c r="J6762" s="69">
        <v>45.72</v>
      </c>
      <c r="K6762" s="6" t="s">
        <v>14688</v>
      </c>
      <c r="L6762" s="6" t="s">
        <v>95</v>
      </c>
      <c r="M6762" s="69">
        <v>30</v>
      </c>
      <c r="N6762" s="6" t="s">
        <v>59</v>
      </c>
      <c r="O6762" s="6" t="s">
        <v>10050</v>
      </c>
      <c r="R6762" s="33" t="str">
        <f t="shared" si="126"/>
        <v>S07D2282P001</v>
      </c>
      <c r="S6762" s="95">
        <f>VLOOKUP(I6762,品牌型号对应工厂型号!C:E,3,0)</f>
        <v>5</v>
      </c>
      <c r="T6762" s="96" t="str">
        <f>VLOOKUP(I6762,品牌型号对应工厂型号!C:I,7,0)</f>
        <v>180:DEBL-15（JP-XXXX0004-13D）</v>
      </c>
    </row>
    <row r="6763" spans="1:20">
      <c r="A6763" s="25">
        <v>43314</v>
      </c>
      <c r="B6763" s="25">
        <v>3.4562423611132544</v>
      </c>
      <c r="C6763" s="26" t="s">
        <v>14580</v>
      </c>
      <c r="D6763" s="25" t="s">
        <v>14689</v>
      </c>
      <c r="E6763" s="26" t="s">
        <v>7552</v>
      </c>
      <c r="F6763" s="25" t="s">
        <v>91</v>
      </c>
      <c r="G6763" s="69">
        <v>1.524</v>
      </c>
      <c r="H6763" s="25" t="s">
        <v>3051</v>
      </c>
      <c r="I6763" s="27" t="s">
        <v>4553</v>
      </c>
      <c r="J6763" s="69">
        <v>45.72</v>
      </c>
      <c r="K6763" s="6" t="s">
        <v>14690</v>
      </c>
      <c r="L6763" s="6" t="s">
        <v>95</v>
      </c>
      <c r="M6763" s="69">
        <v>30</v>
      </c>
      <c r="N6763" s="6" t="s">
        <v>59</v>
      </c>
      <c r="O6763" s="6" t="s">
        <v>10050</v>
      </c>
      <c r="R6763" s="33" t="str">
        <f t="shared" si="126"/>
        <v>S07D2282P002</v>
      </c>
      <c r="S6763" s="95">
        <f>VLOOKUP(I6763,品牌型号对应工厂型号!C:E,3,0)</f>
        <v>5</v>
      </c>
      <c r="T6763" s="96" t="str">
        <f>VLOOKUP(I6763,品牌型号对应工厂型号!C:I,7,0)</f>
        <v>180:DEBL-15（JP-XXXX0004-13D）</v>
      </c>
    </row>
    <row r="6764" spans="1:20">
      <c r="A6764" s="25">
        <v>43314</v>
      </c>
      <c r="B6764" s="25">
        <v>3.4562423611132544</v>
      </c>
      <c r="C6764" s="26" t="s">
        <v>14580</v>
      </c>
      <c r="D6764" s="25" t="s">
        <v>14691</v>
      </c>
      <c r="E6764" s="26" t="s">
        <v>7552</v>
      </c>
      <c r="F6764" s="25" t="s">
        <v>91</v>
      </c>
      <c r="G6764" s="69">
        <v>1.524</v>
      </c>
      <c r="H6764" s="25" t="s">
        <v>3051</v>
      </c>
      <c r="I6764" s="27" t="s">
        <v>4553</v>
      </c>
      <c r="J6764" s="69">
        <v>45.72</v>
      </c>
      <c r="K6764" s="6" t="s">
        <v>14692</v>
      </c>
      <c r="L6764" s="6" t="s">
        <v>95</v>
      </c>
      <c r="M6764" s="69">
        <v>30</v>
      </c>
      <c r="N6764" s="6" t="s">
        <v>59</v>
      </c>
      <c r="O6764" s="6" t="s">
        <v>10050</v>
      </c>
      <c r="R6764" s="33" t="str">
        <f t="shared" si="126"/>
        <v>S07D2282P003</v>
      </c>
      <c r="S6764" s="95">
        <f>VLOOKUP(I6764,品牌型号对应工厂型号!C:E,3,0)</f>
        <v>5</v>
      </c>
      <c r="T6764" s="96" t="str">
        <f>VLOOKUP(I6764,品牌型号对应工厂型号!C:I,7,0)</f>
        <v>180:DEBL-15（JP-XXXX0004-13D）</v>
      </c>
    </row>
    <row r="6765" spans="1:20">
      <c r="A6765" s="25">
        <v>43314</v>
      </c>
      <c r="B6765" s="25">
        <v>3.4562423611132544</v>
      </c>
      <c r="C6765" s="26" t="s">
        <v>14580</v>
      </c>
      <c r="D6765" s="25" t="s">
        <v>14693</v>
      </c>
      <c r="E6765" s="26" t="s">
        <v>7552</v>
      </c>
      <c r="F6765" s="25" t="s">
        <v>91</v>
      </c>
      <c r="G6765" s="69">
        <v>1.524</v>
      </c>
      <c r="H6765" s="25" t="s">
        <v>3051</v>
      </c>
      <c r="I6765" s="27" t="s">
        <v>4553</v>
      </c>
      <c r="J6765" s="69">
        <v>45.72</v>
      </c>
      <c r="K6765" s="6" t="s">
        <v>14694</v>
      </c>
      <c r="L6765" s="6" t="s">
        <v>95</v>
      </c>
      <c r="M6765" s="69">
        <v>30</v>
      </c>
      <c r="N6765" s="6" t="s">
        <v>59</v>
      </c>
      <c r="O6765" s="6" t="s">
        <v>10050</v>
      </c>
      <c r="R6765" s="33" t="str">
        <f t="shared" si="126"/>
        <v>S07D2282P004</v>
      </c>
      <c r="S6765" s="95">
        <f>VLOOKUP(I6765,品牌型号对应工厂型号!C:E,3,0)</f>
        <v>5</v>
      </c>
      <c r="T6765" s="96" t="str">
        <f>VLOOKUP(I6765,品牌型号对应工厂型号!C:I,7,0)</f>
        <v>180:DEBL-15（JP-XXXX0004-13D）</v>
      </c>
    </row>
    <row r="6766" spans="1:20">
      <c r="A6766" s="25">
        <v>43314</v>
      </c>
      <c r="B6766" s="25">
        <v>3.4562423611132544</v>
      </c>
      <c r="C6766" s="26" t="s">
        <v>14580</v>
      </c>
      <c r="D6766" s="25" t="s">
        <v>14695</v>
      </c>
      <c r="E6766" s="26" t="s">
        <v>7552</v>
      </c>
      <c r="F6766" s="25" t="s">
        <v>91</v>
      </c>
      <c r="G6766" s="69">
        <v>1.524</v>
      </c>
      <c r="H6766" s="25" t="s">
        <v>3051</v>
      </c>
      <c r="I6766" s="27" t="s">
        <v>4553</v>
      </c>
      <c r="J6766" s="69">
        <v>45.72</v>
      </c>
      <c r="K6766" s="6" t="s">
        <v>14696</v>
      </c>
      <c r="L6766" s="6" t="s">
        <v>95</v>
      </c>
      <c r="M6766" s="69">
        <v>30</v>
      </c>
      <c r="N6766" s="6" t="s">
        <v>59</v>
      </c>
      <c r="O6766" s="6" t="s">
        <v>10050</v>
      </c>
      <c r="R6766" s="33" t="str">
        <f t="shared" si="126"/>
        <v>S07D2282P005</v>
      </c>
      <c r="S6766" s="95">
        <f>VLOOKUP(I6766,品牌型号对应工厂型号!C:E,3,0)</f>
        <v>5</v>
      </c>
      <c r="T6766" s="96" t="str">
        <f>VLOOKUP(I6766,品牌型号对应工厂型号!C:I,7,0)</f>
        <v>180:DEBL-15（JP-XXXX0004-13D）</v>
      </c>
    </row>
    <row r="6767" spans="1:20">
      <c r="A6767" s="25">
        <v>43314</v>
      </c>
      <c r="B6767" s="25">
        <v>3.4562423611132544</v>
      </c>
      <c r="C6767" s="26" t="s">
        <v>14580</v>
      </c>
      <c r="D6767" s="25" t="s">
        <v>14697</v>
      </c>
      <c r="E6767" s="26" t="s">
        <v>7552</v>
      </c>
      <c r="F6767" s="25" t="s">
        <v>91</v>
      </c>
      <c r="G6767" s="69">
        <v>1.524</v>
      </c>
      <c r="H6767" s="25" t="s">
        <v>3051</v>
      </c>
      <c r="I6767" s="27" t="s">
        <v>4553</v>
      </c>
      <c r="J6767" s="69">
        <v>45.72</v>
      </c>
      <c r="K6767" s="6" t="s">
        <v>14698</v>
      </c>
      <c r="L6767" s="6" t="s">
        <v>95</v>
      </c>
      <c r="M6767" s="69">
        <v>30</v>
      </c>
      <c r="N6767" s="6" t="s">
        <v>59</v>
      </c>
      <c r="O6767" s="6" t="s">
        <v>10050</v>
      </c>
      <c r="R6767" s="33" t="str">
        <f t="shared" si="126"/>
        <v>S07D2282P006</v>
      </c>
      <c r="S6767" s="95">
        <f>VLOOKUP(I6767,品牌型号对应工厂型号!C:E,3,0)</f>
        <v>5</v>
      </c>
      <c r="T6767" s="96" t="str">
        <f>VLOOKUP(I6767,品牌型号对应工厂型号!C:I,7,0)</f>
        <v>180:DEBL-15（JP-XXXX0004-13D）</v>
      </c>
    </row>
    <row r="6768" spans="1:20">
      <c r="A6768" s="25">
        <v>43314</v>
      </c>
      <c r="B6768" s="25">
        <v>3.4562423611132544</v>
      </c>
      <c r="C6768" s="26" t="s">
        <v>14580</v>
      </c>
      <c r="D6768" s="25" t="s">
        <v>14699</v>
      </c>
      <c r="E6768" s="26" t="s">
        <v>7552</v>
      </c>
      <c r="F6768" s="25" t="s">
        <v>91</v>
      </c>
      <c r="G6768" s="69">
        <v>1.524</v>
      </c>
      <c r="H6768" s="25" t="s">
        <v>3051</v>
      </c>
      <c r="I6768" s="27" t="s">
        <v>4553</v>
      </c>
      <c r="J6768" s="69">
        <v>45.72</v>
      </c>
      <c r="K6768" s="6" t="s">
        <v>14700</v>
      </c>
      <c r="L6768" s="6" t="s">
        <v>95</v>
      </c>
      <c r="M6768" s="69">
        <v>30</v>
      </c>
      <c r="N6768" s="6" t="s">
        <v>59</v>
      </c>
      <c r="O6768" s="6" t="s">
        <v>10050</v>
      </c>
      <c r="R6768" s="33" t="str">
        <f t="shared" si="126"/>
        <v>S07D2282P007</v>
      </c>
      <c r="S6768" s="95">
        <f>VLOOKUP(I6768,品牌型号对应工厂型号!C:E,3,0)</f>
        <v>5</v>
      </c>
      <c r="T6768" s="96" t="str">
        <f>VLOOKUP(I6768,品牌型号对应工厂型号!C:I,7,0)</f>
        <v>180:DEBL-15（JP-XXXX0004-13D）</v>
      </c>
    </row>
    <row r="6769" spans="1:20">
      <c r="A6769" s="25">
        <v>43314</v>
      </c>
      <c r="B6769" s="25">
        <v>3.4562423611132544</v>
      </c>
      <c r="C6769" s="26" t="s">
        <v>14580</v>
      </c>
      <c r="D6769" s="25" t="s">
        <v>14701</v>
      </c>
      <c r="E6769" s="26" t="s">
        <v>7552</v>
      </c>
      <c r="F6769" s="25" t="s">
        <v>91</v>
      </c>
      <c r="G6769" s="69">
        <v>1.524</v>
      </c>
      <c r="H6769" s="25" t="s">
        <v>3051</v>
      </c>
      <c r="I6769" s="27" t="s">
        <v>4553</v>
      </c>
      <c r="J6769" s="69">
        <v>45.72</v>
      </c>
      <c r="K6769" s="6" t="s">
        <v>14702</v>
      </c>
      <c r="L6769" s="6" t="s">
        <v>95</v>
      </c>
      <c r="M6769" s="69">
        <v>30</v>
      </c>
      <c r="N6769" s="6" t="s">
        <v>59</v>
      </c>
      <c r="O6769" s="6" t="s">
        <v>10050</v>
      </c>
      <c r="R6769" s="33" t="str">
        <f t="shared" si="126"/>
        <v>S07D2282P008</v>
      </c>
      <c r="S6769" s="95">
        <f>VLOOKUP(I6769,品牌型号对应工厂型号!C:E,3,0)</f>
        <v>5</v>
      </c>
      <c r="T6769" s="96" t="str">
        <f>VLOOKUP(I6769,品牌型号对应工厂型号!C:I,7,0)</f>
        <v>180:DEBL-15（JP-XXXX0004-13D）</v>
      </c>
    </row>
    <row r="6770" spans="1:20">
      <c r="A6770" s="25">
        <v>43314</v>
      </c>
      <c r="B6770" s="25">
        <v>3.4562423611132544</v>
      </c>
      <c r="C6770" s="26" t="s">
        <v>14580</v>
      </c>
      <c r="D6770" s="25" t="s">
        <v>14703</v>
      </c>
      <c r="E6770" s="26" t="s">
        <v>7552</v>
      </c>
      <c r="F6770" s="25" t="s">
        <v>91</v>
      </c>
      <c r="G6770" s="69">
        <v>1.524</v>
      </c>
      <c r="H6770" s="25" t="s">
        <v>3051</v>
      </c>
      <c r="I6770" s="27" t="s">
        <v>4553</v>
      </c>
      <c r="J6770" s="69">
        <v>45.72</v>
      </c>
      <c r="K6770" s="6" t="s">
        <v>14704</v>
      </c>
      <c r="L6770" s="6" t="s">
        <v>95</v>
      </c>
      <c r="M6770" s="69">
        <v>30</v>
      </c>
      <c r="N6770" s="6" t="s">
        <v>59</v>
      </c>
      <c r="O6770" s="6" t="s">
        <v>10050</v>
      </c>
      <c r="R6770" s="33" t="str">
        <f t="shared" si="126"/>
        <v>S07D2282P009</v>
      </c>
      <c r="S6770" s="95">
        <f>VLOOKUP(I6770,品牌型号对应工厂型号!C:E,3,0)</f>
        <v>5</v>
      </c>
      <c r="T6770" s="96" t="str">
        <f>VLOOKUP(I6770,品牌型号对应工厂型号!C:I,7,0)</f>
        <v>180:DEBL-15（JP-XXXX0004-13D）</v>
      </c>
    </row>
    <row r="6771" spans="1:20">
      <c r="A6771" s="25">
        <v>43314</v>
      </c>
      <c r="B6771" s="25">
        <v>3.4562423611132544</v>
      </c>
      <c r="C6771" s="26" t="s">
        <v>14580</v>
      </c>
      <c r="D6771" s="25" t="s">
        <v>14705</v>
      </c>
      <c r="E6771" s="26" t="s">
        <v>7552</v>
      </c>
      <c r="F6771" s="25" t="s">
        <v>91</v>
      </c>
      <c r="G6771" s="69">
        <v>1.524</v>
      </c>
      <c r="H6771" s="25" t="s">
        <v>3051</v>
      </c>
      <c r="I6771" s="27" t="s">
        <v>4553</v>
      </c>
      <c r="J6771" s="69">
        <v>45.72</v>
      </c>
      <c r="K6771" s="6" t="s">
        <v>14706</v>
      </c>
      <c r="L6771" s="6" t="s">
        <v>95</v>
      </c>
      <c r="M6771" s="69">
        <v>30</v>
      </c>
      <c r="N6771" s="6" t="s">
        <v>59</v>
      </c>
      <c r="O6771" s="6" t="s">
        <v>10050</v>
      </c>
      <c r="R6771" s="33" t="str">
        <f t="shared" si="126"/>
        <v>S07D2282P010</v>
      </c>
      <c r="S6771" s="95">
        <f>VLOOKUP(I6771,品牌型号对应工厂型号!C:E,3,0)</f>
        <v>5</v>
      </c>
      <c r="T6771" s="96" t="str">
        <f>VLOOKUP(I6771,品牌型号对应工厂型号!C:I,7,0)</f>
        <v>180:DEBL-15（JP-XXXX0004-13D）</v>
      </c>
    </row>
    <row r="6772" spans="1:20">
      <c r="A6772" s="25">
        <v>43314</v>
      </c>
      <c r="B6772" s="25">
        <v>3.4562423611132544</v>
      </c>
      <c r="C6772" s="26" t="s">
        <v>14580</v>
      </c>
      <c r="D6772" s="25" t="s">
        <v>14707</v>
      </c>
      <c r="E6772" s="26" t="s">
        <v>7552</v>
      </c>
      <c r="F6772" s="25" t="s">
        <v>91</v>
      </c>
      <c r="G6772" s="69">
        <v>1.524</v>
      </c>
      <c r="H6772" s="25" t="s">
        <v>3051</v>
      </c>
      <c r="I6772" s="27" t="s">
        <v>4553</v>
      </c>
      <c r="J6772" s="69">
        <v>45.72</v>
      </c>
      <c r="K6772" s="6" t="s">
        <v>14708</v>
      </c>
      <c r="L6772" s="6" t="s">
        <v>95</v>
      </c>
      <c r="M6772" s="69">
        <v>30</v>
      </c>
      <c r="N6772" s="6" t="s">
        <v>59</v>
      </c>
      <c r="O6772" s="6" t="s">
        <v>10050</v>
      </c>
      <c r="R6772" s="33" t="str">
        <f t="shared" si="126"/>
        <v>S07D2282P011</v>
      </c>
      <c r="S6772" s="95">
        <f>VLOOKUP(I6772,品牌型号对应工厂型号!C:E,3,0)</f>
        <v>5</v>
      </c>
      <c r="T6772" s="96" t="str">
        <f>VLOOKUP(I6772,品牌型号对应工厂型号!C:I,7,0)</f>
        <v>180:DEBL-15（JP-XXXX0004-13D）</v>
      </c>
    </row>
    <row r="6773" spans="1:20">
      <c r="A6773" s="25">
        <v>43314</v>
      </c>
      <c r="B6773" s="25">
        <v>3.4562423611132544</v>
      </c>
      <c r="C6773" s="26" t="s">
        <v>14580</v>
      </c>
      <c r="D6773" s="25" t="s">
        <v>14709</v>
      </c>
      <c r="E6773" s="26" t="s">
        <v>7552</v>
      </c>
      <c r="F6773" s="25" t="s">
        <v>91</v>
      </c>
      <c r="G6773" s="69">
        <v>1.524</v>
      </c>
      <c r="H6773" s="25" t="s">
        <v>3051</v>
      </c>
      <c r="I6773" s="27" t="s">
        <v>4553</v>
      </c>
      <c r="J6773" s="69">
        <v>45.72</v>
      </c>
      <c r="K6773" s="6" t="s">
        <v>14710</v>
      </c>
      <c r="L6773" s="6" t="s">
        <v>95</v>
      </c>
      <c r="M6773" s="69">
        <v>30</v>
      </c>
      <c r="N6773" s="6" t="s">
        <v>59</v>
      </c>
      <c r="O6773" s="6" t="s">
        <v>10050</v>
      </c>
      <c r="R6773" s="33" t="str">
        <f t="shared" si="126"/>
        <v>S07D2282P012</v>
      </c>
      <c r="S6773" s="95">
        <f>VLOOKUP(I6773,品牌型号对应工厂型号!C:E,3,0)</f>
        <v>5</v>
      </c>
      <c r="T6773" s="96" t="str">
        <f>VLOOKUP(I6773,品牌型号对应工厂型号!C:I,7,0)</f>
        <v>180:DEBL-15（JP-XXXX0004-13D）</v>
      </c>
    </row>
    <row r="6774" spans="1:20">
      <c r="A6774" s="25">
        <v>43314</v>
      </c>
      <c r="B6774" s="25">
        <v>3.4562423611132544</v>
      </c>
      <c r="C6774" s="26" t="s">
        <v>14580</v>
      </c>
      <c r="D6774" s="25" t="s">
        <v>14711</v>
      </c>
      <c r="E6774" s="26" t="s">
        <v>7552</v>
      </c>
      <c r="F6774" s="25" t="s">
        <v>91</v>
      </c>
      <c r="G6774" s="69">
        <v>1.524</v>
      </c>
      <c r="H6774" s="25" t="s">
        <v>3051</v>
      </c>
      <c r="I6774" s="27" t="s">
        <v>4553</v>
      </c>
      <c r="J6774" s="69">
        <v>45.72</v>
      </c>
      <c r="K6774" s="6" t="s">
        <v>14712</v>
      </c>
      <c r="L6774" s="6" t="s">
        <v>95</v>
      </c>
      <c r="M6774" s="69">
        <v>30</v>
      </c>
      <c r="N6774" s="6" t="s">
        <v>59</v>
      </c>
      <c r="O6774" s="6" t="s">
        <v>10050</v>
      </c>
      <c r="R6774" s="33" t="str">
        <f t="shared" si="126"/>
        <v>S07D2282P013</v>
      </c>
      <c r="S6774" s="95">
        <f>VLOOKUP(I6774,品牌型号对应工厂型号!C:E,3,0)</f>
        <v>5</v>
      </c>
      <c r="T6774" s="96" t="str">
        <f>VLOOKUP(I6774,品牌型号对应工厂型号!C:I,7,0)</f>
        <v>180:DEBL-15（JP-XXXX0004-13D）</v>
      </c>
    </row>
    <row r="6775" spans="1:20">
      <c r="A6775" s="25">
        <v>43314</v>
      </c>
      <c r="B6775" s="25">
        <v>3.4562423611132544</v>
      </c>
      <c r="C6775" s="26" t="s">
        <v>14580</v>
      </c>
      <c r="D6775" s="25" t="s">
        <v>14713</v>
      </c>
      <c r="E6775" s="26" t="s">
        <v>7552</v>
      </c>
      <c r="F6775" s="25" t="s">
        <v>91</v>
      </c>
      <c r="G6775" s="69">
        <v>1.524</v>
      </c>
      <c r="H6775" s="25" t="s">
        <v>3051</v>
      </c>
      <c r="I6775" s="27" t="s">
        <v>4553</v>
      </c>
      <c r="J6775" s="69">
        <v>45.72</v>
      </c>
      <c r="K6775" s="6" t="s">
        <v>14714</v>
      </c>
      <c r="L6775" s="6" t="s">
        <v>95</v>
      </c>
      <c r="M6775" s="69">
        <v>30</v>
      </c>
      <c r="N6775" s="6" t="s">
        <v>59</v>
      </c>
      <c r="O6775" s="6" t="s">
        <v>10050</v>
      </c>
      <c r="R6775" s="33" t="str">
        <f t="shared" si="126"/>
        <v>S07D2282P014</v>
      </c>
      <c r="S6775" s="95">
        <f>VLOOKUP(I6775,品牌型号对应工厂型号!C:E,3,0)</f>
        <v>5</v>
      </c>
      <c r="T6775" s="96" t="str">
        <f>VLOOKUP(I6775,品牌型号对应工厂型号!C:I,7,0)</f>
        <v>180:DEBL-15（JP-XXXX0004-13D）</v>
      </c>
    </row>
    <row r="6776" spans="1:20">
      <c r="A6776" s="25">
        <v>43314</v>
      </c>
      <c r="B6776" s="25">
        <v>3.4562423611132544</v>
      </c>
      <c r="C6776" s="26" t="s">
        <v>14580</v>
      </c>
      <c r="D6776" s="25" t="s">
        <v>14715</v>
      </c>
      <c r="E6776" s="26" t="s">
        <v>7552</v>
      </c>
      <c r="F6776" s="25" t="s">
        <v>91</v>
      </c>
      <c r="G6776" s="69">
        <v>1.524</v>
      </c>
      <c r="H6776" s="25" t="s">
        <v>3051</v>
      </c>
      <c r="I6776" s="27" t="s">
        <v>4553</v>
      </c>
      <c r="J6776" s="69">
        <v>45.72</v>
      </c>
      <c r="K6776" s="6" t="s">
        <v>14716</v>
      </c>
      <c r="L6776" s="6" t="s">
        <v>95</v>
      </c>
      <c r="M6776" s="69">
        <v>30</v>
      </c>
      <c r="N6776" s="6" t="s">
        <v>59</v>
      </c>
      <c r="O6776" s="6" t="s">
        <v>10050</v>
      </c>
      <c r="R6776" s="33" t="str">
        <f t="shared" si="126"/>
        <v>S07D2282P015</v>
      </c>
      <c r="S6776" s="95">
        <f>VLOOKUP(I6776,品牌型号对应工厂型号!C:E,3,0)</f>
        <v>5</v>
      </c>
      <c r="T6776" s="96" t="str">
        <f>VLOOKUP(I6776,品牌型号对应工厂型号!C:I,7,0)</f>
        <v>180:DEBL-15（JP-XXXX0004-13D）</v>
      </c>
    </row>
    <row r="6777" spans="1:20">
      <c r="A6777" s="25">
        <v>43314</v>
      </c>
      <c r="B6777" s="25">
        <v>3.4562423611132544</v>
      </c>
      <c r="C6777" s="26" t="s">
        <v>14580</v>
      </c>
      <c r="D6777" s="25" t="s">
        <v>14717</v>
      </c>
      <c r="E6777" s="26" t="s">
        <v>7552</v>
      </c>
      <c r="F6777" s="25" t="s">
        <v>91</v>
      </c>
      <c r="G6777" s="69">
        <v>1.524</v>
      </c>
      <c r="H6777" s="25" t="s">
        <v>3051</v>
      </c>
      <c r="I6777" s="27" t="s">
        <v>4553</v>
      </c>
      <c r="J6777" s="69">
        <v>45.72</v>
      </c>
      <c r="K6777" s="6" t="s">
        <v>14718</v>
      </c>
      <c r="L6777" s="6" t="s">
        <v>95</v>
      </c>
      <c r="M6777" s="69">
        <v>30</v>
      </c>
      <c r="N6777" s="6" t="s">
        <v>59</v>
      </c>
      <c r="O6777" s="6" t="s">
        <v>10050</v>
      </c>
      <c r="R6777" s="33" t="str">
        <f t="shared" si="126"/>
        <v>S07D2282P016</v>
      </c>
      <c r="S6777" s="95">
        <f>VLOOKUP(I6777,品牌型号对应工厂型号!C:E,3,0)</f>
        <v>5</v>
      </c>
      <c r="T6777" s="96" t="str">
        <f>VLOOKUP(I6777,品牌型号对应工厂型号!C:I,7,0)</f>
        <v>180:DEBL-15（JP-XXXX0004-13D）</v>
      </c>
    </row>
    <row r="6778" spans="1:20">
      <c r="A6778" s="25">
        <v>43314</v>
      </c>
      <c r="B6778" s="25">
        <v>3.4562423611132544</v>
      </c>
      <c r="C6778" s="26" t="s">
        <v>14580</v>
      </c>
      <c r="D6778" s="25" t="s">
        <v>14719</v>
      </c>
      <c r="E6778" s="26" t="s">
        <v>7552</v>
      </c>
      <c r="F6778" s="25" t="s">
        <v>91</v>
      </c>
      <c r="G6778" s="69">
        <v>1.524</v>
      </c>
      <c r="H6778" s="25" t="s">
        <v>3051</v>
      </c>
      <c r="I6778" s="27" t="s">
        <v>4553</v>
      </c>
      <c r="J6778" s="69">
        <v>45.72</v>
      </c>
      <c r="K6778" s="6" t="s">
        <v>14720</v>
      </c>
      <c r="L6778" s="6" t="s">
        <v>95</v>
      </c>
      <c r="M6778" s="69">
        <v>30</v>
      </c>
      <c r="N6778" s="6" t="s">
        <v>59</v>
      </c>
      <c r="O6778" s="6" t="s">
        <v>10050</v>
      </c>
      <c r="R6778" s="33" t="str">
        <f t="shared" si="126"/>
        <v>S07D2282P017</v>
      </c>
      <c r="S6778" s="95">
        <f>VLOOKUP(I6778,品牌型号对应工厂型号!C:E,3,0)</f>
        <v>5</v>
      </c>
      <c r="T6778" s="96" t="str">
        <f>VLOOKUP(I6778,品牌型号对应工厂型号!C:I,7,0)</f>
        <v>180:DEBL-15（JP-XXXX0004-13D）</v>
      </c>
    </row>
    <row r="6779" spans="1:20">
      <c r="A6779" s="25">
        <v>43314</v>
      </c>
      <c r="B6779" s="25">
        <v>3.4562423611132544</v>
      </c>
      <c r="C6779" s="26" t="s">
        <v>14580</v>
      </c>
      <c r="D6779" s="25" t="s">
        <v>14721</v>
      </c>
      <c r="E6779" s="26" t="s">
        <v>7552</v>
      </c>
      <c r="F6779" s="25" t="s">
        <v>91</v>
      </c>
      <c r="G6779" s="69">
        <v>1.524</v>
      </c>
      <c r="H6779" s="25" t="s">
        <v>3051</v>
      </c>
      <c r="I6779" s="27" t="s">
        <v>4553</v>
      </c>
      <c r="J6779" s="69">
        <v>45.72</v>
      </c>
      <c r="K6779" s="6" t="s">
        <v>14722</v>
      </c>
      <c r="L6779" s="6" t="s">
        <v>95</v>
      </c>
      <c r="M6779" s="69">
        <v>30</v>
      </c>
      <c r="N6779" s="6" t="s">
        <v>59</v>
      </c>
      <c r="O6779" s="6" t="s">
        <v>10050</v>
      </c>
      <c r="R6779" s="33" t="str">
        <f t="shared" si="126"/>
        <v>S07D2282P018</v>
      </c>
      <c r="S6779" s="95">
        <f>VLOOKUP(I6779,品牌型号对应工厂型号!C:E,3,0)</f>
        <v>5</v>
      </c>
      <c r="T6779" s="96" t="str">
        <f>VLOOKUP(I6779,品牌型号对应工厂型号!C:I,7,0)</f>
        <v>180:DEBL-15（JP-XXXX0004-13D）</v>
      </c>
    </row>
    <row r="6780" spans="1:20">
      <c r="A6780" s="25">
        <v>43314</v>
      </c>
      <c r="B6780" s="25">
        <v>3.4562423611132544</v>
      </c>
      <c r="C6780" s="26" t="s">
        <v>14580</v>
      </c>
      <c r="D6780" s="25" t="s">
        <v>14723</v>
      </c>
      <c r="E6780" s="26" t="s">
        <v>7552</v>
      </c>
      <c r="F6780" s="25" t="s">
        <v>91</v>
      </c>
      <c r="G6780" s="69">
        <v>1.524</v>
      </c>
      <c r="H6780" s="25" t="s">
        <v>3051</v>
      </c>
      <c r="I6780" s="27" t="s">
        <v>4553</v>
      </c>
      <c r="J6780" s="69">
        <v>45.72</v>
      </c>
      <c r="K6780" s="6" t="s">
        <v>14724</v>
      </c>
      <c r="L6780" s="6" t="s">
        <v>95</v>
      </c>
      <c r="M6780" s="69">
        <v>30</v>
      </c>
      <c r="N6780" s="6" t="s">
        <v>59</v>
      </c>
      <c r="O6780" s="6" t="s">
        <v>10050</v>
      </c>
      <c r="R6780" s="33" t="str">
        <f t="shared" si="126"/>
        <v>S07D2282P019</v>
      </c>
      <c r="S6780" s="95">
        <f>VLOOKUP(I6780,品牌型号对应工厂型号!C:E,3,0)</f>
        <v>5</v>
      </c>
      <c r="T6780" s="96" t="str">
        <f>VLOOKUP(I6780,品牌型号对应工厂型号!C:I,7,0)</f>
        <v>180:DEBL-15（JP-XXXX0004-13D）</v>
      </c>
    </row>
    <row r="6781" spans="1:20">
      <c r="A6781" s="25">
        <v>43314</v>
      </c>
      <c r="B6781" s="25">
        <v>3.4562423611132544</v>
      </c>
      <c r="C6781" s="26" t="s">
        <v>14580</v>
      </c>
      <c r="D6781" s="25" t="s">
        <v>14725</v>
      </c>
      <c r="E6781" s="26" t="s">
        <v>7552</v>
      </c>
      <c r="F6781" s="25" t="s">
        <v>91</v>
      </c>
      <c r="G6781" s="69">
        <v>1.524</v>
      </c>
      <c r="H6781" s="25" t="s">
        <v>3051</v>
      </c>
      <c r="I6781" s="27" t="s">
        <v>4553</v>
      </c>
      <c r="J6781" s="69">
        <v>45.72</v>
      </c>
      <c r="K6781" s="6" t="s">
        <v>14726</v>
      </c>
      <c r="L6781" s="6" t="s">
        <v>95</v>
      </c>
      <c r="M6781" s="69">
        <v>30</v>
      </c>
      <c r="N6781" s="6" t="s">
        <v>59</v>
      </c>
      <c r="O6781" s="6" t="s">
        <v>10050</v>
      </c>
      <c r="R6781" s="33" t="str">
        <f t="shared" si="126"/>
        <v>S07D2282P020</v>
      </c>
      <c r="S6781" s="95">
        <f>VLOOKUP(I6781,品牌型号对应工厂型号!C:E,3,0)</f>
        <v>5</v>
      </c>
      <c r="T6781" s="96" t="str">
        <f>VLOOKUP(I6781,品牌型号对应工厂型号!C:I,7,0)</f>
        <v>180:DEBL-15（JP-XXXX0004-13D）</v>
      </c>
    </row>
    <row r="6782" spans="1:20">
      <c r="A6782" s="25">
        <v>43314</v>
      </c>
      <c r="B6782" s="25">
        <v>3.4562423611132544</v>
      </c>
      <c r="C6782" s="26" t="s">
        <v>14580</v>
      </c>
      <c r="D6782" s="25" t="s">
        <v>14727</v>
      </c>
      <c r="E6782" s="26" t="s">
        <v>7552</v>
      </c>
      <c r="F6782" s="25" t="s">
        <v>91</v>
      </c>
      <c r="G6782" s="69">
        <v>1.524</v>
      </c>
      <c r="H6782" s="25" t="s">
        <v>3051</v>
      </c>
      <c r="I6782" s="27" t="s">
        <v>4553</v>
      </c>
      <c r="J6782" s="69">
        <v>45.72</v>
      </c>
      <c r="K6782" s="6" t="s">
        <v>14728</v>
      </c>
      <c r="L6782" s="6" t="s">
        <v>95</v>
      </c>
      <c r="M6782" s="69">
        <v>30</v>
      </c>
      <c r="N6782" s="6" t="s">
        <v>59</v>
      </c>
      <c r="O6782" s="6" t="s">
        <v>10050</v>
      </c>
      <c r="R6782" s="33" t="str">
        <f t="shared" si="126"/>
        <v>S07D2282P021</v>
      </c>
      <c r="S6782" s="95">
        <f>VLOOKUP(I6782,品牌型号对应工厂型号!C:E,3,0)</f>
        <v>5</v>
      </c>
      <c r="T6782" s="96" t="str">
        <f>VLOOKUP(I6782,品牌型号对应工厂型号!C:I,7,0)</f>
        <v>180:DEBL-15（JP-XXXX0004-13D）</v>
      </c>
    </row>
    <row r="6783" spans="1:20">
      <c r="A6783" s="25">
        <v>43314</v>
      </c>
      <c r="B6783" s="25">
        <v>3.4562423611132544</v>
      </c>
      <c r="C6783" s="26" t="s">
        <v>14580</v>
      </c>
      <c r="D6783" s="25" t="s">
        <v>14729</v>
      </c>
      <c r="E6783" s="26" t="s">
        <v>7552</v>
      </c>
      <c r="F6783" s="25" t="s">
        <v>91</v>
      </c>
      <c r="G6783" s="69">
        <v>1.524</v>
      </c>
      <c r="H6783" s="25" t="s">
        <v>3051</v>
      </c>
      <c r="I6783" s="27" t="s">
        <v>4553</v>
      </c>
      <c r="J6783" s="69">
        <v>45.72</v>
      </c>
      <c r="K6783" s="6" t="s">
        <v>14730</v>
      </c>
      <c r="L6783" s="6" t="s">
        <v>95</v>
      </c>
      <c r="M6783" s="69">
        <v>30</v>
      </c>
      <c r="N6783" s="6" t="s">
        <v>59</v>
      </c>
      <c r="O6783" s="6" t="s">
        <v>10050</v>
      </c>
      <c r="R6783" s="33" t="str">
        <f t="shared" si="126"/>
        <v>S07D2282P022</v>
      </c>
      <c r="S6783" s="95">
        <f>VLOOKUP(I6783,品牌型号对应工厂型号!C:E,3,0)</f>
        <v>5</v>
      </c>
      <c r="T6783" s="96" t="str">
        <f>VLOOKUP(I6783,品牌型号对应工厂型号!C:I,7,0)</f>
        <v>180:DEBL-15（JP-XXXX0004-13D）</v>
      </c>
    </row>
    <row r="6784" spans="1:20">
      <c r="A6784" s="25">
        <v>43314</v>
      </c>
      <c r="B6784" s="25">
        <v>3.4562423611132544</v>
      </c>
      <c r="C6784" s="26" t="s">
        <v>14580</v>
      </c>
      <c r="D6784" s="25" t="s">
        <v>14731</v>
      </c>
      <c r="E6784" s="26" t="s">
        <v>7552</v>
      </c>
      <c r="F6784" s="25" t="s">
        <v>91</v>
      </c>
      <c r="G6784" s="69">
        <v>1.524</v>
      </c>
      <c r="H6784" s="25" t="s">
        <v>3051</v>
      </c>
      <c r="I6784" s="27" t="s">
        <v>4553</v>
      </c>
      <c r="J6784" s="69">
        <v>45.72</v>
      </c>
      <c r="K6784" s="6" t="s">
        <v>14732</v>
      </c>
      <c r="L6784" s="6" t="s">
        <v>95</v>
      </c>
      <c r="M6784" s="69">
        <v>30</v>
      </c>
      <c r="N6784" s="6" t="s">
        <v>59</v>
      </c>
      <c r="O6784" s="6" t="s">
        <v>10050</v>
      </c>
      <c r="R6784" s="33" t="str">
        <f t="shared" si="126"/>
        <v>S07D2282P023</v>
      </c>
      <c r="S6784" s="95">
        <f>VLOOKUP(I6784,品牌型号对应工厂型号!C:E,3,0)</f>
        <v>5</v>
      </c>
      <c r="T6784" s="96" t="str">
        <f>VLOOKUP(I6784,品牌型号对应工厂型号!C:I,7,0)</f>
        <v>180:DEBL-15（JP-XXXX0004-13D）</v>
      </c>
    </row>
    <row r="6785" spans="1:20">
      <c r="A6785" s="25">
        <v>43314</v>
      </c>
      <c r="B6785" s="25">
        <v>3.4562423611132544</v>
      </c>
      <c r="C6785" s="26" t="s">
        <v>14580</v>
      </c>
      <c r="D6785" s="25" t="s">
        <v>14733</v>
      </c>
      <c r="E6785" s="26" t="s">
        <v>7552</v>
      </c>
      <c r="F6785" s="25" t="s">
        <v>91</v>
      </c>
      <c r="G6785" s="69">
        <v>1.524</v>
      </c>
      <c r="H6785" s="25" t="s">
        <v>3051</v>
      </c>
      <c r="I6785" s="27" t="s">
        <v>4553</v>
      </c>
      <c r="J6785" s="69">
        <v>45.72</v>
      </c>
      <c r="K6785" s="6" t="s">
        <v>14734</v>
      </c>
      <c r="L6785" s="6" t="s">
        <v>95</v>
      </c>
      <c r="M6785" s="69">
        <v>30</v>
      </c>
      <c r="N6785" s="6" t="s">
        <v>59</v>
      </c>
      <c r="O6785" s="6" t="s">
        <v>10050</v>
      </c>
      <c r="R6785" s="33" t="str">
        <f t="shared" si="126"/>
        <v>S07D2282P024</v>
      </c>
      <c r="S6785" s="95">
        <f>VLOOKUP(I6785,品牌型号对应工厂型号!C:E,3,0)</f>
        <v>5</v>
      </c>
      <c r="T6785" s="96" t="str">
        <f>VLOOKUP(I6785,品牌型号对应工厂型号!C:I,7,0)</f>
        <v>180:DEBL-15（JP-XXXX0004-13D）</v>
      </c>
    </row>
    <row r="6786" spans="1:20">
      <c r="A6786" s="25">
        <v>43314</v>
      </c>
      <c r="B6786" s="25">
        <v>3.4562423611132544</v>
      </c>
      <c r="C6786" s="26" t="s">
        <v>14580</v>
      </c>
      <c r="D6786" s="25" t="s">
        <v>14735</v>
      </c>
      <c r="E6786" s="26" t="s">
        <v>7552</v>
      </c>
      <c r="F6786" s="25" t="s">
        <v>91</v>
      </c>
      <c r="G6786" s="69">
        <v>1.524</v>
      </c>
      <c r="H6786" s="25" t="s">
        <v>3051</v>
      </c>
      <c r="I6786" s="27" t="s">
        <v>4553</v>
      </c>
      <c r="J6786" s="69">
        <v>45.72</v>
      </c>
      <c r="K6786" s="6" t="s">
        <v>14736</v>
      </c>
      <c r="L6786" s="6" t="s">
        <v>95</v>
      </c>
      <c r="M6786" s="69">
        <v>30</v>
      </c>
      <c r="N6786" s="6" t="s">
        <v>59</v>
      </c>
      <c r="O6786" s="6" t="s">
        <v>10050</v>
      </c>
      <c r="R6786" s="33" t="str">
        <f t="shared" si="126"/>
        <v>S07D2282P025</v>
      </c>
      <c r="S6786" s="95">
        <f>VLOOKUP(I6786,品牌型号对应工厂型号!C:E,3,0)</f>
        <v>5</v>
      </c>
      <c r="T6786" s="96" t="str">
        <f>VLOOKUP(I6786,品牌型号对应工厂型号!C:I,7,0)</f>
        <v>180:DEBL-15（JP-XXXX0004-13D）</v>
      </c>
    </row>
    <row r="6787" spans="1:20">
      <c r="A6787" s="25">
        <v>43314</v>
      </c>
      <c r="B6787" s="25">
        <v>3.4562423611132544</v>
      </c>
      <c r="C6787" s="26" t="s">
        <v>14580</v>
      </c>
      <c r="D6787" s="25" t="s">
        <v>14737</v>
      </c>
      <c r="E6787" s="26" t="s">
        <v>7552</v>
      </c>
      <c r="F6787" s="25" t="s">
        <v>91</v>
      </c>
      <c r="G6787" s="69">
        <v>1.524</v>
      </c>
      <c r="H6787" s="25" t="s">
        <v>3051</v>
      </c>
      <c r="I6787" s="27" t="s">
        <v>4553</v>
      </c>
      <c r="J6787" s="69">
        <v>45.72</v>
      </c>
      <c r="K6787" s="6" t="s">
        <v>14738</v>
      </c>
      <c r="L6787" s="6" t="s">
        <v>95</v>
      </c>
      <c r="M6787" s="69">
        <v>30</v>
      </c>
      <c r="N6787" s="6" t="s">
        <v>59</v>
      </c>
      <c r="O6787" s="6" t="s">
        <v>10050</v>
      </c>
      <c r="R6787" s="33" t="str">
        <f t="shared" si="126"/>
        <v>S07D2282P026</v>
      </c>
      <c r="S6787" s="95">
        <f>VLOOKUP(I6787,品牌型号对应工厂型号!C:E,3,0)</f>
        <v>5</v>
      </c>
      <c r="T6787" s="96" t="str">
        <f>VLOOKUP(I6787,品牌型号对应工厂型号!C:I,7,0)</f>
        <v>180:DEBL-15（JP-XXXX0004-13D）</v>
      </c>
    </row>
    <row r="6788" spans="1:20">
      <c r="A6788" s="25">
        <v>43314</v>
      </c>
      <c r="B6788" s="25">
        <v>3.4562423611132544</v>
      </c>
      <c r="C6788" s="26" t="s">
        <v>14580</v>
      </c>
      <c r="D6788" s="25" t="s">
        <v>14739</v>
      </c>
      <c r="E6788" s="26" t="s">
        <v>7552</v>
      </c>
      <c r="F6788" s="25" t="s">
        <v>91</v>
      </c>
      <c r="G6788" s="69">
        <v>1.524</v>
      </c>
      <c r="H6788" s="25" t="s">
        <v>3051</v>
      </c>
      <c r="I6788" s="27" t="s">
        <v>4553</v>
      </c>
      <c r="J6788" s="69">
        <v>45.72</v>
      </c>
      <c r="K6788" s="6" t="s">
        <v>14740</v>
      </c>
      <c r="L6788" s="6" t="s">
        <v>95</v>
      </c>
      <c r="M6788" s="69">
        <v>30</v>
      </c>
      <c r="N6788" s="6" t="s">
        <v>59</v>
      </c>
      <c r="O6788" s="6" t="s">
        <v>10050</v>
      </c>
      <c r="R6788" s="33" t="str">
        <f t="shared" si="126"/>
        <v>S07D2282P027</v>
      </c>
      <c r="S6788" s="95">
        <f>VLOOKUP(I6788,品牌型号对应工厂型号!C:E,3,0)</f>
        <v>5</v>
      </c>
      <c r="T6788" s="96" t="str">
        <f>VLOOKUP(I6788,品牌型号对应工厂型号!C:I,7,0)</f>
        <v>180:DEBL-15（JP-XXXX0004-13D）</v>
      </c>
    </row>
    <row r="6789" spans="1:20">
      <c r="A6789" s="25">
        <v>43314</v>
      </c>
      <c r="B6789" s="25">
        <v>3.4562423611132544</v>
      </c>
      <c r="C6789" s="26" t="s">
        <v>14580</v>
      </c>
      <c r="D6789" s="25" t="s">
        <v>14741</v>
      </c>
      <c r="E6789" s="26" t="s">
        <v>7552</v>
      </c>
      <c r="F6789" s="25" t="s">
        <v>91</v>
      </c>
      <c r="G6789" s="69">
        <v>1.524</v>
      </c>
      <c r="H6789" s="25" t="s">
        <v>3051</v>
      </c>
      <c r="I6789" s="27" t="s">
        <v>4553</v>
      </c>
      <c r="J6789" s="69">
        <v>45.72</v>
      </c>
      <c r="K6789" s="6" t="s">
        <v>14742</v>
      </c>
      <c r="L6789" s="6" t="s">
        <v>95</v>
      </c>
      <c r="M6789" s="69">
        <v>30</v>
      </c>
      <c r="N6789" s="6" t="s">
        <v>59</v>
      </c>
      <c r="O6789" s="6" t="s">
        <v>10050</v>
      </c>
      <c r="R6789" s="33" t="str">
        <f t="shared" si="126"/>
        <v>S07D2282P028</v>
      </c>
      <c r="S6789" s="95">
        <f>VLOOKUP(I6789,品牌型号对应工厂型号!C:E,3,0)</f>
        <v>5</v>
      </c>
      <c r="T6789" s="96" t="str">
        <f>VLOOKUP(I6789,品牌型号对应工厂型号!C:I,7,0)</f>
        <v>180:DEBL-15（JP-XXXX0004-13D）</v>
      </c>
    </row>
    <row r="6790" spans="1:20">
      <c r="A6790" s="25">
        <v>43314</v>
      </c>
      <c r="B6790" s="25">
        <v>3.4562423611132544</v>
      </c>
      <c r="C6790" s="26" t="s">
        <v>14580</v>
      </c>
      <c r="D6790" s="25" t="s">
        <v>14743</v>
      </c>
      <c r="E6790" s="26" t="s">
        <v>7552</v>
      </c>
      <c r="F6790" s="25" t="s">
        <v>91</v>
      </c>
      <c r="G6790" s="69">
        <v>1.524</v>
      </c>
      <c r="H6790" s="25" t="s">
        <v>3051</v>
      </c>
      <c r="I6790" s="27" t="s">
        <v>4553</v>
      </c>
      <c r="J6790" s="69">
        <v>45.72</v>
      </c>
      <c r="K6790" s="6" t="s">
        <v>14744</v>
      </c>
      <c r="L6790" s="6" t="s">
        <v>95</v>
      </c>
      <c r="M6790" s="69">
        <v>30</v>
      </c>
      <c r="N6790" s="6" t="s">
        <v>59</v>
      </c>
      <c r="O6790" s="6" t="s">
        <v>10050</v>
      </c>
      <c r="R6790" s="33" t="str">
        <f t="shared" si="126"/>
        <v>S07D2282P029</v>
      </c>
      <c r="S6790" s="95">
        <f>VLOOKUP(I6790,品牌型号对应工厂型号!C:E,3,0)</f>
        <v>5</v>
      </c>
      <c r="T6790" s="96" t="str">
        <f>VLOOKUP(I6790,品牌型号对应工厂型号!C:I,7,0)</f>
        <v>180:DEBL-15（JP-XXXX0004-13D）</v>
      </c>
    </row>
    <row r="6791" spans="1:20">
      <c r="A6791" s="25">
        <v>43314</v>
      </c>
      <c r="B6791" s="25">
        <v>3.4562423611132544</v>
      </c>
      <c r="C6791" s="26" t="s">
        <v>14580</v>
      </c>
      <c r="D6791" s="25" t="s">
        <v>14745</v>
      </c>
      <c r="E6791" s="26" t="s">
        <v>7552</v>
      </c>
      <c r="F6791" s="25" t="s">
        <v>91</v>
      </c>
      <c r="G6791" s="69">
        <v>1.524</v>
      </c>
      <c r="H6791" s="25" t="s">
        <v>3051</v>
      </c>
      <c r="I6791" s="27" t="s">
        <v>4553</v>
      </c>
      <c r="J6791" s="69">
        <v>45.72</v>
      </c>
      <c r="K6791" s="6" t="s">
        <v>14746</v>
      </c>
      <c r="L6791" s="6" t="s">
        <v>95</v>
      </c>
      <c r="M6791" s="69">
        <v>30</v>
      </c>
      <c r="N6791" s="6" t="s">
        <v>59</v>
      </c>
      <c r="O6791" s="6" t="s">
        <v>10050</v>
      </c>
      <c r="R6791" s="33" t="str">
        <f t="shared" si="126"/>
        <v>S07D2282P030</v>
      </c>
      <c r="S6791" s="95">
        <f>VLOOKUP(I6791,品牌型号对应工厂型号!C:E,3,0)</f>
        <v>5</v>
      </c>
      <c r="T6791" s="96" t="str">
        <f>VLOOKUP(I6791,品牌型号对应工厂型号!C:I,7,0)</f>
        <v>180:DEBL-15（JP-XXXX0004-13D）</v>
      </c>
    </row>
    <row r="6792" spans="1:20">
      <c r="A6792" s="25">
        <v>43314</v>
      </c>
      <c r="B6792" s="25">
        <v>3.4562423611132544</v>
      </c>
      <c r="C6792" s="26" t="s">
        <v>14580</v>
      </c>
      <c r="D6792" s="25" t="s">
        <v>14747</v>
      </c>
      <c r="E6792" s="26" t="s">
        <v>7552</v>
      </c>
      <c r="F6792" s="25" t="s">
        <v>91</v>
      </c>
      <c r="G6792" s="69">
        <v>1.524</v>
      </c>
      <c r="H6792" s="25" t="s">
        <v>3051</v>
      </c>
      <c r="I6792" s="27" t="s">
        <v>4553</v>
      </c>
      <c r="J6792" s="69">
        <v>45.72</v>
      </c>
      <c r="K6792" s="6" t="s">
        <v>14748</v>
      </c>
      <c r="L6792" s="6" t="s">
        <v>95</v>
      </c>
      <c r="M6792" s="69">
        <v>30</v>
      </c>
      <c r="N6792" s="6" t="s">
        <v>59</v>
      </c>
      <c r="O6792" s="6" t="s">
        <v>10050</v>
      </c>
      <c r="R6792" s="33" t="str">
        <f t="shared" si="126"/>
        <v>S07D2282P031</v>
      </c>
      <c r="S6792" s="95">
        <f>VLOOKUP(I6792,品牌型号对应工厂型号!C:E,3,0)</f>
        <v>5</v>
      </c>
      <c r="T6792" s="96" t="str">
        <f>VLOOKUP(I6792,品牌型号对应工厂型号!C:I,7,0)</f>
        <v>180:DEBL-15（JP-XXXX0004-13D）</v>
      </c>
    </row>
    <row r="6793" spans="1:20">
      <c r="A6793" s="25">
        <v>43314</v>
      </c>
      <c r="B6793" s="25">
        <v>3.4562423611132544</v>
      </c>
      <c r="C6793" s="26" t="s">
        <v>14580</v>
      </c>
      <c r="D6793" s="25" t="s">
        <v>14749</v>
      </c>
      <c r="E6793" s="26" t="s">
        <v>7552</v>
      </c>
      <c r="F6793" s="25" t="s">
        <v>91</v>
      </c>
      <c r="G6793" s="69">
        <v>1.524</v>
      </c>
      <c r="H6793" s="25" t="s">
        <v>3051</v>
      </c>
      <c r="I6793" s="27" t="s">
        <v>4553</v>
      </c>
      <c r="J6793" s="69">
        <v>45.72</v>
      </c>
      <c r="K6793" s="6" t="s">
        <v>14750</v>
      </c>
      <c r="L6793" s="6" t="s">
        <v>95</v>
      </c>
      <c r="M6793" s="69">
        <v>30</v>
      </c>
      <c r="N6793" s="6" t="s">
        <v>59</v>
      </c>
      <c r="O6793" s="6" t="s">
        <v>10050</v>
      </c>
      <c r="R6793" s="33" t="str">
        <f t="shared" si="126"/>
        <v>S07D2282P032</v>
      </c>
      <c r="S6793" s="95">
        <f>VLOOKUP(I6793,品牌型号对应工厂型号!C:E,3,0)</f>
        <v>5</v>
      </c>
      <c r="T6793" s="96" t="str">
        <f>VLOOKUP(I6793,品牌型号对应工厂型号!C:I,7,0)</f>
        <v>180:DEBL-15（JP-XXXX0004-13D）</v>
      </c>
    </row>
    <row r="6794" spans="1:20">
      <c r="A6794" s="25">
        <v>43314</v>
      </c>
      <c r="B6794" s="25">
        <v>3.4562423611132544</v>
      </c>
      <c r="C6794" s="26" t="s">
        <v>14580</v>
      </c>
      <c r="D6794" s="25" t="s">
        <v>14751</v>
      </c>
      <c r="E6794" s="26" t="s">
        <v>7552</v>
      </c>
      <c r="F6794" s="25" t="s">
        <v>91</v>
      </c>
      <c r="G6794" s="69">
        <v>1.524</v>
      </c>
      <c r="H6794" s="25" t="s">
        <v>3051</v>
      </c>
      <c r="I6794" s="27" t="s">
        <v>4553</v>
      </c>
      <c r="J6794" s="69">
        <v>45.72</v>
      </c>
      <c r="K6794" s="6" t="s">
        <v>14752</v>
      </c>
      <c r="L6794" s="6" t="s">
        <v>95</v>
      </c>
      <c r="M6794" s="69">
        <v>30</v>
      </c>
      <c r="N6794" s="6" t="s">
        <v>59</v>
      </c>
      <c r="O6794" s="6" t="s">
        <v>10050</v>
      </c>
      <c r="R6794" s="33" t="str">
        <f t="shared" si="126"/>
        <v>S07D2282P033</v>
      </c>
      <c r="S6794" s="95">
        <f>VLOOKUP(I6794,品牌型号对应工厂型号!C:E,3,0)</f>
        <v>5</v>
      </c>
      <c r="T6794" s="96" t="str">
        <f>VLOOKUP(I6794,品牌型号对应工厂型号!C:I,7,0)</f>
        <v>180:DEBL-15（JP-XXXX0004-13D）</v>
      </c>
    </row>
    <row r="6795" spans="1:20">
      <c r="A6795" s="25">
        <v>43314</v>
      </c>
      <c r="B6795" s="25">
        <v>3.4562423611132544</v>
      </c>
      <c r="C6795" s="26" t="s">
        <v>14580</v>
      </c>
      <c r="D6795" s="25" t="s">
        <v>14753</v>
      </c>
      <c r="E6795" s="26" t="s">
        <v>7552</v>
      </c>
      <c r="F6795" s="25" t="s">
        <v>91</v>
      </c>
      <c r="G6795" s="69">
        <v>1.524</v>
      </c>
      <c r="H6795" s="25" t="s">
        <v>3051</v>
      </c>
      <c r="I6795" s="27" t="s">
        <v>4553</v>
      </c>
      <c r="J6795" s="69">
        <v>45.72</v>
      </c>
      <c r="K6795" s="6" t="s">
        <v>14754</v>
      </c>
      <c r="L6795" s="6" t="s">
        <v>95</v>
      </c>
      <c r="M6795" s="69">
        <v>30</v>
      </c>
      <c r="N6795" s="6" t="s">
        <v>59</v>
      </c>
      <c r="O6795" s="6" t="s">
        <v>10050</v>
      </c>
      <c r="R6795" s="33" t="str">
        <f t="shared" si="126"/>
        <v>S07D2282P034</v>
      </c>
      <c r="S6795" s="95">
        <f>VLOOKUP(I6795,品牌型号对应工厂型号!C:E,3,0)</f>
        <v>5</v>
      </c>
      <c r="T6795" s="96" t="str">
        <f>VLOOKUP(I6795,品牌型号对应工厂型号!C:I,7,0)</f>
        <v>180:DEBL-15（JP-XXXX0004-13D）</v>
      </c>
    </row>
    <row r="6796" spans="1:20">
      <c r="A6796" s="25">
        <v>43314</v>
      </c>
      <c r="B6796" s="25">
        <v>3.4562423611132544</v>
      </c>
      <c r="C6796" s="26" t="s">
        <v>14580</v>
      </c>
      <c r="D6796" s="25" t="s">
        <v>14755</v>
      </c>
      <c r="E6796" s="26" t="s">
        <v>7552</v>
      </c>
      <c r="F6796" s="25" t="s">
        <v>91</v>
      </c>
      <c r="G6796" s="69">
        <v>1.524</v>
      </c>
      <c r="H6796" s="25" t="s">
        <v>3051</v>
      </c>
      <c r="I6796" s="27" t="s">
        <v>4553</v>
      </c>
      <c r="J6796" s="69">
        <v>45.72</v>
      </c>
      <c r="K6796" s="6" t="s">
        <v>14756</v>
      </c>
      <c r="L6796" s="6" t="s">
        <v>95</v>
      </c>
      <c r="M6796" s="69">
        <v>30</v>
      </c>
      <c r="N6796" s="6" t="s">
        <v>59</v>
      </c>
      <c r="O6796" s="6" t="s">
        <v>10050</v>
      </c>
      <c r="R6796" s="33" t="str">
        <f t="shared" si="126"/>
        <v>S07D2282P035</v>
      </c>
      <c r="S6796" s="95">
        <f>VLOOKUP(I6796,品牌型号对应工厂型号!C:E,3,0)</f>
        <v>5</v>
      </c>
      <c r="T6796" s="96" t="str">
        <f>VLOOKUP(I6796,品牌型号对应工厂型号!C:I,7,0)</f>
        <v>180:DEBL-15（JP-XXXX0004-13D）</v>
      </c>
    </row>
    <row r="6797" spans="1:20">
      <c r="A6797" s="25">
        <v>43314</v>
      </c>
      <c r="B6797" s="25">
        <v>3.4562423611132544</v>
      </c>
      <c r="C6797" s="26" t="s">
        <v>14580</v>
      </c>
      <c r="D6797" s="25" t="s">
        <v>14757</v>
      </c>
      <c r="E6797" s="26" t="s">
        <v>7552</v>
      </c>
      <c r="F6797" s="25" t="s">
        <v>91</v>
      </c>
      <c r="G6797" s="69">
        <v>1.524</v>
      </c>
      <c r="H6797" s="25" t="s">
        <v>3051</v>
      </c>
      <c r="I6797" s="27" t="s">
        <v>4553</v>
      </c>
      <c r="J6797" s="69">
        <v>45.72</v>
      </c>
      <c r="K6797" s="6" t="s">
        <v>14758</v>
      </c>
      <c r="L6797" s="6" t="s">
        <v>95</v>
      </c>
      <c r="M6797" s="69">
        <v>30</v>
      </c>
      <c r="N6797" s="6" t="s">
        <v>59</v>
      </c>
      <c r="O6797" s="6" t="s">
        <v>10050</v>
      </c>
      <c r="R6797" s="33" t="str">
        <f t="shared" si="126"/>
        <v>S07D2282P036</v>
      </c>
      <c r="S6797" s="95">
        <f>VLOOKUP(I6797,品牌型号对应工厂型号!C:E,3,0)</f>
        <v>5</v>
      </c>
      <c r="T6797" s="96" t="str">
        <f>VLOOKUP(I6797,品牌型号对应工厂型号!C:I,7,0)</f>
        <v>180:DEBL-15（JP-XXXX0004-13D）</v>
      </c>
    </row>
    <row r="6798" spans="1:20">
      <c r="A6798" s="25">
        <v>43314</v>
      </c>
      <c r="B6798" s="25">
        <v>3.4562423611132544</v>
      </c>
      <c r="C6798" s="26" t="s">
        <v>14580</v>
      </c>
      <c r="D6798" s="25" t="s">
        <v>14759</v>
      </c>
      <c r="E6798" s="26" t="s">
        <v>7552</v>
      </c>
      <c r="F6798" s="25" t="s">
        <v>91</v>
      </c>
      <c r="G6798" s="69">
        <v>1.524</v>
      </c>
      <c r="H6798" s="25" t="s">
        <v>3051</v>
      </c>
      <c r="I6798" s="27" t="s">
        <v>4553</v>
      </c>
      <c r="J6798" s="69">
        <v>45.72</v>
      </c>
      <c r="K6798" s="6" t="s">
        <v>14760</v>
      </c>
      <c r="L6798" s="6" t="s">
        <v>95</v>
      </c>
      <c r="M6798" s="69">
        <v>30</v>
      </c>
      <c r="N6798" s="6" t="s">
        <v>59</v>
      </c>
      <c r="O6798" s="6" t="s">
        <v>10050</v>
      </c>
      <c r="R6798" s="33" t="str">
        <f t="shared" si="126"/>
        <v>S07D2282P037</v>
      </c>
      <c r="S6798" s="95">
        <f>VLOOKUP(I6798,品牌型号对应工厂型号!C:E,3,0)</f>
        <v>5</v>
      </c>
      <c r="T6798" s="96" t="str">
        <f>VLOOKUP(I6798,品牌型号对应工厂型号!C:I,7,0)</f>
        <v>180:DEBL-15（JP-XXXX0004-13D）</v>
      </c>
    </row>
    <row r="6799" spans="1:20">
      <c r="A6799" s="25">
        <v>43314</v>
      </c>
      <c r="B6799" s="25">
        <v>3.4562423611132544</v>
      </c>
      <c r="C6799" s="26" t="s">
        <v>14580</v>
      </c>
      <c r="D6799" s="25" t="s">
        <v>14761</v>
      </c>
      <c r="E6799" s="26" t="s">
        <v>7552</v>
      </c>
      <c r="F6799" s="25" t="s">
        <v>91</v>
      </c>
      <c r="G6799" s="69">
        <v>1.524</v>
      </c>
      <c r="H6799" s="25" t="s">
        <v>3051</v>
      </c>
      <c r="I6799" s="27" t="s">
        <v>4553</v>
      </c>
      <c r="J6799" s="69">
        <v>45.72</v>
      </c>
      <c r="K6799" s="6" t="s">
        <v>14762</v>
      </c>
      <c r="L6799" s="6" t="s">
        <v>95</v>
      </c>
      <c r="M6799" s="69">
        <v>30</v>
      </c>
      <c r="N6799" s="6" t="s">
        <v>59</v>
      </c>
      <c r="O6799" s="6" t="s">
        <v>10050</v>
      </c>
      <c r="R6799" s="33" t="str">
        <f t="shared" si="126"/>
        <v>S07D2282P038</v>
      </c>
      <c r="S6799" s="95">
        <f>VLOOKUP(I6799,品牌型号对应工厂型号!C:E,3,0)</f>
        <v>5</v>
      </c>
      <c r="T6799" s="96" t="str">
        <f>VLOOKUP(I6799,品牌型号对应工厂型号!C:I,7,0)</f>
        <v>180:DEBL-15（JP-XXXX0004-13D）</v>
      </c>
    </row>
    <row r="6800" spans="1:20">
      <c r="A6800" s="25">
        <v>43314</v>
      </c>
      <c r="B6800" s="25">
        <v>3.4562423611132544</v>
      </c>
      <c r="C6800" s="26" t="s">
        <v>14580</v>
      </c>
      <c r="D6800" s="25" t="s">
        <v>14763</v>
      </c>
      <c r="E6800" s="26" t="s">
        <v>7552</v>
      </c>
      <c r="F6800" s="25" t="s">
        <v>91</v>
      </c>
      <c r="G6800" s="69">
        <v>1.524</v>
      </c>
      <c r="H6800" s="25" t="s">
        <v>3051</v>
      </c>
      <c r="I6800" s="27" t="s">
        <v>4553</v>
      </c>
      <c r="J6800" s="69">
        <v>45.72</v>
      </c>
      <c r="K6800" s="6" t="s">
        <v>14764</v>
      </c>
      <c r="L6800" s="6" t="s">
        <v>95</v>
      </c>
      <c r="M6800" s="69">
        <v>30</v>
      </c>
      <c r="N6800" s="6" t="s">
        <v>59</v>
      </c>
      <c r="O6800" s="6" t="s">
        <v>10050</v>
      </c>
      <c r="R6800" s="33" t="str">
        <f t="shared" si="126"/>
        <v>S07D2282P039</v>
      </c>
      <c r="S6800" s="95">
        <f>VLOOKUP(I6800,品牌型号对应工厂型号!C:E,3,0)</f>
        <v>5</v>
      </c>
      <c r="T6800" s="96" t="str">
        <f>VLOOKUP(I6800,品牌型号对应工厂型号!C:I,7,0)</f>
        <v>180:DEBL-15（JP-XXXX0004-13D）</v>
      </c>
    </row>
    <row r="6801" spans="1:20">
      <c r="A6801" s="25">
        <v>43314</v>
      </c>
      <c r="B6801" s="25">
        <v>3.4562423611132544</v>
      </c>
      <c r="C6801" s="26" t="s">
        <v>14580</v>
      </c>
      <c r="D6801" s="25" t="s">
        <v>14765</v>
      </c>
      <c r="E6801" s="26" t="s">
        <v>7552</v>
      </c>
      <c r="F6801" s="25" t="s">
        <v>91</v>
      </c>
      <c r="G6801" s="69">
        <v>1.524</v>
      </c>
      <c r="H6801" s="25" t="s">
        <v>3051</v>
      </c>
      <c r="I6801" s="27" t="s">
        <v>4553</v>
      </c>
      <c r="J6801" s="69">
        <v>45.72</v>
      </c>
      <c r="K6801" s="6" t="s">
        <v>14766</v>
      </c>
      <c r="L6801" s="6" t="s">
        <v>95</v>
      </c>
      <c r="M6801" s="69">
        <v>30</v>
      </c>
      <c r="N6801" s="6" t="s">
        <v>59</v>
      </c>
      <c r="O6801" s="6" t="s">
        <v>10050</v>
      </c>
      <c r="R6801" s="33" t="str">
        <f t="shared" si="126"/>
        <v>S07D2282P040</v>
      </c>
      <c r="S6801" s="95">
        <f>VLOOKUP(I6801,品牌型号对应工厂型号!C:E,3,0)</f>
        <v>5</v>
      </c>
      <c r="T6801" s="96" t="str">
        <f>VLOOKUP(I6801,品牌型号对应工厂型号!C:I,7,0)</f>
        <v>180:DEBL-15（JP-XXXX0004-13D）</v>
      </c>
    </row>
    <row r="6802" spans="1:20">
      <c r="A6802" s="25">
        <v>43314</v>
      </c>
      <c r="B6802" s="25">
        <v>3.4562423611132544</v>
      </c>
      <c r="C6802" s="26" t="s">
        <v>14580</v>
      </c>
      <c r="D6802" s="25" t="s">
        <v>14767</v>
      </c>
      <c r="E6802" s="26" t="s">
        <v>7552</v>
      </c>
      <c r="F6802" s="25" t="s">
        <v>91</v>
      </c>
      <c r="G6802" s="69">
        <v>1.524</v>
      </c>
      <c r="H6802" s="25" t="s">
        <v>3051</v>
      </c>
      <c r="I6802" s="27" t="s">
        <v>4553</v>
      </c>
      <c r="J6802" s="69">
        <v>45.72</v>
      </c>
      <c r="K6802" s="6" t="s">
        <v>14768</v>
      </c>
      <c r="L6802" s="6" t="s">
        <v>95</v>
      </c>
      <c r="M6802" s="69">
        <v>30</v>
      </c>
      <c r="N6802" s="6" t="s">
        <v>59</v>
      </c>
      <c r="O6802" s="6" t="s">
        <v>10050</v>
      </c>
      <c r="R6802" s="33" t="str">
        <f t="shared" si="126"/>
        <v>S07D2282P041</v>
      </c>
      <c r="S6802" s="95">
        <f>VLOOKUP(I6802,品牌型号对应工厂型号!C:E,3,0)</f>
        <v>5</v>
      </c>
      <c r="T6802" s="96" t="str">
        <f>VLOOKUP(I6802,品牌型号对应工厂型号!C:I,7,0)</f>
        <v>180:DEBL-15（JP-XXXX0004-13D）</v>
      </c>
    </row>
    <row r="6803" spans="1:20">
      <c r="A6803" s="25">
        <v>43314</v>
      </c>
      <c r="B6803" s="25">
        <v>3.4562423611132544</v>
      </c>
      <c r="C6803" s="26" t="s">
        <v>14580</v>
      </c>
      <c r="D6803" s="25" t="s">
        <v>14769</v>
      </c>
      <c r="E6803" s="26" t="s">
        <v>7552</v>
      </c>
      <c r="F6803" s="25" t="s">
        <v>91</v>
      </c>
      <c r="G6803" s="69">
        <v>1.524</v>
      </c>
      <c r="H6803" s="25" t="s">
        <v>3051</v>
      </c>
      <c r="I6803" s="27" t="s">
        <v>4553</v>
      </c>
      <c r="J6803" s="69">
        <v>45.72</v>
      </c>
      <c r="K6803" s="6" t="s">
        <v>14770</v>
      </c>
      <c r="L6803" s="6" t="s">
        <v>95</v>
      </c>
      <c r="M6803" s="69">
        <v>30</v>
      </c>
      <c r="N6803" s="6" t="s">
        <v>59</v>
      </c>
      <c r="O6803" s="6" t="s">
        <v>10050</v>
      </c>
      <c r="R6803" s="33" t="str">
        <f t="shared" si="126"/>
        <v>S07D2282P042</v>
      </c>
      <c r="S6803" s="95">
        <f>VLOOKUP(I6803,品牌型号对应工厂型号!C:E,3,0)</f>
        <v>5</v>
      </c>
      <c r="T6803" s="96" t="str">
        <f>VLOOKUP(I6803,品牌型号对应工厂型号!C:I,7,0)</f>
        <v>180:DEBL-15（JP-XXXX0004-13D）</v>
      </c>
    </row>
    <row r="6804" spans="1:20">
      <c r="A6804" s="25">
        <v>43314</v>
      </c>
      <c r="B6804" s="25">
        <v>3.4562423611132544</v>
      </c>
      <c r="C6804" s="26" t="s">
        <v>14580</v>
      </c>
      <c r="D6804" s="25" t="s">
        <v>14771</v>
      </c>
      <c r="E6804" s="26" t="s">
        <v>7552</v>
      </c>
      <c r="F6804" s="25" t="s">
        <v>91</v>
      </c>
      <c r="G6804" s="69">
        <v>1.524</v>
      </c>
      <c r="H6804" s="25" t="s">
        <v>3051</v>
      </c>
      <c r="I6804" s="27" t="s">
        <v>4553</v>
      </c>
      <c r="J6804" s="69">
        <v>45.72</v>
      </c>
      <c r="K6804" s="6" t="s">
        <v>14772</v>
      </c>
      <c r="L6804" s="6" t="s">
        <v>95</v>
      </c>
      <c r="M6804" s="69">
        <v>30</v>
      </c>
      <c r="N6804" s="6" t="s">
        <v>59</v>
      </c>
      <c r="O6804" s="6" t="s">
        <v>10050</v>
      </c>
      <c r="R6804" s="33" t="str">
        <f t="shared" si="126"/>
        <v>S07D2282P043</v>
      </c>
      <c r="S6804" s="95">
        <f>VLOOKUP(I6804,品牌型号对应工厂型号!C:E,3,0)</f>
        <v>5</v>
      </c>
      <c r="T6804" s="96" t="str">
        <f>VLOOKUP(I6804,品牌型号对应工厂型号!C:I,7,0)</f>
        <v>180:DEBL-15（JP-XXXX0004-13D）</v>
      </c>
    </row>
    <row r="6805" spans="1:20">
      <c r="A6805" s="25">
        <v>43314</v>
      </c>
      <c r="B6805" s="25">
        <v>3.4562423611132544</v>
      </c>
      <c r="C6805" s="26" t="s">
        <v>14580</v>
      </c>
      <c r="D6805" s="25" t="s">
        <v>14773</v>
      </c>
      <c r="E6805" s="26" t="s">
        <v>7552</v>
      </c>
      <c r="F6805" s="25" t="s">
        <v>91</v>
      </c>
      <c r="G6805" s="69">
        <v>1.524</v>
      </c>
      <c r="H6805" s="25" t="s">
        <v>3051</v>
      </c>
      <c r="I6805" s="27" t="s">
        <v>4553</v>
      </c>
      <c r="J6805" s="69">
        <v>45.72</v>
      </c>
      <c r="K6805" s="6" t="s">
        <v>14774</v>
      </c>
      <c r="L6805" s="6" t="s">
        <v>95</v>
      </c>
      <c r="M6805" s="69">
        <v>30</v>
      </c>
      <c r="N6805" s="6" t="s">
        <v>59</v>
      </c>
      <c r="O6805" s="6" t="s">
        <v>10050</v>
      </c>
      <c r="R6805" s="33" t="str">
        <f t="shared" si="126"/>
        <v>S07D2282P044</v>
      </c>
      <c r="S6805" s="95">
        <f>VLOOKUP(I6805,品牌型号对应工厂型号!C:E,3,0)</f>
        <v>5</v>
      </c>
      <c r="T6805" s="96" t="str">
        <f>VLOOKUP(I6805,品牌型号对应工厂型号!C:I,7,0)</f>
        <v>180:DEBL-15（JP-XXXX0004-13D）</v>
      </c>
    </row>
    <row r="6806" spans="1:20">
      <c r="A6806" s="25">
        <v>43314</v>
      </c>
      <c r="B6806" s="25">
        <v>3.4562423611132544</v>
      </c>
      <c r="C6806" s="26" t="s">
        <v>14580</v>
      </c>
      <c r="D6806" s="25" t="s">
        <v>14775</v>
      </c>
      <c r="E6806" s="26" t="s">
        <v>7552</v>
      </c>
      <c r="F6806" s="25" t="s">
        <v>91</v>
      </c>
      <c r="G6806" s="69">
        <v>1.524</v>
      </c>
      <c r="H6806" s="25" t="s">
        <v>3051</v>
      </c>
      <c r="I6806" s="27" t="s">
        <v>4553</v>
      </c>
      <c r="J6806" s="69">
        <v>45.72</v>
      </c>
      <c r="K6806" s="6" t="s">
        <v>14776</v>
      </c>
      <c r="L6806" s="6" t="s">
        <v>95</v>
      </c>
      <c r="M6806" s="69">
        <v>30</v>
      </c>
      <c r="N6806" s="6" t="s">
        <v>59</v>
      </c>
      <c r="O6806" s="6" t="s">
        <v>10050</v>
      </c>
      <c r="R6806" s="33" t="str">
        <f t="shared" ref="R6806:R6869" si="127">K6806</f>
        <v>S07D2282P045</v>
      </c>
      <c r="S6806" s="95">
        <f>VLOOKUP(I6806,品牌型号对应工厂型号!C:E,3,0)</f>
        <v>5</v>
      </c>
      <c r="T6806" s="96" t="str">
        <f>VLOOKUP(I6806,品牌型号对应工厂型号!C:I,7,0)</f>
        <v>180:DEBL-15（JP-XXXX0004-13D）</v>
      </c>
    </row>
    <row r="6807" spans="1:20">
      <c r="A6807" s="25">
        <v>43314</v>
      </c>
      <c r="B6807" s="25">
        <v>3.4562423611132544</v>
      </c>
      <c r="C6807" s="26" t="s">
        <v>14580</v>
      </c>
      <c r="D6807" s="25" t="s">
        <v>14777</v>
      </c>
      <c r="E6807" s="26" t="s">
        <v>7552</v>
      </c>
      <c r="F6807" s="25" t="s">
        <v>91</v>
      </c>
      <c r="G6807" s="69">
        <v>1.524</v>
      </c>
      <c r="H6807" s="25" t="s">
        <v>3051</v>
      </c>
      <c r="I6807" s="27" t="s">
        <v>4553</v>
      </c>
      <c r="J6807" s="69">
        <v>45.72</v>
      </c>
      <c r="K6807" s="6" t="s">
        <v>14778</v>
      </c>
      <c r="L6807" s="6" t="s">
        <v>95</v>
      </c>
      <c r="M6807" s="69">
        <v>30</v>
      </c>
      <c r="N6807" s="6" t="s">
        <v>59</v>
      </c>
      <c r="O6807" s="6" t="s">
        <v>10050</v>
      </c>
      <c r="R6807" s="33" t="str">
        <f t="shared" si="127"/>
        <v>S07D2282P046</v>
      </c>
      <c r="S6807" s="95">
        <f>VLOOKUP(I6807,品牌型号对应工厂型号!C:E,3,0)</f>
        <v>5</v>
      </c>
      <c r="T6807" s="96" t="str">
        <f>VLOOKUP(I6807,品牌型号对应工厂型号!C:I,7,0)</f>
        <v>180:DEBL-15（JP-XXXX0004-13D）</v>
      </c>
    </row>
    <row r="6808" spans="1:20">
      <c r="A6808" s="25">
        <v>43314</v>
      </c>
      <c r="B6808" s="25">
        <v>3.4562423611132544</v>
      </c>
      <c r="C6808" s="26" t="s">
        <v>14580</v>
      </c>
      <c r="D6808" s="25" t="s">
        <v>14779</v>
      </c>
      <c r="E6808" s="26" t="s">
        <v>7552</v>
      </c>
      <c r="F6808" s="25" t="s">
        <v>91</v>
      </c>
      <c r="G6808" s="69">
        <v>1.524</v>
      </c>
      <c r="H6808" s="25" t="s">
        <v>3051</v>
      </c>
      <c r="I6808" s="27" t="s">
        <v>4553</v>
      </c>
      <c r="J6808" s="69">
        <v>45.72</v>
      </c>
      <c r="K6808" s="6" t="s">
        <v>14780</v>
      </c>
      <c r="L6808" s="6" t="s">
        <v>95</v>
      </c>
      <c r="M6808" s="69">
        <v>30</v>
      </c>
      <c r="N6808" s="6" t="s">
        <v>59</v>
      </c>
      <c r="O6808" s="6" t="s">
        <v>10050</v>
      </c>
      <c r="R6808" s="33" t="str">
        <f t="shared" si="127"/>
        <v>S07D2282P047</v>
      </c>
      <c r="S6808" s="95">
        <f>VLOOKUP(I6808,品牌型号对应工厂型号!C:E,3,0)</f>
        <v>5</v>
      </c>
      <c r="T6808" s="96" t="str">
        <f>VLOOKUP(I6808,品牌型号对应工厂型号!C:I,7,0)</f>
        <v>180:DEBL-15（JP-XXXX0004-13D）</v>
      </c>
    </row>
    <row r="6809" spans="1:20">
      <c r="A6809" s="25">
        <v>43314</v>
      </c>
      <c r="B6809" s="25">
        <v>3.4562423611132544</v>
      </c>
      <c r="C6809" s="26" t="s">
        <v>14580</v>
      </c>
      <c r="D6809" s="25" t="s">
        <v>14781</v>
      </c>
      <c r="E6809" s="26" t="s">
        <v>7552</v>
      </c>
      <c r="F6809" s="25" t="s">
        <v>91</v>
      </c>
      <c r="G6809" s="69">
        <v>1.524</v>
      </c>
      <c r="H6809" s="25" t="s">
        <v>3051</v>
      </c>
      <c r="I6809" s="27" t="s">
        <v>4553</v>
      </c>
      <c r="J6809" s="69">
        <v>45.72</v>
      </c>
      <c r="K6809" s="6" t="s">
        <v>14782</v>
      </c>
      <c r="L6809" s="6" t="s">
        <v>95</v>
      </c>
      <c r="M6809" s="69">
        <v>30</v>
      </c>
      <c r="N6809" s="6" t="s">
        <v>59</v>
      </c>
      <c r="O6809" s="6" t="s">
        <v>10050</v>
      </c>
      <c r="R6809" s="33" t="str">
        <f t="shared" si="127"/>
        <v>S07D2282P048</v>
      </c>
      <c r="S6809" s="95">
        <f>VLOOKUP(I6809,品牌型号对应工厂型号!C:E,3,0)</f>
        <v>5</v>
      </c>
      <c r="T6809" s="96" t="str">
        <f>VLOOKUP(I6809,品牌型号对应工厂型号!C:I,7,0)</f>
        <v>180:DEBL-15（JP-XXXX0004-13D）</v>
      </c>
    </row>
    <row r="6810" spans="1:20">
      <c r="A6810" s="25">
        <v>43314</v>
      </c>
      <c r="B6810" s="25">
        <v>3.4562423611132544</v>
      </c>
      <c r="C6810" s="26" t="s">
        <v>14580</v>
      </c>
      <c r="D6810" s="25" t="s">
        <v>14783</v>
      </c>
      <c r="E6810" s="26" t="s">
        <v>7552</v>
      </c>
      <c r="F6810" s="25" t="s">
        <v>91</v>
      </c>
      <c r="G6810" s="69">
        <v>1.524</v>
      </c>
      <c r="H6810" s="25" t="s">
        <v>3051</v>
      </c>
      <c r="I6810" s="27" t="s">
        <v>4553</v>
      </c>
      <c r="J6810" s="69">
        <v>45.72</v>
      </c>
      <c r="K6810" s="6" t="s">
        <v>14784</v>
      </c>
      <c r="L6810" s="6" t="s">
        <v>95</v>
      </c>
      <c r="M6810" s="69">
        <v>30</v>
      </c>
      <c r="N6810" s="6" t="s">
        <v>59</v>
      </c>
      <c r="O6810" s="6" t="s">
        <v>10050</v>
      </c>
      <c r="R6810" s="33" t="str">
        <f t="shared" si="127"/>
        <v>S07D3240P001R001</v>
      </c>
      <c r="S6810" s="95">
        <f>VLOOKUP(I6810,品牌型号对应工厂型号!C:E,3,0)</f>
        <v>5</v>
      </c>
      <c r="T6810" s="96" t="str">
        <f>VLOOKUP(I6810,品牌型号对应工厂型号!C:I,7,0)</f>
        <v>180:DEBL-15（JP-XXXX0004-13D）</v>
      </c>
    </row>
    <row r="6811" spans="1:20">
      <c r="A6811" s="25">
        <v>43314</v>
      </c>
      <c r="B6811" s="25">
        <v>3.4562423611132544</v>
      </c>
      <c r="C6811" s="26" t="s">
        <v>14580</v>
      </c>
      <c r="D6811" s="25" t="s">
        <v>14785</v>
      </c>
      <c r="E6811" s="26" t="s">
        <v>7552</v>
      </c>
      <c r="F6811" s="25" t="s">
        <v>91</v>
      </c>
      <c r="G6811" s="69">
        <v>1.524</v>
      </c>
      <c r="H6811" s="25" t="s">
        <v>3051</v>
      </c>
      <c r="I6811" s="27" t="s">
        <v>4553</v>
      </c>
      <c r="J6811" s="69">
        <v>45.72</v>
      </c>
      <c r="K6811" s="6" t="s">
        <v>14786</v>
      </c>
      <c r="L6811" s="6" t="s">
        <v>95</v>
      </c>
      <c r="M6811" s="69">
        <v>30</v>
      </c>
      <c r="N6811" s="6" t="s">
        <v>59</v>
      </c>
      <c r="O6811" s="6" t="s">
        <v>10050</v>
      </c>
      <c r="R6811" s="33" t="str">
        <f t="shared" si="127"/>
        <v>S07D3240P001R002</v>
      </c>
      <c r="S6811" s="95">
        <f>VLOOKUP(I6811,品牌型号对应工厂型号!C:E,3,0)</f>
        <v>5</v>
      </c>
      <c r="T6811" s="96" t="str">
        <f>VLOOKUP(I6811,品牌型号对应工厂型号!C:I,7,0)</f>
        <v>180:DEBL-15（JP-XXXX0004-13D）</v>
      </c>
    </row>
    <row r="6812" spans="1:20">
      <c r="A6812" s="25">
        <v>43314</v>
      </c>
      <c r="B6812" s="25">
        <v>3.4562423611132544</v>
      </c>
      <c r="C6812" s="26" t="s">
        <v>14580</v>
      </c>
      <c r="D6812" s="25" t="s">
        <v>14787</v>
      </c>
      <c r="E6812" s="26" t="s">
        <v>7552</v>
      </c>
      <c r="F6812" s="25" t="s">
        <v>91</v>
      </c>
      <c r="G6812" s="69">
        <v>1.524</v>
      </c>
      <c r="H6812" s="25" t="s">
        <v>3051</v>
      </c>
      <c r="I6812" s="27" t="s">
        <v>4553</v>
      </c>
      <c r="J6812" s="69">
        <v>45.72</v>
      </c>
      <c r="K6812" s="6" t="s">
        <v>14788</v>
      </c>
      <c r="L6812" s="6" t="s">
        <v>95</v>
      </c>
      <c r="M6812" s="69">
        <v>30</v>
      </c>
      <c r="N6812" s="6" t="s">
        <v>59</v>
      </c>
      <c r="O6812" s="6" t="s">
        <v>10050</v>
      </c>
      <c r="R6812" s="33" t="str">
        <f t="shared" si="127"/>
        <v>S07D3240P001R003</v>
      </c>
      <c r="S6812" s="95">
        <f>VLOOKUP(I6812,品牌型号对应工厂型号!C:E,3,0)</f>
        <v>5</v>
      </c>
      <c r="T6812" s="96" t="str">
        <f>VLOOKUP(I6812,品牌型号对应工厂型号!C:I,7,0)</f>
        <v>180:DEBL-15（JP-XXXX0004-13D）</v>
      </c>
    </row>
    <row r="6813" spans="1:20">
      <c r="A6813" s="25">
        <v>43314</v>
      </c>
      <c r="B6813" s="25">
        <v>3.4562423611132544</v>
      </c>
      <c r="C6813" s="26" t="s">
        <v>14580</v>
      </c>
      <c r="D6813" s="25" t="s">
        <v>14789</v>
      </c>
      <c r="E6813" s="26" t="s">
        <v>7552</v>
      </c>
      <c r="F6813" s="25" t="s">
        <v>91</v>
      </c>
      <c r="G6813" s="69">
        <v>1.524</v>
      </c>
      <c r="H6813" s="25" t="s">
        <v>3051</v>
      </c>
      <c r="I6813" s="27" t="s">
        <v>4553</v>
      </c>
      <c r="J6813" s="69">
        <v>45.72</v>
      </c>
      <c r="K6813" s="6" t="s">
        <v>14790</v>
      </c>
      <c r="L6813" s="6" t="s">
        <v>95</v>
      </c>
      <c r="M6813" s="69">
        <v>30</v>
      </c>
      <c r="N6813" s="6" t="s">
        <v>59</v>
      </c>
      <c r="O6813" s="6" t="s">
        <v>10050</v>
      </c>
      <c r="R6813" s="33" t="str">
        <f t="shared" si="127"/>
        <v>S07D3240P001R004</v>
      </c>
      <c r="S6813" s="95">
        <f>VLOOKUP(I6813,品牌型号对应工厂型号!C:E,3,0)</f>
        <v>5</v>
      </c>
      <c r="T6813" s="96" t="str">
        <f>VLOOKUP(I6813,品牌型号对应工厂型号!C:I,7,0)</f>
        <v>180:DEBL-15（JP-XXXX0004-13D）</v>
      </c>
    </row>
    <row r="6814" spans="1:20">
      <c r="A6814" s="25">
        <v>43314</v>
      </c>
      <c r="B6814" s="25">
        <v>3.4562423611132544</v>
      </c>
      <c r="C6814" s="26" t="s">
        <v>14580</v>
      </c>
      <c r="D6814" s="25" t="s">
        <v>14791</v>
      </c>
      <c r="E6814" s="26" t="s">
        <v>7552</v>
      </c>
      <c r="F6814" s="25" t="s">
        <v>91</v>
      </c>
      <c r="G6814" s="69">
        <v>1.524</v>
      </c>
      <c r="H6814" s="25" t="s">
        <v>3051</v>
      </c>
      <c r="I6814" s="27" t="s">
        <v>4553</v>
      </c>
      <c r="J6814" s="69">
        <v>45.72</v>
      </c>
      <c r="K6814" s="6" t="s">
        <v>14792</v>
      </c>
      <c r="L6814" s="6" t="s">
        <v>95</v>
      </c>
      <c r="M6814" s="69">
        <v>30</v>
      </c>
      <c r="N6814" s="6" t="s">
        <v>59</v>
      </c>
      <c r="O6814" s="6" t="s">
        <v>10050</v>
      </c>
      <c r="R6814" s="33" t="str">
        <f t="shared" si="127"/>
        <v>S07D3240P001R005</v>
      </c>
      <c r="S6814" s="95">
        <f>VLOOKUP(I6814,品牌型号对应工厂型号!C:E,3,0)</f>
        <v>5</v>
      </c>
      <c r="T6814" s="96" t="str">
        <f>VLOOKUP(I6814,品牌型号对应工厂型号!C:I,7,0)</f>
        <v>180:DEBL-15（JP-XXXX0004-13D）</v>
      </c>
    </row>
    <row r="6815" spans="1:20">
      <c r="A6815" s="25">
        <v>43314</v>
      </c>
      <c r="B6815" s="25">
        <v>3.4562423611132544</v>
      </c>
      <c r="C6815" s="26" t="s">
        <v>14580</v>
      </c>
      <c r="D6815" s="25" t="s">
        <v>14793</v>
      </c>
      <c r="E6815" s="26" t="s">
        <v>7552</v>
      </c>
      <c r="F6815" s="25" t="s">
        <v>91</v>
      </c>
      <c r="G6815" s="69">
        <v>1.524</v>
      </c>
      <c r="H6815" s="25" t="s">
        <v>3051</v>
      </c>
      <c r="I6815" s="27" t="s">
        <v>4553</v>
      </c>
      <c r="J6815" s="69">
        <v>45.72</v>
      </c>
      <c r="K6815" s="6" t="s">
        <v>14794</v>
      </c>
      <c r="L6815" s="6" t="s">
        <v>95</v>
      </c>
      <c r="M6815" s="69">
        <v>30</v>
      </c>
      <c r="N6815" s="6" t="s">
        <v>59</v>
      </c>
      <c r="O6815" s="6" t="s">
        <v>10050</v>
      </c>
      <c r="R6815" s="33" t="str">
        <f t="shared" si="127"/>
        <v>S07D3237P002R001</v>
      </c>
      <c r="S6815" s="95">
        <f>VLOOKUP(I6815,品牌型号对应工厂型号!C:E,3,0)</f>
        <v>5</v>
      </c>
      <c r="T6815" s="96" t="str">
        <f>VLOOKUP(I6815,品牌型号对应工厂型号!C:I,7,0)</f>
        <v>180:DEBL-15（JP-XXXX0004-13D）</v>
      </c>
    </row>
    <row r="6816" spans="1:20">
      <c r="A6816" s="25">
        <v>43314</v>
      </c>
      <c r="B6816" s="25">
        <v>3.4562423611132544</v>
      </c>
      <c r="C6816" s="26" t="s">
        <v>14580</v>
      </c>
      <c r="D6816" s="25" t="s">
        <v>14795</v>
      </c>
      <c r="E6816" s="26" t="s">
        <v>7552</v>
      </c>
      <c r="F6816" s="25" t="s">
        <v>91</v>
      </c>
      <c r="G6816" s="69">
        <v>1.524</v>
      </c>
      <c r="H6816" s="25" t="s">
        <v>3051</v>
      </c>
      <c r="I6816" s="27" t="s">
        <v>4553</v>
      </c>
      <c r="J6816" s="69">
        <v>45.72</v>
      </c>
      <c r="K6816" s="6" t="s">
        <v>14796</v>
      </c>
      <c r="L6816" s="6" t="s">
        <v>95</v>
      </c>
      <c r="M6816" s="69">
        <v>30</v>
      </c>
      <c r="N6816" s="6" t="s">
        <v>59</v>
      </c>
      <c r="O6816" s="6" t="s">
        <v>10050</v>
      </c>
      <c r="R6816" s="33" t="str">
        <f t="shared" si="127"/>
        <v>S07D3237P002R002</v>
      </c>
      <c r="S6816" s="95">
        <f>VLOOKUP(I6816,品牌型号对应工厂型号!C:E,3,0)</f>
        <v>5</v>
      </c>
      <c r="T6816" s="96" t="str">
        <f>VLOOKUP(I6816,品牌型号对应工厂型号!C:I,7,0)</f>
        <v>180:DEBL-15（JP-XXXX0004-13D）</v>
      </c>
    </row>
    <row r="6817" spans="1:20">
      <c r="A6817" s="25">
        <v>43314</v>
      </c>
      <c r="B6817" s="25">
        <v>3.4562423611132544</v>
      </c>
      <c r="C6817" s="26" t="s">
        <v>14580</v>
      </c>
      <c r="D6817" s="25" t="s">
        <v>14797</v>
      </c>
      <c r="E6817" s="26" t="s">
        <v>7552</v>
      </c>
      <c r="F6817" s="25" t="s">
        <v>91</v>
      </c>
      <c r="G6817" s="69">
        <v>1.524</v>
      </c>
      <c r="H6817" s="25" t="s">
        <v>3051</v>
      </c>
      <c r="I6817" s="27" t="s">
        <v>4553</v>
      </c>
      <c r="J6817" s="69">
        <v>45.72</v>
      </c>
      <c r="K6817" s="6" t="s">
        <v>14798</v>
      </c>
      <c r="L6817" s="6" t="s">
        <v>95</v>
      </c>
      <c r="M6817" s="69">
        <v>30</v>
      </c>
      <c r="N6817" s="6" t="s">
        <v>59</v>
      </c>
      <c r="O6817" s="6" t="s">
        <v>10050</v>
      </c>
      <c r="R6817" s="33" t="str">
        <f t="shared" si="127"/>
        <v>S07D3237P002R003</v>
      </c>
      <c r="S6817" s="95">
        <f>VLOOKUP(I6817,品牌型号对应工厂型号!C:E,3,0)</f>
        <v>5</v>
      </c>
      <c r="T6817" s="96" t="str">
        <f>VLOOKUP(I6817,品牌型号对应工厂型号!C:I,7,0)</f>
        <v>180:DEBL-15（JP-XXXX0004-13D）</v>
      </c>
    </row>
    <row r="6818" spans="1:20">
      <c r="A6818" s="25">
        <v>43314</v>
      </c>
      <c r="B6818" s="25">
        <v>3.4562423611132544</v>
      </c>
      <c r="C6818" s="26" t="s">
        <v>14580</v>
      </c>
      <c r="D6818" s="25" t="s">
        <v>14799</v>
      </c>
      <c r="E6818" s="26" t="s">
        <v>7552</v>
      </c>
      <c r="F6818" s="25" t="s">
        <v>91</v>
      </c>
      <c r="G6818" s="69">
        <v>1.524</v>
      </c>
      <c r="H6818" s="25" t="s">
        <v>3051</v>
      </c>
      <c r="I6818" s="27" t="s">
        <v>4553</v>
      </c>
      <c r="J6818" s="69">
        <v>45.72</v>
      </c>
      <c r="K6818" s="6" t="s">
        <v>14800</v>
      </c>
      <c r="L6818" s="6" t="s">
        <v>95</v>
      </c>
      <c r="M6818" s="69">
        <v>30</v>
      </c>
      <c r="N6818" s="6" t="s">
        <v>59</v>
      </c>
      <c r="O6818" s="6" t="s">
        <v>10050</v>
      </c>
      <c r="R6818" s="33" t="str">
        <f t="shared" si="127"/>
        <v>S07D3237P002R004</v>
      </c>
      <c r="S6818" s="95">
        <f>VLOOKUP(I6818,品牌型号对应工厂型号!C:E,3,0)</f>
        <v>5</v>
      </c>
      <c r="T6818" s="96" t="str">
        <f>VLOOKUP(I6818,品牌型号对应工厂型号!C:I,7,0)</f>
        <v>180:DEBL-15（JP-XXXX0004-13D）</v>
      </c>
    </row>
    <row r="6819" spans="1:20">
      <c r="A6819" s="25">
        <v>43314</v>
      </c>
      <c r="B6819" s="25">
        <v>3.4562423611132544</v>
      </c>
      <c r="C6819" s="26" t="s">
        <v>14580</v>
      </c>
      <c r="D6819" s="25" t="s">
        <v>14801</v>
      </c>
      <c r="E6819" s="26" t="s">
        <v>7552</v>
      </c>
      <c r="F6819" s="25" t="s">
        <v>91</v>
      </c>
      <c r="G6819" s="69">
        <v>1.524</v>
      </c>
      <c r="H6819" s="25" t="s">
        <v>3051</v>
      </c>
      <c r="I6819" s="27" t="s">
        <v>4553</v>
      </c>
      <c r="J6819" s="69">
        <v>45.72</v>
      </c>
      <c r="K6819" s="6" t="s">
        <v>14802</v>
      </c>
      <c r="L6819" s="6" t="s">
        <v>95</v>
      </c>
      <c r="M6819" s="69">
        <v>30</v>
      </c>
      <c r="N6819" s="6" t="s">
        <v>59</v>
      </c>
      <c r="O6819" s="6" t="s">
        <v>10050</v>
      </c>
      <c r="R6819" s="33" t="str">
        <f t="shared" si="127"/>
        <v>S07D3237P002R005</v>
      </c>
      <c r="S6819" s="95">
        <f>VLOOKUP(I6819,品牌型号对应工厂型号!C:E,3,0)</f>
        <v>5</v>
      </c>
      <c r="T6819" s="96" t="str">
        <f>VLOOKUP(I6819,品牌型号对应工厂型号!C:I,7,0)</f>
        <v>180:DEBL-15（JP-XXXX0004-13D）</v>
      </c>
    </row>
    <row r="6820" spans="1:20">
      <c r="A6820" s="25">
        <v>43314</v>
      </c>
      <c r="B6820" s="25">
        <v>3.4562423611132544</v>
      </c>
      <c r="C6820" s="26" t="s">
        <v>14580</v>
      </c>
      <c r="D6820" s="25" t="s">
        <v>14803</v>
      </c>
      <c r="E6820" s="26" t="s">
        <v>7552</v>
      </c>
      <c r="F6820" s="25" t="s">
        <v>91</v>
      </c>
      <c r="G6820" s="69">
        <v>1.524</v>
      </c>
      <c r="H6820" s="25" t="s">
        <v>3051</v>
      </c>
      <c r="I6820" s="27" t="s">
        <v>4553</v>
      </c>
      <c r="J6820" s="69">
        <v>45.72</v>
      </c>
      <c r="K6820" s="6" t="s">
        <v>14804</v>
      </c>
      <c r="L6820" s="6" t="s">
        <v>95</v>
      </c>
      <c r="M6820" s="69">
        <v>30</v>
      </c>
      <c r="N6820" s="6" t="s">
        <v>59</v>
      </c>
      <c r="O6820" s="6" t="s">
        <v>10050</v>
      </c>
      <c r="R6820" s="33" t="str">
        <f t="shared" si="127"/>
        <v>S07D3237P002R006</v>
      </c>
      <c r="S6820" s="95">
        <f>VLOOKUP(I6820,品牌型号对应工厂型号!C:E,3,0)</f>
        <v>5</v>
      </c>
      <c r="T6820" s="96" t="str">
        <f>VLOOKUP(I6820,品牌型号对应工厂型号!C:I,7,0)</f>
        <v>180:DEBL-15（JP-XXXX0004-13D）</v>
      </c>
    </row>
    <row r="6821" spans="1:20">
      <c r="A6821" s="25">
        <v>43314</v>
      </c>
      <c r="B6821" s="25">
        <v>3.4562423611132544</v>
      </c>
      <c r="C6821" s="26" t="s">
        <v>14580</v>
      </c>
      <c r="D6821" s="25" t="s">
        <v>14805</v>
      </c>
      <c r="E6821" s="26" t="s">
        <v>7552</v>
      </c>
      <c r="F6821" s="25" t="s">
        <v>91</v>
      </c>
      <c r="G6821" s="69">
        <v>1.524</v>
      </c>
      <c r="H6821" s="25" t="s">
        <v>3051</v>
      </c>
      <c r="I6821" s="27" t="s">
        <v>4553</v>
      </c>
      <c r="J6821" s="69">
        <v>45.72</v>
      </c>
      <c r="K6821" s="6" t="s">
        <v>14806</v>
      </c>
      <c r="L6821" s="6" t="s">
        <v>95</v>
      </c>
      <c r="M6821" s="69">
        <v>30</v>
      </c>
      <c r="N6821" s="6" t="s">
        <v>59</v>
      </c>
      <c r="O6821" s="6" t="s">
        <v>10050</v>
      </c>
      <c r="R6821" s="33" t="str">
        <f t="shared" si="127"/>
        <v>S07D3237P002R007</v>
      </c>
      <c r="S6821" s="95">
        <f>VLOOKUP(I6821,品牌型号对应工厂型号!C:E,3,0)</f>
        <v>5</v>
      </c>
      <c r="T6821" s="96" t="str">
        <f>VLOOKUP(I6821,品牌型号对应工厂型号!C:I,7,0)</f>
        <v>180:DEBL-15（JP-XXXX0004-13D）</v>
      </c>
    </row>
    <row r="6822" spans="1:20">
      <c r="A6822" s="25">
        <v>43314</v>
      </c>
      <c r="B6822" s="25">
        <v>3.4562423611132544</v>
      </c>
      <c r="C6822" s="26" t="s">
        <v>14580</v>
      </c>
      <c r="D6822" s="25" t="s">
        <v>14807</v>
      </c>
      <c r="E6822" s="26" t="s">
        <v>7552</v>
      </c>
      <c r="F6822" s="25" t="s">
        <v>91</v>
      </c>
      <c r="G6822" s="69">
        <v>1.524</v>
      </c>
      <c r="H6822" s="25" t="s">
        <v>3051</v>
      </c>
      <c r="I6822" s="27" t="s">
        <v>4553</v>
      </c>
      <c r="J6822" s="69">
        <v>45.72</v>
      </c>
      <c r="K6822" s="6" t="s">
        <v>14808</v>
      </c>
      <c r="L6822" s="6" t="s">
        <v>95</v>
      </c>
      <c r="M6822" s="69">
        <v>30</v>
      </c>
      <c r="N6822" s="6" t="s">
        <v>59</v>
      </c>
      <c r="O6822" s="6" t="s">
        <v>10050</v>
      </c>
      <c r="R6822" s="33" t="str">
        <f t="shared" si="127"/>
        <v>S07D3237P002R008</v>
      </c>
      <c r="S6822" s="95">
        <f>VLOOKUP(I6822,品牌型号对应工厂型号!C:E,3,0)</f>
        <v>5</v>
      </c>
      <c r="T6822" s="96" t="str">
        <f>VLOOKUP(I6822,品牌型号对应工厂型号!C:I,7,0)</f>
        <v>180:DEBL-15（JP-XXXX0004-13D）</v>
      </c>
    </row>
    <row r="6823" spans="1:20">
      <c r="A6823" s="25">
        <v>43314</v>
      </c>
      <c r="B6823" s="25">
        <v>3.4562423611132544</v>
      </c>
      <c r="C6823" s="26" t="s">
        <v>14580</v>
      </c>
      <c r="D6823" s="25" t="s">
        <v>14809</v>
      </c>
      <c r="E6823" s="26" t="s">
        <v>7552</v>
      </c>
      <c r="F6823" s="25" t="s">
        <v>91</v>
      </c>
      <c r="G6823" s="69">
        <v>1.524</v>
      </c>
      <c r="H6823" s="25" t="s">
        <v>3051</v>
      </c>
      <c r="I6823" s="27" t="s">
        <v>4553</v>
      </c>
      <c r="J6823" s="69">
        <v>45.72</v>
      </c>
      <c r="K6823" s="6" t="s">
        <v>14810</v>
      </c>
      <c r="L6823" s="6" t="s">
        <v>95</v>
      </c>
      <c r="M6823" s="69">
        <v>30</v>
      </c>
      <c r="N6823" s="6" t="s">
        <v>59</v>
      </c>
      <c r="O6823" s="6" t="s">
        <v>10050</v>
      </c>
      <c r="R6823" s="33" t="str">
        <f t="shared" si="127"/>
        <v>S07D3237P002R009</v>
      </c>
      <c r="S6823" s="95">
        <f>VLOOKUP(I6823,品牌型号对应工厂型号!C:E,3,0)</f>
        <v>5</v>
      </c>
      <c r="T6823" s="96" t="str">
        <f>VLOOKUP(I6823,品牌型号对应工厂型号!C:I,7,0)</f>
        <v>180:DEBL-15（JP-XXXX0004-13D）</v>
      </c>
    </row>
    <row r="6824" spans="1:20">
      <c r="A6824" s="25">
        <v>43314</v>
      </c>
      <c r="B6824" s="25">
        <v>3.4562423611132544</v>
      </c>
      <c r="C6824" s="26" t="s">
        <v>14580</v>
      </c>
      <c r="D6824" s="25" t="s">
        <v>14811</v>
      </c>
      <c r="E6824" s="26" t="s">
        <v>7552</v>
      </c>
      <c r="F6824" s="25" t="s">
        <v>91</v>
      </c>
      <c r="G6824" s="69">
        <v>1.524</v>
      </c>
      <c r="H6824" s="25" t="s">
        <v>3051</v>
      </c>
      <c r="I6824" s="27" t="s">
        <v>4553</v>
      </c>
      <c r="J6824" s="69">
        <v>45.72</v>
      </c>
      <c r="K6824" s="6" t="s">
        <v>14812</v>
      </c>
      <c r="L6824" s="6" t="s">
        <v>95</v>
      </c>
      <c r="M6824" s="69">
        <v>30</v>
      </c>
      <c r="N6824" s="6" t="s">
        <v>59</v>
      </c>
      <c r="O6824" s="6" t="s">
        <v>10050</v>
      </c>
      <c r="R6824" s="33" t="str">
        <f t="shared" si="127"/>
        <v>S07D3237P002R010</v>
      </c>
      <c r="S6824" s="95">
        <f>VLOOKUP(I6824,品牌型号对应工厂型号!C:E,3,0)</f>
        <v>5</v>
      </c>
      <c r="T6824" s="96" t="str">
        <f>VLOOKUP(I6824,品牌型号对应工厂型号!C:I,7,0)</f>
        <v>180:DEBL-15（JP-XXXX0004-13D）</v>
      </c>
    </row>
    <row r="6825" spans="1:20">
      <c r="A6825" s="25">
        <v>43314</v>
      </c>
      <c r="B6825" s="25">
        <v>3.4562423611132544</v>
      </c>
      <c r="C6825" s="26" t="s">
        <v>14580</v>
      </c>
      <c r="D6825" s="25" t="s">
        <v>14813</v>
      </c>
      <c r="E6825" s="26" t="s">
        <v>7552</v>
      </c>
      <c r="F6825" s="25" t="s">
        <v>91</v>
      </c>
      <c r="G6825" s="69">
        <v>1.524</v>
      </c>
      <c r="H6825" s="25" t="s">
        <v>3051</v>
      </c>
      <c r="I6825" s="27" t="s">
        <v>4553</v>
      </c>
      <c r="J6825" s="69">
        <v>45.72</v>
      </c>
      <c r="K6825" s="6" t="s">
        <v>14814</v>
      </c>
      <c r="L6825" s="6" t="s">
        <v>95</v>
      </c>
      <c r="M6825" s="69">
        <v>30</v>
      </c>
      <c r="N6825" s="6" t="s">
        <v>59</v>
      </c>
      <c r="O6825" s="6" t="s">
        <v>10050</v>
      </c>
      <c r="R6825" s="33" t="str">
        <f t="shared" si="127"/>
        <v>S07D3237P002R011</v>
      </c>
      <c r="S6825" s="95">
        <f>VLOOKUP(I6825,品牌型号对应工厂型号!C:E,3,0)</f>
        <v>5</v>
      </c>
      <c r="T6825" s="96" t="str">
        <f>VLOOKUP(I6825,品牌型号对应工厂型号!C:I,7,0)</f>
        <v>180:DEBL-15（JP-XXXX0004-13D）</v>
      </c>
    </row>
    <row r="6826" spans="1:20">
      <c r="A6826" s="25">
        <v>43314</v>
      </c>
      <c r="B6826" s="25">
        <v>3.4562423611132544</v>
      </c>
      <c r="C6826" s="26" t="s">
        <v>14580</v>
      </c>
      <c r="D6826" s="25" t="s">
        <v>14815</v>
      </c>
      <c r="E6826" s="26" t="s">
        <v>7552</v>
      </c>
      <c r="F6826" s="25" t="s">
        <v>91</v>
      </c>
      <c r="G6826" s="69">
        <v>1.524</v>
      </c>
      <c r="H6826" s="25" t="s">
        <v>3051</v>
      </c>
      <c r="I6826" s="27" t="s">
        <v>4553</v>
      </c>
      <c r="J6826" s="69">
        <v>45.72</v>
      </c>
      <c r="K6826" s="6" t="s">
        <v>14816</v>
      </c>
      <c r="L6826" s="6" t="s">
        <v>95</v>
      </c>
      <c r="M6826" s="69">
        <v>30</v>
      </c>
      <c r="N6826" s="6" t="s">
        <v>59</v>
      </c>
      <c r="O6826" s="6" t="s">
        <v>10050</v>
      </c>
      <c r="R6826" s="33" t="str">
        <f t="shared" si="127"/>
        <v>S07D3237P002R012</v>
      </c>
      <c r="S6826" s="95">
        <f>VLOOKUP(I6826,品牌型号对应工厂型号!C:E,3,0)</f>
        <v>5</v>
      </c>
      <c r="T6826" s="96" t="str">
        <f>VLOOKUP(I6826,品牌型号对应工厂型号!C:I,7,0)</f>
        <v>180:DEBL-15（JP-XXXX0004-13D）</v>
      </c>
    </row>
    <row r="6827" spans="1:20">
      <c r="A6827" s="25">
        <v>43314</v>
      </c>
      <c r="B6827" s="25">
        <v>3.4562423611132544</v>
      </c>
      <c r="C6827" s="26" t="s">
        <v>14580</v>
      </c>
      <c r="D6827" s="25" t="s">
        <v>14817</v>
      </c>
      <c r="E6827" s="26" t="s">
        <v>7552</v>
      </c>
      <c r="F6827" s="25" t="s">
        <v>91</v>
      </c>
      <c r="G6827" s="69">
        <v>1.524</v>
      </c>
      <c r="H6827" s="25" t="s">
        <v>3051</v>
      </c>
      <c r="I6827" s="27" t="s">
        <v>4553</v>
      </c>
      <c r="J6827" s="69">
        <v>45.72</v>
      </c>
      <c r="K6827" s="6" t="s">
        <v>14818</v>
      </c>
      <c r="L6827" s="6" t="s">
        <v>95</v>
      </c>
      <c r="M6827" s="69">
        <v>30</v>
      </c>
      <c r="N6827" s="6" t="s">
        <v>59</v>
      </c>
      <c r="O6827" s="6" t="s">
        <v>10050</v>
      </c>
      <c r="R6827" s="33" t="str">
        <f t="shared" si="127"/>
        <v>S07D3237P002R013</v>
      </c>
      <c r="S6827" s="95">
        <f>VLOOKUP(I6827,品牌型号对应工厂型号!C:E,3,0)</f>
        <v>5</v>
      </c>
      <c r="T6827" s="96" t="str">
        <f>VLOOKUP(I6827,品牌型号对应工厂型号!C:I,7,0)</f>
        <v>180:DEBL-15（JP-XXXX0004-13D）</v>
      </c>
    </row>
    <row r="6828" spans="1:20">
      <c r="A6828" s="25">
        <v>43314</v>
      </c>
      <c r="B6828" s="25">
        <v>3.4562423611132544</v>
      </c>
      <c r="C6828" s="26" t="s">
        <v>14580</v>
      </c>
      <c r="D6828" s="25" t="s">
        <v>14819</v>
      </c>
      <c r="E6828" s="26" t="s">
        <v>7552</v>
      </c>
      <c r="F6828" s="25" t="s">
        <v>91</v>
      </c>
      <c r="G6828" s="69">
        <v>1.524</v>
      </c>
      <c r="H6828" s="25" t="s">
        <v>3051</v>
      </c>
      <c r="I6828" s="27" t="s">
        <v>4553</v>
      </c>
      <c r="J6828" s="69">
        <v>45.72</v>
      </c>
      <c r="K6828" s="6" t="s">
        <v>14820</v>
      </c>
      <c r="L6828" s="6" t="s">
        <v>95</v>
      </c>
      <c r="M6828" s="69">
        <v>30</v>
      </c>
      <c r="N6828" s="6" t="s">
        <v>59</v>
      </c>
      <c r="O6828" s="6" t="s">
        <v>10050</v>
      </c>
      <c r="R6828" s="33" t="str">
        <f t="shared" si="127"/>
        <v>S07D3237P002R014</v>
      </c>
      <c r="S6828" s="95">
        <f>VLOOKUP(I6828,品牌型号对应工厂型号!C:E,3,0)</f>
        <v>5</v>
      </c>
      <c r="T6828" s="96" t="str">
        <f>VLOOKUP(I6828,品牌型号对应工厂型号!C:I,7,0)</f>
        <v>180:DEBL-15（JP-XXXX0004-13D）</v>
      </c>
    </row>
    <row r="6829" spans="1:20">
      <c r="A6829" s="25">
        <v>43314</v>
      </c>
      <c r="B6829" s="25">
        <v>3.4562423611132544</v>
      </c>
      <c r="C6829" s="26" t="s">
        <v>14821</v>
      </c>
      <c r="D6829" s="25" t="s">
        <v>14822</v>
      </c>
      <c r="E6829" s="26" t="s">
        <v>45</v>
      </c>
      <c r="F6829" s="25" t="s">
        <v>90</v>
      </c>
      <c r="G6829" s="69">
        <v>1.524</v>
      </c>
      <c r="H6829" s="25" t="s">
        <v>61</v>
      </c>
      <c r="I6829" s="27" t="s">
        <v>46</v>
      </c>
      <c r="J6829" s="69">
        <v>45.72</v>
      </c>
      <c r="K6829" s="6" t="s">
        <v>14823</v>
      </c>
      <c r="L6829" s="6" t="s">
        <v>95</v>
      </c>
      <c r="M6829" s="69">
        <v>30</v>
      </c>
      <c r="N6829" s="6" t="s">
        <v>59</v>
      </c>
      <c r="O6829" s="6" t="s">
        <v>1073</v>
      </c>
      <c r="R6829" s="33" t="str">
        <f t="shared" si="127"/>
        <v>S05D2786P037</v>
      </c>
      <c r="S6829" s="95">
        <f>VLOOKUP(I6829,品牌型号对应工厂型号!C:E,3,0)</f>
        <v>5</v>
      </c>
      <c r="T6829" s="96" t="str">
        <f>VLOOKUP(I6829,品牌型号对应工厂型号!C:I,7,0)</f>
        <v>98:1.5mil EASL-70(G-70)</v>
      </c>
    </row>
    <row r="6830" spans="1:20">
      <c r="A6830" s="25">
        <v>43314</v>
      </c>
      <c r="B6830" s="25">
        <v>3.4562423611132544</v>
      </c>
      <c r="C6830" s="26" t="s">
        <v>14821</v>
      </c>
      <c r="D6830" s="25" t="s">
        <v>14824</v>
      </c>
      <c r="E6830" s="26" t="s">
        <v>45</v>
      </c>
      <c r="F6830" s="25" t="s">
        <v>90</v>
      </c>
      <c r="G6830" s="69">
        <v>1.524</v>
      </c>
      <c r="H6830" s="25" t="s">
        <v>61</v>
      </c>
      <c r="I6830" s="27" t="s">
        <v>46</v>
      </c>
      <c r="J6830" s="69">
        <v>45.72</v>
      </c>
      <c r="K6830" s="6" t="s">
        <v>14825</v>
      </c>
      <c r="L6830" s="6" t="s">
        <v>95</v>
      </c>
      <c r="M6830" s="69">
        <v>30</v>
      </c>
      <c r="N6830" s="6" t="s">
        <v>59</v>
      </c>
      <c r="O6830" s="6" t="s">
        <v>1073</v>
      </c>
      <c r="R6830" s="33" t="str">
        <f t="shared" si="127"/>
        <v>S05D2786P038</v>
      </c>
      <c r="S6830" s="95">
        <f>VLOOKUP(I6830,品牌型号对应工厂型号!C:E,3,0)</f>
        <v>5</v>
      </c>
      <c r="T6830" s="96" t="str">
        <f>VLOOKUP(I6830,品牌型号对应工厂型号!C:I,7,0)</f>
        <v>98:1.5mil EASL-70(G-70)</v>
      </c>
    </row>
    <row r="6831" spans="1:20">
      <c r="A6831" s="25">
        <v>43314</v>
      </c>
      <c r="B6831" s="25">
        <v>3.4562423611132544</v>
      </c>
      <c r="C6831" s="26" t="s">
        <v>14821</v>
      </c>
      <c r="D6831" s="25" t="s">
        <v>14826</v>
      </c>
      <c r="E6831" s="26" t="s">
        <v>45</v>
      </c>
      <c r="F6831" s="25" t="s">
        <v>90</v>
      </c>
      <c r="G6831" s="69">
        <v>1.524</v>
      </c>
      <c r="H6831" s="25" t="s">
        <v>61</v>
      </c>
      <c r="I6831" s="27" t="s">
        <v>46</v>
      </c>
      <c r="J6831" s="69">
        <v>45.72</v>
      </c>
      <c r="K6831" s="6" t="s">
        <v>14827</v>
      </c>
      <c r="L6831" s="6" t="s">
        <v>95</v>
      </c>
      <c r="M6831" s="69">
        <v>30</v>
      </c>
      <c r="N6831" s="6" t="s">
        <v>59</v>
      </c>
      <c r="O6831" s="6" t="s">
        <v>1073</v>
      </c>
      <c r="R6831" s="33" t="str">
        <f t="shared" si="127"/>
        <v>S05D2786P036</v>
      </c>
      <c r="S6831" s="95">
        <f>VLOOKUP(I6831,品牌型号对应工厂型号!C:E,3,0)</f>
        <v>5</v>
      </c>
      <c r="T6831" s="96" t="str">
        <f>VLOOKUP(I6831,品牌型号对应工厂型号!C:I,7,0)</f>
        <v>98:1.5mil EASL-70(G-70)</v>
      </c>
    </row>
    <row r="6832" spans="1:20">
      <c r="A6832" s="25">
        <v>43314</v>
      </c>
      <c r="B6832" s="25">
        <v>3.4562423611132544</v>
      </c>
      <c r="C6832" s="26" t="s">
        <v>14821</v>
      </c>
      <c r="D6832" s="25" t="s">
        <v>14828</v>
      </c>
      <c r="E6832" s="26" t="s">
        <v>45</v>
      </c>
      <c r="F6832" s="25" t="s">
        <v>90</v>
      </c>
      <c r="G6832" s="69">
        <v>1.524</v>
      </c>
      <c r="H6832" s="25" t="s">
        <v>61</v>
      </c>
      <c r="I6832" s="27" t="s">
        <v>46</v>
      </c>
      <c r="J6832" s="69">
        <v>45.72</v>
      </c>
      <c r="K6832" s="6" t="s">
        <v>14829</v>
      </c>
      <c r="L6832" s="6" t="s">
        <v>95</v>
      </c>
      <c r="M6832" s="69">
        <v>30</v>
      </c>
      <c r="N6832" s="6" t="s">
        <v>59</v>
      </c>
      <c r="O6832" s="6" t="s">
        <v>1073</v>
      </c>
      <c r="R6832" s="33" t="str">
        <f t="shared" si="127"/>
        <v>S05D2786P035</v>
      </c>
      <c r="S6832" s="95">
        <f>VLOOKUP(I6832,品牌型号对应工厂型号!C:E,3,0)</f>
        <v>5</v>
      </c>
      <c r="T6832" s="96" t="str">
        <f>VLOOKUP(I6832,品牌型号对应工厂型号!C:I,7,0)</f>
        <v>98:1.5mil EASL-70(G-70)</v>
      </c>
    </row>
    <row r="6833" spans="1:20">
      <c r="A6833" s="25">
        <v>43314</v>
      </c>
      <c r="B6833" s="25">
        <v>3.4562423611132544</v>
      </c>
      <c r="C6833" s="26" t="s">
        <v>14821</v>
      </c>
      <c r="D6833" s="25" t="s">
        <v>14830</v>
      </c>
      <c r="E6833" s="26" t="s">
        <v>45</v>
      </c>
      <c r="F6833" s="25" t="s">
        <v>90</v>
      </c>
      <c r="G6833" s="69">
        <v>1.524</v>
      </c>
      <c r="H6833" s="25" t="s">
        <v>61</v>
      </c>
      <c r="I6833" s="27" t="s">
        <v>46</v>
      </c>
      <c r="J6833" s="69">
        <v>45.72</v>
      </c>
      <c r="K6833" s="6" t="s">
        <v>14831</v>
      </c>
      <c r="L6833" s="6" t="s">
        <v>95</v>
      </c>
      <c r="M6833" s="69">
        <v>30</v>
      </c>
      <c r="N6833" s="6" t="s">
        <v>59</v>
      </c>
      <c r="O6833" s="6" t="s">
        <v>1073</v>
      </c>
      <c r="R6833" s="33" t="str">
        <f t="shared" si="127"/>
        <v>S05D2786P034</v>
      </c>
      <c r="S6833" s="95">
        <f>VLOOKUP(I6833,品牌型号对应工厂型号!C:E,3,0)</f>
        <v>5</v>
      </c>
      <c r="T6833" s="96" t="str">
        <f>VLOOKUP(I6833,品牌型号对应工厂型号!C:I,7,0)</f>
        <v>98:1.5mil EASL-70(G-70)</v>
      </c>
    </row>
    <row r="6834" spans="1:20">
      <c r="A6834" s="25">
        <v>43314</v>
      </c>
      <c r="B6834" s="25">
        <v>3.4562423611132544</v>
      </c>
      <c r="C6834" s="26" t="s">
        <v>14821</v>
      </c>
      <c r="D6834" s="25" t="s">
        <v>14832</v>
      </c>
      <c r="E6834" s="26" t="s">
        <v>45</v>
      </c>
      <c r="F6834" s="25" t="s">
        <v>90</v>
      </c>
      <c r="G6834" s="69">
        <v>1.524</v>
      </c>
      <c r="H6834" s="25" t="s">
        <v>61</v>
      </c>
      <c r="I6834" s="27" t="s">
        <v>46</v>
      </c>
      <c r="J6834" s="69">
        <v>45.72</v>
      </c>
      <c r="K6834" s="6" t="s">
        <v>14833</v>
      </c>
      <c r="L6834" s="6" t="s">
        <v>95</v>
      </c>
      <c r="M6834" s="69">
        <v>30</v>
      </c>
      <c r="N6834" s="6" t="s">
        <v>59</v>
      </c>
      <c r="O6834" s="6" t="s">
        <v>1073</v>
      </c>
      <c r="R6834" s="33" t="str">
        <f t="shared" si="127"/>
        <v>S05D2786P033</v>
      </c>
      <c r="S6834" s="95">
        <f>VLOOKUP(I6834,品牌型号对应工厂型号!C:E,3,0)</f>
        <v>5</v>
      </c>
      <c r="T6834" s="96" t="str">
        <f>VLOOKUP(I6834,品牌型号对应工厂型号!C:I,7,0)</f>
        <v>98:1.5mil EASL-70(G-70)</v>
      </c>
    </row>
    <row r="6835" spans="1:20">
      <c r="A6835" s="25">
        <v>43314</v>
      </c>
      <c r="B6835" s="25">
        <v>3.4562423611132544</v>
      </c>
      <c r="C6835" s="26" t="s">
        <v>14821</v>
      </c>
      <c r="D6835" s="25" t="s">
        <v>14834</v>
      </c>
      <c r="E6835" s="26" t="s">
        <v>45</v>
      </c>
      <c r="F6835" s="25" t="s">
        <v>90</v>
      </c>
      <c r="G6835" s="69">
        <v>1.524</v>
      </c>
      <c r="H6835" s="25" t="s">
        <v>61</v>
      </c>
      <c r="I6835" s="27" t="s">
        <v>46</v>
      </c>
      <c r="J6835" s="69">
        <v>45.72</v>
      </c>
      <c r="K6835" s="6" t="s">
        <v>14835</v>
      </c>
      <c r="L6835" s="6" t="s">
        <v>95</v>
      </c>
      <c r="M6835" s="69">
        <v>30</v>
      </c>
      <c r="N6835" s="6" t="s">
        <v>59</v>
      </c>
      <c r="O6835" s="6" t="s">
        <v>1073</v>
      </c>
      <c r="R6835" s="33" t="str">
        <f t="shared" si="127"/>
        <v>S05D2786P032</v>
      </c>
      <c r="S6835" s="95">
        <f>VLOOKUP(I6835,品牌型号对应工厂型号!C:E,3,0)</f>
        <v>5</v>
      </c>
      <c r="T6835" s="96" t="str">
        <f>VLOOKUP(I6835,品牌型号对应工厂型号!C:I,7,0)</f>
        <v>98:1.5mil EASL-70(G-70)</v>
      </c>
    </row>
    <row r="6836" spans="1:20">
      <c r="A6836" s="25">
        <v>43314</v>
      </c>
      <c r="B6836" s="25">
        <v>3.4562423611132544</v>
      </c>
      <c r="C6836" s="26" t="s">
        <v>14821</v>
      </c>
      <c r="D6836" s="25" t="s">
        <v>14836</v>
      </c>
      <c r="E6836" s="26" t="s">
        <v>45</v>
      </c>
      <c r="F6836" s="25" t="s">
        <v>90</v>
      </c>
      <c r="G6836" s="69">
        <v>1.524</v>
      </c>
      <c r="H6836" s="25" t="s">
        <v>61</v>
      </c>
      <c r="I6836" s="27" t="s">
        <v>46</v>
      </c>
      <c r="J6836" s="69">
        <v>45.72</v>
      </c>
      <c r="K6836" s="6" t="s">
        <v>14837</v>
      </c>
      <c r="L6836" s="6" t="s">
        <v>95</v>
      </c>
      <c r="M6836" s="69">
        <v>30</v>
      </c>
      <c r="N6836" s="6" t="s">
        <v>59</v>
      </c>
      <c r="O6836" s="6" t="s">
        <v>1073</v>
      </c>
      <c r="R6836" s="33" t="str">
        <f t="shared" si="127"/>
        <v>S05D2786P031</v>
      </c>
      <c r="S6836" s="95">
        <f>VLOOKUP(I6836,品牌型号对应工厂型号!C:E,3,0)</f>
        <v>5</v>
      </c>
      <c r="T6836" s="96" t="str">
        <f>VLOOKUP(I6836,品牌型号对应工厂型号!C:I,7,0)</f>
        <v>98:1.5mil EASL-70(G-70)</v>
      </c>
    </row>
    <row r="6837" spans="1:20">
      <c r="A6837" s="25">
        <v>43314</v>
      </c>
      <c r="B6837" s="25">
        <v>3.4562423611132544</v>
      </c>
      <c r="C6837" s="26" t="s">
        <v>14821</v>
      </c>
      <c r="D6837" s="25" t="s">
        <v>14838</v>
      </c>
      <c r="E6837" s="26" t="s">
        <v>45</v>
      </c>
      <c r="F6837" s="25" t="s">
        <v>90</v>
      </c>
      <c r="G6837" s="69">
        <v>1.524</v>
      </c>
      <c r="H6837" s="25" t="s">
        <v>61</v>
      </c>
      <c r="I6837" s="27" t="s">
        <v>46</v>
      </c>
      <c r="J6837" s="69">
        <v>45.72</v>
      </c>
      <c r="K6837" s="6" t="s">
        <v>14839</v>
      </c>
      <c r="L6837" s="6" t="s">
        <v>95</v>
      </c>
      <c r="M6837" s="69">
        <v>30</v>
      </c>
      <c r="N6837" s="6" t="s">
        <v>59</v>
      </c>
      <c r="O6837" s="6" t="s">
        <v>1073</v>
      </c>
      <c r="R6837" s="33" t="str">
        <f t="shared" si="127"/>
        <v>S05D2786P030</v>
      </c>
      <c r="S6837" s="95">
        <f>VLOOKUP(I6837,品牌型号对应工厂型号!C:E,3,0)</f>
        <v>5</v>
      </c>
      <c r="T6837" s="96" t="str">
        <f>VLOOKUP(I6837,品牌型号对应工厂型号!C:I,7,0)</f>
        <v>98:1.5mil EASL-70(G-70)</v>
      </c>
    </row>
    <row r="6838" spans="1:20">
      <c r="A6838" s="25">
        <v>43314</v>
      </c>
      <c r="B6838" s="25">
        <v>3.4562423611132544</v>
      </c>
      <c r="C6838" s="26" t="s">
        <v>14821</v>
      </c>
      <c r="D6838" s="25" t="s">
        <v>14840</v>
      </c>
      <c r="E6838" s="26" t="s">
        <v>45</v>
      </c>
      <c r="F6838" s="25" t="s">
        <v>90</v>
      </c>
      <c r="G6838" s="69">
        <v>1.524</v>
      </c>
      <c r="H6838" s="25" t="s">
        <v>61</v>
      </c>
      <c r="I6838" s="27" t="s">
        <v>46</v>
      </c>
      <c r="J6838" s="69">
        <v>45.72</v>
      </c>
      <c r="K6838" s="6" t="s">
        <v>14841</v>
      </c>
      <c r="L6838" s="6" t="s">
        <v>95</v>
      </c>
      <c r="M6838" s="69">
        <v>30</v>
      </c>
      <c r="N6838" s="6" t="s">
        <v>59</v>
      </c>
      <c r="O6838" s="6" t="s">
        <v>1073</v>
      </c>
      <c r="R6838" s="33" t="str">
        <f t="shared" si="127"/>
        <v>S05D2786P029</v>
      </c>
      <c r="S6838" s="95">
        <f>VLOOKUP(I6838,品牌型号对应工厂型号!C:E,3,0)</f>
        <v>5</v>
      </c>
      <c r="T6838" s="96" t="str">
        <f>VLOOKUP(I6838,品牌型号对应工厂型号!C:I,7,0)</f>
        <v>98:1.5mil EASL-70(G-70)</v>
      </c>
    </row>
    <row r="6839" spans="1:20">
      <c r="A6839" s="25">
        <v>43314</v>
      </c>
      <c r="B6839" s="25">
        <v>3.4562423611132544</v>
      </c>
      <c r="C6839" s="26" t="s">
        <v>14821</v>
      </c>
      <c r="D6839" s="25" t="s">
        <v>14842</v>
      </c>
      <c r="E6839" s="26" t="s">
        <v>45</v>
      </c>
      <c r="F6839" s="25" t="s">
        <v>90</v>
      </c>
      <c r="G6839" s="69">
        <v>1.524</v>
      </c>
      <c r="H6839" s="25" t="s">
        <v>61</v>
      </c>
      <c r="I6839" s="27" t="s">
        <v>46</v>
      </c>
      <c r="J6839" s="69">
        <v>45.72</v>
      </c>
      <c r="K6839" s="6" t="s">
        <v>14843</v>
      </c>
      <c r="L6839" s="6" t="s">
        <v>95</v>
      </c>
      <c r="M6839" s="69">
        <v>30</v>
      </c>
      <c r="N6839" s="6" t="s">
        <v>59</v>
      </c>
      <c r="O6839" s="6" t="s">
        <v>1073</v>
      </c>
      <c r="R6839" s="33" t="str">
        <f t="shared" si="127"/>
        <v>S05D2786P028</v>
      </c>
      <c r="S6839" s="95">
        <f>VLOOKUP(I6839,品牌型号对应工厂型号!C:E,3,0)</f>
        <v>5</v>
      </c>
      <c r="T6839" s="96" t="str">
        <f>VLOOKUP(I6839,品牌型号对应工厂型号!C:I,7,0)</f>
        <v>98:1.5mil EASL-70(G-70)</v>
      </c>
    </row>
    <row r="6840" spans="1:20">
      <c r="A6840" s="25">
        <v>43314</v>
      </c>
      <c r="B6840" s="25">
        <v>3.4562423611132544</v>
      </c>
      <c r="C6840" s="26" t="s">
        <v>14821</v>
      </c>
      <c r="D6840" s="25" t="s">
        <v>14844</v>
      </c>
      <c r="E6840" s="26" t="s">
        <v>45</v>
      </c>
      <c r="F6840" s="25" t="s">
        <v>90</v>
      </c>
      <c r="G6840" s="69">
        <v>1.524</v>
      </c>
      <c r="H6840" s="25" t="s">
        <v>61</v>
      </c>
      <c r="I6840" s="27" t="s">
        <v>46</v>
      </c>
      <c r="J6840" s="69">
        <v>45.72</v>
      </c>
      <c r="K6840" s="6" t="s">
        <v>14845</v>
      </c>
      <c r="L6840" s="6" t="s">
        <v>95</v>
      </c>
      <c r="M6840" s="69">
        <v>30</v>
      </c>
      <c r="N6840" s="6" t="s">
        <v>59</v>
      </c>
      <c r="O6840" s="6" t="s">
        <v>1073</v>
      </c>
      <c r="R6840" s="33" t="str">
        <f t="shared" si="127"/>
        <v>S05D2786P027</v>
      </c>
      <c r="S6840" s="95">
        <f>VLOOKUP(I6840,品牌型号对应工厂型号!C:E,3,0)</f>
        <v>5</v>
      </c>
      <c r="T6840" s="96" t="str">
        <f>VLOOKUP(I6840,品牌型号对应工厂型号!C:I,7,0)</f>
        <v>98:1.5mil EASL-70(G-70)</v>
      </c>
    </row>
    <row r="6841" spans="1:20">
      <c r="A6841" s="25">
        <v>43314</v>
      </c>
      <c r="B6841" s="25">
        <v>3.4562423611132544</v>
      </c>
      <c r="C6841" s="26" t="s">
        <v>14821</v>
      </c>
      <c r="D6841" s="25" t="s">
        <v>14846</v>
      </c>
      <c r="E6841" s="26" t="s">
        <v>45</v>
      </c>
      <c r="F6841" s="25" t="s">
        <v>90</v>
      </c>
      <c r="G6841" s="69">
        <v>1.524</v>
      </c>
      <c r="H6841" s="25" t="s">
        <v>61</v>
      </c>
      <c r="I6841" s="27" t="s">
        <v>46</v>
      </c>
      <c r="J6841" s="69">
        <v>45.72</v>
      </c>
      <c r="K6841" s="6" t="s">
        <v>14847</v>
      </c>
      <c r="L6841" s="6" t="s">
        <v>95</v>
      </c>
      <c r="M6841" s="69">
        <v>30</v>
      </c>
      <c r="N6841" s="6" t="s">
        <v>59</v>
      </c>
      <c r="O6841" s="6" t="s">
        <v>1073</v>
      </c>
      <c r="R6841" s="33" t="str">
        <f t="shared" si="127"/>
        <v>S05D2786P025</v>
      </c>
      <c r="S6841" s="95">
        <f>VLOOKUP(I6841,品牌型号对应工厂型号!C:E,3,0)</f>
        <v>5</v>
      </c>
      <c r="T6841" s="96" t="str">
        <f>VLOOKUP(I6841,品牌型号对应工厂型号!C:I,7,0)</f>
        <v>98:1.5mil EASL-70(G-70)</v>
      </c>
    </row>
    <row r="6842" spans="1:20">
      <c r="A6842" s="25">
        <v>43314</v>
      </c>
      <c r="B6842" s="25">
        <v>3.4562423611132544</v>
      </c>
      <c r="C6842" s="26" t="s">
        <v>14821</v>
      </c>
      <c r="D6842" s="25" t="s">
        <v>14848</v>
      </c>
      <c r="E6842" s="26" t="s">
        <v>45</v>
      </c>
      <c r="F6842" s="25" t="s">
        <v>90</v>
      </c>
      <c r="G6842" s="69">
        <v>1.524</v>
      </c>
      <c r="H6842" s="25" t="s">
        <v>61</v>
      </c>
      <c r="I6842" s="27" t="s">
        <v>46</v>
      </c>
      <c r="J6842" s="69">
        <v>45.72</v>
      </c>
      <c r="K6842" s="6" t="s">
        <v>14849</v>
      </c>
      <c r="L6842" s="6" t="s">
        <v>95</v>
      </c>
      <c r="M6842" s="69">
        <v>30</v>
      </c>
      <c r="N6842" s="6" t="s">
        <v>59</v>
      </c>
      <c r="O6842" s="6" t="s">
        <v>1073</v>
      </c>
      <c r="R6842" s="33" t="str">
        <f t="shared" si="127"/>
        <v>S05D2786P026</v>
      </c>
      <c r="S6842" s="95">
        <f>VLOOKUP(I6842,品牌型号对应工厂型号!C:E,3,0)</f>
        <v>5</v>
      </c>
      <c r="T6842" s="96" t="str">
        <f>VLOOKUP(I6842,品牌型号对应工厂型号!C:I,7,0)</f>
        <v>98:1.5mil EASL-70(G-70)</v>
      </c>
    </row>
    <row r="6843" spans="1:20">
      <c r="A6843" s="25">
        <v>43314</v>
      </c>
      <c r="B6843" s="25">
        <v>3.4562423611132544</v>
      </c>
      <c r="C6843" s="26" t="s">
        <v>14821</v>
      </c>
      <c r="D6843" s="25" t="s">
        <v>14850</v>
      </c>
      <c r="E6843" s="26" t="s">
        <v>45</v>
      </c>
      <c r="F6843" s="25" t="s">
        <v>90</v>
      </c>
      <c r="G6843" s="69">
        <v>1.524</v>
      </c>
      <c r="H6843" s="25" t="s">
        <v>61</v>
      </c>
      <c r="I6843" s="27" t="s">
        <v>46</v>
      </c>
      <c r="J6843" s="69">
        <v>45.72</v>
      </c>
      <c r="K6843" s="6" t="s">
        <v>14851</v>
      </c>
      <c r="L6843" s="6" t="s">
        <v>95</v>
      </c>
      <c r="M6843" s="69">
        <v>30</v>
      </c>
      <c r="N6843" s="6" t="s">
        <v>59</v>
      </c>
      <c r="O6843" s="6" t="s">
        <v>1073</v>
      </c>
      <c r="R6843" s="33" t="str">
        <f t="shared" si="127"/>
        <v>S05D2786P024</v>
      </c>
      <c r="S6843" s="95">
        <f>VLOOKUP(I6843,品牌型号对应工厂型号!C:E,3,0)</f>
        <v>5</v>
      </c>
      <c r="T6843" s="96" t="str">
        <f>VLOOKUP(I6843,品牌型号对应工厂型号!C:I,7,0)</f>
        <v>98:1.5mil EASL-70(G-70)</v>
      </c>
    </row>
    <row r="6844" spans="1:20">
      <c r="A6844" s="25">
        <v>43314</v>
      </c>
      <c r="B6844" s="25">
        <v>3.4562423611132544</v>
      </c>
      <c r="C6844" s="26" t="s">
        <v>14821</v>
      </c>
      <c r="D6844" s="25" t="s">
        <v>14852</v>
      </c>
      <c r="E6844" s="26" t="s">
        <v>45</v>
      </c>
      <c r="F6844" s="25" t="s">
        <v>90</v>
      </c>
      <c r="G6844" s="69">
        <v>1.524</v>
      </c>
      <c r="H6844" s="25" t="s">
        <v>61</v>
      </c>
      <c r="I6844" s="27" t="s">
        <v>46</v>
      </c>
      <c r="J6844" s="69">
        <v>45.72</v>
      </c>
      <c r="K6844" s="6" t="s">
        <v>14853</v>
      </c>
      <c r="L6844" s="6" t="s">
        <v>95</v>
      </c>
      <c r="M6844" s="69">
        <v>30</v>
      </c>
      <c r="N6844" s="6" t="s">
        <v>59</v>
      </c>
      <c r="O6844" s="6" t="s">
        <v>1073</v>
      </c>
      <c r="R6844" s="33" t="str">
        <f t="shared" si="127"/>
        <v>S05D2786P022</v>
      </c>
      <c r="S6844" s="95">
        <f>VLOOKUP(I6844,品牌型号对应工厂型号!C:E,3,0)</f>
        <v>5</v>
      </c>
      <c r="T6844" s="96" t="str">
        <f>VLOOKUP(I6844,品牌型号对应工厂型号!C:I,7,0)</f>
        <v>98:1.5mil EASL-70(G-70)</v>
      </c>
    </row>
    <row r="6845" spans="1:20">
      <c r="A6845" s="25">
        <v>43314</v>
      </c>
      <c r="B6845" s="25">
        <v>3.4562423611132544</v>
      </c>
      <c r="C6845" s="26" t="s">
        <v>14821</v>
      </c>
      <c r="D6845" s="25" t="s">
        <v>14854</v>
      </c>
      <c r="E6845" s="26" t="s">
        <v>45</v>
      </c>
      <c r="F6845" s="25" t="s">
        <v>90</v>
      </c>
      <c r="G6845" s="69">
        <v>1.524</v>
      </c>
      <c r="H6845" s="25" t="s">
        <v>61</v>
      </c>
      <c r="I6845" s="27" t="s">
        <v>46</v>
      </c>
      <c r="J6845" s="69">
        <v>45.72</v>
      </c>
      <c r="K6845" s="6" t="s">
        <v>14855</v>
      </c>
      <c r="L6845" s="6" t="s">
        <v>95</v>
      </c>
      <c r="M6845" s="69">
        <v>30</v>
      </c>
      <c r="N6845" s="6" t="s">
        <v>59</v>
      </c>
      <c r="O6845" s="6" t="s">
        <v>1073</v>
      </c>
      <c r="R6845" s="33" t="str">
        <f t="shared" si="127"/>
        <v>S05D2786P023</v>
      </c>
      <c r="S6845" s="95">
        <f>VLOOKUP(I6845,品牌型号对应工厂型号!C:E,3,0)</f>
        <v>5</v>
      </c>
      <c r="T6845" s="96" t="str">
        <f>VLOOKUP(I6845,品牌型号对应工厂型号!C:I,7,0)</f>
        <v>98:1.5mil EASL-70(G-70)</v>
      </c>
    </row>
    <row r="6846" spans="1:20">
      <c r="A6846" s="25">
        <v>43314</v>
      </c>
      <c r="B6846" s="25">
        <v>3.4562423611132544</v>
      </c>
      <c r="C6846" s="26" t="s">
        <v>14821</v>
      </c>
      <c r="D6846" s="25" t="s">
        <v>14856</v>
      </c>
      <c r="E6846" s="26" t="s">
        <v>45</v>
      </c>
      <c r="F6846" s="25" t="s">
        <v>90</v>
      </c>
      <c r="G6846" s="69">
        <v>1.524</v>
      </c>
      <c r="H6846" s="25" t="s">
        <v>61</v>
      </c>
      <c r="I6846" s="27" t="s">
        <v>46</v>
      </c>
      <c r="J6846" s="69">
        <v>45.72</v>
      </c>
      <c r="K6846" s="6" t="s">
        <v>14857</v>
      </c>
      <c r="L6846" s="6" t="s">
        <v>95</v>
      </c>
      <c r="M6846" s="69">
        <v>30</v>
      </c>
      <c r="N6846" s="6" t="s">
        <v>59</v>
      </c>
      <c r="O6846" s="6" t="s">
        <v>1073</v>
      </c>
      <c r="R6846" s="33" t="str">
        <f t="shared" si="127"/>
        <v>S05D2786P021</v>
      </c>
      <c r="S6846" s="95">
        <f>VLOOKUP(I6846,品牌型号对应工厂型号!C:E,3,0)</f>
        <v>5</v>
      </c>
      <c r="T6846" s="96" t="str">
        <f>VLOOKUP(I6846,品牌型号对应工厂型号!C:I,7,0)</f>
        <v>98:1.5mil EASL-70(G-70)</v>
      </c>
    </row>
    <row r="6847" spans="1:20">
      <c r="A6847" s="25">
        <v>43314</v>
      </c>
      <c r="B6847" s="25">
        <v>3.4562423611132544</v>
      </c>
      <c r="C6847" s="26" t="s">
        <v>14821</v>
      </c>
      <c r="D6847" s="25" t="s">
        <v>14858</v>
      </c>
      <c r="E6847" s="26" t="s">
        <v>45</v>
      </c>
      <c r="F6847" s="25" t="s">
        <v>90</v>
      </c>
      <c r="G6847" s="69">
        <v>1.524</v>
      </c>
      <c r="H6847" s="25" t="s">
        <v>61</v>
      </c>
      <c r="I6847" s="27" t="s">
        <v>46</v>
      </c>
      <c r="J6847" s="69">
        <v>45.72</v>
      </c>
      <c r="K6847" s="6" t="s">
        <v>14859</v>
      </c>
      <c r="L6847" s="6" t="s">
        <v>95</v>
      </c>
      <c r="M6847" s="69">
        <v>30</v>
      </c>
      <c r="N6847" s="6" t="s">
        <v>59</v>
      </c>
      <c r="O6847" s="6" t="s">
        <v>1073</v>
      </c>
      <c r="R6847" s="33" t="str">
        <f t="shared" si="127"/>
        <v>S05D2786P020</v>
      </c>
      <c r="S6847" s="95">
        <f>VLOOKUP(I6847,品牌型号对应工厂型号!C:E,3,0)</f>
        <v>5</v>
      </c>
      <c r="T6847" s="96" t="str">
        <f>VLOOKUP(I6847,品牌型号对应工厂型号!C:I,7,0)</f>
        <v>98:1.5mil EASL-70(G-70)</v>
      </c>
    </row>
    <row r="6848" spans="1:20">
      <c r="A6848" s="25">
        <v>43314</v>
      </c>
      <c r="B6848" s="25">
        <v>3.4562423611132544</v>
      </c>
      <c r="C6848" s="26" t="s">
        <v>14821</v>
      </c>
      <c r="D6848" s="25" t="s">
        <v>14860</v>
      </c>
      <c r="E6848" s="26" t="s">
        <v>45</v>
      </c>
      <c r="F6848" s="25" t="s">
        <v>90</v>
      </c>
      <c r="G6848" s="69">
        <v>1.524</v>
      </c>
      <c r="H6848" s="25" t="s">
        <v>61</v>
      </c>
      <c r="I6848" s="27" t="s">
        <v>46</v>
      </c>
      <c r="J6848" s="69">
        <v>45.72</v>
      </c>
      <c r="K6848" s="6" t="s">
        <v>14861</v>
      </c>
      <c r="L6848" s="6" t="s">
        <v>95</v>
      </c>
      <c r="M6848" s="69">
        <v>30</v>
      </c>
      <c r="N6848" s="6" t="s">
        <v>59</v>
      </c>
      <c r="O6848" s="6" t="s">
        <v>1073</v>
      </c>
      <c r="R6848" s="33" t="str">
        <f t="shared" si="127"/>
        <v>S05D2786P019</v>
      </c>
      <c r="S6848" s="95">
        <f>VLOOKUP(I6848,品牌型号对应工厂型号!C:E,3,0)</f>
        <v>5</v>
      </c>
      <c r="T6848" s="96" t="str">
        <f>VLOOKUP(I6848,品牌型号对应工厂型号!C:I,7,0)</f>
        <v>98:1.5mil EASL-70(G-70)</v>
      </c>
    </row>
    <row r="6849" spans="1:20">
      <c r="A6849" s="25">
        <v>43314</v>
      </c>
      <c r="B6849" s="25">
        <v>3.4562423611132544</v>
      </c>
      <c r="C6849" s="26" t="s">
        <v>14558</v>
      </c>
      <c r="D6849" s="25" t="s">
        <v>14862</v>
      </c>
      <c r="E6849" s="26" t="s">
        <v>53</v>
      </c>
      <c r="F6849" s="25" t="s">
        <v>90</v>
      </c>
      <c r="G6849" s="69">
        <v>1.524</v>
      </c>
      <c r="H6849" s="25" t="s">
        <v>60</v>
      </c>
      <c r="I6849" s="27" t="s">
        <v>55</v>
      </c>
      <c r="J6849" s="69">
        <v>45.72</v>
      </c>
      <c r="K6849" s="6" t="s">
        <v>14863</v>
      </c>
      <c r="L6849" s="6" t="s">
        <v>95</v>
      </c>
      <c r="M6849" s="69">
        <v>30</v>
      </c>
      <c r="N6849" s="6" t="s">
        <v>59</v>
      </c>
      <c r="O6849" s="6" t="s">
        <v>878</v>
      </c>
      <c r="R6849" s="33" t="str">
        <f t="shared" si="127"/>
        <v>S05N3072P042</v>
      </c>
      <c r="S6849" s="95">
        <f>VLOOKUP(I6849,品牌型号对应工厂型号!C:E,3,0)</f>
        <v>5</v>
      </c>
      <c r="T6849" s="96" t="str">
        <f>VLOOKUP(I6849,品牌型号对应工厂型号!C:I,7,0)</f>
        <v>100:1.5mil DABL-25(G-25)</v>
      </c>
    </row>
    <row r="6850" spans="1:20">
      <c r="A6850" s="25">
        <v>43314</v>
      </c>
      <c r="B6850" s="25">
        <v>3.4562423611132544</v>
      </c>
      <c r="C6850" s="26" t="s">
        <v>14558</v>
      </c>
      <c r="D6850" s="25" t="s">
        <v>14864</v>
      </c>
      <c r="E6850" s="26" t="s">
        <v>53</v>
      </c>
      <c r="F6850" s="25" t="s">
        <v>90</v>
      </c>
      <c r="G6850" s="69">
        <v>1.524</v>
      </c>
      <c r="H6850" s="25" t="s">
        <v>60</v>
      </c>
      <c r="I6850" s="27" t="s">
        <v>55</v>
      </c>
      <c r="J6850" s="69">
        <v>45.72</v>
      </c>
      <c r="K6850" s="6" t="s">
        <v>14865</v>
      </c>
      <c r="L6850" s="6" t="s">
        <v>95</v>
      </c>
      <c r="M6850" s="69">
        <v>30</v>
      </c>
      <c r="N6850" s="6" t="s">
        <v>59</v>
      </c>
      <c r="O6850" s="6" t="s">
        <v>878</v>
      </c>
      <c r="R6850" s="33" t="str">
        <f t="shared" si="127"/>
        <v>S05N3072P041</v>
      </c>
      <c r="S6850" s="95">
        <f>VLOOKUP(I6850,品牌型号对应工厂型号!C:E,3,0)</f>
        <v>5</v>
      </c>
      <c r="T6850" s="96" t="str">
        <f>VLOOKUP(I6850,品牌型号对应工厂型号!C:I,7,0)</f>
        <v>100:1.5mil DABL-25(G-25)</v>
      </c>
    </row>
    <row r="6851" spans="1:20">
      <c r="A6851" s="25">
        <v>43314</v>
      </c>
      <c r="B6851" s="25">
        <v>3.4562423611132544</v>
      </c>
      <c r="C6851" s="26" t="s">
        <v>14558</v>
      </c>
      <c r="D6851" s="25" t="s">
        <v>14866</v>
      </c>
      <c r="E6851" s="26" t="s">
        <v>918</v>
      </c>
      <c r="F6851" s="25" t="s">
        <v>91</v>
      </c>
      <c r="G6851" s="69">
        <v>1.524</v>
      </c>
      <c r="H6851" s="25" t="s">
        <v>121</v>
      </c>
      <c r="I6851" s="27" t="s">
        <v>111</v>
      </c>
      <c r="J6851" s="69">
        <v>45.72</v>
      </c>
      <c r="K6851" s="6" t="s">
        <v>14867</v>
      </c>
      <c r="L6851" s="6" t="s">
        <v>95</v>
      </c>
      <c r="M6851" s="69">
        <v>30</v>
      </c>
      <c r="N6851" s="6" t="s">
        <v>59</v>
      </c>
      <c r="O6851" s="6" t="s">
        <v>878</v>
      </c>
      <c r="R6851" s="33" t="str">
        <f t="shared" si="127"/>
        <v>S02D2159P016</v>
      </c>
      <c r="S6851" s="95">
        <f>VLOOKUP(I6851,品牌型号对应工厂型号!C:E,3,0)</f>
        <v>10</v>
      </c>
      <c r="T6851" s="96" t="str">
        <f>VLOOKUP(I6851,品牌型号对应工厂型号!C:I,7,0)</f>
        <v>173:2.0mil ENCGR-65（C-73卓越系列）</v>
      </c>
    </row>
    <row r="6852" spans="1:20">
      <c r="A6852" s="25">
        <v>43314</v>
      </c>
      <c r="B6852" s="25">
        <v>3.4562423611132544</v>
      </c>
      <c r="C6852" s="26" t="s">
        <v>14558</v>
      </c>
      <c r="D6852" s="25" t="s">
        <v>14868</v>
      </c>
      <c r="E6852" s="26" t="s">
        <v>918</v>
      </c>
      <c r="F6852" s="25" t="s">
        <v>91</v>
      </c>
      <c r="G6852" s="69">
        <v>1.524</v>
      </c>
      <c r="H6852" s="25" t="s">
        <v>121</v>
      </c>
      <c r="I6852" s="27" t="s">
        <v>111</v>
      </c>
      <c r="J6852" s="69">
        <v>45.72</v>
      </c>
      <c r="K6852" s="6" t="s">
        <v>14869</v>
      </c>
      <c r="L6852" s="6" t="s">
        <v>95</v>
      </c>
      <c r="M6852" s="69">
        <v>30</v>
      </c>
      <c r="N6852" s="6" t="s">
        <v>59</v>
      </c>
      <c r="O6852" s="6" t="s">
        <v>878</v>
      </c>
      <c r="R6852" s="33" t="str">
        <f t="shared" si="127"/>
        <v>S02D2159P013</v>
      </c>
      <c r="S6852" s="95">
        <f>VLOOKUP(I6852,品牌型号对应工厂型号!C:E,3,0)</f>
        <v>10</v>
      </c>
      <c r="T6852" s="96" t="str">
        <f>VLOOKUP(I6852,品牌型号对应工厂型号!C:I,7,0)</f>
        <v>173:2.0mil ENCGR-65（C-73卓越系列）</v>
      </c>
    </row>
    <row r="6853" spans="1:20">
      <c r="A6853" s="25">
        <v>43315</v>
      </c>
      <c r="B6853" s="25">
        <v>2.4562413194435067</v>
      </c>
      <c r="C6853" s="26" t="s">
        <v>14870</v>
      </c>
      <c r="D6853" s="25" t="s">
        <v>14871</v>
      </c>
      <c r="E6853" s="26" t="s">
        <v>45</v>
      </c>
      <c r="F6853" s="25" t="s">
        <v>90</v>
      </c>
      <c r="G6853" s="69">
        <v>1.524</v>
      </c>
      <c r="H6853" s="25" t="s">
        <v>61</v>
      </c>
      <c r="I6853" s="27" t="s">
        <v>46</v>
      </c>
      <c r="J6853" s="69">
        <v>45.72</v>
      </c>
      <c r="K6853" s="6" t="s">
        <v>14872</v>
      </c>
      <c r="L6853" s="6" t="s">
        <v>95</v>
      </c>
      <c r="M6853" s="69">
        <v>30</v>
      </c>
      <c r="N6853" s="6" t="s">
        <v>59</v>
      </c>
      <c r="O6853" s="6" t="s">
        <v>1595</v>
      </c>
      <c r="R6853" s="33" t="str">
        <f t="shared" si="127"/>
        <v>S05D2786P018</v>
      </c>
      <c r="S6853" s="95">
        <f>VLOOKUP(I6853,品牌型号对应工厂型号!C:E,3,0)</f>
        <v>5</v>
      </c>
      <c r="T6853" s="96" t="str">
        <f>VLOOKUP(I6853,品牌型号对应工厂型号!C:I,7,0)</f>
        <v>98:1.5mil EASL-70(G-70)</v>
      </c>
    </row>
    <row r="6854" spans="1:20">
      <c r="A6854" s="25">
        <v>43315</v>
      </c>
      <c r="B6854" s="25">
        <v>2.4562413194435067</v>
      </c>
      <c r="C6854" s="26" t="s">
        <v>14563</v>
      </c>
      <c r="D6854" s="25" t="s">
        <v>14873</v>
      </c>
      <c r="E6854" s="26" t="s">
        <v>45</v>
      </c>
      <c r="F6854" s="25" t="s">
        <v>90</v>
      </c>
      <c r="G6854" s="69">
        <v>1.524</v>
      </c>
      <c r="H6854" s="25" t="s">
        <v>61</v>
      </c>
      <c r="I6854" s="27" t="s">
        <v>46</v>
      </c>
      <c r="J6854" s="69">
        <v>45.72</v>
      </c>
      <c r="K6854" s="6" t="s">
        <v>14874</v>
      </c>
      <c r="L6854" s="6" t="s">
        <v>95</v>
      </c>
      <c r="M6854" s="69">
        <v>30</v>
      </c>
      <c r="N6854" s="6" t="s">
        <v>59</v>
      </c>
      <c r="O6854" s="6" t="s">
        <v>878</v>
      </c>
      <c r="R6854" s="33" t="str">
        <f t="shared" si="127"/>
        <v>S05D2786P011</v>
      </c>
      <c r="S6854" s="95">
        <f>VLOOKUP(I6854,品牌型号对应工厂型号!C:E,3,0)</f>
        <v>5</v>
      </c>
      <c r="T6854" s="96" t="str">
        <f>VLOOKUP(I6854,品牌型号对应工厂型号!C:I,7,0)</f>
        <v>98:1.5mil EASL-70(G-70)</v>
      </c>
    </row>
    <row r="6855" spans="1:20">
      <c r="A6855" s="25">
        <v>43315</v>
      </c>
      <c r="B6855" s="25">
        <v>2.4562413194435067</v>
      </c>
      <c r="C6855" s="26" t="s">
        <v>14563</v>
      </c>
      <c r="D6855" s="25" t="s">
        <v>14875</v>
      </c>
      <c r="E6855" s="26" t="s">
        <v>918</v>
      </c>
      <c r="F6855" s="25" t="s">
        <v>91</v>
      </c>
      <c r="G6855" s="69">
        <v>1.524</v>
      </c>
      <c r="H6855" s="25" t="s">
        <v>121</v>
      </c>
      <c r="I6855" s="27" t="s">
        <v>111</v>
      </c>
      <c r="J6855" s="69">
        <v>45.72</v>
      </c>
      <c r="K6855" s="6" t="s">
        <v>14876</v>
      </c>
      <c r="L6855" s="6" t="s">
        <v>95</v>
      </c>
      <c r="M6855" s="69">
        <v>30</v>
      </c>
      <c r="N6855" s="6" t="s">
        <v>59</v>
      </c>
      <c r="O6855" s="6" t="s">
        <v>878</v>
      </c>
      <c r="R6855" s="33" t="str">
        <f t="shared" si="127"/>
        <v>S02D2155P002</v>
      </c>
      <c r="S6855" s="95">
        <f>VLOOKUP(I6855,品牌型号对应工厂型号!C:E,3,0)</f>
        <v>10</v>
      </c>
      <c r="T6855" s="96" t="str">
        <f>VLOOKUP(I6855,品牌型号对应工厂型号!C:I,7,0)</f>
        <v>173:2.0mil ENCGR-65（C-73卓越系列）</v>
      </c>
    </row>
    <row r="6856" spans="1:20">
      <c r="A6856" s="25">
        <v>43315</v>
      </c>
      <c r="B6856" s="25">
        <v>2.4562413194435067</v>
      </c>
      <c r="C6856" s="26" t="s">
        <v>14563</v>
      </c>
      <c r="D6856" s="25" t="s">
        <v>14877</v>
      </c>
      <c r="E6856" s="26" t="s">
        <v>53</v>
      </c>
      <c r="F6856" s="25" t="s">
        <v>90</v>
      </c>
      <c r="G6856" s="69">
        <v>1.524</v>
      </c>
      <c r="H6856" s="25" t="s">
        <v>60</v>
      </c>
      <c r="I6856" s="27" t="s">
        <v>55</v>
      </c>
      <c r="J6856" s="69">
        <v>45.72</v>
      </c>
      <c r="K6856" s="6" t="s">
        <v>14878</v>
      </c>
      <c r="L6856" s="6" t="s">
        <v>95</v>
      </c>
      <c r="M6856" s="69">
        <v>30</v>
      </c>
      <c r="N6856" s="6" t="s">
        <v>59</v>
      </c>
      <c r="O6856" s="6" t="s">
        <v>878</v>
      </c>
      <c r="R6856" s="33" t="str">
        <f t="shared" si="127"/>
        <v>S05N3072P039</v>
      </c>
      <c r="S6856" s="95">
        <f>VLOOKUP(I6856,品牌型号对应工厂型号!C:E,3,0)</f>
        <v>5</v>
      </c>
      <c r="T6856" s="96" t="str">
        <f>VLOOKUP(I6856,品牌型号对应工厂型号!C:I,7,0)</f>
        <v>100:1.5mil DABL-25(G-25)</v>
      </c>
    </row>
    <row r="6857" spans="1:20">
      <c r="A6857" s="25">
        <v>43315</v>
      </c>
      <c r="B6857" s="25">
        <v>2.4562413194435067</v>
      </c>
      <c r="C6857" s="26" t="s">
        <v>14879</v>
      </c>
      <c r="D6857" s="25" t="s">
        <v>14880</v>
      </c>
      <c r="E6857" s="26" t="s">
        <v>12718</v>
      </c>
      <c r="F6857" s="25" t="s">
        <v>93</v>
      </c>
      <c r="G6857" s="69">
        <v>1.524</v>
      </c>
      <c r="H6857" s="25" t="s">
        <v>67</v>
      </c>
      <c r="I6857" s="27" t="s">
        <v>179</v>
      </c>
      <c r="J6857" s="69">
        <v>45.72</v>
      </c>
      <c r="K6857" s="6" t="s">
        <v>14881</v>
      </c>
      <c r="L6857" s="6" t="s">
        <v>95</v>
      </c>
      <c r="M6857" s="69">
        <v>30</v>
      </c>
      <c r="N6857" s="6" t="s">
        <v>59</v>
      </c>
      <c r="O6857" s="6" t="s">
        <v>13580</v>
      </c>
      <c r="R6857" s="33" t="str">
        <f t="shared" si="127"/>
        <v>S07D2620P002</v>
      </c>
      <c r="S6857" s="95">
        <f>VLOOKUP(I6857,品牌型号对应工厂型号!C:E,3,0)</f>
        <v>8</v>
      </c>
      <c r="T6857" s="96" t="str">
        <f>VLOOKUP(I6857,品牌型号对应工厂型号!C:I,7,0)</f>
        <v>160:CARBON 18 2.0mil（C-15）</v>
      </c>
    </row>
    <row r="6858" spans="1:20">
      <c r="A6858" s="25">
        <v>43315</v>
      </c>
      <c r="B6858" s="25">
        <v>2.4562413194435067</v>
      </c>
      <c r="C6858" s="26" t="s">
        <v>14882</v>
      </c>
      <c r="D6858" s="25" t="s">
        <v>14883</v>
      </c>
      <c r="E6858" s="26" t="s">
        <v>918</v>
      </c>
      <c r="F6858" s="25" t="s">
        <v>91</v>
      </c>
      <c r="G6858" s="69">
        <v>1.524</v>
      </c>
      <c r="H6858" s="25" t="s">
        <v>121</v>
      </c>
      <c r="I6858" s="27" t="s">
        <v>111</v>
      </c>
      <c r="J6858" s="69">
        <v>45.72</v>
      </c>
      <c r="K6858" s="6" t="s">
        <v>14884</v>
      </c>
      <c r="L6858" s="6" t="s">
        <v>95</v>
      </c>
      <c r="M6858" s="69">
        <v>30</v>
      </c>
      <c r="N6858" s="6" t="s">
        <v>59</v>
      </c>
      <c r="O6858" s="6" t="s">
        <v>14885</v>
      </c>
      <c r="R6858" s="33" t="str">
        <f t="shared" si="127"/>
        <v>S02N2147P037</v>
      </c>
      <c r="S6858" s="95">
        <f>VLOOKUP(I6858,品牌型号对应工厂型号!C:E,3,0)</f>
        <v>10</v>
      </c>
      <c r="T6858" s="96" t="str">
        <f>VLOOKUP(I6858,品牌型号对应工厂型号!C:I,7,0)</f>
        <v>173:2.0mil ENCGR-65（C-73卓越系列）</v>
      </c>
    </row>
    <row r="6859" spans="1:20">
      <c r="A6859" s="25">
        <v>43315</v>
      </c>
      <c r="B6859" s="25">
        <v>2.4562413194435067</v>
      </c>
      <c r="C6859" s="26" t="s">
        <v>14882</v>
      </c>
      <c r="D6859" s="25" t="s">
        <v>14886</v>
      </c>
      <c r="E6859" s="26" t="s">
        <v>54</v>
      </c>
      <c r="F6859" s="25" t="s">
        <v>93</v>
      </c>
      <c r="G6859" s="69">
        <v>1.524</v>
      </c>
      <c r="H6859" s="25" t="s">
        <v>68</v>
      </c>
      <c r="I6859" s="27" t="s">
        <v>11</v>
      </c>
      <c r="J6859" s="69">
        <v>45.72</v>
      </c>
      <c r="K6859" s="6" t="s">
        <v>14887</v>
      </c>
      <c r="L6859" s="6" t="s">
        <v>95</v>
      </c>
      <c r="M6859" s="69">
        <v>30</v>
      </c>
      <c r="N6859" s="6" t="s">
        <v>59</v>
      </c>
      <c r="O6859" s="6" t="s">
        <v>14885</v>
      </c>
      <c r="R6859" s="33" t="str">
        <f t="shared" si="127"/>
        <v>S04N2146P006</v>
      </c>
      <c r="S6859" s="95">
        <f>VLOOKUP(I6859,品牌型号对应工厂型号!C:E,3,0)</f>
        <v>8</v>
      </c>
      <c r="T6859" s="96" t="str">
        <f>VLOOKUP(I6859,品牌型号对应工厂型号!C:I,7,0)</f>
        <v>95:2.0mil ENLG-75(H-70)</v>
      </c>
    </row>
    <row r="6860" spans="1:20">
      <c r="A6860" s="25">
        <v>43315</v>
      </c>
      <c r="B6860" s="25">
        <v>2.4562413194435067</v>
      </c>
      <c r="C6860" s="26" t="s">
        <v>14882</v>
      </c>
      <c r="D6860" s="25" t="s">
        <v>14888</v>
      </c>
      <c r="E6860" s="26" t="s">
        <v>54</v>
      </c>
      <c r="F6860" s="25" t="s">
        <v>93</v>
      </c>
      <c r="G6860" s="69">
        <v>1.524</v>
      </c>
      <c r="H6860" s="25" t="s">
        <v>68</v>
      </c>
      <c r="I6860" s="27" t="s">
        <v>11</v>
      </c>
      <c r="J6860" s="69">
        <v>45.72</v>
      </c>
      <c r="K6860" s="6" t="s">
        <v>14889</v>
      </c>
      <c r="L6860" s="6" t="s">
        <v>95</v>
      </c>
      <c r="M6860" s="69">
        <v>30</v>
      </c>
      <c r="N6860" s="6" t="s">
        <v>59</v>
      </c>
      <c r="O6860" s="6" t="s">
        <v>14885</v>
      </c>
      <c r="R6860" s="33" t="str">
        <f t="shared" si="127"/>
        <v>S04N2146P007</v>
      </c>
      <c r="S6860" s="95">
        <f>VLOOKUP(I6860,品牌型号对应工厂型号!C:E,3,0)</f>
        <v>8</v>
      </c>
      <c r="T6860" s="96" t="str">
        <f>VLOOKUP(I6860,品牌型号对应工厂型号!C:I,7,0)</f>
        <v>95:2.0mil ENLG-75(H-70)</v>
      </c>
    </row>
    <row r="6861" spans="1:20">
      <c r="A6861" s="25">
        <v>43315</v>
      </c>
      <c r="B6861" s="25">
        <v>2.4562413194435067</v>
      </c>
      <c r="C6861" s="26" t="s">
        <v>14882</v>
      </c>
      <c r="D6861" s="25" t="s">
        <v>14890</v>
      </c>
      <c r="E6861" s="26" t="s">
        <v>54</v>
      </c>
      <c r="F6861" s="25" t="s">
        <v>93</v>
      </c>
      <c r="G6861" s="69">
        <v>1.524</v>
      </c>
      <c r="H6861" s="25" t="s">
        <v>68</v>
      </c>
      <c r="I6861" s="27" t="s">
        <v>11</v>
      </c>
      <c r="J6861" s="69">
        <v>45.72</v>
      </c>
      <c r="K6861" s="6" t="s">
        <v>14891</v>
      </c>
      <c r="L6861" s="6" t="s">
        <v>95</v>
      </c>
      <c r="M6861" s="69">
        <v>30</v>
      </c>
      <c r="N6861" s="6" t="s">
        <v>59</v>
      </c>
      <c r="O6861" s="6" t="s">
        <v>14885</v>
      </c>
      <c r="R6861" s="33" t="str">
        <f t="shared" si="127"/>
        <v>S04N2146P015</v>
      </c>
      <c r="S6861" s="95">
        <f>VLOOKUP(I6861,品牌型号对应工厂型号!C:E,3,0)</f>
        <v>8</v>
      </c>
      <c r="T6861" s="96" t="str">
        <f>VLOOKUP(I6861,品牌型号对应工厂型号!C:I,7,0)</f>
        <v>95:2.0mil ENLG-75(H-70)</v>
      </c>
    </row>
    <row r="6862" spans="1:20">
      <c r="A6862" s="25">
        <v>43315</v>
      </c>
      <c r="B6862" s="25">
        <v>2.4562413194435067</v>
      </c>
      <c r="C6862" s="26" t="s">
        <v>14882</v>
      </c>
      <c r="D6862" s="25" t="s">
        <v>14892</v>
      </c>
      <c r="E6862" s="26" t="s">
        <v>12718</v>
      </c>
      <c r="F6862" s="25" t="s">
        <v>93</v>
      </c>
      <c r="G6862" s="69">
        <v>1.524</v>
      </c>
      <c r="H6862" s="25" t="s">
        <v>67</v>
      </c>
      <c r="I6862" s="27" t="s">
        <v>179</v>
      </c>
      <c r="J6862" s="69">
        <v>45.72</v>
      </c>
      <c r="K6862" s="6" t="s">
        <v>14893</v>
      </c>
      <c r="L6862" s="6" t="s">
        <v>95</v>
      </c>
      <c r="M6862" s="69">
        <v>30</v>
      </c>
      <c r="N6862" s="6" t="s">
        <v>59</v>
      </c>
      <c r="O6862" s="6" t="s">
        <v>14885</v>
      </c>
      <c r="R6862" s="33" t="str">
        <f t="shared" si="127"/>
        <v>S07D2620P005</v>
      </c>
      <c r="S6862" s="95">
        <f>VLOOKUP(I6862,品牌型号对应工厂型号!C:E,3,0)</f>
        <v>8</v>
      </c>
      <c r="T6862" s="96" t="str">
        <f>VLOOKUP(I6862,品牌型号对应工厂型号!C:I,7,0)</f>
        <v>160:CARBON 18 2.0mil（C-15）</v>
      </c>
    </row>
    <row r="6863" spans="1:20">
      <c r="A6863" s="25">
        <v>43315</v>
      </c>
      <c r="B6863" s="25">
        <v>2.4562413194435067</v>
      </c>
      <c r="C6863" s="26" t="s">
        <v>14882</v>
      </c>
      <c r="D6863" s="25" t="s">
        <v>14894</v>
      </c>
      <c r="E6863" s="26" t="s">
        <v>12718</v>
      </c>
      <c r="F6863" s="25" t="s">
        <v>93</v>
      </c>
      <c r="G6863" s="69">
        <v>1.524</v>
      </c>
      <c r="H6863" s="25" t="s">
        <v>67</v>
      </c>
      <c r="I6863" s="27" t="s">
        <v>179</v>
      </c>
      <c r="J6863" s="69">
        <v>45.72</v>
      </c>
      <c r="K6863" s="6" t="s">
        <v>14895</v>
      </c>
      <c r="L6863" s="6" t="s">
        <v>95</v>
      </c>
      <c r="M6863" s="69">
        <v>30</v>
      </c>
      <c r="N6863" s="6" t="s">
        <v>59</v>
      </c>
      <c r="O6863" s="6" t="s">
        <v>14885</v>
      </c>
      <c r="R6863" s="33" t="str">
        <f t="shared" si="127"/>
        <v>S07D2620P006</v>
      </c>
      <c r="S6863" s="95">
        <f>VLOOKUP(I6863,品牌型号对应工厂型号!C:E,3,0)</f>
        <v>8</v>
      </c>
      <c r="T6863" s="96" t="str">
        <f>VLOOKUP(I6863,品牌型号对应工厂型号!C:I,7,0)</f>
        <v>160:CARBON 18 2.0mil（C-15）</v>
      </c>
    </row>
    <row r="6864" spans="1:20">
      <c r="A6864" s="25">
        <v>43316</v>
      </c>
      <c r="B6864" s="25">
        <v>1.4562355324087548</v>
      </c>
      <c r="C6864" s="26" t="s">
        <v>14896</v>
      </c>
      <c r="D6864" s="25" t="s">
        <v>14897</v>
      </c>
      <c r="E6864" s="26" t="s">
        <v>2403</v>
      </c>
      <c r="F6864" s="25" t="s">
        <v>92</v>
      </c>
      <c r="G6864" s="69">
        <v>1.524</v>
      </c>
      <c r="H6864" s="25" t="s">
        <v>61</v>
      </c>
      <c r="I6864" s="27" t="s">
        <v>2404</v>
      </c>
      <c r="J6864" s="69">
        <v>45.72</v>
      </c>
      <c r="K6864" s="6" t="s">
        <v>14898</v>
      </c>
      <c r="L6864" s="6" t="s">
        <v>95</v>
      </c>
      <c r="M6864" s="69">
        <v>30</v>
      </c>
      <c r="N6864" s="6" t="s">
        <v>59</v>
      </c>
      <c r="O6864" s="6" t="s">
        <v>14899</v>
      </c>
      <c r="R6864" s="33" t="str">
        <f t="shared" si="127"/>
        <v>S04D2448P008</v>
      </c>
      <c r="S6864" s="95">
        <f>VLOOKUP(I6864,品牌型号对应工厂型号!C:E,3,0)</f>
        <v>5</v>
      </c>
      <c r="T6864" s="96" t="str">
        <f>VLOOKUP(I6864,品牌型号对应工厂型号!C:I,7,0)</f>
        <v>169:EASL-70 4.0mil（SAF-70）</v>
      </c>
    </row>
    <row r="6865" spans="1:20">
      <c r="A6865" s="25">
        <v>43316</v>
      </c>
      <c r="B6865" s="25">
        <v>1.4562355324087548</v>
      </c>
      <c r="C6865" s="26" t="s">
        <v>14896</v>
      </c>
      <c r="D6865" s="25" t="s">
        <v>14900</v>
      </c>
      <c r="E6865" s="26" t="s">
        <v>7067</v>
      </c>
      <c r="F6865" s="25" t="s">
        <v>2150</v>
      </c>
      <c r="G6865" s="69">
        <v>1.524</v>
      </c>
      <c r="H6865" s="25" t="s">
        <v>60</v>
      </c>
      <c r="I6865" s="27" t="s">
        <v>7068</v>
      </c>
      <c r="J6865" s="69">
        <v>45.72</v>
      </c>
      <c r="K6865" s="6" t="s">
        <v>10963</v>
      </c>
      <c r="L6865" s="6" t="s">
        <v>95</v>
      </c>
      <c r="M6865" s="69">
        <v>30</v>
      </c>
      <c r="N6865" s="6" t="s">
        <v>59</v>
      </c>
      <c r="O6865" s="6" t="s">
        <v>14899</v>
      </c>
      <c r="R6865" s="33" t="str">
        <f t="shared" si="127"/>
        <v>C06D2634P002R015</v>
      </c>
      <c r="S6865" s="95">
        <f>VLOOKUP(I6865,品牌型号对应工厂型号!C:E,3,0)</f>
        <v>5</v>
      </c>
      <c r="T6865" s="96" t="str">
        <f>VLOOKUP(I6865,品牌型号对应工厂型号!C:I,7,0)</f>
        <v>109:4.0mil DABL-25 (SAF-25)</v>
      </c>
    </row>
    <row r="6866" spans="1:20">
      <c r="A6866" s="25">
        <v>43316</v>
      </c>
      <c r="B6866" s="25">
        <v>1.4562355324087548</v>
      </c>
      <c r="C6866" s="26" t="s">
        <v>14901</v>
      </c>
      <c r="D6866" s="25" t="s">
        <v>14902</v>
      </c>
      <c r="E6866" s="26" t="s">
        <v>661</v>
      </c>
      <c r="F6866" s="25" t="s">
        <v>96</v>
      </c>
      <c r="G6866" s="69">
        <v>1.524</v>
      </c>
      <c r="H6866" s="25" t="s">
        <v>126</v>
      </c>
      <c r="I6866" s="27" t="s">
        <v>44</v>
      </c>
      <c r="J6866" s="69">
        <v>45.72</v>
      </c>
      <c r="K6866" s="6" t="s">
        <v>14903</v>
      </c>
      <c r="L6866" s="6" t="s">
        <v>95</v>
      </c>
      <c r="M6866" s="69">
        <v>30</v>
      </c>
      <c r="N6866" s="6" t="s">
        <v>59</v>
      </c>
      <c r="O6866" s="6" t="s">
        <v>11456</v>
      </c>
      <c r="R6866" s="33" t="str">
        <f t="shared" si="127"/>
        <v>S05N3047P026</v>
      </c>
      <c r="S6866" s="95">
        <f>VLOOKUP(I6866,品牌型号对应工厂型号!C:E,3,0)</f>
        <v>5</v>
      </c>
      <c r="T6866" s="96" t="str">
        <f>VLOOKUP(I6866,品牌型号对应工厂型号!C:I,7,0)</f>
        <v>99:1.5mil DABL-10(G-15)</v>
      </c>
    </row>
    <row r="6867" spans="1:20">
      <c r="A6867" s="25">
        <v>43316</v>
      </c>
      <c r="B6867" s="25">
        <v>1.4562355324087548</v>
      </c>
      <c r="C6867" s="26" t="s">
        <v>14901</v>
      </c>
      <c r="D6867" s="25" t="s">
        <v>14904</v>
      </c>
      <c r="E6867" s="26" t="s">
        <v>661</v>
      </c>
      <c r="F6867" s="25" t="s">
        <v>96</v>
      </c>
      <c r="G6867" s="69">
        <v>1.524</v>
      </c>
      <c r="H6867" s="25" t="s">
        <v>126</v>
      </c>
      <c r="I6867" s="27" t="s">
        <v>44</v>
      </c>
      <c r="J6867" s="69">
        <v>45.72</v>
      </c>
      <c r="K6867" s="6" t="s">
        <v>14905</v>
      </c>
      <c r="L6867" s="6" t="s">
        <v>95</v>
      </c>
      <c r="M6867" s="69">
        <v>30</v>
      </c>
      <c r="N6867" s="6" t="s">
        <v>59</v>
      </c>
      <c r="O6867" s="6" t="s">
        <v>11456</v>
      </c>
      <c r="R6867" s="33" t="str">
        <f t="shared" si="127"/>
        <v>S05N3047P027</v>
      </c>
      <c r="S6867" s="95">
        <f>VLOOKUP(I6867,品牌型号对应工厂型号!C:E,3,0)</f>
        <v>5</v>
      </c>
      <c r="T6867" s="96" t="str">
        <f>VLOOKUP(I6867,品牌型号对应工厂型号!C:I,7,0)</f>
        <v>99:1.5mil DABL-10(G-15)</v>
      </c>
    </row>
    <row r="6868" spans="1:20">
      <c r="A6868" s="25">
        <v>43316</v>
      </c>
      <c r="B6868" s="25">
        <v>1.4562355324087548</v>
      </c>
      <c r="C6868" s="26" t="s">
        <v>14901</v>
      </c>
      <c r="D6868" s="25" t="s">
        <v>14906</v>
      </c>
      <c r="E6868" s="26" t="s">
        <v>661</v>
      </c>
      <c r="F6868" s="25" t="s">
        <v>96</v>
      </c>
      <c r="G6868" s="69">
        <v>1.524</v>
      </c>
      <c r="H6868" s="25" t="s">
        <v>126</v>
      </c>
      <c r="I6868" s="27" t="s">
        <v>44</v>
      </c>
      <c r="J6868" s="69">
        <v>45.72</v>
      </c>
      <c r="K6868" s="6" t="s">
        <v>14907</v>
      </c>
      <c r="L6868" s="6" t="s">
        <v>95</v>
      </c>
      <c r="M6868" s="69">
        <v>30</v>
      </c>
      <c r="N6868" s="6" t="s">
        <v>59</v>
      </c>
      <c r="O6868" s="6" t="s">
        <v>11456</v>
      </c>
      <c r="R6868" s="33" t="str">
        <f t="shared" si="127"/>
        <v>S05N3047P028</v>
      </c>
      <c r="S6868" s="95">
        <f>VLOOKUP(I6868,品牌型号对应工厂型号!C:E,3,0)</f>
        <v>5</v>
      </c>
      <c r="T6868" s="96" t="str">
        <f>VLOOKUP(I6868,品牌型号对应工厂型号!C:I,7,0)</f>
        <v>99:1.5mil DABL-10(G-15)</v>
      </c>
    </row>
    <row r="6869" spans="1:20">
      <c r="A6869" s="25">
        <v>43316</v>
      </c>
      <c r="B6869" s="25">
        <v>1.4562355324087548</v>
      </c>
      <c r="C6869" s="26" t="s">
        <v>14901</v>
      </c>
      <c r="D6869" s="25" t="s">
        <v>14908</v>
      </c>
      <c r="E6869" s="26" t="s">
        <v>661</v>
      </c>
      <c r="F6869" s="25" t="s">
        <v>96</v>
      </c>
      <c r="G6869" s="69">
        <v>1.524</v>
      </c>
      <c r="H6869" s="25" t="s">
        <v>126</v>
      </c>
      <c r="I6869" s="27" t="s">
        <v>44</v>
      </c>
      <c r="J6869" s="69">
        <v>45.72</v>
      </c>
      <c r="K6869" s="6" t="s">
        <v>14909</v>
      </c>
      <c r="L6869" s="6" t="s">
        <v>95</v>
      </c>
      <c r="M6869" s="69">
        <v>30</v>
      </c>
      <c r="N6869" s="6" t="s">
        <v>59</v>
      </c>
      <c r="O6869" s="6" t="s">
        <v>11456</v>
      </c>
      <c r="R6869" s="33" t="str">
        <f t="shared" si="127"/>
        <v>S05N3047P029</v>
      </c>
      <c r="S6869" s="95">
        <f>VLOOKUP(I6869,品牌型号对应工厂型号!C:E,3,0)</f>
        <v>5</v>
      </c>
      <c r="T6869" s="96" t="str">
        <f>VLOOKUP(I6869,品牌型号对应工厂型号!C:I,7,0)</f>
        <v>99:1.5mil DABL-10(G-15)</v>
      </c>
    </row>
    <row r="6870" spans="1:20">
      <c r="A6870" s="25">
        <v>43316</v>
      </c>
      <c r="B6870" s="25">
        <v>1.4562355324087548</v>
      </c>
      <c r="C6870" s="26" t="s">
        <v>14901</v>
      </c>
      <c r="D6870" s="25" t="s">
        <v>14910</v>
      </c>
      <c r="E6870" s="26" t="s">
        <v>661</v>
      </c>
      <c r="F6870" s="25" t="s">
        <v>96</v>
      </c>
      <c r="G6870" s="69">
        <v>1.524</v>
      </c>
      <c r="H6870" s="25" t="s">
        <v>126</v>
      </c>
      <c r="I6870" s="27" t="s">
        <v>44</v>
      </c>
      <c r="J6870" s="69">
        <v>45.72</v>
      </c>
      <c r="K6870" s="6" t="s">
        <v>14911</v>
      </c>
      <c r="L6870" s="6" t="s">
        <v>95</v>
      </c>
      <c r="M6870" s="69">
        <v>30</v>
      </c>
      <c r="N6870" s="6" t="s">
        <v>59</v>
      </c>
      <c r="O6870" s="6" t="s">
        <v>11456</v>
      </c>
      <c r="R6870" s="33" t="str">
        <f t="shared" ref="R6870:R6933" si="128">K6870</f>
        <v>S05N3047P030</v>
      </c>
      <c r="S6870" s="95">
        <f>VLOOKUP(I6870,品牌型号对应工厂型号!C:E,3,0)</f>
        <v>5</v>
      </c>
      <c r="T6870" s="96" t="str">
        <f>VLOOKUP(I6870,品牌型号对应工厂型号!C:I,7,0)</f>
        <v>99:1.5mil DABL-10(G-15)</v>
      </c>
    </row>
    <row r="6871" spans="1:20">
      <c r="A6871" s="25">
        <v>43316</v>
      </c>
      <c r="B6871" s="25">
        <v>1.4562355324087548</v>
      </c>
      <c r="C6871" s="26" t="s">
        <v>14901</v>
      </c>
      <c r="D6871" s="25" t="s">
        <v>14912</v>
      </c>
      <c r="E6871" s="26" t="s">
        <v>661</v>
      </c>
      <c r="F6871" s="25" t="s">
        <v>96</v>
      </c>
      <c r="G6871" s="69">
        <v>1.524</v>
      </c>
      <c r="H6871" s="25" t="s">
        <v>126</v>
      </c>
      <c r="I6871" s="27" t="s">
        <v>44</v>
      </c>
      <c r="J6871" s="69">
        <v>45.72</v>
      </c>
      <c r="K6871" s="6" t="s">
        <v>14913</v>
      </c>
      <c r="L6871" s="6" t="s">
        <v>95</v>
      </c>
      <c r="M6871" s="69">
        <v>30</v>
      </c>
      <c r="N6871" s="6" t="s">
        <v>59</v>
      </c>
      <c r="O6871" s="6" t="s">
        <v>11456</v>
      </c>
      <c r="R6871" s="33" t="str">
        <f t="shared" si="128"/>
        <v>S05N3047P031</v>
      </c>
      <c r="S6871" s="95">
        <f>VLOOKUP(I6871,品牌型号对应工厂型号!C:E,3,0)</f>
        <v>5</v>
      </c>
      <c r="T6871" s="96" t="str">
        <f>VLOOKUP(I6871,品牌型号对应工厂型号!C:I,7,0)</f>
        <v>99:1.5mil DABL-10(G-15)</v>
      </c>
    </row>
    <row r="6872" spans="1:20">
      <c r="A6872" s="25">
        <v>43316</v>
      </c>
      <c r="B6872" s="25">
        <v>1.4562355324087548</v>
      </c>
      <c r="C6872" s="26" t="s">
        <v>14901</v>
      </c>
      <c r="D6872" s="25" t="s">
        <v>14914</v>
      </c>
      <c r="E6872" s="26" t="s">
        <v>661</v>
      </c>
      <c r="F6872" s="25" t="s">
        <v>96</v>
      </c>
      <c r="G6872" s="69">
        <v>1.524</v>
      </c>
      <c r="H6872" s="25" t="s">
        <v>126</v>
      </c>
      <c r="I6872" s="27" t="s">
        <v>44</v>
      </c>
      <c r="J6872" s="69">
        <v>45.72</v>
      </c>
      <c r="K6872" s="6" t="s">
        <v>14915</v>
      </c>
      <c r="L6872" s="6" t="s">
        <v>95</v>
      </c>
      <c r="M6872" s="69">
        <v>30</v>
      </c>
      <c r="N6872" s="6" t="s">
        <v>59</v>
      </c>
      <c r="O6872" s="6" t="s">
        <v>11456</v>
      </c>
      <c r="R6872" s="33" t="str">
        <f t="shared" si="128"/>
        <v>S05N3047P032</v>
      </c>
      <c r="S6872" s="95">
        <f>VLOOKUP(I6872,品牌型号对应工厂型号!C:E,3,0)</f>
        <v>5</v>
      </c>
      <c r="T6872" s="96" t="str">
        <f>VLOOKUP(I6872,品牌型号对应工厂型号!C:I,7,0)</f>
        <v>99:1.5mil DABL-10(G-15)</v>
      </c>
    </row>
    <row r="6873" spans="1:20">
      <c r="A6873" s="25">
        <v>43316</v>
      </c>
      <c r="B6873" s="25">
        <v>1.4562355324087548</v>
      </c>
      <c r="C6873" s="26" t="s">
        <v>14901</v>
      </c>
      <c r="D6873" s="25" t="s">
        <v>14916</v>
      </c>
      <c r="E6873" s="26" t="s">
        <v>661</v>
      </c>
      <c r="F6873" s="25" t="s">
        <v>96</v>
      </c>
      <c r="G6873" s="69">
        <v>1.524</v>
      </c>
      <c r="H6873" s="25" t="s">
        <v>126</v>
      </c>
      <c r="I6873" s="27" t="s">
        <v>44</v>
      </c>
      <c r="J6873" s="69">
        <v>45.72</v>
      </c>
      <c r="K6873" s="6" t="s">
        <v>14917</v>
      </c>
      <c r="L6873" s="6" t="s">
        <v>95</v>
      </c>
      <c r="M6873" s="69">
        <v>30</v>
      </c>
      <c r="N6873" s="6" t="s">
        <v>59</v>
      </c>
      <c r="O6873" s="6" t="s">
        <v>11456</v>
      </c>
      <c r="R6873" s="33" t="str">
        <f t="shared" si="128"/>
        <v>S05N3047P033</v>
      </c>
      <c r="S6873" s="95">
        <f>VLOOKUP(I6873,品牌型号对应工厂型号!C:E,3,0)</f>
        <v>5</v>
      </c>
      <c r="T6873" s="96" t="str">
        <f>VLOOKUP(I6873,品牌型号对应工厂型号!C:I,7,0)</f>
        <v>99:1.5mil DABL-10(G-15)</v>
      </c>
    </row>
    <row r="6874" spans="1:20">
      <c r="A6874" s="25">
        <v>43316</v>
      </c>
      <c r="B6874" s="25">
        <v>1.4562355324087548</v>
      </c>
      <c r="C6874" s="26" t="s">
        <v>14901</v>
      </c>
      <c r="D6874" s="25" t="s">
        <v>14918</v>
      </c>
      <c r="E6874" s="26" t="s">
        <v>661</v>
      </c>
      <c r="F6874" s="25" t="s">
        <v>96</v>
      </c>
      <c r="G6874" s="69">
        <v>1.524</v>
      </c>
      <c r="H6874" s="25" t="s">
        <v>126</v>
      </c>
      <c r="I6874" s="27" t="s">
        <v>44</v>
      </c>
      <c r="J6874" s="69">
        <v>45.72</v>
      </c>
      <c r="K6874" s="6" t="s">
        <v>14919</v>
      </c>
      <c r="L6874" s="6" t="s">
        <v>95</v>
      </c>
      <c r="M6874" s="69">
        <v>30</v>
      </c>
      <c r="N6874" s="6" t="s">
        <v>59</v>
      </c>
      <c r="O6874" s="6" t="s">
        <v>11456</v>
      </c>
      <c r="R6874" s="33" t="str">
        <f t="shared" si="128"/>
        <v>S05N3047P034</v>
      </c>
      <c r="S6874" s="95">
        <f>VLOOKUP(I6874,品牌型号对应工厂型号!C:E,3,0)</f>
        <v>5</v>
      </c>
      <c r="T6874" s="96" t="str">
        <f>VLOOKUP(I6874,品牌型号对应工厂型号!C:I,7,0)</f>
        <v>99:1.5mil DABL-10(G-15)</v>
      </c>
    </row>
    <row r="6875" spans="1:20">
      <c r="A6875" s="25">
        <v>43316</v>
      </c>
      <c r="B6875" s="25">
        <v>1.4562355324087548</v>
      </c>
      <c r="C6875" s="26" t="s">
        <v>14901</v>
      </c>
      <c r="D6875" s="25" t="s">
        <v>14920</v>
      </c>
      <c r="E6875" s="26" t="s">
        <v>661</v>
      </c>
      <c r="F6875" s="25" t="s">
        <v>96</v>
      </c>
      <c r="G6875" s="69">
        <v>1.524</v>
      </c>
      <c r="H6875" s="25" t="s">
        <v>126</v>
      </c>
      <c r="I6875" s="27" t="s">
        <v>44</v>
      </c>
      <c r="J6875" s="69">
        <v>45.72</v>
      </c>
      <c r="K6875" s="6" t="s">
        <v>14921</v>
      </c>
      <c r="L6875" s="6" t="s">
        <v>95</v>
      </c>
      <c r="M6875" s="69">
        <v>30</v>
      </c>
      <c r="N6875" s="6" t="s">
        <v>59</v>
      </c>
      <c r="O6875" s="6" t="s">
        <v>11456</v>
      </c>
      <c r="R6875" s="33" t="str">
        <f t="shared" si="128"/>
        <v>S05N3047P035</v>
      </c>
      <c r="S6875" s="95">
        <f>VLOOKUP(I6875,品牌型号对应工厂型号!C:E,3,0)</f>
        <v>5</v>
      </c>
      <c r="T6875" s="96" t="str">
        <f>VLOOKUP(I6875,品牌型号对应工厂型号!C:I,7,0)</f>
        <v>99:1.5mil DABL-10(G-15)</v>
      </c>
    </row>
    <row r="6876" spans="1:20">
      <c r="A6876" s="25">
        <v>43316</v>
      </c>
      <c r="B6876" s="25">
        <v>1.4562355324087548</v>
      </c>
      <c r="C6876" s="26" t="s">
        <v>14901</v>
      </c>
      <c r="D6876" s="25" t="s">
        <v>14922</v>
      </c>
      <c r="E6876" s="26" t="s">
        <v>661</v>
      </c>
      <c r="F6876" s="25" t="s">
        <v>96</v>
      </c>
      <c r="G6876" s="69">
        <v>1.524</v>
      </c>
      <c r="H6876" s="25" t="s">
        <v>126</v>
      </c>
      <c r="I6876" s="27" t="s">
        <v>44</v>
      </c>
      <c r="J6876" s="69">
        <v>45.72</v>
      </c>
      <c r="K6876" s="6" t="s">
        <v>14923</v>
      </c>
      <c r="L6876" s="6" t="s">
        <v>95</v>
      </c>
      <c r="M6876" s="69">
        <v>30</v>
      </c>
      <c r="N6876" s="6" t="s">
        <v>59</v>
      </c>
      <c r="O6876" s="6" t="s">
        <v>11456</v>
      </c>
      <c r="R6876" s="33" t="str">
        <f t="shared" si="128"/>
        <v>S05N3047P036</v>
      </c>
      <c r="S6876" s="95">
        <f>VLOOKUP(I6876,品牌型号对应工厂型号!C:E,3,0)</f>
        <v>5</v>
      </c>
      <c r="T6876" s="96" t="str">
        <f>VLOOKUP(I6876,品牌型号对应工厂型号!C:I,7,0)</f>
        <v>99:1.5mil DABL-10(G-15)</v>
      </c>
    </row>
    <row r="6877" spans="1:20">
      <c r="A6877" s="25">
        <v>43316</v>
      </c>
      <c r="B6877" s="25">
        <v>1.4562355324087548</v>
      </c>
      <c r="C6877" s="26" t="s">
        <v>14901</v>
      </c>
      <c r="D6877" s="25" t="s">
        <v>14924</v>
      </c>
      <c r="E6877" s="26" t="s">
        <v>661</v>
      </c>
      <c r="F6877" s="25" t="s">
        <v>96</v>
      </c>
      <c r="G6877" s="69">
        <v>1.524</v>
      </c>
      <c r="H6877" s="25" t="s">
        <v>126</v>
      </c>
      <c r="I6877" s="27" t="s">
        <v>44</v>
      </c>
      <c r="J6877" s="69">
        <v>45.72</v>
      </c>
      <c r="K6877" s="6" t="s">
        <v>14925</v>
      </c>
      <c r="L6877" s="6" t="s">
        <v>95</v>
      </c>
      <c r="M6877" s="69">
        <v>30</v>
      </c>
      <c r="N6877" s="6" t="s">
        <v>59</v>
      </c>
      <c r="O6877" s="6" t="s">
        <v>11456</v>
      </c>
      <c r="R6877" s="33" t="str">
        <f t="shared" si="128"/>
        <v>S05N3047P037</v>
      </c>
      <c r="S6877" s="95">
        <f>VLOOKUP(I6877,品牌型号对应工厂型号!C:E,3,0)</f>
        <v>5</v>
      </c>
      <c r="T6877" s="96" t="str">
        <f>VLOOKUP(I6877,品牌型号对应工厂型号!C:I,7,0)</f>
        <v>99:1.5mil DABL-10(G-15)</v>
      </c>
    </row>
    <row r="6878" spans="1:20">
      <c r="A6878" s="25">
        <v>43316</v>
      </c>
      <c r="B6878" s="25">
        <v>1.4562355324087548</v>
      </c>
      <c r="C6878" s="26" t="s">
        <v>14901</v>
      </c>
      <c r="D6878" s="25" t="s">
        <v>14926</v>
      </c>
      <c r="E6878" s="26" t="s">
        <v>661</v>
      </c>
      <c r="F6878" s="25" t="s">
        <v>96</v>
      </c>
      <c r="G6878" s="69">
        <v>1.524</v>
      </c>
      <c r="H6878" s="25" t="s">
        <v>126</v>
      </c>
      <c r="I6878" s="27" t="s">
        <v>44</v>
      </c>
      <c r="J6878" s="69">
        <v>45.72</v>
      </c>
      <c r="K6878" s="6" t="s">
        <v>14927</v>
      </c>
      <c r="L6878" s="6" t="s">
        <v>95</v>
      </c>
      <c r="M6878" s="69">
        <v>30</v>
      </c>
      <c r="N6878" s="6" t="s">
        <v>59</v>
      </c>
      <c r="O6878" s="6" t="s">
        <v>11456</v>
      </c>
      <c r="R6878" s="33" t="str">
        <f t="shared" si="128"/>
        <v>S05N3047P038</v>
      </c>
      <c r="S6878" s="95">
        <f>VLOOKUP(I6878,品牌型号对应工厂型号!C:E,3,0)</f>
        <v>5</v>
      </c>
      <c r="T6878" s="96" t="str">
        <f>VLOOKUP(I6878,品牌型号对应工厂型号!C:I,7,0)</f>
        <v>99:1.5mil DABL-10(G-15)</v>
      </c>
    </row>
    <row r="6879" spans="1:20">
      <c r="A6879" s="25">
        <v>43316</v>
      </c>
      <c r="B6879" s="25">
        <v>1.4562355324087548</v>
      </c>
      <c r="C6879" s="26" t="s">
        <v>14901</v>
      </c>
      <c r="D6879" s="25" t="s">
        <v>14928</v>
      </c>
      <c r="E6879" s="26" t="s">
        <v>661</v>
      </c>
      <c r="F6879" s="25" t="s">
        <v>96</v>
      </c>
      <c r="G6879" s="69">
        <v>1.524</v>
      </c>
      <c r="H6879" s="25" t="s">
        <v>126</v>
      </c>
      <c r="I6879" s="27" t="s">
        <v>44</v>
      </c>
      <c r="J6879" s="69">
        <v>45.72</v>
      </c>
      <c r="K6879" s="6" t="s">
        <v>14929</v>
      </c>
      <c r="L6879" s="6" t="s">
        <v>95</v>
      </c>
      <c r="M6879" s="69">
        <v>30</v>
      </c>
      <c r="N6879" s="6" t="s">
        <v>59</v>
      </c>
      <c r="O6879" s="6" t="s">
        <v>11456</v>
      </c>
      <c r="R6879" s="33" t="str">
        <f t="shared" si="128"/>
        <v>S05N3047P039</v>
      </c>
      <c r="S6879" s="95">
        <f>VLOOKUP(I6879,品牌型号对应工厂型号!C:E,3,0)</f>
        <v>5</v>
      </c>
      <c r="T6879" s="96" t="str">
        <f>VLOOKUP(I6879,品牌型号对应工厂型号!C:I,7,0)</f>
        <v>99:1.5mil DABL-10(G-15)</v>
      </c>
    </row>
    <row r="6880" spans="1:20">
      <c r="A6880" s="25">
        <v>43316</v>
      </c>
      <c r="B6880" s="25">
        <v>1.4562355324087548</v>
      </c>
      <c r="C6880" s="26" t="s">
        <v>14901</v>
      </c>
      <c r="D6880" s="25" t="s">
        <v>14930</v>
      </c>
      <c r="E6880" s="26" t="s">
        <v>661</v>
      </c>
      <c r="F6880" s="25" t="s">
        <v>96</v>
      </c>
      <c r="G6880" s="69">
        <v>1.524</v>
      </c>
      <c r="H6880" s="25" t="s">
        <v>126</v>
      </c>
      <c r="I6880" s="27" t="s">
        <v>44</v>
      </c>
      <c r="J6880" s="69">
        <v>45.72</v>
      </c>
      <c r="K6880" s="6" t="s">
        <v>14931</v>
      </c>
      <c r="L6880" s="6" t="s">
        <v>95</v>
      </c>
      <c r="M6880" s="69">
        <v>30</v>
      </c>
      <c r="N6880" s="6" t="s">
        <v>59</v>
      </c>
      <c r="O6880" s="6" t="s">
        <v>11456</v>
      </c>
      <c r="R6880" s="33" t="str">
        <f t="shared" si="128"/>
        <v>S05N3047P040</v>
      </c>
      <c r="S6880" s="95">
        <f>VLOOKUP(I6880,品牌型号对应工厂型号!C:E,3,0)</f>
        <v>5</v>
      </c>
      <c r="T6880" s="96" t="str">
        <f>VLOOKUP(I6880,品牌型号对应工厂型号!C:I,7,0)</f>
        <v>99:1.5mil DABL-10(G-15)</v>
      </c>
    </row>
    <row r="6881" spans="1:20">
      <c r="A6881" s="25">
        <v>43316</v>
      </c>
      <c r="B6881" s="25">
        <v>1.4562355324087548</v>
      </c>
      <c r="C6881" s="26" t="s">
        <v>14901</v>
      </c>
      <c r="D6881" s="25" t="s">
        <v>14932</v>
      </c>
      <c r="E6881" s="26" t="s">
        <v>661</v>
      </c>
      <c r="F6881" s="25" t="s">
        <v>96</v>
      </c>
      <c r="G6881" s="69">
        <v>1.524</v>
      </c>
      <c r="H6881" s="25" t="s">
        <v>126</v>
      </c>
      <c r="I6881" s="27" t="s">
        <v>44</v>
      </c>
      <c r="J6881" s="69">
        <v>45.72</v>
      </c>
      <c r="K6881" s="6" t="s">
        <v>14933</v>
      </c>
      <c r="L6881" s="6" t="s">
        <v>95</v>
      </c>
      <c r="M6881" s="69">
        <v>30</v>
      </c>
      <c r="N6881" s="6" t="s">
        <v>59</v>
      </c>
      <c r="O6881" s="6" t="s">
        <v>11456</v>
      </c>
      <c r="R6881" s="33" t="str">
        <f t="shared" si="128"/>
        <v>S05N3047P041</v>
      </c>
      <c r="S6881" s="95">
        <f>VLOOKUP(I6881,品牌型号对应工厂型号!C:E,3,0)</f>
        <v>5</v>
      </c>
      <c r="T6881" s="96" t="str">
        <f>VLOOKUP(I6881,品牌型号对应工厂型号!C:I,7,0)</f>
        <v>99:1.5mil DABL-10(G-15)</v>
      </c>
    </row>
    <row r="6882" spans="1:20">
      <c r="A6882" s="25">
        <v>43316</v>
      </c>
      <c r="B6882" s="25">
        <v>1.4562355324087548</v>
      </c>
      <c r="C6882" s="26" t="s">
        <v>14901</v>
      </c>
      <c r="D6882" s="25" t="s">
        <v>14934</v>
      </c>
      <c r="E6882" s="26" t="s">
        <v>661</v>
      </c>
      <c r="F6882" s="25" t="s">
        <v>96</v>
      </c>
      <c r="G6882" s="69">
        <v>1.524</v>
      </c>
      <c r="H6882" s="25" t="s">
        <v>126</v>
      </c>
      <c r="I6882" s="27" t="s">
        <v>44</v>
      </c>
      <c r="J6882" s="69">
        <v>45.72</v>
      </c>
      <c r="K6882" s="6" t="s">
        <v>14935</v>
      </c>
      <c r="L6882" s="6" t="s">
        <v>95</v>
      </c>
      <c r="M6882" s="69">
        <v>30</v>
      </c>
      <c r="N6882" s="6" t="s">
        <v>59</v>
      </c>
      <c r="O6882" s="6" t="s">
        <v>11456</v>
      </c>
      <c r="R6882" s="33" t="str">
        <f t="shared" si="128"/>
        <v>S05N3047P042</v>
      </c>
      <c r="S6882" s="95">
        <f>VLOOKUP(I6882,品牌型号对应工厂型号!C:E,3,0)</f>
        <v>5</v>
      </c>
      <c r="T6882" s="96" t="str">
        <f>VLOOKUP(I6882,品牌型号对应工厂型号!C:I,7,0)</f>
        <v>99:1.5mil DABL-10(G-15)</v>
      </c>
    </row>
    <row r="6883" spans="1:20">
      <c r="A6883" s="25">
        <v>43316</v>
      </c>
      <c r="B6883" s="25">
        <v>1.4562355324087548</v>
      </c>
      <c r="C6883" s="26" t="s">
        <v>14901</v>
      </c>
      <c r="D6883" s="25" t="s">
        <v>14936</v>
      </c>
      <c r="E6883" s="26" t="s">
        <v>661</v>
      </c>
      <c r="F6883" s="25" t="s">
        <v>96</v>
      </c>
      <c r="G6883" s="69">
        <v>1.524</v>
      </c>
      <c r="H6883" s="25" t="s">
        <v>126</v>
      </c>
      <c r="I6883" s="27" t="s">
        <v>44</v>
      </c>
      <c r="J6883" s="69">
        <v>45.72</v>
      </c>
      <c r="K6883" s="6" t="s">
        <v>14937</v>
      </c>
      <c r="L6883" s="6" t="s">
        <v>95</v>
      </c>
      <c r="M6883" s="69">
        <v>30</v>
      </c>
      <c r="N6883" s="6" t="s">
        <v>59</v>
      </c>
      <c r="O6883" s="6" t="s">
        <v>11456</v>
      </c>
      <c r="R6883" s="33" t="str">
        <f t="shared" si="128"/>
        <v>S05N3047P043</v>
      </c>
      <c r="S6883" s="95">
        <f>VLOOKUP(I6883,品牌型号对应工厂型号!C:E,3,0)</f>
        <v>5</v>
      </c>
      <c r="T6883" s="96" t="str">
        <f>VLOOKUP(I6883,品牌型号对应工厂型号!C:I,7,0)</f>
        <v>99:1.5mil DABL-10(G-15)</v>
      </c>
    </row>
    <row r="6884" spans="1:20">
      <c r="A6884" s="25">
        <v>43316</v>
      </c>
      <c r="B6884" s="25">
        <v>1.4562355324087548</v>
      </c>
      <c r="C6884" s="26" t="s">
        <v>14901</v>
      </c>
      <c r="D6884" s="25" t="s">
        <v>14938</v>
      </c>
      <c r="E6884" s="26" t="s">
        <v>661</v>
      </c>
      <c r="F6884" s="25" t="s">
        <v>96</v>
      </c>
      <c r="G6884" s="69">
        <v>1.524</v>
      </c>
      <c r="H6884" s="25" t="s">
        <v>126</v>
      </c>
      <c r="I6884" s="27" t="s">
        <v>44</v>
      </c>
      <c r="J6884" s="69">
        <v>45.72</v>
      </c>
      <c r="K6884" s="6" t="s">
        <v>14939</v>
      </c>
      <c r="L6884" s="6" t="s">
        <v>95</v>
      </c>
      <c r="M6884" s="69">
        <v>30</v>
      </c>
      <c r="N6884" s="6" t="s">
        <v>59</v>
      </c>
      <c r="O6884" s="6" t="s">
        <v>11456</v>
      </c>
      <c r="R6884" s="33" t="str">
        <f t="shared" si="128"/>
        <v>S05N3047P044</v>
      </c>
      <c r="S6884" s="95">
        <f>VLOOKUP(I6884,品牌型号对应工厂型号!C:E,3,0)</f>
        <v>5</v>
      </c>
      <c r="T6884" s="96" t="str">
        <f>VLOOKUP(I6884,品牌型号对应工厂型号!C:I,7,0)</f>
        <v>99:1.5mil DABL-10(G-15)</v>
      </c>
    </row>
    <row r="6885" spans="1:20">
      <c r="A6885" s="25">
        <v>43316</v>
      </c>
      <c r="B6885" s="25">
        <v>1.4562355324087548</v>
      </c>
      <c r="C6885" s="26" t="s">
        <v>14901</v>
      </c>
      <c r="D6885" s="25" t="s">
        <v>14940</v>
      </c>
      <c r="E6885" s="26" t="s">
        <v>661</v>
      </c>
      <c r="F6885" s="25" t="s">
        <v>96</v>
      </c>
      <c r="G6885" s="69">
        <v>1.524</v>
      </c>
      <c r="H6885" s="25" t="s">
        <v>126</v>
      </c>
      <c r="I6885" s="27" t="s">
        <v>44</v>
      </c>
      <c r="J6885" s="69">
        <v>45.72</v>
      </c>
      <c r="K6885" s="6" t="s">
        <v>14941</v>
      </c>
      <c r="L6885" s="6" t="s">
        <v>95</v>
      </c>
      <c r="M6885" s="69">
        <v>30</v>
      </c>
      <c r="N6885" s="6" t="s">
        <v>59</v>
      </c>
      <c r="O6885" s="6" t="s">
        <v>11456</v>
      </c>
      <c r="R6885" s="33" t="str">
        <f t="shared" si="128"/>
        <v>S05N3047P045</v>
      </c>
      <c r="S6885" s="95">
        <f>VLOOKUP(I6885,品牌型号对应工厂型号!C:E,3,0)</f>
        <v>5</v>
      </c>
      <c r="T6885" s="96" t="str">
        <f>VLOOKUP(I6885,品牌型号对应工厂型号!C:I,7,0)</f>
        <v>99:1.5mil DABL-10(G-15)</v>
      </c>
    </row>
    <row r="6886" spans="1:20">
      <c r="A6886" s="25">
        <v>43316</v>
      </c>
      <c r="B6886" s="25">
        <v>1.4562355324087548</v>
      </c>
      <c r="C6886" s="26" t="s">
        <v>14901</v>
      </c>
      <c r="D6886" s="25" t="s">
        <v>14942</v>
      </c>
      <c r="E6886" s="26" t="s">
        <v>661</v>
      </c>
      <c r="F6886" s="25" t="s">
        <v>96</v>
      </c>
      <c r="G6886" s="69">
        <v>1.524</v>
      </c>
      <c r="H6886" s="25" t="s">
        <v>126</v>
      </c>
      <c r="I6886" s="27" t="s">
        <v>44</v>
      </c>
      <c r="J6886" s="69">
        <v>45.72</v>
      </c>
      <c r="K6886" s="6" t="s">
        <v>14943</v>
      </c>
      <c r="L6886" s="6" t="s">
        <v>95</v>
      </c>
      <c r="M6886" s="69">
        <v>30</v>
      </c>
      <c r="N6886" s="6" t="s">
        <v>59</v>
      </c>
      <c r="O6886" s="6" t="s">
        <v>11456</v>
      </c>
      <c r="R6886" s="33" t="str">
        <f t="shared" si="128"/>
        <v>S05N3047P046</v>
      </c>
      <c r="S6886" s="95">
        <f>VLOOKUP(I6886,品牌型号对应工厂型号!C:E,3,0)</f>
        <v>5</v>
      </c>
      <c r="T6886" s="96" t="str">
        <f>VLOOKUP(I6886,品牌型号对应工厂型号!C:I,7,0)</f>
        <v>99:1.5mil DABL-10(G-15)</v>
      </c>
    </row>
    <row r="6887" spans="1:20">
      <c r="A6887" s="25">
        <v>43316</v>
      </c>
      <c r="B6887" s="25">
        <v>1.4562355324087548</v>
      </c>
      <c r="C6887" s="26" t="s">
        <v>14901</v>
      </c>
      <c r="D6887" s="25" t="s">
        <v>14944</v>
      </c>
      <c r="E6887" s="26" t="s">
        <v>661</v>
      </c>
      <c r="F6887" s="25" t="s">
        <v>96</v>
      </c>
      <c r="G6887" s="69">
        <v>1.524</v>
      </c>
      <c r="H6887" s="25" t="s">
        <v>126</v>
      </c>
      <c r="I6887" s="27" t="s">
        <v>44</v>
      </c>
      <c r="J6887" s="69">
        <v>45.72</v>
      </c>
      <c r="K6887" s="6" t="s">
        <v>14945</v>
      </c>
      <c r="L6887" s="6" t="s">
        <v>95</v>
      </c>
      <c r="M6887" s="69">
        <v>30</v>
      </c>
      <c r="N6887" s="6" t="s">
        <v>59</v>
      </c>
      <c r="O6887" s="6" t="s">
        <v>11456</v>
      </c>
      <c r="R6887" s="33" t="str">
        <f t="shared" si="128"/>
        <v>S05N3047P047</v>
      </c>
      <c r="S6887" s="95">
        <f>VLOOKUP(I6887,品牌型号对应工厂型号!C:E,3,0)</f>
        <v>5</v>
      </c>
      <c r="T6887" s="96" t="str">
        <f>VLOOKUP(I6887,品牌型号对应工厂型号!C:I,7,0)</f>
        <v>99:1.5mil DABL-10(G-15)</v>
      </c>
    </row>
    <row r="6888" spans="1:20">
      <c r="A6888" s="25">
        <v>43316</v>
      </c>
      <c r="B6888" s="25">
        <v>1.4562355324087548</v>
      </c>
      <c r="C6888" s="26" t="s">
        <v>14901</v>
      </c>
      <c r="D6888" s="25" t="s">
        <v>14946</v>
      </c>
      <c r="E6888" s="26" t="s">
        <v>661</v>
      </c>
      <c r="F6888" s="25" t="s">
        <v>96</v>
      </c>
      <c r="G6888" s="69">
        <v>1.524</v>
      </c>
      <c r="H6888" s="25" t="s">
        <v>126</v>
      </c>
      <c r="I6888" s="27" t="s">
        <v>44</v>
      </c>
      <c r="J6888" s="69">
        <v>45.72</v>
      </c>
      <c r="K6888" s="6" t="s">
        <v>14947</v>
      </c>
      <c r="L6888" s="6" t="s">
        <v>95</v>
      </c>
      <c r="M6888" s="69">
        <v>30</v>
      </c>
      <c r="N6888" s="6" t="s">
        <v>59</v>
      </c>
      <c r="O6888" s="6" t="s">
        <v>11456</v>
      </c>
      <c r="R6888" s="33" t="str">
        <f t="shared" si="128"/>
        <v>S05N3047P048</v>
      </c>
      <c r="S6888" s="95">
        <f>VLOOKUP(I6888,品牌型号对应工厂型号!C:E,3,0)</f>
        <v>5</v>
      </c>
      <c r="T6888" s="96" t="str">
        <f>VLOOKUP(I6888,品牌型号对应工厂型号!C:I,7,0)</f>
        <v>99:1.5mil DABL-10(G-15)</v>
      </c>
    </row>
    <row r="6889" spans="1:20">
      <c r="A6889" s="25">
        <v>43316</v>
      </c>
      <c r="B6889" s="25">
        <v>1.4562355324087548</v>
      </c>
      <c r="C6889" s="26" t="s">
        <v>14901</v>
      </c>
      <c r="D6889" s="25" t="s">
        <v>14948</v>
      </c>
      <c r="E6889" s="26" t="s">
        <v>661</v>
      </c>
      <c r="F6889" s="25" t="s">
        <v>96</v>
      </c>
      <c r="G6889" s="69">
        <v>1.524</v>
      </c>
      <c r="H6889" s="25" t="s">
        <v>126</v>
      </c>
      <c r="I6889" s="27" t="s">
        <v>44</v>
      </c>
      <c r="J6889" s="69">
        <v>45.72</v>
      </c>
      <c r="K6889" s="6" t="s">
        <v>14949</v>
      </c>
      <c r="L6889" s="6" t="s">
        <v>95</v>
      </c>
      <c r="M6889" s="69">
        <v>30</v>
      </c>
      <c r="N6889" s="6" t="s">
        <v>59</v>
      </c>
      <c r="O6889" s="6" t="s">
        <v>11456</v>
      </c>
      <c r="R6889" s="33" t="str">
        <f t="shared" si="128"/>
        <v>S05N3040P001</v>
      </c>
      <c r="S6889" s="95">
        <f>VLOOKUP(I6889,品牌型号对应工厂型号!C:E,3,0)</f>
        <v>5</v>
      </c>
      <c r="T6889" s="96" t="str">
        <f>VLOOKUP(I6889,品牌型号对应工厂型号!C:I,7,0)</f>
        <v>99:1.5mil DABL-10(G-15)</v>
      </c>
    </row>
    <row r="6890" spans="1:20">
      <c r="A6890" s="25">
        <v>43316</v>
      </c>
      <c r="B6890" s="25">
        <v>1.4562355324087548</v>
      </c>
      <c r="C6890" s="26" t="s">
        <v>14901</v>
      </c>
      <c r="D6890" s="25" t="s">
        <v>14950</v>
      </c>
      <c r="E6890" s="26" t="s">
        <v>661</v>
      </c>
      <c r="F6890" s="25" t="s">
        <v>96</v>
      </c>
      <c r="G6890" s="69">
        <v>1.524</v>
      </c>
      <c r="H6890" s="25" t="s">
        <v>126</v>
      </c>
      <c r="I6890" s="27" t="s">
        <v>44</v>
      </c>
      <c r="J6890" s="69">
        <v>45.72</v>
      </c>
      <c r="K6890" s="6" t="s">
        <v>14951</v>
      </c>
      <c r="L6890" s="6" t="s">
        <v>95</v>
      </c>
      <c r="M6890" s="69">
        <v>30</v>
      </c>
      <c r="N6890" s="6" t="s">
        <v>59</v>
      </c>
      <c r="O6890" s="6" t="s">
        <v>11456</v>
      </c>
      <c r="R6890" s="33" t="str">
        <f t="shared" si="128"/>
        <v>S05N3040P002</v>
      </c>
      <c r="S6890" s="95">
        <f>VLOOKUP(I6890,品牌型号对应工厂型号!C:E,3,0)</f>
        <v>5</v>
      </c>
      <c r="T6890" s="96" t="str">
        <f>VLOOKUP(I6890,品牌型号对应工厂型号!C:I,7,0)</f>
        <v>99:1.5mil DABL-10(G-15)</v>
      </c>
    </row>
    <row r="6891" spans="1:20">
      <c r="A6891" s="25">
        <v>43316</v>
      </c>
      <c r="B6891" s="25">
        <v>1.4562355324087548</v>
      </c>
      <c r="C6891" s="26" t="s">
        <v>14901</v>
      </c>
      <c r="D6891" s="25" t="s">
        <v>14952</v>
      </c>
      <c r="E6891" s="26" t="s">
        <v>661</v>
      </c>
      <c r="F6891" s="25" t="s">
        <v>96</v>
      </c>
      <c r="G6891" s="69">
        <v>1.524</v>
      </c>
      <c r="H6891" s="25" t="s">
        <v>126</v>
      </c>
      <c r="I6891" s="27" t="s">
        <v>44</v>
      </c>
      <c r="J6891" s="69">
        <v>45.72</v>
      </c>
      <c r="K6891" s="6" t="s">
        <v>14953</v>
      </c>
      <c r="L6891" s="6" t="s">
        <v>95</v>
      </c>
      <c r="M6891" s="69">
        <v>30</v>
      </c>
      <c r="N6891" s="6" t="s">
        <v>59</v>
      </c>
      <c r="O6891" s="6" t="s">
        <v>11456</v>
      </c>
      <c r="R6891" s="33" t="str">
        <f t="shared" si="128"/>
        <v>S05N3040P003</v>
      </c>
      <c r="S6891" s="95">
        <f>VLOOKUP(I6891,品牌型号对应工厂型号!C:E,3,0)</f>
        <v>5</v>
      </c>
      <c r="T6891" s="96" t="str">
        <f>VLOOKUP(I6891,品牌型号对应工厂型号!C:I,7,0)</f>
        <v>99:1.5mil DABL-10(G-15)</v>
      </c>
    </row>
    <row r="6892" spans="1:20">
      <c r="A6892" s="25">
        <v>43316</v>
      </c>
      <c r="B6892" s="25">
        <v>1.4562355324087548</v>
      </c>
      <c r="C6892" s="26" t="s">
        <v>14901</v>
      </c>
      <c r="D6892" s="25" t="s">
        <v>14954</v>
      </c>
      <c r="E6892" s="26" t="s">
        <v>661</v>
      </c>
      <c r="F6892" s="25" t="s">
        <v>96</v>
      </c>
      <c r="G6892" s="69">
        <v>1.524</v>
      </c>
      <c r="H6892" s="25" t="s">
        <v>126</v>
      </c>
      <c r="I6892" s="27" t="s">
        <v>44</v>
      </c>
      <c r="J6892" s="69">
        <v>45.72</v>
      </c>
      <c r="K6892" s="6" t="s">
        <v>14955</v>
      </c>
      <c r="L6892" s="6" t="s">
        <v>95</v>
      </c>
      <c r="M6892" s="69">
        <v>30</v>
      </c>
      <c r="N6892" s="6" t="s">
        <v>59</v>
      </c>
      <c r="O6892" s="6" t="s">
        <v>11456</v>
      </c>
      <c r="R6892" s="33" t="str">
        <f t="shared" si="128"/>
        <v>S05N3040P004</v>
      </c>
      <c r="S6892" s="95">
        <f>VLOOKUP(I6892,品牌型号对应工厂型号!C:E,3,0)</f>
        <v>5</v>
      </c>
      <c r="T6892" s="96" t="str">
        <f>VLOOKUP(I6892,品牌型号对应工厂型号!C:I,7,0)</f>
        <v>99:1.5mil DABL-10(G-15)</v>
      </c>
    </row>
    <row r="6893" spans="1:20">
      <c r="A6893" s="25">
        <v>43316</v>
      </c>
      <c r="B6893" s="25">
        <v>1.4562355324087548</v>
      </c>
      <c r="C6893" s="26" t="s">
        <v>14901</v>
      </c>
      <c r="D6893" s="25" t="s">
        <v>14956</v>
      </c>
      <c r="E6893" s="26" t="s">
        <v>661</v>
      </c>
      <c r="F6893" s="25" t="s">
        <v>96</v>
      </c>
      <c r="G6893" s="69">
        <v>1.524</v>
      </c>
      <c r="H6893" s="25" t="s">
        <v>126</v>
      </c>
      <c r="I6893" s="27" t="s">
        <v>44</v>
      </c>
      <c r="J6893" s="69">
        <v>45.72</v>
      </c>
      <c r="K6893" s="6" t="s">
        <v>14957</v>
      </c>
      <c r="L6893" s="6" t="s">
        <v>95</v>
      </c>
      <c r="M6893" s="69">
        <v>30</v>
      </c>
      <c r="N6893" s="6" t="s">
        <v>59</v>
      </c>
      <c r="O6893" s="6" t="s">
        <v>11456</v>
      </c>
      <c r="R6893" s="33" t="str">
        <f t="shared" si="128"/>
        <v>S05N3040P005</v>
      </c>
      <c r="S6893" s="95">
        <f>VLOOKUP(I6893,品牌型号对应工厂型号!C:E,3,0)</f>
        <v>5</v>
      </c>
      <c r="T6893" s="96" t="str">
        <f>VLOOKUP(I6893,品牌型号对应工厂型号!C:I,7,0)</f>
        <v>99:1.5mil DABL-10(G-15)</v>
      </c>
    </row>
    <row r="6894" spans="1:20">
      <c r="A6894" s="25">
        <v>43316</v>
      </c>
      <c r="B6894" s="25">
        <v>1.4562355324087548</v>
      </c>
      <c r="C6894" s="26" t="s">
        <v>14901</v>
      </c>
      <c r="D6894" s="25" t="s">
        <v>14958</v>
      </c>
      <c r="E6894" s="26" t="s">
        <v>661</v>
      </c>
      <c r="F6894" s="25" t="s">
        <v>96</v>
      </c>
      <c r="G6894" s="69">
        <v>1.524</v>
      </c>
      <c r="H6894" s="25" t="s">
        <v>126</v>
      </c>
      <c r="I6894" s="27" t="s">
        <v>44</v>
      </c>
      <c r="J6894" s="69">
        <v>45.72</v>
      </c>
      <c r="K6894" s="6" t="s">
        <v>14959</v>
      </c>
      <c r="L6894" s="6" t="s">
        <v>95</v>
      </c>
      <c r="M6894" s="69">
        <v>30</v>
      </c>
      <c r="N6894" s="6" t="s">
        <v>59</v>
      </c>
      <c r="O6894" s="6" t="s">
        <v>11456</v>
      </c>
      <c r="R6894" s="33" t="str">
        <f t="shared" si="128"/>
        <v>S05N3040P006</v>
      </c>
      <c r="S6894" s="95">
        <f>VLOOKUP(I6894,品牌型号对应工厂型号!C:E,3,0)</f>
        <v>5</v>
      </c>
      <c r="T6894" s="96" t="str">
        <f>VLOOKUP(I6894,品牌型号对应工厂型号!C:I,7,0)</f>
        <v>99:1.5mil DABL-10(G-15)</v>
      </c>
    </row>
    <row r="6895" spans="1:20">
      <c r="A6895" s="25">
        <v>43316</v>
      </c>
      <c r="B6895" s="25">
        <v>1.4562355324087548</v>
      </c>
      <c r="C6895" s="26" t="s">
        <v>14901</v>
      </c>
      <c r="D6895" s="25" t="s">
        <v>14960</v>
      </c>
      <c r="E6895" s="26" t="s">
        <v>661</v>
      </c>
      <c r="F6895" s="25" t="s">
        <v>96</v>
      </c>
      <c r="G6895" s="69">
        <v>1.524</v>
      </c>
      <c r="H6895" s="25" t="s">
        <v>126</v>
      </c>
      <c r="I6895" s="27" t="s">
        <v>44</v>
      </c>
      <c r="J6895" s="69">
        <v>45.72</v>
      </c>
      <c r="K6895" s="6" t="s">
        <v>14961</v>
      </c>
      <c r="L6895" s="6" t="s">
        <v>95</v>
      </c>
      <c r="M6895" s="69">
        <v>30</v>
      </c>
      <c r="N6895" s="6" t="s">
        <v>59</v>
      </c>
      <c r="O6895" s="6" t="s">
        <v>11456</v>
      </c>
      <c r="R6895" s="33" t="str">
        <f t="shared" si="128"/>
        <v>S05N3040P007</v>
      </c>
      <c r="S6895" s="95">
        <f>VLOOKUP(I6895,品牌型号对应工厂型号!C:E,3,0)</f>
        <v>5</v>
      </c>
      <c r="T6895" s="96" t="str">
        <f>VLOOKUP(I6895,品牌型号对应工厂型号!C:I,7,0)</f>
        <v>99:1.5mil DABL-10(G-15)</v>
      </c>
    </row>
    <row r="6896" spans="1:20">
      <c r="A6896" s="25">
        <v>43316</v>
      </c>
      <c r="B6896" s="25">
        <v>1.4562355324087548</v>
      </c>
      <c r="C6896" s="26" t="s">
        <v>14901</v>
      </c>
      <c r="D6896" s="25" t="s">
        <v>14962</v>
      </c>
      <c r="E6896" s="26" t="s">
        <v>53</v>
      </c>
      <c r="F6896" s="25" t="s">
        <v>90</v>
      </c>
      <c r="G6896" s="69">
        <v>1.524</v>
      </c>
      <c r="H6896" s="25" t="s">
        <v>60</v>
      </c>
      <c r="I6896" s="27" t="s">
        <v>55</v>
      </c>
      <c r="J6896" s="69">
        <v>45.72</v>
      </c>
      <c r="K6896" s="6" t="s">
        <v>14963</v>
      </c>
      <c r="L6896" s="6" t="s">
        <v>95</v>
      </c>
      <c r="M6896" s="69">
        <v>30</v>
      </c>
      <c r="N6896" s="6" t="s">
        <v>59</v>
      </c>
      <c r="O6896" s="6" t="s">
        <v>11456</v>
      </c>
      <c r="R6896" s="33" t="str">
        <f t="shared" si="128"/>
        <v>S05N3072P038</v>
      </c>
      <c r="S6896" s="95">
        <f>VLOOKUP(I6896,品牌型号对应工厂型号!C:E,3,0)</f>
        <v>5</v>
      </c>
      <c r="T6896" s="96" t="str">
        <f>VLOOKUP(I6896,品牌型号对应工厂型号!C:I,7,0)</f>
        <v>100:1.5mil DABL-25(G-25)</v>
      </c>
    </row>
    <row r="6897" spans="1:20">
      <c r="A6897" s="25">
        <v>43316</v>
      </c>
      <c r="B6897" s="25">
        <v>1.4562355324087548</v>
      </c>
      <c r="C6897" s="26" t="s">
        <v>14901</v>
      </c>
      <c r="D6897" s="25" t="s">
        <v>14964</v>
      </c>
      <c r="E6897" s="26" t="s">
        <v>53</v>
      </c>
      <c r="F6897" s="25" t="s">
        <v>90</v>
      </c>
      <c r="G6897" s="69">
        <v>1.524</v>
      </c>
      <c r="H6897" s="25" t="s">
        <v>60</v>
      </c>
      <c r="I6897" s="27" t="s">
        <v>55</v>
      </c>
      <c r="J6897" s="69">
        <v>45.72</v>
      </c>
      <c r="K6897" s="6" t="s">
        <v>14965</v>
      </c>
      <c r="L6897" s="6" t="s">
        <v>95</v>
      </c>
      <c r="M6897" s="69">
        <v>30</v>
      </c>
      <c r="N6897" s="6" t="s">
        <v>59</v>
      </c>
      <c r="O6897" s="6" t="s">
        <v>11456</v>
      </c>
      <c r="R6897" s="33" t="str">
        <f t="shared" si="128"/>
        <v>S05N3072P040</v>
      </c>
      <c r="S6897" s="95">
        <f>VLOOKUP(I6897,品牌型号对应工厂型号!C:E,3,0)</f>
        <v>5</v>
      </c>
      <c r="T6897" s="96" t="str">
        <f>VLOOKUP(I6897,品牌型号对应工厂型号!C:I,7,0)</f>
        <v>100:1.5mil DABL-25(G-25)</v>
      </c>
    </row>
    <row r="6898" spans="1:20">
      <c r="A6898" s="25">
        <v>43316</v>
      </c>
      <c r="B6898" s="25">
        <v>1.4562355324087548</v>
      </c>
      <c r="C6898" s="26" t="s">
        <v>14901</v>
      </c>
      <c r="D6898" s="25" t="s">
        <v>14966</v>
      </c>
      <c r="E6898" s="26" t="s">
        <v>53</v>
      </c>
      <c r="F6898" s="25" t="s">
        <v>90</v>
      </c>
      <c r="G6898" s="69">
        <v>1.524</v>
      </c>
      <c r="H6898" s="25" t="s">
        <v>60</v>
      </c>
      <c r="I6898" s="27" t="s">
        <v>55</v>
      </c>
      <c r="J6898" s="69">
        <v>45.72</v>
      </c>
      <c r="K6898" s="6" t="s">
        <v>14967</v>
      </c>
      <c r="L6898" s="6" t="s">
        <v>95</v>
      </c>
      <c r="M6898" s="69">
        <v>30</v>
      </c>
      <c r="N6898" s="6" t="s">
        <v>59</v>
      </c>
      <c r="O6898" s="6" t="s">
        <v>11456</v>
      </c>
      <c r="R6898" s="33" t="str">
        <f t="shared" si="128"/>
        <v>S05N3072P035</v>
      </c>
      <c r="S6898" s="95">
        <f>VLOOKUP(I6898,品牌型号对应工厂型号!C:E,3,0)</f>
        <v>5</v>
      </c>
      <c r="T6898" s="96" t="str">
        <f>VLOOKUP(I6898,品牌型号对应工厂型号!C:I,7,0)</f>
        <v>100:1.5mil DABL-25(G-25)</v>
      </c>
    </row>
    <row r="6899" spans="1:20">
      <c r="A6899" s="25">
        <v>43316</v>
      </c>
      <c r="B6899" s="25">
        <v>1.4562355324087548</v>
      </c>
      <c r="C6899" s="26" t="s">
        <v>14901</v>
      </c>
      <c r="D6899" s="25" t="s">
        <v>14968</v>
      </c>
      <c r="E6899" s="26" t="s">
        <v>53</v>
      </c>
      <c r="F6899" s="25" t="s">
        <v>90</v>
      </c>
      <c r="G6899" s="69">
        <v>1.524</v>
      </c>
      <c r="H6899" s="25" t="s">
        <v>60</v>
      </c>
      <c r="I6899" s="27" t="s">
        <v>55</v>
      </c>
      <c r="J6899" s="69">
        <v>45.72</v>
      </c>
      <c r="K6899" s="6" t="s">
        <v>14969</v>
      </c>
      <c r="L6899" s="6" t="s">
        <v>95</v>
      </c>
      <c r="M6899" s="69">
        <v>30</v>
      </c>
      <c r="N6899" s="6" t="s">
        <v>59</v>
      </c>
      <c r="O6899" s="6" t="s">
        <v>11456</v>
      </c>
      <c r="R6899" s="33" t="str">
        <f t="shared" si="128"/>
        <v>S05N3072P034</v>
      </c>
      <c r="S6899" s="95">
        <f>VLOOKUP(I6899,品牌型号对应工厂型号!C:E,3,0)</f>
        <v>5</v>
      </c>
      <c r="T6899" s="96" t="str">
        <f>VLOOKUP(I6899,品牌型号对应工厂型号!C:I,7,0)</f>
        <v>100:1.5mil DABL-25(G-25)</v>
      </c>
    </row>
    <row r="6900" spans="1:20">
      <c r="A6900" s="25">
        <v>43316</v>
      </c>
      <c r="B6900" s="25">
        <v>1.4562355324087548</v>
      </c>
      <c r="C6900" s="26" t="s">
        <v>14901</v>
      </c>
      <c r="D6900" s="25" t="s">
        <v>14970</v>
      </c>
      <c r="E6900" s="26" t="s">
        <v>53</v>
      </c>
      <c r="F6900" s="25" t="s">
        <v>90</v>
      </c>
      <c r="G6900" s="69">
        <v>1.524</v>
      </c>
      <c r="H6900" s="25" t="s">
        <v>60</v>
      </c>
      <c r="I6900" s="27" t="s">
        <v>55</v>
      </c>
      <c r="J6900" s="69">
        <v>45.72</v>
      </c>
      <c r="K6900" s="6" t="s">
        <v>14971</v>
      </c>
      <c r="L6900" s="6" t="s">
        <v>95</v>
      </c>
      <c r="M6900" s="69">
        <v>30</v>
      </c>
      <c r="N6900" s="6" t="s">
        <v>59</v>
      </c>
      <c r="O6900" s="6" t="s">
        <v>11456</v>
      </c>
      <c r="R6900" s="33" t="str">
        <f t="shared" si="128"/>
        <v>S05N3072P033</v>
      </c>
      <c r="S6900" s="95">
        <f>VLOOKUP(I6900,品牌型号对应工厂型号!C:E,3,0)</f>
        <v>5</v>
      </c>
      <c r="T6900" s="96" t="str">
        <f>VLOOKUP(I6900,品牌型号对应工厂型号!C:I,7,0)</f>
        <v>100:1.5mil DABL-25(G-25)</v>
      </c>
    </row>
    <row r="6901" spans="1:20">
      <c r="A6901" s="25">
        <v>43316</v>
      </c>
      <c r="B6901" s="25">
        <v>1.4562355324087548</v>
      </c>
      <c r="C6901" s="26" t="s">
        <v>14901</v>
      </c>
      <c r="D6901" s="25" t="s">
        <v>14972</v>
      </c>
      <c r="E6901" s="26" t="s">
        <v>53</v>
      </c>
      <c r="F6901" s="25" t="s">
        <v>90</v>
      </c>
      <c r="G6901" s="69">
        <v>1.524</v>
      </c>
      <c r="H6901" s="25" t="s">
        <v>60</v>
      </c>
      <c r="I6901" s="27" t="s">
        <v>55</v>
      </c>
      <c r="J6901" s="69">
        <v>45.72</v>
      </c>
      <c r="K6901" s="6" t="s">
        <v>14973</v>
      </c>
      <c r="L6901" s="6" t="s">
        <v>95</v>
      </c>
      <c r="M6901" s="69">
        <v>30</v>
      </c>
      <c r="N6901" s="6" t="s">
        <v>59</v>
      </c>
      <c r="O6901" s="6" t="s">
        <v>11456</v>
      </c>
      <c r="R6901" s="33" t="str">
        <f t="shared" si="128"/>
        <v>S05N3072P024</v>
      </c>
      <c r="S6901" s="95">
        <f>VLOOKUP(I6901,品牌型号对应工厂型号!C:E,3,0)</f>
        <v>5</v>
      </c>
      <c r="T6901" s="96" t="str">
        <f>VLOOKUP(I6901,品牌型号对应工厂型号!C:I,7,0)</f>
        <v>100:1.5mil DABL-25(G-25)</v>
      </c>
    </row>
    <row r="6902" spans="1:20">
      <c r="A6902" s="25">
        <v>43316</v>
      </c>
      <c r="B6902" s="25">
        <v>1.4562355324087548</v>
      </c>
      <c r="C6902" s="26" t="s">
        <v>14901</v>
      </c>
      <c r="D6902" s="25" t="s">
        <v>14974</v>
      </c>
      <c r="E6902" s="26" t="s">
        <v>53</v>
      </c>
      <c r="F6902" s="25" t="s">
        <v>90</v>
      </c>
      <c r="G6902" s="69">
        <v>1.524</v>
      </c>
      <c r="H6902" s="25" t="s">
        <v>60</v>
      </c>
      <c r="I6902" s="27" t="s">
        <v>55</v>
      </c>
      <c r="J6902" s="69">
        <v>45.72</v>
      </c>
      <c r="K6902" s="6" t="s">
        <v>14975</v>
      </c>
      <c r="L6902" s="6" t="s">
        <v>95</v>
      </c>
      <c r="M6902" s="69">
        <v>30</v>
      </c>
      <c r="N6902" s="6" t="s">
        <v>59</v>
      </c>
      <c r="O6902" s="6" t="s">
        <v>11456</v>
      </c>
      <c r="R6902" s="33" t="str">
        <f t="shared" si="128"/>
        <v>S05N3072P023</v>
      </c>
      <c r="S6902" s="95">
        <f>VLOOKUP(I6902,品牌型号对应工厂型号!C:E,3,0)</f>
        <v>5</v>
      </c>
      <c r="T6902" s="96" t="str">
        <f>VLOOKUP(I6902,品牌型号对应工厂型号!C:I,7,0)</f>
        <v>100:1.5mil DABL-25(G-25)</v>
      </c>
    </row>
    <row r="6903" spans="1:20">
      <c r="A6903" s="25">
        <v>43316</v>
      </c>
      <c r="B6903" s="25">
        <v>1.4562355324087548</v>
      </c>
      <c r="C6903" s="26" t="s">
        <v>14901</v>
      </c>
      <c r="D6903" s="25" t="s">
        <v>14976</v>
      </c>
      <c r="E6903" s="26" t="s">
        <v>53</v>
      </c>
      <c r="F6903" s="25" t="s">
        <v>90</v>
      </c>
      <c r="G6903" s="69">
        <v>1.524</v>
      </c>
      <c r="H6903" s="25" t="s">
        <v>60</v>
      </c>
      <c r="I6903" s="27" t="s">
        <v>55</v>
      </c>
      <c r="J6903" s="69">
        <v>45.72</v>
      </c>
      <c r="K6903" s="6" t="s">
        <v>14977</v>
      </c>
      <c r="L6903" s="6" t="s">
        <v>95</v>
      </c>
      <c r="M6903" s="69">
        <v>30</v>
      </c>
      <c r="N6903" s="6" t="s">
        <v>59</v>
      </c>
      <c r="O6903" s="6" t="s">
        <v>11456</v>
      </c>
      <c r="R6903" s="33" t="str">
        <f t="shared" si="128"/>
        <v>S05N3072P022</v>
      </c>
      <c r="S6903" s="95">
        <f>VLOOKUP(I6903,品牌型号对应工厂型号!C:E,3,0)</f>
        <v>5</v>
      </c>
      <c r="T6903" s="96" t="str">
        <f>VLOOKUP(I6903,品牌型号对应工厂型号!C:I,7,0)</f>
        <v>100:1.5mil DABL-25(G-25)</v>
      </c>
    </row>
    <row r="6904" spans="1:20">
      <c r="A6904" s="25">
        <v>43316</v>
      </c>
      <c r="B6904" s="25">
        <v>1.4562355324087548</v>
      </c>
      <c r="C6904" s="26" t="s">
        <v>14901</v>
      </c>
      <c r="D6904" s="25" t="s">
        <v>14978</v>
      </c>
      <c r="E6904" s="26" t="s">
        <v>53</v>
      </c>
      <c r="F6904" s="25" t="s">
        <v>90</v>
      </c>
      <c r="G6904" s="69">
        <v>1.524</v>
      </c>
      <c r="H6904" s="25" t="s">
        <v>60</v>
      </c>
      <c r="I6904" s="27" t="s">
        <v>55</v>
      </c>
      <c r="J6904" s="69">
        <v>45.72</v>
      </c>
      <c r="K6904" s="6" t="s">
        <v>14979</v>
      </c>
      <c r="L6904" s="6" t="s">
        <v>95</v>
      </c>
      <c r="M6904" s="69">
        <v>30</v>
      </c>
      <c r="N6904" s="6" t="s">
        <v>59</v>
      </c>
      <c r="O6904" s="6" t="s">
        <v>11456</v>
      </c>
      <c r="R6904" s="33" t="str">
        <f t="shared" si="128"/>
        <v>S05N3072P032</v>
      </c>
      <c r="S6904" s="95">
        <f>VLOOKUP(I6904,品牌型号对应工厂型号!C:E,3,0)</f>
        <v>5</v>
      </c>
      <c r="T6904" s="96" t="str">
        <f>VLOOKUP(I6904,品牌型号对应工厂型号!C:I,7,0)</f>
        <v>100:1.5mil DABL-25(G-25)</v>
      </c>
    </row>
    <row r="6905" spans="1:20">
      <c r="A6905" s="25">
        <v>43316</v>
      </c>
      <c r="B6905" s="25">
        <v>1.4562355324087548</v>
      </c>
      <c r="C6905" s="26" t="s">
        <v>14901</v>
      </c>
      <c r="D6905" s="25" t="s">
        <v>14980</v>
      </c>
      <c r="E6905" s="26" t="s">
        <v>53</v>
      </c>
      <c r="F6905" s="25" t="s">
        <v>90</v>
      </c>
      <c r="G6905" s="69">
        <v>1.524</v>
      </c>
      <c r="H6905" s="25" t="s">
        <v>60</v>
      </c>
      <c r="I6905" s="27" t="s">
        <v>55</v>
      </c>
      <c r="J6905" s="69">
        <v>45.72</v>
      </c>
      <c r="K6905" s="6" t="s">
        <v>14981</v>
      </c>
      <c r="L6905" s="6" t="s">
        <v>95</v>
      </c>
      <c r="M6905" s="69">
        <v>30</v>
      </c>
      <c r="N6905" s="6" t="s">
        <v>59</v>
      </c>
      <c r="O6905" s="6" t="s">
        <v>11456</v>
      </c>
      <c r="R6905" s="33" t="str">
        <f t="shared" si="128"/>
        <v>S05N3072P031</v>
      </c>
      <c r="S6905" s="95">
        <f>VLOOKUP(I6905,品牌型号对应工厂型号!C:E,3,0)</f>
        <v>5</v>
      </c>
      <c r="T6905" s="96" t="str">
        <f>VLOOKUP(I6905,品牌型号对应工厂型号!C:I,7,0)</f>
        <v>100:1.5mil DABL-25(G-25)</v>
      </c>
    </row>
    <row r="6906" spans="1:20">
      <c r="A6906" s="25">
        <v>43316</v>
      </c>
      <c r="B6906" s="25">
        <v>1.4562355324087548</v>
      </c>
      <c r="C6906" s="26" t="s">
        <v>14901</v>
      </c>
      <c r="D6906" s="25" t="s">
        <v>14982</v>
      </c>
      <c r="E6906" s="26" t="s">
        <v>53</v>
      </c>
      <c r="F6906" s="25" t="s">
        <v>90</v>
      </c>
      <c r="G6906" s="69">
        <v>1.524</v>
      </c>
      <c r="H6906" s="25" t="s">
        <v>60</v>
      </c>
      <c r="I6906" s="27" t="s">
        <v>55</v>
      </c>
      <c r="J6906" s="69">
        <v>45.72</v>
      </c>
      <c r="K6906" s="6" t="s">
        <v>14983</v>
      </c>
      <c r="L6906" s="6" t="s">
        <v>95</v>
      </c>
      <c r="M6906" s="69">
        <v>30</v>
      </c>
      <c r="N6906" s="6" t="s">
        <v>59</v>
      </c>
      <c r="O6906" s="6" t="s">
        <v>11456</v>
      </c>
      <c r="R6906" s="33" t="str">
        <f t="shared" si="128"/>
        <v>S05N3072P030</v>
      </c>
      <c r="S6906" s="95">
        <f>VLOOKUP(I6906,品牌型号对应工厂型号!C:E,3,0)</f>
        <v>5</v>
      </c>
      <c r="T6906" s="96" t="str">
        <f>VLOOKUP(I6906,品牌型号对应工厂型号!C:I,7,0)</f>
        <v>100:1.5mil DABL-25(G-25)</v>
      </c>
    </row>
    <row r="6907" spans="1:20">
      <c r="A6907" s="25">
        <v>43316</v>
      </c>
      <c r="B6907" s="25">
        <v>1.4562355324087548</v>
      </c>
      <c r="C6907" s="26" t="s">
        <v>14901</v>
      </c>
      <c r="D6907" s="25" t="s">
        <v>14984</v>
      </c>
      <c r="E6907" s="26" t="s">
        <v>53</v>
      </c>
      <c r="F6907" s="25" t="s">
        <v>90</v>
      </c>
      <c r="G6907" s="69">
        <v>1.524</v>
      </c>
      <c r="H6907" s="25" t="s">
        <v>60</v>
      </c>
      <c r="I6907" s="27" t="s">
        <v>55</v>
      </c>
      <c r="J6907" s="69">
        <v>45.72</v>
      </c>
      <c r="K6907" s="6" t="s">
        <v>14985</v>
      </c>
      <c r="L6907" s="6" t="s">
        <v>95</v>
      </c>
      <c r="M6907" s="69">
        <v>30</v>
      </c>
      <c r="N6907" s="6" t="s">
        <v>59</v>
      </c>
      <c r="O6907" s="6" t="s">
        <v>11456</v>
      </c>
      <c r="R6907" s="33" t="str">
        <f t="shared" si="128"/>
        <v>S05N3072P029</v>
      </c>
      <c r="S6907" s="95">
        <f>VLOOKUP(I6907,品牌型号对应工厂型号!C:E,3,0)</f>
        <v>5</v>
      </c>
      <c r="T6907" s="96" t="str">
        <f>VLOOKUP(I6907,品牌型号对应工厂型号!C:I,7,0)</f>
        <v>100:1.5mil DABL-25(G-25)</v>
      </c>
    </row>
    <row r="6908" spans="1:20">
      <c r="A6908" s="25">
        <v>43316</v>
      </c>
      <c r="B6908" s="25">
        <v>1.4562355324087548</v>
      </c>
      <c r="C6908" s="26" t="s">
        <v>14901</v>
      </c>
      <c r="D6908" s="25" t="s">
        <v>14986</v>
      </c>
      <c r="E6908" s="26" t="s">
        <v>53</v>
      </c>
      <c r="F6908" s="25" t="s">
        <v>90</v>
      </c>
      <c r="G6908" s="69">
        <v>1.524</v>
      </c>
      <c r="H6908" s="25" t="s">
        <v>60</v>
      </c>
      <c r="I6908" s="27" t="s">
        <v>55</v>
      </c>
      <c r="J6908" s="69">
        <v>45.72</v>
      </c>
      <c r="K6908" s="6" t="s">
        <v>14987</v>
      </c>
      <c r="L6908" s="6" t="s">
        <v>95</v>
      </c>
      <c r="M6908" s="69">
        <v>30</v>
      </c>
      <c r="N6908" s="6" t="s">
        <v>59</v>
      </c>
      <c r="O6908" s="6" t="s">
        <v>11456</v>
      </c>
      <c r="R6908" s="33" t="str">
        <f t="shared" si="128"/>
        <v>S05N3072P019</v>
      </c>
      <c r="S6908" s="95">
        <f>VLOOKUP(I6908,品牌型号对应工厂型号!C:E,3,0)</f>
        <v>5</v>
      </c>
      <c r="T6908" s="96" t="str">
        <f>VLOOKUP(I6908,品牌型号对应工厂型号!C:I,7,0)</f>
        <v>100:1.5mil DABL-25(G-25)</v>
      </c>
    </row>
    <row r="6909" spans="1:20">
      <c r="A6909" s="25">
        <v>43316</v>
      </c>
      <c r="B6909" s="25">
        <v>1.4562355324087548</v>
      </c>
      <c r="C6909" s="26" t="s">
        <v>14901</v>
      </c>
      <c r="D6909" s="25" t="s">
        <v>14988</v>
      </c>
      <c r="E6909" s="26" t="s">
        <v>53</v>
      </c>
      <c r="F6909" s="25" t="s">
        <v>90</v>
      </c>
      <c r="G6909" s="69">
        <v>1.524</v>
      </c>
      <c r="H6909" s="25" t="s">
        <v>60</v>
      </c>
      <c r="I6909" s="27" t="s">
        <v>55</v>
      </c>
      <c r="J6909" s="69">
        <v>45.72</v>
      </c>
      <c r="K6909" s="6" t="s">
        <v>14989</v>
      </c>
      <c r="L6909" s="6" t="s">
        <v>95</v>
      </c>
      <c r="M6909" s="69">
        <v>30</v>
      </c>
      <c r="N6909" s="6" t="s">
        <v>59</v>
      </c>
      <c r="O6909" s="6" t="s">
        <v>11456</v>
      </c>
      <c r="R6909" s="33" t="str">
        <f t="shared" si="128"/>
        <v>S05N3072P027</v>
      </c>
      <c r="S6909" s="95">
        <f>VLOOKUP(I6909,品牌型号对应工厂型号!C:E,3,0)</f>
        <v>5</v>
      </c>
      <c r="T6909" s="96" t="str">
        <f>VLOOKUP(I6909,品牌型号对应工厂型号!C:I,7,0)</f>
        <v>100:1.5mil DABL-25(G-25)</v>
      </c>
    </row>
    <row r="6910" spans="1:20">
      <c r="A6910" s="25">
        <v>43316</v>
      </c>
      <c r="B6910" s="25">
        <v>1.4562355324087548</v>
      </c>
      <c r="C6910" s="26" t="s">
        <v>14901</v>
      </c>
      <c r="D6910" s="25" t="s">
        <v>14990</v>
      </c>
      <c r="E6910" s="26" t="s">
        <v>53</v>
      </c>
      <c r="F6910" s="25" t="s">
        <v>90</v>
      </c>
      <c r="G6910" s="69">
        <v>1.524</v>
      </c>
      <c r="H6910" s="25" t="s">
        <v>60</v>
      </c>
      <c r="I6910" s="27" t="s">
        <v>55</v>
      </c>
      <c r="J6910" s="69">
        <v>45.72</v>
      </c>
      <c r="K6910" s="6" t="s">
        <v>14991</v>
      </c>
      <c r="L6910" s="6" t="s">
        <v>95</v>
      </c>
      <c r="M6910" s="69">
        <v>30</v>
      </c>
      <c r="N6910" s="6" t="s">
        <v>59</v>
      </c>
      <c r="O6910" s="6" t="s">
        <v>11456</v>
      </c>
      <c r="R6910" s="33" t="str">
        <f t="shared" si="128"/>
        <v>S05N3072P026</v>
      </c>
      <c r="S6910" s="95">
        <f>VLOOKUP(I6910,品牌型号对应工厂型号!C:E,3,0)</f>
        <v>5</v>
      </c>
      <c r="T6910" s="96" t="str">
        <f>VLOOKUP(I6910,品牌型号对应工厂型号!C:I,7,0)</f>
        <v>100:1.5mil DABL-25(G-25)</v>
      </c>
    </row>
    <row r="6911" spans="1:20">
      <c r="A6911" s="25">
        <v>43316</v>
      </c>
      <c r="B6911" s="25">
        <v>1.4562355324087548</v>
      </c>
      <c r="C6911" s="26" t="s">
        <v>14901</v>
      </c>
      <c r="D6911" s="25" t="s">
        <v>14992</v>
      </c>
      <c r="E6911" s="26" t="s">
        <v>53</v>
      </c>
      <c r="F6911" s="25" t="s">
        <v>90</v>
      </c>
      <c r="G6911" s="69">
        <v>1.524</v>
      </c>
      <c r="H6911" s="25" t="s">
        <v>60</v>
      </c>
      <c r="I6911" s="27" t="s">
        <v>55</v>
      </c>
      <c r="J6911" s="69">
        <v>45.72</v>
      </c>
      <c r="K6911" s="6" t="s">
        <v>14993</v>
      </c>
      <c r="L6911" s="6" t="s">
        <v>95</v>
      </c>
      <c r="M6911" s="69">
        <v>30</v>
      </c>
      <c r="N6911" s="6" t="s">
        <v>59</v>
      </c>
      <c r="O6911" s="6" t="s">
        <v>11456</v>
      </c>
      <c r="R6911" s="33" t="str">
        <f t="shared" si="128"/>
        <v>S05N3072P025</v>
      </c>
      <c r="S6911" s="95">
        <f>VLOOKUP(I6911,品牌型号对应工厂型号!C:E,3,0)</f>
        <v>5</v>
      </c>
      <c r="T6911" s="96" t="str">
        <f>VLOOKUP(I6911,品牌型号对应工厂型号!C:I,7,0)</f>
        <v>100:1.5mil DABL-25(G-25)</v>
      </c>
    </row>
    <row r="6912" spans="1:20">
      <c r="A6912" s="25">
        <v>43316</v>
      </c>
      <c r="B6912" s="25">
        <v>1.4562355324087548</v>
      </c>
      <c r="C6912" s="26" t="s">
        <v>14901</v>
      </c>
      <c r="D6912" s="25" t="s">
        <v>14994</v>
      </c>
      <c r="E6912" s="26" t="s">
        <v>53</v>
      </c>
      <c r="F6912" s="25" t="s">
        <v>90</v>
      </c>
      <c r="G6912" s="69">
        <v>1.524</v>
      </c>
      <c r="H6912" s="25" t="s">
        <v>60</v>
      </c>
      <c r="I6912" s="27" t="s">
        <v>55</v>
      </c>
      <c r="J6912" s="69">
        <v>45.72</v>
      </c>
      <c r="K6912" s="6" t="s">
        <v>14995</v>
      </c>
      <c r="L6912" s="6" t="s">
        <v>95</v>
      </c>
      <c r="M6912" s="69">
        <v>30</v>
      </c>
      <c r="N6912" s="6" t="s">
        <v>59</v>
      </c>
      <c r="O6912" s="6" t="s">
        <v>11456</v>
      </c>
      <c r="R6912" s="33" t="str">
        <f t="shared" si="128"/>
        <v>S05N3072P028</v>
      </c>
      <c r="S6912" s="95">
        <f>VLOOKUP(I6912,品牌型号对应工厂型号!C:E,3,0)</f>
        <v>5</v>
      </c>
      <c r="T6912" s="96" t="str">
        <f>VLOOKUP(I6912,品牌型号对应工厂型号!C:I,7,0)</f>
        <v>100:1.5mil DABL-25(G-25)</v>
      </c>
    </row>
    <row r="6913" spans="1:20">
      <c r="A6913" s="25">
        <v>43316</v>
      </c>
      <c r="B6913" s="25">
        <v>1.4562355324087548</v>
      </c>
      <c r="C6913" s="26" t="s">
        <v>14901</v>
      </c>
      <c r="D6913" s="25" t="s">
        <v>14996</v>
      </c>
      <c r="E6913" s="26" t="s">
        <v>53</v>
      </c>
      <c r="F6913" s="25" t="s">
        <v>90</v>
      </c>
      <c r="G6913" s="69">
        <v>1.524</v>
      </c>
      <c r="H6913" s="25" t="s">
        <v>60</v>
      </c>
      <c r="I6913" s="27" t="s">
        <v>55</v>
      </c>
      <c r="J6913" s="69">
        <v>45.72</v>
      </c>
      <c r="K6913" s="6" t="s">
        <v>14997</v>
      </c>
      <c r="L6913" s="6" t="s">
        <v>95</v>
      </c>
      <c r="M6913" s="69">
        <v>30</v>
      </c>
      <c r="N6913" s="6" t="s">
        <v>59</v>
      </c>
      <c r="O6913" s="6" t="s">
        <v>11456</v>
      </c>
      <c r="R6913" s="33" t="str">
        <f t="shared" si="128"/>
        <v>S05N3072P021</v>
      </c>
      <c r="S6913" s="95">
        <f>VLOOKUP(I6913,品牌型号对应工厂型号!C:E,3,0)</f>
        <v>5</v>
      </c>
      <c r="T6913" s="96" t="str">
        <f>VLOOKUP(I6913,品牌型号对应工厂型号!C:I,7,0)</f>
        <v>100:1.5mil DABL-25(G-25)</v>
      </c>
    </row>
    <row r="6914" spans="1:20">
      <c r="A6914" s="25">
        <v>43316</v>
      </c>
      <c r="B6914" s="25">
        <v>1.4562355324087548</v>
      </c>
      <c r="C6914" s="26" t="s">
        <v>14901</v>
      </c>
      <c r="D6914" s="25" t="s">
        <v>14998</v>
      </c>
      <c r="E6914" s="26" t="s">
        <v>53</v>
      </c>
      <c r="F6914" s="25" t="s">
        <v>90</v>
      </c>
      <c r="G6914" s="69">
        <v>1.524</v>
      </c>
      <c r="H6914" s="25" t="s">
        <v>60</v>
      </c>
      <c r="I6914" s="27" t="s">
        <v>55</v>
      </c>
      <c r="J6914" s="69">
        <v>45.72</v>
      </c>
      <c r="K6914" s="6" t="s">
        <v>14999</v>
      </c>
      <c r="L6914" s="6" t="s">
        <v>95</v>
      </c>
      <c r="M6914" s="69">
        <v>30</v>
      </c>
      <c r="N6914" s="6" t="s">
        <v>59</v>
      </c>
      <c r="O6914" s="6" t="s">
        <v>11456</v>
      </c>
      <c r="R6914" s="33" t="str">
        <f t="shared" si="128"/>
        <v>S05N3072P020</v>
      </c>
      <c r="S6914" s="95">
        <f>VLOOKUP(I6914,品牌型号对应工厂型号!C:E,3,0)</f>
        <v>5</v>
      </c>
      <c r="T6914" s="96" t="str">
        <f>VLOOKUP(I6914,品牌型号对应工厂型号!C:I,7,0)</f>
        <v>100:1.5mil DABL-25(G-25)</v>
      </c>
    </row>
    <row r="6915" spans="1:20">
      <c r="A6915" s="25">
        <v>43316</v>
      </c>
      <c r="B6915" s="25">
        <v>1.4562355324087548</v>
      </c>
      <c r="C6915" s="26" t="s">
        <v>14901</v>
      </c>
      <c r="D6915" s="25" t="s">
        <v>15000</v>
      </c>
      <c r="E6915" s="26" t="s">
        <v>53</v>
      </c>
      <c r="F6915" s="25" t="s">
        <v>90</v>
      </c>
      <c r="G6915" s="69">
        <v>1.524</v>
      </c>
      <c r="H6915" s="25" t="s">
        <v>60</v>
      </c>
      <c r="I6915" s="27" t="s">
        <v>55</v>
      </c>
      <c r="J6915" s="69">
        <v>45.72</v>
      </c>
      <c r="K6915" s="6" t="s">
        <v>15001</v>
      </c>
      <c r="L6915" s="6" t="s">
        <v>95</v>
      </c>
      <c r="M6915" s="69">
        <v>30</v>
      </c>
      <c r="N6915" s="6" t="s">
        <v>59</v>
      </c>
      <c r="O6915" s="6" t="s">
        <v>11456</v>
      </c>
      <c r="R6915" s="33" t="str">
        <f t="shared" si="128"/>
        <v>S05N3072P010</v>
      </c>
      <c r="S6915" s="95">
        <f>VLOOKUP(I6915,品牌型号对应工厂型号!C:E,3,0)</f>
        <v>5</v>
      </c>
      <c r="T6915" s="96" t="str">
        <f>VLOOKUP(I6915,品牌型号对应工厂型号!C:I,7,0)</f>
        <v>100:1.5mil DABL-25(G-25)</v>
      </c>
    </row>
    <row r="6916" spans="1:20">
      <c r="A6916" s="25">
        <v>43316</v>
      </c>
      <c r="B6916" s="25">
        <v>1.4562355324087548</v>
      </c>
      <c r="C6916" s="26" t="s">
        <v>14901</v>
      </c>
      <c r="D6916" s="25" t="s">
        <v>15002</v>
      </c>
      <c r="E6916" s="26" t="s">
        <v>53</v>
      </c>
      <c r="F6916" s="25" t="s">
        <v>90</v>
      </c>
      <c r="G6916" s="69">
        <v>1.524</v>
      </c>
      <c r="H6916" s="25" t="s">
        <v>60</v>
      </c>
      <c r="I6916" s="27" t="s">
        <v>55</v>
      </c>
      <c r="J6916" s="69">
        <v>45.72</v>
      </c>
      <c r="K6916" s="6" t="s">
        <v>15003</v>
      </c>
      <c r="L6916" s="6" t="s">
        <v>95</v>
      </c>
      <c r="M6916" s="69">
        <v>30</v>
      </c>
      <c r="N6916" s="6" t="s">
        <v>59</v>
      </c>
      <c r="O6916" s="6" t="s">
        <v>11456</v>
      </c>
      <c r="R6916" s="33" t="str">
        <f t="shared" si="128"/>
        <v>S05N3072P009</v>
      </c>
      <c r="S6916" s="95">
        <f>VLOOKUP(I6916,品牌型号对应工厂型号!C:E,3,0)</f>
        <v>5</v>
      </c>
      <c r="T6916" s="96" t="str">
        <f>VLOOKUP(I6916,品牌型号对应工厂型号!C:I,7,0)</f>
        <v>100:1.5mil DABL-25(G-25)</v>
      </c>
    </row>
    <row r="6917" spans="1:20">
      <c r="A6917" s="25">
        <v>43316</v>
      </c>
      <c r="B6917" s="25">
        <v>1.4562355324087548</v>
      </c>
      <c r="C6917" s="26" t="s">
        <v>14901</v>
      </c>
      <c r="D6917" s="25" t="s">
        <v>15004</v>
      </c>
      <c r="E6917" s="26" t="s">
        <v>53</v>
      </c>
      <c r="F6917" s="25" t="s">
        <v>90</v>
      </c>
      <c r="G6917" s="69">
        <v>1.524</v>
      </c>
      <c r="H6917" s="25" t="s">
        <v>60</v>
      </c>
      <c r="I6917" s="27" t="s">
        <v>55</v>
      </c>
      <c r="J6917" s="69">
        <v>45.72</v>
      </c>
      <c r="K6917" s="6" t="s">
        <v>15005</v>
      </c>
      <c r="L6917" s="6" t="s">
        <v>95</v>
      </c>
      <c r="M6917" s="69">
        <v>30</v>
      </c>
      <c r="N6917" s="6" t="s">
        <v>59</v>
      </c>
      <c r="O6917" s="6" t="s">
        <v>11456</v>
      </c>
      <c r="R6917" s="33" t="str">
        <f t="shared" si="128"/>
        <v>S05N3072P008</v>
      </c>
      <c r="S6917" s="95">
        <f>VLOOKUP(I6917,品牌型号对应工厂型号!C:E,3,0)</f>
        <v>5</v>
      </c>
      <c r="T6917" s="96" t="str">
        <f>VLOOKUP(I6917,品牌型号对应工厂型号!C:I,7,0)</f>
        <v>100:1.5mil DABL-25(G-25)</v>
      </c>
    </row>
    <row r="6918" spans="1:20">
      <c r="A6918" s="25">
        <v>43316</v>
      </c>
      <c r="B6918" s="25">
        <v>1.4562355324087548</v>
      </c>
      <c r="C6918" s="26" t="s">
        <v>14901</v>
      </c>
      <c r="D6918" s="25" t="s">
        <v>15006</v>
      </c>
      <c r="E6918" s="26" t="s">
        <v>53</v>
      </c>
      <c r="F6918" s="25" t="s">
        <v>90</v>
      </c>
      <c r="G6918" s="69">
        <v>1.524</v>
      </c>
      <c r="H6918" s="25" t="s">
        <v>60</v>
      </c>
      <c r="I6918" s="27" t="s">
        <v>55</v>
      </c>
      <c r="J6918" s="69">
        <v>45.72</v>
      </c>
      <c r="K6918" s="6" t="s">
        <v>15007</v>
      </c>
      <c r="L6918" s="6" t="s">
        <v>95</v>
      </c>
      <c r="M6918" s="69">
        <v>30</v>
      </c>
      <c r="N6918" s="6" t="s">
        <v>59</v>
      </c>
      <c r="O6918" s="6" t="s">
        <v>11456</v>
      </c>
      <c r="R6918" s="33" t="str">
        <f t="shared" si="128"/>
        <v>S05N3072P018</v>
      </c>
      <c r="S6918" s="95">
        <f>VLOOKUP(I6918,品牌型号对应工厂型号!C:E,3,0)</f>
        <v>5</v>
      </c>
      <c r="T6918" s="96" t="str">
        <f>VLOOKUP(I6918,品牌型号对应工厂型号!C:I,7,0)</f>
        <v>100:1.5mil DABL-25(G-25)</v>
      </c>
    </row>
    <row r="6919" spans="1:20">
      <c r="A6919" s="25">
        <v>43316</v>
      </c>
      <c r="B6919" s="25">
        <v>1.4562355324087548</v>
      </c>
      <c r="C6919" s="26" t="s">
        <v>14901</v>
      </c>
      <c r="D6919" s="25" t="s">
        <v>15008</v>
      </c>
      <c r="E6919" s="26" t="s">
        <v>53</v>
      </c>
      <c r="F6919" s="25" t="s">
        <v>90</v>
      </c>
      <c r="G6919" s="69">
        <v>1.524</v>
      </c>
      <c r="H6919" s="25" t="s">
        <v>60</v>
      </c>
      <c r="I6919" s="27" t="s">
        <v>55</v>
      </c>
      <c r="J6919" s="69">
        <v>45.72</v>
      </c>
      <c r="K6919" s="6" t="s">
        <v>15009</v>
      </c>
      <c r="L6919" s="6" t="s">
        <v>95</v>
      </c>
      <c r="M6919" s="69">
        <v>30</v>
      </c>
      <c r="N6919" s="6" t="s">
        <v>59</v>
      </c>
      <c r="O6919" s="6" t="s">
        <v>11456</v>
      </c>
      <c r="R6919" s="33" t="str">
        <f t="shared" si="128"/>
        <v>S05N3072P017</v>
      </c>
      <c r="S6919" s="95">
        <f>VLOOKUP(I6919,品牌型号对应工厂型号!C:E,3,0)</f>
        <v>5</v>
      </c>
      <c r="T6919" s="96" t="str">
        <f>VLOOKUP(I6919,品牌型号对应工厂型号!C:I,7,0)</f>
        <v>100:1.5mil DABL-25(G-25)</v>
      </c>
    </row>
    <row r="6920" spans="1:20">
      <c r="A6920" s="25">
        <v>43316</v>
      </c>
      <c r="B6920" s="25">
        <v>1.4562355324087548</v>
      </c>
      <c r="C6920" s="26" t="s">
        <v>14901</v>
      </c>
      <c r="D6920" s="25" t="s">
        <v>15010</v>
      </c>
      <c r="E6920" s="26" t="s">
        <v>53</v>
      </c>
      <c r="F6920" s="25" t="s">
        <v>90</v>
      </c>
      <c r="G6920" s="69">
        <v>1.524</v>
      </c>
      <c r="H6920" s="25" t="s">
        <v>60</v>
      </c>
      <c r="I6920" s="27" t="s">
        <v>55</v>
      </c>
      <c r="J6920" s="69">
        <v>45.72</v>
      </c>
      <c r="K6920" s="6" t="s">
        <v>15011</v>
      </c>
      <c r="L6920" s="6" t="s">
        <v>95</v>
      </c>
      <c r="M6920" s="69">
        <v>30</v>
      </c>
      <c r="N6920" s="6" t="s">
        <v>59</v>
      </c>
      <c r="O6920" s="6" t="s">
        <v>11456</v>
      </c>
      <c r="R6920" s="33" t="str">
        <f t="shared" si="128"/>
        <v>S05N3072P016</v>
      </c>
      <c r="S6920" s="95">
        <f>VLOOKUP(I6920,品牌型号对应工厂型号!C:E,3,0)</f>
        <v>5</v>
      </c>
      <c r="T6920" s="96" t="str">
        <f>VLOOKUP(I6920,品牌型号对应工厂型号!C:I,7,0)</f>
        <v>100:1.5mil DABL-25(G-25)</v>
      </c>
    </row>
    <row r="6921" spans="1:20">
      <c r="A6921" s="25">
        <v>43316</v>
      </c>
      <c r="B6921" s="25">
        <v>1.4562355324087548</v>
      </c>
      <c r="C6921" s="26" t="s">
        <v>14901</v>
      </c>
      <c r="D6921" s="25" t="s">
        <v>15012</v>
      </c>
      <c r="E6921" s="26" t="s">
        <v>53</v>
      </c>
      <c r="F6921" s="25" t="s">
        <v>90</v>
      </c>
      <c r="G6921" s="69">
        <v>1.524</v>
      </c>
      <c r="H6921" s="25" t="s">
        <v>60</v>
      </c>
      <c r="I6921" s="27" t="s">
        <v>55</v>
      </c>
      <c r="J6921" s="69">
        <v>45.72</v>
      </c>
      <c r="K6921" s="6" t="s">
        <v>15013</v>
      </c>
      <c r="L6921" s="6" t="s">
        <v>95</v>
      </c>
      <c r="M6921" s="69">
        <v>30</v>
      </c>
      <c r="N6921" s="6" t="s">
        <v>59</v>
      </c>
      <c r="O6921" s="6" t="s">
        <v>11456</v>
      </c>
      <c r="R6921" s="33" t="str">
        <f t="shared" si="128"/>
        <v>S05N3072P015</v>
      </c>
      <c r="S6921" s="95">
        <f>VLOOKUP(I6921,品牌型号对应工厂型号!C:E,3,0)</f>
        <v>5</v>
      </c>
      <c r="T6921" s="96" t="str">
        <f>VLOOKUP(I6921,品牌型号对应工厂型号!C:I,7,0)</f>
        <v>100:1.5mil DABL-25(G-25)</v>
      </c>
    </row>
    <row r="6922" spans="1:20">
      <c r="A6922" s="25">
        <v>43316</v>
      </c>
      <c r="B6922" s="25">
        <v>1.4562355324087548</v>
      </c>
      <c r="C6922" s="26" t="s">
        <v>14901</v>
      </c>
      <c r="D6922" s="25" t="s">
        <v>15014</v>
      </c>
      <c r="E6922" s="26" t="s">
        <v>10581</v>
      </c>
      <c r="F6922" s="25" t="s">
        <v>8214</v>
      </c>
      <c r="G6922" s="69">
        <v>1.524</v>
      </c>
      <c r="H6922" s="25" t="s">
        <v>60</v>
      </c>
      <c r="I6922" s="27" t="s">
        <v>55</v>
      </c>
      <c r="J6922" s="69">
        <v>45.72</v>
      </c>
      <c r="K6922" s="6" t="s">
        <v>15015</v>
      </c>
      <c r="L6922" s="6" t="s">
        <v>95</v>
      </c>
      <c r="M6922" s="69">
        <v>30</v>
      </c>
      <c r="N6922" s="6" t="s">
        <v>59</v>
      </c>
      <c r="O6922" s="6" t="s">
        <v>11456</v>
      </c>
      <c r="R6922" s="33" t="str">
        <f t="shared" si="128"/>
        <v>S06N1419P016</v>
      </c>
      <c r="S6922" s="95">
        <f>VLOOKUP(I6922,品牌型号对应工厂型号!C:E,3,0)</f>
        <v>5</v>
      </c>
      <c r="T6922" s="96" t="str">
        <f>VLOOKUP(I6922,品牌型号对应工厂型号!C:I,7,0)</f>
        <v>100:1.5mil DABL-25(G-25)</v>
      </c>
    </row>
    <row r="6923" spans="1:20">
      <c r="A6923" s="25">
        <v>43316</v>
      </c>
      <c r="B6923" s="25">
        <v>1.4562355324087548</v>
      </c>
      <c r="C6923" s="26" t="s">
        <v>14901</v>
      </c>
      <c r="D6923" s="25" t="s">
        <v>15016</v>
      </c>
      <c r="E6923" s="26" t="s">
        <v>10581</v>
      </c>
      <c r="F6923" s="25" t="s">
        <v>8214</v>
      </c>
      <c r="G6923" s="69">
        <v>1.524</v>
      </c>
      <c r="H6923" s="25" t="s">
        <v>60</v>
      </c>
      <c r="I6923" s="27" t="s">
        <v>55</v>
      </c>
      <c r="J6923" s="69">
        <v>45.72</v>
      </c>
      <c r="K6923" s="6" t="s">
        <v>15017</v>
      </c>
      <c r="L6923" s="6" t="s">
        <v>95</v>
      </c>
      <c r="M6923" s="69">
        <v>30</v>
      </c>
      <c r="N6923" s="6" t="s">
        <v>59</v>
      </c>
      <c r="O6923" s="6" t="s">
        <v>11456</v>
      </c>
      <c r="R6923" s="33" t="str">
        <f t="shared" si="128"/>
        <v>S06N1419P015</v>
      </c>
      <c r="S6923" s="95">
        <f>VLOOKUP(I6923,品牌型号对应工厂型号!C:E,3,0)</f>
        <v>5</v>
      </c>
      <c r="T6923" s="96" t="str">
        <f>VLOOKUP(I6923,品牌型号对应工厂型号!C:I,7,0)</f>
        <v>100:1.5mil DABL-25(G-25)</v>
      </c>
    </row>
    <row r="6924" spans="1:20">
      <c r="A6924" s="25">
        <v>43316</v>
      </c>
      <c r="B6924" s="25">
        <v>1.4562355324087548</v>
      </c>
      <c r="C6924" s="26" t="s">
        <v>14901</v>
      </c>
      <c r="D6924" s="25" t="s">
        <v>15018</v>
      </c>
      <c r="E6924" s="26" t="s">
        <v>53</v>
      </c>
      <c r="F6924" s="25" t="s">
        <v>90</v>
      </c>
      <c r="G6924" s="69">
        <v>1.524</v>
      </c>
      <c r="H6924" s="25" t="s">
        <v>60</v>
      </c>
      <c r="I6924" s="27" t="s">
        <v>55</v>
      </c>
      <c r="J6924" s="69">
        <v>45.72</v>
      </c>
      <c r="K6924" s="6" t="s">
        <v>15019</v>
      </c>
      <c r="L6924" s="6" t="s">
        <v>95</v>
      </c>
      <c r="M6924" s="69">
        <v>30</v>
      </c>
      <c r="N6924" s="6" t="s">
        <v>59</v>
      </c>
      <c r="O6924" s="6" t="s">
        <v>11456</v>
      </c>
      <c r="R6924" s="33" t="str">
        <f t="shared" si="128"/>
        <v>S05N3072P011</v>
      </c>
      <c r="S6924" s="95">
        <f>VLOOKUP(I6924,品牌型号对应工厂型号!C:E,3,0)</f>
        <v>5</v>
      </c>
      <c r="T6924" s="96" t="str">
        <f>VLOOKUP(I6924,品牌型号对应工厂型号!C:I,7,0)</f>
        <v>100:1.5mil DABL-25(G-25)</v>
      </c>
    </row>
    <row r="6925" spans="1:20">
      <c r="A6925" s="25">
        <v>43316</v>
      </c>
      <c r="B6925" s="25">
        <v>1.4562355324087548</v>
      </c>
      <c r="C6925" s="26" t="s">
        <v>14901</v>
      </c>
      <c r="D6925" s="25" t="s">
        <v>15020</v>
      </c>
      <c r="E6925" s="26" t="s">
        <v>10581</v>
      </c>
      <c r="F6925" s="25" t="s">
        <v>8214</v>
      </c>
      <c r="G6925" s="69">
        <v>1.524</v>
      </c>
      <c r="H6925" s="25" t="s">
        <v>60</v>
      </c>
      <c r="I6925" s="27" t="s">
        <v>55</v>
      </c>
      <c r="J6925" s="69">
        <v>45.72</v>
      </c>
      <c r="K6925" s="6" t="s">
        <v>15021</v>
      </c>
      <c r="L6925" s="6" t="s">
        <v>95</v>
      </c>
      <c r="M6925" s="69">
        <v>30</v>
      </c>
      <c r="N6925" s="6" t="s">
        <v>59</v>
      </c>
      <c r="O6925" s="6" t="s">
        <v>11456</v>
      </c>
      <c r="R6925" s="33" t="str">
        <f t="shared" si="128"/>
        <v>S06N1419P012</v>
      </c>
      <c r="S6925" s="95">
        <f>VLOOKUP(I6925,品牌型号对应工厂型号!C:E,3,0)</f>
        <v>5</v>
      </c>
      <c r="T6925" s="96" t="str">
        <f>VLOOKUP(I6925,品牌型号对应工厂型号!C:I,7,0)</f>
        <v>100:1.5mil DABL-25(G-25)</v>
      </c>
    </row>
    <row r="6926" spans="1:20">
      <c r="A6926" s="25">
        <v>43316</v>
      </c>
      <c r="B6926" s="25">
        <v>1.4562355324087548</v>
      </c>
      <c r="C6926" s="26" t="s">
        <v>14901</v>
      </c>
      <c r="D6926" s="25" t="s">
        <v>15022</v>
      </c>
      <c r="E6926" s="26" t="s">
        <v>10612</v>
      </c>
      <c r="F6926" s="25" t="s">
        <v>8214</v>
      </c>
      <c r="G6926" s="69">
        <v>1.524</v>
      </c>
      <c r="H6926" s="25" t="s">
        <v>61</v>
      </c>
      <c r="I6926" s="27" t="s">
        <v>46</v>
      </c>
      <c r="J6926" s="69">
        <v>45.72</v>
      </c>
      <c r="K6926" s="6" t="s">
        <v>15023</v>
      </c>
      <c r="L6926" s="6" t="s">
        <v>95</v>
      </c>
      <c r="M6926" s="69">
        <v>30</v>
      </c>
      <c r="N6926" s="6" t="s">
        <v>59</v>
      </c>
      <c r="O6926" s="6" t="s">
        <v>11456</v>
      </c>
      <c r="R6926" s="33" t="str">
        <f t="shared" si="128"/>
        <v>S06N2360P019</v>
      </c>
      <c r="S6926" s="95">
        <f>VLOOKUP(I6926,品牌型号对应工厂型号!C:E,3,0)</f>
        <v>5</v>
      </c>
      <c r="T6926" s="96" t="str">
        <f>VLOOKUP(I6926,品牌型号对应工厂型号!C:I,7,0)</f>
        <v>98:1.5mil EASL-70(G-70)</v>
      </c>
    </row>
    <row r="6927" spans="1:20">
      <c r="A6927" s="25">
        <v>43316</v>
      </c>
      <c r="B6927" s="25">
        <v>1.4562355324087548</v>
      </c>
      <c r="C6927" s="26" t="s">
        <v>14901</v>
      </c>
      <c r="D6927" s="25" t="s">
        <v>15024</v>
      </c>
      <c r="E6927" s="26" t="s">
        <v>10612</v>
      </c>
      <c r="F6927" s="25" t="s">
        <v>8214</v>
      </c>
      <c r="G6927" s="69">
        <v>1.524</v>
      </c>
      <c r="H6927" s="25" t="s">
        <v>61</v>
      </c>
      <c r="I6927" s="27" t="s">
        <v>46</v>
      </c>
      <c r="J6927" s="69">
        <v>45.72</v>
      </c>
      <c r="K6927" s="6" t="s">
        <v>15025</v>
      </c>
      <c r="L6927" s="6" t="s">
        <v>95</v>
      </c>
      <c r="M6927" s="69">
        <v>30</v>
      </c>
      <c r="N6927" s="6" t="s">
        <v>59</v>
      </c>
      <c r="O6927" s="6" t="s">
        <v>11456</v>
      </c>
      <c r="R6927" s="33" t="str">
        <f t="shared" si="128"/>
        <v>S06N2360P016</v>
      </c>
      <c r="S6927" s="95">
        <f>VLOOKUP(I6927,品牌型号对应工厂型号!C:E,3,0)</f>
        <v>5</v>
      </c>
      <c r="T6927" s="96" t="str">
        <f>VLOOKUP(I6927,品牌型号对应工厂型号!C:I,7,0)</f>
        <v>98:1.5mil EASL-70(G-70)</v>
      </c>
    </row>
    <row r="6928" spans="1:20">
      <c r="A6928" s="25">
        <v>43316</v>
      </c>
      <c r="B6928" s="25">
        <v>1.4562355324087548</v>
      </c>
      <c r="C6928" s="26" t="s">
        <v>14901</v>
      </c>
      <c r="D6928" s="25" t="s">
        <v>15026</v>
      </c>
      <c r="E6928" s="26" t="s">
        <v>10612</v>
      </c>
      <c r="F6928" s="25" t="s">
        <v>8214</v>
      </c>
      <c r="G6928" s="69">
        <v>1.524</v>
      </c>
      <c r="H6928" s="25" t="s">
        <v>61</v>
      </c>
      <c r="I6928" s="27" t="s">
        <v>46</v>
      </c>
      <c r="J6928" s="69">
        <v>45.72</v>
      </c>
      <c r="K6928" s="6" t="s">
        <v>15027</v>
      </c>
      <c r="L6928" s="6" t="s">
        <v>95</v>
      </c>
      <c r="M6928" s="69">
        <v>30</v>
      </c>
      <c r="N6928" s="6" t="s">
        <v>59</v>
      </c>
      <c r="O6928" s="6" t="s">
        <v>11456</v>
      </c>
      <c r="R6928" s="33" t="str">
        <f t="shared" si="128"/>
        <v>S06N2360P025</v>
      </c>
      <c r="S6928" s="95">
        <f>VLOOKUP(I6928,品牌型号对应工厂型号!C:E,3,0)</f>
        <v>5</v>
      </c>
      <c r="T6928" s="96" t="str">
        <f>VLOOKUP(I6928,品牌型号对应工厂型号!C:I,7,0)</f>
        <v>98:1.5mil EASL-70(G-70)</v>
      </c>
    </row>
    <row r="6929" spans="1:20">
      <c r="A6929" s="25">
        <v>43316</v>
      </c>
      <c r="B6929" s="25">
        <v>1.4562355324087548</v>
      </c>
      <c r="C6929" s="26" t="s">
        <v>14901</v>
      </c>
      <c r="D6929" s="25" t="s">
        <v>15028</v>
      </c>
      <c r="E6929" s="26" t="s">
        <v>10612</v>
      </c>
      <c r="F6929" s="25" t="s">
        <v>8214</v>
      </c>
      <c r="G6929" s="69">
        <v>1.524</v>
      </c>
      <c r="H6929" s="25" t="s">
        <v>61</v>
      </c>
      <c r="I6929" s="27" t="s">
        <v>46</v>
      </c>
      <c r="J6929" s="69">
        <v>45.72</v>
      </c>
      <c r="K6929" s="6" t="s">
        <v>15029</v>
      </c>
      <c r="L6929" s="6" t="s">
        <v>95</v>
      </c>
      <c r="M6929" s="69">
        <v>30</v>
      </c>
      <c r="N6929" s="6" t="s">
        <v>59</v>
      </c>
      <c r="O6929" s="6" t="s">
        <v>11456</v>
      </c>
      <c r="R6929" s="33" t="str">
        <f t="shared" si="128"/>
        <v>S06N2360P009</v>
      </c>
      <c r="S6929" s="95">
        <f>VLOOKUP(I6929,品牌型号对应工厂型号!C:E,3,0)</f>
        <v>5</v>
      </c>
      <c r="T6929" s="96" t="str">
        <f>VLOOKUP(I6929,品牌型号对应工厂型号!C:I,7,0)</f>
        <v>98:1.5mil EASL-70(G-70)</v>
      </c>
    </row>
    <row r="6930" spans="1:20">
      <c r="A6930" s="25">
        <v>43316</v>
      </c>
      <c r="B6930" s="25">
        <v>1.4562355324087548</v>
      </c>
      <c r="C6930" s="26" t="s">
        <v>14901</v>
      </c>
      <c r="D6930" s="25" t="s">
        <v>15030</v>
      </c>
      <c r="E6930" s="26" t="s">
        <v>10612</v>
      </c>
      <c r="F6930" s="25" t="s">
        <v>8214</v>
      </c>
      <c r="G6930" s="69">
        <v>1.524</v>
      </c>
      <c r="H6930" s="25" t="s">
        <v>61</v>
      </c>
      <c r="I6930" s="27" t="s">
        <v>46</v>
      </c>
      <c r="J6930" s="69">
        <v>45.72</v>
      </c>
      <c r="K6930" s="6" t="s">
        <v>15031</v>
      </c>
      <c r="L6930" s="6" t="s">
        <v>95</v>
      </c>
      <c r="M6930" s="69">
        <v>30</v>
      </c>
      <c r="N6930" s="6" t="s">
        <v>59</v>
      </c>
      <c r="O6930" s="6" t="s">
        <v>11456</v>
      </c>
      <c r="R6930" s="33" t="str">
        <f t="shared" si="128"/>
        <v>S06N2360P023</v>
      </c>
      <c r="S6930" s="95">
        <f>VLOOKUP(I6930,品牌型号对应工厂型号!C:E,3,0)</f>
        <v>5</v>
      </c>
      <c r="T6930" s="96" t="str">
        <f>VLOOKUP(I6930,品牌型号对应工厂型号!C:I,7,0)</f>
        <v>98:1.5mil EASL-70(G-70)</v>
      </c>
    </row>
    <row r="6931" spans="1:20">
      <c r="A6931" s="25">
        <v>43316</v>
      </c>
      <c r="B6931" s="25">
        <v>1.4562355324087548</v>
      </c>
      <c r="C6931" s="26" t="s">
        <v>14901</v>
      </c>
      <c r="D6931" s="25" t="s">
        <v>15032</v>
      </c>
      <c r="E6931" s="26" t="s">
        <v>45</v>
      </c>
      <c r="F6931" s="25" t="s">
        <v>90</v>
      </c>
      <c r="G6931" s="69">
        <v>1.524</v>
      </c>
      <c r="H6931" s="25" t="s">
        <v>61</v>
      </c>
      <c r="I6931" s="27" t="s">
        <v>46</v>
      </c>
      <c r="J6931" s="69">
        <v>45.72</v>
      </c>
      <c r="K6931" s="6" t="s">
        <v>15033</v>
      </c>
      <c r="L6931" s="6" t="s">
        <v>95</v>
      </c>
      <c r="M6931" s="69">
        <v>30</v>
      </c>
      <c r="N6931" s="6" t="s">
        <v>59</v>
      </c>
      <c r="O6931" s="6" t="s">
        <v>11456</v>
      </c>
      <c r="R6931" s="33" t="str">
        <f t="shared" si="128"/>
        <v>S05D2786P014</v>
      </c>
      <c r="S6931" s="95">
        <f>VLOOKUP(I6931,品牌型号对应工厂型号!C:E,3,0)</f>
        <v>5</v>
      </c>
      <c r="T6931" s="96" t="str">
        <f>VLOOKUP(I6931,品牌型号对应工厂型号!C:I,7,0)</f>
        <v>98:1.5mil EASL-70(G-70)</v>
      </c>
    </row>
    <row r="6932" spans="1:20">
      <c r="A6932" s="25">
        <v>43316</v>
      </c>
      <c r="B6932" s="25">
        <v>1.4562355324087548</v>
      </c>
      <c r="C6932" s="26" t="s">
        <v>14901</v>
      </c>
      <c r="D6932" s="25" t="s">
        <v>15034</v>
      </c>
      <c r="E6932" s="26" t="s">
        <v>45</v>
      </c>
      <c r="F6932" s="25" t="s">
        <v>90</v>
      </c>
      <c r="G6932" s="69">
        <v>1.524</v>
      </c>
      <c r="H6932" s="25" t="s">
        <v>61</v>
      </c>
      <c r="I6932" s="27" t="s">
        <v>46</v>
      </c>
      <c r="J6932" s="69">
        <v>45.72</v>
      </c>
      <c r="K6932" s="6" t="s">
        <v>15035</v>
      </c>
      <c r="L6932" s="6" t="s">
        <v>95</v>
      </c>
      <c r="M6932" s="69">
        <v>30</v>
      </c>
      <c r="N6932" s="6" t="s">
        <v>59</v>
      </c>
      <c r="O6932" s="6" t="s">
        <v>11456</v>
      </c>
      <c r="R6932" s="33" t="str">
        <f t="shared" si="128"/>
        <v>S05D2786P015</v>
      </c>
      <c r="S6932" s="95">
        <f>VLOOKUP(I6932,品牌型号对应工厂型号!C:E,3,0)</f>
        <v>5</v>
      </c>
      <c r="T6932" s="96" t="str">
        <f>VLOOKUP(I6932,品牌型号对应工厂型号!C:I,7,0)</f>
        <v>98:1.5mil EASL-70(G-70)</v>
      </c>
    </row>
    <row r="6933" spans="1:20">
      <c r="A6933" s="25">
        <v>43316</v>
      </c>
      <c r="B6933" s="25">
        <v>1.4562355324087548</v>
      </c>
      <c r="C6933" s="26" t="s">
        <v>14901</v>
      </c>
      <c r="D6933" s="25" t="s">
        <v>15036</v>
      </c>
      <c r="E6933" s="26" t="s">
        <v>45</v>
      </c>
      <c r="F6933" s="25" t="s">
        <v>90</v>
      </c>
      <c r="G6933" s="69">
        <v>1.524</v>
      </c>
      <c r="H6933" s="25" t="s">
        <v>61</v>
      </c>
      <c r="I6933" s="27" t="s">
        <v>46</v>
      </c>
      <c r="J6933" s="69">
        <v>45.72</v>
      </c>
      <c r="K6933" s="6" t="s">
        <v>15037</v>
      </c>
      <c r="L6933" s="6" t="s">
        <v>95</v>
      </c>
      <c r="M6933" s="69">
        <v>30</v>
      </c>
      <c r="N6933" s="6" t="s">
        <v>59</v>
      </c>
      <c r="O6933" s="6" t="s">
        <v>11456</v>
      </c>
      <c r="R6933" s="33" t="str">
        <f t="shared" si="128"/>
        <v>S05D2786P016</v>
      </c>
      <c r="S6933" s="95">
        <f>VLOOKUP(I6933,品牌型号对应工厂型号!C:E,3,0)</f>
        <v>5</v>
      </c>
      <c r="T6933" s="96" t="str">
        <f>VLOOKUP(I6933,品牌型号对应工厂型号!C:I,7,0)</f>
        <v>98:1.5mil EASL-70(G-70)</v>
      </c>
    </row>
    <row r="6934" spans="1:20">
      <c r="A6934" s="25">
        <v>43316</v>
      </c>
      <c r="B6934" s="25">
        <v>1.4562355324087548</v>
      </c>
      <c r="C6934" s="26" t="s">
        <v>14901</v>
      </c>
      <c r="D6934" s="25" t="s">
        <v>15038</v>
      </c>
      <c r="E6934" s="26" t="s">
        <v>45</v>
      </c>
      <c r="F6934" s="25" t="s">
        <v>90</v>
      </c>
      <c r="G6934" s="69">
        <v>1.524</v>
      </c>
      <c r="H6934" s="25" t="s">
        <v>61</v>
      </c>
      <c r="I6934" s="27" t="s">
        <v>46</v>
      </c>
      <c r="J6934" s="69">
        <v>45.72</v>
      </c>
      <c r="K6934" s="6" t="s">
        <v>15039</v>
      </c>
      <c r="L6934" s="6" t="s">
        <v>95</v>
      </c>
      <c r="M6934" s="69">
        <v>30</v>
      </c>
      <c r="N6934" s="6" t="s">
        <v>59</v>
      </c>
      <c r="O6934" s="6" t="s">
        <v>11456</v>
      </c>
      <c r="R6934" s="33" t="str">
        <f t="shared" ref="R6934:R6997" si="129">K6934</f>
        <v>S05D2786P017</v>
      </c>
      <c r="S6934" s="95">
        <f>VLOOKUP(I6934,品牌型号对应工厂型号!C:E,3,0)</f>
        <v>5</v>
      </c>
      <c r="T6934" s="96" t="str">
        <f>VLOOKUP(I6934,品牌型号对应工厂型号!C:I,7,0)</f>
        <v>98:1.5mil EASL-70(G-70)</v>
      </c>
    </row>
    <row r="6935" spans="1:20">
      <c r="A6935" s="25">
        <v>43316</v>
      </c>
      <c r="B6935" s="25">
        <v>1.4562355324087548</v>
      </c>
      <c r="C6935" s="26" t="s">
        <v>14901</v>
      </c>
      <c r="D6935" s="25" t="s">
        <v>15040</v>
      </c>
      <c r="E6935" s="26" t="s">
        <v>10612</v>
      </c>
      <c r="F6935" s="25" t="s">
        <v>8214</v>
      </c>
      <c r="G6935" s="69">
        <v>1.524</v>
      </c>
      <c r="H6935" s="25" t="s">
        <v>61</v>
      </c>
      <c r="I6935" s="27" t="s">
        <v>46</v>
      </c>
      <c r="J6935" s="69">
        <v>45.72</v>
      </c>
      <c r="K6935" s="6" t="s">
        <v>15041</v>
      </c>
      <c r="L6935" s="6" t="s">
        <v>95</v>
      </c>
      <c r="M6935" s="69">
        <v>30</v>
      </c>
      <c r="N6935" s="6" t="s">
        <v>59</v>
      </c>
      <c r="O6935" s="6" t="s">
        <v>11456</v>
      </c>
      <c r="R6935" s="33" t="str">
        <f t="shared" si="129"/>
        <v>S06N2360P015</v>
      </c>
      <c r="S6935" s="95">
        <f>VLOOKUP(I6935,品牌型号对应工厂型号!C:E,3,0)</f>
        <v>5</v>
      </c>
      <c r="T6935" s="96" t="str">
        <f>VLOOKUP(I6935,品牌型号对应工厂型号!C:I,7,0)</f>
        <v>98:1.5mil EASL-70(G-70)</v>
      </c>
    </row>
    <row r="6936" spans="1:20">
      <c r="A6936" s="25">
        <v>43316</v>
      </c>
      <c r="B6936" s="25">
        <v>1.4562355324087548</v>
      </c>
      <c r="C6936" s="26" t="s">
        <v>14901</v>
      </c>
      <c r="D6936" s="25" t="s">
        <v>15042</v>
      </c>
      <c r="E6936" s="26" t="s">
        <v>10612</v>
      </c>
      <c r="F6936" s="25" t="s">
        <v>8214</v>
      </c>
      <c r="G6936" s="69">
        <v>1.524</v>
      </c>
      <c r="H6936" s="25" t="s">
        <v>61</v>
      </c>
      <c r="I6936" s="27" t="s">
        <v>46</v>
      </c>
      <c r="J6936" s="69">
        <v>45.72</v>
      </c>
      <c r="K6936" s="6" t="s">
        <v>15043</v>
      </c>
      <c r="L6936" s="6" t="s">
        <v>95</v>
      </c>
      <c r="M6936" s="69">
        <v>30</v>
      </c>
      <c r="N6936" s="6" t="s">
        <v>59</v>
      </c>
      <c r="O6936" s="6" t="s">
        <v>11456</v>
      </c>
      <c r="R6936" s="33" t="str">
        <f t="shared" si="129"/>
        <v>S06N2360P020</v>
      </c>
      <c r="S6936" s="95">
        <f>VLOOKUP(I6936,品牌型号对应工厂型号!C:E,3,0)</f>
        <v>5</v>
      </c>
      <c r="T6936" s="96" t="str">
        <f>VLOOKUP(I6936,品牌型号对应工厂型号!C:I,7,0)</f>
        <v>98:1.5mil EASL-70(G-70)</v>
      </c>
    </row>
    <row r="6937" spans="1:20">
      <c r="A6937" s="25">
        <v>43316</v>
      </c>
      <c r="B6937" s="25">
        <v>1.4562355324087548</v>
      </c>
      <c r="C6937" s="26" t="s">
        <v>14901</v>
      </c>
      <c r="D6937" s="25" t="s">
        <v>15044</v>
      </c>
      <c r="E6937" s="26" t="s">
        <v>10612</v>
      </c>
      <c r="F6937" s="25" t="s">
        <v>8214</v>
      </c>
      <c r="G6937" s="69">
        <v>1.524</v>
      </c>
      <c r="H6937" s="25" t="s">
        <v>61</v>
      </c>
      <c r="I6937" s="27" t="s">
        <v>46</v>
      </c>
      <c r="J6937" s="69">
        <v>45.72</v>
      </c>
      <c r="K6937" s="6" t="s">
        <v>15045</v>
      </c>
      <c r="L6937" s="6" t="s">
        <v>95</v>
      </c>
      <c r="M6937" s="69">
        <v>30</v>
      </c>
      <c r="N6937" s="6" t="s">
        <v>59</v>
      </c>
      <c r="O6937" s="6" t="s">
        <v>11456</v>
      </c>
      <c r="R6937" s="33" t="str">
        <f t="shared" si="129"/>
        <v>S06N2360P014</v>
      </c>
      <c r="S6937" s="95">
        <f>VLOOKUP(I6937,品牌型号对应工厂型号!C:E,3,0)</f>
        <v>5</v>
      </c>
      <c r="T6937" s="96" t="str">
        <f>VLOOKUP(I6937,品牌型号对应工厂型号!C:I,7,0)</f>
        <v>98:1.5mil EASL-70(G-70)</v>
      </c>
    </row>
    <row r="6938" spans="1:20">
      <c r="A6938" s="25">
        <v>43316</v>
      </c>
      <c r="B6938" s="25">
        <v>1.4562355324087548</v>
      </c>
      <c r="C6938" s="26" t="s">
        <v>14901</v>
      </c>
      <c r="D6938" s="25" t="s">
        <v>15046</v>
      </c>
      <c r="E6938" s="26" t="s">
        <v>45</v>
      </c>
      <c r="F6938" s="25" t="s">
        <v>90</v>
      </c>
      <c r="G6938" s="69">
        <v>1.524</v>
      </c>
      <c r="H6938" s="25" t="s">
        <v>61</v>
      </c>
      <c r="I6938" s="27" t="s">
        <v>46</v>
      </c>
      <c r="J6938" s="69">
        <v>45.72</v>
      </c>
      <c r="K6938" s="6" t="s">
        <v>15047</v>
      </c>
      <c r="L6938" s="6" t="s">
        <v>95</v>
      </c>
      <c r="M6938" s="69">
        <v>30</v>
      </c>
      <c r="N6938" s="6" t="s">
        <v>59</v>
      </c>
      <c r="O6938" s="6" t="s">
        <v>11456</v>
      </c>
      <c r="R6938" s="33" t="str">
        <f t="shared" si="129"/>
        <v>S05N2771P036</v>
      </c>
      <c r="S6938" s="95">
        <f>VLOOKUP(I6938,品牌型号对应工厂型号!C:E,3,0)</f>
        <v>5</v>
      </c>
      <c r="T6938" s="96" t="str">
        <f>VLOOKUP(I6938,品牌型号对应工厂型号!C:I,7,0)</f>
        <v>98:1.5mil EASL-70(G-70)</v>
      </c>
    </row>
    <row r="6939" spans="1:20">
      <c r="A6939" s="25">
        <v>43316</v>
      </c>
      <c r="B6939" s="25">
        <v>1.4562355324087548</v>
      </c>
      <c r="C6939" s="26" t="s">
        <v>14901</v>
      </c>
      <c r="D6939" s="25" t="s">
        <v>15048</v>
      </c>
      <c r="E6939" s="26" t="s">
        <v>45</v>
      </c>
      <c r="F6939" s="25" t="s">
        <v>90</v>
      </c>
      <c r="G6939" s="69">
        <v>1.524</v>
      </c>
      <c r="H6939" s="25" t="s">
        <v>61</v>
      </c>
      <c r="I6939" s="27" t="s">
        <v>46</v>
      </c>
      <c r="J6939" s="69">
        <v>45.72</v>
      </c>
      <c r="K6939" s="6" t="s">
        <v>15049</v>
      </c>
      <c r="L6939" s="6" t="s">
        <v>95</v>
      </c>
      <c r="M6939" s="69">
        <v>30</v>
      </c>
      <c r="N6939" s="6" t="s">
        <v>59</v>
      </c>
      <c r="O6939" s="6" t="s">
        <v>11456</v>
      </c>
      <c r="R6939" s="33" t="str">
        <f t="shared" si="129"/>
        <v>S05N2771P033</v>
      </c>
      <c r="S6939" s="95">
        <f>VLOOKUP(I6939,品牌型号对应工厂型号!C:E,3,0)</f>
        <v>5</v>
      </c>
      <c r="T6939" s="96" t="str">
        <f>VLOOKUP(I6939,品牌型号对应工厂型号!C:I,7,0)</f>
        <v>98:1.5mil EASL-70(G-70)</v>
      </c>
    </row>
    <row r="6940" spans="1:20">
      <c r="A6940" s="25">
        <v>43316</v>
      </c>
      <c r="B6940" s="25">
        <v>1.4562355324087548</v>
      </c>
      <c r="C6940" s="26" t="s">
        <v>14901</v>
      </c>
      <c r="D6940" s="25" t="s">
        <v>15050</v>
      </c>
      <c r="E6940" s="26" t="s">
        <v>45</v>
      </c>
      <c r="F6940" s="25" t="s">
        <v>90</v>
      </c>
      <c r="G6940" s="69">
        <v>1.524</v>
      </c>
      <c r="H6940" s="25" t="s">
        <v>61</v>
      </c>
      <c r="I6940" s="27" t="s">
        <v>46</v>
      </c>
      <c r="J6940" s="69">
        <v>45.72</v>
      </c>
      <c r="K6940" s="6" t="s">
        <v>15051</v>
      </c>
      <c r="L6940" s="6" t="s">
        <v>95</v>
      </c>
      <c r="M6940" s="69">
        <v>30</v>
      </c>
      <c r="N6940" s="6" t="s">
        <v>59</v>
      </c>
      <c r="O6940" s="6" t="s">
        <v>11456</v>
      </c>
      <c r="R6940" s="33" t="str">
        <f t="shared" si="129"/>
        <v>S05D2786P012</v>
      </c>
      <c r="S6940" s="95">
        <f>VLOOKUP(I6940,品牌型号对应工厂型号!C:E,3,0)</f>
        <v>5</v>
      </c>
      <c r="T6940" s="96" t="str">
        <f>VLOOKUP(I6940,品牌型号对应工厂型号!C:I,7,0)</f>
        <v>98:1.5mil EASL-70(G-70)</v>
      </c>
    </row>
    <row r="6941" spans="1:20">
      <c r="A6941" s="25">
        <v>43316</v>
      </c>
      <c r="B6941" s="25">
        <v>1.4562355324087548</v>
      </c>
      <c r="C6941" s="26" t="s">
        <v>14901</v>
      </c>
      <c r="D6941" s="25" t="s">
        <v>15052</v>
      </c>
      <c r="E6941" s="26" t="s">
        <v>45</v>
      </c>
      <c r="F6941" s="25" t="s">
        <v>90</v>
      </c>
      <c r="G6941" s="69">
        <v>1.524</v>
      </c>
      <c r="H6941" s="25" t="s">
        <v>61</v>
      </c>
      <c r="I6941" s="27" t="s">
        <v>46</v>
      </c>
      <c r="J6941" s="69">
        <v>45.72</v>
      </c>
      <c r="K6941" s="6" t="s">
        <v>15053</v>
      </c>
      <c r="L6941" s="6" t="s">
        <v>95</v>
      </c>
      <c r="M6941" s="69">
        <v>30</v>
      </c>
      <c r="N6941" s="6" t="s">
        <v>59</v>
      </c>
      <c r="O6941" s="6" t="s">
        <v>11456</v>
      </c>
      <c r="R6941" s="33" t="str">
        <f t="shared" si="129"/>
        <v>S05D2786P013</v>
      </c>
      <c r="S6941" s="95">
        <f>VLOOKUP(I6941,品牌型号对应工厂型号!C:E,3,0)</f>
        <v>5</v>
      </c>
      <c r="T6941" s="96" t="str">
        <f>VLOOKUP(I6941,品牌型号对应工厂型号!C:I,7,0)</f>
        <v>98:1.5mil EASL-70(G-70)</v>
      </c>
    </row>
    <row r="6942" spans="1:20">
      <c r="A6942" s="25">
        <v>43316</v>
      </c>
      <c r="B6942" s="25">
        <v>1.4562355324087548</v>
      </c>
      <c r="C6942" s="26" t="s">
        <v>14901</v>
      </c>
      <c r="D6942" s="25" t="s">
        <v>15054</v>
      </c>
      <c r="E6942" s="26" t="s">
        <v>45</v>
      </c>
      <c r="F6942" s="25" t="s">
        <v>90</v>
      </c>
      <c r="G6942" s="69">
        <v>1.524</v>
      </c>
      <c r="H6942" s="25" t="s">
        <v>61</v>
      </c>
      <c r="I6942" s="27" t="s">
        <v>46</v>
      </c>
      <c r="J6942" s="69">
        <v>45.72</v>
      </c>
      <c r="K6942" s="6" t="s">
        <v>15055</v>
      </c>
      <c r="L6942" s="6" t="s">
        <v>95</v>
      </c>
      <c r="M6942" s="69">
        <v>30</v>
      </c>
      <c r="N6942" s="6" t="s">
        <v>59</v>
      </c>
      <c r="O6942" s="6" t="s">
        <v>11456</v>
      </c>
      <c r="R6942" s="33" t="str">
        <f t="shared" si="129"/>
        <v>S05N2771P034</v>
      </c>
      <c r="S6942" s="95">
        <f>VLOOKUP(I6942,品牌型号对应工厂型号!C:E,3,0)</f>
        <v>5</v>
      </c>
      <c r="T6942" s="96" t="str">
        <f>VLOOKUP(I6942,品牌型号对应工厂型号!C:I,7,0)</f>
        <v>98:1.5mil EASL-70(G-70)</v>
      </c>
    </row>
    <row r="6943" spans="1:20">
      <c r="A6943" s="25">
        <v>43316</v>
      </c>
      <c r="B6943" s="25">
        <v>1.4562355324087548</v>
      </c>
      <c r="C6943" s="26" t="s">
        <v>14901</v>
      </c>
      <c r="D6943" s="25" t="s">
        <v>15056</v>
      </c>
      <c r="E6943" s="26" t="s">
        <v>45</v>
      </c>
      <c r="F6943" s="25" t="s">
        <v>90</v>
      </c>
      <c r="G6943" s="69">
        <v>1.524</v>
      </c>
      <c r="H6943" s="25" t="s">
        <v>61</v>
      </c>
      <c r="I6943" s="27" t="s">
        <v>46</v>
      </c>
      <c r="J6943" s="69">
        <v>45.72</v>
      </c>
      <c r="K6943" s="6" t="s">
        <v>15057</v>
      </c>
      <c r="L6943" s="6" t="s">
        <v>95</v>
      </c>
      <c r="M6943" s="69">
        <v>30</v>
      </c>
      <c r="N6943" s="6" t="s">
        <v>59</v>
      </c>
      <c r="O6943" s="6" t="s">
        <v>11456</v>
      </c>
      <c r="R6943" s="33" t="str">
        <f t="shared" si="129"/>
        <v>S05N2771P025</v>
      </c>
      <c r="S6943" s="95">
        <f>VLOOKUP(I6943,品牌型号对应工厂型号!C:E,3,0)</f>
        <v>5</v>
      </c>
      <c r="T6943" s="96" t="str">
        <f>VLOOKUP(I6943,品牌型号对应工厂型号!C:I,7,0)</f>
        <v>98:1.5mil EASL-70(G-70)</v>
      </c>
    </row>
    <row r="6944" spans="1:20">
      <c r="A6944" s="25">
        <v>43316</v>
      </c>
      <c r="B6944" s="25">
        <v>1.4562355324087548</v>
      </c>
      <c r="C6944" s="26" t="s">
        <v>14901</v>
      </c>
      <c r="D6944" s="25" t="s">
        <v>15058</v>
      </c>
      <c r="E6944" s="26" t="s">
        <v>45</v>
      </c>
      <c r="F6944" s="25" t="s">
        <v>90</v>
      </c>
      <c r="G6944" s="69">
        <v>1.524</v>
      </c>
      <c r="H6944" s="25" t="s">
        <v>61</v>
      </c>
      <c r="I6944" s="27" t="s">
        <v>46</v>
      </c>
      <c r="J6944" s="69">
        <v>45.72</v>
      </c>
      <c r="K6944" s="6" t="s">
        <v>15059</v>
      </c>
      <c r="L6944" s="6" t="s">
        <v>95</v>
      </c>
      <c r="M6944" s="69">
        <v>30</v>
      </c>
      <c r="N6944" s="6" t="s">
        <v>59</v>
      </c>
      <c r="O6944" s="6" t="s">
        <v>11456</v>
      </c>
      <c r="R6944" s="33" t="str">
        <f t="shared" si="129"/>
        <v>S05N2771P035</v>
      </c>
      <c r="S6944" s="95">
        <f>VLOOKUP(I6944,品牌型号对应工厂型号!C:E,3,0)</f>
        <v>5</v>
      </c>
      <c r="T6944" s="96" t="str">
        <f>VLOOKUP(I6944,品牌型号对应工厂型号!C:I,7,0)</f>
        <v>98:1.5mil EASL-70(G-70)</v>
      </c>
    </row>
    <row r="6945" spans="1:20">
      <c r="A6945" s="25">
        <v>43316</v>
      </c>
      <c r="B6945" s="25">
        <v>1.4562355324087548</v>
      </c>
      <c r="C6945" s="26" t="s">
        <v>14901</v>
      </c>
      <c r="D6945" s="25" t="s">
        <v>15060</v>
      </c>
      <c r="E6945" s="26" t="s">
        <v>45</v>
      </c>
      <c r="F6945" s="25" t="s">
        <v>90</v>
      </c>
      <c r="G6945" s="69">
        <v>1.524</v>
      </c>
      <c r="H6945" s="25" t="s">
        <v>61</v>
      </c>
      <c r="I6945" s="27" t="s">
        <v>46</v>
      </c>
      <c r="J6945" s="69">
        <v>45.72</v>
      </c>
      <c r="K6945" s="6" t="s">
        <v>15061</v>
      </c>
      <c r="L6945" s="6" t="s">
        <v>95</v>
      </c>
      <c r="M6945" s="69">
        <v>30</v>
      </c>
      <c r="N6945" s="6" t="s">
        <v>59</v>
      </c>
      <c r="O6945" s="6" t="s">
        <v>11456</v>
      </c>
      <c r="R6945" s="33" t="str">
        <f t="shared" si="129"/>
        <v>S05N2771P045</v>
      </c>
      <c r="S6945" s="95">
        <f>VLOOKUP(I6945,品牌型号对应工厂型号!C:E,3,0)</f>
        <v>5</v>
      </c>
      <c r="T6945" s="96" t="str">
        <f>VLOOKUP(I6945,品牌型号对应工厂型号!C:I,7,0)</f>
        <v>98:1.5mil EASL-70(G-70)</v>
      </c>
    </row>
    <row r="6946" spans="1:20">
      <c r="A6946" s="25">
        <v>43316</v>
      </c>
      <c r="B6946" s="25">
        <v>1.4562355324087548</v>
      </c>
      <c r="C6946" s="26" t="s">
        <v>14901</v>
      </c>
      <c r="D6946" s="25" t="s">
        <v>15062</v>
      </c>
      <c r="E6946" s="26" t="s">
        <v>45</v>
      </c>
      <c r="F6946" s="25" t="s">
        <v>90</v>
      </c>
      <c r="G6946" s="69">
        <v>1.524</v>
      </c>
      <c r="H6946" s="25" t="s">
        <v>61</v>
      </c>
      <c r="I6946" s="27" t="s">
        <v>46</v>
      </c>
      <c r="J6946" s="69">
        <v>45.72</v>
      </c>
      <c r="K6946" s="6" t="s">
        <v>15063</v>
      </c>
      <c r="L6946" s="6" t="s">
        <v>95</v>
      </c>
      <c r="M6946" s="69">
        <v>30</v>
      </c>
      <c r="N6946" s="6" t="s">
        <v>59</v>
      </c>
      <c r="O6946" s="6" t="s">
        <v>11456</v>
      </c>
      <c r="R6946" s="33" t="str">
        <f t="shared" si="129"/>
        <v>S05N2771P039</v>
      </c>
      <c r="S6946" s="95">
        <f>VLOOKUP(I6946,品牌型号对应工厂型号!C:E,3,0)</f>
        <v>5</v>
      </c>
      <c r="T6946" s="96" t="str">
        <f>VLOOKUP(I6946,品牌型号对应工厂型号!C:I,7,0)</f>
        <v>98:1.5mil EASL-70(G-70)</v>
      </c>
    </row>
    <row r="6947" spans="1:20">
      <c r="A6947" s="25">
        <v>43316</v>
      </c>
      <c r="B6947" s="25">
        <v>1.4562355324087548</v>
      </c>
      <c r="C6947" s="26" t="s">
        <v>14901</v>
      </c>
      <c r="D6947" s="25" t="s">
        <v>15064</v>
      </c>
      <c r="E6947" s="26" t="s">
        <v>45</v>
      </c>
      <c r="F6947" s="25" t="s">
        <v>90</v>
      </c>
      <c r="G6947" s="69">
        <v>1.524</v>
      </c>
      <c r="H6947" s="25" t="s">
        <v>61</v>
      </c>
      <c r="I6947" s="27" t="s">
        <v>46</v>
      </c>
      <c r="J6947" s="69">
        <v>45.72</v>
      </c>
      <c r="K6947" s="6" t="s">
        <v>15065</v>
      </c>
      <c r="L6947" s="6" t="s">
        <v>95</v>
      </c>
      <c r="M6947" s="69">
        <v>30</v>
      </c>
      <c r="N6947" s="6" t="s">
        <v>59</v>
      </c>
      <c r="O6947" s="6" t="s">
        <v>11456</v>
      </c>
      <c r="R6947" s="33" t="str">
        <f t="shared" si="129"/>
        <v>S05N2771P038</v>
      </c>
      <c r="S6947" s="95">
        <f>VLOOKUP(I6947,品牌型号对应工厂型号!C:E,3,0)</f>
        <v>5</v>
      </c>
      <c r="T6947" s="96" t="str">
        <f>VLOOKUP(I6947,品牌型号对应工厂型号!C:I,7,0)</f>
        <v>98:1.5mil EASL-70(G-70)</v>
      </c>
    </row>
    <row r="6948" spans="1:20">
      <c r="A6948" s="25">
        <v>43316</v>
      </c>
      <c r="B6948" s="25">
        <v>1.4562355324087548</v>
      </c>
      <c r="C6948" s="26" t="s">
        <v>14901</v>
      </c>
      <c r="D6948" s="25" t="s">
        <v>15066</v>
      </c>
      <c r="E6948" s="26" t="s">
        <v>45</v>
      </c>
      <c r="F6948" s="25" t="s">
        <v>90</v>
      </c>
      <c r="G6948" s="69">
        <v>1.524</v>
      </c>
      <c r="H6948" s="25" t="s">
        <v>61</v>
      </c>
      <c r="I6948" s="27" t="s">
        <v>46</v>
      </c>
      <c r="J6948" s="69">
        <v>45.72</v>
      </c>
      <c r="K6948" s="6" t="s">
        <v>15067</v>
      </c>
      <c r="L6948" s="6" t="s">
        <v>95</v>
      </c>
      <c r="M6948" s="69">
        <v>30</v>
      </c>
      <c r="N6948" s="6" t="s">
        <v>59</v>
      </c>
      <c r="O6948" s="6" t="s">
        <v>11456</v>
      </c>
      <c r="R6948" s="33" t="str">
        <f t="shared" si="129"/>
        <v>S05N2771P037</v>
      </c>
      <c r="S6948" s="95">
        <f>VLOOKUP(I6948,品牌型号对应工厂型号!C:E,3,0)</f>
        <v>5</v>
      </c>
      <c r="T6948" s="96" t="str">
        <f>VLOOKUP(I6948,品牌型号对应工厂型号!C:I,7,0)</f>
        <v>98:1.5mil EASL-70(G-70)</v>
      </c>
    </row>
    <row r="6949" spans="1:20">
      <c r="A6949" s="25">
        <v>43316</v>
      </c>
      <c r="B6949" s="25">
        <v>1.4562355324087548</v>
      </c>
      <c r="C6949" s="26" t="s">
        <v>14901</v>
      </c>
      <c r="D6949" s="25" t="s">
        <v>15068</v>
      </c>
      <c r="E6949" s="26" t="s">
        <v>45</v>
      </c>
      <c r="F6949" s="25" t="s">
        <v>90</v>
      </c>
      <c r="G6949" s="69">
        <v>1.524</v>
      </c>
      <c r="H6949" s="25" t="s">
        <v>61</v>
      </c>
      <c r="I6949" s="27" t="s">
        <v>46</v>
      </c>
      <c r="J6949" s="69">
        <v>45.72</v>
      </c>
      <c r="K6949" s="6" t="s">
        <v>15069</v>
      </c>
      <c r="L6949" s="6" t="s">
        <v>95</v>
      </c>
      <c r="M6949" s="69">
        <v>30</v>
      </c>
      <c r="N6949" s="6" t="s">
        <v>59</v>
      </c>
      <c r="O6949" s="6" t="s">
        <v>11456</v>
      </c>
      <c r="R6949" s="33" t="str">
        <f t="shared" si="129"/>
        <v>S05N2771P046</v>
      </c>
      <c r="S6949" s="95">
        <f>VLOOKUP(I6949,品牌型号对应工厂型号!C:E,3,0)</f>
        <v>5</v>
      </c>
      <c r="T6949" s="96" t="str">
        <f>VLOOKUP(I6949,品牌型号对应工厂型号!C:I,7,0)</f>
        <v>98:1.5mil EASL-70(G-70)</v>
      </c>
    </row>
    <row r="6950" spans="1:20">
      <c r="A6950" s="25">
        <v>43316</v>
      </c>
      <c r="B6950" s="25">
        <v>1.4562355324087548</v>
      </c>
      <c r="C6950" s="26" t="s">
        <v>14901</v>
      </c>
      <c r="D6950" s="25" t="s">
        <v>15070</v>
      </c>
      <c r="E6950" s="26" t="s">
        <v>45</v>
      </c>
      <c r="F6950" s="25" t="s">
        <v>90</v>
      </c>
      <c r="G6950" s="69">
        <v>1.524</v>
      </c>
      <c r="H6950" s="25" t="s">
        <v>61</v>
      </c>
      <c r="I6950" s="27" t="s">
        <v>46</v>
      </c>
      <c r="J6950" s="69">
        <v>45.72</v>
      </c>
      <c r="K6950" s="6" t="s">
        <v>15071</v>
      </c>
      <c r="L6950" s="6" t="s">
        <v>95</v>
      </c>
      <c r="M6950" s="69">
        <v>30</v>
      </c>
      <c r="N6950" s="6" t="s">
        <v>59</v>
      </c>
      <c r="O6950" s="6" t="s">
        <v>11456</v>
      </c>
      <c r="R6950" s="33" t="str">
        <f t="shared" si="129"/>
        <v>S05N2771P047</v>
      </c>
      <c r="S6950" s="95">
        <f>VLOOKUP(I6950,品牌型号对应工厂型号!C:E,3,0)</f>
        <v>5</v>
      </c>
      <c r="T6950" s="96" t="str">
        <f>VLOOKUP(I6950,品牌型号对应工厂型号!C:I,7,0)</f>
        <v>98:1.5mil EASL-70(G-70)</v>
      </c>
    </row>
    <row r="6951" spans="1:20">
      <c r="A6951" s="25">
        <v>43316</v>
      </c>
      <c r="B6951" s="25">
        <v>1.4562355324087548</v>
      </c>
      <c r="C6951" s="26" t="s">
        <v>15072</v>
      </c>
      <c r="D6951" s="25" t="s">
        <v>15073</v>
      </c>
      <c r="E6951" s="26" t="s">
        <v>53</v>
      </c>
      <c r="F6951" s="25" t="s">
        <v>90</v>
      </c>
      <c r="G6951" s="69">
        <v>1.524</v>
      </c>
      <c r="H6951" s="25" t="s">
        <v>60</v>
      </c>
      <c r="I6951" s="27" t="s">
        <v>55</v>
      </c>
      <c r="J6951" s="69">
        <v>45.72</v>
      </c>
      <c r="K6951" s="6" t="s">
        <v>15074</v>
      </c>
      <c r="L6951" s="6" t="s">
        <v>95</v>
      </c>
      <c r="M6951" s="69">
        <v>30</v>
      </c>
      <c r="N6951" s="6" t="s">
        <v>59</v>
      </c>
      <c r="O6951" s="6" t="s">
        <v>1073</v>
      </c>
      <c r="R6951" s="33" t="str">
        <f t="shared" si="129"/>
        <v>S05D3053P034</v>
      </c>
      <c r="S6951" s="95">
        <f>VLOOKUP(I6951,品牌型号对应工厂型号!C:E,3,0)</f>
        <v>5</v>
      </c>
      <c r="T6951" s="96" t="str">
        <f>VLOOKUP(I6951,品牌型号对应工厂型号!C:I,7,0)</f>
        <v>100:1.5mil DABL-25(G-25)</v>
      </c>
    </row>
    <row r="6952" spans="1:20">
      <c r="A6952" s="25">
        <v>43316</v>
      </c>
      <c r="B6952" s="25">
        <v>1.4562355324087548</v>
      </c>
      <c r="C6952" s="26" t="s">
        <v>15072</v>
      </c>
      <c r="D6952" s="25" t="s">
        <v>15075</v>
      </c>
      <c r="E6952" s="26" t="s">
        <v>53</v>
      </c>
      <c r="F6952" s="25" t="s">
        <v>90</v>
      </c>
      <c r="G6952" s="69">
        <v>1.524</v>
      </c>
      <c r="H6952" s="25" t="s">
        <v>60</v>
      </c>
      <c r="I6952" s="27" t="s">
        <v>55</v>
      </c>
      <c r="J6952" s="69">
        <v>45.72</v>
      </c>
      <c r="K6952" s="6" t="s">
        <v>15076</v>
      </c>
      <c r="L6952" s="6" t="s">
        <v>95</v>
      </c>
      <c r="M6952" s="69">
        <v>30</v>
      </c>
      <c r="N6952" s="6" t="s">
        <v>59</v>
      </c>
      <c r="O6952" s="6" t="s">
        <v>1073</v>
      </c>
      <c r="R6952" s="33" t="str">
        <f t="shared" si="129"/>
        <v>S05D3053P035</v>
      </c>
      <c r="S6952" s="95">
        <f>VLOOKUP(I6952,品牌型号对应工厂型号!C:E,3,0)</f>
        <v>5</v>
      </c>
      <c r="T6952" s="96" t="str">
        <f>VLOOKUP(I6952,品牌型号对应工厂型号!C:I,7,0)</f>
        <v>100:1.5mil DABL-25(G-25)</v>
      </c>
    </row>
    <row r="6953" spans="1:20">
      <c r="A6953" s="25">
        <v>43316</v>
      </c>
      <c r="B6953" s="25">
        <v>1.4562355324087548</v>
      </c>
      <c r="C6953" s="26" t="s">
        <v>15072</v>
      </c>
      <c r="D6953" s="25" t="s">
        <v>15077</v>
      </c>
      <c r="E6953" s="26" t="s">
        <v>53</v>
      </c>
      <c r="F6953" s="25" t="s">
        <v>90</v>
      </c>
      <c r="G6953" s="69">
        <v>1.524</v>
      </c>
      <c r="H6953" s="25" t="s">
        <v>60</v>
      </c>
      <c r="I6953" s="27" t="s">
        <v>55</v>
      </c>
      <c r="J6953" s="69">
        <v>45.72</v>
      </c>
      <c r="K6953" s="6" t="s">
        <v>15078</v>
      </c>
      <c r="L6953" s="6" t="s">
        <v>95</v>
      </c>
      <c r="M6953" s="69">
        <v>30</v>
      </c>
      <c r="N6953" s="6" t="s">
        <v>59</v>
      </c>
      <c r="O6953" s="6" t="s">
        <v>1073</v>
      </c>
      <c r="R6953" s="33" t="str">
        <f t="shared" si="129"/>
        <v>S05D3053P036</v>
      </c>
      <c r="S6953" s="95">
        <f>VLOOKUP(I6953,品牌型号对应工厂型号!C:E,3,0)</f>
        <v>5</v>
      </c>
      <c r="T6953" s="96" t="str">
        <f>VLOOKUP(I6953,品牌型号对应工厂型号!C:I,7,0)</f>
        <v>100:1.5mil DABL-25(G-25)</v>
      </c>
    </row>
    <row r="6954" spans="1:20">
      <c r="A6954" s="25">
        <v>43316</v>
      </c>
      <c r="B6954" s="25">
        <v>1.4562355324087548</v>
      </c>
      <c r="C6954" s="26" t="s">
        <v>15072</v>
      </c>
      <c r="D6954" s="25" t="s">
        <v>15079</v>
      </c>
      <c r="E6954" s="26" t="s">
        <v>53</v>
      </c>
      <c r="F6954" s="25" t="s">
        <v>90</v>
      </c>
      <c r="G6954" s="69">
        <v>1.524</v>
      </c>
      <c r="H6954" s="25" t="s">
        <v>60</v>
      </c>
      <c r="I6954" s="27" t="s">
        <v>55</v>
      </c>
      <c r="J6954" s="69">
        <v>45.72</v>
      </c>
      <c r="K6954" s="6" t="s">
        <v>15080</v>
      </c>
      <c r="L6954" s="6" t="s">
        <v>95</v>
      </c>
      <c r="M6954" s="69">
        <v>30</v>
      </c>
      <c r="N6954" s="6" t="s">
        <v>59</v>
      </c>
      <c r="O6954" s="6" t="s">
        <v>1073</v>
      </c>
      <c r="R6954" s="33" t="str">
        <f t="shared" si="129"/>
        <v>S05D3053P037</v>
      </c>
      <c r="S6954" s="95">
        <f>VLOOKUP(I6954,品牌型号对应工厂型号!C:E,3,0)</f>
        <v>5</v>
      </c>
      <c r="T6954" s="96" t="str">
        <f>VLOOKUP(I6954,品牌型号对应工厂型号!C:I,7,0)</f>
        <v>100:1.5mil DABL-25(G-25)</v>
      </c>
    </row>
    <row r="6955" spans="1:20">
      <c r="A6955" s="25">
        <v>43316</v>
      </c>
      <c r="B6955" s="25">
        <v>1.4562355324087548</v>
      </c>
      <c r="C6955" s="26" t="s">
        <v>15072</v>
      </c>
      <c r="D6955" s="25" t="s">
        <v>15081</v>
      </c>
      <c r="E6955" s="26" t="s">
        <v>53</v>
      </c>
      <c r="F6955" s="25" t="s">
        <v>90</v>
      </c>
      <c r="G6955" s="69">
        <v>1.524</v>
      </c>
      <c r="H6955" s="25" t="s">
        <v>60</v>
      </c>
      <c r="I6955" s="27" t="s">
        <v>55</v>
      </c>
      <c r="J6955" s="69">
        <v>45.72</v>
      </c>
      <c r="K6955" s="6" t="s">
        <v>15082</v>
      </c>
      <c r="L6955" s="6" t="s">
        <v>95</v>
      </c>
      <c r="M6955" s="69">
        <v>30</v>
      </c>
      <c r="N6955" s="6" t="s">
        <v>59</v>
      </c>
      <c r="O6955" s="6" t="s">
        <v>1073</v>
      </c>
      <c r="R6955" s="33" t="str">
        <f t="shared" si="129"/>
        <v>S05D3053P038</v>
      </c>
      <c r="S6955" s="95">
        <f>VLOOKUP(I6955,品牌型号对应工厂型号!C:E,3,0)</f>
        <v>5</v>
      </c>
      <c r="T6955" s="96" t="str">
        <f>VLOOKUP(I6955,品牌型号对应工厂型号!C:I,7,0)</f>
        <v>100:1.5mil DABL-25(G-25)</v>
      </c>
    </row>
    <row r="6956" spans="1:20">
      <c r="A6956" s="25">
        <v>43316</v>
      </c>
      <c r="B6956" s="25">
        <v>1.4562355324087548</v>
      </c>
      <c r="C6956" s="26" t="s">
        <v>15072</v>
      </c>
      <c r="D6956" s="25" t="s">
        <v>15083</v>
      </c>
      <c r="E6956" s="26" t="s">
        <v>53</v>
      </c>
      <c r="F6956" s="25" t="s">
        <v>90</v>
      </c>
      <c r="G6956" s="69">
        <v>1.524</v>
      </c>
      <c r="H6956" s="25" t="s">
        <v>60</v>
      </c>
      <c r="I6956" s="27" t="s">
        <v>55</v>
      </c>
      <c r="J6956" s="69">
        <v>45.72</v>
      </c>
      <c r="K6956" s="6" t="s">
        <v>15084</v>
      </c>
      <c r="L6956" s="6" t="s">
        <v>95</v>
      </c>
      <c r="M6956" s="69">
        <v>30</v>
      </c>
      <c r="N6956" s="6" t="s">
        <v>59</v>
      </c>
      <c r="O6956" s="6" t="s">
        <v>1073</v>
      </c>
      <c r="R6956" s="33" t="str">
        <f t="shared" si="129"/>
        <v>S05D3053P039</v>
      </c>
      <c r="S6956" s="95">
        <f>VLOOKUP(I6956,品牌型号对应工厂型号!C:E,3,0)</f>
        <v>5</v>
      </c>
      <c r="T6956" s="96" t="str">
        <f>VLOOKUP(I6956,品牌型号对应工厂型号!C:I,7,0)</f>
        <v>100:1.5mil DABL-25(G-25)</v>
      </c>
    </row>
    <row r="6957" spans="1:20">
      <c r="A6957" s="25">
        <v>43316</v>
      </c>
      <c r="B6957" s="25">
        <v>1.4562355324087548</v>
      </c>
      <c r="C6957" s="26" t="s">
        <v>15072</v>
      </c>
      <c r="D6957" s="25" t="s">
        <v>15085</v>
      </c>
      <c r="E6957" s="26" t="s">
        <v>53</v>
      </c>
      <c r="F6957" s="25" t="s">
        <v>90</v>
      </c>
      <c r="G6957" s="69">
        <v>1.524</v>
      </c>
      <c r="H6957" s="25" t="s">
        <v>60</v>
      </c>
      <c r="I6957" s="27" t="s">
        <v>55</v>
      </c>
      <c r="J6957" s="69">
        <v>45.72</v>
      </c>
      <c r="K6957" s="6" t="s">
        <v>15086</v>
      </c>
      <c r="L6957" s="6" t="s">
        <v>95</v>
      </c>
      <c r="M6957" s="69">
        <v>30</v>
      </c>
      <c r="N6957" s="6" t="s">
        <v>59</v>
      </c>
      <c r="O6957" s="6" t="s">
        <v>1073</v>
      </c>
      <c r="R6957" s="33" t="str">
        <f t="shared" si="129"/>
        <v>S05D3053P040</v>
      </c>
      <c r="S6957" s="95">
        <f>VLOOKUP(I6957,品牌型号对应工厂型号!C:E,3,0)</f>
        <v>5</v>
      </c>
      <c r="T6957" s="96" t="str">
        <f>VLOOKUP(I6957,品牌型号对应工厂型号!C:I,7,0)</f>
        <v>100:1.5mil DABL-25(G-25)</v>
      </c>
    </row>
    <row r="6958" spans="1:20">
      <c r="A6958" s="25">
        <v>43316</v>
      </c>
      <c r="B6958" s="25">
        <v>1.4562355324087548</v>
      </c>
      <c r="C6958" s="26" t="s">
        <v>15072</v>
      </c>
      <c r="D6958" s="25" t="s">
        <v>15087</v>
      </c>
      <c r="E6958" s="26" t="s">
        <v>53</v>
      </c>
      <c r="F6958" s="25" t="s">
        <v>90</v>
      </c>
      <c r="G6958" s="69">
        <v>1.524</v>
      </c>
      <c r="H6958" s="25" t="s">
        <v>60</v>
      </c>
      <c r="I6958" s="27" t="s">
        <v>55</v>
      </c>
      <c r="J6958" s="69">
        <v>45.72</v>
      </c>
      <c r="K6958" s="6" t="s">
        <v>15088</v>
      </c>
      <c r="L6958" s="6" t="s">
        <v>95</v>
      </c>
      <c r="M6958" s="69">
        <v>30</v>
      </c>
      <c r="N6958" s="6" t="s">
        <v>59</v>
      </c>
      <c r="O6958" s="6" t="s">
        <v>1073</v>
      </c>
      <c r="R6958" s="33" t="str">
        <f t="shared" si="129"/>
        <v>S05D3053P041</v>
      </c>
      <c r="S6958" s="95">
        <f>VLOOKUP(I6958,品牌型号对应工厂型号!C:E,3,0)</f>
        <v>5</v>
      </c>
      <c r="T6958" s="96" t="str">
        <f>VLOOKUP(I6958,品牌型号对应工厂型号!C:I,7,0)</f>
        <v>100:1.5mil DABL-25(G-25)</v>
      </c>
    </row>
    <row r="6959" spans="1:20">
      <c r="A6959" s="25">
        <v>43316</v>
      </c>
      <c r="B6959" s="25">
        <v>1.4562355324087548</v>
      </c>
      <c r="C6959" s="26" t="s">
        <v>15072</v>
      </c>
      <c r="D6959" s="25" t="s">
        <v>15089</v>
      </c>
      <c r="E6959" s="26" t="s">
        <v>53</v>
      </c>
      <c r="F6959" s="25" t="s">
        <v>90</v>
      </c>
      <c r="G6959" s="69">
        <v>1.524</v>
      </c>
      <c r="H6959" s="25" t="s">
        <v>60</v>
      </c>
      <c r="I6959" s="27" t="s">
        <v>55</v>
      </c>
      <c r="J6959" s="69">
        <v>45.72</v>
      </c>
      <c r="K6959" s="6" t="s">
        <v>15090</v>
      </c>
      <c r="L6959" s="6" t="s">
        <v>95</v>
      </c>
      <c r="M6959" s="69">
        <v>30</v>
      </c>
      <c r="N6959" s="6" t="s">
        <v>59</v>
      </c>
      <c r="O6959" s="6" t="s">
        <v>1073</v>
      </c>
      <c r="R6959" s="33" t="str">
        <f t="shared" si="129"/>
        <v>S05D3053P042</v>
      </c>
      <c r="S6959" s="95">
        <f>VLOOKUP(I6959,品牌型号对应工厂型号!C:E,3,0)</f>
        <v>5</v>
      </c>
      <c r="T6959" s="96" t="str">
        <f>VLOOKUP(I6959,品牌型号对应工厂型号!C:I,7,0)</f>
        <v>100:1.5mil DABL-25(G-25)</v>
      </c>
    </row>
    <row r="6960" spans="1:20">
      <c r="A6960" s="25">
        <v>43316</v>
      </c>
      <c r="B6960" s="25">
        <v>1.4562355324087548</v>
      </c>
      <c r="C6960" s="26" t="s">
        <v>15072</v>
      </c>
      <c r="D6960" s="25" t="s">
        <v>15091</v>
      </c>
      <c r="E6960" s="26" t="s">
        <v>53</v>
      </c>
      <c r="F6960" s="25" t="s">
        <v>90</v>
      </c>
      <c r="G6960" s="69">
        <v>1.524</v>
      </c>
      <c r="H6960" s="25" t="s">
        <v>60</v>
      </c>
      <c r="I6960" s="27" t="s">
        <v>55</v>
      </c>
      <c r="J6960" s="69">
        <v>45.72</v>
      </c>
      <c r="K6960" s="6" t="s">
        <v>15092</v>
      </c>
      <c r="L6960" s="6" t="s">
        <v>95</v>
      </c>
      <c r="M6960" s="69">
        <v>30</v>
      </c>
      <c r="N6960" s="6" t="s">
        <v>59</v>
      </c>
      <c r="O6960" s="6" t="s">
        <v>1073</v>
      </c>
      <c r="R6960" s="33" t="str">
        <f t="shared" si="129"/>
        <v>S05D3053P043</v>
      </c>
      <c r="S6960" s="95">
        <f>VLOOKUP(I6960,品牌型号对应工厂型号!C:E,3,0)</f>
        <v>5</v>
      </c>
      <c r="T6960" s="96" t="str">
        <f>VLOOKUP(I6960,品牌型号对应工厂型号!C:I,7,0)</f>
        <v>100:1.5mil DABL-25(G-25)</v>
      </c>
    </row>
    <row r="6961" spans="1:20">
      <c r="A6961" s="25">
        <v>43316</v>
      </c>
      <c r="B6961" s="25">
        <v>1.4562355324087548</v>
      </c>
      <c r="C6961" s="26" t="s">
        <v>15072</v>
      </c>
      <c r="D6961" s="25" t="s">
        <v>15093</v>
      </c>
      <c r="E6961" s="26" t="s">
        <v>53</v>
      </c>
      <c r="F6961" s="25" t="s">
        <v>90</v>
      </c>
      <c r="G6961" s="69">
        <v>1.524</v>
      </c>
      <c r="H6961" s="25" t="s">
        <v>60</v>
      </c>
      <c r="I6961" s="27" t="s">
        <v>55</v>
      </c>
      <c r="J6961" s="69">
        <v>45.72</v>
      </c>
      <c r="K6961" s="6" t="s">
        <v>15094</v>
      </c>
      <c r="L6961" s="6" t="s">
        <v>95</v>
      </c>
      <c r="M6961" s="69">
        <v>30</v>
      </c>
      <c r="N6961" s="6" t="s">
        <v>59</v>
      </c>
      <c r="O6961" s="6" t="s">
        <v>1073</v>
      </c>
      <c r="R6961" s="33" t="str">
        <f t="shared" si="129"/>
        <v>S05D3053P044</v>
      </c>
      <c r="S6961" s="95">
        <f>VLOOKUP(I6961,品牌型号对应工厂型号!C:E,3,0)</f>
        <v>5</v>
      </c>
      <c r="T6961" s="96" t="str">
        <f>VLOOKUP(I6961,品牌型号对应工厂型号!C:I,7,0)</f>
        <v>100:1.5mil DABL-25(G-25)</v>
      </c>
    </row>
    <row r="6962" spans="1:20">
      <c r="A6962" s="25">
        <v>43316</v>
      </c>
      <c r="B6962" s="25">
        <v>1.4562355324087548</v>
      </c>
      <c r="C6962" s="26" t="s">
        <v>15072</v>
      </c>
      <c r="D6962" s="25" t="s">
        <v>15095</v>
      </c>
      <c r="E6962" s="26" t="s">
        <v>53</v>
      </c>
      <c r="F6962" s="25" t="s">
        <v>90</v>
      </c>
      <c r="G6962" s="69">
        <v>1.524</v>
      </c>
      <c r="H6962" s="25" t="s">
        <v>60</v>
      </c>
      <c r="I6962" s="27" t="s">
        <v>55</v>
      </c>
      <c r="J6962" s="69">
        <v>45.72</v>
      </c>
      <c r="K6962" s="6" t="s">
        <v>15096</v>
      </c>
      <c r="L6962" s="6" t="s">
        <v>95</v>
      </c>
      <c r="M6962" s="69">
        <v>30</v>
      </c>
      <c r="N6962" s="6" t="s">
        <v>59</v>
      </c>
      <c r="O6962" s="6" t="s">
        <v>1073</v>
      </c>
      <c r="R6962" s="33" t="str">
        <f t="shared" si="129"/>
        <v>S05D3053P045</v>
      </c>
      <c r="S6962" s="95">
        <f>VLOOKUP(I6962,品牌型号对应工厂型号!C:E,3,0)</f>
        <v>5</v>
      </c>
      <c r="T6962" s="96" t="str">
        <f>VLOOKUP(I6962,品牌型号对应工厂型号!C:I,7,0)</f>
        <v>100:1.5mil DABL-25(G-25)</v>
      </c>
    </row>
    <row r="6963" spans="1:20">
      <c r="A6963" s="25">
        <v>43316</v>
      </c>
      <c r="B6963" s="25">
        <v>1.4562355324087548</v>
      </c>
      <c r="C6963" s="26" t="s">
        <v>15072</v>
      </c>
      <c r="D6963" s="25" t="s">
        <v>15097</v>
      </c>
      <c r="E6963" s="26" t="s">
        <v>53</v>
      </c>
      <c r="F6963" s="25" t="s">
        <v>90</v>
      </c>
      <c r="G6963" s="69">
        <v>1.524</v>
      </c>
      <c r="H6963" s="25" t="s">
        <v>60</v>
      </c>
      <c r="I6963" s="27" t="s">
        <v>55</v>
      </c>
      <c r="J6963" s="69">
        <v>45.72</v>
      </c>
      <c r="K6963" s="6" t="s">
        <v>15098</v>
      </c>
      <c r="L6963" s="6" t="s">
        <v>95</v>
      </c>
      <c r="M6963" s="69">
        <v>30</v>
      </c>
      <c r="N6963" s="6" t="s">
        <v>59</v>
      </c>
      <c r="O6963" s="6" t="s">
        <v>1073</v>
      </c>
      <c r="R6963" s="33" t="str">
        <f t="shared" si="129"/>
        <v>S05D3053P046</v>
      </c>
      <c r="S6963" s="95">
        <f>VLOOKUP(I6963,品牌型号对应工厂型号!C:E,3,0)</f>
        <v>5</v>
      </c>
      <c r="T6963" s="96" t="str">
        <f>VLOOKUP(I6963,品牌型号对应工厂型号!C:I,7,0)</f>
        <v>100:1.5mil DABL-25(G-25)</v>
      </c>
    </row>
    <row r="6964" spans="1:20">
      <c r="A6964" s="25">
        <v>43316</v>
      </c>
      <c r="B6964" s="25">
        <v>1.4562355324087548</v>
      </c>
      <c r="C6964" s="26" t="s">
        <v>15072</v>
      </c>
      <c r="D6964" s="25" t="s">
        <v>15099</v>
      </c>
      <c r="E6964" s="26" t="s">
        <v>53</v>
      </c>
      <c r="F6964" s="25" t="s">
        <v>90</v>
      </c>
      <c r="G6964" s="69">
        <v>1.524</v>
      </c>
      <c r="H6964" s="25" t="s">
        <v>60</v>
      </c>
      <c r="I6964" s="27" t="s">
        <v>55</v>
      </c>
      <c r="J6964" s="69">
        <v>45.72</v>
      </c>
      <c r="K6964" s="6" t="s">
        <v>15100</v>
      </c>
      <c r="L6964" s="6" t="s">
        <v>95</v>
      </c>
      <c r="M6964" s="69">
        <v>30</v>
      </c>
      <c r="N6964" s="6" t="s">
        <v>59</v>
      </c>
      <c r="O6964" s="6" t="s">
        <v>1073</v>
      </c>
      <c r="R6964" s="33" t="str">
        <f t="shared" si="129"/>
        <v>S05D3053P047</v>
      </c>
      <c r="S6964" s="95">
        <f>VLOOKUP(I6964,品牌型号对应工厂型号!C:E,3,0)</f>
        <v>5</v>
      </c>
      <c r="T6964" s="96" t="str">
        <f>VLOOKUP(I6964,品牌型号对应工厂型号!C:I,7,0)</f>
        <v>100:1.5mil DABL-25(G-25)</v>
      </c>
    </row>
    <row r="6965" spans="1:20">
      <c r="A6965" s="25">
        <v>43316</v>
      </c>
      <c r="B6965" s="25">
        <v>1.4562355324087548</v>
      </c>
      <c r="C6965" s="26" t="s">
        <v>15072</v>
      </c>
      <c r="D6965" s="25" t="s">
        <v>15101</v>
      </c>
      <c r="E6965" s="26" t="s">
        <v>53</v>
      </c>
      <c r="F6965" s="25" t="s">
        <v>90</v>
      </c>
      <c r="G6965" s="69">
        <v>1.524</v>
      </c>
      <c r="H6965" s="25" t="s">
        <v>60</v>
      </c>
      <c r="I6965" s="27" t="s">
        <v>55</v>
      </c>
      <c r="J6965" s="69">
        <v>45.72</v>
      </c>
      <c r="K6965" s="6" t="s">
        <v>15102</v>
      </c>
      <c r="L6965" s="6" t="s">
        <v>95</v>
      </c>
      <c r="M6965" s="69">
        <v>30</v>
      </c>
      <c r="N6965" s="6" t="s">
        <v>59</v>
      </c>
      <c r="O6965" s="6" t="s">
        <v>1073</v>
      </c>
      <c r="R6965" s="33" t="str">
        <f t="shared" si="129"/>
        <v>S05N3072P001</v>
      </c>
      <c r="S6965" s="95">
        <f>VLOOKUP(I6965,品牌型号对应工厂型号!C:E,3,0)</f>
        <v>5</v>
      </c>
      <c r="T6965" s="96" t="str">
        <f>VLOOKUP(I6965,品牌型号对应工厂型号!C:I,7,0)</f>
        <v>100:1.5mil DABL-25(G-25)</v>
      </c>
    </row>
    <row r="6966" spans="1:20">
      <c r="A6966" s="25">
        <v>43316</v>
      </c>
      <c r="B6966" s="25">
        <v>1.4562355324087548</v>
      </c>
      <c r="C6966" s="26" t="s">
        <v>15072</v>
      </c>
      <c r="D6966" s="25" t="s">
        <v>15103</v>
      </c>
      <c r="E6966" s="26" t="s">
        <v>53</v>
      </c>
      <c r="F6966" s="25" t="s">
        <v>90</v>
      </c>
      <c r="G6966" s="69">
        <v>1.524</v>
      </c>
      <c r="H6966" s="25" t="s">
        <v>60</v>
      </c>
      <c r="I6966" s="27" t="s">
        <v>55</v>
      </c>
      <c r="J6966" s="69">
        <v>45.72</v>
      </c>
      <c r="K6966" s="6" t="s">
        <v>15104</v>
      </c>
      <c r="L6966" s="6" t="s">
        <v>95</v>
      </c>
      <c r="M6966" s="69">
        <v>30</v>
      </c>
      <c r="N6966" s="6" t="s">
        <v>59</v>
      </c>
      <c r="O6966" s="6" t="s">
        <v>1073</v>
      </c>
      <c r="R6966" s="33" t="str">
        <f t="shared" si="129"/>
        <v>S05N3072P002</v>
      </c>
      <c r="S6966" s="95">
        <f>VLOOKUP(I6966,品牌型号对应工厂型号!C:E,3,0)</f>
        <v>5</v>
      </c>
      <c r="T6966" s="96" t="str">
        <f>VLOOKUP(I6966,品牌型号对应工厂型号!C:I,7,0)</f>
        <v>100:1.5mil DABL-25(G-25)</v>
      </c>
    </row>
    <row r="6967" spans="1:20">
      <c r="A6967" s="25">
        <v>43316</v>
      </c>
      <c r="B6967" s="25">
        <v>1.4562355324087548</v>
      </c>
      <c r="C6967" s="26" t="s">
        <v>15072</v>
      </c>
      <c r="D6967" s="25" t="s">
        <v>15105</v>
      </c>
      <c r="E6967" s="26" t="s">
        <v>53</v>
      </c>
      <c r="F6967" s="25" t="s">
        <v>90</v>
      </c>
      <c r="G6967" s="69">
        <v>1.524</v>
      </c>
      <c r="H6967" s="25" t="s">
        <v>60</v>
      </c>
      <c r="I6967" s="27" t="s">
        <v>55</v>
      </c>
      <c r="J6967" s="69">
        <v>45.72</v>
      </c>
      <c r="K6967" s="6" t="s">
        <v>15106</v>
      </c>
      <c r="L6967" s="6" t="s">
        <v>95</v>
      </c>
      <c r="M6967" s="69">
        <v>30</v>
      </c>
      <c r="N6967" s="6" t="s">
        <v>59</v>
      </c>
      <c r="O6967" s="6" t="s">
        <v>1073</v>
      </c>
      <c r="R6967" s="33" t="str">
        <f t="shared" si="129"/>
        <v>S05N3072P003</v>
      </c>
      <c r="S6967" s="95">
        <f>VLOOKUP(I6967,品牌型号对应工厂型号!C:E,3,0)</f>
        <v>5</v>
      </c>
      <c r="T6967" s="96" t="str">
        <f>VLOOKUP(I6967,品牌型号对应工厂型号!C:I,7,0)</f>
        <v>100:1.5mil DABL-25(G-25)</v>
      </c>
    </row>
    <row r="6968" spans="1:20">
      <c r="A6968" s="25">
        <v>43316</v>
      </c>
      <c r="B6968" s="25">
        <v>1.4562355324087548</v>
      </c>
      <c r="C6968" s="26" t="s">
        <v>15072</v>
      </c>
      <c r="D6968" s="25" t="s">
        <v>15107</v>
      </c>
      <c r="E6968" s="26" t="s">
        <v>53</v>
      </c>
      <c r="F6968" s="25" t="s">
        <v>90</v>
      </c>
      <c r="G6968" s="69">
        <v>1.524</v>
      </c>
      <c r="H6968" s="25" t="s">
        <v>60</v>
      </c>
      <c r="I6968" s="27" t="s">
        <v>55</v>
      </c>
      <c r="J6968" s="69">
        <v>45.72</v>
      </c>
      <c r="K6968" s="6" t="s">
        <v>15108</v>
      </c>
      <c r="L6968" s="6" t="s">
        <v>95</v>
      </c>
      <c r="M6968" s="69">
        <v>30</v>
      </c>
      <c r="N6968" s="6" t="s">
        <v>59</v>
      </c>
      <c r="O6968" s="6" t="s">
        <v>1073</v>
      </c>
      <c r="R6968" s="33" t="str">
        <f t="shared" si="129"/>
        <v>S05N3072P004</v>
      </c>
      <c r="S6968" s="95">
        <f>VLOOKUP(I6968,品牌型号对应工厂型号!C:E,3,0)</f>
        <v>5</v>
      </c>
      <c r="T6968" s="96" t="str">
        <f>VLOOKUP(I6968,品牌型号对应工厂型号!C:I,7,0)</f>
        <v>100:1.5mil DABL-25(G-25)</v>
      </c>
    </row>
    <row r="6969" spans="1:20">
      <c r="A6969" s="25">
        <v>43316</v>
      </c>
      <c r="B6969" s="25">
        <v>1.4562355324087548</v>
      </c>
      <c r="C6969" s="26" t="s">
        <v>15072</v>
      </c>
      <c r="D6969" s="25" t="s">
        <v>15109</v>
      </c>
      <c r="E6969" s="26" t="s">
        <v>53</v>
      </c>
      <c r="F6969" s="25" t="s">
        <v>90</v>
      </c>
      <c r="G6969" s="69">
        <v>1.524</v>
      </c>
      <c r="H6969" s="25" t="s">
        <v>60</v>
      </c>
      <c r="I6969" s="27" t="s">
        <v>55</v>
      </c>
      <c r="J6969" s="69">
        <v>45.72</v>
      </c>
      <c r="K6969" s="6" t="s">
        <v>15110</v>
      </c>
      <c r="L6969" s="6" t="s">
        <v>95</v>
      </c>
      <c r="M6969" s="69">
        <v>30</v>
      </c>
      <c r="N6969" s="6" t="s">
        <v>59</v>
      </c>
      <c r="O6969" s="6" t="s">
        <v>1073</v>
      </c>
      <c r="R6969" s="33" t="str">
        <f t="shared" si="129"/>
        <v>S05N3072P005</v>
      </c>
      <c r="S6969" s="95">
        <f>VLOOKUP(I6969,品牌型号对应工厂型号!C:E,3,0)</f>
        <v>5</v>
      </c>
      <c r="T6969" s="96" t="str">
        <f>VLOOKUP(I6969,品牌型号对应工厂型号!C:I,7,0)</f>
        <v>100:1.5mil DABL-25(G-25)</v>
      </c>
    </row>
    <row r="6970" spans="1:20">
      <c r="A6970" s="25">
        <v>43316</v>
      </c>
      <c r="B6970" s="25">
        <v>1.4562355324087548</v>
      </c>
      <c r="C6970" s="26" t="s">
        <v>15072</v>
      </c>
      <c r="D6970" s="25" t="s">
        <v>15111</v>
      </c>
      <c r="E6970" s="26" t="s">
        <v>53</v>
      </c>
      <c r="F6970" s="25" t="s">
        <v>90</v>
      </c>
      <c r="G6970" s="69">
        <v>1.524</v>
      </c>
      <c r="H6970" s="25" t="s">
        <v>60</v>
      </c>
      <c r="I6970" s="27" t="s">
        <v>55</v>
      </c>
      <c r="J6970" s="69">
        <v>45.72</v>
      </c>
      <c r="K6970" s="6" t="s">
        <v>15112</v>
      </c>
      <c r="L6970" s="6" t="s">
        <v>95</v>
      </c>
      <c r="M6970" s="69">
        <v>30</v>
      </c>
      <c r="N6970" s="6" t="s">
        <v>59</v>
      </c>
      <c r="O6970" s="6" t="s">
        <v>1073</v>
      </c>
      <c r="R6970" s="33" t="str">
        <f t="shared" si="129"/>
        <v>S05N3072P006</v>
      </c>
      <c r="S6970" s="95">
        <f>VLOOKUP(I6970,品牌型号对应工厂型号!C:E,3,0)</f>
        <v>5</v>
      </c>
      <c r="T6970" s="96" t="str">
        <f>VLOOKUP(I6970,品牌型号对应工厂型号!C:I,7,0)</f>
        <v>100:1.5mil DABL-25(G-25)</v>
      </c>
    </row>
    <row r="6971" spans="1:20">
      <c r="A6971" s="25">
        <v>43316</v>
      </c>
      <c r="B6971" s="25">
        <v>1.4562355324087548</v>
      </c>
      <c r="C6971" s="26" t="s">
        <v>15072</v>
      </c>
      <c r="D6971" s="25" t="s">
        <v>15113</v>
      </c>
      <c r="E6971" s="26" t="s">
        <v>53</v>
      </c>
      <c r="F6971" s="25" t="s">
        <v>90</v>
      </c>
      <c r="G6971" s="69">
        <v>1.524</v>
      </c>
      <c r="H6971" s="25" t="s">
        <v>60</v>
      </c>
      <c r="I6971" s="27" t="s">
        <v>55</v>
      </c>
      <c r="J6971" s="69">
        <v>45.72</v>
      </c>
      <c r="K6971" s="6" t="s">
        <v>15114</v>
      </c>
      <c r="L6971" s="6" t="s">
        <v>95</v>
      </c>
      <c r="M6971" s="69">
        <v>30</v>
      </c>
      <c r="N6971" s="6" t="s">
        <v>59</v>
      </c>
      <c r="O6971" s="6" t="s">
        <v>1073</v>
      </c>
      <c r="R6971" s="33" t="str">
        <f t="shared" si="129"/>
        <v>S05N3072P007</v>
      </c>
      <c r="S6971" s="95">
        <f>VLOOKUP(I6971,品牌型号对应工厂型号!C:E,3,0)</f>
        <v>5</v>
      </c>
      <c r="T6971" s="96" t="str">
        <f>VLOOKUP(I6971,品牌型号对应工厂型号!C:I,7,0)</f>
        <v>100:1.5mil DABL-25(G-25)</v>
      </c>
    </row>
    <row r="6972" spans="1:20">
      <c r="A6972" s="25">
        <v>43316</v>
      </c>
      <c r="B6972" s="25">
        <v>1.4562355324087548</v>
      </c>
      <c r="C6972" s="26" t="s">
        <v>15072</v>
      </c>
      <c r="D6972" s="25" t="s">
        <v>15115</v>
      </c>
      <c r="E6972" s="26" t="s">
        <v>53</v>
      </c>
      <c r="F6972" s="25" t="s">
        <v>90</v>
      </c>
      <c r="G6972" s="69">
        <v>1.524</v>
      </c>
      <c r="H6972" s="25" t="s">
        <v>60</v>
      </c>
      <c r="I6972" s="27" t="s">
        <v>55</v>
      </c>
      <c r="J6972" s="69">
        <v>45.72</v>
      </c>
      <c r="K6972" s="6" t="s">
        <v>15116</v>
      </c>
      <c r="L6972" s="6" t="s">
        <v>95</v>
      </c>
      <c r="M6972" s="69">
        <v>30</v>
      </c>
      <c r="N6972" s="6" t="s">
        <v>59</v>
      </c>
      <c r="O6972" s="6" t="s">
        <v>1073</v>
      </c>
      <c r="R6972" s="33" t="str">
        <f t="shared" si="129"/>
        <v>S05N3071P028</v>
      </c>
      <c r="S6972" s="95">
        <f>VLOOKUP(I6972,品牌型号对应工厂型号!C:E,3,0)</f>
        <v>5</v>
      </c>
      <c r="T6972" s="96" t="str">
        <f>VLOOKUP(I6972,品牌型号对应工厂型号!C:I,7,0)</f>
        <v>100:1.5mil DABL-25(G-25)</v>
      </c>
    </row>
    <row r="6973" spans="1:20">
      <c r="A6973" s="25">
        <v>43316</v>
      </c>
      <c r="B6973" s="25">
        <v>1.4562355324087548</v>
      </c>
      <c r="C6973" s="26" t="s">
        <v>15072</v>
      </c>
      <c r="D6973" s="25" t="s">
        <v>15117</v>
      </c>
      <c r="E6973" s="26" t="s">
        <v>53</v>
      </c>
      <c r="F6973" s="25" t="s">
        <v>90</v>
      </c>
      <c r="G6973" s="69">
        <v>1.524</v>
      </c>
      <c r="H6973" s="25" t="s">
        <v>60</v>
      </c>
      <c r="I6973" s="27" t="s">
        <v>55</v>
      </c>
      <c r="J6973" s="69">
        <v>45.72</v>
      </c>
      <c r="K6973" s="6" t="s">
        <v>15118</v>
      </c>
      <c r="L6973" s="6" t="s">
        <v>95</v>
      </c>
      <c r="M6973" s="69">
        <v>30</v>
      </c>
      <c r="N6973" s="6" t="s">
        <v>59</v>
      </c>
      <c r="O6973" s="6" t="s">
        <v>1073</v>
      </c>
      <c r="R6973" s="33" t="str">
        <f t="shared" si="129"/>
        <v>S05N3071P027</v>
      </c>
      <c r="S6973" s="95">
        <f>VLOOKUP(I6973,品牌型号对应工厂型号!C:E,3,0)</f>
        <v>5</v>
      </c>
      <c r="T6973" s="96" t="str">
        <f>VLOOKUP(I6973,品牌型号对应工厂型号!C:I,7,0)</f>
        <v>100:1.5mil DABL-25(G-25)</v>
      </c>
    </row>
    <row r="6974" spans="1:20">
      <c r="A6974" s="25">
        <v>43316</v>
      </c>
      <c r="B6974" s="25">
        <v>1.4562355324087548</v>
      </c>
      <c r="C6974" s="26" t="s">
        <v>15072</v>
      </c>
      <c r="D6974" s="25" t="s">
        <v>15119</v>
      </c>
      <c r="E6974" s="26" t="s">
        <v>53</v>
      </c>
      <c r="F6974" s="25" t="s">
        <v>90</v>
      </c>
      <c r="G6974" s="69">
        <v>1.524</v>
      </c>
      <c r="H6974" s="25" t="s">
        <v>60</v>
      </c>
      <c r="I6974" s="27" t="s">
        <v>55</v>
      </c>
      <c r="J6974" s="69">
        <v>45.72</v>
      </c>
      <c r="K6974" s="6" t="s">
        <v>15120</v>
      </c>
      <c r="L6974" s="6" t="s">
        <v>95</v>
      </c>
      <c r="M6974" s="69">
        <v>30</v>
      </c>
      <c r="N6974" s="6" t="s">
        <v>59</v>
      </c>
      <c r="O6974" s="6" t="s">
        <v>1073</v>
      </c>
      <c r="R6974" s="33" t="str">
        <f t="shared" si="129"/>
        <v>S05N3071P026</v>
      </c>
      <c r="S6974" s="95">
        <f>VLOOKUP(I6974,品牌型号对应工厂型号!C:E,3,0)</f>
        <v>5</v>
      </c>
      <c r="T6974" s="96" t="str">
        <f>VLOOKUP(I6974,品牌型号对应工厂型号!C:I,7,0)</f>
        <v>100:1.5mil DABL-25(G-25)</v>
      </c>
    </row>
    <row r="6975" spans="1:20">
      <c r="A6975" s="25">
        <v>43316</v>
      </c>
      <c r="B6975" s="25">
        <v>1.4562355324087548</v>
      </c>
      <c r="C6975" s="26" t="s">
        <v>15072</v>
      </c>
      <c r="D6975" s="25" t="s">
        <v>15121</v>
      </c>
      <c r="E6975" s="26" t="s">
        <v>53</v>
      </c>
      <c r="F6975" s="25" t="s">
        <v>90</v>
      </c>
      <c r="G6975" s="69">
        <v>1.524</v>
      </c>
      <c r="H6975" s="25" t="s">
        <v>60</v>
      </c>
      <c r="I6975" s="27" t="s">
        <v>55</v>
      </c>
      <c r="J6975" s="69">
        <v>45.72</v>
      </c>
      <c r="K6975" s="6" t="s">
        <v>15122</v>
      </c>
      <c r="L6975" s="6" t="s">
        <v>95</v>
      </c>
      <c r="M6975" s="69">
        <v>30</v>
      </c>
      <c r="N6975" s="6" t="s">
        <v>59</v>
      </c>
      <c r="O6975" s="6" t="s">
        <v>1073</v>
      </c>
      <c r="R6975" s="33" t="str">
        <f t="shared" si="129"/>
        <v>S05N3071P025</v>
      </c>
      <c r="S6975" s="95">
        <f>VLOOKUP(I6975,品牌型号对应工厂型号!C:E,3,0)</f>
        <v>5</v>
      </c>
      <c r="T6975" s="96" t="str">
        <f>VLOOKUP(I6975,品牌型号对应工厂型号!C:I,7,0)</f>
        <v>100:1.5mil DABL-25(G-25)</v>
      </c>
    </row>
    <row r="6976" spans="1:20">
      <c r="A6976" s="25">
        <v>43316</v>
      </c>
      <c r="B6976" s="25">
        <v>1.4562355324087548</v>
      </c>
      <c r="C6976" s="26" t="s">
        <v>15072</v>
      </c>
      <c r="D6976" s="25" t="s">
        <v>15123</v>
      </c>
      <c r="E6976" s="26" t="s">
        <v>53</v>
      </c>
      <c r="F6976" s="25" t="s">
        <v>90</v>
      </c>
      <c r="G6976" s="69">
        <v>1.524</v>
      </c>
      <c r="H6976" s="25" t="s">
        <v>60</v>
      </c>
      <c r="I6976" s="27" t="s">
        <v>55</v>
      </c>
      <c r="J6976" s="69">
        <v>45.72</v>
      </c>
      <c r="K6976" s="6" t="s">
        <v>15124</v>
      </c>
      <c r="L6976" s="6" t="s">
        <v>95</v>
      </c>
      <c r="M6976" s="69">
        <v>30</v>
      </c>
      <c r="N6976" s="6" t="s">
        <v>59</v>
      </c>
      <c r="O6976" s="6" t="s">
        <v>1073</v>
      </c>
      <c r="R6976" s="33" t="str">
        <f t="shared" si="129"/>
        <v>S05N3072P012</v>
      </c>
      <c r="S6976" s="95">
        <f>VLOOKUP(I6976,品牌型号对应工厂型号!C:E,3,0)</f>
        <v>5</v>
      </c>
      <c r="T6976" s="96" t="str">
        <f>VLOOKUP(I6976,品牌型号对应工厂型号!C:I,7,0)</f>
        <v>100:1.5mil DABL-25(G-25)</v>
      </c>
    </row>
    <row r="6977" spans="1:20">
      <c r="A6977" s="25">
        <v>43316</v>
      </c>
      <c r="B6977" s="25">
        <v>1.4562355324087548</v>
      </c>
      <c r="C6977" s="26" t="s">
        <v>15072</v>
      </c>
      <c r="D6977" s="25" t="s">
        <v>15125</v>
      </c>
      <c r="E6977" s="26" t="s">
        <v>53</v>
      </c>
      <c r="F6977" s="25" t="s">
        <v>90</v>
      </c>
      <c r="G6977" s="69">
        <v>1.524</v>
      </c>
      <c r="H6977" s="25" t="s">
        <v>60</v>
      </c>
      <c r="I6977" s="27" t="s">
        <v>55</v>
      </c>
      <c r="J6977" s="69">
        <v>45.72</v>
      </c>
      <c r="K6977" s="6" t="s">
        <v>15126</v>
      </c>
      <c r="L6977" s="6" t="s">
        <v>95</v>
      </c>
      <c r="M6977" s="69">
        <v>30</v>
      </c>
      <c r="N6977" s="6" t="s">
        <v>59</v>
      </c>
      <c r="O6977" s="6" t="s">
        <v>1073</v>
      </c>
      <c r="R6977" s="33" t="str">
        <f t="shared" si="129"/>
        <v>S05N3072P013</v>
      </c>
      <c r="S6977" s="95">
        <f>VLOOKUP(I6977,品牌型号对应工厂型号!C:E,3,0)</f>
        <v>5</v>
      </c>
      <c r="T6977" s="96" t="str">
        <f>VLOOKUP(I6977,品牌型号对应工厂型号!C:I,7,0)</f>
        <v>100:1.5mil DABL-25(G-25)</v>
      </c>
    </row>
    <row r="6978" spans="1:20">
      <c r="A6978" s="25">
        <v>43316</v>
      </c>
      <c r="B6978" s="25">
        <v>1.4562355324087548</v>
      </c>
      <c r="C6978" s="26" t="s">
        <v>15072</v>
      </c>
      <c r="D6978" s="25" t="s">
        <v>15127</v>
      </c>
      <c r="E6978" s="26" t="s">
        <v>53</v>
      </c>
      <c r="F6978" s="25" t="s">
        <v>90</v>
      </c>
      <c r="G6978" s="69">
        <v>1.524</v>
      </c>
      <c r="H6978" s="25" t="s">
        <v>60</v>
      </c>
      <c r="I6978" s="27" t="s">
        <v>55</v>
      </c>
      <c r="J6978" s="69">
        <v>45.72</v>
      </c>
      <c r="K6978" s="6" t="s">
        <v>15128</v>
      </c>
      <c r="L6978" s="6" t="s">
        <v>95</v>
      </c>
      <c r="M6978" s="69">
        <v>30</v>
      </c>
      <c r="N6978" s="6" t="s">
        <v>59</v>
      </c>
      <c r="O6978" s="6" t="s">
        <v>1073</v>
      </c>
      <c r="R6978" s="33" t="str">
        <f t="shared" si="129"/>
        <v>S05N3072P014</v>
      </c>
      <c r="S6978" s="95">
        <f>VLOOKUP(I6978,品牌型号对应工厂型号!C:E,3,0)</f>
        <v>5</v>
      </c>
      <c r="T6978" s="96" t="str">
        <f>VLOOKUP(I6978,品牌型号对应工厂型号!C:I,7,0)</f>
        <v>100:1.5mil DABL-25(G-25)</v>
      </c>
    </row>
    <row r="6979" spans="1:20">
      <c r="A6979" s="25">
        <v>43316</v>
      </c>
      <c r="B6979" s="25">
        <v>1.4562355324087548</v>
      </c>
      <c r="C6979" s="26" t="s">
        <v>15072</v>
      </c>
      <c r="D6979" s="25" t="s">
        <v>15129</v>
      </c>
      <c r="E6979" s="26" t="s">
        <v>53</v>
      </c>
      <c r="F6979" s="25" t="s">
        <v>90</v>
      </c>
      <c r="G6979" s="69">
        <v>1.524</v>
      </c>
      <c r="H6979" s="25" t="s">
        <v>60</v>
      </c>
      <c r="I6979" s="27" t="s">
        <v>55</v>
      </c>
      <c r="J6979" s="69">
        <v>45.72</v>
      </c>
      <c r="K6979" s="6" t="s">
        <v>15130</v>
      </c>
      <c r="L6979" s="6" t="s">
        <v>95</v>
      </c>
      <c r="M6979" s="69">
        <v>30</v>
      </c>
      <c r="N6979" s="6" t="s">
        <v>59</v>
      </c>
      <c r="O6979" s="6" t="s">
        <v>1073</v>
      </c>
      <c r="R6979" s="33" t="str">
        <f t="shared" si="129"/>
        <v>S05N3071P023</v>
      </c>
      <c r="S6979" s="95">
        <f>VLOOKUP(I6979,品牌型号对应工厂型号!C:E,3,0)</f>
        <v>5</v>
      </c>
      <c r="T6979" s="96" t="str">
        <f>VLOOKUP(I6979,品牌型号对应工厂型号!C:I,7,0)</f>
        <v>100:1.5mil DABL-25(G-25)</v>
      </c>
    </row>
    <row r="6980" spans="1:20">
      <c r="A6980" s="25">
        <v>43316</v>
      </c>
      <c r="B6980" s="25">
        <v>1.4562355324087548</v>
      </c>
      <c r="C6980" s="26" t="s">
        <v>15072</v>
      </c>
      <c r="D6980" s="25" t="s">
        <v>15131</v>
      </c>
      <c r="E6980" s="26" t="s">
        <v>53</v>
      </c>
      <c r="F6980" s="25" t="s">
        <v>90</v>
      </c>
      <c r="G6980" s="69">
        <v>1.524</v>
      </c>
      <c r="H6980" s="25" t="s">
        <v>60</v>
      </c>
      <c r="I6980" s="27" t="s">
        <v>55</v>
      </c>
      <c r="J6980" s="69">
        <v>45.72</v>
      </c>
      <c r="K6980" s="6" t="s">
        <v>15132</v>
      </c>
      <c r="L6980" s="6" t="s">
        <v>95</v>
      </c>
      <c r="M6980" s="69">
        <v>30</v>
      </c>
      <c r="N6980" s="6" t="s">
        <v>59</v>
      </c>
      <c r="O6980" s="6" t="s">
        <v>1073</v>
      </c>
      <c r="R6980" s="33" t="str">
        <f t="shared" si="129"/>
        <v>S05N3071P024</v>
      </c>
      <c r="S6980" s="95">
        <f>VLOOKUP(I6980,品牌型号对应工厂型号!C:E,3,0)</f>
        <v>5</v>
      </c>
      <c r="T6980" s="96" t="str">
        <f>VLOOKUP(I6980,品牌型号对应工厂型号!C:I,7,0)</f>
        <v>100:1.5mil DABL-25(G-25)</v>
      </c>
    </row>
    <row r="6981" spans="1:20">
      <c r="A6981" s="25">
        <v>43316</v>
      </c>
      <c r="B6981" s="25">
        <v>1.4562355324087548</v>
      </c>
      <c r="C6981" s="26" t="s">
        <v>15072</v>
      </c>
      <c r="D6981" s="25" t="s">
        <v>15133</v>
      </c>
      <c r="E6981" s="26" t="s">
        <v>53</v>
      </c>
      <c r="F6981" s="25" t="s">
        <v>90</v>
      </c>
      <c r="G6981" s="69">
        <v>1.524</v>
      </c>
      <c r="H6981" s="25" t="s">
        <v>60</v>
      </c>
      <c r="I6981" s="27" t="s">
        <v>55</v>
      </c>
      <c r="J6981" s="69">
        <v>45.72</v>
      </c>
      <c r="K6981" s="6" t="s">
        <v>15134</v>
      </c>
      <c r="L6981" s="6" t="s">
        <v>95</v>
      </c>
      <c r="M6981" s="69">
        <v>30</v>
      </c>
      <c r="N6981" s="6" t="s">
        <v>59</v>
      </c>
      <c r="O6981" s="6" t="s">
        <v>1073</v>
      </c>
      <c r="R6981" s="33" t="str">
        <f t="shared" si="129"/>
        <v>S05D3053P026</v>
      </c>
      <c r="S6981" s="95">
        <f>VLOOKUP(I6981,品牌型号对应工厂型号!C:E,3,0)</f>
        <v>5</v>
      </c>
      <c r="T6981" s="96" t="str">
        <f>VLOOKUP(I6981,品牌型号对应工厂型号!C:I,7,0)</f>
        <v>100:1.5mil DABL-25(G-25)</v>
      </c>
    </row>
    <row r="6982" spans="1:20">
      <c r="A6982" s="25">
        <v>43316</v>
      </c>
      <c r="B6982" s="25">
        <v>1.4562355324087548</v>
      </c>
      <c r="C6982" s="26" t="s">
        <v>15072</v>
      </c>
      <c r="D6982" s="25" t="s">
        <v>15135</v>
      </c>
      <c r="E6982" s="26" t="s">
        <v>53</v>
      </c>
      <c r="F6982" s="25" t="s">
        <v>90</v>
      </c>
      <c r="G6982" s="69">
        <v>1.524</v>
      </c>
      <c r="H6982" s="25" t="s">
        <v>60</v>
      </c>
      <c r="I6982" s="27" t="s">
        <v>55</v>
      </c>
      <c r="J6982" s="69">
        <v>45.72</v>
      </c>
      <c r="K6982" s="6" t="s">
        <v>15136</v>
      </c>
      <c r="L6982" s="6" t="s">
        <v>95</v>
      </c>
      <c r="M6982" s="69">
        <v>30</v>
      </c>
      <c r="N6982" s="6" t="s">
        <v>59</v>
      </c>
      <c r="O6982" s="6" t="s">
        <v>1073</v>
      </c>
      <c r="R6982" s="33" t="str">
        <f t="shared" si="129"/>
        <v>S05N3071P029</v>
      </c>
      <c r="S6982" s="95">
        <f>VLOOKUP(I6982,品牌型号对应工厂型号!C:E,3,0)</f>
        <v>5</v>
      </c>
      <c r="T6982" s="96" t="str">
        <f>VLOOKUP(I6982,品牌型号对应工厂型号!C:I,7,0)</f>
        <v>100:1.5mil DABL-25(G-25)</v>
      </c>
    </row>
    <row r="6983" spans="1:20">
      <c r="A6983" s="25">
        <v>43316</v>
      </c>
      <c r="B6983" s="25">
        <v>1.4562355324087548</v>
      </c>
      <c r="C6983" s="26" t="s">
        <v>15072</v>
      </c>
      <c r="D6983" s="25" t="s">
        <v>15137</v>
      </c>
      <c r="E6983" s="26" t="s">
        <v>53</v>
      </c>
      <c r="F6983" s="25" t="s">
        <v>90</v>
      </c>
      <c r="G6983" s="69">
        <v>1.524</v>
      </c>
      <c r="H6983" s="25" t="s">
        <v>60</v>
      </c>
      <c r="I6983" s="27" t="s">
        <v>55</v>
      </c>
      <c r="J6983" s="69">
        <v>45.72</v>
      </c>
      <c r="K6983" s="6" t="s">
        <v>15138</v>
      </c>
      <c r="L6983" s="6" t="s">
        <v>95</v>
      </c>
      <c r="M6983" s="69">
        <v>30</v>
      </c>
      <c r="N6983" s="6" t="s">
        <v>59</v>
      </c>
      <c r="O6983" s="6" t="s">
        <v>1073</v>
      </c>
      <c r="R6983" s="33" t="str">
        <f t="shared" si="129"/>
        <v>S05N3071P030</v>
      </c>
      <c r="S6983" s="95">
        <f>VLOOKUP(I6983,品牌型号对应工厂型号!C:E,3,0)</f>
        <v>5</v>
      </c>
      <c r="T6983" s="96" t="str">
        <f>VLOOKUP(I6983,品牌型号对应工厂型号!C:I,7,0)</f>
        <v>100:1.5mil DABL-25(G-25)</v>
      </c>
    </row>
    <row r="6984" spans="1:20">
      <c r="A6984" s="25">
        <v>43316</v>
      </c>
      <c r="B6984" s="25">
        <v>1.4562355324087548</v>
      </c>
      <c r="C6984" s="26" t="s">
        <v>15072</v>
      </c>
      <c r="D6984" s="25" t="s">
        <v>15139</v>
      </c>
      <c r="E6984" s="26" t="s">
        <v>53</v>
      </c>
      <c r="F6984" s="25" t="s">
        <v>90</v>
      </c>
      <c r="G6984" s="69">
        <v>1.524</v>
      </c>
      <c r="H6984" s="25" t="s">
        <v>60</v>
      </c>
      <c r="I6984" s="27" t="s">
        <v>55</v>
      </c>
      <c r="J6984" s="69">
        <v>45.72</v>
      </c>
      <c r="K6984" s="6" t="s">
        <v>15140</v>
      </c>
      <c r="L6984" s="6" t="s">
        <v>95</v>
      </c>
      <c r="M6984" s="69">
        <v>30</v>
      </c>
      <c r="N6984" s="6" t="s">
        <v>59</v>
      </c>
      <c r="O6984" s="6" t="s">
        <v>1073</v>
      </c>
      <c r="R6984" s="33" t="str">
        <f t="shared" si="129"/>
        <v>S05N3071P022</v>
      </c>
      <c r="S6984" s="95">
        <f>VLOOKUP(I6984,品牌型号对应工厂型号!C:E,3,0)</f>
        <v>5</v>
      </c>
      <c r="T6984" s="96" t="str">
        <f>VLOOKUP(I6984,品牌型号对应工厂型号!C:I,7,0)</f>
        <v>100:1.5mil DABL-25(G-25)</v>
      </c>
    </row>
    <row r="6985" spans="1:20">
      <c r="A6985" s="25">
        <v>43316</v>
      </c>
      <c r="B6985" s="25">
        <v>1.4562355324087548</v>
      </c>
      <c r="C6985" s="26" t="s">
        <v>15072</v>
      </c>
      <c r="D6985" s="25" t="s">
        <v>15141</v>
      </c>
      <c r="E6985" s="26" t="s">
        <v>53</v>
      </c>
      <c r="F6985" s="25" t="s">
        <v>90</v>
      </c>
      <c r="G6985" s="69">
        <v>1.524</v>
      </c>
      <c r="H6985" s="25" t="s">
        <v>60</v>
      </c>
      <c r="I6985" s="27" t="s">
        <v>55</v>
      </c>
      <c r="J6985" s="69">
        <v>45.72</v>
      </c>
      <c r="K6985" s="6" t="s">
        <v>15142</v>
      </c>
      <c r="L6985" s="6" t="s">
        <v>95</v>
      </c>
      <c r="M6985" s="69">
        <v>30</v>
      </c>
      <c r="N6985" s="6" t="s">
        <v>59</v>
      </c>
      <c r="O6985" s="6" t="s">
        <v>1073</v>
      </c>
      <c r="R6985" s="33" t="str">
        <f t="shared" si="129"/>
        <v>S05N3071P021</v>
      </c>
      <c r="S6985" s="95">
        <f>VLOOKUP(I6985,品牌型号对应工厂型号!C:E,3,0)</f>
        <v>5</v>
      </c>
      <c r="T6985" s="96" t="str">
        <f>VLOOKUP(I6985,品牌型号对应工厂型号!C:I,7,0)</f>
        <v>100:1.5mil DABL-25(G-25)</v>
      </c>
    </row>
    <row r="6986" spans="1:20">
      <c r="A6986" s="25">
        <v>43316</v>
      </c>
      <c r="B6986" s="25">
        <v>1.4562355324087548</v>
      </c>
      <c r="C6986" s="26" t="s">
        <v>15072</v>
      </c>
      <c r="D6986" s="25" t="s">
        <v>15143</v>
      </c>
      <c r="E6986" s="26" t="s">
        <v>661</v>
      </c>
      <c r="F6986" s="25" t="s">
        <v>96</v>
      </c>
      <c r="G6986" s="69">
        <v>1.524</v>
      </c>
      <c r="H6986" s="25" t="s">
        <v>126</v>
      </c>
      <c r="I6986" s="27" t="s">
        <v>44</v>
      </c>
      <c r="J6986" s="69">
        <v>45.72</v>
      </c>
      <c r="K6986" s="6" t="s">
        <v>15144</v>
      </c>
      <c r="L6986" s="6" t="s">
        <v>95</v>
      </c>
      <c r="M6986" s="69">
        <v>30</v>
      </c>
      <c r="N6986" s="6" t="s">
        <v>59</v>
      </c>
      <c r="O6986" s="6" t="s">
        <v>1073</v>
      </c>
      <c r="R6986" s="33" t="str">
        <f t="shared" si="129"/>
        <v>S05N3040P011</v>
      </c>
      <c r="S6986" s="95">
        <f>VLOOKUP(I6986,品牌型号对应工厂型号!C:E,3,0)</f>
        <v>5</v>
      </c>
      <c r="T6986" s="96" t="str">
        <f>VLOOKUP(I6986,品牌型号对应工厂型号!C:I,7,0)</f>
        <v>99:1.5mil DABL-10(G-15)</v>
      </c>
    </row>
    <row r="6987" spans="1:20">
      <c r="A6987" s="25">
        <v>43316</v>
      </c>
      <c r="B6987" s="25">
        <v>1.4562355324087548</v>
      </c>
      <c r="C6987" s="26" t="s">
        <v>15072</v>
      </c>
      <c r="D6987" s="25" t="s">
        <v>15145</v>
      </c>
      <c r="E6987" s="26" t="s">
        <v>661</v>
      </c>
      <c r="F6987" s="25" t="s">
        <v>96</v>
      </c>
      <c r="G6987" s="69">
        <v>1.524</v>
      </c>
      <c r="H6987" s="25" t="s">
        <v>126</v>
      </c>
      <c r="I6987" s="27" t="s">
        <v>44</v>
      </c>
      <c r="J6987" s="69">
        <v>45.72</v>
      </c>
      <c r="K6987" s="6" t="s">
        <v>15146</v>
      </c>
      <c r="L6987" s="6" t="s">
        <v>95</v>
      </c>
      <c r="M6987" s="69">
        <v>30</v>
      </c>
      <c r="N6987" s="6" t="s">
        <v>59</v>
      </c>
      <c r="O6987" s="6" t="s">
        <v>1073</v>
      </c>
      <c r="R6987" s="33" t="str">
        <f t="shared" si="129"/>
        <v>S05N3040P008</v>
      </c>
      <c r="S6987" s="95">
        <f>VLOOKUP(I6987,品牌型号对应工厂型号!C:E,3,0)</f>
        <v>5</v>
      </c>
      <c r="T6987" s="96" t="str">
        <f>VLOOKUP(I6987,品牌型号对应工厂型号!C:I,7,0)</f>
        <v>99:1.5mil DABL-10(G-15)</v>
      </c>
    </row>
    <row r="6988" spans="1:20">
      <c r="A6988" s="25">
        <v>43316</v>
      </c>
      <c r="B6988" s="25">
        <v>1.4562355324087548</v>
      </c>
      <c r="C6988" s="26" t="s">
        <v>15072</v>
      </c>
      <c r="D6988" s="25" t="s">
        <v>15147</v>
      </c>
      <c r="E6988" s="26" t="s">
        <v>53</v>
      </c>
      <c r="F6988" s="25" t="s">
        <v>90</v>
      </c>
      <c r="G6988" s="69">
        <v>1.524</v>
      </c>
      <c r="H6988" s="25" t="s">
        <v>60</v>
      </c>
      <c r="I6988" s="27" t="s">
        <v>55</v>
      </c>
      <c r="J6988" s="69">
        <v>45.72</v>
      </c>
      <c r="K6988" s="6" t="s">
        <v>15148</v>
      </c>
      <c r="L6988" s="6" t="s">
        <v>95</v>
      </c>
      <c r="M6988" s="69">
        <v>30</v>
      </c>
      <c r="N6988" s="6" t="s">
        <v>59</v>
      </c>
      <c r="O6988" s="6" t="s">
        <v>1073</v>
      </c>
      <c r="R6988" s="33" t="str">
        <f t="shared" si="129"/>
        <v>S05N3071P018</v>
      </c>
      <c r="S6988" s="95">
        <f>VLOOKUP(I6988,品牌型号对应工厂型号!C:E,3,0)</f>
        <v>5</v>
      </c>
      <c r="T6988" s="96" t="str">
        <f>VLOOKUP(I6988,品牌型号对应工厂型号!C:I,7,0)</f>
        <v>100:1.5mil DABL-25(G-25)</v>
      </c>
    </row>
    <row r="6989" spans="1:20">
      <c r="A6989" s="25">
        <v>43316</v>
      </c>
      <c r="B6989" s="25">
        <v>1.4562355324087548</v>
      </c>
      <c r="C6989" s="26" t="s">
        <v>15072</v>
      </c>
      <c r="D6989" s="25" t="s">
        <v>15149</v>
      </c>
      <c r="E6989" s="26" t="s">
        <v>53</v>
      </c>
      <c r="F6989" s="25" t="s">
        <v>90</v>
      </c>
      <c r="G6989" s="69">
        <v>1.524</v>
      </c>
      <c r="H6989" s="25" t="s">
        <v>60</v>
      </c>
      <c r="I6989" s="27" t="s">
        <v>55</v>
      </c>
      <c r="J6989" s="69">
        <v>45.72</v>
      </c>
      <c r="K6989" s="6" t="s">
        <v>15150</v>
      </c>
      <c r="L6989" s="6" t="s">
        <v>95</v>
      </c>
      <c r="M6989" s="69">
        <v>30</v>
      </c>
      <c r="N6989" s="6" t="s">
        <v>59</v>
      </c>
      <c r="O6989" s="6" t="s">
        <v>1073</v>
      </c>
      <c r="R6989" s="33" t="str">
        <f t="shared" si="129"/>
        <v>S05N3071P020</v>
      </c>
      <c r="S6989" s="95">
        <f>VLOOKUP(I6989,品牌型号对应工厂型号!C:E,3,0)</f>
        <v>5</v>
      </c>
      <c r="T6989" s="96" t="str">
        <f>VLOOKUP(I6989,品牌型号对应工厂型号!C:I,7,0)</f>
        <v>100:1.5mil DABL-25(G-25)</v>
      </c>
    </row>
    <row r="6990" spans="1:20">
      <c r="A6990" s="25">
        <v>43316</v>
      </c>
      <c r="B6990" s="25">
        <v>1.4562355324087548</v>
      </c>
      <c r="C6990" s="26" t="s">
        <v>15072</v>
      </c>
      <c r="D6990" s="25" t="s">
        <v>15151</v>
      </c>
      <c r="E6990" s="26" t="s">
        <v>53</v>
      </c>
      <c r="F6990" s="25" t="s">
        <v>90</v>
      </c>
      <c r="G6990" s="69">
        <v>1.524</v>
      </c>
      <c r="H6990" s="25" t="s">
        <v>60</v>
      </c>
      <c r="I6990" s="27" t="s">
        <v>55</v>
      </c>
      <c r="J6990" s="69">
        <v>45.72</v>
      </c>
      <c r="K6990" s="6" t="s">
        <v>15152</v>
      </c>
      <c r="L6990" s="6" t="s">
        <v>95</v>
      </c>
      <c r="M6990" s="69">
        <v>30</v>
      </c>
      <c r="N6990" s="6" t="s">
        <v>59</v>
      </c>
      <c r="O6990" s="6" t="s">
        <v>1073</v>
      </c>
      <c r="R6990" s="33" t="str">
        <f t="shared" si="129"/>
        <v>S05N3071P019</v>
      </c>
      <c r="S6990" s="95">
        <f>VLOOKUP(I6990,品牌型号对应工厂型号!C:E,3,0)</f>
        <v>5</v>
      </c>
      <c r="T6990" s="96" t="str">
        <f>VLOOKUP(I6990,品牌型号对应工厂型号!C:I,7,0)</f>
        <v>100:1.5mil DABL-25(G-25)</v>
      </c>
    </row>
    <row r="6991" spans="1:20">
      <c r="A6991" s="25">
        <v>43316</v>
      </c>
      <c r="B6991" s="25">
        <v>1.4562355324087548</v>
      </c>
      <c r="C6991" s="26" t="s">
        <v>15072</v>
      </c>
      <c r="D6991" s="25" t="s">
        <v>15153</v>
      </c>
      <c r="E6991" s="26" t="s">
        <v>53</v>
      </c>
      <c r="F6991" s="25" t="s">
        <v>90</v>
      </c>
      <c r="G6991" s="69">
        <v>1.524</v>
      </c>
      <c r="H6991" s="25" t="s">
        <v>60</v>
      </c>
      <c r="I6991" s="27" t="s">
        <v>55</v>
      </c>
      <c r="J6991" s="69">
        <v>45.72</v>
      </c>
      <c r="K6991" s="6" t="s">
        <v>15154</v>
      </c>
      <c r="L6991" s="6" t="s">
        <v>95</v>
      </c>
      <c r="M6991" s="69">
        <v>30</v>
      </c>
      <c r="N6991" s="6" t="s">
        <v>59</v>
      </c>
      <c r="O6991" s="6" t="s">
        <v>1073</v>
      </c>
      <c r="R6991" s="33" t="str">
        <f t="shared" si="129"/>
        <v>S05N3071P011</v>
      </c>
      <c r="S6991" s="95">
        <f>VLOOKUP(I6991,品牌型号对应工厂型号!C:E,3,0)</f>
        <v>5</v>
      </c>
      <c r="T6991" s="96" t="str">
        <f>VLOOKUP(I6991,品牌型号对应工厂型号!C:I,7,0)</f>
        <v>100:1.5mil DABL-25(G-25)</v>
      </c>
    </row>
    <row r="6992" spans="1:20">
      <c r="A6992" s="25">
        <v>43316</v>
      </c>
      <c r="B6992" s="25">
        <v>1.4562355324087548</v>
      </c>
      <c r="C6992" s="26" t="s">
        <v>15072</v>
      </c>
      <c r="D6992" s="25" t="s">
        <v>15155</v>
      </c>
      <c r="E6992" s="26" t="s">
        <v>53</v>
      </c>
      <c r="F6992" s="25" t="s">
        <v>90</v>
      </c>
      <c r="G6992" s="69">
        <v>1.524</v>
      </c>
      <c r="H6992" s="25" t="s">
        <v>60</v>
      </c>
      <c r="I6992" s="27" t="s">
        <v>55</v>
      </c>
      <c r="J6992" s="69">
        <v>45.72</v>
      </c>
      <c r="K6992" s="6" t="s">
        <v>15156</v>
      </c>
      <c r="L6992" s="6" t="s">
        <v>95</v>
      </c>
      <c r="M6992" s="69">
        <v>30</v>
      </c>
      <c r="N6992" s="6" t="s">
        <v>59</v>
      </c>
      <c r="O6992" s="6" t="s">
        <v>1073</v>
      </c>
      <c r="R6992" s="33" t="str">
        <f t="shared" si="129"/>
        <v>S05N3071P012</v>
      </c>
      <c r="S6992" s="95">
        <f>VLOOKUP(I6992,品牌型号对应工厂型号!C:E,3,0)</f>
        <v>5</v>
      </c>
      <c r="T6992" s="96" t="str">
        <f>VLOOKUP(I6992,品牌型号对应工厂型号!C:I,7,0)</f>
        <v>100:1.5mil DABL-25(G-25)</v>
      </c>
    </row>
    <row r="6993" spans="1:20">
      <c r="A6993" s="25">
        <v>43316</v>
      </c>
      <c r="B6993" s="25">
        <v>1.4562355324087548</v>
      </c>
      <c r="C6993" s="26" t="s">
        <v>15072</v>
      </c>
      <c r="D6993" s="25" t="s">
        <v>15157</v>
      </c>
      <c r="E6993" s="26" t="s">
        <v>661</v>
      </c>
      <c r="F6993" s="25" t="s">
        <v>96</v>
      </c>
      <c r="G6993" s="69">
        <v>1.524</v>
      </c>
      <c r="H6993" s="25" t="s">
        <v>126</v>
      </c>
      <c r="I6993" s="27" t="s">
        <v>44</v>
      </c>
      <c r="J6993" s="69">
        <v>45.72</v>
      </c>
      <c r="K6993" s="6" t="s">
        <v>15158</v>
      </c>
      <c r="L6993" s="6" t="s">
        <v>95</v>
      </c>
      <c r="M6993" s="69">
        <v>30</v>
      </c>
      <c r="N6993" s="6" t="s">
        <v>59</v>
      </c>
      <c r="O6993" s="6" t="s">
        <v>1073</v>
      </c>
      <c r="R6993" s="33" t="str">
        <f t="shared" si="129"/>
        <v>S05N3040P010</v>
      </c>
      <c r="S6993" s="95">
        <f>VLOOKUP(I6993,品牌型号对应工厂型号!C:E,3,0)</f>
        <v>5</v>
      </c>
      <c r="T6993" s="96" t="str">
        <f>VLOOKUP(I6993,品牌型号对应工厂型号!C:I,7,0)</f>
        <v>99:1.5mil DABL-10(G-15)</v>
      </c>
    </row>
    <row r="6994" spans="1:20">
      <c r="A6994" s="25">
        <v>43316</v>
      </c>
      <c r="B6994" s="25">
        <v>1.4562355324087548</v>
      </c>
      <c r="C6994" s="26" t="s">
        <v>15072</v>
      </c>
      <c r="D6994" s="25" t="s">
        <v>15159</v>
      </c>
      <c r="E6994" s="26" t="s">
        <v>661</v>
      </c>
      <c r="F6994" s="25" t="s">
        <v>96</v>
      </c>
      <c r="G6994" s="69">
        <v>1.524</v>
      </c>
      <c r="H6994" s="25" t="s">
        <v>126</v>
      </c>
      <c r="I6994" s="27" t="s">
        <v>44</v>
      </c>
      <c r="J6994" s="69">
        <v>45.72</v>
      </c>
      <c r="K6994" s="6" t="s">
        <v>15160</v>
      </c>
      <c r="L6994" s="6" t="s">
        <v>95</v>
      </c>
      <c r="M6994" s="69">
        <v>30</v>
      </c>
      <c r="N6994" s="6" t="s">
        <v>59</v>
      </c>
      <c r="O6994" s="6" t="s">
        <v>1073</v>
      </c>
      <c r="R6994" s="33" t="str">
        <f t="shared" si="129"/>
        <v>S05N3040P019</v>
      </c>
      <c r="S6994" s="95">
        <f>VLOOKUP(I6994,品牌型号对应工厂型号!C:E,3,0)</f>
        <v>5</v>
      </c>
      <c r="T6994" s="96" t="str">
        <f>VLOOKUP(I6994,品牌型号对应工厂型号!C:I,7,0)</f>
        <v>99:1.5mil DABL-10(G-15)</v>
      </c>
    </row>
    <row r="6995" spans="1:20">
      <c r="A6995" s="25">
        <v>43316</v>
      </c>
      <c r="B6995" s="25">
        <v>1.4562355324087548</v>
      </c>
      <c r="C6995" s="26" t="s">
        <v>15072</v>
      </c>
      <c r="D6995" s="25" t="s">
        <v>15161</v>
      </c>
      <c r="E6995" s="26" t="s">
        <v>661</v>
      </c>
      <c r="F6995" s="25" t="s">
        <v>96</v>
      </c>
      <c r="G6995" s="69">
        <v>1.524</v>
      </c>
      <c r="H6995" s="25" t="s">
        <v>126</v>
      </c>
      <c r="I6995" s="27" t="s">
        <v>44</v>
      </c>
      <c r="J6995" s="69">
        <v>45.72</v>
      </c>
      <c r="K6995" s="6" t="s">
        <v>15162</v>
      </c>
      <c r="L6995" s="6" t="s">
        <v>95</v>
      </c>
      <c r="M6995" s="69">
        <v>30</v>
      </c>
      <c r="N6995" s="6" t="s">
        <v>59</v>
      </c>
      <c r="O6995" s="6" t="s">
        <v>1073</v>
      </c>
      <c r="R6995" s="33" t="str">
        <f t="shared" si="129"/>
        <v>S05N3040P018</v>
      </c>
      <c r="S6995" s="95">
        <f>VLOOKUP(I6995,品牌型号对应工厂型号!C:E,3,0)</f>
        <v>5</v>
      </c>
      <c r="T6995" s="96" t="str">
        <f>VLOOKUP(I6995,品牌型号对应工厂型号!C:I,7,0)</f>
        <v>99:1.5mil DABL-10(G-15)</v>
      </c>
    </row>
    <row r="6996" spans="1:20">
      <c r="A6996" s="25">
        <v>43316</v>
      </c>
      <c r="B6996" s="25">
        <v>1.4562355324087548</v>
      </c>
      <c r="C6996" s="26" t="s">
        <v>15072</v>
      </c>
      <c r="D6996" s="25" t="s">
        <v>15163</v>
      </c>
      <c r="E6996" s="26" t="s">
        <v>661</v>
      </c>
      <c r="F6996" s="25" t="s">
        <v>96</v>
      </c>
      <c r="G6996" s="69">
        <v>1.524</v>
      </c>
      <c r="H6996" s="25" t="s">
        <v>126</v>
      </c>
      <c r="I6996" s="27" t="s">
        <v>44</v>
      </c>
      <c r="J6996" s="69">
        <v>45.72</v>
      </c>
      <c r="K6996" s="6" t="s">
        <v>15164</v>
      </c>
      <c r="L6996" s="6" t="s">
        <v>95</v>
      </c>
      <c r="M6996" s="69">
        <v>30</v>
      </c>
      <c r="N6996" s="6" t="s">
        <v>59</v>
      </c>
      <c r="O6996" s="6" t="s">
        <v>1073</v>
      </c>
      <c r="R6996" s="33" t="str">
        <f t="shared" si="129"/>
        <v>S05N3040P012</v>
      </c>
      <c r="S6996" s="95">
        <f>VLOOKUP(I6996,品牌型号对应工厂型号!C:E,3,0)</f>
        <v>5</v>
      </c>
      <c r="T6996" s="96" t="str">
        <f>VLOOKUP(I6996,品牌型号对应工厂型号!C:I,7,0)</f>
        <v>99:1.5mil DABL-10(G-15)</v>
      </c>
    </row>
    <row r="6997" spans="1:20">
      <c r="A6997" s="25">
        <v>43316</v>
      </c>
      <c r="B6997" s="25">
        <v>1.4562355324087548</v>
      </c>
      <c r="C6997" s="26" t="s">
        <v>15072</v>
      </c>
      <c r="D6997" s="25" t="s">
        <v>15165</v>
      </c>
      <c r="E6997" s="26" t="s">
        <v>661</v>
      </c>
      <c r="F6997" s="25" t="s">
        <v>96</v>
      </c>
      <c r="G6997" s="69">
        <v>1.524</v>
      </c>
      <c r="H6997" s="25" t="s">
        <v>126</v>
      </c>
      <c r="I6997" s="27" t="s">
        <v>44</v>
      </c>
      <c r="J6997" s="69">
        <v>45.72</v>
      </c>
      <c r="K6997" s="6" t="s">
        <v>15166</v>
      </c>
      <c r="L6997" s="6" t="s">
        <v>95</v>
      </c>
      <c r="M6997" s="69">
        <v>30</v>
      </c>
      <c r="N6997" s="6" t="s">
        <v>59</v>
      </c>
      <c r="O6997" s="6" t="s">
        <v>1073</v>
      </c>
      <c r="R6997" s="33" t="str">
        <f t="shared" si="129"/>
        <v>S05N3040P017</v>
      </c>
      <c r="S6997" s="95">
        <f>VLOOKUP(I6997,品牌型号对应工厂型号!C:E,3,0)</f>
        <v>5</v>
      </c>
      <c r="T6997" s="96" t="str">
        <f>VLOOKUP(I6997,品牌型号对应工厂型号!C:I,7,0)</f>
        <v>99:1.5mil DABL-10(G-15)</v>
      </c>
    </row>
    <row r="6998" spans="1:20">
      <c r="A6998" s="25">
        <v>43316</v>
      </c>
      <c r="B6998" s="25">
        <v>1.4562355324087548</v>
      </c>
      <c r="C6998" s="26" t="s">
        <v>15072</v>
      </c>
      <c r="D6998" s="25" t="s">
        <v>15167</v>
      </c>
      <c r="E6998" s="26" t="s">
        <v>661</v>
      </c>
      <c r="F6998" s="25" t="s">
        <v>96</v>
      </c>
      <c r="G6998" s="69">
        <v>1.524</v>
      </c>
      <c r="H6998" s="25" t="s">
        <v>126</v>
      </c>
      <c r="I6998" s="27" t="s">
        <v>44</v>
      </c>
      <c r="J6998" s="69">
        <v>45.72</v>
      </c>
      <c r="K6998" s="6" t="s">
        <v>15168</v>
      </c>
      <c r="L6998" s="6" t="s">
        <v>95</v>
      </c>
      <c r="M6998" s="69">
        <v>30</v>
      </c>
      <c r="N6998" s="6" t="s">
        <v>59</v>
      </c>
      <c r="O6998" s="6" t="s">
        <v>1073</v>
      </c>
      <c r="R6998" s="33" t="str">
        <f t="shared" ref="R6998:R7061" si="130">K6998</f>
        <v>S05N3040P009</v>
      </c>
      <c r="S6998" s="95">
        <f>VLOOKUP(I6998,品牌型号对应工厂型号!C:E,3,0)</f>
        <v>5</v>
      </c>
      <c r="T6998" s="96" t="str">
        <f>VLOOKUP(I6998,品牌型号对应工厂型号!C:I,7,0)</f>
        <v>99:1.5mil DABL-10(G-15)</v>
      </c>
    </row>
    <row r="6999" spans="1:20">
      <c r="A6999" s="25">
        <v>43316</v>
      </c>
      <c r="B6999" s="25">
        <v>1.4562355324087548</v>
      </c>
      <c r="C6999" s="26" t="s">
        <v>15072</v>
      </c>
      <c r="D6999" s="25" t="s">
        <v>15169</v>
      </c>
      <c r="E6999" s="26" t="s">
        <v>661</v>
      </c>
      <c r="F6999" s="25" t="s">
        <v>96</v>
      </c>
      <c r="G6999" s="69">
        <v>1.524</v>
      </c>
      <c r="H6999" s="25" t="s">
        <v>126</v>
      </c>
      <c r="I6999" s="27" t="s">
        <v>44</v>
      </c>
      <c r="J6999" s="69">
        <v>45.72</v>
      </c>
      <c r="K6999" s="6" t="s">
        <v>15170</v>
      </c>
      <c r="L6999" s="6" t="s">
        <v>95</v>
      </c>
      <c r="M6999" s="69">
        <v>30</v>
      </c>
      <c r="N6999" s="6" t="s">
        <v>59</v>
      </c>
      <c r="O6999" s="6" t="s">
        <v>1073</v>
      </c>
      <c r="R6999" s="33" t="str">
        <f t="shared" si="130"/>
        <v>S06N1386P009</v>
      </c>
      <c r="S6999" s="95">
        <f>VLOOKUP(I6999,品牌型号对应工厂型号!C:E,3,0)</f>
        <v>5</v>
      </c>
      <c r="T6999" s="96" t="str">
        <f>VLOOKUP(I6999,品牌型号对应工厂型号!C:I,7,0)</f>
        <v>99:1.5mil DABL-10(G-15)</v>
      </c>
    </row>
    <row r="7000" spans="1:20">
      <c r="A7000" s="25">
        <v>43316</v>
      </c>
      <c r="B7000" s="25">
        <v>1.4562355324087548</v>
      </c>
      <c r="C7000" s="26" t="s">
        <v>15072</v>
      </c>
      <c r="D7000" s="25" t="s">
        <v>15171</v>
      </c>
      <c r="E7000" s="26" t="s">
        <v>661</v>
      </c>
      <c r="F7000" s="25" t="s">
        <v>96</v>
      </c>
      <c r="G7000" s="69">
        <v>1.524</v>
      </c>
      <c r="H7000" s="25" t="s">
        <v>126</v>
      </c>
      <c r="I7000" s="27" t="s">
        <v>44</v>
      </c>
      <c r="J7000" s="69">
        <v>45.72</v>
      </c>
      <c r="K7000" s="6" t="s">
        <v>15172</v>
      </c>
      <c r="L7000" s="6" t="s">
        <v>95</v>
      </c>
      <c r="M7000" s="69">
        <v>30</v>
      </c>
      <c r="N7000" s="6" t="s">
        <v>59</v>
      </c>
      <c r="O7000" s="6" t="s">
        <v>1073</v>
      </c>
      <c r="R7000" s="33" t="str">
        <f t="shared" si="130"/>
        <v>S06N1386P015</v>
      </c>
      <c r="S7000" s="95">
        <f>VLOOKUP(I7000,品牌型号对应工厂型号!C:E,3,0)</f>
        <v>5</v>
      </c>
      <c r="T7000" s="96" t="str">
        <f>VLOOKUP(I7000,品牌型号对应工厂型号!C:I,7,0)</f>
        <v>99:1.5mil DABL-10(G-15)</v>
      </c>
    </row>
    <row r="7001" spans="1:20">
      <c r="A7001" s="25">
        <v>43316</v>
      </c>
      <c r="B7001" s="25">
        <v>1.4562355324087548</v>
      </c>
      <c r="C7001" s="26" t="s">
        <v>15072</v>
      </c>
      <c r="D7001" s="25" t="s">
        <v>15173</v>
      </c>
      <c r="E7001" s="26" t="s">
        <v>45</v>
      </c>
      <c r="F7001" s="25" t="s">
        <v>90</v>
      </c>
      <c r="G7001" s="69">
        <v>1.524</v>
      </c>
      <c r="H7001" s="25" t="s">
        <v>61</v>
      </c>
      <c r="I7001" s="27" t="s">
        <v>46</v>
      </c>
      <c r="J7001" s="69">
        <v>45.72</v>
      </c>
      <c r="K7001" s="6" t="s">
        <v>15174</v>
      </c>
      <c r="L7001" s="6" t="s">
        <v>95</v>
      </c>
      <c r="M7001" s="69">
        <v>30</v>
      </c>
      <c r="N7001" s="6" t="s">
        <v>59</v>
      </c>
      <c r="O7001" s="6" t="s">
        <v>1073</v>
      </c>
      <c r="R7001" s="33" t="str">
        <f t="shared" si="130"/>
        <v>S05N2771P043</v>
      </c>
      <c r="S7001" s="95">
        <f>VLOOKUP(I7001,品牌型号对应工厂型号!C:E,3,0)</f>
        <v>5</v>
      </c>
      <c r="T7001" s="96" t="str">
        <f>VLOOKUP(I7001,品牌型号对应工厂型号!C:I,7,0)</f>
        <v>98:1.5mil EASL-70(G-70)</v>
      </c>
    </row>
    <row r="7002" spans="1:20">
      <c r="A7002" s="25">
        <v>43316</v>
      </c>
      <c r="B7002" s="25">
        <v>1.4562355324087548</v>
      </c>
      <c r="C7002" s="26" t="s">
        <v>15072</v>
      </c>
      <c r="D7002" s="25" t="s">
        <v>15175</v>
      </c>
      <c r="E7002" s="26" t="s">
        <v>45</v>
      </c>
      <c r="F7002" s="25" t="s">
        <v>90</v>
      </c>
      <c r="G7002" s="69">
        <v>1.524</v>
      </c>
      <c r="H7002" s="25" t="s">
        <v>61</v>
      </c>
      <c r="I7002" s="27" t="s">
        <v>46</v>
      </c>
      <c r="J7002" s="69">
        <v>45.72</v>
      </c>
      <c r="K7002" s="6" t="s">
        <v>15176</v>
      </c>
      <c r="L7002" s="6" t="s">
        <v>95</v>
      </c>
      <c r="M7002" s="69">
        <v>30</v>
      </c>
      <c r="N7002" s="6" t="s">
        <v>59</v>
      </c>
      <c r="O7002" s="6" t="s">
        <v>1073</v>
      </c>
      <c r="R7002" s="33" t="str">
        <f t="shared" si="130"/>
        <v>S05N2771P044</v>
      </c>
      <c r="S7002" s="95">
        <f>VLOOKUP(I7002,品牌型号对应工厂型号!C:E,3,0)</f>
        <v>5</v>
      </c>
      <c r="T7002" s="96" t="str">
        <f>VLOOKUP(I7002,品牌型号对应工厂型号!C:I,7,0)</f>
        <v>98:1.5mil EASL-70(G-70)</v>
      </c>
    </row>
    <row r="7003" spans="1:20">
      <c r="A7003" s="25">
        <v>43316</v>
      </c>
      <c r="B7003" s="25">
        <v>1.4562355324087548</v>
      </c>
      <c r="C7003" s="26" t="s">
        <v>15072</v>
      </c>
      <c r="D7003" s="25" t="s">
        <v>15177</v>
      </c>
      <c r="E7003" s="26" t="s">
        <v>45</v>
      </c>
      <c r="F7003" s="25" t="s">
        <v>90</v>
      </c>
      <c r="G7003" s="69">
        <v>1.524</v>
      </c>
      <c r="H7003" s="25" t="s">
        <v>61</v>
      </c>
      <c r="I7003" s="27" t="s">
        <v>46</v>
      </c>
      <c r="J7003" s="69">
        <v>45.72</v>
      </c>
      <c r="K7003" s="6" t="s">
        <v>15178</v>
      </c>
      <c r="L7003" s="6" t="s">
        <v>95</v>
      </c>
      <c r="M7003" s="69">
        <v>30</v>
      </c>
      <c r="N7003" s="6" t="s">
        <v>59</v>
      </c>
      <c r="O7003" s="6" t="s">
        <v>1073</v>
      </c>
      <c r="R7003" s="33" t="str">
        <f t="shared" si="130"/>
        <v>S05N2771P048</v>
      </c>
      <c r="S7003" s="95">
        <f>VLOOKUP(I7003,品牌型号对应工厂型号!C:E,3,0)</f>
        <v>5</v>
      </c>
      <c r="T7003" s="96" t="str">
        <f>VLOOKUP(I7003,品牌型号对应工厂型号!C:I,7,0)</f>
        <v>98:1.5mil EASL-70(G-70)</v>
      </c>
    </row>
    <row r="7004" spans="1:20">
      <c r="A7004" s="25">
        <v>43316</v>
      </c>
      <c r="B7004" s="25">
        <v>1.4562355324087548</v>
      </c>
      <c r="C7004" s="26" t="s">
        <v>15072</v>
      </c>
      <c r="D7004" s="25" t="s">
        <v>15179</v>
      </c>
      <c r="E7004" s="26" t="s">
        <v>45</v>
      </c>
      <c r="F7004" s="25" t="s">
        <v>90</v>
      </c>
      <c r="G7004" s="69">
        <v>1.524</v>
      </c>
      <c r="H7004" s="25" t="s">
        <v>61</v>
      </c>
      <c r="I7004" s="27" t="s">
        <v>46</v>
      </c>
      <c r="J7004" s="69">
        <v>45.72</v>
      </c>
      <c r="K7004" s="6" t="s">
        <v>15180</v>
      </c>
      <c r="L7004" s="6" t="s">
        <v>95</v>
      </c>
      <c r="M7004" s="69">
        <v>30</v>
      </c>
      <c r="N7004" s="6" t="s">
        <v>59</v>
      </c>
      <c r="O7004" s="6" t="s">
        <v>1073</v>
      </c>
      <c r="R7004" s="33" t="str">
        <f t="shared" si="130"/>
        <v>S05N2771P042</v>
      </c>
      <c r="S7004" s="95">
        <f>VLOOKUP(I7004,品牌型号对应工厂型号!C:E,3,0)</f>
        <v>5</v>
      </c>
      <c r="T7004" s="96" t="str">
        <f>VLOOKUP(I7004,品牌型号对应工厂型号!C:I,7,0)</f>
        <v>98:1.5mil EASL-70(G-70)</v>
      </c>
    </row>
    <row r="7005" spans="1:20">
      <c r="A7005" s="25">
        <v>43316</v>
      </c>
      <c r="B7005" s="25">
        <v>1.4562355324087548</v>
      </c>
      <c r="C7005" s="26" t="s">
        <v>15072</v>
      </c>
      <c r="D7005" s="25" t="s">
        <v>15181</v>
      </c>
      <c r="E7005" s="26" t="s">
        <v>45</v>
      </c>
      <c r="F7005" s="25" t="s">
        <v>90</v>
      </c>
      <c r="G7005" s="69">
        <v>1.524</v>
      </c>
      <c r="H7005" s="25" t="s">
        <v>61</v>
      </c>
      <c r="I7005" s="27" t="s">
        <v>46</v>
      </c>
      <c r="J7005" s="69">
        <v>45.72</v>
      </c>
      <c r="K7005" s="6" t="s">
        <v>15182</v>
      </c>
      <c r="L7005" s="6" t="s">
        <v>95</v>
      </c>
      <c r="M7005" s="69">
        <v>30</v>
      </c>
      <c r="N7005" s="6" t="s">
        <v>59</v>
      </c>
      <c r="O7005" s="6" t="s">
        <v>1073</v>
      </c>
      <c r="R7005" s="33" t="str">
        <f t="shared" si="130"/>
        <v>S05N2771P041</v>
      </c>
      <c r="S7005" s="95">
        <f>VLOOKUP(I7005,品牌型号对应工厂型号!C:E,3,0)</f>
        <v>5</v>
      </c>
      <c r="T7005" s="96" t="str">
        <f>VLOOKUP(I7005,品牌型号对应工厂型号!C:I,7,0)</f>
        <v>98:1.5mil EASL-70(G-70)</v>
      </c>
    </row>
    <row r="7006" spans="1:20">
      <c r="A7006" s="25">
        <v>43316</v>
      </c>
      <c r="B7006" s="25">
        <v>1.4562355324087548</v>
      </c>
      <c r="C7006" s="26" t="s">
        <v>15072</v>
      </c>
      <c r="D7006" s="25" t="s">
        <v>15183</v>
      </c>
      <c r="E7006" s="26" t="s">
        <v>45</v>
      </c>
      <c r="F7006" s="25" t="s">
        <v>90</v>
      </c>
      <c r="G7006" s="69">
        <v>1.524</v>
      </c>
      <c r="H7006" s="25" t="s">
        <v>61</v>
      </c>
      <c r="I7006" s="27" t="s">
        <v>46</v>
      </c>
      <c r="J7006" s="69">
        <v>45.72</v>
      </c>
      <c r="K7006" s="6" t="s">
        <v>15184</v>
      </c>
      <c r="L7006" s="6" t="s">
        <v>95</v>
      </c>
      <c r="M7006" s="69">
        <v>30</v>
      </c>
      <c r="N7006" s="6" t="s">
        <v>59</v>
      </c>
      <c r="O7006" s="6" t="s">
        <v>1073</v>
      </c>
      <c r="R7006" s="33" t="str">
        <f t="shared" si="130"/>
        <v>S05N2771P040</v>
      </c>
      <c r="S7006" s="95">
        <f>VLOOKUP(I7006,品牌型号对应工厂型号!C:E,3,0)</f>
        <v>5</v>
      </c>
      <c r="T7006" s="96" t="str">
        <f>VLOOKUP(I7006,品牌型号对应工厂型号!C:I,7,0)</f>
        <v>98:1.5mil EASL-70(G-70)</v>
      </c>
    </row>
    <row r="7007" spans="1:20">
      <c r="A7007" s="25">
        <v>43316</v>
      </c>
      <c r="B7007" s="25">
        <v>1.4562355324087548</v>
      </c>
      <c r="C7007" s="26" t="s">
        <v>15072</v>
      </c>
      <c r="D7007" s="25" t="s">
        <v>15185</v>
      </c>
      <c r="E7007" s="26" t="s">
        <v>45</v>
      </c>
      <c r="F7007" s="25" t="s">
        <v>90</v>
      </c>
      <c r="G7007" s="69">
        <v>1.524</v>
      </c>
      <c r="H7007" s="25" t="s">
        <v>61</v>
      </c>
      <c r="I7007" s="27" t="s">
        <v>46</v>
      </c>
      <c r="J7007" s="69">
        <v>45.72</v>
      </c>
      <c r="K7007" s="6" t="s">
        <v>15186</v>
      </c>
      <c r="L7007" s="6" t="s">
        <v>95</v>
      </c>
      <c r="M7007" s="69">
        <v>30</v>
      </c>
      <c r="N7007" s="6" t="s">
        <v>59</v>
      </c>
      <c r="O7007" s="6" t="s">
        <v>1073</v>
      </c>
      <c r="R7007" s="33" t="str">
        <f t="shared" si="130"/>
        <v>S05D2784P039</v>
      </c>
      <c r="S7007" s="95">
        <f>VLOOKUP(I7007,品牌型号对应工厂型号!C:E,3,0)</f>
        <v>5</v>
      </c>
      <c r="T7007" s="96" t="str">
        <f>VLOOKUP(I7007,品牌型号对应工厂型号!C:I,7,0)</f>
        <v>98:1.5mil EASL-70(G-70)</v>
      </c>
    </row>
    <row r="7008" spans="1:20">
      <c r="A7008" s="25">
        <v>43316</v>
      </c>
      <c r="B7008" s="25">
        <v>1.4562355324087548</v>
      </c>
      <c r="C7008" s="26" t="s">
        <v>15072</v>
      </c>
      <c r="D7008" s="25" t="s">
        <v>15187</v>
      </c>
      <c r="E7008" s="26" t="s">
        <v>45</v>
      </c>
      <c r="F7008" s="25" t="s">
        <v>90</v>
      </c>
      <c r="G7008" s="69">
        <v>1.524</v>
      </c>
      <c r="H7008" s="25" t="s">
        <v>61</v>
      </c>
      <c r="I7008" s="27" t="s">
        <v>46</v>
      </c>
      <c r="J7008" s="69">
        <v>45.72</v>
      </c>
      <c r="K7008" s="6" t="s">
        <v>15188</v>
      </c>
      <c r="L7008" s="6" t="s">
        <v>95</v>
      </c>
      <c r="M7008" s="69">
        <v>30</v>
      </c>
      <c r="N7008" s="6" t="s">
        <v>59</v>
      </c>
      <c r="O7008" s="6" t="s">
        <v>1073</v>
      </c>
      <c r="R7008" s="33" t="str">
        <f t="shared" si="130"/>
        <v>S05D2784P047</v>
      </c>
      <c r="S7008" s="95">
        <f>VLOOKUP(I7008,品牌型号对应工厂型号!C:E,3,0)</f>
        <v>5</v>
      </c>
      <c r="T7008" s="96" t="str">
        <f>VLOOKUP(I7008,品牌型号对应工厂型号!C:I,7,0)</f>
        <v>98:1.5mil EASL-70(G-70)</v>
      </c>
    </row>
    <row r="7009" spans="1:20">
      <c r="A7009" s="25">
        <v>43316</v>
      </c>
      <c r="B7009" s="25">
        <v>1.4562355324087548</v>
      </c>
      <c r="C7009" s="26" t="s">
        <v>15072</v>
      </c>
      <c r="D7009" s="25" t="s">
        <v>15189</v>
      </c>
      <c r="E7009" s="26" t="s">
        <v>45</v>
      </c>
      <c r="F7009" s="25" t="s">
        <v>90</v>
      </c>
      <c r="G7009" s="69">
        <v>1.524</v>
      </c>
      <c r="H7009" s="25" t="s">
        <v>61</v>
      </c>
      <c r="I7009" s="27" t="s">
        <v>46</v>
      </c>
      <c r="J7009" s="69">
        <v>45.72</v>
      </c>
      <c r="K7009" s="6" t="s">
        <v>15190</v>
      </c>
      <c r="L7009" s="6" t="s">
        <v>95</v>
      </c>
      <c r="M7009" s="69">
        <v>30</v>
      </c>
      <c r="N7009" s="6" t="s">
        <v>59</v>
      </c>
      <c r="O7009" s="6" t="s">
        <v>1073</v>
      </c>
      <c r="R7009" s="33" t="str">
        <f t="shared" si="130"/>
        <v>S05D2784P048</v>
      </c>
      <c r="S7009" s="95">
        <f>VLOOKUP(I7009,品牌型号对应工厂型号!C:E,3,0)</f>
        <v>5</v>
      </c>
      <c r="T7009" s="96" t="str">
        <f>VLOOKUP(I7009,品牌型号对应工厂型号!C:I,7,0)</f>
        <v>98:1.5mil EASL-70(G-70)</v>
      </c>
    </row>
    <row r="7010" spans="1:20">
      <c r="A7010" s="25">
        <v>43316</v>
      </c>
      <c r="B7010" s="25">
        <v>1.4562355324087548</v>
      </c>
      <c r="C7010" s="26" t="s">
        <v>15072</v>
      </c>
      <c r="D7010" s="25" t="s">
        <v>15191</v>
      </c>
      <c r="E7010" s="26" t="s">
        <v>45</v>
      </c>
      <c r="F7010" s="25" t="s">
        <v>90</v>
      </c>
      <c r="G7010" s="69">
        <v>1.524</v>
      </c>
      <c r="H7010" s="25" t="s">
        <v>61</v>
      </c>
      <c r="I7010" s="27" t="s">
        <v>46</v>
      </c>
      <c r="J7010" s="69">
        <v>45.72</v>
      </c>
      <c r="K7010" s="6" t="s">
        <v>15192</v>
      </c>
      <c r="L7010" s="6" t="s">
        <v>95</v>
      </c>
      <c r="M7010" s="69">
        <v>30</v>
      </c>
      <c r="N7010" s="6" t="s">
        <v>59</v>
      </c>
      <c r="O7010" s="6" t="s">
        <v>1073</v>
      </c>
      <c r="R7010" s="33" t="str">
        <f t="shared" si="130"/>
        <v>S05D2784P045</v>
      </c>
      <c r="S7010" s="95">
        <f>VLOOKUP(I7010,品牌型号对应工厂型号!C:E,3,0)</f>
        <v>5</v>
      </c>
      <c r="T7010" s="96" t="str">
        <f>VLOOKUP(I7010,品牌型号对应工厂型号!C:I,7,0)</f>
        <v>98:1.5mil EASL-70(G-70)</v>
      </c>
    </row>
    <row r="7011" spans="1:20">
      <c r="A7011" s="25">
        <v>43316</v>
      </c>
      <c r="B7011" s="25">
        <v>1.4562355324087548</v>
      </c>
      <c r="C7011" s="26" t="s">
        <v>15072</v>
      </c>
      <c r="D7011" s="25" t="s">
        <v>15193</v>
      </c>
      <c r="E7011" s="26" t="s">
        <v>45</v>
      </c>
      <c r="F7011" s="25" t="s">
        <v>90</v>
      </c>
      <c r="G7011" s="69">
        <v>1.524</v>
      </c>
      <c r="H7011" s="25" t="s">
        <v>61</v>
      </c>
      <c r="I7011" s="27" t="s">
        <v>46</v>
      </c>
      <c r="J7011" s="69">
        <v>45.72</v>
      </c>
      <c r="K7011" s="6" t="s">
        <v>15194</v>
      </c>
      <c r="L7011" s="6" t="s">
        <v>95</v>
      </c>
      <c r="M7011" s="69">
        <v>30</v>
      </c>
      <c r="N7011" s="6" t="s">
        <v>59</v>
      </c>
      <c r="O7011" s="6" t="s">
        <v>1073</v>
      </c>
      <c r="R7011" s="33" t="str">
        <f t="shared" si="130"/>
        <v>S05D2784P046</v>
      </c>
      <c r="S7011" s="95">
        <f>VLOOKUP(I7011,品牌型号对应工厂型号!C:E,3,0)</f>
        <v>5</v>
      </c>
      <c r="T7011" s="96" t="str">
        <f>VLOOKUP(I7011,品牌型号对应工厂型号!C:I,7,0)</f>
        <v>98:1.5mil EASL-70(G-70)</v>
      </c>
    </row>
    <row r="7012" spans="1:20">
      <c r="A7012" s="25">
        <v>43316</v>
      </c>
      <c r="B7012" s="25">
        <v>1.4562355324087548</v>
      </c>
      <c r="C7012" s="26" t="s">
        <v>15072</v>
      </c>
      <c r="D7012" s="25" t="s">
        <v>15195</v>
      </c>
      <c r="E7012" s="26" t="s">
        <v>45</v>
      </c>
      <c r="F7012" s="25" t="s">
        <v>90</v>
      </c>
      <c r="G7012" s="69">
        <v>1.524</v>
      </c>
      <c r="H7012" s="25" t="s">
        <v>61</v>
      </c>
      <c r="I7012" s="27" t="s">
        <v>46</v>
      </c>
      <c r="J7012" s="69">
        <v>45.72</v>
      </c>
      <c r="K7012" s="6" t="s">
        <v>15196</v>
      </c>
      <c r="L7012" s="6" t="s">
        <v>95</v>
      </c>
      <c r="M7012" s="69">
        <v>30</v>
      </c>
      <c r="N7012" s="6" t="s">
        <v>59</v>
      </c>
      <c r="O7012" s="6" t="s">
        <v>1073</v>
      </c>
      <c r="R7012" s="33" t="str">
        <f t="shared" si="130"/>
        <v>S05D2784P042</v>
      </c>
      <c r="S7012" s="95">
        <f>VLOOKUP(I7012,品牌型号对应工厂型号!C:E,3,0)</f>
        <v>5</v>
      </c>
      <c r="T7012" s="96" t="str">
        <f>VLOOKUP(I7012,品牌型号对应工厂型号!C:I,7,0)</f>
        <v>98:1.5mil EASL-70(G-70)</v>
      </c>
    </row>
    <row r="7013" spans="1:20">
      <c r="A7013" s="25">
        <v>43316</v>
      </c>
      <c r="B7013" s="25">
        <v>1.4562355324087548</v>
      </c>
      <c r="C7013" s="26" t="s">
        <v>15072</v>
      </c>
      <c r="D7013" s="25" t="s">
        <v>15197</v>
      </c>
      <c r="E7013" s="26" t="s">
        <v>45</v>
      </c>
      <c r="F7013" s="25" t="s">
        <v>90</v>
      </c>
      <c r="G7013" s="69">
        <v>1.524</v>
      </c>
      <c r="H7013" s="25" t="s">
        <v>61</v>
      </c>
      <c r="I7013" s="27" t="s">
        <v>46</v>
      </c>
      <c r="J7013" s="69">
        <v>45.72</v>
      </c>
      <c r="K7013" s="6" t="s">
        <v>15198</v>
      </c>
      <c r="L7013" s="6" t="s">
        <v>95</v>
      </c>
      <c r="M7013" s="69">
        <v>30</v>
      </c>
      <c r="N7013" s="6" t="s">
        <v>59</v>
      </c>
      <c r="O7013" s="6" t="s">
        <v>1073</v>
      </c>
      <c r="R7013" s="33" t="str">
        <f t="shared" si="130"/>
        <v>S05D2784P038</v>
      </c>
      <c r="S7013" s="95">
        <f>VLOOKUP(I7013,品牌型号对应工厂型号!C:E,3,0)</f>
        <v>5</v>
      </c>
      <c r="T7013" s="96" t="str">
        <f>VLOOKUP(I7013,品牌型号对应工厂型号!C:I,7,0)</f>
        <v>98:1.5mil EASL-70(G-70)</v>
      </c>
    </row>
    <row r="7014" spans="1:20">
      <c r="A7014" s="25">
        <v>43316</v>
      </c>
      <c r="B7014" s="25">
        <v>1.4562355324087548</v>
      </c>
      <c r="C7014" s="26" t="s">
        <v>15072</v>
      </c>
      <c r="D7014" s="25" t="s">
        <v>15199</v>
      </c>
      <c r="E7014" s="26" t="s">
        <v>45</v>
      </c>
      <c r="F7014" s="25" t="s">
        <v>90</v>
      </c>
      <c r="G7014" s="69">
        <v>1.524</v>
      </c>
      <c r="H7014" s="25" t="s">
        <v>61</v>
      </c>
      <c r="I7014" s="27" t="s">
        <v>46</v>
      </c>
      <c r="J7014" s="69">
        <v>45.72</v>
      </c>
      <c r="K7014" s="6" t="s">
        <v>15200</v>
      </c>
      <c r="L7014" s="6" t="s">
        <v>95</v>
      </c>
      <c r="M7014" s="69">
        <v>30</v>
      </c>
      <c r="N7014" s="6" t="s">
        <v>59</v>
      </c>
      <c r="O7014" s="6" t="s">
        <v>1073</v>
      </c>
      <c r="R7014" s="33" t="str">
        <f t="shared" si="130"/>
        <v>S05D2784P036</v>
      </c>
      <c r="S7014" s="95">
        <f>VLOOKUP(I7014,品牌型号对应工厂型号!C:E,3,0)</f>
        <v>5</v>
      </c>
      <c r="T7014" s="96" t="str">
        <f>VLOOKUP(I7014,品牌型号对应工厂型号!C:I,7,0)</f>
        <v>98:1.5mil EASL-70(G-70)</v>
      </c>
    </row>
    <row r="7015" spans="1:20">
      <c r="A7015" s="25">
        <v>43316</v>
      </c>
      <c r="B7015" s="25">
        <v>1.4562355324087548</v>
      </c>
      <c r="C7015" s="26" t="s">
        <v>15072</v>
      </c>
      <c r="D7015" s="25" t="s">
        <v>15201</v>
      </c>
      <c r="E7015" s="26" t="s">
        <v>45</v>
      </c>
      <c r="F7015" s="25" t="s">
        <v>90</v>
      </c>
      <c r="G7015" s="69">
        <v>1.524</v>
      </c>
      <c r="H7015" s="25" t="s">
        <v>61</v>
      </c>
      <c r="I7015" s="27" t="s">
        <v>46</v>
      </c>
      <c r="J7015" s="69">
        <v>45.72</v>
      </c>
      <c r="K7015" s="6" t="s">
        <v>15202</v>
      </c>
      <c r="L7015" s="6" t="s">
        <v>95</v>
      </c>
      <c r="M7015" s="69">
        <v>30</v>
      </c>
      <c r="N7015" s="6" t="s">
        <v>59</v>
      </c>
      <c r="O7015" s="6" t="s">
        <v>1073</v>
      </c>
      <c r="R7015" s="33" t="str">
        <f t="shared" si="130"/>
        <v>S05D2784P037</v>
      </c>
      <c r="S7015" s="95">
        <f>VLOOKUP(I7015,品牌型号对应工厂型号!C:E,3,0)</f>
        <v>5</v>
      </c>
      <c r="T7015" s="96" t="str">
        <f>VLOOKUP(I7015,品牌型号对应工厂型号!C:I,7,0)</f>
        <v>98:1.5mil EASL-70(G-70)</v>
      </c>
    </row>
    <row r="7016" spans="1:20">
      <c r="A7016" s="25">
        <v>43316</v>
      </c>
      <c r="B7016" s="25">
        <v>1.4562355324087548</v>
      </c>
      <c r="C7016" s="26" t="s">
        <v>15072</v>
      </c>
      <c r="D7016" s="25" t="s">
        <v>15203</v>
      </c>
      <c r="E7016" s="26" t="s">
        <v>45</v>
      </c>
      <c r="F7016" s="25" t="s">
        <v>90</v>
      </c>
      <c r="G7016" s="69">
        <v>1.524</v>
      </c>
      <c r="H7016" s="25" t="s">
        <v>61</v>
      </c>
      <c r="I7016" s="27" t="s">
        <v>46</v>
      </c>
      <c r="J7016" s="69">
        <v>45.72</v>
      </c>
      <c r="K7016" s="6" t="s">
        <v>15204</v>
      </c>
      <c r="L7016" s="6" t="s">
        <v>95</v>
      </c>
      <c r="M7016" s="69">
        <v>30</v>
      </c>
      <c r="N7016" s="6" t="s">
        <v>59</v>
      </c>
      <c r="O7016" s="6" t="s">
        <v>1073</v>
      </c>
      <c r="R7016" s="33" t="str">
        <f t="shared" si="130"/>
        <v>S05D2784P040</v>
      </c>
      <c r="S7016" s="95">
        <f>VLOOKUP(I7016,品牌型号对应工厂型号!C:E,3,0)</f>
        <v>5</v>
      </c>
      <c r="T7016" s="96" t="str">
        <f>VLOOKUP(I7016,品牌型号对应工厂型号!C:I,7,0)</f>
        <v>98:1.5mil EASL-70(G-70)</v>
      </c>
    </row>
    <row r="7017" spans="1:20">
      <c r="A7017" s="25">
        <v>43316</v>
      </c>
      <c r="B7017" s="25">
        <v>1.4562355324087548</v>
      </c>
      <c r="C7017" s="26" t="s">
        <v>15072</v>
      </c>
      <c r="D7017" s="25" t="s">
        <v>15205</v>
      </c>
      <c r="E7017" s="26" t="s">
        <v>45</v>
      </c>
      <c r="F7017" s="25" t="s">
        <v>90</v>
      </c>
      <c r="G7017" s="69">
        <v>1.524</v>
      </c>
      <c r="H7017" s="25" t="s">
        <v>61</v>
      </c>
      <c r="I7017" s="27" t="s">
        <v>46</v>
      </c>
      <c r="J7017" s="69">
        <v>45.72</v>
      </c>
      <c r="K7017" s="6" t="s">
        <v>15206</v>
      </c>
      <c r="L7017" s="6" t="s">
        <v>95</v>
      </c>
      <c r="M7017" s="69">
        <v>30</v>
      </c>
      <c r="N7017" s="6" t="s">
        <v>59</v>
      </c>
      <c r="O7017" s="6" t="s">
        <v>1073</v>
      </c>
      <c r="R7017" s="33" t="str">
        <f t="shared" si="130"/>
        <v>S05D2784P041</v>
      </c>
      <c r="S7017" s="95">
        <f>VLOOKUP(I7017,品牌型号对应工厂型号!C:E,3,0)</f>
        <v>5</v>
      </c>
      <c r="T7017" s="96" t="str">
        <f>VLOOKUP(I7017,品牌型号对应工厂型号!C:I,7,0)</f>
        <v>98:1.5mil EASL-70(G-70)</v>
      </c>
    </row>
    <row r="7018" spans="1:20">
      <c r="A7018" s="25">
        <v>43316</v>
      </c>
      <c r="B7018" s="25">
        <v>1.4562355324087548</v>
      </c>
      <c r="C7018" s="26" t="s">
        <v>15072</v>
      </c>
      <c r="D7018" s="25" t="s">
        <v>15207</v>
      </c>
      <c r="E7018" s="26" t="s">
        <v>45</v>
      </c>
      <c r="F7018" s="25" t="s">
        <v>90</v>
      </c>
      <c r="G7018" s="69">
        <v>1.524</v>
      </c>
      <c r="H7018" s="25" t="s">
        <v>61</v>
      </c>
      <c r="I7018" s="27" t="s">
        <v>46</v>
      </c>
      <c r="J7018" s="69">
        <v>45.72</v>
      </c>
      <c r="K7018" s="6" t="s">
        <v>15208</v>
      </c>
      <c r="L7018" s="6" t="s">
        <v>95</v>
      </c>
      <c r="M7018" s="69">
        <v>30</v>
      </c>
      <c r="N7018" s="6" t="s">
        <v>59</v>
      </c>
      <c r="O7018" s="6" t="s">
        <v>1073</v>
      </c>
      <c r="R7018" s="33" t="str">
        <f t="shared" si="130"/>
        <v>S05D2784P043</v>
      </c>
      <c r="S7018" s="95">
        <f>VLOOKUP(I7018,品牌型号对应工厂型号!C:E,3,0)</f>
        <v>5</v>
      </c>
      <c r="T7018" s="96" t="str">
        <f>VLOOKUP(I7018,品牌型号对应工厂型号!C:I,7,0)</f>
        <v>98:1.5mil EASL-70(G-70)</v>
      </c>
    </row>
    <row r="7019" spans="1:20">
      <c r="A7019" s="25">
        <v>43316</v>
      </c>
      <c r="B7019" s="25">
        <v>1.4562355324087548</v>
      </c>
      <c r="C7019" s="26" t="s">
        <v>15072</v>
      </c>
      <c r="D7019" s="25" t="s">
        <v>15209</v>
      </c>
      <c r="E7019" s="26" t="s">
        <v>45</v>
      </c>
      <c r="F7019" s="25" t="s">
        <v>90</v>
      </c>
      <c r="G7019" s="69">
        <v>1.524</v>
      </c>
      <c r="H7019" s="25" t="s">
        <v>61</v>
      </c>
      <c r="I7019" s="27" t="s">
        <v>46</v>
      </c>
      <c r="J7019" s="69">
        <v>45.72</v>
      </c>
      <c r="K7019" s="6" t="s">
        <v>15210</v>
      </c>
      <c r="L7019" s="6" t="s">
        <v>95</v>
      </c>
      <c r="M7019" s="69">
        <v>30</v>
      </c>
      <c r="N7019" s="6" t="s">
        <v>59</v>
      </c>
      <c r="O7019" s="6" t="s">
        <v>1073</v>
      </c>
      <c r="R7019" s="33" t="str">
        <f t="shared" si="130"/>
        <v>S05D2784P044</v>
      </c>
      <c r="S7019" s="95">
        <f>VLOOKUP(I7019,品牌型号对应工厂型号!C:E,3,0)</f>
        <v>5</v>
      </c>
      <c r="T7019" s="96" t="str">
        <f>VLOOKUP(I7019,品牌型号对应工厂型号!C:I,7,0)</f>
        <v>98:1.5mil EASL-70(G-70)</v>
      </c>
    </row>
    <row r="7020" spans="1:20">
      <c r="A7020" s="25">
        <v>43316</v>
      </c>
      <c r="B7020" s="25">
        <v>1.4562355324087548</v>
      </c>
      <c r="C7020" s="26" t="s">
        <v>15072</v>
      </c>
      <c r="D7020" s="25" t="s">
        <v>15211</v>
      </c>
      <c r="E7020" s="26" t="s">
        <v>45</v>
      </c>
      <c r="F7020" s="25" t="s">
        <v>90</v>
      </c>
      <c r="G7020" s="69">
        <v>1.524</v>
      </c>
      <c r="H7020" s="25" t="s">
        <v>61</v>
      </c>
      <c r="I7020" s="27" t="s">
        <v>46</v>
      </c>
      <c r="J7020" s="69">
        <v>45.72</v>
      </c>
      <c r="K7020" s="6" t="s">
        <v>15212</v>
      </c>
      <c r="L7020" s="6" t="s">
        <v>95</v>
      </c>
      <c r="M7020" s="69">
        <v>30</v>
      </c>
      <c r="N7020" s="6" t="s">
        <v>59</v>
      </c>
      <c r="O7020" s="6" t="s">
        <v>1073</v>
      </c>
      <c r="R7020" s="33" t="str">
        <f t="shared" si="130"/>
        <v>S05D2784P035</v>
      </c>
      <c r="S7020" s="95">
        <f>VLOOKUP(I7020,品牌型号对应工厂型号!C:E,3,0)</f>
        <v>5</v>
      </c>
      <c r="T7020" s="96" t="str">
        <f>VLOOKUP(I7020,品牌型号对应工厂型号!C:I,7,0)</f>
        <v>98:1.5mil EASL-70(G-70)</v>
      </c>
    </row>
    <row r="7021" spans="1:20">
      <c r="A7021" s="25">
        <v>43313</v>
      </c>
      <c r="B7021" s="25">
        <v>4.5048302083305316</v>
      </c>
      <c r="C7021" s="26" t="s">
        <v>15213</v>
      </c>
      <c r="D7021" s="25" t="s">
        <v>13513</v>
      </c>
      <c r="E7021" s="26" t="s">
        <v>416</v>
      </c>
      <c r="F7021" s="25" t="s">
        <v>92</v>
      </c>
      <c r="G7021" s="69">
        <v>1.524</v>
      </c>
      <c r="H7021" s="25" t="s">
        <v>417</v>
      </c>
      <c r="I7021" s="27" t="s">
        <v>418</v>
      </c>
      <c r="J7021" s="69">
        <v>45.72</v>
      </c>
      <c r="K7021" s="6" t="s">
        <v>13514</v>
      </c>
      <c r="L7021" s="6" t="s">
        <v>95</v>
      </c>
      <c r="M7021" s="69">
        <v>30</v>
      </c>
      <c r="N7021" s="6" t="s">
        <v>59</v>
      </c>
      <c r="O7021" s="6" t="s">
        <v>6487</v>
      </c>
      <c r="R7021" s="33" t="str">
        <f t="shared" si="130"/>
        <v>S03N2628P001</v>
      </c>
      <c r="S7021" s="95">
        <f>VLOOKUP(I7021,品牌型号对应工厂型号!C:E,3,0)</f>
        <v>5</v>
      </c>
      <c r="T7021" s="96" t="str">
        <f>VLOOKUP(I7021,品牌型号对应工厂型号!C:I,7,0)</f>
        <v>187:4.0mil NWPV-70（GZ-70）</v>
      </c>
    </row>
    <row r="7022" spans="1:20">
      <c r="A7022" s="25">
        <v>43313</v>
      </c>
      <c r="B7022" s="25">
        <v>4.5048302083305316</v>
      </c>
      <c r="C7022" s="26" t="s">
        <v>15213</v>
      </c>
      <c r="D7022" s="25" t="s">
        <v>13517</v>
      </c>
      <c r="E7022" s="26" t="s">
        <v>416</v>
      </c>
      <c r="F7022" s="25" t="s">
        <v>92</v>
      </c>
      <c r="G7022" s="69">
        <v>1.524</v>
      </c>
      <c r="H7022" s="25" t="s">
        <v>417</v>
      </c>
      <c r="I7022" s="27" t="s">
        <v>418</v>
      </c>
      <c r="J7022" s="69">
        <v>45.72</v>
      </c>
      <c r="K7022" s="6" t="s">
        <v>13518</v>
      </c>
      <c r="L7022" s="6" t="s">
        <v>95</v>
      </c>
      <c r="M7022" s="69">
        <v>30</v>
      </c>
      <c r="N7022" s="6" t="s">
        <v>59</v>
      </c>
      <c r="O7022" s="6" t="s">
        <v>6487</v>
      </c>
      <c r="R7022" s="33" t="str">
        <f t="shared" si="130"/>
        <v>S03N2627P005</v>
      </c>
      <c r="S7022" s="95">
        <f>VLOOKUP(I7022,品牌型号对应工厂型号!C:E,3,0)</f>
        <v>5</v>
      </c>
      <c r="T7022" s="96" t="str">
        <f>VLOOKUP(I7022,品牌型号对应工厂型号!C:I,7,0)</f>
        <v>187:4.0mil NWPV-70（GZ-70）</v>
      </c>
    </row>
    <row r="7023" spans="1:20">
      <c r="A7023" s="25">
        <v>43314</v>
      </c>
      <c r="B7023" s="25">
        <v>3.5048302083305316</v>
      </c>
      <c r="C7023" s="26" t="s">
        <v>15214</v>
      </c>
      <c r="D7023" s="25" t="s">
        <v>15215</v>
      </c>
      <c r="E7023" s="26" t="s">
        <v>139</v>
      </c>
      <c r="F7023" s="25" t="s">
        <v>94</v>
      </c>
      <c r="G7023" s="69">
        <v>0.91400000000000003</v>
      </c>
      <c r="H7023" s="25" t="s">
        <v>2165</v>
      </c>
      <c r="I7023" s="27" t="s">
        <v>140</v>
      </c>
      <c r="J7023" s="69">
        <v>27.42</v>
      </c>
      <c r="K7023" s="6" t="s">
        <v>15216</v>
      </c>
      <c r="L7023" s="6" t="s">
        <v>95</v>
      </c>
      <c r="M7023" s="69">
        <v>30</v>
      </c>
      <c r="N7023" s="6" t="s">
        <v>59</v>
      </c>
      <c r="O7023" s="6" t="s">
        <v>878</v>
      </c>
      <c r="R7023" s="33" t="str">
        <f t="shared" si="130"/>
        <v>S07D2588P005</v>
      </c>
      <c r="S7023" s="95">
        <f>VLOOKUP(I7023,品牌型号对应工厂型号!C:E,3,0)</f>
        <v>10</v>
      </c>
      <c r="T7023" s="96" t="str">
        <f>VLOOKUP(I7023,品牌型号对应工厂型号!C:I,7,0)</f>
        <v>129:3.0mil EXGR-70(K-70S）</v>
      </c>
    </row>
    <row r="7024" spans="1:20">
      <c r="A7024" s="25">
        <v>43315</v>
      </c>
      <c r="B7024" s="25">
        <v>2.5048302083305316</v>
      </c>
      <c r="C7024" s="26" t="s">
        <v>15217</v>
      </c>
      <c r="D7024" s="25" t="s">
        <v>13515</v>
      </c>
      <c r="E7024" s="26" t="s">
        <v>416</v>
      </c>
      <c r="F7024" s="25" t="s">
        <v>92</v>
      </c>
      <c r="G7024" s="69">
        <v>1.524</v>
      </c>
      <c r="H7024" s="25" t="s">
        <v>417</v>
      </c>
      <c r="I7024" s="27" t="s">
        <v>418</v>
      </c>
      <c r="J7024" s="69">
        <v>45.72</v>
      </c>
      <c r="K7024" s="6" t="s">
        <v>13516</v>
      </c>
      <c r="L7024" s="6" t="s">
        <v>95</v>
      </c>
      <c r="M7024" s="69">
        <v>30</v>
      </c>
      <c r="N7024" s="6" t="s">
        <v>59</v>
      </c>
      <c r="O7024" s="6" t="s">
        <v>176</v>
      </c>
      <c r="R7024" s="33" t="str">
        <f t="shared" si="130"/>
        <v>S03N2628P004</v>
      </c>
      <c r="S7024" s="95">
        <f>VLOOKUP(I7024,品牌型号对应工厂型号!C:E,3,0)</f>
        <v>5</v>
      </c>
      <c r="T7024" s="96" t="str">
        <f>VLOOKUP(I7024,品牌型号对应工厂型号!C:I,7,0)</f>
        <v>187:4.0mil NWPV-70（GZ-70）</v>
      </c>
    </row>
    <row r="7025" spans="1:20">
      <c r="A7025" s="25">
        <v>43314</v>
      </c>
      <c r="B7025" s="25">
        <v>2.7212766203738283</v>
      </c>
      <c r="C7025" s="26" t="s">
        <v>15218</v>
      </c>
      <c r="D7025" s="25" t="s">
        <v>15219</v>
      </c>
      <c r="E7025" s="26" t="s">
        <v>141</v>
      </c>
      <c r="F7025" s="25" t="s">
        <v>4772</v>
      </c>
      <c r="G7025" s="69">
        <v>1.524</v>
      </c>
      <c r="H7025" s="25" t="s">
        <v>172</v>
      </c>
      <c r="I7025" s="27" t="s">
        <v>142</v>
      </c>
      <c r="J7025" s="69">
        <v>22.86</v>
      </c>
      <c r="K7025" s="6" t="s">
        <v>15220</v>
      </c>
      <c r="O7025" s="6" t="s">
        <v>13580</v>
      </c>
      <c r="R7025" s="33" t="str">
        <f t="shared" si="130"/>
        <v>D11D2648P005-1</v>
      </c>
      <c r="S7025" s="95">
        <f>VLOOKUP(I7025,品牌型号对应工厂型号!C:E,3,0)</f>
        <v>10</v>
      </c>
      <c r="T7025" s="96" t="str">
        <f>VLOOKUP(I7025,品牌型号对应工厂型号!C:I,7,0)</f>
        <v>153:PFGP-70R 3.0mil（X-75）</v>
      </c>
    </row>
    <row r="7026" spans="1:20">
      <c r="A7026" s="25">
        <v>43314</v>
      </c>
      <c r="B7026" s="25">
        <v>2.7212766203738283</v>
      </c>
      <c r="C7026" s="26" t="s">
        <v>15218</v>
      </c>
      <c r="D7026" s="25" t="s">
        <v>15221</v>
      </c>
      <c r="E7026" s="26" t="s">
        <v>141</v>
      </c>
      <c r="F7026" s="25" t="s">
        <v>4772</v>
      </c>
      <c r="G7026" s="69">
        <v>1.524</v>
      </c>
      <c r="H7026" s="25" t="s">
        <v>172</v>
      </c>
      <c r="I7026" s="27" t="s">
        <v>142</v>
      </c>
      <c r="J7026" s="69">
        <v>22.86</v>
      </c>
      <c r="K7026" s="6" t="s">
        <v>15222</v>
      </c>
      <c r="O7026" s="6" t="s">
        <v>13580</v>
      </c>
      <c r="R7026" s="33" t="str">
        <f t="shared" si="130"/>
        <v>D11D2648P003-1</v>
      </c>
      <c r="S7026" s="95">
        <f>VLOOKUP(I7026,品牌型号对应工厂型号!C:E,3,0)</f>
        <v>10</v>
      </c>
      <c r="T7026" s="96" t="str">
        <f>VLOOKUP(I7026,品牌型号对应工厂型号!C:I,7,0)</f>
        <v>153:PFGP-70R 3.0mil（X-75）</v>
      </c>
    </row>
    <row r="7027" spans="1:20">
      <c r="A7027" s="25">
        <v>43314</v>
      </c>
      <c r="B7027" s="25">
        <v>2.7212766203738283</v>
      </c>
      <c r="C7027" s="26" t="s">
        <v>15223</v>
      </c>
      <c r="D7027" s="25" t="s">
        <v>15224</v>
      </c>
      <c r="E7027" s="26" t="s">
        <v>151</v>
      </c>
      <c r="F7027" s="25" t="s">
        <v>91</v>
      </c>
      <c r="G7027" s="69">
        <v>1.524</v>
      </c>
      <c r="H7027" s="25" t="s">
        <v>131</v>
      </c>
      <c r="I7027" s="27" t="s">
        <v>50</v>
      </c>
      <c r="J7027" s="69">
        <v>45.72</v>
      </c>
      <c r="K7027" s="6" t="s">
        <v>15225</v>
      </c>
      <c r="O7027" s="6" t="s">
        <v>1073</v>
      </c>
      <c r="R7027" s="33" t="str">
        <f t="shared" si="130"/>
        <v>S06N2525P020</v>
      </c>
      <c r="S7027" s="95">
        <f>VLOOKUP(I7027,品牌型号对应工厂型号!C:E,3,0)</f>
        <v>10</v>
      </c>
      <c r="T7027" s="96" t="str">
        <f>VLOOKUP(I7027,品牌型号对应工厂型号!C:I,7,0)</f>
        <v>111:2.0mil UGGN-70(ZYF-70)</v>
      </c>
    </row>
    <row r="7028" spans="1:20">
      <c r="A7028" s="25">
        <v>43314</v>
      </c>
      <c r="B7028" s="25">
        <v>2.7212766203738283</v>
      </c>
      <c r="C7028" s="26" t="s">
        <v>15223</v>
      </c>
      <c r="D7028" s="25" t="s">
        <v>15226</v>
      </c>
      <c r="E7028" s="26" t="s">
        <v>151</v>
      </c>
      <c r="F7028" s="25" t="s">
        <v>91</v>
      </c>
      <c r="G7028" s="69">
        <v>1.524</v>
      </c>
      <c r="H7028" s="25" t="s">
        <v>131</v>
      </c>
      <c r="I7028" s="27" t="s">
        <v>50</v>
      </c>
      <c r="J7028" s="69">
        <v>45.72</v>
      </c>
      <c r="K7028" s="6" t="s">
        <v>15227</v>
      </c>
      <c r="O7028" s="6" t="s">
        <v>1073</v>
      </c>
      <c r="R7028" s="33" t="str">
        <f t="shared" si="130"/>
        <v>S06N2525P012</v>
      </c>
      <c r="S7028" s="95">
        <f>VLOOKUP(I7028,品牌型号对应工厂型号!C:E,3,0)</f>
        <v>10</v>
      </c>
      <c r="T7028" s="96" t="str">
        <f>VLOOKUP(I7028,品牌型号对应工厂型号!C:I,7,0)</f>
        <v>111:2.0mil UGGN-70(ZYF-70)</v>
      </c>
    </row>
    <row r="7029" spans="1:20">
      <c r="A7029" s="25">
        <v>43314</v>
      </c>
      <c r="B7029" s="25">
        <v>2.7212766203738283</v>
      </c>
      <c r="C7029" s="26" t="s">
        <v>15228</v>
      </c>
      <c r="D7029" s="25" t="s">
        <v>15229</v>
      </c>
      <c r="E7029" s="26" t="s">
        <v>141</v>
      </c>
      <c r="F7029" s="25" t="s">
        <v>4772</v>
      </c>
      <c r="G7029" s="69">
        <v>1.524</v>
      </c>
      <c r="H7029" s="25" t="s">
        <v>172</v>
      </c>
      <c r="I7029" s="27" t="s">
        <v>142</v>
      </c>
      <c r="J7029" s="69">
        <v>22.86</v>
      </c>
      <c r="K7029" s="6" t="s">
        <v>15230</v>
      </c>
      <c r="O7029" s="6" t="s">
        <v>878</v>
      </c>
      <c r="R7029" s="33" t="str">
        <f t="shared" si="130"/>
        <v>D11D2648P003-2</v>
      </c>
      <c r="S7029" s="95">
        <f>VLOOKUP(I7029,品牌型号对应工厂型号!C:E,3,0)</f>
        <v>10</v>
      </c>
      <c r="T7029" s="96" t="str">
        <f>VLOOKUP(I7029,品牌型号对应工厂型号!C:I,7,0)</f>
        <v>153:PFGP-70R 3.0mil（X-75）</v>
      </c>
    </row>
    <row r="7030" spans="1:20">
      <c r="A7030" s="25">
        <v>43314</v>
      </c>
      <c r="B7030" s="25">
        <v>2.7212766203738283</v>
      </c>
      <c r="C7030" s="26" t="s">
        <v>15228</v>
      </c>
      <c r="D7030" s="25" t="s">
        <v>15231</v>
      </c>
      <c r="E7030" s="26" t="s">
        <v>141</v>
      </c>
      <c r="F7030" s="25" t="s">
        <v>4772</v>
      </c>
      <c r="G7030" s="69">
        <v>1.524</v>
      </c>
      <c r="H7030" s="25" t="s">
        <v>172</v>
      </c>
      <c r="I7030" s="27" t="s">
        <v>142</v>
      </c>
      <c r="J7030" s="69">
        <v>22.86</v>
      </c>
      <c r="K7030" s="6" t="s">
        <v>15232</v>
      </c>
      <c r="O7030" s="6" t="s">
        <v>878</v>
      </c>
      <c r="R7030" s="33" t="str">
        <f t="shared" si="130"/>
        <v>D11D2648P002-2</v>
      </c>
      <c r="S7030" s="95">
        <f>VLOOKUP(I7030,品牌型号对应工厂型号!C:E,3,0)</f>
        <v>10</v>
      </c>
      <c r="T7030" s="96" t="str">
        <f>VLOOKUP(I7030,品牌型号对应工厂型号!C:I,7,0)</f>
        <v>153:PFGP-70R 3.0mil（X-75）</v>
      </c>
    </row>
    <row r="7031" spans="1:20">
      <c r="A7031" s="25">
        <v>43314</v>
      </c>
      <c r="B7031" s="25">
        <v>2.7212766203738283</v>
      </c>
      <c r="C7031" s="26" t="s">
        <v>15228</v>
      </c>
      <c r="D7031" s="25" t="s">
        <v>15233</v>
      </c>
      <c r="E7031" s="26" t="s">
        <v>153</v>
      </c>
      <c r="F7031" s="25" t="s">
        <v>4877</v>
      </c>
      <c r="G7031" s="69">
        <v>1.524</v>
      </c>
      <c r="H7031" s="25" t="s">
        <v>180</v>
      </c>
      <c r="I7031" s="27" t="s">
        <v>1478</v>
      </c>
      <c r="J7031" s="69">
        <v>45.72</v>
      </c>
      <c r="K7031" s="6" t="s">
        <v>15234</v>
      </c>
      <c r="O7031" s="6" t="s">
        <v>878</v>
      </c>
      <c r="R7031" s="33" t="str">
        <f t="shared" si="130"/>
        <v>S06D2435P013</v>
      </c>
      <c r="S7031" s="95">
        <f>VLOOKUP(I7031,品牌型号对应工厂型号!C:E,3,0)</f>
        <v>10</v>
      </c>
      <c r="T7031" s="96" t="str">
        <f>VLOOKUP(I7031,品牌型号对应工厂型号!C:I,7,0)</f>
        <v>113:2.0mil USGY-15(ZYF-88)</v>
      </c>
    </row>
    <row r="7032" spans="1:20">
      <c r="A7032" s="25">
        <v>43314</v>
      </c>
      <c r="B7032" s="25">
        <v>2.7212766203738283</v>
      </c>
      <c r="C7032" s="26" t="s">
        <v>15228</v>
      </c>
      <c r="D7032" s="25" t="s">
        <v>15235</v>
      </c>
      <c r="E7032" s="26" t="s">
        <v>151</v>
      </c>
      <c r="F7032" s="25" t="s">
        <v>91</v>
      </c>
      <c r="G7032" s="69">
        <v>1.524</v>
      </c>
      <c r="H7032" s="25" t="s">
        <v>131</v>
      </c>
      <c r="I7032" s="27" t="s">
        <v>50</v>
      </c>
      <c r="J7032" s="69">
        <v>45.72</v>
      </c>
      <c r="K7032" s="6" t="s">
        <v>15236</v>
      </c>
      <c r="O7032" s="6" t="s">
        <v>878</v>
      </c>
      <c r="R7032" s="33" t="str">
        <f t="shared" si="130"/>
        <v>S05D2586P034</v>
      </c>
      <c r="S7032" s="95">
        <f>VLOOKUP(I7032,品牌型号对应工厂型号!C:E,3,0)</f>
        <v>10</v>
      </c>
      <c r="T7032" s="96" t="str">
        <f>VLOOKUP(I7032,品牌型号对应工厂型号!C:I,7,0)</f>
        <v>111:2.0mil UGGN-70(ZYF-70)</v>
      </c>
    </row>
    <row r="7033" spans="1:20">
      <c r="A7033" s="25">
        <v>43314</v>
      </c>
      <c r="B7033" s="25">
        <v>2.7212766203738283</v>
      </c>
      <c r="C7033" s="26" t="s">
        <v>15228</v>
      </c>
      <c r="D7033" s="25" t="s">
        <v>15237</v>
      </c>
      <c r="E7033" s="26" t="s">
        <v>661</v>
      </c>
      <c r="F7033" s="25" t="s">
        <v>96</v>
      </c>
      <c r="G7033" s="69">
        <v>1.524</v>
      </c>
      <c r="H7033" s="25" t="s">
        <v>126</v>
      </c>
      <c r="I7033" s="27" t="s">
        <v>44</v>
      </c>
      <c r="J7033" s="69">
        <v>45.72</v>
      </c>
      <c r="K7033" s="6" t="s">
        <v>15238</v>
      </c>
      <c r="O7033" s="6" t="s">
        <v>878</v>
      </c>
      <c r="R7033" s="33" t="str">
        <f t="shared" si="130"/>
        <v>D12N2241P028</v>
      </c>
      <c r="S7033" s="95">
        <f>VLOOKUP(I7033,品牌型号对应工厂型号!C:E,3,0)</f>
        <v>5</v>
      </c>
      <c r="T7033" s="96" t="str">
        <f>VLOOKUP(I7033,品牌型号对应工厂型号!C:I,7,0)</f>
        <v>99:1.5mil DABL-10(G-15)</v>
      </c>
    </row>
    <row r="7034" spans="1:20">
      <c r="A7034" s="25">
        <v>43314</v>
      </c>
      <c r="B7034" s="25">
        <v>2.7212766203738283</v>
      </c>
      <c r="C7034" s="26" t="s">
        <v>15228</v>
      </c>
      <c r="D7034" s="25" t="s">
        <v>5269</v>
      </c>
      <c r="E7034" s="26" t="s">
        <v>661</v>
      </c>
      <c r="F7034" s="25" t="s">
        <v>96</v>
      </c>
      <c r="G7034" s="69">
        <v>1.524</v>
      </c>
      <c r="H7034" s="25" t="s">
        <v>126</v>
      </c>
      <c r="I7034" s="27" t="s">
        <v>44</v>
      </c>
      <c r="J7034" s="69">
        <v>45.72</v>
      </c>
      <c r="K7034" s="6" t="s">
        <v>5270</v>
      </c>
      <c r="O7034" s="6" t="s">
        <v>878</v>
      </c>
      <c r="R7034" s="33" t="str">
        <f t="shared" si="130"/>
        <v>S03N2179P007</v>
      </c>
      <c r="S7034" s="95">
        <f>VLOOKUP(I7034,品牌型号对应工厂型号!C:E,3,0)</f>
        <v>5</v>
      </c>
      <c r="T7034" s="96" t="str">
        <f>VLOOKUP(I7034,品牌型号对应工厂型号!C:I,7,0)</f>
        <v>99:1.5mil DABL-10(G-15)</v>
      </c>
    </row>
    <row r="7035" spans="1:20">
      <c r="A7035" s="25">
        <v>43314</v>
      </c>
      <c r="B7035" s="25">
        <v>2.7212766203738283</v>
      </c>
      <c r="C7035" s="26" t="s">
        <v>15228</v>
      </c>
      <c r="D7035" s="25" t="s">
        <v>15239</v>
      </c>
      <c r="E7035" s="26" t="s">
        <v>45</v>
      </c>
      <c r="F7035" s="25" t="s">
        <v>90</v>
      </c>
      <c r="G7035" s="69">
        <v>1.524</v>
      </c>
      <c r="H7035" s="25" t="s">
        <v>61</v>
      </c>
      <c r="I7035" s="27" t="s">
        <v>46</v>
      </c>
      <c r="J7035" s="69">
        <v>45.72</v>
      </c>
      <c r="K7035" s="6" t="s">
        <v>15240</v>
      </c>
      <c r="O7035" s="6" t="s">
        <v>878</v>
      </c>
      <c r="R7035" s="33" t="str">
        <f t="shared" si="130"/>
        <v>D12D2449P044</v>
      </c>
      <c r="S7035" s="95">
        <f>VLOOKUP(I7035,品牌型号对应工厂型号!C:E,3,0)</f>
        <v>5</v>
      </c>
      <c r="T7035" s="96" t="str">
        <f>VLOOKUP(I7035,品牌型号对应工厂型号!C:I,7,0)</f>
        <v>98:1.5mil EASL-70(G-70)</v>
      </c>
    </row>
    <row r="7036" spans="1:20">
      <c r="A7036" s="25">
        <v>43315</v>
      </c>
      <c r="B7036" s="25">
        <v>1.7212766203738283</v>
      </c>
      <c r="C7036" s="26" t="s">
        <v>15241</v>
      </c>
      <c r="D7036" s="25" t="s">
        <v>15242</v>
      </c>
      <c r="E7036" s="26" t="s">
        <v>153</v>
      </c>
      <c r="F7036" s="25" t="s">
        <v>4877</v>
      </c>
      <c r="G7036" s="69">
        <v>1.524</v>
      </c>
      <c r="H7036" s="25" t="s">
        <v>180</v>
      </c>
      <c r="I7036" s="27" t="s">
        <v>1478</v>
      </c>
      <c r="J7036" s="69">
        <v>45.72</v>
      </c>
      <c r="K7036" s="6" t="s">
        <v>15243</v>
      </c>
      <c r="O7036" s="6" t="s">
        <v>878</v>
      </c>
      <c r="R7036" s="33" t="str">
        <f t="shared" si="130"/>
        <v>S06D2435P001</v>
      </c>
      <c r="S7036" s="95">
        <f>VLOOKUP(I7036,品牌型号对应工厂型号!C:E,3,0)</f>
        <v>10</v>
      </c>
      <c r="T7036" s="96" t="str">
        <f>VLOOKUP(I7036,品牌型号对应工厂型号!C:I,7,0)</f>
        <v>113:2.0mil USGY-15(ZYF-88)</v>
      </c>
    </row>
    <row r="7037" spans="1:20">
      <c r="A7037" s="25">
        <v>43315</v>
      </c>
      <c r="B7037" s="25">
        <v>1.7212766203738283</v>
      </c>
      <c r="C7037" s="26" t="s">
        <v>15241</v>
      </c>
      <c r="D7037" s="25" t="s">
        <v>5233</v>
      </c>
      <c r="E7037" s="26" t="s">
        <v>661</v>
      </c>
      <c r="F7037" s="25" t="s">
        <v>96</v>
      </c>
      <c r="G7037" s="69">
        <v>1.524</v>
      </c>
      <c r="H7037" s="25" t="s">
        <v>126</v>
      </c>
      <c r="I7037" s="27" t="s">
        <v>44</v>
      </c>
      <c r="J7037" s="69">
        <v>45.72</v>
      </c>
      <c r="K7037" s="6" t="s">
        <v>5234</v>
      </c>
      <c r="O7037" s="6" t="s">
        <v>878</v>
      </c>
      <c r="R7037" s="33" t="str">
        <f t="shared" si="130"/>
        <v>S03N2179P017</v>
      </c>
      <c r="S7037" s="95">
        <f>VLOOKUP(I7037,品牌型号对应工厂型号!C:E,3,0)</f>
        <v>5</v>
      </c>
      <c r="T7037" s="96" t="str">
        <f>VLOOKUP(I7037,品牌型号对应工厂型号!C:I,7,0)</f>
        <v>99:1.5mil DABL-10(G-15)</v>
      </c>
    </row>
    <row r="7038" spans="1:20">
      <c r="A7038" s="25">
        <v>43315</v>
      </c>
      <c r="B7038" s="25">
        <v>1.7212766203738283</v>
      </c>
      <c r="C7038" s="26" t="s">
        <v>15241</v>
      </c>
      <c r="D7038" s="25" t="s">
        <v>15244</v>
      </c>
      <c r="E7038" s="26" t="s">
        <v>151</v>
      </c>
      <c r="F7038" s="25" t="s">
        <v>91</v>
      </c>
      <c r="G7038" s="69">
        <v>1.524</v>
      </c>
      <c r="H7038" s="25" t="s">
        <v>131</v>
      </c>
      <c r="I7038" s="27" t="s">
        <v>50</v>
      </c>
      <c r="J7038" s="69">
        <v>45.72</v>
      </c>
      <c r="K7038" s="6" t="s">
        <v>15245</v>
      </c>
      <c r="O7038" s="6" t="s">
        <v>878</v>
      </c>
      <c r="R7038" s="33" t="str">
        <f t="shared" si="130"/>
        <v>S05D2586P021</v>
      </c>
      <c r="S7038" s="95">
        <f>VLOOKUP(I7038,品牌型号对应工厂型号!C:E,3,0)</f>
        <v>10</v>
      </c>
      <c r="T7038" s="96" t="str">
        <f>VLOOKUP(I7038,品牌型号对应工厂型号!C:I,7,0)</f>
        <v>111:2.0mil UGGN-70(ZYF-70)</v>
      </c>
    </row>
    <row r="7039" spans="1:20">
      <c r="A7039" s="25">
        <v>43315</v>
      </c>
      <c r="B7039" s="25">
        <v>1.7212766203738283</v>
      </c>
      <c r="C7039" s="26" t="s">
        <v>15246</v>
      </c>
      <c r="D7039" s="25" t="s">
        <v>15247</v>
      </c>
      <c r="E7039" s="26" t="s">
        <v>661</v>
      </c>
      <c r="F7039" s="25" t="s">
        <v>96</v>
      </c>
      <c r="G7039" s="69">
        <v>1.524</v>
      </c>
      <c r="H7039" s="25" t="s">
        <v>126</v>
      </c>
      <c r="I7039" s="27" t="s">
        <v>44</v>
      </c>
      <c r="J7039" s="69">
        <v>45.72</v>
      </c>
      <c r="K7039" s="6" t="s">
        <v>15248</v>
      </c>
      <c r="O7039" s="6" t="s">
        <v>133</v>
      </c>
      <c r="R7039" s="33" t="str">
        <f t="shared" si="130"/>
        <v>D12N2241P015</v>
      </c>
      <c r="S7039" s="95">
        <f>VLOOKUP(I7039,品牌型号对应工厂型号!C:E,3,0)</f>
        <v>5</v>
      </c>
      <c r="T7039" s="96" t="str">
        <f>VLOOKUP(I7039,品牌型号对应工厂型号!C:I,7,0)</f>
        <v>99:1.5mil DABL-10(G-15)</v>
      </c>
    </row>
    <row r="7040" spans="1:20">
      <c r="A7040" s="25">
        <v>43315</v>
      </c>
      <c r="B7040" s="25">
        <v>1.7212766203738283</v>
      </c>
      <c r="C7040" s="26" t="s">
        <v>15246</v>
      </c>
      <c r="D7040" s="25" t="s">
        <v>5227</v>
      </c>
      <c r="E7040" s="26" t="s">
        <v>661</v>
      </c>
      <c r="F7040" s="25" t="s">
        <v>96</v>
      </c>
      <c r="G7040" s="69">
        <v>1.524</v>
      </c>
      <c r="H7040" s="25" t="s">
        <v>126</v>
      </c>
      <c r="I7040" s="27" t="s">
        <v>44</v>
      </c>
      <c r="J7040" s="69">
        <v>45.72</v>
      </c>
      <c r="K7040" s="6" t="s">
        <v>5228</v>
      </c>
      <c r="O7040" s="6" t="s">
        <v>133</v>
      </c>
      <c r="R7040" s="33" t="str">
        <f t="shared" si="130"/>
        <v>S03N2179P028</v>
      </c>
      <c r="S7040" s="95">
        <f>VLOOKUP(I7040,品牌型号对应工厂型号!C:E,3,0)</f>
        <v>5</v>
      </c>
      <c r="T7040" s="96" t="str">
        <f>VLOOKUP(I7040,品牌型号对应工厂型号!C:I,7,0)</f>
        <v>99:1.5mil DABL-10(G-15)</v>
      </c>
    </row>
    <row r="7041" spans="1:20">
      <c r="A7041" s="25">
        <v>43315</v>
      </c>
      <c r="B7041" s="25">
        <v>1.7212766203738283</v>
      </c>
      <c r="C7041" s="26" t="s">
        <v>15246</v>
      </c>
      <c r="D7041" s="25" t="s">
        <v>5211</v>
      </c>
      <c r="E7041" s="26" t="s">
        <v>661</v>
      </c>
      <c r="F7041" s="25" t="s">
        <v>96</v>
      </c>
      <c r="G7041" s="69">
        <v>1.524</v>
      </c>
      <c r="H7041" s="25" t="s">
        <v>126</v>
      </c>
      <c r="I7041" s="27" t="s">
        <v>44</v>
      </c>
      <c r="J7041" s="69">
        <v>45.72</v>
      </c>
      <c r="K7041" s="6" t="s">
        <v>5212</v>
      </c>
      <c r="O7041" s="6" t="s">
        <v>133</v>
      </c>
      <c r="R7041" s="33" t="str">
        <f t="shared" si="130"/>
        <v>S03N2179P034</v>
      </c>
      <c r="S7041" s="95">
        <f>VLOOKUP(I7041,品牌型号对应工厂型号!C:E,3,0)</f>
        <v>5</v>
      </c>
      <c r="T7041" s="96" t="str">
        <f>VLOOKUP(I7041,品牌型号对应工厂型号!C:I,7,0)</f>
        <v>99:1.5mil DABL-10(G-15)</v>
      </c>
    </row>
    <row r="7042" spans="1:20">
      <c r="A7042" s="25">
        <v>43315</v>
      </c>
      <c r="B7042" s="25">
        <v>1.7212766203738283</v>
      </c>
      <c r="C7042" s="26" t="s">
        <v>15246</v>
      </c>
      <c r="D7042" s="25" t="s">
        <v>15249</v>
      </c>
      <c r="E7042" s="26" t="s">
        <v>661</v>
      </c>
      <c r="F7042" s="25" t="s">
        <v>96</v>
      </c>
      <c r="G7042" s="69">
        <v>1.524</v>
      </c>
      <c r="H7042" s="25" t="s">
        <v>126</v>
      </c>
      <c r="I7042" s="27" t="s">
        <v>44</v>
      </c>
      <c r="J7042" s="69">
        <v>45.72</v>
      </c>
      <c r="K7042" s="6" t="s">
        <v>15250</v>
      </c>
      <c r="O7042" s="6" t="s">
        <v>133</v>
      </c>
      <c r="R7042" s="33" t="str">
        <f t="shared" si="130"/>
        <v>D12N2241P022</v>
      </c>
      <c r="S7042" s="95">
        <f>VLOOKUP(I7042,品牌型号对应工厂型号!C:E,3,0)</f>
        <v>5</v>
      </c>
      <c r="T7042" s="96" t="str">
        <f>VLOOKUP(I7042,品牌型号对应工厂型号!C:I,7,0)</f>
        <v>99:1.5mil DABL-10(G-15)</v>
      </c>
    </row>
    <row r="7043" spans="1:20">
      <c r="A7043" s="25">
        <v>43315</v>
      </c>
      <c r="B7043" s="25">
        <v>1.7212766203738283</v>
      </c>
      <c r="C7043" s="26" t="s">
        <v>15246</v>
      </c>
      <c r="D7043" s="25" t="s">
        <v>15251</v>
      </c>
      <c r="E7043" s="26" t="s">
        <v>661</v>
      </c>
      <c r="F7043" s="25" t="s">
        <v>96</v>
      </c>
      <c r="G7043" s="69">
        <v>1.524</v>
      </c>
      <c r="H7043" s="25" t="s">
        <v>126</v>
      </c>
      <c r="I7043" s="27" t="s">
        <v>44</v>
      </c>
      <c r="J7043" s="69">
        <v>45.72</v>
      </c>
      <c r="K7043" s="6" t="s">
        <v>15252</v>
      </c>
      <c r="O7043" s="6" t="s">
        <v>133</v>
      </c>
      <c r="R7043" s="33" t="str">
        <f t="shared" si="130"/>
        <v>D12N2241P018</v>
      </c>
      <c r="S7043" s="95">
        <f>VLOOKUP(I7043,品牌型号对应工厂型号!C:E,3,0)</f>
        <v>5</v>
      </c>
      <c r="T7043" s="96" t="str">
        <f>VLOOKUP(I7043,品牌型号对应工厂型号!C:I,7,0)</f>
        <v>99:1.5mil DABL-10(G-15)</v>
      </c>
    </row>
    <row r="7044" spans="1:20">
      <c r="A7044" s="25">
        <v>43315</v>
      </c>
      <c r="B7044" s="25">
        <v>1.7212766203738283</v>
      </c>
      <c r="C7044" s="26" t="s">
        <v>15246</v>
      </c>
      <c r="D7044" s="25" t="s">
        <v>5223</v>
      </c>
      <c r="E7044" s="26" t="s">
        <v>661</v>
      </c>
      <c r="F7044" s="25" t="s">
        <v>96</v>
      </c>
      <c r="G7044" s="69">
        <v>1.524</v>
      </c>
      <c r="H7044" s="25" t="s">
        <v>126</v>
      </c>
      <c r="I7044" s="27" t="s">
        <v>44</v>
      </c>
      <c r="J7044" s="69">
        <v>45.72</v>
      </c>
      <c r="K7044" s="6" t="s">
        <v>5224</v>
      </c>
      <c r="O7044" s="6" t="s">
        <v>133</v>
      </c>
      <c r="R7044" s="33" t="str">
        <f t="shared" si="130"/>
        <v>S03N2179P026</v>
      </c>
      <c r="S7044" s="95">
        <f>VLOOKUP(I7044,品牌型号对应工厂型号!C:E,3,0)</f>
        <v>5</v>
      </c>
      <c r="T7044" s="96" t="str">
        <f>VLOOKUP(I7044,品牌型号对应工厂型号!C:I,7,0)</f>
        <v>99:1.5mil DABL-10(G-15)</v>
      </c>
    </row>
    <row r="7045" spans="1:20">
      <c r="A7045" s="25">
        <v>43315</v>
      </c>
      <c r="B7045" s="25">
        <v>1.7212766203738283</v>
      </c>
      <c r="C7045" s="26" t="s">
        <v>15253</v>
      </c>
      <c r="D7045" s="25" t="s">
        <v>15254</v>
      </c>
      <c r="E7045" s="26" t="s">
        <v>8005</v>
      </c>
      <c r="F7045" s="25" t="s">
        <v>4877</v>
      </c>
      <c r="G7045" s="69">
        <v>1.524</v>
      </c>
      <c r="H7045" s="25" t="s">
        <v>131</v>
      </c>
      <c r="I7045" s="27" t="s">
        <v>324</v>
      </c>
      <c r="J7045" s="69">
        <v>45.72</v>
      </c>
      <c r="K7045" s="6" t="s">
        <v>15255</v>
      </c>
      <c r="O7045" s="6" t="s">
        <v>15423</v>
      </c>
      <c r="R7045" s="33" t="str">
        <f t="shared" si="130"/>
        <v>S05D2586P005</v>
      </c>
      <c r="S7045" s="95">
        <f>VLOOKUP(I7045,品牌型号对应工厂型号!C:E,3,0)</f>
        <v>5</v>
      </c>
      <c r="T7045" s="96" t="str">
        <f>VLOOKUP(I7045,品牌型号对应工厂型号!C:I,7,0)</f>
        <v>166:RUGY-70 2.0mil（YF-70）</v>
      </c>
    </row>
    <row r="7046" spans="1:20">
      <c r="A7046" s="25">
        <v>43315</v>
      </c>
      <c r="B7046" s="25">
        <v>1.7212766203738283</v>
      </c>
      <c r="C7046" s="26" t="s">
        <v>15256</v>
      </c>
      <c r="D7046" s="25" t="s">
        <v>15257</v>
      </c>
      <c r="E7046" s="26" t="s">
        <v>3005</v>
      </c>
      <c r="F7046" s="25" t="s">
        <v>91</v>
      </c>
      <c r="G7046" s="69">
        <v>1.524</v>
      </c>
      <c r="H7046" s="25" t="s">
        <v>61</v>
      </c>
      <c r="I7046" s="27" t="s">
        <v>3006</v>
      </c>
      <c r="J7046" s="69">
        <v>45.72</v>
      </c>
      <c r="K7046" s="6" t="s">
        <v>15258</v>
      </c>
      <c r="O7046" s="6" t="s">
        <v>14885</v>
      </c>
      <c r="R7046" s="33" t="str">
        <f t="shared" si="130"/>
        <v>S03D2758P043</v>
      </c>
      <c r="S7046" s="95">
        <f>VLOOKUP(I7046,品牌型号对应工厂型号!C:E,3,0)</f>
        <v>5</v>
      </c>
      <c r="T7046" s="96" t="str">
        <f>VLOOKUP(I7046,品牌型号对应工厂型号!C:I,7,0)</f>
        <v>142:EASL-70 1.5mil(S-70)</v>
      </c>
    </row>
    <row r="7047" spans="1:20">
      <c r="A7047" s="25">
        <v>43315</v>
      </c>
      <c r="B7047" s="25">
        <v>1.7212766203738283</v>
      </c>
      <c r="C7047" s="26" t="s">
        <v>15256</v>
      </c>
      <c r="D7047" s="25" t="s">
        <v>15259</v>
      </c>
      <c r="E7047" s="26" t="s">
        <v>3005</v>
      </c>
      <c r="F7047" s="25" t="s">
        <v>91</v>
      </c>
      <c r="G7047" s="69">
        <v>1.524</v>
      </c>
      <c r="H7047" s="25" t="s">
        <v>61</v>
      </c>
      <c r="I7047" s="27" t="s">
        <v>3006</v>
      </c>
      <c r="J7047" s="69">
        <v>45.72</v>
      </c>
      <c r="K7047" s="6" t="s">
        <v>15260</v>
      </c>
      <c r="O7047" s="6" t="s">
        <v>14885</v>
      </c>
      <c r="R7047" s="33" t="str">
        <f t="shared" si="130"/>
        <v>S03D2758P008</v>
      </c>
      <c r="S7047" s="95">
        <f>VLOOKUP(I7047,品牌型号对应工厂型号!C:E,3,0)</f>
        <v>5</v>
      </c>
      <c r="T7047" s="96" t="str">
        <f>VLOOKUP(I7047,品牌型号对应工厂型号!C:I,7,0)</f>
        <v>142:EASL-70 1.5mil(S-70)</v>
      </c>
    </row>
    <row r="7048" spans="1:20">
      <c r="A7048" s="25">
        <v>43315</v>
      </c>
      <c r="B7048" s="25">
        <v>1.7212766203738283</v>
      </c>
      <c r="C7048" s="26" t="s">
        <v>15256</v>
      </c>
      <c r="D7048" s="25" t="s">
        <v>15261</v>
      </c>
      <c r="E7048" s="26" t="s">
        <v>3005</v>
      </c>
      <c r="F7048" s="25" t="s">
        <v>91</v>
      </c>
      <c r="G7048" s="69">
        <v>1.524</v>
      </c>
      <c r="H7048" s="25" t="s">
        <v>61</v>
      </c>
      <c r="I7048" s="27" t="s">
        <v>3006</v>
      </c>
      <c r="J7048" s="69">
        <v>45.72</v>
      </c>
      <c r="K7048" s="6" t="s">
        <v>15262</v>
      </c>
      <c r="O7048" s="6" t="s">
        <v>14885</v>
      </c>
      <c r="R7048" s="33" t="str">
        <f t="shared" si="130"/>
        <v>S03D2758P042</v>
      </c>
      <c r="S7048" s="95">
        <f>VLOOKUP(I7048,品牌型号对应工厂型号!C:E,3,0)</f>
        <v>5</v>
      </c>
      <c r="T7048" s="96" t="str">
        <f>VLOOKUP(I7048,品牌型号对应工厂型号!C:I,7,0)</f>
        <v>142:EASL-70 1.5mil(S-70)</v>
      </c>
    </row>
    <row r="7049" spans="1:20">
      <c r="A7049" s="25">
        <v>43315</v>
      </c>
      <c r="B7049" s="25">
        <v>1.7212766203738283</v>
      </c>
      <c r="C7049" s="26" t="s">
        <v>15256</v>
      </c>
      <c r="D7049" s="25" t="s">
        <v>15263</v>
      </c>
      <c r="E7049" s="26" t="s">
        <v>3005</v>
      </c>
      <c r="F7049" s="25" t="s">
        <v>91</v>
      </c>
      <c r="G7049" s="69">
        <v>1.524</v>
      </c>
      <c r="H7049" s="25" t="s">
        <v>61</v>
      </c>
      <c r="I7049" s="27" t="s">
        <v>3006</v>
      </c>
      <c r="J7049" s="69">
        <v>45.72</v>
      </c>
      <c r="K7049" s="6" t="s">
        <v>15264</v>
      </c>
      <c r="O7049" s="6" t="s">
        <v>14885</v>
      </c>
      <c r="R7049" s="33" t="str">
        <f t="shared" si="130"/>
        <v>S03D2758P006</v>
      </c>
      <c r="S7049" s="95">
        <f>VLOOKUP(I7049,品牌型号对应工厂型号!C:E,3,0)</f>
        <v>5</v>
      </c>
      <c r="T7049" s="96" t="str">
        <f>VLOOKUP(I7049,品牌型号对应工厂型号!C:I,7,0)</f>
        <v>142:EASL-70 1.5mil(S-70)</v>
      </c>
    </row>
    <row r="7050" spans="1:20">
      <c r="A7050" s="25">
        <v>43315</v>
      </c>
      <c r="B7050" s="25">
        <v>1.7212766203738283</v>
      </c>
      <c r="C7050" s="26" t="s">
        <v>15256</v>
      </c>
      <c r="D7050" s="25" t="s">
        <v>15265</v>
      </c>
      <c r="E7050" s="26" t="s">
        <v>3005</v>
      </c>
      <c r="F7050" s="25" t="s">
        <v>91</v>
      </c>
      <c r="G7050" s="69">
        <v>1.524</v>
      </c>
      <c r="H7050" s="25" t="s">
        <v>61</v>
      </c>
      <c r="I7050" s="27" t="s">
        <v>3006</v>
      </c>
      <c r="J7050" s="69">
        <v>45.72</v>
      </c>
      <c r="K7050" s="6" t="s">
        <v>15266</v>
      </c>
      <c r="O7050" s="6" t="s">
        <v>14885</v>
      </c>
      <c r="R7050" s="33" t="str">
        <f t="shared" si="130"/>
        <v>S03D2758P004</v>
      </c>
      <c r="S7050" s="95">
        <f>VLOOKUP(I7050,品牌型号对应工厂型号!C:E,3,0)</f>
        <v>5</v>
      </c>
      <c r="T7050" s="96" t="str">
        <f>VLOOKUP(I7050,品牌型号对应工厂型号!C:I,7,0)</f>
        <v>142:EASL-70 1.5mil(S-70)</v>
      </c>
    </row>
    <row r="7051" spans="1:20">
      <c r="A7051" s="25">
        <v>43315</v>
      </c>
      <c r="B7051" s="25">
        <v>1.7212766203738283</v>
      </c>
      <c r="C7051" s="26" t="s">
        <v>15256</v>
      </c>
      <c r="D7051" s="25" t="s">
        <v>15267</v>
      </c>
      <c r="E7051" s="26" t="s">
        <v>3005</v>
      </c>
      <c r="F7051" s="25" t="s">
        <v>91</v>
      </c>
      <c r="G7051" s="69">
        <v>1.524</v>
      </c>
      <c r="H7051" s="25" t="s">
        <v>61</v>
      </c>
      <c r="I7051" s="27" t="s">
        <v>3006</v>
      </c>
      <c r="J7051" s="69">
        <v>45.72</v>
      </c>
      <c r="K7051" s="6" t="s">
        <v>15268</v>
      </c>
      <c r="O7051" s="6" t="s">
        <v>14885</v>
      </c>
      <c r="R7051" s="33" t="str">
        <f t="shared" si="130"/>
        <v>S03D2758P044</v>
      </c>
      <c r="S7051" s="95">
        <f>VLOOKUP(I7051,品牌型号对应工厂型号!C:E,3,0)</f>
        <v>5</v>
      </c>
      <c r="T7051" s="96" t="str">
        <f>VLOOKUP(I7051,品牌型号对应工厂型号!C:I,7,0)</f>
        <v>142:EASL-70 1.5mil(S-70)</v>
      </c>
    </row>
    <row r="7052" spans="1:20">
      <c r="A7052" s="25">
        <v>43315</v>
      </c>
      <c r="B7052" s="25">
        <v>1.7212766203738283</v>
      </c>
      <c r="C7052" s="26" t="s">
        <v>15256</v>
      </c>
      <c r="D7052" s="25" t="s">
        <v>15269</v>
      </c>
      <c r="E7052" s="26" t="s">
        <v>3005</v>
      </c>
      <c r="F7052" s="25" t="s">
        <v>91</v>
      </c>
      <c r="G7052" s="69">
        <v>1.524</v>
      </c>
      <c r="H7052" s="25" t="s">
        <v>61</v>
      </c>
      <c r="I7052" s="27" t="s">
        <v>3006</v>
      </c>
      <c r="J7052" s="69">
        <v>45.72</v>
      </c>
      <c r="K7052" s="6" t="s">
        <v>15270</v>
      </c>
      <c r="O7052" s="6" t="s">
        <v>14885</v>
      </c>
      <c r="R7052" s="33" t="str">
        <f t="shared" si="130"/>
        <v>S03D2758P041</v>
      </c>
      <c r="S7052" s="95">
        <f>VLOOKUP(I7052,品牌型号对应工厂型号!C:E,3,0)</f>
        <v>5</v>
      </c>
      <c r="T7052" s="96" t="str">
        <f>VLOOKUP(I7052,品牌型号对应工厂型号!C:I,7,0)</f>
        <v>142:EASL-70 1.5mil(S-70)</v>
      </c>
    </row>
    <row r="7053" spans="1:20">
      <c r="A7053" s="25">
        <v>43315</v>
      </c>
      <c r="B7053" s="25">
        <v>1.7212766203738283</v>
      </c>
      <c r="C7053" s="26" t="s">
        <v>15256</v>
      </c>
      <c r="D7053" s="25" t="s">
        <v>15271</v>
      </c>
      <c r="E7053" s="26" t="s">
        <v>3005</v>
      </c>
      <c r="F7053" s="25" t="s">
        <v>91</v>
      </c>
      <c r="G7053" s="69">
        <v>1.524</v>
      </c>
      <c r="H7053" s="25" t="s">
        <v>61</v>
      </c>
      <c r="I7053" s="27" t="s">
        <v>3006</v>
      </c>
      <c r="J7053" s="69">
        <v>45.72</v>
      </c>
      <c r="K7053" s="6" t="s">
        <v>15272</v>
      </c>
      <c r="O7053" s="6" t="s">
        <v>14885</v>
      </c>
      <c r="R7053" s="33" t="str">
        <f t="shared" si="130"/>
        <v>S03D2763P004</v>
      </c>
      <c r="S7053" s="95">
        <f>VLOOKUP(I7053,品牌型号对应工厂型号!C:E,3,0)</f>
        <v>5</v>
      </c>
      <c r="T7053" s="96" t="str">
        <f>VLOOKUP(I7053,品牌型号对应工厂型号!C:I,7,0)</f>
        <v>142:EASL-70 1.5mil(S-70)</v>
      </c>
    </row>
    <row r="7054" spans="1:20">
      <c r="A7054" s="25">
        <v>43315</v>
      </c>
      <c r="B7054" s="25">
        <v>1.7212766203738283</v>
      </c>
      <c r="C7054" s="26" t="s">
        <v>15256</v>
      </c>
      <c r="D7054" s="25" t="s">
        <v>15273</v>
      </c>
      <c r="E7054" s="26" t="s">
        <v>3005</v>
      </c>
      <c r="F7054" s="25" t="s">
        <v>91</v>
      </c>
      <c r="G7054" s="69">
        <v>1.524</v>
      </c>
      <c r="H7054" s="25" t="s">
        <v>61</v>
      </c>
      <c r="I7054" s="27" t="s">
        <v>3006</v>
      </c>
      <c r="J7054" s="69">
        <v>45.72</v>
      </c>
      <c r="K7054" s="6" t="s">
        <v>15274</v>
      </c>
      <c r="O7054" s="6" t="s">
        <v>14885</v>
      </c>
      <c r="R7054" s="33" t="str">
        <f t="shared" si="130"/>
        <v>S03D2758P005</v>
      </c>
      <c r="S7054" s="95">
        <f>VLOOKUP(I7054,品牌型号对应工厂型号!C:E,3,0)</f>
        <v>5</v>
      </c>
      <c r="T7054" s="96" t="str">
        <f>VLOOKUP(I7054,品牌型号对应工厂型号!C:I,7,0)</f>
        <v>142:EASL-70 1.5mil(S-70)</v>
      </c>
    </row>
    <row r="7055" spans="1:20">
      <c r="A7055" s="25">
        <v>43315</v>
      </c>
      <c r="B7055" s="25">
        <v>1.7212766203738283</v>
      </c>
      <c r="C7055" s="26" t="s">
        <v>15256</v>
      </c>
      <c r="D7055" s="25" t="s">
        <v>15275</v>
      </c>
      <c r="E7055" s="26" t="s">
        <v>3005</v>
      </c>
      <c r="F7055" s="25" t="s">
        <v>91</v>
      </c>
      <c r="G7055" s="69">
        <v>1.524</v>
      </c>
      <c r="H7055" s="25" t="s">
        <v>61</v>
      </c>
      <c r="I7055" s="27" t="s">
        <v>3006</v>
      </c>
      <c r="J7055" s="69">
        <v>45.72</v>
      </c>
      <c r="K7055" s="6" t="s">
        <v>15276</v>
      </c>
      <c r="O7055" s="6" t="s">
        <v>14885</v>
      </c>
      <c r="R7055" s="33" t="str">
        <f t="shared" si="130"/>
        <v>S03D2763P005</v>
      </c>
      <c r="S7055" s="95">
        <f>VLOOKUP(I7055,品牌型号对应工厂型号!C:E,3,0)</f>
        <v>5</v>
      </c>
      <c r="T7055" s="96" t="str">
        <f>VLOOKUP(I7055,品牌型号对应工厂型号!C:I,7,0)</f>
        <v>142:EASL-70 1.5mil(S-70)</v>
      </c>
    </row>
    <row r="7056" spans="1:20">
      <c r="A7056" s="25">
        <v>43315</v>
      </c>
      <c r="B7056" s="25">
        <v>1.7212766203738283</v>
      </c>
      <c r="C7056" s="26" t="s">
        <v>15256</v>
      </c>
      <c r="D7056" s="25" t="s">
        <v>15277</v>
      </c>
      <c r="E7056" s="26" t="s">
        <v>3050</v>
      </c>
      <c r="F7056" s="25" t="s">
        <v>91</v>
      </c>
      <c r="G7056" s="69">
        <v>1.524</v>
      </c>
      <c r="H7056" s="25" t="s">
        <v>3051</v>
      </c>
      <c r="I7056" s="27" t="s">
        <v>3052</v>
      </c>
      <c r="J7056" s="69">
        <v>45.72</v>
      </c>
      <c r="K7056" s="6" t="s">
        <v>15278</v>
      </c>
      <c r="O7056" s="6" t="s">
        <v>14885</v>
      </c>
      <c r="R7056" s="33" t="str">
        <f t="shared" si="130"/>
        <v>S06N1127P029</v>
      </c>
      <c r="S7056" s="95">
        <f>VLOOKUP(I7056,品牌型号对应工厂型号!C:E,3,0)</f>
        <v>5</v>
      </c>
      <c r="T7056" s="96" t="str">
        <f>VLOOKUP(I7056,品牌型号对应工厂型号!C:I,7,0)</f>
        <v>138:DABL-10  2.0mil (S-15)</v>
      </c>
    </row>
    <row r="7057" spans="1:20">
      <c r="A7057" s="25">
        <v>43315</v>
      </c>
      <c r="B7057" s="25">
        <v>1.7212766203738283</v>
      </c>
      <c r="C7057" s="26" t="s">
        <v>15256</v>
      </c>
      <c r="D7057" s="25" t="s">
        <v>15279</v>
      </c>
      <c r="E7057" s="26" t="s">
        <v>3050</v>
      </c>
      <c r="F7057" s="25" t="s">
        <v>91</v>
      </c>
      <c r="G7057" s="69">
        <v>1.524</v>
      </c>
      <c r="H7057" s="25" t="s">
        <v>3051</v>
      </c>
      <c r="I7057" s="27" t="s">
        <v>3052</v>
      </c>
      <c r="J7057" s="69">
        <v>45.72</v>
      </c>
      <c r="K7057" s="6" t="s">
        <v>15280</v>
      </c>
      <c r="O7057" s="6" t="s">
        <v>14885</v>
      </c>
      <c r="R7057" s="33" t="str">
        <f t="shared" si="130"/>
        <v>S06N1127P016</v>
      </c>
      <c r="S7057" s="95">
        <f>VLOOKUP(I7057,品牌型号对应工厂型号!C:E,3,0)</f>
        <v>5</v>
      </c>
      <c r="T7057" s="96" t="str">
        <f>VLOOKUP(I7057,品牌型号对应工厂型号!C:I,7,0)</f>
        <v>138:DABL-10  2.0mil (S-15)</v>
      </c>
    </row>
    <row r="7058" spans="1:20">
      <c r="A7058" s="25">
        <v>43315</v>
      </c>
      <c r="B7058" s="25">
        <v>1.7212766203738283</v>
      </c>
      <c r="C7058" s="26" t="s">
        <v>15256</v>
      </c>
      <c r="D7058" s="25" t="s">
        <v>15281</v>
      </c>
      <c r="E7058" s="26" t="s">
        <v>3050</v>
      </c>
      <c r="F7058" s="25" t="s">
        <v>91</v>
      </c>
      <c r="G7058" s="69">
        <v>1.524</v>
      </c>
      <c r="H7058" s="25" t="s">
        <v>3051</v>
      </c>
      <c r="I7058" s="27" t="s">
        <v>3052</v>
      </c>
      <c r="J7058" s="69">
        <v>45.72</v>
      </c>
      <c r="K7058" s="6" t="s">
        <v>15282</v>
      </c>
      <c r="O7058" s="6" t="s">
        <v>14885</v>
      </c>
      <c r="R7058" s="33" t="str">
        <f t="shared" si="130"/>
        <v>S06N1127P015</v>
      </c>
      <c r="S7058" s="95">
        <f>VLOOKUP(I7058,品牌型号对应工厂型号!C:E,3,0)</f>
        <v>5</v>
      </c>
      <c r="T7058" s="96" t="str">
        <f>VLOOKUP(I7058,品牌型号对应工厂型号!C:I,7,0)</f>
        <v>138:DABL-10  2.0mil (S-15)</v>
      </c>
    </row>
    <row r="7059" spans="1:20">
      <c r="A7059" s="25">
        <v>43315</v>
      </c>
      <c r="B7059" s="25">
        <v>1.7212766203738283</v>
      </c>
      <c r="C7059" s="26" t="s">
        <v>15256</v>
      </c>
      <c r="D7059" s="25" t="s">
        <v>15283</v>
      </c>
      <c r="E7059" s="26" t="s">
        <v>3050</v>
      </c>
      <c r="F7059" s="25" t="s">
        <v>91</v>
      </c>
      <c r="G7059" s="69">
        <v>1.524</v>
      </c>
      <c r="H7059" s="25" t="s">
        <v>3051</v>
      </c>
      <c r="I7059" s="27" t="s">
        <v>3052</v>
      </c>
      <c r="J7059" s="69">
        <v>45.72</v>
      </c>
      <c r="K7059" s="6" t="s">
        <v>15284</v>
      </c>
      <c r="O7059" s="6" t="s">
        <v>14885</v>
      </c>
      <c r="R7059" s="33" t="str">
        <f t="shared" si="130"/>
        <v>S06N1127P028</v>
      </c>
      <c r="S7059" s="95">
        <f>VLOOKUP(I7059,品牌型号对应工厂型号!C:E,3,0)</f>
        <v>5</v>
      </c>
      <c r="T7059" s="96" t="str">
        <f>VLOOKUP(I7059,品牌型号对应工厂型号!C:I,7,0)</f>
        <v>138:DABL-10  2.0mil (S-15)</v>
      </c>
    </row>
    <row r="7060" spans="1:20">
      <c r="A7060" s="25">
        <v>43315</v>
      </c>
      <c r="B7060" s="25">
        <v>1.7212766203738283</v>
      </c>
      <c r="C7060" s="26" t="s">
        <v>15256</v>
      </c>
      <c r="D7060" s="25" t="s">
        <v>15285</v>
      </c>
      <c r="E7060" s="26" t="s">
        <v>3050</v>
      </c>
      <c r="F7060" s="25" t="s">
        <v>91</v>
      </c>
      <c r="G7060" s="69">
        <v>1.524</v>
      </c>
      <c r="H7060" s="25" t="s">
        <v>3051</v>
      </c>
      <c r="I7060" s="27" t="s">
        <v>3052</v>
      </c>
      <c r="J7060" s="69">
        <v>45.72</v>
      </c>
      <c r="K7060" s="6" t="s">
        <v>15286</v>
      </c>
      <c r="O7060" s="6" t="s">
        <v>14885</v>
      </c>
      <c r="R7060" s="33" t="str">
        <f t="shared" si="130"/>
        <v>S06N1127P013</v>
      </c>
      <c r="S7060" s="95">
        <f>VLOOKUP(I7060,品牌型号对应工厂型号!C:E,3,0)</f>
        <v>5</v>
      </c>
      <c r="T7060" s="96" t="str">
        <f>VLOOKUP(I7060,品牌型号对应工厂型号!C:I,7,0)</f>
        <v>138:DABL-10  2.0mil (S-15)</v>
      </c>
    </row>
    <row r="7061" spans="1:20">
      <c r="A7061" s="25">
        <v>43315</v>
      </c>
      <c r="B7061" s="25">
        <v>1.7212766203738283</v>
      </c>
      <c r="C7061" s="26" t="s">
        <v>15256</v>
      </c>
      <c r="D7061" s="25" t="s">
        <v>15287</v>
      </c>
      <c r="E7061" s="26" t="s">
        <v>3050</v>
      </c>
      <c r="F7061" s="25" t="s">
        <v>91</v>
      </c>
      <c r="G7061" s="69">
        <v>1.524</v>
      </c>
      <c r="H7061" s="25" t="s">
        <v>3051</v>
      </c>
      <c r="I7061" s="27" t="s">
        <v>3052</v>
      </c>
      <c r="J7061" s="69">
        <v>45.72</v>
      </c>
      <c r="K7061" s="6" t="s">
        <v>15288</v>
      </c>
      <c r="O7061" s="6" t="s">
        <v>14885</v>
      </c>
      <c r="R7061" s="33" t="str">
        <f t="shared" si="130"/>
        <v>S06N1127P018</v>
      </c>
      <c r="S7061" s="95">
        <f>VLOOKUP(I7061,品牌型号对应工厂型号!C:E,3,0)</f>
        <v>5</v>
      </c>
      <c r="T7061" s="96" t="str">
        <f>VLOOKUP(I7061,品牌型号对应工厂型号!C:I,7,0)</f>
        <v>138:DABL-10  2.0mil (S-15)</v>
      </c>
    </row>
    <row r="7062" spans="1:20">
      <c r="A7062" s="25">
        <v>43315</v>
      </c>
      <c r="B7062" s="25">
        <v>1.7212766203738283</v>
      </c>
      <c r="C7062" s="26" t="s">
        <v>15256</v>
      </c>
      <c r="D7062" s="25" t="s">
        <v>15289</v>
      </c>
      <c r="E7062" s="26" t="s">
        <v>3050</v>
      </c>
      <c r="F7062" s="25" t="s">
        <v>91</v>
      </c>
      <c r="G7062" s="69">
        <v>1.524</v>
      </c>
      <c r="H7062" s="25" t="s">
        <v>3051</v>
      </c>
      <c r="I7062" s="27" t="s">
        <v>3052</v>
      </c>
      <c r="J7062" s="69">
        <v>45.72</v>
      </c>
      <c r="K7062" s="6" t="s">
        <v>15290</v>
      </c>
      <c r="O7062" s="6" t="s">
        <v>14885</v>
      </c>
      <c r="R7062" s="33" t="str">
        <f t="shared" ref="R7062:R7125" si="131">K7062</f>
        <v>S06N1127P003</v>
      </c>
      <c r="S7062" s="95">
        <f>VLOOKUP(I7062,品牌型号对应工厂型号!C:E,3,0)</f>
        <v>5</v>
      </c>
      <c r="T7062" s="96" t="str">
        <f>VLOOKUP(I7062,品牌型号对应工厂型号!C:I,7,0)</f>
        <v>138:DABL-10  2.0mil (S-15)</v>
      </c>
    </row>
    <row r="7063" spans="1:20">
      <c r="A7063" s="25">
        <v>43315</v>
      </c>
      <c r="B7063" s="25">
        <v>1.7212766203738283</v>
      </c>
      <c r="C7063" s="26" t="s">
        <v>15256</v>
      </c>
      <c r="D7063" s="25" t="s">
        <v>15291</v>
      </c>
      <c r="E7063" s="26" t="s">
        <v>3050</v>
      </c>
      <c r="F7063" s="25" t="s">
        <v>91</v>
      </c>
      <c r="G7063" s="69">
        <v>1.524</v>
      </c>
      <c r="H7063" s="25" t="s">
        <v>3051</v>
      </c>
      <c r="I7063" s="27" t="s">
        <v>3052</v>
      </c>
      <c r="J7063" s="69">
        <v>45.72</v>
      </c>
      <c r="K7063" s="6" t="s">
        <v>15292</v>
      </c>
      <c r="O7063" s="6" t="s">
        <v>14885</v>
      </c>
      <c r="R7063" s="33" t="str">
        <f t="shared" si="131"/>
        <v>S06N1127P014</v>
      </c>
      <c r="S7063" s="95">
        <f>VLOOKUP(I7063,品牌型号对应工厂型号!C:E,3,0)</f>
        <v>5</v>
      </c>
      <c r="T7063" s="96" t="str">
        <f>VLOOKUP(I7063,品牌型号对应工厂型号!C:I,7,0)</f>
        <v>138:DABL-10  2.0mil (S-15)</v>
      </c>
    </row>
    <row r="7064" spans="1:20">
      <c r="A7064" s="25">
        <v>43315</v>
      </c>
      <c r="B7064" s="25">
        <v>1.7212766203738283</v>
      </c>
      <c r="C7064" s="26" t="s">
        <v>15256</v>
      </c>
      <c r="D7064" s="25" t="s">
        <v>15293</v>
      </c>
      <c r="E7064" s="26" t="s">
        <v>3050</v>
      </c>
      <c r="F7064" s="25" t="s">
        <v>91</v>
      </c>
      <c r="G7064" s="69">
        <v>1.524</v>
      </c>
      <c r="H7064" s="25" t="s">
        <v>3051</v>
      </c>
      <c r="I7064" s="27" t="s">
        <v>3052</v>
      </c>
      <c r="J7064" s="69">
        <v>45.72</v>
      </c>
      <c r="K7064" s="6" t="s">
        <v>15294</v>
      </c>
      <c r="O7064" s="6" t="s">
        <v>14885</v>
      </c>
      <c r="R7064" s="33" t="str">
        <f t="shared" si="131"/>
        <v>S06N1127P027</v>
      </c>
      <c r="S7064" s="95">
        <f>VLOOKUP(I7064,品牌型号对应工厂型号!C:E,3,0)</f>
        <v>5</v>
      </c>
      <c r="T7064" s="96" t="str">
        <f>VLOOKUP(I7064,品牌型号对应工厂型号!C:I,7,0)</f>
        <v>138:DABL-10  2.0mil (S-15)</v>
      </c>
    </row>
    <row r="7065" spans="1:20">
      <c r="A7065" s="25">
        <v>43315</v>
      </c>
      <c r="B7065" s="25">
        <v>1.7212766203738283</v>
      </c>
      <c r="C7065" s="26" t="s">
        <v>15256</v>
      </c>
      <c r="D7065" s="25" t="s">
        <v>15295</v>
      </c>
      <c r="E7065" s="26" t="s">
        <v>3050</v>
      </c>
      <c r="F7065" s="25" t="s">
        <v>91</v>
      </c>
      <c r="G7065" s="69">
        <v>1.524</v>
      </c>
      <c r="H7065" s="25" t="s">
        <v>3051</v>
      </c>
      <c r="I7065" s="27" t="s">
        <v>3052</v>
      </c>
      <c r="J7065" s="69">
        <v>45.72</v>
      </c>
      <c r="K7065" s="6" t="s">
        <v>15296</v>
      </c>
      <c r="O7065" s="6" t="s">
        <v>14885</v>
      </c>
      <c r="R7065" s="33" t="str">
        <f t="shared" si="131"/>
        <v>S06N1127P017</v>
      </c>
      <c r="S7065" s="95">
        <f>VLOOKUP(I7065,品牌型号对应工厂型号!C:E,3,0)</f>
        <v>5</v>
      </c>
      <c r="T7065" s="96" t="str">
        <f>VLOOKUP(I7065,品牌型号对应工厂型号!C:I,7,0)</f>
        <v>138:DABL-10  2.0mil (S-15)</v>
      </c>
    </row>
    <row r="7066" spans="1:20">
      <c r="A7066" s="25">
        <v>43315</v>
      </c>
      <c r="B7066" s="25">
        <v>1.7212766203738283</v>
      </c>
      <c r="C7066" s="26" t="s">
        <v>15256</v>
      </c>
      <c r="D7066" s="25" t="s">
        <v>15297</v>
      </c>
      <c r="E7066" s="26" t="s">
        <v>3050</v>
      </c>
      <c r="F7066" s="25" t="s">
        <v>91</v>
      </c>
      <c r="G7066" s="69">
        <v>1.524</v>
      </c>
      <c r="H7066" s="25" t="s">
        <v>3051</v>
      </c>
      <c r="I7066" s="27" t="s">
        <v>3052</v>
      </c>
      <c r="J7066" s="69">
        <v>45.72</v>
      </c>
      <c r="K7066" s="6" t="s">
        <v>15298</v>
      </c>
      <c r="O7066" s="6" t="s">
        <v>14885</v>
      </c>
      <c r="R7066" s="33" t="str">
        <f t="shared" si="131"/>
        <v>S06N1127P002</v>
      </c>
      <c r="S7066" s="95">
        <f>VLOOKUP(I7066,品牌型号对应工厂型号!C:E,3,0)</f>
        <v>5</v>
      </c>
      <c r="T7066" s="96" t="str">
        <f>VLOOKUP(I7066,品牌型号对应工厂型号!C:I,7,0)</f>
        <v>138:DABL-10  2.0mil (S-15)</v>
      </c>
    </row>
    <row r="7067" spans="1:20">
      <c r="A7067" s="25">
        <v>43315</v>
      </c>
      <c r="B7067" s="25">
        <v>1.7212766203738283</v>
      </c>
      <c r="C7067" s="26" t="s">
        <v>15256</v>
      </c>
      <c r="D7067" s="25" t="s">
        <v>15299</v>
      </c>
      <c r="E7067" s="26" t="s">
        <v>3050</v>
      </c>
      <c r="F7067" s="25" t="s">
        <v>91</v>
      </c>
      <c r="G7067" s="69">
        <v>1.524</v>
      </c>
      <c r="H7067" s="25" t="s">
        <v>3051</v>
      </c>
      <c r="I7067" s="27" t="s">
        <v>3052</v>
      </c>
      <c r="J7067" s="69">
        <v>45.72</v>
      </c>
      <c r="K7067" s="6" t="s">
        <v>15300</v>
      </c>
      <c r="O7067" s="6" t="s">
        <v>14885</v>
      </c>
      <c r="R7067" s="33" t="str">
        <f t="shared" si="131"/>
        <v>S06N1127P026</v>
      </c>
      <c r="S7067" s="95">
        <f>VLOOKUP(I7067,品牌型号对应工厂型号!C:E,3,0)</f>
        <v>5</v>
      </c>
      <c r="T7067" s="96" t="str">
        <f>VLOOKUP(I7067,品牌型号对应工厂型号!C:I,7,0)</f>
        <v>138:DABL-10  2.0mil (S-15)</v>
      </c>
    </row>
    <row r="7068" spans="1:20">
      <c r="A7068" s="25">
        <v>43315</v>
      </c>
      <c r="B7068" s="25">
        <v>1.7212766203738283</v>
      </c>
      <c r="C7068" s="26" t="s">
        <v>15256</v>
      </c>
      <c r="D7068" s="25" t="s">
        <v>15301</v>
      </c>
      <c r="E7068" s="26" t="s">
        <v>3050</v>
      </c>
      <c r="F7068" s="25" t="s">
        <v>91</v>
      </c>
      <c r="G7068" s="69">
        <v>1.524</v>
      </c>
      <c r="H7068" s="25" t="s">
        <v>3051</v>
      </c>
      <c r="I7068" s="27" t="s">
        <v>3052</v>
      </c>
      <c r="J7068" s="69">
        <v>45.72</v>
      </c>
      <c r="K7068" s="6" t="s">
        <v>15302</v>
      </c>
      <c r="O7068" s="6" t="s">
        <v>14885</v>
      </c>
      <c r="R7068" s="33" t="str">
        <f t="shared" si="131"/>
        <v>S06N1127P004</v>
      </c>
      <c r="S7068" s="95">
        <f>VLOOKUP(I7068,品牌型号对应工厂型号!C:E,3,0)</f>
        <v>5</v>
      </c>
      <c r="T7068" s="96" t="str">
        <f>VLOOKUP(I7068,品牌型号对应工厂型号!C:I,7,0)</f>
        <v>138:DABL-10  2.0mil (S-15)</v>
      </c>
    </row>
    <row r="7069" spans="1:20">
      <c r="A7069" s="25">
        <v>43315</v>
      </c>
      <c r="B7069" s="25">
        <v>1.7212766203738283</v>
      </c>
      <c r="C7069" s="26" t="s">
        <v>15256</v>
      </c>
      <c r="D7069" s="25" t="s">
        <v>15303</v>
      </c>
      <c r="E7069" s="26" t="s">
        <v>3050</v>
      </c>
      <c r="F7069" s="25" t="s">
        <v>91</v>
      </c>
      <c r="G7069" s="69">
        <v>1.524</v>
      </c>
      <c r="H7069" s="25" t="s">
        <v>3051</v>
      </c>
      <c r="I7069" s="27" t="s">
        <v>3052</v>
      </c>
      <c r="J7069" s="69">
        <v>45.72</v>
      </c>
      <c r="K7069" s="6" t="s">
        <v>15304</v>
      </c>
      <c r="O7069" s="6" t="s">
        <v>14885</v>
      </c>
      <c r="R7069" s="33" t="str">
        <f t="shared" si="131"/>
        <v>S06N1127P019</v>
      </c>
      <c r="S7069" s="95">
        <f>VLOOKUP(I7069,品牌型号对应工厂型号!C:E,3,0)</f>
        <v>5</v>
      </c>
      <c r="T7069" s="96" t="str">
        <f>VLOOKUP(I7069,品牌型号对应工厂型号!C:I,7,0)</f>
        <v>138:DABL-10  2.0mil (S-15)</v>
      </c>
    </row>
    <row r="7070" spans="1:20">
      <c r="A7070" s="25">
        <v>43315</v>
      </c>
      <c r="B7070" s="25">
        <v>1.7212766203738283</v>
      </c>
      <c r="C7070" s="26" t="s">
        <v>15256</v>
      </c>
      <c r="D7070" s="25" t="s">
        <v>15305</v>
      </c>
      <c r="E7070" s="26" t="s">
        <v>3050</v>
      </c>
      <c r="F7070" s="25" t="s">
        <v>91</v>
      </c>
      <c r="G7070" s="69">
        <v>1.524</v>
      </c>
      <c r="H7070" s="25" t="s">
        <v>3051</v>
      </c>
      <c r="I7070" s="27" t="s">
        <v>3052</v>
      </c>
      <c r="J7070" s="69">
        <v>45.72</v>
      </c>
      <c r="K7070" s="6" t="s">
        <v>15306</v>
      </c>
      <c r="O7070" s="6" t="s">
        <v>14885</v>
      </c>
      <c r="R7070" s="33" t="str">
        <f t="shared" si="131"/>
        <v>S06N1127P012</v>
      </c>
      <c r="S7070" s="95">
        <f>VLOOKUP(I7070,品牌型号对应工厂型号!C:E,3,0)</f>
        <v>5</v>
      </c>
      <c r="T7070" s="96" t="str">
        <f>VLOOKUP(I7070,品牌型号对应工厂型号!C:I,7,0)</f>
        <v>138:DABL-10  2.0mil (S-15)</v>
      </c>
    </row>
    <row r="7071" spans="1:20">
      <c r="A7071" s="25">
        <v>43315</v>
      </c>
      <c r="B7071" s="25">
        <v>1.7212766203738283</v>
      </c>
      <c r="C7071" s="26" t="s">
        <v>15256</v>
      </c>
      <c r="D7071" s="25" t="s">
        <v>15307</v>
      </c>
      <c r="E7071" s="26" t="s">
        <v>3050</v>
      </c>
      <c r="F7071" s="25" t="s">
        <v>91</v>
      </c>
      <c r="G7071" s="69">
        <v>1.524</v>
      </c>
      <c r="H7071" s="25" t="s">
        <v>3051</v>
      </c>
      <c r="I7071" s="27" t="s">
        <v>3052</v>
      </c>
      <c r="J7071" s="69">
        <v>45.72</v>
      </c>
      <c r="K7071" s="6" t="s">
        <v>15308</v>
      </c>
      <c r="O7071" s="6" t="s">
        <v>14885</v>
      </c>
      <c r="R7071" s="33" t="str">
        <f t="shared" si="131"/>
        <v>S06N1127P005</v>
      </c>
      <c r="S7071" s="95">
        <f>VLOOKUP(I7071,品牌型号对应工厂型号!C:E,3,0)</f>
        <v>5</v>
      </c>
      <c r="T7071" s="96" t="str">
        <f>VLOOKUP(I7071,品牌型号对应工厂型号!C:I,7,0)</f>
        <v>138:DABL-10  2.0mil (S-15)</v>
      </c>
    </row>
    <row r="7072" spans="1:20">
      <c r="A7072" s="25">
        <v>43315</v>
      </c>
      <c r="B7072" s="25">
        <v>1.7212766203738283</v>
      </c>
      <c r="C7072" s="26" t="s">
        <v>15256</v>
      </c>
      <c r="D7072" s="25" t="s">
        <v>15309</v>
      </c>
      <c r="E7072" s="26" t="s">
        <v>3050</v>
      </c>
      <c r="F7072" s="25" t="s">
        <v>91</v>
      </c>
      <c r="G7072" s="69">
        <v>1.524</v>
      </c>
      <c r="H7072" s="25" t="s">
        <v>3051</v>
      </c>
      <c r="I7072" s="27" t="s">
        <v>3052</v>
      </c>
      <c r="J7072" s="69">
        <v>45.72</v>
      </c>
      <c r="K7072" s="6" t="s">
        <v>15310</v>
      </c>
      <c r="O7072" s="6" t="s">
        <v>14885</v>
      </c>
      <c r="R7072" s="33" t="str">
        <f t="shared" si="131"/>
        <v>S06N1127P025</v>
      </c>
      <c r="S7072" s="95">
        <f>VLOOKUP(I7072,品牌型号对应工厂型号!C:E,3,0)</f>
        <v>5</v>
      </c>
      <c r="T7072" s="96" t="str">
        <f>VLOOKUP(I7072,品牌型号对应工厂型号!C:I,7,0)</f>
        <v>138:DABL-10  2.0mil (S-15)</v>
      </c>
    </row>
    <row r="7073" spans="1:20">
      <c r="A7073" s="25">
        <v>43315</v>
      </c>
      <c r="B7073" s="25">
        <v>1.7212766203738283</v>
      </c>
      <c r="C7073" s="26" t="s">
        <v>15256</v>
      </c>
      <c r="D7073" s="25" t="s">
        <v>15311</v>
      </c>
      <c r="E7073" s="26" t="s">
        <v>3050</v>
      </c>
      <c r="F7073" s="25" t="s">
        <v>91</v>
      </c>
      <c r="G7073" s="69">
        <v>1.524</v>
      </c>
      <c r="H7073" s="25" t="s">
        <v>3051</v>
      </c>
      <c r="I7073" s="27" t="s">
        <v>3052</v>
      </c>
      <c r="J7073" s="69">
        <v>45.72</v>
      </c>
      <c r="K7073" s="6" t="s">
        <v>15312</v>
      </c>
      <c r="O7073" s="6" t="s">
        <v>14885</v>
      </c>
      <c r="R7073" s="33" t="str">
        <f t="shared" si="131"/>
        <v>S06N1127P020</v>
      </c>
      <c r="S7073" s="95">
        <f>VLOOKUP(I7073,品牌型号对应工厂型号!C:E,3,0)</f>
        <v>5</v>
      </c>
      <c r="T7073" s="96" t="str">
        <f>VLOOKUP(I7073,品牌型号对应工厂型号!C:I,7,0)</f>
        <v>138:DABL-10  2.0mil (S-15)</v>
      </c>
    </row>
    <row r="7074" spans="1:20">
      <c r="A7074" s="25">
        <v>43315</v>
      </c>
      <c r="B7074" s="25">
        <v>1.7212766203738283</v>
      </c>
      <c r="C7074" s="26" t="s">
        <v>15256</v>
      </c>
      <c r="D7074" s="25" t="s">
        <v>15313</v>
      </c>
      <c r="E7074" s="26" t="s">
        <v>3050</v>
      </c>
      <c r="F7074" s="25" t="s">
        <v>91</v>
      </c>
      <c r="G7074" s="69">
        <v>1.524</v>
      </c>
      <c r="H7074" s="25" t="s">
        <v>3051</v>
      </c>
      <c r="I7074" s="27" t="s">
        <v>3052</v>
      </c>
      <c r="J7074" s="69">
        <v>45.72</v>
      </c>
      <c r="K7074" s="6" t="s">
        <v>15314</v>
      </c>
      <c r="O7074" s="6" t="s">
        <v>14885</v>
      </c>
      <c r="R7074" s="33" t="str">
        <f t="shared" si="131"/>
        <v>S06N1127P010</v>
      </c>
      <c r="S7074" s="95">
        <f>VLOOKUP(I7074,品牌型号对应工厂型号!C:E,3,0)</f>
        <v>5</v>
      </c>
      <c r="T7074" s="96" t="str">
        <f>VLOOKUP(I7074,品牌型号对应工厂型号!C:I,7,0)</f>
        <v>138:DABL-10  2.0mil (S-15)</v>
      </c>
    </row>
    <row r="7075" spans="1:20">
      <c r="A7075" s="25">
        <v>43315</v>
      </c>
      <c r="B7075" s="25">
        <v>1.7212766203738283</v>
      </c>
      <c r="C7075" s="26" t="s">
        <v>15256</v>
      </c>
      <c r="D7075" s="25" t="s">
        <v>15315</v>
      </c>
      <c r="E7075" s="26" t="s">
        <v>3050</v>
      </c>
      <c r="F7075" s="25" t="s">
        <v>91</v>
      </c>
      <c r="G7075" s="69">
        <v>1.524</v>
      </c>
      <c r="H7075" s="25" t="s">
        <v>3051</v>
      </c>
      <c r="I7075" s="27" t="s">
        <v>3052</v>
      </c>
      <c r="J7075" s="69">
        <v>45.72</v>
      </c>
      <c r="K7075" s="6" t="s">
        <v>15316</v>
      </c>
      <c r="O7075" s="6" t="s">
        <v>14885</v>
      </c>
      <c r="R7075" s="33" t="str">
        <f t="shared" si="131"/>
        <v>S06N1127P022</v>
      </c>
      <c r="S7075" s="95">
        <f>VLOOKUP(I7075,品牌型号对应工厂型号!C:E,3,0)</f>
        <v>5</v>
      </c>
      <c r="T7075" s="96" t="str">
        <f>VLOOKUP(I7075,品牌型号对应工厂型号!C:I,7,0)</f>
        <v>138:DABL-10  2.0mil (S-15)</v>
      </c>
    </row>
    <row r="7076" spans="1:20">
      <c r="A7076" s="25">
        <v>43315</v>
      </c>
      <c r="B7076" s="25">
        <v>1.7212766203738283</v>
      </c>
      <c r="C7076" s="26" t="s">
        <v>15256</v>
      </c>
      <c r="D7076" s="25" t="s">
        <v>15317</v>
      </c>
      <c r="E7076" s="26" t="s">
        <v>3050</v>
      </c>
      <c r="F7076" s="25" t="s">
        <v>91</v>
      </c>
      <c r="G7076" s="69">
        <v>1.524</v>
      </c>
      <c r="H7076" s="25" t="s">
        <v>3051</v>
      </c>
      <c r="I7076" s="27" t="s">
        <v>3052</v>
      </c>
      <c r="J7076" s="69">
        <v>45.72</v>
      </c>
      <c r="K7076" s="6" t="s">
        <v>15318</v>
      </c>
      <c r="O7076" s="6" t="s">
        <v>14885</v>
      </c>
      <c r="R7076" s="33" t="str">
        <f t="shared" si="131"/>
        <v>S06N1127P021</v>
      </c>
      <c r="S7076" s="95">
        <f>VLOOKUP(I7076,品牌型号对应工厂型号!C:E,3,0)</f>
        <v>5</v>
      </c>
      <c r="T7076" s="96" t="str">
        <f>VLOOKUP(I7076,品牌型号对应工厂型号!C:I,7,0)</f>
        <v>138:DABL-10  2.0mil (S-15)</v>
      </c>
    </row>
    <row r="7077" spans="1:20">
      <c r="A7077" s="25">
        <v>43315</v>
      </c>
      <c r="B7077" s="25">
        <v>1.7212766203738283</v>
      </c>
      <c r="C7077" s="26" t="s">
        <v>15256</v>
      </c>
      <c r="D7077" s="25" t="s">
        <v>15319</v>
      </c>
      <c r="E7077" s="26" t="s">
        <v>3050</v>
      </c>
      <c r="F7077" s="25" t="s">
        <v>91</v>
      </c>
      <c r="G7077" s="69">
        <v>1.524</v>
      </c>
      <c r="H7077" s="25" t="s">
        <v>3051</v>
      </c>
      <c r="I7077" s="27" t="s">
        <v>3052</v>
      </c>
      <c r="J7077" s="69">
        <v>45.72</v>
      </c>
      <c r="K7077" s="6" t="s">
        <v>15320</v>
      </c>
      <c r="O7077" s="6" t="s">
        <v>14885</v>
      </c>
      <c r="R7077" s="33" t="str">
        <f t="shared" si="131"/>
        <v>S06N1127P023</v>
      </c>
      <c r="S7077" s="95">
        <f>VLOOKUP(I7077,品牌型号对应工厂型号!C:E,3,0)</f>
        <v>5</v>
      </c>
      <c r="T7077" s="96" t="str">
        <f>VLOOKUP(I7077,品牌型号对应工厂型号!C:I,7,0)</f>
        <v>138:DABL-10  2.0mil (S-15)</v>
      </c>
    </row>
    <row r="7078" spans="1:20">
      <c r="A7078" s="25">
        <v>43315</v>
      </c>
      <c r="B7078" s="25">
        <v>1.7212766203738283</v>
      </c>
      <c r="C7078" s="26" t="s">
        <v>15256</v>
      </c>
      <c r="D7078" s="25" t="s">
        <v>15321</v>
      </c>
      <c r="E7078" s="26" t="s">
        <v>3050</v>
      </c>
      <c r="F7078" s="25" t="s">
        <v>91</v>
      </c>
      <c r="G7078" s="69">
        <v>1.524</v>
      </c>
      <c r="H7078" s="25" t="s">
        <v>3051</v>
      </c>
      <c r="I7078" s="27" t="s">
        <v>3052</v>
      </c>
      <c r="J7078" s="69">
        <v>45.72</v>
      </c>
      <c r="K7078" s="6" t="s">
        <v>15322</v>
      </c>
      <c r="O7078" s="6" t="s">
        <v>14885</v>
      </c>
      <c r="R7078" s="33" t="str">
        <f t="shared" si="131"/>
        <v>S06N1127P024</v>
      </c>
      <c r="S7078" s="95">
        <f>VLOOKUP(I7078,品牌型号对应工厂型号!C:E,3,0)</f>
        <v>5</v>
      </c>
      <c r="T7078" s="96" t="str">
        <f>VLOOKUP(I7078,品牌型号对应工厂型号!C:I,7,0)</f>
        <v>138:DABL-10  2.0mil (S-15)</v>
      </c>
    </row>
    <row r="7079" spans="1:20">
      <c r="A7079" s="25">
        <v>43315</v>
      </c>
      <c r="B7079" s="25">
        <v>1.7212766203738283</v>
      </c>
      <c r="C7079" s="26" t="s">
        <v>15256</v>
      </c>
      <c r="D7079" s="25" t="s">
        <v>15323</v>
      </c>
      <c r="E7079" s="26" t="s">
        <v>3050</v>
      </c>
      <c r="F7079" s="25" t="s">
        <v>91</v>
      </c>
      <c r="G7079" s="69">
        <v>1.524</v>
      </c>
      <c r="H7079" s="25" t="s">
        <v>3051</v>
      </c>
      <c r="I7079" s="27" t="s">
        <v>3052</v>
      </c>
      <c r="J7079" s="69">
        <v>45.72</v>
      </c>
      <c r="K7079" s="6" t="s">
        <v>15324</v>
      </c>
      <c r="O7079" s="6" t="s">
        <v>14885</v>
      </c>
      <c r="R7079" s="33" t="str">
        <f t="shared" si="131"/>
        <v>S06N1127P006</v>
      </c>
      <c r="S7079" s="95">
        <f>VLOOKUP(I7079,品牌型号对应工厂型号!C:E,3,0)</f>
        <v>5</v>
      </c>
      <c r="T7079" s="96" t="str">
        <f>VLOOKUP(I7079,品牌型号对应工厂型号!C:I,7,0)</f>
        <v>138:DABL-10  2.0mil (S-15)</v>
      </c>
    </row>
    <row r="7080" spans="1:20">
      <c r="A7080" s="25">
        <v>43315</v>
      </c>
      <c r="B7080" s="25">
        <v>1.7212766203738283</v>
      </c>
      <c r="C7080" s="26" t="s">
        <v>15256</v>
      </c>
      <c r="D7080" s="25" t="s">
        <v>15325</v>
      </c>
      <c r="E7080" s="26" t="s">
        <v>3050</v>
      </c>
      <c r="F7080" s="25" t="s">
        <v>91</v>
      </c>
      <c r="G7080" s="69">
        <v>1.524</v>
      </c>
      <c r="H7080" s="25" t="s">
        <v>3051</v>
      </c>
      <c r="I7080" s="27" t="s">
        <v>3052</v>
      </c>
      <c r="J7080" s="69">
        <v>45.72</v>
      </c>
      <c r="K7080" s="6" t="s">
        <v>15326</v>
      </c>
      <c r="O7080" s="6" t="s">
        <v>14885</v>
      </c>
      <c r="R7080" s="33" t="str">
        <f t="shared" si="131"/>
        <v>S06N1127P011</v>
      </c>
      <c r="S7080" s="95">
        <f>VLOOKUP(I7080,品牌型号对应工厂型号!C:E,3,0)</f>
        <v>5</v>
      </c>
      <c r="T7080" s="96" t="str">
        <f>VLOOKUP(I7080,品牌型号对应工厂型号!C:I,7,0)</f>
        <v>138:DABL-10  2.0mil (S-15)</v>
      </c>
    </row>
    <row r="7081" spans="1:20">
      <c r="A7081" s="25">
        <v>43315</v>
      </c>
      <c r="B7081" s="25">
        <v>1.7212766203738283</v>
      </c>
      <c r="C7081" s="26" t="s">
        <v>15256</v>
      </c>
      <c r="D7081" s="25" t="s">
        <v>15327</v>
      </c>
      <c r="E7081" s="26" t="s">
        <v>3050</v>
      </c>
      <c r="F7081" s="25" t="s">
        <v>91</v>
      </c>
      <c r="G7081" s="69">
        <v>1.524</v>
      </c>
      <c r="H7081" s="25" t="s">
        <v>3051</v>
      </c>
      <c r="I7081" s="27" t="s">
        <v>3052</v>
      </c>
      <c r="J7081" s="69">
        <v>45.72</v>
      </c>
      <c r="K7081" s="6" t="s">
        <v>15328</v>
      </c>
      <c r="O7081" s="6" t="s">
        <v>14885</v>
      </c>
      <c r="R7081" s="33" t="str">
        <f t="shared" si="131"/>
        <v>S06N1127P007</v>
      </c>
      <c r="S7081" s="95">
        <f>VLOOKUP(I7081,品牌型号对应工厂型号!C:E,3,0)</f>
        <v>5</v>
      </c>
      <c r="T7081" s="96" t="str">
        <f>VLOOKUP(I7081,品牌型号对应工厂型号!C:I,7,0)</f>
        <v>138:DABL-10  2.0mil (S-15)</v>
      </c>
    </row>
    <row r="7082" spans="1:20">
      <c r="A7082" s="25">
        <v>43315</v>
      </c>
      <c r="B7082" s="25">
        <v>1.7212766203738283</v>
      </c>
      <c r="C7082" s="26" t="s">
        <v>15256</v>
      </c>
      <c r="D7082" s="25" t="s">
        <v>15329</v>
      </c>
      <c r="E7082" s="26" t="s">
        <v>3050</v>
      </c>
      <c r="F7082" s="25" t="s">
        <v>91</v>
      </c>
      <c r="G7082" s="69">
        <v>1.524</v>
      </c>
      <c r="H7082" s="25" t="s">
        <v>3051</v>
      </c>
      <c r="I7082" s="27" t="s">
        <v>3052</v>
      </c>
      <c r="J7082" s="69">
        <v>45.72</v>
      </c>
      <c r="K7082" s="6" t="s">
        <v>15330</v>
      </c>
      <c r="O7082" s="6" t="s">
        <v>14885</v>
      </c>
      <c r="R7082" s="33" t="str">
        <f t="shared" si="131"/>
        <v>S06N1127P009</v>
      </c>
      <c r="S7082" s="95">
        <f>VLOOKUP(I7082,品牌型号对应工厂型号!C:E,3,0)</f>
        <v>5</v>
      </c>
      <c r="T7082" s="96" t="str">
        <f>VLOOKUP(I7082,品牌型号对应工厂型号!C:I,7,0)</f>
        <v>138:DABL-10  2.0mil (S-15)</v>
      </c>
    </row>
    <row r="7083" spans="1:20">
      <c r="A7083" s="25">
        <v>43315</v>
      </c>
      <c r="B7083" s="25">
        <v>1.7212766203738283</v>
      </c>
      <c r="C7083" s="26" t="s">
        <v>15256</v>
      </c>
      <c r="D7083" s="25" t="s">
        <v>15331</v>
      </c>
      <c r="E7083" s="26" t="s">
        <v>3050</v>
      </c>
      <c r="F7083" s="25" t="s">
        <v>91</v>
      </c>
      <c r="G7083" s="69">
        <v>1.524</v>
      </c>
      <c r="H7083" s="25" t="s">
        <v>3051</v>
      </c>
      <c r="I7083" s="27" t="s">
        <v>3052</v>
      </c>
      <c r="J7083" s="69">
        <v>45.72</v>
      </c>
      <c r="K7083" s="6" t="s">
        <v>15332</v>
      </c>
      <c r="O7083" s="6" t="s">
        <v>14885</v>
      </c>
      <c r="R7083" s="33" t="str">
        <f t="shared" si="131"/>
        <v>S06N1127P008</v>
      </c>
      <c r="S7083" s="95">
        <f>VLOOKUP(I7083,品牌型号对应工厂型号!C:E,3,0)</f>
        <v>5</v>
      </c>
      <c r="T7083" s="96" t="str">
        <f>VLOOKUP(I7083,品牌型号对应工厂型号!C:I,7,0)</f>
        <v>138:DABL-10  2.0mil (S-15)</v>
      </c>
    </row>
    <row r="7084" spans="1:20">
      <c r="A7084" s="25">
        <v>43315</v>
      </c>
      <c r="B7084" s="25">
        <v>1.7212766203738283</v>
      </c>
      <c r="C7084" s="26" t="s">
        <v>15256</v>
      </c>
      <c r="D7084" s="25" t="s">
        <v>15333</v>
      </c>
      <c r="E7084" s="26" t="s">
        <v>3050</v>
      </c>
      <c r="F7084" s="25" t="s">
        <v>91</v>
      </c>
      <c r="G7084" s="69">
        <v>1.524</v>
      </c>
      <c r="H7084" s="25" t="s">
        <v>3051</v>
      </c>
      <c r="I7084" s="27" t="s">
        <v>3052</v>
      </c>
      <c r="J7084" s="69">
        <v>45.72</v>
      </c>
      <c r="K7084" s="6" t="s">
        <v>15334</v>
      </c>
      <c r="O7084" s="6" t="s">
        <v>14885</v>
      </c>
      <c r="R7084" s="33" t="str">
        <f t="shared" si="131"/>
        <v>S06N1128P039</v>
      </c>
      <c r="S7084" s="95">
        <f>VLOOKUP(I7084,品牌型号对应工厂型号!C:E,3,0)</f>
        <v>5</v>
      </c>
      <c r="T7084" s="96" t="str">
        <f>VLOOKUP(I7084,品牌型号对应工厂型号!C:I,7,0)</f>
        <v>138:DABL-10  2.0mil (S-15)</v>
      </c>
    </row>
    <row r="7085" spans="1:20">
      <c r="A7085" s="25">
        <v>43315</v>
      </c>
      <c r="B7085" s="25">
        <v>1.7212766203738283</v>
      </c>
      <c r="C7085" s="26" t="s">
        <v>15256</v>
      </c>
      <c r="D7085" s="25" t="s">
        <v>15335</v>
      </c>
      <c r="E7085" s="26" t="s">
        <v>3050</v>
      </c>
      <c r="F7085" s="25" t="s">
        <v>91</v>
      </c>
      <c r="G7085" s="69">
        <v>1.524</v>
      </c>
      <c r="H7085" s="25" t="s">
        <v>3051</v>
      </c>
      <c r="I7085" s="27" t="s">
        <v>3052</v>
      </c>
      <c r="J7085" s="69">
        <v>45.72</v>
      </c>
      <c r="K7085" s="6" t="s">
        <v>15336</v>
      </c>
      <c r="O7085" s="6" t="s">
        <v>14885</v>
      </c>
      <c r="R7085" s="33" t="str">
        <f t="shared" si="131"/>
        <v>S06N1128P040</v>
      </c>
      <c r="S7085" s="95">
        <f>VLOOKUP(I7085,品牌型号对应工厂型号!C:E,3,0)</f>
        <v>5</v>
      </c>
      <c r="T7085" s="96" t="str">
        <f>VLOOKUP(I7085,品牌型号对应工厂型号!C:I,7,0)</f>
        <v>138:DABL-10  2.0mil (S-15)</v>
      </c>
    </row>
    <row r="7086" spans="1:20">
      <c r="A7086" s="25">
        <v>43315</v>
      </c>
      <c r="B7086" s="25">
        <v>1.7212766203738283</v>
      </c>
      <c r="C7086" s="26" t="s">
        <v>15256</v>
      </c>
      <c r="D7086" s="25" t="s">
        <v>15337</v>
      </c>
      <c r="E7086" s="26" t="s">
        <v>3121</v>
      </c>
      <c r="F7086" s="25" t="s">
        <v>91</v>
      </c>
      <c r="G7086" s="69">
        <v>1.524</v>
      </c>
      <c r="H7086" s="25" t="s">
        <v>60</v>
      </c>
      <c r="I7086" s="27" t="s">
        <v>3122</v>
      </c>
      <c r="J7086" s="69">
        <v>45.72</v>
      </c>
      <c r="K7086" s="6" t="s">
        <v>15338</v>
      </c>
      <c r="O7086" s="6" t="s">
        <v>14885</v>
      </c>
      <c r="R7086" s="33" t="str">
        <f t="shared" si="131"/>
        <v>S07D3033P003</v>
      </c>
      <c r="S7086" s="95">
        <f>VLOOKUP(I7086,品牌型号对应工厂型号!C:E,3,0)</f>
        <v>5</v>
      </c>
      <c r="T7086" s="96" t="str">
        <f>VLOOKUP(I7086,品牌型号对应工厂型号!C:I,7,0)</f>
        <v>141:DABL-25 1.5mil(S-20)</v>
      </c>
    </row>
    <row r="7087" spans="1:20">
      <c r="A7087" s="25">
        <v>43315</v>
      </c>
      <c r="B7087" s="25">
        <v>1.7212766203738283</v>
      </c>
      <c r="C7087" s="26" t="s">
        <v>15256</v>
      </c>
      <c r="D7087" s="25" t="s">
        <v>15339</v>
      </c>
      <c r="E7087" s="26" t="s">
        <v>3121</v>
      </c>
      <c r="F7087" s="25" t="s">
        <v>91</v>
      </c>
      <c r="G7087" s="69">
        <v>1.524</v>
      </c>
      <c r="H7087" s="25" t="s">
        <v>60</v>
      </c>
      <c r="I7087" s="27" t="s">
        <v>3122</v>
      </c>
      <c r="J7087" s="69">
        <v>45.72</v>
      </c>
      <c r="K7087" s="6" t="s">
        <v>15340</v>
      </c>
      <c r="O7087" s="6" t="s">
        <v>14885</v>
      </c>
      <c r="R7087" s="33" t="str">
        <f t="shared" si="131"/>
        <v>S07D3033P002</v>
      </c>
      <c r="S7087" s="95">
        <f>VLOOKUP(I7087,品牌型号对应工厂型号!C:E,3,0)</f>
        <v>5</v>
      </c>
      <c r="T7087" s="96" t="str">
        <f>VLOOKUP(I7087,品牌型号对应工厂型号!C:I,7,0)</f>
        <v>141:DABL-25 1.5mil(S-20)</v>
      </c>
    </row>
    <row r="7088" spans="1:20">
      <c r="A7088" s="25">
        <v>43315</v>
      </c>
      <c r="B7088" s="25">
        <v>1.7212766203738283</v>
      </c>
      <c r="C7088" s="26" t="s">
        <v>15256</v>
      </c>
      <c r="D7088" s="25" t="s">
        <v>15341</v>
      </c>
      <c r="E7088" s="26" t="s">
        <v>3121</v>
      </c>
      <c r="F7088" s="25" t="s">
        <v>91</v>
      </c>
      <c r="G7088" s="69">
        <v>1.524</v>
      </c>
      <c r="H7088" s="25" t="s">
        <v>60</v>
      </c>
      <c r="I7088" s="27" t="s">
        <v>3122</v>
      </c>
      <c r="J7088" s="69">
        <v>45.72</v>
      </c>
      <c r="K7088" s="6" t="s">
        <v>15342</v>
      </c>
      <c r="O7088" s="6" t="s">
        <v>14885</v>
      </c>
      <c r="R7088" s="33" t="str">
        <f t="shared" si="131"/>
        <v>S07N3037P041</v>
      </c>
      <c r="S7088" s="95">
        <f>VLOOKUP(I7088,品牌型号对应工厂型号!C:E,3,0)</f>
        <v>5</v>
      </c>
      <c r="T7088" s="96" t="str">
        <f>VLOOKUP(I7088,品牌型号对应工厂型号!C:I,7,0)</f>
        <v>141:DABL-25 1.5mil(S-20)</v>
      </c>
    </row>
    <row r="7089" spans="1:20">
      <c r="A7089" s="25">
        <v>43315</v>
      </c>
      <c r="B7089" s="25">
        <v>1.7212766203738283</v>
      </c>
      <c r="C7089" s="26" t="s">
        <v>15256</v>
      </c>
      <c r="D7089" s="25" t="s">
        <v>15343</v>
      </c>
      <c r="E7089" s="26" t="s">
        <v>3121</v>
      </c>
      <c r="F7089" s="25" t="s">
        <v>91</v>
      </c>
      <c r="G7089" s="69">
        <v>1.524</v>
      </c>
      <c r="H7089" s="25" t="s">
        <v>60</v>
      </c>
      <c r="I7089" s="27" t="s">
        <v>3122</v>
      </c>
      <c r="J7089" s="69">
        <v>45.72</v>
      </c>
      <c r="K7089" s="6" t="s">
        <v>15344</v>
      </c>
      <c r="O7089" s="6" t="s">
        <v>14885</v>
      </c>
      <c r="R7089" s="33" t="str">
        <f t="shared" si="131"/>
        <v>S07N3037P042</v>
      </c>
      <c r="S7089" s="95">
        <f>VLOOKUP(I7089,品牌型号对应工厂型号!C:E,3,0)</f>
        <v>5</v>
      </c>
      <c r="T7089" s="96" t="str">
        <f>VLOOKUP(I7089,品牌型号对应工厂型号!C:I,7,0)</f>
        <v>141:DABL-25 1.5mil(S-20)</v>
      </c>
    </row>
    <row r="7090" spans="1:20">
      <c r="A7090" s="25">
        <v>43315</v>
      </c>
      <c r="B7090" s="25">
        <v>1.7212766203738283</v>
      </c>
      <c r="C7090" s="26" t="s">
        <v>15256</v>
      </c>
      <c r="D7090" s="25" t="s">
        <v>15345</v>
      </c>
      <c r="E7090" s="26" t="s">
        <v>3121</v>
      </c>
      <c r="F7090" s="25" t="s">
        <v>91</v>
      </c>
      <c r="G7090" s="69">
        <v>1.524</v>
      </c>
      <c r="H7090" s="25" t="s">
        <v>60</v>
      </c>
      <c r="I7090" s="27" t="s">
        <v>3122</v>
      </c>
      <c r="J7090" s="69">
        <v>45.72</v>
      </c>
      <c r="K7090" s="6" t="s">
        <v>15346</v>
      </c>
      <c r="O7090" s="6" t="s">
        <v>14885</v>
      </c>
      <c r="R7090" s="33" t="str">
        <f t="shared" si="131"/>
        <v>S07N3037P043</v>
      </c>
      <c r="S7090" s="95">
        <f>VLOOKUP(I7090,品牌型号对应工厂型号!C:E,3,0)</f>
        <v>5</v>
      </c>
      <c r="T7090" s="96" t="str">
        <f>VLOOKUP(I7090,品牌型号对应工厂型号!C:I,7,0)</f>
        <v>141:DABL-25 1.5mil(S-20)</v>
      </c>
    </row>
    <row r="7091" spans="1:20">
      <c r="A7091" s="25">
        <v>43315</v>
      </c>
      <c r="B7091" s="25">
        <v>1.7212766203738283</v>
      </c>
      <c r="C7091" s="26" t="s">
        <v>15256</v>
      </c>
      <c r="D7091" s="25" t="s">
        <v>15347</v>
      </c>
      <c r="E7091" s="26" t="s">
        <v>3121</v>
      </c>
      <c r="F7091" s="25" t="s">
        <v>91</v>
      </c>
      <c r="G7091" s="69">
        <v>1.524</v>
      </c>
      <c r="H7091" s="25" t="s">
        <v>60</v>
      </c>
      <c r="I7091" s="27" t="s">
        <v>3122</v>
      </c>
      <c r="J7091" s="69">
        <v>45.72</v>
      </c>
      <c r="K7091" s="6" t="s">
        <v>15348</v>
      </c>
      <c r="O7091" s="6" t="s">
        <v>14885</v>
      </c>
      <c r="R7091" s="33" t="str">
        <f t="shared" si="131"/>
        <v>S07N3037P044</v>
      </c>
      <c r="S7091" s="95">
        <f>VLOOKUP(I7091,品牌型号对应工厂型号!C:E,3,0)</f>
        <v>5</v>
      </c>
      <c r="T7091" s="96" t="str">
        <f>VLOOKUP(I7091,品牌型号对应工厂型号!C:I,7,0)</f>
        <v>141:DABL-25 1.5mil(S-20)</v>
      </c>
    </row>
    <row r="7092" spans="1:20">
      <c r="A7092" s="25">
        <v>43315</v>
      </c>
      <c r="B7092" s="25">
        <v>1.7212766203738283</v>
      </c>
      <c r="C7092" s="26" t="s">
        <v>15256</v>
      </c>
      <c r="D7092" s="25" t="s">
        <v>15349</v>
      </c>
      <c r="E7092" s="26" t="s">
        <v>3121</v>
      </c>
      <c r="F7092" s="25" t="s">
        <v>91</v>
      </c>
      <c r="G7092" s="69">
        <v>1.524</v>
      </c>
      <c r="H7092" s="25" t="s">
        <v>60</v>
      </c>
      <c r="I7092" s="27" t="s">
        <v>3122</v>
      </c>
      <c r="J7092" s="69">
        <v>45.72</v>
      </c>
      <c r="K7092" s="6" t="s">
        <v>15350</v>
      </c>
      <c r="O7092" s="6" t="s">
        <v>14885</v>
      </c>
      <c r="R7092" s="33" t="str">
        <f t="shared" si="131"/>
        <v>S07N3037P046</v>
      </c>
      <c r="S7092" s="95">
        <f>VLOOKUP(I7092,品牌型号对应工厂型号!C:E,3,0)</f>
        <v>5</v>
      </c>
      <c r="T7092" s="96" t="str">
        <f>VLOOKUP(I7092,品牌型号对应工厂型号!C:I,7,0)</f>
        <v>141:DABL-25 1.5mil(S-20)</v>
      </c>
    </row>
    <row r="7093" spans="1:20">
      <c r="A7093" s="25">
        <v>43315</v>
      </c>
      <c r="B7093" s="25">
        <v>1.7212766203738283</v>
      </c>
      <c r="C7093" s="26" t="s">
        <v>15256</v>
      </c>
      <c r="D7093" s="25" t="s">
        <v>15351</v>
      </c>
      <c r="E7093" s="26" t="s">
        <v>3121</v>
      </c>
      <c r="F7093" s="25" t="s">
        <v>91</v>
      </c>
      <c r="G7093" s="69">
        <v>1.524</v>
      </c>
      <c r="H7093" s="25" t="s">
        <v>60</v>
      </c>
      <c r="I7093" s="27" t="s">
        <v>3122</v>
      </c>
      <c r="J7093" s="69">
        <v>45.72</v>
      </c>
      <c r="K7093" s="6" t="s">
        <v>15352</v>
      </c>
      <c r="O7093" s="6" t="s">
        <v>14885</v>
      </c>
      <c r="R7093" s="33" t="str">
        <f t="shared" si="131"/>
        <v>S07N3037P047</v>
      </c>
      <c r="S7093" s="95">
        <f>VLOOKUP(I7093,品牌型号对应工厂型号!C:E,3,0)</f>
        <v>5</v>
      </c>
      <c r="T7093" s="96" t="str">
        <f>VLOOKUP(I7093,品牌型号对应工厂型号!C:I,7,0)</f>
        <v>141:DABL-25 1.5mil(S-20)</v>
      </c>
    </row>
    <row r="7094" spans="1:20">
      <c r="A7094" s="25">
        <v>43315</v>
      </c>
      <c r="B7094" s="25">
        <v>1.7212766203738283</v>
      </c>
      <c r="C7094" s="26" t="s">
        <v>15256</v>
      </c>
      <c r="D7094" s="25" t="s">
        <v>15353</v>
      </c>
      <c r="E7094" s="26" t="s">
        <v>3121</v>
      </c>
      <c r="F7094" s="25" t="s">
        <v>91</v>
      </c>
      <c r="G7094" s="69">
        <v>1.524</v>
      </c>
      <c r="H7094" s="25" t="s">
        <v>60</v>
      </c>
      <c r="I7094" s="27" t="s">
        <v>3122</v>
      </c>
      <c r="J7094" s="69">
        <v>45.72</v>
      </c>
      <c r="K7094" s="6" t="s">
        <v>15354</v>
      </c>
      <c r="O7094" s="6" t="s">
        <v>14885</v>
      </c>
      <c r="R7094" s="33" t="str">
        <f t="shared" si="131"/>
        <v>S07D3033P001</v>
      </c>
      <c r="S7094" s="95">
        <f>VLOOKUP(I7094,品牌型号对应工厂型号!C:E,3,0)</f>
        <v>5</v>
      </c>
      <c r="T7094" s="96" t="str">
        <f>VLOOKUP(I7094,品牌型号对应工厂型号!C:I,7,0)</f>
        <v>141:DABL-25 1.5mil(S-20)</v>
      </c>
    </row>
    <row r="7095" spans="1:20">
      <c r="A7095" s="25">
        <v>43315</v>
      </c>
      <c r="B7095" s="25">
        <v>1.7212766203738283</v>
      </c>
      <c r="C7095" s="26" t="s">
        <v>15256</v>
      </c>
      <c r="D7095" s="25" t="s">
        <v>15355</v>
      </c>
      <c r="E7095" s="26" t="s">
        <v>3121</v>
      </c>
      <c r="F7095" s="25" t="s">
        <v>91</v>
      </c>
      <c r="G7095" s="69">
        <v>1.524</v>
      </c>
      <c r="H7095" s="25" t="s">
        <v>60</v>
      </c>
      <c r="I7095" s="27" t="s">
        <v>3122</v>
      </c>
      <c r="J7095" s="69">
        <v>45.72</v>
      </c>
      <c r="K7095" s="6" t="s">
        <v>15356</v>
      </c>
      <c r="O7095" s="6" t="s">
        <v>14885</v>
      </c>
      <c r="R7095" s="33" t="str">
        <f t="shared" si="131"/>
        <v>S07N3037P038</v>
      </c>
      <c r="S7095" s="95">
        <f>VLOOKUP(I7095,品牌型号对应工厂型号!C:E,3,0)</f>
        <v>5</v>
      </c>
      <c r="T7095" s="96" t="str">
        <f>VLOOKUP(I7095,品牌型号对应工厂型号!C:I,7,0)</f>
        <v>141:DABL-25 1.5mil(S-20)</v>
      </c>
    </row>
    <row r="7096" spans="1:20">
      <c r="A7096" s="25">
        <v>43316</v>
      </c>
      <c r="B7096" s="25">
        <v>0.72127662037382834</v>
      </c>
      <c r="C7096" s="26" t="s">
        <v>15357</v>
      </c>
      <c r="D7096" s="25" t="s">
        <v>15358</v>
      </c>
      <c r="E7096" s="26" t="s">
        <v>154</v>
      </c>
      <c r="F7096" s="25" t="s">
        <v>91</v>
      </c>
      <c r="G7096" s="69">
        <v>1.524</v>
      </c>
      <c r="H7096" s="25" t="s">
        <v>1967</v>
      </c>
      <c r="I7096" s="27" t="s">
        <v>1968</v>
      </c>
      <c r="J7096" s="69">
        <v>45.72</v>
      </c>
      <c r="K7096" s="6" t="s">
        <v>15359</v>
      </c>
      <c r="O7096" s="6" t="s">
        <v>14899</v>
      </c>
      <c r="R7096" s="33" t="str">
        <f t="shared" si="131"/>
        <v>S06D1183P044</v>
      </c>
      <c r="S7096" s="95">
        <f>VLOOKUP(I7096,品牌型号对应工厂型号!C:E,3,0)</f>
        <v>10</v>
      </c>
      <c r="T7096" s="96" t="str">
        <f>VLOOKUP(I7096,品牌型号对应工厂型号!C:I,7,0)</f>
        <v>112:2.0mil USGY-35(ZYF-66)</v>
      </c>
    </row>
    <row r="7097" spans="1:20">
      <c r="A7097" s="25">
        <v>43316</v>
      </c>
      <c r="B7097" s="25">
        <v>0.72127662037382834</v>
      </c>
      <c r="C7097" s="26" t="s">
        <v>15357</v>
      </c>
      <c r="D7097" s="25" t="s">
        <v>15360</v>
      </c>
      <c r="E7097" s="26" t="s">
        <v>151</v>
      </c>
      <c r="F7097" s="25" t="s">
        <v>91</v>
      </c>
      <c r="G7097" s="69">
        <v>1.524</v>
      </c>
      <c r="H7097" s="25" t="s">
        <v>131</v>
      </c>
      <c r="I7097" s="27" t="s">
        <v>50</v>
      </c>
      <c r="J7097" s="69">
        <v>45.72</v>
      </c>
      <c r="K7097" s="6" t="s">
        <v>15361</v>
      </c>
      <c r="O7097" s="6" t="s">
        <v>14899</v>
      </c>
      <c r="R7097" s="33" t="str">
        <f t="shared" si="131"/>
        <v>S06N2525P011</v>
      </c>
      <c r="S7097" s="95">
        <f>VLOOKUP(I7097,品牌型号对应工厂型号!C:E,3,0)</f>
        <v>10</v>
      </c>
      <c r="T7097" s="96" t="str">
        <f>VLOOKUP(I7097,品牌型号对应工厂型号!C:I,7,0)</f>
        <v>111:2.0mil UGGN-70(ZYF-70)</v>
      </c>
    </row>
    <row r="7098" spans="1:20">
      <c r="A7098" s="25">
        <v>43316</v>
      </c>
      <c r="B7098" s="25">
        <v>0.72127662037382834</v>
      </c>
      <c r="C7098" s="26" t="s">
        <v>15362</v>
      </c>
      <c r="D7098" s="25" t="s">
        <v>15363</v>
      </c>
      <c r="E7098" s="26" t="s">
        <v>8005</v>
      </c>
      <c r="F7098" s="25" t="s">
        <v>4877</v>
      </c>
      <c r="G7098" s="69">
        <v>1.524</v>
      </c>
      <c r="H7098" s="25" t="s">
        <v>131</v>
      </c>
      <c r="I7098" s="27" t="s">
        <v>324</v>
      </c>
      <c r="J7098" s="69">
        <v>45.72</v>
      </c>
      <c r="K7098" s="6" t="s">
        <v>15364</v>
      </c>
      <c r="O7098" s="6" t="s">
        <v>11456</v>
      </c>
      <c r="R7098" s="33" t="str">
        <f t="shared" si="131"/>
        <v>S05D2586P013</v>
      </c>
      <c r="S7098" s="95">
        <f>VLOOKUP(I7098,品牌型号对应工厂型号!C:E,3,0)</f>
        <v>5</v>
      </c>
      <c r="T7098" s="96" t="str">
        <f>VLOOKUP(I7098,品牌型号对应工厂型号!C:I,7,0)</f>
        <v>166:RUGY-70 2.0mil（YF-70）</v>
      </c>
    </row>
    <row r="7099" spans="1:20">
      <c r="A7099" s="25">
        <v>43316</v>
      </c>
      <c r="B7099" s="25">
        <v>0.72127662037382834</v>
      </c>
      <c r="C7099" s="26" t="s">
        <v>15362</v>
      </c>
      <c r="D7099" s="25" t="s">
        <v>15365</v>
      </c>
      <c r="E7099" s="26" t="s">
        <v>8005</v>
      </c>
      <c r="F7099" s="25" t="s">
        <v>4877</v>
      </c>
      <c r="G7099" s="69">
        <v>1.524</v>
      </c>
      <c r="H7099" s="25" t="s">
        <v>131</v>
      </c>
      <c r="I7099" s="27" t="s">
        <v>324</v>
      </c>
      <c r="J7099" s="69">
        <v>45.72</v>
      </c>
      <c r="K7099" s="6" t="s">
        <v>15366</v>
      </c>
      <c r="O7099" s="6" t="s">
        <v>11456</v>
      </c>
      <c r="R7099" s="33" t="str">
        <f t="shared" si="131"/>
        <v>S06D2446P016</v>
      </c>
      <c r="S7099" s="95">
        <f>VLOOKUP(I7099,品牌型号对应工厂型号!C:E,3,0)</f>
        <v>5</v>
      </c>
      <c r="T7099" s="96" t="str">
        <f>VLOOKUP(I7099,品牌型号对应工厂型号!C:I,7,0)</f>
        <v>166:RUGY-70 2.0mil（YF-70）</v>
      </c>
    </row>
    <row r="7100" spans="1:20">
      <c r="A7100" s="25">
        <v>43316</v>
      </c>
      <c r="B7100" s="25">
        <v>0.72127662037382834</v>
      </c>
      <c r="C7100" s="26" t="s">
        <v>15362</v>
      </c>
      <c r="D7100" s="25" t="s">
        <v>15367</v>
      </c>
      <c r="E7100" s="26" t="s">
        <v>8005</v>
      </c>
      <c r="F7100" s="25" t="s">
        <v>4877</v>
      </c>
      <c r="G7100" s="69">
        <v>1.524</v>
      </c>
      <c r="H7100" s="25" t="s">
        <v>131</v>
      </c>
      <c r="I7100" s="27" t="s">
        <v>324</v>
      </c>
      <c r="J7100" s="69">
        <v>45.72</v>
      </c>
      <c r="K7100" s="6" t="s">
        <v>15368</v>
      </c>
      <c r="O7100" s="6" t="s">
        <v>11456</v>
      </c>
      <c r="R7100" s="33" t="str">
        <f t="shared" si="131"/>
        <v>S05D2586P003</v>
      </c>
      <c r="S7100" s="95">
        <f>VLOOKUP(I7100,品牌型号对应工厂型号!C:E,3,0)</f>
        <v>5</v>
      </c>
      <c r="T7100" s="96" t="str">
        <f>VLOOKUP(I7100,品牌型号对应工厂型号!C:I,7,0)</f>
        <v>166:RUGY-70 2.0mil（YF-70）</v>
      </c>
    </row>
    <row r="7101" spans="1:20">
      <c r="A7101" s="25">
        <v>43316</v>
      </c>
      <c r="B7101" s="25">
        <v>0.72127662037382834</v>
      </c>
      <c r="C7101" s="26" t="s">
        <v>15362</v>
      </c>
      <c r="D7101" s="25" t="s">
        <v>15369</v>
      </c>
      <c r="E7101" s="26" t="s">
        <v>8005</v>
      </c>
      <c r="F7101" s="25" t="s">
        <v>4877</v>
      </c>
      <c r="G7101" s="69">
        <v>1.524</v>
      </c>
      <c r="H7101" s="25" t="s">
        <v>131</v>
      </c>
      <c r="I7101" s="27" t="s">
        <v>324</v>
      </c>
      <c r="J7101" s="69">
        <v>45.72</v>
      </c>
      <c r="K7101" s="6" t="s">
        <v>15370</v>
      </c>
      <c r="O7101" s="6" t="s">
        <v>11456</v>
      </c>
      <c r="R7101" s="33" t="str">
        <f t="shared" si="131"/>
        <v>S05D2586P012</v>
      </c>
      <c r="S7101" s="95">
        <f>VLOOKUP(I7101,品牌型号对应工厂型号!C:E,3,0)</f>
        <v>5</v>
      </c>
      <c r="T7101" s="96" t="str">
        <f>VLOOKUP(I7101,品牌型号对应工厂型号!C:I,7,0)</f>
        <v>166:RUGY-70 2.0mil（YF-70）</v>
      </c>
    </row>
    <row r="7102" spans="1:20">
      <c r="A7102" s="25">
        <v>43316</v>
      </c>
      <c r="B7102" s="25">
        <v>0.72127662037382834</v>
      </c>
      <c r="C7102" s="26" t="s">
        <v>15362</v>
      </c>
      <c r="D7102" s="25" t="s">
        <v>15371</v>
      </c>
      <c r="E7102" s="26" t="s">
        <v>8005</v>
      </c>
      <c r="F7102" s="25" t="s">
        <v>4877</v>
      </c>
      <c r="G7102" s="69">
        <v>1.524</v>
      </c>
      <c r="H7102" s="25" t="s">
        <v>131</v>
      </c>
      <c r="I7102" s="27" t="s">
        <v>324</v>
      </c>
      <c r="J7102" s="69">
        <v>45.72</v>
      </c>
      <c r="K7102" s="6" t="s">
        <v>15372</v>
      </c>
      <c r="O7102" s="6" t="s">
        <v>11456</v>
      </c>
      <c r="R7102" s="33" t="str">
        <f t="shared" si="131"/>
        <v>S05D2586P020</v>
      </c>
      <c r="S7102" s="95">
        <f>VLOOKUP(I7102,品牌型号对应工厂型号!C:E,3,0)</f>
        <v>5</v>
      </c>
      <c r="T7102" s="96" t="str">
        <f>VLOOKUP(I7102,品牌型号对应工厂型号!C:I,7,0)</f>
        <v>166:RUGY-70 2.0mil（YF-70）</v>
      </c>
    </row>
    <row r="7103" spans="1:20">
      <c r="A7103" s="25">
        <v>43316</v>
      </c>
      <c r="B7103" s="25">
        <v>0.72127662037382834</v>
      </c>
      <c r="C7103" s="26" t="s">
        <v>15362</v>
      </c>
      <c r="D7103" s="25" t="s">
        <v>15373</v>
      </c>
      <c r="E7103" s="26" t="s">
        <v>8005</v>
      </c>
      <c r="F7103" s="25" t="s">
        <v>4877</v>
      </c>
      <c r="G7103" s="69">
        <v>1.524</v>
      </c>
      <c r="H7103" s="25" t="s">
        <v>131</v>
      </c>
      <c r="I7103" s="27" t="s">
        <v>324</v>
      </c>
      <c r="J7103" s="69">
        <v>45.72</v>
      </c>
      <c r="K7103" s="6" t="s">
        <v>15374</v>
      </c>
      <c r="O7103" s="6" t="s">
        <v>11456</v>
      </c>
      <c r="R7103" s="33" t="str">
        <f t="shared" si="131"/>
        <v>S05D2586P001</v>
      </c>
      <c r="S7103" s="95">
        <f>VLOOKUP(I7103,品牌型号对应工厂型号!C:E,3,0)</f>
        <v>5</v>
      </c>
      <c r="T7103" s="96" t="str">
        <f>VLOOKUP(I7103,品牌型号对应工厂型号!C:I,7,0)</f>
        <v>166:RUGY-70 2.0mil（YF-70）</v>
      </c>
    </row>
    <row r="7104" spans="1:20">
      <c r="A7104" s="25">
        <v>43316</v>
      </c>
      <c r="B7104" s="25">
        <v>0.72127662037382834</v>
      </c>
      <c r="C7104" s="26" t="s">
        <v>15362</v>
      </c>
      <c r="D7104" s="25" t="s">
        <v>15375</v>
      </c>
      <c r="E7104" s="26" t="s">
        <v>8005</v>
      </c>
      <c r="F7104" s="25" t="s">
        <v>4877</v>
      </c>
      <c r="G7104" s="69">
        <v>1.524</v>
      </c>
      <c r="H7104" s="25" t="s">
        <v>131</v>
      </c>
      <c r="I7104" s="27" t="s">
        <v>324</v>
      </c>
      <c r="J7104" s="69">
        <v>45.72</v>
      </c>
      <c r="K7104" s="6" t="s">
        <v>15376</v>
      </c>
      <c r="O7104" s="6" t="s">
        <v>11456</v>
      </c>
      <c r="R7104" s="33" t="str">
        <f t="shared" si="131"/>
        <v>S05D2586P019</v>
      </c>
      <c r="S7104" s="95">
        <f>VLOOKUP(I7104,品牌型号对应工厂型号!C:E,3,0)</f>
        <v>5</v>
      </c>
      <c r="T7104" s="96" t="str">
        <f>VLOOKUP(I7104,品牌型号对应工厂型号!C:I,7,0)</f>
        <v>166:RUGY-70 2.0mil（YF-70）</v>
      </c>
    </row>
    <row r="7105" spans="1:20">
      <c r="A7105" s="25">
        <v>43316</v>
      </c>
      <c r="B7105" s="25">
        <v>0.72127662037382834</v>
      </c>
      <c r="C7105" s="26" t="s">
        <v>15362</v>
      </c>
      <c r="D7105" s="25" t="s">
        <v>15377</v>
      </c>
      <c r="E7105" s="26" t="s">
        <v>8005</v>
      </c>
      <c r="F7105" s="25" t="s">
        <v>4877</v>
      </c>
      <c r="G7105" s="69">
        <v>1.524</v>
      </c>
      <c r="H7105" s="25" t="s">
        <v>131</v>
      </c>
      <c r="I7105" s="27" t="s">
        <v>324</v>
      </c>
      <c r="J7105" s="69">
        <v>45.72</v>
      </c>
      <c r="K7105" s="6" t="s">
        <v>15378</v>
      </c>
      <c r="O7105" s="6" t="s">
        <v>11456</v>
      </c>
      <c r="R7105" s="33" t="str">
        <f t="shared" si="131"/>
        <v>S05D2586P016</v>
      </c>
      <c r="S7105" s="95">
        <f>VLOOKUP(I7105,品牌型号对应工厂型号!C:E,3,0)</f>
        <v>5</v>
      </c>
      <c r="T7105" s="96" t="str">
        <f>VLOOKUP(I7105,品牌型号对应工厂型号!C:I,7,0)</f>
        <v>166:RUGY-70 2.0mil（YF-70）</v>
      </c>
    </row>
    <row r="7106" spans="1:20">
      <c r="A7106" s="25">
        <v>43316</v>
      </c>
      <c r="B7106" s="25">
        <v>0.72127662037382834</v>
      </c>
      <c r="C7106" s="26" t="s">
        <v>15362</v>
      </c>
      <c r="D7106" s="25" t="s">
        <v>15379</v>
      </c>
      <c r="E7106" s="26" t="s">
        <v>8005</v>
      </c>
      <c r="F7106" s="25" t="s">
        <v>4877</v>
      </c>
      <c r="G7106" s="69">
        <v>1.524</v>
      </c>
      <c r="H7106" s="25" t="s">
        <v>131</v>
      </c>
      <c r="I7106" s="27" t="s">
        <v>324</v>
      </c>
      <c r="J7106" s="69">
        <v>45.72</v>
      </c>
      <c r="K7106" s="6" t="s">
        <v>15380</v>
      </c>
      <c r="O7106" s="6" t="s">
        <v>11456</v>
      </c>
      <c r="R7106" s="33" t="str">
        <f t="shared" si="131"/>
        <v>S05D2586P010</v>
      </c>
      <c r="S7106" s="95">
        <f>VLOOKUP(I7106,品牌型号对应工厂型号!C:E,3,0)</f>
        <v>5</v>
      </c>
      <c r="T7106" s="96" t="str">
        <f>VLOOKUP(I7106,品牌型号对应工厂型号!C:I,7,0)</f>
        <v>166:RUGY-70 2.0mil（YF-70）</v>
      </c>
    </row>
    <row r="7107" spans="1:20">
      <c r="A7107" s="25">
        <v>43316</v>
      </c>
      <c r="B7107" s="25">
        <v>0.72127662037382834</v>
      </c>
      <c r="C7107" s="26" t="s">
        <v>15362</v>
      </c>
      <c r="D7107" s="25" t="s">
        <v>15381</v>
      </c>
      <c r="E7107" s="26" t="s">
        <v>8005</v>
      </c>
      <c r="F7107" s="25" t="s">
        <v>4877</v>
      </c>
      <c r="G7107" s="69">
        <v>1.524</v>
      </c>
      <c r="H7107" s="25" t="s">
        <v>131</v>
      </c>
      <c r="I7107" s="27" t="s">
        <v>324</v>
      </c>
      <c r="J7107" s="69">
        <v>45.72</v>
      </c>
      <c r="K7107" s="6" t="s">
        <v>15382</v>
      </c>
      <c r="O7107" s="6" t="s">
        <v>11456</v>
      </c>
      <c r="R7107" s="33" t="str">
        <f t="shared" si="131"/>
        <v>S05D2586P009</v>
      </c>
      <c r="S7107" s="95">
        <f>VLOOKUP(I7107,品牌型号对应工厂型号!C:E,3,0)</f>
        <v>5</v>
      </c>
      <c r="T7107" s="96" t="str">
        <f>VLOOKUP(I7107,品牌型号对应工厂型号!C:I,7,0)</f>
        <v>166:RUGY-70 2.0mil（YF-70）</v>
      </c>
    </row>
    <row r="7108" spans="1:20">
      <c r="A7108" s="25">
        <v>43316</v>
      </c>
      <c r="B7108" s="25">
        <v>0.72127662037382834</v>
      </c>
      <c r="C7108" s="26" t="s">
        <v>15362</v>
      </c>
      <c r="D7108" s="25" t="s">
        <v>15383</v>
      </c>
      <c r="E7108" s="26" t="s">
        <v>10558</v>
      </c>
      <c r="F7108" s="25" t="s">
        <v>4877</v>
      </c>
      <c r="G7108" s="69">
        <v>1.524</v>
      </c>
      <c r="H7108" s="25" t="s">
        <v>1967</v>
      </c>
      <c r="I7108" s="27" t="s">
        <v>10628</v>
      </c>
      <c r="J7108" s="69">
        <v>45.72</v>
      </c>
      <c r="K7108" s="6" t="s">
        <v>15384</v>
      </c>
      <c r="O7108" s="6" t="s">
        <v>11456</v>
      </c>
      <c r="R7108" s="33" t="str">
        <f t="shared" si="131"/>
        <v>S06D1183P002</v>
      </c>
      <c r="S7108" s="95">
        <f>VLOOKUP(I7108,品牌型号对应工厂型号!C:E,3,0)</f>
        <v>5</v>
      </c>
      <c r="T7108" s="96" t="str">
        <f>VLOOKUP(I7108,品牌型号对应工厂型号!C:I,7,0)</f>
        <v>168:RSGY-35 2.0mil（YF-66）</v>
      </c>
    </row>
    <row r="7109" spans="1:20">
      <c r="A7109" s="25">
        <v>43316</v>
      </c>
      <c r="B7109" s="25">
        <v>0.72127662037382834</v>
      </c>
      <c r="C7109" s="26" t="s">
        <v>15362</v>
      </c>
      <c r="D7109" s="25" t="s">
        <v>15385</v>
      </c>
      <c r="E7109" s="26" t="s">
        <v>10558</v>
      </c>
      <c r="F7109" s="25" t="s">
        <v>4877</v>
      </c>
      <c r="G7109" s="69">
        <v>1.524</v>
      </c>
      <c r="H7109" s="25" t="s">
        <v>1967</v>
      </c>
      <c r="I7109" s="27" t="s">
        <v>10628</v>
      </c>
      <c r="J7109" s="69">
        <v>45.72</v>
      </c>
      <c r="K7109" s="6" t="s">
        <v>15386</v>
      </c>
      <c r="O7109" s="6" t="s">
        <v>11456</v>
      </c>
      <c r="R7109" s="33" t="str">
        <f t="shared" si="131"/>
        <v>S06D1183P013</v>
      </c>
      <c r="S7109" s="95">
        <f>VLOOKUP(I7109,品牌型号对应工厂型号!C:E,3,0)</f>
        <v>5</v>
      </c>
      <c r="T7109" s="96" t="str">
        <f>VLOOKUP(I7109,品牌型号对应工厂型号!C:I,7,0)</f>
        <v>168:RSGY-35 2.0mil（YF-66）</v>
      </c>
    </row>
    <row r="7110" spans="1:20">
      <c r="A7110" s="25">
        <v>43316</v>
      </c>
      <c r="B7110" s="25">
        <v>0.72127662037382834</v>
      </c>
      <c r="C7110" s="26" t="s">
        <v>15362</v>
      </c>
      <c r="D7110" s="25" t="s">
        <v>15387</v>
      </c>
      <c r="E7110" s="26" t="s">
        <v>10558</v>
      </c>
      <c r="F7110" s="25" t="s">
        <v>4877</v>
      </c>
      <c r="G7110" s="69">
        <v>1.524</v>
      </c>
      <c r="H7110" s="25" t="s">
        <v>1967</v>
      </c>
      <c r="I7110" s="27" t="s">
        <v>10628</v>
      </c>
      <c r="J7110" s="69">
        <v>45.72</v>
      </c>
      <c r="K7110" s="6" t="s">
        <v>15388</v>
      </c>
      <c r="O7110" s="6" t="s">
        <v>11456</v>
      </c>
      <c r="R7110" s="33" t="str">
        <f t="shared" si="131"/>
        <v>S06D1183P015</v>
      </c>
      <c r="S7110" s="95">
        <f>VLOOKUP(I7110,品牌型号对应工厂型号!C:E,3,0)</f>
        <v>5</v>
      </c>
      <c r="T7110" s="96" t="str">
        <f>VLOOKUP(I7110,品牌型号对应工厂型号!C:I,7,0)</f>
        <v>168:RSGY-35 2.0mil（YF-66）</v>
      </c>
    </row>
    <row r="7111" spans="1:20">
      <c r="A7111" s="25">
        <v>43316</v>
      </c>
      <c r="B7111" s="25">
        <v>0.72127662037382834</v>
      </c>
      <c r="C7111" s="26" t="s">
        <v>15362</v>
      </c>
      <c r="D7111" s="25" t="s">
        <v>15389</v>
      </c>
      <c r="E7111" s="26" t="s">
        <v>10558</v>
      </c>
      <c r="F7111" s="25" t="s">
        <v>4877</v>
      </c>
      <c r="G7111" s="69">
        <v>1.524</v>
      </c>
      <c r="H7111" s="25" t="s">
        <v>1967</v>
      </c>
      <c r="I7111" s="27" t="s">
        <v>10628</v>
      </c>
      <c r="J7111" s="69">
        <v>45.72</v>
      </c>
      <c r="K7111" s="6" t="s">
        <v>15390</v>
      </c>
      <c r="O7111" s="6" t="s">
        <v>11456</v>
      </c>
      <c r="R7111" s="33" t="str">
        <f t="shared" si="131"/>
        <v>S06D1183P011</v>
      </c>
      <c r="S7111" s="95">
        <f>VLOOKUP(I7111,品牌型号对应工厂型号!C:E,3,0)</f>
        <v>5</v>
      </c>
      <c r="T7111" s="96" t="str">
        <f>VLOOKUP(I7111,品牌型号对应工厂型号!C:I,7,0)</f>
        <v>168:RSGY-35 2.0mil（YF-66）</v>
      </c>
    </row>
    <row r="7112" spans="1:20">
      <c r="A7112" s="25">
        <v>43316</v>
      </c>
      <c r="B7112" s="25">
        <v>0.72127662037382834</v>
      </c>
      <c r="C7112" s="26" t="s">
        <v>15362</v>
      </c>
      <c r="D7112" s="25" t="s">
        <v>15391</v>
      </c>
      <c r="E7112" s="26" t="s">
        <v>10558</v>
      </c>
      <c r="F7112" s="25" t="s">
        <v>4877</v>
      </c>
      <c r="G7112" s="69">
        <v>1.524</v>
      </c>
      <c r="H7112" s="25" t="s">
        <v>1967</v>
      </c>
      <c r="I7112" s="27" t="s">
        <v>10628</v>
      </c>
      <c r="J7112" s="69">
        <v>45.72</v>
      </c>
      <c r="K7112" s="6" t="s">
        <v>15392</v>
      </c>
      <c r="O7112" s="6" t="s">
        <v>11456</v>
      </c>
      <c r="R7112" s="33" t="str">
        <f t="shared" si="131"/>
        <v>S06D1183P028</v>
      </c>
      <c r="S7112" s="95">
        <f>VLOOKUP(I7112,品牌型号对应工厂型号!C:E,3,0)</f>
        <v>5</v>
      </c>
      <c r="T7112" s="96" t="str">
        <f>VLOOKUP(I7112,品牌型号对应工厂型号!C:I,7,0)</f>
        <v>168:RSGY-35 2.0mil（YF-66）</v>
      </c>
    </row>
    <row r="7113" spans="1:20">
      <c r="A7113" s="25">
        <v>43316</v>
      </c>
      <c r="B7113" s="25">
        <v>0.72127662037382834</v>
      </c>
      <c r="C7113" s="26" t="s">
        <v>15362</v>
      </c>
      <c r="D7113" s="25" t="s">
        <v>15393</v>
      </c>
      <c r="E7113" s="26" t="s">
        <v>10558</v>
      </c>
      <c r="F7113" s="25" t="s">
        <v>4877</v>
      </c>
      <c r="G7113" s="69">
        <v>1.524</v>
      </c>
      <c r="H7113" s="25" t="s">
        <v>1967</v>
      </c>
      <c r="I7113" s="27" t="s">
        <v>10628</v>
      </c>
      <c r="J7113" s="69">
        <v>45.72</v>
      </c>
      <c r="K7113" s="6" t="s">
        <v>15394</v>
      </c>
      <c r="O7113" s="6" t="s">
        <v>11456</v>
      </c>
      <c r="R7113" s="33" t="str">
        <f t="shared" si="131"/>
        <v>S06D1183P017</v>
      </c>
      <c r="S7113" s="95">
        <f>VLOOKUP(I7113,品牌型号对应工厂型号!C:E,3,0)</f>
        <v>5</v>
      </c>
      <c r="T7113" s="96" t="str">
        <f>VLOOKUP(I7113,品牌型号对应工厂型号!C:I,7,0)</f>
        <v>168:RSGY-35 2.0mil（YF-66）</v>
      </c>
    </row>
    <row r="7114" spans="1:20">
      <c r="A7114" s="25">
        <v>43316</v>
      </c>
      <c r="B7114" s="25">
        <v>0.72127662037382834</v>
      </c>
      <c r="C7114" s="26" t="s">
        <v>15362</v>
      </c>
      <c r="D7114" s="25" t="s">
        <v>15395</v>
      </c>
      <c r="E7114" s="26" t="s">
        <v>10558</v>
      </c>
      <c r="F7114" s="25" t="s">
        <v>4877</v>
      </c>
      <c r="G7114" s="69">
        <v>1.524</v>
      </c>
      <c r="H7114" s="25" t="s">
        <v>1967</v>
      </c>
      <c r="I7114" s="27" t="s">
        <v>10628</v>
      </c>
      <c r="J7114" s="69">
        <v>45.72</v>
      </c>
      <c r="K7114" s="6" t="s">
        <v>15396</v>
      </c>
      <c r="O7114" s="6" t="s">
        <v>11456</v>
      </c>
      <c r="R7114" s="33" t="str">
        <f t="shared" si="131"/>
        <v>S06D1183P001</v>
      </c>
      <c r="S7114" s="95">
        <f>VLOOKUP(I7114,品牌型号对应工厂型号!C:E,3,0)</f>
        <v>5</v>
      </c>
      <c r="T7114" s="96" t="str">
        <f>VLOOKUP(I7114,品牌型号对应工厂型号!C:I,7,0)</f>
        <v>168:RSGY-35 2.0mil（YF-66）</v>
      </c>
    </row>
    <row r="7115" spans="1:20">
      <c r="A7115" s="25">
        <v>43316</v>
      </c>
      <c r="B7115" s="25">
        <v>0.72127662037382834</v>
      </c>
      <c r="C7115" s="26" t="s">
        <v>15362</v>
      </c>
      <c r="D7115" s="25" t="s">
        <v>15397</v>
      </c>
      <c r="E7115" s="26" t="s">
        <v>10558</v>
      </c>
      <c r="F7115" s="25" t="s">
        <v>4877</v>
      </c>
      <c r="G7115" s="69">
        <v>1.524</v>
      </c>
      <c r="H7115" s="25" t="s">
        <v>1967</v>
      </c>
      <c r="I7115" s="27" t="s">
        <v>10628</v>
      </c>
      <c r="J7115" s="69">
        <v>45.72</v>
      </c>
      <c r="K7115" s="6" t="s">
        <v>15398</v>
      </c>
      <c r="O7115" s="6" t="s">
        <v>11456</v>
      </c>
      <c r="R7115" s="33" t="str">
        <f t="shared" si="131"/>
        <v>S06D1183P012</v>
      </c>
      <c r="S7115" s="95">
        <f>VLOOKUP(I7115,品牌型号对应工厂型号!C:E,3,0)</f>
        <v>5</v>
      </c>
      <c r="T7115" s="96" t="str">
        <f>VLOOKUP(I7115,品牌型号对应工厂型号!C:I,7,0)</f>
        <v>168:RSGY-35 2.0mil（YF-66）</v>
      </c>
    </row>
    <row r="7116" spans="1:20">
      <c r="A7116" s="25">
        <v>43316</v>
      </c>
      <c r="B7116" s="25">
        <v>0.72127662037382834</v>
      </c>
      <c r="C7116" s="26" t="s">
        <v>15362</v>
      </c>
      <c r="D7116" s="25" t="s">
        <v>15399</v>
      </c>
      <c r="E7116" s="26" t="s">
        <v>10558</v>
      </c>
      <c r="F7116" s="25" t="s">
        <v>4877</v>
      </c>
      <c r="G7116" s="69">
        <v>1.524</v>
      </c>
      <c r="H7116" s="25" t="s">
        <v>1967</v>
      </c>
      <c r="I7116" s="27" t="s">
        <v>10628</v>
      </c>
      <c r="J7116" s="69">
        <v>45.72</v>
      </c>
      <c r="K7116" s="6" t="s">
        <v>15400</v>
      </c>
      <c r="O7116" s="6" t="s">
        <v>11456</v>
      </c>
      <c r="R7116" s="33" t="str">
        <f t="shared" si="131"/>
        <v>S06D1183P004</v>
      </c>
      <c r="S7116" s="95">
        <f>VLOOKUP(I7116,品牌型号对应工厂型号!C:E,3,0)</f>
        <v>5</v>
      </c>
      <c r="T7116" s="96" t="str">
        <f>VLOOKUP(I7116,品牌型号对应工厂型号!C:I,7,0)</f>
        <v>168:RSGY-35 2.0mil（YF-66）</v>
      </c>
    </row>
    <row r="7117" spans="1:20">
      <c r="A7117" s="25">
        <v>43316</v>
      </c>
      <c r="B7117" s="25">
        <v>0.72127662037382834</v>
      </c>
      <c r="C7117" s="26" t="s">
        <v>15362</v>
      </c>
      <c r="D7117" s="25" t="s">
        <v>15401</v>
      </c>
      <c r="E7117" s="26" t="s">
        <v>10558</v>
      </c>
      <c r="F7117" s="25" t="s">
        <v>4877</v>
      </c>
      <c r="G7117" s="69">
        <v>1.524</v>
      </c>
      <c r="H7117" s="25" t="s">
        <v>1967</v>
      </c>
      <c r="I7117" s="27" t="s">
        <v>10628</v>
      </c>
      <c r="J7117" s="69">
        <v>45.72</v>
      </c>
      <c r="K7117" s="6" t="s">
        <v>15402</v>
      </c>
      <c r="O7117" s="6" t="s">
        <v>11456</v>
      </c>
      <c r="R7117" s="33" t="str">
        <f t="shared" si="131"/>
        <v>S06D1183P003</v>
      </c>
      <c r="S7117" s="95">
        <f>VLOOKUP(I7117,品牌型号对应工厂型号!C:E,3,0)</f>
        <v>5</v>
      </c>
      <c r="T7117" s="96" t="str">
        <f>VLOOKUP(I7117,品牌型号对应工厂型号!C:I,7,0)</f>
        <v>168:RSGY-35 2.0mil（YF-66）</v>
      </c>
    </row>
    <row r="7118" spans="1:20">
      <c r="A7118" s="25">
        <v>43316</v>
      </c>
      <c r="B7118" s="25">
        <v>0.72127662037382834</v>
      </c>
      <c r="C7118" s="26" t="s">
        <v>15362</v>
      </c>
      <c r="D7118" s="25" t="s">
        <v>15403</v>
      </c>
      <c r="E7118" s="26" t="s">
        <v>10606</v>
      </c>
      <c r="F7118" s="25" t="s">
        <v>4877</v>
      </c>
      <c r="G7118" s="69">
        <v>1.524</v>
      </c>
      <c r="H7118" s="25" t="s">
        <v>180</v>
      </c>
      <c r="I7118" s="27" t="s">
        <v>333</v>
      </c>
      <c r="J7118" s="69">
        <v>45.72</v>
      </c>
      <c r="K7118" s="6" t="s">
        <v>15404</v>
      </c>
      <c r="O7118" s="6" t="s">
        <v>11456</v>
      </c>
      <c r="R7118" s="33" t="str">
        <f t="shared" si="131"/>
        <v>S05N3430P031</v>
      </c>
      <c r="S7118" s="95">
        <f>VLOOKUP(I7118,品牌型号对应工厂型号!C:E,3,0)</f>
        <v>5</v>
      </c>
      <c r="T7118" s="96" t="str">
        <f>VLOOKUP(I7118,品牌型号对应工厂型号!C:I,7,0)</f>
        <v>167:RSGY-15 2.0mil（YF-88）</v>
      </c>
    </row>
    <row r="7119" spans="1:20">
      <c r="A7119" s="25">
        <v>43316</v>
      </c>
      <c r="B7119" s="25">
        <v>0.72127662037382834</v>
      </c>
      <c r="C7119" s="26" t="s">
        <v>15362</v>
      </c>
      <c r="D7119" s="25" t="s">
        <v>15405</v>
      </c>
      <c r="E7119" s="26" t="s">
        <v>10606</v>
      </c>
      <c r="F7119" s="25" t="s">
        <v>4877</v>
      </c>
      <c r="G7119" s="69">
        <v>1.524</v>
      </c>
      <c r="H7119" s="25" t="s">
        <v>180</v>
      </c>
      <c r="I7119" s="27" t="s">
        <v>333</v>
      </c>
      <c r="J7119" s="69">
        <v>45.72</v>
      </c>
      <c r="K7119" s="6" t="s">
        <v>15406</v>
      </c>
      <c r="O7119" s="6" t="s">
        <v>11456</v>
      </c>
      <c r="R7119" s="33" t="str">
        <f t="shared" si="131"/>
        <v>S06D2434P003</v>
      </c>
      <c r="S7119" s="95">
        <f>VLOOKUP(I7119,品牌型号对应工厂型号!C:E,3,0)</f>
        <v>5</v>
      </c>
      <c r="T7119" s="96" t="str">
        <f>VLOOKUP(I7119,品牌型号对应工厂型号!C:I,7,0)</f>
        <v>167:RSGY-15 2.0mil（YF-88）</v>
      </c>
    </row>
    <row r="7120" spans="1:20">
      <c r="A7120" s="25">
        <v>43316</v>
      </c>
      <c r="B7120" s="25">
        <v>0.72127662037382834</v>
      </c>
      <c r="C7120" s="26" t="s">
        <v>15362</v>
      </c>
      <c r="D7120" s="25" t="s">
        <v>15407</v>
      </c>
      <c r="E7120" s="26" t="s">
        <v>10606</v>
      </c>
      <c r="F7120" s="25" t="s">
        <v>4877</v>
      </c>
      <c r="G7120" s="69">
        <v>1.524</v>
      </c>
      <c r="H7120" s="25" t="s">
        <v>180</v>
      </c>
      <c r="I7120" s="27" t="s">
        <v>333</v>
      </c>
      <c r="J7120" s="69">
        <v>45.72</v>
      </c>
      <c r="K7120" s="6" t="s">
        <v>15408</v>
      </c>
      <c r="O7120" s="6" t="s">
        <v>11456</v>
      </c>
      <c r="R7120" s="33" t="str">
        <f t="shared" si="131"/>
        <v>S05N3430P032</v>
      </c>
      <c r="S7120" s="95">
        <f>VLOOKUP(I7120,品牌型号对应工厂型号!C:E,3,0)</f>
        <v>5</v>
      </c>
      <c r="T7120" s="96" t="str">
        <f>VLOOKUP(I7120,品牌型号对应工厂型号!C:I,7,0)</f>
        <v>167:RSGY-15 2.0mil（YF-88）</v>
      </c>
    </row>
    <row r="7121" spans="1:20">
      <c r="A7121" s="25">
        <v>43316</v>
      </c>
      <c r="B7121" s="25">
        <v>0.72127662037382834</v>
      </c>
      <c r="C7121" s="26" t="s">
        <v>15362</v>
      </c>
      <c r="D7121" s="25" t="s">
        <v>15409</v>
      </c>
      <c r="E7121" s="26" t="s">
        <v>10606</v>
      </c>
      <c r="F7121" s="25" t="s">
        <v>4877</v>
      </c>
      <c r="G7121" s="69">
        <v>1.524</v>
      </c>
      <c r="H7121" s="25" t="s">
        <v>180</v>
      </c>
      <c r="I7121" s="27" t="s">
        <v>333</v>
      </c>
      <c r="J7121" s="69">
        <v>45.72</v>
      </c>
      <c r="K7121" s="6" t="s">
        <v>15410</v>
      </c>
      <c r="O7121" s="6" t="s">
        <v>11456</v>
      </c>
      <c r="R7121" s="33" t="str">
        <f t="shared" si="131"/>
        <v>S05N3430P034</v>
      </c>
      <c r="S7121" s="95">
        <f>VLOOKUP(I7121,品牌型号对应工厂型号!C:E,3,0)</f>
        <v>5</v>
      </c>
      <c r="T7121" s="96" t="str">
        <f>VLOOKUP(I7121,品牌型号对应工厂型号!C:I,7,0)</f>
        <v>167:RSGY-15 2.0mil（YF-88）</v>
      </c>
    </row>
    <row r="7122" spans="1:20">
      <c r="A7122" s="25">
        <v>43316</v>
      </c>
      <c r="B7122" s="25">
        <v>0.72127662037382834</v>
      </c>
      <c r="C7122" s="26" t="s">
        <v>15362</v>
      </c>
      <c r="D7122" s="25" t="s">
        <v>15411</v>
      </c>
      <c r="E7122" s="26" t="s">
        <v>10606</v>
      </c>
      <c r="F7122" s="25" t="s">
        <v>4877</v>
      </c>
      <c r="G7122" s="69">
        <v>1.524</v>
      </c>
      <c r="H7122" s="25" t="s">
        <v>180</v>
      </c>
      <c r="I7122" s="27" t="s">
        <v>333</v>
      </c>
      <c r="J7122" s="69">
        <v>45.72</v>
      </c>
      <c r="K7122" s="6" t="s">
        <v>15412</v>
      </c>
      <c r="O7122" s="6" t="s">
        <v>11456</v>
      </c>
      <c r="R7122" s="33" t="str">
        <f t="shared" si="131"/>
        <v>S06D2434P009</v>
      </c>
      <c r="S7122" s="95">
        <f>VLOOKUP(I7122,品牌型号对应工厂型号!C:E,3,0)</f>
        <v>5</v>
      </c>
      <c r="T7122" s="96" t="str">
        <f>VLOOKUP(I7122,品牌型号对应工厂型号!C:I,7,0)</f>
        <v>167:RSGY-15 2.0mil（YF-88）</v>
      </c>
    </row>
    <row r="7123" spans="1:20">
      <c r="A7123" s="25">
        <v>43316</v>
      </c>
      <c r="B7123" s="25">
        <v>0.72127662037382834</v>
      </c>
      <c r="C7123" s="26" t="s">
        <v>15362</v>
      </c>
      <c r="D7123" s="25" t="s">
        <v>15413</v>
      </c>
      <c r="E7123" s="26" t="s">
        <v>10606</v>
      </c>
      <c r="F7123" s="25" t="s">
        <v>4877</v>
      </c>
      <c r="G7123" s="69">
        <v>1.524</v>
      </c>
      <c r="H7123" s="25" t="s">
        <v>180</v>
      </c>
      <c r="I7123" s="27" t="s">
        <v>333</v>
      </c>
      <c r="J7123" s="69">
        <v>45.72</v>
      </c>
      <c r="K7123" s="6" t="s">
        <v>15414</v>
      </c>
      <c r="O7123" s="6" t="s">
        <v>11456</v>
      </c>
      <c r="R7123" s="33" t="str">
        <f t="shared" si="131"/>
        <v>S06D2434P002</v>
      </c>
      <c r="S7123" s="95">
        <f>VLOOKUP(I7123,品牌型号对应工厂型号!C:E,3,0)</f>
        <v>5</v>
      </c>
      <c r="T7123" s="96" t="str">
        <f>VLOOKUP(I7123,品牌型号对应工厂型号!C:I,7,0)</f>
        <v>167:RSGY-15 2.0mil（YF-88）</v>
      </c>
    </row>
    <row r="7124" spans="1:20">
      <c r="A7124" s="25">
        <v>43316</v>
      </c>
      <c r="B7124" s="25">
        <v>0.72127662037382834</v>
      </c>
      <c r="C7124" s="26" t="s">
        <v>15362</v>
      </c>
      <c r="D7124" s="25" t="s">
        <v>15415</v>
      </c>
      <c r="E7124" s="26" t="s">
        <v>10606</v>
      </c>
      <c r="F7124" s="25" t="s">
        <v>4877</v>
      </c>
      <c r="G7124" s="69">
        <v>1.524</v>
      </c>
      <c r="H7124" s="25" t="s">
        <v>180</v>
      </c>
      <c r="I7124" s="27" t="s">
        <v>333</v>
      </c>
      <c r="J7124" s="69">
        <v>45.72</v>
      </c>
      <c r="K7124" s="6" t="s">
        <v>15416</v>
      </c>
      <c r="O7124" s="6" t="s">
        <v>11456</v>
      </c>
      <c r="R7124" s="33" t="str">
        <f t="shared" si="131"/>
        <v>S06D2434P010</v>
      </c>
      <c r="S7124" s="95">
        <f>VLOOKUP(I7124,品牌型号对应工厂型号!C:E,3,0)</f>
        <v>5</v>
      </c>
      <c r="T7124" s="96" t="str">
        <f>VLOOKUP(I7124,品牌型号对应工厂型号!C:I,7,0)</f>
        <v>167:RSGY-15 2.0mil（YF-88）</v>
      </c>
    </row>
    <row r="7125" spans="1:20">
      <c r="A7125" s="25">
        <v>43316</v>
      </c>
      <c r="B7125" s="25">
        <v>0.72127662037382834</v>
      </c>
      <c r="C7125" s="26" t="s">
        <v>15362</v>
      </c>
      <c r="D7125" s="25" t="s">
        <v>15417</v>
      </c>
      <c r="E7125" s="26" t="s">
        <v>10606</v>
      </c>
      <c r="F7125" s="25" t="s">
        <v>4877</v>
      </c>
      <c r="G7125" s="69">
        <v>1.524</v>
      </c>
      <c r="H7125" s="25" t="s">
        <v>180</v>
      </c>
      <c r="I7125" s="27" t="s">
        <v>333</v>
      </c>
      <c r="J7125" s="69">
        <v>45.72</v>
      </c>
      <c r="K7125" s="6" t="s">
        <v>15418</v>
      </c>
      <c r="O7125" s="6" t="s">
        <v>11456</v>
      </c>
      <c r="R7125" s="33" t="str">
        <f t="shared" si="131"/>
        <v>S06D2434P011</v>
      </c>
      <c r="S7125" s="95">
        <f>VLOOKUP(I7125,品牌型号对应工厂型号!C:E,3,0)</f>
        <v>5</v>
      </c>
      <c r="T7125" s="96" t="str">
        <f>VLOOKUP(I7125,品牌型号对应工厂型号!C:I,7,0)</f>
        <v>167:RSGY-15 2.0mil（YF-88）</v>
      </c>
    </row>
    <row r="7126" spans="1:20">
      <c r="A7126" s="25">
        <v>43316</v>
      </c>
      <c r="B7126" s="25">
        <v>0.72127662037382834</v>
      </c>
      <c r="C7126" s="26" t="s">
        <v>15362</v>
      </c>
      <c r="D7126" s="25" t="s">
        <v>15419</v>
      </c>
      <c r="E7126" s="26" t="s">
        <v>10606</v>
      </c>
      <c r="F7126" s="25" t="s">
        <v>4877</v>
      </c>
      <c r="G7126" s="69">
        <v>1.524</v>
      </c>
      <c r="H7126" s="25" t="s">
        <v>180</v>
      </c>
      <c r="I7126" s="27" t="s">
        <v>333</v>
      </c>
      <c r="J7126" s="69">
        <v>45.72</v>
      </c>
      <c r="K7126" s="6" t="s">
        <v>15420</v>
      </c>
      <c r="O7126" s="6" t="s">
        <v>11456</v>
      </c>
      <c r="R7126" s="33" t="str">
        <f t="shared" ref="R7126:R7189" si="132">K7126</f>
        <v>S05N3430P033</v>
      </c>
      <c r="S7126" s="95">
        <f>VLOOKUP(I7126,品牌型号对应工厂型号!C:E,3,0)</f>
        <v>5</v>
      </c>
      <c r="T7126" s="96" t="str">
        <f>VLOOKUP(I7126,品牌型号对应工厂型号!C:I,7,0)</f>
        <v>167:RSGY-15 2.0mil（YF-88）</v>
      </c>
    </row>
    <row r="7127" spans="1:20">
      <c r="A7127" s="25">
        <v>43316</v>
      </c>
      <c r="B7127" s="25">
        <v>0.72127662037382834</v>
      </c>
      <c r="C7127" s="26" t="s">
        <v>15362</v>
      </c>
      <c r="D7127" s="25" t="s">
        <v>15421</v>
      </c>
      <c r="E7127" s="26" t="s">
        <v>10606</v>
      </c>
      <c r="F7127" s="25" t="s">
        <v>4877</v>
      </c>
      <c r="G7127" s="69">
        <v>1.524</v>
      </c>
      <c r="H7127" s="25" t="s">
        <v>180</v>
      </c>
      <c r="I7127" s="27" t="s">
        <v>333</v>
      </c>
      <c r="J7127" s="69">
        <v>45.72</v>
      </c>
      <c r="K7127" s="6" t="s">
        <v>15422</v>
      </c>
      <c r="O7127" s="6" t="s">
        <v>11456</v>
      </c>
      <c r="R7127" s="33" t="str">
        <f t="shared" si="132"/>
        <v>S06D2434P004</v>
      </c>
      <c r="S7127" s="95">
        <f>VLOOKUP(I7127,品牌型号对应工厂型号!C:E,3,0)</f>
        <v>5</v>
      </c>
      <c r="T7127" s="96" t="str">
        <f>VLOOKUP(I7127,品牌型号对应工厂型号!C:I,7,0)</f>
        <v>167:RSGY-15 2.0mil（YF-88）</v>
      </c>
    </row>
    <row r="7128" spans="1:20">
      <c r="A7128" s="25">
        <v>43318</v>
      </c>
      <c r="B7128" s="25">
        <v>7.5573216435150243</v>
      </c>
      <c r="C7128" s="26" t="s">
        <v>15424</v>
      </c>
      <c r="D7128" s="25" t="s">
        <v>15425</v>
      </c>
      <c r="E7128" s="26" t="s">
        <v>6538</v>
      </c>
      <c r="F7128" s="25" t="s">
        <v>90</v>
      </c>
      <c r="G7128" s="69">
        <v>1.524</v>
      </c>
      <c r="H7128" s="25" t="s">
        <v>61</v>
      </c>
      <c r="I7128" s="27" t="s">
        <v>6539</v>
      </c>
      <c r="J7128" s="69">
        <v>45.72</v>
      </c>
      <c r="K7128" s="6" t="s">
        <v>15426</v>
      </c>
      <c r="L7128" s="6" t="s">
        <v>95</v>
      </c>
      <c r="M7128" s="69">
        <v>30</v>
      </c>
      <c r="N7128" s="6" t="s">
        <v>59</v>
      </c>
      <c r="O7128" s="6" t="s">
        <v>6541</v>
      </c>
      <c r="R7128" s="33" t="str">
        <f t="shared" si="132"/>
        <v>S03N2740P013</v>
      </c>
      <c r="S7128" s="95">
        <f>VLOOKUP(I7128,品牌型号对应工厂型号!C:E,3,0)</f>
        <v>10</v>
      </c>
      <c r="T7128" s="96" t="str">
        <f>VLOOKUP(I7128,品牌型号对应工厂型号!C:I,7,0)</f>
        <v>84:2.0mil BACL-70(C-70卓越系列）</v>
      </c>
    </row>
    <row r="7129" spans="1:20">
      <c r="A7129" s="25">
        <v>43318</v>
      </c>
      <c r="B7129" s="25">
        <v>7.5573216435150243</v>
      </c>
      <c r="C7129" s="26" t="s">
        <v>15424</v>
      </c>
      <c r="D7129" s="25" t="s">
        <v>15427</v>
      </c>
      <c r="E7129" s="26" t="s">
        <v>6538</v>
      </c>
      <c r="F7129" s="25" t="s">
        <v>90</v>
      </c>
      <c r="G7129" s="69">
        <v>1.524</v>
      </c>
      <c r="H7129" s="25" t="s">
        <v>61</v>
      </c>
      <c r="I7129" s="27" t="s">
        <v>6539</v>
      </c>
      <c r="J7129" s="69">
        <v>45.72</v>
      </c>
      <c r="K7129" s="6" t="s">
        <v>15428</v>
      </c>
      <c r="L7129" s="6" t="s">
        <v>95</v>
      </c>
      <c r="M7129" s="69">
        <v>30</v>
      </c>
      <c r="N7129" s="6" t="s">
        <v>59</v>
      </c>
      <c r="O7129" s="6" t="s">
        <v>6541</v>
      </c>
      <c r="R7129" s="33" t="str">
        <f t="shared" si="132"/>
        <v>S03N2740P014</v>
      </c>
      <c r="S7129" s="95">
        <f>VLOOKUP(I7129,品牌型号对应工厂型号!C:E,3,0)</f>
        <v>10</v>
      </c>
      <c r="T7129" s="96" t="str">
        <f>VLOOKUP(I7129,品牌型号对应工厂型号!C:I,7,0)</f>
        <v>84:2.0mil BACL-70(C-70卓越系列）</v>
      </c>
    </row>
    <row r="7130" spans="1:20">
      <c r="A7130" s="25">
        <v>43318</v>
      </c>
      <c r="B7130" s="25">
        <v>7.5573216435150243</v>
      </c>
      <c r="C7130" s="26" t="s">
        <v>15424</v>
      </c>
      <c r="D7130" s="25" t="s">
        <v>15429</v>
      </c>
      <c r="E7130" s="26" t="s">
        <v>6538</v>
      </c>
      <c r="F7130" s="25" t="s">
        <v>90</v>
      </c>
      <c r="G7130" s="69">
        <v>1.524</v>
      </c>
      <c r="H7130" s="25" t="s">
        <v>61</v>
      </c>
      <c r="I7130" s="27" t="s">
        <v>6539</v>
      </c>
      <c r="J7130" s="69">
        <v>45.72</v>
      </c>
      <c r="K7130" s="6" t="s">
        <v>15430</v>
      </c>
      <c r="L7130" s="6" t="s">
        <v>95</v>
      </c>
      <c r="M7130" s="69">
        <v>30</v>
      </c>
      <c r="N7130" s="6" t="s">
        <v>59</v>
      </c>
      <c r="O7130" s="6" t="s">
        <v>6541</v>
      </c>
      <c r="R7130" s="33" t="str">
        <f t="shared" si="132"/>
        <v>S03N2740P009</v>
      </c>
      <c r="S7130" s="95">
        <f>VLOOKUP(I7130,品牌型号对应工厂型号!C:E,3,0)</f>
        <v>10</v>
      </c>
      <c r="T7130" s="96" t="str">
        <f>VLOOKUP(I7130,品牌型号对应工厂型号!C:I,7,0)</f>
        <v>84:2.0mil BACL-70(C-70卓越系列）</v>
      </c>
    </row>
    <row r="7131" spans="1:20">
      <c r="A7131" s="25">
        <v>43318</v>
      </c>
      <c r="B7131" s="25">
        <v>7.5573216435150243</v>
      </c>
      <c r="C7131" s="26" t="s">
        <v>15424</v>
      </c>
      <c r="D7131" s="25" t="s">
        <v>15431</v>
      </c>
      <c r="E7131" s="26" t="s">
        <v>6557</v>
      </c>
      <c r="F7131" s="25" t="s">
        <v>90</v>
      </c>
      <c r="G7131" s="69">
        <v>1.524</v>
      </c>
      <c r="H7131" s="25" t="s">
        <v>62</v>
      </c>
      <c r="I7131" s="27" t="s">
        <v>1060</v>
      </c>
      <c r="J7131" s="69">
        <v>45.72</v>
      </c>
      <c r="K7131" s="6" t="s">
        <v>15432</v>
      </c>
      <c r="L7131" s="6" t="s">
        <v>95</v>
      </c>
      <c r="M7131" s="69">
        <v>30</v>
      </c>
      <c r="N7131" s="6" t="s">
        <v>59</v>
      </c>
      <c r="O7131" s="6" t="s">
        <v>6541</v>
      </c>
      <c r="R7131" s="33" t="str">
        <f t="shared" si="132"/>
        <v>S03N2582P005</v>
      </c>
      <c r="S7131" s="95">
        <f>VLOOKUP(I7131,品牌型号对应工厂型号!C:E,3,0)</f>
        <v>8</v>
      </c>
      <c r="T7131" s="96" t="str">
        <f>VLOOKUP(I7131,品牌型号对应工厂型号!C:I,7,0)</f>
        <v>86:2.0mil DTBL-10(C-10卓越系列）</v>
      </c>
    </row>
    <row r="7132" spans="1:20">
      <c r="A7132" s="25">
        <v>43318</v>
      </c>
      <c r="B7132" s="25">
        <v>7.5573216435150243</v>
      </c>
      <c r="C7132" s="26" t="s">
        <v>15424</v>
      </c>
      <c r="D7132" s="25" t="s">
        <v>15433</v>
      </c>
      <c r="E7132" s="26" t="s">
        <v>6557</v>
      </c>
      <c r="F7132" s="25" t="s">
        <v>90</v>
      </c>
      <c r="G7132" s="69">
        <v>1.524</v>
      </c>
      <c r="H7132" s="25" t="s">
        <v>62</v>
      </c>
      <c r="I7132" s="27" t="s">
        <v>1060</v>
      </c>
      <c r="J7132" s="69">
        <v>45.72</v>
      </c>
      <c r="K7132" s="6" t="s">
        <v>15434</v>
      </c>
      <c r="L7132" s="6" t="s">
        <v>95</v>
      </c>
      <c r="M7132" s="69">
        <v>30</v>
      </c>
      <c r="N7132" s="6" t="s">
        <v>59</v>
      </c>
      <c r="O7132" s="6" t="s">
        <v>6541</v>
      </c>
      <c r="R7132" s="33" t="str">
        <f t="shared" si="132"/>
        <v>S03N2582P007</v>
      </c>
      <c r="S7132" s="95">
        <f>VLOOKUP(I7132,品牌型号对应工厂型号!C:E,3,0)</f>
        <v>8</v>
      </c>
      <c r="T7132" s="96" t="str">
        <f>VLOOKUP(I7132,品牌型号对应工厂型号!C:I,7,0)</f>
        <v>86:2.0mil DTBL-10(C-10卓越系列）</v>
      </c>
    </row>
    <row r="7133" spans="1:20">
      <c r="A7133" s="25">
        <v>43318</v>
      </c>
      <c r="B7133" s="25">
        <v>7.5573216435150243</v>
      </c>
      <c r="C7133" s="26" t="s">
        <v>15424</v>
      </c>
      <c r="D7133" s="25" t="s">
        <v>15435</v>
      </c>
      <c r="E7133" s="26" t="s">
        <v>6557</v>
      </c>
      <c r="F7133" s="25" t="s">
        <v>90</v>
      </c>
      <c r="G7133" s="69">
        <v>1.524</v>
      </c>
      <c r="H7133" s="25" t="s">
        <v>62</v>
      </c>
      <c r="I7133" s="27" t="s">
        <v>1060</v>
      </c>
      <c r="J7133" s="69">
        <v>45.72</v>
      </c>
      <c r="K7133" s="6" t="s">
        <v>15436</v>
      </c>
      <c r="L7133" s="6" t="s">
        <v>95</v>
      </c>
      <c r="M7133" s="69">
        <v>30</v>
      </c>
      <c r="N7133" s="6" t="s">
        <v>59</v>
      </c>
      <c r="O7133" s="6" t="s">
        <v>6541</v>
      </c>
      <c r="R7133" s="33" t="str">
        <f t="shared" si="132"/>
        <v>S03N2582P002</v>
      </c>
      <c r="S7133" s="95">
        <f>VLOOKUP(I7133,品牌型号对应工厂型号!C:E,3,0)</f>
        <v>8</v>
      </c>
      <c r="T7133" s="96" t="str">
        <f>VLOOKUP(I7133,品牌型号对应工厂型号!C:I,7,0)</f>
        <v>86:2.0mil DTBL-10(C-10卓越系列）</v>
      </c>
    </row>
    <row r="7134" spans="1:20">
      <c r="A7134" s="25">
        <v>43318</v>
      </c>
      <c r="B7134" s="25">
        <v>7.5573216435150243</v>
      </c>
      <c r="C7134" s="26" t="s">
        <v>15424</v>
      </c>
      <c r="D7134" s="25" t="s">
        <v>15437</v>
      </c>
      <c r="E7134" s="26" t="s">
        <v>6557</v>
      </c>
      <c r="F7134" s="25" t="s">
        <v>90</v>
      </c>
      <c r="G7134" s="69">
        <v>1.524</v>
      </c>
      <c r="H7134" s="25" t="s">
        <v>62</v>
      </c>
      <c r="I7134" s="27" t="s">
        <v>1060</v>
      </c>
      <c r="J7134" s="69">
        <v>45.72</v>
      </c>
      <c r="K7134" s="6" t="s">
        <v>15438</v>
      </c>
      <c r="L7134" s="6" t="s">
        <v>95</v>
      </c>
      <c r="M7134" s="69">
        <v>30</v>
      </c>
      <c r="N7134" s="6" t="s">
        <v>59</v>
      </c>
      <c r="O7134" s="6" t="s">
        <v>6541</v>
      </c>
      <c r="R7134" s="33" t="str">
        <f t="shared" si="132"/>
        <v>S03N2582P004</v>
      </c>
      <c r="S7134" s="95">
        <f>VLOOKUP(I7134,品牌型号对应工厂型号!C:E,3,0)</f>
        <v>8</v>
      </c>
      <c r="T7134" s="96" t="str">
        <f>VLOOKUP(I7134,品牌型号对应工厂型号!C:I,7,0)</f>
        <v>86:2.0mil DTBL-10(C-10卓越系列）</v>
      </c>
    </row>
    <row r="7135" spans="1:20">
      <c r="A7135" s="25">
        <v>43318</v>
      </c>
      <c r="B7135" s="25">
        <v>7.5573216435150243</v>
      </c>
      <c r="C7135" s="26" t="s">
        <v>15424</v>
      </c>
      <c r="D7135" s="25" t="s">
        <v>15439</v>
      </c>
      <c r="E7135" s="26" t="s">
        <v>6557</v>
      </c>
      <c r="F7135" s="25" t="s">
        <v>90</v>
      </c>
      <c r="G7135" s="69">
        <v>1.524</v>
      </c>
      <c r="H7135" s="25" t="s">
        <v>62</v>
      </c>
      <c r="I7135" s="27" t="s">
        <v>1060</v>
      </c>
      <c r="J7135" s="69">
        <v>45.72</v>
      </c>
      <c r="K7135" s="6" t="s">
        <v>15440</v>
      </c>
      <c r="L7135" s="6" t="s">
        <v>95</v>
      </c>
      <c r="M7135" s="69">
        <v>30</v>
      </c>
      <c r="N7135" s="6" t="s">
        <v>59</v>
      </c>
      <c r="O7135" s="6" t="s">
        <v>6541</v>
      </c>
      <c r="R7135" s="33" t="str">
        <f t="shared" si="132"/>
        <v>S03N2582P003</v>
      </c>
      <c r="S7135" s="95">
        <f>VLOOKUP(I7135,品牌型号对应工厂型号!C:E,3,0)</f>
        <v>8</v>
      </c>
      <c r="T7135" s="96" t="str">
        <f>VLOOKUP(I7135,品牌型号对应工厂型号!C:I,7,0)</f>
        <v>86:2.0mil DTBL-10(C-10卓越系列）</v>
      </c>
    </row>
    <row r="7136" spans="1:20">
      <c r="A7136" s="25">
        <v>43319</v>
      </c>
      <c r="B7136" s="25">
        <v>6.5573216435150243</v>
      </c>
      <c r="C7136" s="26" t="s">
        <v>15441</v>
      </c>
      <c r="D7136" s="25" t="s">
        <v>15442</v>
      </c>
      <c r="E7136" s="26" t="s">
        <v>6557</v>
      </c>
      <c r="F7136" s="25" t="s">
        <v>90</v>
      </c>
      <c r="G7136" s="69">
        <v>1.524</v>
      </c>
      <c r="H7136" s="25" t="s">
        <v>62</v>
      </c>
      <c r="I7136" s="27" t="s">
        <v>1060</v>
      </c>
      <c r="J7136" s="69">
        <v>45.72</v>
      </c>
      <c r="K7136" s="6" t="s">
        <v>15443</v>
      </c>
      <c r="L7136" s="6" t="s">
        <v>95</v>
      </c>
      <c r="M7136" s="69">
        <v>30</v>
      </c>
      <c r="N7136" s="6" t="s">
        <v>59</v>
      </c>
      <c r="O7136" s="6" t="s">
        <v>6541</v>
      </c>
      <c r="R7136" s="33" t="str">
        <f t="shared" si="132"/>
        <v>S05D3113P003</v>
      </c>
      <c r="S7136" s="95">
        <f>VLOOKUP(I7136,品牌型号对应工厂型号!C:E,3,0)</f>
        <v>8</v>
      </c>
      <c r="T7136" s="96" t="str">
        <f>VLOOKUP(I7136,品牌型号对应工厂型号!C:I,7,0)</f>
        <v>86:2.0mil DTBL-10(C-10卓越系列）</v>
      </c>
    </row>
    <row r="7137" spans="1:20">
      <c r="A7137" s="25">
        <v>43319</v>
      </c>
      <c r="B7137" s="25">
        <v>6.5573216435150243</v>
      </c>
      <c r="C7137" s="26" t="s">
        <v>15444</v>
      </c>
      <c r="D7137" s="25" t="s">
        <v>15445</v>
      </c>
      <c r="E7137" s="26" t="s">
        <v>918</v>
      </c>
      <c r="F7137" s="25" t="s">
        <v>91</v>
      </c>
      <c r="G7137" s="69">
        <v>1.524</v>
      </c>
      <c r="H7137" s="25" t="s">
        <v>121</v>
      </c>
      <c r="I7137" s="27" t="s">
        <v>111</v>
      </c>
      <c r="J7137" s="69">
        <v>45.72</v>
      </c>
      <c r="K7137" s="6" t="s">
        <v>15446</v>
      </c>
      <c r="L7137" s="6" t="s">
        <v>95</v>
      </c>
      <c r="M7137" s="69">
        <v>30</v>
      </c>
      <c r="N7137" s="6" t="s">
        <v>59</v>
      </c>
      <c r="O7137" s="6" t="s">
        <v>15447</v>
      </c>
      <c r="R7137" s="33" t="str">
        <f t="shared" si="132"/>
        <v>S02D2159P017</v>
      </c>
      <c r="S7137" s="95">
        <f>VLOOKUP(I7137,品牌型号对应工厂型号!C:E,3,0)</f>
        <v>10</v>
      </c>
      <c r="T7137" s="96" t="str">
        <f>VLOOKUP(I7137,品牌型号对应工厂型号!C:I,7,0)</f>
        <v>173:2.0mil ENCGR-65（C-73卓越系列）</v>
      </c>
    </row>
    <row r="7138" spans="1:20">
      <c r="A7138" s="25">
        <v>43319</v>
      </c>
      <c r="B7138" s="25">
        <v>6.5573216435150243</v>
      </c>
      <c r="C7138" s="26" t="s">
        <v>15444</v>
      </c>
      <c r="D7138" s="25" t="s">
        <v>15448</v>
      </c>
      <c r="E7138" s="26" t="s">
        <v>12718</v>
      </c>
      <c r="F7138" s="25" t="s">
        <v>93</v>
      </c>
      <c r="G7138" s="69">
        <v>1.524</v>
      </c>
      <c r="H7138" s="25" t="s">
        <v>67</v>
      </c>
      <c r="I7138" s="27" t="s">
        <v>179</v>
      </c>
      <c r="J7138" s="69">
        <v>45.72</v>
      </c>
      <c r="K7138" s="6" t="s">
        <v>15449</v>
      </c>
      <c r="L7138" s="6" t="s">
        <v>95</v>
      </c>
      <c r="M7138" s="69">
        <v>30</v>
      </c>
      <c r="N7138" s="6" t="s">
        <v>59</v>
      </c>
      <c r="O7138" s="6" t="s">
        <v>15447</v>
      </c>
      <c r="R7138" s="33" t="str">
        <f t="shared" si="132"/>
        <v>S07D2620P010</v>
      </c>
      <c r="S7138" s="95">
        <f>VLOOKUP(I7138,品牌型号对应工厂型号!C:E,3,0)</f>
        <v>8</v>
      </c>
      <c r="T7138" s="96" t="str">
        <f>VLOOKUP(I7138,品牌型号对应工厂型号!C:I,7,0)</f>
        <v>160:CARBON 18 2.0mil（C-15）</v>
      </c>
    </row>
    <row r="7139" spans="1:20">
      <c r="A7139" s="25">
        <v>43319</v>
      </c>
      <c r="B7139" s="25">
        <v>6.5573216435150243</v>
      </c>
      <c r="C7139" s="26" t="s">
        <v>15450</v>
      </c>
      <c r="D7139" s="25" t="s">
        <v>15451</v>
      </c>
      <c r="E7139" s="26" t="s">
        <v>45</v>
      </c>
      <c r="F7139" s="25" t="s">
        <v>90</v>
      </c>
      <c r="G7139" s="69">
        <v>1.524</v>
      </c>
      <c r="H7139" s="25" t="s">
        <v>61</v>
      </c>
      <c r="I7139" s="27" t="s">
        <v>46</v>
      </c>
      <c r="J7139" s="69">
        <v>45.72</v>
      </c>
      <c r="K7139" s="6" t="s">
        <v>15452</v>
      </c>
      <c r="L7139" s="6" t="s">
        <v>95</v>
      </c>
      <c r="M7139" s="69">
        <v>30</v>
      </c>
      <c r="N7139" s="6" t="s">
        <v>59</v>
      </c>
      <c r="O7139" s="6" t="s">
        <v>15453</v>
      </c>
      <c r="R7139" s="33" t="str">
        <f t="shared" si="132"/>
        <v>S05D2778P032</v>
      </c>
      <c r="S7139" s="95">
        <f>VLOOKUP(I7139,品牌型号对应工厂型号!C:E,3,0)</f>
        <v>5</v>
      </c>
      <c r="T7139" s="96" t="str">
        <f>VLOOKUP(I7139,品牌型号对应工厂型号!C:I,7,0)</f>
        <v>98:1.5mil EASL-70(G-70)</v>
      </c>
    </row>
    <row r="7140" spans="1:20">
      <c r="A7140" s="25">
        <v>43319</v>
      </c>
      <c r="B7140" s="25">
        <v>6.5573216435150243</v>
      </c>
      <c r="C7140" s="26" t="s">
        <v>15450</v>
      </c>
      <c r="D7140" s="25" t="s">
        <v>15454</v>
      </c>
      <c r="E7140" s="26" t="s">
        <v>45</v>
      </c>
      <c r="F7140" s="25" t="s">
        <v>90</v>
      </c>
      <c r="G7140" s="69">
        <v>1.524</v>
      </c>
      <c r="H7140" s="25" t="s">
        <v>61</v>
      </c>
      <c r="I7140" s="27" t="s">
        <v>46</v>
      </c>
      <c r="J7140" s="69">
        <v>45.72</v>
      </c>
      <c r="K7140" s="6" t="s">
        <v>15455</v>
      </c>
      <c r="L7140" s="6" t="s">
        <v>95</v>
      </c>
      <c r="M7140" s="69">
        <v>30</v>
      </c>
      <c r="N7140" s="6" t="s">
        <v>59</v>
      </c>
      <c r="O7140" s="6" t="s">
        <v>15453</v>
      </c>
      <c r="R7140" s="33" t="str">
        <f t="shared" si="132"/>
        <v>S05D2778P037</v>
      </c>
      <c r="S7140" s="95">
        <f>VLOOKUP(I7140,品牌型号对应工厂型号!C:E,3,0)</f>
        <v>5</v>
      </c>
      <c r="T7140" s="96" t="str">
        <f>VLOOKUP(I7140,品牌型号对应工厂型号!C:I,7,0)</f>
        <v>98:1.5mil EASL-70(G-70)</v>
      </c>
    </row>
    <row r="7141" spans="1:20">
      <c r="A7141" s="25">
        <v>43319</v>
      </c>
      <c r="B7141" s="25">
        <v>6.5573216435150243</v>
      </c>
      <c r="C7141" s="26" t="s">
        <v>15456</v>
      </c>
      <c r="D7141" s="25" t="s">
        <v>15457</v>
      </c>
      <c r="E7141" s="26" t="s">
        <v>45</v>
      </c>
      <c r="F7141" s="25" t="s">
        <v>90</v>
      </c>
      <c r="G7141" s="69">
        <v>1.524</v>
      </c>
      <c r="H7141" s="25" t="s">
        <v>61</v>
      </c>
      <c r="I7141" s="27" t="s">
        <v>46</v>
      </c>
      <c r="J7141" s="69">
        <v>45.72</v>
      </c>
      <c r="K7141" s="6" t="s">
        <v>15458</v>
      </c>
      <c r="L7141" s="6" t="s">
        <v>95</v>
      </c>
      <c r="M7141" s="69">
        <v>30</v>
      </c>
      <c r="N7141" s="6" t="s">
        <v>59</v>
      </c>
      <c r="O7141" s="6" t="s">
        <v>3686</v>
      </c>
      <c r="R7141" s="33" t="str">
        <f t="shared" si="132"/>
        <v>S05D2778P035</v>
      </c>
      <c r="S7141" s="95">
        <f>VLOOKUP(I7141,品牌型号对应工厂型号!C:E,3,0)</f>
        <v>5</v>
      </c>
      <c r="T7141" s="96" t="str">
        <f>VLOOKUP(I7141,品牌型号对应工厂型号!C:I,7,0)</f>
        <v>98:1.5mil EASL-70(G-70)</v>
      </c>
    </row>
    <row r="7142" spans="1:20">
      <c r="A7142" s="25">
        <v>43319</v>
      </c>
      <c r="B7142" s="25">
        <v>6.5573216435150243</v>
      </c>
      <c r="C7142" s="26" t="s">
        <v>15456</v>
      </c>
      <c r="D7142" s="25" t="s">
        <v>15459</v>
      </c>
      <c r="E7142" s="26" t="s">
        <v>45</v>
      </c>
      <c r="F7142" s="25" t="s">
        <v>90</v>
      </c>
      <c r="G7142" s="69">
        <v>1.524</v>
      </c>
      <c r="H7142" s="25" t="s">
        <v>61</v>
      </c>
      <c r="I7142" s="27" t="s">
        <v>46</v>
      </c>
      <c r="J7142" s="69">
        <v>45.72</v>
      </c>
      <c r="K7142" s="6" t="s">
        <v>15460</v>
      </c>
      <c r="L7142" s="6" t="s">
        <v>95</v>
      </c>
      <c r="M7142" s="69">
        <v>30</v>
      </c>
      <c r="N7142" s="6" t="s">
        <v>59</v>
      </c>
      <c r="O7142" s="6" t="s">
        <v>3686</v>
      </c>
      <c r="R7142" s="33" t="str">
        <f t="shared" si="132"/>
        <v>S05D2778P036</v>
      </c>
      <c r="S7142" s="95">
        <f>VLOOKUP(I7142,品牌型号对应工厂型号!C:E,3,0)</f>
        <v>5</v>
      </c>
      <c r="T7142" s="96" t="str">
        <f>VLOOKUP(I7142,品牌型号对应工厂型号!C:I,7,0)</f>
        <v>98:1.5mil EASL-70(G-70)</v>
      </c>
    </row>
    <row r="7143" spans="1:20">
      <c r="A7143" s="25">
        <v>43319</v>
      </c>
      <c r="B7143" s="25">
        <v>6.5573216435150243</v>
      </c>
      <c r="C7143" s="26" t="s">
        <v>15461</v>
      </c>
      <c r="D7143" s="25" t="s">
        <v>15462</v>
      </c>
      <c r="E7143" s="26" t="s">
        <v>661</v>
      </c>
      <c r="F7143" s="25" t="s">
        <v>96</v>
      </c>
      <c r="G7143" s="69">
        <v>1.524</v>
      </c>
      <c r="H7143" s="25" t="s">
        <v>126</v>
      </c>
      <c r="I7143" s="27" t="s">
        <v>44</v>
      </c>
      <c r="J7143" s="69">
        <v>45.72</v>
      </c>
      <c r="K7143" s="6" t="s">
        <v>15463</v>
      </c>
      <c r="L7143" s="6" t="s">
        <v>95</v>
      </c>
      <c r="M7143" s="69">
        <v>30</v>
      </c>
      <c r="N7143" s="6" t="s">
        <v>59</v>
      </c>
      <c r="O7143" s="6" t="s">
        <v>130</v>
      </c>
      <c r="R7143" s="33" t="str">
        <f t="shared" si="132"/>
        <v>S05N3035P001</v>
      </c>
      <c r="S7143" s="95">
        <f>VLOOKUP(I7143,品牌型号对应工厂型号!C:E,3,0)</f>
        <v>5</v>
      </c>
      <c r="T7143" s="96" t="str">
        <f>VLOOKUP(I7143,品牌型号对应工厂型号!C:I,7,0)</f>
        <v>99:1.5mil DABL-10(G-15)</v>
      </c>
    </row>
    <row r="7144" spans="1:20">
      <c r="A7144" s="25">
        <v>43319</v>
      </c>
      <c r="B7144" s="25">
        <v>6.5573216435150243</v>
      </c>
      <c r="C7144" s="26" t="s">
        <v>15461</v>
      </c>
      <c r="D7144" s="25" t="s">
        <v>15464</v>
      </c>
      <c r="E7144" s="26" t="s">
        <v>661</v>
      </c>
      <c r="F7144" s="25" t="s">
        <v>96</v>
      </c>
      <c r="G7144" s="69">
        <v>1.524</v>
      </c>
      <c r="H7144" s="25" t="s">
        <v>126</v>
      </c>
      <c r="I7144" s="27" t="s">
        <v>44</v>
      </c>
      <c r="J7144" s="69">
        <v>45.72</v>
      </c>
      <c r="K7144" s="6" t="s">
        <v>15465</v>
      </c>
      <c r="L7144" s="6" t="s">
        <v>95</v>
      </c>
      <c r="M7144" s="69">
        <v>30</v>
      </c>
      <c r="N7144" s="6" t="s">
        <v>59</v>
      </c>
      <c r="O7144" s="6" t="s">
        <v>130</v>
      </c>
      <c r="R7144" s="33" t="str">
        <f t="shared" si="132"/>
        <v>S05N3035P002</v>
      </c>
      <c r="S7144" s="95">
        <f>VLOOKUP(I7144,品牌型号对应工厂型号!C:E,3,0)</f>
        <v>5</v>
      </c>
      <c r="T7144" s="96" t="str">
        <f>VLOOKUP(I7144,品牌型号对应工厂型号!C:I,7,0)</f>
        <v>99:1.5mil DABL-10(G-15)</v>
      </c>
    </row>
    <row r="7145" spans="1:20">
      <c r="A7145" s="25">
        <v>43319</v>
      </c>
      <c r="B7145" s="25">
        <v>6.5573216435150243</v>
      </c>
      <c r="C7145" s="26" t="s">
        <v>15461</v>
      </c>
      <c r="D7145" s="25" t="s">
        <v>15466</v>
      </c>
      <c r="E7145" s="26" t="s">
        <v>661</v>
      </c>
      <c r="F7145" s="25" t="s">
        <v>96</v>
      </c>
      <c r="G7145" s="69">
        <v>1.524</v>
      </c>
      <c r="H7145" s="25" t="s">
        <v>126</v>
      </c>
      <c r="I7145" s="27" t="s">
        <v>44</v>
      </c>
      <c r="J7145" s="69">
        <v>45.72</v>
      </c>
      <c r="K7145" s="6" t="s">
        <v>15467</v>
      </c>
      <c r="L7145" s="6" t="s">
        <v>95</v>
      </c>
      <c r="M7145" s="69">
        <v>30</v>
      </c>
      <c r="N7145" s="6" t="s">
        <v>59</v>
      </c>
      <c r="O7145" s="6" t="s">
        <v>130</v>
      </c>
      <c r="R7145" s="33" t="str">
        <f t="shared" si="132"/>
        <v>S05N3035P003</v>
      </c>
      <c r="S7145" s="95">
        <f>VLOOKUP(I7145,品牌型号对应工厂型号!C:E,3,0)</f>
        <v>5</v>
      </c>
      <c r="T7145" s="96" t="str">
        <f>VLOOKUP(I7145,品牌型号对应工厂型号!C:I,7,0)</f>
        <v>99:1.5mil DABL-10(G-15)</v>
      </c>
    </row>
    <row r="7146" spans="1:20">
      <c r="A7146" s="25">
        <v>43319</v>
      </c>
      <c r="B7146" s="25">
        <v>6.5573216435150243</v>
      </c>
      <c r="C7146" s="26" t="s">
        <v>15461</v>
      </c>
      <c r="D7146" s="25" t="s">
        <v>15468</v>
      </c>
      <c r="E7146" s="26" t="s">
        <v>661</v>
      </c>
      <c r="F7146" s="25" t="s">
        <v>96</v>
      </c>
      <c r="G7146" s="69">
        <v>1.524</v>
      </c>
      <c r="H7146" s="25" t="s">
        <v>126</v>
      </c>
      <c r="I7146" s="27" t="s">
        <v>44</v>
      </c>
      <c r="J7146" s="69">
        <v>45.72</v>
      </c>
      <c r="K7146" s="6" t="s">
        <v>15469</v>
      </c>
      <c r="L7146" s="6" t="s">
        <v>95</v>
      </c>
      <c r="M7146" s="69">
        <v>30</v>
      </c>
      <c r="N7146" s="6" t="s">
        <v>59</v>
      </c>
      <c r="O7146" s="6" t="s">
        <v>130</v>
      </c>
      <c r="R7146" s="33" t="str">
        <f t="shared" si="132"/>
        <v>S05N3035P004</v>
      </c>
      <c r="S7146" s="95">
        <f>VLOOKUP(I7146,品牌型号对应工厂型号!C:E,3,0)</f>
        <v>5</v>
      </c>
      <c r="T7146" s="96" t="str">
        <f>VLOOKUP(I7146,品牌型号对应工厂型号!C:I,7,0)</f>
        <v>99:1.5mil DABL-10(G-15)</v>
      </c>
    </row>
    <row r="7147" spans="1:20">
      <c r="A7147" s="25">
        <v>43319</v>
      </c>
      <c r="B7147" s="25">
        <v>6.5573216435150243</v>
      </c>
      <c r="C7147" s="26" t="s">
        <v>15461</v>
      </c>
      <c r="D7147" s="25" t="s">
        <v>15470</v>
      </c>
      <c r="E7147" s="26" t="s">
        <v>661</v>
      </c>
      <c r="F7147" s="25" t="s">
        <v>96</v>
      </c>
      <c r="G7147" s="69">
        <v>1.524</v>
      </c>
      <c r="H7147" s="25" t="s">
        <v>126</v>
      </c>
      <c r="I7147" s="27" t="s">
        <v>44</v>
      </c>
      <c r="J7147" s="69">
        <v>45.72</v>
      </c>
      <c r="K7147" s="6" t="s">
        <v>15471</v>
      </c>
      <c r="L7147" s="6" t="s">
        <v>95</v>
      </c>
      <c r="M7147" s="69">
        <v>30</v>
      </c>
      <c r="N7147" s="6" t="s">
        <v>59</v>
      </c>
      <c r="O7147" s="6" t="s">
        <v>130</v>
      </c>
      <c r="R7147" s="33" t="str">
        <f t="shared" si="132"/>
        <v>S05N3035P005</v>
      </c>
      <c r="S7147" s="95">
        <f>VLOOKUP(I7147,品牌型号对应工厂型号!C:E,3,0)</f>
        <v>5</v>
      </c>
      <c r="T7147" s="96" t="str">
        <f>VLOOKUP(I7147,品牌型号对应工厂型号!C:I,7,0)</f>
        <v>99:1.5mil DABL-10(G-15)</v>
      </c>
    </row>
    <row r="7148" spans="1:20">
      <c r="A7148" s="25">
        <v>43319</v>
      </c>
      <c r="B7148" s="25">
        <v>6.5573216435150243</v>
      </c>
      <c r="C7148" s="26" t="s">
        <v>15461</v>
      </c>
      <c r="D7148" s="25" t="s">
        <v>15472</v>
      </c>
      <c r="E7148" s="26" t="s">
        <v>661</v>
      </c>
      <c r="F7148" s="25" t="s">
        <v>96</v>
      </c>
      <c r="G7148" s="69">
        <v>1.524</v>
      </c>
      <c r="H7148" s="25" t="s">
        <v>126</v>
      </c>
      <c r="I7148" s="27" t="s">
        <v>44</v>
      </c>
      <c r="J7148" s="69">
        <v>45.72</v>
      </c>
      <c r="K7148" s="6" t="s">
        <v>15473</v>
      </c>
      <c r="L7148" s="6" t="s">
        <v>95</v>
      </c>
      <c r="M7148" s="69">
        <v>30</v>
      </c>
      <c r="N7148" s="6" t="s">
        <v>59</v>
      </c>
      <c r="O7148" s="6" t="s">
        <v>130</v>
      </c>
      <c r="R7148" s="33" t="str">
        <f t="shared" si="132"/>
        <v>S05N3035P006</v>
      </c>
      <c r="S7148" s="95">
        <f>VLOOKUP(I7148,品牌型号对应工厂型号!C:E,3,0)</f>
        <v>5</v>
      </c>
      <c r="T7148" s="96" t="str">
        <f>VLOOKUP(I7148,品牌型号对应工厂型号!C:I,7,0)</f>
        <v>99:1.5mil DABL-10(G-15)</v>
      </c>
    </row>
    <row r="7149" spans="1:20">
      <c r="A7149" s="25">
        <v>43319</v>
      </c>
      <c r="B7149" s="25">
        <v>6.5573216435150243</v>
      </c>
      <c r="C7149" s="26" t="s">
        <v>15461</v>
      </c>
      <c r="D7149" s="25" t="s">
        <v>15474</v>
      </c>
      <c r="E7149" s="26" t="s">
        <v>661</v>
      </c>
      <c r="F7149" s="25" t="s">
        <v>96</v>
      </c>
      <c r="G7149" s="69">
        <v>1.524</v>
      </c>
      <c r="H7149" s="25" t="s">
        <v>126</v>
      </c>
      <c r="I7149" s="27" t="s">
        <v>44</v>
      </c>
      <c r="J7149" s="69">
        <v>45.72</v>
      </c>
      <c r="K7149" s="6" t="s">
        <v>15475</v>
      </c>
      <c r="L7149" s="6" t="s">
        <v>95</v>
      </c>
      <c r="M7149" s="69">
        <v>30</v>
      </c>
      <c r="N7149" s="6" t="s">
        <v>59</v>
      </c>
      <c r="O7149" s="6" t="s">
        <v>130</v>
      </c>
      <c r="R7149" s="33" t="str">
        <f t="shared" si="132"/>
        <v>S05N3035P007</v>
      </c>
      <c r="S7149" s="95">
        <f>VLOOKUP(I7149,品牌型号对应工厂型号!C:E,3,0)</f>
        <v>5</v>
      </c>
      <c r="T7149" s="96" t="str">
        <f>VLOOKUP(I7149,品牌型号对应工厂型号!C:I,7,0)</f>
        <v>99:1.5mil DABL-10(G-15)</v>
      </c>
    </row>
    <row r="7150" spans="1:20">
      <c r="A7150" s="25">
        <v>43319</v>
      </c>
      <c r="B7150" s="25">
        <v>6.5573216435150243</v>
      </c>
      <c r="C7150" s="26" t="s">
        <v>15461</v>
      </c>
      <c r="D7150" s="25" t="s">
        <v>15476</v>
      </c>
      <c r="E7150" s="26" t="s">
        <v>661</v>
      </c>
      <c r="F7150" s="25" t="s">
        <v>96</v>
      </c>
      <c r="G7150" s="69">
        <v>1.524</v>
      </c>
      <c r="H7150" s="25" t="s">
        <v>126</v>
      </c>
      <c r="I7150" s="27" t="s">
        <v>44</v>
      </c>
      <c r="J7150" s="69">
        <v>45.72</v>
      </c>
      <c r="K7150" s="6" t="s">
        <v>15477</v>
      </c>
      <c r="L7150" s="6" t="s">
        <v>95</v>
      </c>
      <c r="M7150" s="69">
        <v>30</v>
      </c>
      <c r="N7150" s="6" t="s">
        <v>59</v>
      </c>
      <c r="O7150" s="6" t="s">
        <v>130</v>
      </c>
      <c r="R7150" s="33" t="str">
        <f t="shared" si="132"/>
        <v>S05N3035P008</v>
      </c>
      <c r="S7150" s="95">
        <f>VLOOKUP(I7150,品牌型号对应工厂型号!C:E,3,0)</f>
        <v>5</v>
      </c>
      <c r="T7150" s="96" t="str">
        <f>VLOOKUP(I7150,品牌型号对应工厂型号!C:I,7,0)</f>
        <v>99:1.5mil DABL-10(G-15)</v>
      </c>
    </row>
    <row r="7151" spans="1:20">
      <c r="A7151" s="25">
        <v>43319</v>
      </c>
      <c r="B7151" s="25">
        <v>6.5573216435150243</v>
      </c>
      <c r="C7151" s="26" t="s">
        <v>15461</v>
      </c>
      <c r="D7151" s="25" t="s">
        <v>15478</v>
      </c>
      <c r="E7151" s="26" t="s">
        <v>661</v>
      </c>
      <c r="F7151" s="25" t="s">
        <v>96</v>
      </c>
      <c r="G7151" s="69">
        <v>1.524</v>
      </c>
      <c r="H7151" s="25" t="s">
        <v>126</v>
      </c>
      <c r="I7151" s="27" t="s">
        <v>44</v>
      </c>
      <c r="J7151" s="69">
        <v>45.72</v>
      </c>
      <c r="K7151" s="6" t="s">
        <v>15479</v>
      </c>
      <c r="L7151" s="6" t="s">
        <v>95</v>
      </c>
      <c r="M7151" s="69">
        <v>30</v>
      </c>
      <c r="N7151" s="6" t="s">
        <v>59</v>
      </c>
      <c r="O7151" s="6" t="s">
        <v>130</v>
      </c>
      <c r="R7151" s="33" t="str">
        <f t="shared" si="132"/>
        <v>S05N3035P009</v>
      </c>
      <c r="S7151" s="95">
        <f>VLOOKUP(I7151,品牌型号对应工厂型号!C:E,3,0)</f>
        <v>5</v>
      </c>
      <c r="T7151" s="96" t="str">
        <f>VLOOKUP(I7151,品牌型号对应工厂型号!C:I,7,0)</f>
        <v>99:1.5mil DABL-10(G-15)</v>
      </c>
    </row>
    <row r="7152" spans="1:20">
      <c r="A7152" s="25">
        <v>43319</v>
      </c>
      <c r="B7152" s="25">
        <v>6.5573216435150243</v>
      </c>
      <c r="C7152" s="26" t="s">
        <v>15461</v>
      </c>
      <c r="D7152" s="25" t="s">
        <v>15480</v>
      </c>
      <c r="E7152" s="26" t="s">
        <v>661</v>
      </c>
      <c r="F7152" s="25" t="s">
        <v>96</v>
      </c>
      <c r="G7152" s="69">
        <v>1.524</v>
      </c>
      <c r="H7152" s="25" t="s">
        <v>126</v>
      </c>
      <c r="I7152" s="27" t="s">
        <v>44</v>
      </c>
      <c r="J7152" s="69">
        <v>45.72</v>
      </c>
      <c r="K7152" s="6" t="s">
        <v>15481</v>
      </c>
      <c r="L7152" s="6" t="s">
        <v>95</v>
      </c>
      <c r="M7152" s="69">
        <v>30</v>
      </c>
      <c r="N7152" s="6" t="s">
        <v>59</v>
      </c>
      <c r="O7152" s="6" t="s">
        <v>130</v>
      </c>
      <c r="R7152" s="33" t="str">
        <f t="shared" si="132"/>
        <v>S05N3035P010</v>
      </c>
      <c r="S7152" s="95">
        <f>VLOOKUP(I7152,品牌型号对应工厂型号!C:E,3,0)</f>
        <v>5</v>
      </c>
      <c r="T7152" s="96" t="str">
        <f>VLOOKUP(I7152,品牌型号对应工厂型号!C:I,7,0)</f>
        <v>99:1.5mil DABL-10(G-15)</v>
      </c>
    </row>
    <row r="7153" spans="1:20">
      <c r="A7153" s="25">
        <v>43319</v>
      </c>
      <c r="B7153" s="25">
        <v>6.5573216435150243</v>
      </c>
      <c r="C7153" s="26" t="s">
        <v>15461</v>
      </c>
      <c r="D7153" s="25" t="s">
        <v>15482</v>
      </c>
      <c r="E7153" s="26" t="s">
        <v>661</v>
      </c>
      <c r="F7153" s="25" t="s">
        <v>96</v>
      </c>
      <c r="G7153" s="69">
        <v>1.524</v>
      </c>
      <c r="H7153" s="25" t="s">
        <v>126</v>
      </c>
      <c r="I7153" s="27" t="s">
        <v>44</v>
      </c>
      <c r="J7153" s="69">
        <v>45.72</v>
      </c>
      <c r="K7153" s="6" t="s">
        <v>15483</v>
      </c>
      <c r="L7153" s="6" t="s">
        <v>95</v>
      </c>
      <c r="M7153" s="69">
        <v>30</v>
      </c>
      <c r="N7153" s="6" t="s">
        <v>59</v>
      </c>
      <c r="O7153" s="6" t="s">
        <v>130</v>
      </c>
      <c r="R7153" s="33" t="str">
        <f t="shared" si="132"/>
        <v>S05N3035P011</v>
      </c>
      <c r="S7153" s="95">
        <f>VLOOKUP(I7153,品牌型号对应工厂型号!C:E,3,0)</f>
        <v>5</v>
      </c>
      <c r="T7153" s="96" t="str">
        <f>VLOOKUP(I7153,品牌型号对应工厂型号!C:I,7,0)</f>
        <v>99:1.5mil DABL-10(G-15)</v>
      </c>
    </row>
    <row r="7154" spans="1:20">
      <c r="A7154" s="25">
        <v>43319</v>
      </c>
      <c r="B7154" s="25">
        <v>6.5573216435150243</v>
      </c>
      <c r="C7154" s="26" t="s">
        <v>15461</v>
      </c>
      <c r="D7154" s="25" t="s">
        <v>15484</v>
      </c>
      <c r="E7154" s="26" t="s">
        <v>661</v>
      </c>
      <c r="F7154" s="25" t="s">
        <v>96</v>
      </c>
      <c r="G7154" s="69">
        <v>1.524</v>
      </c>
      <c r="H7154" s="25" t="s">
        <v>126</v>
      </c>
      <c r="I7154" s="27" t="s">
        <v>44</v>
      </c>
      <c r="J7154" s="69">
        <v>45.72</v>
      </c>
      <c r="K7154" s="6" t="s">
        <v>15485</v>
      </c>
      <c r="L7154" s="6" t="s">
        <v>95</v>
      </c>
      <c r="M7154" s="69">
        <v>30</v>
      </c>
      <c r="N7154" s="6" t="s">
        <v>59</v>
      </c>
      <c r="O7154" s="6" t="s">
        <v>130</v>
      </c>
      <c r="R7154" s="33" t="str">
        <f t="shared" si="132"/>
        <v>S05N3035P012</v>
      </c>
      <c r="S7154" s="95">
        <f>VLOOKUP(I7154,品牌型号对应工厂型号!C:E,3,0)</f>
        <v>5</v>
      </c>
      <c r="T7154" s="96" t="str">
        <f>VLOOKUP(I7154,品牌型号对应工厂型号!C:I,7,0)</f>
        <v>99:1.5mil DABL-10(G-15)</v>
      </c>
    </row>
    <row r="7155" spans="1:20">
      <c r="A7155" s="25">
        <v>43319</v>
      </c>
      <c r="B7155" s="25">
        <v>6.5573216435150243</v>
      </c>
      <c r="C7155" s="26" t="s">
        <v>15461</v>
      </c>
      <c r="D7155" s="25" t="s">
        <v>15486</v>
      </c>
      <c r="E7155" s="26" t="s">
        <v>661</v>
      </c>
      <c r="F7155" s="25" t="s">
        <v>96</v>
      </c>
      <c r="G7155" s="69">
        <v>1.524</v>
      </c>
      <c r="H7155" s="25" t="s">
        <v>126</v>
      </c>
      <c r="I7155" s="27" t="s">
        <v>44</v>
      </c>
      <c r="J7155" s="69">
        <v>45.72</v>
      </c>
      <c r="K7155" s="6" t="s">
        <v>15487</v>
      </c>
      <c r="L7155" s="6" t="s">
        <v>95</v>
      </c>
      <c r="M7155" s="69">
        <v>30</v>
      </c>
      <c r="N7155" s="6" t="s">
        <v>59</v>
      </c>
      <c r="O7155" s="6" t="s">
        <v>130</v>
      </c>
      <c r="R7155" s="33" t="str">
        <f t="shared" si="132"/>
        <v>S05N3035P013</v>
      </c>
      <c r="S7155" s="95">
        <f>VLOOKUP(I7155,品牌型号对应工厂型号!C:E,3,0)</f>
        <v>5</v>
      </c>
      <c r="T7155" s="96" t="str">
        <f>VLOOKUP(I7155,品牌型号对应工厂型号!C:I,7,0)</f>
        <v>99:1.5mil DABL-10(G-15)</v>
      </c>
    </row>
    <row r="7156" spans="1:20">
      <c r="A7156" s="25">
        <v>43319</v>
      </c>
      <c r="B7156" s="25">
        <v>6.5573216435150243</v>
      </c>
      <c r="C7156" s="26" t="s">
        <v>15461</v>
      </c>
      <c r="D7156" s="25" t="s">
        <v>15488</v>
      </c>
      <c r="E7156" s="26" t="s">
        <v>661</v>
      </c>
      <c r="F7156" s="25" t="s">
        <v>96</v>
      </c>
      <c r="G7156" s="69">
        <v>1.524</v>
      </c>
      <c r="H7156" s="25" t="s">
        <v>126</v>
      </c>
      <c r="I7156" s="27" t="s">
        <v>44</v>
      </c>
      <c r="J7156" s="69">
        <v>45.72</v>
      </c>
      <c r="K7156" s="6" t="s">
        <v>15489</v>
      </c>
      <c r="L7156" s="6" t="s">
        <v>95</v>
      </c>
      <c r="M7156" s="69">
        <v>30</v>
      </c>
      <c r="N7156" s="6" t="s">
        <v>59</v>
      </c>
      <c r="O7156" s="6" t="s">
        <v>130</v>
      </c>
      <c r="R7156" s="33" t="str">
        <f t="shared" si="132"/>
        <v>S05N3035P014</v>
      </c>
      <c r="S7156" s="95">
        <f>VLOOKUP(I7156,品牌型号对应工厂型号!C:E,3,0)</f>
        <v>5</v>
      </c>
      <c r="T7156" s="96" t="str">
        <f>VLOOKUP(I7156,品牌型号对应工厂型号!C:I,7,0)</f>
        <v>99:1.5mil DABL-10(G-15)</v>
      </c>
    </row>
    <row r="7157" spans="1:20">
      <c r="A7157" s="25">
        <v>43319</v>
      </c>
      <c r="B7157" s="25">
        <v>6.5573216435150243</v>
      </c>
      <c r="C7157" s="26" t="s">
        <v>15461</v>
      </c>
      <c r="D7157" s="25" t="s">
        <v>15490</v>
      </c>
      <c r="E7157" s="26" t="s">
        <v>661</v>
      </c>
      <c r="F7157" s="25" t="s">
        <v>96</v>
      </c>
      <c r="G7157" s="69">
        <v>1.524</v>
      </c>
      <c r="H7157" s="25" t="s">
        <v>126</v>
      </c>
      <c r="I7157" s="27" t="s">
        <v>44</v>
      </c>
      <c r="J7157" s="69">
        <v>45.72</v>
      </c>
      <c r="K7157" s="6" t="s">
        <v>15491</v>
      </c>
      <c r="L7157" s="6" t="s">
        <v>95</v>
      </c>
      <c r="M7157" s="69">
        <v>30</v>
      </c>
      <c r="N7157" s="6" t="s">
        <v>59</v>
      </c>
      <c r="O7157" s="6" t="s">
        <v>130</v>
      </c>
      <c r="R7157" s="33" t="str">
        <f t="shared" si="132"/>
        <v>S05N3035P015</v>
      </c>
      <c r="S7157" s="95">
        <f>VLOOKUP(I7157,品牌型号对应工厂型号!C:E,3,0)</f>
        <v>5</v>
      </c>
      <c r="T7157" s="96" t="str">
        <f>VLOOKUP(I7157,品牌型号对应工厂型号!C:I,7,0)</f>
        <v>99:1.5mil DABL-10(G-15)</v>
      </c>
    </row>
    <row r="7158" spans="1:20">
      <c r="A7158" s="25">
        <v>43319</v>
      </c>
      <c r="B7158" s="25">
        <v>6.5573216435150243</v>
      </c>
      <c r="C7158" s="26" t="s">
        <v>15461</v>
      </c>
      <c r="D7158" s="25" t="s">
        <v>15492</v>
      </c>
      <c r="E7158" s="26" t="s">
        <v>661</v>
      </c>
      <c r="F7158" s="25" t="s">
        <v>96</v>
      </c>
      <c r="G7158" s="69">
        <v>1.524</v>
      </c>
      <c r="H7158" s="25" t="s">
        <v>126</v>
      </c>
      <c r="I7158" s="27" t="s">
        <v>44</v>
      </c>
      <c r="J7158" s="69">
        <v>45.72</v>
      </c>
      <c r="K7158" s="6" t="s">
        <v>15493</v>
      </c>
      <c r="L7158" s="6" t="s">
        <v>95</v>
      </c>
      <c r="M7158" s="69">
        <v>30</v>
      </c>
      <c r="N7158" s="6" t="s">
        <v>59</v>
      </c>
      <c r="O7158" s="6" t="s">
        <v>130</v>
      </c>
      <c r="R7158" s="33" t="str">
        <f t="shared" si="132"/>
        <v>S05N3035P016</v>
      </c>
      <c r="S7158" s="95">
        <f>VLOOKUP(I7158,品牌型号对应工厂型号!C:E,3,0)</f>
        <v>5</v>
      </c>
      <c r="T7158" s="96" t="str">
        <f>VLOOKUP(I7158,品牌型号对应工厂型号!C:I,7,0)</f>
        <v>99:1.5mil DABL-10(G-15)</v>
      </c>
    </row>
    <row r="7159" spans="1:20">
      <c r="A7159" s="25">
        <v>43319</v>
      </c>
      <c r="B7159" s="25">
        <v>6.5573216435150243</v>
      </c>
      <c r="C7159" s="26" t="s">
        <v>15461</v>
      </c>
      <c r="D7159" s="25" t="s">
        <v>15494</v>
      </c>
      <c r="E7159" s="26" t="s">
        <v>661</v>
      </c>
      <c r="F7159" s="25" t="s">
        <v>96</v>
      </c>
      <c r="G7159" s="69">
        <v>1.524</v>
      </c>
      <c r="H7159" s="25" t="s">
        <v>126</v>
      </c>
      <c r="I7159" s="27" t="s">
        <v>44</v>
      </c>
      <c r="J7159" s="69">
        <v>45.72</v>
      </c>
      <c r="K7159" s="6" t="s">
        <v>15495</v>
      </c>
      <c r="L7159" s="6" t="s">
        <v>95</v>
      </c>
      <c r="M7159" s="69">
        <v>30</v>
      </c>
      <c r="N7159" s="6" t="s">
        <v>59</v>
      </c>
      <c r="O7159" s="6" t="s">
        <v>130</v>
      </c>
      <c r="R7159" s="33" t="str">
        <f t="shared" si="132"/>
        <v>S05N3035P017</v>
      </c>
      <c r="S7159" s="95">
        <f>VLOOKUP(I7159,品牌型号对应工厂型号!C:E,3,0)</f>
        <v>5</v>
      </c>
      <c r="T7159" s="96" t="str">
        <f>VLOOKUP(I7159,品牌型号对应工厂型号!C:I,7,0)</f>
        <v>99:1.5mil DABL-10(G-15)</v>
      </c>
    </row>
    <row r="7160" spans="1:20">
      <c r="A7160" s="25">
        <v>43319</v>
      </c>
      <c r="B7160" s="25">
        <v>6.5573216435150243</v>
      </c>
      <c r="C7160" s="26" t="s">
        <v>15461</v>
      </c>
      <c r="D7160" s="25" t="s">
        <v>15496</v>
      </c>
      <c r="E7160" s="26" t="s">
        <v>661</v>
      </c>
      <c r="F7160" s="25" t="s">
        <v>96</v>
      </c>
      <c r="G7160" s="69">
        <v>1.524</v>
      </c>
      <c r="H7160" s="25" t="s">
        <v>126</v>
      </c>
      <c r="I7160" s="27" t="s">
        <v>44</v>
      </c>
      <c r="J7160" s="69">
        <v>45.72</v>
      </c>
      <c r="K7160" s="6" t="s">
        <v>15497</v>
      </c>
      <c r="L7160" s="6" t="s">
        <v>95</v>
      </c>
      <c r="M7160" s="69">
        <v>30</v>
      </c>
      <c r="N7160" s="6" t="s">
        <v>59</v>
      </c>
      <c r="O7160" s="6" t="s">
        <v>130</v>
      </c>
      <c r="R7160" s="33" t="str">
        <f t="shared" si="132"/>
        <v>S05N3035P018</v>
      </c>
      <c r="S7160" s="95">
        <f>VLOOKUP(I7160,品牌型号对应工厂型号!C:E,3,0)</f>
        <v>5</v>
      </c>
      <c r="T7160" s="96" t="str">
        <f>VLOOKUP(I7160,品牌型号对应工厂型号!C:I,7,0)</f>
        <v>99:1.5mil DABL-10(G-15)</v>
      </c>
    </row>
    <row r="7161" spans="1:20">
      <c r="A7161" s="25">
        <v>43319</v>
      </c>
      <c r="B7161" s="25">
        <v>6.5573216435150243</v>
      </c>
      <c r="C7161" s="26" t="s">
        <v>15461</v>
      </c>
      <c r="D7161" s="25" t="s">
        <v>15498</v>
      </c>
      <c r="E7161" s="26" t="s">
        <v>661</v>
      </c>
      <c r="F7161" s="25" t="s">
        <v>96</v>
      </c>
      <c r="G7161" s="69">
        <v>1.524</v>
      </c>
      <c r="H7161" s="25" t="s">
        <v>126</v>
      </c>
      <c r="I7161" s="27" t="s">
        <v>44</v>
      </c>
      <c r="J7161" s="69">
        <v>45.72</v>
      </c>
      <c r="K7161" s="6" t="s">
        <v>15499</v>
      </c>
      <c r="L7161" s="6" t="s">
        <v>95</v>
      </c>
      <c r="M7161" s="69">
        <v>30</v>
      </c>
      <c r="N7161" s="6" t="s">
        <v>59</v>
      </c>
      <c r="O7161" s="6" t="s">
        <v>130</v>
      </c>
      <c r="R7161" s="33" t="str">
        <f t="shared" si="132"/>
        <v>S05N3035P019</v>
      </c>
      <c r="S7161" s="95">
        <f>VLOOKUP(I7161,品牌型号对应工厂型号!C:E,3,0)</f>
        <v>5</v>
      </c>
      <c r="T7161" s="96" t="str">
        <f>VLOOKUP(I7161,品牌型号对应工厂型号!C:I,7,0)</f>
        <v>99:1.5mil DABL-10(G-15)</v>
      </c>
    </row>
    <row r="7162" spans="1:20">
      <c r="A7162" s="25">
        <v>43319</v>
      </c>
      <c r="B7162" s="25">
        <v>6.5573216435150243</v>
      </c>
      <c r="C7162" s="26" t="s">
        <v>15461</v>
      </c>
      <c r="D7162" s="25" t="s">
        <v>15500</v>
      </c>
      <c r="E7162" s="26" t="s">
        <v>661</v>
      </c>
      <c r="F7162" s="25" t="s">
        <v>96</v>
      </c>
      <c r="G7162" s="69">
        <v>1.524</v>
      </c>
      <c r="H7162" s="25" t="s">
        <v>126</v>
      </c>
      <c r="I7162" s="27" t="s">
        <v>44</v>
      </c>
      <c r="J7162" s="69">
        <v>45.72</v>
      </c>
      <c r="K7162" s="6" t="s">
        <v>15501</v>
      </c>
      <c r="L7162" s="6" t="s">
        <v>95</v>
      </c>
      <c r="M7162" s="69">
        <v>30</v>
      </c>
      <c r="N7162" s="6" t="s">
        <v>59</v>
      </c>
      <c r="O7162" s="6" t="s">
        <v>130</v>
      </c>
      <c r="R7162" s="33" t="str">
        <f t="shared" si="132"/>
        <v>S05N3035P020</v>
      </c>
      <c r="S7162" s="95">
        <f>VLOOKUP(I7162,品牌型号对应工厂型号!C:E,3,0)</f>
        <v>5</v>
      </c>
      <c r="T7162" s="96" t="str">
        <f>VLOOKUP(I7162,品牌型号对应工厂型号!C:I,7,0)</f>
        <v>99:1.5mil DABL-10(G-15)</v>
      </c>
    </row>
    <row r="7163" spans="1:20">
      <c r="A7163" s="25">
        <v>43319</v>
      </c>
      <c r="B7163" s="25">
        <v>6.5573216435150243</v>
      </c>
      <c r="C7163" s="26" t="s">
        <v>15461</v>
      </c>
      <c r="D7163" s="25" t="s">
        <v>15502</v>
      </c>
      <c r="E7163" s="26" t="s">
        <v>661</v>
      </c>
      <c r="F7163" s="25" t="s">
        <v>96</v>
      </c>
      <c r="G7163" s="69">
        <v>1.524</v>
      </c>
      <c r="H7163" s="25" t="s">
        <v>126</v>
      </c>
      <c r="I7163" s="27" t="s">
        <v>44</v>
      </c>
      <c r="J7163" s="69">
        <v>45.72</v>
      </c>
      <c r="K7163" s="6" t="s">
        <v>15503</v>
      </c>
      <c r="L7163" s="6" t="s">
        <v>95</v>
      </c>
      <c r="M7163" s="69">
        <v>30</v>
      </c>
      <c r="N7163" s="6" t="s">
        <v>59</v>
      </c>
      <c r="O7163" s="6" t="s">
        <v>130</v>
      </c>
      <c r="R7163" s="33" t="str">
        <f t="shared" si="132"/>
        <v>S05N3035P021</v>
      </c>
      <c r="S7163" s="95">
        <f>VLOOKUP(I7163,品牌型号对应工厂型号!C:E,3,0)</f>
        <v>5</v>
      </c>
      <c r="T7163" s="96" t="str">
        <f>VLOOKUP(I7163,品牌型号对应工厂型号!C:I,7,0)</f>
        <v>99:1.5mil DABL-10(G-15)</v>
      </c>
    </row>
    <row r="7164" spans="1:20">
      <c r="A7164" s="25">
        <v>43319</v>
      </c>
      <c r="B7164" s="25">
        <v>6.5573216435150243</v>
      </c>
      <c r="C7164" s="26" t="s">
        <v>15461</v>
      </c>
      <c r="D7164" s="25" t="s">
        <v>15504</v>
      </c>
      <c r="E7164" s="26" t="s">
        <v>661</v>
      </c>
      <c r="F7164" s="25" t="s">
        <v>96</v>
      </c>
      <c r="G7164" s="69">
        <v>1.524</v>
      </c>
      <c r="H7164" s="25" t="s">
        <v>126</v>
      </c>
      <c r="I7164" s="27" t="s">
        <v>44</v>
      </c>
      <c r="J7164" s="69">
        <v>45.72</v>
      </c>
      <c r="K7164" s="6" t="s">
        <v>15505</v>
      </c>
      <c r="L7164" s="6" t="s">
        <v>95</v>
      </c>
      <c r="M7164" s="69">
        <v>30</v>
      </c>
      <c r="N7164" s="6" t="s">
        <v>59</v>
      </c>
      <c r="O7164" s="6" t="s">
        <v>130</v>
      </c>
      <c r="R7164" s="33" t="str">
        <f t="shared" si="132"/>
        <v>S05N3035P022</v>
      </c>
      <c r="S7164" s="95">
        <f>VLOOKUP(I7164,品牌型号对应工厂型号!C:E,3,0)</f>
        <v>5</v>
      </c>
      <c r="T7164" s="96" t="str">
        <f>VLOOKUP(I7164,品牌型号对应工厂型号!C:I,7,0)</f>
        <v>99:1.5mil DABL-10(G-15)</v>
      </c>
    </row>
    <row r="7165" spans="1:20">
      <c r="A7165" s="25">
        <v>43319</v>
      </c>
      <c r="B7165" s="25">
        <v>6.5573216435150243</v>
      </c>
      <c r="C7165" s="26" t="s">
        <v>15461</v>
      </c>
      <c r="D7165" s="25" t="s">
        <v>15506</v>
      </c>
      <c r="E7165" s="26" t="s">
        <v>661</v>
      </c>
      <c r="F7165" s="25" t="s">
        <v>96</v>
      </c>
      <c r="G7165" s="69">
        <v>1.524</v>
      </c>
      <c r="H7165" s="25" t="s">
        <v>126</v>
      </c>
      <c r="I7165" s="27" t="s">
        <v>44</v>
      </c>
      <c r="J7165" s="69">
        <v>45.72</v>
      </c>
      <c r="K7165" s="6" t="s">
        <v>15507</v>
      </c>
      <c r="L7165" s="6" t="s">
        <v>95</v>
      </c>
      <c r="M7165" s="69">
        <v>30</v>
      </c>
      <c r="N7165" s="6" t="s">
        <v>59</v>
      </c>
      <c r="O7165" s="6" t="s">
        <v>130</v>
      </c>
      <c r="R7165" s="33" t="str">
        <f t="shared" si="132"/>
        <v>S05N3035P023</v>
      </c>
      <c r="S7165" s="95">
        <f>VLOOKUP(I7165,品牌型号对应工厂型号!C:E,3,0)</f>
        <v>5</v>
      </c>
      <c r="T7165" s="96" t="str">
        <f>VLOOKUP(I7165,品牌型号对应工厂型号!C:I,7,0)</f>
        <v>99:1.5mil DABL-10(G-15)</v>
      </c>
    </row>
    <row r="7166" spans="1:20">
      <c r="A7166" s="25">
        <v>43319</v>
      </c>
      <c r="B7166" s="25">
        <v>6.5573216435150243</v>
      </c>
      <c r="C7166" s="26" t="s">
        <v>15461</v>
      </c>
      <c r="D7166" s="25" t="s">
        <v>15508</v>
      </c>
      <c r="E7166" s="26" t="s">
        <v>661</v>
      </c>
      <c r="F7166" s="25" t="s">
        <v>96</v>
      </c>
      <c r="G7166" s="69">
        <v>1.524</v>
      </c>
      <c r="H7166" s="25" t="s">
        <v>126</v>
      </c>
      <c r="I7166" s="27" t="s">
        <v>44</v>
      </c>
      <c r="J7166" s="69">
        <v>45.72</v>
      </c>
      <c r="K7166" s="6" t="s">
        <v>15509</v>
      </c>
      <c r="L7166" s="6" t="s">
        <v>95</v>
      </c>
      <c r="M7166" s="69">
        <v>30</v>
      </c>
      <c r="N7166" s="6" t="s">
        <v>59</v>
      </c>
      <c r="O7166" s="6" t="s">
        <v>130</v>
      </c>
      <c r="R7166" s="33" t="str">
        <f t="shared" si="132"/>
        <v>S05N3035P024</v>
      </c>
      <c r="S7166" s="95">
        <f>VLOOKUP(I7166,品牌型号对应工厂型号!C:E,3,0)</f>
        <v>5</v>
      </c>
      <c r="T7166" s="96" t="str">
        <f>VLOOKUP(I7166,品牌型号对应工厂型号!C:I,7,0)</f>
        <v>99:1.5mil DABL-10(G-15)</v>
      </c>
    </row>
    <row r="7167" spans="1:20">
      <c r="A7167" s="25">
        <v>43319</v>
      </c>
      <c r="B7167" s="25">
        <v>6.5573216435150243</v>
      </c>
      <c r="C7167" s="26" t="s">
        <v>15461</v>
      </c>
      <c r="D7167" s="25" t="s">
        <v>15510</v>
      </c>
      <c r="E7167" s="26" t="s">
        <v>661</v>
      </c>
      <c r="F7167" s="25" t="s">
        <v>96</v>
      </c>
      <c r="G7167" s="69">
        <v>1.524</v>
      </c>
      <c r="H7167" s="25" t="s">
        <v>126</v>
      </c>
      <c r="I7167" s="27" t="s">
        <v>44</v>
      </c>
      <c r="J7167" s="69">
        <v>45.72</v>
      </c>
      <c r="K7167" s="6" t="s">
        <v>15511</v>
      </c>
      <c r="L7167" s="6" t="s">
        <v>95</v>
      </c>
      <c r="M7167" s="69">
        <v>30</v>
      </c>
      <c r="N7167" s="6" t="s">
        <v>59</v>
      </c>
      <c r="O7167" s="6" t="s">
        <v>130</v>
      </c>
      <c r="R7167" s="33" t="str">
        <f t="shared" si="132"/>
        <v>S05N3035P025</v>
      </c>
      <c r="S7167" s="95">
        <f>VLOOKUP(I7167,品牌型号对应工厂型号!C:E,3,0)</f>
        <v>5</v>
      </c>
      <c r="T7167" s="96" t="str">
        <f>VLOOKUP(I7167,品牌型号对应工厂型号!C:I,7,0)</f>
        <v>99:1.5mil DABL-10(G-15)</v>
      </c>
    </row>
    <row r="7168" spans="1:20">
      <c r="A7168" s="25">
        <v>43319</v>
      </c>
      <c r="B7168" s="25">
        <v>6.5573216435150243</v>
      </c>
      <c r="C7168" s="26" t="s">
        <v>15461</v>
      </c>
      <c r="D7168" s="25" t="s">
        <v>15512</v>
      </c>
      <c r="E7168" s="26" t="s">
        <v>661</v>
      </c>
      <c r="F7168" s="25" t="s">
        <v>96</v>
      </c>
      <c r="G7168" s="69">
        <v>1.524</v>
      </c>
      <c r="H7168" s="25" t="s">
        <v>126</v>
      </c>
      <c r="I7168" s="27" t="s">
        <v>44</v>
      </c>
      <c r="J7168" s="69">
        <v>45.72</v>
      </c>
      <c r="K7168" s="6" t="s">
        <v>15513</v>
      </c>
      <c r="L7168" s="6" t="s">
        <v>95</v>
      </c>
      <c r="M7168" s="69">
        <v>30</v>
      </c>
      <c r="N7168" s="6" t="s">
        <v>59</v>
      </c>
      <c r="O7168" s="6" t="s">
        <v>130</v>
      </c>
      <c r="R7168" s="33" t="str">
        <f t="shared" si="132"/>
        <v>S05N3035P026</v>
      </c>
      <c r="S7168" s="95">
        <f>VLOOKUP(I7168,品牌型号对应工厂型号!C:E,3,0)</f>
        <v>5</v>
      </c>
      <c r="T7168" s="96" t="str">
        <f>VLOOKUP(I7168,品牌型号对应工厂型号!C:I,7,0)</f>
        <v>99:1.5mil DABL-10(G-15)</v>
      </c>
    </row>
    <row r="7169" spans="1:20">
      <c r="A7169" s="25">
        <v>43319</v>
      </c>
      <c r="B7169" s="25">
        <v>6.5573216435150243</v>
      </c>
      <c r="C7169" s="26" t="s">
        <v>15461</v>
      </c>
      <c r="D7169" s="25" t="s">
        <v>15514</v>
      </c>
      <c r="E7169" s="26" t="s">
        <v>661</v>
      </c>
      <c r="F7169" s="25" t="s">
        <v>96</v>
      </c>
      <c r="G7169" s="69">
        <v>1.524</v>
      </c>
      <c r="H7169" s="25" t="s">
        <v>126</v>
      </c>
      <c r="I7169" s="27" t="s">
        <v>44</v>
      </c>
      <c r="J7169" s="69">
        <v>45.72</v>
      </c>
      <c r="K7169" s="6" t="s">
        <v>15515</v>
      </c>
      <c r="L7169" s="6" t="s">
        <v>95</v>
      </c>
      <c r="M7169" s="69">
        <v>30</v>
      </c>
      <c r="N7169" s="6" t="s">
        <v>59</v>
      </c>
      <c r="O7169" s="6" t="s">
        <v>130</v>
      </c>
      <c r="R7169" s="33" t="str">
        <f t="shared" si="132"/>
        <v>S04D3442P001</v>
      </c>
      <c r="S7169" s="95">
        <f>VLOOKUP(I7169,品牌型号对应工厂型号!C:E,3,0)</f>
        <v>5</v>
      </c>
      <c r="T7169" s="96" t="str">
        <f>VLOOKUP(I7169,品牌型号对应工厂型号!C:I,7,0)</f>
        <v>99:1.5mil DABL-10(G-15)</v>
      </c>
    </row>
    <row r="7170" spans="1:20">
      <c r="A7170" s="25">
        <v>43319</v>
      </c>
      <c r="B7170" s="25">
        <v>6.5573216435150243</v>
      </c>
      <c r="C7170" s="26" t="s">
        <v>15461</v>
      </c>
      <c r="D7170" s="25" t="s">
        <v>15516</v>
      </c>
      <c r="E7170" s="26" t="s">
        <v>661</v>
      </c>
      <c r="F7170" s="25" t="s">
        <v>96</v>
      </c>
      <c r="G7170" s="69">
        <v>1.524</v>
      </c>
      <c r="H7170" s="25" t="s">
        <v>126</v>
      </c>
      <c r="I7170" s="27" t="s">
        <v>44</v>
      </c>
      <c r="J7170" s="69">
        <v>45.72</v>
      </c>
      <c r="K7170" s="6" t="s">
        <v>15517</v>
      </c>
      <c r="L7170" s="6" t="s">
        <v>95</v>
      </c>
      <c r="M7170" s="69">
        <v>30</v>
      </c>
      <c r="N7170" s="6" t="s">
        <v>59</v>
      </c>
      <c r="O7170" s="6" t="s">
        <v>130</v>
      </c>
      <c r="R7170" s="33" t="str">
        <f t="shared" si="132"/>
        <v>S04D3442P002</v>
      </c>
      <c r="S7170" s="95">
        <f>VLOOKUP(I7170,品牌型号对应工厂型号!C:E,3,0)</f>
        <v>5</v>
      </c>
      <c r="T7170" s="96" t="str">
        <f>VLOOKUP(I7170,品牌型号对应工厂型号!C:I,7,0)</f>
        <v>99:1.5mil DABL-10(G-15)</v>
      </c>
    </row>
    <row r="7171" spans="1:20">
      <c r="A7171" s="25">
        <v>43319</v>
      </c>
      <c r="B7171" s="25">
        <v>6.5573216435150243</v>
      </c>
      <c r="C7171" s="26" t="s">
        <v>15461</v>
      </c>
      <c r="D7171" s="25" t="s">
        <v>15518</v>
      </c>
      <c r="E7171" s="26" t="s">
        <v>661</v>
      </c>
      <c r="F7171" s="25" t="s">
        <v>96</v>
      </c>
      <c r="G7171" s="69">
        <v>1.524</v>
      </c>
      <c r="H7171" s="25" t="s">
        <v>126</v>
      </c>
      <c r="I7171" s="27" t="s">
        <v>44</v>
      </c>
      <c r="J7171" s="69">
        <v>45.72</v>
      </c>
      <c r="K7171" s="6" t="s">
        <v>15519</v>
      </c>
      <c r="L7171" s="6" t="s">
        <v>95</v>
      </c>
      <c r="M7171" s="69">
        <v>30</v>
      </c>
      <c r="N7171" s="6" t="s">
        <v>59</v>
      </c>
      <c r="O7171" s="6" t="s">
        <v>130</v>
      </c>
      <c r="R7171" s="33" t="str">
        <f t="shared" si="132"/>
        <v>S04D3442P003</v>
      </c>
      <c r="S7171" s="95">
        <f>VLOOKUP(I7171,品牌型号对应工厂型号!C:E,3,0)</f>
        <v>5</v>
      </c>
      <c r="T7171" s="96" t="str">
        <f>VLOOKUP(I7171,品牌型号对应工厂型号!C:I,7,0)</f>
        <v>99:1.5mil DABL-10(G-15)</v>
      </c>
    </row>
    <row r="7172" spans="1:20">
      <c r="A7172" s="25">
        <v>43319</v>
      </c>
      <c r="B7172" s="25">
        <v>6.5573216435150243</v>
      </c>
      <c r="C7172" s="26" t="s">
        <v>15461</v>
      </c>
      <c r="D7172" s="25" t="s">
        <v>15520</v>
      </c>
      <c r="E7172" s="26" t="s">
        <v>661</v>
      </c>
      <c r="F7172" s="25" t="s">
        <v>96</v>
      </c>
      <c r="G7172" s="69">
        <v>1.524</v>
      </c>
      <c r="H7172" s="25" t="s">
        <v>126</v>
      </c>
      <c r="I7172" s="27" t="s">
        <v>44</v>
      </c>
      <c r="J7172" s="69">
        <v>45.72</v>
      </c>
      <c r="K7172" s="6" t="s">
        <v>15521</v>
      </c>
      <c r="L7172" s="6" t="s">
        <v>95</v>
      </c>
      <c r="M7172" s="69">
        <v>30</v>
      </c>
      <c r="N7172" s="6" t="s">
        <v>59</v>
      </c>
      <c r="O7172" s="6" t="s">
        <v>130</v>
      </c>
      <c r="R7172" s="33" t="str">
        <f t="shared" si="132"/>
        <v>S04D3442P004</v>
      </c>
      <c r="S7172" s="95">
        <f>VLOOKUP(I7172,品牌型号对应工厂型号!C:E,3,0)</f>
        <v>5</v>
      </c>
      <c r="T7172" s="96" t="str">
        <f>VLOOKUP(I7172,品牌型号对应工厂型号!C:I,7,0)</f>
        <v>99:1.5mil DABL-10(G-15)</v>
      </c>
    </row>
    <row r="7173" spans="1:20">
      <c r="A7173" s="25">
        <v>43319</v>
      </c>
      <c r="B7173" s="25">
        <v>6.5573216435150243</v>
      </c>
      <c r="C7173" s="26" t="s">
        <v>15461</v>
      </c>
      <c r="D7173" s="25" t="s">
        <v>15522</v>
      </c>
      <c r="E7173" s="26" t="s">
        <v>661</v>
      </c>
      <c r="F7173" s="25" t="s">
        <v>96</v>
      </c>
      <c r="G7173" s="69">
        <v>1.524</v>
      </c>
      <c r="H7173" s="25" t="s">
        <v>126</v>
      </c>
      <c r="I7173" s="27" t="s">
        <v>44</v>
      </c>
      <c r="J7173" s="69">
        <v>45.72</v>
      </c>
      <c r="K7173" s="6" t="s">
        <v>15523</v>
      </c>
      <c r="L7173" s="6" t="s">
        <v>95</v>
      </c>
      <c r="M7173" s="69">
        <v>30</v>
      </c>
      <c r="N7173" s="6" t="s">
        <v>59</v>
      </c>
      <c r="O7173" s="6" t="s">
        <v>130</v>
      </c>
      <c r="R7173" s="33" t="str">
        <f t="shared" si="132"/>
        <v>S04D3442P005</v>
      </c>
      <c r="S7173" s="95">
        <f>VLOOKUP(I7173,品牌型号对应工厂型号!C:E,3,0)</f>
        <v>5</v>
      </c>
      <c r="T7173" s="96" t="str">
        <f>VLOOKUP(I7173,品牌型号对应工厂型号!C:I,7,0)</f>
        <v>99:1.5mil DABL-10(G-15)</v>
      </c>
    </row>
    <row r="7174" spans="1:20">
      <c r="A7174" s="25">
        <v>43319</v>
      </c>
      <c r="B7174" s="25">
        <v>6.5573216435150243</v>
      </c>
      <c r="C7174" s="26" t="s">
        <v>15461</v>
      </c>
      <c r="D7174" s="25" t="s">
        <v>15524</v>
      </c>
      <c r="E7174" s="26" t="s">
        <v>661</v>
      </c>
      <c r="F7174" s="25" t="s">
        <v>96</v>
      </c>
      <c r="G7174" s="69">
        <v>1.524</v>
      </c>
      <c r="H7174" s="25" t="s">
        <v>126</v>
      </c>
      <c r="I7174" s="27" t="s">
        <v>44</v>
      </c>
      <c r="J7174" s="69">
        <v>45.72</v>
      </c>
      <c r="K7174" s="6" t="s">
        <v>15525</v>
      </c>
      <c r="L7174" s="6" t="s">
        <v>95</v>
      </c>
      <c r="M7174" s="69">
        <v>30</v>
      </c>
      <c r="N7174" s="6" t="s">
        <v>59</v>
      </c>
      <c r="O7174" s="6" t="s">
        <v>130</v>
      </c>
      <c r="R7174" s="33" t="str">
        <f t="shared" si="132"/>
        <v>S04D3442P006</v>
      </c>
      <c r="S7174" s="95">
        <f>VLOOKUP(I7174,品牌型号对应工厂型号!C:E,3,0)</f>
        <v>5</v>
      </c>
      <c r="T7174" s="96" t="str">
        <f>VLOOKUP(I7174,品牌型号对应工厂型号!C:I,7,0)</f>
        <v>99:1.5mil DABL-10(G-15)</v>
      </c>
    </row>
    <row r="7175" spans="1:20">
      <c r="A7175" s="25">
        <v>43319</v>
      </c>
      <c r="B7175" s="25">
        <v>6.5573216435150243</v>
      </c>
      <c r="C7175" s="26" t="s">
        <v>15461</v>
      </c>
      <c r="D7175" s="25" t="s">
        <v>15526</v>
      </c>
      <c r="E7175" s="26" t="s">
        <v>661</v>
      </c>
      <c r="F7175" s="25" t="s">
        <v>96</v>
      </c>
      <c r="G7175" s="69">
        <v>1.524</v>
      </c>
      <c r="H7175" s="25" t="s">
        <v>126</v>
      </c>
      <c r="I7175" s="27" t="s">
        <v>44</v>
      </c>
      <c r="J7175" s="69">
        <v>45.72</v>
      </c>
      <c r="K7175" s="6" t="s">
        <v>15527</v>
      </c>
      <c r="L7175" s="6" t="s">
        <v>95</v>
      </c>
      <c r="M7175" s="69">
        <v>30</v>
      </c>
      <c r="N7175" s="6" t="s">
        <v>59</v>
      </c>
      <c r="O7175" s="6" t="s">
        <v>130</v>
      </c>
      <c r="R7175" s="33" t="str">
        <f t="shared" si="132"/>
        <v>S04D3442P007</v>
      </c>
      <c r="S7175" s="95">
        <f>VLOOKUP(I7175,品牌型号对应工厂型号!C:E,3,0)</f>
        <v>5</v>
      </c>
      <c r="T7175" s="96" t="str">
        <f>VLOOKUP(I7175,品牌型号对应工厂型号!C:I,7,0)</f>
        <v>99:1.5mil DABL-10(G-15)</v>
      </c>
    </row>
    <row r="7176" spans="1:20">
      <c r="A7176" s="25">
        <v>43319</v>
      </c>
      <c r="B7176" s="25">
        <v>6.5573216435150243</v>
      </c>
      <c r="C7176" s="26" t="s">
        <v>15461</v>
      </c>
      <c r="D7176" s="25" t="s">
        <v>15528</v>
      </c>
      <c r="E7176" s="26" t="s">
        <v>661</v>
      </c>
      <c r="F7176" s="25" t="s">
        <v>96</v>
      </c>
      <c r="G7176" s="69">
        <v>1.524</v>
      </c>
      <c r="H7176" s="25" t="s">
        <v>126</v>
      </c>
      <c r="I7176" s="27" t="s">
        <v>44</v>
      </c>
      <c r="J7176" s="69">
        <v>45.72</v>
      </c>
      <c r="K7176" s="6" t="s">
        <v>15529</v>
      </c>
      <c r="L7176" s="6" t="s">
        <v>95</v>
      </c>
      <c r="M7176" s="69">
        <v>30</v>
      </c>
      <c r="N7176" s="6" t="s">
        <v>59</v>
      </c>
      <c r="O7176" s="6" t="s">
        <v>130</v>
      </c>
      <c r="R7176" s="33" t="str">
        <f t="shared" si="132"/>
        <v>S04D3442P008</v>
      </c>
      <c r="S7176" s="95">
        <f>VLOOKUP(I7176,品牌型号对应工厂型号!C:E,3,0)</f>
        <v>5</v>
      </c>
      <c r="T7176" s="96" t="str">
        <f>VLOOKUP(I7176,品牌型号对应工厂型号!C:I,7,0)</f>
        <v>99:1.5mil DABL-10(G-15)</v>
      </c>
    </row>
    <row r="7177" spans="1:20">
      <c r="A7177" s="25">
        <v>43319</v>
      </c>
      <c r="B7177" s="25">
        <v>6.5573216435150243</v>
      </c>
      <c r="C7177" s="26" t="s">
        <v>15461</v>
      </c>
      <c r="D7177" s="25" t="s">
        <v>15530</v>
      </c>
      <c r="E7177" s="26" t="s">
        <v>661</v>
      </c>
      <c r="F7177" s="25" t="s">
        <v>96</v>
      </c>
      <c r="G7177" s="69">
        <v>1.524</v>
      </c>
      <c r="H7177" s="25" t="s">
        <v>126</v>
      </c>
      <c r="I7177" s="27" t="s">
        <v>44</v>
      </c>
      <c r="J7177" s="69">
        <v>45.72</v>
      </c>
      <c r="K7177" s="6" t="s">
        <v>15531</v>
      </c>
      <c r="L7177" s="6" t="s">
        <v>95</v>
      </c>
      <c r="M7177" s="69">
        <v>30</v>
      </c>
      <c r="N7177" s="6" t="s">
        <v>59</v>
      </c>
      <c r="O7177" s="6" t="s">
        <v>130</v>
      </c>
      <c r="R7177" s="33" t="str">
        <f t="shared" si="132"/>
        <v>S04D3442P009</v>
      </c>
      <c r="S7177" s="95">
        <f>VLOOKUP(I7177,品牌型号对应工厂型号!C:E,3,0)</f>
        <v>5</v>
      </c>
      <c r="T7177" s="96" t="str">
        <f>VLOOKUP(I7177,品牌型号对应工厂型号!C:I,7,0)</f>
        <v>99:1.5mil DABL-10(G-15)</v>
      </c>
    </row>
    <row r="7178" spans="1:20">
      <c r="A7178" s="25">
        <v>43319</v>
      </c>
      <c r="B7178" s="25">
        <v>6.5573216435150243</v>
      </c>
      <c r="C7178" s="26" t="s">
        <v>15461</v>
      </c>
      <c r="D7178" s="25" t="s">
        <v>15532</v>
      </c>
      <c r="E7178" s="26" t="s">
        <v>661</v>
      </c>
      <c r="F7178" s="25" t="s">
        <v>96</v>
      </c>
      <c r="G7178" s="69">
        <v>1.524</v>
      </c>
      <c r="H7178" s="25" t="s">
        <v>126</v>
      </c>
      <c r="I7178" s="27" t="s">
        <v>44</v>
      </c>
      <c r="J7178" s="69">
        <v>45.72</v>
      </c>
      <c r="K7178" s="6" t="s">
        <v>15533</v>
      </c>
      <c r="L7178" s="6" t="s">
        <v>95</v>
      </c>
      <c r="M7178" s="69">
        <v>30</v>
      </c>
      <c r="N7178" s="6" t="s">
        <v>59</v>
      </c>
      <c r="O7178" s="6" t="s">
        <v>130</v>
      </c>
      <c r="R7178" s="33" t="str">
        <f t="shared" si="132"/>
        <v>S04D3442P010</v>
      </c>
      <c r="S7178" s="95">
        <f>VLOOKUP(I7178,品牌型号对应工厂型号!C:E,3,0)</f>
        <v>5</v>
      </c>
      <c r="T7178" s="96" t="str">
        <f>VLOOKUP(I7178,品牌型号对应工厂型号!C:I,7,0)</f>
        <v>99:1.5mil DABL-10(G-15)</v>
      </c>
    </row>
    <row r="7179" spans="1:20">
      <c r="A7179" s="25">
        <v>43319</v>
      </c>
      <c r="B7179" s="25">
        <v>6.5573216435150243</v>
      </c>
      <c r="C7179" s="26" t="s">
        <v>15461</v>
      </c>
      <c r="D7179" s="25" t="s">
        <v>15534</v>
      </c>
      <c r="E7179" s="26" t="s">
        <v>661</v>
      </c>
      <c r="F7179" s="25" t="s">
        <v>96</v>
      </c>
      <c r="G7179" s="69">
        <v>1.524</v>
      </c>
      <c r="H7179" s="25" t="s">
        <v>126</v>
      </c>
      <c r="I7179" s="27" t="s">
        <v>44</v>
      </c>
      <c r="J7179" s="69">
        <v>45.72</v>
      </c>
      <c r="K7179" s="6" t="s">
        <v>15535</v>
      </c>
      <c r="L7179" s="6" t="s">
        <v>95</v>
      </c>
      <c r="M7179" s="69">
        <v>30</v>
      </c>
      <c r="N7179" s="6" t="s">
        <v>59</v>
      </c>
      <c r="O7179" s="6" t="s">
        <v>130</v>
      </c>
      <c r="R7179" s="33" t="str">
        <f t="shared" si="132"/>
        <v>S05N3049P001</v>
      </c>
      <c r="S7179" s="95">
        <f>VLOOKUP(I7179,品牌型号对应工厂型号!C:E,3,0)</f>
        <v>5</v>
      </c>
      <c r="T7179" s="96" t="str">
        <f>VLOOKUP(I7179,品牌型号对应工厂型号!C:I,7,0)</f>
        <v>99:1.5mil DABL-10(G-15)</v>
      </c>
    </row>
    <row r="7180" spans="1:20">
      <c r="A7180" s="25">
        <v>43319</v>
      </c>
      <c r="B7180" s="25">
        <v>6.5573216435150243</v>
      </c>
      <c r="C7180" s="26" t="s">
        <v>15461</v>
      </c>
      <c r="D7180" s="25" t="s">
        <v>15536</v>
      </c>
      <c r="E7180" s="26" t="s">
        <v>661</v>
      </c>
      <c r="F7180" s="25" t="s">
        <v>96</v>
      </c>
      <c r="G7180" s="69">
        <v>1.524</v>
      </c>
      <c r="H7180" s="25" t="s">
        <v>126</v>
      </c>
      <c r="I7180" s="27" t="s">
        <v>44</v>
      </c>
      <c r="J7180" s="69">
        <v>45.72</v>
      </c>
      <c r="K7180" s="6" t="s">
        <v>15537</v>
      </c>
      <c r="L7180" s="6" t="s">
        <v>95</v>
      </c>
      <c r="M7180" s="69">
        <v>30</v>
      </c>
      <c r="N7180" s="6" t="s">
        <v>59</v>
      </c>
      <c r="O7180" s="6" t="s">
        <v>130</v>
      </c>
      <c r="R7180" s="33" t="str">
        <f t="shared" si="132"/>
        <v>S05N3049P002</v>
      </c>
      <c r="S7180" s="95">
        <f>VLOOKUP(I7180,品牌型号对应工厂型号!C:E,3,0)</f>
        <v>5</v>
      </c>
      <c r="T7180" s="96" t="str">
        <f>VLOOKUP(I7180,品牌型号对应工厂型号!C:I,7,0)</f>
        <v>99:1.5mil DABL-10(G-15)</v>
      </c>
    </row>
    <row r="7181" spans="1:20">
      <c r="A7181" s="25">
        <v>43319</v>
      </c>
      <c r="B7181" s="25">
        <v>6.5573216435150243</v>
      </c>
      <c r="C7181" s="26" t="s">
        <v>15461</v>
      </c>
      <c r="D7181" s="25" t="s">
        <v>15538</v>
      </c>
      <c r="E7181" s="26" t="s">
        <v>661</v>
      </c>
      <c r="F7181" s="25" t="s">
        <v>96</v>
      </c>
      <c r="G7181" s="69">
        <v>1.524</v>
      </c>
      <c r="H7181" s="25" t="s">
        <v>126</v>
      </c>
      <c r="I7181" s="27" t="s">
        <v>44</v>
      </c>
      <c r="J7181" s="69">
        <v>45.72</v>
      </c>
      <c r="K7181" s="6" t="s">
        <v>15539</v>
      </c>
      <c r="L7181" s="6" t="s">
        <v>95</v>
      </c>
      <c r="M7181" s="69">
        <v>30</v>
      </c>
      <c r="N7181" s="6" t="s">
        <v>59</v>
      </c>
      <c r="O7181" s="6" t="s">
        <v>130</v>
      </c>
      <c r="R7181" s="33" t="str">
        <f t="shared" si="132"/>
        <v>S05N3049P003</v>
      </c>
      <c r="S7181" s="95">
        <f>VLOOKUP(I7181,品牌型号对应工厂型号!C:E,3,0)</f>
        <v>5</v>
      </c>
      <c r="T7181" s="96" t="str">
        <f>VLOOKUP(I7181,品牌型号对应工厂型号!C:I,7,0)</f>
        <v>99:1.5mil DABL-10(G-15)</v>
      </c>
    </row>
    <row r="7182" spans="1:20">
      <c r="A7182" s="25">
        <v>43319</v>
      </c>
      <c r="B7182" s="25">
        <v>6.5573216435150243</v>
      </c>
      <c r="C7182" s="26" t="s">
        <v>15461</v>
      </c>
      <c r="D7182" s="25" t="s">
        <v>15540</v>
      </c>
      <c r="E7182" s="26" t="s">
        <v>661</v>
      </c>
      <c r="F7182" s="25" t="s">
        <v>96</v>
      </c>
      <c r="G7182" s="69">
        <v>1.524</v>
      </c>
      <c r="H7182" s="25" t="s">
        <v>126</v>
      </c>
      <c r="I7182" s="27" t="s">
        <v>44</v>
      </c>
      <c r="J7182" s="69">
        <v>45.72</v>
      </c>
      <c r="K7182" s="6" t="s">
        <v>15541</v>
      </c>
      <c r="L7182" s="6" t="s">
        <v>95</v>
      </c>
      <c r="M7182" s="69">
        <v>30</v>
      </c>
      <c r="N7182" s="6" t="s">
        <v>59</v>
      </c>
      <c r="O7182" s="6" t="s">
        <v>130</v>
      </c>
      <c r="R7182" s="33" t="str">
        <f t="shared" si="132"/>
        <v>S05N3049P004</v>
      </c>
      <c r="S7182" s="95">
        <f>VLOOKUP(I7182,品牌型号对应工厂型号!C:E,3,0)</f>
        <v>5</v>
      </c>
      <c r="T7182" s="96" t="str">
        <f>VLOOKUP(I7182,品牌型号对应工厂型号!C:I,7,0)</f>
        <v>99:1.5mil DABL-10(G-15)</v>
      </c>
    </row>
    <row r="7183" spans="1:20">
      <c r="A7183" s="25">
        <v>43319</v>
      </c>
      <c r="B7183" s="25">
        <v>6.5573216435150243</v>
      </c>
      <c r="C7183" s="26" t="s">
        <v>15461</v>
      </c>
      <c r="D7183" s="25" t="s">
        <v>15542</v>
      </c>
      <c r="E7183" s="26" t="s">
        <v>661</v>
      </c>
      <c r="F7183" s="25" t="s">
        <v>96</v>
      </c>
      <c r="G7183" s="69">
        <v>1.524</v>
      </c>
      <c r="H7183" s="25" t="s">
        <v>126</v>
      </c>
      <c r="I7183" s="27" t="s">
        <v>44</v>
      </c>
      <c r="J7183" s="69">
        <v>45.72</v>
      </c>
      <c r="K7183" s="6" t="s">
        <v>15543</v>
      </c>
      <c r="L7183" s="6" t="s">
        <v>95</v>
      </c>
      <c r="M7183" s="69">
        <v>30</v>
      </c>
      <c r="N7183" s="6" t="s">
        <v>59</v>
      </c>
      <c r="O7183" s="6" t="s">
        <v>130</v>
      </c>
      <c r="R7183" s="33" t="str">
        <f t="shared" si="132"/>
        <v>S05N3049P005</v>
      </c>
      <c r="S7183" s="95">
        <f>VLOOKUP(I7183,品牌型号对应工厂型号!C:E,3,0)</f>
        <v>5</v>
      </c>
      <c r="T7183" s="96" t="str">
        <f>VLOOKUP(I7183,品牌型号对应工厂型号!C:I,7,0)</f>
        <v>99:1.5mil DABL-10(G-15)</v>
      </c>
    </row>
    <row r="7184" spans="1:20">
      <c r="A7184" s="25">
        <v>43319</v>
      </c>
      <c r="B7184" s="25">
        <v>6.5573216435150243</v>
      </c>
      <c r="C7184" s="26" t="s">
        <v>15461</v>
      </c>
      <c r="D7184" s="25" t="s">
        <v>15544</v>
      </c>
      <c r="E7184" s="26" t="s">
        <v>661</v>
      </c>
      <c r="F7184" s="25" t="s">
        <v>96</v>
      </c>
      <c r="G7184" s="69">
        <v>1.524</v>
      </c>
      <c r="H7184" s="25" t="s">
        <v>126</v>
      </c>
      <c r="I7184" s="27" t="s">
        <v>44</v>
      </c>
      <c r="J7184" s="69">
        <v>45.72</v>
      </c>
      <c r="K7184" s="6" t="s">
        <v>15545</v>
      </c>
      <c r="L7184" s="6" t="s">
        <v>95</v>
      </c>
      <c r="M7184" s="69">
        <v>30</v>
      </c>
      <c r="N7184" s="6" t="s">
        <v>59</v>
      </c>
      <c r="O7184" s="6" t="s">
        <v>130</v>
      </c>
      <c r="R7184" s="33" t="str">
        <f t="shared" si="132"/>
        <v>S05N3049P006</v>
      </c>
      <c r="S7184" s="95">
        <f>VLOOKUP(I7184,品牌型号对应工厂型号!C:E,3,0)</f>
        <v>5</v>
      </c>
      <c r="T7184" s="96" t="str">
        <f>VLOOKUP(I7184,品牌型号对应工厂型号!C:I,7,0)</f>
        <v>99:1.5mil DABL-10(G-15)</v>
      </c>
    </row>
    <row r="7185" spans="1:20">
      <c r="A7185" s="25">
        <v>43319</v>
      </c>
      <c r="B7185" s="25">
        <v>6.5573216435150243</v>
      </c>
      <c r="C7185" s="26" t="s">
        <v>15461</v>
      </c>
      <c r="D7185" s="25" t="s">
        <v>15546</v>
      </c>
      <c r="E7185" s="26" t="s">
        <v>53</v>
      </c>
      <c r="F7185" s="25" t="s">
        <v>90</v>
      </c>
      <c r="G7185" s="69">
        <v>1.524</v>
      </c>
      <c r="H7185" s="25" t="s">
        <v>60</v>
      </c>
      <c r="I7185" s="27" t="s">
        <v>55</v>
      </c>
      <c r="J7185" s="69">
        <v>45.72</v>
      </c>
      <c r="K7185" s="6" t="s">
        <v>15547</v>
      </c>
      <c r="L7185" s="6" t="s">
        <v>95</v>
      </c>
      <c r="M7185" s="69">
        <v>30</v>
      </c>
      <c r="N7185" s="6" t="s">
        <v>59</v>
      </c>
      <c r="O7185" s="6" t="s">
        <v>130</v>
      </c>
      <c r="R7185" s="33" t="str">
        <f t="shared" si="132"/>
        <v>S05N3071P007</v>
      </c>
      <c r="S7185" s="95">
        <f>VLOOKUP(I7185,品牌型号对应工厂型号!C:E,3,0)</f>
        <v>5</v>
      </c>
      <c r="T7185" s="96" t="str">
        <f>VLOOKUP(I7185,品牌型号对应工厂型号!C:I,7,0)</f>
        <v>100:1.5mil DABL-25(G-25)</v>
      </c>
    </row>
    <row r="7186" spans="1:20">
      <c r="A7186" s="25">
        <v>43319</v>
      </c>
      <c r="B7186" s="25">
        <v>6.5573216435150243</v>
      </c>
      <c r="C7186" s="26" t="s">
        <v>15461</v>
      </c>
      <c r="D7186" s="25" t="s">
        <v>15548</v>
      </c>
      <c r="E7186" s="26" t="s">
        <v>53</v>
      </c>
      <c r="F7186" s="25" t="s">
        <v>90</v>
      </c>
      <c r="G7186" s="69">
        <v>1.524</v>
      </c>
      <c r="H7186" s="25" t="s">
        <v>60</v>
      </c>
      <c r="I7186" s="27" t="s">
        <v>55</v>
      </c>
      <c r="J7186" s="69">
        <v>45.72</v>
      </c>
      <c r="K7186" s="6" t="s">
        <v>15549</v>
      </c>
      <c r="L7186" s="6" t="s">
        <v>95</v>
      </c>
      <c r="M7186" s="69">
        <v>30</v>
      </c>
      <c r="N7186" s="6" t="s">
        <v>59</v>
      </c>
      <c r="O7186" s="6" t="s">
        <v>130</v>
      </c>
      <c r="R7186" s="33" t="str">
        <f t="shared" si="132"/>
        <v>S05N3071P014</v>
      </c>
      <c r="S7186" s="95">
        <f>VLOOKUP(I7186,品牌型号对应工厂型号!C:E,3,0)</f>
        <v>5</v>
      </c>
      <c r="T7186" s="96" t="str">
        <f>VLOOKUP(I7186,品牌型号对应工厂型号!C:I,7,0)</f>
        <v>100:1.5mil DABL-25(G-25)</v>
      </c>
    </row>
    <row r="7187" spans="1:20">
      <c r="A7187" s="25">
        <v>43319</v>
      </c>
      <c r="B7187" s="25">
        <v>6.5573216435150243</v>
      </c>
      <c r="C7187" s="26" t="s">
        <v>15461</v>
      </c>
      <c r="D7187" s="25" t="s">
        <v>15550</v>
      </c>
      <c r="E7187" s="26" t="s">
        <v>53</v>
      </c>
      <c r="F7187" s="25" t="s">
        <v>90</v>
      </c>
      <c r="G7187" s="69">
        <v>1.524</v>
      </c>
      <c r="H7187" s="25" t="s">
        <v>60</v>
      </c>
      <c r="I7187" s="27" t="s">
        <v>55</v>
      </c>
      <c r="J7187" s="69">
        <v>45.72</v>
      </c>
      <c r="K7187" s="6" t="s">
        <v>15551</v>
      </c>
      <c r="L7187" s="6" t="s">
        <v>95</v>
      </c>
      <c r="M7187" s="69">
        <v>30</v>
      </c>
      <c r="N7187" s="6" t="s">
        <v>59</v>
      </c>
      <c r="O7187" s="6" t="s">
        <v>130</v>
      </c>
      <c r="R7187" s="33" t="str">
        <f t="shared" si="132"/>
        <v>S05N3071P008</v>
      </c>
      <c r="S7187" s="95">
        <f>VLOOKUP(I7187,品牌型号对应工厂型号!C:E,3,0)</f>
        <v>5</v>
      </c>
      <c r="T7187" s="96" t="str">
        <f>VLOOKUP(I7187,品牌型号对应工厂型号!C:I,7,0)</f>
        <v>100:1.5mil DABL-25(G-25)</v>
      </c>
    </row>
    <row r="7188" spans="1:20">
      <c r="A7188" s="25">
        <v>43319</v>
      </c>
      <c r="B7188" s="25">
        <v>6.5573216435150243</v>
      </c>
      <c r="C7188" s="26" t="s">
        <v>15461</v>
      </c>
      <c r="D7188" s="25" t="s">
        <v>15552</v>
      </c>
      <c r="E7188" s="26" t="s">
        <v>53</v>
      </c>
      <c r="F7188" s="25" t="s">
        <v>90</v>
      </c>
      <c r="G7188" s="69">
        <v>1.524</v>
      </c>
      <c r="H7188" s="25" t="s">
        <v>60</v>
      </c>
      <c r="I7188" s="27" t="s">
        <v>55</v>
      </c>
      <c r="J7188" s="69">
        <v>45.72</v>
      </c>
      <c r="K7188" s="6" t="s">
        <v>15553</v>
      </c>
      <c r="L7188" s="6" t="s">
        <v>95</v>
      </c>
      <c r="M7188" s="69">
        <v>30</v>
      </c>
      <c r="N7188" s="6" t="s">
        <v>59</v>
      </c>
      <c r="O7188" s="6" t="s">
        <v>130</v>
      </c>
      <c r="R7188" s="33" t="str">
        <f t="shared" si="132"/>
        <v>S05N3071P017</v>
      </c>
      <c r="S7188" s="95">
        <f>VLOOKUP(I7188,品牌型号对应工厂型号!C:E,3,0)</f>
        <v>5</v>
      </c>
      <c r="T7188" s="96" t="str">
        <f>VLOOKUP(I7188,品牌型号对应工厂型号!C:I,7,0)</f>
        <v>100:1.5mil DABL-25(G-25)</v>
      </c>
    </row>
    <row r="7189" spans="1:20">
      <c r="A7189" s="25">
        <v>43319</v>
      </c>
      <c r="B7189" s="25">
        <v>6.5573216435150243</v>
      </c>
      <c r="C7189" s="26" t="s">
        <v>15461</v>
      </c>
      <c r="D7189" s="25" t="s">
        <v>15554</v>
      </c>
      <c r="E7189" s="26" t="s">
        <v>53</v>
      </c>
      <c r="F7189" s="25" t="s">
        <v>90</v>
      </c>
      <c r="G7189" s="69">
        <v>1.524</v>
      </c>
      <c r="H7189" s="25" t="s">
        <v>60</v>
      </c>
      <c r="I7189" s="27" t="s">
        <v>55</v>
      </c>
      <c r="J7189" s="69">
        <v>45.72</v>
      </c>
      <c r="K7189" s="6" t="s">
        <v>15555</v>
      </c>
      <c r="L7189" s="6" t="s">
        <v>95</v>
      </c>
      <c r="M7189" s="69">
        <v>30</v>
      </c>
      <c r="N7189" s="6" t="s">
        <v>59</v>
      </c>
      <c r="O7189" s="6" t="s">
        <v>130</v>
      </c>
      <c r="R7189" s="33" t="str">
        <f t="shared" si="132"/>
        <v>S05N3071P009</v>
      </c>
      <c r="S7189" s="95">
        <f>VLOOKUP(I7189,品牌型号对应工厂型号!C:E,3,0)</f>
        <v>5</v>
      </c>
      <c r="T7189" s="96" t="str">
        <f>VLOOKUP(I7189,品牌型号对应工厂型号!C:I,7,0)</f>
        <v>100:1.5mil DABL-25(G-25)</v>
      </c>
    </row>
    <row r="7190" spans="1:20">
      <c r="A7190" s="25">
        <v>43319</v>
      </c>
      <c r="B7190" s="25">
        <v>6.5573216435150243</v>
      </c>
      <c r="C7190" s="26" t="s">
        <v>15461</v>
      </c>
      <c r="D7190" s="25" t="s">
        <v>15556</v>
      </c>
      <c r="E7190" s="26" t="s">
        <v>53</v>
      </c>
      <c r="F7190" s="25" t="s">
        <v>90</v>
      </c>
      <c r="G7190" s="69">
        <v>1.524</v>
      </c>
      <c r="H7190" s="25" t="s">
        <v>60</v>
      </c>
      <c r="I7190" s="27" t="s">
        <v>55</v>
      </c>
      <c r="J7190" s="69">
        <v>45.72</v>
      </c>
      <c r="K7190" s="6" t="s">
        <v>15557</v>
      </c>
      <c r="L7190" s="6" t="s">
        <v>95</v>
      </c>
      <c r="M7190" s="69">
        <v>30</v>
      </c>
      <c r="N7190" s="6" t="s">
        <v>59</v>
      </c>
      <c r="O7190" s="6" t="s">
        <v>130</v>
      </c>
      <c r="R7190" s="33" t="str">
        <f t="shared" ref="R7190:R7253" si="133">K7190</f>
        <v>S05N3071P010</v>
      </c>
      <c r="S7190" s="95">
        <f>VLOOKUP(I7190,品牌型号对应工厂型号!C:E,3,0)</f>
        <v>5</v>
      </c>
      <c r="T7190" s="96" t="str">
        <f>VLOOKUP(I7190,品牌型号对应工厂型号!C:I,7,0)</f>
        <v>100:1.5mil DABL-25(G-25)</v>
      </c>
    </row>
    <row r="7191" spans="1:20">
      <c r="A7191" s="25">
        <v>43319</v>
      </c>
      <c r="B7191" s="25">
        <v>6.5573216435150243</v>
      </c>
      <c r="C7191" s="26" t="s">
        <v>15461</v>
      </c>
      <c r="D7191" s="25" t="s">
        <v>15558</v>
      </c>
      <c r="E7191" s="26" t="s">
        <v>53</v>
      </c>
      <c r="F7191" s="25" t="s">
        <v>90</v>
      </c>
      <c r="G7191" s="69">
        <v>1.524</v>
      </c>
      <c r="H7191" s="25" t="s">
        <v>60</v>
      </c>
      <c r="I7191" s="27" t="s">
        <v>55</v>
      </c>
      <c r="J7191" s="69">
        <v>45.72</v>
      </c>
      <c r="K7191" s="6" t="s">
        <v>15559</v>
      </c>
      <c r="L7191" s="6" t="s">
        <v>95</v>
      </c>
      <c r="M7191" s="69">
        <v>30</v>
      </c>
      <c r="N7191" s="6" t="s">
        <v>59</v>
      </c>
      <c r="O7191" s="6" t="s">
        <v>130</v>
      </c>
      <c r="R7191" s="33" t="str">
        <f t="shared" si="133"/>
        <v>S05N3071P013</v>
      </c>
      <c r="S7191" s="95">
        <f>VLOOKUP(I7191,品牌型号对应工厂型号!C:E,3,0)</f>
        <v>5</v>
      </c>
      <c r="T7191" s="96" t="str">
        <f>VLOOKUP(I7191,品牌型号对应工厂型号!C:I,7,0)</f>
        <v>100:1.5mil DABL-25(G-25)</v>
      </c>
    </row>
    <row r="7192" spans="1:20">
      <c r="A7192" s="25">
        <v>43319</v>
      </c>
      <c r="B7192" s="25">
        <v>6.5573216435150243</v>
      </c>
      <c r="C7192" s="26" t="s">
        <v>15461</v>
      </c>
      <c r="D7192" s="25" t="s">
        <v>15560</v>
      </c>
      <c r="E7192" s="26" t="s">
        <v>53</v>
      </c>
      <c r="F7192" s="25" t="s">
        <v>90</v>
      </c>
      <c r="G7192" s="69">
        <v>1.524</v>
      </c>
      <c r="H7192" s="25" t="s">
        <v>60</v>
      </c>
      <c r="I7192" s="27" t="s">
        <v>55</v>
      </c>
      <c r="J7192" s="69">
        <v>45.72</v>
      </c>
      <c r="K7192" s="6" t="s">
        <v>15561</v>
      </c>
      <c r="L7192" s="6" t="s">
        <v>95</v>
      </c>
      <c r="M7192" s="69">
        <v>30</v>
      </c>
      <c r="N7192" s="6" t="s">
        <v>59</v>
      </c>
      <c r="O7192" s="6" t="s">
        <v>130</v>
      </c>
      <c r="R7192" s="33" t="str">
        <f t="shared" si="133"/>
        <v>S05N3071P003</v>
      </c>
      <c r="S7192" s="95">
        <f>VLOOKUP(I7192,品牌型号对应工厂型号!C:E,3,0)</f>
        <v>5</v>
      </c>
      <c r="T7192" s="96" t="str">
        <f>VLOOKUP(I7192,品牌型号对应工厂型号!C:I,7,0)</f>
        <v>100:1.5mil DABL-25(G-25)</v>
      </c>
    </row>
    <row r="7193" spans="1:20">
      <c r="A7193" s="25">
        <v>43319</v>
      </c>
      <c r="B7193" s="25">
        <v>6.5573216435150243</v>
      </c>
      <c r="C7193" s="26" t="s">
        <v>15461</v>
      </c>
      <c r="D7193" s="25" t="s">
        <v>15562</v>
      </c>
      <c r="E7193" s="26" t="s">
        <v>53</v>
      </c>
      <c r="F7193" s="25" t="s">
        <v>90</v>
      </c>
      <c r="G7193" s="69">
        <v>1.524</v>
      </c>
      <c r="H7193" s="25" t="s">
        <v>60</v>
      </c>
      <c r="I7193" s="27" t="s">
        <v>55</v>
      </c>
      <c r="J7193" s="69">
        <v>45.72</v>
      </c>
      <c r="K7193" s="6" t="s">
        <v>15563</v>
      </c>
      <c r="L7193" s="6" t="s">
        <v>95</v>
      </c>
      <c r="M7193" s="69">
        <v>30</v>
      </c>
      <c r="N7193" s="6" t="s">
        <v>59</v>
      </c>
      <c r="O7193" s="6" t="s">
        <v>130</v>
      </c>
      <c r="R7193" s="33" t="str">
        <f t="shared" si="133"/>
        <v>S05N3071P016</v>
      </c>
      <c r="S7193" s="95">
        <f>VLOOKUP(I7193,品牌型号对应工厂型号!C:E,3,0)</f>
        <v>5</v>
      </c>
      <c r="T7193" s="96" t="str">
        <f>VLOOKUP(I7193,品牌型号对应工厂型号!C:I,7,0)</f>
        <v>100:1.5mil DABL-25(G-25)</v>
      </c>
    </row>
    <row r="7194" spans="1:20">
      <c r="A7194" s="25">
        <v>43319</v>
      </c>
      <c r="B7194" s="25">
        <v>6.5573216435150243</v>
      </c>
      <c r="C7194" s="26" t="s">
        <v>15461</v>
      </c>
      <c r="D7194" s="25" t="s">
        <v>15564</v>
      </c>
      <c r="E7194" s="26" t="s">
        <v>53</v>
      </c>
      <c r="F7194" s="25" t="s">
        <v>90</v>
      </c>
      <c r="G7194" s="69">
        <v>1.524</v>
      </c>
      <c r="H7194" s="25" t="s">
        <v>60</v>
      </c>
      <c r="I7194" s="27" t="s">
        <v>55</v>
      </c>
      <c r="J7194" s="69">
        <v>45.72</v>
      </c>
      <c r="K7194" s="6" t="s">
        <v>15565</v>
      </c>
      <c r="L7194" s="6" t="s">
        <v>95</v>
      </c>
      <c r="M7194" s="69">
        <v>30</v>
      </c>
      <c r="N7194" s="6" t="s">
        <v>59</v>
      </c>
      <c r="O7194" s="6" t="s">
        <v>130</v>
      </c>
      <c r="R7194" s="33" t="str">
        <f t="shared" si="133"/>
        <v>S05N3071P015</v>
      </c>
      <c r="S7194" s="95">
        <f>VLOOKUP(I7194,品牌型号对应工厂型号!C:E,3,0)</f>
        <v>5</v>
      </c>
      <c r="T7194" s="96" t="str">
        <f>VLOOKUP(I7194,品牌型号对应工厂型号!C:I,7,0)</f>
        <v>100:1.5mil DABL-25(G-25)</v>
      </c>
    </row>
    <row r="7195" spans="1:20">
      <c r="A7195" s="25">
        <v>43319</v>
      </c>
      <c r="B7195" s="25">
        <v>6.5573216435150243</v>
      </c>
      <c r="C7195" s="26" t="s">
        <v>15461</v>
      </c>
      <c r="D7195" s="25" t="s">
        <v>15566</v>
      </c>
      <c r="E7195" s="26" t="s">
        <v>53</v>
      </c>
      <c r="F7195" s="25" t="s">
        <v>90</v>
      </c>
      <c r="G7195" s="69">
        <v>1.524</v>
      </c>
      <c r="H7195" s="25" t="s">
        <v>60</v>
      </c>
      <c r="I7195" s="27" t="s">
        <v>55</v>
      </c>
      <c r="J7195" s="69">
        <v>45.72</v>
      </c>
      <c r="K7195" s="6" t="s">
        <v>15567</v>
      </c>
      <c r="L7195" s="6" t="s">
        <v>95</v>
      </c>
      <c r="M7195" s="69">
        <v>30</v>
      </c>
      <c r="N7195" s="6" t="s">
        <v>59</v>
      </c>
      <c r="O7195" s="6" t="s">
        <v>130</v>
      </c>
      <c r="R7195" s="33" t="str">
        <f t="shared" si="133"/>
        <v>S05N3071P004</v>
      </c>
      <c r="S7195" s="95">
        <f>VLOOKUP(I7195,品牌型号对应工厂型号!C:E,3,0)</f>
        <v>5</v>
      </c>
      <c r="T7195" s="96" t="str">
        <f>VLOOKUP(I7195,品牌型号对应工厂型号!C:I,7,0)</f>
        <v>100:1.5mil DABL-25(G-25)</v>
      </c>
    </row>
    <row r="7196" spans="1:20">
      <c r="A7196" s="25">
        <v>43319</v>
      </c>
      <c r="B7196" s="25">
        <v>6.5573216435150243</v>
      </c>
      <c r="C7196" s="26" t="s">
        <v>15461</v>
      </c>
      <c r="D7196" s="25" t="s">
        <v>15568</v>
      </c>
      <c r="E7196" s="26" t="s">
        <v>53</v>
      </c>
      <c r="F7196" s="25" t="s">
        <v>90</v>
      </c>
      <c r="G7196" s="69">
        <v>1.524</v>
      </c>
      <c r="H7196" s="25" t="s">
        <v>60</v>
      </c>
      <c r="I7196" s="27" t="s">
        <v>55</v>
      </c>
      <c r="J7196" s="69">
        <v>45.72</v>
      </c>
      <c r="K7196" s="6" t="s">
        <v>15569</v>
      </c>
      <c r="L7196" s="6" t="s">
        <v>95</v>
      </c>
      <c r="M7196" s="69">
        <v>30</v>
      </c>
      <c r="N7196" s="6" t="s">
        <v>59</v>
      </c>
      <c r="O7196" s="6" t="s">
        <v>130</v>
      </c>
      <c r="R7196" s="33" t="str">
        <f t="shared" si="133"/>
        <v>S05N3071P005</v>
      </c>
      <c r="S7196" s="95">
        <f>VLOOKUP(I7196,品牌型号对应工厂型号!C:E,3,0)</f>
        <v>5</v>
      </c>
      <c r="T7196" s="96" t="str">
        <f>VLOOKUP(I7196,品牌型号对应工厂型号!C:I,7,0)</f>
        <v>100:1.5mil DABL-25(G-25)</v>
      </c>
    </row>
    <row r="7197" spans="1:20">
      <c r="A7197" s="25">
        <v>43319</v>
      </c>
      <c r="B7197" s="25">
        <v>6.5573216435150243</v>
      </c>
      <c r="C7197" s="26" t="s">
        <v>15461</v>
      </c>
      <c r="D7197" s="25" t="s">
        <v>15570</v>
      </c>
      <c r="E7197" s="26" t="s">
        <v>53</v>
      </c>
      <c r="F7197" s="25" t="s">
        <v>90</v>
      </c>
      <c r="G7197" s="69">
        <v>1.524</v>
      </c>
      <c r="H7197" s="25" t="s">
        <v>60</v>
      </c>
      <c r="I7197" s="27" t="s">
        <v>55</v>
      </c>
      <c r="J7197" s="69">
        <v>45.72</v>
      </c>
      <c r="K7197" s="6" t="s">
        <v>15571</v>
      </c>
      <c r="L7197" s="6" t="s">
        <v>95</v>
      </c>
      <c r="M7197" s="69">
        <v>30</v>
      </c>
      <c r="N7197" s="6" t="s">
        <v>59</v>
      </c>
      <c r="O7197" s="6" t="s">
        <v>130</v>
      </c>
      <c r="R7197" s="33" t="str">
        <f t="shared" si="133"/>
        <v>S05N3068P045</v>
      </c>
      <c r="S7197" s="95">
        <f>VLOOKUP(I7197,品牌型号对应工厂型号!C:E,3,0)</f>
        <v>5</v>
      </c>
      <c r="T7197" s="96" t="str">
        <f>VLOOKUP(I7197,品牌型号对应工厂型号!C:I,7,0)</f>
        <v>100:1.5mil DABL-25(G-25)</v>
      </c>
    </row>
    <row r="7198" spans="1:20">
      <c r="A7198" s="25">
        <v>43319</v>
      </c>
      <c r="B7198" s="25">
        <v>6.5573216435150243</v>
      </c>
      <c r="C7198" s="26" t="s">
        <v>15461</v>
      </c>
      <c r="D7198" s="25" t="s">
        <v>15572</v>
      </c>
      <c r="E7198" s="26" t="s">
        <v>53</v>
      </c>
      <c r="F7198" s="25" t="s">
        <v>90</v>
      </c>
      <c r="G7198" s="69">
        <v>1.524</v>
      </c>
      <c r="H7198" s="25" t="s">
        <v>60</v>
      </c>
      <c r="I7198" s="27" t="s">
        <v>55</v>
      </c>
      <c r="J7198" s="69">
        <v>45.72</v>
      </c>
      <c r="K7198" s="6" t="s">
        <v>15573</v>
      </c>
      <c r="L7198" s="6" t="s">
        <v>95</v>
      </c>
      <c r="M7198" s="69">
        <v>30</v>
      </c>
      <c r="N7198" s="6" t="s">
        <v>59</v>
      </c>
      <c r="O7198" s="6" t="s">
        <v>130</v>
      </c>
      <c r="R7198" s="33" t="str">
        <f t="shared" si="133"/>
        <v>S05N3071P006</v>
      </c>
      <c r="S7198" s="95">
        <f>VLOOKUP(I7198,品牌型号对应工厂型号!C:E,3,0)</f>
        <v>5</v>
      </c>
      <c r="T7198" s="96" t="str">
        <f>VLOOKUP(I7198,品牌型号对应工厂型号!C:I,7,0)</f>
        <v>100:1.5mil DABL-25(G-25)</v>
      </c>
    </row>
    <row r="7199" spans="1:20">
      <c r="A7199" s="25">
        <v>43319</v>
      </c>
      <c r="B7199" s="25">
        <v>6.5573216435150243</v>
      </c>
      <c r="C7199" s="26" t="s">
        <v>15461</v>
      </c>
      <c r="D7199" s="25" t="s">
        <v>15574</v>
      </c>
      <c r="E7199" s="26" t="s">
        <v>45</v>
      </c>
      <c r="F7199" s="25" t="s">
        <v>90</v>
      </c>
      <c r="G7199" s="69">
        <v>1.524</v>
      </c>
      <c r="H7199" s="25" t="s">
        <v>61</v>
      </c>
      <c r="I7199" s="27" t="s">
        <v>46</v>
      </c>
      <c r="J7199" s="69">
        <v>45.72</v>
      </c>
      <c r="K7199" s="6" t="s">
        <v>15575</v>
      </c>
      <c r="L7199" s="6" t="s">
        <v>95</v>
      </c>
      <c r="M7199" s="69">
        <v>30</v>
      </c>
      <c r="N7199" s="6" t="s">
        <v>59</v>
      </c>
      <c r="O7199" s="6" t="s">
        <v>130</v>
      </c>
      <c r="R7199" s="33" t="str">
        <f t="shared" si="133"/>
        <v>S04D2289P040</v>
      </c>
      <c r="S7199" s="95">
        <f>VLOOKUP(I7199,品牌型号对应工厂型号!C:E,3,0)</f>
        <v>5</v>
      </c>
      <c r="T7199" s="96" t="str">
        <f>VLOOKUP(I7199,品牌型号对应工厂型号!C:I,7,0)</f>
        <v>98:1.5mil EASL-70(G-70)</v>
      </c>
    </row>
    <row r="7200" spans="1:20">
      <c r="A7200" s="25">
        <v>43319</v>
      </c>
      <c r="B7200" s="25">
        <v>6.5573216435150243</v>
      </c>
      <c r="C7200" s="26" t="s">
        <v>15461</v>
      </c>
      <c r="D7200" s="25" t="s">
        <v>15576</v>
      </c>
      <c r="E7200" s="26" t="s">
        <v>53</v>
      </c>
      <c r="F7200" s="25" t="s">
        <v>90</v>
      </c>
      <c r="G7200" s="69">
        <v>1.524</v>
      </c>
      <c r="H7200" s="25" t="s">
        <v>60</v>
      </c>
      <c r="I7200" s="27" t="s">
        <v>55</v>
      </c>
      <c r="J7200" s="69">
        <v>45.72</v>
      </c>
      <c r="K7200" s="6" t="s">
        <v>15577</v>
      </c>
      <c r="L7200" s="6" t="s">
        <v>95</v>
      </c>
      <c r="M7200" s="69">
        <v>30</v>
      </c>
      <c r="N7200" s="6" t="s">
        <v>59</v>
      </c>
      <c r="O7200" s="6" t="s">
        <v>130</v>
      </c>
      <c r="R7200" s="33" t="str">
        <f t="shared" si="133"/>
        <v>S05N3068P038</v>
      </c>
      <c r="S7200" s="95">
        <f>VLOOKUP(I7200,品牌型号对应工厂型号!C:E,3,0)</f>
        <v>5</v>
      </c>
      <c r="T7200" s="96" t="str">
        <f>VLOOKUP(I7200,品牌型号对应工厂型号!C:I,7,0)</f>
        <v>100:1.5mil DABL-25(G-25)</v>
      </c>
    </row>
    <row r="7201" spans="1:20">
      <c r="A7201" s="25">
        <v>43319</v>
      </c>
      <c r="B7201" s="25">
        <v>6.5573216435150243</v>
      </c>
      <c r="C7201" s="26" t="s">
        <v>15461</v>
      </c>
      <c r="D7201" s="25" t="s">
        <v>15578</v>
      </c>
      <c r="E7201" s="26" t="s">
        <v>53</v>
      </c>
      <c r="F7201" s="25" t="s">
        <v>90</v>
      </c>
      <c r="G7201" s="69">
        <v>1.524</v>
      </c>
      <c r="H7201" s="25" t="s">
        <v>60</v>
      </c>
      <c r="I7201" s="27" t="s">
        <v>55</v>
      </c>
      <c r="J7201" s="69">
        <v>45.72</v>
      </c>
      <c r="K7201" s="6" t="s">
        <v>15579</v>
      </c>
      <c r="L7201" s="6" t="s">
        <v>95</v>
      </c>
      <c r="M7201" s="69">
        <v>30</v>
      </c>
      <c r="N7201" s="6" t="s">
        <v>59</v>
      </c>
      <c r="O7201" s="6" t="s">
        <v>130</v>
      </c>
      <c r="R7201" s="33" t="str">
        <f t="shared" si="133"/>
        <v>S05N3068P047</v>
      </c>
      <c r="S7201" s="95">
        <f>VLOOKUP(I7201,品牌型号对应工厂型号!C:E,3,0)</f>
        <v>5</v>
      </c>
      <c r="T7201" s="96" t="str">
        <f>VLOOKUP(I7201,品牌型号对应工厂型号!C:I,7,0)</f>
        <v>100:1.5mil DABL-25(G-25)</v>
      </c>
    </row>
    <row r="7202" spans="1:20">
      <c r="A7202" s="25">
        <v>43319</v>
      </c>
      <c r="B7202" s="25">
        <v>6.5573216435150243</v>
      </c>
      <c r="C7202" s="26" t="s">
        <v>15461</v>
      </c>
      <c r="D7202" s="25" t="s">
        <v>15580</v>
      </c>
      <c r="E7202" s="26" t="s">
        <v>53</v>
      </c>
      <c r="F7202" s="25" t="s">
        <v>90</v>
      </c>
      <c r="G7202" s="69">
        <v>1.524</v>
      </c>
      <c r="H7202" s="25" t="s">
        <v>60</v>
      </c>
      <c r="I7202" s="27" t="s">
        <v>55</v>
      </c>
      <c r="J7202" s="69">
        <v>45.72</v>
      </c>
      <c r="K7202" s="6" t="s">
        <v>15581</v>
      </c>
      <c r="L7202" s="6" t="s">
        <v>95</v>
      </c>
      <c r="M7202" s="69">
        <v>30</v>
      </c>
      <c r="N7202" s="6" t="s">
        <v>59</v>
      </c>
      <c r="O7202" s="6" t="s">
        <v>130</v>
      </c>
      <c r="R7202" s="33" t="str">
        <f t="shared" si="133"/>
        <v>S05N3068P048</v>
      </c>
      <c r="S7202" s="95">
        <f>VLOOKUP(I7202,品牌型号对应工厂型号!C:E,3,0)</f>
        <v>5</v>
      </c>
      <c r="T7202" s="96" t="str">
        <f>VLOOKUP(I7202,品牌型号对应工厂型号!C:I,7,0)</f>
        <v>100:1.5mil DABL-25(G-25)</v>
      </c>
    </row>
    <row r="7203" spans="1:20">
      <c r="A7203" s="25">
        <v>43319</v>
      </c>
      <c r="B7203" s="25">
        <v>6.5573216435150243</v>
      </c>
      <c r="C7203" s="26" t="s">
        <v>15461</v>
      </c>
      <c r="D7203" s="25" t="s">
        <v>15582</v>
      </c>
      <c r="E7203" s="26" t="s">
        <v>53</v>
      </c>
      <c r="F7203" s="25" t="s">
        <v>90</v>
      </c>
      <c r="G7203" s="69">
        <v>1.524</v>
      </c>
      <c r="H7203" s="25" t="s">
        <v>60</v>
      </c>
      <c r="I7203" s="27" t="s">
        <v>55</v>
      </c>
      <c r="J7203" s="69">
        <v>45.72</v>
      </c>
      <c r="K7203" s="6" t="s">
        <v>15583</v>
      </c>
      <c r="L7203" s="6" t="s">
        <v>95</v>
      </c>
      <c r="M7203" s="69">
        <v>30</v>
      </c>
      <c r="N7203" s="6" t="s">
        <v>59</v>
      </c>
      <c r="O7203" s="6" t="s">
        <v>130</v>
      </c>
      <c r="R7203" s="33" t="str">
        <f t="shared" si="133"/>
        <v>S05N3071P001</v>
      </c>
      <c r="S7203" s="95">
        <f>VLOOKUP(I7203,品牌型号对应工厂型号!C:E,3,0)</f>
        <v>5</v>
      </c>
      <c r="T7203" s="96" t="str">
        <f>VLOOKUP(I7203,品牌型号对应工厂型号!C:I,7,0)</f>
        <v>100:1.5mil DABL-25(G-25)</v>
      </c>
    </row>
    <row r="7204" spans="1:20">
      <c r="A7204" s="25">
        <v>43319</v>
      </c>
      <c r="B7204" s="25">
        <v>6.5573216435150243</v>
      </c>
      <c r="C7204" s="26" t="s">
        <v>15461</v>
      </c>
      <c r="D7204" s="25" t="s">
        <v>15584</v>
      </c>
      <c r="E7204" s="26" t="s">
        <v>53</v>
      </c>
      <c r="F7204" s="25" t="s">
        <v>90</v>
      </c>
      <c r="G7204" s="69">
        <v>1.524</v>
      </c>
      <c r="H7204" s="25" t="s">
        <v>60</v>
      </c>
      <c r="I7204" s="27" t="s">
        <v>55</v>
      </c>
      <c r="J7204" s="69">
        <v>45.72</v>
      </c>
      <c r="K7204" s="6" t="s">
        <v>15585</v>
      </c>
      <c r="L7204" s="6" t="s">
        <v>95</v>
      </c>
      <c r="M7204" s="69">
        <v>30</v>
      </c>
      <c r="N7204" s="6" t="s">
        <v>59</v>
      </c>
      <c r="O7204" s="6" t="s">
        <v>130</v>
      </c>
      <c r="R7204" s="33" t="str">
        <f t="shared" si="133"/>
        <v>S05N3071P002</v>
      </c>
      <c r="S7204" s="95">
        <f>VLOOKUP(I7204,品牌型号对应工厂型号!C:E,3,0)</f>
        <v>5</v>
      </c>
      <c r="T7204" s="96" t="str">
        <f>VLOOKUP(I7204,品牌型号对应工厂型号!C:I,7,0)</f>
        <v>100:1.5mil DABL-25(G-25)</v>
      </c>
    </row>
    <row r="7205" spans="1:20">
      <c r="A7205" s="25">
        <v>43319</v>
      </c>
      <c r="B7205" s="25">
        <v>6.5573216435150243</v>
      </c>
      <c r="C7205" s="26" t="s">
        <v>15461</v>
      </c>
      <c r="D7205" s="25" t="s">
        <v>15586</v>
      </c>
      <c r="E7205" s="26" t="s">
        <v>53</v>
      </c>
      <c r="F7205" s="25" t="s">
        <v>90</v>
      </c>
      <c r="G7205" s="69">
        <v>1.524</v>
      </c>
      <c r="H7205" s="25" t="s">
        <v>60</v>
      </c>
      <c r="I7205" s="27" t="s">
        <v>55</v>
      </c>
      <c r="J7205" s="69">
        <v>45.72</v>
      </c>
      <c r="K7205" s="6" t="s">
        <v>15587</v>
      </c>
      <c r="L7205" s="6" t="s">
        <v>95</v>
      </c>
      <c r="M7205" s="69">
        <v>30</v>
      </c>
      <c r="N7205" s="6" t="s">
        <v>59</v>
      </c>
      <c r="O7205" s="6" t="s">
        <v>130</v>
      </c>
      <c r="R7205" s="33" t="str">
        <f t="shared" si="133"/>
        <v>S05N3068P046</v>
      </c>
      <c r="S7205" s="95">
        <f>VLOOKUP(I7205,品牌型号对应工厂型号!C:E,3,0)</f>
        <v>5</v>
      </c>
      <c r="T7205" s="96" t="str">
        <f>VLOOKUP(I7205,品牌型号对应工厂型号!C:I,7,0)</f>
        <v>100:1.5mil DABL-25(G-25)</v>
      </c>
    </row>
    <row r="7206" spans="1:20">
      <c r="A7206" s="25">
        <v>43319</v>
      </c>
      <c r="B7206" s="25">
        <v>6.5573216435150243</v>
      </c>
      <c r="C7206" s="26" t="s">
        <v>15461</v>
      </c>
      <c r="D7206" s="25" t="s">
        <v>15588</v>
      </c>
      <c r="E7206" s="26" t="s">
        <v>45</v>
      </c>
      <c r="F7206" s="25" t="s">
        <v>90</v>
      </c>
      <c r="G7206" s="69">
        <v>1.524</v>
      </c>
      <c r="H7206" s="25" t="s">
        <v>61</v>
      </c>
      <c r="I7206" s="27" t="s">
        <v>46</v>
      </c>
      <c r="J7206" s="69">
        <v>45.72</v>
      </c>
      <c r="K7206" s="6" t="s">
        <v>15589</v>
      </c>
      <c r="L7206" s="6" t="s">
        <v>95</v>
      </c>
      <c r="M7206" s="69">
        <v>30</v>
      </c>
      <c r="N7206" s="6" t="s">
        <v>59</v>
      </c>
      <c r="O7206" s="6" t="s">
        <v>130</v>
      </c>
      <c r="R7206" s="33" t="str">
        <f t="shared" si="133"/>
        <v>S04D2287P012</v>
      </c>
      <c r="S7206" s="95">
        <f>VLOOKUP(I7206,品牌型号对应工厂型号!C:E,3,0)</f>
        <v>5</v>
      </c>
      <c r="T7206" s="96" t="str">
        <f>VLOOKUP(I7206,品牌型号对应工厂型号!C:I,7,0)</f>
        <v>98:1.5mil EASL-70(G-70)</v>
      </c>
    </row>
    <row r="7207" spans="1:20">
      <c r="A7207" s="25">
        <v>43319</v>
      </c>
      <c r="B7207" s="25">
        <v>6.5573216435150243</v>
      </c>
      <c r="C7207" s="26" t="s">
        <v>15461</v>
      </c>
      <c r="D7207" s="25" t="s">
        <v>15590</v>
      </c>
      <c r="E7207" s="26" t="s">
        <v>45</v>
      </c>
      <c r="F7207" s="25" t="s">
        <v>90</v>
      </c>
      <c r="G7207" s="69">
        <v>1.524</v>
      </c>
      <c r="H7207" s="25" t="s">
        <v>61</v>
      </c>
      <c r="I7207" s="27" t="s">
        <v>46</v>
      </c>
      <c r="J7207" s="69">
        <v>45.72</v>
      </c>
      <c r="K7207" s="6" t="s">
        <v>15591</v>
      </c>
      <c r="L7207" s="6" t="s">
        <v>95</v>
      </c>
      <c r="M7207" s="69">
        <v>30</v>
      </c>
      <c r="N7207" s="6" t="s">
        <v>59</v>
      </c>
      <c r="O7207" s="6" t="s">
        <v>130</v>
      </c>
      <c r="R7207" s="33" t="str">
        <f t="shared" si="133"/>
        <v>S04D2287P004</v>
      </c>
      <c r="S7207" s="95">
        <f>VLOOKUP(I7207,品牌型号对应工厂型号!C:E,3,0)</f>
        <v>5</v>
      </c>
      <c r="T7207" s="96" t="str">
        <f>VLOOKUP(I7207,品牌型号对应工厂型号!C:I,7,0)</f>
        <v>98:1.5mil EASL-70(G-70)</v>
      </c>
    </row>
    <row r="7208" spans="1:20">
      <c r="A7208" s="25">
        <v>43319</v>
      </c>
      <c r="B7208" s="25">
        <v>6.5573216435150243</v>
      </c>
      <c r="C7208" s="26" t="s">
        <v>15461</v>
      </c>
      <c r="D7208" s="25" t="s">
        <v>15592</v>
      </c>
      <c r="E7208" s="26" t="s">
        <v>45</v>
      </c>
      <c r="F7208" s="25" t="s">
        <v>90</v>
      </c>
      <c r="G7208" s="69">
        <v>1.524</v>
      </c>
      <c r="H7208" s="25" t="s">
        <v>61</v>
      </c>
      <c r="I7208" s="27" t="s">
        <v>46</v>
      </c>
      <c r="J7208" s="69">
        <v>45.72</v>
      </c>
      <c r="K7208" s="6" t="s">
        <v>15593</v>
      </c>
      <c r="L7208" s="6" t="s">
        <v>95</v>
      </c>
      <c r="M7208" s="69">
        <v>30</v>
      </c>
      <c r="N7208" s="6" t="s">
        <v>59</v>
      </c>
      <c r="O7208" s="6" t="s">
        <v>130</v>
      </c>
      <c r="R7208" s="33" t="str">
        <f t="shared" si="133"/>
        <v>S04D2289P037</v>
      </c>
      <c r="S7208" s="95">
        <f>VLOOKUP(I7208,品牌型号对应工厂型号!C:E,3,0)</f>
        <v>5</v>
      </c>
      <c r="T7208" s="96" t="str">
        <f>VLOOKUP(I7208,品牌型号对应工厂型号!C:I,7,0)</f>
        <v>98:1.5mil EASL-70(G-70)</v>
      </c>
    </row>
    <row r="7209" spans="1:20">
      <c r="A7209" s="25">
        <v>43319</v>
      </c>
      <c r="B7209" s="25">
        <v>6.5573216435150243</v>
      </c>
      <c r="C7209" s="26" t="s">
        <v>15461</v>
      </c>
      <c r="D7209" s="25" t="s">
        <v>15594</v>
      </c>
      <c r="E7209" s="26" t="s">
        <v>45</v>
      </c>
      <c r="F7209" s="25" t="s">
        <v>90</v>
      </c>
      <c r="G7209" s="69">
        <v>1.524</v>
      </c>
      <c r="H7209" s="25" t="s">
        <v>61</v>
      </c>
      <c r="I7209" s="27" t="s">
        <v>46</v>
      </c>
      <c r="J7209" s="69">
        <v>45.72</v>
      </c>
      <c r="K7209" s="6" t="s">
        <v>15595</v>
      </c>
      <c r="L7209" s="6" t="s">
        <v>95</v>
      </c>
      <c r="M7209" s="69">
        <v>30</v>
      </c>
      <c r="N7209" s="6" t="s">
        <v>59</v>
      </c>
      <c r="O7209" s="6" t="s">
        <v>130</v>
      </c>
      <c r="R7209" s="33" t="str">
        <f t="shared" si="133"/>
        <v>S04D2289P032</v>
      </c>
      <c r="S7209" s="95">
        <f>VLOOKUP(I7209,品牌型号对应工厂型号!C:E,3,0)</f>
        <v>5</v>
      </c>
      <c r="T7209" s="96" t="str">
        <f>VLOOKUP(I7209,品牌型号对应工厂型号!C:I,7,0)</f>
        <v>98:1.5mil EASL-70(G-70)</v>
      </c>
    </row>
    <row r="7210" spans="1:20">
      <c r="A7210" s="25">
        <v>43319</v>
      </c>
      <c r="B7210" s="25">
        <v>6.5573216435150243</v>
      </c>
      <c r="C7210" s="26" t="s">
        <v>15461</v>
      </c>
      <c r="D7210" s="25" t="s">
        <v>15596</v>
      </c>
      <c r="E7210" s="26" t="s">
        <v>45</v>
      </c>
      <c r="F7210" s="25" t="s">
        <v>90</v>
      </c>
      <c r="G7210" s="69">
        <v>1.524</v>
      </c>
      <c r="H7210" s="25" t="s">
        <v>61</v>
      </c>
      <c r="I7210" s="27" t="s">
        <v>46</v>
      </c>
      <c r="J7210" s="69">
        <v>45.72</v>
      </c>
      <c r="K7210" s="6" t="s">
        <v>15597</v>
      </c>
      <c r="L7210" s="6" t="s">
        <v>95</v>
      </c>
      <c r="M7210" s="69">
        <v>30</v>
      </c>
      <c r="N7210" s="6" t="s">
        <v>59</v>
      </c>
      <c r="O7210" s="6" t="s">
        <v>130</v>
      </c>
      <c r="R7210" s="33" t="str">
        <f t="shared" si="133"/>
        <v>S04N2299P039</v>
      </c>
      <c r="S7210" s="95">
        <f>VLOOKUP(I7210,品牌型号对应工厂型号!C:E,3,0)</f>
        <v>5</v>
      </c>
      <c r="T7210" s="96" t="str">
        <f>VLOOKUP(I7210,品牌型号对应工厂型号!C:I,7,0)</f>
        <v>98:1.5mil EASL-70(G-70)</v>
      </c>
    </row>
    <row r="7211" spans="1:20">
      <c r="A7211" s="25">
        <v>43319</v>
      </c>
      <c r="B7211" s="25">
        <v>6.5573216435150243</v>
      </c>
      <c r="C7211" s="26" t="s">
        <v>15461</v>
      </c>
      <c r="D7211" s="25" t="s">
        <v>15598</v>
      </c>
      <c r="E7211" s="26" t="s">
        <v>45</v>
      </c>
      <c r="F7211" s="25" t="s">
        <v>90</v>
      </c>
      <c r="G7211" s="69">
        <v>1.524</v>
      </c>
      <c r="H7211" s="25" t="s">
        <v>61</v>
      </c>
      <c r="I7211" s="27" t="s">
        <v>46</v>
      </c>
      <c r="J7211" s="69">
        <v>45.72</v>
      </c>
      <c r="K7211" s="6" t="s">
        <v>15599</v>
      </c>
      <c r="L7211" s="6" t="s">
        <v>95</v>
      </c>
      <c r="M7211" s="69">
        <v>30</v>
      </c>
      <c r="N7211" s="6" t="s">
        <v>59</v>
      </c>
      <c r="O7211" s="6" t="s">
        <v>130</v>
      </c>
      <c r="R7211" s="33" t="str">
        <f t="shared" si="133"/>
        <v>S04D2289P050</v>
      </c>
      <c r="S7211" s="95">
        <f>VLOOKUP(I7211,品牌型号对应工厂型号!C:E,3,0)</f>
        <v>5</v>
      </c>
      <c r="T7211" s="96" t="str">
        <f>VLOOKUP(I7211,品牌型号对应工厂型号!C:I,7,0)</f>
        <v>98:1.5mil EASL-70(G-70)</v>
      </c>
    </row>
    <row r="7212" spans="1:20">
      <c r="A7212" s="25">
        <v>43319</v>
      </c>
      <c r="B7212" s="25">
        <v>6.5573216435150243</v>
      </c>
      <c r="C7212" s="26" t="s">
        <v>15461</v>
      </c>
      <c r="D7212" s="25" t="s">
        <v>15600</v>
      </c>
      <c r="E7212" s="26" t="s">
        <v>45</v>
      </c>
      <c r="F7212" s="25" t="s">
        <v>90</v>
      </c>
      <c r="G7212" s="69">
        <v>1.524</v>
      </c>
      <c r="H7212" s="25" t="s">
        <v>61</v>
      </c>
      <c r="I7212" s="27" t="s">
        <v>46</v>
      </c>
      <c r="J7212" s="69">
        <v>45.72</v>
      </c>
      <c r="K7212" s="6" t="s">
        <v>15601</v>
      </c>
      <c r="L7212" s="6" t="s">
        <v>95</v>
      </c>
      <c r="M7212" s="69">
        <v>30</v>
      </c>
      <c r="N7212" s="6" t="s">
        <v>59</v>
      </c>
      <c r="O7212" s="6" t="s">
        <v>130</v>
      </c>
      <c r="R7212" s="33" t="str">
        <f t="shared" si="133"/>
        <v>S04D2289P049</v>
      </c>
      <c r="S7212" s="95">
        <f>VLOOKUP(I7212,品牌型号对应工厂型号!C:E,3,0)</f>
        <v>5</v>
      </c>
      <c r="T7212" s="96" t="str">
        <f>VLOOKUP(I7212,品牌型号对应工厂型号!C:I,7,0)</f>
        <v>98:1.5mil EASL-70(G-70)</v>
      </c>
    </row>
    <row r="7213" spans="1:20">
      <c r="A7213" s="25">
        <v>43319</v>
      </c>
      <c r="B7213" s="25">
        <v>6.5573216435150243</v>
      </c>
      <c r="C7213" s="26" t="s">
        <v>15461</v>
      </c>
      <c r="D7213" s="25" t="s">
        <v>15602</v>
      </c>
      <c r="E7213" s="26" t="s">
        <v>45</v>
      </c>
      <c r="F7213" s="25" t="s">
        <v>90</v>
      </c>
      <c r="G7213" s="69">
        <v>1.524</v>
      </c>
      <c r="H7213" s="25" t="s">
        <v>61</v>
      </c>
      <c r="I7213" s="27" t="s">
        <v>46</v>
      </c>
      <c r="J7213" s="69">
        <v>45.72</v>
      </c>
      <c r="K7213" s="6" t="s">
        <v>15603</v>
      </c>
      <c r="L7213" s="6" t="s">
        <v>95</v>
      </c>
      <c r="M7213" s="69">
        <v>30</v>
      </c>
      <c r="N7213" s="6" t="s">
        <v>59</v>
      </c>
      <c r="O7213" s="6" t="s">
        <v>130</v>
      </c>
      <c r="R7213" s="33" t="str">
        <f t="shared" si="133"/>
        <v>S04D2294P001</v>
      </c>
      <c r="S7213" s="95">
        <f>VLOOKUP(I7213,品牌型号对应工厂型号!C:E,3,0)</f>
        <v>5</v>
      </c>
      <c r="T7213" s="96" t="str">
        <f>VLOOKUP(I7213,品牌型号对应工厂型号!C:I,7,0)</f>
        <v>98:1.5mil EASL-70(G-70)</v>
      </c>
    </row>
    <row r="7214" spans="1:20">
      <c r="A7214" s="25">
        <v>43319</v>
      </c>
      <c r="B7214" s="25">
        <v>6.5573216435150243</v>
      </c>
      <c r="C7214" s="26" t="s">
        <v>15461</v>
      </c>
      <c r="D7214" s="25" t="s">
        <v>15604</v>
      </c>
      <c r="E7214" s="26" t="s">
        <v>45</v>
      </c>
      <c r="F7214" s="25" t="s">
        <v>90</v>
      </c>
      <c r="G7214" s="69">
        <v>1.524</v>
      </c>
      <c r="H7214" s="25" t="s">
        <v>61</v>
      </c>
      <c r="I7214" s="27" t="s">
        <v>46</v>
      </c>
      <c r="J7214" s="69">
        <v>45.72</v>
      </c>
      <c r="K7214" s="6" t="s">
        <v>15605</v>
      </c>
      <c r="L7214" s="6" t="s">
        <v>95</v>
      </c>
      <c r="M7214" s="69">
        <v>30</v>
      </c>
      <c r="N7214" s="6" t="s">
        <v>59</v>
      </c>
      <c r="O7214" s="6" t="s">
        <v>130</v>
      </c>
      <c r="R7214" s="33" t="str">
        <f t="shared" si="133"/>
        <v>S04D2294P002</v>
      </c>
      <c r="S7214" s="95">
        <f>VLOOKUP(I7214,品牌型号对应工厂型号!C:E,3,0)</f>
        <v>5</v>
      </c>
      <c r="T7214" s="96" t="str">
        <f>VLOOKUP(I7214,品牌型号对应工厂型号!C:I,7,0)</f>
        <v>98:1.5mil EASL-70(G-70)</v>
      </c>
    </row>
    <row r="7215" spans="1:20">
      <c r="A7215" s="25">
        <v>43319</v>
      </c>
      <c r="B7215" s="25">
        <v>6.5573216435150243</v>
      </c>
      <c r="C7215" s="26" t="s">
        <v>15461</v>
      </c>
      <c r="D7215" s="25" t="s">
        <v>15606</v>
      </c>
      <c r="E7215" s="26" t="s">
        <v>45</v>
      </c>
      <c r="F7215" s="25" t="s">
        <v>90</v>
      </c>
      <c r="G7215" s="69">
        <v>1.524</v>
      </c>
      <c r="H7215" s="25" t="s">
        <v>61</v>
      </c>
      <c r="I7215" s="27" t="s">
        <v>46</v>
      </c>
      <c r="J7215" s="69">
        <v>45.72</v>
      </c>
      <c r="K7215" s="6" t="s">
        <v>15607</v>
      </c>
      <c r="L7215" s="6" t="s">
        <v>95</v>
      </c>
      <c r="M7215" s="69">
        <v>30</v>
      </c>
      <c r="N7215" s="6" t="s">
        <v>59</v>
      </c>
      <c r="O7215" s="6" t="s">
        <v>130</v>
      </c>
      <c r="R7215" s="33" t="str">
        <f t="shared" si="133"/>
        <v>S04D2294P003</v>
      </c>
      <c r="S7215" s="95">
        <f>VLOOKUP(I7215,品牌型号对应工厂型号!C:E,3,0)</f>
        <v>5</v>
      </c>
      <c r="T7215" s="96" t="str">
        <f>VLOOKUP(I7215,品牌型号对应工厂型号!C:I,7,0)</f>
        <v>98:1.5mil EASL-70(G-70)</v>
      </c>
    </row>
    <row r="7216" spans="1:20">
      <c r="A7216" s="25">
        <v>43319</v>
      </c>
      <c r="B7216" s="25">
        <v>6.5573216435150243</v>
      </c>
      <c r="C7216" s="26" t="s">
        <v>15461</v>
      </c>
      <c r="D7216" s="25" t="s">
        <v>15608</v>
      </c>
      <c r="E7216" s="26" t="s">
        <v>45</v>
      </c>
      <c r="F7216" s="25" t="s">
        <v>90</v>
      </c>
      <c r="G7216" s="69">
        <v>1.524</v>
      </c>
      <c r="H7216" s="25" t="s">
        <v>61</v>
      </c>
      <c r="I7216" s="27" t="s">
        <v>46</v>
      </c>
      <c r="J7216" s="69">
        <v>45.72</v>
      </c>
      <c r="K7216" s="6" t="s">
        <v>15609</v>
      </c>
      <c r="L7216" s="6" t="s">
        <v>95</v>
      </c>
      <c r="M7216" s="69">
        <v>30</v>
      </c>
      <c r="N7216" s="6" t="s">
        <v>59</v>
      </c>
      <c r="O7216" s="6" t="s">
        <v>130</v>
      </c>
      <c r="R7216" s="33" t="str">
        <f t="shared" si="133"/>
        <v>S04D2294P004</v>
      </c>
      <c r="S7216" s="95">
        <f>VLOOKUP(I7216,品牌型号对应工厂型号!C:E,3,0)</f>
        <v>5</v>
      </c>
      <c r="T7216" s="96" t="str">
        <f>VLOOKUP(I7216,品牌型号对应工厂型号!C:I,7,0)</f>
        <v>98:1.5mil EASL-70(G-70)</v>
      </c>
    </row>
    <row r="7217" spans="1:20">
      <c r="A7217" s="25">
        <v>43319</v>
      </c>
      <c r="B7217" s="25">
        <v>6.5573216435150243</v>
      </c>
      <c r="C7217" s="26" t="s">
        <v>15461</v>
      </c>
      <c r="D7217" s="25" t="s">
        <v>15610</v>
      </c>
      <c r="E7217" s="26" t="s">
        <v>45</v>
      </c>
      <c r="F7217" s="25" t="s">
        <v>90</v>
      </c>
      <c r="G7217" s="69">
        <v>1.524</v>
      </c>
      <c r="H7217" s="25" t="s">
        <v>61</v>
      </c>
      <c r="I7217" s="27" t="s">
        <v>46</v>
      </c>
      <c r="J7217" s="69">
        <v>45.72</v>
      </c>
      <c r="K7217" s="6" t="s">
        <v>15611</v>
      </c>
      <c r="L7217" s="6" t="s">
        <v>95</v>
      </c>
      <c r="M7217" s="69">
        <v>30</v>
      </c>
      <c r="N7217" s="6" t="s">
        <v>59</v>
      </c>
      <c r="O7217" s="6" t="s">
        <v>130</v>
      </c>
      <c r="R7217" s="33" t="str">
        <f t="shared" si="133"/>
        <v>S04D2294P005</v>
      </c>
      <c r="S7217" s="95">
        <f>VLOOKUP(I7217,品牌型号对应工厂型号!C:E,3,0)</f>
        <v>5</v>
      </c>
      <c r="T7217" s="96" t="str">
        <f>VLOOKUP(I7217,品牌型号对应工厂型号!C:I,7,0)</f>
        <v>98:1.5mil EASL-70(G-70)</v>
      </c>
    </row>
    <row r="7218" spans="1:20">
      <c r="A7218" s="25">
        <v>43319</v>
      </c>
      <c r="B7218" s="25">
        <v>6.5573216435150243</v>
      </c>
      <c r="C7218" s="26" t="s">
        <v>15461</v>
      </c>
      <c r="D7218" s="25" t="s">
        <v>15612</v>
      </c>
      <c r="E7218" s="26" t="s">
        <v>45</v>
      </c>
      <c r="F7218" s="25" t="s">
        <v>90</v>
      </c>
      <c r="G7218" s="69">
        <v>1.524</v>
      </c>
      <c r="H7218" s="25" t="s">
        <v>61</v>
      </c>
      <c r="I7218" s="27" t="s">
        <v>46</v>
      </c>
      <c r="J7218" s="69">
        <v>45.72</v>
      </c>
      <c r="K7218" s="6" t="s">
        <v>15613</v>
      </c>
      <c r="L7218" s="6" t="s">
        <v>95</v>
      </c>
      <c r="M7218" s="69">
        <v>30</v>
      </c>
      <c r="N7218" s="6" t="s">
        <v>59</v>
      </c>
      <c r="O7218" s="6" t="s">
        <v>130</v>
      </c>
      <c r="R7218" s="33" t="str">
        <f t="shared" si="133"/>
        <v>S04D2295P001</v>
      </c>
      <c r="S7218" s="95">
        <f>VLOOKUP(I7218,品牌型号对应工厂型号!C:E,3,0)</f>
        <v>5</v>
      </c>
      <c r="T7218" s="96" t="str">
        <f>VLOOKUP(I7218,品牌型号对应工厂型号!C:I,7,0)</f>
        <v>98:1.5mil EASL-70(G-70)</v>
      </c>
    </row>
    <row r="7219" spans="1:20">
      <c r="A7219" s="25">
        <v>43319</v>
      </c>
      <c r="B7219" s="25">
        <v>6.5573216435150243</v>
      </c>
      <c r="C7219" s="26" t="s">
        <v>15461</v>
      </c>
      <c r="D7219" s="25" t="s">
        <v>15614</v>
      </c>
      <c r="E7219" s="26" t="s">
        <v>45</v>
      </c>
      <c r="F7219" s="25" t="s">
        <v>90</v>
      </c>
      <c r="G7219" s="69">
        <v>1.524</v>
      </c>
      <c r="H7219" s="25" t="s">
        <v>61</v>
      </c>
      <c r="I7219" s="27" t="s">
        <v>46</v>
      </c>
      <c r="J7219" s="69">
        <v>45.72</v>
      </c>
      <c r="K7219" s="6" t="s">
        <v>15615</v>
      </c>
      <c r="L7219" s="6" t="s">
        <v>95</v>
      </c>
      <c r="M7219" s="69">
        <v>30</v>
      </c>
      <c r="N7219" s="6" t="s">
        <v>59</v>
      </c>
      <c r="O7219" s="6" t="s">
        <v>130</v>
      </c>
      <c r="R7219" s="33" t="str">
        <f t="shared" si="133"/>
        <v>S04D2295P002</v>
      </c>
      <c r="S7219" s="95">
        <f>VLOOKUP(I7219,品牌型号对应工厂型号!C:E,3,0)</f>
        <v>5</v>
      </c>
      <c r="T7219" s="96" t="str">
        <f>VLOOKUP(I7219,品牌型号对应工厂型号!C:I,7,0)</f>
        <v>98:1.5mil EASL-70(G-70)</v>
      </c>
    </row>
    <row r="7220" spans="1:20">
      <c r="A7220" s="25">
        <v>43319</v>
      </c>
      <c r="B7220" s="25">
        <v>6.5573216435150243</v>
      </c>
      <c r="C7220" s="26" t="s">
        <v>15461</v>
      </c>
      <c r="D7220" s="25" t="s">
        <v>15616</v>
      </c>
      <c r="E7220" s="26" t="s">
        <v>45</v>
      </c>
      <c r="F7220" s="25" t="s">
        <v>90</v>
      </c>
      <c r="G7220" s="69">
        <v>1.524</v>
      </c>
      <c r="H7220" s="25" t="s">
        <v>61</v>
      </c>
      <c r="I7220" s="27" t="s">
        <v>46</v>
      </c>
      <c r="J7220" s="69">
        <v>45.72</v>
      </c>
      <c r="K7220" s="6" t="s">
        <v>15617</v>
      </c>
      <c r="L7220" s="6" t="s">
        <v>95</v>
      </c>
      <c r="M7220" s="69">
        <v>30</v>
      </c>
      <c r="N7220" s="6" t="s">
        <v>59</v>
      </c>
      <c r="O7220" s="6" t="s">
        <v>130</v>
      </c>
      <c r="R7220" s="33" t="str">
        <f t="shared" si="133"/>
        <v>S04D2295P003</v>
      </c>
      <c r="S7220" s="95">
        <f>VLOOKUP(I7220,品牌型号对应工厂型号!C:E,3,0)</f>
        <v>5</v>
      </c>
      <c r="T7220" s="96" t="str">
        <f>VLOOKUP(I7220,品牌型号对应工厂型号!C:I,7,0)</f>
        <v>98:1.5mil EASL-70(G-70)</v>
      </c>
    </row>
    <row r="7221" spans="1:20">
      <c r="A7221" s="25">
        <v>43319</v>
      </c>
      <c r="B7221" s="25">
        <v>6.5573216435150243</v>
      </c>
      <c r="C7221" s="26" t="s">
        <v>15461</v>
      </c>
      <c r="D7221" s="25" t="s">
        <v>15618</v>
      </c>
      <c r="E7221" s="26" t="s">
        <v>45</v>
      </c>
      <c r="F7221" s="25" t="s">
        <v>90</v>
      </c>
      <c r="G7221" s="69">
        <v>1.524</v>
      </c>
      <c r="H7221" s="25" t="s">
        <v>61</v>
      </c>
      <c r="I7221" s="27" t="s">
        <v>46</v>
      </c>
      <c r="J7221" s="69">
        <v>45.72</v>
      </c>
      <c r="K7221" s="6" t="s">
        <v>15619</v>
      </c>
      <c r="L7221" s="6" t="s">
        <v>95</v>
      </c>
      <c r="M7221" s="69">
        <v>30</v>
      </c>
      <c r="N7221" s="6" t="s">
        <v>59</v>
      </c>
      <c r="O7221" s="6" t="s">
        <v>130</v>
      </c>
      <c r="R7221" s="33" t="str">
        <f t="shared" si="133"/>
        <v>S04D2295P004</v>
      </c>
      <c r="S7221" s="95">
        <f>VLOOKUP(I7221,品牌型号对应工厂型号!C:E,3,0)</f>
        <v>5</v>
      </c>
      <c r="T7221" s="96" t="str">
        <f>VLOOKUP(I7221,品牌型号对应工厂型号!C:I,7,0)</f>
        <v>98:1.5mil EASL-70(G-70)</v>
      </c>
    </row>
    <row r="7222" spans="1:20">
      <c r="A7222" s="25">
        <v>43319</v>
      </c>
      <c r="B7222" s="25">
        <v>6.5573216435150243</v>
      </c>
      <c r="C7222" s="26" t="s">
        <v>15461</v>
      </c>
      <c r="D7222" s="25" t="s">
        <v>15620</v>
      </c>
      <c r="E7222" s="26" t="s">
        <v>45</v>
      </c>
      <c r="F7222" s="25" t="s">
        <v>90</v>
      </c>
      <c r="G7222" s="69">
        <v>1.524</v>
      </c>
      <c r="H7222" s="25" t="s">
        <v>61</v>
      </c>
      <c r="I7222" s="27" t="s">
        <v>46</v>
      </c>
      <c r="J7222" s="69">
        <v>45.72</v>
      </c>
      <c r="K7222" s="6" t="s">
        <v>15621</v>
      </c>
      <c r="L7222" s="6" t="s">
        <v>95</v>
      </c>
      <c r="M7222" s="69">
        <v>30</v>
      </c>
      <c r="N7222" s="6" t="s">
        <v>59</v>
      </c>
      <c r="O7222" s="6" t="s">
        <v>130</v>
      </c>
      <c r="R7222" s="33" t="str">
        <f t="shared" si="133"/>
        <v>S04D2295P005</v>
      </c>
      <c r="S7222" s="95">
        <f>VLOOKUP(I7222,品牌型号对应工厂型号!C:E,3,0)</f>
        <v>5</v>
      </c>
      <c r="T7222" s="96" t="str">
        <f>VLOOKUP(I7222,品牌型号对应工厂型号!C:I,7,0)</f>
        <v>98:1.5mil EASL-70(G-70)</v>
      </c>
    </row>
    <row r="7223" spans="1:20">
      <c r="A7223" s="25">
        <v>43319</v>
      </c>
      <c r="B7223" s="25">
        <v>6.5573216435150243</v>
      </c>
      <c r="C7223" s="26" t="s">
        <v>15461</v>
      </c>
      <c r="D7223" s="25" t="s">
        <v>15622</v>
      </c>
      <c r="E7223" s="26" t="s">
        <v>45</v>
      </c>
      <c r="F7223" s="25" t="s">
        <v>90</v>
      </c>
      <c r="G7223" s="69">
        <v>1.524</v>
      </c>
      <c r="H7223" s="25" t="s">
        <v>61</v>
      </c>
      <c r="I7223" s="27" t="s">
        <v>46</v>
      </c>
      <c r="J7223" s="69">
        <v>45.72</v>
      </c>
      <c r="K7223" s="6" t="s">
        <v>15623</v>
      </c>
      <c r="L7223" s="6" t="s">
        <v>95</v>
      </c>
      <c r="M7223" s="69">
        <v>30</v>
      </c>
      <c r="N7223" s="6" t="s">
        <v>59</v>
      </c>
      <c r="O7223" s="6" t="s">
        <v>130</v>
      </c>
      <c r="R7223" s="33" t="str">
        <f t="shared" si="133"/>
        <v>S04D2295P006</v>
      </c>
      <c r="S7223" s="95">
        <f>VLOOKUP(I7223,品牌型号对应工厂型号!C:E,3,0)</f>
        <v>5</v>
      </c>
      <c r="T7223" s="96" t="str">
        <f>VLOOKUP(I7223,品牌型号对应工厂型号!C:I,7,0)</f>
        <v>98:1.5mil EASL-70(G-70)</v>
      </c>
    </row>
    <row r="7224" spans="1:20">
      <c r="A7224" s="25">
        <v>43319</v>
      </c>
      <c r="B7224" s="25">
        <v>6.5573216435150243</v>
      </c>
      <c r="C7224" s="26" t="s">
        <v>15461</v>
      </c>
      <c r="D7224" s="25" t="s">
        <v>15624</v>
      </c>
      <c r="E7224" s="26" t="s">
        <v>45</v>
      </c>
      <c r="F7224" s="25" t="s">
        <v>90</v>
      </c>
      <c r="G7224" s="69">
        <v>1.524</v>
      </c>
      <c r="H7224" s="25" t="s">
        <v>61</v>
      </c>
      <c r="I7224" s="27" t="s">
        <v>46</v>
      </c>
      <c r="J7224" s="69">
        <v>45.72</v>
      </c>
      <c r="K7224" s="6" t="s">
        <v>15625</v>
      </c>
      <c r="L7224" s="6" t="s">
        <v>95</v>
      </c>
      <c r="M7224" s="69">
        <v>30</v>
      </c>
      <c r="N7224" s="6" t="s">
        <v>59</v>
      </c>
      <c r="O7224" s="6" t="s">
        <v>130</v>
      </c>
      <c r="R7224" s="33" t="str">
        <f t="shared" si="133"/>
        <v>S04D2295P007</v>
      </c>
      <c r="S7224" s="95">
        <f>VLOOKUP(I7224,品牌型号对应工厂型号!C:E,3,0)</f>
        <v>5</v>
      </c>
      <c r="T7224" s="96" t="str">
        <f>VLOOKUP(I7224,品牌型号对应工厂型号!C:I,7,0)</f>
        <v>98:1.5mil EASL-70(G-70)</v>
      </c>
    </row>
    <row r="7225" spans="1:20">
      <c r="A7225" s="25">
        <v>43319</v>
      </c>
      <c r="B7225" s="25">
        <v>6.5573216435150243</v>
      </c>
      <c r="C7225" s="26" t="s">
        <v>15461</v>
      </c>
      <c r="D7225" s="25" t="s">
        <v>15626</v>
      </c>
      <c r="E7225" s="26" t="s">
        <v>45</v>
      </c>
      <c r="F7225" s="25" t="s">
        <v>90</v>
      </c>
      <c r="G7225" s="69">
        <v>1.524</v>
      </c>
      <c r="H7225" s="25" t="s">
        <v>61</v>
      </c>
      <c r="I7225" s="27" t="s">
        <v>46</v>
      </c>
      <c r="J7225" s="69">
        <v>45.72</v>
      </c>
      <c r="K7225" s="6" t="s">
        <v>15627</v>
      </c>
      <c r="L7225" s="6" t="s">
        <v>95</v>
      </c>
      <c r="M7225" s="69">
        <v>30</v>
      </c>
      <c r="N7225" s="6" t="s">
        <v>59</v>
      </c>
      <c r="O7225" s="6" t="s">
        <v>130</v>
      </c>
      <c r="R7225" s="33" t="str">
        <f t="shared" si="133"/>
        <v>S04D2295P008</v>
      </c>
      <c r="S7225" s="95">
        <f>VLOOKUP(I7225,品牌型号对应工厂型号!C:E,3,0)</f>
        <v>5</v>
      </c>
      <c r="T7225" s="96" t="str">
        <f>VLOOKUP(I7225,品牌型号对应工厂型号!C:I,7,0)</f>
        <v>98:1.5mil EASL-70(G-70)</v>
      </c>
    </row>
    <row r="7226" spans="1:20">
      <c r="A7226" s="25">
        <v>43319</v>
      </c>
      <c r="B7226" s="25">
        <v>6.5573216435150243</v>
      </c>
      <c r="C7226" s="26" t="s">
        <v>15461</v>
      </c>
      <c r="D7226" s="25" t="s">
        <v>15628</v>
      </c>
      <c r="E7226" s="26" t="s">
        <v>45</v>
      </c>
      <c r="F7226" s="25" t="s">
        <v>90</v>
      </c>
      <c r="G7226" s="69">
        <v>1.524</v>
      </c>
      <c r="H7226" s="25" t="s">
        <v>61</v>
      </c>
      <c r="I7226" s="27" t="s">
        <v>46</v>
      </c>
      <c r="J7226" s="69">
        <v>45.72</v>
      </c>
      <c r="K7226" s="6" t="s">
        <v>15629</v>
      </c>
      <c r="L7226" s="6" t="s">
        <v>95</v>
      </c>
      <c r="M7226" s="69">
        <v>30</v>
      </c>
      <c r="N7226" s="6" t="s">
        <v>59</v>
      </c>
      <c r="O7226" s="6" t="s">
        <v>130</v>
      </c>
      <c r="R7226" s="33" t="str">
        <f t="shared" si="133"/>
        <v>S04D2295P009</v>
      </c>
      <c r="S7226" s="95">
        <f>VLOOKUP(I7226,品牌型号对应工厂型号!C:E,3,0)</f>
        <v>5</v>
      </c>
      <c r="T7226" s="96" t="str">
        <f>VLOOKUP(I7226,品牌型号对应工厂型号!C:I,7,0)</f>
        <v>98:1.5mil EASL-70(G-70)</v>
      </c>
    </row>
    <row r="7227" spans="1:20">
      <c r="A7227" s="25">
        <v>43319</v>
      </c>
      <c r="B7227" s="25">
        <v>6.5573216435150243</v>
      </c>
      <c r="C7227" s="26" t="s">
        <v>15461</v>
      </c>
      <c r="D7227" s="25" t="s">
        <v>15630</v>
      </c>
      <c r="E7227" s="26" t="s">
        <v>45</v>
      </c>
      <c r="F7227" s="25" t="s">
        <v>90</v>
      </c>
      <c r="G7227" s="69">
        <v>1.524</v>
      </c>
      <c r="H7227" s="25" t="s">
        <v>61</v>
      </c>
      <c r="I7227" s="27" t="s">
        <v>46</v>
      </c>
      <c r="J7227" s="69">
        <v>45.72</v>
      </c>
      <c r="K7227" s="6" t="s">
        <v>15631</v>
      </c>
      <c r="L7227" s="6" t="s">
        <v>95</v>
      </c>
      <c r="M7227" s="69">
        <v>30</v>
      </c>
      <c r="N7227" s="6" t="s">
        <v>59</v>
      </c>
      <c r="O7227" s="6" t="s">
        <v>130</v>
      </c>
      <c r="R7227" s="33" t="str">
        <f t="shared" si="133"/>
        <v>S04D2295P010</v>
      </c>
      <c r="S7227" s="95">
        <f>VLOOKUP(I7227,品牌型号对应工厂型号!C:E,3,0)</f>
        <v>5</v>
      </c>
      <c r="T7227" s="96" t="str">
        <f>VLOOKUP(I7227,品牌型号对应工厂型号!C:I,7,0)</f>
        <v>98:1.5mil EASL-70(G-70)</v>
      </c>
    </row>
    <row r="7228" spans="1:20">
      <c r="A7228" s="25">
        <v>43319</v>
      </c>
      <c r="B7228" s="25">
        <v>6.5573216435150243</v>
      </c>
      <c r="C7228" s="26" t="s">
        <v>15461</v>
      </c>
      <c r="D7228" s="25" t="s">
        <v>15632</v>
      </c>
      <c r="E7228" s="26" t="s">
        <v>45</v>
      </c>
      <c r="F7228" s="25" t="s">
        <v>90</v>
      </c>
      <c r="G7228" s="69">
        <v>1.524</v>
      </c>
      <c r="H7228" s="25" t="s">
        <v>61</v>
      </c>
      <c r="I7228" s="27" t="s">
        <v>46</v>
      </c>
      <c r="J7228" s="69">
        <v>45.72</v>
      </c>
      <c r="K7228" s="6" t="s">
        <v>15633</v>
      </c>
      <c r="L7228" s="6" t="s">
        <v>95</v>
      </c>
      <c r="M7228" s="69">
        <v>30</v>
      </c>
      <c r="N7228" s="6" t="s">
        <v>59</v>
      </c>
      <c r="O7228" s="6" t="s">
        <v>130</v>
      </c>
      <c r="R7228" s="33" t="str">
        <f t="shared" si="133"/>
        <v>S04D2295P011</v>
      </c>
      <c r="S7228" s="95">
        <f>VLOOKUP(I7228,品牌型号对应工厂型号!C:E,3,0)</f>
        <v>5</v>
      </c>
      <c r="T7228" s="96" t="str">
        <f>VLOOKUP(I7228,品牌型号对应工厂型号!C:I,7,0)</f>
        <v>98:1.5mil EASL-70(G-70)</v>
      </c>
    </row>
    <row r="7229" spans="1:20">
      <c r="A7229" s="25">
        <v>43319</v>
      </c>
      <c r="B7229" s="25">
        <v>6.5573216435150243</v>
      </c>
      <c r="C7229" s="26" t="s">
        <v>15461</v>
      </c>
      <c r="D7229" s="25" t="s">
        <v>15634</v>
      </c>
      <c r="E7229" s="26" t="s">
        <v>45</v>
      </c>
      <c r="F7229" s="25" t="s">
        <v>90</v>
      </c>
      <c r="G7229" s="69">
        <v>1.524</v>
      </c>
      <c r="H7229" s="25" t="s">
        <v>61</v>
      </c>
      <c r="I7229" s="27" t="s">
        <v>46</v>
      </c>
      <c r="J7229" s="69">
        <v>45.72</v>
      </c>
      <c r="K7229" s="6" t="s">
        <v>15635</v>
      </c>
      <c r="L7229" s="6" t="s">
        <v>95</v>
      </c>
      <c r="M7229" s="69">
        <v>30</v>
      </c>
      <c r="N7229" s="6" t="s">
        <v>59</v>
      </c>
      <c r="O7229" s="6" t="s">
        <v>130</v>
      </c>
      <c r="R7229" s="33" t="str">
        <f t="shared" si="133"/>
        <v>S04D2295P012</v>
      </c>
      <c r="S7229" s="95">
        <f>VLOOKUP(I7229,品牌型号对应工厂型号!C:E,3,0)</f>
        <v>5</v>
      </c>
      <c r="T7229" s="96" t="str">
        <f>VLOOKUP(I7229,品牌型号对应工厂型号!C:I,7,0)</f>
        <v>98:1.5mil EASL-70(G-70)</v>
      </c>
    </row>
    <row r="7230" spans="1:20">
      <c r="A7230" s="25">
        <v>43319</v>
      </c>
      <c r="B7230" s="25">
        <v>6.5573216435150243</v>
      </c>
      <c r="C7230" s="26" t="s">
        <v>15461</v>
      </c>
      <c r="D7230" s="25" t="s">
        <v>15636</v>
      </c>
      <c r="E7230" s="26" t="s">
        <v>45</v>
      </c>
      <c r="F7230" s="25" t="s">
        <v>90</v>
      </c>
      <c r="G7230" s="69">
        <v>1.524</v>
      </c>
      <c r="H7230" s="25" t="s">
        <v>61</v>
      </c>
      <c r="I7230" s="27" t="s">
        <v>46</v>
      </c>
      <c r="J7230" s="69">
        <v>45.72</v>
      </c>
      <c r="K7230" s="6" t="s">
        <v>15637</v>
      </c>
      <c r="L7230" s="6" t="s">
        <v>95</v>
      </c>
      <c r="M7230" s="69">
        <v>30</v>
      </c>
      <c r="N7230" s="6" t="s">
        <v>59</v>
      </c>
      <c r="O7230" s="6" t="s">
        <v>130</v>
      </c>
      <c r="R7230" s="33" t="str">
        <f t="shared" si="133"/>
        <v>S04D2295P013</v>
      </c>
      <c r="S7230" s="95">
        <f>VLOOKUP(I7230,品牌型号对应工厂型号!C:E,3,0)</f>
        <v>5</v>
      </c>
      <c r="T7230" s="96" t="str">
        <f>VLOOKUP(I7230,品牌型号对应工厂型号!C:I,7,0)</f>
        <v>98:1.5mil EASL-70(G-70)</v>
      </c>
    </row>
    <row r="7231" spans="1:20">
      <c r="A7231" s="25">
        <v>43319</v>
      </c>
      <c r="B7231" s="25">
        <v>6.5573216435150243</v>
      </c>
      <c r="C7231" s="26" t="s">
        <v>15461</v>
      </c>
      <c r="D7231" s="25" t="s">
        <v>15638</v>
      </c>
      <c r="E7231" s="26" t="s">
        <v>45</v>
      </c>
      <c r="F7231" s="25" t="s">
        <v>90</v>
      </c>
      <c r="G7231" s="69">
        <v>1.524</v>
      </c>
      <c r="H7231" s="25" t="s">
        <v>61</v>
      </c>
      <c r="I7231" s="27" t="s">
        <v>46</v>
      </c>
      <c r="J7231" s="69">
        <v>45.72</v>
      </c>
      <c r="K7231" s="6" t="s">
        <v>15639</v>
      </c>
      <c r="L7231" s="6" t="s">
        <v>95</v>
      </c>
      <c r="M7231" s="69">
        <v>30</v>
      </c>
      <c r="N7231" s="6" t="s">
        <v>59</v>
      </c>
      <c r="O7231" s="6" t="s">
        <v>130</v>
      </c>
      <c r="R7231" s="33" t="str">
        <f t="shared" si="133"/>
        <v>S04D2295P014</v>
      </c>
      <c r="S7231" s="95">
        <f>VLOOKUP(I7231,品牌型号对应工厂型号!C:E,3,0)</f>
        <v>5</v>
      </c>
      <c r="T7231" s="96" t="str">
        <f>VLOOKUP(I7231,品牌型号对应工厂型号!C:I,7,0)</f>
        <v>98:1.5mil EASL-70(G-70)</v>
      </c>
    </row>
    <row r="7232" spans="1:20">
      <c r="A7232" s="25">
        <v>43319</v>
      </c>
      <c r="B7232" s="25">
        <v>6.5573216435150243</v>
      </c>
      <c r="C7232" s="26" t="s">
        <v>15461</v>
      </c>
      <c r="D7232" s="25" t="s">
        <v>15640</v>
      </c>
      <c r="E7232" s="26" t="s">
        <v>45</v>
      </c>
      <c r="F7232" s="25" t="s">
        <v>90</v>
      </c>
      <c r="G7232" s="69">
        <v>1.524</v>
      </c>
      <c r="H7232" s="25" t="s">
        <v>61</v>
      </c>
      <c r="I7232" s="27" t="s">
        <v>46</v>
      </c>
      <c r="J7232" s="69">
        <v>45.72</v>
      </c>
      <c r="K7232" s="6" t="s">
        <v>15641</v>
      </c>
      <c r="L7232" s="6" t="s">
        <v>95</v>
      </c>
      <c r="M7232" s="69">
        <v>30</v>
      </c>
      <c r="N7232" s="6" t="s">
        <v>59</v>
      </c>
      <c r="O7232" s="6" t="s">
        <v>130</v>
      </c>
      <c r="R7232" s="33" t="str">
        <f t="shared" si="133"/>
        <v>S04D2295P015</v>
      </c>
      <c r="S7232" s="95">
        <f>VLOOKUP(I7232,品牌型号对应工厂型号!C:E,3,0)</f>
        <v>5</v>
      </c>
      <c r="T7232" s="96" t="str">
        <f>VLOOKUP(I7232,品牌型号对应工厂型号!C:I,7,0)</f>
        <v>98:1.5mil EASL-70(G-70)</v>
      </c>
    </row>
    <row r="7233" spans="1:20">
      <c r="A7233" s="25">
        <v>43319</v>
      </c>
      <c r="B7233" s="25">
        <v>6.5573216435150243</v>
      </c>
      <c r="C7233" s="26" t="s">
        <v>15461</v>
      </c>
      <c r="D7233" s="25" t="s">
        <v>15642</v>
      </c>
      <c r="E7233" s="26" t="s">
        <v>45</v>
      </c>
      <c r="F7233" s="25" t="s">
        <v>90</v>
      </c>
      <c r="G7233" s="69">
        <v>1.524</v>
      </c>
      <c r="H7233" s="25" t="s">
        <v>61</v>
      </c>
      <c r="I7233" s="27" t="s">
        <v>46</v>
      </c>
      <c r="J7233" s="69">
        <v>45.72</v>
      </c>
      <c r="K7233" s="6" t="s">
        <v>15643</v>
      </c>
      <c r="L7233" s="6" t="s">
        <v>95</v>
      </c>
      <c r="M7233" s="69">
        <v>30</v>
      </c>
      <c r="N7233" s="6" t="s">
        <v>59</v>
      </c>
      <c r="O7233" s="6" t="s">
        <v>130</v>
      </c>
      <c r="R7233" s="33" t="str">
        <f t="shared" si="133"/>
        <v>S04D2295P016</v>
      </c>
      <c r="S7233" s="95">
        <f>VLOOKUP(I7233,品牌型号对应工厂型号!C:E,3,0)</f>
        <v>5</v>
      </c>
      <c r="T7233" s="96" t="str">
        <f>VLOOKUP(I7233,品牌型号对应工厂型号!C:I,7,0)</f>
        <v>98:1.5mil EASL-70(G-70)</v>
      </c>
    </row>
    <row r="7234" spans="1:20">
      <c r="A7234" s="25">
        <v>43319</v>
      </c>
      <c r="B7234" s="25">
        <v>6.5573216435150243</v>
      </c>
      <c r="C7234" s="26" t="s">
        <v>15461</v>
      </c>
      <c r="D7234" s="25" t="s">
        <v>15644</v>
      </c>
      <c r="E7234" s="26" t="s">
        <v>45</v>
      </c>
      <c r="F7234" s="25" t="s">
        <v>90</v>
      </c>
      <c r="G7234" s="69">
        <v>1.524</v>
      </c>
      <c r="H7234" s="25" t="s">
        <v>61</v>
      </c>
      <c r="I7234" s="27" t="s">
        <v>46</v>
      </c>
      <c r="J7234" s="69">
        <v>45.72</v>
      </c>
      <c r="K7234" s="6" t="s">
        <v>15645</v>
      </c>
      <c r="L7234" s="6" t="s">
        <v>95</v>
      </c>
      <c r="M7234" s="69">
        <v>30</v>
      </c>
      <c r="N7234" s="6" t="s">
        <v>59</v>
      </c>
      <c r="O7234" s="6" t="s">
        <v>130</v>
      </c>
      <c r="R7234" s="33" t="str">
        <f t="shared" si="133"/>
        <v>S04D2295P017</v>
      </c>
      <c r="S7234" s="95">
        <f>VLOOKUP(I7234,品牌型号对应工厂型号!C:E,3,0)</f>
        <v>5</v>
      </c>
      <c r="T7234" s="96" t="str">
        <f>VLOOKUP(I7234,品牌型号对应工厂型号!C:I,7,0)</f>
        <v>98:1.5mil EASL-70(G-70)</v>
      </c>
    </row>
    <row r="7235" spans="1:20">
      <c r="A7235" s="25">
        <v>43319</v>
      </c>
      <c r="B7235" s="25">
        <v>6.5573216435150243</v>
      </c>
      <c r="C7235" s="26" t="s">
        <v>15461</v>
      </c>
      <c r="D7235" s="25" t="s">
        <v>15646</v>
      </c>
      <c r="E7235" s="26" t="s">
        <v>45</v>
      </c>
      <c r="F7235" s="25" t="s">
        <v>90</v>
      </c>
      <c r="G7235" s="69">
        <v>1.524</v>
      </c>
      <c r="H7235" s="25" t="s">
        <v>61</v>
      </c>
      <c r="I7235" s="27" t="s">
        <v>46</v>
      </c>
      <c r="J7235" s="69">
        <v>45.72</v>
      </c>
      <c r="K7235" s="6" t="s">
        <v>15647</v>
      </c>
      <c r="L7235" s="6" t="s">
        <v>95</v>
      </c>
      <c r="M7235" s="69">
        <v>30</v>
      </c>
      <c r="N7235" s="6" t="s">
        <v>59</v>
      </c>
      <c r="O7235" s="6" t="s">
        <v>130</v>
      </c>
      <c r="R7235" s="33" t="str">
        <f t="shared" si="133"/>
        <v>S04D2295P018</v>
      </c>
      <c r="S7235" s="95">
        <f>VLOOKUP(I7235,品牌型号对应工厂型号!C:E,3,0)</f>
        <v>5</v>
      </c>
      <c r="T7235" s="96" t="str">
        <f>VLOOKUP(I7235,品牌型号对应工厂型号!C:I,7,0)</f>
        <v>98:1.5mil EASL-70(G-70)</v>
      </c>
    </row>
    <row r="7236" spans="1:20">
      <c r="A7236" s="25">
        <v>43319</v>
      </c>
      <c r="B7236" s="25">
        <v>6.5573216435150243</v>
      </c>
      <c r="C7236" s="26" t="s">
        <v>15461</v>
      </c>
      <c r="D7236" s="25" t="s">
        <v>15648</v>
      </c>
      <c r="E7236" s="26" t="s">
        <v>45</v>
      </c>
      <c r="F7236" s="25" t="s">
        <v>90</v>
      </c>
      <c r="G7236" s="69">
        <v>1.524</v>
      </c>
      <c r="H7236" s="25" t="s">
        <v>61</v>
      </c>
      <c r="I7236" s="27" t="s">
        <v>46</v>
      </c>
      <c r="J7236" s="69">
        <v>45.72</v>
      </c>
      <c r="K7236" s="6" t="s">
        <v>15649</v>
      </c>
      <c r="L7236" s="6" t="s">
        <v>95</v>
      </c>
      <c r="M7236" s="69">
        <v>30</v>
      </c>
      <c r="N7236" s="6" t="s">
        <v>59</v>
      </c>
      <c r="O7236" s="6" t="s">
        <v>130</v>
      </c>
      <c r="R7236" s="33" t="str">
        <f t="shared" si="133"/>
        <v>S04D2295P019</v>
      </c>
      <c r="S7236" s="95">
        <f>VLOOKUP(I7236,品牌型号对应工厂型号!C:E,3,0)</f>
        <v>5</v>
      </c>
      <c r="T7236" s="96" t="str">
        <f>VLOOKUP(I7236,品牌型号对应工厂型号!C:I,7,0)</f>
        <v>98:1.5mil EASL-70(G-70)</v>
      </c>
    </row>
    <row r="7237" spans="1:20">
      <c r="A7237" s="25">
        <v>43319</v>
      </c>
      <c r="B7237" s="25">
        <v>6.5573216435150243</v>
      </c>
      <c r="C7237" s="26" t="s">
        <v>15461</v>
      </c>
      <c r="D7237" s="25" t="s">
        <v>15650</v>
      </c>
      <c r="E7237" s="26" t="s">
        <v>45</v>
      </c>
      <c r="F7237" s="25" t="s">
        <v>90</v>
      </c>
      <c r="G7237" s="69">
        <v>1.524</v>
      </c>
      <c r="H7237" s="25" t="s">
        <v>61</v>
      </c>
      <c r="I7237" s="27" t="s">
        <v>46</v>
      </c>
      <c r="J7237" s="69">
        <v>45.72</v>
      </c>
      <c r="K7237" s="6" t="s">
        <v>15651</v>
      </c>
      <c r="L7237" s="6" t="s">
        <v>95</v>
      </c>
      <c r="M7237" s="69">
        <v>30</v>
      </c>
      <c r="N7237" s="6" t="s">
        <v>59</v>
      </c>
      <c r="O7237" s="6" t="s">
        <v>130</v>
      </c>
      <c r="R7237" s="33" t="str">
        <f t="shared" si="133"/>
        <v>S04D2295P020</v>
      </c>
      <c r="S7237" s="95">
        <f>VLOOKUP(I7237,品牌型号对应工厂型号!C:E,3,0)</f>
        <v>5</v>
      </c>
      <c r="T7237" s="96" t="str">
        <f>VLOOKUP(I7237,品牌型号对应工厂型号!C:I,7,0)</f>
        <v>98:1.5mil EASL-70(G-70)</v>
      </c>
    </row>
    <row r="7238" spans="1:20">
      <c r="A7238" s="25">
        <v>43319</v>
      </c>
      <c r="B7238" s="25">
        <v>6.5573216435150243</v>
      </c>
      <c r="C7238" s="26" t="s">
        <v>15461</v>
      </c>
      <c r="D7238" s="25" t="s">
        <v>15652</v>
      </c>
      <c r="E7238" s="26" t="s">
        <v>45</v>
      </c>
      <c r="F7238" s="25" t="s">
        <v>90</v>
      </c>
      <c r="G7238" s="69">
        <v>1.524</v>
      </c>
      <c r="H7238" s="25" t="s">
        <v>61</v>
      </c>
      <c r="I7238" s="27" t="s">
        <v>46</v>
      </c>
      <c r="J7238" s="69">
        <v>45.72</v>
      </c>
      <c r="K7238" s="6" t="s">
        <v>15653</v>
      </c>
      <c r="L7238" s="6" t="s">
        <v>95</v>
      </c>
      <c r="M7238" s="69">
        <v>30</v>
      </c>
      <c r="N7238" s="6" t="s">
        <v>59</v>
      </c>
      <c r="O7238" s="6" t="s">
        <v>130</v>
      </c>
      <c r="R7238" s="33" t="str">
        <f t="shared" si="133"/>
        <v>S04D2295P021</v>
      </c>
      <c r="S7238" s="95">
        <f>VLOOKUP(I7238,品牌型号对应工厂型号!C:E,3,0)</f>
        <v>5</v>
      </c>
      <c r="T7238" s="96" t="str">
        <f>VLOOKUP(I7238,品牌型号对应工厂型号!C:I,7,0)</f>
        <v>98:1.5mil EASL-70(G-70)</v>
      </c>
    </row>
    <row r="7239" spans="1:20">
      <c r="A7239" s="25">
        <v>43319</v>
      </c>
      <c r="B7239" s="25">
        <v>6.5573216435150243</v>
      </c>
      <c r="C7239" s="26" t="s">
        <v>15461</v>
      </c>
      <c r="D7239" s="25" t="s">
        <v>15654</v>
      </c>
      <c r="E7239" s="26" t="s">
        <v>45</v>
      </c>
      <c r="F7239" s="25" t="s">
        <v>90</v>
      </c>
      <c r="G7239" s="69">
        <v>1.524</v>
      </c>
      <c r="H7239" s="25" t="s">
        <v>61</v>
      </c>
      <c r="I7239" s="27" t="s">
        <v>46</v>
      </c>
      <c r="J7239" s="69">
        <v>45.72</v>
      </c>
      <c r="K7239" s="6" t="s">
        <v>15655</v>
      </c>
      <c r="L7239" s="6" t="s">
        <v>95</v>
      </c>
      <c r="M7239" s="69">
        <v>30</v>
      </c>
      <c r="N7239" s="6" t="s">
        <v>59</v>
      </c>
      <c r="O7239" s="6" t="s">
        <v>130</v>
      </c>
      <c r="R7239" s="33" t="str">
        <f t="shared" si="133"/>
        <v>S04D2295P022</v>
      </c>
      <c r="S7239" s="95">
        <f>VLOOKUP(I7239,品牌型号对应工厂型号!C:E,3,0)</f>
        <v>5</v>
      </c>
      <c r="T7239" s="96" t="str">
        <f>VLOOKUP(I7239,品牌型号对应工厂型号!C:I,7,0)</f>
        <v>98:1.5mil EASL-70(G-70)</v>
      </c>
    </row>
    <row r="7240" spans="1:20">
      <c r="A7240" s="25">
        <v>43319</v>
      </c>
      <c r="B7240" s="25">
        <v>6.5573216435150243</v>
      </c>
      <c r="C7240" s="26" t="s">
        <v>15461</v>
      </c>
      <c r="D7240" s="25" t="s">
        <v>15656</v>
      </c>
      <c r="E7240" s="26" t="s">
        <v>45</v>
      </c>
      <c r="F7240" s="25" t="s">
        <v>90</v>
      </c>
      <c r="G7240" s="69">
        <v>1.524</v>
      </c>
      <c r="H7240" s="25" t="s">
        <v>61</v>
      </c>
      <c r="I7240" s="27" t="s">
        <v>46</v>
      </c>
      <c r="J7240" s="69">
        <v>45.72</v>
      </c>
      <c r="K7240" s="6" t="s">
        <v>15657</v>
      </c>
      <c r="L7240" s="6" t="s">
        <v>95</v>
      </c>
      <c r="M7240" s="69">
        <v>30</v>
      </c>
      <c r="N7240" s="6" t="s">
        <v>59</v>
      </c>
      <c r="O7240" s="6" t="s">
        <v>130</v>
      </c>
      <c r="R7240" s="33" t="str">
        <f t="shared" si="133"/>
        <v>S04D2295P023</v>
      </c>
      <c r="S7240" s="95">
        <f>VLOOKUP(I7240,品牌型号对应工厂型号!C:E,3,0)</f>
        <v>5</v>
      </c>
      <c r="T7240" s="96" t="str">
        <f>VLOOKUP(I7240,品牌型号对应工厂型号!C:I,7,0)</f>
        <v>98:1.5mil EASL-70(G-70)</v>
      </c>
    </row>
    <row r="7241" spans="1:20">
      <c r="A7241" s="25">
        <v>43319</v>
      </c>
      <c r="B7241" s="25">
        <v>6.5573216435150243</v>
      </c>
      <c r="C7241" s="26" t="s">
        <v>15461</v>
      </c>
      <c r="D7241" s="25" t="s">
        <v>15658</v>
      </c>
      <c r="E7241" s="26" t="s">
        <v>45</v>
      </c>
      <c r="F7241" s="25" t="s">
        <v>90</v>
      </c>
      <c r="G7241" s="69">
        <v>1.524</v>
      </c>
      <c r="H7241" s="25" t="s">
        <v>61</v>
      </c>
      <c r="I7241" s="27" t="s">
        <v>46</v>
      </c>
      <c r="J7241" s="69">
        <v>45.72</v>
      </c>
      <c r="K7241" s="6" t="s">
        <v>15659</v>
      </c>
      <c r="L7241" s="6" t="s">
        <v>95</v>
      </c>
      <c r="M7241" s="69">
        <v>30</v>
      </c>
      <c r="N7241" s="6" t="s">
        <v>59</v>
      </c>
      <c r="O7241" s="6" t="s">
        <v>130</v>
      </c>
      <c r="R7241" s="33" t="str">
        <f t="shared" si="133"/>
        <v>S04D2295P024</v>
      </c>
      <c r="S7241" s="95">
        <f>VLOOKUP(I7241,品牌型号对应工厂型号!C:E,3,0)</f>
        <v>5</v>
      </c>
      <c r="T7241" s="96" t="str">
        <f>VLOOKUP(I7241,品牌型号对应工厂型号!C:I,7,0)</f>
        <v>98:1.5mil EASL-70(G-70)</v>
      </c>
    </row>
    <row r="7242" spans="1:20">
      <c r="A7242" s="25">
        <v>43319</v>
      </c>
      <c r="B7242" s="25">
        <v>6.5573216435150243</v>
      </c>
      <c r="C7242" s="26" t="s">
        <v>15461</v>
      </c>
      <c r="D7242" s="25" t="s">
        <v>15660</v>
      </c>
      <c r="E7242" s="26" t="s">
        <v>45</v>
      </c>
      <c r="F7242" s="25" t="s">
        <v>90</v>
      </c>
      <c r="G7242" s="69">
        <v>1.524</v>
      </c>
      <c r="H7242" s="25" t="s">
        <v>61</v>
      </c>
      <c r="I7242" s="27" t="s">
        <v>46</v>
      </c>
      <c r="J7242" s="69">
        <v>45.72</v>
      </c>
      <c r="K7242" s="6" t="s">
        <v>15661</v>
      </c>
      <c r="L7242" s="6" t="s">
        <v>95</v>
      </c>
      <c r="M7242" s="69">
        <v>30</v>
      </c>
      <c r="N7242" s="6" t="s">
        <v>59</v>
      </c>
      <c r="O7242" s="6" t="s">
        <v>130</v>
      </c>
      <c r="R7242" s="33" t="str">
        <f t="shared" si="133"/>
        <v>S04D2295P025</v>
      </c>
      <c r="S7242" s="95">
        <f>VLOOKUP(I7242,品牌型号对应工厂型号!C:E,3,0)</f>
        <v>5</v>
      </c>
      <c r="T7242" s="96" t="str">
        <f>VLOOKUP(I7242,品牌型号对应工厂型号!C:I,7,0)</f>
        <v>98:1.5mil EASL-70(G-70)</v>
      </c>
    </row>
    <row r="7243" spans="1:20">
      <c r="A7243" s="25">
        <v>43319</v>
      </c>
      <c r="B7243" s="25">
        <v>6.5573216435150243</v>
      </c>
      <c r="C7243" s="26" t="s">
        <v>15461</v>
      </c>
      <c r="D7243" s="25" t="s">
        <v>15662</v>
      </c>
      <c r="E7243" s="26" t="s">
        <v>45</v>
      </c>
      <c r="F7243" s="25" t="s">
        <v>90</v>
      </c>
      <c r="G7243" s="69">
        <v>1.524</v>
      </c>
      <c r="H7243" s="25" t="s">
        <v>61</v>
      </c>
      <c r="I7243" s="27" t="s">
        <v>46</v>
      </c>
      <c r="J7243" s="69">
        <v>45.72</v>
      </c>
      <c r="K7243" s="6" t="s">
        <v>15663</v>
      </c>
      <c r="L7243" s="6" t="s">
        <v>95</v>
      </c>
      <c r="M7243" s="69">
        <v>30</v>
      </c>
      <c r="N7243" s="6" t="s">
        <v>59</v>
      </c>
      <c r="O7243" s="6" t="s">
        <v>130</v>
      </c>
      <c r="R7243" s="33" t="str">
        <f t="shared" si="133"/>
        <v>S04D2295P026</v>
      </c>
      <c r="S7243" s="95">
        <f>VLOOKUP(I7243,品牌型号对应工厂型号!C:E,3,0)</f>
        <v>5</v>
      </c>
      <c r="T7243" s="96" t="str">
        <f>VLOOKUP(I7243,品牌型号对应工厂型号!C:I,7,0)</f>
        <v>98:1.5mil EASL-70(G-70)</v>
      </c>
    </row>
    <row r="7244" spans="1:20">
      <c r="A7244" s="25">
        <v>43319</v>
      </c>
      <c r="B7244" s="25">
        <v>6.5573216435150243</v>
      </c>
      <c r="C7244" s="26" t="s">
        <v>15461</v>
      </c>
      <c r="D7244" s="25" t="s">
        <v>15664</v>
      </c>
      <c r="E7244" s="26" t="s">
        <v>45</v>
      </c>
      <c r="F7244" s="25" t="s">
        <v>90</v>
      </c>
      <c r="G7244" s="69">
        <v>1.524</v>
      </c>
      <c r="H7244" s="25" t="s">
        <v>61</v>
      </c>
      <c r="I7244" s="27" t="s">
        <v>46</v>
      </c>
      <c r="J7244" s="69">
        <v>45.72</v>
      </c>
      <c r="K7244" s="6" t="s">
        <v>15665</v>
      </c>
      <c r="L7244" s="6" t="s">
        <v>95</v>
      </c>
      <c r="M7244" s="69">
        <v>30</v>
      </c>
      <c r="N7244" s="6" t="s">
        <v>59</v>
      </c>
      <c r="O7244" s="6" t="s">
        <v>130</v>
      </c>
      <c r="R7244" s="33" t="str">
        <f t="shared" si="133"/>
        <v>S04N2299P001</v>
      </c>
      <c r="S7244" s="95">
        <f>VLOOKUP(I7244,品牌型号对应工厂型号!C:E,3,0)</f>
        <v>5</v>
      </c>
      <c r="T7244" s="96" t="str">
        <f>VLOOKUP(I7244,品牌型号对应工厂型号!C:I,7,0)</f>
        <v>98:1.5mil EASL-70(G-70)</v>
      </c>
    </row>
    <row r="7245" spans="1:20">
      <c r="A7245" s="25">
        <v>43319</v>
      </c>
      <c r="B7245" s="25">
        <v>6.5573216435150243</v>
      </c>
      <c r="C7245" s="26" t="s">
        <v>15461</v>
      </c>
      <c r="D7245" s="25" t="s">
        <v>15666</v>
      </c>
      <c r="E7245" s="26" t="s">
        <v>45</v>
      </c>
      <c r="F7245" s="25" t="s">
        <v>90</v>
      </c>
      <c r="G7245" s="69">
        <v>1.524</v>
      </c>
      <c r="H7245" s="25" t="s">
        <v>61</v>
      </c>
      <c r="I7245" s="27" t="s">
        <v>46</v>
      </c>
      <c r="J7245" s="69">
        <v>45.72</v>
      </c>
      <c r="K7245" s="6" t="s">
        <v>15667</v>
      </c>
      <c r="L7245" s="6" t="s">
        <v>95</v>
      </c>
      <c r="M7245" s="69">
        <v>30</v>
      </c>
      <c r="N7245" s="6" t="s">
        <v>59</v>
      </c>
      <c r="O7245" s="6" t="s">
        <v>130</v>
      </c>
      <c r="R7245" s="33" t="str">
        <f t="shared" si="133"/>
        <v>S04N2299P002</v>
      </c>
      <c r="S7245" s="95">
        <f>VLOOKUP(I7245,品牌型号对应工厂型号!C:E,3,0)</f>
        <v>5</v>
      </c>
      <c r="T7245" s="96" t="str">
        <f>VLOOKUP(I7245,品牌型号对应工厂型号!C:I,7,0)</f>
        <v>98:1.5mil EASL-70(G-70)</v>
      </c>
    </row>
    <row r="7246" spans="1:20">
      <c r="A7246" s="25">
        <v>43319</v>
      </c>
      <c r="B7246" s="25">
        <v>6.5573216435150243</v>
      </c>
      <c r="C7246" s="26" t="s">
        <v>15461</v>
      </c>
      <c r="D7246" s="25" t="s">
        <v>15668</v>
      </c>
      <c r="E7246" s="26" t="s">
        <v>45</v>
      </c>
      <c r="F7246" s="25" t="s">
        <v>90</v>
      </c>
      <c r="G7246" s="69">
        <v>1.524</v>
      </c>
      <c r="H7246" s="25" t="s">
        <v>61</v>
      </c>
      <c r="I7246" s="27" t="s">
        <v>46</v>
      </c>
      <c r="J7246" s="69">
        <v>45.72</v>
      </c>
      <c r="K7246" s="6" t="s">
        <v>15669</v>
      </c>
      <c r="L7246" s="6" t="s">
        <v>95</v>
      </c>
      <c r="M7246" s="69">
        <v>30</v>
      </c>
      <c r="N7246" s="6" t="s">
        <v>59</v>
      </c>
      <c r="O7246" s="6" t="s">
        <v>130</v>
      </c>
      <c r="R7246" s="33" t="str">
        <f t="shared" si="133"/>
        <v>S04N2299P003</v>
      </c>
      <c r="S7246" s="95">
        <f>VLOOKUP(I7246,品牌型号对应工厂型号!C:E,3,0)</f>
        <v>5</v>
      </c>
      <c r="T7246" s="96" t="str">
        <f>VLOOKUP(I7246,品牌型号对应工厂型号!C:I,7,0)</f>
        <v>98:1.5mil EASL-70(G-70)</v>
      </c>
    </row>
    <row r="7247" spans="1:20">
      <c r="A7247" s="25">
        <v>43319</v>
      </c>
      <c r="B7247" s="25">
        <v>6.5573216435150243</v>
      </c>
      <c r="C7247" s="26" t="s">
        <v>15461</v>
      </c>
      <c r="D7247" s="25" t="s">
        <v>15670</v>
      </c>
      <c r="E7247" s="26" t="s">
        <v>45</v>
      </c>
      <c r="F7247" s="25" t="s">
        <v>90</v>
      </c>
      <c r="G7247" s="69">
        <v>1.524</v>
      </c>
      <c r="H7247" s="25" t="s">
        <v>61</v>
      </c>
      <c r="I7247" s="27" t="s">
        <v>46</v>
      </c>
      <c r="J7247" s="69">
        <v>45.72</v>
      </c>
      <c r="K7247" s="6" t="s">
        <v>15671</v>
      </c>
      <c r="L7247" s="6" t="s">
        <v>95</v>
      </c>
      <c r="M7247" s="69">
        <v>30</v>
      </c>
      <c r="N7247" s="6" t="s">
        <v>59</v>
      </c>
      <c r="O7247" s="6" t="s">
        <v>130</v>
      </c>
      <c r="R7247" s="33" t="str">
        <f t="shared" si="133"/>
        <v>S04N2299P004</v>
      </c>
      <c r="S7247" s="95">
        <f>VLOOKUP(I7247,品牌型号对应工厂型号!C:E,3,0)</f>
        <v>5</v>
      </c>
      <c r="T7247" s="96" t="str">
        <f>VLOOKUP(I7247,品牌型号对应工厂型号!C:I,7,0)</f>
        <v>98:1.5mil EASL-70(G-70)</v>
      </c>
    </row>
    <row r="7248" spans="1:20">
      <c r="A7248" s="25">
        <v>43319</v>
      </c>
      <c r="B7248" s="25">
        <v>6.5573216435150243</v>
      </c>
      <c r="C7248" s="26" t="s">
        <v>15461</v>
      </c>
      <c r="D7248" s="25" t="s">
        <v>15672</v>
      </c>
      <c r="E7248" s="26" t="s">
        <v>45</v>
      </c>
      <c r="F7248" s="25" t="s">
        <v>90</v>
      </c>
      <c r="G7248" s="69">
        <v>1.524</v>
      </c>
      <c r="H7248" s="25" t="s">
        <v>61</v>
      </c>
      <c r="I7248" s="27" t="s">
        <v>46</v>
      </c>
      <c r="J7248" s="69">
        <v>45.72</v>
      </c>
      <c r="K7248" s="6" t="s">
        <v>15673</v>
      </c>
      <c r="L7248" s="6" t="s">
        <v>95</v>
      </c>
      <c r="M7248" s="69">
        <v>30</v>
      </c>
      <c r="N7248" s="6" t="s">
        <v>59</v>
      </c>
      <c r="O7248" s="6" t="s">
        <v>130</v>
      </c>
      <c r="R7248" s="33" t="str">
        <f t="shared" si="133"/>
        <v>S04N2299P005</v>
      </c>
      <c r="S7248" s="95">
        <f>VLOOKUP(I7248,品牌型号对应工厂型号!C:E,3,0)</f>
        <v>5</v>
      </c>
      <c r="T7248" s="96" t="str">
        <f>VLOOKUP(I7248,品牌型号对应工厂型号!C:I,7,0)</f>
        <v>98:1.5mil EASL-70(G-70)</v>
      </c>
    </row>
    <row r="7249" spans="1:20">
      <c r="A7249" s="25">
        <v>43319</v>
      </c>
      <c r="B7249" s="25">
        <v>6.5573216435150243</v>
      </c>
      <c r="C7249" s="26" t="s">
        <v>15461</v>
      </c>
      <c r="D7249" s="25" t="s">
        <v>15674</v>
      </c>
      <c r="E7249" s="26" t="s">
        <v>45</v>
      </c>
      <c r="F7249" s="25" t="s">
        <v>90</v>
      </c>
      <c r="G7249" s="69">
        <v>1.524</v>
      </c>
      <c r="H7249" s="25" t="s">
        <v>61</v>
      </c>
      <c r="I7249" s="27" t="s">
        <v>46</v>
      </c>
      <c r="J7249" s="69">
        <v>45.72</v>
      </c>
      <c r="K7249" s="6" t="s">
        <v>15675</v>
      </c>
      <c r="L7249" s="6" t="s">
        <v>95</v>
      </c>
      <c r="M7249" s="69">
        <v>30</v>
      </c>
      <c r="N7249" s="6" t="s">
        <v>59</v>
      </c>
      <c r="O7249" s="6" t="s">
        <v>130</v>
      </c>
      <c r="R7249" s="33" t="str">
        <f t="shared" si="133"/>
        <v>S04N2299P006</v>
      </c>
      <c r="S7249" s="95">
        <f>VLOOKUP(I7249,品牌型号对应工厂型号!C:E,3,0)</f>
        <v>5</v>
      </c>
      <c r="T7249" s="96" t="str">
        <f>VLOOKUP(I7249,品牌型号对应工厂型号!C:I,7,0)</f>
        <v>98:1.5mil EASL-70(G-70)</v>
      </c>
    </row>
    <row r="7250" spans="1:20">
      <c r="A7250" s="25">
        <v>43320</v>
      </c>
      <c r="B7250" s="25">
        <v>5.5573216435150243</v>
      </c>
      <c r="C7250" s="26" t="s">
        <v>15676</v>
      </c>
      <c r="D7250" s="25" t="s">
        <v>15677</v>
      </c>
      <c r="E7250" s="26" t="s">
        <v>661</v>
      </c>
      <c r="F7250" s="25" t="s">
        <v>96</v>
      </c>
      <c r="G7250" s="69">
        <v>1.524</v>
      </c>
      <c r="H7250" s="25" t="s">
        <v>126</v>
      </c>
      <c r="I7250" s="27" t="s">
        <v>44</v>
      </c>
      <c r="J7250" s="69">
        <v>45.72</v>
      </c>
      <c r="K7250" s="6" t="s">
        <v>15678</v>
      </c>
      <c r="L7250" s="6" t="s">
        <v>95</v>
      </c>
      <c r="M7250" s="69">
        <v>30</v>
      </c>
      <c r="N7250" s="6" t="s">
        <v>59</v>
      </c>
      <c r="O7250" s="6" t="s">
        <v>1935</v>
      </c>
      <c r="R7250" s="33" t="str">
        <f t="shared" si="133"/>
        <v>S05N3047P020</v>
      </c>
      <c r="S7250" s="95">
        <f>VLOOKUP(I7250,品牌型号对应工厂型号!C:E,3,0)</f>
        <v>5</v>
      </c>
      <c r="T7250" s="96" t="str">
        <f>VLOOKUP(I7250,品牌型号对应工厂型号!C:I,7,0)</f>
        <v>99:1.5mil DABL-10(G-15)</v>
      </c>
    </row>
    <row r="7251" spans="1:20">
      <c r="A7251" s="25">
        <v>43320</v>
      </c>
      <c r="B7251" s="25">
        <v>5.5573216435150243</v>
      </c>
      <c r="C7251" s="26" t="s">
        <v>15676</v>
      </c>
      <c r="D7251" s="25" t="s">
        <v>15679</v>
      </c>
      <c r="E7251" s="26" t="s">
        <v>661</v>
      </c>
      <c r="F7251" s="25" t="s">
        <v>96</v>
      </c>
      <c r="G7251" s="69">
        <v>1.524</v>
      </c>
      <c r="H7251" s="25" t="s">
        <v>126</v>
      </c>
      <c r="I7251" s="27" t="s">
        <v>44</v>
      </c>
      <c r="J7251" s="69">
        <v>45.72</v>
      </c>
      <c r="K7251" s="6" t="s">
        <v>15680</v>
      </c>
      <c r="L7251" s="6" t="s">
        <v>95</v>
      </c>
      <c r="M7251" s="69">
        <v>30</v>
      </c>
      <c r="N7251" s="6" t="s">
        <v>59</v>
      </c>
      <c r="O7251" s="6" t="s">
        <v>1935</v>
      </c>
      <c r="R7251" s="33" t="str">
        <f t="shared" si="133"/>
        <v>S05N3047P019</v>
      </c>
      <c r="S7251" s="95">
        <f>VLOOKUP(I7251,品牌型号对应工厂型号!C:E,3,0)</f>
        <v>5</v>
      </c>
      <c r="T7251" s="96" t="str">
        <f>VLOOKUP(I7251,品牌型号对应工厂型号!C:I,7,0)</f>
        <v>99:1.5mil DABL-10(G-15)</v>
      </c>
    </row>
    <row r="7252" spans="1:20">
      <c r="A7252" s="25">
        <v>43320</v>
      </c>
      <c r="B7252" s="25">
        <v>5.5573216435150243</v>
      </c>
      <c r="C7252" s="26" t="s">
        <v>15676</v>
      </c>
      <c r="D7252" s="25" t="s">
        <v>15681</v>
      </c>
      <c r="E7252" s="26" t="s">
        <v>661</v>
      </c>
      <c r="F7252" s="25" t="s">
        <v>96</v>
      </c>
      <c r="G7252" s="69">
        <v>1.524</v>
      </c>
      <c r="H7252" s="25" t="s">
        <v>126</v>
      </c>
      <c r="I7252" s="27" t="s">
        <v>44</v>
      </c>
      <c r="J7252" s="69">
        <v>45.72</v>
      </c>
      <c r="K7252" s="6" t="s">
        <v>15682</v>
      </c>
      <c r="L7252" s="6" t="s">
        <v>95</v>
      </c>
      <c r="M7252" s="69">
        <v>30</v>
      </c>
      <c r="N7252" s="6" t="s">
        <v>59</v>
      </c>
      <c r="O7252" s="6" t="s">
        <v>1935</v>
      </c>
      <c r="R7252" s="33" t="str">
        <f t="shared" si="133"/>
        <v>S06N1386P023</v>
      </c>
      <c r="S7252" s="95">
        <f>VLOOKUP(I7252,品牌型号对应工厂型号!C:E,3,0)</f>
        <v>5</v>
      </c>
      <c r="T7252" s="96" t="str">
        <f>VLOOKUP(I7252,品牌型号对应工厂型号!C:I,7,0)</f>
        <v>99:1.5mil DABL-10(G-15)</v>
      </c>
    </row>
    <row r="7253" spans="1:20">
      <c r="A7253" s="25">
        <v>43320</v>
      </c>
      <c r="B7253" s="25">
        <v>5.5573216435150243</v>
      </c>
      <c r="C7253" s="26" t="s">
        <v>15676</v>
      </c>
      <c r="D7253" s="25" t="s">
        <v>15683</v>
      </c>
      <c r="E7253" s="26" t="s">
        <v>661</v>
      </c>
      <c r="F7253" s="25" t="s">
        <v>96</v>
      </c>
      <c r="G7253" s="69">
        <v>1.524</v>
      </c>
      <c r="H7253" s="25" t="s">
        <v>126</v>
      </c>
      <c r="I7253" s="27" t="s">
        <v>44</v>
      </c>
      <c r="J7253" s="69">
        <v>45.72</v>
      </c>
      <c r="K7253" s="6" t="s">
        <v>15684</v>
      </c>
      <c r="L7253" s="6" t="s">
        <v>95</v>
      </c>
      <c r="M7253" s="69">
        <v>30</v>
      </c>
      <c r="N7253" s="6" t="s">
        <v>59</v>
      </c>
      <c r="O7253" s="6" t="s">
        <v>1935</v>
      </c>
      <c r="R7253" s="33" t="str">
        <f t="shared" si="133"/>
        <v>S06N1386P017</v>
      </c>
      <c r="S7253" s="95">
        <f>VLOOKUP(I7253,品牌型号对应工厂型号!C:E,3,0)</f>
        <v>5</v>
      </c>
      <c r="T7253" s="96" t="str">
        <f>VLOOKUP(I7253,品牌型号对应工厂型号!C:I,7,0)</f>
        <v>99:1.5mil DABL-10(G-15)</v>
      </c>
    </row>
    <row r="7254" spans="1:20">
      <c r="A7254" s="25">
        <v>43320</v>
      </c>
      <c r="B7254" s="25">
        <v>5.5573216435150243</v>
      </c>
      <c r="C7254" s="26" t="s">
        <v>15676</v>
      </c>
      <c r="D7254" s="25" t="s">
        <v>15685</v>
      </c>
      <c r="E7254" s="26" t="s">
        <v>661</v>
      </c>
      <c r="F7254" s="25" t="s">
        <v>96</v>
      </c>
      <c r="G7254" s="69">
        <v>1.524</v>
      </c>
      <c r="H7254" s="25" t="s">
        <v>126</v>
      </c>
      <c r="I7254" s="27" t="s">
        <v>44</v>
      </c>
      <c r="J7254" s="69">
        <v>45.72</v>
      </c>
      <c r="K7254" s="6" t="s">
        <v>15686</v>
      </c>
      <c r="L7254" s="6" t="s">
        <v>95</v>
      </c>
      <c r="M7254" s="69">
        <v>30</v>
      </c>
      <c r="N7254" s="6" t="s">
        <v>59</v>
      </c>
      <c r="O7254" s="6" t="s">
        <v>1935</v>
      </c>
      <c r="R7254" s="33" t="str">
        <f t="shared" ref="R7254:R7317" si="134">K7254</f>
        <v>S05N3040P013</v>
      </c>
      <c r="S7254" s="95">
        <f>VLOOKUP(I7254,品牌型号对应工厂型号!C:E,3,0)</f>
        <v>5</v>
      </c>
      <c r="T7254" s="96" t="str">
        <f>VLOOKUP(I7254,品牌型号对应工厂型号!C:I,7,0)</f>
        <v>99:1.5mil DABL-10(G-15)</v>
      </c>
    </row>
    <row r="7255" spans="1:20">
      <c r="A7255" s="25">
        <v>43320</v>
      </c>
      <c r="B7255" s="25">
        <v>5.5573216435150243</v>
      </c>
      <c r="C7255" s="26" t="s">
        <v>15676</v>
      </c>
      <c r="D7255" s="25" t="s">
        <v>15687</v>
      </c>
      <c r="E7255" s="26" t="s">
        <v>661</v>
      </c>
      <c r="F7255" s="25" t="s">
        <v>96</v>
      </c>
      <c r="G7255" s="69">
        <v>1.524</v>
      </c>
      <c r="H7255" s="25" t="s">
        <v>126</v>
      </c>
      <c r="I7255" s="27" t="s">
        <v>44</v>
      </c>
      <c r="J7255" s="69">
        <v>45.72</v>
      </c>
      <c r="K7255" s="6" t="s">
        <v>15688</v>
      </c>
      <c r="L7255" s="6" t="s">
        <v>95</v>
      </c>
      <c r="M7255" s="69">
        <v>30</v>
      </c>
      <c r="N7255" s="6" t="s">
        <v>59</v>
      </c>
      <c r="O7255" s="6" t="s">
        <v>1935</v>
      </c>
      <c r="R7255" s="33" t="str">
        <f t="shared" si="134"/>
        <v>S05N3040P014</v>
      </c>
      <c r="S7255" s="95">
        <f>VLOOKUP(I7255,品牌型号对应工厂型号!C:E,3,0)</f>
        <v>5</v>
      </c>
      <c r="T7255" s="96" t="str">
        <f>VLOOKUP(I7255,品牌型号对应工厂型号!C:I,7,0)</f>
        <v>99:1.5mil DABL-10(G-15)</v>
      </c>
    </row>
    <row r="7256" spans="1:20">
      <c r="A7256" s="25">
        <v>43320</v>
      </c>
      <c r="B7256" s="25">
        <v>5.5573216435150243</v>
      </c>
      <c r="C7256" s="26" t="s">
        <v>15676</v>
      </c>
      <c r="D7256" s="25" t="s">
        <v>15689</v>
      </c>
      <c r="E7256" s="26" t="s">
        <v>661</v>
      </c>
      <c r="F7256" s="25" t="s">
        <v>96</v>
      </c>
      <c r="G7256" s="69">
        <v>1.524</v>
      </c>
      <c r="H7256" s="25" t="s">
        <v>126</v>
      </c>
      <c r="I7256" s="27" t="s">
        <v>44</v>
      </c>
      <c r="J7256" s="69">
        <v>45.72</v>
      </c>
      <c r="K7256" s="6" t="s">
        <v>15690</v>
      </c>
      <c r="L7256" s="6" t="s">
        <v>95</v>
      </c>
      <c r="M7256" s="69">
        <v>30</v>
      </c>
      <c r="N7256" s="6" t="s">
        <v>59</v>
      </c>
      <c r="O7256" s="6" t="s">
        <v>1935</v>
      </c>
      <c r="R7256" s="33" t="str">
        <f t="shared" si="134"/>
        <v>S05N3040P016</v>
      </c>
      <c r="S7256" s="95">
        <f>VLOOKUP(I7256,品牌型号对应工厂型号!C:E,3,0)</f>
        <v>5</v>
      </c>
      <c r="T7256" s="96" t="str">
        <f>VLOOKUP(I7256,品牌型号对应工厂型号!C:I,7,0)</f>
        <v>99:1.5mil DABL-10(G-15)</v>
      </c>
    </row>
    <row r="7257" spans="1:20">
      <c r="A7257" s="25">
        <v>43320</v>
      </c>
      <c r="B7257" s="25">
        <v>5.5573216435150243</v>
      </c>
      <c r="C7257" s="26" t="s">
        <v>15676</v>
      </c>
      <c r="D7257" s="25" t="s">
        <v>15691</v>
      </c>
      <c r="E7257" s="26" t="s">
        <v>661</v>
      </c>
      <c r="F7257" s="25" t="s">
        <v>96</v>
      </c>
      <c r="G7257" s="69">
        <v>1.524</v>
      </c>
      <c r="H7257" s="25" t="s">
        <v>126</v>
      </c>
      <c r="I7257" s="27" t="s">
        <v>44</v>
      </c>
      <c r="J7257" s="69">
        <v>45.72</v>
      </c>
      <c r="K7257" s="6" t="s">
        <v>15692</v>
      </c>
      <c r="L7257" s="6" t="s">
        <v>95</v>
      </c>
      <c r="M7257" s="69">
        <v>30</v>
      </c>
      <c r="N7257" s="6" t="s">
        <v>59</v>
      </c>
      <c r="O7257" s="6" t="s">
        <v>1935</v>
      </c>
      <c r="R7257" s="33" t="str">
        <f t="shared" si="134"/>
        <v>S05N3047P021</v>
      </c>
      <c r="S7257" s="95">
        <f>VLOOKUP(I7257,品牌型号对应工厂型号!C:E,3,0)</f>
        <v>5</v>
      </c>
      <c r="T7257" s="96" t="str">
        <f>VLOOKUP(I7257,品牌型号对应工厂型号!C:I,7,0)</f>
        <v>99:1.5mil DABL-10(G-15)</v>
      </c>
    </row>
    <row r="7258" spans="1:20">
      <c r="A7258" s="25">
        <v>43320</v>
      </c>
      <c r="B7258" s="25">
        <v>5.5573216435150243</v>
      </c>
      <c r="C7258" s="26" t="s">
        <v>15676</v>
      </c>
      <c r="D7258" s="25" t="s">
        <v>15693</v>
      </c>
      <c r="E7258" s="26" t="s">
        <v>661</v>
      </c>
      <c r="F7258" s="25" t="s">
        <v>96</v>
      </c>
      <c r="G7258" s="69">
        <v>1.524</v>
      </c>
      <c r="H7258" s="25" t="s">
        <v>126</v>
      </c>
      <c r="I7258" s="27" t="s">
        <v>44</v>
      </c>
      <c r="J7258" s="69">
        <v>45.72</v>
      </c>
      <c r="K7258" s="6" t="s">
        <v>15694</v>
      </c>
      <c r="L7258" s="6" t="s">
        <v>95</v>
      </c>
      <c r="M7258" s="69">
        <v>30</v>
      </c>
      <c r="N7258" s="6" t="s">
        <v>59</v>
      </c>
      <c r="O7258" s="6" t="s">
        <v>1935</v>
      </c>
      <c r="R7258" s="33" t="str">
        <f t="shared" si="134"/>
        <v>S05N3047P022</v>
      </c>
      <c r="S7258" s="95">
        <f>VLOOKUP(I7258,品牌型号对应工厂型号!C:E,3,0)</f>
        <v>5</v>
      </c>
      <c r="T7258" s="96" t="str">
        <f>VLOOKUP(I7258,品牌型号对应工厂型号!C:I,7,0)</f>
        <v>99:1.5mil DABL-10(G-15)</v>
      </c>
    </row>
    <row r="7259" spans="1:20">
      <c r="A7259" s="25">
        <v>43320</v>
      </c>
      <c r="B7259" s="25">
        <v>5.5573216435150243</v>
      </c>
      <c r="C7259" s="26" t="s">
        <v>15676</v>
      </c>
      <c r="D7259" s="25" t="s">
        <v>15695</v>
      </c>
      <c r="E7259" s="26" t="s">
        <v>661</v>
      </c>
      <c r="F7259" s="25" t="s">
        <v>96</v>
      </c>
      <c r="G7259" s="69">
        <v>1.524</v>
      </c>
      <c r="H7259" s="25" t="s">
        <v>126</v>
      </c>
      <c r="I7259" s="27" t="s">
        <v>44</v>
      </c>
      <c r="J7259" s="69">
        <v>45.72</v>
      </c>
      <c r="K7259" s="6" t="s">
        <v>15696</v>
      </c>
      <c r="L7259" s="6" t="s">
        <v>95</v>
      </c>
      <c r="M7259" s="69">
        <v>30</v>
      </c>
      <c r="N7259" s="6" t="s">
        <v>59</v>
      </c>
      <c r="O7259" s="6" t="s">
        <v>1935</v>
      </c>
      <c r="R7259" s="33" t="str">
        <f t="shared" si="134"/>
        <v>S05N3047P023</v>
      </c>
      <c r="S7259" s="95">
        <f>VLOOKUP(I7259,品牌型号对应工厂型号!C:E,3,0)</f>
        <v>5</v>
      </c>
      <c r="T7259" s="96" t="str">
        <f>VLOOKUP(I7259,品牌型号对应工厂型号!C:I,7,0)</f>
        <v>99:1.5mil DABL-10(G-15)</v>
      </c>
    </row>
    <row r="7260" spans="1:20">
      <c r="A7260" s="25">
        <v>43320</v>
      </c>
      <c r="B7260" s="25">
        <v>5.5573216435150243</v>
      </c>
      <c r="C7260" s="26" t="s">
        <v>15676</v>
      </c>
      <c r="D7260" s="25" t="s">
        <v>15697</v>
      </c>
      <c r="E7260" s="26" t="s">
        <v>661</v>
      </c>
      <c r="F7260" s="25" t="s">
        <v>96</v>
      </c>
      <c r="G7260" s="69">
        <v>1.524</v>
      </c>
      <c r="H7260" s="25" t="s">
        <v>126</v>
      </c>
      <c r="I7260" s="27" t="s">
        <v>44</v>
      </c>
      <c r="J7260" s="69">
        <v>45.72</v>
      </c>
      <c r="K7260" s="6" t="s">
        <v>15698</v>
      </c>
      <c r="L7260" s="6" t="s">
        <v>95</v>
      </c>
      <c r="M7260" s="69">
        <v>30</v>
      </c>
      <c r="N7260" s="6" t="s">
        <v>59</v>
      </c>
      <c r="O7260" s="6" t="s">
        <v>1935</v>
      </c>
      <c r="R7260" s="33" t="str">
        <f t="shared" si="134"/>
        <v>S05N3047P024</v>
      </c>
      <c r="S7260" s="95">
        <f>VLOOKUP(I7260,品牌型号对应工厂型号!C:E,3,0)</f>
        <v>5</v>
      </c>
      <c r="T7260" s="96" t="str">
        <f>VLOOKUP(I7260,品牌型号对应工厂型号!C:I,7,0)</f>
        <v>99:1.5mil DABL-10(G-15)</v>
      </c>
    </row>
    <row r="7261" spans="1:20">
      <c r="A7261" s="25">
        <v>43320</v>
      </c>
      <c r="B7261" s="25">
        <v>5.5573216435150243</v>
      </c>
      <c r="C7261" s="26" t="s">
        <v>15676</v>
      </c>
      <c r="D7261" s="25" t="s">
        <v>15699</v>
      </c>
      <c r="E7261" s="26" t="s">
        <v>661</v>
      </c>
      <c r="F7261" s="25" t="s">
        <v>96</v>
      </c>
      <c r="G7261" s="69">
        <v>1.524</v>
      </c>
      <c r="H7261" s="25" t="s">
        <v>126</v>
      </c>
      <c r="I7261" s="27" t="s">
        <v>44</v>
      </c>
      <c r="J7261" s="69">
        <v>45.72</v>
      </c>
      <c r="K7261" s="6" t="s">
        <v>15700</v>
      </c>
      <c r="L7261" s="6" t="s">
        <v>95</v>
      </c>
      <c r="M7261" s="69">
        <v>30</v>
      </c>
      <c r="N7261" s="6" t="s">
        <v>59</v>
      </c>
      <c r="O7261" s="6" t="s">
        <v>1935</v>
      </c>
      <c r="R7261" s="33" t="str">
        <f t="shared" si="134"/>
        <v>S05N3047P025</v>
      </c>
      <c r="S7261" s="95">
        <f>VLOOKUP(I7261,品牌型号对应工厂型号!C:E,3,0)</f>
        <v>5</v>
      </c>
      <c r="T7261" s="96" t="str">
        <f>VLOOKUP(I7261,品牌型号对应工厂型号!C:I,7,0)</f>
        <v>99:1.5mil DABL-10(G-15)</v>
      </c>
    </row>
    <row r="7262" spans="1:20">
      <c r="A7262" s="25">
        <v>43320</v>
      </c>
      <c r="B7262" s="25">
        <v>5.5573216435150243</v>
      </c>
      <c r="C7262" s="26" t="s">
        <v>15676</v>
      </c>
      <c r="D7262" s="25" t="s">
        <v>15701</v>
      </c>
      <c r="E7262" s="26" t="s">
        <v>661</v>
      </c>
      <c r="F7262" s="25" t="s">
        <v>96</v>
      </c>
      <c r="G7262" s="69">
        <v>1.524</v>
      </c>
      <c r="H7262" s="25" t="s">
        <v>126</v>
      </c>
      <c r="I7262" s="27" t="s">
        <v>44</v>
      </c>
      <c r="J7262" s="69">
        <v>45.72</v>
      </c>
      <c r="K7262" s="6" t="s">
        <v>15702</v>
      </c>
      <c r="L7262" s="6" t="s">
        <v>95</v>
      </c>
      <c r="M7262" s="69">
        <v>30</v>
      </c>
      <c r="N7262" s="6" t="s">
        <v>59</v>
      </c>
      <c r="O7262" s="6" t="s">
        <v>1935</v>
      </c>
      <c r="R7262" s="33" t="str">
        <f t="shared" si="134"/>
        <v>S05N3047P018</v>
      </c>
      <c r="S7262" s="95">
        <f>VLOOKUP(I7262,品牌型号对应工厂型号!C:E,3,0)</f>
        <v>5</v>
      </c>
      <c r="T7262" s="96" t="str">
        <f>VLOOKUP(I7262,品牌型号对应工厂型号!C:I,7,0)</f>
        <v>99:1.5mil DABL-10(G-15)</v>
      </c>
    </row>
    <row r="7263" spans="1:20">
      <c r="A7263" s="25">
        <v>43320</v>
      </c>
      <c r="B7263" s="25">
        <v>5.5573216435150243</v>
      </c>
      <c r="C7263" s="26" t="s">
        <v>15676</v>
      </c>
      <c r="D7263" s="25" t="s">
        <v>15703</v>
      </c>
      <c r="E7263" s="26" t="s">
        <v>661</v>
      </c>
      <c r="F7263" s="25" t="s">
        <v>96</v>
      </c>
      <c r="G7263" s="69">
        <v>1.524</v>
      </c>
      <c r="H7263" s="25" t="s">
        <v>126</v>
      </c>
      <c r="I7263" s="27" t="s">
        <v>44</v>
      </c>
      <c r="J7263" s="69">
        <v>45.72</v>
      </c>
      <c r="K7263" s="6" t="s">
        <v>15704</v>
      </c>
      <c r="L7263" s="6" t="s">
        <v>95</v>
      </c>
      <c r="M7263" s="69">
        <v>30</v>
      </c>
      <c r="N7263" s="6" t="s">
        <v>59</v>
      </c>
      <c r="O7263" s="6" t="s">
        <v>1935</v>
      </c>
      <c r="R7263" s="33" t="str">
        <f t="shared" si="134"/>
        <v>S05N3047P017</v>
      </c>
      <c r="S7263" s="95">
        <f>VLOOKUP(I7263,品牌型号对应工厂型号!C:E,3,0)</f>
        <v>5</v>
      </c>
      <c r="T7263" s="96" t="str">
        <f>VLOOKUP(I7263,品牌型号对应工厂型号!C:I,7,0)</f>
        <v>99:1.5mil DABL-10(G-15)</v>
      </c>
    </row>
    <row r="7264" spans="1:20">
      <c r="A7264" s="25">
        <v>43320</v>
      </c>
      <c r="B7264" s="25">
        <v>5.5573216435150243</v>
      </c>
      <c r="C7264" s="26" t="s">
        <v>15676</v>
      </c>
      <c r="D7264" s="25" t="s">
        <v>15705</v>
      </c>
      <c r="E7264" s="26" t="s">
        <v>661</v>
      </c>
      <c r="F7264" s="25" t="s">
        <v>96</v>
      </c>
      <c r="G7264" s="69">
        <v>1.524</v>
      </c>
      <c r="H7264" s="25" t="s">
        <v>126</v>
      </c>
      <c r="I7264" s="27" t="s">
        <v>44</v>
      </c>
      <c r="J7264" s="69">
        <v>45.72</v>
      </c>
      <c r="K7264" s="6" t="s">
        <v>15706</v>
      </c>
      <c r="L7264" s="6" t="s">
        <v>95</v>
      </c>
      <c r="M7264" s="69">
        <v>30</v>
      </c>
      <c r="N7264" s="6" t="s">
        <v>59</v>
      </c>
      <c r="O7264" s="6" t="s">
        <v>1935</v>
      </c>
      <c r="R7264" s="33" t="str">
        <f t="shared" si="134"/>
        <v>S05N3047P006</v>
      </c>
      <c r="S7264" s="95">
        <f>VLOOKUP(I7264,品牌型号对应工厂型号!C:E,3,0)</f>
        <v>5</v>
      </c>
      <c r="T7264" s="96" t="str">
        <f>VLOOKUP(I7264,品牌型号对应工厂型号!C:I,7,0)</f>
        <v>99:1.5mil DABL-10(G-15)</v>
      </c>
    </row>
    <row r="7265" spans="1:20">
      <c r="A7265" s="25">
        <v>43320</v>
      </c>
      <c r="B7265" s="25">
        <v>5.5573216435150243</v>
      </c>
      <c r="C7265" s="26" t="s">
        <v>15676</v>
      </c>
      <c r="D7265" s="25" t="s">
        <v>15707</v>
      </c>
      <c r="E7265" s="26" t="s">
        <v>661</v>
      </c>
      <c r="F7265" s="25" t="s">
        <v>96</v>
      </c>
      <c r="G7265" s="69">
        <v>1.524</v>
      </c>
      <c r="H7265" s="25" t="s">
        <v>126</v>
      </c>
      <c r="I7265" s="27" t="s">
        <v>44</v>
      </c>
      <c r="J7265" s="69">
        <v>45.72</v>
      </c>
      <c r="K7265" s="6" t="s">
        <v>15708</v>
      </c>
      <c r="L7265" s="6" t="s">
        <v>95</v>
      </c>
      <c r="M7265" s="69">
        <v>30</v>
      </c>
      <c r="N7265" s="6" t="s">
        <v>59</v>
      </c>
      <c r="O7265" s="6" t="s">
        <v>1935</v>
      </c>
      <c r="R7265" s="33" t="str">
        <f t="shared" si="134"/>
        <v>S05N3047P005</v>
      </c>
      <c r="S7265" s="95">
        <f>VLOOKUP(I7265,品牌型号对应工厂型号!C:E,3,0)</f>
        <v>5</v>
      </c>
      <c r="T7265" s="96" t="str">
        <f>VLOOKUP(I7265,品牌型号对应工厂型号!C:I,7,0)</f>
        <v>99:1.5mil DABL-10(G-15)</v>
      </c>
    </row>
    <row r="7266" spans="1:20">
      <c r="A7266" s="25">
        <v>43320</v>
      </c>
      <c r="B7266" s="25">
        <v>5.5573216435150243</v>
      </c>
      <c r="C7266" s="26" t="s">
        <v>15676</v>
      </c>
      <c r="D7266" s="25" t="s">
        <v>15709</v>
      </c>
      <c r="E7266" s="26" t="s">
        <v>661</v>
      </c>
      <c r="F7266" s="25" t="s">
        <v>96</v>
      </c>
      <c r="G7266" s="69">
        <v>1.524</v>
      </c>
      <c r="H7266" s="25" t="s">
        <v>126</v>
      </c>
      <c r="I7266" s="27" t="s">
        <v>44</v>
      </c>
      <c r="J7266" s="69">
        <v>45.72</v>
      </c>
      <c r="K7266" s="6" t="s">
        <v>15710</v>
      </c>
      <c r="L7266" s="6" t="s">
        <v>95</v>
      </c>
      <c r="M7266" s="69">
        <v>30</v>
      </c>
      <c r="N7266" s="6" t="s">
        <v>59</v>
      </c>
      <c r="O7266" s="6" t="s">
        <v>1935</v>
      </c>
      <c r="R7266" s="33" t="str">
        <f t="shared" si="134"/>
        <v>S05N3047P012</v>
      </c>
      <c r="S7266" s="95">
        <f>VLOOKUP(I7266,品牌型号对应工厂型号!C:E,3,0)</f>
        <v>5</v>
      </c>
      <c r="T7266" s="96" t="str">
        <f>VLOOKUP(I7266,品牌型号对应工厂型号!C:I,7,0)</f>
        <v>99:1.5mil DABL-10(G-15)</v>
      </c>
    </row>
    <row r="7267" spans="1:20">
      <c r="A7267" s="25">
        <v>43320</v>
      </c>
      <c r="B7267" s="25">
        <v>5.5573216435150243</v>
      </c>
      <c r="C7267" s="26" t="s">
        <v>15676</v>
      </c>
      <c r="D7267" s="25" t="s">
        <v>15711</v>
      </c>
      <c r="E7267" s="26" t="s">
        <v>661</v>
      </c>
      <c r="F7267" s="25" t="s">
        <v>96</v>
      </c>
      <c r="G7267" s="69">
        <v>1.524</v>
      </c>
      <c r="H7267" s="25" t="s">
        <v>126</v>
      </c>
      <c r="I7267" s="27" t="s">
        <v>44</v>
      </c>
      <c r="J7267" s="69">
        <v>45.72</v>
      </c>
      <c r="K7267" s="6" t="s">
        <v>15712</v>
      </c>
      <c r="L7267" s="6" t="s">
        <v>95</v>
      </c>
      <c r="M7267" s="69">
        <v>30</v>
      </c>
      <c r="N7267" s="6" t="s">
        <v>59</v>
      </c>
      <c r="O7267" s="6" t="s">
        <v>1935</v>
      </c>
      <c r="R7267" s="33" t="str">
        <f t="shared" si="134"/>
        <v>S05N3047P013</v>
      </c>
      <c r="S7267" s="95">
        <f>VLOOKUP(I7267,品牌型号对应工厂型号!C:E,3,0)</f>
        <v>5</v>
      </c>
      <c r="T7267" s="96" t="str">
        <f>VLOOKUP(I7267,品牌型号对应工厂型号!C:I,7,0)</f>
        <v>99:1.5mil DABL-10(G-15)</v>
      </c>
    </row>
    <row r="7268" spans="1:20">
      <c r="A7268" s="25">
        <v>43320</v>
      </c>
      <c r="B7268" s="25">
        <v>5.5573216435150243</v>
      </c>
      <c r="C7268" s="26" t="s">
        <v>15676</v>
      </c>
      <c r="D7268" s="25" t="s">
        <v>15713</v>
      </c>
      <c r="E7268" s="26" t="s">
        <v>661</v>
      </c>
      <c r="F7268" s="25" t="s">
        <v>96</v>
      </c>
      <c r="G7268" s="69">
        <v>1.524</v>
      </c>
      <c r="H7268" s="25" t="s">
        <v>126</v>
      </c>
      <c r="I7268" s="27" t="s">
        <v>44</v>
      </c>
      <c r="J7268" s="69">
        <v>45.72</v>
      </c>
      <c r="K7268" s="6" t="s">
        <v>15714</v>
      </c>
      <c r="L7268" s="6" t="s">
        <v>95</v>
      </c>
      <c r="M7268" s="69">
        <v>30</v>
      </c>
      <c r="N7268" s="6" t="s">
        <v>59</v>
      </c>
      <c r="O7268" s="6" t="s">
        <v>1935</v>
      </c>
      <c r="R7268" s="33" t="str">
        <f t="shared" si="134"/>
        <v>S05N3047P014</v>
      </c>
      <c r="S7268" s="95">
        <f>VLOOKUP(I7268,品牌型号对应工厂型号!C:E,3,0)</f>
        <v>5</v>
      </c>
      <c r="T7268" s="96" t="str">
        <f>VLOOKUP(I7268,品牌型号对应工厂型号!C:I,7,0)</f>
        <v>99:1.5mil DABL-10(G-15)</v>
      </c>
    </row>
    <row r="7269" spans="1:20">
      <c r="A7269" s="25">
        <v>43320</v>
      </c>
      <c r="B7269" s="25">
        <v>5.5573216435150243</v>
      </c>
      <c r="C7269" s="26" t="s">
        <v>15676</v>
      </c>
      <c r="D7269" s="25" t="s">
        <v>15715</v>
      </c>
      <c r="E7269" s="26" t="s">
        <v>661</v>
      </c>
      <c r="F7269" s="25" t="s">
        <v>96</v>
      </c>
      <c r="G7269" s="69">
        <v>1.524</v>
      </c>
      <c r="H7269" s="25" t="s">
        <v>126</v>
      </c>
      <c r="I7269" s="27" t="s">
        <v>44</v>
      </c>
      <c r="J7269" s="69">
        <v>45.72</v>
      </c>
      <c r="K7269" s="6" t="s">
        <v>15716</v>
      </c>
      <c r="L7269" s="6" t="s">
        <v>95</v>
      </c>
      <c r="M7269" s="69">
        <v>30</v>
      </c>
      <c r="N7269" s="6" t="s">
        <v>59</v>
      </c>
      <c r="O7269" s="6" t="s">
        <v>1935</v>
      </c>
      <c r="R7269" s="33" t="str">
        <f t="shared" si="134"/>
        <v>S05N3047P015</v>
      </c>
      <c r="S7269" s="95">
        <f>VLOOKUP(I7269,品牌型号对应工厂型号!C:E,3,0)</f>
        <v>5</v>
      </c>
      <c r="T7269" s="96" t="str">
        <f>VLOOKUP(I7269,品牌型号对应工厂型号!C:I,7,0)</f>
        <v>99:1.5mil DABL-10(G-15)</v>
      </c>
    </row>
    <row r="7270" spans="1:20">
      <c r="A7270" s="25">
        <v>43320</v>
      </c>
      <c r="B7270" s="25">
        <v>5.5573216435150243</v>
      </c>
      <c r="C7270" s="26" t="s">
        <v>15676</v>
      </c>
      <c r="D7270" s="25" t="s">
        <v>15717</v>
      </c>
      <c r="E7270" s="26" t="s">
        <v>45</v>
      </c>
      <c r="F7270" s="25" t="s">
        <v>90</v>
      </c>
      <c r="G7270" s="69">
        <v>1.524</v>
      </c>
      <c r="H7270" s="25" t="s">
        <v>61</v>
      </c>
      <c r="I7270" s="27" t="s">
        <v>46</v>
      </c>
      <c r="J7270" s="69">
        <v>45.72</v>
      </c>
      <c r="K7270" s="6" t="s">
        <v>15718</v>
      </c>
      <c r="L7270" s="6" t="s">
        <v>95</v>
      </c>
      <c r="M7270" s="69">
        <v>30</v>
      </c>
      <c r="N7270" s="6" t="s">
        <v>59</v>
      </c>
      <c r="O7270" s="6" t="s">
        <v>1935</v>
      </c>
      <c r="R7270" s="33" t="str">
        <f t="shared" si="134"/>
        <v>S05D2778P044</v>
      </c>
      <c r="S7270" s="95">
        <f>VLOOKUP(I7270,品牌型号对应工厂型号!C:E,3,0)</f>
        <v>5</v>
      </c>
      <c r="T7270" s="96" t="str">
        <f>VLOOKUP(I7270,品牌型号对应工厂型号!C:I,7,0)</f>
        <v>98:1.5mil EASL-70(G-70)</v>
      </c>
    </row>
    <row r="7271" spans="1:20">
      <c r="A7271" s="25">
        <v>43320</v>
      </c>
      <c r="B7271" s="25">
        <v>5.5573216435150243</v>
      </c>
      <c r="C7271" s="26" t="s">
        <v>15676</v>
      </c>
      <c r="D7271" s="25" t="s">
        <v>15719</v>
      </c>
      <c r="E7271" s="26" t="s">
        <v>45</v>
      </c>
      <c r="F7271" s="25" t="s">
        <v>90</v>
      </c>
      <c r="G7271" s="69">
        <v>1.524</v>
      </c>
      <c r="H7271" s="25" t="s">
        <v>61</v>
      </c>
      <c r="I7271" s="27" t="s">
        <v>46</v>
      </c>
      <c r="J7271" s="69">
        <v>45.72</v>
      </c>
      <c r="K7271" s="6" t="s">
        <v>15720</v>
      </c>
      <c r="L7271" s="6" t="s">
        <v>95</v>
      </c>
      <c r="M7271" s="69">
        <v>30</v>
      </c>
      <c r="N7271" s="6" t="s">
        <v>59</v>
      </c>
      <c r="O7271" s="6" t="s">
        <v>1935</v>
      </c>
      <c r="R7271" s="33" t="str">
        <f t="shared" si="134"/>
        <v>S05D2778P043</v>
      </c>
      <c r="S7271" s="95">
        <f>VLOOKUP(I7271,品牌型号对应工厂型号!C:E,3,0)</f>
        <v>5</v>
      </c>
      <c r="T7271" s="96" t="str">
        <f>VLOOKUP(I7271,品牌型号对应工厂型号!C:I,7,0)</f>
        <v>98:1.5mil EASL-70(G-70)</v>
      </c>
    </row>
    <row r="7272" spans="1:20">
      <c r="A7272" s="25">
        <v>43320</v>
      </c>
      <c r="B7272" s="25">
        <v>5.5573216435150243</v>
      </c>
      <c r="C7272" s="26" t="s">
        <v>15676</v>
      </c>
      <c r="D7272" s="25" t="s">
        <v>15721</v>
      </c>
      <c r="E7272" s="26" t="s">
        <v>45</v>
      </c>
      <c r="F7272" s="25" t="s">
        <v>90</v>
      </c>
      <c r="G7272" s="69">
        <v>1.524</v>
      </c>
      <c r="H7272" s="25" t="s">
        <v>61</v>
      </c>
      <c r="I7272" s="27" t="s">
        <v>46</v>
      </c>
      <c r="J7272" s="69">
        <v>45.72</v>
      </c>
      <c r="K7272" s="6" t="s">
        <v>15722</v>
      </c>
      <c r="L7272" s="6" t="s">
        <v>95</v>
      </c>
      <c r="M7272" s="69">
        <v>30</v>
      </c>
      <c r="N7272" s="6" t="s">
        <v>59</v>
      </c>
      <c r="O7272" s="6" t="s">
        <v>1935</v>
      </c>
      <c r="R7272" s="33" t="str">
        <f t="shared" si="134"/>
        <v>S05D2778P041</v>
      </c>
      <c r="S7272" s="95">
        <f>VLOOKUP(I7272,品牌型号对应工厂型号!C:E,3,0)</f>
        <v>5</v>
      </c>
      <c r="T7272" s="96" t="str">
        <f>VLOOKUP(I7272,品牌型号对应工厂型号!C:I,7,0)</f>
        <v>98:1.5mil EASL-70(G-70)</v>
      </c>
    </row>
    <row r="7273" spans="1:20">
      <c r="A7273" s="25">
        <v>43320</v>
      </c>
      <c r="B7273" s="25">
        <v>5.5573216435150243</v>
      </c>
      <c r="C7273" s="26" t="s">
        <v>15676</v>
      </c>
      <c r="D7273" s="25" t="s">
        <v>15723</v>
      </c>
      <c r="E7273" s="26" t="s">
        <v>45</v>
      </c>
      <c r="F7273" s="25" t="s">
        <v>90</v>
      </c>
      <c r="G7273" s="69">
        <v>1.524</v>
      </c>
      <c r="H7273" s="25" t="s">
        <v>61</v>
      </c>
      <c r="I7273" s="27" t="s">
        <v>46</v>
      </c>
      <c r="J7273" s="69">
        <v>45.72</v>
      </c>
      <c r="K7273" s="6" t="s">
        <v>15724</v>
      </c>
      <c r="L7273" s="6" t="s">
        <v>95</v>
      </c>
      <c r="M7273" s="69">
        <v>30</v>
      </c>
      <c r="N7273" s="6" t="s">
        <v>59</v>
      </c>
      <c r="O7273" s="6" t="s">
        <v>1935</v>
      </c>
      <c r="R7273" s="33" t="str">
        <f t="shared" si="134"/>
        <v>S05D2778P039</v>
      </c>
      <c r="S7273" s="95">
        <f>VLOOKUP(I7273,品牌型号对应工厂型号!C:E,3,0)</f>
        <v>5</v>
      </c>
      <c r="T7273" s="96" t="str">
        <f>VLOOKUP(I7273,品牌型号对应工厂型号!C:I,7,0)</f>
        <v>98:1.5mil EASL-70(G-70)</v>
      </c>
    </row>
    <row r="7274" spans="1:20">
      <c r="A7274" s="25">
        <v>43320</v>
      </c>
      <c r="B7274" s="25">
        <v>5.5573216435150243</v>
      </c>
      <c r="C7274" s="26" t="s">
        <v>15676</v>
      </c>
      <c r="D7274" s="25" t="s">
        <v>15725</v>
      </c>
      <c r="E7274" s="26" t="s">
        <v>45</v>
      </c>
      <c r="F7274" s="25" t="s">
        <v>90</v>
      </c>
      <c r="G7274" s="69">
        <v>1.524</v>
      </c>
      <c r="H7274" s="25" t="s">
        <v>61</v>
      </c>
      <c r="I7274" s="27" t="s">
        <v>46</v>
      </c>
      <c r="J7274" s="69">
        <v>45.72</v>
      </c>
      <c r="K7274" s="6" t="s">
        <v>15726</v>
      </c>
      <c r="L7274" s="6" t="s">
        <v>95</v>
      </c>
      <c r="M7274" s="69">
        <v>30</v>
      </c>
      <c r="N7274" s="6" t="s">
        <v>59</v>
      </c>
      <c r="O7274" s="6" t="s">
        <v>1935</v>
      </c>
      <c r="R7274" s="33" t="str">
        <f t="shared" si="134"/>
        <v>S05D2778P038</v>
      </c>
      <c r="S7274" s="95">
        <f>VLOOKUP(I7274,品牌型号对应工厂型号!C:E,3,0)</f>
        <v>5</v>
      </c>
      <c r="T7274" s="96" t="str">
        <f>VLOOKUP(I7274,品牌型号对应工厂型号!C:I,7,0)</f>
        <v>98:1.5mil EASL-70(G-70)</v>
      </c>
    </row>
    <row r="7275" spans="1:20">
      <c r="A7275" s="25">
        <v>43320</v>
      </c>
      <c r="B7275" s="25">
        <v>5.5573216435150243</v>
      </c>
      <c r="C7275" s="26" t="s">
        <v>15676</v>
      </c>
      <c r="D7275" s="25" t="s">
        <v>15727</v>
      </c>
      <c r="E7275" s="26" t="s">
        <v>45</v>
      </c>
      <c r="F7275" s="25" t="s">
        <v>90</v>
      </c>
      <c r="G7275" s="69">
        <v>1.524</v>
      </c>
      <c r="H7275" s="25" t="s">
        <v>61</v>
      </c>
      <c r="I7275" s="27" t="s">
        <v>46</v>
      </c>
      <c r="J7275" s="69">
        <v>45.72</v>
      </c>
      <c r="K7275" s="6" t="s">
        <v>15728</v>
      </c>
      <c r="L7275" s="6" t="s">
        <v>95</v>
      </c>
      <c r="M7275" s="69">
        <v>30</v>
      </c>
      <c r="N7275" s="6" t="s">
        <v>59</v>
      </c>
      <c r="O7275" s="6" t="s">
        <v>1935</v>
      </c>
      <c r="R7275" s="33" t="str">
        <f t="shared" si="134"/>
        <v>S05D2778P034</v>
      </c>
      <c r="S7275" s="95">
        <f>VLOOKUP(I7275,品牌型号对应工厂型号!C:E,3,0)</f>
        <v>5</v>
      </c>
      <c r="T7275" s="96" t="str">
        <f>VLOOKUP(I7275,品牌型号对应工厂型号!C:I,7,0)</f>
        <v>98:1.5mil EASL-70(G-70)</v>
      </c>
    </row>
    <row r="7276" spans="1:20">
      <c r="A7276" s="25">
        <v>43320</v>
      </c>
      <c r="B7276" s="25">
        <v>5.5573216435150243</v>
      </c>
      <c r="C7276" s="26" t="s">
        <v>15676</v>
      </c>
      <c r="D7276" s="25" t="s">
        <v>15729</v>
      </c>
      <c r="E7276" s="26" t="s">
        <v>45</v>
      </c>
      <c r="F7276" s="25" t="s">
        <v>90</v>
      </c>
      <c r="G7276" s="69">
        <v>1.524</v>
      </c>
      <c r="H7276" s="25" t="s">
        <v>61</v>
      </c>
      <c r="I7276" s="27" t="s">
        <v>46</v>
      </c>
      <c r="J7276" s="69">
        <v>45.72</v>
      </c>
      <c r="K7276" s="6" t="s">
        <v>15730</v>
      </c>
      <c r="L7276" s="6" t="s">
        <v>95</v>
      </c>
      <c r="M7276" s="69">
        <v>30</v>
      </c>
      <c r="N7276" s="6" t="s">
        <v>59</v>
      </c>
      <c r="O7276" s="6" t="s">
        <v>1935</v>
      </c>
      <c r="R7276" s="33" t="str">
        <f t="shared" si="134"/>
        <v>S05D2778P033</v>
      </c>
      <c r="S7276" s="95">
        <f>VLOOKUP(I7276,品牌型号对应工厂型号!C:E,3,0)</f>
        <v>5</v>
      </c>
      <c r="T7276" s="96" t="str">
        <f>VLOOKUP(I7276,品牌型号对应工厂型号!C:I,7,0)</f>
        <v>98:1.5mil EASL-70(G-70)</v>
      </c>
    </row>
    <row r="7277" spans="1:20">
      <c r="A7277" s="25">
        <v>43320</v>
      </c>
      <c r="B7277" s="25">
        <v>5.5573216435150243</v>
      </c>
      <c r="C7277" s="26" t="s">
        <v>15676</v>
      </c>
      <c r="D7277" s="25" t="s">
        <v>15731</v>
      </c>
      <c r="E7277" s="26" t="s">
        <v>45</v>
      </c>
      <c r="F7277" s="25" t="s">
        <v>90</v>
      </c>
      <c r="G7277" s="69">
        <v>1.524</v>
      </c>
      <c r="H7277" s="25" t="s">
        <v>61</v>
      </c>
      <c r="I7277" s="27" t="s">
        <v>46</v>
      </c>
      <c r="J7277" s="69">
        <v>45.72</v>
      </c>
      <c r="K7277" s="6" t="s">
        <v>15732</v>
      </c>
      <c r="L7277" s="6" t="s">
        <v>95</v>
      </c>
      <c r="M7277" s="69">
        <v>30</v>
      </c>
      <c r="N7277" s="6" t="s">
        <v>59</v>
      </c>
      <c r="O7277" s="6" t="s">
        <v>1935</v>
      </c>
      <c r="R7277" s="33" t="str">
        <f t="shared" si="134"/>
        <v>S05D2778P031</v>
      </c>
      <c r="S7277" s="95">
        <f>VLOOKUP(I7277,品牌型号对应工厂型号!C:E,3,0)</f>
        <v>5</v>
      </c>
      <c r="T7277" s="96" t="str">
        <f>VLOOKUP(I7277,品牌型号对应工厂型号!C:I,7,0)</f>
        <v>98:1.5mil EASL-70(G-70)</v>
      </c>
    </row>
    <row r="7278" spans="1:20">
      <c r="A7278" s="25">
        <v>43320</v>
      </c>
      <c r="B7278" s="25">
        <v>5.5573216435150243</v>
      </c>
      <c r="C7278" s="26" t="s">
        <v>15676</v>
      </c>
      <c r="D7278" s="25" t="s">
        <v>15733</v>
      </c>
      <c r="E7278" s="26" t="s">
        <v>45</v>
      </c>
      <c r="F7278" s="25" t="s">
        <v>90</v>
      </c>
      <c r="G7278" s="69">
        <v>1.524</v>
      </c>
      <c r="H7278" s="25" t="s">
        <v>61</v>
      </c>
      <c r="I7278" s="27" t="s">
        <v>46</v>
      </c>
      <c r="J7278" s="69">
        <v>45.72</v>
      </c>
      <c r="K7278" s="6" t="s">
        <v>15734</v>
      </c>
      <c r="L7278" s="6" t="s">
        <v>95</v>
      </c>
      <c r="M7278" s="69">
        <v>30</v>
      </c>
      <c r="N7278" s="6" t="s">
        <v>59</v>
      </c>
      <c r="O7278" s="6" t="s">
        <v>1935</v>
      </c>
      <c r="R7278" s="33" t="str">
        <f t="shared" si="134"/>
        <v>S05D2778P042</v>
      </c>
      <c r="S7278" s="95">
        <f>VLOOKUP(I7278,品牌型号对应工厂型号!C:E,3,0)</f>
        <v>5</v>
      </c>
      <c r="T7278" s="96" t="str">
        <f>VLOOKUP(I7278,品牌型号对应工厂型号!C:I,7,0)</f>
        <v>98:1.5mil EASL-70(G-70)</v>
      </c>
    </row>
    <row r="7279" spans="1:20">
      <c r="A7279" s="25">
        <v>43320</v>
      </c>
      <c r="B7279" s="25">
        <v>5.5573216435150243</v>
      </c>
      <c r="C7279" s="26" t="s">
        <v>15676</v>
      </c>
      <c r="D7279" s="25" t="s">
        <v>15735</v>
      </c>
      <c r="E7279" s="26" t="s">
        <v>45</v>
      </c>
      <c r="F7279" s="25" t="s">
        <v>90</v>
      </c>
      <c r="G7279" s="69">
        <v>1.524</v>
      </c>
      <c r="H7279" s="25" t="s">
        <v>61</v>
      </c>
      <c r="I7279" s="27" t="s">
        <v>46</v>
      </c>
      <c r="J7279" s="69">
        <v>45.72</v>
      </c>
      <c r="K7279" s="6" t="s">
        <v>15736</v>
      </c>
      <c r="L7279" s="6" t="s">
        <v>95</v>
      </c>
      <c r="M7279" s="69">
        <v>30</v>
      </c>
      <c r="N7279" s="6" t="s">
        <v>59</v>
      </c>
      <c r="O7279" s="6" t="s">
        <v>1935</v>
      </c>
      <c r="R7279" s="33" t="str">
        <f t="shared" si="134"/>
        <v>S05D2778P040</v>
      </c>
      <c r="S7279" s="95">
        <f>VLOOKUP(I7279,品牌型号对应工厂型号!C:E,3,0)</f>
        <v>5</v>
      </c>
      <c r="T7279" s="96" t="str">
        <f>VLOOKUP(I7279,品牌型号对应工厂型号!C:I,7,0)</f>
        <v>98:1.5mil EASL-70(G-70)</v>
      </c>
    </row>
    <row r="7280" spans="1:20">
      <c r="A7280" s="25">
        <v>43321</v>
      </c>
      <c r="B7280" s="25">
        <v>4.5573215277763666</v>
      </c>
      <c r="C7280" s="26" t="s">
        <v>15737</v>
      </c>
      <c r="D7280" s="25" t="s">
        <v>15738</v>
      </c>
      <c r="E7280" s="26" t="s">
        <v>12718</v>
      </c>
      <c r="F7280" s="25" t="s">
        <v>93</v>
      </c>
      <c r="G7280" s="69">
        <v>1.524</v>
      </c>
      <c r="H7280" s="25" t="s">
        <v>67</v>
      </c>
      <c r="I7280" s="27" t="s">
        <v>179</v>
      </c>
      <c r="J7280" s="69">
        <v>45.72</v>
      </c>
      <c r="K7280" s="6" t="s">
        <v>15739</v>
      </c>
      <c r="L7280" s="6" t="s">
        <v>95</v>
      </c>
      <c r="M7280" s="69">
        <v>30</v>
      </c>
      <c r="N7280" s="6" t="s">
        <v>59</v>
      </c>
      <c r="O7280" s="6" t="s">
        <v>11089</v>
      </c>
      <c r="R7280" s="33" t="str">
        <f t="shared" si="134"/>
        <v>S07D2620P009</v>
      </c>
      <c r="S7280" s="95">
        <f>VLOOKUP(I7280,品牌型号对应工厂型号!C:E,3,0)</f>
        <v>8</v>
      </c>
      <c r="T7280" s="96" t="str">
        <f>VLOOKUP(I7280,品牌型号对应工厂型号!C:I,7,0)</f>
        <v>160:CARBON 18 2.0mil（C-15）</v>
      </c>
    </row>
    <row r="7281" spans="1:20">
      <c r="A7281" s="25">
        <v>43321</v>
      </c>
      <c r="B7281" s="25">
        <v>4.5573215277763666</v>
      </c>
      <c r="C7281" s="26" t="s">
        <v>15737</v>
      </c>
      <c r="D7281" s="25" t="s">
        <v>15740</v>
      </c>
      <c r="E7281" s="26" t="s">
        <v>12718</v>
      </c>
      <c r="F7281" s="25" t="s">
        <v>93</v>
      </c>
      <c r="G7281" s="69">
        <v>1.524</v>
      </c>
      <c r="H7281" s="25" t="s">
        <v>67</v>
      </c>
      <c r="I7281" s="27" t="s">
        <v>179</v>
      </c>
      <c r="J7281" s="69">
        <v>45.72</v>
      </c>
      <c r="K7281" s="6" t="s">
        <v>15741</v>
      </c>
      <c r="L7281" s="6" t="s">
        <v>95</v>
      </c>
      <c r="M7281" s="69">
        <v>30</v>
      </c>
      <c r="N7281" s="6" t="s">
        <v>59</v>
      </c>
      <c r="O7281" s="6" t="s">
        <v>11089</v>
      </c>
      <c r="R7281" s="33" t="str">
        <f t="shared" si="134"/>
        <v>S02D1044P036</v>
      </c>
      <c r="S7281" s="95">
        <f>VLOOKUP(I7281,品牌型号对应工厂型号!C:E,3,0)</f>
        <v>8</v>
      </c>
      <c r="T7281" s="96" t="str">
        <f>VLOOKUP(I7281,品牌型号对应工厂型号!C:I,7,0)</f>
        <v>160:CARBON 18 2.0mil（C-15）</v>
      </c>
    </row>
    <row r="7282" spans="1:20">
      <c r="A7282" s="25">
        <v>43321</v>
      </c>
      <c r="B7282" s="25">
        <v>4.5573215277763666</v>
      </c>
      <c r="C7282" s="26" t="s">
        <v>15737</v>
      </c>
      <c r="D7282" s="25" t="s">
        <v>15742</v>
      </c>
      <c r="E7282" s="26" t="s">
        <v>918</v>
      </c>
      <c r="F7282" s="25" t="s">
        <v>91</v>
      </c>
      <c r="G7282" s="69">
        <v>1.524</v>
      </c>
      <c r="H7282" s="25" t="s">
        <v>121</v>
      </c>
      <c r="I7282" s="27" t="s">
        <v>111</v>
      </c>
      <c r="J7282" s="69">
        <v>45.72</v>
      </c>
      <c r="K7282" s="6" t="s">
        <v>15743</v>
      </c>
      <c r="L7282" s="6" t="s">
        <v>95</v>
      </c>
      <c r="M7282" s="69">
        <v>30</v>
      </c>
      <c r="N7282" s="6" t="s">
        <v>59</v>
      </c>
      <c r="O7282" s="6" t="s">
        <v>11089</v>
      </c>
      <c r="R7282" s="33" t="str">
        <f t="shared" si="134"/>
        <v>S02D2159P014</v>
      </c>
      <c r="S7282" s="95">
        <f>VLOOKUP(I7282,品牌型号对应工厂型号!C:E,3,0)</f>
        <v>10</v>
      </c>
      <c r="T7282" s="96" t="str">
        <f>VLOOKUP(I7282,品牌型号对应工厂型号!C:I,7,0)</f>
        <v>173:2.0mil ENCGR-65（C-73卓越系列）</v>
      </c>
    </row>
    <row r="7283" spans="1:20">
      <c r="A7283" s="25">
        <v>43321</v>
      </c>
      <c r="B7283" s="25">
        <v>4.5573215277763666</v>
      </c>
      <c r="C7283" s="26" t="s">
        <v>15737</v>
      </c>
      <c r="D7283" s="25" t="s">
        <v>15744</v>
      </c>
      <c r="E7283" s="26" t="s">
        <v>45</v>
      </c>
      <c r="F7283" s="25" t="s">
        <v>90</v>
      </c>
      <c r="G7283" s="69">
        <v>1.524</v>
      </c>
      <c r="H7283" s="25" t="s">
        <v>61</v>
      </c>
      <c r="I7283" s="27" t="s">
        <v>46</v>
      </c>
      <c r="J7283" s="69">
        <v>45.72</v>
      </c>
      <c r="K7283" s="6" t="s">
        <v>15745</v>
      </c>
      <c r="L7283" s="6" t="s">
        <v>95</v>
      </c>
      <c r="M7283" s="69">
        <v>30</v>
      </c>
      <c r="N7283" s="6" t="s">
        <v>59</v>
      </c>
      <c r="O7283" s="6" t="s">
        <v>11089</v>
      </c>
      <c r="R7283" s="33" t="str">
        <f t="shared" si="134"/>
        <v>S05D2778P028</v>
      </c>
      <c r="S7283" s="95">
        <f>VLOOKUP(I7283,品牌型号对应工厂型号!C:E,3,0)</f>
        <v>5</v>
      </c>
      <c r="T7283" s="96" t="str">
        <f>VLOOKUP(I7283,品牌型号对应工厂型号!C:I,7,0)</f>
        <v>98:1.5mil EASL-70(G-70)</v>
      </c>
    </row>
    <row r="7284" spans="1:20">
      <c r="A7284" s="25">
        <v>43321</v>
      </c>
      <c r="B7284" s="25">
        <v>4.5573215277763666</v>
      </c>
      <c r="C7284" s="26" t="s">
        <v>15746</v>
      </c>
      <c r="D7284" s="25" t="s">
        <v>15747</v>
      </c>
      <c r="E7284" s="26" t="s">
        <v>45</v>
      </c>
      <c r="F7284" s="25" t="s">
        <v>90</v>
      </c>
      <c r="G7284" s="69">
        <v>1.524</v>
      </c>
      <c r="H7284" s="25" t="s">
        <v>61</v>
      </c>
      <c r="I7284" s="27" t="s">
        <v>46</v>
      </c>
      <c r="J7284" s="69">
        <v>45.72</v>
      </c>
      <c r="K7284" s="6" t="s">
        <v>15748</v>
      </c>
      <c r="L7284" s="6" t="s">
        <v>95</v>
      </c>
      <c r="M7284" s="69">
        <v>30</v>
      </c>
      <c r="N7284" s="6" t="s">
        <v>59</v>
      </c>
      <c r="O7284" s="6" t="s">
        <v>176</v>
      </c>
      <c r="R7284" s="33" t="str">
        <f t="shared" si="134"/>
        <v>S05D2778P048</v>
      </c>
      <c r="S7284" s="95">
        <f>VLOOKUP(I7284,品牌型号对应工厂型号!C:E,3,0)</f>
        <v>5</v>
      </c>
      <c r="T7284" s="96" t="str">
        <f>VLOOKUP(I7284,品牌型号对应工厂型号!C:I,7,0)</f>
        <v>98:1.5mil EASL-70(G-70)</v>
      </c>
    </row>
    <row r="7285" spans="1:20">
      <c r="A7285" s="25">
        <v>43321</v>
      </c>
      <c r="B7285" s="25">
        <v>4.5573215277763666</v>
      </c>
      <c r="C7285" s="26" t="s">
        <v>15746</v>
      </c>
      <c r="D7285" s="25" t="s">
        <v>15749</v>
      </c>
      <c r="E7285" s="26" t="s">
        <v>45</v>
      </c>
      <c r="F7285" s="25" t="s">
        <v>90</v>
      </c>
      <c r="G7285" s="69">
        <v>1.524</v>
      </c>
      <c r="H7285" s="25" t="s">
        <v>61</v>
      </c>
      <c r="I7285" s="27" t="s">
        <v>46</v>
      </c>
      <c r="J7285" s="69">
        <v>45.72</v>
      </c>
      <c r="K7285" s="6" t="s">
        <v>15750</v>
      </c>
      <c r="L7285" s="6" t="s">
        <v>95</v>
      </c>
      <c r="M7285" s="69">
        <v>30</v>
      </c>
      <c r="N7285" s="6" t="s">
        <v>59</v>
      </c>
      <c r="O7285" s="6" t="s">
        <v>176</v>
      </c>
      <c r="R7285" s="33" t="str">
        <f t="shared" si="134"/>
        <v>S05D2778P029</v>
      </c>
      <c r="S7285" s="95">
        <f>VLOOKUP(I7285,品牌型号对应工厂型号!C:E,3,0)</f>
        <v>5</v>
      </c>
      <c r="T7285" s="96" t="str">
        <f>VLOOKUP(I7285,品牌型号对应工厂型号!C:I,7,0)</f>
        <v>98:1.5mil EASL-70(G-70)</v>
      </c>
    </row>
    <row r="7286" spans="1:20">
      <c r="A7286" s="25">
        <v>43321</v>
      </c>
      <c r="B7286" s="25">
        <v>4.5573215277763666</v>
      </c>
      <c r="C7286" s="26" t="s">
        <v>15746</v>
      </c>
      <c r="D7286" s="25" t="s">
        <v>15751</v>
      </c>
      <c r="E7286" s="26" t="s">
        <v>45</v>
      </c>
      <c r="F7286" s="25" t="s">
        <v>90</v>
      </c>
      <c r="G7286" s="69">
        <v>1.524</v>
      </c>
      <c r="H7286" s="25" t="s">
        <v>61</v>
      </c>
      <c r="I7286" s="27" t="s">
        <v>46</v>
      </c>
      <c r="J7286" s="69">
        <v>45.72</v>
      </c>
      <c r="K7286" s="6" t="s">
        <v>15752</v>
      </c>
      <c r="L7286" s="6" t="s">
        <v>95</v>
      </c>
      <c r="M7286" s="69">
        <v>30</v>
      </c>
      <c r="N7286" s="6" t="s">
        <v>59</v>
      </c>
      <c r="O7286" s="6" t="s">
        <v>176</v>
      </c>
      <c r="R7286" s="33" t="str">
        <f t="shared" si="134"/>
        <v>S05D2778P047</v>
      </c>
      <c r="S7286" s="95">
        <f>VLOOKUP(I7286,品牌型号对应工厂型号!C:E,3,0)</f>
        <v>5</v>
      </c>
      <c r="T7286" s="96" t="str">
        <f>VLOOKUP(I7286,品牌型号对应工厂型号!C:I,7,0)</f>
        <v>98:1.5mil EASL-70(G-70)</v>
      </c>
    </row>
    <row r="7287" spans="1:20">
      <c r="A7287" s="25">
        <v>43321</v>
      </c>
      <c r="B7287" s="25">
        <v>4.5573215277763666</v>
      </c>
      <c r="C7287" s="26" t="s">
        <v>15746</v>
      </c>
      <c r="D7287" s="25" t="s">
        <v>15753</v>
      </c>
      <c r="E7287" s="26" t="s">
        <v>45</v>
      </c>
      <c r="F7287" s="25" t="s">
        <v>90</v>
      </c>
      <c r="G7287" s="69">
        <v>1.524</v>
      </c>
      <c r="H7287" s="25" t="s">
        <v>61</v>
      </c>
      <c r="I7287" s="27" t="s">
        <v>46</v>
      </c>
      <c r="J7287" s="69">
        <v>45.72</v>
      </c>
      <c r="K7287" s="6" t="s">
        <v>15754</v>
      </c>
      <c r="L7287" s="6" t="s">
        <v>95</v>
      </c>
      <c r="M7287" s="69">
        <v>30</v>
      </c>
      <c r="N7287" s="6" t="s">
        <v>59</v>
      </c>
      <c r="O7287" s="6" t="s">
        <v>176</v>
      </c>
      <c r="R7287" s="33" t="str">
        <f t="shared" si="134"/>
        <v>S05D2778P046</v>
      </c>
      <c r="S7287" s="95">
        <f>VLOOKUP(I7287,品牌型号对应工厂型号!C:E,3,0)</f>
        <v>5</v>
      </c>
      <c r="T7287" s="96" t="str">
        <f>VLOOKUP(I7287,品牌型号对应工厂型号!C:I,7,0)</f>
        <v>98:1.5mil EASL-70(G-70)</v>
      </c>
    </row>
    <row r="7288" spans="1:20">
      <c r="A7288" s="25">
        <v>43321</v>
      </c>
      <c r="B7288" s="25">
        <v>4.5573215277763666</v>
      </c>
      <c r="C7288" s="26" t="s">
        <v>15746</v>
      </c>
      <c r="D7288" s="25" t="s">
        <v>15755</v>
      </c>
      <c r="E7288" s="26" t="s">
        <v>45</v>
      </c>
      <c r="F7288" s="25" t="s">
        <v>90</v>
      </c>
      <c r="G7288" s="69">
        <v>1.524</v>
      </c>
      <c r="H7288" s="25" t="s">
        <v>61</v>
      </c>
      <c r="I7288" s="27" t="s">
        <v>46</v>
      </c>
      <c r="J7288" s="69">
        <v>45.72</v>
      </c>
      <c r="K7288" s="6" t="s">
        <v>15756</v>
      </c>
      <c r="L7288" s="6" t="s">
        <v>95</v>
      </c>
      <c r="M7288" s="69">
        <v>30</v>
      </c>
      <c r="N7288" s="6" t="s">
        <v>59</v>
      </c>
      <c r="O7288" s="6" t="s">
        <v>176</v>
      </c>
      <c r="R7288" s="33" t="str">
        <f t="shared" si="134"/>
        <v>S05D2778P045</v>
      </c>
      <c r="S7288" s="95">
        <f>VLOOKUP(I7288,品牌型号对应工厂型号!C:E,3,0)</f>
        <v>5</v>
      </c>
      <c r="T7288" s="96" t="str">
        <f>VLOOKUP(I7288,品牌型号对应工厂型号!C:I,7,0)</f>
        <v>98:1.5mil EASL-70(G-70)</v>
      </c>
    </row>
    <row r="7289" spans="1:20">
      <c r="A7289" s="25">
        <v>43321</v>
      </c>
      <c r="B7289" s="25">
        <v>4.5573215277763666</v>
      </c>
      <c r="C7289" s="26" t="s">
        <v>15746</v>
      </c>
      <c r="D7289" s="25" t="s">
        <v>15757</v>
      </c>
      <c r="E7289" s="26" t="s">
        <v>661</v>
      </c>
      <c r="F7289" s="25" t="s">
        <v>96</v>
      </c>
      <c r="G7289" s="69">
        <v>1.524</v>
      </c>
      <c r="H7289" s="25" t="s">
        <v>126</v>
      </c>
      <c r="I7289" s="27" t="s">
        <v>44</v>
      </c>
      <c r="J7289" s="69">
        <v>45.72</v>
      </c>
      <c r="K7289" s="6" t="s">
        <v>15758</v>
      </c>
      <c r="L7289" s="6" t="s">
        <v>95</v>
      </c>
      <c r="M7289" s="69">
        <v>30</v>
      </c>
      <c r="N7289" s="6" t="s">
        <v>59</v>
      </c>
      <c r="O7289" s="6" t="s">
        <v>176</v>
      </c>
      <c r="R7289" s="33" t="str">
        <f t="shared" si="134"/>
        <v>S05N3049P007</v>
      </c>
      <c r="S7289" s="95">
        <f>VLOOKUP(I7289,品牌型号对应工厂型号!C:E,3,0)</f>
        <v>5</v>
      </c>
      <c r="T7289" s="96" t="str">
        <f>VLOOKUP(I7289,品牌型号对应工厂型号!C:I,7,0)</f>
        <v>99:1.5mil DABL-10(G-15)</v>
      </c>
    </row>
    <row r="7290" spans="1:20">
      <c r="A7290" s="25">
        <v>43321</v>
      </c>
      <c r="B7290" s="25">
        <v>4.5573215277763666</v>
      </c>
      <c r="C7290" s="26" t="s">
        <v>15746</v>
      </c>
      <c r="D7290" s="25" t="s">
        <v>15759</v>
      </c>
      <c r="E7290" s="26" t="s">
        <v>661</v>
      </c>
      <c r="F7290" s="25" t="s">
        <v>96</v>
      </c>
      <c r="G7290" s="69">
        <v>1.524</v>
      </c>
      <c r="H7290" s="25" t="s">
        <v>126</v>
      </c>
      <c r="I7290" s="27" t="s">
        <v>44</v>
      </c>
      <c r="J7290" s="69">
        <v>45.72</v>
      </c>
      <c r="K7290" s="6" t="s">
        <v>15760</v>
      </c>
      <c r="L7290" s="6" t="s">
        <v>95</v>
      </c>
      <c r="M7290" s="69">
        <v>30</v>
      </c>
      <c r="N7290" s="6" t="s">
        <v>59</v>
      </c>
      <c r="O7290" s="6" t="s">
        <v>176</v>
      </c>
      <c r="R7290" s="33" t="str">
        <f t="shared" si="134"/>
        <v>S05N3049P008</v>
      </c>
      <c r="S7290" s="95">
        <f>VLOOKUP(I7290,品牌型号对应工厂型号!C:E,3,0)</f>
        <v>5</v>
      </c>
      <c r="T7290" s="96" t="str">
        <f>VLOOKUP(I7290,品牌型号对应工厂型号!C:I,7,0)</f>
        <v>99:1.5mil DABL-10(G-15)</v>
      </c>
    </row>
    <row r="7291" spans="1:20">
      <c r="A7291" s="25">
        <v>43321</v>
      </c>
      <c r="B7291" s="25">
        <v>4.5573215277763666</v>
      </c>
      <c r="C7291" s="26" t="s">
        <v>15746</v>
      </c>
      <c r="D7291" s="25" t="s">
        <v>15761</v>
      </c>
      <c r="E7291" s="26" t="s">
        <v>661</v>
      </c>
      <c r="F7291" s="25" t="s">
        <v>96</v>
      </c>
      <c r="G7291" s="69">
        <v>1.524</v>
      </c>
      <c r="H7291" s="25" t="s">
        <v>126</v>
      </c>
      <c r="I7291" s="27" t="s">
        <v>44</v>
      </c>
      <c r="J7291" s="69">
        <v>45.72</v>
      </c>
      <c r="K7291" s="6" t="s">
        <v>15762</v>
      </c>
      <c r="L7291" s="6" t="s">
        <v>95</v>
      </c>
      <c r="M7291" s="69">
        <v>30</v>
      </c>
      <c r="N7291" s="6" t="s">
        <v>59</v>
      </c>
      <c r="O7291" s="6" t="s">
        <v>176</v>
      </c>
      <c r="R7291" s="33" t="str">
        <f t="shared" si="134"/>
        <v>S05N3047P001</v>
      </c>
      <c r="S7291" s="95">
        <f>VLOOKUP(I7291,品牌型号对应工厂型号!C:E,3,0)</f>
        <v>5</v>
      </c>
      <c r="T7291" s="96" t="str">
        <f>VLOOKUP(I7291,品牌型号对应工厂型号!C:I,7,0)</f>
        <v>99:1.5mil DABL-10(G-15)</v>
      </c>
    </row>
    <row r="7292" spans="1:20">
      <c r="A7292" s="25">
        <v>43321</v>
      </c>
      <c r="B7292" s="25">
        <v>4.5573215277763666</v>
      </c>
      <c r="C7292" s="26" t="s">
        <v>15746</v>
      </c>
      <c r="D7292" s="25" t="s">
        <v>15763</v>
      </c>
      <c r="E7292" s="26" t="s">
        <v>661</v>
      </c>
      <c r="F7292" s="25" t="s">
        <v>96</v>
      </c>
      <c r="G7292" s="69">
        <v>1.524</v>
      </c>
      <c r="H7292" s="25" t="s">
        <v>126</v>
      </c>
      <c r="I7292" s="27" t="s">
        <v>44</v>
      </c>
      <c r="J7292" s="69">
        <v>45.72</v>
      </c>
      <c r="K7292" s="6" t="s">
        <v>15764</v>
      </c>
      <c r="L7292" s="6" t="s">
        <v>95</v>
      </c>
      <c r="M7292" s="69">
        <v>30</v>
      </c>
      <c r="N7292" s="6" t="s">
        <v>59</v>
      </c>
      <c r="O7292" s="6" t="s">
        <v>176</v>
      </c>
      <c r="R7292" s="33" t="str">
        <f t="shared" si="134"/>
        <v>S05N3047P003</v>
      </c>
      <c r="S7292" s="95">
        <f>VLOOKUP(I7292,品牌型号对应工厂型号!C:E,3,0)</f>
        <v>5</v>
      </c>
      <c r="T7292" s="96" t="str">
        <f>VLOOKUP(I7292,品牌型号对应工厂型号!C:I,7,0)</f>
        <v>99:1.5mil DABL-10(G-15)</v>
      </c>
    </row>
    <row r="7293" spans="1:20">
      <c r="A7293" s="25">
        <v>43321</v>
      </c>
      <c r="B7293" s="25">
        <v>4.5573215277763666</v>
      </c>
      <c r="C7293" s="26" t="s">
        <v>15746</v>
      </c>
      <c r="D7293" s="25" t="s">
        <v>15765</v>
      </c>
      <c r="E7293" s="26" t="s">
        <v>661</v>
      </c>
      <c r="F7293" s="25" t="s">
        <v>96</v>
      </c>
      <c r="G7293" s="69">
        <v>1.524</v>
      </c>
      <c r="H7293" s="25" t="s">
        <v>126</v>
      </c>
      <c r="I7293" s="27" t="s">
        <v>44</v>
      </c>
      <c r="J7293" s="69">
        <v>45.72</v>
      </c>
      <c r="K7293" s="6" t="s">
        <v>15766</v>
      </c>
      <c r="L7293" s="6" t="s">
        <v>95</v>
      </c>
      <c r="M7293" s="69">
        <v>30</v>
      </c>
      <c r="N7293" s="6" t="s">
        <v>59</v>
      </c>
      <c r="O7293" s="6" t="s">
        <v>176</v>
      </c>
      <c r="R7293" s="33" t="str">
        <f t="shared" si="134"/>
        <v>S05N3049P009</v>
      </c>
      <c r="S7293" s="95">
        <f>VLOOKUP(I7293,品牌型号对应工厂型号!C:E,3,0)</f>
        <v>5</v>
      </c>
      <c r="T7293" s="96" t="str">
        <f>VLOOKUP(I7293,品牌型号对应工厂型号!C:I,7,0)</f>
        <v>99:1.5mil DABL-10(G-15)</v>
      </c>
    </row>
    <row r="7294" spans="1:20">
      <c r="A7294" s="25">
        <v>43321</v>
      </c>
      <c r="B7294" s="25">
        <v>4.5573215277763666</v>
      </c>
      <c r="C7294" s="26" t="s">
        <v>15746</v>
      </c>
      <c r="D7294" s="25" t="s">
        <v>15767</v>
      </c>
      <c r="E7294" s="26" t="s">
        <v>53</v>
      </c>
      <c r="F7294" s="25" t="s">
        <v>90</v>
      </c>
      <c r="G7294" s="69">
        <v>1.524</v>
      </c>
      <c r="H7294" s="25" t="s">
        <v>60</v>
      </c>
      <c r="I7294" s="27" t="s">
        <v>55</v>
      </c>
      <c r="J7294" s="69">
        <v>45.72</v>
      </c>
      <c r="K7294" s="6" t="s">
        <v>15768</v>
      </c>
      <c r="L7294" s="6" t="s">
        <v>95</v>
      </c>
      <c r="M7294" s="69">
        <v>30</v>
      </c>
      <c r="N7294" s="6" t="s">
        <v>59</v>
      </c>
      <c r="O7294" s="6" t="s">
        <v>176</v>
      </c>
      <c r="R7294" s="33" t="str">
        <f t="shared" si="134"/>
        <v>S05N3068P039</v>
      </c>
      <c r="S7294" s="95">
        <f>VLOOKUP(I7294,品牌型号对应工厂型号!C:E,3,0)</f>
        <v>5</v>
      </c>
      <c r="T7294" s="96" t="str">
        <f>VLOOKUP(I7294,品牌型号对应工厂型号!C:I,7,0)</f>
        <v>100:1.5mil DABL-25(G-25)</v>
      </c>
    </row>
    <row r="7295" spans="1:20">
      <c r="A7295" s="25">
        <v>43321</v>
      </c>
      <c r="B7295" s="25">
        <v>4.5573215277763666</v>
      </c>
      <c r="C7295" s="26" t="s">
        <v>15746</v>
      </c>
      <c r="D7295" s="25" t="s">
        <v>15769</v>
      </c>
      <c r="E7295" s="26" t="s">
        <v>53</v>
      </c>
      <c r="F7295" s="25" t="s">
        <v>90</v>
      </c>
      <c r="G7295" s="69">
        <v>1.524</v>
      </c>
      <c r="H7295" s="25" t="s">
        <v>60</v>
      </c>
      <c r="I7295" s="27" t="s">
        <v>55</v>
      </c>
      <c r="J7295" s="69">
        <v>45.72</v>
      </c>
      <c r="K7295" s="6" t="s">
        <v>15770</v>
      </c>
      <c r="L7295" s="6" t="s">
        <v>95</v>
      </c>
      <c r="M7295" s="69">
        <v>30</v>
      </c>
      <c r="N7295" s="6" t="s">
        <v>59</v>
      </c>
      <c r="O7295" s="6" t="s">
        <v>176</v>
      </c>
      <c r="R7295" s="33" t="str">
        <f t="shared" si="134"/>
        <v>S05N3068P040</v>
      </c>
      <c r="S7295" s="95">
        <f>VLOOKUP(I7295,品牌型号对应工厂型号!C:E,3,0)</f>
        <v>5</v>
      </c>
      <c r="T7295" s="96" t="str">
        <f>VLOOKUP(I7295,品牌型号对应工厂型号!C:I,7,0)</f>
        <v>100:1.5mil DABL-25(G-25)</v>
      </c>
    </row>
    <row r="7296" spans="1:20">
      <c r="A7296" s="25">
        <v>43321</v>
      </c>
      <c r="B7296" s="25">
        <v>4.5573215277763666</v>
      </c>
      <c r="C7296" s="26" t="s">
        <v>15746</v>
      </c>
      <c r="D7296" s="25" t="s">
        <v>15771</v>
      </c>
      <c r="E7296" s="26" t="s">
        <v>53</v>
      </c>
      <c r="F7296" s="25" t="s">
        <v>90</v>
      </c>
      <c r="G7296" s="69">
        <v>1.524</v>
      </c>
      <c r="H7296" s="25" t="s">
        <v>60</v>
      </c>
      <c r="I7296" s="27" t="s">
        <v>55</v>
      </c>
      <c r="J7296" s="69">
        <v>45.72</v>
      </c>
      <c r="K7296" s="6" t="s">
        <v>15772</v>
      </c>
      <c r="L7296" s="6" t="s">
        <v>95</v>
      </c>
      <c r="M7296" s="69">
        <v>30</v>
      </c>
      <c r="N7296" s="6" t="s">
        <v>59</v>
      </c>
      <c r="O7296" s="6" t="s">
        <v>176</v>
      </c>
      <c r="R7296" s="33" t="str">
        <f t="shared" si="134"/>
        <v>S05N3068P041</v>
      </c>
      <c r="S7296" s="95">
        <f>VLOOKUP(I7296,品牌型号对应工厂型号!C:E,3,0)</f>
        <v>5</v>
      </c>
      <c r="T7296" s="96" t="str">
        <f>VLOOKUP(I7296,品牌型号对应工厂型号!C:I,7,0)</f>
        <v>100:1.5mil DABL-25(G-25)</v>
      </c>
    </row>
    <row r="7297" spans="1:20">
      <c r="A7297" s="25">
        <v>43322</v>
      </c>
      <c r="B7297" s="25">
        <v>3.5573215277763666</v>
      </c>
      <c r="C7297" s="26" t="s">
        <v>15773</v>
      </c>
      <c r="D7297" s="25" t="s">
        <v>15774</v>
      </c>
      <c r="E7297" s="26" t="s">
        <v>53</v>
      </c>
      <c r="F7297" s="25" t="s">
        <v>90</v>
      </c>
      <c r="G7297" s="69">
        <v>1.524</v>
      </c>
      <c r="H7297" s="25" t="s">
        <v>60</v>
      </c>
      <c r="I7297" s="27" t="s">
        <v>55</v>
      </c>
      <c r="J7297" s="69">
        <v>45.72</v>
      </c>
      <c r="K7297" s="6" t="s">
        <v>15775</v>
      </c>
      <c r="L7297" s="6" t="s">
        <v>95</v>
      </c>
      <c r="M7297" s="69">
        <v>30</v>
      </c>
      <c r="N7297" s="6" t="s">
        <v>59</v>
      </c>
      <c r="O7297" s="6" t="s">
        <v>15776</v>
      </c>
      <c r="R7297" s="33" t="str">
        <f t="shared" si="134"/>
        <v>S05N3068P044</v>
      </c>
      <c r="S7297" s="95">
        <f>VLOOKUP(I7297,品牌型号对应工厂型号!C:E,3,0)</f>
        <v>5</v>
      </c>
      <c r="T7297" s="96" t="str">
        <f>VLOOKUP(I7297,品牌型号对应工厂型号!C:I,7,0)</f>
        <v>100:1.5mil DABL-25(G-25)</v>
      </c>
    </row>
    <row r="7298" spans="1:20">
      <c r="A7298" s="25">
        <v>43323</v>
      </c>
      <c r="B7298" s="25">
        <v>2.5573215277763666</v>
      </c>
      <c r="C7298" s="26" t="s">
        <v>15777</v>
      </c>
      <c r="D7298" s="25" t="s">
        <v>15778</v>
      </c>
      <c r="E7298" s="26" t="s">
        <v>53</v>
      </c>
      <c r="F7298" s="25" t="s">
        <v>90</v>
      </c>
      <c r="G7298" s="69">
        <v>1.524</v>
      </c>
      <c r="H7298" s="25" t="s">
        <v>60</v>
      </c>
      <c r="I7298" s="27" t="s">
        <v>55</v>
      </c>
      <c r="J7298" s="69">
        <v>45.72</v>
      </c>
      <c r="K7298" s="6" t="s">
        <v>15779</v>
      </c>
      <c r="L7298" s="6" t="s">
        <v>95</v>
      </c>
      <c r="M7298" s="69">
        <v>30</v>
      </c>
      <c r="N7298" s="6" t="s">
        <v>59</v>
      </c>
      <c r="O7298" s="6" t="s">
        <v>1073</v>
      </c>
      <c r="R7298" s="33" t="str">
        <f t="shared" si="134"/>
        <v>S05N3068P035</v>
      </c>
      <c r="S7298" s="95">
        <f>VLOOKUP(I7298,品牌型号对应工厂型号!C:E,3,0)</f>
        <v>5</v>
      </c>
      <c r="T7298" s="96" t="str">
        <f>VLOOKUP(I7298,品牌型号对应工厂型号!C:I,7,0)</f>
        <v>100:1.5mil DABL-25(G-25)</v>
      </c>
    </row>
    <row r="7299" spans="1:20">
      <c r="A7299" s="25">
        <v>43323</v>
      </c>
      <c r="B7299" s="25">
        <v>2.5573215277763666</v>
      </c>
      <c r="C7299" s="26" t="s">
        <v>15777</v>
      </c>
      <c r="D7299" s="25" t="s">
        <v>15780</v>
      </c>
      <c r="E7299" s="26" t="s">
        <v>53</v>
      </c>
      <c r="F7299" s="25" t="s">
        <v>90</v>
      </c>
      <c r="G7299" s="69">
        <v>1.524</v>
      </c>
      <c r="H7299" s="25" t="s">
        <v>60</v>
      </c>
      <c r="I7299" s="27" t="s">
        <v>55</v>
      </c>
      <c r="J7299" s="69">
        <v>45.72</v>
      </c>
      <c r="K7299" s="6" t="s">
        <v>15781</v>
      </c>
      <c r="L7299" s="6" t="s">
        <v>95</v>
      </c>
      <c r="M7299" s="69">
        <v>30</v>
      </c>
      <c r="N7299" s="6" t="s">
        <v>59</v>
      </c>
      <c r="O7299" s="6" t="s">
        <v>1073</v>
      </c>
      <c r="R7299" s="33" t="str">
        <f t="shared" si="134"/>
        <v>S05N3068P034</v>
      </c>
      <c r="S7299" s="95">
        <f>VLOOKUP(I7299,品牌型号对应工厂型号!C:E,3,0)</f>
        <v>5</v>
      </c>
      <c r="T7299" s="96" t="str">
        <f>VLOOKUP(I7299,品牌型号对应工厂型号!C:I,7,0)</f>
        <v>100:1.5mil DABL-25(G-25)</v>
      </c>
    </row>
    <row r="7300" spans="1:20">
      <c r="A7300" s="25">
        <v>43323</v>
      </c>
      <c r="B7300" s="25">
        <v>2.5573215277763666</v>
      </c>
      <c r="C7300" s="26" t="s">
        <v>15777</v>
      </c>
      <c r="D7300" s="25" t="s">
        <v>15782</v>
      </c>
      <c r="E7300" s="26" t="s">
        <v>53</v>
      </c>
      <c r="F7300" s="25" t="s">
        <v>90</v>
      </c>
      <c r="G7300" s="69">
        <v>1.524</v>
      </c>
      <c r="H7300" s="25" t="s">
        <v>60</v>
      </c>
      <c r="I7300" s="27" t="s">
        <v>55</v>
      </c>
      <c r="J7300" s="69">
        <v>45.72</v>
      </c>
      <c r="K7300" s="6" t="s">
        <v>15783</v>
      </c>
      <c r="L7300" s="6" t="s">
        <v>95</v>
      </c>
      <c r="M7300" s="69">
        <v>30</v>
      </c>
      <c r="N7300" s="6" t="s">
        <v>59</v>
      </c>
      <c r="O7300" s="6" t="s">
        <v>1073</v>
      </c>
      <c r="R7300" s="33" t="str">
        <f t="shared" si="134"/>
        <v>S05N3068P033</v>
      </c>
      <c r="S7300" s="95">
        <f>VLOOKUP(I7300,品牌型号对应工厂型号!C:E,3,0)</f>
        <v>5</v>
      </c>
      <c r="T7300" s="96" t="str">
        <f>VLOOKUP(I7300,品牌型号对应工厂型号!C:I,7,0)</f>
        <v>100:1.5mil DABL-25(G-25)</v>
      </c>
    </row>
    <row r="7301" spans="1:20">
      <c r="A7301" s="25">
        <v>43323</v>
      </c>
      <c r="B7301" s="25">
        <v>2.5573215277763666</v>
      </c>
      <c r="C7301" s="26" t="s">
        <v>15777</v>
      </c>
      <c r="D7301" s="25" t="s">
        <v>15784</v>
      </c>
      <c r="E7301" s="26" t="s">
        <v>53</v>
      </c>
      <c r="F7301" s="25" t="s">
        <v>90</v>
      </c>
      <c r="G7301" s="69">
        <v>1.524</v>
      </c>
      <c r="H7301" s="25" t="s">
        <v>60</v>
      </c>
      <c r="I7301" s="27" t="s">
        <v>55</v>
      </c>
      <c r="J7301" s="69">
        <v>45.72</v>
      </c>
      <c r="K7301" s="6" t="s">
        <v>15785</v>
      </c>
      <c r="L7301" s="6" t="s">
        <v>95</v>
      </c>
      <c r="M7301" s="69">
        <v>30</v>
      </c>
      <c r="N7301" s="6" t="s">
        <v>59</v>
      </c>
      <c r="O7301" s="6" t="s">
        <v>1073</v>
      </c>
      <c r="R7301" s="33" t="str">
        <f t="shared" si="134"/>
        <v>S05N3068P032</v>
      </c>
      <c r="S7301" s="95">
        <f>VLOOKUP(I7301,品牌型号对应工厂型号!C:E,3,0)</f>
        <v>5</v>
      </c>
      <c r="T7301" s="96" t="str">
        <f>VLOOKUP(I7301,品牌型号对应工厂型号!C:I,7,0)</f>
        <v>100:1.5mil DABL-25(G-25)</v>
      </c>
    </row>
    <row r="7302" spans="1:20">
      <c r="A7302" s="25">
        <v>43323</v>
      </c>
      <c r="B7302" s="25">
        <v>2.5573215277763666</v>
      </c>
      <c r="C7302" s="26" t="s">
        <v>15777</v>
      </c>
      <c r="D7302" s="25" t="s">
        <v>15786</v>
      </c>
      <c r="E7302" s="26" t="s">
        <v>53</v>
      </c>
      <c r="F7302" s="25" t="s">
        <v>90</v>
      </c>
      <c r="G7302" s="69">
        <v>1.524</v>
      </c>
      <c r="H7302" s="25" t="s">
        <v>60</v>
      </c>
      <c r="I7302" s="27" t="s">
        <v>55</v>
      </c>
      <c r="J7302" s="69">
        <v>45.72</v>
      </c>
      <c r="K7302" s="6" t="s">
        <v>15787</v>
      </c>
      <c r="L7302" s="6" t="s">
        <v>95</v>
      </c>
      <c r="M7302" s="69">
        <v>30</v>
      </c>
      <c r="N7302" s="6" t="s">
        <v>59</v>
      </c>
      <c r="O7302" s="6" t="s">
        <v>1073</v>
      </c>
      <c r="R7302" s="33" t="str">
        <f t="shared" si="134"/>
        <v>S05N3068P031</v>
      </c>
      <c r="S7302" s="95">
        <f>VLOOKUP(I7302,品牌型号对应工厂型号!C:E,3,0)</f>
        <v>5</v>
      </c>
      <c r="T7302" s="96" t="str">
        <f>VLOOKUP(I7302,品牌型号对应工厂型号!C:I,7,0)</f>
        <v>100:1.5mil DABL-25(G-25)</v>
      </c>
    </row>
    <row r="7303" spans="1:20">
      <c r="A7303" s="25">
        <v>43323</v>
      </c>
      <c r="B7303" s="25">
        <v>2.5573215277763666</v>
      </c>
      <c r="C7303" s="26" t="s">
        <v>15777</v>
      </c>
      <c r="D7303" s="25" t="s">
        <v>15788</v>
      </c>
      <c r="E7303" s="26" t="s">
        <v>53</v>
      </c>
      <c r="F7303" s="25" t="s">
        <v>90</v>
      </c>
      <c r="G7303" s="69">
        <v>1.524</v>
      </c>
      <c r="H7303" s="25" t="s">
        <v>60</v>
      </c>
      <c r="I7303" s="27" t="s">
        <v>55</v>
      </c>
      <c r="J7303" s="69">
        <v>45.72</v>
      </c>
      <c r="K7303" s="6" t="s">
        <v>15789</v>
      </c>
      <c r="L7303" s="6" t="s">
        <v>95</v>
      </c>
      <c r="M7303" s="69">
        <v>30</v>
      </c>
      <c r="N7303" s="6" t="s">
        <v>59</v>
      </c>
      <c r="O7303" s="6" t="s">
        <v>1073</v>
      </c>
      <c r="R7303" s="33" t="str">
        <f t="shared" si="134"/>
        <v>S05N3068P042</v>
      </c>
      <c r="S7303" s="95">
        <f>VLOOKUP(I7303,品牌型号对应工厂型号!C:E,3,0)</f>
        <v>5</v>
      </c>
      <c r="T7303" s="96" t="str">
        <f>VLOOKUP(I7303,品牌型号对应工厂型号!C:I,7,0)</f>
        <v>100:1.5mil DABL-25(G-25)</v>
      </c>
    </row>
    <row r="7304" spans="1:20">
      <c r="A7304" s="25">
        <v>43323</v>
      </c>
      <c r="B7304" s="25">
        <v>2.5573215277763666</v>
      </c>
      <c r="C7304" s="26" t="s">
        <v>15777</v>
      </c>
      <c r="D7304" s="25" t="s">
        <v>15790</v>
      </c>
      <c r="E7304" s="26" t="s">
        <v>53</v>
      </c>
      <c r="F7304" s="25" t="s">
        <v>90</v>
      </c>
      <c r="G7304" s="69">
        <v>1.524</v>
      </c>
      <c r="H7304" s="25" t="s">
        <v>60</v>
      </c>
      <c r="I7304" s="27" t="s">
        <v>55</v>
      </c>
      <c r="J7304" s="69">
        <v>45.72</v>
      </c>
      <c r="K7304" s="6" t="s">
        <v>15791</v>
      </c>
      <c r="L7304" s="6" t="s">
        <v>95</v>
      </c>
      <c r="M7304" s="69">
        <v>30</v>
      </c>
      <c r="N7304" s="6" t="s">
        <v>59</v>
      </c>
      <c r="O7304" s="6" t="s">
        <v>1073</v>
      </c>
      <c r="R7304" s="33" t="str">
        <f t="shared" si="134"/>
        <v>S05N3068P043</v>
      </c>
      <c r="S7304" s="95">
        <f>VLOOKUP(I7304,品牌型号对应工厂型号!C:E,3,0)</f>
        <v>5</v>
      </c>
      <c r="T7304" s="96" t="str">
        <f>VLOOKUP(I7304,品牌型号对应工厂型号!C:I,7,0)</f>
        <v>100:1.5mil DABL-25(G-25)</v>
      </c>
    </row>
    <row r="7305" spans="1:20">
      <c r="A7305" s="25">
        <v>43323</v>
      </c>
      <c r="B7305" s="25">
        <v>2.5573215277763666</v>
      </c>
      <c r="C7305" s="26" t="s">
        <v>15777</v>
      </c>
      <c r="D7305" s="25" t="s">
        <v>15792</v>
      </c>
      <c r="E7305" s="26" t="s">
        <v>45</v>
      </c>
      <c r="F7305" s="25" t="s">
        <v>90</v>
      </c>
      <c r="G7305" s="69">
        <v>1.524</v>
      </c>
      <c r="H7305" s="25" t="s">
        <v>61</v>
      </c>
      <c r="I7305" s="27" t="s">
        <v>46</v>
      </c>
      <c r="J7305" s="69">
        <v>45.72</v>
      </c>
      <c r="K7305" s="6" t="s">
        <v>15793</v>
      </c>
      <c r="L7305" s="6" t="s">
        <v>95</v>
      </c>
      <c r="M7305" s="69">
        <v>30</v>
      </c>
      <c r="N7305" s="6" t="s">
        <v>59</v>
      </c>
      <c r="O7305" s="6" t="s">
        <v>1073</v>
      </c>
      <c r="R7305" s="33" t="str">
        <f t="shared" si="134"/>
        <v>S05D2778P027</v>
      </c>
      <c r="S7305" s="95">
        <f>VLOOKUP(I7305,品牌型号对应工厂型号!C:E,3,0)</f>
        <v>5</v>
      </c>
      <c r="T7305" s="96" t="str">
        <f>VLOOKUP(I7305,品牌型号对应工厂型号!C:I,7,0)</f>
        <v>98:1.5mil EASL-70(G-70)</v>
      </c>
    </row>
    <row r="7306" spans="1:20">
      <c r="A7306" s="25">
        <v>43323</v>
      </c>
      <c r="B7306" s="25">
        <v>2.5573215277763666</v>
      </c>
      <c r="C7306" s="26" t="s">
        <v>15777</v>
      </c>
      <c r="D7306" s="25" t="s">
        <v>15794</v>
      </c>
      <c r="E7306" s="26" t="s">
        <v>45</v>
      </c>
      <c r="F7306" s="25" t="s">
        <v>90</v>
      </c>
      <c r="G7306" s="69">
        <v>1.524</v>
      </c>
      <c r="H7306" s="25" t="s">
        <v>61</v>
      </c>
      <c r="I7306" s="27" t="s">
        <v>46</v>
      </c>
      <c r="J7306" s="69">
        <v>45.72</v>
      </c>
      <c r="K7306" s="6" t="s">
        <v>15795</v>
      </c>
      <c r="L7306" s="6" t="s">
        <v>95</v>
      </c>
      <c r="M7306" s="69">
        <v>30</v>
      </c>
      <c r="N7306" s="6" t="s">
        <v>59</v>
      </c>
      <c r="O7306" s="6" t="s">
        <v>1073</v>
      </c>
      <c r="R7306" s="33" t="str">
        <f t="shared" si="134"/>
        <v>S05D2778P025</v>
      </c>
      <c r="S7306" s="95">
        <f>VLOOKUP(I7306,品牌型号对应工厂型号!C:E,3,0)</f>
        <v>5</v>
      </c>
      <c r="T7306" s="96" t="str">
        <f>VLOOKUP(I7306,品牌型号对应工厂型号!C:I,7,0)</f>
        <v>98:1.5mil EASL-70(G-70)</v>
      </c>
    </row>
    <row r="7307" spans="1:20">
      <c r="A7307" s="25">
        <v>43323</v>
      </c>
      <c r="B7307" s="25">
        <v>2.5573215277763666</v>
      </c>
      <c r="C7307" s="26" t="s">
        <v>15777</v>
      </c>
      <c r="D7307" s="25" t="s">
        <v>15796</v>
      </c>
      <c r="E7307" s="26" t="s">
        <v>45</v>
      </c>
      <c r="F7307" s="25" t="s">
        <v>90</v>
      </c>
      <c r="G7307" s="69">
        <v>1.524</v>
      </c>
      <c r="H7307" s="25" t="s">
        <v>61</v>
      </c>
      <c r="I7307" s="27" t="s">
        <v>46</v>
      </c>
      <c r="J7307" s="69">
        <v>45.72</v>
      </c>
      <c r="K7307" s="6" t="s">
        <v>15797</v>
      </c>
      <c r="L7307" s="6" t="s">
        <v>95</v>
      </c>
      <c r="M7307" s="69">
        <v>30</v>
      </c>
      <c r="N7307" s="6" t="s">
        <v>59</v>
      </c>
      <c r="O7307" s="6" t="s">
        <v>1073</v>
      </c>
      <c r="R7307" s="33" t="str">
        <f t="shared" si="134"/>
        <v>S05D2778P026</v>
      </c>
      <c r="S7307" s="95">
        <f>VLOOKUP(I7307,品牌型号对应工厂型号!C:E,3,0)</f>
        <v>5</v>
      </c>
      <c r="T7307" s="96" t="str">
        <f>VLOOKUP(I7307,品牌型号对应工厂型号!C:I,7,0)</f>
        <v>98:1.5mil EASL-70(G-70)</v>
      </c>
    </row>
    <row r="7308" spans="1:20">
      <c r="A7308" s="25">
        <v>43323</v>
      </c>
      <c r="B7308" s="25">
        <v>2.5573215277763666</v>
      </c>
      <c r="C7308" s="26" t="s">
        <v>15777</v>
      </c>
      <c r="D7308" s="25" t="s">
        <v>15798</v>
      </c>
      <c r="E7308" s="26" t="s">
        <v>45</v>
      </c>
      <c r="F7308" s="25" t="s">
        <v>90</v>
      </c>
      <c r="G7308" s="69">
        <v>1.524</v>
      </c>
      <c r="H7308" s="25" t="s">
        <v>61</v>
      </c>
      <c r="I7308" s="27" t="s">
        <v>46</v>
      </c>
      <c r="J7308" s="69">
        <v>45.72</v>
      </c>
      <c r="K7308" s="6" t="s">
        <v>15799</v>
      </c>
      <c r="L7308" s="6" t="s">
        <v>95</v>
      </c>
      <c r="M7308" s="69">
        <v>30</v>
      </c>
      <c r="N7308" s="6" t="s">
        <v>59</v>
      </c>
      <c r="O7308" s="6" t="s">
        <v>1073</v>
      </c>
      <c r="R7308" s="33" t="str">
        <f t="shared" si="134"/>
        <v>S05D2778P024</v>
      </c>
      <c r="S7308" s="95">
        <f>VLOOKUP(I7308,品牌型号对应工厂型号!C:E,3,0)</f>
        <v>5</v>
      </c>
      <c r="T7308" s="96" t="str">
        <f>VLOOKUP(I7308,品牌型号对应工厂型号!C:I,7,0)</f>
        <v>98:1.5mil EASL-70(G-70)</v>
      </c>
    </row>
    <row r="7309" spans="1:20">
      <c r="A7309" s="25">
        <v>43323</v>
      </c>
      <c r="B7309" s="25">
        <v>2.5573215277763666</v>
      </c>
      <c r="C7309" s="26" t="s">
        <v>15777</v>
      </c>
      <c r="D7309" s="25" t="s">
        <v>15800</v>
      </c>
      <c r="E7309" s="26" t="s">
        <v>45</v>
      </c>
      <c r="F7309" s="25" t="s">
        <v>90</v>
      </c>
      <c r="G7309" s="69">
        <v>1.524</v>
      </c>
      <c r="H7309" s="25" t="s">
        <v>61</v>
      </c>
      <c r="I7309" s="27" t="s">
        <v>46</v>
      </c>
      <c r="J7309" s="69">
        <v>45.72</v>
      </c>
      <c r="K7309" s="6" t="s">
        <v>15801</v>
      </c>
      <c r="L7309" s="6" t="s">
        <v>95</v>
      </c>
      <c r="M7309" s="69">
        <v>30</v>
      </c>
      <c r="N7309" s="6" t="s">
        <v>59</v>
      </c>
      <c r="O7309" s="6" t="s">
        <v>1073</v>
      </c>
      <c r="R7309" s="33" t="str">
        <f t="shared" si="134"/>
        <v>S05D2778P023</v>
      </c>
      <c r="S7309" s="95">
        <f>VLOOKUP(I7309,品牌型号对应工厂型号!C:E,3,0)</f>
        <v>5</v>
      </c>
      <c r="T7309" s="96" t="str">
        <f>VLOOKUP(I7309,品牌型号对应工厂型号!C:I,7,0)</f>
        <v>98:1.5mil EASL-70(G-70)</v>
      </c>
    </row>
    <row r="7310" spans="1:20">
      <c r="A7310" s="25">
        <v>43323</v>
      </c>
      <c r="B7310" s="25">
        <v>2.5573215277763666</v>
      </c>
      <c r="C7310" s="26" t="s">
        <v>15777</v>
      </c>
      <c r="D7310" s="25" t="s">
        <v>15802</v>
      </c>
      <c r="E7310" s="26" t="s">
        <v>45</v>
      </c>
      <c r="F7310" s="25" t="s">
        <v>90</v>
      </c>
      <c r="G7310" s="69">
        <v>1.524</v>
      </c>
      <c r="H7310" s="25" t="s">
        <v>61</v>
      </c>
      <c r="I7310" s="27" t="s">
        <v>46</v>
      </c>
      <c r="J7310" s="69">
        <v>45.72</v>
      </c>
      <c r="K7310" s="6" t="s">
        <v>15803</v>
      </c>
      <c r="L7310" s="6" t="s">
        <v>95</v>
      </c>
      <c r="M7310" s="69">
        <v>30</v>
      </c>
      <c r="N7310" s="6" t="s">
        <v>59</v>
      </c>
      <c r="O7310" s="6" t="s">
        <v>1073</v>
      </c>
      <c r="R7310" s="33" t="str">
        <f t="shared" si="134"/>
        <v>S05D2778P022</v>
      </c>
      <c r="S7310" s="95">
        <f>VLOOKUP(I7310,品牌型号对应工厂型号!C:E,3,0)</f>
        <v>5</v>
      </c>
      <c r="T7310" s="96" t="str">
        <f>VLOOKUP(I7310,品牌型号对应工厂型号!C:I,7,0)</f>
        <v>98:1.5mil EASL-70(G-70)</v>
      </c>
    </row>
    <row r="7311" spans="1:20">
      <c r="A7311" s="25">
        <v>43323</v>
      </c>
      <c r="B7311" s="25">
        <v>2.5573215277763666</v>
      </c>
      <c r="C7311" s="26" t="s">
        <v>15777</v>
      </c>
      <c r="D7311" s="25" t="s">
        <v>15804</v>
      </c>
      <c r="E7311" s="26" t="s">
        <v>45</v>
      </c>
      <c r="F7311" s="25" t="s">
        <v>90</v>
      </c>
      <c r="G7311" s="69">
        <v>1.524</v>
      </c>
      <c r="H7311" s="25" t="s">
        <v>61</v>
      </c>
      <c r="I7311" s="27" t="s">
        <v>46</v>
      </c>
      <c r="J7311" s="69">
        <v>45.72</v>
      </c>
      <c r="K7311" s="6" t="s">
        <v>15805</v>
      </c>
      <c r="L7311" s="6" t="s">
        <v>95</v>
      </c>
      <c r="M7311" s="69">
        <v>30</v>
      </c>
      <c r="N7311" s="6" t="s">
        <v>59</v>
      </c>
      <c r="O7311" s="6" t="s">
        <v>1073</v>
      </c>
      <c r="R7311" s="33" t="str">
        <f t="shared" si="134"/>
        <v>S05D2778P021</v>
      </c>
      <c r="S7311" s="95">
        <f>VLOOKUP(I7311,品牌型号对应工厂型号!C:E,3,0)</f>
        <v>5</v>
      </c>
      <c r="T7311" s="96" t="str">
        <f>VLOOKUP(I7311,品牌型号对应工厂型号!C:I,7,0)</f>
        <v>98:1.5mil EASL-70(G-70)</v>
      </c>
    </row>
    <row r="7312" spans="1:20">
      <c r="A7312" s="25">
        <v>43323</v>
      </c>
      <c r="B7312" s="25">
        <v>2.5573215277763666</v>
      </c>
      <c r="C7312" s="26" t="s">
        <v>15777</v>
      </c>
      <c r="D7312" s="25" t="s">
        <v>15806</v>
      </c>
      <c r="E7312" s="26" t="s">
        <v>45</v>
      </c>
      <c r="F7312" s="25" t="s">
        <v>90</v>
      </c>
      <c r="G7312" s="69">
        <v>1.524</v>
      </c>
      <c r="H7312" s="25" t="s">
        <v>61</v>
      </c>
      <c r="I7312" s="27" t="s">
        <v>46</v>
      </c>
      <c r="J7312" s="69">
        <v>45.72</v>
      </c>
      <c r="K7312" s="6" t="s">
        <v>15807</v>
      </c>
      <c r="L7312" s="6" t="s">
        <v>95</v>
      </c>
      <c r="M7312" s="69">
        <v>30</v>
      </c>
      <c r="N7312" s="6" t="s">
        <v>59</v>
      </c>
      <c r="O7312" s="6" t="s">
        <v>1073</v>
      </c>
      <c r="R7312" s="33" t="str">
        <f t="shared" si="134"/>
        <v>S05D2778P018</v>
      </c>
      <c r="S7312" s="95">
        <f>VLOOKUP(I7312,品牌型号对应工厂型号!C:E,3,0)</f>
        <v>5</v>
      </c>
      <c r="T7312" s="96" t="str">
        <f>VLOOKUP(I7312,品牌型号对应工厂型号!C:I,7,0)</f>
        <v>98:1.5mil EASL-70(G-70)</v>
      </c>
    </row>
    <row r="7313" spans="1:20">
      <c r="A7313" s="25">
        <v>43323</v>
      </c>
      <c r="B7313" s="25">
        <v>2.5573215277763666</v>
      </c>
      <c r="C7313" s="26" t="s">
        <v>15777</v>
      </c>
      <c r="D7313" s="25" t="s">
        <v>15808</v>
      </c>
      <c r="E7313" s="26" t="s">
        <v>45</v>
      </c>
      <c r="F7313" s="25" t="s">
        <v>90</v>
      </c>
      <c r="G7313" s="69">
        <v>1.524</v>
      </c>
      <c r="H7313" s="25" t="s">
        <v>61</v>
      </c>
      <c r="I7313" s="27" t="s">
        <v>46</v>
      </c>
      <c r="J7313" s="69">
        <v>45.72</v>
      </c>
      <c r="K7313" s="6" t="s">
        <v>15809</v>
      </c>
      <c r="L7313" s="6" t="s">
        <v>95</v>
      </c>
      <c r="M7313" s="69">
        <v>30</v>
      </c>
      <c r="N7313" s="6" t="s">
        <v>59</v>
      </c>
      <c r="O7313" s="6" t="s">
        <v>1073</v>
      </c>
      <c r="R7313" s="33" t="str">
        <f t="shared" si="134"/>
        <v>S05D2778P017</v>
      </c>
      <c r="S7313" s="95">
        <f>VLOOKUP(I7313,品牌型号对应工厂型号!C:E,3,0)</f>
        <v>5</v>
      </c>
      <c r="T7313" s="96" t="str">
        <f>VLOOKUP(I7313,品牌型号对应工厂型号!C:I,7,0)</f>
        <v>98:1.5mil EASL-70(G-70)</v>
      </c>
    </row>
    <row r="7314" spans="1:20">
      <c r="A7314" s="25">
        <v>43323</v>
      </c>
      <c r="B7314" s="25">
        <v>2.5573215277763666</v>
      </c>
      <c r="C7314" s="26" t="s">
        <v>15777</v>
      </c>
      <c r="D7314" s="25" t="s">
        <v>15810</v>
      </c>
      <c r="E7314" s="26" t="s">
        <v>45</v>
      </c>
      <c r="F7314" s="25" t="s">
        <v>90</v>
      </c>
      <c r="G7314" s="69">
        <v>1.524</v>
      </c>
      <c r="H7314" s="25" t="s">
        <v>61</v>
      </c>
      <c r="I7314" s="27" t="s">
        <v>46</v>
      </c>
      <c r="J7314" s="69">
        <v>45.72</v>
      </c>
      <c r="K7314" s="6" t="s">
        <v>15811</v>
      </c>
      <c r="L7314" s="6" t="s">
        <v>95</v>
      </c>
      <c r="M7314" s="69">
        <v>30</v>
      </c>
      <c r="N7314" s="6" t="s">
        <v>59</v>
      </c>
      <c r="O7314" s="6" t="s">
        <v>1073</v>
      </c>
      <c r="R7314" s="33" t="str">
        <f t="shared" si="134"/>
        <v>S05D2778P020</v>
      </c>
      <c r="S7314" s="95">
        <f>VLOOKUP(I7314,品牌型号对应工厂型号!C:E,3,0)</f>
        <v>5</v>
      </c>
      <c r="T7314" s="96" t="str">
        <f>VLOOKUP(I7314,品牌型号对应工厂型号!C:I,7,0)</f>
        <v>98:1.5mil EASL-70(G-70)</v>
      </c>
    </row>
    <row r="7315" spans="1:20">
      <c r="A7315" s="25">
        <v>43323</v>
      </c>
      <c r="B7315" s="25">
        <v>2.5573215277763666</v>
      </c>
      <c r="C7315" s="26" t="s">
        <v>15777</v>
      </c>
      <c r="D7315" s="25" t="s">
        <v>15812</v>
      </c>
      <c r="E7315" s="26" t="s">
        <v>45</v>
      </c>
      <c r="F7315" s="25" t="s">
        <v>90</v>
      </c>
      <c r="G7315" s="69">
        <v>1.524</v>
      </c>
      <c r="H7315" s="25" t="s">
        <v>61</v>
      </c>
      <c r="I7315" s="27" t="s">
        <v>46</v>
      </c>
      <c r="J7315" s="69">
        <v>45.72</v>
      </c>
      <c r="K7315" s="6" t="s">
        <v>15813</v>
      </c>
      <c r="L7315" s="6" t="s">
        <v>95</v>
      </c>
      <c r="M7315" s="69">
        <v>30</v>
      </c>
      <c r="N7315" s="6" t="s">
        <v>59</v>
      </c>
      <c r="O7315" s="6" t="s">
        <v>1073</v>
      </c>
      <c r="R7315" s="33" t="str">
        <f t="shared" si="134"/>
        <v>S05D2778P016</v>
      </c>
      <c r="S7315" s="95">
        <f>VLOOKUP(I7315,品牌型号对应工厂型号!C:E,3,0)</f>
        <v>5</v>
      </c>
      <c r="T7315" s="96" t="str">
        <f>VLOOKUP(I7315,品牌型号对应工厂型号!C:I,7,0)</f>
        <v>98:1.5mil EASL-70(G-70)</v>
      </c>
    </row>
    <row r="7316" spans="1:20">
      <c r="A7316" s="25">
        <v>43323</v>
      </c>
      <c r="B7316" s="25">
        <v>2.5573215277763666</v>
      </c>
      <c r="C7316" s="26" t="s">
        <v>15777</v>
      </c>
      <c r="D7316" s="25" t="s">
        <v>15814</v>
      </c>
      <c r="E7316" s="26" t="s">
        <v>45</v>
      </c>
      <c r="F7316" s="25" t="s">
        <v>90</v>
      </c>
      <c r="G7316" s="69">
        <v>1.524</v>
      </c>
      <c r="H7316" s="25" t="s">
        <v>61</v>
      </c>
      <c r="I7316" s="27" t="s">
        <v>46</v>
      </c>
      <c r="J7316" s="69">
        <v>45.72</v>
      </c>
      <c r="K7316" s="6" t="s">
        <v>15815</v>
      </c>
      <c r="L7316" s="6" t="s">
        <v>95</v>
      </c>
      <c r="M7316" s="69">
        <v>30</v>
      </c>
      <c r="N7316" s="6" t="s">
        <v>59</v>
      </c>
      <c r="O7316" s="6" t="s">
        <v>1073</v>
      </c>
      <c r="R7316" s="33" t="str">
        <f t="shared" si="134"/>
        <v>S05D2778P015</v>
      </c>
      <c r="S7316" s="95">
        <f>VLOOKUP(I7316,品牌型号对应工厂型号!C:E,3,0)</f>
        <v>5</v>
      </c>
      <c r="T7316" s="96" t="str">
        <f>VLOOKUP(I7316,品牌型号对应工厂型号!C:I,7,0)</f>
        <v>98:1.5mil EASL-70(G-70)</v>
      </c>
    </row>
    <row r="7317" spans="1:20">
      <c r="A7317" s="25">
        <v>43323</v>
      </c>
      <c r="B7317" s="25">
        <v>2.5573215277763666</v>
      </c>
      <c r="C7317" s="26" t="s">
        <v>15777</v>
      </c>
      <c r="D7317" s="25" t="s">
        <v>15816</v>
      </c>
      <c r="E7317" s="26" t="s">
        <v>45</v>
      </c>
      <c r="F7317" s="25" t="s">
        <v>90</v>
      </c>
      <c r="G7317" s="69">
        <v>1.524</v>
      </c>
      <c r="H7317" s="25" t="s">
        <v>61</v>
      </c>
      <c r="I7317" s="27" t="s">
        <v>46</v>
      </c>
      <c r="J7317" s="69">
        <v>45.72</v>
      </c>
      <c r="K7317" s="6" t="s">
        <v>15817</v>
      </c>
      <c r="L7317" s="6" t="s">
        <v>95</v>
      </c>
      <c r="M7317" s="69">
        <v>30</v>
      </c>
      <c r="N7317" s="6" t="s">
        <v>59</v>
      </c>
      <c r="O7317" s="6" t="s">
        <v>1073</v>
      </c>
      <c r="R7317" s="33" t="str">
        <f t="shared" si="134"/>
        <v>S05D2778P014</v>
      </c>
      <c r="S7317" s="95">
        <f>VLOOKUP(I7317,品牌型号对应工厂型号!C:E,3,0)</f>
        <v>5</v>
      </c>
      <c r="T7317" s="96" t="str">
        <f>VLOOKUP(I7317,品牌型号对应工厂型号!C:I,7,0)</f>
        <v>98:1.5mil EASL-70(G-70)</v>
      </c>
    </row>
    <row r="7318" spans="1:20">
      <c r="A7318" s="25">
        <v>43323</v>
      </c>
      <c r="B7318" s="25">
        <v>2.5573215277763666</v>
      </c>
      <c r="C7318" s="26" t="s">
        <v>15777</v>
      </c>
      <c r="D7318" s="25" t="s">
        <v>15818</v>
      </c>
      <c r="E7318" s="26" t="s">
        <v>45</v>
      </c>
      <c r="F7318" s="25" t="s">
        <v>90</v>
      </c>
      <c r="G7318" s="69">
        <v>1.524</v>
      </c>
      <c r="H7318" s="25" t="s">
        <v>61</v>
      </c>
      <c r="I7318" s="27" t="s">
        <v>46</v>
      </c>
      <c r="J7318" s="69">
        <v>45.72</v>
      </c>
      <c r="K7318" s="6" t="s">
        <v>15819</v>
      </c>
      <c r="L7318" s="6" t="s">
        <v>95</v>
      </c>
      <c r="M7318" s="69">
        <v>30</v>
      </c>
      <c r="N7318" s="6" t="s">
        <v>59</v>
      </c>
      <c r="O7318" s="6" t="s">
        <v>1073</v>
      </c>
      <c r="R7318" s="33" t="str">
        <f t="shared" ref="R7318:R7381" si="135">K7318</f>
        <v>S05D2778P013</v>
      </c>
      <c r="S7318" s="95">
        <f>VLOOKUP(I7318,品牌型号对应工厂型号!C:E,3,0)</f>
        <v>5</v>
      </c>
      <c r="T7318" s="96" t="str">
        <f>VLOOKUP(I7318,品牌型号对应工厂型号!C:I,7,0)</f>
        <v>98:1.5mil EASL-70(G-70)</v>
      </c>
    </row>
    <row r="7319" spans="1:20">
      <c r="A7319" s="25">
        <v>43323</v>
      </c>
      <c r="B7319" s="25">
        <v>2.5573215277763666</v>
      </c>
      <c r="C7319" s="26" t="s">
        <v>15777</v>
      </c>
      <c r="D7319" s="25" t="s">
        <v>15820</v>
      </c>
      <c r="E7319" s="26" t="s">
        <v>45</v>
      </c>
      <c r="F7319" s="25" t="s">
        <v>90</v>
      </c>
      <c r="G7319" s="69">
        <v>1.524</v>
      </c>
      <c r="H7319" s="25" t="s">
        <v>61</v>
      </c>
      <c r="I7319" s="27" t="s">
        <v>46</v>
      </c>
      <c r="J7319" s="69">
        <v>45.72</v>
      </c>
      <c r="K7319" s="6" t="s">
        <v>15821</v>
      </c>
      <c r="L7319" s="6" t="s">
        <v>95</v>
      </c>
      <c r="M7319" s="69">
        <v>30</v>
      </c>
      <c r="N7319" s="6" t="s">
        <v>59</v>
      </c>
      <c r="O7319" s="6" t="s">
        <v>1073</v>
      </c>
      <c r="R7319" s="33" t="str">
        <f t="shared" si="135"/>
        <v>S05D2778P019</v>
      </c>
      <c r="S7319" s="95">
        <f>VLOOKUP(I7319,品牌型号对应工厂型号!C:E,3,0)</f>
        <v>5</v>
      </c>
      <c r="T7319" s="96" t="str">
        <f>VLOOKUP(I7319,品牌型号对应工厂型号!C:I,7,0)</f>
        <v>98:1.5mil EASL-70(G-70)</v>
      </c>
    </row>
    <row r="7320" spans="1:20">
      <c r="A7320" s="25">
        <v>43323</v>
      </c>
      <c r="B7320" s="25">
        <v>2.5573215277763666</v>
      </c>
      <c r="C7320" s="26" t="s">
        <v>15777</v>
      </c>
      <c r="D7320" s="25" t="s">
        <v>15822</v>
      </c>
      <c r="E7320" s="26" t="s">
        <v>45</v>
      </c>
      <c r="F7320" s="25" t="s">
        <v>90</v>
      </c>
      <c r="G7320" s="69">
        <v>1.524</v>
      </c>
      <c r="H7320" s="25" t="s">
        <v>61</v>
      </c>
      <c r="I7320" s="27" t="s">
        <v>46</v>
      </c>
      <c r="J7320" s="69">
        <v>45.72</v>
      </c>
      <c r="K7320" s="6" t="s">
        <v>15823</v>
      </c>
      <c r="L7320" s="6" t="s">
        <v>95</v>
      </c>
      <c r="M7320" s="69">
        <v>30</v>
      </c>
      <c r="N7320" s="6" t="s">
        <v>59</v>
      </c>
      <c r="O7320" s="6" t="s">
        <v>1073</v>
      </c>
      <c r="R7320" s="33" t="str">
        <f t="shared" si="135"/>
        <v>S05D2778P006</v>
      </c>
      <c r="S7320" s="95">
        <f>VLOOKUP(I7320,品牌型号对应工厂型号!C:E,3,0)</f>
        <v>5</v>
      </c>
      <c r="T7320" s="96" t="str">
        <f>VLOOKUP(I7320,品牌型号对应工厂型号!C:I,7,0)</f>
        <v>98:1.5mil EASL-70(G-70)</v>
      </c>
    </row>
    <row r="7321" spans="1:20">
      <c r="A7321" s="25">
        <v>43323</v>
      </c>
      <c r="B7321" s="25">
        <v>2.5573215277763666</v>
      </c>
      <c r="C7321" s="26" t="s">
        <v>15777</v>
      </c>
      <c r="D7321" s="25" t="s">
        <v>15824</v>
      </c>
      <c r="E7321" s="26" t="s">
        <v>45</v>
      </c>
      <c r="F7321" s="25" t="s">
        <v>90</v>
      </c>
      <c r="G7321" s="69">
        <v>1.524</v>
      </c>
      <c r="H7321" s="25" t="s">
        <v>61</v>
      </c>
      <c r="I7321" s="27" t="s">
        <v>46</v>
      </c>
      <c r="J7321" s="69">
        <v>45.72</v>
      </c>
      <c r="K7321" s="6" t="s">
        <v>15825</v>
      </c>
      <c r="L7321" s="6" t="s">
        <v>95</v>
      </c>
      <c r="M7321" s="69">
        <v>30</v>
      </c>
      <c r="N7321" s="6" t="s">
        <v>59</v>
      </c>
      <c r="O7321" s="6" t="s">
        <v>1073</v>
      </c>
      <c r="R7321" s="33" t="str">
        <f t="shared" si="135"/>
        <v>S05D2778P012</v>
      </c>
      <c r="S7321" s="95">
        <f>VLOOKUP(I7321,品牌型号对应工厂型号!C:E,3,0)</f>
        <v>5</v>
      </c>
      <c r="T7321" s="96" t="str">
        <f>VLOOKUP(I7321,品牌型号对应工厂型号!C:I,7,0)</f>
        <v>98:1.5mil EASL-70(G-70)</v>
      </c>
    </row>
    <row r="7322" spans="1:20">
      <c r="A7322" s="25">
        <v>43323</v>
      </c>
      <c r="B7322" s="25">
        <v>2.5573215277763666</v>
      </c>
      <c r="C7322" s="26" t="s">
        <v>15777</v>
      </c>
      <c r="D7322" s="25" t="s">
        <v>15826</v>
      </c>
      <c r="E7322" s="26" t="s">
        <v>45</v>
      </c>
      <c r="F7322" s="25" t="s">
        <v>90</v>
      </c>
      <c r="G7322" s="69">
        <v>1.524</v>
      </c>
      <c r="H7322" s="25" t="s">
        <v>61</v>
      </c>
      <c r="I7322" s="27" t="s">
        <v>46</v>
      </c>
      <c r="J7322" s="69">
        <v>45.72</v>
      </c>
      <c r="K7322" s="6" t="s">
        <v>15827</v>
      </c>
      <c r="L7322" s="6" t="s">
        <v>95</v>
      </c>
      <c r="M7322" s="69">
        <v>30</v>
      </c>
      <c r="N7322" s="6" t="s">
        <v>59</v>
      </c>
      <c r="O7322" s="6" t="s">
        <v>1073</v>
      </c>
      <c r="R7322" s="33" t="str">
        <f t="shared" si="135"/>
        <v>S05D2778P011</v>
      </c>
      <c r="S7322" s="95">
        <f>VLOOKUP(I7322,品牌型号对应工厂型号!C:E,3,0)</f>
        <v>5</v>
      </c>
      <c r="T7322" s="96" t="str">
        <f>VLOOKUP(I7322,品牌型号对应工厂型号!C:I,7,0)</f>
        <v>98:1.5mil EASL-70(G-70)</v>
      </c>
    </row>
    <row r="7323" spans="1:20">
      <c r="A7323" s="25">
        <v>43323</v>
      </c>
      <c r="B7323" s="25">
        <v>2.5573215277763666</v>
      </c>
      <c r="C7323" s="26" t="s">
        <v>15777</v>
      </c>
      <c r="D7323" s="25" t="s">
        <v>15828</v>
      </c>
      <c r="E7323" s="26" t="s">
        <v>45</v>
      </c>
      <c r="F7323" s="25" t="s">
        <v>90</v>
      </c>
      <c r="G7323" s="69">
        <v>1.524</v>
      </c>
      <c r="H7323" s="25" t="s">
        <v>61</v>
      </c>
      <c r="I7323" s="27" t="s">
        <v>46</v>
      </c>
      <c r="J7323" s="69">
        <v>45.72</v>
      </c>
      <c r="K7323" s="6" t="s">
        <v>15829</v>
      </c>
      <c r="L7323" s="6" t="s">
        <v>95</v>
      </c>
      <c r="M7323" s="69">
        <v>30</v>
      </c>
      <c r="N7323" s="6" t="s">
        <v>59</v>
      </c>
      <c r="O7323" s="6" t="s">
        <v>1073</v>
      </c>
      <c r="R7323" s="33" t="str">
        <f t="shared" si="135"/>
        <v>S05D2778P010</v>
      </c>
      <c r="S7323" s="95">
        <f>VLOOKUP(I7323,品牌型号对应工厂型号!C:E,3,0)</f>
        <v>5</v>
      </c>
      <c r="T7323" s="96" t="str">
        <f>VLOOKUP(I7323,品牌型号对应工厂型号!C:I,7,0)</f>
        <v>98:1.5mil EASL-70(G-70)</v>
      </c>
    </row>
    <row r="7324" spans="1:20">
      <c r="A7324" s="25">
        <v>43323</v>
      </c>
      <c r="B7324" s="25">
        <v>2.5573215277763666</v>
      </c>
      <c r="C7324" s="26" t="s">
        <v>15777</v>
      </c>
      <c r="D7324" s="25" t="s">
        <v>15830</v>
      </c>
      <c r="E7324" s="26" t="s">
        <v>45</v>
      </c>
      <c r="F7324" s="25" t="s">
        <v>90</v>
      </c>
      <c r="G7324" s="69">
        <v>1.524</v>
      </c>
      <c r="H7324" s="25" t="s">
        <v>61</v>
      </c>
      <c r="I7324" s="27" t="s">
        <v>46</v>
      </c>
      <c r="J7324" s="69">
        <v>45.72</v>
      </c>
      <c r="K7324" s="6" t="s">
        <v>15831</v>
      </c>
      <c r="L7324" s="6" t="s">
        <v>95</v>
      </c>
      <c r="M7324" s="69">
        <v>30</v>
      </c>
      <c r="N7324" s="6" t="s">
        <v>59</v>
      </c>
      <c r="O7324" s="6" t="s">
        <v>1073</v>
      </c>
      <c r="R7324" s="33" t="str">
        <f t="shared" si="135"/>
        <v>S05D2778P009</v>
      </c>
      <c r="S7324" s="95">
        <f>VLOOKUP(I7324,品牌型号对应工厂型号!C:E,3,0)</f>
        <v>5</v>
      </c>
      <c r="T7324" s="96" t="str">
        <f>VLOOKUP(I7324,品牌型号对应工厂型号!C:I,7,0)</f>
        <v>98:1.5mil EASL-70(G-70)</v>
      </c>
    </row>
    <row r="7325" spans="1:20">
      <c r="A7325" s="25">
        <v>43323</v>
      </c>
      <c r="B7325" s="25">
        <v>2.5573215277763666</v>
      </c>
      <c r="C7325" s="26" t="s">
        <v>15777</v>
      </c>
      <c r="D7325" s="25" t="s">
        <v>15832</v>
      </c>
      <c r="E7325" s="26" t="s">
        <v>661</v>
      </c>
      <c r="F7325" s="25" t="s">
        <v>96</v>
      </c>
      <c r="G7325" s="69">
        <v>1.524</v>
      </c>
      <c r="H7325" s="25" t="s">
        <v>126</v>
      </c>
      <c r="I7325" s="27" t="s">
        <v>44</v>
      </c>
      <c r="J7325" s="69">
        <v>45.72</v>
      </c>
      <c r="K7325" s="6" t="s">
        <v>15833</v>
      </c>
      <c r="L7325" s="6" t="s">
        <v>95</v>
      </c>
      <c r="M7325" s="69">
        <v>30</v>
      </c>
      <c r="N7325" s="6" t="s">
        <v>59</v>
      </c>
      <c r="O7325" s="6" t="s">
        <v>1073</v>
      </c>
      <c r="R7325" s="33" t="str">
        <f t="shared" si="135"/>
        <v>S05N3047P011</v>
      </c>
      <c r="S7325" s="95">
        <f>VLOOKUP(I7325,品牌型号对应工厂型号!C:E,3,0)</f>
        <v>5</v>
      </c>
      <c r="T7325" s="96" t="str">
        <f>VLOOKUP(I7325,品牌型号对应工厂型号!C:I,7,0)</f>
        <v>99:1.5mil DABL-10(G-15)</v>
      </c>
    </row>
    <row r="7326" spans="1:20">
      <c r="A7326" s="25">
        <v>43323</v>
      </c>
      <c r="B7326" s="25">
        <v>2.5573215277763666</v>
      </c>
      <c r="C7326" s="26" t="s">
        <v>15777</v>
      </c>
      <c r="D7326" s="25" t="s">
        <v>15834</v>
      </c>
      <c r="E7326" s="26" t="s">
        <v>661</v>
      </c>
      <c r="F7326" s="25" t="s">
        <v>96</v>
      </c>
      <c r="G7326" s="69">
        <v>1.524</v>
      </c>
      <c r="H7326" s="25" t="s">
        <v>126</v>
      </c>
      <c r="I7326" s="27" t="s">
        <v>44</v>
      </c>
      <c r="J7326" s="69">
        <v>45.72</v>
      </c>
      <c r="K7326" s="6" t="s">
        <v>15835</v>
      </c>
      <c r="L7326" s="6" t="s">
        <v>95</v>
      </c>
      <c r="M7326" s="69">
        <v>30</v>
      </c>
      <c r="N7326" s="6" t="s">
        <v>59</v>
      </c>
      <c r="O7326" s="6" t="s">
        <v>1073</v>
      </c>
      <c r="R7326" s="33" t="str">
        <f t="shared" si="135"/>
        <v>S06N1386P007</v>
      </c>
      <c r="S7326" s="95">
        <f>VLOOKUP(I7326,品牌型号对应工厂型号!C:E,3,0)</f>
        <v>5</v>
      </c>
      <c r="T7326" s="96" t="str">
        <f>VLOOKUP(I7326,品牌型号对应工厂型号!C:I,7,0)</f>
        <v>99:1.5mil DABL-10(G-15)</v>
      </c>
    </row>
    <row r="7327" spans="1:20">
      <c r="A7327" s="25">
        <v>43323</v>
      </c>
      <c r="B7327" s="25">
        <v>2.5573215277763666</v>
      </c>
      <c r="C7327" s="26" t="s">
        <v>15777</v>
      </c>
      <c r="D7327" s="25" t="s">
        <v>15836</v>
      </c>
      <c r="E7327" s="26" t="s">
        <v>661</v>
      </c>
      <c r="F7327" s="25" t="s">
        <v>96</v>
      </c>
      <c r="G7327" s="69">
        <v>1.524</v>
      </c>
      <c r="H7327" s="25" t="s">
        <v>126</v>
      </c>
      <c r="I7327" s="27" t="s">
        <v>44</v>
      </c>
      <c r="J7327" s="69">
        <v>45.72</v>
      </c>
      <c r="K7327" s="6" t="s">
        <v>15837</v>
      </c>
      <c r="L7327" s="6" t="s">
        <v>95</v>
      </c>
      <c r="M7327" s="69">
        <v>30</v>
      </c>
      <c r="N7327" s="6" t="s">
        <v>59</v>
      </c>
      <c r="O7327" s="6" t="s">
        <v>1073</v>
      </c>
      <c r="R7327" s="33" t="str">
        <f t="shared" si="135"/>
        <v>S05N3047P016</v>
      </c>
      <c r="S7327" s="95">
        <f>VLOOKUP(I7327,品牌型号对应工厂型号!C:E,3,0)</f>
        <v>5</v>
      </c>
      <c r="T7327" s="96" t="str">
        <f>VLOOKUP(I7327,品牌型号对应工厂型号!C:I,7,0)</f>
        <v>99:1.5mil DABL-10(G-15)</v>
      </c>
    </row>
    <row r="7328" spans="1:20">
      <c r="A7328" s="25">
        <v>43323</v>
      </c>
      <c r="B7328" s="25">
        <v>2.5573215277763666</v>
      </c>
      <c r="C7328" s="26" t="s">
        <v>15777</v>
      </c>
      <c r="D7328" s="25" t="s">
        <v>15838</v>
      </c>
      <c r="E7328" s="26" t="s">
        <v>661</v>
      </c>
      <c r="F7328" s="25" t="s">
        <v>96</v>
      </c>
      <c r="G7328" s="69">
        <v>1.524</v>
      </c>
      <c r="H7328" s="25" t="s">
        <v>126</v>
      </c>
      <c r="I7328" s="27" t="s">
        <v>44</v>
      </c>
      <c r="J7328" s="69">
        <v>45.72</v>
      </c>
      <c r="K7328" s="6" t="s">
        <v>15839</v>
      </c>
      <c r="L7328" s="6" t="s">
        <v>95</v>
      </c>
      <c r="M7328" s="69">
        <v>30</v>
      </c>
      <c r="N7328" s="6" t="s">
        <v>59</v>
      </c>
      <c r="O7328" s="6" t="s">
        <v>1073</v>
      </c>
      <c r="R7328" s="33" t="str">
        <f t="shared" si="135"/>
        <v>S05N3047P004</v>
      </c>
      <c r="S7328" s="95">
        <f>VLOOKUP(I7328,品牌型号对应工厂型号!C:E,3,0)</f>
        <v>5</v>
      </c>
      <c r="T7328" s="96" t="str">
        <f>VLOOKUP(I7328,品牌型号对应工厂型号!C:I,7,0)</f>
        <v>99:1.5mil DABL-10(G-15)</v>
      </c>
    </row>
    <row r="7329" spans="1:20">
      <c r="A7329" s="25">
        <v>43323</v>
      </c>
      <c r="B7329" s="25">
        <v>2.5573215277763666</v>
      </c>
      <c r="C7329" s="26" t="s">
        <v>15777</v>
      </c>
      <c r="D7329" s="25" t="s">
        <v>15840</v>
      </c>
      <c r="E7329" s="26" t="s">
        <v>661</v>
      </c>
      <c r="F7329" s="25" t="s">
        <v>96</v>
      </c>
      <c r="G7329" s="69">
        <v>1.524</v>
      </c>
      <c r="H7329" s="25" t="s">
        <v>126</v>
      </c>
      <c r="I7329" s="27" t="s">
        <v>44</v>
      </c>
      <c r="J7329" s="69">
        <v>45.72</v>
      </c>
      <c r="K7329" s="6" t="s">
        <v>15841</v>
      </c>
      <c r="L7329" s="6" t="s">
        <v>95</v>
      </c>
      <c r="M7329" s="69">
        <v>30</v>
      </c>
      <c r="N7329" s="6" t="s">
        <v>59</v>
      </c>
      <c r="O7329" s="6" t="s">
        <v>1073</v>
      </c>
      <c r="R7329" s="33" t="str">
        <f t="shared" si="135"/>
        <v>S05N3047P002</v>
      </c>
      <c r="S7329" s="95">
        <f>VLOOKUP(I7329,品牌型号对应工厂型号!C:E,3,0)</f>
        <v>5</v>
      </c>
      <c r="T7329" s="96" t="str">
        <f>VLOOKUP(I7329,品牌型号对应工厂型号!C:I,7,0)</f>
        <v>99:1.5mil DABL-10(G-15)</v>
      </c>
    </row>
    <row r="7330" spans="1:20">
      <c r="A7330" s="25">
        <v>43323</v>
      </c>
      <c r="B7330" s="25">
        <v>2.5573215277763666</v>
      </c>
      <c r="C7330" s="26" t="s">
        <v>15777</v>
      </c>
      <c r="D7330" s="25" t="s">
        <v>15842</v>
      </c>
      <c r="E7330" s="26" t="s">
        <v>661</v>
      </c>
      <c r="F7330" s="25" t="s">
        <v>96</v>
      </c>
      <c r="G7330" s="69">
        <v>1.524</v>
      </c>
      <c r="H7330" s="25" t="s">
        <v>126</v>
      </c>
      <c r="I7330" s="27" t="s">
        <v>44</v>
      </c>
      <c r="J7330" s="69">
        <v>45.72</v>
      </c>
      <c r="K7330" s="6" t="s">
        <v>15843</v>
      </c>
      <c r="L7330" s="6" t="s">
        <v>95</v>
      </c>
      <c r="M7330" s="69">
        <v>30</v>
      </c>
      <c r="N7330" s="6" t="s">
        <v>59</v>
      </c>
      <c r="O7330" s="6" t="s">
        <v>1073</v>
      </c>
      <c r="R7330" s="33" t="str">
        <f t="shared" si="135"/>
        <v>S05N3047P010</v>
      </c>
      <c r="S7330" s="95">
        <f>VLOOKUP(I7330,品牌型号对应工厂型号!C:E,3,0)</f>
        <v>5</v>
      </c>
      <c r="T7330" s="96" t="str">
        <f>VLOOKUP(I7330,品牌型号对应工厂型号!C:I,7,0)</f>
        <v>99:1.5mil DABL-10(G-15)</v>
      </c>
    </row>
    <row r="7331" spans="1:20">
      <c r="A7331" s="25">
        <v>43323</v>
      </c>
      <c r="B7331" s="25">
        <v>2.5573215277763666</v>
      </c>
      <c r="C7331" s="26" t="s">
        <v>15777</v>
      </c>
      <c r="D7331" s="25" t="s">
        <v>15844</v>
      </c>
      <c r="E7331" s="26" t="s">
        <v>661</v>
      </c>
      <c r="F7331" s="25" t="s">
        <v>96</v>
      </c>
      <c r="G7331" s="69">
        <v>1.524</v>
      </c>
      <c r="H7331" s="25" t="s">
        <v>126</v>
      </c>
      <c r="I7331" s="27" t="s">
        <v>44</v>
      </c>
      <c r="J7331" s="69">
        <v>45.72</v>
      </c>
      <c r="K7331" s="6" t="s">
        <v>15845</v>
      </c>
      <c r="L7331" s="6" t="s">
        <v>95</v>
      </c>
      <c r="M7331" s="69">
        <v>30</v>
      </c>
      <c r="N7331" s="6" t="s">
        <v>59</v>
      </c>
      <c r="O7331" s="6" t="s">
        <v>1073</v>
      </c>
      <c r="R7331" s="33" t="str">
        <f t="shared" si="135"/>
        <v>S05N3047P009</v>
      </c>
      <c r="S7331" s="95">
        <f>VLOOKUP(I7331,品牌型号对应工厂型号!C:E,3,0)</f>
        <v>5</v>
      </c>
      <c r="T7331" s="96" t="str">
        <f>VLOOKUP(I7331,品牌型号对应工厂型号!C:I,7,0)</f>
        <v>99:1.5mil DABL-10(G-15)</v>
      </c>
    </row>
    <row r="7332" spans="1:20">
      <c r="A7332" s="25">
        <v>43323</v>
      </c>
      <c r="B7332" s="25">
        <v>2.5573215277763666</v>
      </c>
      <c r="C7332" s="26" t="s">
        <v>15777</v>
      </c>
      <c r="D7332" s="25" t="s">
        <v>15846</v>
      </c>
      <c r="E7332" s="26" t="s">
        <v>661</v>
      </c>
      <c r="F7332" s="25" t="s">
        <v>96</v>
      </c>
      <c r="G7332" s="69">
        <v>1.524</v>
      </c>
      <c r="H7332" s="25" t="s">
        <v>126</v>
      </c>
      <c r="I7332" s="27" t="s">
        <v>44</v>
      </c>
      <c r="J7332" s="69">
        <v>45.72</v>
      </c>
      <c r="K7332" s="6" t="s">
        <v>15847</v>
      </c>
      <c r="L7332" s="6" t="s">
        <v>95</v>
      </c>
      <c r="M7332" s="69">
        <v>30</v>
      </c>
      <c r="N7332" s="6" t="s">
        <v>59</v>
      </c>
      <c r="O7332" s="6" t="s">
        <v>1073</v>
      </c>
      <c r="R7332" s="33" t="str">
        <f t="shared" si="135"/>
        <v>S05N3047P007</v>
      </c>
      <c r="S7332" s="95">
        <f>VLOOKUP(I7332,品牌型号对应工厂型号!C:E,3,0)</f>
        <v>5</v>
      </c>
      <c r="T7332" s="96" t="str">
        <f>VLOOKUP(I7332,品牌型号对应工厂型号!C:I,7,0)</f>
        <v>99:1.5mil DABL-10(G-15)</v>
      </c>
    </row>
    <row r="7333" spans="1:20">
      <c r="A7333" s="25">
        <v>43323</v>
      </c>
      <c r="B7333" s="25">
        <v>2.5573215277763666</v>
      </c>
      <c r="C7333" s="26" t="s">
        <v>15777</v>
      </c>
      <c r="D7333" s="25" t="s">
        <v>15848</v>
      </c>
      <c r="E7333" s="26" t="s">
        <v>661</v>
      </c>
      <c r="F7333" s="25" t="s">
        <v>96</v>
      </c>
      <c r="G7333" s="69">
        <v>1.524</v>
      </c>
      <c r="H7333" s="25" t="s">
        <v>126</v>
      </c>
      <c r="I7333" s="27" t="s">
        <v>44</v>
      </c>
      <c r="J7333" s="69">
        <v>45.72</v>
      </c>
      <c r="K7333" s="6" t="s">
        <v>15849</v>
      </c>
      <c r="L7333" s="6" t="s">
        <v>95</v>
      </c>
      <c r="M7333" s="69">
        <v>30</v>
      </c>
      <c r="N7333" s="6" t="s">
        <v>59</v>
      </c>
      <c r="O7333" s="6" t="s">
        <v>1073</v>
      </c>
      <c r="R7333" s="33" t="str">
        <f t="shared" si="135"/>
        <v>S06N1386P006</v>
      </c>
      <c r="S7333" s="95">
        <f>VLOOKUP(I7333,品牌型号对应工厂型号!C:E,3,0)</f>
        <v>5</v>
      </c>
      <c r="T7333" s="96" t="str">
        <f>VLOOKUP(I7333,品牌型号对应工厂型号!C:I,7,0)</f>
        <v>99:1.5mil DABL-10(G-15)</v>
      </c>
    </row>
    <row r="7334" spans="1:20">
      <c r="A7334" s="25">
        <v>43323</v>
      </c>
      <c r="B7334" s="25">
        <v>2.5573215277763666</v>
      </c>
      <c r="C7334" s="26" t="s">
        <v>15777</v>
      </c>
      <c r="D7334" s="25" t="s">
        <v>15850</v>
      </c>
      <c r="E7334" s="26" t="s">
        <v>661</v>
      </c>
      <c r="F7334" s="25" t="s">
        <v>96</v>
      </c>
      <c r="G7334" s="69">
        <v>1.524</v>
      </c>
      <c r="H7334" s="25" t="s">
        <v>126</v>
      </c>
      <c r="I7334" s="27" t="s">
        <v>44</v>
      </c>
      <c r="J7334" s="69">
        <v>45.72</v>
      </c>
      <c r="K7334" s="6" t="s">
        <v>15851</v>
      </c>
      <c r="L7334" s="6" t="s">
        <v>95</v>
      </c>
      <c r="M7334" s="69">
        <v>30</v>
      </c>
      <c r="N7334" s="6" t="s">
        <v>59</v>
      </c>
      <c r="O7334" s="6" t="s">
        <v>1073</v>
      </c>
      <c r="R7334" s="33" t="str">
        <f t="shared" si="135"/>
        <v>S06N1386P005</v>
      </c>
      <c r="S7334" s="95">
        <f>VLOOKUP(I7334,品牌型号对应工厂型号!C:E,3,0)</f>
        <v>5</v>
      </c>
      <c r="T7334" s="96" t="str">
        <f>VLOOKUP(I7334,品牌型号对应工厂型号!C:I,7,0)</f>
        <v>99:1.5mil DABL-10(G-15)</v>
      </c>
    </row>
    <row r="7335" spans="1:20">
      <c r="A7335" s="25">
        <v>43323</v>
      </c>
      <c r="B7335" s="25">
        <v>2.5573215277763666</v>
      </c>
      <c r="C7335" s="26" t="s">
        <v>15777</v>
      </c>
      <c r="D7335" s="25" t="s">
        <v>15852</v>
      </c>
      <c r="E7335" s="26" t="s">
        <v>661</v>
      </c>
      <c r="F7335" s="25" t="s">
        <v>96</v>
      </c>
      <c r="G7335" s="69">
        <v>1.524</v>
      </c>
      <c r="H7335" s="25" t="s">
        <v>126</v>
      </c>
      <c r="I7335" s="27" t="s">
        <v>44</v>
      </c>
      <c r="J7335" s="69">
        <v>45.72</v>
      </c>
      <c r="K7335" s="6" t="s">
        <v>15853</v>
      </c>
      <c r="L7335" s="6" t="s">
        <v>95</v>
      </c>
      <c r="M7335" s="69">
        <v>30</v>
      </c>
      <c r="N7335" s="6" t="s">
        <v>59</v>
      </c>
      <c r="O7335" s="6" t="s">
        <v>1073</v>
      </c>
      <c r="R7335" s="33" t="str">
        <f t="shared" si="135"/>
        <v>S06N1386P004</v>
      </c>
      <c r="S7335" s="95">
        <f>VLOOKUP(I7335,品牌型号对应工厂型号!C:E,3,0)</f>
        <v>5</v>
      </c>
      <c r="T7335" s="96" t="str">
        <f>VLOOKUP(I7335,品牌型号对应工厂型号!C:I,7,0)</f>
        <v>99:1.5mil DABL-10(G-15)</v>
      </c>
    </row>
    <row r="7336" spans="1:20">
      <c r="A7336" s="25">
        <v>43323</v>
      </c>
      <c r="B7336" s="25">
        <v>2.5573215277763666</v>
      </c>
      <c r="C7336" s="26" t="s">
        <v>15777</v>
      </c>
      <c r="D7336" s="25" t="s">
        <v>15854</v>
      </c>
      <c r="E7336" s="26" t="s">
        <v>661</v>
      </c>
      <c r="F7336" s="25" t="s">
        <v>96</v>
      </c>
      <c r="G7336" s="69">
        <v>1.524</v>
      </c>
      <c r="H7336" s="25" t="s">
        <v>126</v>
      </c>
      <c r="I7336" s="27" t="s">
        <v>44</v>
      </c>
      <c r="J7336" s="69">
        <v>45.72</v>
      </c>
      <c r="K7336" s="6" t="s">
        <v>15855</v>
      </c>
      <c r="L7336" s="6" t="s">
        <v>95</v>
      </c>
      <c r="M7336" s="69">
        <v>30</v>
      </c>
      <c r="N7336" s="6" t="s">
        <v>59</v>
      </c>
      <c r="O7336" s="6" t="s">
        <v>1073</v>
      </c>
      <c r="R7336" s="33" t="str">
        <f t="shared" si="135"/>
        <v>S06N1386P003</v>
      </c>
      <c r="S7336" s="95">
        <f>VLOOKUP(I7336,品牌型号对应工厂型号!C:E,3,0)</f>
        <v>5</v>
      </c>
      <c r="T7336" s="96" t="str">
        <f>VLOOKUP(I7336,品牌型号对应工厂型号!C:I,7,0)</f>
        <v>99:1.5mil DABL-10(G-15)</v>
      </c>
    </row>
    <row r="7337" spans="1:20">
      <c r="A7337" s="25">
        <v>43323</v>
      </c>
      <c r="B7337" s="25">
        <v>2.5573215277763666</v>
      </c>
      <c r="C7337" s="26" t="s">
        <v>15777</v>
      </c>
      <c r="D7337" s="25" t="s">
        <v>15856</v>
      </c>
      <c r="E7337" s="26" t="s">
        <v>661</v>
      </c>
      <c r="F7337" s="25" t="s">
        <v>96</v>
      </c>
      <c r="G7337" s="69">
        <v>1.524</v>
      </c>
      <c r="H7337" s="25" t="s">
        <v>126</v>
      </c>
      <c r="I7337" s="27" t="s">
        <v>44</v>
      </c>
      <c r="J7337" s="69">
        <v>45.72</v>
      </c>
      <c r="K7337" s="6" t="s">
        <v>15857</v>
      </c>
      <c r="L7337" s="6" t="s">
        <v>95</v>
      </c>
      <c r="M7337" s="69">
        <v>30</v>
      </c>
      <c r="N7337" s="6" t="s">
        <v>59</v>
      </c>
      <c r="O7337" s="6" t="s">
        <v>1073</v>
      </c>
      <c r="R7337" s="33" t="str">
        <f t="shared" si="135"/>
        <v>S06N1386P002</v>
      </c>
      <c r="S7337" s="95">
        <f>VLOOKUP(I7337,品牌型号对应工厂型号!C:E,3,0)</f>
        <v>5</v>
      </c>
      <c r="T7337" s="96" t="str">
        <f>VLOOKUP(I7337,品牌型号对应工厂型号!C:I,7,0)</f>
        <v>99:1.5mil DABL-10(G-15)</v>
      </c>
    </row>
    <row r="7338" spans="1:20">
      <c r="A7338" s="25">
        <v>43323</v>
      </c>
      <c r="B7338" s="25">
        <v>2.5573215277763666</v>
      </c>
      <c r="C7338" s="26" t="s">
        <v>15777</v>
      </c>
      <c r="D7338" s="25" t="s">
        <v>15858</v>
      </c>
      <c r="E7338" s="26" t="s">
        <v>661</v>
      </c>
      <c r="F7338" s="25" t="s">
        <v>96</v>
      </c>
      <c r="G7338" s="69">
        <v>1.524</v>
      </c>
      <c r="H7338" s="25" t="s">
        <v>126</v>
      </c>
      <c r="I7338" s="27" t="s">
        <v>44</v>
      </c>
      <c r="J7338" s="69">
        <v>45.72</v>
      </c>
      <c r="K7338" s="6" t="s">
        <v>15859</v>
      </c>
      <c r="L7338" s="6" t="s">
        <v>95</v>
      </c>
      <c r="M7338" s="69">
        <v>30</v>
      </c>
      <c r="N7338" s="6" t="s">
        <v>59</v>
      </c>
      <c r="O7338" s="6" t="s">
        <v>1073</v>
      </c>
      <c r="R7338" s="33" t="str">
        <f t="shared" si="135"/>
        <v>S06N1386P001</v>
      </c>
      <c r="S7338" s="95">
        <f>VLOOKUP(I7338,品牌型号对应工厂型号!C:E,3,0)</f>
        <v>5</v>
      </c>
      <c r="T7338" s="96" t="str">
        <f>VLOOKUP(I7338,品牌型号对应工厂型号!C:I,7,0)</f>
        <v>99:1.5mil DABL-10(G-15)</v>
      </c>
    </row>
    <row r="7339" spans="1:20">
      <c r="A7339" s="25">
        <v>43323</v>
      </c>
      <c r="B7339" s="25">
        <v>2.5573215277763666</v>
      </c>
      <c r="C7339" s="26" t="s">
        <v>15777</v>
      </c>
      <c r="D7339" s="25" t="s">
        <v>15860</v>
      </c>
      <c r="E7339" s="26" t="s">
        <v>661</v>
      </c>
      <c r="F7339" s="25" t="s">
        <v>96</v>
      </c>
      <c r="G7339" s="69">
        <v>1.524</v>
      </c>
      <c r="H7339" s="25" t="s">
        <v>126</v>
      </c>
      <c r="I7339" s="27" t="s">
        <v>44</v>
      </c>
      <c r="J7339" s="69">
        <v>45.72</v>
      </c>
      <c r="K7339" s="6" t="s">
        <v>15861</v>
      </c>
      <c r="L7339" s="6" t="s">
        <v>95</v>
      </c>
      <c r="M7339" s="69">
        <v>30</v>
      </c>
      <c r="N7339" s="6" t="s">
        <v>59</v>
      </c>
      <c r="O7339" s="6" t="s">
        <v>1073</v>
      </c>
      <c r="R7339" s="33" t="str">
        <f t="shared" si="135"/>
        <v>S06N1386P014</v>
      </c>
      <c r="S7339" s="95">
        <f>VLOOKUP(I7339,品牌型号对应工厂型号!C:E,3,0)</f>
        <v>5</v>
      </c>
      <c r="T7339" s="96" t="str">
        <f>VLOOKUP(I7339,品牌型号对应工厂型号!C:I,7,0)</f>
        <v>99:1.5mil DABL-10(G-15)</v>
      </c>
    </row>
    <row r="7340" spans="1:20">
      <c r="A7340" s="25">
        <v>43319</v>
      </c>
      <c r="B7340" s="25">
        <v>6.5805037037061993</v>
      </c>
      <c r="C7340" s="26" t="s">
        <v>15865</v>
      </c>
      <c r="D7340" s="25" t="s">
        <v>15866</v>
      </c>
      <c r="E7340" s="26" t="s">
        <v>151</v>
      </c>
      <c r="F7340" s="25" t="s">
        <v>91</v>
      </c>
      <c r="G7340" s="69">
        <v>1.524</v>
      </c>
      <c r="H7340" s="25" t="s">
        <v>131</v>
      </c>
      <c r="I7340" s="27" t="s">
        <v>50</v>
      </c>
      <c r="J7340" s="69">
        <v>45.72</v>
      </c>
      <c r="K7340" s="6" t="s">
        <v>15867</v>
      </c>
      <c r="O7340" s="6" t="s">
        <v>3686</v>
      </c>
      <c r="R7340" s="33" t="str">
        <f t="shared" si="135"/>
        <v>S06N2525P021</v>
      </c>
      <c r="S7340" s="95">
        <f>VLOOKUP(I7340,品牌型号对应工厂型号!C:E,3,0)</f>
        <v>10</v>
      </c>
      <c r="T7340" s="96" t="str">
        <f>VLOOKUP(I7340,品牌型号对应工厂型号!C:I,7,0)</f>
        <v>111:2.0mil UGGN-70(ZYF-70)</v>
      </c>
    </row>
    <row r="7341" spans="1:20">
      <c r="A7341" s="25">
        <v>43319</v>
      </c>
      <c r="B7341" s="25">
        <v>6.5805037037061993</v>
      </c>
      <c r="C7341" s="26" t="s">
        <v>15868</v>
      </c>
      <c r="D7341" s="25" t="s">
        <v>15869</v>
      </c>
      <c r="E7341" s="26" t="s">
        <v>153</v>
      </c>
      <c r="F7341" s="25" t="s">
        <v>4877</v>
      </c>
      <c r="G7341" s="69">
        <v>1.524</v>
      </c>
      <c r="H7341" s="25" t="s">
        <v>180</v>
      </c>
      <c r="I7341" s="27" t="s">
        <v>1478</v>
      </c>
      <c r="J7341" s="69">
        <v>45.72</v>
      </c>
      <c r="K7341" s="6" t="s">
        <v>15870</v>
      </c>
      <c r="O7341" s="6" t="s">
        <v>130</v>
      </c>
      <c r="R7341" s="33" t="str">
        <f t="shared" si="135"/>
        <v>S06D2435P025</v>
      </c>
      <c r="S7341" s="95">
        <f>VLOOKUP(I7341,品牌型号对应工厂型号!C:E,3,0)</f>
        <v>10</v>
      </c>
      <c r="T7341" s="96" t="str">
        <f>VLOOKUP(I7341,品牌型号对应工厂型号!C:I,7,0)</f>
        <v>113:2.0mil USGY-15(ZYF-88)</v>
      </c>
    </row>
    <row r="7342" spans="1:20">
      <c r="A7342" s="25">
        <v>43319</v>
      </c>
      <c r="B7342" s="25">
        <v>6.5805037037061993</v>
      </c>
      <c r="C7342" s="26" t="s">
        <v>15868</v>
      </c>
      <c r="D7342" s="25" t="s">
        <v>15871</v>
      </c>
      <c r="E7342" s="26" t="s">
        <v>153</v>
      </c>
      <c r="F7342" s="25" t="s">
        <v>4877</v>
      </c>
      <c r="G7342" s="69">
        <v>1.524</v>
      </c>
      <c r="H7342" s="25" t="s">
        <v>180</v>
      </c>
      <c r="I7342" s="27" t="s">
        <v>1478</v>
      </c>
      <c r="J7342" s="69">
        <v>45.72</v>
      </c>
      <c r="K7342" s="6" t="s">
        <v>15872</v>
      </c>
      <c r="O7342" s="6" t="s">
        <v>130</v>
      </c>
      <c r="R7342" s="33" t="str">
        <f t="shared" si="135"/>
        <v>S06D2435P024</v>
      </c>
      <c r="S7342" s="95">
        <f>VLOOKUP(I7342,品牌型号对应工厂型号!C:E,3,0)</f>
        <v>10</v>
      </c>
      <c r="T7342" s="96" t="str">
        <f>VLOOKUP(I7342,品牌型号对应工厂型号!C:I,7,0)</f>
        <v>113:2.0mil USGY-15(ZYF-88)</v>
      </c>
    </row>
    <row r="7343" spans="1:20">
      <c r="A7343" s="25">
        <v>43319</v>
      </c>
      <c r="B7343" s="25">
        <v>6.5805037037061993</v>
      </c>
      <c r="C7343" s="26" t="s">
        <v>15868</v>
      </c>
      <c r="D7343" s="25" t="s">
        <v>15873</v>
      </c>
      <c r="E7343" s="26" t="s">
        <v>153</v>
      </c>
      <c r="F7343" s="25" t="s">
        <v>4877</v>
      </c>
      <c r="G7343" s="69">
        <v>1.524</v>
      </c>
      <c r="H7343" s="25" t="s">
        <v>180</v>
      </c>
      <c r="I7343" s="27" t="s">
        <v>1478</v>
      </c>
      <c r="J7343" s="69">
        <v>45.72</v>
      </c>
      <c r="K7343" s="6" t="s">
        <v>15874</v>
      </c>
      <c r="O7343" s="6" t="s">
        <v>130</v>
      </c>
      <c r="R7343" s="33" t="str">
        <f t="shared" si="135"/>
        <v>S06D2435P015</v>
      </c>
      <c r="S7343" s="95">
        <f>VLOOKUP(I7343,品牌型号对应工厂型号!C:E,3,0)</f>
        <v>10</v>
      </c>
      <c r="T7343" s="96" t="str">
        <f>VLOOKUP(I7343,品牌型号对应工厂型号!C:I,7,0)</f>
        <v>113:2.0mil USGY-15(ZYF-88)</v>
      </c>
    </row>
    <row r="7344" spans="1:20">
      <c r="A7344" s="25">
        <v>43319</v>
      </c>
      <c r="B7344" s="25">
        <v>6.5805037037061993</v>
      </c>
      <c r="C7344" s="26" t="s">
        <v>15868</v>
      </c>
      <c r="D7344" s="25" t="s">
        <v>15875</v>
      </c>
      <c r="E7344" s="26" t="s">
        <v>153</v>
      </c>
      <c r="F7344" s="25" t="s">
        <v>4877</v>
      </c>
      <c r="G7344" s="69">
        <v>1.524</v>
      </c>
      <c r="H7344" s="25" t="s">
        <v>180</v>
      </c>
      <c r="I7344" s="27" t="s">
        <v>1478</v>
      </c>
      <c r="J7344" s="69">
        <v>45.72</v>
      </c>
      <c r="K7344" s="6" t="s">
        <v>15876</v>
      </c>
      <c r="O7344" s="6" t="s">
        <v>130</v>
      </c>
      <c r="R7344" s="33" t="str">
        <f t="shared" si="135"/>
        <v>S06D2435P022</v>
      </c>
      <c r="S7344" s="95">
        <f>VLOOKUP(I7344,品牌型号对应工厂型号!C:E,3,0)</f>
        <v>10</v>
      </c>
      <c r="T7344" s="96" t="str">
        <f>VLOOKUP(I7344,品牌型号对应工厂型号!C:I,7,0)</f>
        <v>113:2.0mil USGY-15(ZYF-88)</v>
      </c>
    </row>
    <row r="7345" spans="1:20">
      <c r="A7345" s="25">
        <v>43319</v>
      </c>
      <c r="B7345" s="25">
        <v>6.5805037037061993</v>
      </c>
      <c r="C7345" s="26" t="s">
        <v>15868</v>
      </c>
      <c r="D7345" s="25" t="s">
        <v>15877</v>
      </c>
      <c r="E7345" s="26" t="s">
        <v>153</v>
      </c>
      <c r="F7345" s="25" t="s">
        <v>4877</v>
      </c>
      <c r="G7345" s="69">
        <v>1.524</v>
      </c>
      <c r="H7345" s="25" t="s">
        <v>180</v>
      </c>
      <c r="I7345" s="27" t="s">
        <v>1478</v>
      </c>
      <c r="J7345" s="69">
        <v>45.72</v>
      </c>
      <c r="K7345" s="6" t="s">
        <v>15878</v>
      </c>
      <c r="O7345" s="6" t="s">
        <v>130</v>
      </c>
      <c r="R7345" s="33" t="str">
        <f t="shared" si="135"/>
        <v>S06D2435P023</v>
      </c>
      <c r="S7345" s="95">
        <f>VLOOKUP(I7345,品牌型号对应工厂型号!C:E,3,0)</f>
        <v>10</v>
      </c>
      <c r="T7345" s="96" t="str">
        <f>VLOOKUP(I7345,品牌型号对应工厂型号!C:I,7,0)</f>
        <v>113:2.0mil USGY-15(ZYF-88)</v>
      </c>
    </row>
    <row r="7346" spans="1:20">
      <c r="A7346" s="25">
        <v>43319</v>
      </c>
      <c r="B7346" s="25">
        <v>6.5805037037061993</v>
      </c>
      <c r="C7346" s="26" t="s">
        <v>15868</v>
      </c>
      <c r="D7346" s="25" t="s">
        <v>15879</v>
      </c>
      <c r="E7346" s="26" t="s">
        <v>661</v>
      </c>
      <c r="F7346" s="25" t="s">
        <v>96</v>
      </c>
      <c r="G7346" s="69">
        <v>1.524</v>
      </c>
      <c r="H7346" s="25" t="s">
        <v>126</v>
      </c>
      <c r="I7346" s="27" t="s">
        <v>44</v>
      </c>
      <c r="J7346" s="69">
        <v>45.72</v>
      </c>
      <c r="K7346" s="6" t="s">
        <v>15880</v>
      </c>
      <c r="O7346" s="6" t="s">
        <v>130</v>
      </c>
      <c r="R7346" s="33" t="str">
        <f t="shared" si="135"/>
        <v>D12N2241P027</v>
      </c>
      <c r="S7346" s="95">
        <f>VLOOKUP(I7346,品牌型号对应工厂型号!C:E,3,0)</f>
        <v>5</v>
      </c>
      <c r="T7346" s="96" t="str">
        <f>VLOOKUP(I7346,品牌型号对应工厂型号!C:I,7,0)</f>
        <v>99:1.5mil DABL-10(G-15)</v>
      </c>
    </row>
    <row r="7347" spans="1:20">
      <c r="A7347" s="25">
        <v>43319</v>
      </c>
      <c r="B7347" s="25">
        <v>6.5805037037061993</v>
      </c>
      <c r="C7347" s="26" t="s">
        <v>15868</v>
      </c>
      <c r="D7347" s="25" t="s">
        <v>5239</v>
      </c>
      <c r="E7347" s="26" t="s">
        <v>661</v>
      </c>
      <c r="F7347" s="25" t="s">
        <v>96</v>
      </c>
      <c r="G7347" s="69">
        <v>1.524</v>
      </c>
      <c r="H7347" s="25" t="s">
        <v>126</v>
      </c>
      <c r="I7347" s="27" t="s">
        <v>44</v>
      </c>
      <c r="J7347" s="69">
        <v>45.72</v>
      </c>
      <c r="K7347" s="6" t="s">
        <v>5240</v>
      </c>
      <c r="O7347" s="6" t="s">
        <v>130</v>
      </c>
      <c r="R7347" s="33" t="str">
        <f t="shared" si="135"/>
        <v>S03N2179P020</v>
      </c>
      <c r="S7347" s="95">
        <f>VLOOKUP(I7347,品牌型号对应工厂型号!C:E,3,0)</f>
        <v>5</v>
      </c>
      <c r="T7347" s="96" t="str">
        <f>VLOOKUP(I7347,品牌型号对应工厂型号!C:I,7,0)</f>
        <v>99:1.5mil DABL-10(G-15)</v>
      </c>
    </row>
    <row r="7348" spans="1:20">
      <c r="A7348" s="25">
        <v>43319</v>
      </c>
      <c r="B7348" s="25">
        <v>6.5805037037061993</v>
      </c>
      <c r="C7348" s="26" t="s">
        <v>15868</v>
      </c>
      <c r="D7348" s="25" t="s">
        <v>5243</v>
      </c>
      <c r="E7348" s="26" t="s">
        <v>661</v>
      </c>
      <c r="F7348" s="25" t="s">
        <v>96</v>
      </c>
      <c r="G7348" s="69">
        <v>1.524</v>
      </c>
      <c r="H7348" s="25" t="s">
        <v>126</v>
      </c>
      <c r="I7348" s="27" t="s">
        <v>44</v>
      </c>
      <c r="J7348" s="69">
        <v>45.72</v>
      </c>
      <c r="K7348" s="6" t="s">
        <v>5244</v>
      </c>
      <c r="O7348" s="6" t="s">
        <v>130</v>
      </c>
      <c r="R7348" s="33" t="str">
        <f t="shared" si="135"/>
        <v>S03N2179P008</v>
      </c>
      <c r="S7348" s="95">
        <f>VLOOKUP(I7348,品牌型号对应工厂型号!C:E,3,0)</f>
        <v>5</v>
      </c>
      <c r="T7348" s="96" t="str">
        <f>VLOOKUP(I7348,品牌型号对应工厂型号!C:I,7,0)</f>
        <v>99:1.5mil DABL-10(G-15)</v>
      </c>
    </row>
    <row r="7349" spans="1:20">
      <c r="A7349" s="25">
        <v>43319</v>
      </c>
      <c r="B7349" s="25">
        <v>6.5805037037061993</v>
      </c>
      <c r="C7349" s="26" t="s">
        <v>15868</v>
      </c>
      <c r="D7349" s="25" t="s">
        <v>5251</v>
      </c>
      <c r="E7349" s="26" t="s">
        <v>661</v>
      </c>
      <c r="F7349" s="25" t="s">
        <v>96</v>
      </c>
      <c r="G7349" s="69">
        <v>1.524</v>
      </c>
      <c r="H7349" s="25" t="s">
        <v>126</v>
      </c>
      <c r="I7349" s="27" t="s">
        <v>44</v>
      </c>
      <c r="J7349" s="69">
        <v>45.72</v>
      </c>
      <c r="K7349" s="6" t="s">
        <v>5252</v>
      </c>
      <c r="O7349" s="6" t="s">
        <v>130</v>
      </c>
      <c r="R7349" s="33" t="str">
        <f t="shared" si="135"/>
        <v>S03N2179P012</v>
      </c>
      <c r="S7349" s="95">
        <f>VLOOKUP(I7349,品牌型号对应工厂型号!C:E,3,0)</f>
        <v>5</v>
      </c>
      <c r="T7349" s="96" t="str">
        <f>VLOOKUP(I7349,品牌型号对应工厂型号!C:I,7,0)</f>
        <v>99:1.5mil DABL-10(G-15)</v>
      </c>
    </row>
    <row r="7350" spans="1:20">
      <c r="A7350" s="25">
        <v>43319</v>
      </c>
      <c r="B7350" s="25">
        <v>6.5805037037061993</v>
      </c>
      <c r="C7350" s="26" t="s">
        <v>15868</v>
      </c>
      <c r="D7350" s="25" t="s">
        <v>5231</v>
      </c>
      <c r="E7350" s="26" t="s">
        <v>661</v>
      </c>
      <c r="F7350" s="25" t="s">
        <v>96</v>
      </c>
      <c r="G7350" s="69">
        <v>1.524</v>
      </c>
      <c r="H7350" s="25" t="s">
        <v>126</v>
      </c>
      <c r="I7350" s="27" t="s">
        <v>44</v>
      </c>
      <c r="J7350" s="69">
        <v>45.72</v>
      </c>
      <c r="K7350" s="6" t="s">
        <v>5232</v>
      </c>
      <c r="O7350" s="6" t="s">
        <v>130</v>
      </c>
      <c r="R7350" s="33" t="str">
        <f t="shared" si="135"/>
        <v>S03N2179P016</v>
      </c>
      <c r="S7350" s="95">
        <f>VLOOKUP(I7350,品牌型号对应工厂型号!C:E,3,0)</f>
        <v>5</v>
      </c>
      <c r="T7350" s="96" t="str">
        <f>VLOOKUP(I7350,品牌型号对应工厂型号!C:I,7,0)</f>
        <v>99:1.5mil DABL-10(G-15)</v>
      </c>
    </row>
    <row r="7351" spans="1:20">
      <c r="A7351" s="25">
        <v>43319</v>
      </c>
      <c r="B7351" s="25">
        <v>6.5805037037061993</v>
      </c>
      <c r="C7351" s="26" t="s">
        <v>15868</v>
      </c>
      <c r="D7351" s="25" t="s">
        <v>5245</v>
      </c>
      <c r="E7351" s="26" t="s">
        <v>661</v>
      </c>
      <c r="F7351" s="25" t="s">
        <v>96</v>
      </c>
      <c r="G7351" s="69">
        <v>1.524</v>
      </c>
      <c r="H7351" s="25" t="s">
        <v>126</v>
      </c>
      <c r="I7351" s="27" t="s">
        <v>44</v>
      </c>
      <c r="J7351" s="69">
        <v>45.72</v>
      </c>
      <c r="K7351" s="6" t="s">
        <v>5246</v>
      </c>
      <c r="O7351" s="6" t="s">
        <v>130</v>
      </c>
      <c r="R7351" s="33" t="str">
        <f t="shared" si="135"/>
        <v>S03N2179P009</v>
      </c>
      <c r="S7351" s="95">
        <f>VLOOKUP(I7351,品牌型号对应工厂型号!C:E,3,0)</f>
        <v>5</v>
      </c>
      <c r="T7351" s="96" t="str">
        <f>VLOOKUP(I7351,品牌型号对应工厂型号!C:I,7,0)</f>
        <v>99:1.5mil DABL-10(G-15)</v>
      </c>
    </row>
    <row r="7352" spans="1:20">
      <c r="A7352" s="25">
        <v>43319</v>
      </c>
      <c r="B7352" s="25">
        <v>6.5805037037061993</v>
      </c>
      <c r="C7352" s="26" t="s">
        <v>15868</v>
      </c>
      <c r="D7352" s="25" t="s">
        <v>5237</v>
      </c>
      <c r="E7352" s="26" t="s">
        <v>661</v>
      </c>
      <c r="F7352" s="25" t="s">
        <v>96</v>
      </c>
      <c r="G7352" s="69">
        <v>1.524</v>
      </c>
      <c r="H7352" s="25" t="s">
        <v>126</v>
      </c>
      <c r="I7352" s="27" t="s">
        <v>44</v>
      </c>
      <c r="J7352" s="69">
        <v>45.72</v>
      </c>
      <c r="K7352" s="6" t="s">
        <v>5238</v>
      </c>
      <c r="O7352" s="6" t="s">
        <v>130</v>
      </c>
      <c r="R7352" s="33" t="str">
        <f t="shared" si="135"/>
        <v>S03N2179P019</v>
      </c>
      <c r="S7352" s="95">
        <f>VLOOKUP(I7352,品牌型号对应工厂型号!C:E,3,0)</f>
        <v>5</v>
      </c>
      <c r="T7352" s="96" t="str">
        <f>VLOOKUP(I7352,品牌型号对应工厂型号!C:I,7,0)</f>
        <v>99:1.5mil DABL-10(G-15)</v>
      </c>
    </row>
    <row r="7353" spans="1:20">
      <c r="A7353" s="25">
        <v>43319</v>
      </c>
      <c r="B7353" s="25">
        <v>6.5805037037061993</v>
      </c>
      <c r="C7353" s="26" t="s">
        <v>15868</v>
      </c>
      <c r="D7353" s="25" t="s">
        <v>5229</v>
      </c>
      <c r="E7353" s="26" t="s">
        <v>661</v>
      </c>
      <c r="F7353" s="25" t="s">
        <v>96</v>
      </c>
      <c r="G7353" s="69">
        <v>1.524</v>
      </c>
      <c r="H7353" s="25" t="s">
        <v>126</v>
      </c>
      <c r="I7353" s="27" t="s">
        <v>44</v>
      </c>
      <c r="J7353" s="69">
        <v>45.72</v>
      </c>
      <c r="K7353" s="6" t="s">
        <v>5230</v>
      </c>
      <c r="O7353" s="6" t="s">
        <v>130</v>
      </c>
      <c r="R7353" s="33" t="str">
        <f t="shared" si="135"/>
        <v>S03N2179P015</v>
      </c>
      <c r="S7353" s="95">
        <f>VLOOKUP(I7353,品牌型号对应工厂型号!C:E,3,0)</f>
        <v>5</v>
      </c>
      <c r="T7353" s="96" t="str">
        <f>VLOOKUP(I7353,品牌型号对应工厂型号!C:I,7,0)</f>
        <v>99:1.5mil DABL-10(G-15)</v>
      </c>
    </row>
    <row r="7354" spans="1:20">
      <c r="A7354" s="25">
        <v>43319</v>
      </c>
      <c r="B7354" s="25">
        <v>6.5805037037061993</v>
      </c>
      <c r="C7354" s="26" t="s">
        <v>15868</v>
      </c>
      <c r="D7354" s="25" t="s">
        <v>5253</v>
      </c>
      <c r="E7354" s="26" t="s">
        <v>661</v>
      </c>
      <c r="F7354" s="25" t="s">
        <v>96</v>
      </c>
      <c r="G7354" s="69">
        <v>1.524</v>
      </c>
      <c r="H7354" s="25" t="s">
        <v>126</v>
      </c>
      <c r="I7354" s="27" t="s">
        <v>44</v>
      </c>
      <c r="J7354" s="69">
        <v>45.72</v>
      </c>
      <c r="K7354" s="6" t="s">
        <v>5254</v>
      </c>
      <c r="O7354" s="6" t="s">
        <v>130</v>
      </c>
      <c r="R7354" s="33" t="str">
        <f t="shared" si="135"/>
        <v>S03N2179P013</v>
      </c>
      <c r="S7354" s="95">
        <f>VLOOKUP(I7354,品牌型号对应工厂型号!C:E,3,0)</f>
        <v>5</v>
      </c>
      <c r="T7354" s="96" t="str">
        <f>VLOOKUP(I7354,品牌型号对应工厂型号!C:I,7,0)</f>
        <v>99:1.5mil DABL-10(G-15)</v>
      </c>
    </row>
    <row r="7355" spans="1:20">
      <c r="A7355" s="25">
        <v>43319</v>
      </c>
      <c r="B7355" s="25">
        <v>6.5805037037061993</v>
      </c>
      <c r="C7355" s="26" t="s">
        <v>15868</v>
      </c>
      <c r="D7355" s="25" t="s">
        <v>15881</v>
      </c>
      <c r="E7355" s="26" t="s">
        <v>661</v>
      </c>
      <c r="F7355" s="25" t="s">
        <v>96</v>
      </c>
      <c r="G7355" s="69">
        <v>1.524</v>
      </c>
      <c r="H7355" s="25" t="s">
        <v>126</v>
      </c>
      <c r="I7355" s="27" t="s">
        <v>44</v>
      </c>
      <c r="J7355" s="69">
        <v>45.72</v>
      </c>
      <c r="K7355" s="6" t="s">
        <v>15882</v>
      </c>
      <c r="O7355" s="6" t="s">
        <v>130</v>
      </c>
      <c r="R7355" s="33" t="str">
        <f t="shared" si="135"/>
        <v>D12N2241P017</v>
      </c>
      <c r="S7355" s="95">
        <f>VLOOKUP(I7355,品牌型号对应工厂型号!C:E,3,0)</f>
        <v>5</v>
      </c>
      <c r="T7355" s="96" t="str">
        <f>VLOOKUP(I7355,品牌型号对应工厂型号!C:I,7,0)</f>
        <v>99:1.5mil DABL-10(G-15)</v>
      </c>
    </row>
    <row r="7356" spans="1:20">
      <c r="A7356" s="25">
        <v>43319</v>
      </c>
      <c r="B7356" s="25">
        <v>6.5805037037061993</v>
      </c>
      <c r="C7356" s="26" t="s">
        <v>15868</v>
      </c>
      <c r="D7356" s="25" t="s">
        <v>15883</v>
      </c>
      <c r="E7356" s="26" t="s">
        <v>661</v>
      </c>
      <c r="F7356" s="25" t="s">
        <v>96</v>
      </c>
      <c r="G7356" s="69">
        <v>1.524</v>
      </c>
      <c r="H7356" s="25" t="s">
        <v>126</v>
      </c>
      <c r="I7356" s="27" t="s">
        <v>44</v>
      </c>
      <c r="J7356" s="69">
        <v>45.72</v>
      </c>
      <c r="K7356" s="6" t="s">
        <v>15884</v>
      </c>
      <c r="O7356" s="6" t="s">
        <v>130</v>
      </c>
      <c r="R7356" s="33" t="str">
        <f t="shared" si="135"/>
        <v>D12N2241P026</v>
      </c>
      <c r="S7356" s="95">
        <f>VLOOKUP(I7356,品牌型号对应工厂型号!C:E,3,0)</f>
        <v>5</v>
      </c>
      <c r="T7356" s="96" t="str">
        <f>VLOOKUP(I7356,品牌型号对应工厂型号!C:I,7,0)</f>
        <v>99:1.5mil DABL-10(G-15)</v>
      </c>
    </row>
    <row r="7357" spans="1:20">
      <c r="A7357" s="25">
        <v>43319</v>
      </c>
      <c r="B7357" s="25">
        <v>6.5805037037061993</v>
      </c>
      <c r="C7357" s="26" t="s">
        <v>15868</v>
      </c>
      <c r="D7357" s="25" t="s">
        <v>5219</v>
      </c>
      <c r="E7357" s="26" t="s">
        <v>661</v>
      </c>
      <c r="F7357" s="25" t="s">
        <v>96</v>
      </c>
      <c r="G7357" s="69">
        <v>1.524</v>
      </c>
      <c r="H7357" s="25" t="s">
        <v>126</v>
      </c>
      <c r="I7357" s="27" t="s">
        <v>44</v>
      </c>
      <c r="J7357" s="69">
        <v>45.72</v>
      </c>
      <c r="K7357" s="6" t="s">
        <v>5220</v>
      </c>
      <c r="O7357" s="6" t="s">
        <v>130</v>
      </c>
      <c r="R7357" s="33" t="str">
        <f t="shared" si="135"/>
        <v>S03N2179P024</v>
      </c>
      <c r="S7357" s="95">
        <f>VLOOKUP(I7357,品牌型号对应工厂型号!C:E,3,0)</f>
        <v>5</v>
      </c>
      <c r="T7357" s="96" t="str">
        <f>VLOOKUP(I7357,品牌型号对应工厂型号!C:I,7,0)</f>
        <v>99:1.5mil DABL-10(G-15)</v>
      </c>
    </row>
    <row r="7358" spans="1:20">
      <c r="A7358" s="25">
        <v>43319</v>
      </c>
      <c r="B7358" s="25">
        <v>6.5805037037061993</v>
      </c>
      <c r="C7358" s="26" t="s">
        <v>15868</v>
      </c>
      <c r="D7358" s="25" t="s">
        <v>5221</v>
      </c>
      <c r="E7358" s="26" t="s">
        <v>661</v>
      </c>
      <c r="F7358" s="25" t="s">
        <v>96</v>
      </c>
      <c r="G7358" s="69">
        <v>1.524</v>
      </c>
      <c r="H7358" s="25" t="s">
        <v>126</v>
      </c>
      <c r="I7358" s="27" t="s">
        <v>44</v>
      </c>
      <c r="J7358" s="69">
        <v>45.72</v>
      </c>
      <c r="K7358" s="6" t="s">
        <v>5222</v>
      </c>
      <c r="O7358" s="6" t="s">
        <v>130</v>
      </c>
      <c r="R7358" s="33" t="str">
        <f t="shared" si="135"/>
        <v>S03N2179P025</v>
      </c>
      <c r="S7358" s="95">
        <f>VLOOKUP(I7358,品牌型号对应工厂型号!C:E,3,0)</f>
        <v>5</v>
      </c>
      <c r="T7358" s="96" t="str">
        <f>VLOOKUP(I7358,品牌型号对应工厂型号!C:I,7,0)</f>
        <v>99:1.5mil DABL-10(G-15)</v>
      </c>
    </row>
    <row r="7359" spans="1:20">
      <c r="A7359" s="25">
        <v>43320</v>
      </c>
      <c r="B7359" s="25">
        <v>5.5805034722216078</v>
      </c>
      <c r="C7359" s="26" t="s">
        <v>15885</v>
      </c>
      <c r="D7359" s="25" t="s">
        <v>15886</v>
      </c>
      <c r="E7359" s="26" t="s">
        <v>151</v>
      </c>
      <c r="F7359" s="25" t="s">
        <v>91</v>
      </c>
      <c r="G7359" s="69">
        <v>1.524</v>
      </c>
      <c r="H7359" s="25" t="s">
        <v>131</v>
      </c>
      <c r="I7359" s="27" t="s">
        <v>50</v>
      </c>
      <c r="J7359" s="69">
        <v>45.72</v>
      </c>
      <c r="K7359" s="6" t="s">
        <v>15887</v>
      </c>
      <c r="O7359" s="6" t="s">
        <v>13574</v>
      </c>
      <c r="R7359" s="33" t="str">
        <f t="shared" si="135"/>
        <v>S05D2586P033</v>
      </c>
      <c r="S7359" s="95">
        <f>VLOOKUP(I7359,品牌型号对应工厂型号!C:E,3,0)</f>
        <v>10</v>
      </c>
      <c r="T7359" s="96" t="str">
        <f>VLOOKUP(I7359,品牌型号对应工厂型号!C:I,7,0)</f>
        <v>111:2.0mil UGGN-70(ZYF-70)</v>
      </c>
    </row>
    <row r="7360" spans="1:20">
      <c r="A7360" s="25">
        <v>43321</v>
      </c>
      <c r="B7360" s="25">
        <v>4.58050335648295</v>
      </c>
      <c r="C7360" s="26" t="s">
        <v>15888</v>
      </c>
      <c r="D7360" s="25" t="s">
        <v>15889</v>
      </c>
      <c r="E7360" s="26" t="s">
        <v>151</v>
      </c>
      <c r="F7360" s="25" t="s">
        <v>91</v>
      </c>
      <c r="G7360" s="69">
        <v>1.524</v>
      </c>
      <c r="H7360" s="25" t="s">
        <v>131</v>
      </c>
      <c r="I7360" s="27" t="s">
        <v>50</v>
      </c>
      <c r="J7360" s="69">
        <v>45.72</v>
      </c>
      <c r="K7360" s="6" t="s">
        <v>15890</v>
      </c>
      <c r="O7360" s="6" t="s">
        <v>11089</v>
      </c>
      <c r="R7360" s="33" t="str">
        <f t="shared" si="135"/>
        <v>S05D2586P032</v>
      </c>
      <c r="S7360" s="95">
        <f>VLOOKUP(I7360,品牌型号对应工厂型号!C:E,3,0)</f>
        <v>10</v>
      </c>
      <c r="T7360" s="96" t="str">
        <f>VLOOKUP(I7360,品牌型号对应工厂型号!C:I,7,0)</f>
        <v>111:2.0mil UGGN-70(ZYF-70)</v>
      </c>
    </row>
    <row r="7361" spans="1:20">
      <c r="A7361" s="25">
        <v>43321</v>
      </c>
      <c r="B7361" s="25">
        <v>4.58050335648295</v>
      </c>
      <c r="C7361" s="26" t="s">
        <v>15888</v>
      </c>
      <c r="D7361" s="25" t="s">
        <v>15891</v>
      </c>
      <c r="E7361" s="26" t="s">
        <v>151</v>
      </c>
      <c r="F7361" s="25" t="s">
        <v>91</v>
      </c>
      <c r="G7361" s="69">
        <v>1.524</v>
      </c>
      <c r="H7361" s="25" t="s">
        <v>131</v>
      </c>
      <c r="I7361" s="27" t="s">
        <v>50</v>
      </c>
      <c r="J7361" s="69">
        <v>45.72</v>
      </c>
      <c r="K7361" s="6" t="s">
        <v>15892</v>
      </c>
      <c r="O7361" s="6" t="s">
        <v>11089</v>
      </c>
      <c r="R7361" s="33" t="str">
        <f t="shared" si="135"/>
        <v>S06N2525P023</v>
      </c>
      <c r="S7361" s="95">
        <f>VLOOKUP(I7361,品牌型号对应工厂型号!C:E,3,0)</f>
        <v>10</v>
      </c>
      <c r="T7361" s="96" t="str">
        <f>VLOOKUP(I7361,品牌型号对应工厂型号!C:I,7,0)</f>
        <v>111:2.0mil UGGN-70(ZYF-70)</v>
      </c>
    </row>
    <row r="7362" spans="1:20">
      <c r="A7362" s="25">
        <v>43321</v>
      </c>
      <c r="B7362" s="25">
        <v>4.58050335648295</v>
      </c>
      <c r="C7362" s="26" t="s">
        <v>15888</v>
      </c>
      <c r="D7362" s="25" t="s">
        <v>4951</v>
      </c>
      <c r="E7362" s="26" t="s">
        <v>7907</v>
      </c>
      <c r="F7362" s="25" t="s">
        <v>4877</v>
      </c>
      <c r="G7362" s="69">
        <v>1.524</v>
      </c>
      <c r="H7362" s="25" t="s">
        <v>2165</v>
      </c>
      <c r="I7362" s="27" t="s">
        <v>120</v>
      </c>
      <c r="J7362" s="69">
        <v>22.86</v>
      </c>
      <c r="K7362" s="6" t="s">
        <v>4952</v>
      </c>
      <c r="O7362" s="6" t="s">
        <v>11089</v>
      </c>
      <c r="R7362" s="33" t="str">
        <f t="shared" si="135"/>
        <v>B07D2357P004</v>
      </c>
      <c r="S7362" s="95">
        <f>VLOOKUP(I7362,品牌型号对应工厂型号!C:E,3,0)</f>
        <v>10</v>
      </c>
      <c r="T7362" s="96" t="str">
        <f>VLOOKUP(I7362,品牌型号对应工厂型号!C:I,7,0)</f>
        <v>156:EXGR-70 2.0mil（C-75）</v>
      </c>
    </row>
    <row r="7363" spans="1:20">
      <c r="A7363" s="25">
        <v>43321</v>
      </c>
      <c r="B7363" s="25">
        <v>4.58050335648295</v>
      </c>
      <c r="C7363" s="26" t="s">
        <v>15888</v>
      </c>
      <c r="D7363" s="25" t="s">
        <v>4969</v>
      </c>
      <c r="E7363" s="26" t="s">
        <v>7907</v>
      </c>
      <c r="F7363" s="25" t="s">
        <v>4877</v>
      </c>
      <c r="G7363" s="69">
        <v>1.524</v>
      </c>
      <c r="H7363" s="25" t="s">
        <v>2165</v>
      </c>
      <c r="I7363" s="27" t="s">
        <v>120</v>
      </c>
      <c r="J7363" s="69">
        <v>22.86</v>
      </c>
      <c r="K7363" s="6" t="s">
        <v>4970</v>
      </c>
      <c r="O7363" s="6" t="s">
        <v>11089</v>
      </c>
      <c r="R7363" s="33" t="str">
        <f t="shared" si="135"/>
        <v>B07D2357P006</v>
      </c>
      <c r="S7363" s="95">
        <f>VLOOKUP(I7363,品牌型号对应工厂型号!C:E,3,0)</f>
        <v>10</v>
      </c>
      <c r="T7363" s="96" t="str">
        <f>VLOOKUP(I7363,品牌型号对应工厂型号!C:I,7,0)</f>
        <v>156:EXGR-70 2.0mil（C-75）</v>
      </c>
    </row>
    <row r="7364" spans="1:20">
      <c r="A7364" s="25">
        <v>43321</v>
      </c>
      <c r="B7364" s="25">
        <v>4.58050335648295</v>
      </c>
      <c r="C7364" s="26" t="s">
        <v>15888</v>
      </c>
      <c r="D7364" s="25" t="s">
        <v>15893</v>
      </c>
      <c r="E7364" s="26" t="s">
        <v>153</v>
      </c>
      <c r="F7364" s="25" t="s">
        <v>4877</v>
      </c>
      <c r="G7364" s="69">
        <v>1.524</v>
      </c>
      <c r="H7364" s="25" t="s">
        <v>180</v>
      </c>
      <c r="I7364" s="27" t="s">
        <v>1478</v>
      </c>
      <c r="J7364" s="69">
        <v>45.72</v>
      </c>
      <c r="K7364" s="6" t="s">
        <v>15894</v>
      </c>
      <c r="O7364" s="6" t="s">
        <v>11089</v>
      </c>
      <c r="R7364" s="33" t="str">
        <f t="shared" si="135"/>
        <v>S06D2435P012</v>
      </c>
      <c r="S7364" s="95">
        <f>VLOOKUP(I7364,品牌型号对应工厂型号!C:E,3,0)</f>
        <v>10</v>
      </c>
      <c r="T7364" s="96" t="str">
        <f>VLOOKUP(I7364,品牌型号对应工厂型号!C:I,7,0)</f>
        <v>113:2.0mil USGY-15(ZYF-88)</v>
      </c>
    </row>
    <row r="7365" spans="1:20">
      <c r="A7365" s="25">
        <v>43321</v>
      </c>
      <c r="B7365" s="25">
        <v>4.58050335648295</v>
      </c>
      <c r="C7365" s="26" t="s">
        <v>15888</v>
      </c>
      <c r="D7365" s="25" t="s">
        <v>15895</v>
      </c>
      <c r="E7365" s="26" t="s">
        <v>153</v>
      </c>
      <c r="F7365" s="25" t="s">
        <v>4877</v>
      </c>
      <c r="G7365" s="69">
        <v>1.524</v>
      </c>
      <c r="H7365" s="25" t="s">
        <v>180</v>
      </c>
      <c r="I7365" s="27" t="s">
        <v>1478</v>
      </c>
      <c r="J7365" s="69">
        <v>45.72</v>
      </c>
      <c r="K7365" s="6" t="s">
        <v>15896</v>
      </c>
      <c r="O7365" s="6" t="s">
        <v>11089</v>
      </c>
      <c r="R7365" s="33" t="str">
        <f t="shared" si="135"/>
        <v>S06D2435P004</v>
      </c>
      <c r="S7365" s="95">
        <f>VLOOKUP(I7365,品牌型号对应工厂型号!C:E,3,0)</f>
        <v>10</v>
      </c>
      <c r="T7365" s="96" t="str">
        <f>VLOOKUP(I7365,品牌型号对应工厂型号!C:I,7,0)</f>
        <v>113:2.0mil USGY-15(ZYF-88)</v>
      </c>
    </row>
    <row r="7366" spans="1:20">
      <c r="A7366" s="25">
        <v>43321</v>
      </c>
      <c r="B7366" s="25">
        <v>4.58050335648295</v>
      </c>
      <c r="C7366" s="26" t="s">
        <v>15888</v>
      </c>
      <c r="D7366" s="25" t="s">
        <v>15897</v>
      </c>
      <c r="E7366" s="26" t="s">
        <v>153</v>
      </c>
      <c r="F7366" s="25" t="s">
        <v>4877</v>
      </c>
      <c r="G7366" s="69">
        <v>1.524</v>
      </c>
      <c r="H7366" s="25" t="s">
        <v>180</v>
      </c>
      <c r="I7366" s="27" t="s">
        <v>1478</v>
      </c>
      <c r="J7366" s="69">
        <v>45.72</v>
      </c>
      <c r="K7366" s="6" t="s">
        <v>15898</v>
      </c>
      <c r="O7366" s="6" t="s">
        <v>11089</v>
      </c>
      <c r="R7366" s="33" t="str">
        <f t="shared" si="135"/>
        <v>S06D2435P005</v>
      </c>
      <c r="S7366" s="95">
        <f>VLOOKUP(I7366,品牌型号对应工厂型号!C:E,3,0)</f>
        <v>10</v>
      </c>
      <c r="T7366" s="96" t="str">
        <f>VLOOKUP(I7366,品牌型号对应工厂型号!C:I,7,0)</f>
        <v>113:2.0mil USGY-15(ZYF-88)</v>
      </c>
    </row>
    <row r="7367" spans="1:20">
      <c r="A7367" s="25">
        <v>43321</v>
      </c>
      <c r="B7367" s="25">
        <v>4.58050335648295</v>
      </c>
      <c r="C7367" s="26" t="s">
        <v>15888</v>
      </c>
      <c r="D7367" s="25" t="s">
        <v>15899</v>
      </c>
      <c r="E7367" s="26" t="s">
        <v>141</v>
      </c>
      <c r="F7367" s="25" t="s">
        <v>4772</v>
      </c>
      <c r="G7367" s="69">
        <v>1.524</v>
      </c>
      <c r="H7367" s="25" t="s">
        <v>172</v>
      </c>
      <c r="I7367" s="27" t="s">
        <v>142</v>
      </c>
      <c r="J7367" s="69">
        <v>22.86</v>
      </c>
      <c r="K7367" s="6" t="s">
        <v>15900</v>
      </c>
      <c r="O7367" s="6" t="s">
        <v>11089</v>
      </c>
      <c r="R7367" s="33" t="str">
        <f t="shared" si="135"/>
        <v>D11D2647P018-2</v>
      </c>
      <c r="S7367" s="95">
        <f>VLOOKUP(I7367,品牌型号对应工厂型号!C:E,3,0)</f>
        <v>10</v>
      </c>
      <c r="T7367" s="96" t="str">
        <f>VLOOKUP(I7367,品牌型号对应工厂型号!C:I,7,0)</f>
        <v>153:PFGP-70R 3.0mil（X-75）</v>
      </c>
    </row>
    <row r="7368" spans="1:20">
      <c r="A7368" s="25">
        <v>43321</v>
      </c>
      <c r="B7368" s="25">
        <v>4.58050335648295</v>
      </c>
      <c r="C7368" s="26" t="s">
        <v>15888</v>
      </c>
      <c r="D7368" s="25" t="s">
        <v>15901</v>
      </c>
      <c r="E7368" s="26" t="s">
        <v>141</v>
      </c>
      <c r="F7368" s="25" t="s">
        <v>4772</v>
      </c>
      <c r="G7368" s="69">
        <v>1.524</v>
      </c>
      <c r="H7368" s="25" t="s">
        <v>172</v>
      </c>
      <c r="I7368" s="27" t="s">
        <v>142</v>
      </c>
      <c r="J7368" s="69">
        <v>22.86</v>
      </c>
      <c r="K7368" s="6" t="s">
        <v>15902</v>
      </c>
      <c r="O7368" s="6" t="s">
        <v>11089</v>
      </c>
      <c r="R7368" s="33" t="str">
        <f t="shared" si="135"/>
        <v>D11D2647P024-2</v>
      </c>
      <c r="S7368" s="95">
        <f>VLOOKUP(I7368,品牌型号对应工厂型号!C:E,3,0)</f>
        <v>10</v>
      </c>
      <c r="T7368" s="96" t="str">
        <f>VLOOKUP(I7368,品牌型号对应工厂型号!C:I,7,0)</f>
        <v>153:PFGP-70R 3.0mil（X-75）</v>
      </c>
    </row>
    <row r="7369" spans="1:20">
      <c r="A7369" s="25">
        <v>43321</v>
      </c>
      <c r="B7369" s="25">
        <v>4.58050335648295</v>
      </c>
      <c r="C7369" s="26" t="s">
        <v>15903</v>
      </c>
      <c r="D7369" s="25" t="s">
        <v>15904</v>
      </c>
      <c r="E7369" s="26" t="s">
        <v>141</v>
      </c>
      <c r="F7369" s="25" t="s">
        <v>4772</v>
      </c>
      <c r="G7369" s="69">
        <v>1.524</v>
      </c>
      <c r="H7369" s="25" t="s">
        <v>172</v>
      </c>
      <c r="I7369" s="27" t="s">
        <v>142</v>
      </c>
      <c r="J7369" s="69">
        <v>22.86</v>
      </c>
      <c r="K7369" s="6" t="s">
        <v>15905</v>
      </c>
      <c r="O7369" s="6" t="s">
        <v>15447</v>
      </c>
      <c r="R7369" s="33" t="str">
        <f t="shared" si="135"/>
        <v>D11D2648P001-2</v>
      </c>
      <c r="S7369" s="95">
        <f>VLOOKUP(I7369,品牌型号对应工厂型号!C:E,3,0)</f>
        <v>10</v>
      </c>
      <c r="T7369" s="96" t="str">
        <f>VLOOKUP(I7369,品牌型号对应工厂型号!C:I,7,0)</f>
        <v>153:PFGP-70R 3.0mil（X-75）</v>
      </c>
    </row>
    <row r="7370" spans="1:20">
      <c r="A7370" s="25">
        <v>43321</v>
      </c>
      <c r="B7370" s="25">
        <v>4.58050335648295</v>
      </c>
      <c r="C7370" s="26" t="s">
        <v>15906</v>
      </c>
      <c r="D7370" s="25" t="s">
        <v>15907</v>
      </c>
      <c r="E7370" s="26" t="s">
        <v>141</v>
      </c>
      <c r="F7370" s="25" t="s">
        <v>4772</v>
      </c>
      <c r="G7370" s="69">
        <v>1.524</v>
      </c>
      <c r="H7370" s="25" t="s">
        <v>172</v>
      </c>
      <c r="I7370" s="27" t="s">
        <v>142</v>
      </c>
      <c r="J7370" s="69">
        <v>22.86</v>
      </c>
      <c r="K7370" s="6" t="s">
        <v>15908</v>
      </c>
      <c r="O7370" s="6" t="s">
        <v>15453</v>
      </c>
      <c r="R7370" s="33" t="str">
        <f t="shared" si="135"/>
        <v>D11D2648P001-1</v>
      </c>
      <c r="S7370" s="95">
        <f>VLOOKUP(I7370,品牌型号对应工厂型号!C:E,3,0)</f>
        <v>10</v>
      </c>
      <c r="T7370" s="96" t="str">
        <f>VLOOKUP(I7370,品牌型号对应工厂型号!C:I,7,0)</f>
        <v>153:PFGP-70R 3.0mil（X-75）</v>
      </c>
    </row>
    <row r="7371" spans="1:20">
      <c r="A7371" s="25">
        <v>43321</v>
      </c>
      <c r="B7371" s="25">
        <v>4.58050335648295</v>
      </c>
      <c r="C7371" s="26" t="s">
        <v>15909</v>
      </c>
      <c r="D7371" s="25" t="s">
        <v>15910</v>
      </c>
      <c r="E7371" s="26" t="s">
        <v>154</v>
      </c>
      <c r="F7371" s="25" t="s">
        <v>91</v>
      </c>
      <c r="G7371" s="69">
        <v>1.524</v>
      </c>
      <c r="H7371" s="25" t="s">
        <v>1967</v>
      </c>
      <c r="I7371" s="27" t="s">
        <v>1968</v>
      </c>
      <c r="J7371" s="69">
        <v>45.72</v>
      </c>
      <c r="K7371" s="6" t="s">
        <v>15911</v>
      </c>
      <c r="O7371" s="6" t="s">
        <v>176</v>
      </c>
      <c r="R7371" s="33" t="str">
        <f t="shared" si="135"/>
        <v>S06D1183P037</v>
      </c>
      <c r="S7371" s="95">
        <f>VLOOKUP(I7371,品牌型号对应工厂型号!C:E,3,0)</f>
        <v>10</v>
      </c>
      <c r="T7371" s="96" t="str">
        <f>VLOOKUP(I7371,品牌型号对应工厂型号!C:I,7,0)</f>
        <v>112:2.0mil USGY-35(ZYF-66)</v>
      </c>
    </row>
    <row r="7372" spans="1:20">
      <c r="A7372" s="25">
        <v>43321</v>
      </c>
      <c r="B7372" s="25">
        <v>4.58050335648295</v>
      </c>
      <c r="C7372" s="26" t="s">
        <v>15909</v>
      </c>
      <c r="D7372" s="25" t="s">
        <v>15912</v>
      </c>
      <c r="E7372" s="26" t="s">
        <v>154</v>
      </c>
      <c r="F7372" s="25" t="s">
        <v>91</v>
      </c>
      <c r="G7372" s="69">
        <v>1.524</v>
      </c>
      <c r="H7372" s="25" t="s">
        <v>1967</v>
      </c>
      <c r="I7372" s="27" t="s">
        <v>1968</v>
      </c>
      <c r="J7372" s="69">
        <v>45.72</v>
      </c>
      <c r="K7372" s="6" t="s">
        <v>15913</v>
      </c>
      <c r="O7372" s="6" t="s">
        <v>176</v>
      </c>
      <c r="R7372" s="33" t="str">
        <f t="shared" si="135"/>
        <v>S06D1182P001</v>
      </c>
      <c r="S7372" s="95">
        <f>VLOOKUP(I7372,品牌型号对应工厂型号!C:E,3,0)</f>
        <v>10</v>
      </c>
      <c r="T7372" s="96" t="str">
        <f>VLOOKUP(I7372,品牌型号对应工厂型号!C:I,7,0)</f>
        <v>112:2.0mil USGY-35(ZYF-66)</v>
      </c>
    </row>
    <row r="7373" spans="1:20">
      <c r="A7373" s="25">
        <v>43321</v>
      </c>
      <c r="B7373" s="25">
        <v>4.58050335648295</v>
      </c>
      <c r="C7373" s="26" t="s">
        <v>15909</v>
      </c>
      <c r="D7373" s="25" t="s">
        <v>15914</v>
      </c>
      <c r="E7373" s="26" t="s">
        <v>151</v>
      </c>
      <c r="F7373" s="25" t="s">
        <v>91</v>
      </c>
      <c r="G7373" s="69">
        <v>1.524</v>
      </c>
      <c r="H7373" s="25" t="s">
        <v>131</v>
      </c>
      <c r="I7373" s="27" t="s">
        <v>50</v>
      </c>
      <c r="J7373" s="69">
        <v>45.72</v>
      </c>
      <c r="K7373" s="6" t="s">
        <v>15915</v>
      </c>
      <c r="O7373" s="6" t="s">
        <v>176</v>
      </c>
      <c r="R7373" s="33" t="str">
        <f t="shared" si="135"/>
        <v>S05D2586P022</v>
      </c>
      <c r="S7373" s="95">
        <f>VLOOKUP(I7373,品牌型号对应工厂型号!C:E,3,0)</f>
        <v>10</v>
      </c>
      <c r="T7373" s="96" t="str">
        <f>VLOOKUP(I7373,品牌型号对应工厂型号!C:I,7,0)</f>
        <v>111:2.0mil UGGN-70(ZYF-70)</v>
      </c>
    </row>
    <row r="7374" spans="1:20">
      <c r="A7374" s="25">
        <v>43321</v>
      </c>
      <c r="B7374" s="25">
        <v>4.58050335648295</v>
      </c>
      <c r="C7374" s="26" t="s">
        <v>15909</v>
      </c>
      <c r="D7374" s="25" t="s">
        <v>15916</v>
      </c>
      <c r="E7374" s="26" t="s">
        <v>153</v>
      </c>
      <c r="F7374" s="25" t="s">
        <v>4877</v>
      </c>
      <c r="G7374" s="69">
        <v>1.524</v>
      </c>
      <c r="H7374" s="25" t="s">
        <v>180</v>
      </c>
      <c r="I7374" s="27" t="s">
        <v>1478</v>
      </c>
      <c r="J7374" s="69">
        <v>45.72</v>
      </c>
      <c r="K7374" s="6" t="s">
        <v>15917</v>
      </c>
      <c r="O7374" s="6" t="s">
        <v>176</v>
      </c>
      <c r="R7374" s="33" t="str">
        <f t="shared" si="135"/>
        <v>S06D2435P006</v>
      </c>
      <c r="S7374" s="95">
        <f>VLOOKUP(I7374,品牌型号对应工厂型号!C:E,3,0)</f>
        <v>10</v>
      </c>
      <c r="T7374" s="96" t="str">
        <f>VLOOKUP(I7374,品牌型号对应工厂型号!C:I,7,0)</f>
        <v>113:2.0mil USGY-15(ZYF-88)</v>
      </c>
    </row>
    <row r="7375" spans="1:20">
      <c r="A7375" s="25">
        <v>43326</v>
      </c>
      <c r="B7375" s="25">
        <v>5.7296469907378196</v>
      </c>
      <c r="C7375" s="26" t="s">
        <v>15918</v>
      </c>
      <c r="D7375" s="25" t="s">
        <v>15919</v>
      </c>
      <c r="E7375" s="26" t="s">
        <v>928</v>
      </c>
      <c r="F7375" s="25" t="s">
        <v>94</v>
      </c>
      <c r="G7375" s="69">
        <v>1.524</v>
      </c>
      <c r="H7375" s="25" t="s">
        <v>929</v>
      </c>
      <c r="I7375" s="27" t="s">
        <v>930</v>
      </c>
      <c r="J7375" s="69">
        <v>22.86</v>
      </c>
      <c r="K7375" s="6" t="s">
        <v>15920</v>
      </c>
      <c r="O7375" s="6" t="s">
        <v>8349</v>
      </c>
      <c r="R7375" s="33" t="str">
        <f t="shared" si="135"/>
        <v>S05D2537P015</v>
      </c>
      <c r="S7375" s="95">
        <f>VLOOKUP(I7375,品牌型号对应工厂型号!C:E,3,0)</f>
        <v>10</v>
      </c>
      <c r="T7375" s="96" t="str">
        <f>VLOOKUP(I7375,品牌型号对应工厂型号!C:I,7,0)</f>
        <v>158:ZXBL-15 3.0mil（X-15）</v>
      </c>
    </row>
    <row r="7376" spans="1:20">
      <c r="A7376" s="25">
        <v>43327</v>
      </c>
      <c r="B7376" s="25">
        <v>4.7658773148141336</v>
      </c>
      <c r="C7376" s="26" t="s">
        <v>15921</v>
      </c>
      <c r="D7376" s="25" t="s">
        <v>15922</v>
      </c>
      <c r="E7376" s="26" t="s">
        <v>45</v>
      </c>
      <c r="F7376" s="25" t="s">
        <v>90</v>
      </c>
      <c r="G7376" s="69">
        <v>1.524</v>
      </c>
      <c r="H7376" s="25" t="s">
        <v>61</v>
      </c>
      <c r="I7376" s="27" t="s">
        <v>46</v>
      </c>
      <c r="J7376" s="69">
        <v>45.72</v>
      </c>
      <c r="K7376" s="6" t="s">
        <v>15923</v>
      </c>
      <c r="L7376" s="6" t="s">
        <v>95</v>
      </c>
      <c r="M7376" s="69">
        <v>30</v>
      </c>
      <c r="N7376" s="6" t="s">
        <v>59</v>
      </c>
      <c r="O7376" s="6" t="s">
        <v>1595</v>
      </c>
      <c r="R7376" s="33" t="str">
        <f t="shared" si="135"/>
        <v>S05D2778P007</v>
      </c>
      <c r="S7376" s="95">
        <f>VLOOKUP(I7376,品牌型号对应工厂型号!C:E,3,0)</f>
        <v>5</v>
      </c>
      <c r="T7376" s="96" t="str">
        <f>VLOOKUP(I7376,品牌型号对应工厂型号!C:I,7,0)</f>
        <v>98:1.5mil EASL-70(G-70)</v>
      </c>
    </row>
    <row r="7377" spans="1:20">
      <c r="A7377" s="25">
        <v>43327</v>
      </c>
      <c r="B7377" s="25">
        <v>4.7658773148141336</v>
      </c>
      <c r="C7377" s="26" t="s">
        <v>15924</v>
      </c>
      <c r="D7377" s="25" t="s">
        <v>15925</v>
      </c>
      <c r="E7377" s="26" t="s">
        <v>53</v>
      </c>
      <c r="F7377" s="25" t="s">
        <v>90</v>
      </c>
      <c r="G7377" s="69">
        <v>1.524</v>
      </c>
      <c r="H7377" s="25" t="s">
        <v>60</v>
      </c>
      <c r="I7377" s="27" t="s">
        <v>55</v>
      </c>
      <c r="J7377" s="69">
        <v>45.72</v>
      </c>
      <c r="K7377" s="6" t="s">
        <v>15926</v>
      </c>
      <c r="L7377" s="6" t="s">
        <v>95</v>
      </c>
      <c r="M7377" s="69">
        <v>30</v>
      </c>
      <c r="N7377" s="6" t="s">
        <v>59</v>
      </c>
      <c r="O7377" s="6" t="s">
        <v>10467</v>
      </c>
      <c r="R7377" s="33" t="str">
        <f t="shared" si="135"/>
        <v>S05N3068P036</v>
      </c>
      <c r="S7377" s="95">
        <f>VLOOKUP(I7377,品牌型号对应工厂型号!C:E,3,0)</f>
        <v>5</v>
      </c>
      <c r="T7377" s="96" t="str">
        <f>VLOOKUP(I7377,品牌型号对应工厂型号!C:I,7,0)</f>
        <v>100:1.5mil DABL-25(G-25)</v>
      </c>
    </row>
    <row r="7378" spans="1:20">
      <c r="A7378" s="25">
        <v>43328</v>
      </c>
      <c r="B7378" s="25">
        <v>3.7658773148141336</v>
      </c>
      <c r="C7378" s="26" t="s">
        <v>15927</v>
      </c>
      <c r="D7378" s="25" t="s">
        <v>15928</v>
      </c>
      <c r="E7378" s="26" t="s">
        <v>661</v>
      </c>
      <c r="F7378" s="25" t="s">
        <v>96</v>
      </c>
      <c r="G7378" s="69">
        <v>1.524</v>
      </c>
      <c r="H7378" s="25" t="s">
        <v>126</v>
      </c>
      <c r="I7378" s="27" t="s">
        <v>44</v>
      </c>
      <c r="J7378" s="69">
        <v>45.72</v>
      </c>
      <c r="K7378" s="6" t="s">
        <v>15929</v>
      </c>
      <c r="L7378" s="6" t="s">
        <v>95</v>
      </c>
      <c r="M7378" s="69">
        <v>30</v>
      </c>
      <c r="N7378" s="6" t="s">
        <v>59</v>
      </c>
      <c r="O7378" s="6" t="s">
        <v>15930</v>
      </c>
      <c r="R7378" s="33" t="str">
        <f t="shared" si="135"/>
        <v>S06N1386P012</v>
      </c>
      <c r="S7378" s="95">
        <f>VLOOKUP(I7378,品牌型号对应工厂型号!C:E,3,0)</f>
        <v>5</v>
      </c>
      <c r="T7378" s="96" t="str">
        <f>VLOOKUP(I7378,品牌型号对应工厂型号!C:I,7,0)</f>
        <v>99:1.5mil DABL-10(G-15)</v>
      </c>
    </row>
    <row r="7379" spans="1:20">
      <c r="A7379" s="25">
        <v>43328</v>
      </c>
      <c r="B7379" s="25">
        <v>3.7658773148141336</v>
      </c>
      <c r="C7379" s="26" t="s">
        <v>15927</v>
      </c>
      <c r="D7379" s="25" t="s">
        <v>15931</v>
      </c>
      <c r="E7379" s="26" t="s">
        <v>661</v>
      </c>
      <c r="F7379" s="25" t="s">
        <v>96</v>
      </c>
      <c r="G7379" s="69">
        <v>1.524</v>
      </c>
      <c r="H7379" s="25" t="s">
        <v>126</v>
      </c>
      <c r="I7379" s="27" t="s">
        <v>44</v>
      </c>
      <c r="J7379" s="69">
        <v>45.72</v>
      </c>
      <c r="K7379" s="6" t="s">
        <v>15932</v>
      </c>
      <c r="L7379" s="6" t="s">
        <v>95</v>
      </c>
      <c r="M7379" s="69">
        <v>30</v>
      </c>
      <c r="N7379" s="6" t="s">
        <v>59</v>
      </c>
      <c r="O7379" s="6" t="s">
        <v>15930</v>
      </c>
      <c r="R7379" s="33" t="str">
        <f t="shared" si="135"/>
        <v>S05N3047P008</v>
      </c>
      <c r="S7379" s="95">
        <f>VLOOKUP(I7379,品牌型号对应工厂型号!C:E,3,0)</f>
        <v>5</v>
      </c>
      <c r="T7379" s="96" t="str">
        <f>VLOOKUP(I7379,品牌型号对应工厂型号!C:I,7,0)</f>
        <v>99:1.5mil DABL-10(G-15)</v>
      </c>
    </row>
    <row r="7380" spans="1:20">
      <c r="A7380" s="25">
        <v>43330</v>
      </c>
      <c r="B7380" s="25">
        <v>1.7658773148141336</v>
      </c>
      <c r="C7380" s="26" t="s">
        <v>15933</v>
      </c>
      <c r="D7380" s="25" t="s">
        <v>15934</v>
      </c>
      <c r="E7380" s="26" t="s">
        <v>918</v>
      </c>
      <c r="F7380" s="25" t="s">
        <v>91</v>
      </c>
      <c r="G7380" s="69">
        <v>1.524</v>
      </c>
      <c r="H7380" s="25" t="s">
        <v>121</v>
      </c>
      <c r="I7380" s="27" t="s">
        <v>111</v>
      </c>
      <c r="J7380" s="69">
        <v>45.72</v>
      </c>
      <c r="K7380" s="6" t="s">
        <v>15935</v>
      </c>
      <c r="L7380" s="6" t="s">
        <v>95</v>
      </c>
      <c r="M7380" s="69">
        <v>30</v>
      </c>
      <c r="N7380" s="6" t="s">
        <v>59</v>
      </c>
      <c r="O7380" s="6" t="s">
        <v>15936</v>
      </c>
      <c r="R7380" s="33" t="str">
        <f t="shared" si="135"/>
        <v>S07N2320P003</v>
      </c>
      <c r="S7380" s="95">
        <f>VLOOKUP(I7380,品牌型号对应工厂型号!C:E,3,0)</f>
        <v>10</v>
      </c>
      <c r="T7380" s="96" t="str">
        <f>VLOOKUP(I7380,品牌型号对应工厂型号!C:I,7,0)</f>
        <v>173:2.0mil ENCGR-65（C-73卓越系列）</v>
      </c>
    </row>
    <row r="7381" spans="1:20">
      <c r="A7381" s="25">
        <v>43333</v>
      </c>
      <c r="B7381" s="25">
        <v>3.8700752314834972</v>
      </c>
      <c r="C7381" s="26" t="s">
        <v>15937</v>
      </c>
      <c r="D7381" s="25" t="s">
        <v>15938</v>
      </c>
      <c r="E7381" s="26" t="s">
        <v>661</v>
      </c>
      <c r="F7381" s="25" t="s">
        <v>96</v>
      </c>
      <c r="G7381" s="69">
        <v>1.524</v>
      </c>
      <c r="H7381" s="25" t="s">
        <v>126</v>
      </c>
      <c r="I7381" s="27" t="s">
        <v>44</v>
      </c>
      <c r="J7381" s="69">
        <v>45.72</v>
      </c>
      <c r="K7381" s="6" t="s">
        <v>15939</v>
      </c>
      <c r="L7381" s="6" t="s">
        <v>95</v>
      </c>
      <c r="M7381" s="69">
        <v>30</v>
      </c>
      <c r="N7381" s="6" t="s">
        <v>59</v>
      </c>
      <c r="O7381" s="6" t="s">
        <v>1643</v>
      </c>
      <c r="R7381" s="33" t="str">
        <f t="shared" si="135"/>
        <v>S06N1386P010</v>
      </c>
      <c r="S7381" s="95">
        <f>VLOOKUP(I7381,品牌型号对应工厂型号!C:E,3,0)</f>
        <v>5</v>
      </c>
      <c r="T7381" s="96" t="str">
        <f>VLOOKUP(I7381,品牌型号对应工厂型号!C:I,7,0)</f>
        <v>99:1.5mil DABL-10(G-15)</v>
      </c>
    </row>
    <row r="7382" spans="1:20">
      <c r="A7382" s="25">
        <v>43333</v>
      </c>
      <c r="B7382" s="25">
        <v>3.8700752314834972</v>
      </c>
      <c r="C7382" s="26" t="s">
        <v>15937</v>
      </c>
      <c r="D7382" s="25" t="s">
        <v>15940</v>
      </c>
      <c r="E7382" s="26" t="s">
        <v>661</v>
      </c>
      <c r="F7382" s="25" t="s">
        <v>96</v>
      </c>
      <c r="G7382" s="69">
        <v>1.524</v>
      </c>
      <c r="H7382" s="25" t="s">
        <v>126</v>
      </c>
      <c r="I7382" s="27" t="s">
        <v>44</v>
      </c>
      <c r="J7382" s="69">
        <v>45.72</v>
      </c>
      <c r="K7382" s="6" t="s">
        <v>15941</v>
      </c>
      <c r="L7382" s="6" t="s">
        <v>95</v>
      </c>
      <c r="M7382" s="69">
        <v>30</v>
      </c>
      <c r="N7382" s="6" t="s">
        <v>59</v>
      </c>
      <c r="O7382" s="6" t="s">
        <v>1643</v>
      </c>
      <c r="R7382" s="33" t="str">
        <f t="shared" ref="R7382:R7427" si="136">K7382</f>
        <v>S06N1386P020</v>
      </c>
      <c r="S7382" s="95">
        <f>VLOOKUP(I7382,品牌型号对应工厂型号!C:E,3,0)</f>
        <v>5</v>
      </c>
      <c r="T7382" s="96" t="str">
        <f>VLOOKUP(I7382,品牌型号对应工厂型号!C:I,7,0)</f>
        <v>99:1.5mil DABL-10(G-15)</v>
      </c>
    </row>
    <row r="7383" spans="1:20">
      <c r="A7383" s="25">
        <v>43333</v>
      </c>
      <c r="B7383" s="25">
        <v>3.8700752314834972</v>
      </c>
      <c r="C7383" s="26" t="s">
        <v>15937</v>
      </c>
      <c r="D7383" s="25" t="s">
        <v>15942</v>
      </c>
      <c r="E7383" s="26" t="s">
        <v>661</v>
      </c>
      <c r="F7383" s="25" t="s">
        <v>96</v>
      </c>
      <c r="G7383" s="69">
        <v>1.524</v>
      </c>
      <c r="H7383" s="25" t="s">
        <v>126</v>
      </c>
      <c r="I7383" s="27" t="s">
        <v>44</v>
      </c>
      <c r="J7383" s="69">
        <v>45.72</v>
      </c>
      <c r="K7383" s="6" t="s">
        <v>15943</v>
      </c>
      <c r="L7383" s="6" t="s">
        <v>95</v>
      </c>
      <c r="M7383" s="69">
        <v>30</v>
      </c>
      <c r="N7383" s="6" t="s">
        <v>59</v>
      </c>
      <c r="O7383" s="6" t="s">
        <v>1643</v>
      </c>
      <c r="R7383" s="33" t="str">
        <f t="shared" si="136"/>
        <v>S06N1386P018</v>
      </c>
      <c r="S7383" s="95">
        <f>VLOOKUP(I7383,品牌型号对应工厂型号!C:E,3,0)</f>
        <v>5</v>
      </c>
      <c r="T7383" s="96" t="str">
        <f>VLOOKUP(I7383,品牌型号对应工厂型号!C:I,7,0)</f>
        <v>99:1.5mil DABL-10(G-15)</v>
      </c>
    </row>
    <row r="7384" spans="1:20">
      <c r="A7384" s="25">
        <v>43333</v>
      </c>
      <c r="B7384" s="25">
        <v>3.8700752314834972</v>
      </c>
      <c r="C7384" s="26" t="s">
        <v>15937</v>
      </c>
      <c r="D7384" s="25" t="s">
        <v>15944</v>
      </c>
      <c r="E7384" s="26" t="s">
        <v>661</v>
      </c>
      <c r="F7384" s="25" t="s">
        <v>96</v>
      </c>
      <c r="G7384" s="69">
        <v>1.524</v>
      </c>
      <c r="H7384" s="25" t="s">
        <v>126</v>
      </c>
      <c r="I7384" s="27" t="s">
        <v>44</v>
      </c>
      <c r="J7384" s="69">
        <v>45.72</v>
      </c>
      <c r="K7384" s="6" t="s">
        <v>15945</v>
      </c>
      <c r="L7384" s="6" t="s">
        <v>95</v>
      </c>
      <c r="M7384" s="69">
        <v>30</v>
      </c>
      <c r="N7384" s="6" t="s">
        <v>59</v>
      </c>
      <c r="O7384" s="6" t="s">
        <v>1643</v>
      </c>
      <c r="R7384" s="33" t="str">
        <f t="shared" si="136"/>
        <v>S06N1386P016</v>
      </c>
      <c r="S7384" s="95">
        <f>VLOOKUP(I7384,品牌型号对应工厂型号!C:E,3,0)</f>
        <v>5</v>
      </c>
      <c r="T7384" s="96" t="str">
        <f>VLOOKUP(I7384,品牌型号对应工厂型号!C:I,7,0)</f>
        <v>99:1.5mil DABL-10(G-15)</v>
      </c>
    </row>
    <row r="7385" spans="1:20">
      <c r="A7385" s="25">
        <v>43333</v>
      </c>
      <c r="B7385" s="25">
        <v>3.8700752314834972</v>
      </c>
      <c r="C7385" s="26" t="s">
        <v>15937</v>
      </c>
      <c r="D7385" s="25" t="s">
        <v>15946</v>
      </c>
      <c r="E7385" s="26" t="s">
        <v>661</v>
      </c>
      <c r="F7385" s="25" t="s">
        <v>96</v>
      </c>
      <c r="G7385" s="69">
        <v>1.524</v>
      </c>
      <c r="H7385" s="25" t="s">
        <v>126</v>
      </c>
      <c r="I7385" s="27" t="s">
        <v>44</v>
      </c>
      <c r="J7385" s="69">
        <v>45.72</v>
      </c>
      <c r="K7385" s="6" t="s">
        <v>15947</v>
      </c>
      <c r="L7385" s="6" t="s">
        <v>95</v>
      </c>
      <c r="M7385" s="69">
        <v>30</v>
      </c>
      <c r="N7385" s="6" t="s">
        <v>59</v>
      </c>
      <c r="O7385" s="6" t="s">
        <v>1643</v>
      </c>
      <c r="R7385" s="33" t="str">
        <f t="shared" si="136"/>
        <v>S06N1386P008</v>
      </c>
      <c r="S7385" s="95">
        <f>VLOOKUP(I7385,品牌型号对应工厂型号!C:E,3,0)</f>
        <v>5</v>
      </c>
      <c r="T7385" s="96" t="str">
        <f>VLOOKUP(I7385,品牌型号对应工厂型号!C:I,7,0)</f>
        <v>99:1.5mil DABL-10(G-15)</v>
      </c>
    </row>
    <row r="7386" spans="1:20">
      <c r="A7386" s="25">
        <v>43333</v>
      </c>
      <c r="B7386" s="25">
        <v>3.8700752314834972</v>
      </c>
      <c r="C7386" s="26" t="s">
        <v>15937</v>
      </c>
      <c r="D7386" s="25" t="s">
        <v>15948</v>
      </c>
      <c r="E7386" s="26" t="s">
        <v>661</v>
      </c>
      <c r="F7386" s="25" t="s">
        <v>96</v>
      </c>
      <c r="G7386" s="69">
        <v>1.524</v>
      </c>
      <c r="H7386" s="25" t="s">
        <v>126</v>
      </c>
      <c r="I7386" s="27" t="s">
        <v>44</v>
      </c>
      <c r="J7386" s="69">
        <v>45.72</v>
      </c>
      <c r="K7386" s="6" t="s">
        <v>15949</v>
      </c>
      <c r="L7386" s="6" t="s">
        <v>95</v>
      </c>
      <c r="M7386" s="69">
        <v>30</v>
      </c>
      <c r="N7386" s="6" t="s">
        <v>59</v>
      </c>
      <c r="O7386" s="6" t="s">
        <v>1643</v>
      </c>
      <c r="R7386" s="33" t="str">
        <f t="shared" si="136"/>
        <v>S06N1386P024</v>
      </c>
      <c r="S7386" s="95">
        <f>VLOOKUP(I7386,品牌型号对应工厂型号!C:E,3,0)</f>
        <v>5</v>
      </c>
      <c r="T7386" s="96" t="str">
        <f>VLOOKUP(I7386,品牌型号对应工厂型号!C:I,7,0)</f>
        <v>99:1.5mil DABL-10(G-15)</v>
      </c>
    </row>
    <row r="7387" spans="1:20">
      <c r="A7387" s="25">
        <v>43333</v>
      </c>
      <c r="B7387" s="25">
        <v>3.8700752314834972</v>
      </c>
      <c r="C7387" s="26" t="s">
        <v>15937</v>
      </c>
      <c r="D7387" s="25" t="s">
        <v>15950</v>
      </c>
      <c r="E7387" s="26" t="s">
        <v>661</v>
      </c>
      <c r="F7387" s="25" t="s">
        <v>96</v>
      </c>
      <c r="G7387" s="69">
        <v>1.524</v>
      </c>
      <c r="H7387" s="25" t="s">
        <v>126</v>
      </c>
      <c r="I7387" s="27" t="s">
        <v>44</v>
      </c>
      <c r="J7387" s="69">
        <v>45.72</v>
      </c>
      <c r="K7387" s="6" t="s">
        <v>15951</v>
      </c>
      <c r="L7387" s="6" t="s">
        <v>95</v>
      </c>
      <c r="M7387" s="69">
        <v>30</v>
      </c>
      <c r="N7387" s="6" t="s">
        <v>59</v>
      </c>
      <c r="O7387" s="6" t="s">
        <v>1643</v>
      </c>
      <c r="R7387" s="33" t="str">
        <f t="shared" si="136"/>
        <v>S06N1386P022</v>
      </c>
      <c r="S7387" s="95">
        <f>VLOOKUP(I7387,品牌型号对应工厂型号!C:E,3,0)</f>
        <v>5</v>
      </c>
      <c r="T7387" s="96" t="str">
        <f>VLOOKUP(I7387,品牌型号对应工厂型号!C:I,7,0)</f>
        <v>99:1.5mil DABL-10(G-15)</v>
      </c>
    </row>
    <row r="7388" spans="1:20">
      <c r="A7388" s="25">
        <v>43333</v>
      </c>
      <c r="B7388" s="25">
        <v>3.8700752314834972</v>
      </c>
      <c r="C7388" s="26" t="s">
        <v>15937</v>
      </c>
      <c r="D7388" s="25" t="s">
        <v>15952</v>
      </c>
      <c r="E7388" s="26" t="s">
        <v>918</v>
      </c>
      <c r="F7388" s="25" t="s">
        <v>91</v>
      </c>
      <c r="G7388" s="69">
        <v>1.524</v>
      </c>
      <c r="H7388" s="25" t="s">
        <v>121</v>
      </c>
      <c r="I7388" s="27" t="s">
        <v>16128</v>
      </c>
      <c r="J7388" s="69">
        <v>45.72</v>
      </c>
      <c r="K7388" s="6" t="s">
        <v>15953</v>
      </c>
      <c r="L7388" s="6" t="s">
        <v>95</v>
      </c>
      <c r="M7388" s="69">
        <v>30</v>
      </c>
      <c r="N7388" s="6" t="s">
        <v>59</v>
      </c>
      <c r="O7388" s="6" t="s">
        <v>1643</v>
      </c>
      <c r="R7388" s="33" t="str">
        <f t="shared" si="136"/>
        <v>S07N2320P009</v>
      </c>
      <c r="S7388" s="95">
        <f>VLOOKUP(I7388,品牌型号对应工厂型号!C:E,3,0)</f>
        <v>10</v>
      </c>
      <c r="T7388" s="96" t="str">
        <f>VLOOKUP(I7388,品牌型号对应工厂型号!C:I,7,0)</f>
        <v>85:2.0mil ENGR-70(C-73卓越系列）</v>
      </c>
    </row>
    <row r="7389" spans="1:20">
      <c r="A7389" s="25">
        <v>43333</v>
      </c>
      <c r="B7389" s="25">
        <v>3.8700752314834972</v>
      </c>
      <c r="C7389" s="26" t="s">
        <v>15937</v>
      </c>
      <c r="D7389" s="25" t="s">
        <v>15954</v>
      </c>
      <c r="E7389" s="26" t="s">
        <v>918</v>
      </c>
      <c r="F7389" s="25" t="s">
        <v>91</v>
      </c>
      <c r="G7389" s="69">
        <v>1.524</v>
      </c>
      <c r="H7389" s="25" t="s">
        <v>121</v>
      </c>
      <c r="I7389" s="27" t="s">
        <v>16128</v>
      </c>
      <c r="J7389" s="69">
        <v>45.72</v>
      </c>
      <c r="K7389" s="6" t="s">
        <v>15955</v>
      </c>
      <c r="L7389" s="6" t="s">
        <v>95</v>
      </c>
      <c r="M7389" s="69">
        <v>30</v>
      </c>
      <c r="N7389" s="6" t="s">
        <v>59</v>
      </c>
      <c r="O7389" s="6" t="s">
        <v>1643</v>
      </c>
      <c r="R7389" s="33" t="str">
        <f t="shared" si="136"/>
        <v>S07N2320P007</v>
      </c>
      <c r="S7389" s="95">
        <f>VLOOKUP(I7389,品牌型号对应工厂型号!C:E,3,0)</f>
        <v>10</v>
      </c>
      <c r="T7389" s="96" t="str">
        <f>VLOOKUP(I7389,品牌型号对应工厂型号!C:I,7,0)</f>
        <v>85:2.0mil ENGR-70(C-73卓越系列）</v>
      </c>
    </row>
    <row r="7390" spans="1:20">
      <c r="A7390" s="25">
        <v>43333</v>
      </c>
      <c r="B7390" s="25">
        <v>3.8700752314834972</v>
      </c>
      <c r="C7390" s="26" t="s">
        <v>15937</v>
      </c>
      <c r="D7390" s="25" t="s">
        <v>15956</v>
      </c>
      <c r="E7390" s="26" t="s">
        <v>918</v>
      </c>
      <c r="F7390" s="25" t="s">
        <v>91</v>
      </c>
      <c r="G7390" s="69">
        <v>1.524</v>
      </c>
      <c r="H7390" s="25" t="s">
        <v>121</v>
      </c>
      <c r="I7390" s="27" t="s">
        <v>16128</v>
      </c>
      <c r="J7390" s="69">
        <v>45.72</v>
      </c>
      <c r="K7390" s="6" t="s">
        <v>15957</v>
      </c>
      <c r="L7390" s="6" t="s">
        <v>95</v>
      </c>
      <c r="M7390" s="69">
        <v>30</v>
      </c>
      <c r="N7390" s="6" t="s">
        <v>59</v>
      </c>
      <c r="O7390" s="6" t="s">
        <v>1643</v>
      </c>
      <c r="R7390" s="33" t="str">
        <f t="shared" si="136"/>
        <v>S07N2320P017</v>
      </c>
      <c r="S7390" s="95">
        <f>VLOOKUP(I7390,品牌型号对应工厂型号!C:E,3,0)</f>
        <v>10</v>
      </c>
      <c r="T7390" s="96" t="str">
        <f>VLOOKUP(I7390,品牌型号对应工厂型号!C:I,7,0)</f>
        <v>85:2.0mil ENGR-70(C-73卓越系列）</v>
      </c>
    </row>
    <row r="7391" spans="1:20">
      <c r="A7391" s="25">
        <v>43333</v>
      </c>
      <c r="B7391" s="25">
        <v>3.8700752314834972</v>
      </c>
      <c r="C7391" s="26" t="s">
        <v>15937</v>
      </c>
      <c r="D7391" s="25" t="s">
        <v>15958</v>
      </c>
      <c r="E7391" s="26" t="s">
        <v>918</v>
      </c>
      <c r="F7391" s="25" t="s">
        <v>91</v>
      </c>
      <c r="G7391" s="69">
        <v>1.524</v>
      </c>
      <c r="H7391" s="25" t="s">
        <v>121</v>
      </c>
      <c r="I7391" s="27" t="s">
        <v>16128</v>
      </c>
      <c r="J7391" s="69">
        <v>45.72</v>
      </c>
      <c r="K7391" s="6" t="s">
        <v>15959</v>
      </c>
      <c r="L7391" s="6" t="s">
        <v>95</v>
      </c>
      <c r="M7391" s="69">
        <v>30</v>
      </c>
      <c r="N7391" s="6" t="s">
        <v>59</v>
      </c>
      <c r="O7391" s="6" t="s">
        <v>1643</v>
      </c>
      <c r="R7391" s="33" t="str">
        <f t="shared" si="136"/>
        <v>S07N2320P005</v>
      </c>
      <c r="S7391" s="95">
        <f>VLOOKUP(I7391,品牌型号对应工厂型号!C:E,3,0)</f>
        <v>10</v>
      </c>
      <c r="T7391" s="96" t="str">
        <f>VLOOKUP(I7391,品牌型号对应工厂型号!C:I,7,0)</f>
        <v>85:2.0mil ENGR-70(C-73卓越系列）</v>
      </c>
    </row>
    <row r="7392" spans="1:20">
      <c r="A7392" s="25">
        <v>43333</v>
      </c>
      <c r="B7392" s="25">
        <v>3.8700752314834972</v>
      </c>
      <c r="C7392" s="26" t="s">
        <v>15937</v>
      </c>
      <c r="D7392" s="25" t="s">
        <v>15960</v>
      </c>
      <c r="E7392" s="26" t="s">
        <v>661</v>
      </c>
      <c r="F7392" s="25" t="s">
        <v>96</v>
      </c>
      <c r="G7392" s="69">
        <v>1.524</v>
      </c>
      <c r="H7392" s="25" t="s">
        <v>126</v>
      </c>
      <c r="I7392" s="27" t="s">
        <v>44</v>
      </c>
      <c r="J7392" s="69">
        <v>45.72</v>
      </c>
      <c r="K7392" s="6" t="s">
        <v>15961</v>
      </c>
      <c r="L7392" s="6" t="s">
        <v>95</v>
      </c>
      <c r="M7392" s="69">
        <v>30</v>
      </c>
      <c r="N7392" s="6" t="s">
        <v>59</v>
      </c>
      <c r="O7392" s="6" t="s">
        <v>1643</v>
      </c>
      <c r="R7392" s="33" t="str">
        <f t="shared" si="136"/>
        <v>S06D1364P007</v>
      </c>
      <c r="S7392" s="95">
        <f>VLOOKUP(I7392,品牌型号对应工厂型号!C:E,3,0)</f>
        <v>5</v>
      </c>
      <c r="T7392" s="96" t="str">
        <f>VLOOKUP(I7392,品牌型号对应工厂型号!C:I,7,0)</f>
        <v>99:1.5mil DABL-10(G-15)</v>
      </c>
    </row>
    <row r="7393" spans="1:20">
      <c r="A7393" s="25">
        <v>43333</v>
      </c>
      <c r="B7393" s="25">
        <v>3.8700752314834972</v>
      </c>
      <c r="C7393" s="26" t="s">
        <v>15937</v>
      </c>
      <c r="D7393" s="25" t="s">
        <v>15962</v>
      </c>
      <c r="E7393" s="26" t="s">
        <v>661</v>
      </c>
      <c r="F7393" s="25" t="s">
        <v>96</v>
      </c>
      <c r="G7393" s="69">
        <v>1.524</v>
      </c>
      <c r="H7393" s="25" t="s">
        <v>126</v>
      </c>
      <c r="I7393" s="27" t="s">
        <v>44</v>
      </c>
      <c r="J7393" s="69">
        <v>45.72</v>
      </c>
      <c r="K7393" s="6" t="s">
        <v>15963</v>
      </c>
      <c r="L7393" s="6" t="s">
        <v>95</v>
      </c>
      <c r="M7393" s="69">
        <v>30</v>
      </c>
      <c r="N7393" s="6" t="s">
        <v>59</v>
      </c>
      <c r="O7393" s="6" t="s">
        <v>1643</v>
      </c>
      <c r="R7393" s="33" t="str">
        <f t="shared" si="136"/>
        <v>S06D1364P004</v>
      </c>
      <c r="S7393" s="95">
        <f>VLOOKUP(I7393,品牌型号对应工厂型号!C:E,3,0)</f>
        <v>5</v>
      </c>
      <c r="T7393" s="96" t="str">
        <f>VLOOKUP(I7393,品牌型号对应工厂型号!C:I,7,0)</f>
        <v>99:1.5mil DABL-10(G-15)</v>
      </c>
    </row>
    <row r="7394" spans="1:20">
      <c r="A7394" s="25">
        <v>43333</v>
      </c>
      <c r="B7394" s="25">
        <v>3.8700752314834972</v>
      </c>
      <c r="C7394" s="26" t="s">
        <v>15937</v>
      </c>
      <c r="D7394" s="25" t="s">
        <v>15964</v>
      </c>
      <c r="E7394" s="26" t="s">
        <v>661</v>
      </c>
      <c r="F7394" s="25" t="s">
        <v>96</v>
      </c>
      <c r="G7394" s="69">
        <v>1.524</v>
      </c>
      <c r="H7394" s="25" t="s">
        <v>126</v>
      </c>
      <c r="I7394" s="27" t="s">
        <v>44</v>
      </c>
      <c r="J7394" s="69">
        <v>45.72</v>
      </c>
      <c r="K7394" s="6" t="s">
        <v>15965</v>
      </c>
      <c r="L7394" s="6" t="s">
        <v>95</v>
      </c>
      <c r="M7394" s="69">
        <v>30</v>
      </c>
      <c r="N7394" s="6" t="s">
        <v>59</v>
      </c>
      <c r="O7394" s="6" t="s">
        <v>1643</v>
      </c>
      <c r="R7394" s="33" t="str">
        <f t="shared" si="136"/>
        <v>S06D1364P005</v>
      </c>
      <c r="S7394" s="95">
        <f>VLOOKUP(I7394,品牌型号对应工厂型号!C:E,3,0)</f>
        <v>5</v>
      </c>
      <c r="T7394" s="96" t="str">
        <f>VLOOKUP(I7394,品牌型号对应工厂型号!C:I,7,0)</f>
        <v>99:1.5mil DABL-10(G-15)</v>
      </c>
    </row>
    <row r="7395" spans="1:20">
      <c r="A7395" s="25">
        <v>43333</v>
      </c>
      <c r="B7395" s="25">
        <v>3.8700752314834972</v>
      </c>
      <c r="C7395" s="26" t="s">
        <v>15937</v>
      </c>
      <c r="D7395" s="25" t="s">
        <v>15966</v>
      </c>
      <c r="E7395" s="26" t="s">
        <v>12718</v>
      </c>
      <c r="F7395" s="25" t="s">
        <v>93</v>
      </c>
      <c r="G7395" s="69">
        <v>1.524</v>
      </c>
      <c r="H7395" s="25" t="s">
        <v>67</v>
      </c>
      <c r="I7395" s="27" t="s">
        <v>179</v>
      </c>
      <c r="J7395" s="69">
        <v>45.72</v>
      </c>
      <c r="K7395" s="6" t="s">
        <v>15967</v>
      </c>
      <c r="L7395" s="6" t="s">
        <v>95</v>
      </c>
      <c r="M7395" s="69">
        <v>30</v>
      </c>
      <c r="N7395" s="6" t="s">
        <v>59</v>
      </c>
      <c r="O7395" s="6" t="s">
        <v>1643</v>
      </c>
      <c r="R7395" s="33" t="str">
        <f t="shared" si="136"/>
        <v>S07D2625P012</v>
      </c>
      <c r="S7395" s="95">
        <f>VLOOKUP(I7395,品牌型号对应工厂型号!C:E,3,0)</f>
        <v>8</v>
      </c>
      <c r="T7395" s="96" t="str">
        <f>VLOOKUP(I7395,品牌型号对应工厂型号!C:I,7,0)</f>
        <v>160:CARBON 18 2.0mil（C-15）</v>
      </c>
    </row>
    <row r="7396" spans="1:20">
      <c r="A7396" s="25">
        <v>43333</v>
      </c>
      <c r="B7396" s="25">
        <v>3.8700752314834972</v>
      </c>
      <c r="C7396" s="26" t="s">
        <v>15937</v>
      </c>
      <c r="D7396" s="25" t="s">
        <v>15968</v>
      </c>
      <c r="E7396" s="26" t="s">
        <v>918</v>
      </c>
      <c r="F7396" s="25" t="s">
        <v>91</v>
      </c>
      <c r="G7396" s="69">
        <v>1.524</v>
      </c>
      <c r="H7396" s="25" t="s">
        <v>121</v>
      </c>
      <c r="I7396" s="27" t="s">
        <v>16128</v>
      </c>
      <c r="J7396" s="69">
        <v>45.72</v>
      </c>
      <c r="K7396" s="6" t="s">
        <v>15969</v>
      </c>
      <c r="L7396" s="6" t="s">
        <v>95</v>
      </c>
      <c r="M7396" s="69">
        <v>30</v>
      </c>
      <c r="N7396" s="6" t="s">
        <v>59</v>
      </c>
      <c r="O7396" s="6" t="s">
        <v>1643</v>
      </c>
      <c r="R7396" s="33" t="str">
        <f t="shared" si="136"/>
        <v>S07N2320P001</v>
      </c>
      <c r="S7396" s="95">
        <f>VLOOKUP(I7396,品牌型号对应工厂型号!C:E,3,0)</f>
        <v>10</v>
      </c>
      <c r="T7396" s="96" t="str">
        <f>VLOOKUP(I7396,品牌型号对应工厂型号!C:I,7,0)</f>
        <v>85:2.0mil ENGR-70(C-73卓越系列）</v>
      </c>
    </row>
    <row r="7397" spans="1:20">
      <c r="A7397" s="25">
        <v>43333</v>
      </c>
      <c r="B7397" s="25">
        <v>3.8700752314834972</v>
      </c>
      <c r="C7397" s="26" t="s">
        <v>15937</v>
      </c>
      <c r="D7397" s="25" t="s">
        <v>15970</v>
      </c>
      <c r="E7397" s="26" t="s">
        <v>918</v>
      </c>
      <c r="F7397" s="25" t="s">
        <v>91</v>
      </c>
      <c r="G7397" s="69">
        <v>1.524</v>
      </c>
      <c r="H7397" s="25" t="s">
        <v>121</v>
      </c>
      <c r="I7397" s="27" t="s">
        <v>16128</v>
      </c>
      <c r="J7397" s="69">
        <v>45.72</v>
      </c>
      <c r="K7397" s="6" t="s">
        <v>15971</v>
      </c>
      <c r="L7397" s="6" t="s">
        <v>95</v>
      </c>
      <c r="M7397" s="69">
        <v>30</v>
      </c>
      <c r="N7397" s="6" t="s">
        <v>59</v>
      </c>
      <c r="O7397" s="6" t="s">
        <v>1643</v>
      </c>
      <c r="R7397" s="33" t="str">
        <f t="shared" si="136"/>
        <v>S07N2320P018</v>
      </c>
      <c r="S7397" s="95">
        <f>VLOOKUP(I7397,品牌型号对应工厂型号!C:E,3,0)</f>
        <v>10</v>
      </c>
      <c r="T7397" s="96" t="str">
        <f>VLOOKUP(I7397,品牌型号对应工厂型号!C:I,7,0)</f>
        <v>85:2.0mil ENGR-70(C-73卓越系列）</v>
      </c>
    </row>
    <row r="7398" spans="1:20">
      <c r="A7398" s="25">
        <v>43333</v>
      </c>
      <c r="B7398" s="25">
        <v>3.8700752314834972</v>
      </c>
      <c r="C7398" s="26" t="s">
        <v>15937</v>
      </c>
      <c r="D7398" s="25" t="s">
        <v>15972</v>
      </c>
      <c r="E7398" s="26" t="s">
        <v>918</v>
      </c>
      <c r="F7398" s="25" t="s">
        <v>91</v>
      </c>
      <c r="G7398" s="69">
        <v>1.524</v>
      </c>
      <c r="H7398" s="25" t="s">
        <v>121</v>
      </c>
      <c r="I7398" s="27" t="s">
        <v>16128</v>
      </c>
      <c r="J7398" s="69">
        <v>45.72</v>
      </c>
      <c r="K7398" s="6" t="s">
        <v>15973</v>
      </c>
      <c r="L7398" s="6" t="s">
        <v>95</v>
      </c>
      <c r="M7398" s="69">
        <v>30</v>
      </c>
      <c r="N7398" s="6" t="s">
        <v>59</v>
      </c>
      <c r="O7398" s="6" t="s">
        <v>1643</v>
      </c>
      <c r="R7398" s="33" t="str">
        <f t="shared" si="136"/>
        <v>S07N2320P002</v>
      </c>
      <c r="S7398" s="95">
        <f>VLOOKUP(I7398,品牌型号对应工厂型号!C:E,3,0)</f>
        <v>10</v>
      </c>
      <c r="T7398" s="96" t="str">
        <f>VLOOKUP(I7398,品牌型号对应工厂型号!C:I,7,0)</f>
        <v>85:2.0mil ENGR-70(C-73卓越系列）</v>
      </c>
    </row>
    <row r="7399" spans="1:20">
      <c r="A7399" s="25">
        <v>43333</v>
      </c>
      <c r="B7399" s="25">
        <v>3.8700752314834972</v>
      </c>
      <c r="C7399" s="26" t="s">
        <v>15937</v>
      </c>
      <c r="D7399" s="25" t="s">
        <v>15974</v>
      </c>
      <c r="E7399" s="26" t="s">
        <v>918</v>
      </c>
      <c r="F7399" s="25" t="s">
        <v>91</v>
      </c>
      <c r="G7399" s="69">
        <v>1.524</v>
      </c>
      <c r="H7399" s="25" t="s">
        <v>121</v>
      </c>
      <c r="I7399" s="27" t="s">
        <v>16128</v>
      </c>
      <c r="J7399" s="69">
        <v>45.72</v>
      </c>
      <c r="K7399" s="6" t="s">
        <v>15975</v>
      </c>
      <c r="L7399" s="6" t="s">
        <v>95</v>
      </c>
      <c r="M7399" s="69">
        <v>30</v>
      </c>
      <c r="N7399" s="6" t="s">
        <v>59</v>
      </c>
      <c r="O7399" s="6" t="s">
        <v>1643</v>
      </c>
      <c r="R7399" s="33" t="str">
        <f t="shared" si="136"/>
        <v>S07N2320P013</v>
      </c>
      <c r="S7399" s="95">
        <f>VLOOKUP(I7399,品牌型号对应工厂型号!C:E,3,0)</f>
        <v>10</v>
      </c>
      <c r="T7399" s="96" t="str">
        <f>VLOOKUP(I7399,品牌型号对应工厂型号!C:I,7,0)</f>
        <v>85:2.0mil ENGR-70(C-73卓越系列）</v>
      </c>
    </row>
    <row r="7400" spans="1:20">
      <c r="A7400" s="25">
        <v>43333</v>
      </c>
      <c r="B7400" s="25">
        <v>3.8700752314834972</v>
      </c>
      <c r="C7400" s="26" t="s">
        <v>15937</v>
      </c>
      <c r="D7400" s="25" t="s">
        <v>15976</v>
      </c>
      <c r="E7400" s="26" t="s">
        <v>918</v>
      </c>
      <c r="F7400" s="25" t="s">
        <v>91</v>
      </c>
      <c r="G7400" s="69">
        <v>1.524</v>
      </c>
      <c r="H7400" s="25" t="s">
        <v>121</v>
      </c>
      <c r="I7400" s="27" t="s">
        <v>16128</v>
      </c>
      <c r="J7400" s="69">
        <v>45.72</v>
      </c>
      <c r="K7400" s="6" t="s">
        <v>15977</v>
      </c>
      <c r="L7400" s="6" t="s">
        <v>95</v>
      </c>
      <c r="M7400" s="69">
        <v>30</v>
      </c>
      <c r="N7400" s="6" t="s">
        <v>59</v>
      </c>
      <c r="O7400" s="6" t="s">
        <v>1643</v>
      </c>
      <c r="R7400" s="33" t="str">
        <f t="shared" si="136"/>
        <v>S07N2320P016</v>
      </c>
      <c r="S7400" s="95">
        <f>VLOOKUP(I7400,品牌型号对应工厂型号!C:E,3,0)</f>
        <v>10</v>
      </c>
      <c r="T7400" s="96" t="str">
        <f>VLOOKUP(I7400,品牌型号对应工厂型号!C:I,7,0)</f>
        <v>85:2.0mil ENGR-70(C-73卓越系列）</v>
      </c>
    </row>
    <row r="7401" spans="1:20">
      <c r="A7401" s="25">
        <v>43333</v>
      </c>
      <c r="B7401" s="25">
        <v>3.8700752314834972</v>
      </c>
      <c r="C7401" s="26" t="s">
        <v>15937</v>
      </c>
      <c r="D7401" s="25" t="s">
        <v>15978</v>
      </c>
      <c r="E7401" s="26" t="s">
        <v>918</v>
      </c>
      <c r="F7401" s="25" t="s">
        <v>91</v>
      </c>
      <c r="G7401" s="69">
        <v>1.524</v>
      </c>
      <c r="H7401" s="25" t="s">
        <v>121</v>
      </c>
      <c r="I7401" s="27" t="s">
        <v>16128</v>
      </c>
      <c r="J7401" s="69">
        <v>45.72</v>
      </c>
      <c r="K7401" s="6" t="s">
        <v>15979</v>
      </c>
      <c r="L7401" s="6" t="s">
        <v>95</v>
      </c>
      <c r="M7401" s="69">
        <v>30</v>
      </c>
      <c r="N7401" s="6" t="s">
        <v>59</v>
      </c>
      <c r="O7401" s="6" t="s">
        <v>1643</v>
      </c>
      <c r="R7401" s="33" t="str">
        <f t="shared" si="136"/>
        <v>S07N2320P006</v>
      </c>
      <c r="S7401" s="95">
        <f>VLOOKUP(I7401,品牌型号对应工厂型号!C:E,3,0)</f>
        <v>10</v>
      </c>
      <c r="T7401" s="96" t="str">
        <f>VLOOKUP(I7401,品牌型号对应工厂型号!C:I,7,0)</f>
        <v>85:2.0mil ENGR-70(C-73卓越系列）</v>
      </c>
    </row>
    <row r="7402" spans="1:20">
      <c r="A7402" s="25">
        <v>43333</v>
      </c>
      <c r="B7402" s="25">
        <v>3.8700752314834972</v>
      </c>
      <c r="C7402" s="26" t="s">
        <v>15937</v>
      </c>
      <c r="D7402" s="25" t="s">
        <v>15980</v>
      </c>
      <c r="E7402" s="26" t="s">
        <v>12718</v>
      </c>
      <c r="F7402" s="25" t="s">
        <v>93</v>
      </c>
      <c r="G7402" s="69">
        <v>1.524</v>
      </c>
      <c r="H7402" s="25" t="s">
        <v>67</v>
      </c>
      <c r="I7402" s="27" t="s">
        <v>179</v>
      </c>
      <c r="J7402" s="69">
        <v>45.72</v>
      </c>
      <c r="K7402" s="6" t="s">
        <v>15981</v>
      </c>
      <c r="L7402" s="6" t="s">
        <v>95</v>
      </c>
      <c r="M7402" s="69">
        <v>30</v>
      </c>
      <c r="N7402" s="6" t="s">
        <v>59</v>
      </c>
      <c r="O7402" s="6" t="s">
        <v>1643</v>
      </c>
      <c r="R7402" s="33" t="str">
        <f t="shared" si="136"/>
        <v>S07D2625P008</v>
      </c>
      <c r="S7402" s="95">
        <f>VLOOKUP(I7402,品牌型号对应工厂型号!C:E,3,0)</f>
        <v>8</v>
      </c>
      <c r="T7402" s="96" t="str">
        <f>VLOOKUP(I7402,品牌型号对应工厂型号!C:I,7,0)</f>
        <v>160:CARBON 18 2.0mil（C-15）</v>
      </c>
    </row>
    <row r="7403" spans="1:20">
      <c r="A7403" s="25">
        <v>43333</v>
      </c>
      <c r="B7403" s="25">
        <v>3.8700752314834972</v>
      </c>
      <c r="C7403" s="26" t="s">
        <v>15937</v>
      </c>
      <c r="D7403" s="25" t="s">
        <v>15982</v>
      </c>
      <c r="E7403" s="26" t="s">
        <v>12718</v>
      </c>
      <c r="F7403" s="25" t="s">
        <v>93</v>
      </c>
      <c r="G7403" s="69">
        <v>1.524</v>
      </c>
      <c r="H7403" s="25" t="s">
        <v>67</v>
      </c>
      <c r="I7403" s="27" t="s">
        <v>179</v>
      </c>
      <c r="J7403" s="69">
        <v>45.72</v>
      </c>
      <c r="K7403" s="6" t="s">
        <v>15983</v>
      </c>
      <c r="L7403" s="6" t="s">
        <v>95</v>
      </c>
      <c r="M7403" s="69">
        <v>30</v>
      </c>
      <c r="N7403" s="6" t="s">
        <v>59</v>
      </c>
      <c r="O7403" s="6" t="s">
        <v>1643</v>
      </c>
      <c r="R7403" s="33" t="str">
        <f t="shared" si="136"/>
        <v>S07D2625P007</v>
      </c>
      <c r="S7403" s="95">
        <f>VLOOKUP(I7403,品牌型号对应工厂型号!C:E,3,0)</f>
        <v>8</v>
      </c>
      <c r="T7403" s="96" t="str">
        <f>VLOOKUP(I7403,品牌型号对应工厂型号!C:I,7,0)</f>
        <v>160:CARBON 18 2.0mil（C-15）</v>
      </c>
    </row>
    <row r="7404" spans="1:20">
      <c r="A7404" s="25">
        <v>43333</v>
      </c>
      <c r="B7404" s="25">
        <v>3.8700752314834972</v>
      </c>
      <c r="C7404" s="26" t="s">
        <v>15937</v>
      </c>
      <c r="D7404" s="25" t="s">
        <v>15984</v>
      </c>
      <c r="E7404" s="26" t="s">
        <v>12718</v>
      </c>
      <c r="F7404" s="25" t="s">
        <v>93</v>
      </c>
      <c r="G7404" s="69">
        <v>1.524</v>
      </c>
      <c r="H7404" s="25" t="s">
        <v>67</v>
      </c>
      <c r="I7404" s="27" t="s">
        <v>179</v>
      </c>
      <c r="J7404" s="69">
        <v>45.72</v>
      </c>
      <c r="K7404" s="6" t="s">
        <v>15985</v>
      </c>
      <c r="L7404" s="6" t="s">
        <v>95</v>
      </c>
      <c r="M7404" s="69">
        <v>30</v>
      </c>
      <c r="N7404" s="6" t="s">
        <v>59</v>
      </c>
      <c r="O7404" s="6" t="s">
        <v>1643</v>
      </c>
      <c r="R7404" s="33" t="str">
        <f t="shared" si="136"/>
        <v>S07D2625P013</v>
      </c>
      <c r="S7404" s="95">
        <f>VLOOKUP(I7404,品牌型号对应工厂型号!C:E,3,0)</f>
        <v>8</v>
      </c>
      <c r="T7404" s="96" t="str">
        <f>VLOOKUP(I7404,品牌型号对应工厂型号!C:I,7,0)</f>
        <v>160:CARBON 18 2.0mil（C-15）</v>
      </c>
    </row>
    <row r="7405" spans="1:20">
      <c r="A7405" s="25">
        <v>43333</v>
      </c>
      <c r="B7405" s="25">
        <v>3.8700752314834972</v>
      </c>
      <c r="C7405" s="26" t="s">
        <v>15937</v>
      </c>
      <c r="D7405" s="25" t="s">
        <v>15986</v>
      </c>
      <c r="E7405" s="26" t="s">
        <v>12718</v>
      </c>
      <c r="F7405" s="25" t="s">
        <v>93</v>
      </c>
      <c r="G7405" s="69">
        <v>1.524</v>
      </c>
      <c r="H7405" s="25" t="s">
        <v>67</v>
      </c>
      <c r="I7405" s="27" t="s">
        <v>179</v>
      </c>
      <c r="J7405" s="69">
        <v>45.72</v>
      </c>
      <c r="K7405" s="6" t="s">
        <v>15987</v>
      </c>
      <c r="L7405" s="6" t="s">
        <v>95</v>
      </c>
      <c r="M7405" s="69">
        <v>30</v>
      </c>
      <c r="N7405" s="6" t="s">
        <v>59</v>
      </c>
      <c r="O7405" s="6" t="s">
        <v>1643</v>
      </c>
      <c r="R7405" s="33" t="str">
        <f t="shared" si="136"/>
        <v>S07D2623P001</v>
      </c>
      <c r="S7405" s="95">
        <f>VLOOKUP(I7405,品牌型号对应工厂型号!C:E,3,0)</f>
        <v>8</v>
      </c>
      <c r="T7405" s="96" t="str">
        <f>VLOOKUP(I7405,品牌型号对应工厂型号!C:I,7,0)</f>
        <v>160:CARBON 18 2.0mil（C-15）</v>
      </c>
    </row>
    <row r="7406" spans="1:20">
      <c r="A7406" s="25">
        <v>43333</v>
      </c>
      <c r="B7406" s="25">
        <v>3.8700752314834972</v>
      </c>
      <c r="C7406" s="26" t="s">
        <v>15937</v>
      </c>
      <c r="D7406" s="25" t="s">
        <v>15988</v>
      </c>
      <c r="E7406" s="26" t="s">
        <v>12718</v>
      </c>
      <c r="F7406" s="25" t="s">
        <v>93</v>
      </c>
      <c r="G7406" s="69">
        <v>1.524</v>
      </c>
      <c r="H7406" s="25" t="s">
        <v>67</v>
      </c>
      <c r="I7406" s="27" t="s">
        <v>179</v>
      </c>
      <c r="J7406" s="69">
        <v>45.72</v>
      </c>
      <c r="K7406" s="6" t="s">
        <v>15989</v>
      </c>
      <c r="L7406" s="6" t="s">
        <v>95</v>
      </c>
      <c r="M7406" s="69">
        <v>30</v>
      </c>
      <c r="N7406" s="6" t="s">
        <v>59</v>
      </c>
      <c r="O7406" s="6" t="s">
        <v>1643</v>
      </c>
      <c r="R7406" s="33" t="str">
        <f t="shared" si="136"/>
        <v>S07D2625P011</v>
      </c>
      <c r="S7406" s="95">
        <f>VLOOKUP(I7406,品牌型号对应工厂型号!C:E,3,0)</f>
        <v>8</v>
      </c>
      <c r="T7406" s="96" t="str">
        <f>VLOOKUP(I7406,品牌型号对应工厂型号!C:I,7,0)</f>
        <v>160:CARBON 18 2.0mil（C-15）</v>
      </c>
    </row>
    <row r="7407" spans="1:20">
      <c r="A7407" s="25">
        <v>43333</v>
      </c>
      <c r="B7407" s="25">
        <v>3.8700752314834972</v>
      </c>
      <c r="C7407" s="26" t="s">
        <v>15937</v>
      </c>
      <c r="D7407" s="25" t="s">
        <v>15990</v>
      </c>
      <c r="E7407" s="26" t="s">
        <v>12718</v>
      </c>
      <c r="F7407" s="25" t="s">
        <v>93</v>
      </c>
      <c r="G7407" s="69">
        <v>1.524</v>
      </c>
      <c r="H7407" s="25" t="s">
        <v>67</v>
      </c>
      <c r="I7407" s="27" t="s">
        <v>179</v>
      </c>
      <c r="J7407" s="69">
        <v>45.72</v>
      </c>
      <c r="K7407" s="6" t="s">
        <v>15991</v>
      </c>
      <c r="L7407" s="6" t="s">
        <v>95</v>
      </c>
      <c r="M7407" s="69">
        <v>30</v>
      </c>
      <c r="N7407" s="6" t="s">
        <v>59</v>
      </c>
      <c r="O7407" s="6" t="s">
        <v>1643</v>
      </c>
      <c r="R7407" s="33" t="str">
        <f t="shared" si="136"/>
        <v>S07D2625P010</v>
      </c>
      <c r="S7407" s="95">
        <f>VLOOKUP(I7407,品牌型号对应工厂型号!C:E,3,0)</f>
        <v>8</v>
      </c>
      <c r="T7407" s="96" t="str">
        <f>VLOOKUP(I7407,品牌型号对应工厂型号!C:I,7,0)</f>
        <v>160:CARBON 18 2.0mil（C-15）</v>
      </c>
    </row>
    <row r="7408" spans="1:20">
      <c r="A7408" s="25">
        <v>43333</v>
      </c>
      <c r="B7408" s="25">
        <v>3.8700752314834972</v>
      </c>
      <c r="C7408" s="26" t="s">
        <v>15937</v>
      </c>
      <c r="D7408" s="25" t="s">
        <v>15992</v>
      </c>
      <c r="E7408" s="26" t="s">
        <v>12718</v>
      </c>
      <c r="F7408" s="25" t="s">
        <v>93</v>
      </c>
      <c r="G7408" s="69">
        <v>1.524</v>
      </c>
      <c r="H7408" s="25" t="s">
        <v>67</v>
      </c>
      <c r="I7408" s="27" t="s">
        <v>179</v>
      </c>
      <c r="J7408" s="69">
        <v>45.72</v>
      </c>
      <c r="K7408" s="6" t="s">
        <v>15993</v>
      </c>
      <c r="L7408" s="6" t="s">
        <v>95</v>
      </c>
      <c r="M7408" s="69">
        <v>30</v>
      </c>
      <c r="N7408" s="6" t="s">
        <v>59</v>
      </c>
      <c r="O7408" s="6" t="s">
        <v>1643</v>
      </c>
      <c r="R7408" s="33" t="str">
        <f t="shared" si="136"/>
        <v>S07D2625P006</v>
      </c>
      <c r="S7408" s="95">
        <f>VLOOKUP(I7408,品牌型号对应工厂型号!C:E,3,0)</f>
        <v>8</v>
      </c>
      <c r="T7408" s="96" t="str">
        <f>VLOOKUP(I7408,品牌型号对应工厂型号!C:I,7,0)</f>
        <v>160:CARBON 18 2.0mil（C-15）</v>
      </c>
    </row>
    <row r="7409" spans="1:20">
      <c r="A7409" s="25">
        <v>43333</v>
      </c>
      <c r="B7409" s="25">
        <v>3.8700752314834972</v>
      </c>
      <c r="C7409" s="26" t="s">
        <v>15937</v>
      </c>
      <c r="D7409" s="25" t="s">
        <v>15994</v>
      </c>
      <c r="E7409" s="26" t="s">
        <v>12718</v>
      </c>
      <c r="F7409" s="25" t="s">
        <v>93</v>
      </c>
      <c r="G7409" s="69">
        <v>1.524</v>
      </c>
      <c r="H7409" s="25" t="s">
        <v>67</v>
      </c>
      <c r="I7409" s="27" t="s">
        <v>179</v>
      </c>
      <c r="J7409" s="69">
        <v>45.72</v>
      </c>
      <c r="K7409" s="6" t="s">
        <v>15995</v>
      </c>
      <c r="L7409" s="6" t="s">
        <v>95</v>
      </c>
      <c r="M7409" s="69">
        <v>30</v>
      </c>
      <c r="N7409" s="6" t="s">
        <v>59</v>
      </c>
      <c r="O7409" s="6" t="s">
        <v>1643</v>
      </c>
      <c r="R7409" s="33" t="str">
        <f t="shared" si="136"/>
        <v>S07D2625P001</v>
      </c>
      <c r="S7409" s="95">
        <f>VLOOKUP(I7409,品牌型号对应工厂型号!C:E,3,0)</f>
        <v>8</v>
      </c>
      <c r="T7409" s="96" t="str">
        <f>VLOOKUP(I7409,品牌型号对应工厂型号!C:I,7,0)</f>
        <v>160:CARBON 18 2.0mil（C-15）</v>
      </c>
    </row>
    <row r="7410" spans="1:20" ht="10.5" customHeight="1">
      <c r="A7410" s="25">
        <v>43336</v>
      </c>
      <c r="B7410" s="25">
        <v>0.87139236111397622</v>
      </c>
      <c r="C7410" s="26" t="s">
        <v>15996</v>
      </c>
      <c r="D7410" s="25" t="s">
        <v>15997</v>
      </c>
      <c r="E7410" s="26" t="s">
        <v>45</v>
      </c>
      <c r="F7410" s="25" t="s">
        <v>90</v>
      </c>
      <c r="G7410" s="69">
        <v>1.524</v>
      </c>
      <c r="H7410" s="25" t="s">
        <v>61</v>
      </c>
      <c r="I7410" s="27" t="s">
        <v>46</v>
      </c>
      <c r="J7410" s="69">
        <v>45.72</v>
      </c>
      <c r="K7410" s="6" t="s">
        <v>15998</v>
      </c>
      <c r="L7410" s="6" t="s">
        <v>95</v>
      </c>
      <c r="M7410" s="69">
        <v>30</v>
      </c>
      <c r="N7410" s="6" t="s">
        <v>59</v>
      </c>
      <c r="O7410" s="6" t="s">
        <v>15999</v>
      </c>
      <c r="R7410" s="33" t="str">
        <f t="shared" si="136"/>
        <v>S05D2777P040</v>
      </c>
      <c r="S7410" s="95">
        <f>VLOOKUP(I7410,品牌型号对应工厂型号!C:E,3,0)</f>
        <v>5</v>
      </c>
      <c r="T7410" s="96" t="str">
        <f>VLOOKUP(I7410,品牌型号对应工厂型号!C:I,7,0)</f>
        <v>98:1.5mil EASL-70(G-70)</v>
      </c>
    </row>
    <row r="7411" spans="1:20">
      <c r="A7411" s="25">
        <v>43332</v>
      </c>
      <c r="B7411" s="25">
        <v>4.7298412037052913</v>
      </c>
      <c r="C7411" s="26" t="s">
        <v>16001</v>
      </c>
      <c r="D7411" s="25" t="s">
        <v>16002</v>
      </c>
      <c r="E7411" s="26" t="s">
        <v>151</v>
      </c>
      <c r="F7411" s="25" t="s">
        <v>91</v>
      </c>
      <c r="G7411" s="69">
        <v>1.524</v>
      </c>
      <c r="H7411" s="25" t="s">
        <v>131</v>
      </c>
      <c r="I7411" s="27" t="s">
        <v>50</v>
      </c>
      <c r="J7411" s="69">
        <v>45.72</v>
      </c>
      <c r="K7411" s="6" t="s">
        <v>16003</v>
      </c>
      <c r="L7411" s="6" t="s">
        <v>95</v>
      </c>
      <c r="M7411" s="69">
        <v>30</v>
      </c>
      <c r="N7411" s="6" t="s">
        <v>59</v>
      </c>
      <c r="O7411" s="6" t="s">
        <v>16004</v>
      </c>
      <c r="R7411" s="33" t="str">
        <f t="shared" si="136"/>
        <v>S05D2586P035</v>
      </c>
      <c r="S7411" s="95">
        <f>VLOOKUP(I7411,品牌型号对应工厂型号!C:E,3,0)</f>
        <v>10</v>
      </c>
      <c r="T7411" s="96" t="str">
        <f>VLOOKUP(I7411,品牌型号对应工厂型号!C:I,7,0)</f>
        <v>111:2.0mil UGGN-70(ZYF-70)</v>
      </c>
    </row>
    <row r="7412" spans="1:20">
      <c r="A7412" s="25">
        <v>43332</v>
      </c>
      <c r="B7412" s="25">
        <v>4.7298412037052913</v>
      </c>
      <c r="C7412" s="26" t="s">
        <v>16001</v>
      </c>
      <c r="D7412" s="25" t="s">
        <v>16005</v>
      </c>
      <c r="E7412" s="26" t="s">
        <v>153</v>
      </c>
      <c r="F7412" s="25" t="s">
        <v>4877</v>
      </c>
      <c r="G7412" s="69">
        <v>1.524</v>
      </c>
      <c r="H7412" s="25" t="s">
        <v>180</v>
      </c>
      <c r="I7412" s="27" t="s">
        <v>1478</v>
      </c>
      <c r="J7412" s="69">
        <v>45.72</v>
      </c>
      <c r="K7412" s="6" t="s">
        <v>16006</v>
      </c>
      <c r="L7412" s="6" t="s">
        <v>95</v>
      </c>
      <c r="M7412" s="69">
        <v>30</v>
      </c>
      <c r="N7412" s="6" t="s">
        <v>59</v>
      </c>
      <c r="O7412" s="6" t="s">
        <v>16004</v>
      </c>
      <c r="R7412" s="33" t="str">
        <f t="shared" si="136"/>
        <v>S06D2435P020</v>
      </c>
      <c r="S7412" s="95">
        <f>VLOOKUP(I7412,品牌型号对应工厂型号!C:E,3,0)</f>
        <v>10</v>
      </c>
      <c r="T7412" s="96" t="str">
        <f>VLOOKUP(I7412,品牌型号对应工厂型号!C:I,7,0)</f>
        <v>113:2.0mil USGY-15(ZYF-88)</v>
      </c>
    </row>
    <row r="7413" spans="1:20">
      <c r="A7413" s="25">
        <v>43333</v>
      </c>
      <c r="B7413" s="25">
        <v>3.7298412037052913</v>
      </c>
      <c r="C7413" s="26" t="s">
        <v>16007</v>
      </c>
      <c r="D7413" s="25" t="s">
        <v>13647</v>
      </c>
      <c r="E7413" s="26" t="s">
        <v>146</v>
      </c>
      <c r="F7413" s="25" t="s">
        <v>93</v>
      </c>
      <c r="G7413" s="69">
        <v>1.524</v>
      </c>
      <c r="H7413" s="25" t="s">
        <v>1910</v>
      </c>
      <c r="I7413" s="27" t="s">
        <v>1909</v>
      </c>
      <c r="J7413" s="69">
        <v>45.72</v>
      </c>
      <c r="K7413" s="6" t="s">
        <v>13694</v>
      </c>
      <c r="L7413" s="6" t="s">
        <v>95</v>
      </c>
      <c r="M7413" s="69">
        <v>30</v>
      </c>
      <c r="N7413" s="6" t="s">
        <v>59</v>
      </c>
      <c r="O7413" s="6" t="s">
        <v>1643</v>
      </c>
      <c r="R7413" s="33" t="str">
        <f t="shared" si="136"/>
        <v>D09D2906P025</v>
      </c>
      <c r="S7413" s="95">
        <f>VLOOKUP(I7413,品牌型号对应工厂型号!C:E,3,0)</f>
        <v>8</v>
      </c>
      <c r="T7413" s="96" t="str">
        <f>VLOOKUP(I7413,品牌型号对应工厂型号!C:I,7,0)</f>
        <v>159:S-SRC305H30 2.0mil（C-25）</v>
      </c>
    </row>
    <row r="7414" spans="1:20">
      <c r="A7414" s="25">
        <v>43333</v>
      </c>
      <c r="B7414" s="25">
        <v>3.7298412037052913</v>
      </c>
      <c r="C7414" s="26" t="s">
        <v>16007</v>
      </c>
      <c r="D7414" s="25" t="s">
        <v>16008</v>
      </c>
      <c r="E7414" s="26" t="s">
        <v>146</v>
      </c>
      <c r="F7414" s="25" t="s">
        <v>93</v>
      </c>
      <c r="G7414" s="69">
        <v>1.524</v>
      </c>
      <c r="H7414" s="25" t="s">
        <v>1910</v>
      </c>
      <c r="I7414" s="27" t="s">
        <v>1909</v>
      </c>
      <c r="J7414" s="69">
        <v>45.72</v>
      </c>
      <c r="K7414" s="6" t="s">
        <v>16009</v>
      </c>
      <c r="L7414" s="6" t="s">
        <v>95</v>
      </c>
      <c r="M7414" s="69">
        <v>30</v>
      </c>
      <c r="N7414" s="6" t="s">
        <v>59</v>
      </c>
      <c r="O7414" s="6" t="s">
        <v>1643</v>
      </c>
      <c r="R7414" s="33" t="str">
        <f t="shared" si="136"/>
        <v>D09D2906P029</v>
      </c>
      <c r="S7414" s="95">
        <f>VLOOKUP(I7414,品牌型号对应工厂型号!C:E,3,0)</f>
        <v>8</v>
      </c>
      <c r="T7414" s="96" t="str">
        <f>VLOOKUP(I7414,品牌型号对应工厂型号!C:I,7,0)</f>
        <v>159:S-SRC305H30 2.0mil（C-25）</v>
      </c>
    </row>
    <row r="7415" spans="1:20">
      <c r="A7415" s="25">
        <v>43333</v>
      </c>
      <c r="B7415" s="25">
        <v>3.7298412037052913</v>
      </c>
      <c r="C7415" s="26" t="s">
        <v>16007</v>
      </c>
      <c r="D7415" s="25" t="s">
        <v>16010</v>
      </c>
      <c r="E7415" s="26" t="s">
        <v>146</v>
      </c>
      <c r="F7415" s="25" t="s">
        <v>93</v>
      </c>
      <c r="G7415" s="69">
        <v>1.524</v>
      </c>
      <c r="H7415" s="25" t="s">
        <v>1910</v>
      </c>
      <c r="I7415" s="27" t="s">
        <v>1909</v>
      </c>
      <c r="J7415" s="69">
        <v>45.72</v>
      </c>
      <c r="K7415" s="6" t="s">
        <v>16011</v>
      </c>
      <c r="L7415" s="6" t="s">
        <v>95</v>
      </c>
      <c r="M7415" s="69">
        <v>30</v>
      </c>
      <c r="N7415" s="6" t="s">
        <v>59</v>
      </c>
      <c r="O7415" s="6" t="s">
        <v>1643</v>
      </c>
      <c r="R7415" s="33" t="str">
        <f t="shared" si="136"/>
        <v>D09D2906P011</v>
      </c>
      <c r="S7415" s="95">
        <f>VLOOKUP(I7415,品牌型号对应工厂型号!C:E,3,0)</f>
        <v>8</v>
      </c>
      <c r="T7415" s="96" t="str">
        <f>VLOOKUP(I7415,品牌型号对应工厂型号!C:I,7,0)</f>
        <v>159:S-SRC305H30 2.0mil（C-25）</v>
      </c>
    </row>
    <row r="7416" spans="1:20">
      <c r="A7416" s="25">
        <v>43333</v>
      </c>
      <c r="B7416" s="25">
        <v>3.7298412037052913</v>
      </c>
      <c r="C7416" s="26" t="s">
        <v>16007</v>
      </c>
      <c r="D7416" s="25" t="s">
        <v>16012</v>
      </c>
      <c r="E7416" s="26" t="s">
        <v>146</v>
      </c>
      <c r="F7416" s="25" t="s">
        <v>93</v>
      </c>
      <c r="G7416" s="69">
        <v>1.524</v>
      </c>
      <c r="H7416" s="25" t="s">
        <v>1910</v>
      </c>
      <c r="I7416" s="27" t="s">
        <v>1909</v>
      </c>
      <c r="J7416" s="69">
        <v>45.72</v>
      </c>
      <c r="K7416" s="6" t="s">
        <v>16013</v>
      </c>
      <c r="L7416" s="6" t="s">
        <v>95</v>
      </c>
      <c r="M7416" s="69">
        <v>30</v>
      </c>
      <c r="N7416" s="6" t="s">
        <v>59</v>
      </c>
      <c r="O7416" s="6" t="s">
        <v>1643</v>
      </c>
      <c r="R7416" s="33" t="str">
        <f t="shared" si="136"/>
        <v>D09D2906P010</v>
      </c>
      <c r="S7416" s="95">
        <f>VLOOKUP(I7416,品牌型号对应工厂型号!C:E,3,0)</f>
        <v>8</v>
      </c>
      <c r="T7416" s="96" t="str">
        <f>VLOOKUP(I7416,品牌型号对应工厂型号!C:I,7,0)</f>
        <v>159:S-SRC305H30 2.0mil（C-25）</v>
      </c>
    </row>
    <row r="7417" spans="1:20">
      <c r="A7417" s="25">
        <v>43335</v>
      </c>
      <c r="B7417" s="25">
        <v>1.7298412037052913</v>
      </c>
      <c r="C7417" s="26" t="s">
        <v>16014</v>
      </c>
      <c r="D7417" s="25" t="s">
        <v>16015</v>
      </c>
      <c r="E7417" s="26" t="s">
        <v>153</v>
      </c>
      <c r="F7417" s="25" t="s">
        <v>4877</v>
      </c>
      <c r="G7417" s="69">
        <v>1.524</v>
      </c>
      <c r="H7417" s="25" t="s">
        <v>180</v>
      </c>
      <c r="I7417" s="27" t="s">
        <v>1478</v>
      </c>
      <c r="J7417" s="69">
        <v>45.72</v>
      </c>
      <c r="K7417" s="6" t="s">
        <v>16016</v>
      </c>
      <c r="L7417" s="6" t="s">
        <v>95</v>
      </c>
      <c r="M7417" s="69">
        <v>30</v>
      </c>
      <c r="N7417" s="6" t="s">
        <v>59</v>
      </c>
      <c r="O7417" s="6" t="s">
        <v>972</v>
      </c>
      <c r="R7417" s="33" t="str">
        <f t="shared" si="136"/>
        <v>S06D2435P008</v>
      </c>
      <c r="S7417" s="95">
        <f>VLOOKUP(I7417,品牌型号对应工厂型号!C:E,3,0)</f>
        <v>10</v>
      </c>
      <c r="T7417" s="96" t="str">
        <f>VLOOKUP(I7417,品牌型号对应工厂型号!C:I,7,0)</f>
        <v>113:2.0mil USGY-15(ZYF-88)</v>
      </c>
    </row>
    <row r="7418" spans="1:20">
      <c r="A7418" s="25">
        <v>43335</v>
      </c>
      <c r="B7418" s="25">
        <v>1.7298412037052913</v>
      </c>
      <c r="C7418" s="26" t="s">
        <v>16014</v>
      </c>
      <c r="D7418" s="25" t="s">
        <v>16017</v>
      </c>
      <c r="E7418" s="26" t="s">
        <v>153</v>
      </c>
      <c r="F7418" s="25" t="s">
        <v>4877</v>
      </c>
      <c r="G7418" s="69">
        <v>1.524</v>
      </c>
      <c r="H7418" s="25" t="s">
        <v>180</v>
      </c>
      <c r="I7418" s="27" t="s">
        <v>1478</v>
      </c>
      <c r="J7418" s="69">
        <v>45.72</v>
      </c>
      <c r="K7418" s="6" t="s">
        <v>16018</v>
      </c>
      <c r="L7418" s="6" t="s">
        <v>95</v>
      </c>
      <c r="M7418" s="69">
        <v>30</v>
      </c>
      <c r="N7418" s="6" t="s">
        <v>59</v>
      </c>
      <c r="O7418" s="6" t="s">
        <v>972</v>
      </c>
      <c r="R7418" s="33" t="str">
        <f t="shared" si="136"/>
        <v>S06D2435P009</v>
      </c>
      <c r="S7418" s="95">
        <f>VLOOKUP(I7418,品牌型号对应工厂型号!C:E,3,0)</f>
        <v>10</v>
      </c>
      <c r="T7418" s="96" t="str">
        <f>VLOOKUP(I7418,品牌型号对应工厂型号!C:I,7,0)</f>
        <v>113:2.0mil USGY-15(ZYF-88)</v>
      </c>
    </row>
    <row r="7419" spans="1:20">
      <c r="A7419" s="25">
        <v>43335</v>
      </c>
      <c r="B7419" s="25">
        <v>1.7298412037052913</v>
      </c>
      <c r="C7419" s="26" t="s">
        <v>16014</v>
      </c>
      <c r="D7419" s="25" t="s">
        <v>16019</v>
      </c>
      <c r="E7419" s="26" t="s">
        <v>151</v>
      </c>
      <c r="F7419" s="25" t="s">
        <v>91</v>
      </c>
      <c r="G7419" s="69">
        <v>1.524</v>
      </c>
      <c r="H7419" s="25" t="s">
        <v>131</v>
      </c>
      <c r="I7419" s="27" t="s">
        <v>50</v>
      </c>
      <c r="J7419" s="69">
        <v>45.72</v>
      </c>
      <c r="K7419" s="6" t="s">
        <v>16020</v>
      </c>
      <c r="L7419" s="6" t="s">
        <v>95</v>
      </c>
      <c r="M7419" s="69">
        <v>30</v>
      </c>
      <c r="N7419" s="6" t="s">
        <v>59</v>
      </c>
      <c r="O7419" s="6" t="s">
        <v>972</v>
      </c>
      <c r="R7419" s="33" t="str">
        <f t="shared" si="136"/>
        <v>S05D2586P023</v>
      </c>
      <c r="S7419" s="95">
        <f>VLOOKUP(I7419,品牌型号对应工厂型号!C:E,3,0)</f>
        <v>10</v>
      </c>
      <c r="T7419" s="96" t="str">
        <f>VLOOKUP(I7419,品牌型号对应工厂型号!C:I,7,0)</f>
        <v>111:2.0mil UGGN-70(ZYF-70)</v>
      </c>
    </row>
    <row r="7420" spans="1:20">
      <c r="A7420" s="25">
        <v>43335</v>
      </c>
      <c r="B7420" s="25">
        <v>1.7298412037052913</v>
      </c>
      <c r="C7420" s="26" t="s">
        <v>16014</v>
      </c>
      <c r="D7420" s="25" t="s">
        <v>16021</v>
      </c>
      <c r="E7420" s="26" t="s">
        <v>151</v>
      </c>
      <c r="F7420" s="25" t="s">
        <v>91</v>
      </c>
      <c r="G7420" s="69">
        <v>1.524</v>
      </c>
      <c r="H7420" s="25" t="s">
        <v>131</v>
      </c>
      <c r="I7420" s="27" t="s">
        <v>50</v>
      </c>
      <c r="J7420" s="69">
        <v>45.72</v>
      </c>
      <c r="K7420" s="6" t="s">
        <v>16022</v>
      </c>
      <c r="L7420" s="6" t="s">
        <v>95</v>
      </c>
      <c r="M7420" s="69">
        <v>30</v>
      </c>
      <c r="N7420" s="6" t="s">
        <v>59</v>
      </c>
      <c r="O7420" s="6" t="s">
        <v>972</v>
      </c>
      <c r="R7420" s="33" t="str">
        <f t="shared" si="136"/>
        <v>S05D2586P024</v>
      </c>
      <c r="S7420" s="95">
        <f>VLOOKUP(I7420,品牌型号对应工厂型号!C:E,3,0)</f>
        <v>10</v>
      </c>
      <c r="T7420" s="96" t="str">
        <f>VLOOKUP(I7420,品牌型号对应工厂型号!C:I,7,0)</f>
        <v>111:2.0mil UGGN-70(ZYF-70)</v>
      </c>
    </row>
    <row r="7421" spans="1:20">
      <c r="A7421" s="25">
        <v>43335</v>
      </c>
      <c r="B7421" s="25">
        <v>1.7298412037052913</v>
      </c>
      <c r="C7421" s="26" t="s">
        <v>16014</v>
      </c>
      <c r="D7421" s="25" t="s">
        <v>16023</v>
      </c>
      <c r="E7421" s="26" t="s">
        <v>151</v>
      </c>
      <c r="F7421" s="25" t="s">
        <v>91</v>
      </c>
      <c r="G7421" s="69">
        <v>1.524</v>
      </c>
      <c r="H7421" s="25" t="s">
        <v>131</v>
      </c>
      <c r="I7421" s="27" t="s">
        <v>50</v>
      </c>
      <c r="J7421" s="69">
        <v>45.72</v>
      </c>
      <c r="K7421" s="6" t="s">
        <v>16024</v>
      </c>
      <c r="L7421" s="6" t="s">
        <v>95</v>
      </c>
      <c r="M7421" s="69">
        <v>30</v>
      </c>
      <c r="N7421" s="6" t="s">
        <v>59</v>
      </c>
      <c r="O7421" s="6" t="s">
        <v>972</v>
      </c>
      <c r="R7421" s="33" t="str">
        <f t="shared" si="136"/>
        <v>S05D2586P025</v>
      </c>
      <c r="S7421" s="95">
        <f>VLOOKUP(I7421,品牌型号对应工厂型号!C:E,3,0)</f>
        <v>10</v>
      </c>
      <c r="T7421" s="96" t="str">
        <f>VLOOKUP(I7421,品牌型号对应工厂型号!C:I,7,0)</f>
        <v>111:2.0mil UGGN-70(ZYF-70)</v>
      </c>
    </row>
    <row r="7422" spans="1:20">
      <c r="A7422" s="25">
        <v>43335</v>
      </c>
      <c r="B7422" s="25">
        <v>1.7298412037052913</v>
      </c>
      <c r="C7422" s="26" t="s">
        <v>16014</v>
      </c>
      <c r="D7422" s="25" t="s">
        <v>16025</v>
      </c>
      <c r="E7422" s="26" t="s">
        <v>151</v>
      </c>
      <c r="F7422" s="25" t="s">
        <v>91</v>
      </c>
      <c r="G7422" s="69">
        <v>1.524</v>
      </c>
      <c r="H7422" s="25" t="s">
        <v>131</v>
      </c>
      <c r="I7422" s="27" t="s">
        <v>50</v>
      </c>
      <c r="J7422" s="69">
        <v>45.72</v>
      </c>
      <c r="K7422" s="6" t="s">
        <v>16026</v>
      </c>
      <c r="L7422" s="6" t="s">
        <v>95</v>
      </c>
      <c r="M7422" s="69">
        <v>30</v>
      </c>
      <c r="N7422" s="6" t="s">
        <v>59</v>
      </c>
      <c r="O7422" s="6" t="s">
        <v>972</v>
      </c>
      <c r="R7422" s="33" t="str">
        <f t="shared" si="136"/>
        <v>S05D2586P026</v>
      </c>
      <c r="S7422" s="95">
        <f>VLOOKUP(I7422,品牌型号对应工厂型号!C:E,3,0)</f>
        <v>10</v>
      </c>
      <c r="T7422" s="96" t="str">
        <f>VLOOKUP(I7422,品牌型号对应工厂型号!C:I,7,0)</f>
        <v>111:2.0mil UGGN-70(ZYF-70)</v>
      </c>
    </row>
    <row r="7423" spans="1:20">
      <c r="A7423" s="25">
        <v>43335</v>
      </c>
      <c r="B7423" s="25">
        <v>1.7298412037052913</v>
      </c>
      <c r="C7423" s="26" t="s">
        <v>16014</v>
      </c>
      <c r="D7423" s="25" t="s">
        <v>16027</v>
      </c>
      <c r="E7423" s="26" t="s">
        <v>151</v>
      </c>
      <c r="F7423" s="25" t="s">
        <v>91</v>
      </c>
      <c r="G7423" s="69">
        <v>1.524</v>
      </c>
      <c r="H7423" s="25" t="s">
        <v>131</v>
      </c>
      <c r="I7423" s="27" t="s">
        <v>50</v>
      </c>
      <c r="J7423" s="69">
        <v>45.72</v>
      </c>
      <c r="K7423" s="6" t="s">
        <v>16028</v>
      </c>
      <c r="L7423" s="6" t="s">
        <v>95</v>
      </c>
      <c r="M7423" s="69">
        <v>30</v>
      </c>
      <c r="N7423" s="6" t="s">
        <v>59</v>
      </c>
      <c r="O7423" s="6" t="s">
        <v>972</v>
      </c>
      <c r="R7423" s="33" t="str">
        <f t="shared" si="136"/>
        <v>S05D2586P027</v>
      </c>
      <c r="S7423" s="95">
        <f>VLOOKUP(I7423,品牌型号对应工厂型号!C:E,3,0)</f>
        <v>10</v>
      </c>
      <c r="T7423" s="96" t="str">
        <f>VLOOKUP(I7423,品牌型号对应工厂型号!C:I,7,0)</f>
        <v>111:2.0mil UGGN-70(ZYF-70)</v>
      </c>
    </row>
    <row r="7424" spans="1:20">
      <c r="A7424" s="25">
        <v>43335</v>
      </c>
      <c r="B7424" s="25">
        <v>1.7298412037052913</v>
      </c>
      <c r="C7424" s="26" t="s">
        <v>16014</v>
      </c>
      <c r="D7424" s="25" t="s">
        <v>16029</v>
      </c>
      <c r="E7424" s="26" t="s">
        <v>151</v>
      </c>
      <c r="F7424" s="25" t="s">
        <v>91</v>
      </c>
      <c r="G7424" s="69">
        <v>1.524</v>
      </c>
      <c r="H7424" s="25" t="s">
        <v>131</v>
      </c>
      <c r="I7424" s="27" t="s">
        <v>50</v>
      </c>
      <c r="J7424" s="69">
        <v>45.72</v>
      </c>
      <c r="K7424" s="6" t="s">
        <v>16030</v>
      </c>
      <c r="L7424" s="6" t="s">
        <v>95</v>
      </c>
      <c r="M7424" s="69">
        <v>30</v>
      </c>
      <c r="N7424" s="6" t="s">
        <v>59</v>
      </c>
      <c r="O7424" s="6" t="s">
        <v>972</v>
      </c>
      <c r="R7424" s="33" t="str">
        <f t="shared" si="136"/>
        <v>S05D2586P028</v>
      </c>
      <c r="S7424" s="95">
        <f>VLOOKUP(I7424,品牌型号对应工厂型号!C:E,3,0)</f>
        <v>10</v>
      </c>
      <c r="T7424" s="96" t="str">
        <f>VLOOKUP(I7424,品牌型号对应工厂型号!C:I,7,0)</f>
        <v>111:2.0mil UGGN-70(ZYF-70)</v>
      </c>
    </row>
    <row r="7425" spans="1:20">
      <c r="A7425" s="25">
        <v>43335</v>
      </c>
      <c r="B7425" s="25">
        <v>1.7298412037052913</v>
      </c>
      <c r="C7425" s="26" t="s">
        <v>16014</v>
      </c>
      <c r="D7425" s="25" t="s">
        <v>16031</v>
      </c>
      <c r="E7425" s="26" t="s">
        <v>151</v>
      </c>
      <c r="F7425" s="25" t="s">
        <v>91</v>
      </c>
      <c r="G7425" s="69">
        <v>1.524</v>
      </c>
      <c r="H7425" s="25" t="s">
        <v>131</v>
      </c>
      <c r="I7425" s="27" t="s">
        <v>50</v>
      </c>
      <c r="J7425" s="69">
        <v>45.72</v>
      </c>
      <c r="K7425" s="6" t="s">
        <v>16032</v>
      </c>
      <c r="L7425" s="6" t="s">
        <v>95</v>
      </c>
      <c r="M7425" s="69">
        <v>30</v>
      </c>
      <c r="N7425" s="6" t="s">
        <v>59</v>
      </c>
      <c r="O7425" s="6" t="s">
        <v>972</v>
      </c>
      <c r="R7425" s="33" t="str">
        <f t="shared" si="136"/>
        <v>S05D2586P029</v>
      </c>
      <c r="S7425" s="95">
        <f>VLOOKUP(I7425,品牌型号对应工厂型号!C:E,3,0)</f>
        <v>10</v>
      </c>
      <c r="T7425" s="96" t="str">
        <f>VLOOKUP(I7425,品牌型号对应工厂型号!C:I,7,0)</f>
        <v>111:2.0mil UGGN-70(ZYF-70)</v>
      </c>
    </row>
    <row r="7426" spans="1:20">
      <c r="A7426" s="25">
        <v>43335</v>
      </c>
      <c r="B7426" s="25">
        <v>1.7298412037052913</v>
      </c>
      <c r="C7426" s="26" t="s">
        <v>16014</v>
      </c>
      <c r="D7426" s="25" t="s">
        <v>16033</v>
      </c>
      <c r="E7426" s="26" t="s">
        <v>151</v>
      </c>
      <c r="F7426" s="25" t="s">
        <v>91</v>
      </c>
      <c r="G7426" s="69">
        <v>1.524</v>
      </c>
      <c r="H7426" s="25" t="s">
        <v>131</v>
      </c>
      <c r="I7426" s="27" t="s">
        <v>50</v>
      </c>
      <c r="J7426" s="69">
        <v>45.72</v>
      </c>
      <c r="K7426" s="6" t="s">
        <v>16034</v>
      </c>
      <c r="L7426" s="6" t="s">
        <v>95</v>
      </c>
      <c r="M7426" s="69">
        <v>30</v>
      </c>
      <c r="N7426" s="6" t="s">
        <v>59</v>
      </c>
      <c r="O7426" s="6" t="s">
        <v>972</v>
      </c>
      <c r="R7426" s="33" t="str">
        <f t="shared" si="136"/>
        <v>S05D2586P030</v>
      </c>
      <c r="S7426" s="95">
        <f>VLOOKUP(I7426,品牌型号对应工厂型号!C:E,3,0)</f>
        <v>10</v>
      </c>
      <c r="T7426" s="96" t="str">
        <f>VLOOKUP(I7426,品牌型号对应工厂型号!C:I,7,0)</f>
        <v>111:2.0mil UGGN-70(ZYF-70)</v>
      </c>
    </row>
    <row r="7427" spans="1:20">
      <c r="A7427" s="25">
        <v>43335</v>
      </c>
      <c r="B7427" s="25">
        <v>1.7298412037052913</v>
      </c>
      <c r="C7427" s="26" t="s">
        <v>16014</v>
      </c>
      <c r="D7427" s="25" t="s">
        <v>16035</v>
      </c>
      <c r="E7427" s="26" t="s">
        <v>151</v>
      </c>
      <c r="F7427" s="25" t="s">
        <v>91</v>
      </c>
      <c r="G7427" s="69">
        <v>1.524</v>
      </c>
      <c r="H7427" s="25" t="s">
        <v>131</v>
      </c>
      <c r="I7427" s="27" t="s">
        <v>50</v>
      </c>
      <c r="J7427" s="69">
        <v>45.72</v>
      </c>
      <c r="K7427" s="6" t="s">
        <v>16036</v>
      </c>
      <c r="L7427" s="6" t="s">
        <v>95</v>
      </c>
      <c r="M7427" s="69">
        <v>30</v>
      </c>
      <c r="N7427" s="6" t="s">
        <v>59</v>
      </c>
      <c r="O7427" s="6" t="s">
        <v>972</v>
      </c>
      <c r="R7427" s="33" t="str">
        <f t="shared" si="136"/>
        <v>S05D2586P031</v>
      </c>
      <c r="S7427" s="95">
        <f>VLOOKUP(I7427,品牌型号对应工厂型号!C:E,3,0)</f>
        <v>10</v>
      </c>
      <c r="T7427" s="96" t="str">
        <f>VLOOKUP(I7427,品牌型号对应工厂型号!C:I,7,0)</f>
        <v>111:2.0mil UGGN-70(ZYF-70)</v>
      </c>
    </row>
    <row r="7428" spans="1:20">
      <c r="A7428" s="25">
        <v>43335</v>
      </c>
      <c r="B7428" s="25">
        <v>1.7298412037052913</v>
      </c>
      <c r="C7428" s="26" t="s">
        <v>16014</v>
      </c>
      <c r="D7428" s="25" t="s">
        <v>16037</v>
      </c>
      <c r="E7428" s="26" t="s">
        <v>153</v>
      </c>
      <c r="F7428" s="25" t="s">
        <v>4877</v>
      </c>
      <c r="G7428" s="69">
        <v>1.524</v>
      </c>
      <c r="H7428" s="25" t="s">
        <v>180</v>
      </c>
      <c r="I7428" s="27" t="s">
        <v>1478</v>
      </c>
      <c r="J7428" s="69">
        <v>45.72</v>
      </c>
      <c r="K7428" s="6" t="s">
        <v>16038</v>
      </c>
      <c r="L7428" s="6" t="s">
        <v>95</v>
      </c>
      <c r="M7428" s="69">
        <v>30</v>
      </c>
      <c r="N7428" s="6" t="s">
        <v>59</v>
      </c>
      <c r="O7428" s="6" t="s">
        <v>972</v>
      </c>
      <c r="R7428" s="33" t="str">
        <f t="shared" ref="R7428:R7472" si="137">K7428</f>
        <v>S06D2435P007</v>
      </c>
      <c r="S7428" s="95">
        <f>VLOOKUP(I7428,品牌型号对应工厂型号!C:E,3,0)</f>
        <v>10</v>
      </c>
      <c r="T7428" s="96" t="str">
        <f>VLOOKUP(I7428,品牌型号对应工厂型号!C:I,7,0)</f>
        <v>113:2.0mil USGY-15(ZYF-88)</v>
      </c>
    </row>
    <row r="7429" spans="1:20">
      <c r="A7429" s="25">
        <v>43335</v>
      </c>
      <c r="B7429" s="25">
        <v>1.7298412037052913</v>
      </c>
      <c r="C7429" s="26" t="s">
        <v>16014</v>
      </c>
      <c r="D7429" s="25" t="s">
        <v>16039</v>
      </c>
      <c r="E7429" s="26" t="s">
        <v>153</v>
      </c>
      <c r="F7429" s="25" t="s">
        <v>4877</v>
      </c>
      <c r="G7429" s="69">
        <v>1.524</v>
      </c>
      <c r="H7429" s="25" t="s">
        <v>180</v>
      </c>
      <c r="I7429" s="27" t="s">
        <v>1478</v>
      </c>
      <c r="J7429" s="69">
        <v>45.72</v>
      </c>
      <c r="K7429" s="6" t="s">
        <v>16040</v>
      </c>
      <c r="L7429" s="6" t="s">
        <v>95</v>
      </c>
      <c r="M7429" s="69">
        <v>30</v>
      </c>
      <c r="N7429" s="6" t="s">
        <v>59</v>
      </c>
      <c r="O7429" s="6" t="s">
        <v>972</v>
      </c>
      <c r="R7429" s="33" t="str">
        <f t="shared" si="137"/>
        <v>S06D2435P014</v>
      </c>
      <c r="S7429" s="95">
        <f>VLOOKUP(I7429,品牌型号对应工厂型号!C:E,3,0)</f>
        <v>10</v>
      </c>
      <c r="T7429" s="96" t="str">
        <f>VLOOKUP(I7429,品牌型号对应工厂型号!C:I,7,0)</f>
        <v>113:2.0mil USGY-15(ZYF-88)</v>
      </c>
    </row>
    <row r="7430" spans="1:20">
      <c r="A7430" s="25">
        <v>43335</v>
      </c>
      <c r="B7430" s="25">
        <v>1.7298412037052913</v>
      </c>
      <c r="C7430" s="26" t="s">
        <v>16014</v>
      </c>
      <c r="D7430" s="25" t="s">
        <v>16041</v>
      </c>
      <c r="E7430" s="26" t="s">
        <v>153</v>
      </c>
      <c r="F7430" s="25" t="s">
        <v>4877</v>
      </c>
      <c r="G7430" s="69">
        <v>1.524</v>
      </c>
      <c r="H7430" s="25" t="s">
        <v>180</v>
      </c>
      <c r="I7430" s="27" t="s">
        <v>1478</v>
      </c>
      <c r="J7430" s="69">
        <v>45.72</v>
      </c>
      <c r="K7430" s="6" t="s">
        <v>16042</v>
      </c>
      <c r="L7430" s="6" t="s">
        <v>95</v>
      </c>
      <c r="M7430" s="69">
        <v>30</v>
      </c>
      <c r="N7430" s="6" t="s">
        <v>59</v>
      </c>
      <c r="O7430" s="6" t="s">
        <v>972</v>
      </c>
      <c r="R7430" s="33" t="str">
        <f t="shared" si="137"/>
        <v>S06D2435P021</v>
      </c>
      <c r="S7430" s="95">
        <f>VLOOKUP(I7430,品牌型号对应工厂型号!C:E,3,0)</f>
        <v>10</v>
      </c>
      <c r="T7430" s="96" t="str">
        <f>VLOOKUP(I7430,品牌型号对应工厂型号!C:I,7,0)</f>
        <v>113:2.0mil USGY-15(ZYF-88)</v>
      </c>
    </row>
    <row r="7431" spans="1:20">
      <c r="A7431" s="25">
        <v>43335</v>
      </c>
      <c r="B7431" s="25">
        <v>1.7298412037052913</v>
      </c>
      <c r="C7431" s="26" t="s">
        <v>16014</v>
      </c>
      <c r="D7431" s="25" t="s">
        <v>16043</v>
      </c>
      <c r="E7431" s="26" t="s">
        <v>153</v>
      </c>
      <c r="F7431" s="25" t="s">
        <v>4877</v>
      </c>
      <c r="G7431" s="69">
        <v>1.524</v>
      </c>
      <c r="H7431" s="25" t="s">
        <v>180</v>
      </c>
      <c r="I7431" s="27" t="s">
        <v>1478</v>
      </c>
      <c r="J7431" s="69">
        <v>45.72</v>
      </c>
      <c r="K7431" s="6" t="s">
        <v>16044</v>
      </c>
      <c r="L7431" s="6" t="s">
        <v>95</v>
      </c>
      <c r="M7431" s="69">
        <v>30</v>
      </c>
      <c r="N7431" s="6" t="s">
        <v>59</v>
      </c>
      <c r="O7431" s="6" t="s">
        <v>972</v>
      </c>
      <c r="R7431" s="33" t="str">
        <f t="shared" si="137"/>
        <v>S06D2435P016</v>
      </c>
      <c r="S7431" s="95">
        <f>VLOOKUP(I7431,品牌型号对应工厂型号!C:E,3,0)</f>
        <v>10</v>
      </c>
      <c r="T7431" s="96" t="str">
        <f>VLOOKUP(I7431,品牌型号对应工厂型号!C:I,7,0)</f>
        <v>113:2.0mil USGY-15(ZYF-88)</v>
      </c>
    </row>
    <row r="7432" spans="1:20">
      <c r="A7432" s="25">
        <v>43335</v>
      </c>
      <c r="B7432" s="25">
        <v>1.7298412037052913</v>
      </c>
      <c r="C7432" s="26" t="s">
        <v>16014</v>
      </c>
      <c r="D7432" s="25" t="s">
        <v>16045</v>
      </c>
      <c r="E7432" s="26" t="s">
        <v>153</v>
      </c>
      <c r="F7432" s="25" t="s">
        <v>4877</v>
      </c>
      <c r="G7432" s="69">
        <v>1.524</v>
      </c>
      <c r="H7432" s="25" t="s">
        <v>180</v>
      </c>
      <c r="I7432" s="27" t="s">
        <v>1478</v>
      </c>
      <c r="J7432" s="69">
        <v>45.72</v>
      </c>
      <c r="K7432" s="6" t="s">
        <v>16046</v>
      </c>
      <c r="L7432" s="6" t="s">
        <v>95</v>
      </c>
      <c r="M7432" s="69">
        <v>30</v>
      </c>
      <c r="N7432" s="6" t="s">
        <v>59</v>
      </c>
      <c r="O7432" s="6" t="s">
        <v>972</v>
      </c>
      <c r="R7432" s="33" t="str">
        <f t="shared" si="137"/>
        <v>S06D2435P019</v>
      </c>
      <c r="S7432" s="95">
        <f>VLOOKUP(I7432,品牌型号对应工厂型号!C:E,3,0)</f>
        <v>10</v>
      </c>
      <c r="T7432" s="96" t="str">
        <f>VLOOKUP(I7432,品牌型号对应工厂型号!C:I,7,0)</f>
        <v>113:2.0mil USGY-15(ZYF-88)</v>
      </c>
    </row>
    <row r="7433" spans="1:20">
      <c r="A7433" s="25">
        <v>43335</v>
      </c>
      <c r="B7433" s="25">
        <v>1.7298412037052913</v>
      </c>
      <c r="C7433" s="26" t="s">
        <v>16014</v>
      </c>
      <c r="D7433" s="25" t="s">
        <v>16047</v>
      </c>
      <c r="E7433" s="26" t="s">
        <v>151</v>
      </c>
      <c r="F7433" s="25" t="s">
        <v>91</v>
      </c>
      <c r="G7433" s="69">
        <v>1.524</v>
      </c>
      <c r="H7433" s="25" t="s">
        <v>131</v>
      </c>
      <c r="I7433" s="27" t="s">
        <v>50</v>
      </c>
      <c r="J7433" s="69">
        <v>45.72</v>
      </c>
      <c r="K7433" s="6" t="s">
        <v>15374</v>
      </c>
      <c r="L7433" s="6" t="s">
        <v>95</v>
      </c>
      <c r="M7433" s="69">
        <v>30</v>
      </c>
      <c r="N7433" s="6" t="s">
        <v>59</v>
      </c>
      <c r="O7433" s="6" t="s">
        <v>972</v>
      </c>
      <c r="R7433" s="33" t="str">
        <f t="shared" si="137"/>
        <v>S05D2586P001</v>
      </c>
      <c r="S7433" s="95">
        <f>VLOOKUP(I7433,品牌型号对应工厂型号!C:E,3,0)</f>
        <v>10</v>
      </c>
      <c r="T7433" s="96" t="str">
        <f>VLOOKUP(I7433,品牌型号对应工厂型号!C:I,7,0)</f>
        <v>111:2.0mil UGGN-70(ZYF-70)</v>
      </c>
    </row>
    <row r="7434" spans="1:20">
      <c r="A7434" s="25">
        <v>43335</v>
      </c>
      <c r="B7434" s="25">
        <v>1.7298412037052913</v>
      </c>
      <c r="C7434" s="26" t="s">
        <v>16014</v>
      </c>
      <c r="D7434" s="25" t="s">
        <v>16048</v>
      </c>
      <c r="E7434" s="26" t="s">
        <v>151</v>
      </c>
      <c r="F7434" s="25" t="s">
        <v>91</v>
      </c>
      <c r="G7434" s="69">
        <v>1.524</v>
      </c>
      <c r="H7434" s="25" t="s">
        <v>131</v>
      </c>
      <c r="I7434" s="27" t="s">
        <v>50</v>
      </c>
      <c r="J7434" s="69">
        <v>45.72</v>
      </c>
      <c r="K7434" s="6" t="s">
        <v>15364</v>
      </c>
      <c r="L7434" s="6" t="s">
        <v>95</v>
      </c>
      <c r="M7434" s="69">
        <v>30</v>
      </c>
      <c r="N7434" s="6" t="s">
        <v>59</v>
      </c>
      <c r="O7434" s="6" t="s">
        <v>972</v>
      </c>
      <c r="R7434" s="33" t="str">
        <f t="shared" si="137"/>
        <v>S05D2586P013</v>
      </c>
      <c r="S7434" s="95">
        <f>VLOOKUP(I7434,品牌型号对应工厂型号!C:E,3,0)</f>
        <v>10</v>
      </c>
      <c r="T7434" s="96" t="str">
        <f>VLOOKUP(I7434,品牌型号对应工厂型号!C:I,7,0)</f>
        <v>111:2.0mil UGGN-70(ZYF-70)</v>
      </c>
    </row>
    <row r="7435" spans="1:20">
      <c r="A7435" s="25">
        <v>43335</v>
      </c>
      <c r="B7435" s="25">
        <v>1.7298412037052913</v>
      </c>
      <c r="C7435" s="26" t="s">
        <v>16014</v>
      </c>
      <c r="D7435" s="25" t="s">
        <v>16049</v>
      </c>
      <c r="E7435" s="26" t="s">
        <v>151</v>
      </c>
      <c r="F7435" s="25" t="s">
        <v>91</v>
      </c>
      <c r="G7435" s="69">
        <v>1.524</v>
      </c>
      <c r="H7435" s="25" t="s">
        <v>131</v>
      </c>
      <c r="I7435" s="27" t="s">
        <v>50</v>
      </c>
      <c r="J7435" s="69">
        <v>45.72</v>
      </c>
      <c r="K7435" s="6" t="s">
        <v>16050</v>
      </c>
      <c r="L7435" s="6" t="s">
        <v>95</v>
      </c>
      <c r="M7435" s="69">
        <v>30</v>
      </c>
      <c r="N7435" s="6" t="s">
        <v>59</v>
      </c>
      <c r="O7435" s="6" t="s">
        <v>972</v>
      </c>
      <c r="R7435" s="33" t="str">
        <f t="shared" si="137"/>
        <v>S06N2525P031</v>
      </c>
      <c r="S7435" s="95">
        <f>VLOOKUP(I7435,品牌型号对应工厂型号!C:E,3,0)</f>
        <v>10</v>
      </c>
      <c r="T7435" s="96" t="str">
        <f>VLOOKUP(I7435,品牌型号对应工厂型号!C:I,7,0)</f>
        <v>111:2.0mil UGGN-70(ZYF-70)</v>
      </c>
    </row>
    <row r="7436" spans="1:20">
      <c r="A7436" s="25">
        <v>43335</v>
      </c>
      <c r="B7436" s="25">
        <v>1.7298412037052913</v>
      </c>
      <c r="C7436" s="26" t="s">
        <v>16014</v>
      </c>
      <c r="D7436" s="25" t="s">
        <v>16051</v>
      </c>
      <c r="E7436" s="26" t="s">
        <v>151</v>
      </c>
      <c r="F7436" s="25" t="s">
        <v>91</v>
      </c>
      <c r="G7436" s="69">
        <v>1.524</v>
      </c>
      <c r="H7436" s="25" t="s">
        <v>131</v>
      </c>
      <c r="I7436" s="27" t="s">
        <v>50</v>
      </c>
      <c r="J7436" s="69">
        <v>45.72</v>
      </c>
      <c r="K7436" s="6" t="s">
        <v>16052</v>
      </c>
      <c r="L7436" s="6" t="s">
        <v>95</v>
      </c>
      <c r="M7436" s="69">
        <v>30</v>
      </c>
      <c r="N7436" s="6" t="s">
        <v>59</v>
      </c>
      <c r="O7436" s="6" t="s">
        <v>972</v>
      </c>
      <c r="R7436" s="33" t="str">
        <f t="shared" si="137"/>
        <v>S06N2525P019</v>
      </c>
      <c r="S7436" s="95">
        <f>VLOOKUP(I7436,品牌型号对应工厂型号!C:E,3,0)</f>
        <v>10</v>
      </c>
      <c r="T7436" s="96" t="str">
        <f>VLOOKUP(I7436,品牌型号对应工厂型号!C:I,7,0)</f>
        <v>111:2.0mil UGGN-70(ZYF-70)</v>
      </c>
    </row>
    <row r="7437" spans="1:20">
      <c r="A7437" s="25">
        <v>43335</v>
      </c>
      <c r="B7437" s="25">
        <v>1.7298412037052913</v>
      </c>
      <c r="C7437" s="26" t="s">
        <v>16014</v>
      </c>
      <c r="D7437" s="25" t="s">
        <v>16053</v>
      </c>
      <c r="E7437" s="26" t="s">
        <v>151</v>
      </c>
      <c r="F7437" s="25" t="s">
        <v>91</v>
      </c>
      <c r="G7437" s="69">
        <v>1.524</v>
      </c>
      <c r="H7437" s="25" t="s">
        <v>131</v>
      </c>
      <c r="I7437" s="27" t="s">
        <v>50</v>
      </c>
      <c r="J7437" s="69">
        <v>45.72</v>
      </c>
      <c r="K7437" s="6" t="s">
        <v>16054</v>
      </c>
      <c r="L7437" s="6" t="s">
        <v>95</v>
      </c>
      <c r="M7437" s="69">
        <v>30</v>
      </c>
      <c r="N7437" s="6" t="s">
        <v>59</v>
      </c>
      <c r="O7437" s="6" t="s">
        <v>972</v>
      </c>
      <c r="R7437" s="33" t="str">
        <f t="shared" si="137"/>
        <v>S06N2525P018</v>
      </c>
      <c r="S7437" s="95">
        <f>VLOOKUP(I7437,品牌型号对应工厂型号!C:E,3,0)</f>
        <v>10</v>
      </c>
      <c r="T7437" s="96" t="str">
        <f>VLOOKUP(I7437,品牌型号对应工厂型号!C:I,7,0)</f>
        <v>111:2.0mil UGGN-70(ZYF-70)</v>
      </c>
    </row>
    <row r="7438" spans="1:20">
      <c r="A7438" s="25">
        <v>43335</v>
      </c>
      <c r="B7438" s="25">
        <v>1.7298412037052913</v>
      </c>
      <c r="C7438" s="26" t="s">
        <v>16014</v>
      </c>
      <c r="D7438" s="25" t="s">
        <v>16055</v>
      </c>
      <c r="E7438" s="26" t="s">
        <v>153</v>
      </c>
      <c r="F7438" s="25" t="s">
        <v>4877</v>
      </c>
      <c r="G7438" s="69">
        <v>1.524</v>
      </c>
      <c r="H7438" s="25" t="s">
        <v>180</v>
      </c>
      <c r="I7438" s="27" t="s">
        <v>1478</v>
      </c>
      <c r="J7438" s="69">
        <v>45.72</v>
      </c>
      <c r="K7438" s="6" t="s">
        <v>16056</v>
      </c>
      <c r="L7438" s="6" t="s">
        <v>95</v>
      </c>
      <c r="M7438" s="69">
        <v>30</v>
      </c>
      <c r="N7438" s="6" t="s">
        <v>59</v>
      </c>
      <c r="O7438" s="6" t="s">
        <v>972</v>
      </c>
      <c r="R7438" s="33" t="str">
        <f t="shared" si="137"/>
        <v>S06D2438P039</v>
      </c>
      <c r="S7438" s="95">
        <f>VLOOKUP(I7438,品牌型号对应工厂型号!C:E,3,0)</f>
        <v>10</v>
      </c>
      <c r="T7438" s="96" t="str">
        <f>VLOOKUP(I7438,品牌型号对应工厂型号!C:I,7,0)</f>
        <v>113:2.0mil USGY-15(ZYF-88)</v>
      </c>
    </row>
    <row r="7439" spans="1:20">
      <c r="A7439" s="25">
        <v>43335</v>
      </c>
      <c r="B7439" s="25">
        <v>1.7298412037052913</v>
      </c>
      <c r="C7439" s="26" t="s">
        <v>16014</v>
      </c>
      <c r="D7439" s="25" t="s">
        <v>16057</v>
      </c>
      <c r="E7439" s="26" t="s">
        <v>153</v>
      </c>
      <c r="F7439" s="25" t="s">
        <v>4877</v>
      </c>
      <c r="G7439" s="69">
        <v>1.524</v>
      </c>
      <c r="H7439" s="25" t="s">
        <v>180</v>
      </c>
      <c r="I7439" s="27" t="s">
        <v>1478</v>
      </c>
      <c r="J7439" s="69">
        <v>45.72</v>
      </c>
      <c r="K7439" s="6" t="s">
        <v>16058</v>
      </c>
      <c r="L7439" s="6" t="s">
        <v>95</v>
      </c>
      <c r="M7439" s="69">
        <v>30</v>
      </c>
      <c r="N7439" s="6" t="s">
        <v>59</v>
      </c>
      <c r="O7439" s="6" t="s">
        <v>972</v>
      </c>
      <c r="R7439" s="33" t="str">
        <f t="shared" si="137"/>
        <v>S06D2435P029</v>
      </c>
      <c r="S7439" s="95">
        <f>VLOOKUP(I7439,品牌型号对应工厂型号!C:E,3,0)</f>
        <v>10</v>
      </c>
      <c r="T7439" s="96" t="str">
        <f>VLOOKUP(I7439,品牌型号对应工厂型号!C:I,7,0)</f>
        <v>113:2.0mil USGY-15(ZYF-88)</v>
      </c>
    </row>
    <row r="7440" spans="1:20">
      <c r="A7440" s="25">
        <v>43335</v>
      </c>
      <c r="B7440" s="25">
        <v>1.7298412037052913</v>
      </c>
      <c r="C7440" s="26" t="s">
        <v>16014</v>
      </c>
      <c r="D7440" s="25" t="s">
        <v>16059</v>
      </c>
      <c r="E7440" s="26" t="s">
        <v>153</v>
      </c>
      <c r="F7440" s="25" t="s">
        <v>4877</v>
      </c>
      <c r="G7440" s="69">
        <v>1.524</v>
      </c>
      <c r="H7440" s="25" t="s">
        <v>180</v>
      </c>
      <c r="I7440" s="27" t="s">
        <v>1478</v>
      </c>
      <c r="J7440" s="69">
        <v>45.72</v>
      </c>
      <c r="K7440" s="6" t="s">
        <v>16060</v>
      </c>
      <c r="L7440" s="6" t="s">
        <v>95</v>
      </c>
      <c r="M7440" s="69">
        <v>30</v>
      </c>
      <c r="N7440" s="6" t="s">
        <v>59</v>
      </c>
      <c r="O7440" s="6" t="s">
        <v>972</v>
      </c>
      <c r="R7440" s="33" t="str">
        <f t="shared" si="137"/>
        <v>S06D2435P030</v>
      </c>
      <c r="S7440" s="95">
        <f>VLOOKUP(I7440,品牌型号对应工厂型号!C:E,3,0)</f>
        <v>10</v>
      </c>
      <c r="T7440" s="96" t="str">
        <f>VLOOKUP(I7440,品牌型号对应工厂型号!C:I,7,0)</f>
        <v>113:2.0mil USGY-15(ZYF-88)</v>
      </c>
    </row>
    <row r="7441" spans="1:20">
      <c r="A7441" s="25">
        <v>43335</v>
      </c>
      <c r="B7441" s="25">
        <v>1.7298412037052913</v>
      </c>
      <c r="C7441" s="26" t="s">
        <v>16014</v>
      </c>
      <c r="D7441" s="25" t="s">
        <v>16061</v>
      </c>
      <c r="E7441" s="26" t="s">
        <v>153</v>
      </c>
      <c r="F7441" s="25" t="s">
        <v>4877</v>
      </c>
      <c r="G7441" s="69">
        <v>1.524</v>
      </c>
      <c r="H7441" s="25" t="s">
        <v>180</v>
      </c>
      <c r="I7441" s="27" t="s">
        <v>1478</v>
      </c>
      <c r="J7441" s="69">
        <v>45.72</v>
      </c>
      <c r="K7441" s="6" t="s">
        <v>16062</v>
      </c>
      <c r="L7441" s="6" t="s">
        <v>95</v>
      </c>
      <c r="M7441" s="69">
        <v>30</v>
      </c>
      <c r="N7441" s="6" t="s">
        <v>59</v>
      </c>
      <c r="O7441" s="6" t="s">
        <v>972</v>
      </c>
      <c r="R7441" s="33" t="str">
        <f t="shared" si="137"/>
        <v>S06D2435P028</v>
      </c>
      <c r="S7441" s="95">
        <f>VLOOKUP(I7441,品牌型号对应工厂型号!C:E,3,0)</f>
        <v>10</v>
      </c>
      <c r="T7441" s="96" t="str">
        <f>VLOOKUP(I7441,品牌型号对应工厂型号!C:I,7,0)</f>
        <v>113:2.0mil USGY-15(ZYF-88)</v>
      </c>
    </row>
    <row r="7442" spans="1:20">
      <c r="A7442" s="25">
        <v>43335</v>
      </c>
      <c r="B7442" s="25">
        <v>1.7298412037052913</v>
      </c>
      <c r="C7442" s="26" t="s">
        <v>16014</v>
      </c>
      <c r="D7442" s="25" t="s">
        <v>16063</v>
      </c>
      <c r="E7442" s="26" t="s">
        <v>153</v>
      </c>
      <c r="F7442" s="25" t="s">
        <v>4877</v>
      </c>
      <c r="G7442" s="69">
        <v>1.524</v>
      </c>
      <c r="H7442" s="25" t="s">
        <v>180</v>
      </c>
      <c r="I7442" s="27" t="s">
        <v>1478</v>
      </c>
      <c r="J7442" s="69">
        <v>45.72</v>
      </c>
      <c r="K7442" s="6" t="s">
        <v>16064</v>
      </c>
      <c r="L7442" s="6" t="s">
        <v>95</v>
      </c>
      <c r="M7442" s="69">
        <v>30</v>
      </c>
      <c r="N7442" s="6" t="s">
        <v>59</v>
      </c>
      <c r="O7442" s="6" t="s">
        <v>972</v>
      </c>
      <c r="R7442" s="33" t="str">
        <f t="shared" si="137"/>
        <v>S06D2435P027</v>
      </c>
      <c r="S7442" s="95">
        <f>VLOOKUP(I7442,品牌型号对应工厂型号!C:E,3,0)</f>
        <v>10</v>
      </c>
      <c r="T7442" s="96" t="str">
        <f>VLOOKUP(I7442,品牌型号对应工厂型号!C:I,7,0)</f>
        <v>113:2.0mil USGY-15(ZYF-88)</v>
      </c>
    </row>
    <row r="7443" spans="1:20">
      <c r="A7443" s="25">
        <v>43335</v>
      </c>
      <c r="B7443" s="25">
        <v>1.7298412037052913</v>
      </c>
      <c r="C7443" s="26" t="s">
        <v>16014</v>
      </c>
      <c r="D7443" s="25" t="s">
        <v>16065</v>
      </c>
      <c r="E7443" s="26" t="s">
        <v>153</v>
      </c>
      <c r="F7443" s="25" t="s">
        <v>4877</v>
      </c>
      <c r="G7443" s="69">
        <v>1.524</v>
      </c>
      <c r="H7443" s="25" t="s">
        <v>180</v>
      </c>
      <c r="I7443" s="27" t="s">
        <v>1478</v>
      </c>
      <c r="J7443" s="69">
        <v>45.72</v>
      </c>
      <c r="K7443" s="6" t="s">
        <v>16066</v>
      </c>
      <c r="L7443" s="6" t="s">
        <v>95</v>
      </c>
      <c r="M7443" s="69">
        <v>30</v>
      </c>
      <c r="N7443" s="6" t="s">
        <v>59</v>
      </c>
      <c r="O7443" s="6" t="s">
        <v>972</v>
      </c>
      <c r="R7443" s="33" t="str">
        <f t="shared" si="137"/>
        <v>S06D2438P040</v>
      </c>
      <c r="S7443" s="95">
        <f>VLOOKUP(I7443,品牌型号对应工厂型号!C:E,3,0)</f>
        <v>10</v>
      </c>
      <c r="T7443" s="96" t="str">
        <f>VLOOKUP(I7443,品牌型号对应工厂型号!C:I,7,0)</f>
        <v>113:2.0mil USGY-15(ZYF-88)</v>
      </c>
    </row>
    <row r="7444" spans="1:20">
      <c r="A7444" s="25">
        <v>43335</v>
      </c>
      <c r="B7444" s="25">
        <v>1.7298412037052913</v>
      </c>
      <c r="C7444" s="26" t="s">
        <v>16014</v>
      </c>
      <c r="D7444" s="25" t="s">
        <v>16067</v>
      </c>
      <c r="E7444" s="26" t="s">
        <v>141</v>
      </c>
      <c r="F7444" s="25" t="s">
        <v>4772</v>
      </c>
      <c r="G7444" s="69">
        <v>1.524</v>
      </c>
      <c r="H7444" s="25" t="s">
        <v>172</v>
      </c>
      <c r="I7444" s="27" t="s">
        <v>142</v>
      </c>
      <c r="J7444" s="69">
        <v>22.86</v>
      </c>
      <c r="K7444" s="6" t="s">
        <v>16068</v>
      </c>
      <c r="L7444" s="6" t="s">
        <v>95</v>
      </c>
      <c r="M7444" s="69">
        <v>15</v>
      </c>
      <c r="N7444" s="6" t="s">
        <v>59</v>
      </c>
      <c r="O7444" s="6" t="s">
        <v>972</v>
      </c>
      <c r="R7444" s="33" t="str">
        <f t="shared" si="137"/>
        <v>D11D2644P003-2</v>
      </c>
      <c r="S7444" s="95">
        <f>VLOOKUP(I7444,品牌型号对应工厂型号!C:E,3,0)</f>
        <v>10</v>
      </c>
      <c r="T7444" s="96" t="str">
        <f>VLOOKUP(I7444,品牌型号对应工厂型号!C:I,7,0)</f>
        <v>153:PFGP-70R 3.0mil（X-75）</v>
      </c>
    </row>
    <row r="7445" spans="1:20">
      <c r="A7445" s="25">
        <v>43335</v>
      </c>
      <c r="B7445" s="25">
        <v>1.7298412037052913</v>
      </c>
      <c r="C7445" s="26" t="s">
        <v>16014</v>
      </c>
      <c r="D7445" s="25" t="s">
        <v>16069</v>
      </c>
      <c r="E7445" s="26" t="s">
        <v>141</v>
      </c>
      <c r="F7445" s="25" t="s">
        <v>4772</v>
      </c>
      <c r="G7445" s="69">
        <v>1.524</v>
      </c>
      <c r="H7445" s="25" t="s">
        <v>172</v>
      </c>
      <c r="I7445" s="27" t="s">
        <v>142</v>
      </c>
      <c r="J7445" s="69">
        <v>22.86</v>
      </c>
      <c r="K7445" s="6" t="s">
        <v>16070</v>
      </c>
      <c r="L7445" s="6" t="s">
        <v>95</v>
      </c>
      <c r="M7445" s="69">
        <v>15</v>
      </c>
      <c r="N7445" s="6" t="s">
        <v>59</v>
      </c>
      <c r="O7445" s="6" t="s">
        <v>972</v>
      </c>
      <c r="R7445" s="33" t="str">
        <f t="shared" si="137"/>
        <v>D11D2647P009-2</v>
      </c>
      <c r="S7445" s="95">
        <f>VLOOKUP(I7445,品牌型号对应工厂型号!C:E,3,0)</f>
        <v>10</v>
      </c>
      <c r="T7445" s="96" t="str">
        <f>VLOOKUP(I7445,品牌型号对应工厂型号!C:I,7,0)</f>
        <v>153:PFGP-70R 3.0mil（X-75）</v>
      </c>
    </row>
    <row r="7446" spans="1:20">
      <c r="A7446" s="25">
        <v>43335</v>
      </c>
      <c r="B7446" s="25">
        <v>1.7298412037052913</v>
      </c>
      <c r="C7446" s="26" t="s">
        <v>16014</v>
      </c>
      <c r="D7446" s="25" t="s">
        <v>16071</v>
      </c>
      <c r="E7446" s="26" t="s">
        <v>153</v>
      </c>
      <c r="F7446" s="25" t="s">
        <v>4877</v>
      </c>
      <c r="G7446" s="69">
        <v>1.524</v>
      </c>
      <c r="H7446" s="25" t="s">
        <v>180</v>
      </c>
      <c r="I7446" s="27" t="s">
        <v>1478</v>
      </c>
      <c r="J7446" s="69">
        <v>45.72</v>
      </c>
      <c r="K7446" s="6" t="s">
        <v>16072</v>
      </c>
      <c r="L7446" s="6" t="s">
        <v>95</v>
      </c>
      <c r="M7446" s="69">
        <v>30</v>
      </c>
      <c r="N7446" s="6" t="s">
        <v>59</v>
      </c>
      <c r="O7446" s="6" t="s">
        <v>972</v>
      </c>
      <c r="R7446" s="33" t="str">
        <f t="shared" si="137"/>
        <v>S06D2435P017</v>
      </c>
      <c r="S7446" s="95">
        <f>VLOOKUP(I7446,品牌型号对应工厂型号!C:E,3,0)</f>
        <v>10</v>
      </c>
      <c r="T7446" s="96" t="str">
        <f>VLOOKUP(I7446,品牌型号对应工厂型号!C:I,7,0)</f>
        <v>113:2.0mil USGY-15(ZYF-88)</v>
      </c>
    </row>
    <row r="7447" spans="1:20">
      <c r="A7447" s="25">
        <v>43335</v>
      </c>
      <c r="B7447" s="25">
        <v>1.7298412037052913</v>
      </c>
      <c r="C7447" s="26" t="s">
        <v>16014</v>
      </c>
      <c r="D7447" s="25" t="s">
        <v>16073</v>
      </c>
      <c r="E7447" s="26" t="s">
        <v>141</v>
      </c>
      <c r="F7447" s="25" t="s">
        <v>4772</v>
      </c>
      <c r="G7447" s="69">
        <v>1.524</v>
      </c>
      <c r="H7447" s="25" t="s">
        <v>172</v>
      </c>
      <c r="I7447" s="27" t="s">
        <v>142</v>
      </c>
      <c r="J7447" s="69">
        <v>22.86</v>
      </c>
      <c r="K7447" s="6" t="s">
        <v>16074</v>
      </c>
      <c r="L7447" s="6" t="s">
        <v>95</v>
      </c>
      <c r="M7447" s="69">
        <v>15</v>
      </c>
      <c r="N7447" s="6" t="s">
        <v>59</v>
      </c>
      <c r="O7447" s="6" t="s">
        <v>972</v>
      </c>
      <c r="R7447" s="33" t="str">
        <f t="shared" si="137"/>
        <v>D11D2653P009-2</v>
      </c>
      <c r="S7447" s="95">
        <f>VLOOKUP(I7447,品牌型号对应工厂型号!C:E,3,0)</f>
        <v>10</v>
      </c>
      <c r="T7447" s="96" t="str">
        <f>VLOOKUP(I7447,品牌型号对应工厂型号!C:I,7,0)</f>
        <v>153:PFGP-70R 3.0mil（X-75）</v>
      </c>
    </row>
    <row r="7448" spans="1:20">
      <c r="A7448" s="25">
        <v>43335</v>
      </c>
      <c r="B7448" s="25">
        <v>1.7298412037052913</v>
      </c>
      <c r="C7448" s="26" t="s">
        <v>16014</v>
      </c>
      <c r="D7448" s="25" t="s">
        <v>16075</v>
      </c>
      <c r="E7448" s="26" t="s">
        <v>141</v>
      </c>
      <c r="F7448" s="25" t="s">
        <v>4772</v>
      </c>
      <c r="G7448" s="69">
        <v>1.524</v>
      </c>
      <c r="H7448" s="25" t="s">
        <v>172</v>
      </c>
      <c r="I7448" s="27" t="s">
        <v>142</v>
      </c>
      <c r="J7448" s="69">
        <v>22.86</v>
      </c>
      <c r="K7448" s="6" t="s">
        <v>16076</v>
      </c>
      <c r="L7448" s="6" t="s">
        <v>95</v>
      </c>
      <c r="M7448" s="69">
        <v>15</v>
      </c>
      <c r="N7448" s="6" t="s">
        <v>59</v>
      </c>
      <c r="O7448" s="6" t="s">
        <v>972</v>
      </c>
      <c r="R7448" s="33" t="str">
        <f t="shared" si="137"/>
        <v>D11D2653P009-1</v>
      </c>
      <c r="S7448" s="95">
        <f>VLOOKUP(I7448,品牌型号对应工厂型号!C:E,3,0)</f>
        <v>10</v>
      </c>
      <c r="T7448" s="96" t="str">
        <f>VLOOKUP(I7448,品牌型号对应工厂型号!C:I,7,0)</f>
        <v>153:PFGP-70R 3.0mil（X-75）</v>
      </c>
    </row>
    <row r="7449" spans="1:20">
      <c r="A7449" s="25">
        <v>43335</v>
      </c>
      <c r="B7449" s="25">
        <v>1.7298412037052913</v>
      </c>
      <c r="C7449" s="26" t="s">
        <v>16014</v>
      </c>
      <c r="D7449" s="25" t="s">
        <v>16077</v>
      </c>
      <c r="E7449" s="26" t="s">
        <v>141</v>
      </c>
      <c r="F7449" s="25" t="s">
        <v>4772</v>
      </c>
      <c r="G7449" s="69">
        <v>1.524</v>
      </c>
      <c r="H7449" s="25" t="s">
        <v>172</v>
      </c>
      <c r="I7449" s="27" t="s">
        <v>142</v>
      </c>
      <c r="J7449" s="69">
        <v>22.86</v>
      </c>
      <c r="K7449" s="6" t="s">
        <v>16078</v>
      </c>
      <c r="L7449" s="6" t="s">
        <v>95</v>
      </c>
      <c r="M7449" s="69">
        <v>15</v>
      </c>
      <c r="N7449" s="6" t="s">
        <v>59</v>
      </c>
      <c r="O7449" s="6" t="s">
        <v>972</v>
      </c>
      <c r="R7449" s="33" t="str">
        <f t="shared" si="137"/>
        <v>D11D2653P008-2</v>
      </c>
      <c r="S7449" s="95">
        <f>VLOOKUP(I7449,品牌型号对应工厂型号!C:E,3,0)</f>
        <v>10</v>
      </c>
      <c r="T7449" s="96" t="str">
        <f>VLOOKUP(I7449,品牌型号对应工厂型号!C:I,7,0)</f>
        <v>153:PFGP-70R 3.0mil（X-75）</v>
      </c>
    </row>
    <row r="7450" spans="1:20">
      <c r="A7450" s="25">
        <v>43335</v>
      </c>
      <c r="B7450" s="25">
        <v>1.7298412037052913</v>
      </c>
      <c r="C7450" s="26" t="s">
        <v>16014</v>
      </c>
      <c r="D7450" s="25" t="s">
        <v>16079</v>
      </c>
      <c r="E7450" s="26" t="s">
        <v>141</v>
      </c>
      <c r="F7450" s="25" t="s">
        <v>4772</v>
      </c>
      <c r="G7450" s="69">
        <v>1.524</v>
      </c>
      <c r="H7450" s="25" t="s">
        <v>172</v>
      </c>
      <c r="I7450" s="27" t="s">
        <v>142</v>
      </c>
      <c r="J7450" s="69">
        <v>22.86</v>
      </c>
      <c r="K7450" s="6" t="s">
        <v>16080</v>
      </c>
      <c r="L7450" s="6" t="s">
        <v>95</v>
      </c>
      <c r="M7450" s="69">
        <v>15</v>
      </c>
      <c r="N7450" s="6" t="s">
        <v>59</v>
      </c>
      <c r="O7450" s="6" t="s">
        <v>972</v>
      </c>
      <c r="R7450" s="33" t="str">
        <f t="shared" si="137"/>
        <v>D11D2653P008-1</v>
      </c>
      <c r="S7450" s="95">
        <f>VLOOKUP(I7450,品牌型号对应工厂型号!C:E,3,0)</f>
        <v>10</v>
      </c>
      <c r="T7450" s="96" t="str">
        <f>VLOOKUP(I7450,品牌型号对应工厂型号!C:I,7,0)</f>
        <v>153:PFGP-70R 3.0mil（X-75）</v>
      </c>
    </row>
    <row r="7451" spans="1:20">
      <c r="A7451" s="25">
        <v>43335</v>
      </c>
      <c r="B7451" s="25">
        <v>1.7298412037052913</v>
      </c>
      <c r="C7451" s="26" t="s">
        <v>16014</v>
      </c>
      <c r="D7451" s="25" t="s">
        <v>16081</v>
      </c>
      <c r="E7451" s="26" t="s">
        <v>141</v>
      </c>
      <c r="F7451" s="25" t="s">
        <v>4772</v>
      </c>
      <c r="G7451" s="69">
        <v>1.524</v>
      </c>
      <c r="H7451" s="25" t="s">
        <v>172</v>
      </c>
      <c r="I7451" s="27" t="s">
        <v>142</v>
      </c>
      <c r="J7451" s="69">
        <v>22.86</v>
      </c>
      <c r="K7451" s="6" t="s">
        <v>16082</v>
      </c>
      <c r="L7451" s="6" t="s">
        <v>95</v>
      </c>
      <c r="M7451" s="69">
        <v>15</v>
      </c>
      <c r="N7451" s="6" t="s">
        <v>59</v>
      </c>
      <c r="O7451" s="6" t="s">
        <v>972</v>
      </c>
      <c r="R7451" s="33" t="str">
        <f t="shared" si="137"/>
        <v>D11D2644P003-1</v>
      </c>
      <c r="S7451" s="95">
        <f>VLOOKUP(I7451,品牌型号对应工厂型号!C:E,3,0)</f>
        <v>10</v>
      </c>
      <c r="T7451" s="96" t="str">
        <f>VLOOKUP(I7451,品牌型号对应工厂型号!C:I,7,0)</f>
        <v>153:PFGP-70R 3.0mil（X-75）</v>
      </c>
    </row>
    <row r="7452" spans="1:20">
      <c r="A7452" s="25">
        <v>43335</v>
      </c>
      <c r="B7452" s="25">
        <v>1.7298412037052913</v>
      </c>
      <c r="C7452" s="26" t="s">
        <v>16014</v>
      </c>
      <c r="D7452" s="25" t="s">
        <v>16083</v>
      </c>
      <c r="E7452" s="26" t="s">
        <v>141</v>
      </c>
      <c r="F7452" s="25" t="s">
        <v>4772</v>
      </c>
      <c r="G7452" s="69">
        <v>1.524</v>
      </c>
      <c r="H7452" s="25" t="s">
        <v>172</v>
      </c>
      <c r="I7452" s="27" t="s">
        <v>142</v>
      </c>
      <c r="J7452" s="69">
        <v>22.86</v>
      </c>
      <c r="K7452" s="6" t="s">
        <v>16084</v>
      </c>
      <c r="L7452" s="6" t="s">
        <v>95</v>
      </c>
      <c r="M7452" s="69">
        <v>15</v>
      </c>
      <c r="N7452" s="6" t="s">
        <v>59</v>
      </c>
      <c r="O7452" s="6" t="s">
        <v>972</v>
      </c>
      <c r="R7452" s="33" t="str">
        <f t="shared" si="137"/>
        <v>D11D2647P008-1</v>
      </c>
      <c r="S7452" s="95">
        <f>VLOOKUP(I7452,品牌型号对应工厂型号!C:E,3,0)</f>
        <v>10</v>
      </c>
      <c r="T7452" s="96" t="str">
        <f>VLOOKUP(I7452,品牌型号对应工厂型号!C:I,7,0)</f>
        <v>153:PFGP-70R 3.0mil（X-75）</v>
      </c>
    </row>
    <row r="7453" spans="1:20">
      <c r="A7453" s="25">
        <v>43335</v>
      </c>
      <c r="B7453" s="25">
        <v>1.7298412037052913</v>
      </c>
      <c r="C7453" s="26" t="s">
        <v>16014</v>
      </c>
      <c r="D7453" s="25" t="s">
        <v>16085</v>
      </c>
      <c r="E7453" s="26" t="s">
        <v>141</v>
      </c>
      <c r="F7453" s="25" t="s">
        <v>4772</v>
      </c>
      <c r="G7453" s="69">
        <v>1.524</v>
      </c>
      <c r="H7453" s="25" t="s">
        <v>172</v>
      </c>
      <c r="I7453" s="27" t="s">
        <v>142</v>
      </c>
      <c r="J7453" s="69">
        <v>22.86</v>
      </c>
      <c r="K7453" s="6" t="s">
        <v>16086</v>
      </c>
      <c r="L7453" s="6" t="s">
        <v>95</v>
      </c>
      <c r="M7453" s="69">
        <v>15</v>
      </c>
      <c r="N7453" s="6" t="s">
        <v>59</v>
      </c>
      <c r="O7453" s="6" t="s">
        <v>972</v>
      </c>
      <c r="R7453" s="33" t="str">
        <f t="shared" si="137"/>
        <v>D11D2647P008-2</v>
      </c>
      <c r="S7453" s="95">
        <f>VLOOKUP(I7453,品牌型号对应工厂型号!C:E,3,0)</f>
        <v>10</v>
      </c>
      <c r="T7453" s="96" t="str">
        <f>VLOOKUP(I7453,品牌型号对应工厂型号!C:I,7,0)</f>
        <v>153:PFGP-70R 3.0mil（X-75）</v>
      </c>
    </row>
    <row r="7454" spans="1:20">
      <c r="A7454" s="25">
        <v>43335</v>
      </c>
      <c r="B7454" s="25">
        <v>1.7298412037052913</v>
      </c>
      <c r="C7454" s="26" t="s">
        <v>16014</v>
      </c>
      <c r="D7454" s="25" t="s">
        <v>16087</v>
      </c>
      <c r="E7454" s="26" t="s">
        <v>141</v>
      </c>
      <c r="F7454" s="25" t="s">
        <v>4772</v>
      </c>
      <c r="G7454" s="69">
        <v>1.524</v>
      </c>
      <c r="H7454" s="25" t="s">
        <v>172</v>
      </c>
      <c r="I7454" s="27" t="s">
        <v>142</v>
      </c>
      <c r="J7454" s="69">
        <v>22.86</v>
      </c>
      <c r="K7454" s="6" t="s">
        <v>16088</v>
      </c>
      <c r="L7454" s="6" t="s">
        <v>95</v>
      </c>
      <c r="M7454" s="69">
        <v>15</v>
      </c>
      <c r="N7454" s="6" t="s">
        <v>59</v>
      </c>
      <c r="O7454" s="6" t="s">
        <v>972</v>
      </c>
      <c r="R7454" s="33" t="str">
        <f t="shared" si="137"/>
        <v>D11D2647P007-1</v>
      </c>
      <c r="S7454" s="95">
        <f>VLOOKUP(I7454,品牌型号对应工厂型号!C:E,3,0)</f>
        <v>10</v>
      </c>
      <c r="T7454" s="96" t="str">
        <f>VLOOKUP(I7454,品牌型号对应工厂型号!C:I,7,0)</f>
        <v>153:PFGP-70R 3.0mil（X-75）</v>
      </c>
    </row>
    <row r="7455" spans="1:20">
      <c r="A7455" s="25">
        <v>43335</v>
      </c>
      <c r="B7455" s="25">
        <v>1.7298412037052913</v>
      </c>
      <c r="C7455" s="26" t="s">
        <v>16014</v>
      </c>
      <c r="D7455" s="25" t="s">
        <v>16089</v>
      </c>
      <c r="E7455" s="26" t="s">
        <v>141</v>
      </c>
      <c r="F7455" s="25" t="s">
        <v>4772</v>
      </c>
      <c r="G7455" s="69">
        <v>1.524</v>
      </c>
      <c r="H7455" s="25" t="s">
        <v>172</v>
      </c>
      <c r="I7455" s="27" t="s">
        <v>142</v>
      </c>
      <c r="J7455" s="69">
        <v>22.86</v>
      </c>
      <c r="K7455" s="6" t="s">
        <v>16090</v>
      </c>
      <c r="L7455" s="6" t="s">
        <v>95</v>
      </c>
      <c r="M7455" s="69">
        <v>15</v>
      </c>
      <c r="N7455" s="6" t="s">
        <v>59</v>
      </c>
      <c r="O7455" s="6" t="s">
        <v>972</v>
      </c>
      <c r="R7455" s="33" t="str">
        <f t="shared" si="137"/>
        <v>D11D2653P010-2</v>
      </c>
      <c r="S7455" s="95">
        <f>VLOOKUP(I7455,品牌型号对应工厂型号!C:E,3,0)</f>
        <v>10</v>
      </c>
      <c r="T7455" s="96" t="str">
        <f>VLOOKUP(I7455,品牌型号对应工厂型号!C:I,7,0)</f>
        <v>153:PFGP-70R 3.0mil（X-75）</v>
      </c>
    </row>
    <row r="7456" spans="1:20">
      <c r="A7456" s="25">
        <v>43335</v>
      </c>
      <c r="B7456" s="25">
        <v>1.7298412037052913</v>
      </c>
      <c r="C7456" s="26" t="s">
        <v>16014</v>
      </c>
      <c r="D7456" s="25" t="s">
        <v>16091</v>
      </c>
      <c r="E7456" s="26" t="s">
        <v>141</v>
      </c>
      <c r="F7456" s="25" t="s">
        <v>4772</v>
      </c>
      <c r="G7456" s="69">
        <v>1.524</v>
      </c>
      <c r="H7456" s="25" t="s">
        <v>172</v>
      </c>
      <c r="I7456" s="27" t="s">
        <v>142</v>
      </c>
      <c r="J7456" s="69">
        <v>22.86</v>
      </c>
      <c r="K7456" s="6" t="s">
        <v>16092</v>
      </c>
      <c r="L7456" s="6" t="s">
        <v>95</v>
      </c>
      <c r="M7456" s="69">
        <v>15</v>
      </c>
      <c r="N7456" s="6" t="s">
        <v>59</v>
      </c>
      <c r="O7456" s="6" t="s">
        <v>972</v>
      </c>
      <c r="R7456" s="33" t="str">
        <f t="shared" si="137"/>
        <v>D11N2657P006-1</v>
      </c>
      <c r="S7456" s="95">
        <f>VLOOKUP(I7456,品牌型号对应工厂型号!C:E,3,0)</f>
        <v>10</v>
      </c>
      <c r="T7456" s="96" t="str">
        <f>VLOOKUP(I7456,品牌型号对应工厂型号!C:I,7,0)</f>
        <v>153:PFGP-70R 3.0mil（X-75）</v>
      </c>
    </row>
    <row r="7457" spans="1:20">
      <c r="A7457" s="25">
        <v>43335</v>
      </c>
      <c r="B7457" s="25">
        <v>1.7298412037052913</v>
      </c>
      <c r="C7457" s="26" t="s">
        <v>16014</v>
      </c>
      <c r="D7457" s="25" t="s">
        <v>16093</v>
      </c>
      <c r="E7457" s="26" t="s">
        <v>153</v>
      </c>
      <c r="F7457" s="25" t="s">
        <v>4877</v>
      </c>
      <c r="G7457" s="69">
        <v>1.524</v>
      </c>
      <c r="H7457" s="25" t="s">
        <v>180</v>
      </c>
      <c r="I7457" s="27" t="s">
        <v>1478</v>
      </c>
      <c r="J7457" s="69">
        <v>45.72</v>
      </c>
      <c r="K7457" s="6" t="s">
        <v>16094</v>
      </c>
      <c r="L7457" s="6" t="s">
        <v>95</v>
      </c>
      <c r="M7457" s="69">
        <v>30</v>
      </c>
      <c r="N7457" s="6" t="s">
        <v>59</v>
      </c>
      <c r="O7457" s="6" t="s">
        <v>972</v>
      </c>
      <c r="R7457" s="33" t="str">
        <f t="shared" si="137"/>
        <v>S06D2435P026</v>
      </c>
      <c r="S7457" s="95">
        <f>VLOOKUP(I7457,品牌型号对应工厂型号!C:E,3,0)</f>
        <v>10</v>
      </c>
      <c r="T7457" s="96" t="str">
        <f>VLOOKUP(I7457,品牌型号对应工厂型号!C:I,7,0)</f>
        <v>113:2.0mil USGY-15(ZYF-88)</v>
      </c>
    </row>
    <row r="7458" spans="1:20">
      <c r="A7458" s="25">
        <v>43335</v>
      </c>
      <c r="B7458" s="25">
        <v>1.7298412037052913</v>
      </c>
      <c r="C7458" s="26" t="s">
        <v>16014</v>
      </c>
      <c r="D7458" s="25" t="s">
        <v>16095</v>
      </c>
      <c r="E7458" s="26" t="s">
        <v>153</v>
      </c>
      <c r="F7458" s="25" t="s">
        <v>4877</v>
      </c>
      <c r="G7458" s="69">
        <v>1.524</v>
      </c>
      <c r="H7458" s="25" t="s">
        <v>180</v>
      </c>
      <c r="I7458" s="27" t="s">
        <v>1478</v>
      </c>
      <c r="J7458" s="69">
        <v>45.72</v>
      </c>
      <c r="K7458" s="6" t="s">
        <v>16096</v>
      </c>
      <c r="L7458" s="6" t="s">
        <v>95</v>
      </c>
      <c r="M7458" s="69">
        <v>30</v>
      </c>
      <c r="N7458" s="6" t="s">
        <v>59</v>
      </c>
      <c r="O7458" s="6" t="s">
        <v>972</v>
      </c>
      <c r="R7458" s="33" t="str">
        <f t="shared" si="137"/>
        <v>S06D2438P030</v>
      </c>
      <c r="S7458" s="95">
        <f>VLOOKUP(I7458,品牌型号对应工厂型号!C:E,3,0)</f>
        <v>10</v>
      </c>
      <c r="T7458" s="96" t="str">
        <f>VLOOKUP(I7458,品牌型号对应工厂型号!C:I,7,0)</f>
        <v>113:2.0mil USGY-15(ZYF-88)</v>
      </c>
    </row>
    <row r="7459" spans="1:20">
      <c r="A7459" s="25">
        <v>43335</v>
      </c>
      <c r="B7459" s="25">
        <v>1.7298412037052913</v>
      </c>
      <c r="C7459" s="26" t="s">
        <v>16014</v>
      </c>
      <c r="D7459" s="25" t="s">
        <v>16097</v>
      </c>
      <c r="E7459" s="26" t="s">
        <v>141</v>
      </c>
      <c r="F7459" s="25" t="s">
        <v>4772</v>
      </c>
      <c r="G7459" s="69">
        <v>1.524</v>
      </c>
      <c r="H7459" s="25" t="s">
        <v>172</v>
      </c>
      <c r="I7459" s="27" t="s">
        <v>142</v>
      </c>
      <c r="J7459" s="69">
        <v>22.86</v>
      </c>
      <c r="K7459" s="6" t="s">
        <v>16098</v>
      </c>
      <c r="L7459" s="6" t="s">
        <v>95</v>
      </c>
      <c r="M7459" s="69">
        <v>15</v>
      </c>
      <c r="N7459" s="6" t="s">
        <v>59</v>
      </c>
      <c r="O7459" s="6" t="s">
        <v>972</v>
      </c>
      <c r="R7459" s="33" t="str">
        <f t="shared" si="137"/>
        <v>D11D2647P004-1</v>
      </c>
      <c r="S7459" s="95">
        <f>VLOOKUP(I7459,品牌型号对应工厂型号!C:E,3,0)</f>
        <v>10</v>
      </c>
      <c r="T7459" s="96" t="str">
        <f>VLOOKUP(I7459,品牌型号对应工厂型号!C:I,7,0)</f>
        <v>153:PFGP-70R 3.0mil（X-75）</v>
      </c>
    </row>
    <row r="7460" spans="1:20">
      <c r="A7460" s="25">
        <v>43335</v>
      </c>
      <c r="B7460" s="25">
        <v>1.7298412037052913</v>
      </c>
      <c r="C7460" s="26" t="s">
        <v>16014</v>
      </c>
      <c r="D7460" s="25" t="s">
        <v>16099</v>
      </c>
      <c r="E7460" s="26" t="s">
        <v>141</v>
      </c>
      <c r="F7460" s="25" t="s">
        <v>4772</v>
      </c>
      <c r="G7460" s="69">
        <v>1.524</v>
      </c>
      <c r="H7460" s="25" t="s">
        <v>172</v>
      </c>
      <c r="I7460" s="27" t="s">
        <v>142</v>
      </c>
      <c r="J7460" s="69">
        <v>22.86</v>
      </c>
      <c r="K7460" s="6" t="s">
        <v>16100</v>
      </c>
      <c r="L7460" s="6" t="s">
        <v>95</v>
      </c>
      <c r="M7460" s="69">
        <v>15</v>
      </c>
      <c r="N7460" s="6" t="s">
        <v>59</v>
      </c>
      <c r="O7460" s="6" t="s">
        <v>972</v>
      </c>
      <c r="R7460" s="33" t="str">
        <f t="shared" si="137"/>
        <v>D11D2653P011-1</v>
      </c>
      <c r="S7460" s="95">
        <f>VLOOKUP(I7460,品牌型号对应工厂型号!C:E,3,0)</f>
        <v>10</v>
      </c>
      <c r="T7460" s="96" t="str">
        <f>VLOOKUP(I7460,品牌型号对应工厂型号!C:I,7,0)</f>
        <v>153:PFGP-70R 3.0mil（X-75）</v>
      </c>
    </row>
    <row r="7461" spans="1:20">
      <c r="A7461" s="25">
        <v>43335</v>
      </c>
      <c r="B7461" s="25">
        <v>1.7298412037052913</v>
      </c>
      <c r="C7461" s="26" t="s">
        <v>16014</v>
      </c>
      <c r="D7461" s="25" t="s">
        <v>16101</v>
      </c>
      <c r="E7461" s="26" t="s">
        <v>141</v>
      </c>
      <c r="F7461" s="25" t="s">
        <v>4772</v>
      </c>
      <c r="G7461" s="69">
        <v>1.524</v>
      </c>
      <c r="H7461" s="25" t="s">
        <v>172</v>
      </c>
      <c r="I7461" s="27" t="s">
        <v>142</v>
      </c>
      <c r="J7461" s="69">
        <v>22.86</v>
      </c>
      <c r="K7461" s="6" t="s">
        <v>16102</v>
      </c>
      <c r="L7461" s="6" t="s">
        <v>95</v>
      </c>
      <c r="M7461" s="69">
        <v>15</v>
      </c>
      <c r="N7461" s="6" t="s">
        <v>59</v>
      </c>
      <c r="O7461" s="6" t="s">
        <v>972</v>
      </c>
      <c r="R7461" s="33" t="str">
        <f t="shared" si="137"/>
        <v>D11D2647P006-1</v>
      </c>
      <c r="S7461" s="95">
        <f>VLOOKUP(I7461,品牌型号对应工厂型号!C:E,3,0)</f>
        <v>10</v>
      </c>
      <c r="T7461" s="96" t="str">
        <f>VLOOKUP(I7461,品牌型号对应工厂型号!C:I,7,0)</f>
        <v>153:PFGP-70R 3.0mil（X-75）</v>
      </c>
    </row>
    <row r="7462" spans="1:20">
      <c r="A7462" s="25">
        <v>43335</v>
      </c>
      <c r="B7462" s="25">
        <v>1.7298412037052913</v>
      </c>
      <c r="C7462" s="26" t="s">
        <v>16014</v>
      </c>
      <c r="D7462" s="25" t="s">
        <v>16103</v>
      </c>
      <c r="E7462" s="26" t="s">
        <v>141</v>
      </c>
      <c r="F7462" s="25" t="s">
        <v>4772</v>
      </c>
      <c r="G7462" s="69">
        <v>1.524</v>
      </c>
      <c r="H7462" s="25" t="s">
        <v>172</v>
      </c>
      <c r="I7462" s="27" t="s">
        <v>142</v>
      </c>
      <c r="J7462" s="69">
        <v>22.86</v>
      </c>
      <c r="K7462" s="6" t="s">
        <v>16104</v>
      </c>
      <c r="L7462" s="6" t="s">
        <v>95</v>
      </c>
      <c r="M7462" s="69">
        <v>15</v>
      </c>
      <c r="N7462" s="6" t="s">
        <v>59</v>
      </c>
      <c r="O7462" s="6" t="s">
        <v>972</v>
      </c>
      <c r="R7462" s="33" t="str">
        <f t="shared" si="137"/>
        <v>D11D2647P010-2</v>
      </c>
      <c r="S7462" s="95">
        <f>VLOOKUP(I7462,品牌型号对应工厂型号!C:E,3,0)</f>
        <v>10</v>
      </c>
      <c r="T7462" s="96" t="str">
        <f>VLOOKUP(I7462,品牌型号对应工厂型号!C:I,7,0)</f>
        <v>153:PFGP-70R 3.0mil（X-75）</v>
      </c>
    </row>
    <row r="7463" spans="1:20">
      <c r="A7463" s="25">
        <v>43335</v>
      </c>
      <c r="B7463" s="25">
        <v>1.7298412037052913</v>
      </c>
      <c r="C7463" s="26" t="s">
        <v>16014</v>
      </c>
      <c r="D7463" s="25" t="s">
        <v>16105</v>
      </c>
      <c r="E7463" s="26" t="s">
        <v>141</v>
      </c>
      <c r="F7463" s="25" t="s">
        <v>4772</v>
      </c>
      <c r="G7463" s="69">
        <v>1.524</v>
      </c>
      <c r="H7463" s="25" t="s">
        <v>172</v>
      </c>
      <c r="I7463" s="27" t="s">
        <v>142</v>
      </c>
      <c r="J7463" s="69">
        <v>22.86</v>
      </c>
      <c r="K7463" s="6" t="s">
        <v>16106</v>
      </c>
      <c r="L7463" s="6" t="s">
        <v>95</v>
      </c>
      <c r="M7463" s="69">
        <v>15</v>
      </c>
      <c r="N7463" s="6" t="s">
        <v>59</v>
      </c>
      <c r="O7463" s="6" t="s">
        <v>972</v>
      </c>
      <c r="R7463" s="33" t="str">
        <f t="shared" si="137"/>
        <v>D11D2647P010-1</v>
      </c>
      <c r="S7463" s="95">
        <f>VLOOKUP(I7463,品牌型号对应工厂型号!C:E,3,0)</f>
        <v>10</v>
      </c>
      <c r="T7463" s="96" t="str">
        <f>VLOOKUP(I7463,品牌型号对应工厂型号!C:I,7,0)</f>
        <v>153:PFGP-70R 3.0mil（X-75）</v>
      </c>
    </row>
    <row r="7464" spans="1:20">
      <c r="A7464" s="25">
        <v>43335</v>
      </c>
      <c r="B7464" s="25">
        <v>1.7298412037052913</v>
      </c>
      <c r="C7464" s="26" t="s">
        <v>16014</v>
      </c>
      <c r="D7464" s="25" t="s">
        <v>16107</v>
      </c>
      <c r="E7464" s="26" t="s">
        <v>141</v>
      </c>
      <c r="F7464" s="25" t="s">
        <v>4772</v>
      </c>
      <c r="G7464" s="69">
        <v>1.524</v>
      </c>
      <c r="H7464" s="25" t="s">
        <v>172</v>
      </c>
      <c r="I7464" s="27" t="s">
        <v>142</v>
      </c>
      <c r="J7464" s="69">
        <v>22.86</v>
      </c>
      <c r="K7464" s="6" t="s">
        <v>16108</v>
      </c>
      <c r="L7464" s="6" t="s">
        <v>95</v>
      </c>
      <c r="M7464" s="69">
        <v>15</v>
      </c>
      <c r="N7464" s="6" t="s">
        <v>59</v>
      </c>
      <c r="O7464" s="6" t="s">
        <v>972</v>
      </c>
      <c r="R7464" s="33" t="str">
        <f t="shared" si="137"/>
        <v>D11D2647P005-1</v>
      </c>
      <c r="S7464" s="95">
        <f>VLOOKUP(I7464,品牌型号对应工厂型号!C:E,3,0)</f>
        <v>10</v>
      </c>
      <c r="T7464" s="96" t="str">
        <f>VLOOKUP(I7464,品牌型号对应工厂型号!C:I,7,0)</f>
        <v>153:PFGP-70R 3.0mil（X-75）</v>
      </c>
    </row>
    <row r="7465" spans="1:20">
      <c r="A7465" s="25">
        <v>43335</v>
      </c>
      <c r="B7465" s="25">
        <v>1.7298412037052913</v>
      </c>
      <c r="C7465" s="26" t="s">
        <v>16014</v>
      </c>
      <c r="D7465" s="25" t="s">
        <v>16109</v>
      </c>
      <c r="E7465" s="26" t="s">
        <v>141</v>
      </c>
      <c r="F7465" s="25" t="s">
        <v>4772</v>
      </c>
      <c r="G7465" s="69">
        <v>1.524</v>
      </c>
      <c r="H7465" s="25" t="s">
        <v>172</v>
      </c>
      <c r="I7465" s="27" t="s">
        <v>142</v>
      </c>
      <c r="J7465" s="69">
        <v>22.86</v>
      </c>
      <c r="K7465" s="6" t="s">
        <v>16110</v>
      </c>
      <c r="L7465" s="6" t="s">
        <v>95</v>
      </c>
      <c r="M7465" s="69">
        <v>15</v>
      </c>
      <c r="N7465" s="6" t="s">
        <v>59</v>
      </c>
      <c r="O7465" s="6" t="s">
        <v>972</v>
      </c>
      <c r="R7465" s="33" t="str">
        <f t="shared" si="137"/>
        <v>D11D2647P005-2</v>
      </c>
      <c r="S7465" s="95">
        <f>VLOOKUP(I7465,品牌型号对应工厂型号!C:E,3,0)</f>
        <v>10</v>
      </c>
      <c r="T7465" s="96" t="str">
        <f>VLOOKUP(I7465,品牌型号对应工厂型号!C:I,7,0)</f>
        <v>153:PFGP-70R 3.0mil（X-75）</v>
      </c>
    </row>
    <row r="7466" spans="1:20">
      <c r="A7466" s="25">
        <v>43335</v>
      </c>
      <c r="B7466" s="25">
        <v>1.7298412037052913</v>
      </c>
      <c r="C7466" s="26" t="s">
        <v>16014</v>
      </c>
      <c r="D7466" s="25" t="s">
        <v>16111</v>
      </c>
      <c r="E7466" s="26" t="s">
        <v>141</v>
      </c>
      <c r="F7466" s="25" t="s">
        <v>4772</v>
      </c>
      <c r="G7466" s="69">
        <v>1.524</v>
      </c>
      <c r="H7466" s="25" t="s">
        <v>172</v>
      </c>
      <c r="I7466" s="27" t="s">
        <v>142</v>
      </c>
      <c r="J7466" s="69">
        <v>22.86</v>
      </c>
      <c r="K7466" s="6" t="s">
        <v>16112</v>
      </c>
      <c r="L7466" s="6" t="s">
        <v>95</v>
      </c>
      <c r="M7466" s="69">
        <v>15</v>
      </c>
      <c r="N7466" s="6" t="s">
        <v>59</v>
      </c>
      <c r="O7466" s="6" t="s">
        <v>972</v>
      </c>
      <c r="R7466" s="33" t="str">
        <f t="shared" si="137"/>
        <v>D11D2647P003-2</v>
      </c>
      <c r="S7466" s="95">
        <f>VLOOKUP(I7466,品牌型号对应工厂型号!C:E,3,0)</f>
        <v>10</v>
      </c>
      <c r="T7466" s="96" t="str">
        <f>VLOOKUP(I7466,品牌型号对应工厂型号!C:I,7,0)</f>
        <v>153:PFGP-70R 3.0mil（X-75）</v>
      </c>
    </row>
    <row r="7467" spans="1:20">
      <c r="A7467" s="25">
        <v>43335</v>
      </c>
      <c r="B7467" s="25">
        <v>1.7298412037052913</v>
      </c>
      <c r="C7467" s="26" t="s">
        <v>16014</v>
      </c>
      <c r="D7467" s="25" t="s">
        <v>16113</v>
      </c>
      <c r="E7467" s="26" t="s">
        <v>141</v>
      </c>
      <c r="F7467" s="25" t="s">
        <v>4772</v>
      </c>
      <c r="G7467" s="69">
        <v>1.524</v>
      </c>
      <c r="H7467" s="25" t="s">
        <v>172</v>
      </c>
      <c r="I7467" s="27" t="s">
        <v>142</v>
      </c>
      <c r="J7467" s="69">
        <v>22.86</v>
      </c>
      <c r="K7467" s="6" t="s">
        <v>16114</v>
      </c>
      <c r="L7467" s="6" t="s">
        <v>95</v>
      </c>
      <c r="M7467" s="69">
        <v>15</v>
      </c>
      <c r="N7467" s="6" t="s">
        <v>59</v>
      </c>
      <c r="O7467" s="6" t="s">
        <v>972</v>
      </c>
      <c r="R7467" s="33" t="str">
        <f t="shared" si="137"/>
        <v>D11D2647P002-1</v>
      </c>
      <c r="S7467" s="95">
        <f>VLOOKUP(I7467,品牌型号对应工厂型号!C:E,3,0)</f>
        <v>10</v>
      </c>
      <c r="T7467" s="96" t="str">
        <f>VLOOKUP(I7467,品牌型号对应工厂型号!C:I,7,0)</f>
        <v>153:PFGP-70R 3.0mil（X-75）</v>
      </c>
    </row>
    <row r="7468" spans="1:20">
      <c r="A7468" s="25">
        <v>43335</v>
      </c>
      <c r="B7468" s="25">
        <v>1.7298412037052913</v>
      </c>
      <c r="C7468" s="26" t="s">
        <v>16014</v>
      </c>
      <c r="D7468" s="25" t="s">
        <v>16115</v>
      </c>
      <c r="E7468" s="26" t="s">
        <v>141</v>
      </c>
      <c r="F7468" s="25" t="s">
        <v>4772</v>
      </c>
      <c r="G7468" s="69">
        <v>1.524</v>
      </c>
      <c r="H7468" s="25" t="s">
        <v>172</v>
      </c>
      <c r="I7468" s="27" t="s">
        <v>142</v>
      </c>
      <c r="J7468" s="69">
        <v>22.86</v>
      </c>
      <c r="K7468" s="6" t="s">
        <v>16116</v>
      </c>
      <c r="L7468" s="6" t="s">
        <v>95</v>
      </c>
      <c r="M7468" s="69">
        <v>15</v>
      </c>
      <c r="N7468" s="6" t="s">
        <v>59</v>
      </c>
      <c r="O7468" s="6" t="s">
        <v>972</v>
      </c>
      <c r="R7468" s="33" t="str">
        <f t="shared" si="137"/>
        <v>D11D2647P002-2</v>
      </c>
      <c r="S7468" s="95">
        <f>VLOOKUP(I7468,品牌型号对应工厂型号!C:E,3,0)</f>
        <v>10</v>
      </c>
      <c r="T7468" s="96" t="str">
        <f>VLOOKUP(I7468,品牌型号对应工厂型号!C:I,7,0)</f>
        <v>153:PFGP-70R 3.0mil（X-75）</v>
      </c>
    </row>
    <row r="7469" spans="1:20">
      <c r="A7469" s="25">
        <v>43335</v>
      </c>
      <c r="B7469" s="25">
        <v>1.7298412037052913</v>
      </c>
      <c r="C7469" s="26" t="s">
        <v>16014</v>
      </c>
      <c r="D7469" s="25" t="s">
        <v>16117</v>
      </c>
      <c r="E7469" s="26" t="s">
        <v>141</v>
      </c>
      <c r="F7469" s="25" t="s">
        <v>4772</v>
      </c>
      <c r="G7469" s="69">
        <v>1.524</v>
      </c>
      <c r="H7469" s="25" t="s">
        <v>172</v>
      </c>
      <c r="I7469" s="27" t="s">
        <v>142</v>
      </c>
      <c r="J7469" s="69">
        <v>22.86</v>
      </c>
      <c r="K7469" s="6" t="s">
        <v>16118</v>
      </c>
      <c r="L7469" s="6" t="s">
        <v>95</v>
      </c>
      <c r="M7469" s="69">
        <v>15</v>
      </c>
      <c r="N7469" s="6" t="s">
        <v>59</v>
      </c>
      <c r="O7469" s="6" t="s">
        <v>972</v>
      </c>
      <c r="R7469" s="33" t="str">
        <f t="shared" si="137"/>
        <v>D11D2647P001-1</v>
      </c>
      <c r="S7469" s="95">
        <f>VLOOKUP(I7469,品牌型号对应工厂型号!C:E,3,0)</f>
        <v>10</v>
      </c>
      <c r="T7469" s="96" t="str">
        <f>VLOOKUP(I7469,品牌型号对应工厂型号!C:I,7,0)</f>
        <v>153:PFGP-70R 3.0mil（X-75）</v>
      </c>
    </row>
    <row r="7470" spans="1:20">
      <c r="A7470" s="25">
        <v>43335</v>
      </c>
      <c r="B7470" s="25">
        <v>1.7298412037052913</v>
      </c>
      <c r="C7470" s="26" t="s">
        <v>16014</v>
      </c>
      <c r="D7470" s="25" t="s">
        <v>16119</v>
      </c>
      <c r="E7470" s="26" t="s">
        <v>141</v>
      </c>
      <c r="F7470" s="25" t="s">
        <v>4772</v>
      </c>
      <c r="G7470" s="69">
        <v>1.524</v>
      </c>
      <c r="H7470" s="25" t="s">
        <v>172</v>
      </c>
      <c r="I7470" s="27" t="s">
        <v>142</v>
      </c>
      <c r="J7470" s="69">
        <v>22.86</v>
      </c>
      <c r="K7470" s="6" t="s">
        <v>16120</v>
      </c>
      <c r="L7470" s="6" t="s">
        <v>95</v>
      </c>
      <c r="M7470" s="69">
        <v>15</v>
      </c>
      <c r="N7470" s="6" t="s">
        <v>59</v>
      </c>
      <c r="O7470" s="6" t="s">
        <v>972</v>
      </c>
      <c r="R7470" s="33" t="str">
        <f t="shared" si="137"/>
        <v>D11D2647P006-2</v>
      </c>
      <c r="S7470" s="95">
        <f>VLOOKUP(I7470,品牌型号对应工厂型号!C:E,3,0)</f>
        <v>10</v>
      </c>
      <c r="T7470" s="96" t="str">
        <f>VLOOKUP(I7470,品牌型号对应工厂型号!C:I,7,0)</f>
        <v>153:PFGP-70R 3.0mil（X-75）</v>
      </c>
    </row>
    <row r="7471" spans="1:20">
      <c r="A7471" s="25">
        <v>43335</v>
      </c>
      <c r="B7471" s="25">
        <v>1.7298412037052913</v>
      </c>
      <c r="C7471" s="26" t="s">
        <v>16014</v>
      </c>
      <c r="D7471" s="25" t="s">
        <v>16121</v>
      </c>
      <c r="E7471" s="26" t="s">
        <v>141</v>
      </c>
      <c r="F7471" s="25" t="s">
        <v>4772</v>
      </c>
      <c r="G7471" s="69">
        <v>1.524</v>
      </c>
      <c r="H7471" s="25" t="s">
        <v>172</v>
      </c>
      <c r="I7471" s="27" t="s">
        <v>142</v>
      </c>
      <c r="J7471" s="69">
        <v>22.86</v>
      </c>
      <c r="K7471" s="6" t="s">
        <v>16122</v>
      </c>
      <c r="L7471" s="6" t="s">
        <v>95</v>
      </c>
      <c r="M7471" s="69">
        <v>15</v>
      </c>
      <c r="N7471" s="6" t="s">
        <v>59</v>
      </c>
      <c r="O7471" s="6" t="s">
        <v>972</v>
      </c>
      <c r="R7471" s="33" t="str">
        <f t="shared" si="137"/>
        <v>D11D2647P009-1</v>
      </c>
      <c r="S7471" s="95">
        <f>VLOOKUP(I7471,品牌型号对应工厂型号!C:E,3,0)</f>
        <v>10</v>
      </c>
      <c r="T7471" s="96" t="str">
        <f>VLOOKUP(I7471,品牌型号对应工厂型号!C:I,7,0)</f>
        <v>153:PFGP-70R 3.0mil（X-75）</v>
      </c>
    </row>
    <row r="7472" spans="1:20">
      <c r="A7472" s="25">
        <v>43335</v>
      </c>
      <c r="B7472" s="25">
        <v>1.7298412037052913</v>
      </c>
      <c r="C7472" s="26" t="s">
        <v>16014</v>
      </c>
      <c r="D7472" s="25" t="s">
        <v>16123</v>
      </c>
      <c r="E7472" s="26" t="s">
        <v>141</v>
      </c>
      <c r="F7472" s="25" t="s">
        <v>4772</v>
      </c>
      <c r="G7472" s="69">
        <v>1.524</v>
      </c>
      <c r="H7472" s="25" t="s">
        <v>172</v>
      </c>
      <c r="I7472" s="27" t="s">
        <v>142</v>
      </c>
      <c r="J7472" s="69">
        <v>22.86</v>
      </c>
      <c r="K7472" s="6" t="s">
        <v>16124</v>
      </c>
      <c r="L7472" s="6" t="s">
        <v>95</v>
      </c>
      <c r="M7472" s="69">
        <v>15</v>
      </c>
      <c r="N7472" s="6" t="s">
        <v>59</v>
      </c>
      <c r="O7472" s="6" t="s">
        <v>972</v>
      </c>
      <c r="R7472" s="33" t="str">
        <f t="shared" si="137"/>
        <v>D11D2647P004-2</v>
      </c>
      <c r="S7472" s="95">
        <f>VLOOKUP(I7472,品牌型号对应工厂型号!C:E,3,0)</f>
        <v>10</v>
      </c>
      <c r="T7472" s="96" t="str">
        <f>VLOOKUP(I7472,品牌型号对应工厂型号!C:I,7,0)</f>
        <v>153:PFGP-70R 3.0mil（X-75）</v>
      </c>
    </row>
    <row r="7473" spans="1:20">
      <c r="A7473" s="25">
        <v>43342</v>
      </c>
      <c r="B7473" s="25">
        <v>4.8213153935212176</v>
      </c>
      <c r="C7473" s="26" t="s">
        <v>16135</v>
      </c>
      <c r="D7473" s="25" t="s">
        <v>16136</v>
      </c>
      <c r="E7473" s="26" t="s">
        <v>54</v>
      </c>
      <c r="F7473" s="25" t="s">
        <v>93</v>
      </c>
      <c r="G7473" s="69">
        <v>1.524</v>
      </c>
      <c r="H7473" s="25" t="s">
        <v>68</v>
      </c>
      <c r="I7473" s="27" t="s">
        <v>11</v>
      </c>
      <c r="J7473" s="69">
        <v>22.86</v>
      </c>
      <c r="K7473" s="6" t="s">
        <v>16137</v>
      </c>
      <c r="L7473" s="6" t="s">
        <v>95</v>
      </c>
      <c r="M7473" s="69">
        <v>15</v>
      </c>
      <c r="N7473" s="6" t="s">
        <v>59</v>
      </c>
      <c r="O7473" s="6" t="s">
        <v>9982</v>
      </c>
      <c r="R7473" s="33" t="str">
        <f t="shared" ref="R7473:R7536" si="138">K7473</f>
        <v>S05N2591P001-1</v>
      </c>
      <c r="S7473" s="95">
        <f>VLOOKUP(I7473,品牌型号对应工厂型号!C:E,3,0)</f>
        <v>8</v>
      </c>
      <c r="T7473" s="96" t="str">
        <f>VLOOKUP(I7473,品牌型号对应工厂型号!C:I,7,0)</f>
        <v>95:2.0mil ENLG-75(H-70)</v>
      </c>
    </row>
    <row r="7474" spans="1:20">
      <c r="A7474" s="25">
        <v>43339</v>
      </c>
      <c r="B7474" s="25">
        <v>7.8232614583321265</v>
      </c>
      <c r="C7474" s="26" t="s">
        <v>16138</v>
      </c>
      <c r="D7474" s="25" t="s">
        <v>16139</v>
      </c>
      <c r="E7474" s="26" t="s">
        <v>10612</v>
      </c>
      <c r="F7474" s="25" t="s">
        <v>8214</v>
      </c>
      <c r="G7474" s="69">
        <v>1.524</v>
      </c>
      <c r="H7474" s="25" t="s">
        <v>61</v>
      </c>
      <c r="I7474" s="27" t="s">
        <v>46</v>
      </c>
      <c r="J7474" s="69">
        <v>45.72</v>
      </c>
      <c r="K7474" s="6" t="s">
        <v>16140</v>
      </c>
      <c r="L7474" s="6" t="s">
        <v>95</v>
      </c>
      <c r="M7474" s="69">
        <v>30</v>
      </c>
      <c r="N7474" s="6" t="s">
        <v>59</v>
      </c>
      <c r="O7474" s="6" t="s">
        <v>11456</v>
      </c>
      <c r="R7474" s="33" t="str">
        <f t="shared" si="138"/>
        <v>S08D2255P025</v>
      </c>
      <c r="S7474" s="95">
        <f>VLOOKUP(I7474,品牌型号对应工厂型号!C:E,3,0)</f>
        <v>5</v>
      </c>
      <c r="T7474" s="96" t="str">
        <f>VLOOKUP(I7474,品牌型号对应工厂型号!C:I,7,0)</f>
        <v>98:1.5mil EASL-70(G-70)</v>
      </c>
    </row>
    <row r="7475" spans="1:20">
      <c r="A7475" s="25">
        <v>43339</v>
      </c>
      <c r="B7475" s="25">
        <v>7.8232614583321265</v>
      </c>
      <c r="C7475" s="26" t="s">
        <v>16138</v>
      </c>
      <c r="D7475" s="25" t="s">
        <v>16141</v>
      </c>
      <c r="E7475" s="26" t="s">
        <v>10612</v>
      </c>
      <c r="F7475" s="25" t="s">
        <v>8214</v>
      </c>
      <c r="G7475" s="69">
        <v>1.524</v>
      </c>
      <c r="H7475" s="25" t="s">
        <v>61</v>
      </c>
      <c r="I7475" s="27" t="s">
        <v>46</v>
      </c>
      <c r="J7475" s="69">
        <v>45.72</v>
      </c>
      <c r="K7475" s="6" t="s">
        <v>16142</v>
      </c>
      <c r="L7475" s="6" t="s">
        <v>95</v>
      </c>
      <c r="M7475" s="69">
        <v>30</v>
      </c>
      <c r="N7475" s="6" t="s">
        <v>59</v>
      </c>
      <c r="O7475" s="6" t="s">
        <v>11456</v>
      </c>
      <c r="R7475" s="33" t="str">
        <f t="shared" si="138"/>
        <v>S08D2255P026</v>
      </c>
      <c r="S7475" s="95">
        <f>VLOOKUP(I7475,品牌型号对应工厂型号!C:E,3,0)</f>
        <v>5</v>
      </c>
      <c r="T7475" s="96" t="str">
        <f>VLOOKUP(I7475,品牌型号对应工厂型号!C:I,7,0)</f>
        <v>98:1.5mil EASL-70(G-70)</v>
      </c>
    </row>
    <row r="7476" spans="1:20">
      <c r="A7476" s="25">
        <v>43339</v>
      </c>
      <c r="B7476" s="25">
        <v>7.8232614583321265</v>
      </c>
      <c r="C7476" s="26" t="s">
        <v>16138</v>
      </c>
      <c r="D7476" s="25" t="s">
        <v>16143</v>
      </c>
      <c r="E7476" s="26" t="s">
        <v>10612</v>
      </c>
      <c r="F7476" s="25" t="s">
        <v>8214</v>
      </c>
      <c r="G7476" s="69">
        <v>1.524</v>
      </c>
      <c r="H7476" s="25" t="s">
        <v>61</v>
      </c>
      <c r="I7476" s="27" t="s">
        <v>46</v>
      </c>
      <c r="J7476" s="69">
        <v>45.72</v>
      </c>
      <c r="K7476" s="6" t="s">
        <v>16144</v>
      </c>
      <c r="L7476" s="6" t="s">
        <v>95</v>
      </c>
      <c r="M7476" s="69">
        <v>30</v>
      </c>
      <c r="N7476" s="6" t="s">
        <v>59</v>
      </c>
      <c r="O7476" s="6" t="s">
        <v>11456</v>
      </c>
      <c r="R7476" s="33" t="str">
        <f t="shared" si="138"/>
        <v>S08D2255P027</v>
      </c>
      <c r="S7476" s="95">
        <f>VLOOKUP(I7476,品牌型号对应工厂型号!C:E,3,0)</f>
        <v>5</v>
      </c>
      <c r="T7476" s="96" t="str">
        <f>VLOOKUP(I7476,品牌型号对应工厂型号!C:I,7,0)</f>
        <v>98:1.5mil EASL-70(G-70)</v>
      </c>
    </row>
    <row r="7477" spans="1:20">
      <c r="A7477" s="25">
        <v>43339</v>
      </c>
      <c r="B7477" s="25">
        <v>7.8232614583321265</v>
      </c>
      <c r="C7477" s="26" t="s">
        <v>16138</v>
      </c>
      <c r="D7477" s="25" t="s">
        <v>16145</v>
      </c>
      <c r="E7477" s="26" t="s">
        <v>10612</v>
      </c>
      <c r="F7477" s="25" t="s">
        <v>8214</v>
      </c>
      <c r="G7477" s="69">
        <v>1.524</v>
      </c>
      <c r="H7477" s="25" t="s">
        <v>61</v>
      </c>
      <c r="I7477" s="27" t="s">
        <v>46</v>
      </c>
      <c r="J7477" s="69">
        <v>45.72</v>
      </c>
      <c r="K7477" s="6" t="s">
        <v>16146</v>
      </c>
      <c r="L7477" s="6" t="s">
        <v>95</v>
      </c>
      <c r="M7477" s="69">
        <v>30</v>
      </c>
      <c r="N7477" s="6" t="s">
        <v>59</v>
      </c>
      <c r="O7477" s="6" t="s">
        <v>11456</v>
      </c>
      <c r="R7477" s="33" t="str">
        <f t="shared" si="138"/>
        <v>S08D2255P028</v>
      </c>
      <c r="S7477" s="95">
        <f>VLOOKUP(I7477,品牌型号对应工厂型号!C:E,3,0)</f>
        <v>5</v>
      </c>
      <c r="T7477" s="96" t="str">
        <f>VLOOKUP(I7477,品牌型号对应工厂型号!C:I,7,0)</f>
        <v>98:1.5mil EASL-70(G-70)</v>
      </c>
    </row>
    <row r="7478" spans="1:20">
      <c r="A7478" s="25">
        <v>43339</v>
      </c>
      <c r="B7478" s="25">
        <v>7.8232614583321265</v>
      </c>
      <c r="C7478" s="26" t="s">
        <v>16138</v>
      </c>
      <c r="D7478" s="25" t="s">
        <v>16147</v>
      </c>
      <c r="E7478" s="26" t="s">
        <v>10612</v>
      </c>
      <c r="F7478" s="25" t="s">
        <v>8214</v>
      </c>
      <c r="G7478" s="69">
        <v>1.524</v>
      </c>
      <c r="H7478" s="25" t="s">
        <v>61</v>
      </c>
      <c r="I7478" s="27" t="s">
        <v>46</v>
      </c>
      <c r="J7478" s="69">
        <v>45.72</v>
      </c>
      <c r="K7478" s="6" t="s">
        <v>16148</v>
      </c>
      <c r="L7478" s="6" t="s">
        <v>95</v>
      </c>
      <c r="M7478" s="69">
        <v>30</v>
      </c>
      <c r="N7478" s="6" t="s">
        <v>59</v>
      </c>
      <c r="O7478" s="6" t="s">
        <v>11456</v>
      </c>
      <c r="R7478" s="33" t="str">
        <f t="shared" si="138"/>
        <v>S08D2255P029</v>
      </c>
      <c r="S7478" s="95">
        <f>VLOOKUP(I7478,品牌型号对应工厂型号!C:E,3,0)</f>
        <v>5</v>
      </c>
      <c r="T7478" s="96" t="str">
        <f>VLOOKUP(I7478,品牌型号对应工厂型号!C:I,7,0)</f>
        <v>98:1.5mil EASL-70(G-70)</v>
      </c>
    </row>
    <row r="7479" spans="1:20">
      <c r="A7479" s="25">
        <v>43339</v>
      </c>
      <c r="B7479" s="25">
        <v>7.8232614583321265</v>
      </c>
      <c r="C7479" s="26" t="s">
        <v>16138</v>
      </c>
      <c r="D7479" s="25" t="s">
        <v>16149</v>
      </c>
      <c r="E7479" s="26" t="s">
        <v>10612</v>
      </c>
      <c r="F7479" s="25" t="s">
        <v>8214</v>
      </c>
      <c r="G7479" s="69">
        <v>1.524</v>
      </c>
      <c r="H7479" s="25" t="s">
        <v>61</v>
      </c>
      <c r="I7479" s="27" t="s">
        <v>46</v>
      </c>
      <c r="J7479" s="69">
        <v>45.72</v>
      </c>
      <c r="K7479" s="6" t="s">
        <v>16150</v>
      </c>
      <c r="L7479" s="6" t="s">
        <v>95</v>
      </c>
      <c r="M7479" s="69">
        <v>30</v>
      </c>
      <c r="N7479" s="6" t="s">
        <v>59</v>
      </c>
      <c r="O7479" s="6" t="s">
        <v>11456</v>
      </c>
      <c r="R7479" s="33" t="str">
        <f t="shared" si="138"/>
        <v>S08D2255P030</v>
      </c>
      <c r="S7479" s="95">
        <f>VLOOKUP(I7479,品牌型号对应工厂型号!C:E,3,0)</f>
        <v>5</v>
      </c>
      <c r="T7479" s="96" t="str">
        <f>VLOOKUP(I7479,品牌型号对应工厂型号!C:I,7,0)</f>
        <v>98:1.5mil EASL-70(G-70)</v>
      </c>
    </row>
    <row r="7480" spans="1:20">
      <c r="A7480" s="25">
        <v>43339</v>
      </c>
      <c r="B7480" s="25">
        <v>7.8232614583321265</v>
      </c>
      <c r="C7480" s="26" t="s">
        <v>16138</v>
      </c>
      <c r="D7480" s="25" t="s">
        <v>16151</v>
      </c>
      <c r="E7480" s="26" t="s">
        <v>10612</v>
      </c>
      <c r="F7480" s="25" t="s">
        <v>8214</v>
      </c>
      <c r="G7480" s="69">
        <v>1.524</v>
      </c>
      <c r="H7480" s="25" t="s">
        <v>61</v>
      </c>
      <c r="I7480" s="27" t="s">
        <v>46</v>
      </c>
      <c r="J7480" s="69">
        <v>45.72</v>
      </c>
      <c r="K7480" s="6" t="s">
        <v>16152</v>
      </c>
      <c r="L7480" s="6" t="s">
        <v>95</v>
      </c>
      <c r="M7480" s="69">
        <v>30</v>
      </c>
      <c r="N7480" s="6" t="s">
        <v>59</v>
      </c>
      <c r="O7480" s="6" t="s">
        <v>11456</v>
      </c>
      <c r="R7480" s="33" t="str">
        <f t="shared" si="138"/>
        <v>S08D2255P031</v>
      </c>
      <c r="S7480" s="95">
        <f>VLOOKUP(I7480,品牌型号对应工厂型号!C:E,3,0)</f>
        <v>5</v>
      </c>
      <c r="T7480" s="96" t="str">
        <f>VLOOKUP(I7480,品牌型号对应工厂型号!C:I,7,0)</f>
        <v>98:1.5mil EASL-70(G-70)</v>
      </c>
    </row>
    <row r="7481" spans="1:20">
      <c r="A7481" s="25">
        <v>43339</v>
      </c>
      <c r="B7481" s="25">
        <v>7.8232614583321265</v>
      </c>
      <c r="C7481" s="26" t="s">
        <v>16138</v>
      </c>
      <c r="D7481" s="25" t="s">
        <v>16153</v>
      </c>
      <c r="E7481" s="26" t="s">
        <v>10612</v>
      </c>
      <c r="F7481" s="25" t="s">
        <v>8214</v>
      </c>
      <c r="G7481" s="69">
        <v>1.524</v>
      </c>
      <c r="H7481" s="25" t="s">
        <v>61</v>
      </c>
      <c r="I7481" s="27" t="s">
        <v>46</v>
      </c>
      <c r="J7481" s="69">
        <v>45.72</v>
      </c>
      <c r="K7481" s="6" t="s">
        <v>16154</v>
      </c>
      <c r="L7481" s="6" t="s">
        <v>95</v>
      </c>
      <c r="M7481" s="69">
        <v>30</v>
      </c>
      <c r="N7481" s="6" t="s">
        <v>59</v>
      </c>
      <c r="O7481" s="6" t="s">
        <v>11456</v>
      </c>
      <c r="R7481" s="33" t="str">
        <f t="shared" si="138"/>
        <v>S08D2255P032</v>
      </c>
      <c r="S7481" s="95">
        <f>VLOOKUP(I7481,品牌型号对应工厂型号!C:E,3,0)</f>
        <v>5</v>
      </c>
      <c r="T7481" s="96" t="str">
        <f>VLOOKUP(I7481,品牌型号对应工厂型号!C:I,7,0)</f>
        <v>98:1.5mil EASL-70(G-70)</v>
      </c>
    </row>
    <row r="7482" spans="1:20">
      <c r="A7482" s="25">
        <v>43339</v>
      </c>
      <c r="B7482" s="25">
        <v>7.8232614583321265</v>
      </c>
      <c r="C7482" s="26" t="s">
        <v>16138</v>
      </c>
      <c r="D7482" s="25" t="s">
        <v>16155</v>
      </c>
      <c r="E7482" s="26" t="s">
        <v>10612</v>
      </c>
      <c r="F7482" s="25" t="s">
        <v>8214</v>
      </c>
      <c r="G7482" s="69">
        <v>1.524</v>
      </c>
      <c r="H7482" s="25" t="s">
        <v>61</v>
      </c>
      <c r="I7482" s="27" t="s">
        <v>46</v>
      </c>
      <c r="J7482" s="69">
        <v>45.72</v>
      </c>
      <c r="K7482" s="6" t="s">
        <v>16156</v>
      </c>
      <c r="L7482" s="6" t="s">
        <v>95</v>
      </c>
      <c r="M7482" s="69">
        <v>30</v>
      </c>
      <c r="N7482" s="6" t="s">
        <v>59</v>
      </c>
      <c r="O7482" s="6" t="s">
        <v>11456</v>
      </c>
      <c r="R7482" s="33" t="str">
        <f t="shared" si="138"/>
        <v>S08D2255P033</v>
      </c>
      <c r="S7482" s="95">
        <f>VLOOKUP(I7482,品牌型号对应工厂型号!C:E,3,0)</f>
        <v>5</v>
      </c>
      <c r="T7482" s="96" t="str">
        <f>VLOOKUP(I7482,品牌型号对应工厂型号!C:I,7,0)</f>
        <v>98:1.5mil EASL-70(G-70)</v>
      </c>
    </row>
    <row r="7483" spans="1:20">
      <c r="A7483" s="25">
        <v>43339</v>
      </c>
      <c r="B7483" s="25">
        <v>7.8232614583321265</v>
      </c>
      <c r="C7483" s="26" t="s">
        <v>16138</v>
      </c>
      <c r="D7483" s="25" t="s">
        <v>16157</v>
      </c>
      <c r="E7483" s="26" t="s">
        <v>10612</v>
      </c>
      <c r="F7483" s="25" t="s">
        <v>8214</v>
      </c>
      <c r="G7483" s="69">
        <v>1.524</v>
      </c>
      <c r="H7483" s="25" t="s">
        <v>61</v>
      </c>
      <c r="I7483" s="27" t="s">
        <v>46</v>
      </c>
      <c r="J7483" s="69">
        <v>45.72</v>
      </c>
      <c r="K7483" s="6" t="s">
        <v>16158</v>
      </c>
      <c r="L7483" s="6" t="s">
        <v>95</v>
      </c>
      <c r="M7483" s="69">
        <v>30</v>
      </c>
      <c r="N7483" s="6" t="s">
        <v>59</v>
      </c>
      <c r="O7483" s="6" t="s">
        <v>11456</v>
      </c>
      <c r="R7483" s="33" t="str">
        <f t="shared" si="138"/>
        <v>S08D2255P034</v>
      </c>
      <c r="S7483" s="95">
        <f>VLOOKUP(I7483,品牌型号对应工厂型号!C:E,3,0)</f>
        <v>5</v>
      </c>
      <c r="T7483" s="96" t="str">
        <f>VLOOKUP(I7483,品牌型号对应工厂型号!C:I,7,0)</f>
        <v>98:1.5mil EASL-70(G-70)</v>
      </c>
    </row>
    <row r="7484" spans="1:20">
      <c r="A7484" s="25">
        <v>43339</v>
      </c>
      <c r="B7484" s="25">
        <v>7.8232614583321265</v>
      </c>
      <c r="C7484" s="26" t="s">
        <v>16138</v>
      </c>
      <c r="D7484" s="25" t="s">
        <v>16159</v>
      </c>
      <c r="E7484" s="26" t="s">
        <v>10612</v>
      </c>
      <c r="F7484" s="25" t="s">
        <v>8214</v>
      </c>
      <c r="G7484" s="69">
        <v>1.524</v>
      </c>
      <c r="H7484" s="25" t="s">
        <v>61</v>
      </c>
      <c r="I7484" s="27" t="s">
        <v>46</v>
      </c>
      <c r="J7484" s="69">
        <v>45.72</v>
      </c>
      <c r="K7484" s="6" t="s">
        <v>16160</v>
      </c>
      <c r="L7484" s="6" t="s">
        <v>95</v>
      </c>
      <c r="M7484" s="69">
        <v>30</v>
      </c>
      <c r="N7484" s="6" t="s">
        <v>59</v>
      </c>
      <c r="O7484" s="6" t="s">
        <v>11456</v>
      </c>
      <c r="R7484" s="33" t="str">
        <f t="shared" si="138"/>
        <v>S08D2255P035</v>
      </c>
      <c r="S7484" s="95">
        <f>VLOOKUP(I7484,品牌型号对应工厂型号!C:E,3,0)</f>
        <v>5</v>
      </c>
      <c r="T7484" s="96" t="str">
        <f>VLOOKUP(I7484,品牌型号对应工厂型号!C:I,7,0)</f>
        <v>98:1.5mil EASL-70(G-70)</v>
      </c>
    </row>
    <row r="7485" spans="1:20">
      <c r="A7485" s="25">
        <v>43339</v>
      </c>
      <c r="B7485" s="25">
        <v>7.8232614583321265</v>
      </c>
      <c r="C7485" s="26" t="s">
        <v>16138</v>
      </c>
      <c r="D7485" s="25" t="s">
        <v>16161</v>
      </c>
      <c r="E7485" s="26" t="s">
        <v>10612</v>
      </c>
      <c r="F7485" s="25" t="s">
        <v>8214</v>
      </c>
      <c r="G7485" s="69">
        <v>1.524</v>
      </c>
      <c r="H7485" s="25" t="s">
        <v>61</v>
      </c>
      <c r="I7485" s="27" t="s">
        <v>46</v>
      </c>
      <c r="J7485" s="69">
        <v>45.72</v>
      </c>
      <c r="K7485" s="6" t="s">
        <v>16162</v>
      </c>
      <c r="L7485" s="6" t="s">
        <v>95</v>
      </c>
      <c r="M7485" s="69">
        <v>30</v>
      </c>
      <c r="N7485" s="6" t="s">
        <v>59</v>
      </c>
      <c r="O7485" s="6" t="s">
        <v>11456</v>
      </c>
      <c r="R7485" s="33" t="str">
        <f t="shared" si="138"/>
        <v>S08D2255P036</v>
      </c>
      <c r="S7485" s="95">
        <f>VLOOKUP(I7485,品牌型号对应工厂型号!C:E,3,0)</f>
        <v>5</v>
      </c>
      <c r="T7485" s="96" t="str">
        <f>VLOOKUP(I7485,品牌型号对应工厂型号!C:I,7,0)</f>
        <v>98:1.5mil EASL-70(G-70)</v>
      </c>
    </row>
    <row r="7486" spans="1:20">
      <c r="A7486" s="25">
        <v>43339</v>
      </c>
      <c r="B7486" s="25">
        <v>7.8232614583321265</v>
      </c>
      <c r="C7486" s="26" t="s">
        <v>16138</v>
      </c>
      <c r="D7486" s="25" t="s">
        <v>16163</v>
      </c>
      <c r="E7486" s="26" t="s">
        <v>10612</v>
      </c>
      <c r="F7486" s="25" t="s">
        <v>8214</v>
      </c>
      <c r="G7486" s="69">
        <v>1.524</v>
      </c>
      <c r="H7486" s="25" t="s">
        <v>61</v>
      </c>
      <c r="I7486" s="27" t="s">
        <v>46</v>
      </c>
      <c r="J7486" s="69">
        <v>45.72</v>
      </c>
      <c r="K7486" s="6" t="s">
        <v>16164</v>
      </c>
      <c r="L7486" s="6" t="s">
        <v>95</v>
      </c>
      <c r="M7486" s="69">
        <v>30</v>
      </c>
      <c r="N7486" s="6" t="s">
        <v>59</v>
      </c>
      <c r="O7486" s="6" t="s">
        <v>11456</v>
      </c>
      <c r="R7486" s="33" t="str">
        <f t="shared" si="138"/>
        <v>S08D2255P037</v>
      </c>
      <c r="S7486" s="95">
        <f>VLOOKUP(I7486,品牌型号对应工厂型号!C:E,3,0)</f>
        <v>5</v>
      </c>
      <c r="T7486" s="96" t="str">
        <f>VLOOKUP(I7486,品牌型号对应工厂型号!C:I,7,0)</f>
        <v>98:1.5mil EASL-70(G-70)</v>
      </c>
    </row>
    <row r="7487" spans="1:20">
      <c r="A7487" s="25">
        <v>43339</v>
      </c>
      <c r="B7487" s="25">
        <v>7.8232614583321265</v>
      </c>
      <c r="C7487" s="26" t="s">
        <v>16138</v>
      </c>
      <c r="D7487" s="25" t="s">
        <v>16165</v>
      </c>
      <c r="E7487" s="26" t="s">
        <v>10612</v>
      </c>
      <c r="F7487" s="25" t="s">
        <v>8214</v>
      </c>
      <c r="G7487" s="69">
        <v>1.524</v>
      </c>
      <c r="H7487" s="25" t="s">
        <v>61</v>
      </c>
      <c r="I7487" s="27" t="s">
        <v>46</v>
      </c>
      <c r="J7487" s="69">
        <v>45.72</v>
      </c>
      <c r="K7487" s="6" t="s">
        <v>16166</v>
      </c>
      <c r="L7487" s="6" t="s">
        <v>95</v>
      </c>
      <c r="M7487" s="69">
        <v>30</v>
      </c>
      <c r="N7487" s="6" t="s">
        <v>59</v>
      </c>
      <c r="O7487" s="6" t="s">
        <v>11456</v>
      </c>
      <c r="R7487" s="33" t="str">
        <f t="shared" si="138"/>
        <v>S08D2255P038</v>
      </c>
      <c r="S7487" s="95">
        <f>VLOOKUP(I7487,品牌型号对应工厂型号!C:E,3,0)</f>
        <v>5</v>
      </c>
      <c r="T7487" s="96" t="str">
        <f>VLOOKUP(I7487,品牌型号对应工厂型号!C:I,7,0)</f>
        <v>98:1.5mil EASL-70(G-70)</v>
      </c>
    </row>
    <row r="7488" spans="1:20">
      <c r="A7488" s="25">
        <v>43339</v>
      </c>
      <c r="B7488" s="25">
        <v>7.8232614583321265</v>
      </c>
      <c r="C7488" s="26" t="s">
        <v>16138</v>
      </c>
      <c r="D7488" s="25" t="s">
        <v>16167</v>
      </c>
      <c r="E7488" s="26" t="s">
        <v>10612</v>
      </c>
      <c r="F7488" s="25" t="s">
        <v>8214</v>
      </c>
      <c r="G7488" s="69">
        <v>1.524</v>
      </c>
      <c r="H7488" s="25" t="s">
        <v>61</v>
      </c>
      <c r="I7488" s="27" t="s">
        <v>46</v>
      </c>
      <c r="J7488" s="69">
        <v>45.72</v>
      </c>
      <c r="K7488" s="6" t="s">
        <v>16168</v>
      </c>
      <c r="L7488" s="6" t="s">
        <v>95</v>
      </c>
      <c r="M7488" s="69">
        <v>30</v>
      </c>
      <c r="N7488" s="6" t="s">
        <v>59</v>
      </c>
      <c r="O7488" s="6" t="s">
        <v>11456</v>
      </c>
      <c r="R7488" s="33" t="str">
        <f t="shared" si="138"/>
        <v>S08D2255P039</v>
      </c>
      <c r="S7488" s="95">
        <f>VLOOKUP(I7488,品牌型号对应工厂型号!C:E,3,0)</f>
        <v>5</v>
      </c>
      <c r="T7488" s="96" t="str">
        <f>VLOOKUP(I7488,品牌型号对应工厂型号!C:I,7,0)</f>
        <v>98:1.5mil EASL-70(G-70)</v>
      </c>
    </row>
    <row r="7489" spans="1:20">
      <c r="A7489" s="25">
        <v>43339</v>
      </c>
      <c r="B7489" s="25">
        <v>7.8232614583321265</v>
      </c>
      <c r="C7489" s="26" t="s">
        <v>16138</v>
      </c>
      <c r="D7489" s="25" t="s">
        <v>16169</v>
      </c>
      <c r="E7489" s="26" t="s">
        <v>10612</v>
      </c>
      <c r="F7489" s="25" t="s">
        <v>8214</v>
      </c>
      <c r="G7489" s="69">
        <v>1.524</v>
      </c>
      <c r="H7489" s="25" t="s">
        <v>61</v>
      </c>
      <c r="I7489" s="27" t="s">
        <v>46</v>
      </c>
      <c r="J7489" s="69">
        <v>45.72</v>
      </c>
      <c r="K7489" s="6" t="s">
        <v>16170</v>
      </c>
      <c r="L7489" s="6" t="s">
        <v>95</v>
      </c>
      <c r="M7489" s="69">
        <v>30</v>
      </c>
      <c r="N7489" s="6" t="s">
        <v>59</v>
      </c>
      <c r="O7489" s="6" t="s">
        <v>11456</v>
      </c>
      <c r="R7489" s="33" t="str">
        <f t="shared" si="138"/>
        <v>S08D2255P040</v>
      </c>
      <c r="S7489" s="95">
        <f>VLOOKUP(I7489,品牌型号对应工厂型号!C:E,3,0)</f>
        <v>5</v>
      </c>
      <c r="T7489" s="96" t="str">
        <f>VLOOKUP(I7489,品牌型号对应工厂型号!C:I,7,0)</f>
        <v>98:1.5mil EASL-70(G-70)</v>
      </c>
    </row>
    <row r="7490" spans="1:20">
      <c r="A7490" s="25">
        <v>43339</v>
      </c>
      <c r="B7490" s="25">
        <v>7.8232614583321265</v>
      </c>
      <c r="C7490" s="26" t="s">
        <v>16138</v>
      </c>
      <c r="D7490" s="25" t="s">
        <v>16171</v>
      </c>
      <c r="E7490" s="26" t="s">
        <v>10612</v>
      </c>
      <c r="F7490" s="25" t="s">
        <v>8214</v>
      </c>
      <c r="G7490" s="69">
        <v>1.524</v>
      </c>
      <c r="H7490" s="25" t="s">
        <v>61</v>
      </c>
      <c r="I7490" s="27" t="s">
        <v>46</v>
      </c>
      <c r="J7490" s="69">
        <v>45.72</v>
      </c>
      <c r="K7490" s="6" t="s">
        <v>16172</v>
      </c>
      <c r="L7490" s="6" t="s">
        <v>95</v>
      </c>
      <c r="M7490" s="69">
        <v>30</v>
      </c>
      <c r="N7490" s="6" t="s">
        <v>59</v>
      </c>
      <c r="O7490" s="6" t="s">
        <v>11456</v>
      </c>
      <c r="R7490" s="33" t="str">
        <f t="shared" si="138"/>
        <v>S08D2255P041</v>
      </c>
      <c r="S7490" s="95">
        <f>VLOOKUP(I7490,品牌型号对应工厂型号!C:E,3,0)</f>
        <v>5</v>
      </c>
      <c r="T7490" s="96" t="str">
        <f>VLOOKUP(I7490,品牌型号对应工厂型号!C:I,7,0)</f>
        <v>98:1.5mil EASL-70(G-70)</v>
      </c>
    </row>
    <row r="7491" spans="1:20">
      <c r="A7491" s="25">
        <v>43339</v>
      </c>
      <c r="B7491" s="25">
        <v>7.8232614583321265</v>
      </c>
      <c r="C7491" s="26" t="s">
        <v>16138</v>
      </c>
      <c r="D7491" s="25" t="s">
        <v>16173</v>
      </c>
      <c r="E7491" s="26" t="s">
        <v>10612</v>
      </c>
      <c r="F7491" s="25" t="s">
        <v>8214</v>
      </c>
      <c r="G7491" s="69">
        <v>1.524</v>
      </c>
      <c r="H7491" s="25" t="s">
        <v>61</v>
      </c>
      <c r="I7491" s="27" t="s">
        <v>46</v>
      </c>
      <c r="J7491" s="69">
        <v>45.72</v>
      </c>
      <c r="K7491" s="6" t="s">
        <v>16174</v>
      </c>
      <c r="L7491" s="6" t="s">
        <v>95</v>
      </c>
      <c r="M7491" s="69">
        <v>30</v>
      </c>
      <c r="N7491" s="6" t="s">
        <v>59</v>
      </c>
      <c r="O7491" s="6" t="s">
        <v>11456</v>
      </c>
      <c r="R7491" s="33" t="str">
        <f t="shared" si="138"/>
        <v>S08D2255P042</v>
      </c>
      <c r="S7491" s="95">
        <f>VLOOKUP(I7491,品牌型号对应工厂型号!C:E,3,0)</f>
        <v>5</v>
      </c>
      <c r="T7491" s="96" t="str">
        <f>VLOOKUP(I7491,品牌型号对应工厂型号!C:I,7,0)</f>
        <v>98:1.5mil EASL-70(G-70)</v>
      </c>
    </row>
    <row r="7492" spans="1:20">
      <c r="A7492" s="25">
        <v>43339</v>
      </c>
      <c r="B7492" s="25">
        <v>7.8232614583321265</v>
      </c>
      <c r="C7492" s="26" t="s">
        <v>16138</v>
      </c>
      <c r="D7492" s="25" t="s">
        <v>16175</v>
      </c>
      <c r="E7492" s="26" t="s">
        <v>10612</v>
      </c>
      <c r="F7492" s="25" t="s">
        <v>8214</v>
      </c>
      <c r="G7492" s="69">
        <v>1.524</v>
      </c>
      <c r="H7492" s="25" t="s">
        <v>61</v>
      </c>
      <c r="I7492" s="27" t="s">
        <v>46</v>
      </c>
      <c r="J7492" s="69">
        <v>45.72</v>
      </c>
      <c r="K7492" s="6" t="s">
        <v>16176</v>
      </c>
      <c r="L7492" s="6" t="s">
        <v>95</v>
      </c>
      <c r="M7492" s="69">
        <v>30</v>
      </c>
      <c r="N7492" s="6" t="s">
        <v>59</v>
      </c>
      <c r="O7492" s="6" t="s">
        <v>11456</v>
      </c>
      <c r="R7492" s="33" t="str">
        <f t="shared" si="138"/>
        <v>S08N2241P001</v>
      </c>
      <c r="S7492" s="95">
        <f>VLOOKUP(I7492,品牌型号对应工厂型号!C:E,3,0)</f>
        <v>5</v>
      </c>
      <c r="T7492" s="96" t="str">
        <f>VLOOKUP(I7492,品牌型号对应工厂型号!C:I,7,0)</f>
        <v>98:1.5mil EASL-70(G-70)</v>
      </c>
    </row>
    <row r="7493" spans="1:20">
      <c r="A7493" s="25">
        <v>43339</v>
      </c>
      <c r="B7493" s="25">
        <v>7.8232614583321265</v>
      </c>
      <c r="C7493" s="26" t="s">
        <v>16138</v>
      </c>
      <c r="D7493" s="25" t="s">
        <v>16177</v>
      </c>
      <c r="E7493" s="26" t="s">
        <v>10612</v>
      </c>
      <c r="F7493" s="25" t="s">
        <v>8214</v>
      </c>
      <c r="G7493" s="69">
        <v>1.524</v>
      </c>
      <c r="H7493" s="25" t="s">
        <v>61</v>
      </c>
      <c r="I7493" s="27" t="s">
        <v>46</v>
      </c>
      <c r="J7493" s="69">
        <v>45.72</v>
      </c>
      <c r="K7493" s="6" t="s">
        <v>16178</v>
      </c>
      <c r="L7493" s="6" t="s">
        <v>95</v>
      </c>
      <c r="M7493" s="69">
        <v>30</v>
      </c>
      <c r="N7493" s="6" t="s">
        <v>59</v>
      </c>
      <c r="O7493" s="6" t="s">
        <v>11456</v>
      </c>
      <c r="R7493" s="33" t="str">
        <f t="shared" si="138"/>
        <v>S08N2241P002</v>
      </c>
      <c r="S7493" s="95">
        <f>VLOOKUP(I7493,品牌型号对应工厂型号!C:E,3,0)</f>
        <v>5</v>
      </c>
      <c r="T7493" s="96" t="str">
        <f>VLOOKUP(I7493,品牌型号对应工厂型号!C:I,7,0)</f>
        <v>98:1.5mil EASL-70(G-70)</v>
      </c>
    </row>
    <row r="7494" spans="1:20">
      <c r="A7494" s="25">
        <v>43339</v>
      </c>
      <c r="B7494" s="25">
        <v>7.8232614583321265</v>
      </c>
      <c r="C7494" s="26" t="s">
        <v>16138</v>
      </c>
      <c r="D7494" s="25" t="s">
        <v>16179</v>
      </c>
      <c r="E7494" s="26" t="s">
        <v>10612</v>
      </c>
      <c r="F7494" s="25" t="s">
        <v>8214</v>
      </c>
      <c r="G7494" s="69">
        <v>1.524</v>
      </c>
      <c r="H7494" s="25" t="s">
        <v>61</v>
      </c>
      <c r="I7494" s="27" t="s">
        <v>46</v>
      </c>
      <c r="J7494" s="69">
        <v>45.72</v>
      </c>
      <c r="K7494" s="6" t="s">
        <v>16180</v>
      </c>
      <c r="L7494" s="6" t="s">
        <v>95</v>
      </c>
      <c r="M7494" s="69">
        <v>30</v>
      </c>
      <c r="N7494" s="6" t="s">
        <v>59</v>
      </c>
      <c r="O7494" s="6" t="s">
        <v>11456</v>
      </c>
      <c r="R7494" s="33" t="str">
        <f t="shared" si="138"/>
        <v>S08N2241P003</v>
      </c>
      <c r="S7494" s="95">
        <f>VLOOKUP(I7494,品牌型号对应工厂型号!C:E,3,0)</f>
        <v>5</v>
      </c>
      <c r="T7494" s="96" t="str">
        <f>VLOOKUP(I7494,品牌型号对应工厂型号!C:I,7,0)</f>
        <v>98:1.5mil EASL-70(G-70)</v>
      </c>
    </row>
    <row r="7495" spans="1:20">
      <c r="A7495" s="25">
        <v>43339</v>
      </c>
      <c r="B7495" s="25">
        <v>7.8232614583321265</v>
      </c>
      <c r="C7495" s="26" t="s">
        <v>16138</v>
      </c>
      <c r="D7495" s="25" t="s">
        <v>16181</v>
      </c>
      <c r="E7495" s="26" t="s">
        <v>10612</v>
      </c>
      <c r="F7495" s="25" t="s">
        <v>8214</v>
      </c>
      <c r="G7495" s="69">
        <v>1.524</v>
      </c>
      <c r="H7495" s="25" t="s">
        <v>61</v>
      </c>
      <c r="I7495" s="27" t="s">
        <v>46</v>
      </c>
      <c r="J7495" s="69">
        <v>45.72</v>
      </c>
      <c r="K7495" s="6" t="s">
        <v>16182</v>
      </c>
      <c r="L7495" s="6" t="s">
        <v>95</v>
      </c>
      <c r="M7495" s="69">
        <v>30</v>
      </c>
      <c r="N7495" s="6" t="s">
        <v>59</v>
      </c>
      <c r="O7495" s="6" t="s">
        <v>11456</v>
      </c>
      <c r="R7495" s="33" t="str">
        <f t="shared" si="138"/>
        <v>S08N2241P004</v>
      </c>
      <c r="S7495" s="95">
        <f>VLOOKUP(I7495,品牌型号对应工厂型号!C:E,3,0)</f>
        <v>5</v>
      </c>
      <c r="T7495" s="96" t="str">
        <f>VLOOKUP(I7495,品牌型号对应工厂型号!C:I,7,0)</f>
        <v>98:1.5mil EASL-70(G-70)</v>
      </c>
    </row>
    <row r="7496" spans="1:20">
      <c r="A7496" s="25">
        <v>43339</v>
      </c>
      <c r="B7496" s="25">
        <v>7.8232614583321265</v>
      </c>
      <c r="C7496" s="26" t="s">
        <v>16138</v>
      </c>
      <c r="D7496" s="25" t="s">
        <v>16183</v>
      </c>
      <c r="E7496" s="26" t="s">
        <v>10612</v>
      </c>
      <c r="F7496" s="25" t="s">
        <v>8214</v>
      </c>
      <c r="G7496" s="69">
        <v>1.524</v>
      </c>
      <c r="H7496" s="25" t="s">
        <v>61</v>
      </c>
      <c r="I7496" s="27" t="s">
        <v>46</v>
      </c>
      <c r="J7496" s="69">
        <v>45.72</v>
      </c>
      <c r="K7496" s="6" t="s">
        <v>16184</v>
      </c>
      <c r="L7496" s="6" t="s">
        <v>95</v>
      </c>
      <c r="M7496" s="69">
        <v>30</v>
      </c>
      <c r="N7496" s="6" t="s">
        <v>59</v>
      </c>
      <c r="O7496" s="6" t="s">
        <v>11456</v>
      </c>
      <c r="R7496" s="33" t="str">
        <f t="shared" si="138"/>
        <v>S08N2241P005</v>
      </c>
      <c r="S7496" s="95">
        <f>VLOOKUP(I7496,品牌型号对应工厂型号!C:E,3,0)</f>
        <v>5</v>
      </c>
      <c r="T7496" s="96" t="str">
        <f>VLOOKUP(I7496,品牌型号对应工厂型号!C:I,7,0)</f>
        <v>98:1.5mil EASL-70(G-70)</v>
      </c>
    </row>
    <row r="7497" spans="1:20">
      <c r="A7497" s="25">
        <v>43339</v>
      </c>
      <c r="B7497" s="25">
        <v>7.8232614583321265</v>
      </c>
      <c r="C7497" s="26" t="s">
        <v>16138</v>
      </c>
      <c r="D7497" s="25" t="s">
        <v>16185</v>
      </c>
      <c r="E7497" s="26" t="s">
        <v>10612</v>
      </c>
      <c r="F7497" s="25" t="s">
        <v>8214</v>
      </c>
      <c r="G7497" s="69">
        <v>1.524</v>
      </c>
      <c r="H7497" s="25" t="s">
        <v>61</v>
      </c>
      <c r="I7497" s="27" t="s">
        <v>46</v>
      </c>
      <c r="J7497" s="69">
        <v>45.72</v>
      </c>
      <c r="K7497" s="6" t="s">
        <v>16186</v>
      </c>
      <c r="L7497" s="6" t="s">
        <v>95</v>
      </c>
      <c r="M7497" s="69">
        <v>30</v>
      </c>
      <c r="N7497" s="6" t="s">
        <v>59</v>
      </c>
      <c r="O7497" s="6" t="s">
        <v>11456</v>
      </c>
      <c r="R7497" s="33" t="str">
        <f t="shared" si="138"/>
        <v>S08N2241P006</v>
      </c>
      <c r="S7497" s="95">
        <f>VLOOKUP(I7497,品牌型号对应工厂型号!C:E,3,0)</f>
        <v>5</v>
      </c>
      <c r="T7497" s="96" t="str">
        <f>VLOOKUP(I7497,品牌型号对应工厂型号!C:I,7,0)</f>
        <v>98:1.5mil EASL-70(G-70)</v>
      </c>
    </row>
    <row r="7498" spans="1:20">
      <c r="A7498" s="25">
        <v>43339</v>
      </c>
      <c r="B7498" s="25">
        <v>7.8232614583321265</v>
      </c>
      <c r="C7498" s="26" t="s">
        <v>16138</v>
      </c>
      <c r="D7498" s="25" t="s">
        <v>16187</v>
      </c>
      <c r="E7498" s="26" t="s">
        <v>10612</v>
      </c>
      <c r="F7498" s="25" t="s">
        <v>8214</v>
      </c>
      <c r="G7498" s="69">
        <v>1.524</v>
      </c>
      <c r="H7498" s="25" t="s">
        <v>61</v>
      </c>
      <c r="I7498" s="27" t="s">
        <v>46</v>
      </c>
      <c r="J7498" s="69">
        <v>45.72</v>
      </c>
      <c r="K7498" s="6" t="s">
        <v>16188</v>
      </c>
      <c r="L7498" s="6" t="s">
        <v>95</v>
      </c>
      <c r="M7498" s="69">
        <v>30</v>
      </c>
      <c r="N7498" s="6" t="s">
        <v>59</v>
      </c>
      <c r="O7498" s="6" t="s">
        <v>11456</v>
      </c>
      <c r="R7498" s="33" t="str">
        <f t="shared" si="138"/>
        <v>S08N2241P007</v>
      </c>
      <c r="S7498" s="95">
        <f>VLOOKUP(I7498,品牌型号对应工厂型号!C:E,3,0)</f>
        <v>5</v>
      </c>
      <c r="T7498" s="96" t="str">
        <f>VLOOKUP(I7498,品牌型号对应工厂型号!C:I,7,0)</f>
        <v>98:1.5mil EASL-70(G-70)</v>
      </c>
    </row>
    <row r="7499" spans="1:20">
      <c r="A7499" s="25">
        <v>43339</v>
      </c>
      <c r="B7499" s="25">
        <v>7.8232614583321265</v>
      </c>
      <c r="C7499" s="26" t="s">
        <v>16138</v>
      </c>
      <c r="D7499" s="25" t="s">
        <v>16189</v>
      </c>
      <c r="E7499" s="26" t="s">
        <v>10612</v>
      </c>
      <c r="F7499" s="25" t="s">
        <v>8214</v>
      </c>
      <c r="G7499" s="69">
        <v>1.524</v>
      </c>
      <c r="H7499" s="25" t="s">
        <v>61</v>
      </c>
      <c r="I7499" s="27" t="s">
        <v>46</v>
      </c>
      <c r="J7499" s="69">
        <v>45.72</v>
      </c>
      <c r="K7499" s="6" t="s">
        <v>16190</v>
      </c>
      <c r="L7499" s="6" t="s">
        <v>95</v>
      </c>
      <c r="M7499" s="69">
        <v>30</v>
      </c>
      <c r="N7499" s="6" t="s">
        <v>59</v>
      </c>
      <c r="O7499" s="6" t="s">
        <v>11456</v>
      </c>
      <c r="R7499" s="33" t="str">
        <f t="shared" si="138"/>
        <v>S08N2241P008</v>
      </c>
      <c r="S7499" s="95">
        <f>VLOOKUP(I7499,品牌型号对应工厂型号!C:E,3,0)</f>
        <v>5</v>
      </c>
      <c r="T7499" s="96" t="str">
        <f>VLOOKUP(I7499,品牌型号对应工厂型号!C:I,7,0)</f>
        <v>98:1.5mil EASL-70(G-70)</v>
      </c>
    </row>
    <row r="7500" spans="1:20">
      <c r="A7500" s="25">
        <v>43339</v>
      </c>
      <c r="B7500" s="25">
        <v>7.8232614583321265</v>
      </c>
      <c r="C7500" s="26" t="s">
        <v>16138</v>
      </c>
      <c r="D7500" s="25" t="s">
        <v>16191</v>
      </c>
      <c r="E7500" s="26" t="s">
        <v>10612</v>
      </c>
      <c r="F7500" s="25" t="s">
        <v>8214</v>
      </c>
      <c r="G7500" s="69">
        <v>1.524</v>
      </c>
      <c r="H7500" s="25" t="s">
        <v>61</v>
      </c>
      <c r="I7500" s="27" t="s">
        <v>46</v>
      </c>
      <c r="J7500" s="69">
        <v>45.72</v>
      </c>
      <c r="K7500" s="6" t="s">
        <v>16192</v>
      </c>
      <c r="L7500" s="6" t="s">
        <v>95</v>
      </c>
      <c r="M7500" s="69">
        <v>30</v>
      </c>
      <c r="N7500" s="6" t="s">
        <v>59</v>
      </c>
      <c r="O7500" s="6" t="s">
        <v>11456</v>
      </c>
      <c r="R7500" s="33" t="str">
        <f t="shared" si="138"/>
        <v>S08N2241P009</v>
      </c>
      <c r="S7500" s="95">
        <f>VLOOKUP(I7500,品牌型号对应工厂型号!C:E,3,0)</f>
        <v>5</v>
      </c>
      <c r="T7500" s="96" t="str">
        <f>VLOOKUP(I7500,品牌型号对应工厂型号!C:I,7,0)</f>
        <v>98:1.5mil EASL-70(G-70)</v>
      </c>
    </row>
    <row r="7501" spans="1:20">
      <c r="A7501" s="25">
        <v>43339</v>
      </c>
      <c r="B7501" s="25">
        <v>7.8232614583321265</v>
      </c>
      <c r="C7501" s="26" t="s">
        <v>16138</v>
      </c>
      <c r="D7501" s="25" t="s">
        <v>16193</v>
      </c>
      <c r="E7501" s="26" t="s">
        <v>10612</v>
      </c>
      <c r="F7501" s="25" t="s">
        <v>8214</v>
      </c>
      <c r="G7501" s="69">
        <v>1.524</v>
      </c>
      <c r="H7501" s="25" t="s">
        <v>61</v>
      </c>
      <c r="I7501" s="27" t="s">
        <v>46</v>
      </c>
      <c r="J7501" s="69">
        <v>45.72</v>
      </c>
      <c r="K7501" s="6" t="s">
        <v>16194</v>
      </c>
      <c r="L7501" s="6" t="s">
        <v>95</v>
      </c>
      <c r="M7501" s="69">
        <v>30</v>
      </c>
      <c r="N7501" s="6" t="s">
        <v>59</v>
      </c>
      <c r="O7501" s="6" t="s">
        <v>11456</v>
      </c>
      <c r="R7501" s="33" t="str">
        <f t="shared" si="138"/>
        <v>S08N2241P010</v>
      </c>
      <c r="S7501" s="95">
        <f>VLOOKUP(I7501,品牌型号对应工厂型号!C:E,3,0)</f>
        <v>5</v>
      </c>
      <c r="T7501" s="96" t="str">
        <f>VLOOKUP(I7501,品牌型号对应工厂型号!C:I,7,0)</f>
        <v>98:1.5mil EASL-70(G-70)</v>
      </c>
    </row>
    <row r="7502" spans="1:20">
      <c r="A7502" s="25">
        <v>43339</v>
      </c>
      <c r="B7502" s="25">
        <v>7.8232614583321265</v>
      </c>
      <c r="C7502" s="26" t="s">
        <v>16138</v>
      </c>
      <c r="D7502" s="25" t="s">
        <v>16195</v>
      </c>
      <c r="E7502" s="26" t="s">
        <v>10612</v>
      </c>
      <c r="F7502" s="25" t="s">
        <v>8214</v>
      </c>
      <c r="G7502" s="69">
        <v>1.524</v>
      </c>
      <c r="H7502" s="25" t="s">
        <v>61</v>
      </c>
      <c r="I7502" s="27" t="s">
        <v>46</v>
      </c>
      <c r="J7502" s="69">
        <v>45.72</v>
      </c>
      <c r="K7502" s="6" t="s">
        <v>16196</v>
      </c>
      <c r="L7502" s="6" t="s">
        <v>95</v>
      </c>
      <c r="M7502" s="69">
        <v>30</v>
      </c>
      <c r="N7502" s="6" t="s">
        <v>59</v>
      </c>
      <c r="O7502" s="6" t="s">
        <v>11456</v>
      </c>
      <c r="R7502" s="33" t="str">
        <f t="shared" si="138"/>
        <v>S08N2241P011</v>
      </c>
      <c r="S7502" s="95">
        <f>VLOOKUP(I7502,品牌型号对应工厂型号!C:E,3,0)</f>
        <v>5</v>
      </c>
      <c r="T7502" s="96" t="str">
        <f>VLOOKUP(I7502,品牌型号对应工厂型号!C:I,7,0)</f>
        <v>98:1.5mil EASL-70(G-70)</v>
      </c>
    </row>
    <row r="7503" spans="1:20">
      <c r="A7503" s="25">
        <v>43339</v>
      </c>
      <c r="B7503" s="25">
        <v>7.8232614583321265</v>
      </c>
      <c r="C7503" s="26" t="s">
        <v>16138</v>
      </c>
      <c r="D7503" s="25" t="s">
        <v>16197</v>
      </c>
      <c r="E7503" s="26" t="s">
        <v>10612</v>
      </c>
      <c r="F7503" s="25" t="s">
        <v>8214</v>
      </c>
      <c r="G7503" s="69">
        <v>1.524</v>
      </c>
      <c r="H7503" s="25" t="s">
        <v>61</v>
      </c>
      <c r="I7503" s="27" t="s">
        <v>46</v>
      </c>
      <c r="J7503" s="69">
        <v>45.72</v>
      </c>
      <c r="K7503" s="6" t="s">
        <v>16198</v>
      </c>
      <c r="L7503" s="6" t="s">
        <v>95</v>
      </c>
      <c r="M7503" s="69">
        <v>30</v>
      </c>
      <c r="N7503" s="6" t="s">
        <v>59</v>
      </c>
      <c r="O7503" s="6" t="s">
        <v>11456</v>
      </c>
      <c r="R7503" s="33" t="str">
        <f t="shared" si="138"/>
        <v>S08N2241P012</v>
      </c>
      <c r="S7503" s="95">
        <f>VLOOKUP(I7503,品牌型号对应工厂型号!C:E,3,0)</f>
        <v>5</v>
      </c>
      <c r="T7503" s="96" t="str">
        <f>VLOOKUP(I7503,品牌型号对应工厂型号!C:I,7,0)</f>
        <v>98:1.5mil EASL-70(G-70)</v>
      </c>
    </row>
    <row r="7504" spans="1:20">
      <c r="A7504" s="25">
        <v>43339</v>
      </c>
      <c r="B7504" s="25">
        <v>7.8232614583321265</v>
      </c>
      <c r="C7504" s="26" t="s">
        <v>16138</v>
      </c>
      <c r="D7504" s="25" t="s">
        <v>16199</v>
      </c>
      <c r="E7504" s="26" t="s">
        <v>10612</v>
      </c>
      <c r="F7504" s="25" t="s">
        <v>8214</v>
      </c>
      <c r="G7504" s="69">
        <v>1.524</v>
      </c>
      <c r="H7504" s="25" t="s">
        <v>61</v>
      </c>
      <c r="I7504" s="27" t="s">
        <v>46</v>
      </c>
      <c r="J7504" s="69">
        <v>45.72</v>
      </c>
      <c r="K7504" s="6" t="s">
        <v>16200</v>
      </c>
      <c r="L7504" s="6" t="s">
        <v>95</v>
      </c>
      <c r="M7504" s="69">
        <v>30</v>
      </c>
      <c r="N7504" s="6" t="s">
        <v>59</v>
      </c>
      <c r="O7504" s="6" t="s">
        <v>11456</v>
      </c>
      <c r="R7504" s="33" t="str">
        <f t="shared" si="138"/>
        <v>S08N2241P013</v>
      </c>
      <c r="S7504" s="95">
        <f>VLOOKUP(I7504,品牌型号对应工厂型号!C:E,3,0)</f>
        <v>5</v>
      </c>
      <c r="T7504" s="96" t="str">
        <f>VLOOKUP(I7504,品牌型号对应工厂型号!C:I,7,0)</f>
        <v>98:1.5mil EASL-70(G-70)</v>
      </c>
    </row>
    <row r="7505" spans="1:20">
      <c r="A7505" s="25">
        <v>43339</v>
      </c>
      <c r="B7505" s="25">
        <v>7.8232614583321265</v>
      </c>
      <c r="C7505" s="26" t="s">
        <v>16138</v>
      </c>
      <c r="D7505" s="25" t="s">
        <v>16201</v>
      </c>
      <c r="E7505" s="26" t="s">
        <v>10612</v>
      </c>
      <c r="F7505" s="25" t="s">
        <v>8214</v>
      </c>
      <c r="G7505" s="69">
        <v>1.524</v>
      </c>
      <c r="H7505" s="25" t="s">
        <v>61</v>
      </c>
      <c r="I7505" s="27" t="s">
        <v>46</v>
      </c>
      <c r="J7505" s="69">
        <v>45.72</v>
      </c>
      <c r="K7505" s="6" t="s">
        <v>16202</v>
      </c>
      <c r="L7505" s="6" t="s">
        <v>95</v>
      </c>
      <c r="M7505" s="69">
        <v>30</v>
      </c>
      <c r="N7505" s="6" t="s">
        <v>59</v>
      </c>
      <c r="O7505" s="6" t="s">
        <v>11456</v>
      </c>
      <c r="R7505" s="33" t="str">
        <f t="shared" si="138"/>
        <v>S08N2241P014</v>
      </c>
      <c r="S7505" s="95">
        <f>VLOOKUP(I7505,品牌型号对应工厂型号!C:E,3,0)</f>
        <v>5</v>
      </c>
      <c r="T7505" s="96" t="str">
        <f>VLOOKUP(I7505,品牌型号对应工厂型号!C:I,7,0)</f>
        <v>98:1.5mil EASL-70(G-70)</v>
      </c>
    </row>
    <row r="7506" spans="1:20">
      <c r="A7506" s="25">
        <v>43339</v>
      </c>
      <c r="B7506" s="25">
        <v>7.8232614583321265</v>
      </c>
      <c r="C7506" s="26" t="s">
        <v>16138</v>
      </c>
      <c r="D7506" s="25" t="s">
        <v>16203</v>
      </c>
      <c r="E7506" s="26" t="s">
        <v>10612</v>
      </c>
      <c r="F7506" s="25" t="s">
        <v>8214</v>
      </c>
      <c r="G7506" s="69">
        <v>1.524</v>
      </c>
      <c r="H7506" s="25" t="s">
        <v>61</v>
      </c>
      <c r="I7506" s="27" t="s">
        <v>46</v>
      </c>
      <c r="J7506" s="69">
        <v>45.72</v>
      </c>
      <c r="K7506" s="6" t="s">
        <v>16204</v>
      </c>
      <c r="L7506" s="6" t="s">
        <v>95</v>
      </c>
      <c r="M7506" s="69">
        <v>30</v>
      </c>
      <c r="N7506" s="6" t="s">
        <v>59</v>
      </c>
      <c r="O7506" s="6" t="s">
        <v>11456</v>
      </c>
      <c r="R7506" s="33" t="str">
        <f t="shared" si="138"/>
        <v>S08N2241P015</v>
      </c>
      <c r="S7506" s="95">
        <f>VLOOKUP(I7506,品牌型号对应工厂型号!C:E,3,0)</f>
        <v>5</v>
      </c>
      <c r="T7506" s="96" t="str">
        <f>VLOOKUP(I7506,品牌型号对应工厂型号!C:I,7,0)</f>
        <v>98:1.5mil EASL-70(G-70)</v>
      </c>
    </row>
    <row r="7507" spans="1:20">
      <c r="A7507" s="25">
        <v>43339</v>
      </c>
      <c r="B7507" s="25">
        <v>7.8232614583321265</v>
      </c>
      <c r="C7507" s="26" t="s">
        <v>16138</v>
      </c>
      <c r="D7507" s="25" t="s">
        <v>16205</v>
      </c>
      <c r="E7507" s="26" t="s">
        <v>10612</v>
      </c>
      <c r="F7507" s="25" t="s">
        <v>8214</v>
      </c>
      <c r="G7507" s="69">
        <v>1.524</v>
      </c>
      <c r="H7507" s="25" t="s">
        <v>61</v>
      </c>
      <c r="I7507" s="27" t="s">
        <v>46</v>
      </c>
      <c r="J7507" s="69">
        <v>45.72</v>
      </c>
      <c r="K7507" s="6" t="s">
        <v>16206</v>
      </c>
      <c r="L7507" s="6" t="s">
        <v>95</v>
      </c>
      <c r="M7507" s="69">
        <v>30</v>
      </c>
      <c r="N7507" s="6" t="s">
        <v>59</v>
      </c>
      <c r="O7507" s="6" t="s">
        <v>11456</v>
      </c>
      <c r="R7507" s="33" t="str">
        <f t="shared" si="138"/>
        <v>S08N2241P016</v>
      </c>
      <c r="S7507" s="95">
        <f>VLOOKUP(I7507,品牌型号对应工厂型号!C:E,3,0)</f>
        <v>5</v>
      </c>
      <c r="T7507" s="96" t="str">
        <f>VLOOKUP(I7507,品牌型号对应工厂型号!C:I,7,0)</f>
        <v>98:1.5mil EASL-70(G-70)</v>
      </c>
    </row>
    <row r="7508" spans="1:20">
      <c r="A7508" s="25">
        <v>43339</v>
      </c>
      <c r="B7508" s="25">
        <v>7.8232614583321265</v>
      </c>
      <c r="C7508" s="26" t="s">
        <v>16138</v>
      </c>
      <c r="D7508" s="25" t="s">
        <v>16207</v>
      </c>
      <c r="E7508" s="26" t="s">
        <v>10612</v>
      </c>
      <c r="F7508" s="25" t="s">
        <v>8214</v>
      </c>
      <c r="G7508" s="69">
        <v>1.524</v>
      </c>
      <c r="H7508" s="25" t="s">
        <v>61</v>
      </c>
      <c r="I7508" s="27" t="s">
        <v>46</v>
      </c>
      <c r="J7508" s="69">
        <v>45.72</v>
      </c>
      <c r="K7508" s="6" t="s">
        <v>16208</v>
      </c>
      <c r="L7508" s="6" t="s">
        <v>95</v>
      </c>
      <c r="M7508" s="69">
        <v>30</v>
      </c>
      <c r="N7508" s="6" t="s">
        <v>59</v>
      </c>
      <c r="O7508" s="6" t="s">
        <v>11456</v>
      </c>
      <c r="R7508" s="33" t="str">
        <f t="shared" si="138"/>
        <v>S08N2241P017</v>
      </c>
      <c r="S7508" s="95">
        <f>VLOOKUP(I7508,品牌型号对应工厂型号!C:E,3,0)</f>
        <v>5</v>
      </c>
      <c r="T7508" s="96" t="str">
        <f>VLOOKUP(I7508,品牌型号对应工厂型号!C:I,7,0)</f>
        <v>98:1.5mil EASL-70(G-70)</v>
      </c>
    </row>
    <row r="7509" spans="1:20">
      <c r="A7509" s="25">
        <v>43339</v>
      </c>
      <c r="B7509" s="25">
        <v>7.8232614583321265</v>
      </c>
      <c r="C7509" s="26" t="s">
        <v>16138</v>
      </c>
      <c r="D7509" s="25" t="s">
        <v>16209</v>
      </c>
      <c r="E7509" s="26" t="s">
        <v>10612</v>
      </c>
      <c r="F7509" s="25" t="s">
        <v>8214</v>
      </c>
      <c r="G7509" s="69">
        <v>1.524</v>
      </c>
      <c r="H7509" s="25" t="s">
        <v>61</v>
      </c>
      <c r="I7509" s="27" t="s">
        <v>46</v>
      </c>
      <c r="J7509" s="69">
        <v>45.72</v>
      </c>
      <c r="K7509" s="6" t="s">
        <v>16210</v>
      </c>
      <c r="L7509" s="6" t="s">
        <v>95</v>
      </c>
      <c r="M7509" s="69">
        <v>30</v>
      </c>
      <c r="N7509" s="6" t="s">
        <v>59</v>
      </c>
      <c r="O7509" s="6" t="s">
        <v>11456</v>
      </c>
      <c r="R7509" s="33" t="str">
        <f t="shared" si="138"/>
        <v>S08N2241P018</v>
      </c>
      <c r="S7509" s="95">
        <f>VLOOKUP(I7509,品牌型号对应工厂型号!C:E,3,0)</f>
        <v>5</v>
      </c>
      <c r="T7509" s="96" t="str">
        <f>VLOOKUP(I7509,品牌型号对应工厂型号!C:I,7,0)</f>
        <v>98:1.5mil EASL-70(G-70)</v>
      </c>
    </row>
    <row r="7510" spans="1:20">
      <c r="A7510" s="25">
        <v>43339</v>
      </c>
      <c r="B7510" s="25">
        <v>7.8232614583321265</v>
      </c>
      <c r="C7510" s="26" t="s">
        <v>16138</v>
      </c>
      <c r="D7510" s="25" t="s">
        <v>16211</v>
      </c>
      <c r="E7510" s="26" t="s">
        <v>10612</v>
      </c>
      <c r="F7510" s="25" t="s">
        <v>8214</v>
      </c>
      <c r="G7510" s="69">
        <v>1.524</v>
      </c>
      <c r="H7510" s="25" t="s">
        <v>61</v>
      </c>
      <c r="I7510" s="27" t="s">
        <v>46</v>
      </c>
      <c r="J7510" s="69">
        <v>45.72</v>
      </c>
      <c r="K7510" s="6" t="s">
        <v>16212</v>
      </c>
      <c r="L7510" s="6" t="s">
        <v>95</v>
      </c>
      <c r="M7510" s="69">
        <v>30</v>
      </c>
      <c r="N7510" s="6" t="s">
        <v>59</v>
      </c>
      <c r="O7510" s="6" t="s">
        <v>11456</v>
      </c>
      <c r="R7510" s="33" t="str">
        <f t="shared" si="138"/>
        <v>S08N2241P019</v>
      </c>
      <c r="S7510" s="95">
        <f>VLOOKUP(I7510,品牌型号对应工厂型号!C:E,3,0)</f>
        <v>5</v>
      </c>
      <c r="T7510" s="96" t="str">
        <f>VLOOKUP(I7510,品牌型号对应工厂型号!C:I,7,0)</f>
        <v>98:1.5mil EASL-70(G-70)</v>
      </c>
    </row>
    <row r="7511" spans="1:20">
      <c r="A7511" s="25">
        <v>43339</v>
      </c>
      <c r="B7511" s="25">
        <v>7.8232614583321265</v>
      </c>
      <c r="C7511" s="26" t="s">
        <v>16138</v>
      </c>
      <c r="D7511" s="25" t="s">
        <v>16213</v>
      </c>
      <c r="E7511" s="26" t="s">
        <v>10612</v>
      </c>
      <c r="F7511" s="25" t="s">
        <v>8214</v>
      </c>
      <c r="G7511" s="69">
        <v>1.524</v>
      </c>
      <c r="H7511" s="25" t="s">
        <v>61</v>
      </c>
      <c r="I7511" s="27" t="s">
        <v>46</v>
      </c>
      <c r="J7511" s="69">
        <v>45.72</v>
      </c>
      <c r="K7511" s="6" t="s">
        <v>16214</v>
      </c>
      <c r="L7511" s="6" t="s">
        <v>95</v>
      </c>
      <c r="M7511" s="69">
        <v>30</v>
      </c>
      <c r="N7511" s="6" t="s">
        <v>59</v>
      </c>
      <c r="O7511" s="6" t="s">
        <v>11456</v>
      </c>
      <c r="R7511" s="33" t="str">
        <f t="shared" si="138"/>
        <v>S08N2241P032</v>
      </c>
      <c r="S7511" s="95">
        <f>VLOOKUP(I7511,品牌型号对应工厂型号!C:E,3,0)</f>
        <v>5</v>
      </c>
      <c r="T7511" s="96" t="str">
        <f>VLOOKUP(I7511,品牌型号对应工厂型号!C:I,7,0)</f>
        <v>98:1.5mil EASL-70(G-70)</v>
      </c>
    </row>
    <row r="7512" spans="1:20">
      <c r="A7512" s="25">
        <v>43339</v>
      </c>
      <c r="B7512" s="25">
        <v>7.8232614583321265</v>
      </c>
      <c r="C7512" s="26" t="s">
        <v>16138</v>
      </c>
      <c r="D7512" s="25" t="s">
        <v>16215</v>
      </c>
      <c r="E7512" s="26" t="s">
        <v>10612</v>
      </c>
      <c r="F7512" s="25" t="s">
        <v>8214</v>
      </c>
      <c r="G7512" s="69">
        <v>1.524</v>
      </c>
      <c r="H7512" s="25" t="s">
        <v>61</v>
      </c>
      <c r="I7512" s="27" t="s">
        <v>46</v>
      </c>
      <c r="J7512" s="69">
        <v>45.72</v>
      </c>
      <c r="K7512" s="6" t="s">
        <v>16216</v>
      </c>
      <c r="L7512" s="6" t="s">
        <v>95</v>
      </c>
      <c r="M7512" s="69">
        <v>30</v>
      </c>
      <c r="N7512" s="6" t="s">
        <v>59</v>
      </c>
      <c r="O7512" s="6" t="s">
        <v>11456</v>
      </c>
      <c r="R7512" s="33" t="str">
        <f t="shared" si="138"/>
        <v>S08N2241P020</v>
      </c>
      <c r="S7512" s="95">
        <f>VLOOKUP(I7512,品牌型号对应工厂型号!C:E,3,0)</f>
        <v>5</v>
      </c>
      <c r="T7512" s="96" t="str">
        <f>VLOOKUP(I7512,品牌型号对应工厂型号!C:I,7,0)</f>
        <v>98:1.5mil EASL-70(G-70)</v>
      </c>
    </row>
    <row r="7513" spans="1:20">
      <c r="A7513" s="25">
        <v>43339</v>
      </c>
      <c r="B7513" s="25">
        <v>7.8232614583321265</v>
      </c>
      <c r="C7513" s="26" t="s">
        <v>16138</v>
      </c>
      <c r="D7513" s="25" t="s">
        <v>16217</v>
      </c>
      <c r="E7513" s="26" t="s">
        <v>10612</v>
      </c>
      <c r="F7513" s="25" t="s">
        <v>8214</v>
      </c>
      <c r="G7513" s="69">
        <v>1.524</v>
      </c>
      <c r="H7513" s="25" t="s">
        <v>61</v>
      </c>
      <c r="I7513" s="27" t="s">
        <v>46</v>
      </c>
      <c r="J7513" s="69">
        <v>45.72</v>
      </c>
      <c r="K7513" s="6" t="s">
        <v>16218</v>
      </c>
      <c r="L7513" s="6" t="s">
        <v>95</v>
      </c>
      <c r="M7513" s="69">
        <v>30</v>
      </c>
      <c r="N7513" s="6" t="s">
        <v>59</v>
      </c>
      <c r="O7513" s="6" t="s">
        <v>11456</v>
      </c>
      <c r="R7513" s="33" t="str">
        <f t="shared" si="138"/>
        <v>S08N2241P021</v>
      </c>
      <c r="S7513" s="95">
        <f>VLOOKUP(I7513,品牌型号对应工厂型号!C:E,3,0)</f>
        <v>5</v>
      </c>
      <c r="T7513" s="96" t="str">
        <f>VLOOKUP(I7513,品牌型号对应工厂型号!C:I,7,0)</f>
        <v>98:1.5mil EASL-70(G-70)</v>
      </c>
    </row>
    <row r="7514" spans="1:20">
      <c r="A7514" s="25">
        <v>43339</v>
      </c>
      <c r="B7514" s="25">
        <v>7.8232614583321265</v>
      </c>
      <c r="C7514" s="26" t="s">
        <v>16138</v>
      </c>
      <c r="D7514" s="25" t="s">
        <v>16219</v>
      </c>
      <c r="E7514" s="26" t="s">
        <v>10612</v>
      </c>
      <c r="F7514" s="25" t="s">
        <v>8214</v>
      </c>
      <c r="G7514" s="69">
        <v>1.524</v>
      </c>
      <c r="H7514" s="25" t="s">
        <v>61</v>
      </c>
      <c r="I7514" s="27" t="s">
        <v>46</v>
      </c>
      <c r="J7514" s="69">
        <v>45.72</v>
      </c>
      <c r="K7514" s="6" t="s">
        <v>16220</v>
      </c>
      <c r="L7514" s="6" t="s">
        <v>95</v>
      </c>
      <c r="M7514" s="69">
        <v>30</v>
      </c>
      <c r="N7514" s="6" t="s">
        <v>59</v>
      </c>
      <c r="O7514" s="6" t="s">
        <v>11456</v>
      </c>
      <c r="R7514" s="33" t="str">
        <f t="shared" si="138"/>
        <v>S08N2241P022</v>
      </c>
      <c r="S7514" s="95">
        <f>VLOOKUP(I7514,品牌型号对应工厂型号!C:E,3,0)</f>
        <v>5</v>
      </c>
      <c r="T7514" s="96" t="str">
        <f>VLOOKUP(I7514,品牌型号对应工厂型号!C:I,7,0)</f>
        <v>98:1.5mil EASL-70(G-70)</v>
      </c>
    </row>
    <row r="7515" spans="1:20">
      <c r="A7515" s="25">
        <v>43339</v>
      </c>
      <c r="B7515" s="25">
        <v>7.8232614583321265</v>
      </c>
      <c r="C7515" s="26" t="s">
        <v>16138</v>
      </c>
      <c r="D7515" s="25" t="s">
        <v>16221</v>
      </c>
      <c r="E7515" s="26" t="s">
        <v>10612</v>
      </c>
      <c r="F7515" s="25" t="s">
        <v>8214</v>
      </c>
      <c r="G7515" s="69">
        <v>1.524</v>
      </c>
      <c r="H7515" s="25" t="s">
        <v>61</v>
      </c>
      <c r="I7515" s="27" t="s">
        <v>46</v>
      </c>
      <c r="J7515" s="69">
        <v>45.72</v>
      </c>
      <c r="K7515" s="6" t="s">
        <v>16222</v>
      </c>
      <c r="L7515" s="6" t="s">
        <v>95</v>
      </c>
      <c r="M7515" s="69">
        <v>30</v>
      </c>
      <c r="N7515" s="6" t="s">
        <v>59</v>
      </c>
      <c r="O7515" s="6" t="s">
        <v>11456</v>
      </c>
      <c r="R7515" s="33" t="str">
        <f t="shared" si="138"/>
        <v>S08N2241P023</v>
      </c>
      <c r="S7515" s="95">
        <f>VLOOKUP(I7515,品牌型号对应工厂型号!C:E,3,0)</f>
        <v>5</v>
      </c>
      <c r="T7515" s="96" t="str">
        <f>VLOOKUP(I7515,品牌型号对应工厂型号!C:I,7,0)</f>
        <v>98:1.5mil EASL-70(G-70)</v>
      </c>
    </row>
    <row r="7516" spans="1:20">
      <c r="A7516" s="25">
        <v>43339</v>
      </c>
      <c r="B7516" s="25">
        <v>7.8232614583321265</v>
      </c>
      <c r="C7516" s="26" t="s">
        <v>16138</v>
      </c>
      <c r="D7516" s="25" t="s">
        <v>16223</v>
      </c>
      <c r="E7516" s="26" t="s">
        <v>10612</v>
      </c>
      <c r="F7516" s="25" t="s">
        <v>8214</v>
      </c>
      <c r="G7516" s="69">
        <v>1.524</v>
      </c>
      <c r="H7516" s="25" t="s">
        <v>61</v>
      </c>
      <c r="I7516" s="27" t="s">
        <v>46</v>
      </c>
      <c r="J7516" s="69">
        <v>45.72</v>
      </c>
      <c r="K7516" s="6" t="s">
        <v>16224</v>
      </c>
      <c r="L7516" s="6" t="s">
        <v>95</v>
      </c>
      <c r="M7516" s="69">
        <v>30</v>
      </c>
      <c r="N7516" s="6" t="s">
        <v>59</v>
      </c>
      <c r="O7516" s="6" t="s">
        <v>11456</v>
      </c>
      <c r="R7516" s="33" t="str">
        <f t="shared" si="138"/>
        <v>S08N2241P024</v>
      </c>
      <c r="S7516" s="95">
        <f>VLOOKUP(I7516,品牌型号对应工厂型号!C:E,3,0)</f>
        <v>5</v>
      </c>
      <c r="T7516" s="96" t="str">
        <f>VLOOKUP(I7516,品牌型号对应工厂型号!C:I,7,0)</f>
        <v>98:1.5mil EASL-70(G-70)</v>
      </c>
    </row>
    <row r="7517" spans="1:20">
      <c r="A7517" s="25">
        <v>43339</v>
      </c>
      <c r="B7517" s="25">
        <v>7.8232614583321265</v>
      </c>
      <c r="C7517" s="26" t="s">
        <v>16138</v>
      </c>
      <c r="D7517" s="25" t="s">
        <v>16225</v>
      </c>
      <c r="E7517" s="26" t="s">
        <v>10612</v>
      </c>
      <c r="F7517" s="25" t="s">
        <v>8214</v>
      </c>
      <c r="G7517" s="69">
        <v>1.524</v>
      </c>
      <c r="H7517" s="25" t="s">
        <v>61</v>
      </c>
      <c r="I7517" s="27" t="s">
        <v>46</v>
      </c>
      <c r="J7517" s="69">
        <v>45.72</v>
      </c>
      <c r="K7517" s="6" t="s">
        <v>16226</v>
      </c>
      <c r="L7517" s="6" t="s">
        <v>95</v>
      </c>
      <c r="M7517" s="69">
        <v>30</v>
      </c>
      <c r="N7517" s="6" t="s">
        <v>59</v>
      </c>
      <c r="O7517" s="6" t="s">
        <v>11456</v>
      </c>
      <c r="R7517" s="33" t="str">
        <f t="shared" si="138"/>
        <v>S08N2241P025</v>
      </c>
      <c r="S7517" s="95">
        <f>VLOOKUP(I7517,品牌型号对应工厂型号!C:E,3,0)</f>
        <v>5</v>
      </c>
      <c r="T7517" s="96" t="str">
        <f>VLOOKUP(I7517,品牌型号对应工厂型号!C:I,7,0)</f>
        <v>98:1.5mil EASL-70(G-70)</v>
      </c>
    </row>
    <row r="7518" spans="1:20">
      <c r="A7518" s="25">
        <v>43339</v>
      </c>
      <c r="B7518" s="25">
        <v>7.8232614583321265</v>
      </c>
      <c r="C7518" s="26" t="s">
        <v>16138</v>
      </c>
      <c r="D7518" s="25" t="s">
        <v>16227</v>
      </c>
      <c r="E7518" s="26" t="s">
        <v>10612</v>
      </c>
      <c r="F7518" s="25" t="s">
        <v>8214</v>
      </c>
      <c r="G7518" s="69">
        <v>1.524</v>
      </c>
      <c r="H7518" s="25" t="s">
        <v>61</v>
      </c>
      <c r="I7518" s="27" t="s">
        <v>46</v>
      </c>
      <c r="J7518" s="69">
        <v>45.72</v>
      </c>
      <c r="K7518" s="6" t="s">
        <v>16228</v>
      </c>
      <c r="L7518" s="6" t="s">
        <v>95</v>
      </c>
      <c r="M7518" s="69">
        <v>30</v>
      </c>
      <c r="N7518" s="6" t="s">
        <v>59</v>
      </c>
      <c r="O7518" s="6" t="s">
        <v>11456</v>
      </c>
      <c r="R7518" s="33" t="str">
        <f t="shared" si="138"/>
        <v>S08N2241P026</v>
      </c>
      <c r="S7518" s="95">
        <f>VLOOKUP(I7518,品牌型号对应工厂型号!C:E,3,0)</f>
        <v>5</v>
      </c>
      <c r="T7518" s="96" t="str">
        <f>VLOOKUP(I7518,品牌型号对应工厂型号!C:I,7,0)</f>
        <v>98:1.5mil EASL-70(G-70)</v>
      </c>
    </row>
    <row r="7519" spans="1:20">
      <c r="A7519" s="25">
        <v>43339</v>
      </c>
      <c r="B7519" s="25">
        <v>7.8232614583321265</v>
      </c>
      <c r="C7519" s="26" t="s">
        <v>16138</v>
      </c>
      <c r="D7519" s="25" t="s">
        <v>16229</v>
      </c>
      <c r="E7519" s="26" t="s">
        <v>10612</v>
      </c>
      <c r="F7519" s="25" t="s">
        <v>8214</v>
      </c>
      <c r="G7519" s="69">
        <v>1.524</v>
      </c>
      <c r="H7519" s="25" t="s">
        <v>61</v>
      </c>
      <c r="I7519" s="27" t="s">
        <v>46</v>
      </c>
      <c r="J7519" s="69">
        <v>45.72</v>
      </c>
      <c r="K7519" s="6" t="s">
        <v>16230</v>
      </c>
      <c r="L7519" s="6" t="s">
        <v>95</v>
      </c>
      <c r="M7519" s="69">
        <v>30</v>
      </c>
      <c r="N7519" s="6" t="s">
        <v>59</v>
      </c>
      <c r="O7519" s="6" t="s">
        <v>11456</v>
      </c>
      <c r="R7519" s="33" t="str">
        <f t="shared" si="138"/>
        <v>S08N2241P027</v>
      </c>
      <c r="S7519" s="95">
        <f>VLOOKUP(I7519,品牌型号对应工厂型号!C:E,3,0)</f>
        <v>5</v>
      </c>
      <c r="T7519" s="96" t="str">
        <f>VLOOKUP(I7519,品牌型号对应工厂型号!C:I,7,0)</f>
        <v>98:1.5mil EASL-70(G-70)</v>
      </c>
    </row>
    <row r="7520" spans="1:20">
      <c r="A7520" s="25">
        <v>43339</v>
      </c>
      <c r="B7520" s="25">
        <v>7.8232614583321265</v>
      </c>
      <c r="C7520" s="26" t="s">
        <v>16138</v>
      </c>
      <c r="D7520" s="25" t="s">
        <v>16231</v>
      </c>
      <c r="E7520" s="26" t="s">
        <v>10612</v>
      </c>
      <c r="F7520" s="25" t="s">
        <v>8214</v>
      </c>
      <c r="G7520" s="69">
        <v>1.524</v>
      </c>
      <c r="H7520" s="25" t="s">
        <v>61</v>
      </c>
      <c r="I7520" s="27" t="s">
        <v>46</v>
      </c>
      <c r="J7520" s="69">
        <v>45.72</v>
      </c>
      <c r="K7520" s="6" t="s">
        <v>16232</v>
      </c>
      <c r="L7520" s="6" t="s">
        <v>95</v>
      </c>
      <c r="M7520" s="69">
        <v>30</v>
      </c>
      <c r="N7520" s="6" t="s">
        <v>59</v>
      </c>
      <c r="O7520" s="6" t="s">
        <v>11456</v>
      </c>
      <c r="R7520" s="33" t="str">
        <f t="shared" si="138"/>
        <v>S08N2241P028</v>
      </c>
      <c r="S7520" s="95">
        <f>VLOOKUP(I7520,品牌型号对应工厂型号!C:E,3,0)</f>
        <v>5</v>
      </c>
      <c r="T7520" s="96" t="str">
        <f>VLOOKUP(I7520,品牌型号对应工厂型号!C:I,7,0)</f>
        <v>98:1.5mil EASL-70(G-70)</v>
      </c>
    </row>
    <row r="7521" spans="1:20">
      <c r="A7521" s="25">
        <v>43339</v>
      </c>
      <c r="B7521" s="25">
        <v>7.8232614583321265</v>
      </c>
      <c r="C7521" s="26" t="s">
        <v>16138</v>
      </c>
      <c r="D7521" s="25" t="s">
        <v>16233</v>
      </c>
      <c r="E7521" s="26" t="s">
        <v>10612</v>
      </c>
      <c r="F7521" s="25" t="s">
        <v>8214</v>
      </c>
      <c r="G7521" s="69">
        <v>1.524</v>
      </c>
      <c r="H7521" s="25" t="s">
        <v>61</v>
      </c>
      <c r="I7521" s="27" t="s">
        <v>46</v>
      </c>
      <c r="J7521" s="69">
        <v>45.72</v>
      </c>
      <c r="K7521" s="6" t="s">
        <v>16234</v>
      </c>
      <c r="L7521" s="6" t="s">
        <v>95</v>
      </c>
      <c r="M7521" s="69">
        <v>30</v>
      </c>
      <c r="N7521" s="6" t="s">
        <v>59</v>
      </c>
      <c r="O7521" s="6" t="s">
        <v>11456</v>
      </c>
      <c r="R7521" s="33" t="str">
        <f t="shared" si="138"/>
        <v>S08N2241P029</v>
      </c>
      <c r="S7521" s="95">
        <f>VLOOKUP(I7521,品牌型号对应工厂型号!C:E,3,0)</f>
        <v>5</v>
      </c>
      <c r="T7521" s="96" t="str">
        <f>VLOOKUP(I7521,品牌型号对应工厂型号!C:I,7,0)</f>
        <v>98:1.5mil EASL-70(G-70)</v>
      </c>
    </row>
    <row r="7522" spans="1:20">
      <c r="A7522" s="25">
        <v>43339</v>
      </c>
      <c r="B7522" s="25">
        <v>7.8232614583321265</v>
      </c>
      <c r="C7522" s="26" t="s">
        <v>16138</v>
      </c>
      <c r="D7522" s="25" t="s">
        <v>16235</v>
      </c>
      <c r="E7522" s="26" t="s">
        <v>10612</v>
      </c>
      <c r="F7522" s="25" t="s">
        <v>8214</v>
      </c>
      <c r="G7522" s="69">
        <v>1.524</v>
      </c>
      <c r="H7522" s="25" t="s">
        <v>61</v>
      </c>
      <c r="I7522" s="27" t="s">
        <v>46</v>
      </c>
      <c r="J7522" s="69">
        <v>45.72</v>
      </c>
      <c r="K7522" s="6" t="s">
        <v>16236</v>
      </c>
      <c r="L7522" s="6" t="s">
        <v>95</v>
      </c>
      <c r="M7522" s="69">
        <v>30</v>
      </c>
      <c r="N7522" s="6" t="s">
        <v>59</v>
      </c>
      <c r="O7522" s="6" t="s">
        <v>11456</v>
      </c>
      <c r="R7522" s="33" t="str">
        <f t="shared" si="138"/>
        <v>S08N2241P030</v>
      </c>
      <c r="S7522" s="95">
        <f>VLOOKUP(I7522,品牌型号对应工厂型号!C:E,3,0)</f>
        <v>5</v>
      </c>
      <c r="T7522" s="96" t="str">
        <f>VLOOKUP(I7522,品牌型号对应工厂型号!C:I,7,0)</f>
        <v>98:1.5mil EASL-70(G-70)</v>
      </c>
    </row>
    <row r="7523" spans="1:20">
      <c r="A7523" s="25">
        <v>43339</v>
      </c>
      <c r="B7523" s="25">
        <v>7.8232614583321265</v>
      </c>
      <c r="C7523" s="26" t="s">
        <v>16138</v>
      </c>
      <c r="D7523" s="25" t="s">
        <v>16237</v>
      </c>
      <c r="E7523" s="26" t="s">
        <v>10581</v>
      </c>
      <c r="F7523" s="25" t="s">
        <v>8214</v>
      </c>
      <c r="G7523" s="69">
        <v>1.524</v>
      </c>
      <c r="H7523" s="25" t="s">
        <v>60</v>
      </c>
      <c r="I7523" s="27" t="s">
        <v>55</v>
      </c>
      <c r="J7523" s="69">
        <v>45.72</v>
      </c>
      <c r="K7523" s="6" t="s">
        <v>16238</v>
      </c>
      <c r="L7523" s="6" t="s">
        <v>95</v>
      </c>
      <c r="M7523" s="69">
        <v>30</v>
      </c>
      <c r="N7523" s="6" t="s">
        <v>59</v>
      </c>
      <c r="O7523" s="6" t="s">
        <v>11456</v>
      </c>
      <c r="R7523" s="33" t="str">
        <f t="shared" si="138"/>
        <v>S07N2422P007</v>
      </c>
      <c r="S7523" s="95">
        <f>VLOOKUP(I7523,品牌型号对应工厂型号!C:E,3,0)</f>
        <v>5</v>
      </c>
      <c r="T7523" s="96" t="str">
        <f>VLOOKUP(I7523,品牌型号对应工厂型号!C:I,7,0)</f>
        <v>100:1.5mil DABL-25(G-25)</v>
      </c>
    </row>
    <row r="7524" spans="1:20">
      <c r="A7524" s="25">
        <v>43339</v>
      </c>
      <c r="B7524" s="25">
        <v>7.8232614583321265</v>
      </c>
      <c r="C7524" s="26" t="s">
        <v>16138</v>
      </c>
      <c r="D7524" s="25" t="s">
        <v>16239</v>
      </c>
      <c r="E7524" s="26" t="s">
        <v>10612</v>
      </c>
      <c r="F7524" s="25" t="s">
        <v>8214</v>
      </c>
      <c r="G7524" s="69">
        <v>1.524</v>
      </c>
      <c r="H7524" s="25" t="s">
        <v>61</v>
      </c>
      <c r="I7524" s="27" t="s">
        <v>46</v>
      </c>
      <c r="J7524" s="69">
        <v>45.72</v>
      </c>
      <c r="K7524" s="6" t="s">
        <v>16240</v>
      </c>
      <c r="L7524" s="6" t="s">
        <v>95</v>
      </c>
      <c r="M7524" s="69">
        <v>30</v>
      </c>
      <c r="N7524" s="6" t="s">
        <v>59</v>
      </c>
      <c r="O7524" s="6" t="s">
        <v>11456</v>
      </c>
      <c r="R7524" s="33" t="str">
        <f t="shared" si="138"/>
        <v>S08N2241P033</v>
      </c>
      <c r="S7524" s="95">
        <f>VLOOKUP(I7524,品牌型号对应工厂型号!C:E,3,0)</f>
        <v>5</v>
      </c>
      <c r="T7524" s="96" t="str">
        <f>VLOOKUP(I7524,品牌型号对应工厂型号!C:I,7,0)</f>
        <v>98:1.5mil EASL-70(G-70)</v>
      </c>
    </row>
    <row r="7525" spans="1:20">
      <c r="A7525" s="25">
        <v>43339</v>
      </c>
      <c r="B7525" s="25">
        <v>7.8232614583321265</v>
      </c>
      <c r="C7525" s="26" t="s">
        <v>16138</v>
      </c>
      <c r="D7525" s="25" t="s">
        <v>16241</v>
      </c>
      <c r="E7525" s="26" t="s">
        <v>10581</v>
      </c>
      <c r="F7525" s="25" t="s">
        <v>8214</v>
      </c>
      <c r="G7525" s="69">
        <v>1.524</v>
      </c>
      <c r="H7525" s="25" t="s">
        <v>60</v>
      </c>
      <c r="I7525" s="27" t="s">
        <v>55</v>
      </c>
      <c r="J7525" s="69">
        <v>45.72</v>
      </c>
      <c r="K7525" s="6" t="s">
        <v>16242</v>
      </c>
      <c r="L7525" s="6" t="s">
        <v>95</v>
      </c>
      <c r="M7525" s="69">
        <v>30</v>
      </c>
      <c r="N7525" s="6" t="s">
        <v>59</v>
      </c>
      <c r="O7525" s="6" t="s">
        <v>11456</v>
      </c>
      <c r="R7525" s="33" t="str">
        <f t="shared" si="138"/>
        <v>S07N2422P020</v>
      </c>
      <c r="S7525" s="95">
        <f>VLOOKUP(I7525,品牌型号对应工厂型号!C:E,3,0)</f>
        <v>5</v>
      </c>
      <c r="T7525" s="96" t="str">
        <f>VLOOKUP(I7525,品牌型号对应工厂型号!C:I,7,0)</f>
        <v>100:1.5mil DABL-25(G-25)</v>
      </c>
    </row>
    <row r="7526" spans="1:20">
      <c r="A7526" s="25">
        <v>43339</v>
      </c>
      <c r="B7526" s="25">
        <v>7.8232614583321265</v>
      </c>
      <c r="C7526" s="26" t="s">
        <v>16138</v>
      </c>
      <c r="D7526" s="25" t="s">
        <v>16243</v>
      </c>
      <c r="E7526" s="26" t="s">
        <v>10581</v>
      </c>
      <c r="F7526" s="25" t="s">
        <v>8214</v>
      </c>
      <c r="G7526" s="69">
        <v>1.524</v>
      </c>
      <c r="H7526" s="25" t="s">
        <v>60</v>
      </c>
      <c r="I7526" s="27" t="s">
        <v>55</v>
      </c>
      <c r="J7526" s="69">
        <v>45.72</v>
      </c>
      <c r="K7526" s="6" t="s">
        <v>16244</v>
      </c>
      <c r="L7526" s="6" t="s">
        <v>95</v>
      </c>
      <c r="M7526" s="69">
        <v>30</v>
      </c>
      <c r="N7526" s="6" t="s">
        <v>59</v>
      </c>
      <c r="O7526" s="6" t="s">
        <v>11456</v>
      </c>
      <c r="R7526" s="33" t="str">
        <f t="shared" si="138"/>
        <v>S07N2422P019</v>
      </c>
      <c r="S7526" s="95">
        <f>VLOOKUP(I7526,品牌型号对应工厂型号!C:E,3,0)</f>
        <v>5</v>
      </c>
      <c r="T7526" s="96" t="str">
        <f>VLOOKUP(I7526,品牌型号对应工厂型号!C:I,7,0)</f>
        <v>100:1.5mil DABL-25(G-25)</v>
      </c>
    </row>
    <row r="7527" spans="1:20">
      <c r="A7527" s="25">
        <v>43339</v>
      </c>
      <c r="B7527" s="25">
        <v>7.8232614583321265</v>
      </c>
      <c r="C7527" s="26" t="s">
        <v>16138</v>
      </c>
      <c r="D7527" s="25" t="s">
        <v>16245</v>
      </c>
      <c r="E7527" s="26" t="s">
        <v>10581</v>
      </c>
      <c r="F7527" s="25" t="s">
        <v>8214</v>
      </c>
      <c r="G7527" s="69">
        <v>1.524</v>
      </c>
      <c r="H7527" s="25" t="s">
        <v>60</v>
      </c>
      <c r="I7527" s="27" t="s">
        <v>55</v>
      </c>
      <c r="J7527" s="69">
        <v>45.72</v>
      </c>
      <c r="K7527" s="6" t="s">
        <v>16246</v>
      </c>
      <c r="L7527" s="6" t="s">
        <v>95</v>
      </c>
      <c r="M7527" s="69">
        <v>30</v>
      </c>
      <c r="N7527" s="6" t="s">
        <v>59</v>
      </c>
      <c r="O7527" s="6" t="s">
        <v>11456</v>
      </c>
      <c r="R7527" s="33" t="str">
        <f t="shared" si="138"/>
        <v>S07N2422P017</v>
      </c>
      <c r="S7527" s="95">
        <f>VLOOKUP(I7527,品牌型号对应工厂型号!C:E,3,0)</f>
        <v>5</v>
      </c>
      <c r="T7527" s="96" t="str">
        <f>VLOOKUP(I7527,品牌型号对应工厂型号!C:I,7,0)</f>
        <v>100:1.5mil DABL-25(G-25)</v>
      </c>
    </row>
    <row r="7528" spans="1:20">
      <c r="A7528" s="25">
        <v>43339</v>
      </c>
      <c r="B7528" s="25">
        <v>7.8232614583321265</v>
      </c>
      <c r="C7528" s="26" t="s">
        <v>16138</v>
      </c>
      <c r="D7528" s="25" t="s">
        <v>16247</v>
      </c>
      <c r="E7528" s="26" t="s">
        <v>10581</v>
      </c>
      <c r="F7528" s="25" t="s">
        <v>8214</v>
      </c>
      <c r="G7528" s="69">
        <v>1.524</v>
      </c>
      <c r="H7528" s="25" t="s">
        <v>60</v>
      </c>
      <c r="I7528" s="27" t="s">
        <v>55</v>
      </c>
      <c r="J7528" s="69">
        <v>45.72</v>
      </c>
      <c r="K7528" s="6" t="s">
        <v>16248</v>
      </c>
      <c r="L7528" s="6" t="s">
        <v>95</v>
      </c>
      <c r="M7528" s="69">
        <v>30</v>
      </c>
      <c r="N7528" s="6" t="s">
        <v>59</v>
      </c>
      <c r="O7528" s="6" t="s">
        <v>11456</v>
      </c>
      <c r="R7528" s="33" t="str">
        <f t="shared" si="138"/>
        <v>S07N2422P018</v>
      </c>
      <c r="S7528" s="95">
        <f>VLOOKUP(I7528,品牌型号对应工厂型号!C:E,3,0)</f>
        <v>5</v>
      </c>
      <c r="T7528" s="96" t="str">
        <f>VLOOKUP(I7528,品牌型号对应工厂型号!C:I,7,0)</f>
        <v>100:1.5mil DABL-25(G-25)</v>
      </c>
    </row>
    <row r="7529" spans="1:20">
      <c r="A7529" s="25">
        <v>43339</v>
      </c>
      <c r="B7529" s="25">
        <v>7.8232614583321265</v>
      </c>
      <c r="C7529" s="26" t="s">
        <v>16138</v>
      </c>
      <c r="D7529" s="25" t="s">
        <v>16249</v>
      </c>
      <c r="E7529" s="26" t="s">
        <v>10581</v>
      </c>
      <c r="F7529" s="25" t="s">
        <v>8214</v>
      </c>
      <c r="G7529" s="69">
        <v>1.524</v>
      </c>
      <c r="H7529" s="25" t="s">
        <v>60</v>
      </c>
      <c r="I7529" s="27" t="s">
        <v>55</v>
      </c>
      <c r="J7529" s="69">
        <v>45.72</v>
      </c>
      <c r="K7529" s="6" t="s">
        <v>16250</v>
      </c>
      <c r="L7529" s="6" t="s">
        <v>95</v>
      </c>
      <c r="M7529" s="69">
        <v>30</v>
      </c>
      <c r="N7529" s="6" t="s">
        <v>59</v>
      </c>
      <c r="O7529" s="6" t="s">
        <v>11456</v>
      </c>
      <c r="R7529" s="33" t="str">
        <f t="shared" si="138"/>
        <v>S07N2422P021</v>
      </c>
      <c r="S7529" s="95">
        <f>VLOOKUP(I7529,品牌型号对应工厂型号!C:E,3,0)</f>
        <v>5</v>
      </c>
      <c r="T7529" s="96" t="str">
        <f>VLOOKUP(I7529,品牌型号对应工厂型号!C:I,7,0)</f>
        <v>100:1.5mil DABL-25(G-25)</v>
      </c>
    </row>
    <row r="7530" spans="1:20">
      <c r="A7530" s="25">
        <v>43339</v>
      </c>
      <c r="B7530" s="25">
        <v>7.8232614583321265</v>
      </c>
      <c r="C7530" s="26" t="s">
        <v>16138</v>
      </c>
      <c r="D7530" s="25" t="s">
        <v>16251</v>
      </c>
      <c r="E7530" s="26" t="s">
        <v>10581</v>
      </c>
      <c r="F7530" s="25" t="s">
        <v>8214</v>
      </c>
      <c r="G7530" s="69">
        <v>1.524</v>
      </c>
      <c r="H7530" s="25" t="s">
        <v>60</v>
      </c>
      <c r="I7530" s="27" t="s">
        <v>55</v>
      </c>
      <c r="J7530" s="69">
        <v>45.72</v>
      </c>
      <c r="K7530" s="6" t="s">
        <v>16252</v>
      </c>
      <c r="L7530" s="6" t="s">
        <v>95</v>
      </c>
      <c r="M7530" s="69">
        <v>30</v>
      </c>
      <c r="N7530" s="6" t="s">
        <v>59</v>
      </c>
      <c r="O7530" s="6" t="s">
        <v>11456</v>
      </c>
      <c r="R7530" s="33" t="str">
        <f t="shared" si="138"/>
        <v>S07N2422P022</v>
      </c>
      <c r="S7530" s="95">
        <f>VLOOKUP(I7530,品牌型号对应工厂型号!C:E,3,0)</f>
        <v>5</v>
      </c>
      <c r="T7530" s="96" t="str">
        <f>VLOOKUP(I7530,品牌型号对应工厂型号!C:I,7,0)</f>
        <v>100:1.5mil DABL-25(G-25)</v>
      </c>
    </row>
    <row r="7531" spans="1:20">
      <c r="A7531" s="25">
        <v>43339</v>
      </c>
      <c r="B7531" s="25">
        <v>7.8232614583321265</v>
      </c>
      <c r="C7531" s="26" t="s">
        <v>16138</v>
      </c>
      <c r="D7531" s="25" t="s">
        <v>16253</v>
      </c>
      <c r="E7531" s="26" t="s">
        <v>10581</v>
      </c>
      <c r="F7531" s="25" t="s">
        <v>8214</v>
      </c>
      <c r="G7531" s="69">
        <v>1.524</v>
      </c>
      <c r="H7531" s="25" t="s">
        <v>60</v>
      </c>
      <c r="I7531" s="27" t="s">
        <v>55</v>
      </c>
      <c r="J7531" s="69">
        <v>45.72</v>
      </c>
      <c r="K7531" s="6" t="s">
        <v>16254</v>
      </c>
      <c r="L7531" s="6" t="s">
        <v>95</v>
      </c>
      <c r="M7531" s="69">
        <v>30</v>
      </c>
      <c r="N7531" s="6" t="s">
        <v>59</v>
      </c>
      <c r="O7531" s="6" t="s">
        <v>11456</v>
      </c>
      <c r="R7531" s="33" t="str">
        <f t="shared" si="138"/>
        <v>S07N2422P016</v>
      </c>
      <c r="S7531" s="95">
        <f>VLOOKUP(I7531,品牌型号对应工厂型号!C:E,3,0)</f>
        <v>5</v>
      </c>
      <c r="T7531" s="96" t="str">
        <f>VLOOKUP(I7531,品牌型号对应工厂型号!C:I,7,0)</f>
        <v>100:1.5mil DABL-25(G-25)</v>
      </c>
    </row>
    <row r="7532" spans="1:20">
      <c r="A7532" s="25">
        <v>43339</v>
      </c>
      <c r="B7532" s="25">
        <v>7.8232614583321265</v>
      </c>
      <c r="C7532" s="26" t="s">
        <v>16138</v>
      </c>
      <c r="D7532" s="25" t="s">
        <v>16255</v>
      </c>
      <c r="E7532" s="26" t="s">
        <v>10581</v>
      </c>
      <c r="F7532" s="25" t="s">
        <v>8214</v>
      </c>
      <c r="G7532" s="69">
        <v>1.524</v>
      </c>
      <c r="H7532" s="25" t="s">
        <v>60</v>
      </c>
      <c r="I7532" s="27" t="s">
        <v>55</v>
      </c>
      <c r="J7532" s="69">
        <v>45.72</v>
      </c>
      <c r="K7532" s="6" t="s">
        <v>16256</v>
      </c>
      <c r="L7532" s="6" t="s">
        <v>95</v>
      </c>
      <c r="M7532" s="69">
        <v>30</v>
      </c>
      <c r="N7532" s="6" t="s">
        <v>59</v>
      </c>
      <c r="O7532" s="6" t="s">
        <v>11456</v>
      </c>
      <c r="R7532" s="33" t="str">
        <f t="shared" si="138"/>
        <v>S07N2422P015</v>
      </c>
      <c r="S7532" s="95">
        <f>VLOOKUP(I7532,品牌型号对应工厂型号!C:E,3,0)</f>
        <v>5</v>
      </c>
      <c r="T7532" s="96" t="str">
        <f>VLOOKUP(I7532,品牌型号对应工厂型号!C:I,7,0)</f>
        <v>100:1.5mil DABL-25(G-25)</v>
      </c>
    </row>
    <row r="7533" spans="1:20">
      <c r="A7533" s="25">
        <v>43339</v>
      </c>
      <c r="B7533" s="25">
        <v>7.8232614583321265</v>
      </c>
      <c r="C7533" s="26" t="s">
        <v>16138</v>
      </c>
      <c r="D7533" s="25" t="s">
        <v>16257</v>
      </c>
      <c r="E7533" s="26" t="s">
        <v>10581</v>
      </c>
      <c r="F7533" s="25" t="s">
        <v>8214</v>
      </c>
      <c r="G7533" s="69">
        <v>1.524</v>
      </c>
      <c r="H7533" s="25" t="s">
        <v>60</v>
      </c>
      <c r="I7533" s="27" t="s">
        <v>55</v>
      </c>
      <c r="J7533" s="69">
        <v>45.72</v>
      </c>
      <c r="K7533" s="6" t="s">
        <v>16258</v>
      </c>
      <c r="L7533" s="6" t="s">
        <v>95</v>
      </c>
      <c r="M7533" s="69">
        <v>30</v>
      </c>
      <c r="N7533" s="6" t="s">
        <v>59</v>
      </c>
      <c r="O7533" s="6" t="s">
        <v>11456</v>
      </c>
      <c r="R7533" s="33" t="str">
        <f t="shared" si="138"/>
        <v>S07N2422P023</v>
      </c>
      <c r="S7533" s="95">
        <f>VLOOKUP(I7533,品牌型号对应工厂型号!C:E,3,0)</f>
        <v>5</v>
      </c>
      <c r="T7533" s="96" t="str">
        <f>VLOOKUP(I7533,品牌型号对应工厂型号!C:I,7,0)</f>
        <v>100:1.5mil DABL-25(G-25)</v>
      </c>
    </row>
    <row r="7534" spans="1:20">
      <c r="A7534" s="25">
        <v>43339</v>
      </c>
      <c r="B7534" s="25">
        <v>7.8232614583321265</v>
      </c>
      <c r="C7534" s="26" t="s">
        <v>16138</v>
      </c>
      <c r="D7534" s="25" t="s">
        <v>16259</v>
      </c>
      <c r="E7534" s="26" t="s">
        <v>10581</v>
      </c>
      <c r="F7534" s="25" t="s">
        <v>8214</v>
      </c>
      <c r="G7534" s="69">
        <v>1.524</v>
      </c>
      <c r="H7534" s="25" t="s">
        <v>60</v>
      </c>
      <c r="I7534" s="27" t="s">
        <v>55</v>
      </c>
      <c r="J7534" s="69">
        <v>45.72</v>
      </c>
      <c r="K7534" s="6" t="s">
        <v>16260</v>
      </c>
      <c r="L7534" s="6" t="s">
        <v>95</v>
      </c>
      <c r="M7534" s="69">
        <v>30</v>
      </c>
      <c r="N7534" s="6" t="s">
        <v>59</v>
      </c>
      <c r="O7534" s="6" t="s">
        <v>11456</v>
      </c>
      <c r="R7534" s="33" t="str">
        <f t="shared" si="138"/>
        <v>S07N2422P024</v>
      </c>
      <c r="S7534" s="95">
        <f>VLOOKUP(I7534,品牌型号对应工厂型号!C:E,3,0)</f>
        <v>5</v>
      </c>
      <c r="T7534" s="96" t="str">
        <f>VLOOKUP(I7534,品牌型号对应工厂型号!C:I,7,0)</f>
        <v>100:1.5mil DABL-25(G-25)</v>
      </c>
    </row>
    <row r="7535" spans="1:20">
      <c r="A7535" s="25">
        <v>43339</v>
      </c>
      <c r="B7535" s="25">
        <v>7.8232614583321265</v>
      </c>
      <c r="C7535" s="26" t="s">
        <v>16138</v>
      </c>
      <c r="D7535" s="25" t="s">
        <v>16261</v>
      </c>
      <c r="E7535" s="26" t="s">
        <v>10581</v>
      </c>
      <c r="F7535" s="25" t="s">
        <v>8214</v>
      </c>
      <c r="G7535" s="69">
        <v>1.524</v>
      </c>
      <c r="H7535" s="25" t="s">
        <v>60</v>
      </c>
      <c r="I7535" s="27" t="s">
        <v>55</v>
      </c>
      <c r="J7535" s="69">
        <v>45.72</v>
      </c>
      <c r="K7535" s="6" t="s">
        <v>16262</v>
      </c>
      <c r="L7535" s="6" t="s">
        <v>95</v>
      </c>
      <c r="M7535" s="69">
        <v>30</v>
      </c>
      <c r="N7535" s="6" t="s">
        <v>59</v>
      </c>
      <c r="O7535" s="6" t="s">
        <v>11456</v>
      </c>
      <c r="R7535" s="33" t="str">
        <f t="shared" si="138"/>
        <v>S07N2422P014</v>
      </c>
      <c r="S7535" s="95">
        <f>VLOOKUP(I7535,品牌型号对应工厂型号!C:E,3,0)</f>
        <v>5</v>
      </c>
      <c r="T7535" s="96" t="str">
        <f>VLOOKUP(I7535,品牌型号对应工厂型号!C:I,7,0)</f>
        <v>100:1.5mil DABL-25(G-25)</v>
      </c>
    </row>
    <row r="7536" spans="1:20">
      <c r="A7536" s="25">
        <v>43339</v>
      </c>
      <c r="B7536" s="25">
        <v>7.8232614583321265</v>
      </c>
      <c r="C7536" s="26" t="s">
        <v>16138</v>
      </c>
      <c r="D7536" s="25" t="s">
        <v>16263</v>
      </c>
      <c r="E7536" s="26" t="s">
        <v>10581</v>
      </c>
      <c r="F7536" s="25" t="s">
        <v>8214</v>
      </c>
      <c r="G7536" s="69">
        <v>1.524</v>
      </c>
      <c r="H7536" s="25" t="s">
        <v>60</v>
      </c>
      <c r="I7536" s="27" t="s">
        <v>55</v>
      </c>
      <c r="J7536" s="69">
        <v>45.72</v>
      </c>
      <c r="K7536" s="6" t="s">
        <v>16264</v>
      </c>
      <c r="L7536" s="6" t="s">
        <v>95</v>
      </c>
      <c r="M7536" s="69">
        <v>30</v>
      </c>
      <c r="N7536" s="6" t="s">
        <v>59</v>
      </c>
      <c r="O7536" s="6" t="s">
        <v>11456</v>
      </c>
      <c r="R7536" s="33" t="str">
        <f t="shared" si="138"/>
        <v>S07N2422P013</v>
      </c>
      <c r="S7536" s="95">
        <f>VLOOKUP(I7536,品牌型号对应工厂型号!C:E,3,0)</f>
        <v>5</v>
      </c>
      <c r="T7536" s="96" t="str">
        <f>VLOOKUP(I7536,品牌型号对应工厂型号!C:I,7,0)</f>
        <v>100:1.5mil DABL-25(G-25)</v>
      </c>
    </row>
    <row r="7537" spans="1:20">
      <c r="A7537" s="25">
        <v>43339</v>
      </c>
      <c r="B7537" s="25">
        <v>7.8232614583321265</v>
      </c>
      <c r="C7537" s="26" t="s">
        <v>16138</v>
      </c>
      <c r="D7537" s="25" t="s">
        <v>16265</v>
      </c>
      <c r="E7537" s="26" t="s">
        <v>10581</v>
      </c>
      <c r="F7537" s="25" t="s">
        <v>8214</v>
      </c>
      <c r="G7537" s="69">
        <v>1.524</v>
      </c>
      <c r="H7537" s="25" t="s">
        <v>60</v>
      </c>
      <c r="I7537" s="27" t="s">
        <v>55</v>
      </c>
      <c r="J7537" s="69">
        <v>45.72</v>
      </c>
      <c r="K7537" s="6" t="s">
        <v>16266</v>
      </c>
      <c r="L7537" s="6" t="s">
        <v>95</v>
      </c>
      <c r="M7537" s="69">
        <v>30</v>
      </c>
      <c r="N7537" s="6" t="s">
        <v>59</v>
      </c>
      <c r="O7537" s="6" t="s">
        <v>11456</v>
      </c>
      <c r="R7537" s="33" t="str">
        <f t="shared" ref="R7537:R7600" si="139">K7537</f>
        <v>S08N2128P017</v>
      </c>
      <c r="S7537" s="95">
        <f>VLOOKUP(I7537,品牌型号对应工厂型号!C:E,3,0)</f>
        <v>5</v>
      </c>
      <c r="T7537" s="96" t="str">
        <f>VLOOKUP(I7537,品牌型号对应工厂型号!C:I,7,0)</f>
        <v>100:1.5mil DABL-25(G-25)</v>
      </c>
    </row>
    <row r="7538" spans="1:20">
      <c r="A7538" s="25">
        <v>43339</v>
      </c>
      <c r="B7538" s="25">
        <v>7.8232614583321265</v>
      </c>
      <c r="C7538" s="26" t="s">
        <v>16138</v>
      </c>
      <c r="D7538" s="25" t="s">
        <v>16267</v>
      </c>
      <c r="E7538" s="26" t="s">
        <v>10581</v>
      </c>
      <c r="F7538" s="25" t="s">
        <v>8214</v>
      </c>
      <c r="G7538" s="69">
        <v>1.524</v>
      </c>
      <c r="H7538" s="25" t="s">
        <v>60</v>
      </c>
      <c r="I7538" s="27" t="s">
        <v>55</v>
      </c>
      <c r="J7538" s="69">
        <v>45.72</v>
      </c>
      <c r="K7538" s="6" t="s">
        <v>16268</v>
      </c>
      <c r="L7538" s="6" t="s">
        <v>95</v>
      </c>
      <c r="M7538" s="69">
        <v>30</v>
      </c>
      <c r="N7538" s="6" t="s">
        <v>59</v>
      </c>
      <c r="O7538" s="6" t="s">
        <v>11456</v>
      </c>
      <c r="R7538" s="33" t="str">
        <f t="shared" si="139"/>
        <v>S07N2422P009</v>
      </c>
      <c r="S7538" s="95">
        <f>VLOOKUP(I7538,品牌型号对应工厂型号!C:E,3,0)</f>
        <v>5</v>
      </c>
      <c r="T7538" s="96" t="str">
        <f>VLOOKUP(I7538,品牌型号对应工厂型号!C:I,7,0)</f>
        <v>100:1.5mil DABL-25(G-25)</v>
      </c>
    </row>
    <row r="7539" spans="1:20">
      <c r="A7539" s="25">
        <v>43339</v>
      </c>
      <c r="B7539" s="25">
        <v>7.8232614583321265</v>
      </c>
      <c r="C7539" s="26" t="s">
        <v>16138</v>
      </c>
      <c r="D7539" s="25" t="s">
        <v>16269</v>
      </c>
      <c r="E7539" s="26" t="s">
        <v>10581</v>
      </c>
      <c r="F7539" s="25" t="s">
        <v>8214</v>
      </c>
      <c r="G7539" s="69">
        <v>1.524</v>
      </c>
      <c r="H7539" s="25" t="s">
        <v>60</v>
      </c>
      <c r="I7539" s="27" t="s">
        <v>55</v>
      </c>
      <c r="J7539" s="69">
        <v>45.72</v>
      </c>
      <c r="K7539" s="6" t="s">
        <v>16270</v>
      </c>
      <c r="L7539" s="6" t="s">
        <v>95</v>
      </c>
      <c r="M7539" s="69">
        <v>30</v>
      </c>
      <c r="N7539" s="6" t="s">
        <v>59</v>
      </c>
      <c r="O7539" s="6" t="s">
        <v>11456</v>
      </c>
      <c r="R7539" s="33" t="str">
        <f t="shared" si="139"/>
        <v>S07N2422P008</v>
      </c>
      <c r="S7539" s="95">
        <f>VLOOKUP(I7539,品牌型号对应工厂型号!C:E,3,0)</f>
        <v>5</v>
      </c>
      <c r="T7539" s="96" t="str">
        <f>VLOOKUP(I7539,品牌型号对应工厂型号!C:I,7,0)</f>
        <v>100:1.5mil DABL-25(G-25)</v>
      </c>
    </row>
    <row r="7540" spans="1:20">
      <c r="A7540" s="25">
        <v>43339</v>
      </c>
      <c r="B7540" s="25">
        <v>7.8232614583321265</v>
      </c>
      <c r="C7540" s="26" t="s">
        <v>16138</v>
      </c>
      <c r="D7540" s="25" t="s">
        <v>16271</v>
      </c>
      <c r="E7540" s="26" t="s">
        <v>10581</v>
      </c>
      <c r="F7540" s="25" t="s">
        <v>8214</v>
      </c>
      <c r="G7540" s="69">
        <v>1.524</v>
      </c>
      <c r="H7540" s="25" t="s">
        <v>60</v>
      </c>
      <c r="I7540" s="27" t="s">
        <v>55</v>
      </c>
      <c r="J7540" s="69">
        <v>45.72</v>
      </c>
      <c r="K7540" s="6" t="s">
        <v>16272</v>
      </c>
      <c r="L7540" s="6" t="s">
        <v>95</v>
      </c>
      <c r="M7540" s="69">
        <v>30</v>
      </c>
      <c r="N7540" s="6" t="s">
        <v>59</v>
      </c>
      <c r="O7540" s="6" t="s">
        <v>11456</v>
      </c>
      <c r="R7540" s="33" t="str">
        <f t="shared" si="139"/>
        <v>S07N2422P011</v>
      </c>
      <c r="S7540" s="95">
        <f>VLOOKUP(I7540,品牌型号对应工厂型号!C:E,3,0)</f>
        <v>5</v>
      </c>
      <c r="T7540" s="96" t="str">
        <f>VLOOKUP(I7540,品牌型号对应工厂型号!C:I,7,0)</f>
        <v>100:1.5mil DABL-25(G-25)</v>
      </c>
    </row>
    <row r="7541" spans="1:20">
      <c r="A7541" s="25">
        <v>43339</v>
      </c>
      <c r="B7541" s="25">
        <v>7.8232614583321265</v>
      </c>
      <c r="C7541" s="26" t="s">
        <v>16138</v>
      </c>
      <c r="D7541" s="25" t="s">
        <v>16273</v>
      </c>
      <c r="E7541" s="26" t="s">
        <v>10581</v>
      </c>
      <c r="F7541" s="25" t="s">
        <v>8214</v>
      </c>
      <c r="G7541" s="69">
        <v>1.524</v>
      </c>
      <c r="H7541" s="25" t="s">
        <v>60</v>
      </c>
      <c r="I7541" s="27" t="s">
        <v>55</v>
      </c>
      <c r="J7541" s="69">
        <v>45.72</v>
      </c>
      <c r="K7541" s="6" t="s">
        <v>16274</v>
      </c>
      <c r="L7541" s="6" t="s">
        <v>95</v>
      </c>
      <c r="M7541" s="69">
        <v>30</v>
      </c>
      <c r="N7541" s="6" t="s">
        <v>59</v>
      </c>
      <c r="O7541" s="6" t="s">
        <v>11456</v>
      </c>
      <c r="R7541" s="33" t="str">
        <f t="shared" si="139"/>
        <v>S07N2422P010</v>
      </c>
      <c r="S7541" s="95">
        <f>VLOOKUP(I7541,品牌型号对应工厂型号!C:E,3,0)</f>
        <v>5</v>
      </c>
      <c r="T7541" s="96" t="str">
        <f>VLOOKUP(I7541,品牌型号对应工厂型号!C:I,7,0)</f>
        <v>100:1.5mil DABL-25(G-25)</v>
      </c>
    </row>
    <row r="7542" spans="1:20">
      <c r="A7542" s="25">
        <v>43339</v>
      </c>
      <c r="B7542" s="25">
        <v>7.8232614583321265</v>
      </c>
      <c r="C7542" s="26" t="s">
        <v>16138</v>
      </c>
      <c r="D7542" s="25" t="s">
        <v>16275</v>
      </c>
      <c r="E7542" s="26" t="s">
        <v>10581</v>
      </c>
      <c r="F7542" s="25" t="s">
        <v>8214</v>
      </c>
      <c r="G7542" s="69">
        <v>1.524</v>
      </c>
      <c r="H7542" s="25" t="s">
        <v>60</v>
      </c>
      <c r="I7542" s="27" t="s">
        <v>55</v>
      </c>
      <c r="J7542" s="69">
        <v>45.72</v>
      </c>
      <c r="K7542" s="6" t="s">
        <v>16276</v>
      </c>
      <c r="L7542" s="6" t="s">
        <v>95</v>
      </c>
      <c r="M7542" s="69">
        <v>30</v>
      </c>
      <c r="N7542" s="6" t="s">
        <v>59</v>
      </c>
      <c r="O7542" s="6" t="s">
        <v>11456</v>
      </c>
      <c r="R7542" s="33" t="str">
        <f t="shared" si="139"/>
        <v>S07N2422P012</v>
      </c>
      <c r="S7542" s="95">
        <f>VLOOKUP(I7542,品牌型号对应工厂型号!C:E,3,0)</f>
        <v>5</v>
      </c>
      <c r="T7542" s="96" t="str">
        <f>VLOOKUP(I7542,品牌型号对应工厂型号!C:I,7,0)</f>
        <v>100:1.5mil DABL-25(G-25)</v>
      </c>
    </row>
    <row r="7543" spans="1:20">
      <c r="A7543" s="25">
        <v>43339</v>
      </c>
      <c r="B7543" s="25">
        <v>7.8232614583321265</v>
      </c>
      <c r="C7543" s="26" t="s">
        <v>16138</v>
      </c>
      <c r="D7543" s="25" t="s">
        <v>16277</v>
      </c>
      <c r="E7543" s="26" t="s">
        <v>10581</v>
      </c>
      <c r="F7543" s="25" t="s">
        <v>8214</v>
      </c>
      <c r="G7543" s="69">
        <v>1.524</v>
      </c>
      <c r="H7543" s="25" t="s">
        <v>60</v>
      </c>
      <c r="I7543" s="27" t="s">
        <v>55</v>
      </c>
      <c r="J7543" s="69">
        <v>45.72</v>
      </c>
      <c r="K7543" s="6" t="s">
        <v>16278</v>
      </c>
      <c r="L7543" s="6" t="s">
        <v>95</v>
      </c>
      <c r="M7543" s="69">
        <v>30</v>
      </c>
      <c r="N7543" s="6" t="s">
        <v>59</v>
      </c>
      <c r="O7543" s="6" t="s">
        <v>11456</v>
      </c>
      <c r="R7543" s="33" t="str">
        <f t="shared" si="139"/>
        <v>S07N2422P025</v>
      </c>
      <c r="S7543" s="95">
        <f>VLOOKUP(I7543,品牌型号对应工厂型号!C:E,3,0)</f>
        <v>5</v>
      </c>
      <c r="T7543" s="96" t="str">
        <f>VLOOKUP(I7543,品牌型号对应工厂型号!C:I,7,0)</f>
        <v>100:1.5mil DABL-25(G-25)</v>
      </c>
    </row>
    <row r="7544" spans="1:20">
      <c r="A7544" s="25">
        <v>43339</v>
      </c>
      <c r="B7544" s="25">
        <v>7.8232614583321265</v>
      </c>
      <c r="C7544" s="26" t="s">
        <v>16138</v>
      </c>
      <c r="D7544" s="25" t="s">
        <v>16279</v>
      </c>
      <c r="E7544" s="26" t="s">
        <v>8213</v>
      </c>
      <c r="F7544" s="25" t="s">
        <v>8214</v>
      </c>
      <c r="G7544" s="69">
        <v>1.524</v>
      </c>
      <c r="H7544" s="25" t="s">
        <v>126</v>
      </c>
      <c r="I7544" s="27" t="s">
        <v>44</v>
      </c>
      <c r="J7544" s="69">
        <v>45.72</v>
      </c>
      <c r="K7544" s="6" t="s">
        <v>16280</v>
      </c>
      <c r="L7544" s="6" t="s">
        <v>95</v>
      </c>
      <c r="M7544" s="69">
        <v>30</v>
      </c>
      <c r="N7544" s="6" t="s">
        <v>59</v>
      </c>
      <c r="O7544" s="6" t="s">
        <v>11456</v>
      </c>
      <c r="R7544" s="33" t="str">
        <f t="shared" si="139"/>
        <v>S06N3373P008</v>
      </c>
      <c r="S7544" s="95">
        <f>VLOOKUP(I7544,品牌型号对应工厂型号!C:E,3,0)</f>
        <v>5</v>
      </c>
      <c r="T7544" s="96" t="str">
        <f>VLOOKUP(I7544,品牌型号对应工厂型号!C:I,7,0)</f>
        <v>99:1.5mil DABL-10(G-15)</v>
      </c>
    </row>
    <row r="7545" spans="1:20">
      <c r="A7545" s="25">
        <v>43339</v>
      </c>
      <c r="B7545" s="25">
        <v>7.8232614583321265</v>
      </c>
      <c r="C7545" s="26" t="s">
        <v>16138</v>
      </c>
      <c r="D7545" s="25" t="s">
        <v>16281</v>
      </c>
      <c r="E7545" s="26" t="s">
        <v>10581</v>
      </c>
      <c r="F7545" s="25" t="s">
        <v>8214</v>
      </c>
      <c r="G7545" s="69">
        <v>1.524</v>
      </c>
      <c r="H7545" s="25" t="s">
        <v>60</v>
      </c>
      <c r="I7545" s="27" t="s">
        <v>55</v>
      </c>
      <c r="J7545" s="69">
        <v>45.72</v>
      </c>
      <c r="K7545" s="6" t="s">
        <v>16282</v>
      </c>
      <c r="L7545" s="6" t="s">
        <v>95</v>
      </c>
      <c r="M7545" s="69">
        <v>30</v>
      </c>
      <c r="N7545" s="6" t="s">
        <v>59</v>
      </c>
      <c r="O7545" s="6" t="s">
        <v>11456</v>
      </c>
      <c r="R7545" s="33" t="str">
        <f t="shared" si="139"/>
        <v>S07N2422P002</v>
      </c>
      <c r="S7545" s="95">
        <f>VLOOKUP(I7545,品牌型号对应工厂型号!C:E,3,0)</f>
        <v>5</v>
      </c>
      <c r="T7545" s="96" t="str">
        <f>VLOOKUP(I7545,品牌型号对应工厂型号!C:I,7,0)</f>
        <v>100:1.5mil DABL-25(G-25)</v>
      </c>
    </row>
    <row r="7546" spans="1:20">
      <c r="A7546" s="25">
        <v>43339</v>
      </c>
      <c r="B7546" s="25">
        <v>7.8232614583321265</v>
      </c>
      <c r="C7546" s="26" t="s">
        <v>16138</v>
      </c>
      <c r="D7546" s="25" t="s">
        <v>16283</v>
      </c>
      <c r="E7546" s="26" t="s">
        <v>8213</v>
      </c>
      <c r="F7546" s="25" t="s">
        <v>8214</v>
      </c>
      <c r="G7546" s="69">
        <v>1.524</v>
      </c>
      <c r="H7546" s="25" t="s">
        <v>126</v>
      </c>
      <c r="I7546" s="27" t="s">
        <v>44</v>
      </c>
      <c r="J7546" s="69">
        <v>45.72</v>
      </c>
      <c r="K7546" s="6" t="s">
        <v>16284</v>
      </c>
      <c r="L7546" s="6" t="s">
        <v>95</v>
      </c>
      <c r="M7546" s="69">
        <v>30</v>
      </c>
      <c r="N7546" s="6" t="s">
        <v>59</v>
      </c>
      <c r="O7546" s="6" t="s">
        <v>11456</v>
      </c>
      <c r="R7546" s="33" t="str">
        <f t="shared" si="139"/>
        <v>S06N3373P007</v>
      </c>
      <c r="S7546" s="95">
        <f>VLOOKUP(I7546,品牌型号对应工厂型号!C:E,3,0)</f>
        <v>5</v>
      </c>
      <c r="T7546" s="96" t="str">
        <f>VLOOKUP(I7546,品牌型号对应工厂型号!C:I,7,0)</f>
        <v>99:1.5mil DABL-10(G-15)</v>
      </c>
    </row>
    <row r="7547" spans="1:20">
      <c r="A7547" s="25">
        <v>43339</v>
      </c>
      <c r="B7547" s="25">
        <v>7.8232614583321265</v>
      </c>
      <c r="C7547" s="26" t="s">
        <v>16138</v>
      </c>
      <c r="D7547" s="25" t="s">
        <v>16285</v>
      </c>
      <c r="E7547" s="26" t="s">
        <v>10581</v>
      </c>
      <c r="F7547" s="25" t="s">
        <v>8214</v>
      </c>
      <c r="G7547" s="69">
        <v>1.524</v>
      </c>
      <c r="H7547" s="25" t="s">
        <v>60</v>
      </c>
      <c r="I7547" s="27" t="s">
        <v>55</v>
      </c>
      <c r="J7547" s="69">
        <v>45.72</v>
      </c>
      <c r="K7547" s="6" t="s">
        <v>16286</v>
      </c>
      <c r="L7547" s="6" t="s">
        <v>95</v>
      </c>
      <c r="M7547" s="69">
        <v>30</v>
      </c>
      <c r="N7547" s="6" t="s">
        <v>59</v>
      </c>
      <c r="O7547" s="6" t="s">
        <v>11456</v>
      </c>
      <c r="R7547" s="33" t="str">
        <f t="shared" si="139"/>
        <v>S08N2128P018</v>
      </c>
      <c r="S7547" s="95">
        <f>VLOOKUP(I7547,品牌型号对应工厂型号!C:E,3,0)</f>
        <v>5</v>
      </c>
      <c r="T7547" s="96" t="str">
        <f>VLOOKUP(I7547,品牌型号对应工厂型号!C:I,7,0)</f>
        <v>100:1.5mil DABL-25(G-25)</v>
      </c>
    </row>
    <row r="7548" spans="1:20">
      <c r="A7548" s="25">
        <v>43339</v>
      </c>
      <c r="B7548" s="25">
        <v>7.8232614583321265</v>
      </c>
      <c r="C7548" s="26" t="s">
        <v>16138</v>
      </c>
      <c r="D7548" s="25" t="s">
        <v>16287</v>
      </c>
      <c r="E7548" s="26" t="s">
        <v>8213</v>
      </c>
      <c r="F7548" s="25" t="s">
        <v>8214</v>
      </c>
      <c r="G7548" s="69">
        <v>1.524</v>
      </c>
      <c r="H7548" s="25" t="s">
        <v>126</v>
      </c>
      <c r="I7548" s="27" t="s">
        <v>44</v>
      </c>
      <c r="J7548" s="69">
        <v>45.72</v>
      </c>
      <c r="K7548" s="6" t="s">
        <v>16288</v>
      </c>
      <c r="L7548" s="6" t="s">
        <v>95</v>
      </c>
      <c r="M7548" s="69">
        <v>30</v>
      </c>
      <c r="N7548" s="6" t="s">
        <v>59</v>
      </c>
      <c r="O7548" s="6" t="s">
        <v>11456</v>
      </c>
      <c r="R7548" s="33" t="str">
        <f t="shared" si="139"/>
        <v>S06N3373P009</v>
      </c>
      <c r="S7548" s="95">
        <f>VLOOKUP(I7548,品牌型号对应工厂型号!C:E,3,0)</f>
        <v>5</v>
      </c>
      <c r="T7548" s="96" t="str">
        <f>VLOOKUP(I7548,品牌型号对应工厂型号!C:I,7,0)</f>
        <v>99:1.5mil DABL-10(G-15)</v>
      </c>
    </row>
    <row r="7549" spans="1:20">
      <c r="A7549" s="25">
        <v>43339</v>
      </c>
      <c r="B7549" s="25">
        <v>7.8232614583321265</v>
      </c>
      <c r="C7549" s="26" t="s">
        <v>16138</v>
      </c>
      <c r="D7549" s="25" t="s">
        <v>16289</v>
      </c>
      <c r="E7549" s="26" t="s">
        <v>10581</v>
      </c>
      <c r="F7549" s="25" t="s">
        <v>8214</v>
      </c>
      <c r="G7549" s="69">
        <v>1.524</v>
      </c>
      <c r="H7549" s="25" t="s">
        <v>60</v>
      </c>
      <c r="I7549" s="27" t="s">
        <v>55</v>
      </c>
      <c r="J7549" s="69">
        <v>45.72</v>
      </c>
      <c r="K7549" s="6" t="s">
        <v>16290</v>
      </c>
      <c r="L7549" s="6" t="s">
        <v>95</v>
      </c>
      <c r="M7549" s="69">
        <v>30</v>
      </c>
      <c r="N7549" s="6" t="s">
        <v>59</v>
      </c>
      <c r="O7549" s="6" t="s">
        <v>11456</v>
      </c>
      <c r="R7549" s="33" t="str">
        <f t="shared" si="139"/>
        <v>S07N2422P004</v>
      </c>
      <c r="S7549" s="95">
        <f>VLOOKUP(I7549,品牌型号对应工厂型号!C:E,3,0)</f>
        <v>5</v>
      </c>
      <c r="T7549" s="96" t="str">
        <f>VLOOKUP(I7549,品牌型号对应工厂型号!C:I,7,0)</f>
        <v>100:1.5mil DABL-25(G-25)</v>
      </c>
    </row>
    <row r="7550" spans="1:20">
      <c r="A7550" s="25">
        <v>43339</v>
      </c>
      <c r="B7550" s="25">
        <v>7.8232614583321265</v>
      </c>
      <c r="C7550" s="26" t="s">
        <v>16138</v>
      </c>
      <c r="D7550" s="25" t="s">
        <v>16291</v>
      </c>
      <c r="E7550" s="26" t="s">
        <v>10581</v>
      </c>
      <c r="F7550" s="25" t="s">
        <v>8214</v>
      </c>
      <c r="G7550" s="69">
        <v>1.524</v>
      </c>
      <c r="H7550" s="25" t="s">
        <v>60</v>
      </c>
      <c r="I7550" s="27" t="s">
        <v>55</v>
      </c>
      <c r="J7550" s="69">
        <v>45.72</v>
      </c>
      <c r="K7550" s="6" t="s">
        <v>16292</v>
      </c>
      <c r="L7550" s="6" t="s">
        <v>95</v>
      </c>
      <c r="M7550" s="69">
        <v>30</v>
      </c>
      <c r="N7550" s="6" t="s">
        <v>59</v>
      </c>
      <c r="O7550" s="6" t="s">
        <v>11456</v>
      </c>
      <c r="R7550" s="33" t="str">
        <f t="shared" si="139"/>
        <v>S07N2422P003</v>
      </c>
      <c r="S7550" s="95">
        <f>VLOOKUP(I7550,品牌型号对应工厂型号!C:E,3,0)</f>
        <v>5</v>
      </c>
      <c r="T7550" s="96" t="str">
        <f>VLOOKUP(I7550,品牌型号对应工厂型号!C:I,7,0)</f>
        <v>100:1.5mil DABL-25(G-25)</v>
      </c>
    </row>
    <row r="7551" spans="1:20">
      <c r="A7551" s="25">
        <v>43339</v>
      </c>
      <c r="B7551" s="25">
        <v>7.8232614583321265</v>
      </c>
      <c r="C7551" s="26" t="s">
        <v>16138</v>
      </c>
      <c r="D7551" s="25" t="s">
        <v>16293</v>
      </c>
      <c r="E7551" s="26" t="s">
        <v>10581</v>
      </c>
      <c r="F7551" s="25" t="s">
        <v>8214</v>
      </c>
      <c r="G7551" s="69">
        <v>1.524</v>
      </c>
      <c r="H7551" s="25" t="s">
        <v>60</v>
      </c>
      <c r="I7551" s="27" t="s">
        <v>55</v>
      </c>
      <c r="J7551" s="69">
        <v>45.72</v>
      </c>
      <c r="K7551" s="6" t="s">
        <v>16294</v>
      </c>
      <c r="L7551" s="6" t="s">
        <v>95</v>
      </c>
      <c r="M7551" s="69">
        <v>30</v>
      </c>
      <c r="N7551" s="6" t="s">
        <v>59</v>
      </c>
      <c r="O7551" s="6" t="s">
        <v>11456</v>
      </c>
      <c r="R7551" s="33" t="str">
        <f t="shared" si="139"/>
        <v>S07N2422P026</v>
      </c>
      <c r="S7551" s="95">
        <f>VLOOKUP(I7551,品牌型号对应工厂型号!C:E,3,0)</f>
        <v>5</v>
      </c>
      <c r="T7551" s="96" t="str">
        <f>VLOOKUP(I7551,品牌型号对应工厂型号!C:I,7,0)</f>
        <v>100:1.5mil DABL-25(G-25)</v>
      </c>
    </row>
    <row r="7552" spans="1:20">
      <c r="A7552" s="25">
        <v>43339</v>
      </c>
      <c r="B7552" s="25">
        <v>7.8232614583321265</v>
      </c>
      <c r="C7552" s="26" t="s">
        <v>16138</v>
      </c>
      <c r="D7552" s="25" t="s">
        <v>16295</v>
      </c>
      <c r="E7552" s="26" t="s">
        <v>10581</v>
      </c>
      <c r="F7552" s="25" t="s">
        <v>8214</v>
      </c>
      <c r="G7552" s="69">
        <v>1.524</v>
      </c>
      <c r="H7552" s="25" t="s">
        <v>60</v>
      </c>
      <c r="I7552" s="27" t="s">
        <v>55</v>
      </c>
      <c r="J7552" s="69">
        <v>45.72</v>
      </c>
      <c r="K7552" s="6" t="s">
        <v>16296</v>
      </c>
      <c r="L7552" s="6" t="s">
        <v>95</v>
      </c>
      <c r="M7552" s="69">
        <v>30</v>
      </c>
      <c r="N7552" s="6" t="s">
        <v>59</v>
      </c>
      <c r="O7552" s="6" t="s">
        <v>11456</v>
      </c>
      <c r="R7552" s="33" t="str">
        <f t="shared" si="139"/>
        <v>S07N2422P027</v>
      </c>
      <c r="S7552" s="95">
        <f>VLOOKUP(I7552,品牌型号对应工厂型号!C:E,3,0)</f>
        <v>5</v>
      </c>
      <c r="T7552" s="96" t="str">
        <f>VLOOKUP(I7552,品牌型号对应工厂型号!C:I,7,0)</f>
        <v>100:1.5mil DABL-25(G-25)</v>
      </c>
    </row>
    <row r="7553" spans="1:20">
      <c r="A7553" s="25">
        <v>43339</v>
      </c>
      <c r="B7553" s="25">
        <v>7.8232614583321265</v>
      </c>
      <c r="C7553" s="26" t="s">
        <v>16138</v>
      </c>
      <c r="D7553" s="25" t="s">
        <v>16297</v>
      </c>
      <c r="E7553" s="26" t="s">
        <v>10581</v>
      </c>
      <c r="F7553" s="25" t="s">
        <v>8214</v>
      </c>
      <c r="G7553" s="69">
        <v>1.524</v>
      </c>
      <c r="H7553" s="25" t="s">
        <v>60</v>
      </c>
      <c r="I7553" s="27" t="s">
        <v>55</v>
      </c>
      <c r="J7553" s="69">
        <v>45.72</v>
      </c>
      <c r="K7553" s="6" t="s">
        <v>16298</v>
      </c>
      <c r="L7553" s="6" t="s">
        <v>95</v>
      </c>
      <c r="M7553" s="69">
        <v>30</v>
      </c>
      <c r="N7553" s="6" t="s">
        <v>59</v>
      </c>
      <c r="O7553" s="6" t="s">
        <v>11456</v>
      </c>
      <c r="R7553" s="33" t="str">
        <f t="shared" si="139"/>
        <v>S07N2422P028</v>
      </c>
      <c r="S7553" s="95">
        <f>VLOOKUP(I7553,品牌型号对应工厂型号!C:E,3,0)</f>
        <v>5</v>
      </c>
      <c r="T7553" s="96" t="str">
        <f>VLOOKUP(I7553,品牌型号对应工厂型号!C:I,7,0)</f>
        <v>100:1.5mil DABL-25(G-25)</v>
      </c>
    </row>
    <row r="7554" spans="1:20">
      <c r="A7554" s="25">
        <v>43339</v>
      </c>
      <c r="B7554" s="25">
        <v>7.8232614583321265</v>
      </c>
      <c r="C7554" s="26" t="s">
        <v>16138</v>
      </c>
      <c r="D7554" s="25" t="s">
        <v>16299</v>
      </c>
      <c r="E7554" s="26" t="s">
        <v>10581</v>
      </c>
      <c r="F7554" s="25" t="s">
        <v>8214</v>
      </c>
      <c r="G7554" s="69">
        <v>1.524</v>
      </c>
      <c r="H7554" s="25" t="s">
        <v>60</v>
      </c>
      <c r="I7554" s="27" t="s">
        <v>55</v>
      </c>
      <c r="J7554" s="69">
        <v>45.72</v>
      </c>
      <c r="K7554" s="6" t="s">
        <v>16300</v>
      </c>
      <c r="L7554" s="6" t="s">
        <v>95</v>
      </c>
      <c r="M7554" s="69">
        <v>30</v>
      </c>
      <c r="N7554" s="6" t="s">
        <v>59</v>
      </c>
      <c r="O7554" s="6" t="s">
        <v>11456</v>
      </c>
      <c r="R7554" s="33" t="str">
        <f t="shared" si="139"/>
        <v>S07N2422P029</v>
      </c>
      <c r="S7554" s="95">
        <f>VLOOKUP(I7554,品牌型号对应工厂型号!C:E,3,0)</f>
        <v>5</v>
      </c>
      <c r="T7554" s="96" t="str">
        <f>VLOOKUP(I7554,品牌型号对应工厂型号!C:I,7,0)</f>
        <v>100:1.5mil DABL-25(G-25)</v>
      </c>
    </row>
    <row r="7555" spans="1:20">
      <c r="A7555" s="25">
        <v>43339</v>
      </c>
      <c r="B7555" s="25">
        <v>7.8232614583321265</v>
      </c>
      <c r="C7555" s="26" t="s">
        <v>16138</v>
      </c>
      <c r="D7555" s="25" t="s">
        <v>16301</v>
      </c>
      <c r="E7555" s="26" t="s">
        <v>10581</v>
      </c>
      <c r="F7555" s="25" t="s">
        <v>8214</v>
      </c>
      <c r="G7555" s="69">
        <v>1.524</v>
      </c>
      <c r="H7555" s="25" t="s">
        <v>60</v>
      </c>
      <c r="I7555" s="27" t="s">
        <v>55</v>
      </c>
      <c r="J7555" s="69">
        <v>45.72</v>
      </c>
      <c r="K7555" s="6" t="s">
        <v>16302</v>
      </c>
      <c r="L7555" s="6" t="s">
        <v>95</v>
      </c>
      <c r="M7555" s="69">
        <v>30</v>
      </c>
      <c r="N7555" s="6" t="s">
        <v>59</v>
      </c>
      <c r="O7555" s="6" t="s">
        <v>11456</v>
      </c>
      <c r="R7555" s="33" t="str">
        <f t="shared" si="139"/>
        <v>S07N2422P030</v>
      </c>
      <c r="S7555" s="95">
        <f>VLOOKUP(I7555,品牌型号对应工厂型号!C:E,3,0)</f>
        <v>5</v>
      </c>
      <c r="T7555" s="96" t="str">
        <f>VLOOKUP(I7555,品牌型号对应工厂型号!C:I,7,0)</f>
        <v>100:1.5mil DABL-25(G-25)</v>
      </c>
    </row>
    <row r="7556" spans="1:20">
      <c r="A7556" s="25">
        <v>43339</v>
      </c>
      <c r="B7556" s="25">
        <v>7.8232614583321265</v>
      </c>
      <c r="C7556" s="26" t="s">
        <v>16138</v>
      </c>
      <c r="D7556" s="25" t="s">
        <v>16303</v>
      </c>
      <c r="E7556" s="26" t="s">
        <v>10581</v>
      </c>
      <c r="F7556" s="25" t="s">
        <v>8214</v>
      </c>
      <c r="G7556" s="69">
        <v>1.524</v>
      </c>
      <c r="H7556" s="25" t="s">
        <v>60</v>
      </c>
      <c r="I7556" s="27" t="s">
        <v>55</v>
      </c>
      <c r="J7556" s="69">
        <v>45.72</v>
      </c>
      <c r="K7556" s="6" t="s">
        <v>16304</v>
      </c>
      <c r="L7556" s="6" t="s">
        <v>95</v>
      </c>
      <c r="M7556" s="69">
        <v>30</v>
      </c>
      <c r="N7556" s="6" t="s">
        <v>59</v>
      </c>
      <c r="O7556" s="6" t="s">
        <v>11456</v>
      </c>
      <c r="R7556" s="33" t="str">
        <f t="shared" si="139"/>
        <v>S07N2422P031</v>
      </c>
      <c r="S7556" s="95">
        <f>VLOOKUP(I7556,品牌型号对应工厂型号!C:E,3,0)</f>
        <v>5</v>
      </c>
      <c r="T7556" s="96" t="str">
        <f>VLOOKUP(I7556,品牌型号对应工厂型号!C:I,7,0)</f>
        <v>100:1.5mil DABL-25(G-25)</v>
      </c>
    </row>
    <row r="7557" spans="1:20">
      <c r="A7557" s="25">
        <v>43339</v>
      </c>
      <c r="B7557" s="25">
        <v>7.8232614583321265</v>
      </c>
      <c r="C7557" s="26" t="s">
        <v>16138</v>
      </c>
      <c r="D7557" s="25" t="s">
        <v>16305</v>
      </c>
      <c r="E7557" s="26" t="s">
        <v>10581</v>
      </c>
      <c r="F7557" s="25" t="s">
        <v>8214</v>
      </c>
      <c r="G7557" s="69">
        <v>1.524</v>
      </c>
      <c r="H7557" s="25" t="s">
        <v>60</v>
      </c>
      <c r="I7557" s="27" t="s">
        <v>55</v>
      </c>
      <c r="J7557" s="69">
        <v>45.72</v>
      </c>
      <c r="K7557" s="6" t="s">
        <v>16306</v>
      </c>
      <c r="L7557" s="6" t="s">
        <v>95</v>
      </c>
      <c r="M7557" s="69">
        <v>30</v>
      </c>
      <c r="N7557" s="6" t="s">
        <v>59</v>
      </c>
      <c r="O7557" s="6" t="s">
        <v>11456</v>
      </c>
      <c r="R7557" s="33" t="str">
        <f t="shared" si="139"/>
        <v>S07N2422P032</v>
      </c>
      <c r="S7557" s="95">
        <f>VLOOKUP(I7557,品牌型号对应工厂型号!C:E,3,0)</f>
        <v>5</v>
      </c>
      <c r="T7557" s="96" t="str">
        <f>VLOOKUP(I7557,品牌型号对应工厂型号!C:I,7,0)</f>
        <v>100:1.5mil DABL-25(G-25)</v>
      </c>
    </row>
    <row r="7558" spans="1:20">
      <c r="A7558" s="25">
        <v>43339</v>
      </c>
      <c r="B7558" s="25">
        <v>7.8232614583321265</v>
      </c>
      <c r="C7558" s="26" t="s">
        <v>16138</v>
      </c>
      <c r="D7558" s="25" t="s">
        <v>16307</v>
      </c>
      <c r="E7558" s="26" t="s">
        <v>10581</v>
      </c>
      <c r="F7558" s="25" t="s">
        <v>8214</v>
      </c>
      <c r="G7558" s="69">
        <v>1.524</v>
      </c>
      <c r="H7558" s="25" t="s">
        <v>60</v>
      </c>
      <c r="I7558" s="27" t="s">
        <v>55</v>
      </c>
      <c r="J7558" s="69">
        <v>45.72</v>
      </c>
      <c r="K7558" s="6" t="s">
        <v>16308</v>
      </c>
      <c r="L7558" s="6" t="s">
        <v>95</v>
      </c>
      <c r="M7558" s="69">
        <v>30</v>
      </c>
      <c r="N7558" s="6" t="s">
        <v>59</v>
      </c>
      <c r="O7558" s="6" t="s">
        <v>11456</v>
      </c>
      <c r="R7558" s="33" t="str">
        <f t="shared" si="139"/>
        <v>S07N2422P033</v>
      </c>
      <c r="S7558" s="95">
        <f>VLOOKUP(I7558,品牌型号对应工厂型号!C:E,3,0)</f>
        <v>5</v>
      </c>
      <c r="T7558" s="96" t="str">
        <f>VLOOKUP(I7558,品牌型号对应工厂型号!C:I,7,0)</f>
        <v>100:1.5mil DABL-25(G-25)</v>
      </c>
    </row>
    <row r="7559" spans="1:20">
      <c r="A7559" s="25">
        <v>43339</v>
      </c>
      <c r="B7559" s="25">
        <v>7.8232614583321265</v>
      </c>
      <c r="C7559" s="26" t="s">
        <v>16138</v>
      </c>
      <c r="D7559" s="25" t="s">
        <v>16309</v>
      </c>
      <c r="E7559" s="26" t="s">
        <v>10581</v>
      </c>
      <c r="F7559" s="25" t="s">
        <v>8214</v>
      </c>
      <c r="G7559" s="69">
        <v>1.524</v>
      </c>
      <c r="H7559" s="25" t="s">
        <v>60</v>
      </c>
      <c r="I7559" s="27" t="s">
        <v>55</v>
      </c>
      <c r="J7559" s="69">
        <v>45.72</v>
      </c>
      <c r="K7559" s="6" t="s">
        <v>16310</v>
      </c>
      <c r="L7559" s="6" t="s">
        <v>95</v>
      </c>
      <c r="M7559" s="69">
        <v>30</v>
      </c>
      <c r="N7559" s="6" t="s">
        <v>59</v>
      </c>
      <c r="O7559" s="6" t="s">
        <v>11456</v>
      </c>
      <c r="R7559" s="33" t="str">
        <f t="shared" si="139"/>
        <v>S07N2422P034</v>
      </c>
      <c r="S7559" s="95">
        <f>VLOOKUP(I7559,品牌型号对应工厂型号!C:E,3,0)</f>
        <v>5</v>
      </c>
      <c r="T7559" s="96" t="str">
        <f>VLOOKUP(I7559,品牌型号对应工厂型号!C:I,7,0)</f>
        <v>100:1.5mil DABL-25(G-25)</v>
      </c>
    </row>
    <row r="7560" spans="1:20">
      <c r="A7560" s="25">
        <v>43339</v>
      </c>
      <c r="B7560" s="25">
        <v>7.8232614583321265</v>
      </c>
      <c r="C7560" s="26" t="s">
        <v>16138</v>
      </c>
      <c r="D7560" s="25" t="s">
        <v>16311</v>
      </c>
      <c r="E7560" s="26" t="s">
        <v>10581</v>
      </c>
      <c r="F7560" s="25" t="s">
        <v>8214</v>
      </c>
      <c r="G7560" s="69">
        <v>1.524</v>
      </c>
      <c r="H7560" s="25" t="s">
        <v>60</v>
      </c>
      <c r="I7560" s="27" t="s">
        <v>55</v>
      </c>
      <c r="J7560" s="69">
        <v>45.72</v>
      </c>
      <c r="K7560" s="6" t="s">
        <v>16312</v>
      </c>
      <c r="L7560" s="6" t="s">
        <v>95</v>
      </c>
      <c r="M7560" s="69">
        <v>30</v>
      </c>
      <c r="N7560" s="6" t="s">
        <v>59</v>
      </c>
      <c r="O7560" s="6" t="s">
        <v>11456</v>
      </c>
      <c r="R7560" s="33" t="str">
        <f t="shared" si="139"/>
        <v>S07N2422P035</v>
      </c>
      <c r="S7560" s="95">
        <f>VLOOKUP(I7560,品牌型号对应工厂型号!C:E,3,0)</f>
        <v>5</v>
      </c>
      <c r="T7560" s="96" t="str">
        <f>VLOOKUP(I7560,品牌型号对应工厂型号!C:I,7,0)</f>
        <v>100:1.5mil DABL-25(G-25)</v>
      </c>
    </row>
    <row r="7561" spans="1:20">
      <c r="A7561" s="25">
        <v>43339</v>
      </c>
      <c r="B7561" s="25">
        <v>7.8232614583321265</v>
      </c>
      <c r="C7561" s="26" t="s">
        <v>16138</v>
      </c>
      <c r="D7561" s="25" t="s">
        <v>16313</v>
      </c>
      <c r="E7561" s="26" t="s">
        <v>10581</v>
      </c>
      <c r="F7561" s="25" t="s">
        <v>8214</v>
      </c>
      <c r="G7561" s="69">
        <v>1.524</v>
      </c>
      <c r="H7561" s="25" t="s">
        <v>60</v>
      </c>
      <c r="I7561" s="27" t="s">
        <v>55</v>
      </c>
      <c r="J7561" s="69">
        <v>45.72</v>
      </c>
      <c r="K7561" s="6" t="s">
        <v>16314</v>
      </c>
      <c r="L7561" s="6" t="s">
        <v>95</v>
      </c>
      <c r="M7561" s="69">
        <v>30</v>
      </c>
      <c r="N7561" s="6" t="s">
        <v>59</v>
      </c>
      <c r="O7561" s="6" t="s">
        <v>11456</v>
      </c>
      <c r="R7561" s="33" t="str">
        <f t="shared" si="139"/>
        <v>S07N2422P036</v>
      </c>
      <c r="S7561" s="95">
        <f>VLOOKUP(I7561,品牌型号对应工厂型号!C:E,3,0)</f>
        <v>5</v>
      </c>
      <c r="T7561" s="96" t="str">
        <f>VLOOKUP(I7561,品牌型号对应工厂型号!C:I,7,0)</f>
        <v>100:1.5mil DABL-25(G-25)</v>
      </c>
    </row>
    <row r="7562" spans="1:20">
      <c r="A7562" s="25">
        <v>43339</v>
      </c>
      <c r="B7562" s="25">
        <v>7.8232614583321265</v>
      </c>
      <c r="C7562" s="26" t="s">
        <v>16138</v>
      </c>
      <c r="D7562" s="25" t="s">
        <v>16315</v>
      </c>
      <c r="E7562" s="26" t="s">
        <v>10581</v>
      </c>
      <c r="F7562" s="25" t="s">
        <v>8214</v>
      </c>
      <c r="G7562" s="69">
        <v>1.524</v>
      </c>
      <c r="H7562" s="25" t="s">
        <v>60</v>
      </c>
      <c r="I7562" s="27" t="s">
        <v>55</v>
      </c>
      <c r="J7562" s="69">
        <v>45.72</v>
      </c>
      <c r="K7562" s="6" t="s">
        <v>16316</v>
      </c>
      <c r="L7562" s="6" t="s">
        <v>95</v>
      </c>
      <c r="M7562" s="69">
        <v>30</v>
      </c>
      <c r="N7562" s="6" t="s">
        <v>59</v>
      </c>
      <c r="O7562" s="6" t="s">
        <v>11456</v>
      </c>
      <c r="R7562" s="33" t="str">
        <f t="shared" si="139"/>
        <v>S07N2422P037</v>
      </c>
      <c r="S7562" s="95">
        <f>VLOOKUP(I7562,品牌型号对应工厂型号!C:E,3,0)</f>
        <v>5</v>
      </c>
      <c r="T7562" s="96" t="str">
        <f>VLOOKUP(I7562,品牌型号对应工厂型号!C:I,7,0)</f>
        <v>100:1.5mil DABL-25(G-25)</v>
      </c>
    </row>
    <row r="7563" spans="1:20">
      <c r="A7563" s="25">
        <v>43339</v>
      </c>
      <c r="B7563" s="25">
        <v>7.8232614583321265</v>
      </c>
      <c r="C7563" s="26" t="s">
        <v>16138</v>
      </c>
      <c r="D7563" s="25" t="s">
        <v>16317</v>
      </c>
      <c r="E7563" s="26" t="s">
        <v>10581</v>
      </c>
      <c r="F7563" s="25" t="s">
        <v>8214</v>
      </c>
      <c r="G7563" s="69">
        <v>1.524</v>
      </c>
      <c r="H7563" s="25" t="s">
        <v>60</v>
      </c>
      <c r="I7563" s="27" t="s">
        <v>55</v>
      </c>
      <c r="J7563" s="69">
        <v>45.72</v>
      </c>
      <c r="K7563" s="6" t="s">
        <v>16318</v>
      </c>
      <c r="L7563" s="6" t="s">
        <v>95</v>
      </c>
      <c r="M7563" s="69">
        <v>30</v>
      </c>
      <c r="N7563" s="6" t="s">
        <v>59</v>
      </c>
      <c r="O7563" s="6" t="s">
        <v>11456</v>
      </c>
      <c r="R7563" s="33" t="str">
        <f t="shared" si="139"/>
        <v>S07N2422P038</v>
      </c>
      <c r="S7563" s="95">
        <f>VLOOKUP(I7563,品牌型号对应工厂型号!C:E,3,0)</f>
        <v>5</v>
      </c>
      <c r="T7563" s="96" t="str">
        <f>VLOOKUP(I7563,品牌型号对应工厂型号!C:I,7,0)</f>
        <v>100:1.5mil DABL-25(G-25)</v>
      </c>
    </row>
    <row r="7564" spans="1:20">
      <c r="A7564" s="25">
        <v>43339</v>
      </c>
      <c r="B7564" s="25">
        <v>7.8232614583321265</v>
      </c>
      <c r="C7564" s="26" t="s">
        <v>16138</v>
      </c>
      <c r="D7564" s="25" t="s">
        <v>16319</v>
      </c>
      <c r="E7564" s="26" t="s">
        <v>10581</v>
      </c>
      <c r="F7564" s="25" t="s">
        <v>8214</v>
      </c>
      <c r="G7564" s="69">
        <v>1.524</v>
      </c>
      <c r="H7564" s="25" t="s">
        <v>60</v>
      </c>
      <c r="I7564" s="27" t="s">
        <v>55</v>
      </c>
      <c r="J7564" s="69">
        <v>45.72</v>
      </c>
      <c r="K7564" s="6" t="s">
        <v>16320</v>
      </c>
      <c r="L7564" s="6" t="s">
        <v>95</v>
      </c>
      <c r="M7564" s="69">
        <v>30</v>
      </c>
      <c r="N7564" s="6" t="s">
        <v>59</v>
      </c>
      <c r="O7564" s="6" t="s">
        <v>11456</v>
      </c>
      <c r="R7564" s="33" t="str">
        <f t="shared" si="139"/>
        <v>S07N2422P039</v>
      </c>
      <c r="S7564" s="95">
        <f>VLOOKUP(I7564,品牌型号对应工厂型号!C:E,3,0)</f>
        <v>5</v>
      </c>
      <c r="T7564" s="96" t="str">
        <f>VLOOKUP(I7564,品牌型号对应工厂型号!C:I,7,0)</f>
        <v>100:1.5mil DABL-25(G-25)</v>
      </c>
    </row>
    <row r="7565" spans="1:20">
      <c r="A7565" s="25">
        <v>43339</v>
      </c>
      <c r="B7565" s="25">
        <v>7.8232614583321265</v>
      </c>
      <c r="C7565" s="26" t="s">
        <v>16138</v>
      </c>
      <c r="D7565" s="25" t="s">
        <v>16321</v>
      </c>
      <c r="E7565" s="26" t="s">
        <v>10581</v>
      </c>
      <c r="F7565" s="25" t="s">
        <v>8214</v>
      </c>
      <c r="G7565" s="69">
        <v>1.524</v>
      </c>
      <c r="H7565" s="25" t="s">
        <v>60</v>
      </c>
      <c r="I7565" s="27" t="s">
        <v>55</v>
      </c>
      <c r="J7565" s="69">
        <v>45.72</v>
      </c>
      <c r="K7565" s="6" t="s">
        <v>16322</v>
      </c>
      <c r="L7565" s="6" t="s">
        <v>95</v>
      </c>
      <c r="M7565" s="69">
        <v>30</v>
      </c>
      <c r="N7565" s="6" t="s">
        <v>59</v>
      </c>
      <c r="O7565" s="6" t="s">
        <v>11456</v>
      </c>
      <c r="R7565" s="33" t="str">
        <f t="shared" si="139"/>
        <v>S07N2422P040</v>
      </c>
      <c r="S7565" s="95">
        <f>VLOOKUP(I7565,品牌型号对应工厂型号!C:E,3,0)</f>
        <v>5</v>
      </c>
      <c r="T7565" s="96" t="str">
        <f>VLOOKUP(I7565,品牌型号对应工厂型号!C:I,7,0)</f>
        <v>100:1.5mil DABL-25(G-25)</v>
      </c>
    </row>
    <row r="7566" spans="1:20">
      <c r="A7566" s="25">
        <v>43339</v>
      </c>
      <c r="B7566" s="25">
        <v>7.8232614583321265</v>
      </c>
      <c r="C7566" s="26" t="s">
        <v>16138</v>
      </c>
      <c r="D7566" s="25" t="s">
        <v>16323</v>
      </c>
      <c r="E7566" s="26" t="s">
        <v>10581</v>
      </c>
      <c r="F7566" s="25" t="s">
        <v>8214</v>
      </c>
      <c r="G7566" s="69">
        <v>1.524</v>
      </c>
      <c r="H7566" s="25" t="s">
        <v>60</v>
      </c>
      <c r="I7566" s="27" t="s">
        <v>55</v>
      </c>
      <c r="J7566" s="69">
        <v>45.72</v>
      </c>
      <c r="K7566" s="6" t="s">
        <v>16324</v>
      </c>
      <c r="L7566" s="6" t="s">
        <v>95</v>
      </c>
      <c r="M7566" s="69">
        <v>30</v>
      </c>
      <c r="N7566" s="6" t="s">
        <v>59</v>
      </c>
      <c r="O7566" s="6" t="s">
        <v>11456</v>
      </c>
      <c r="R7566" s="33" t="str">
        <f t="shared" si="139"/>
        <v>S07N2422P041</v>
      </c>
      <c r="S7566" s="95">
        <f>VLOOKUP(I7566,品牌型号对应工厂型号!C:E,3,0)</f>
        <v>5</v>
      </c>
      <c r="T7566" s="96" t="str">
        <f>VLOOKUP(I7566,品牌型号对应工厂型号!C:I,7,0)</f>
        <v>100:1.5mil DABL-25(G-25)</v>
      </c>
    </row>
    <row r="7567" spans="1:20">
      <c r="A7567" s="25">
        <v>43339</v>
      </c>
      <c r="B7567" s="25">
        <v>7.8232614583321265</v>
      </c>
      <c r="C7567" s="26" t="s">
        <v>16138</v>
      </c>
      <c r="D7567" s="25" t="s">
        <v>16325</v>
      </c>
      <c r="E7567" s="26" t="s">
        <v>10581</v>
      </c>
      <c r="F7567" s="25" t="s">
        <v>8214</v>
      </c>
      <c r="G7567" s="69">
        <v>1.524</v>
      </c>
      <c r="H7567" s="25" t="s">
        <v>60</v>
      </c>
      <c r="I7567" s="27" t="s">
        <v>55</v>
      </c>
      <c r="J7567" s="69">
        <v>45.72</v>
      </c>
      <c r="K7567" s="6" t="s">
        <v>16326</v>
      </c>
      <c r="L7567" s="6" t="s">
        <v>95</v>
      </c>
      <c r="M7567" s="69">
        <v>30</v>
      </c>
      <c r="N7567" s="6" t="s">
        <v>59</v>
      </c>
      <c r="O7567" s="6" t="s">
        <v>11456</v>
      </c>
      <c r="R7567" s="33" t="str">
        <f t="shared" si="139"/>
        <v>S07N2422P042</v>
      </c>
      <c r="S7567" s="95">
        <f>VLOOKUP(I7567,品牌型号对应工厂型号!C:E,3,0)</f>
        <v>5</v>
      </c>
      <c r="T7567" s="96" t="str">
        <f>VLOOKUP(I7567,品牌型号对应工厂型号!C:I,7,0)</f>
        <v>100:1.5mil DABL-25(G-25)</v>
      </c>
    </row>
    <row r="7568" spans="1:20">
      <c r="A7568" s="25">
        <v>43339</v>
      </c>
      <c r="B7568" s="25">
        <v>7.8232614583321265</v>
      </c>
      <c r="C7568" s="26" t="s">
        <v>16138</v>
      </c>
      <c r="D7568" s="25" t="s">
        <v>16327</v>
      </c>
      <c r="E7568" s="26" t="s">
        <v>10581</v>
      </c>
      <c r="F7568" s="25" t="s">
        <v>8214</v>
      </c>
      <c r="G7568" s="69">
        <v>1.524</v>
      </c>
      <c r="H7568" s="25" t="s">
        <v>60</v>
      </c>
      <c r="I7568" s="27" t="s">
        <v>55</v>
      </c>
      <c r="J7568" s="69">
        <v>45.72</v>
      </c>
      <c r="K7568" s="6" t="s">
        <v>16328</v>
      </c>
      <c r="L7568" s="6" t="s">
        <v>95</v>
      </c>
      <c r="M7568" s="69">
        <v>30</v>
      </c>
      <c r="N7568" s="6" t="s">
        <v>59</v>
      </c>
      <c r="O7568" s="6" t="s">
        <v>11456</v>
      </c>
      <c r="R7568" s="33" t="str">
        <f t="shared" si="139"/>
        <v>S07N2422P043</v>
      </c>
      <c r="S7568" s="95">
        <f>VLOOKUP(I7568,品牌型号对应工厂型号!C:E,3,0)</f>
        <v>5</v>
      </c>
      <c r="T7568" s="96" t="str">
        <f>VLOOKUP(I7568,品牌型号对应工厂型号!C:I,7,0)</f>
        <v>100:1.5mil DABL-25(G-25)</v>
      </c>
    </row>
    <row r="7569" spans="1:20">
      <c r="A7569" s="25">
        <v>43339</v>
      </c>
      <c r="B7569" s="25">
        <v>7.8232614583321265</v>
      </c>
      <c r="C7569" s="26" t="s">
        <v>16138</v>
      </c>
      <c r="D7569" s="25" t="s">
        <v>16329</v>
      </c>
      <c r="E7569" s="26" t="s">
        <v>10581</v>
      </c>
      <c r="F7569" s="25" t="s">
        <v>8214</v>
      </c>
      <c r="G7569" s="69">
        <v>1.524</v>
      </c>
      <c r="H7569" s="25" t="s">
        <v>60</v>
      </c>
      <c r="I7569" s="27" t="s">
        <v>55</v>
      </c>
      <c r="J7569" s="69">
        <v>45.72</v>
      </c>
      <c r="K7569" s="6" t="s">
        <v>16330</v>
      </c>
      <c r="L7569" s="6" t="s">
        <v>95</v>
      </c>
      <c r="M7569" s="69">
        <v>30</v>
      </c>
      <c r="N7569" s="6" t="s">
        <v>59</v>
      </c>
      <c r="O7569" s="6" t="s">
        <v>11456</v>
      </c>
      <c r="R7569" s="33" t="str">
        <f t="shared" si="139"/>
        <v>S07N2422P044</v>
      </c>
      <c r="S7569" s="95">
        <f>VLOOKUP(I7569,品牌型号对应工厂型号!C:E,3,0)</f>
        <v>5</v>
      </c>
      <c r="T7569" s="96" t="str">
        <f>VLOOKUP(I7569,品牌型号对应工厂型号!C:I,7,0)</f>
        <v>100:1.5mil DABL-25(G-25)</v>
      </c>
    </row>
    <row r="7570" spans="1:20">
      <c r="A7570" s="25">
        <v>43339</v>
      </c>
      <c r="B7570" s="25">
        <v>7.8232614583321265</v>
      </c>
      <c r="C7570" s="26" t="s">
        <v>16138</v>
      </c>
      <c r="D7570" s="25" t="s">
        <v>16331</v>
      </c>
      <c r="E7570" s="26" t="s">
        <v>8213</v>
      </c>
      <c r="F7570" s="25" t="s">
        <v>8214</v>
      </c>
      <c r="G7570" s="69">
        <v>1.524</v>
      </c>
      <c r="H7570" s="25" t="s">
        <v>126</v>
      </c>
      <c r="I7570" s="27" t="s">
        <v>44</v>
      </c>
      <c r="J7570" s="69">
        <v>45.72</v>
      </c>
      <c r="K7570" s="6" t="s">
        <v>16332</v>
      </c>
      <c r="L7570" s="6" t="s">
        <v>95</v>
      </c>
      <c r="M7570" s="69">
        <v>30</v>
      </c>
      <c r="N7570" s="6" t="s">
        <v>59</v>
      </c>
      <c r="O7570" s="6" t="s">
        <v>11456</v>
      </c>
      <c r="R7570" s="33" t="str">
        <f t="shared" si="139"/>
        <v>S06N3374P001</v>
      </c>
      <c r="S7570" s="95">
        <f>VLOOKUP(I7570,品牌型号对应工厂型号!C:E,3,0)</f>
        <v>5</v>
      </c>
      <c r="T7570" s="96" t="str">
        <f>VLOOKUP(I7570,品牌型号对应工厂型号!C:I,7,0)</f>
        <v>99:1.5mil DABL-10(G-15)</v>
      </c>
    </row>
    <row r="7571" spans="1:20">
      <c r="A7571" s="25">
        <v>43339</v>
      </c>
      <c r="B7571" s="25">
        <v>7.8232614583321265</v>
      </c>
      <c r="C7571" s="26" t="s">
        <v>16138</v>
      </c>
      <c r="D7571" s="25" t="s">
        <v>16333</v>
      </c>
      <c r="E7571" s="26" t="s">
        <v>8213</v>
      </c>
      <c r="F7571" s="25" t="s">
        <v>8214</v>
      </c>
      <c r="G7571" s="69">
        <v>1.524</v>
      </c>
      <c r="H7571" s="25" t="s">
        <v>126</v>
      </c>
      <c r="I7571" s="27" t="s">
        <v>44</v>
      </c>
      <c r="J7571" s="69">
        <v>45.72</v>
      </c>
      <c r="K7571" s="6" t="s">
        <v>16334</v>
      </c>
      <c r="L7571" s="6" t="s">
        <v>95</v>
      </c>
      <c r="M7571" s="69">
        <v>30</v>
      </c>
      <c r="N7571" s="6" t="s">
        <v>59</v>
      </c>
      <c r="O7571" s="6" t="s">
        <v>11456</v>
      </c>
      <c r="R7571" s="33" t="str">
        <f t="shared" si="139"/>
        <v>S06N3374P002</v>
      </c>
      <c r="S7571" s="95">
        <f>VLOOKUP(I7571,品牌型号对应工厂型号!C:E,3,0)</f>
        <v>5</v>
      </c>
      <c r="T7571" s="96" t="str">
        <f>VLOOKUP(I7571,品牌型号对应工厂型号!C:I,7,0)</f>
        <v>99:1.5mil DABL-10(G-15)</v>
      </c>
    </row>
    <row r="7572" spans="1:20">
      <c r="A7572" s="25">
        <v>43339</v>
      </c>
      <c r="B7572" s="25">
        <v>7.8232614583321265</v>
      </c>
      <c r="C7572" s="26" t="s">
        <v>16138</v>
      </c>
      <c r="D7572" s="25" t="s">
        <v>16335</v>
      </c>
      <c r="E7572" s="26" t="s">
        <v>8213</v>
      </c>
      <c r="F7572" s="25" t="s">
        <v>8214</v>
      </c>
      <c r="G7572" s="69">
        <v>1.524</v>
      </c>
      <c r="H7572" s="25" t="s">
        <v>126</v>
      </c>
      <c r="I7572" s="27" t="s">
        <v>44</v>
      </c>
      <c r="J7572" s="69">
        <v>45.72</v>
      </c>
      <c r="K7572" s="6" t="s">
        <v>16336</v>
      </c>
      <c r="L7572" s="6" t="s">
        <v>95</v>
      </c>
      <c r="M7572" s="69">
        <v>30</v>
      </c>
      <c r="N7572" s="6" t="s">
        <v>59</v>
      </c>
      <c r="O7572" s="6" t="s">
        <v>11456</v>
      </c>
      <c r="R7572" s="33" t="str">
        <f t="shared" si="139"/>
        <v>S06N3374P003</v>
      </c>
      <c r="S7572" s="95">
        <f>VLOOKUP(I7572,品牌型号对应工厂型号!C:E,3,0)</f>
        <v>5</v>
      </c>
      <c r="T7572" s="96" t="str">
        <f>VLOOKUP(I7572,品牌型号对应工厂型号!C:I,7,0)</f>
        <v>99:1.5mil DABL-10(G-15)</v>
      </c>
    </row>
    <row r="7573" spans="1:20">
      <c r="A7573" s="25">
        <v>43339</v>
      </c>
      <c r="B7573" s="25">
        <v>7.8232614583321265</v>
      </c>
      <c r="C7573" s="26" t="s">
        <v>16138</v>
      </c>
      <c r="D7573" s="25" t="s">
        <v>16337</v>
      </c>
      <c r="E7573" s="26" t="s">
        <v>8213</v>
      </c>
      <c r="F7573" s="25" t="s">
        <v>8214</v>
      </c>
      <c r="G7573" s="69">
        <v>1.524</v>
      </c>
      <c r="H7573" s="25" t="s">
        <v>126</v>
      </c>
      <c r="I7573" s="27" t="s">
        <v>44</v>
      </c>
      <c r="J7573" s="69">
        <v>45.72</v>
      </c>
      <c r="K7573" s="6" t="s">
        <v>16338</v>
      </c>
      <c r="L7573" s="6" t="s">
        <v>95</v>
      </c>
      <c r="M7573" s="69">
        <v>30</v>
      </c>
      <c r="N7573" s="6" t="s">
        <v>59</v>
      </c>
      <c r="O7573" s="6" t="s">
        <v>11456</v>
      </c>
      <c r="R7573" s="33" t="str">
        <f t="shared" si="139"/>
        <v>S06N3374P004</v>
      </c>
      <c r="S7573" s="95">
        <f>VLOOKUP(I7573,品牌型号对应工厂型号!C:E,3,0)</f>
        <v>5</v>
      </c>
      <c r="T7573" s="96" t="str">
        <f>VLOOKUP(I7573,品牌型号对应工厂型号!C:I,7,0)</f>
        <v>99:1.5mil DABL-10(G-15)</v>
      </c>
    </row>
    <row r="7574" spans="1:20">
      <c r="A7574" s="25">
        <v>43339</v>
      </c>
      <c r="B7574" s="25">
        <v>7.8232614583321265</v>
      </c>
      <c r="C7574" s="26" t="s">
        <v>16138</v>
      </c>
      <c r="D7574" s="25" t="s">
        <v>16339</v>
      </c>
      <c r="E7574" s="26" t="s">
        <v>8213</v>
      </c>
      <c r="F7574" s="25" t="s">
        <v>8214</v>
      </c>
      <c r="G7574" s="69">
        <v>1.524</v>
      </c>
      <c r="H7574" s="25" t="s">
        <v>126</v>
      </c>
      <c r="I7574" s="27" t="s">
        <v>44</v>
      </c>
      <c r="J7574" s="69">
        <v>45.72</v>
      </c>
      <c r="K7574" s="6" t="s">
        <v>16340</v>
      </c>
      <c r="L7574" s="6" t="s">
        <v>95</v>
      </c>
      <c r="M7574" s="69">
        <v>30</v>
      </c>
      <c r="N7574" s="6" t="s">
        <v>59</v>
      </c>
      <c r="O7574" s="6" t="s">
        <v>11456</v>
      </c>
      <c r="R7574" s="33" t="str">
        <f t="shared" si="139"/>
        <v>S06N3374P005</v>
      </c>
      <c r="S7574" s="95">
        <f>VLOOKUP(I7574,品牌型号对应工厂型号!C:E,3,0)</f>
        <v>5</v>
      </c>
      <c r="T7574" s="96" t="str">
        <f>VLOOKUP(I7574,品牌型号对应工厂型号!C:I,7,0)</f>
        <v>99:1.5mil DABL-10(G-15)</v>
      </c>
    </row>
    <row r="7575" spans="1:20">
      <c r="A7575" s="25">
        <v>43339</v>
      </c>
      <c r="B7575" s="25">
        <v>7.8232614583321265</v>
      </c>
      <c r="C7575" s="26" t="s">
        <v>16138</v>
      </c>
      <c r="D7575" s="25" t="s">
        <v>16341</v>
      </c>
      <c r="E7575" s="26" t="s">
        <v>8213</v>
      </c>
      <c r="F7575" s="25" t="s">
        <v>8214</v>
      </c>
      <c r="G7575" s="69">
        <v>1.524</v>
      </c>
      <c r="H7575" s="25" t="s">
        <v>126</v>
      </c>
      <c r="I7575" s="27" t="s">
        <v>44</v>
      </c>
      <c r="J7575" s="69">
        <v>45.72</v>
      </c>
      <c r="K7575" s="6" t="s">
        <v>16342</v>
      </c>
      <c r="L7575" s="6" t="s">
        <v>95</v>
      </c>
      <c r="M7575" s="69">
        <v>30</v>
      </c>
      <c r="N7575" s="6" t="s">
        <v>59</v>
      </c>
      <c r="O7575" s="6" t="s">
        <v>11456</v>
      </c>
      <c r="R7575" s="33" t="str">
        <f t="shared" si="139"/>
        <v>S06N3374P006</v>
      </c>
      <c r="S7575" s="95">
        <f>VLOOKUP(I7575,品牌型号对应工厂型号!C:E,3,0)</f>
        <v>5</v>
      </c>
      <c r="T7575" s="96" t="str">
        <f>VLOOKUP(I7575,品牌型号对应工厂型号!C:I,7,0)</f>
        <v>99:1.5mil DABL-10(G-15)</v>
      </c>
    </row>
    <row r="7576" spans="1:20">
      <c r="A7576" s="25">
        <v>43339</v>
      </c>
      <c r="B7576" s="25">
        <v>7.8232614583321265</v>
      </c>
      <c r="C7576" s="26" t="s">
        <v>16138</v>
      </c>
      <c r="D7576" s="25" t="s">
        <v>16343</v>
      </c>
      <c r="E7576" s="26" t="s">
        <v>8213</v>
      </c>
      <c r="F7576" s="25" t="s">
        <v>8214</v>
      </c>
      <c r="G7576" s="69">
        <v>1.524</v>
      </c>
      <c r="H7576" s="25" t="s">
        <v>126</v>
      </c>
      <c r="I7576" s="27" t="s">
        <v>44</v>
      </c>
      <c r="J7576" s="69">
        <v>45.72</v>
      </c>
      <c r="K7576" s="6" t="s">
        <v>16344</v>
      </c>
      <c r="L7576" s="6" t="s">
        <v>95</v>
      </c>
      <c r="M7576" s="69">
        <v>30</v>
      </c>
      <c r="N7576" s="6" t="s">
        <v>59</v>
      </c>
      <c r="O7576" s="6" t="s">
        <v>11456</v>
      </c>
      <c r="R7576" s="33" t="str">
        <f t="shared" si="139"/>
        <v>S06N3374P007</v>
      </c>
      <c r="S7576" s="95">
        <f>VLOOKUP(I7576,品牌型号对应工厂型号!C:E,3,0)</f>
        <v>5</v>
      </c>
      <c r="T7576" s="96" t="str">
        <f>VLOOKUP(I7576,品牌型号对应工厂型号!C:I,7,0)</f>
        <v>99:1.5mil DABL-10(G-15)</v>
      </c>
    </row>
    <row r="7577" spans="1:20">
      <c r="A7577" s="25">
        <v>43339</v>
      </c>
      <c r="B7577" s="25">
        <v>7.8232614583321265</v>
      </c>
      <c r="C7577" s="26" t="s">
        <v>16138</v>
      </c>
      <c r="D7577" s="25" t="s">
        <v>16345</v>
      </c>
      <c r="E7577" s="26" t="s">
        <v>8213</v>
      </c>
      <c r="F7577" s="25" t="s">
        <v>8214</v>
      </c>
      <c r="G7577" s="69">
        <v>1.524</v>
      </c>
      <c r="H7577" s="25" t="s">
        <v>126</v>
      </c>
      <c r="I7577" s="27" t="s">
        <v>44</v>
      </c>
      <c r="J7577" s="69">
        <v>45.72</v>
      </c>
      <c r="K7577" s="6" t="s">
        <v>16346</v>
      </c>
      <c r="L7577" s="6" t="s">
        <v>95</v>
      </c>
      <c r="M7577" s="69">
        <v>30</v>
      </c>
      <c r="N7577" s="6" t="s">
        <v>59</v>
      </c>
      <c r="O7577" s="6" t="s">
        <v>11456</v>
      </c>
      <c r="R7577" s="33" t="str">
        <f t="shared" si="139"/>
        <v>S06N3374P008</v>
      </c>
      <c r="S7577" s="95">
        <f>VLOOKUP(I7577,品牌型号对应工厂型号!C:E,3,0)</f>
        <v>5</v>
      </c>
      <c r="T7577" s="96" t="str">
        <f>VLOOKUP(I7577,品牌型号对应工厂型号!C:I,7,0)</f>
        <v>99:1.5mil DABL-10(G-15)</v>
      </c>
    </row>
    <row r="7578" spans="1:20">
      <c r="A7578" s="25">
        <v>43339</v>
      </c>
      <c r="B7578" s="25">
        <v>7.8232614583321265</v>
      </c>
      <c r="C7578" s="26" t="s">
        <v>16138</v>
      </c>
      <c r="D7578" s="25" t="s">
        <v>16347</v>
      </c>
      <c r="E7578" s="26" t="s">
        <v>8213</v>
      </c>
      <c r="F7578" s="25" t="s">
        <v>8214</v>
      </c>
      <c r="G7578" s="69">
        <v>1.524</v>
      </c>
      <c r="H7578" s="25" t="s">
        <v>126</v>
      </c>
      <c r="I7578" s="27" t="s">
        <v>44</v>
      </c>
      <c r="J7578" s="69">
        <v>45.72</v>
      </c>
      <c r="K7578" s="6" t="s">
        <v>16348</v>
      </c>
      <c r="L7578" s="6" t="s">
        <v>95</v>
      </c>
      <c r="M7578" s="69">
        <v>30</v>
      </c>
      <c r="N7578" s="6" t="s">
        <v>59</v>
      </c>
      <c r="O7578" s="6" t="s">
        <v>11456</v>
      </c>
      <c r="R7578" s="33" t="str">
        <f t="shared" si="139"/>
        <v>S06N3374P009</v>
      </c>
      <c r="S7578" s="95">
        <f>VLOOKUP(I7578,品牌型号对应工厂型号!C:E,3,0)</f>
        <v>5</v>
      </c>
      <c r="T7578" s="96" t="str">
        <f>VLOOKUP(I7578,品牌型号对应工厂型号!C:I,7,0)</f>
        <v>99:1.5mil DABL-10(G-15)</v>
      </c>
    </row>
    <row r="7579" spans="1:20">
      <c r="A7579" s="25">
        <v>43339</v>
      </c>
      <c r="B7579" s="25">
        <v>7.8232614583321265</v>
      </c>
      <c r="C7579" s="26" t="s">
        <v>16138</v>
      </c>
      <c r="D7579" s="25" t="s">
        <v>16349</v>
      </c>
      <c r="E7579" s="26" t="s">
        <v>8213</v>
      </c>
      <c r="F7579" s="25" t="s">
        <v>8214</v>
      </c>
      <c r="G7579" s="69">
        <v>1.524</v>
      </c>
      <c r="H7579" s="25" t="s">
        <v>126</v>
      </c>
      <c r="I7579" s="27" t="s">
        <v>44</v>
      </c>
      <c r="J7579" s="69">
        <v>45.72</v>
      </c>
      <c r="K7579" s="6" t="s">
        <v>16350</v>
      </c>
      <c r="L7579" s="6" t="s">
        <v>95</v>
      </c>
      <c r="M7579" s="69">
        <v>30</v>
      </c>
      <c r="N7579" s="6" t="s">
        <v>59</v>
      </c>
      <c r="O7579" s="6" t="s">
        <v>11456</v>
      </c>
      <c r="R7579" s="33" t="str">
        <f t="shared" si="139"/>
        <v>S06N3374P010</v>
      </c>
      <c r="S7579" s="95">
        <f>VLOOKUP(I7579,品牌型号对应工厂型号!C:E,3,0)</f>
        <v>5</v>
      </c>
      <c r="T7579" s="96" t="str">
        <f>VLOOKUP(I7579,品牌型号对应工厂型号!C:I,7,0)</f>
        <v>99:1.5mil DABL-10(G-15)</v>
      </c>
    </row>
    <row r="7580" spans="1:20">
      <c r="A7580" s="25">
        <v>43339</v>
      </c>
      <c r="B7580" s="25">
        <v>7.8232614583321265</v>
      </c>
      <c r="C7580" s="26" t="s">
        <v>16138</v>
      </c>
      <c r="D7580" s="25" t="s">
        <v>16351</v>
      </c>
      <c r="E7580" s="26" t="s">
        <v>8213</v>
      </c>
      <c r="F7580" s="25" t="s">
        <v>8214</v>
      </c>
      <c r="G7580" s="69">
        <v>1.524</v>
      </c>
      <c r="H7580" s="25" t="s">
        <v>126</v>
      </c>
      <c r="I7580" s="27" t="s">
        <v>44</v>
      </c>
      <c r="J7580" s="69">
        <v>45.72</v>
      </c>
      <c r="K7580" s="6" t="s">
        <v>16352</v>
      </c>
      <c r="L7580" s="6" t="s">
        <v>95</v>
      </c>
      <c r="M7580" s="69">
        <v>30</v>
      </c>
      <c r="N7580" s="6" t="s">
        <v>59</v>
      </c>
      <c r="O7580" s="6" t="s">
        <v>11456</v>
      </c>
      <c r="R7580" s="33" t="str">
        <f t="shared" si="139"/>
        <v>S06N3374P011</v>
      </c>
      <c r="S7580" s="95">
        <f>VLOOKUP(I7580,品牌型号对应工厂型号!C:E,3,0)</f>
        <v>5</v>
      </c>
      <c r="T7580" s="96" t="str">
        <f>VLOOKUP(I7580,品牌型号对应工厂型号!C:I,7,0)</f>
        <v>99:1.5mil DABL-10(G-15)</v>
      </c>
    </row>
    <row r="7581" spans="1:20">
      <c r="A7581" s="25">
        <v>43339</v>
      </c>
      <c r="B7581" s="25">
        <v>7.8232614583321265</v>
      </c>
      <c r="C7581" s="26" t="s">
        <v>16138</v>
      </c>
      <c r="D7581" s="25" t="s">
        <v>16353</v>
      </c>
      <c r="E7581" s="26" t="s">
        <v>8213</v>
      </c>
      <c r="F7581" s="25" t="s">
        <v>8214</v>
      </c>
      <c r="G7581" s="69">
        <v>1.524</v>
      </c>
      <c r="H7581" s="25" t="s">
        <v>126</v>
      </c>
      <c r="I7581" s="27" t="s">
        <v>44</v>
      </c>
      <c r="J7581" s="69">
        <v>45.72</v>
      </c>
      <c r="K7581" s="6" t="s">
        <v>16354</v>
      </c>
      <c r="L7581" s="6" t="s">
        <v>95</v>
      </c>
      <c r="M7581" s="69">
        <v>30</v>
      </c>
      <c r="N7581" s="6" t="s">
        <v>59</v>
      </c>
      <c r="O7581" s="6" t="s">
        <v>11456</v>
      </c>
      <c r="R7581" s="33" t="str">
        <f t="shared" si="139"/>
        <v>S06N3374P012</v>
      </c>
      <c r="S7581" s="95">
        <f>VLOOKUP(I7581,品牌型号对应工厂型号!C:E,3,0)</f>
        <v>5</v>
      </c>
      <c r="T7581" s="96" t="str">
        <f>VLOOKUP(I7581,品牌型号对应工厂型号!C:I,7,0)</f>
        <v>99:1.5mil DABL-10(G-15)</v>
      </c>
    </row>
    <row r="7582" spans="1:20">
      <c r="A7582" s="25">
        <v>43339</v>
      </c>
      <c r="B7582" s="25">
        <v>7.8232614583321265</v>
      </c>
      <c r="C7582" s="26" t="s">
        <v>16138</v>
      </c>
      <c r="D7582" s="25" t="s">
        <v>16355</v>
      </c>
      <c r="E7582" s="26" t="s">
        <v>8213</v>
      </c>
      <c r="F7582" s="25" t="s">
        <v>8214</v>
      </c>
      <c r="G7582" s="69">
        <v>1.524</v>
      </c>
      <c r="H7582" s="25" t="s">
        <v>126</v>
      </c>
      <c r="I7582" s="27" t="s">
        <v>44</v>
      </c>
      <c r="J7582" s="69">
        <v>45.72</v>
      </c>
      <c r="K7582" s="6" t="s">
        <v>16356</v>
      </c>
      <c r="L7582" s="6" t="s">
        <v>95</v>
      </c>
      <c r="M7582" s="69">
        <v>30</v>
      </c>
      <c r="N7582" s="6" t="s">
        <v>59</v>
      </c>
      <c r="O7582" s="6" t="s">
        <v>11456</v>
      </c>
      <c r="R7582" s="33" t="str">
        <f t="shared" si="139"/>
        <v>S06N3374P013</v>
      </c>
      <c r="S7582" s="95">
        <f>VLOOKUP(I7582,品牌型号对应工厂型号!C:E,3,0)</f>
        <v>5</v>
      </c>
      <c r="T7582" s="96" t="str">
        <f>VLOOKUP(I7582,品牌型号对应工厂型号!C:I,7,0)</f>
        <v>99:1.5mil DABL-10(G-15)</v>
      </c>
    </row>
    <row r="7583" spans="1:20">
      <c r="A7583" s="25">
        <v>43339</v>
      </c>
      <c r="B7583" s="25">
        <v>7.8232614583321265</v>
      </c>
      <c r="C7583" s="26" t="s">
        <v>16138</v>
      </c>
      <c r="D7583" s="25" t="s">
        <v>16357</v>
      </c>
      <c r="E7583" s="26" t="s">
        <v>8213</v>
      </c>
      <c r="F7583" s="25" t="s">
        <v>8214</v>
      </c>
      <c r="G7583" s="69">
        <v>1.524</v>
      </c>
      <c r="H7583" s="25" t="s">
        <v>126</v>
      </c>
      <c r="I7583" s="27" t="s">
        <v>44</v>
      </c>
      <c r="J7583" s="69">
        <v>45.72</v>
      </c>
      <c r="K7583" s="6" t="s">
        <v>16358</v>
      </c>
      <c r="L7583" s="6" t="s">
        <v>95</v>
      </c>
      <c r="M7583" s="69">
        <v>30</v>
      </c>
      <c r="N7583" s="6" t="s">
        <v>59</v>
      </c>
      <c r="O7583" s="6" t="s">
        <v>11456</v>
      </c>
      <c r="R7583" s="33" t="str">
        <f t="shared" si="139"/>
        <v>S06N3374P014</v>
      </c>
      <c r="S7583" s="95">
        <f>VLOOKUP(I7583,品牌型号对应工厂型号!C:E,3,0)</f>
        <v>5</v>
      </c>
      <c r="T7583" s="96" t="str">
        <f>VLOOKUP(I7583,品牌型号对应工厂型号!C:I,7,0)</f>
        <v>99:1.5mil DABL-10(G-15)</v>
      </c>
    </row>
    <row r="7584" spans="1:20">
      <c r="A7584" s="25">
        <v>43339</v>
      </c>
      <c r="B7584" s="25">
        <v>7.8232614583321265</v>
      </c>
      <c r="C7584" s="26" t="s">
        <v>16138</v>
      </c>
      <c r="D7584" s="25" t="s">
        <v>16359</v>
      </c>
      <c r="E7584" s="26" t="s">
        <v>8213</v>
      </c>
      <c r="F7584" s="25" t="s">
        <v>8214</v>
      </c>
      <c r="G7584" s="69">
        <v>1.524</v>
      </c>
      <c r="H7584" s="25" t="s">
        <v>126</v>
      </c>
      <c r="I7584" s="27" t="s">
        <v>44</v>
      </c>
      <c r="J7584" s="69">
        <v>45.72</v>
      </c>
      <c r="K7584" s="6" t="s">
        <v>16360</v>
      </c>
      <c r="L7584" s="6" t="s">
        <v>95</v>
      </c>
      <c r="M7584" s="69">
        <v>30</v>
      </c>
      <c r="N7584" s="6" t="s">
        <v>59</v>
      </c>
      <c r="O7584" s="6" t="s">
        <v>11456</v>
      </c>
      <c r="R7584" s="33" t="str">
        <f t="shared" si="139"/>
        <v>S06N3374P015</v>
      </c>
      <c r="S7584" s="95">
        <f>VLOOKUP(I7584,品牌型号对应工厂型号!C:E,3,0)</f>
        <v>5</v>
      </c>
      <c r="T7584" s="96" t="str">
        <f>VLOOKUP(I7584,品牌型号对应工厂型号!C:I,7,0)</f>
        <v>99:1.5mil DABL-10(G-15)</v>
      </c>
    </row>
    <row r="7585" spans="1:20">
      <c r="A7585" s="25">
        <v>43339</v>
      </c>
      <c r="B7585" s="25">
        <v>7.8232614583321265</v>
      </c>
      <c r="C7585" s="26" t="s">
        <v>16138</v>
      </c>
      <c r="D7585" s="25" t="s">
        <v>16361</v>
      </c>
      <c r="E7585" s="26" t="s">
        <v>8213</v>
      </c>
      <c r="F7585" s="25" t="s">
        <v>8214</v>
      </c>
      <c r="G7585" s="69">
        <v>1.524</v>
      </c>
      <c r="H7585" s="25" t="s">
        <v>126</v>
      </c>
      <c r="I7585" s="27" t="s">
        <v>44</v>
      </c>
      <c r="J7585" s="69">
        <v>45.72</v>
      </c>
      <c r="K7585" s="6" t="s">
        <v>16362</v>
      </c>
      <c r="L7585" s="6" t="s">
        <v>95</v>
      </c>
      <c r="M7585" s="69">
        <v>30</v>
      </c>
      <c r="N7585" s="6" t="s">
        <v>59</v>
      </c>
      <c r="O7585" s="6" t="s">
        <v>11456</v>
      </c>
      <c r="R7585" s="33" t="str">
        <f t="shared" si="139"/>
        <v>S06N3374P016</v>
      </c>
      <c r="S7585" s="95">
        <f>VLOOKUP(I7585,品牌型号对应工厂型号!C:E,3,0)</f>
        <v>5</v>
      </c>
      <c r="T7585" s="96" t="str">
        <f>VLOOKUP(I7585,品牌型号对应工厂型号!C:I,7,0)</f>
        <v>99:1.5mil DABL-10(G-15)</v>
      </c>
    </row>
    <row r="7586" spans="1:20">
      <c r="A7586" s="25">
        <v>43339</v>
      </c>
      <c r="B7586" s="25">
        <v>7.8232614583321265</v>
      </c>
      <c r="C7586" s="26" t="s">
        <v>16138</v>
      </c>
      <c r="D7586" s="25" t="s">
        <v>16363</v>
      </c>
      <c r="E7586" s="26" t="s">
        <v>8213</v>
      </c>
      <c r="F7586" s="25" t="s">
        <v>8214</v>
      </c>
      <c r="G7586" s="69">
        <v>1.524</v>
      </c>
      <c r="H7586" s="25" t="s">
        <v>126</v>
      </c>
      <c r="I7586" s="27" t="s">
        <v>44</v>
      </c>
      <c r="J7586" s="69">
        <v>45.72</v>
      </c>
      <c r="K7586" s="6" t="s">
        <v>16364</v>
      </c>
      <c r="L7586" s="6" t="s">
        <v>95</v>
      </c>
      <c r="M7586" s="69">
        <v>30</v>
      </c>
      <c r="N7586" s="6" t="s">
        <v>59</v>
      </c>
      <c r="O7586" s="6" t="s">
        <v>11456</v>
      </c>
      <c r="R7586" s="33" t="str">
        <f t="shared" si="139"/>
        <v>S06N3374P017</v>
      </c>
      <c r="S7586" s="95">
        <f>VLOOKUP(I7586,品牌型号对应工厂型号!C:E,3,0)</f>
        <v>5</v>
      </c>
      <c r="T7586" s="96" t="str">
        <f>VLOOKUP(I7586,品牌型号对应工厂型号!C:I,7,0)</f>
        <v>99:1.5mil DABL-10(G-15)</v>
      </c>
    </row>
    <row r="7587" spans="1:20">
      <c r="A7587" s="25">
        <v>43339</v>
      </c>
      <c r="B7587" s="25">
        <v>7.8232614583321265</v>
      </c>
      <c r="C7587" s="26" t="s">
        <v>16138</v>
      </c>
      <c r="D7587" s="25" t="s">
        <v>16365</v>
      </c>
      <c r="E7587" s="26" t="s">
        <v>8213</v>
      </c>
      <c r="F7587" s="25" t="s">
        <v>8214</v>
      </c>
      <c r="G7587" s="69">
        <v>1.524</v>
      </c>
      <c r="H7587" s="25" t="s">
        <v>126</v>
      </c>
      <c r="I7587" s="27" t="s">
        <v>44</v>
      </c>
      <c r="J7587" s="69">
        <v>45.72</v>
      </c>
      <c r="K7587" s="6" t="s">
        <v>16366</v>
      </c>
      <c r="L7587" s="6" t="s">
        <v>95</v>
      </c>
      <c r="M7587" s="69">
        <v>30</v>
      </c>
      <c r="N7587" s="6" t="s">
        <v>59</v>
      </c>
      <c r="O7587" s="6" t="s">
        <v>11456</v>
      </c>
      <c r="R7587" s="33" t="str">
        <f t="shared" si="139"/>
        <v>S06N3374P018</v>
      </c>
      <c r="S7587" s="95">
        <f>VLOOKUP(I7587,品牌型号对应工厂型号!C:E,3,0)</f>
        <v>5</v>
      </c>
      <c r="T7587" s="96" t="str">
        <f>VLOOKUP(I7587,品牌型号对应工厂型号!C:I,7,0)</f>
        <v>99:1.5mil DABL-10(G-15)</v>
      </c>
    </row>
    <row r="7588" spans="1:20">
      <c r="A7588" s="25">
        <v>43339</v>
      </c>
      <c r="B7588" s="25">
        <v>7.8232614583321265</v>
      </c>
      <c r="C7588" s="26" t="s">
        <v>16138</v>
      </c>
      <c r="D7588" s="25" t="s">
        <v>16367</v>
      </c>
      <c r="E7588" s="26" t="s">
        <v>8213</v>
      </c>
      <c r="F7588" s="25" t="s">
        <v>8214</v>
      </c>
      <c r="G7588" s="69">
        <v>1.524</v>
      </c>
      <c r="H7588" s="25" t="s">
        <v>126</v>
      </c>
      <c r="I7588" s="27" t="s">
        <v>44</v>
      </c>
      <c r="J7588" s="69">
        <v>45.72</v>
      </c>
      <c r="K7588" s="6" t="s">
        <v>16368</v>
      </c>
      <c r="L7588" s="6" t="s">
        <v>95</v>
      </c>
      <c r="M7588" s="69">
        <v>30</v>
      </c>
      <c r="N7588" s="6" t="s">
        <v>59</v>
      </c>
      <c r="O7588" s="6" t="s">
        <v>11456</v>
      </c>
      <c r="R7588" s="33" t="str">
        <f t="shared" si="139"/>
        <v>S06N3374P019</v>
      </c>
      <c r="S7588" s="95">
        <f>VLOOKUP(I7588,品牌型号对应工厂型号!C:E,3,0)</f>
        <v>5</v>
      </c>
      <c r="T7588" s="96" t="str">
        <f>VLOOKUP(I7588,品牌型号对应工厂型号!C:I,7,0)</f>
        <v>99:1.5mil DABL-10(G-15)</v>
      </c>
    </row>
    <row r="7589" spans="1:20">
      <c r="A7589" s="25">
        <v>43339</v>
      </c>
      <c r="B7589" s="25">
        <v>7.8232614583321265</v>
      </c>
      <c r="C7589" s="26" t="s">
        <v>16138</v>
      </c>
      <c r="D7589" s="25" t="s">
        <v>16369</v>
      </c>
      <c r="E7589" s="26" t="s">
        <v>8213</v>
      </c>
      <c r="F7589" s="25" t="s">
        <v>8214</v>
      </c>
      <c r="G7589" s="69">
        <v>1.524</v>
      </c>
      <c r="H7589" s="25" t="s">
        <v>126</v>
      </c>
      <c r="I7589" s="27" t="s">
        <v>44</v>
      </c>
      <c r="J7589" s="69">
        <v>45.72</v>
      </c>
      <c r="K7589" s="6" t="s">
        <v>16370</v>
      </c>
      <c r="L7589" s="6" t="s">
        <v>95</v>
      </c>
      <c r="M7589" s="69">
        <v>30</v>
      </c>
      <c r="N7589" s="6" t="s">
        <v>59</v>
      </c>
      <c r="O7589" s="6" t="s">
        <v>11456</v>
      </c>
      <c r="R7589" s="33" t="str">
        <f t="shared" si="139"/>
        <v>S06N3374P020</v>
      </c>
      <c r="S7589" s="95">
        <f>VLOOKUP(I7589,品牌型号对应工厂型号!C:E,3,0)</f>
        <v>5</v>
      </c>
      <c r="T7589" s="96" t="str">
        <f>VLOOKUP(I7589,品牌型号对应工厂型号!C:I,7,0)</f>
        <v>99:1.5mil DABL-10(G-15)</v>
      </c>
    </row>
    <row r="7590" spans="1:20">
      <c r="A7590" s="25">
        <v>43339</v>
      </c>
      <c r="B7590" s="25">
        <v>7.8232614583321265</v>
      </c>
      <c r="C7590" s="26" t="s">
        <v>16138</v>
      </c>
      <c r="D7590" s="25" t="s">
        <v>16371</v>
      </c>
      <c r="E7590" s="26" t="s">
        <v>8213</v>
      </c>
      <c r="F7590" s="25" t="s">
        <v>8214</v>
      </c>
      <c r="G7590" s="69">
        <v>1.524</v>
      </c>
      <c r="H7590" s="25" t="s">
        <v>126</v>
      </c>
      <c r="I7590" s="27" t="s">
        <v>44</v>
      </c>
      <c r="J7590" s="69">
        <v>45.72</v>
      </c>
      <c r="K7590" s="6" t="s">
        <v>16372</v>
      </c>
      <c r="L7590" s="6" t="s">
        <v>95</v>
      </c>
      <c r="M7590" s="69">
        <v>30</v>
      </c>
      <c r="N7590" s="6" t="s">
        <v>59</v>
      </c>
      <c r="O7590" s="6" t="s">
        <v>11456</v>
      </c>
      <c r="R7590" s="33" t="str">
        <f t="shared" si="139"/>
        <v>S06N3374P021</v>
      </c>
      <c r="S7590" s="95">
        <f>VLOOKUP(I7590,品牌型号对应工厂型号!C:E,3,0)</f>
        <v>5</v>
      </c>
      <c r="T7590" s="96" t="str">
        <f>VLOOKUP(I7590,品牌型号对应工厂型号!C:I,7,0)</f>
        <v>99:1.5mil DABL-10(G-15)</v>
      </c>
    </row>
    <row r="7591" spans="1:20">
      <c r="A7591" s="25">
        <v>43339</v>
      </c>
      <c r="B7591" s="25">
        <v>7.8232614583321265</v>
      </c>
      <c r="C7591" s="26" t="s">
        <v>16138</v>
      </c>
      <c r="D7591" s="25" t="s">
        <v>16373</v>
      </c>
      <c r="E7591" s="26" t="s">
        <v>8213</v>
      </c>
      <c r="F7591" s="25" t="s">
        <v>8214</v>
      </c>
      <c r="G7591" s="69">
        <v>1.524</v>
      </c>
      <c r="H7591" s="25" t="s">
        <v>126</v>
      </c>
      <c r="I7591" s="27" t="s">
        <v>44</v>
      </c>
      <c r="J7591" s="69">
        <v>45.72</v>
      </c>
      <c r="K7591" s="6" t="s">
        <v>16374</v>
      </c>
      <c r="L7591" s="6" t="s">
        <v>95</v>
      </c>
      <c r="M7591" s="69">
        <v>30</v>
      </c>
      <c r="N7591" s="6" t="s">
        <v>59</v>
      </c>
      <c r="O7591" s="6" t="s">
        <v>11456</v>
      </c>
      <c r="R7591" s="33" t="str">
        <f t="shared" si="139"/>
        <v>S06N3374P022</v>
      </c>
      <c r="S7591" s="95">
        <f>VLOOKUP(I7591,品牌型号对应工厂型号!C:E,3,0)</f>
        <v>5</v>
      </c>
      <c r="T7591" s="96" t="str">
        <f>VLOOKUP(I7591,品牌型号对应工厂型号!C:I,7,0)</f>
        <v>99:1.5mil DABL-10(G-15)</v>
      </c>
    </row>
    <row r="7592" spans="1:20">
      <c r="A7592" s="25">
        <v>43339</v>
      </c>
      <c r="B7592" s="25">
        <v>7.8232614583321265</v>
      </c>
      <c r="C7592" s="26" t="s">
        <v>16138</v>
      </c>
      <c r="D7592" s="25" t="s">
        <v>16375</v>
      </c>
      <c r="E7592" s="26" t="s">
        <v>8213</v>
      </c>
      <c r="F7592" s="25" t="s">
        <v>8214</v>
      </c>
      <c r="G7592" s="69">
        <v>1.524</v>
      </c>
      <c r="H7592" s="25" t="s">
        <v>126</v>
      </c>
      <c r="I7592" s="27" t="s">
        <v>44</v>
      </c>
      <c r="J7592" s="69">
        <v>45.72</v>
      </c>
      <c r="K7592" s="6" t="s">
        <v>16376</v>
      </c>
      <c r="L7592" s="6" t="s">
        <v>95</v>
      </c>
      <c r="M7592" s="69">
        <v>30</v>
      </c>
      <c r="N7592" s="6" t="s">
        <v>59</v>
      </c>
      <c r="O7592" s="6" t="s">
        <v>11456</v>
      </c>
      <c r="R7592" s="33" t="str">
        <f t="shared" si="139"/>
        <v>S06N3374P023</v>
      </c>
      <c r="S7592" s="95">
        <f>VLOOKUP(I7592,品牌型号对应工厂型号!C:E,3,0)</f>
        <v>5</v>
      </c>
      <c r="T7592" s="96" t="str">
        <f>VLOOKUP(I7592,品牌型号对应工厂型号!C:I,7,0)</f>
        <v>99:1.5mil DABL-10(G-15)</v>
      </c>
    </row>
    <row r="7593" spans="1:20">
      <c r="A7593" s="25">
        <v>43339</v>
      </c>
      <c r="B7593" s="25">
        <v>7.8232614583321265</v>
      </c>
      <c r="C7593" s="26" t="s">
        <v>16138</v>
      </c>
      <c r="D7593" s="25" t="s">
        <v>16377</v>
      </c>
      <c r="E7593" s="26" t="s">
        <v>8213</v>
      </c>
      <c r="F7593" s="25" t="s">
        <v>8214</v>
      </c>
      <c r="G7593" s="69">
        <v>1.524</v>
      </c>
      <c r="H7593" s="25" t="s">
        <v>126</v>
      </c>
      <c r="I7593" s="27" t="s">
        <v>44</v>
      </c>
      <c r="J7593" s="69">
        <v>45.72</v>
      </c>
      <c r="K7593" s="6" t="s">
        <v>16378</v>
      </c>
      <c r="L7593" s="6" t="s">
        <v>95</v>
      </c>
      <c r="M7593" s="69">
        <v>30</v>
      </c>
      <c r="N7593" s="6" t="s">
        <v>59</v>
      </c>
      <c r="O7593" s="6" t="s">
        <v>11456</v>
      </c>
      <c r="R7593" s="33" t="str">
        <f t="shared" si="139"/>
        <v>S06N3374P024</v>
      </c>
      <c r="S7593" s="95">
        <f>VLOOKUP(I7593,品牌型号对应工厂型号!C:E,3,0)</f>
        <v>5</v>
      </c>
      <c r="T7593" s="96" t="str">
        <f>VLOOKUP(I7593,品牌型号对应工厂型号!C:I,7,0)</f>
        <v>99:1.5mil DABL-10(G-15)</v>
      </c>
    </row>
    <row r="7594" spans="1:20">
      <c r="A7594" s="25">
        <v>43339</v>
      </c>
      <c r="B7594" s="25">
        <v>7.8232614583321265</v>
      </c>
      <c r="C7594" s="26" t="s">
        <v>16138</v>
      </c>
      <c r="D7594" s="25" t="s">
        <v>16379</v>
      </c>
      <c r="E7594" s="26" t="s">
        <v>8213</v>
      </c>
      <c r="F7594" s="25" t="s">
        <v>8214</v>
      </c>
      <c r="G7594" s="69">
        <v>1.524</v>
      </c>
      <c r="H7594" s="25" t="s">
        <v>126</v>
      </c>
      <c r="I7594" s="27" t="s">
        <v>44</v>
      </c>
      <c r="J7594" s="69">
        <v>45.72</v>
      </c>
      <c r="K7594" s="6" t="s">
        <v>16380</v>
      </c>
      <c r="L7594" s="6" t="s">
        <v>95</v>
      </c>
      <c r="M7594" s="69">
        <v>30</v>
      </c>
      <c r="N7594" s="6" t="s">
        <v>59</v>
      </c>
      <c r="O7594" s="6" t="s">
        <v>11456</v>
      </c>
      <c r="R7594" s="33" t="str">
        <f t="shared" si="139"/>
        <v>S06N3374P025</v>
      </c>
      <c r="S7594" s="95">
        <f>VLOOKUP(I7594,品牌型号对应工厂型号!C:E,3,0)</f>
        <v>5</v>
      </c>
      <c r="T7594" s="96" t="str">
        <f>VLOOKUP(I7594,品牌型号对应工厂型号!C:I,7,0)</f>
        <v>99:1.5mil DABL-10(G-15)</v>
      </c>
    </row>
    <row r="7595" spans="1:20">
      <c r="A7595" s="25">
        <v>43339</v>
      </c>
      <c r="B7595" s="25">
        <v>7.8232614583321265</v>
      </c>
      <c r="C7595" s="26" t="s">
        <v>16138</v>
      </c>
      <c r="D7595" s="25" t="s">
        <v>16381</v>
      </c>
      <c r="E7595" s="26" t="s">
        <v>8213</v>
      </c>
      <c r="F7595" s="25" t="s">
        <v>8214</v>
      </c>
      <c r="G7595" s="69">
        <v>1.524</v>
      </c>
      <c r="H7595" s="25" t="s">
        <v>126</v>
      </c>
      <c r="I7595" s="27" t="s">
        <v>44</v>
      </c>
      <c r="J7595" s="69">
        <v>45.72</v>
      </c>
      <c r="K7595" s="6" t="s">
        <v>16382</v>
      </c>
      <c r="L7595" s="6" t="s">
        <v>95</v>
      </c>
      <c r="M7595" s="69">
        <v>30</v>
      </c>
      <c r="N7595" s="6" t="s">
        <v>59</v>
      </c>
      <c r="O7595" s="6" t="s">
        <v>11456</v>
      </c>
      <c r="R7595" s="33" t="str">
        <f t="shared" si="139"/>
        <v>S06N3374P026</v>
      </c>
      <c r="S7595" s="95">
        <f>VLOOKUP(I7595,品牌型号对应工厂型号!C:E,3,0)</f>
        <v>5</v>
      </c>
      <c r="T7595" s="96" t="str">
        <f>VLOOKUP(I7595,品牌型号对应工厂型号!C:I,7,0)</f>
        <v>99:1.5mil DABL-10(G-15)</v>
      </c>
    </row>
    <row r="7596" spans="1:20">
      <c r="A7596" s="25">
        <v>43339</v>
      </c>
      <c r="B7596" s="25">
        <v>7.8232614583321265</v>
      </c>
      <c r="C7596" s="26" t="s">
        <v>16138</v>
      </c>
      <c r="D7596" s="25" t="s">
        <v>16383</v>
      </c>
      <c r="E7596" s="26" t="s">
        <v>8213</v>
      </c>
      <c r="F7596" s="25" t="s">
        <v>8214</v>
      </c>
      <c r="G7596" s="69">
        <v>1.524</v>
      </c>
      <c r="H7596" s="25" t="s">
        <v>126</v>
      </c>
      <c r="I7596" s="27" t="s">
        <v>44</v>
      </c>
      <c r="J7596" s="69">
        <v>45.72</v>
      </c>
      <c r="K7596" s="6" t="s">
        <v>16384</v>
      </c>
      <c r="L7596" s="6" t="s">
        <v>95</v>
      </c>
      <c r="M7596" s="69">
        <v>30</v>
      </c>
      <c r="N7596" s="6" t="s">
        <v>59</v>
      </c>
      <c r="O7596" s="6" t="s">
        <v>11456</v>
      </c>
      <c r="R7596" s="33" t="str">
        <f t="shared" si="139"/>
        <v>S06N3374P027</v>
      </c>
      <c r="S7596" s="95">
        <f>VLOOKUP(I7596,品牌型号对应工厂型号!C:E,3,0)</f>
        <v>5</v>
      </c>
      <c r="T7596" s="96" t="str">
        <f>VLOOKUP(I7596,品牌型号对应工厂型号!C:I,7,0)</f>
        <v>99:1.5mil DABL-10(G-15)</v>
      </c>
    </row>
    <row r="7597" spans="1:20">
      <c r="A7597" s="25">
        <v>43339</v>
      </c>
      <c r="B7597" s="25">
        <v>7.8232614583321265</v>
      </c>
      <c r="C7597" s="26" t="s">
        <v>16138</v>
      </c>
      <c r="D7597" s="25" t="s">
        <v>16385</v>
      </c>
      <c r="E7597" s="26" t="s">
        <v>8213</v>
      </c>
      <c r="F7597" s="25" t="s">
        <v>8214</v>
      </c>
      <c r="G7597" s="69">
        <v>1.524</v>
      </c>
      <c r="H7597" s="25" t="s">
        <v>126</v>
      </c>
      <c r="I7597" s="27" t="s">
        <v>44</v>
      </c>
      <c r="J7597" s="69">
        <v>45.72</v>
      </c>
      <c r="K7597" s="6" t="s">
        <v>16386</v>
      </c>
      <c r="L7597" s="6" t="s">
        <v>95</v>
      </c>
      <c r="M7597" s="69">
        <v>30</v>
      </c>
      <c r="N7597" s="6" t="s">
        <v>59</v>
      </c>
      <c r="O7597" s="6" t="s">
        <v>11456</v>
      </c>
      <c r="R7597" s="33" t="str">
        <f t="shared" si="139"/>
        <v>S06N3374P028</v>
      </c>
      <c r="S7597" s="95">
        <f>VLOOKUP(I7597,品牌型号对应工厂型号!C:E,3,0)</f>
        <v>5</v>
      </c>
      <c r="T7597" s="96" t="str">
        <f>VLOOKUP(I7597,品牌型号对应工厂型号!C:I,7,0)</f>
        <v>99:1.5mil DABL-10(G-15)</v>
      </c>
    </row>
    <row r="7598" spans="1:20">
      <c r="A7598" s="25">
        <v>43339</v>
      </c>
      <c r="B7598" s="25">
        <v>7.8232614583321265</v>
      </c>
      <c r="C7598" s="26" t="s">
        <v>16138</v>
      </c>
      <c r="D7598" s="25" t="s">
        <v>16387</v>
      </c>
      <c r="E7598" s="26" t="s">
        <v>8213</v>
      </c>
      <c r="F7598" s="25" t="s">
        <v>8214</v>
      </c>
      <c r="G7598" s="69">
        <v>1.524</v>
      </c>
      <c r="H7598" s="25" t="s">
        <v>126</v>
      </c>
      <c r="I7598" s="27" t="s">
        <v>44</v>
      </c>
      <c r="J7598" s="69">
        <v>45.72</v>
      </c>
      <c r="K7598" s="6" t="s">
        <v>16388</v>
      </c>
      <c r="L7598" s="6" t="s">
        <v>95</v>
      </c>
      <c r="M7598" s="69">
        <v>30</v>
      </c>
      <c r="N7598" s="6" t="s">
        <v>59</v>
      </c>
      <c r="O7598" s="6" t="s">
        <v>11456</v>
      </c>
      <c r="R7598" s="33" t="str">
        <f t="shared" si="139"/>
        <v>S06N3374P029</v>
      </c>
      <c r="S7598" s="95">
        <f>VLOOKUP(I7598,品牌型号对应工厂型号!C:E,3,0)</f>
        <v>5</v>
      </c>
      <c r="T7598" s="96" t="str">
        <f>VLOOKUP(I7598,品牌型号对应工厂型号!C:I,7,0)</f>
        <v>99:1.5mil DABL-10(G-15)</v>
      </c>
    </row>
    <row r="7599" spans="1:20">
      <c r="A7599" s="25">
        <v>43339</v>
      </c>
      <c r="B7599" s="25">
        <v>7.8232614583321265</v>
      </c>
      <c r="C7599" s="26" t="s">
        <v>16138</v>
      </c>
      <c r="D7599" s="25" t="s">
        <v>16389</v>
      </c>
      <c r="E7599" s="26" t="s">
        <v>8213</v>
      </c>
      <c r="F7599" s="25" t="s">
        <v>8214</v>
      </c>
      <c r="G7599" s="69">
        <v>1.524</v>
      </c>
      <c r="H7599" s="25" t="s">
        <v>126</v>
      </c>
      <c r="I7599" s="27" t="s">
        <v>44</v>
      </c>
      <c r="J7599" s="69">
        <v>45.72</v>
      </c>
      <c r="K7599" s="6" t="s">
        <v>16390</v>
      </c>
      <c r="L7599" s="6" t="s">
        <v>95</v>
      </c>
      <c r="M7599" s="69">
        <v>30</v>
      </c>
      <c r="N7599" s="6" t="s">
        <v>59</v>
      </c>
      <c r="O7599" s="6" t="s">
        <v>11456</v>
      </c>
      <c r="R7599" s="33" t="str">
        <f t="shared" si="139"/>
        <v>S06N3374P030</v>
      </c>
      <c r="S7599" s="95">
        <f>VLOOKUP(I7599,品牌型号对应工厂型号!C:E,3,0)</f>
        <v>5</v>
      </c>
      <c r="T7599" s="96" t="str">
        <f>VLOOKUP(I7599,品牌型号对应工厂型号!C:I,7,0)</f>
        <v>99:1.5mil DABL-10(G-15)</v>
      </c>
    </row>
    <row r="7600" spans="1:20">
      <c r="A7600" s="25">
        <v>43339</v>
      </c>
      <c r="B7600" s="25">
        <v>7.8232614583321265</v>
      </c>
      <c r="C7600" s="26" t="s">
        <v>16138</v>
      </c>
      <c r="D7600" s="25" t="s">
        <v>16391</v>
      </c>
      <c r="E7600" s="26" t="s">
        <v>8213</v>
      </c>
      <c r="F7600" s="25" t="s">
        <v>8214</v>
      </c>
      <c r="G7600" s="69">
        <v>1.524</v>
      </c>
      <c r="H7600" s="25" t="s">
        <v>126</v>
      </c>
      <c r="I7600" s="27" t="s">
        <v>44</v>
      </c>
      <c r="J7600" s="69">
        <v>45.72</v>
      </c>
      <c r="K7600" s="6" t="s">
        <v>16392</v>
      </c>
      <c r="L7600" s="6" t="s">
        <v>95</v>
      </c>
      <c r="M7600" s="69">
        <v>30</v>
      </c>
      <c r="N7600" s="6" t="s">
        <v>59</v>
      </c>
      <c r="O7600" s="6" t="s">
        <v>11456</v>
      </c>
      <c r="R7600" s="33" t="str">
        <f t="shared" si="139"/>
        <v>S06N3374P031</v>
      </c>
      <c r="S7600" s="95">
        <f>VLOOKUP(I7600,品牌型号对应工厂型号!C:E,3,0)</f>
        <v>5</v>
      </c>
      <c r="T7600" s="96" t="str">
        <f>VLOOKUP(I7600,品牌型号对应工厂型号!C:I,7,0)</f>
        <v>99:1.5mil DABL-10(G-15)</v>
      </c>
    </row>
    <row r="7601" spans="1:20">
      <c r="A7601" s="25">
        <v>43339</v>
      </c>
      <c r="B7601" s="25">
        <v>7.8232614583321265</v>
      </c>
      <c r="C7601" s="26" t="s">
        <v>16138</v>
      </c>
      <c r="D7601" s="25" t="s">
        <v>16393</v>
      </c>
      <c r="E7601" s="26" t="s">
        <v>8213</v>
      </c>
      <c r="F7601" s="25" t="s">
        <v>8214</v>
      </c>
      <c r="G7601" s="69">
        <v>1.524</v>
      </c>
      <c r="H7601" s="25" t="s">
        <v>126</v>
      </c>
      <c r="I7601" s="27" t="s">
        <v>44</v>
      </c>
      <c r="J7601" s="69">
        <v>45.72</v>
      </c>
      <c r="K7601" s="6" t="s">
        <v>16394</v>
      </c>
      <c r="L7601" s="6" t="s">
        <v>95</v>
      </c>
      <c r="M7601" s="69">
        <v>30</v>
      </c>
      <c r="N7601" s="6" t="s">
        <v>59</v>
      </c>
      <c r="O7601" s="6" t="s">
        <v>11456</v>
      </c>
      <c r="R7601" s="33" t="str">
        <f t="shared" ref="R7601:R7664" si="140">K7601</f>
        <v>S06N3374P032</v>
      </c>
      <c r="S7601" s="95">
        <f>VLOOKUP(I7601,品牌型号对应工厂型号!C:E,3,0)</f>
        <v>5</v>
      </c>
      <c r="T7601" s="96" t="str">
        <f>VLOOKUP(I7601,品牌型号对应工厂型号!C:I,7,0)</f>
        <v>99:1.5mil DABL-10(G-15)</v>
      </c>
    </row>
    <row r="7602" spans="1:20">
      <c r="A7602" s="25">
        <v>43339</v>
      </c>
      <c r="B7602" s="25">
        <v>7.8232614583321265</v>
      </c>
      <c r="C7602" s="26" t="s">
        <v>16138</v>
      </c>
      <c r="D7602" s="25" t="s">
        <v>16395</v>
      </c>
      <c r="E7602" s="26" t="s">
        <v>8213</v>
      </c>
      <c r="F7602" s="25" t="s">
        <v>8214</v>
      </c>
      <c r="G7602" s="69">
        <v>1.524</v>
      </c>
      <c r="H7602" s="25" t="s">
        <v>126</v>
      </c>
      <c r="I7602" s="27" t="s">
        <v>44</v>
      </c>
      <c r="J7602" s="69">
        <v>45.72</v>
      </c>
      <c r="K7602" s="6" t="s">
        <v>16396</v>
      </c>
      <c r="L7602" s="6" t="s">
        <v>95</v>
      </c>
      <c r="M7602" s="69">
        <v>30</v>
      </c>
      <c r="N7602" s="6" t="s">
        <v>59</v>
      </c>
      <c r="O7602" s="6" t="s">
        <v>11456</v>
      </c>
      <c r="R7602" s="33" t="str">
        <f t="shared" si="140"/>
        <v>S06N3374P033</v>
      </c>
      <c r="S7602" s="95">
        <f>VLOOKUP(I7602,品牌型号对应工厂型号!C:E,3,0)</f>
        <v>5</v>
      </c>
      <c r="T7602" s="96" t="str">
        <f>VLOOKUP(I7602,品牌型号对应工厂型号!C:I,7,0)</f>
        <v>99:1.5mil DABL-10(G-15)</v>
      </c>
    </row>
    <row r="7603" spans="1:20">
      <c r="A7603" s="25">
        <v>43339</v>
      </c>
      <c r="B7603" s="25">
        <v>7.8232614583321265</v>
      </c>
      <c r="C7603" s="26" t="s">
        <v>16138</v>
      </c>
      <c r="D7603" s="25" t="s">
        <v>16397</v>
      </c>
      <c r="E7603" s="26" t="s">
        <v>8213</v>
      </c>
      <c r="F7603" s="25" t="s">
        <v>8214</v>
      </c>
      <c r="G7603" s="69">
        <v>1.524</v>
      </c>
      <c r="H7603" s="25" t="s">
        <v>126</v>
      </c>
      <c r="I7603" s="27" t="s">
        <v>44</v>
      </c>
      <c r="J7603" s="69">
        <v>45.72</v>
      </c>
      <c r="K7603" s="6" t="s">
        <v>16398</v>
      </c>
      <c r="L7603" s="6" t="s">
        <v>95</v>
      </c>
      <c r="M7603" s="69">
        <v>30</v>
      </c>
      <c r="N7603" s="6" t="s">
        <v>59</v>
      </c>
      <c r="O7603" s="6" t="s">
        <v>11456</v>
      </c>
      <c r="R7603" s="33" t="str">
        <f t="shared" si="140"/>
        <v>S06N3374P034</v>
      </c>
      <c r="S7603" s="95">
        <f>VLOOKUP(I7603,品牌型号对应工厂型号!C:E,3,0)</f>
        <v>5</v>
      </c>
      <c r="T7603" s="96" t="str">
        <f>VLOOKUP(I7603,品牌型号对应工厂型号!C:I,7,0)</f>
        <v>99:1.5mil DABL-10(G-15)</v>
      </c>
    </row>
    <row r="7604" spans="1:20">
      <c r="A7604" s="25">
        <v>43339</v>
      </c>
      <c r="B7604" s="25">
        <v>7.8232614583321265</v>
      </c>
      <c r="C7604" s="26" t="s">
        <v>16138</v>
      </c>
      <c r="D7604" s="25" t="s">
        <v>16399</v>
      </c>
      <c r="E7604" s="26" t="s">
        <v>8213</v>
      </c>
      <c r="F7604" s="25" t="s">
        <v>8214</v>
      </c>
      <c r="G7604" s="69">
        <v>1.524</v>
      </c>
      <c r="H7604" s="25" t="s">
        <v>126</v>
      </c>
      <c r="I7604" s="27" t="s">
        <v>44</v>
      </c>
      <c r="J7604" s="69">
        <v>45.72</v>
      </c>
      <c r="K7604" s="6" t="s">
        <v>16400</v>
      </c>
      <c r="L7604" s="6" t="s">
        <v>95</v>
      </c>
      <c r="M7604" s="69">
        <v>30</v>
      </c>
      <c r="N7604" s="6" t="s">
        <v>59</v>
      </c>
      <c r="O7604" s="6" t="s">
        <v>11456</v>
      </c>
      <c r="R7604" s="33" t="str">
        <f t="shared" si="140"/>
        <v>S06N3374P035</v>
      </c>
      <c r="S7604" s="95">
        <f>VLOOKUP(I7604,品牌型号对应工厂型号!C:E,3,0)</f>
        <v>5</v>
      </c>
      <c r="T7604" s="96" t="str">
        <f>VLOOKUP(I7604,品牌型号对应工厂型号!C:I,7,0)</f>
        <v>99:1.5mil DABL-10(G-15)</v>
      </c>
    </row>
    <row r="7605" spans="1:20">
      <c r="A7605" s="25">
        <v>43339</v>
      </c>
      <c r="B7605" s="25">
        <v>7.8232614583321265</v>
      </c>
      <c r="C7605" s="26" t="s">
        <v>16138</v>
      </c>
      <c r="D7605" s="25" t="s">
        <v>16401</v>
      </c>
      <c r="E7605" s="26" t="s">
        <v>8213</v>
      </c>
      <c r="F7605" s="25" t="s">
        <v>8214</v>
      </c>
      <c r="G7605" s="69">
        <v>1.524</v>
      </c>
      <c r="H7605" s="25" t="s">
        <v>126</v>
      </c>
      <c r="I7605" s="27" t="s">
        <v>44</v>
      </c>
      <c r="J7605" s="69">
        <v>45.72</v>
      </c>
      <c r="K7605" s="6" t="s">
        <v>16402</v>
      </c>
      <c r="L7605" s="6" t="s">
        <v>95</v>
      </c>
      <c r="M7605" s="69">
        <v>30</v>
      </c>
      <c r="N7605" s="6" t="s">
        <v>59</v>
      </c>
      <c r="O7605" s="6" t="s">
        <v>11456</v>
      </c>
      <c r="R7605" s="33" t="str">
        <f t="shared" si="140"/>
        <v>S06N3374P036</v>
      </c>
      <c r="S7605" s="95">
        <f>VLOOKUP(I7605,品牌型号对应工厂型号!C:E,3,0)</f>
        <v>5</v>
      </c>
      <c r="T7605" s="96" t="str">
        <f>VLOOKUP(I7605,品牌型号对应工厂型号!C:I,7,0)</f>
        <v>99:1.5mil DABL-10(G-15)</v>
      </c>
    </row>
    <row r="7606" spans="1:20">
      <c r="A7606" s="25">
        <v>43339</v>
      </c>
      <c r="B7606" s="25">
        <v>7.8232614583321265</v>
      </c>
      <c r="C7606" s="26" t="s">
        <v>16138</v>
      </c>
      <c r="D7606" s="25" t="s">
        <v>16403</v>
      </c>
      <c r="E7606" s="26" t="s">
        <v>8213</v>
      </c>
      <c r="F7606" s="25" t="s">
        <v>8214</v>
      </c>
      <c r="G7606" s="69">
        <v>1.524</v>
      </c>
      <c r="H7606" s="25" t="s">
        <v>126</v>
      </c>
      <c r="I7606" s="27" t="s">
        <v>44</v>
      </c>
      <c r="J7606" s="69">
        <v>45.72</v>
      </c>
      <c r="K7606" s="6" t="s">
        <v>16404</v>
      </c>
      <c r="L7606" s="6" t="s">
        <v>95</v>
      </c>
      <c r="M7606" s="69">
        <v>30</v>
      </c>
      <c r="N7606" s="6" t="s">
        <v>59</v>
      </c>
      <c r="O7606" s="6" t="s">
        <v>11456</v>
      </c>
      <c r="R7606" s="33" t="str">
        <f t="shared" si="140"/>
        <v>S06N3374P037</v>
      </c>
      <c r="S7606" s="95">
        <f>VLOOKUP(I7606,品牌型号对应工厂型号!C:E,3,0)</f>
        <v>5</v>
      </c>
      <c r="T7606" s="96" t="str">
        <f>VLOOKUP(I7606,品牌型号对应工厂型号!C:I,7,0)</f>
        <v>99:1.5mil DABL-10(G-15)</v>
      </c>
    </row>
    <row r="7607" spans="1:20">
      <c r="A7607" s="25">
        <v>43339</v>
      </c>
      <c r="B7607" s="25">
        <v>7.8232614583321265</v>
      </c>
      <c r="C7607" s="26" t="s">
        <v>16138</v>
      </c>
      <c r="D7607" s="25" t="s">
        <v>16405</v>
      </c>
      <c r="E7607" s="26" t="s">
        <v>8213</v>
      </c>
      <c r="F7607" s="25" t="s">
        <v>8214</v>
      </c>
      <c r="G7607" s="69">
        <v>1.524</v>
      </c>
      <c r="H7607" s="25" t="s">
        <v>126</v>
      </c>
      <c r="I7607" s="27" t="s">
        <v>44</v>
      </c>
      <c r="J7607" s="69">
        <v>45.72</v>
      </c>
      <c r="K7607" s="6" t="s">
        <v>16406</v>
      </c>
      <c r="L7607" s="6" t="s">
        <v>95</v>
      </c>
      <c r="M7607" s="69">
        <v>30</v>
      </c>
      <c r="N7607" s="6" t="s">
        <v>59</v>
      </c>
      <c r="O7607" s="6" t="s">
        <v>11456</v>
      </c>
      <c r="R7607" s="33" t="str">
        <f t="shared" si="140"/>
        <v>S06N3374P038</v>
      </c>
      <c r="S7607" s="95">
        <f>VLOOKUP(I7607,品牌型号对应工厂型号!C:E,3,0)</f>
        <v>5</v>
      </c>
      <c r="T7607" s="96" t="str">
        <f>VLOOKUP(I7607,品牌型号对应工厂型号!C:I,7,0)</f>
        <v>99:1.5mil DABL-10(G-15)</v>
      </c>
    </row>
    <row r="7608" spans="1:20">
      <c r="A7608" s="25">
        <v>43339</v>
      </c>
      <c r="B7608" s="25">
        <v>7.8232614583321265</v>
      </c>
      <c r="C7608" s="26" t="s">
        <v>16138</v>
      </c>
      <c r="D7608" s="25" t="s">
        <v>16407</v>
      </c>
      <c r="E7608" s="26" t="s">
        <v>8213</v>
      </c>
      <c r="F7608" s="25" t="s">
        <v>8214</v>
      </c>
      <c r="G7608" s="69">
        <v>1.524</v>
      </c>
      <c r="H7608" s="25" t="s">
        <v>126</v>
      </c>
      <c r="I7608" s="27" t="s">
        <v>44</v>
      </c>
      <c r="J7608" s="69">
        <v>45.72</v>
      </c>
      <c r="K7608" s="6" t="s">
        <v>16408</v>
      </c>
      <c r="L7608" s="6" t="s">
        <v>95</v>
      </c>
      <c r="M7608" s="69">
        <v>30</v>
      </c>
      <c r="N7608" s="6" t="s">
        <v>59</v>
      </c>
      <c r="O7608" s="6" t="s">
        <v>11456</v>
      </c>
      <c r="R7608" s="33" t="str">
        <f t="shared" si="140"/>
        <v>S06N3374P039</v>
      </c>
      <c r="S7608" s="95">
        <f>VLOOKUP(I7608,品牌型号对应工厂型号!C:E,3,0)</f>
        <v>5</v>
      </c>
      <c r="T7608" s="96" t="str">
        <f>VLOOKUP(I7608,品牌型号对应工厂型号!C:I,7,0)</f>
        <v>99:1.5mil DABL-10(G-15)</v>
      </c>
    </row>
    <row r="7609" spans="1:20">
      <c r="A7609" s="25">
        <v>43339</v>
      </c>
      <c r="B7609" s="25">
        <v>7.8232614583321265</v>
      </c>
      <c r="C7609" s="26" t="s">
        <v>16138</v>
      </c>
      <c r="D7609" s="25" t="s">
        <v>16409</v>
      </c>
      <c r="E7609" s="26" t="s">
        <v>8213</v>
      </c>
      <c r="F7609" s="25" t="s">
        <v>8214</v>
      </c>
      <c r="G7609" s="69">
        <v>1.524</v>
      </c>
      <c r="H7609" s="25" t="s">
        <v>126</v>
      </c>
      <c r="I7609" s="27" t="s">
        <v>44</v>
      </c>
      <c r="J7609" s="69">
        <v>45.72</v>
      </c>
      <c r="K7609" s="6" t="s">
        <v>16410</v>
      </c>
      <c r="L7609" s="6" t="s">
        <v>95</v>
      </c>
      <c r="M7609" s="69">
        <v>30</v>
      </c>
      <c r="N7609" s="6" t="s">
        <v>59</v>
      </c>
      <c r="O7609" s="6" t="s">
        <v>11456</v>
      </c>
      <c r="R7609" s="33" t="str">
        <f t="shared" si="140"/>
        <v>S06N3374P040</v>
      </c>
      <c r="S7609" s="95">
        <f>VLOOKUP(I7609,品牌型号对应工厂型号!C:E,3,0)</f>
        <v>5</v>
      </c>
      <c r="T7609" s="96" t="str">
        <f>VLOOKUP(I7609,品牌型号对应工厂型号!C:I,7,0)</f>
        <v>99:1.5mil DABL-10(G-15)</v>
      </c>
    </row>
    <row r="7610" spans="1:20">
      <c r="A7610" s="25">
        <v>43339</v>
      </c>
      <c r="B7610" s="25">
        <v>7.8232614583321265</v>
      </c>
      <c r="C7610" s="26" t="s">
        <v>16138</v>
      </c>
      <c r="D7610" s="25" t="s">
        <v>16411</v>
      </c>
      <c r="E7610" s="26" t="s">
        <v>8213</v>
      </c>
      <c r="F7610" s="25" t="s">
        <v>8214</v>
      </c>
      <c r="G7610" s="69">
        <v>1.524</v>
      </c>
      <c r="H7610" s="25" t="s">
        <v>126</v>
      </c>
      <c r="I7610" s="27" t="s">
        <v>44</v>
      </c>
      <c r="J7610" s="69">
        <v>45.72</v>
      </c>
      <c r="K7610" s="6" t="s">
        <v>16412</v>
      </c>
      <c r="L7610" s="6" t="s">
        <v>95</v>
      </c>
      <c r="M7610" s="69">
        <v>30</v>
      </c>
      <c r="N7610" s="6" t="s">
        <v>59</v>
      </c>
      <c r="O7610" s="6" t="s">
        <v>11456</v>
      </c>
      <c r="R7610" s="33" t="str">
        <f t="shared" si="140"/>
        <v>S06N3374P041</v>
      </c>
      <c r="S7610" s="95">
        <f>VLOOKUP(I7610,品牌型号对应工厂型号!C:E,3,0)</f>
        <v>5</v>
      </c>
      <c r="T7610" s="96" t="str">
        <f>VLOOKUP(I7610,品牌型号对应工厂型号!C:I,7,0)</f>
        <v>99:1.5mil DABL-10(G-15)</v>
      </c>
    </row>
    <row r="7611" spans="1:20">
      <c r="A7611" s="25">
        <v>43339</v>
      </c>
      <c r="B7611" s="25">
        <v>7.8232614583321265</v>
      </c>
      <c r="C7611" s="26" t="s">
        <v>16138</v>
      </c>
      <c r="D7611" s="25" t="s">
        <v>16413</v>
      </c>
      <c r="E7611" s="26" t="s">
        <v>8213</v>
      </c>
      <c r="F7611" s="25" t="s">
        <v>8214</v>
      </c>
      <c r="G7611" s="69">
        <v>1.524</v>
      </c>
      <c r="H7611" s="25" t="s">
        <v>126</v>
      </c>
      <c r="I7611" s="27" t="s">
        <v>44</v>
      </c>
      <c r="J7611" s="69">
        <v>45.72</v>
      </c>
      <c r="K7611" s="6" t="s">
        <v>16414</v>
      </c>
      <c r="L7611" s="6" t="s">
        <v>95</v>
      </c>
      <c r="M7611" s="69">
        <v>30</v>
      </c>
      <c r="N7611" s="6" t="s">
        <v>59</v>
      </c>
      <c r="O7611" s="6" t="s">
        <v>11456</v>
      </c>
      <c r="R7611" s="33" t="str">
        <f t="shared" si="140"/>
        <v>S06N3374P042</v>
      </c>
      <c r="S7611" s="95">
        <f>VLOOKUP(I7611,品牌型号对应工厂型号!C:E,3,0)</f>
        <v>5</v>
      </c>
      <c r="T7611" s="96" t="str">
        <f>VLOOKUP(I7611,品牌型号对应工厂型号!C:I,7,0)</f>
        <v>99:1.5mil DABL-10(G-15)</v>
      </c>
    </row>
    <row r="7612" spans="1:20">
      <c r="A7612" s="25">
        <v>43339</v>
      </c>
      <c r="B7612" s="25">
        <v>7.8232614583321265</v>
      </c>
      <c r="C7612" s="26" t="s">
        <v>16138</v>
      </c>
      <c r="D7612" s="25" t="s">
        <v>16415</v>
      </c>
      <c r="E7612" s="26" t="s">
        <v>8213</v>
      </c>
      <c r="F7612" s="25" t="s">
        <v>8214</v>
      </c>
      <c r="G7612" s="69">
        <v>1.524</v>
      </c>
      <c r="H7612" s="25" t="s">
        <v>126</v>
      </c>
      <c r="I7612" s="27" t="s">
        <v>44</v>
      </c>
      <c r="J7612" s="69">
        <v>45.72</v>
      </c>
      <c r="K7612" s="6" t="s">
        <v>16416</v>
      </c>
      <c r="L7612" s="6" t="s">
        <v>95</v>
      </c>
      <c r="M7612" s="69">
        <v>30</v>
      </c>
      <c r="N7612" s="6" t="s">
        <v>59</v>
      </c>
      <c r="O7612" s="6" t="s">
        <v>11456</v>
      </c>
      <c r="R7612" s="33" t="str">
        <f t="shared" si="140"/>
        <v>S06N3374P043</v>
      </c>
      <c r="S7612" s="95">
        <f>VLOOKUP(I7612,品牌型号对应工厂型号!C:E,3,0)</f>
        <v>5</v>
      </c>
      <c r="T7612" s="96" t="str">
        <f>VLOOKUP(I7612,品牌型号对应工厂型号!C:I,7,0)</f>
        <v>99:1.5mil DABL-10(G-15)</v>
      </c>
    </row>
    <row r="7613" spans="1:20">
      <c r="A7613" s="25">
        <v>43339</v>
      </c>
      <c r="B7613" s="25">
        <v>7.8232614583321265</v>
      </c>
      <c r="C7613" s="26" t="s">
        <v>16138</v>
      </c>
      <c r="D7613" s="25" t="s">
        <v>16417</v>
      </c>
      <c r="E7613" s="26" t="s">
        <v>8213</v>
      </c>
      <c r="F7613" s="25" t="s">
        <v>8214</v>
      </c>
      <c r="G7613" s="69">
        <v>1.524</v>
      </c>
      <c r="H7613" s="25" t="s">
        <v>126</v>
      </c>
      <c r="I7613" s="27" t="s">
        <v>44</v>
      </c>
      <c r="J7613" s="69">
        <v>45.72</v>
      </c>
      <c r="K7613" s="6" t="s">
        <v>16418</v>
      </c>
      <c r="L7613" s="6" t="s">
        <v>95</v>
      </c>
      <c r="M7613" s="69">
        <v>30</v>
      </c>
      <c r="N7613" s="6" t="s">
        <v>59</v>
      </c>
      <c r="O7613" s="6" t="s">
        <v>11456</v>
      </c>
      <c r="R7613" s="33" t="str">
        <f t="shared" si="140"/>
        <v>S06N3374P044</v>
      </c>
      <c r="S7613" s="95">
        <f>VLOOKUP(I7613,品牌型号对应工厂型号!C:E,3,0)</f>
        <v>5</v>
      </c>
      <c r="T7613" s="96" t="str">
        <f>VLOOKUP(I7613,品牌型号对应工厂型号!C:I,7,0)</f>
        <v>99:1.5mil DABL-10(G-15)</v>
      </c>
    </row>
    <row r="7614" spans="1:20">
      <c r="A7614" s="25">
        <v>43339</v>
      </c>
      <c r="B7614" s="25">
        <v>7.8232614583321265</v>
      </c>
      <c r="C7614" s="26" t="s">
        <v>16138</v>
      </c>
      <c r="D7614" s="25" t="s">
        <v>16419</v>
      </c>
      <c r="E7614" s="26" t="s">
        <v>8213</v>
      </c>
      <c r="F7614" s="25" t="s">
        <v>8214</v>
      </c>
      <c r="G7614" s="69">
        <v>1.524</v>
      </c>
      <c r="H7614" s="25" t="s">
        <v>126</v>
      </c>
      <c r="I7614" s="27" t="s">
        <v>44</v>
      </c>
      <c r="J7614" s="69">
        <v>45.72</v>
      </c>
      <c r="K7614" s="6" t="s">
        <v>16420</v>
      </c>
      <c r="L7614" s="6" t="s">
        <v>95</v>
      </c>
      <c r="M7614" s="69">
        <v>30</v>
      </c>
      <c r="N7614" s="6" t="s">
        <v>59</v>
      </c>
      <c r="O7614" s="6" t="s">
        <v>11456</v>
      </c>
      <c r="R7614" s="33" t="str">
        <f t="shared" si="140"/>
        <v>S06N3374P045</v>
      </c>
      <c r="S7614" s="95">
        <f>VLOOKUP(I7614,品牌型号对应工厂型号!C:E,3,0)</f>
        <v>5</v>
      </c>
      <c r="T7614" s="96" t="str">
        <f>VLOOKUP(I7614,品牌型号对应工厂型号!C:I,7,0)</f>
        <v>99:1.5mil DABL-10(G-15)</v>
      </c>
    </row>
    <row r="7615" spans="1:20">
      <c r="A7615" s="25">
        <v>43339</v>
      </c>
      <c r="B7615" s="25">
        <v>7.8232614583321265</v>
      </c>
      <c r="C7615" s="26" t="s">
        <v>16138</v>
      </c>
      <c r="D7615" s="25" t="s">
        <v>16421</v>
      </c>
      <c r="E7615" s="26" t="s">
        <v>8213</v>
      </c>
      <c r="F7615" s="25" t="s">
        <v>8214</v>
      </c>
      <c r="G7615" s="69">
        <v>1.524</v>
      </c>
      <c r="H7615" s="25" t="s">
        <v>126</v>
      </c>
      <c r="I7615" s="27" t="s">
        <v>44</v>
      </c>
      <c r="J7615" s="69">
        <v>45.72</v>
      </c>
      <c r="K7615" s="6" t="s">
        <v>16422</v>
      </c>
      <c r="L7615" s="6" t="s">
        <v>95</v>
      </c>
      <c r="M7615" s="69">
        <v>30</v>
      </c>
      <c r="N7615" s="6" t="s">
        <v>59</v>
      </c>
      <c r="O7615" s="6" t="s">
        <v>11456</v>
      </c>
      <c r="R7615" s="33" t="str">
        <f t="shared" si="140"/>
        <v>S06N3374P046</v>
      </c>
      <c r="S7615" s="95">
        <f>VLOOKUP(I7615,品牌型号对应工厂型号!C:E,3,0)</f>
        <v>5</v>
      </c>
      <c r="T7615" s="96" t="str">
        <f>VLOOKUP(I7615,品牌型号对应工厂型号!C:I,7,0)</f>
        <v>99:1.5mil DABL-10(G-15)</v>
      </c>
    </row>
    <row r="7616" spans="1:20">
      <c r="A7616" s="25">
        <v>43339</v>
      </c>
      <c r="B7616" s="25">
        <v>7.8232614583321265</v>
      </c>
      <c r="C7616" s="26" t="s">
        <v>16138</v>
      </c>
      <c r="D7616" s="25" t="s">
        <v>16423</v>
      </c>
      <c r="E7616" s="26" t="s">
        <v>8213</v>
      </c>
      <c r="F7616" s="25" t="s">
        <v>8214</v>
      </c>
      <c r="G7616" s="69">
        <v>1.524</v>
      </c>
      <c r="H7616" s="25" t="s">
        <v>126</v>
      </c>
      <c r="I7616" s="27" t="s">
        <v>44</v>
      </c>
      <c r="J7616" s="69">
        <v>45.72</v>
      </c>
      <c r="K7616" s="6" t="s">
        <v>16424</v>
      </c>
      <c r="L7616" s="6" t="s">
        <v>95</v>
      </c>
      <c r="M7616" s="69">
        <v>30</v>
      </c>
      <c r="N7616" s="6" t="s">
        <v>59</v>
      </c>
      <c r="O7616" s="6" t="s">
        <v>11456</v>
      </c>
      <c r="R7616" s="33" t="str">
        <f t="shared" si="140"/>
        <v>S06N3374P047</v>
      </c>
      <c r="S7616" s="95">
        <f>VLOOKUP(I7616,品牌型号对应工厂型号!C:E,3,0)</f>
        <v>5</v>
      </c>
      <c r="T7616" s="96" t="str">
        <f>VLOOKUP(I7616,品牌型号对应工厂型号!C:I,7,0)</f>
        <v>99:1.5mil DABL-10(G-15)</v>
      </c>
    </row>
    <row r="7617" spans="1:20">
      <c r="A7617" s="25">
        <v>43339</v>
      </c>
      <c r="B7617" s="25">
        <v>7.8232614583321265</v>
      </c>
      <c r="C7617" s="26" t="s">
        <v>16138</v>
      </c>
      <c r="D7617" s="25" t="s">
        <v>16425</v>
      </c>
      <c r="E7617" s="26" t="s">
        <v>10581</v>
      </c>
      <c r="F7617" s="25" t="s">
        <v>8214</v>
      </c>
      <c r="G7617" s="69">
        <v>1.524</v>
      </c>
      <c r="H7617" s="25" t="s">
        <v>60</v>
      </c>
      <c r="I7617" s="27" t="s">
        <v>55</v>
      </c>
      <c r="J7617" s="69">
        <v>45.72</v>
      </c>
      <c r="K7617" s="6" t="s">
        <v>16426</v>
      </c>
      <c r="L7617" s="6" t="s">
        <v>95</v>
      </c>
      <c r="M7617" s="69">
        <v>30</v>
      </c>
      <c r="N7617" s="6" t="s">
        <v>59</v>
      </c>
      <c r="O7617" s="6" t="s">
        <v>11456</v>
      </c>
      <c r="R7617" s="33" t="str">
        <f t="shared" si="140"/>
        <v>S07D2431P008</v>
      </c>
      <c r="S7617" s="95">
        <f>VLOOKUP(I7617,品牌型号对应工厂型号!C:E,3,0)</f>
        <v>5</v>
      </c>
      <c r="T7617" s="96" t="str">
        <f>VLOOKUP(I7617,品牌型号对应工厂型号!C:I,7,0)</f>
        <v>100:1.5mil DABL-25(G-25)</v>
      </c>
    </row>
    <row r="7618" spans="1:20">
      <c r="A7618" s="25">
        <v>43339</v>
      </c>
      <c r="B7618" s="25">
        <v>7.8232614583321265</v>
      </c>
      <c r="C7618" s="26" t="s">
        <v>16138</v>
      </c>
      <c r="D7618" s="25" t="s">
        <v>16427</v>
      </c>
      <c r="E7618" s="26" t="s">
        <v>10581</v>
      </c>
      <c r="F7618" s="25" t="s">
        <v>8214</v>
      </c>
      <c r="G7618" s="69">
        <v>1.524</v>
      </c>
      <c r="H7618" s="25" t="s">
        <v>60</v>
      </c>
      <c r="I7618" s="27" t="s">
        <v>55</v>
      </c>
      <c r="J7618" s="69">
        <v>45.72</v>
      </c>
      <c r="K7618" s="6" t="s">
        <v>16428</v>
      </c>
      <c r="L7618" s="6" t="s">
        <v>95</v>
      </c>
      <c r="M7618" s="69">
        <v>30</v>
      </c>
      <c r="N7618" s="6" t="s">
        <v>59</v>
      </c>
      <c r="O7618" s="6" t="s">
        <v>11456</v>
      </c>
      <c r="R7618" s="33" t="str">
        <f t="shared" si="140"/>
        <v>S07D2431P004</v>
      </c>
      <c r="S7618" s="95">
        <f>VLOOKUP(I7618,品牌型号对应工厂型号!C:E,3,0)</f>
        <v>5</v>
      </c>
      <c r="T7618" s="96" t="str">
        <f>VLOOKUP(I7618,品牌型号对应工厂型号!C:I,7,0)</f>
        <v>100:1.5mil DABL-25(G-25)</v>
      </c>
    </row>
    <row r="7619" spans="1:20">
      <c r="A7619" s="25">
        <v>43339</v>
      </c>
      <c r="B7619" s="25">
        <v>7.8232614583321265</v>
      </c>
      <c r="C7619" s="26" t="s">
        <v>16138</v>
      </c>
      <c r="D7619" s="25" t="s">
        <v>16429</v>
      </c>
      <c r="E7619" s="26" t="s">
        <v>10581</v>
      </c>
      <c r="F7619" s="25" t="s">
        <v>8214</v>
      </c>
      <c r="G7619" s="69">
        <v>1.524</v>
      </c>
      <c r="H7619" s="25" t="s">
        <v>60</v>
      </c>
      <c r="I7619" s="27" t="s">
        <v>55</v>
      </c>
      <c r="J7619" s="69">
        <v>45.72</v>
      </c>
      <c r="K7619" s="6" t="s">
        <v>16430</v>
      </c>
      <c r="L7619" s="6" t="s">
        <v>95</v>
      </c>
      <c r="M7619" s="69">
        <v>30</v>
      </c>
      <c r="N7619" s="6" t="s">
        <v>59</v>
      </c>
      <c r="O7619" s="6" t="s">
        <v>11456</v>
      </c>
      <c r="R7619" s="33" t="str">
        <f t="shared" si="140"/>
        <v>S07D2431P012</v>
      </c>
      <c r="S7619" s="95">
        <f>VLOOKUP(I7619,品牌型号对应工厂型号!C:E,3,0)</f>
        <v>5</v>
      </c>
      <c r="T7619" s="96" t="str">
        <f>VLOOKUP(I7619,品牌型号对应工厂型号!C:I,7,0)</f>
        <v>100:1.5mil DABL-25(G-25)</v>
      </c>
    </row>
    <row r="7620" spans="1:20">
      <c r="A7620" s="25">
        <v>43339</v>
      </c>
      <c r="B7620" s="25">
        <v>7.8232614583321265</v>
      </c>
      <c r="C7620" s="26" t="s">
        <v>16138</v>
      </c>
      <c r="D7620" s="25" t="s">
        <v>16431</v>
      </c>
      <c r="E7620" s="26" t="s">
        <v>10581</v>
      </c>
      <c r="F7620" s="25" t="s">
        <v>8214</v>
      </c>
      <c r="G7620" s="69">
        <v>1.524</v>
      </c>
      <c r="H7620" s="25" t="s">
        <v>60</v>
      </c>
      <c r="I7620" s="27" t="s">
        <v>55</v>
      </c>
      <c r="J7620" s="69">
        <v>45.72</v>
      </c>
      <c r="K7620" s="6" t="s">
        <v>16432</v>
      </c>
      <c r="L7620" s="6" t="s">
        <v>95</v>
      </c>
      <c r="M7620" s="69">
        <v>30</v>
      </c>
      <c r="N7620" s="6" t="s">
        <v>59</v>
      </c>
      <c r="O7620" s="6" t="s">
        <v>11456</v>
      </c>
      <c r="R7620" s="33" t="str">
        <f t="shared" si="140"/>
        <v>S07D2431P016</v>
      </c>
      <c r="S7620" s="95">
        <f>VLOOKUP(I7620,品牌型号对应工厂型号!C:E,3,0)</f>
        <v>5</v>
      </c>
      <c r="T7620" s="96" t="str">
        <f>VLOOKUP(I7620,品牌型号对应工厂型号!C:I,7,0)</f>
        <v>100:1.5mil DABL-25(G-25)</v>
      </c>
    </row>
    <row r="7621" spans="1:20">
      <c r="A7621" s="25">
        <v>43339</v>
      </c>
      <c r="B7621" s="25">
        <v>7.8232614583321265</v>
      </c>
      <c r="C7621" s="26" t="s">
        <v>16138</v>
      </c>
      <c r="D7621" s="25" t="s">
        <v>16433</v>
      </c>
      <c r="E7621" s="26" t="s">
        <v>10581</v>
      </c>
      <c r="F7621" s="25" t="s">
        <v>8214</v>
      </c>
      <c r="G7621" s="69">
        <v>1.524</v>
      </c>
      <c r="H7621" s="25" t="s">
        <v>60</v>
      </c>
      <c r="I7621" s="27" t="s">
        <v>55</v>
      </c>
      <c r="J7621" s="69">
        <v>45.72</v>
      </c>
      <c r="K7621" s="6" t="s">
        <v>16434</v>
      </c>
      <c r="L7621" s="6" t="s">
        <v>95</v>
      </c>
      <c r="M7621" s="69">
        <v>30</v>
      </c>
      <c r="N7621" s="6" t="s">
        <v>59</v>
      </c>
      <c r="O7621" s="6" t="s">
        <v>11456</v>
      </c>
      <c r="R7621" s="33" t="str">
        <f t="shared" si="140"/>
        <v>S08N2128P014</v>
      </c>
      <c r="S7621" s="95">
        <f>VLOOKUP(I7621,品牌型号对应工厂型号!C:E,3,0)</f>
        <v>5</v>
      </c>
      <c r="T7621" s="96" t="str">
        <f>VLOOKUP(I7621,品牌型号对应工厂型号!C:I,7,0)</f>
        <v>100:1.5mil DABL-25(G-25)</v>
      </c>
    </row>
    <row r="7622" spans="1:20">
      <c r="A7622" s="25">
        <v>43339</v>
      </c>
      <c r="B7622" s="25">
        <v>7.8232614583321265</v>
      </c>
      <c r="C7622" s="26" t="s">
        <v>16138</v>
      </c>
      <c r="D7622" s="25" t="s">
        <v>16435</v>
      </c>
      <c r="E7622" s="26" t="s">
        <v>10581</v>
      </c>
      <c r="F7622" s="25" t="s">
        <v>8214</v>
      </c>
      <c r="G7622" s="69">
        <v>1.524</v>
      </c>
      <c r="H7622" s="25" t="s">
        <v>60</v>
      </c>
      <c r="I7622" s="27" t="s">
        <v>55</v>
      </c>
      <c r="J7622" s="69">
        <v>45.72</v>
      </c>
      <c r="K7622" s="6" t="s">
        <v>16436</v>
      </c>
      <c r="L7622" s="6" t="s">
        <v>95</v>
      </c>
      <c r="M7622" s="69">
        <v>30</v>
      </c>
      <c r="N7622" s="6" t="s">
        <v>59</v>
      </c>
      <c r="O7622" s="6" t="s">
        <v>11456</v>
      </c>
      <c r="R7622" s="33" t="str">
        <f t="shared" si="140"/>
        <v>S08N2128P015</v>
      </c>
      <c r="S7622" s="95">
        <f>VLOOKUP(I7622,品牌型号对应工厂型号!C:E,3,0)</f>
        <v>5</v>
      </c>
      <c r="T7622" s="96" t="str">
        <f>VLOOKUP(I7622,品牌型号对应工厂型号!C:I,7,0)</f>
        <v>100:1.5mil DABL-25(G-25)</v>
      </c>
    </row>
    <row r="7623" spans="1:20">
      <c r="A7623" s="25">
        <v>43339</v>
      </c>
      <c r="B7623" s="25">
        <v>7.8232614583321265</v>
      </c>
      <c r="C7623" s="26" t="s">
        <v>16138</v>
      </c>
      <c r="D7623" s="25" t="s">
        <v>16437</v>
      </c>
      <c r="E7623" s="26" t="s">
        <v>10581</v>
      </c>
      <c r="F7623" s="25" t="s">
        <v>8214</v>
      </c>
      <c r="G7623" s="69">
        <v>1.524</v>
      </c>
      <c r="H7623" s="25" t="s">
        <v>60</v>
      </c>
      <c r="I7623" s="27" t="s">
        <v>55</v>
      </c>
      <c r="J7623" s="69">
        <v>45.72</v>
      </c>
      <c r="K7623" s="6" t="s">
        <v>16438</v>
      </c>
      <c r="L7623" s="6" t="s">
        <v>95</v>
      </c>
      <c r="M7623" s="69">
        <v>30</v>
      </c>
      <c r="N7623" s="6" t="s">
        <v>59</v>
      </c>
      <c r="O7623" s="6" t="s">
        <v>11456</v>
      </c>
      <c r="R7623" s="33" t="str">
        <f t="shared" si="140"/>
        <v>S08N2128P016</v>
      </c>
      <c r="S7623" s="95">
        <f>VLOOKUP(I7623,品牌型号对应工厂型号!C:E,3,0)</f>
        <v>5</v>
      </c>
      <c r="T7623" s="96" t="str">
        <f>VLOOKUP(I7623,品牌型号对应工厂型号!C:I,7,0)</f>
        <v>100:1.5mil DABL-25(G-25)</v>
      </c>
    </row>
    <row r="7624" spans="1:20">
      <c r="A7624" s="25">
        <v>43339</v>
      </c>
      <c r="B7624" s="25">
        <v>7.8232601851850632</v>
      </c>
      <c r="C7624" s="26" t="s">
        <v>16439</v>
      </c>
      <c r="D7624" s="25" t="s">
        <v>16440</v>
      </c>
      <c r="E7624" s="26" t="s">
        <v>1481</v>
      </c>
      <c r="F7624" s="25" t="s">
        <v>94</v>
      </c>
      <c r="G7624" s="69">
        <v>1.524</v>
      </c>
      <c r="H7624" s="25" t="s">
        <v>929</v>
      </c>
      <c r="I7624" s="27" t="s">
        <v>930</v>
      </c>
      <c r="J7624" s="69">
        <v>45.72</v>
      </c>
      <c r="K7624" s="6" t="s">
        <v>16441</v>
      </c>
      <c r="L7624" s="6" t="s">
        <v>95</v>
      </c>
      <c r="M7624" s="69">
        <v>30</v>
      </c>
      <c r="N7624" s="6" t="s">
        <v>59</v>
      </c>
      <c r="O7624" s="6" t="s">
        <v>4289</v>
      </c>
      <c r="R7624" s="33" t="str">
        <f t="shared" si="140"/>
        <v>S05D2538P002</v>
      </c>
      <c r="S7624" s="95">
        <f>VLOOKUP(I7624,品牌型号对应工厂型号!C:E,3,0)</f>
        <v>10</v>
      </c>
      <c r="T7624" s="96" t="str">
        <f>VLOOKUP(I7624,品牌型号对应工厂型号!C:I,7,0)</f>
        <v>158:ZXBL-15 3.0mil（X-15）</v>
      </c>
    </row>
    <row r="7625" spans="1:20">
      <c r="A7625" s="25">
        <v>43339</v>
      </c>
      <c r="B7625" s="25">
        <v>7.8232601851850632</v>
      </c>
      <c r="C7625" s="26" t="s">
        <v>16442</v>
      </c>
      <c r="D7625" s="25" t="s">
        <v>16443</v>
      </c>
      <c r="E7625" s="26" t="s">
        <v>45</v>
      </c>
      <c r="F7625" s="25" t="s">
        <v>90</v>
      </c>
      <c r="G7625" s="69">
        <v>1.524</v>
      </c>
      <c r="H7625" s="25" t="s">
        <v>61</v>
      </c>
      <c r="I7625" s="27" t="s">
        <v>46</v>
      </c>
      <c r="J7625" s="69">
        <v>45.72</v>
      </c>
      <c r="K7625" s="6" t="s">
        <v>16444</v>
      </c>
      <c r="L7625" s="6" t="s">
        <v>95</v>
      </c>
      <c r="M7625" s="69">
        <v>30</v>
      </c>
      <c r="N7625" s="6" t="s">
        <v>59</v>
      </c>
      <c r="O7625" s="6" t="s">
        <v>15453</v>
      </c>
      <c r="R7625" s="33" t="str">
        <f t="shared" si="140"/>
        <v>S05D2777P051</v>
      </c>
      <c r="S7625" s="95">
        <f>VLOOKUP(I7625,品牌型号对应工厂型号!C:E,3,0)</f>
        <v>5</v>
      </c>
      <c r="T7625" s="96" t="str">
        <f>VLOOKUP(I7625,品牌型号对应工厂型号!C:I,7,0)</f>
        <v>98:1.5mil EASL-70(G-70)</v>
      </c>
    </row>
    <row r="7626" spans="1:20">
      <c r="A7626" s="25">
        <v>43339</v>
      </c>
      <c r="B7626" s="25">
        <v>7.8232601851850632</v>
      </c>
      <c r="C7626" s="26" t="s">
        <v>16442</v>
      </c>
      <c r="D7626" s="25" t="s">
        <v>16445</v>
      </c>
      <c r="E7626" s="26" t="s">
        <v>45</v>
      </c>
      <c r="F7626" s="25" t="s">
        <v>90</v>
      </c>
      <c r="G7626" s="69">
        <v>1.524</v>
      </c>
      <c r="H7626" s="25" t="s">
        <v>61</v>
      </c>
      <c r="I7626" s="27" t="s">
        <v>46</v>
      </c>
      <c r="J7626" s="69">
        <v>45.72</v>
      </c>
      <c r="K7626" s="6" t="s">
        <v>16446</v>
      </c>
      <c r="L7626" s="6" t="s">
        <v>95</v>
      </c>
      <c r="M7626" s="69">
        <v>30</v>
      </c>
      <c r="N7626" s="6" t="s">
        <v>59</v>
      </c>
      <c r="O7626" s="6" t="s">
        <v>15453</v>
      </c>
      <c r="R7626" s="33" t="str">
        <f t="shared" si="140"/>
        <v>S05D2777P043</v>
      </c>
      <c r="S7626" s="95">
        <f>VLOOKUP(I7626,品牌型号对应工厂型号!C:E,3,0)</f>
        <v>5</v>
      </c>
      <c r="T7626" s="96" t="str">
        <f>VLOOKUP(I7626,品牌型号对应工厂型号!C:I,7,0)</f>
        <v>98:1.5mil EASL-70(G-70)</v>
      </c>
    </row>
    <row r="7627" spans="1:20">
      <c r="A7627" s="25">
        <v>43339</v>
      </c>
      <c r="B7627" s="25">
        <v>7.8232601851850632</v>
      </c>
      <c r="C7627" s="26" t="s">
        <v>16442</v>
      </c>
      <c r="D7627" s="25" t="s">
        <v>16447</v>
      </c>
      <c r="E7627" s="26" t="s">
        <v>45</v>
      </c>
      <c r="F7627" s="25" t="s">
        <v>90</v>
      </c>
      <c r="G7627" s="69">
        <v>1.524</v>
      </c>
      <c r="H7627" s="25" t="s">
        <v>61</v>
      </c>
      <c r="I7627" s="27" t="s">
        <v>46</v>
      </c>
      <c r="J7627" s="69">
        <v>45.72</v>
      </c>
      <c r="K7627" s="6" t="s">
        <v>16448</v>
      </c>
      <c r="L7627" s="6" t="s">
        <v>95</v>
      </c>
      <c r="M7627" s="69">
        <v>30</v>
      </c>
      <c r="N7627" s="6" t="s">
        <v>59</v>
      </c>
      <c r="O7627" s="6" t="s">
        <v>15453</v>
      </c>
      <c r="R7627" s="33" t="str">
        <f t="shared" si="140"/>
        <v>S05D2777P044</v>
      </c>
      <c r="S7627" s="95">
        <f>VLOOKUP(I7627,品牌型号对应工厂型号!C:E,3,0)</f>
        <v>5</v>
      </c>
      <c r="T7627" s="96" t="str">
        <f>VLOOKUP(I7627,品牌型号对应工厂型号!C:I,7,0)</f>
        <v>98:1.5mil EASL-70(G-70)</v>
      </c>
    </row>
    <row r="7628" spans="1:20">
      <c r="A7628" s="25">
        <v>43339</v>
      </c>
      <c r="B7628" s="25">
        <v>7.8232601851850632</v>
      </c>
      <c r="C7628" s="26" t="s">
        <v>16442</v>
      </c>
      <c r="D7628" s="25" t="s">
        <v>16449</v>
      </c>
      <c r="E7628" s="26" t="s">
        <v>661</v>
      </c>
      <c r="F7628" s="25" t="s">
        <v>96</v>
      </c>
      <c r="G7628" s="69">
        <v>1.524</v>
      </c>
      <c r="H7628" s="25" t="s">
        <v>126</v>
      </c>
      <c r="I7628" s="27" t="s">
        <v>44</v>
      </c>
      <c r="J7628" s="69">
        <v>45.72</v>
      </c>
      <c r="K7628" s="6" t="s">
        <v>16450</v>
      </c>
      <c r="L7628" s="6" t="s">
        <v>95</v>
      </c>
      <c r="M7628" s="69">
        <v>30</v>
      </c>
      <c r="N7628" s="6" t="s">
        <v>59</v>
      </c>
      <c r="O7628" s="6" t="s">
        <v>15453</v>
      </c>
      <c r="R7628" s="33" t="str">
        <f t="shared" si="140"/>
        <v>S07D2438P035</v>
      </c>
      <c r="S7628" s="95">
        <f>VLOOKUP(I7628,品牌型号对应工厂型号!C:E,3,0)</f>
        <v>5</v>
      </c>
      <c r="T7628" s="96" t="str">
        <f>VLOOKUP(I7628,品牌型号对应工厂型号!C:I,7,0)</f>
        <v>99:1.5mil DABL-10(G-15)</v>
      </c>
    </row>
    <row r="7629" spans="1:20">
      <c r="A7629" s="25">
        <v>43339</v>
      </c>
      <c r="B7629" s="25">
        <v>7.8232601851850632</v>
      </c>
      <c r="C7629" s="26" t="s">
        <v>16442</v>
      </c>
      <c r="D7629" s="25" t="s">
        <v>16451</v>
      </c>
      <c r="E7629" s="26" t="s">
        <v>661</v>
      </c>
      <c r="F7629" s="25" t="s">
        <v>96</v>
      </c>
      <c r="G7629" s="69">
        <v>1.524</v>
      </c>
      <c r="H7629" s="25" t="s">
        <v>126</v>
      </c>
      <c r="I7629" s="27" t="s">
        <v>44</v>
      </c>
      <c r="J7629" s="69">
        <v>45.72</v>
      </c>
      <c r="K7629" s="6" t="s">
        <v>16452</v>
      </c>
      <c r="L7629" s="6" t="s">
        <v>95</v>
      </c>
      <c r="M7629" s="69">
        <v>30</v>
      </c>
      <c r="N7629" s="6" t="s">
        <v>59</v>
      </c>
      <c r="O7629" s="6" t="s">
        <v>15453</v>
      </c>
      <c r="R7629" s="33" t="str">
        <f t="shared" si="140"/>
        <v>S07D2438P021</v>
      </c>
      <c r="S7629" s="95">
        <f>VLOOKUP(I7629,品牌型号对应工厂型号!C:E,3,0)</f>
        <v>5</v>
      </c>
      <c r="T7629" s="96" t="str">
        <f>VLOOKUP(I7629,品牌型号对应工厂型号!C:I,7,0)</f>
        <v>99:1.5mil DABL-10(G-15)</v>
      </c>
    </row>
    <row r="7630" spans="1:20">
      <c r="A7630" s="25">
        <v>43339</v>
      </c>
      <c r="B7630" s="25">
        <v>7.8232600694464054</v>
      </c>
      <c r="C7630" s="26" t="s">
        <v>16453</v>
      </c>
      <c r="D7630" s="25" t="s">
        <v>16454</v>
      </c>
      <c r="E7630" s="26" t="s">
        <v>918</v>
      </c>
      <c r="F7630" s="25" t="s">
        <v>91</v>
      </c>
      <c r="G7630" s="69">
        <v>1.524</v>
      </c>
      <c r="H7630" s="25" t="s">
        <v>121</v>
      </c>
      <c r="I7630" s="27" t="s">
        <v>111</v>
      </c>
      <c r="J7630" s="69">
        <v>45.72</v>
      </c>
      <c r="K7630" s="6" t="s">
        <v>16455</v>
      </c>
      <c r="L7630" s="6" t="s">
        <v>95</v>
      </c>
      <c r="M7630" s="69">
        <v>30</v>
      </c>
      <c r="N7630" s="6" t="s">
        <v>59</v>
      </c>
      <c r="O7630" s="6" t="s">
        <v>972</v>
      </c>
      <c r="R7630" s="33" t="str">
        <f t="shared" si="140"/>
        <v>S07N2320P004</v>
      </c>
      <c r="S7630" s="95">
        <f>VLOOKUP(I7630,品牌型号对应工厂型号!C:E,3,0)</f>
        <v>10</v>
      </c>
      <c r="T7630" s="96" t="str">
        <f>VLOOKUP(I7630,品牌型号对应工厂型号!C:I,7,0)</f>
        <v>173:2.0mil ENCGR-65（C-73卓越系列）</v>
      </c>
    </row>
    <row r="7631" spans="1:20">
      <c r="A7631" s="25">
        <v>43339</v>
      </c>
      <c r="B7631" s="25">
        <v>7.8232600694464054</v>
      </c>
      <c r="C7631" s="26" t="s">
        <v>16453</v>
      </c>
      <c r="D7631" s="25" t="s">
        <v>16456</v>
      </c>
      <c r="E7631" s="26" t="s">
        <v>918</v>
      </c>
      <c r="F7631" s="25" t="s">
        <v>91</v>
      </c>
      <c r="G7631" s="69">
        <v>1.524</v>
      </c>
      <c r="H7631" s="25" t="s">
        <v>121</v>
      </c>
      <c r="I7631" s="27" t="s">
        <v>111</v>
      </c>
      <c r="J7631" s="69">
        <v>45.72</v>
      </c>
      <c r="K7631" s="6" t="s">
        <v>16457</v>
      </c>
      <c r="L7631" s="6" t="s">
        <v>95</v>
      </c>
      <c r="M7631" s="69">
        <v>30</v>
      </c>
      <c r="N7631" s="6" t="s">
        <v>59</v>
      </c>
      <c r="O7631" s="6" t="s">
        <v>972</v>
      </c>
      <c r="R7631" s="33" t="str">
        <f t="shared" si="140"/>
        <v>S07N2320P015</v>
      </c>
      <c r="S7631" s="95">
        <f>VLOOKUP(I7631,品牌型号对应工厂型号!C:E,3,0)</f>
        <v>10</v>
      </c>
      <c r="T7631" s="96" t="str">
        <f>VLOOKUP(I7631,品牌型号对应工厂型号!C:I,7,0)</f>
        <v>173:2.0mil ENCGR-65（C-73卓越系列）</v>
      </c>
    </row>
    <row r="7632" spans="1:20">
      <c r="A7632" s="25">
        <v>43339</v>
      </c>
      <c r="B7632" s="25">
        <v>7.8232600694464054</v>
      </c>
      <c r="C7632" s="26" t="s">
        <v>16453</v>
      </c>
      <c r="D7632" s="25" t="s">
        <v>16458</v>
      </c>
      <c r="E7632" s="26" t="s">
        <v>918</v>
      </c>
      <c r="F7632" s="25" t="s">
        <v>91</v>
      </c>
      <c r="G7632" s="69">
        <v>1.524</v>
      </c>
      <c r="H7632" s="25" t="s">
        <v>121</v>
      </c>
      <c r="I7632" s="27" t="s">
        <v>111</v>
      </c>
      <c r="J7632" s="69">
        <v>45.72</v>
      </c>
      <c r="K7632" s="6" t="s">
        <v>16459</v>
      </c>
      <c r="L7632" s="6" t="s">
        <v>95</v>
      </c>
      <c r="M7632" s="69">
        <v>30</v>
      </c>
      <c r="N7632" s="6" t="s">
        <v>59</v>
      </c>
      <c r="O7632" s="6" t="s">
        <v>972</v>
      </c>
      <c r="R7632" s="33" t="str">
        <f t="shared" si="140"/>
        <v>S07N2320P011</v>
      </c>
      <c r="S7632" s="95">
        <f>VLOOKUP(I7632,品牌型号对应工厂型号!C:E,3,0)</f>
        <v>10</v>
      </c>
      <c r="T7632" s="96" t="str">
        <f>VLOOKUP(I7632,品牌型号对应工厂型号!C:I,7,0)</f>
        <v>173:2.0mil ENCGR-65（C-73卓越系列）</v>
      </c>
    </row>
    <row r="7633" spans="1:20">
      <c r="A7633" s="25">
        <v>43339</v>
      </c>
      <c r="B7633" s="25">
        <v>7.8232600694464054</v>
      </c>
      <c r="C7633" s="26" t="s">
        <v>16453</v>
      </c>
      <c r="D7633" s="25" t="s">
        <v>16460</v>
      </c>
      <c r="E7633" s="26" t="s">
        <v>918</v>
      </c>
      <c r="F7633" s="25" t="s">
        <v>91</v>
      </c>
      <c r="G7633" s="69">
        <v>1.524</v>
      </c>
      <c r="H7633" s="25" t="s">
        <v>121</v>
      </c>
      <c r="I7633" s="27" t="s">
        <v>111</v>
      </c>
      <c r="J7633" s="69">
        <v>45.72</v>
      </c>
      <c r="K7633" s="6" t="s">
        <v>16461</v>
      </c>
      <c r="L7633" s="6" t="s">
        <v>95</v>
      </c>
      <c r="M7633" s="69">
        <v>30</v>
      </c>
      <c r="N7633" s="6" t="s">
        <v>59</v>
      </c>
      <c r="O7633" s="6" t="s">
        <v>972</v>
      </c>
      <c r="R7633" s="33" t="str">
        <f t="shared" si="140"/>
        <v>S07N2320P012</v>
      </c>
      <c r="S7633" s="95">
        <f>VLOOKUP(I7633,品牌型号对应工厂型号!C:E,3,0)</f>
        <v>10</v>
      </c>
      <c r="T7633" s="96" t="str">
        <f>VLOOKUP(I7633,品牌型号对应工厂型号!C:I,7,0)</f>
        <v>173:2.0mil ENCGR-65（C-73卓越系列）</v>
      </c>
    </row>
    <row r="7634" spans="1:20">
      <c r="A7634" s="25">
        <v>43339</v>
      </c>
      <c r="B7634" s="25">
        <v>7.8232525462954072</v>
      </c>
      <c r="C7634" s="26" t="s">
        <v>16462</v>
      </c>
      <c r="D7634" s="25" t="s">
        <v>16463</v>
      </c>
      <c r="E7634" s="26" t="s">
        <v>45</v>
      </c>
      <c r="F7634" s="25" t="s">
        <v>90</v>
      </c>
      <c r="G7634" s="69">
        <v>1.524</v>
      </c>
      <c r="H7634" s="25" t="s">
        <v>61</v>
      </c>
      <c r="I7634" s="27" t="s">
        <v>46</v>
      </c>
      <c r="J7634" s="69">
        <v>45.72</v>
      </c>
      <c r="K7634" s="6" t="s">
        <v>16464</v>
      </c>
      <c r="L7634" s="6" t="s">
        <v>95</v>
      </c>
      <c r="M7634" s="69">
        <v>30</v>
      </c>
      <c r="N7634" s="6" t="s">
        <v>59</v>
      </c>
      <c r="O7634" s="6" t="s">
        <v>1073</v>
      </c>
      <c r="R7634" s="33" t="str">
        <f t="shared" si="140"/>
        <v>S05D2777P047</v>
      </c>
      <c r="S7634" s="95">
        <f>VLOOKUP(I7634,品牌型号对应工厂型号!C:E,3,0)</f>
        <v>5</v>
      </c>
      <c r="T7634" s="96" t="str">
        <f>VLOOKUP(I7634,品牌型号对应工厂型号!C:I,7,0)</f>
        <v>98:1.5mil EASL-70(G-70)</v>
      </c>
    </row>
    <row r="7635" spans="1:20">
      <c r="A7635" s="25">
        <v>43339</v>
      </c>
      <c r="B7635" s="25">
        <v>7.8232525462954072</v>
      </c>
      <c r="C7635" s="26" t="s">
        <v>16462</v>
      </c>
      <c r="D7635" s="25" t="s">
        <v>16465</v>
      </c>
      <c r="E7635" s="26" t="s">
        <v>45</v>
      </c>
      <c r="F7635" s="25" t="s">
        <v>90</v>
      </c>
      <c r="G7635" s="69">
        <v>1.524</v>
      </c>
      <c r="H7635" s="25" t="s">
        <v>61</v>
      </c>
      <c r="I7635" s="27" t="s">
        <v>46</v>
      </c>
      <c r="J7635" s="69">
        <v>45.72</v>
      </c>
      <c r="K7635" s="6" t="s">
        <v>16466</v>
      </c>
      <c r="L7635" s="6" t="s">
        <v>95</v>
      </c>
      <c r="M7635" s="69">
        <v>30</v>
      </c>
      <c r="N7635" s="6" t="s">
        <v>59</v>
      </c>
      <c r="O7635" s="6" t="s">
        <v>1073</v>
      </c>
      <c r="R7635" s="33" t="str">
        <f t="shared" si="140"/>
        <v>S05D2777P042</v>
      </c>
      <c r="S7635" s="95">
        <f>VLOOKUP(I7635,品牌型号对应工厂型号!C:E,3,0)</f>
        <v>5</v>
      </c>
      <c r="T7635" s="96" t="str">
        <f>VLOOKUP(I7635,品牌型号对应工厂型号!C:I,7,0)</f>
        <v>98:1.5mil EASL-70(G-70)</v>
      </c>
    </row>
    <row r="7636" spans="1:20">
      <c r="A7636" s="25">
        <v>43339</v>
      </c>
      <c r="B7636" s="25">
        <v>7.8232525462954072</v>
      </c>
      <c r="C7636" s="26" t="s">
        <v>16462</v>
      </c>
      <c r="D7636" s="25" t="s">
        <v>16467</v>
      </c>
      <c r="E7636" s="26" t="s">
        <v>45</v>
      </c>
      <c r="F7636" s="25" t="s">
        <v>90</v>
      </c>
      <c r="G7636" s="69">
        <v>1.524</v>
      </c>
      <c r="H7636" s="25" t="s">
        <v>61</v>
      </c>
      <c r="I7636" s="27" t="s">
        <v>46</v>
      </c>
      <c r="J7636" s="69">
        <v>45.72</v>
      </c>
      <c r="K7636" s="6" t="s">
        <v>16468</v>
      </c>
      <c r="L7636" s="6" t="s">
        <v>95</v>
      </c>
      <c r="M7636" s="69">
        <v>30</v>
      </c>
      <c r="N7636" s="6" t="s">
        <v>59</v>
      </c>
      <c r="O7636" s="6" t="s">
        <v>1073</v>
      </c>
      <c r="R7636" s="33" t="str">
        <f t="shared" si="140"/>
        <v>S05D2777P041</v>
      </c>
      <c r="S7636" s="95">
        <f>VLOOKUP(I7636,品牌型号对应工厂型号!C:E,3,0)</f>
        <v>5</v>
      </c>
      <c r="T7636" s="96" t="str">
        <f>VLOOKUP(I7636,品牌型号对应工厂型号!C:I,7,0)</f>
        <v>98:1.5mil EASL-70(G-70)</v>
      </c>
    </row>
    <row r="7637" spans="1:20">
      <c r="A7637" s="25">
        <v>43339</v>
      </c>
      <c r="B7637" s="25">
        <v>7.8232525462954072</v>
      </c>
      <c r="C7637" s="26" t="s">
        <v>16462</v>
      </c>
      <c r="D7637" s="25" t="s">
        <v>16469</v>
      </c>
      <c r="E7637" s="26" t="s">
        <v>45</v>
      </c>
      <c r="F7637" s="25" t="s">
        <v>90</v>
      </c>
      <c r="G7637" s="69">
        <v>1.524</v>
      </c>
      <c r="H7637" s="25" t="s">
        <v>61</v>
      </c>
      <c r="I7637" s="27" t="s">
        <v>46</v>
      </c>
      <c r="J7637" s="69">
        <v>45.72</v>
      </c>
      <c r="K7637" s="6" t="s">
        <v>16470</v>
      </c>
      <c r="L7637" s="6" t="s">
        <v>95</v>
      </c>
      <c r="M7637" s="69">
        <v>30</v>
      </c>
      <c r="N7637" s="6" t="s">
        <v>59</v>
      </c>
      <c r="O7637" s="6" t="s">
        <v>1073</v>
      </c>
      <c r="R7637" s="33" t="str">
        <f t="shared" si="140"/>
        <v>S05D2777P049</v>
      </c>
      <c r="S7637" s="95">
        <f>VLOOKUP(I7637,品牌型号对应工厂型号!C:E,3,0)</f>
        <v>5</v>
      </c>
      <c r="T7637" s="96" t="str">
        <f>VLOOKUP(I7637,品牌型号对应工厂型号!C:I,7,0)</f>
        <v>98:1.5mil EASL-70(G-70)</v>
      </c>
    </row>
    <row r="7638" spans="1:20">
      <c r="A7638" s="25">
        <v>43339</v>
      </c>
      <c r="B7638" s="25">
        <v>7.8232525462954072</v>
      </c>
      <c r="C7638" s="26" t="s">
        <v>16462</v>
      </c>
      <c r="D7638" s="25" t="s">
        <v>16471</v>
      </c>
      <c r="E7638" s="26" t="s">
        <v>45</v>
      </c>
      <c r="F7638" s="25" t="s">
        <v>90</v>
      </c>
      <c r="G7638" s="69">
        <v>1.524</v>
      </c>
      <c r="H7638" s="25" t="s">
        <v>61</v>
      </c>
      <c r="I7638" s="27" t="s">
        <v>46</v>
      </c>
      <c r="J7638" s="69">
        <v>45.72</v>
      </c>
      <c r="K7638" s="6" t="s">
        <v>16472</v>
      </c>
      <c r="L7638" s="6" t="s">
        <v>95</v>
      </c>
      <c r="M7638" s="69">
        <v>30</v>
      </c>
      <c r="N7638" s="6" t="s">
        <v>59</v>
      </c>
      <c r="O7638" s="6" t="s">
        <v>1073</v>
      </c>
      <c r="R7638" s="33" t="str">
        <f t="shared" si="140"/>
        <v>S05D2777P048</v>
      </c>
      <c r="S7638" s="95">
        <f>VLOOKUP(I7638,品牌型号对应工厂型号!C:E,3,0)</f>
        <v>5</v>
      </c>
      <c r="T7638" s="96" t="str">
        <f>VLOOKUP(I7638,品牌型号对应工厂型号!C:I,7,0)</f>
        <v>98:1.5mil EASL-70(G-70)</v>
      </c>
    </row>
    <row r="7639" spans="1:20">
      <c r="A7639" s="25">
        <v>43339</v>
      </c>
      <c r="B7639" s="25">
        <v>7.8232525462954072</v>
      </c>
      <c r="C7639" s="26" t="s">
        <v>16462</v>
      </c>
      <c r="D7639" s="25" t="s">
        <v>16473</v>
      </c>
      <c r="E7639" s="26" t="s">
        <v>45</v>
      </c>
      <c r="F7639" s="25" t="s">
        <v>90</v>
      </c>
      <c r="G7639" s="69">
        <v>1.524</v>
      </c>
      <c r="H7639" s="25" t="s">
        <v>61</v>
      </c>
      <c r="I7639" s="27" t="s">
        <v>46</v>
      </c>
      <c r="J7639" s="69">
        <v>45.72</v>
      </c>
      <c r="K7639" s="6" t="s">
        <v>16474</v>
      </c>
      <c r="L7639" s="6" t="s">
        <v>95</v>
      </c>
      <c r="M7639" s="69">
        <v>30</v>
      </c>
      <c r="N7639" s="6" t="s">
        <v>59</v>
      </c>
      <c r="O7639" s="6" t="s">
        <v>1073</v>
      </c>
      <c r="R7639" s="33" t="str">
        <f t="shared" si="140"/>
        <v>S05D2778P008</v>
      </c>
      <c r="S7639" s="95">
        <f>VLOOKUP(I7639,品牌型号对应工厂型号!C:E,3,0)</f>
        <v>5</v>
      </c>
      <c r="T7639" s="96" t="str">
        <f>VLOOKUP(I7639,品牌型号对应工厂型号!C:I,7,0)</f>
        <v>98:1.5mil EASL-70(G-70)</v>
      </c>
    </row>
    <row r="7640" spans="1:20">
      <c r="A7640" s="25">
        <v>43339</v>
      </c>
      <c r="B7640" s="25">
        <v>7.8232525462954072</v>
      </c>
      <c r="C7640" s="26" t="s">
        <v>16462</v>
      </c>
      <c r="D7640" s="25" t="s">
        <v>16475</v>
      </c>
      <c r="E7640" s="26" t="s">
        <v>45</v>
      </c>
      <c r="F7640" s="25" t="s">
        <v>90</v>
      </c>
      <c r="G7640" s="69">
        <v>1.524</v>
      </c>
      <c r="H7640" s="25" t="s">
        <v>61</v>
      </c>
      <c r="I7640" s="27" t="s">
        <v>46</v>
      </c>
      <c r="J7640" s="69">
        <v>45.72</v>
      </c>
      <c r="K7640" s="6" t="s">
        <v>16476</v>
      </c>
      <c r="L7640" s="6" t="s">
        <v>95</v>
      </c>
      <c r="M7640" s="69">
        <v>30</v>
      </c>
      <c r="N7640" s="6" t="s">
        <v>59</v>
      </c>
      <c r="O7640" s="6" t="s">
        <v>1073</v>
      </c>
      <c r="R7640" s="33" t="str">
        <f t="shared" si="140"/>
        <v>S08D2229P010</v>
      </c>
      <c r="S7640" s="95">
        <f>VLOOKUP(I7640,品牌型号对应工厂型号!C:E,3,0)</f>
        <v>5</v>
      </c>
      <c r="T7640" s="96" t="str">
        <f>VLOOKUP(I7640,品牌型号对应工厂型号!C:I,7,0)</f>
        <v>98:1.5mil EASL-70(G-70)</v>
      </c>
    </row>
    <row r="7641" spans="1:20">
      <c r="A7641" s="25">
        <v>43339</v>
      </c>
      <c r="B7641" s="25">
        <v>7.8232525462954072</v>
      </c>
      <c r="C7641" s="26" t="s">
        <v>16462</v>
      </c>
      <c r="D7641" s="25" t="s">
        <v>16477</v>
      </c>
      <c r="E7641" s="26" t="s">
        <v>45</v>
      </c>
      <c r="F7641" s="25" t="s">
        <v>90</v>
      </c>
      <c r="G7641" s="69">
        <v>1.524</v>
      </c>
      <c r="H7641" s="25" t="s">
        <v>61</v>
      </c>
      <c r="I7641" s="27" t="s">
        <v>46</v>
      </c>
      <c r="J7641" s="69">
        <v>45.72</v>
      </c>
      <c r="K7641" s="6" t="s">
        <v>16478</v>
      </c>
      <c r="L7641" s="6" t="s">
        <v>95</v>
      </c>
      <c r="M7641" s="69">
        <v>30</v>
      </c>
      <c r="N7641" s="6" t="s">
        <v>59</v>
      </c>
      <c r="O7641" s="6" t="s">
        <v>1073</v>
      </c>
      <c r="R7641" s="33" t="str">
        <f t="shared" si="140"/>
        <v>S05D2778P001</v>
      </c>
      <c r="S7641" s="95">
        <f>VLOOKUP(I7641,品牌型号对应工厂型号!C:E,3,0)</f>
        <v>5</v>
      </c>
      <c r="T7641" s="96" t="str">
        <f>VLOOKUP(I7641,品牌型号对应工厂型号!C:I,7,0)</f>
        <v>98:1.5mil EASL-70(G-70)</v>
      </c>
    </row>
    <row r="7642" spans="1:20">
      <c r="A7642" s="25">
        <v>43339</v>
      </c>
      <c r="B7642" s="25">
        <v>7.8232525462954072</v>
      </c>
      <c r="C7642" s="26" t="s">
        <v>16462</v>
      </c>
      <c r="D7642" s="25" t="s">
        <v>16479</v>
      </c>
      <c r="E7642" s="26" t="s">
        <v>45</v>
      </c>
      <c r="F7642" s="25" t="s">
        <v>90</v>
      </c>
      <c r="G7642" s="69">
        <v>1.524</v>
      </c>
      <c r="H7642" s="25" t="s">
        <v>61</v>
      </c>
      <c r="I7642" s="27" t="s">
        <v>46</v>
      </c>
      <c r="J7642" s="69">
        <v>45.72</v>
      </c>
      <c r="K7642" s="6" t="s">
        <v>16480</v>
      </c>
      <c r="L7642" s="6" t="s">
        <v>95</v>
      </c>
      <c r="M7642" s="69">
        <v>30</v>
      </c>
      <c r="N7642" s="6" t="s">
        <v>59</v>
      </c>
      <c r="O7642" s="6" t="s">
        <v>1073</v>
      </c>
      <c r="R7642" s="33" t="str">
        <f t="shared" si="140"/>
        <v>S05D2777P053</v>
      </c>
      <c r="S7642" s="95">
        <f>VLOOKUP(I7642,品牌型号对应工厂型号!C:E,3,0)</f>
        <v>5</v>
      </c>
      <c r="T7642" s="96" t="str">
        <f>VLOOKUP(I7642,品牌型号对应工厂型号!C:I,7,0)</f>
        <v>98:1.5mil EASL-70(G-70)</v>
      </c>
    </row>
    <row r="7643" spans="1:20">
      <c r="A7643" s="25">
        <v>43339</v>
      </c>
      <c r="B7643" s="25">
        <v>7.8232525462954072</v>
      </c>
      <c r="C7643" s="26" t="s">
        <v>16462</v>
      </c>
      <c r="D7643" s="25" t="s">
        <v>16481</v>
      </c>
      <c r="E7643" s="26" t="s">
        <v>45</v>
      </c>
      <c r="F7643" s="25" t="s">
        <v>90</v>
      </c>
      <c r="G7643" s="69">
        <v>1.524</v>
      </c>
      <c r="H7643" s="25" t="s">
        <v>61</v>
      </c>
      <c r="I7643" s="27" t="s">
        <v>46</v>
      </c>
      <c r="J7643" s="69">
        <v>45.72</v>
      </c>
      <c r="K7643" s="6" t="s">
        <v>16482</v>
      </c>
      <c r="L7643" s="6" t="s">
        <v>95</v>
      </c>
      <c r="M7643" s="69">
        <v>30</v>
      </c>
      <c r="N7643" s="6" t="s">
        <v>59</v>
      </c>
      <c r="O7643" s="6" t="s">
        <v>1073</v>
      </c>
      <c r="R7643" s="33" t="str">
        <f t="shared" si="140"/>
        <v>S05D2777P052</v>
      </c>
      <c r="S7643" s="95">
        <f>VLOOKUP(I7643,品牌型号对应工厂型号!C:E,3,0)</f>
        <v>5</v>
      </c>
      <c r="T7643" s="96" t="str">
        <f>VLOOKUP(I7643,品牌型号对应工厂型号!C:I,7,0)</f>
        <v>98:1.5mil EASL-70(G-70)</v>
      </c>
    </row>
    <row r="7644" spans="1:20">
      <c r="A7644" s="25">
        <v>43339</v>
      </c>
      <c r="B7644" s="25">
        <v>7.8232525462954072</v>
      </c>
      <c r="C7644" s="26" t="s">
        <v>16462</v>
      </c>
      <c r="D7644" s="25" t="s">
        <v>16483</v>
      </c>
      <c r="E7644" s="26" t="s">
        <v>45</v>
      </c>
      <c r="F7644" s="25" t="s">
        <v>90</v>
      </c>
      <c r="G7644" s="69">
        <v>1.524</v>
      </c>
      <c r="H7644" s="25" t="s">
        <v>61</v>
      </c>
      <c r="I7644" s="27" t="s">
        <v>46</v>
      </c>
      <c r="J7644" s="69">
        <v>45.72</v>
      </c>
      <c r="K7644" s="6" t="s">
        <v>16484</v>
      </c>
      <c r="L7644" s="6" t="s">
        <v>95</v>
      </c>
      <c r="M7644" s="69">
        <v>30</v>
      </c>
      <c r="N7644" s="6" t="s">
        <v>59</v>
      </c>
      <c r="O7644" s="6" t="s">
        <v>1073</v>
      </c>
      <c r="R7644" s="33" t="str">
        <f t="shared" si="140"/>
        <v>S05D2777P045</v>
      </c>
      <c r="S7644" s="95">
        <f>VLOOKUP(I7644,品牌型号对应工厂型号!C:E,3,0)</f>
        <v>5</v>
      </c>
      <c r="T7644" s="96" t="str">
        <f>VLOOKUP(I7644,品牌型号对应工厂型号!C:I,7,0)</f>
        <v>98:1.5mil EASL-70(G-70)</v>
      </c>
    </row>
    <row r="7645" spans="1:20">
      <c r="A7645" s="25">
        <v>43339</v>
      </c>
      <c r="B7645" s="25">
        <v>7.8232525462954072</v>
      </c>
      <c r="C7645" s="26" t="s">
        <v>16462</v>
      </c>
      <c r="D7645" s="25" t="s">
        <v>16485</v>
      </c>
      <c r="E7645" s="26" t="s">
        <v>45</v>
      </c>
      <c r="F7645" s="25" t="s">
        <v>90</v>
      </c>
      <c r="G7645" s="69">
        <v>1.524</v>
      </c>
      <c r="H7645" s="25" t="s">
        <v>61</v>
      </c>
      <c r="I7645" s="27" t="s">
        <v>46</v>
      </c>
      <c r="J7645" s="69">
        <v>45.72</v>
      </c>
      <c r="K7645" s="6" t="s">
        <v>16486</v>
      </c>
      <c r="L7645" s="6" t="s">
        <v>95</v>
      </c>
      <c r="M7645" s="69">
        <v>30</v>
      </c>
      <c r="N7645" s="6" t="s">
        <v>59</v>
      </c>
      <c r="O7645" s="6" t="s">
        <v>1073</v>
      </c>
      <c r="R7645" s="33" t="str">
        <f t="shared" si="140"/>
        <v>S05D2777P046</v>
      </c>
      <c r="S7645" s="95">
        <f>VLOOKUP(I7645,品牌型号对应工厂型号!C:E,3,0)</f>
        <v>5</v>
      </c>
      <c r="T7645" s="96" t="str">
        <f>VLOOKUP(I7645,品牌型号对应工厂型号!C:I,7,0)</f>
        <v>98:1.5mil EASL-70(G-70)</v>
      </c>
    </row>
    <row r="7646" spans="1:20">
      <c r="A7646" s="25">
        <v>43339</v>
      </c>
      <c r="B7646" s="25">
        <v>7.8232525462954072</v>
      </c>
      <c r="C7646" s="26" t="s">
        <v>16462</v>
      </c>
      <c r="D7646" s="25" t="s">
        <v>16487</v>
      </c>
      <c r="E7646" s="26" t="s">
        <v>45</v>
      </c>
      <c r="F7646" s="25" t="s">
        <v>90</v>
      </c>
      <c r="G7646" s="69">
        <v>1.524</v>
      </c>
      <c r="H7646" s="25" t="s">
        <v>61</v>
      </c>
      <c r="I7646" s="27" t="s">
        <v>46</v>
      </c>
      <c r="J7646" s="69">
        <v>45.72</v>
      </c>
      <c r="K7646" s="6" t="s">
        <v>16488</v>
      </c>
      <c r="L7646" s="6" t="s">
        <v>95</v>
      </c>
      <c r="M7646" s="69">
        <v>30</v>
      </c>
      <c r="N7646" s="6" t="s">
        <v>59</v>
      </c>
      <c r="O7646" s="6" t="s">
        <v>1073</v>
      </c>
      <c r="R7646" s="33" t="str">
        <f t="shared" si="140"/>
        <v>S05D2778P005</v>
      </c>
      <c r="S7646" s="95">
        <f>VLOOKUP(I7646,品牌型号对应工厂型号!C:E,3,0)</f>
        <v>5</v>
      </c>
      <c r="T7646" s="96" t="str">
        <f>VLOOKUP(I7646,品牌型号对应工厂型号!C:I,7,0)</f>
        <v>98:1.5mil EASL-70(G-70)</v>
      </c>
    </row>
    <row r="7647" spans="1:20">
      <c r="A7647" s="25">
        <v>43339</v>
      </c>
      <c r="B7647" s="25">
        <v>7.8232525462954072</v>
      </c>
      <c r="C7647" s="26" t="s">
        <v>16462</v>
      </c>
      <c r="D7647" s="25" t="s">
        <v>16489</v>
      </c>
      <c r="E7647" s="26" t="s">
        <v>45</v>
      </c>
      <c r="F7647" s="25" t="s">
        <v>90</v>
      </c>
      <c r="G7647" s="69">
        <v>1.524</v>
      </c>
      <c r="H7647" s="25" t="s">
        <v>61</v>
      </c>
      <c r="I7647" s="27" t="s">
        <v>46</v>
      </c>
      <c r="J7647" s="69">
        <v>45.72</v>
      </c>
      <c r="K7647" s="6" t="s">
        <v>16490</v>
      </c>
      <c r="L7647" s="6" t="s">
        <v>95</v>
      </c>
      <c r="M7647" s="69">
        <v>30</v>
      </c>
      <c r="N7647" s="6" t="s">
        <v>59</v>
      </c>
      <c r="O7647" s="6" t="s">
        <v>1073</v>
      </c>
      <c r="R7647" s="33" t="str">
        <f t="shared" si="140"/>
        <v>S05D2778P004</v>
      </c>
      <c r="S7647" s="95">
        <f>VLOOKUP(I7647,品牌型号对应工厂型号!C:E,3,0)</f>
        <v>5</v>
      </c>
      <c r="T7647" s="96" t="str">
        <f>VLOOKUP(I7647,品牌型号对应工厂型号!C:I,7,0)</f>
        <v>98:1.5mil EASL-70(G-70)</v>
      </c>
    </row>
    <row r="7648" spans="1:20">
      <c r="A7648" s="25">
        <v>43339</v>
      </c>
      <c r="B7648" s="25">
        <v>7.8232525462954072</v>
      </c>
      <c r="C7648" s="26" t="s">
        <v>16462</v>
      </c>
      <c r="D7648" s="25" t="s">
        <v>16491</v>
      </c>
      <c r="E7648" s="26" t="s">
        <v>45</v>
      </c>
      <c r="F7648" s="25" t="s">
        <v>90</v>
      </c>
      <c r="G7648" s="69">
        <v>1.524</v>
      </c>
      <c r="H7648" s="25" t="s">
        <v>61</v>
      </c>
      <c r="I7648" s="27" t="s">
        <v>46</v>
      </c>
      <c r="J7648" s="69">
        <v>45.72</v>
      </c>
      <c r="K7648" s="6" t="s">
        <v>16492</v>
      </c>
      <c r="L7648" s="6" t="s">
        <v>95</v>
      </c>
      <c r="M7648" s="69">
        <v>30</v>
      </c>
      <c r="N7648" s="6" t="s">
        <v>59</v>
      </c>
      <c r="O7648" s="6" t="s">
        <v>1073</v>
      </c>
      <c r="R7648" s="33" t="str">
        <f t="shared" si="140"/>
        <v>S05D2778P003</v>
      </c>
      <c r="S7648" s="95">
        <f>VLOOKUP(I7648,品牌型号对应工厂型号!C:E,3,0)</f>
        <v>5</v>
      </c>
      <c r="T7648" s="96" t="str">
        <f>VLOOKUP(I7648,品牌型号对应工厂型号!C:I,7,0)</f>
        <v>98:1.5mil EASL-70(G-70)</v>
      </c>
    </row>
    <row r="7649" spans="1:20">
      <c r="A7649" s="25">
        <v>43339</v>
      </c>
      <c r="B7649" s="25">
        <v>7.8232525462954072</v>
      </c>
      <c r="C7649" s="26" t="s">
        <v>16462</v>
      </c>
      <c r="D7649" s="25" t="s">
        <v>16493</v>
      </c>
      <c r="E7649" s="26" t="s">
        <v>45</v>
      </c>
      <c r="F7649" s="25" t="s">
        <v>90</v>
      </c>
      <c r="G7649" s="69">
        <v>1.524</v>
      </c>
      <c r="H7649" s="25" t="s">
        <v>61</v>
      </c>
      <c r="I7649" s="27" t="s">
        <v>46</v>
      </c>
      <c r="J7649" s="69">
        <v>45.72</v>
      </c>
      <c r="K7649" s="6" t="s">
        <v>16494</v>
      </c>
      <c r="L7649" s="6" t="s">
        <v>95</v>
      </c>
      <c r="M7649" s="69">
        <v>30</v>
      </c>
      <c r="N7649" s="6" t="s">
        <v>59</v>
      </c>
      <c r="O7649" s="6" t="s">
        <v>1073</v>
      </c>
      <c r="R7649" s="33" t="str">
        <f t="shared" si="140"/>
        <v>S05D2778P002</v>
      </c>
      <c r="S7649" s="95">
        <f>VLOOKUP(I7649,品牌型号对应工厂型号!C:E,3,0)</f>
        <v>5</v>
      </c>
      <c r="T7649" s="96" t="str">
        <f>VLOOKUP(I7649,品牌型号对应工厂型号!C:I,7,0)</f>
        <v>98:1.5mil EASL-70(G-70)</v>
      </c>
    </row>
    <row r="7650" spans="1:20">
      <c r="A7650" s="25">
        <v>43339</v>
      </c>
      <c r="B7650" s="25">
        <v>7.8232525462954072</v>
      </c>
      <c r="C7650" s="26" t="s">
        <v>16462</v>
      </c>
      <c r="D7650" s="25" t="s">
        <v>16495</v>
      </c>
      <c r="E7650" s="26" t="s">
        <v>45</v>
      </c>
      <c r="F7650" s="25" t="s">
        <v>90</v>
      </c>
      <c r="G7650" s="69">
        <v>1.524</v>
      </c>
      <c r="H7650" s="25" t="s">
        <v>61</v>
      </c>
      <c r="I7650" s="27" t="s">
        <v>46</v>
      </c>
      <c r="J7650" s="69">
        <v>45.72</v>
      </c>
      <c r="K7650" s="6" t="s">
        <v>16496</v>
      </c>
      <c r="L7650" s="6" t="s">
        <v>95</v>
      </c>
      <c r="M7650" s="69">
        <v>30</v>
      </c>
      <c r="N7650" s="6" t="s">
        <v>59</v>
      </c>
      <c r="O7650" s="6" t="s">
        <v>1073</v>
      </c>
      <c r="R7650" s="33" t="str">
        <f t="shared" si="140"/>
        <v>S08D2229P008</v>
      </c>
      <c r="S7650" s="95">
        <f>VLOOKUP(I7650,品牌型号对应工厂型号!C:E,3,0)</f>
        <v>5</v>
      </c>
      <c r="T7650" s="96" t="str">
        <f>VLOOKUP(I7650,品牌型号对应工厂型号!C:I,7,0)</f>
        <v>98:1.5mil EASL-70(G-70)</v>
      </c>
    </row>
    <row r="7651" spans="1:20">
      <c r="A7651" s="25">
        <v>43339</v>
      </c>
      <c r="B7651" s="25">
        <v>7.8232525462954072</v>
      </c>
      <c r="C7651" s="26" t="s">
        <v>16462</v>
      </c>
      <c r="D7651" s="25" t="s">
        <v>16497</v>
      </c>
      <c r="E7651" s="26" t="s">
        <v>45</v>
      </c>
      <c r="F7651" s="25" t="s">
        <v>90</v>
      </c>
      <c r="G7651" s="69">
        <v>1.524</v>
      </c>
      <c r="H7651" s="25" t="s">
        <v>61</v>
      </c>
      <c r="I7651" s="27" t="s">
        <v>46</v>
      </c>
      <c r="J7651" s="69">
        <v>45.72</v>
      </c>
      <c r="K7651" s="6" t="s">
        <v>16498</v>
      </c>
      <c r="L7651" s="6" t="s">
        <v>95</v>
      </c>
      <c r="M7651" s="69">
        <v>30</v>
      </c>
      <c r="N7651" s="6" t="s">
        <v>59</v>
      </c>
      <c r="O7651" s="6" t="s">
        <v>1073</v>
      </c>
      <c r="R7651" s="33" t="str">
        <f t="shared" si="140"/>
        <v>S08D2229P007</v>
      </c>
      <c r="S7651" s="95">
        <f>VLOOKUP(I7651,品牌型号对应工厂型号!C:E,3,0)</f>
        <v>5</v>
      </c>
      <c r="T7651" s="96" t="str">
        <f>VLOOKUP(I7651,品牌型号对应工厂型号!C:I,7,0)</f>
        <v>98:1.5mil EASL-70(G-70)</v>
      </c>
    </row>
    <row r="7652" spans="1:20">
      <c r="A7652" s="25">
        <v>43339</v>
      </c>
      <c r="B7652" s="25">
        <v>7.8232525462954072</v>
      </c>
      <c r="C7652" s="26" t="s">
        <v>16462</v>
      </c>
      <c r="D7652" s="25" t="s">
        <v>16499</v>
      </c>
      <c r="E7652" s="26" t="s">
        <v>45</v>
      </c>
      <c r="F7652" s="25" t="s">
        <v>90</v>
      </c>
      <c r="G7652" s="69">
        <v>1.524</v>
      </c>
      <c r="H7652" s="25" t="s">
        <v>61</v>
      </c>
      <c r="I7652" s="27" t="s">
        <v>46</v>
      </c>
      <c r="J7652" s="69">
        <v>45.72</v>
      </c>
      <c r="K7652" s="6" t="s">
        <v>16500</v>
      </c>
      <c r="L7652" s="6" t="s">
        <v>95</v>
      </c>
      <c r="M7652" s="69">
        <v>30</v>
      </c>
      <c r="N7652" s="6" t="s">
        <v>59</v>
      </c>
      <c r="O7652" s="6" t="s">
        <v>1073</v>
      </c>
      <c r="R7652" s="33" t="str">
        <f t="shared" si="140"/>
        <v>S08D2229P006</v>
      </c>
      <c r="S7652" s="95">
        <f>VLOOKUP(I7652,品牌型号对应工厂型号!C:E,3,0)</f>
        <v>5</v>
      </c>
      <c r="T7652" s="96" t="str">
        <f>VLOOKUP(I7652,品牌型号对应工厂型号!C:I,7,0)</f>
        <v>98:1.5mil EASL-70(G-70)</v>
      </c>
    </row>
    <row r="7653" spans="1:20">
      <c r="A7653" s="25">
        <v>43339</v>
      </c>
      <c r="B7653" s="25">
        <v>7.8232525462954072</v>
      </c>
      <c r="C7653" s="26" t="s">
        <v>16462</v>
      </c>
      <c r="D7653" s="25" t="s">
        <v>16501</v>
      </c>
      <c r="E7653" s="26" t="s">
        <v>661</v>
      </c>
      <c r="F7653" s="25" t="s">
        <v>96</v>
      </c>
      <c r="G7653" s="69">
        <v>1.524</v>
      </c>
      <c r="H7653" s="25" t="s">
        <v>126</v>
      </c>
      <c r="I7653" s="27" t="s">
        <v>44</v>
      </c>
      <c r="J7653" s="69">
        <v>45.72</v>
      </c>
      <c r="K7653" s="6" t="s">
        <v>16502</v>
      </c>
      <c r="L7653" s="6" t="s">
        <v>95</v>
      </c>
      <c r="M7653" s="69">
        <v>30</v>
      </c>
      <c r="N7653" s="6" t="s">
        <v>59</v>
      </c>
      <c r="O7653" s="6" t="s">
        <v>1073</v>
      </c>
      <c r="R7653" s="33" t="str">
        <f t="shared" si="140"/>
        <v>S07D2438P036</v>
      </c>
      <c r="S7653" s="95">
        <f>VLOOKUP(I7653,品牌型号对应工厂型号!C:E,3,0)</f>
        <v>5</v>
      </c>
      <c r="T7653" s="96" t="str">
        <f>VLOOKUP(I7653,品牌型号对应工厂型号!C:I,7,0)</f>
        <v>99:1.5mil DABL-10(G-15)</v>
      </c>
    </row>
    <row r="7654" spans="1:20">
      <c r="A7654" s="25">
        <v>43339</v>
      </c>
      <c r="B7654" s="25">
        <v>7.8232525462954072</v>
      </c>
      <c r="C7654" s="26" t="s">
        <v>16462</v>
      </c>
      <c r="D7654" s="25" t="s">
        <v>16503</v>
      </c>
      <c r="E7654" s="26" t="s">
        <v>661</v>
      </c>
      <c r="F7654" s="25" t="s">
        <v>96</v>
      </c>
      <c r="G7654" s="69">
        <v>1.524</v>
      </c>
      <c r="H7654" s="25" t="s">
        <v>126</v>
      </c>
      <c r="I7654" s="27" t="s">
        <v>44</v>
      </c>
      <c r="J7654" s="69">
        <v>45.72</v>
      </c>
      <c r="K7654" s="6" t="s">
        <v>16504</v>
      </c>
      <c r="L7654" s="6" t="s">
        <v>95</v>
      </c>
      <c r="M7654" s="69">
        <v>30</v>
      </c>
      <c r="N7654" s="6" t="s">
        <v>59</v>
      </c>
      <c r="O7654" s="6" t="s">
        <v>1073</v>
      </c>
      <c r="R7654" s="33" t="str">
        <f t="shared" si="140"/>
        <v>S07D2438P037</v>
      </c>
      <c r="S7654" s="95">
        <f>VLOOKUP(I7654,品牌型号对应工厂型号!C:E,3,0)</f>
        <v>5</v>
      </c>
      <c r="T7654" s="96" t="str">
        <f>VLOOKUP(I7654,品牌型号对应工厂型号!C:I,7,0)</f>
        <v>99:1.5mil DABL-10(G-15)</v>
      </c>
    </row>
    <row r="7655" spans="1:20">
      <c r="A7655" s="25">
        <v>43339</v>
      </c>
      <c r="B7655" s="25">
        <v>7.8232525462954072</v>
      </c>
      <c r="C7655" s="26" t="s">
        <v>16462</v>
      </c>
      <c r="D7655" s="25" t="s">
        <v>16505</v>
      </c>
      <c r="E7655" s="26" t="s">
        <v>661</v>
      </c>
      <c r="F7655" s="25" t="s">
        <v>96</v>
      </c>
      <c r="G7655" s="69">
        <v>1.524</v>
      </c>
      <c r="H7655" s="25" t="s">
        <v>126</v>
      </c>
      <c r="I7655" s="27" t="s">
        <v>44</v>
      </c>
      <c r="J7655" s="69">
        <v>45.72</v>
      </c>
      <c r="K7655" s="6" t="s">
        <v>16506</v>
      </c>
      <c r="L7655" s="6" t="s">
        <v>95</v>
      </c>
      <c r="M7655" s="69">
        <v>30</v>
      </c>
      <c r="N7655" s="6" t="s">
        <v>59</v>
      </c>
      <c r="O7655" s="6" t="s">
        <v>1073</v>
      </c>
      <c r="R7655" s="33" t="str">
        <f t="shared" si="140"/>
        <v>S07D2438P024</v>
      </c>
      <c r="S7655" s="95">
        <f>VLOOKUP(I7655,品牌型号对应工厂型号!C:E,3,0)</f>
        <v>5</v>
      </c>
      <c r="T7655" s="96" t="str">
        <f>VLOOKUP(I7655,品牌型号对应工厂型号!C:I,7,0)</f>
        <v>99:1.5mil DABL-10(G-15)</v>
      </c>
    </row>
    <row r="7656" spans="1:20">
      <c r="A7656" s="25">
        <v>43339</v>
      </c>
      <c r="B7656" s="25">
        <v>7.8232525462954072</v>
      </c>
      <c r="C7656" s="26" t="s">
        <v>16462</v>
      </c>
      <c r="D7656" s="25" t="s">
        <v>16507</v>
      </c>
      <c r="E7656" s="26" t="s">
        <v>661</v>
      </c>
      <c r="F7656" s="25" t="s">
        <v>96</v>
      </c>
      <c r="G7656" s="69">
        <v>1.524</v>
      </c>
      <c r="H7656" s="25" t="s">
        <v>126</v>
      </c>
      <c r="I7656" s="27" t="s">
        <v>44</v>
      </c>
      <c r="J7656" s="69">
        <v>45.72</v>
      </c>
      <c r="K7656" s="6" t="s">
        <v>16508</v>
      </c>
      <c r="L7656" s="6" t="s">
        <v>95</v>
      </c>
      <c r="M7656" s="69">
        <v>30</v>
      </c>
      <c r="N7656" s="6" t="s">
        <v>59</v>
      </c>
      <c r="O7656" s="6" t="s">
        <v>1073</v>
      </c>
      <c r="R7656" s="33" t="str">
        <f t="shared" si="140"/>
        <v>S07D2438P015</v>
      </c>
      <c r="S7656" s="95">
        <f>VLOOKUP(I7656,品牌型号对应工厂型号!C:E,3,0)</f>
        <v>5</v>
      </c>
      <c r="T7656" s="96" t="str">
        <f>VLOOKUP(I7656,品牌型号对应工厂型号!C:I,7,0)</f>
        <v>99:1.5mil DABL-10(G-15)</v>
      </c>
    </row>
    <row r="7657" spans="1:20">
      <c r="A7657" s="25">
        <v>43339</v>
      </c>
      <c r="B7657" s="25">
        <v>7.8232525462954072</v>
      </c>
      <c r="C7657" s="26" t="s">
        <v>16462</v>
      </c>
      <c r="D7657" s="25" t="s">
        <v>16509</v>
      </c>
      <c r="E7657" s="26" t="s">
        <v>661</v>
      </c>
      <c r="F7657" s="25" t="s">
        <v>96</v>
      </c>
      <c r="G7657" s="69">
        <v>1.524</v>
      </c>
      <c r="H7657" s="25" t="s">
        <v>126</v>
      </c>
      <c r="I7657" s="27" t="s">
        <v>44</v>
      </c>
      <c r="J7657" s="69">
        <v>45.72</v>
      </c>
      <c r="K7657" s="6" t="s">
        <v>16510</v>
      </c>
      <c r="L7657" s="6" t="s">
        <v>95</v>
      </c>
      <c r="M7657" s="69">
        <v>30</v>
      </c>
      <c r="N7657" s="6" t="s">
        <v>59</v>
      </c>
      <c r="O7657" s="6" t="s">
        <v>1073</v>
      </c>
      <c r="R7657" s="33" t="str">
        <f t="shared" si="140"/>
        <v>S07D2438P026</v>
      </c>
      <c r="S7657" s="95">
        <f>VLOOKUP(I7657,品牌型号对应工厂型号!C:E,3,0)</f>
        <v>5</v>
      </c>
      <c r="T7657" s="96" t="str">
        <f>VLOOKUP(I7657,品牌型号对应工厂型号!C:I,7,0)</f>
        <v>99:1.5mil DABL-10(G-15)</v>
      </c>
    </row>
    <row r="7658" spans="1:20">
      <c r="A7658" s="25">
        <v>43339</v>
      </c>
      <c r="B7658" s="25">
        <v>7.8232525462954072</v>
      </c>
      <c r="C7658" s="26" t="s">
        <v>16462</v>
      </c>
      <c r="D7658" s="25" t="s">
        <v>16511</v>
      </c>
      <c r="E7658" s="26" t="s">
        <v>45</v>
      </c>
      <c r="F7658" s="25" t="s">
        <v>90</v>
      </c>
      <c r="G7658" s="69">
        <v>1.524</v>
      </c>
      <c r="H7658" s="25" t="s">
        <v>61</v>
      </c>
      <c r="I7658" s="27" t="s">
        <v>46</v>
      </c>
      <c r="J7658" s="69">
        <v>45.72</v>
      </c>
      <c r="K7658" s="6" t="s">
        <v>16512</v>
      </c>
      <c r="L7658" s="6" t="s">
        <v>95</v>
      </c>
      <c r="M7658" s="69">
        <v>30</v>
      </c>
      <c r="N7658" s="6" t="s">
        <v>59</v>
      </c>
      <c r="O7658" s="6" t="s">
        <v>1073</v>
      </c>
      <c r="R7658" s="33" t="str">
        <f t="shared" si="140"/>
        <v>S08D2229P004</v>
      </c>
      <c r="S7658" s="95">
        <f>VLOOKUP(I7658,品牌型号对应工厂型号!C:E,3,0)</f>
        <v>5</v>
      </c>
      <c r="T7658" s="96" t="str">
        <f>VLOOKUP(I7658,品牌型号对应工厂型号!C:I,7,0)</f>
        <v>98:1.5mil EASL-70(G-70)</v>
      </c>
    </row>
    <row r="7659" spans="1:20">
      <c r="A7659" s="25">
        <v>43339</v>
      </c>
      <c r="B7659" s="25">
        <v>7.8232525462954072</v>
      </c>
      <c r="C7659" s="26" t="s">
        <v>16462</v>
      </c>
      <c r="D7659" s="25" t="s">
        <v>16513</v>
      </c>
      <c r="E7659" s="26" t="s">
        <v>45</v>
      </c>
      <c r="F7659" s="25" t="s">
        <v>90</v>
      </c>
      <c r="G7659" s="69">
        <v>1.524</v>
      </c>
      <c r="H7659" s="25" t="s">
        <v>61</v>
      </c>
      <c r="I7659" s="27" t="s">
        <v>46</v>
      </c>
      <c r="J7659" s="69">
        <v>45.72</v>
      </c>
      <c r="K7659" s="6" t="s">
        <v>16514</v>
      </c>
      <c r="L7659" s="6" t="s">
        <v>95</v>
      </c>
      <c r="M7659" s="69">
        <v>30</v>
      </c>
      <c r="N7659" s="6" t="s">
        <v>59</v>
      </c>
      <c r="O7659" s="6" t="s">
        <v>1073</v>
      </c>
      <c r="R7659" s="33" t="str">
        <f t="shared" si="140"/>
        <v>S08D2229P005</v>
      </c>
      <c r="S7659" s="95">
        <f>VLOOKUP(I7659,品牌型号对应工厂型号!C:E,3,0)</f>
        <v>5</v>
      </c>
      <c r="T7659" s="96" t="str">
        <f>VLOOKUP(I7659,品牌型号对应工厂型号!C:I,7,0)</f>
        <v>98:1.5mil EASL-70(G-70)</v>
      </c>
    </row>
    <row r="7660" spans="1:20">
      <c r="A7660" s="25">
        <v>43339</v>
      </c>
      <c r="B7660" s="25">
        <v>7.8232525462954072</v>
      </c>
      <c r="C7660" s="26" t="s">
        <v>16462</v>
      </c>
      <c r="D7660" s="25" t="s">
        <v>16515</v>
      </c>
      <c r="E7660" s="26" t="s">
        <v>661</v>
      </c>
      <c r="F7660" s="25" t="s">
        <v>96</v>
      </c>
      <c r="G7660" s="69">
        <v>1.524</v>
      </c>
      <c r="H7660" s="25" t="s">
        <v>126</v>
      </c>
      <c r="I7660" s="27" t="s">
        <v>44</v>
      </c>
      <c r="J7660" s="69">
        <v>45.72</v>
      </c>
      <c r="K7660" s="6" t="s">
        <v>16516</v>
      </c>
      <c r="L7660" s="6" t="s">
        <v>95</v>
      </c>
      <c r="M7660" s="69">
        <v>30</v>
      </c>
      <c r="N7660" s="6" t="s">
        <v>59</v>
      </c>
      <c r="O7660" s="6" t="s">
        <v>1073</v>
      </c>
      <c r="R7660" s="33" t="str">
        <f t="shared" si="140"/>
        <v>S07D2438P016</v>
      </c>
      <c r="S7660" s="95">
        <f>VLOOKUP(I7660,品牌型号对应工厂型号!C:E,3,0)</f>
        <v>5</v>
      </c>
      <c r="T7660" s="96" t="str">
        <f>VLOOKUP(I7660,品牌型号对应工厂型号!C:I,7,0)</f>
        <v>99:1.5mil DABL-10(G-15)</v>
      </c>
    </row>
    <row r="7661" spans="1:20">
      <c r="A7661" s="25">
        <v>43339</v>
      </c>
      <c r="B7661" s="25">
        <v>7.8232525462954072</v>
      </c>
      <c r="C7661" s="26" t="s">
        <v>16462</v>
      </c>
      <c r="D7661" s="25" t="s">
        <v>16517</v>
      </c>
      <c r="E7661" s="26" t="s">
        <v>661</v>
      </c>
      <c r="F7661" s="25" t="s">
        <v>96</v>
      </c>
      <c r="G7661" s="69">
        <v>1.524</v>
      </c>
      <c r="H7661" s="25" t="s">
        <v>126</v>
      </c>
      <c r="I7661" s="27" t="s">
        <v>44</v>
      </c>
      <c r="J7661" s="69">
        <v>45.72</v>
      </c>
      <c r="K7661" s="6" t="s">
        <v>16518</v>
      </c>
      <c r="L7661" s="6" t="s">
        <v>95</v>
      </c>
      <c r="M7661" s="69">
        <v>30</v>
      </c>
      <c r="N7661" s="6" t="s">
        <v>59</v>
      </c>
      <c r="O7661" s="6" t="s">
        <v>1073</v>
      </c>
      <c r="R7661" s="33" t="str">
        <f t="shared" si="140"/>
        <v>S07D2438P030</v>
      </c>
      <c r="S7661" s="95">
        <f>VLOOKUP(I7661,品牌型号对应工厂型号!C:E,3,0)</f>
        <v>5</v>
      </c>
      <c r="T7661" s="96" t="str">
        <f>VLOOKUP(I7661,品牌型号对应工厂型号!C:I,7,0)</f>
        <v>99:1.5mil DABL-10(G-15)</v>
      </c>
    </row>
    <row r="7662" spans="1:20">
      <c r="A7662" s="25">
        <v>43339</v>
      </c>
      <c r="B7662" s="25">
        <v>7.8232525462954072</v>
      </c>
      <c r="C7662" s="26" t="s">
        <v>16462</v>
      </c>
      <c r="D7662" s="25" t="s">
        <v>16519</v>
      </c>
      <c r="E7662" s="26" t="s">
        <v>661</v>
      </c>
      <c r="F7662" s="25" t="s">
        <v>96</v>
      </c>
      <c r="G7662" s="69">
        <v>1.524</v>
      </c>
      <c r="H7662" s="25" t="s">
        <v>126</v>
      </c>
      <c r="I7662" s="27" t="s">
        <v>44</v>
      </c>
      <c r="J7662" s="69">
        <v>45.72</v>
      </c>
      <c r="K7662" s="6" t="s">
        <v>16520</v>
      </c>
      <c r="L7662" s="6" t="s">
        <v>95</v>
      </c>
      <c r="M7662" s="69">
        <v>30</v>
      </c>
      <c r="N7662" s="6" t="s">
        <v>59</v>
      </c>
      <c r="O7662" s="6" t="s">
        <v>1073</v>
      </c>
      <c r="R7662" s="33" t="str">
        <f t="shared" si="140"/>
        <v>S07D2438P014</v>
      </c>
      <c r="S7662" s="95">
        <f>VLOOKUP(I7662,品牌型号对应工厂型号!C:E,3,0)</f>
        <v>5</v>
      </c>
      <c r="T7662" s="96" t="str">
        <f>VLOOKUP(I7662,品牌型号对应工厂型号!C:I,7,0)</f>
        <v>99:1.5mil DABL-10(G-15)</v>
      </c>
    </row>
    <row r="7663" spans="1:20">
      <c r="A7663" s="25">
        <v>43339</v>
      </c>
      <c r="B7663" s="25">
        <v>7.8232525462954072</v>
      </c>
      <c r="C7663" s="26" t="s">
        <v>16462</v>
      </c>
      <c r="D7663" s="25" t="s">
        <v>16521</v>
      </c>
      <c r="E7663" s="26" t="s">
        <v>661</v>
      </c>
      <c r="F7663" s="25" t="s">
        <v>96</v>
      </c>
      <c r="G7663" s="69">
        <v>1.524</v>
      </c>
      <c r="H7663" s="25" t="s">
        <v>126</v>
      </c>
      <c r="I7663" s="27" t="s">
        <v>44</v>
      </c>
      <c r="J7663" s="69">
        <v>45.72</v>
      </c>
      <c r="K7663" s="6" t="s">
        <v>16522</v>
      </c>
      <c r="L7663" s="6" t="s">
        <v>95</v>
      </c>
      <c r="M7663" s="69">
        <v>30</v>
      </c>
      <c r="N7663" s="6" t="s">
        <v>59</v>
      </c>
      <c r="O7663" s="6" t="s">
        <v>1073</v>
      </c>
      <c r="R7663" s="33" t="str">
        <f t="shared" si="140"/>
        <v>S07D2438P027</v>
      </c>
      <c r="S7663" s="95">
        <f>VLOOKUP(I7663,品牌型号对应工厂型号!C:E,3,0)</f>
        <v>5</v>
      </c>
      <c r="T7663" s="96" t="str">
        <f>VLOOKUP(I7663,品牌型号对应工厂型号!C:I,7,0)</f>
        <v>99:1.5mil DABL-10(G-15)</v>
      </c>
    </row>
    <row r="7664" spans="1:20">
      <c r="A7664" s="25">
        <v>43339</v>
      </c>
      <c r="B7664" s="25">
        <v>7.8232525462954072</v>
      </c>
      <c r="C7664" s="26" t="s">
        <v>16462</v>
      </c>
      <c r="D7664" s="25" t="s">
        <v>16523</v>
      </c>
      <c r="E7664" s="26" t="s">
        <v>661</v>
      </c>
      <c r="F7664" s="25" t="s">
        <v>96</v>
      </c>
      <c r="G7664" s="69">
        <v>1.524</v>
      </c>
      <c r="H7664" s="25" t="s">
        <v>126</v>
      </c>
      <c r="I7664" s="27" t="s">
        <v>44</v>
      </c>
      <c r="J7664" s="69">
        <v>45.72</v>
      </c>
      <c r="K7664" s="6" t="s">
        <v>16524</v>
      </c>
      <c r="L7664" s="6" t="s">
        <v>95</v>
      </c>
      <c r="M7664" s="69">
        <v>30</v>
      </c>
      <c r="N7664" s="6" t="s">
        <v>59</v>
      </c>
      <c r="O7664" s="6" t="s">
        <v>1073</v>
      </c>
      <c r="R7664" s="33" t="str">
        <f t="shared" si="140"/>
        <v>S07D2438P034</v>
      </c>
      <c r="S7664" s="95">
        <f>VLOOKUP(I7664,品牌型号对应工厂型号!C:E,3,0)</f>
        <v>5</v>
      </c>
      <c r="T7664" s="96" t="str">
        <f>VLOOKUP(I7664,品牌型号对应工厂型号!C:I,7,0)</f>
        <v>99:1.5mil DABL-10(G-15)</v>
      </c>
    </row>
    <row r="7665" spans="1:20">
      <c r="A7665" s="25">
        <v>43339</v>
      </c>
      <c r="B7665" s="25">
        <v>7.8232525462954072</v>
      </c>
      <c r="C7665" s="26" t="s">
        <v>16462</v>
      </c>
      <c r="D7665" s="25" t="s">
        <v>16525</v>
      </c>
      <c r="E7665" s="26" t="s">
        <v>661</v>
      </c>
      <c r="F7665" s="25" t="s">
        <v>96</v>
      </c>
      <c r="G7665" s="69">
        <v>1.524</v>
      </c>
      <c r="H7665" s="25" t="s">
        <v>126</v>
      </c>
      <c r="I7665" s="27" t="s">
        <v>44</v>
      </c>
      <c r="J7665" s="69">
        <v>45.72</v>
      </c>
      <c r="K7665" s="6" t="s">
        <v>16526</v>
      </c>
      <c r="L7665" s="6" t="s">
        <v>95</v>
      </c>
      <c r="M7665" s="69">
        <v>30</v>
      </c>
      <c r="N7665" s="6" t="s">
        <v>59</v>
      </c>
      <c r="O7665" s="6" t="s">
        <v>1073</v>
      </c>
      <c r="R7665" s="33" t="str">
        <f t="shared" ref="R7665:R7728" si="141">K7665</f>
        <v>S07D2438P033</v>
      </c>
      <c r="S7665" s="95">
        <f>VLOOKUP(I7665,品牌型号对应工厂型号!C:E,3,0)</f>
        <v>5</v>
      </c>
      <c r="T7665" s="96" t="str">
        <f>VLOOKUP(I7665,品牌型号对应工厂型号!C:I,7,0)</f>
        <v>99:1.5mil DABL-10(G-15)</v>
      </c>
    </row>
    <row r="7666" spans="1:20">
      <c r="A7666" s="25">
        <v>43339</v>
      </c>
      <c r="B7666" s="25">
        <v>7.8232525462954072</v>
      </c>
      <c r="C7666" s="26" t="s">
        <v>16462</v>
      </c>
      <c r="D7666" s="25" t="s">
        <v>16527</v>
      </c>
      <c r="E7666" s="26" t="s">
        <v>661</v>
      </c>
      <c r="F7666" s="25" t="s">
        <v>96</v>
      </c>
      <c r="G7666" s="69">
        <v>1.524</v>
      </c>
      <c r="H7666" s="25" t="s">
        <v>126</v>
      </c>
      <c r="I7666" s="27" t="s">
        <v>44</v>
      </c>
      <c r="J7666" s="69">
        <v>45.72</v>
      </c>
      <c r="K7666" s="6" t="s">
        <v>16528</v>
      </c>
      <c r="L7666" s="6" t="s">
        <v>95</v>
      </c>
      <c r="M7666" s="69">
        <v>30</v>
      </c>
      <c r="N7666" s="6" t="s">
        <v>59</v>
      </c>
      <c r="O7666" s="6" t="s">
        <v>1073</v>
      </c>
      <c r="R7666" s="33" t="str">
        <f t="shared" si="141"/>
        <v>S07D2438P038</v>
      </c>
      <c r="S7666" s="95">
        <f>VLOOKUP(I7666,品牌型号对应工厂型号!C:E,3,0)</f>
        <v>5</v>
      </c>
      <c r="T7666" s="96" t="str">
        <f>VLOOKUP(I7666,品牌型号对应工厂型号!C:I,7,0)</f>
        <v>99:1.5mil DABL-10(G-15)</v>
      </c>
    </row>
    <row r="7667" spans="1:20">
      <c r="A7667" s="25">
        <v>43339</v>
      </c>
      <c r="B7667" s="25">
        <v>7.8232525462954072</v>
      </c>
      <c r="C7667" s="26" t="s">
        <v>16462</v>
      </c>
      <c r="D7667" s="25" t="s">
        <v>16529</v>
      </c>
      <c r="E7667" s="26" t="s">
        <v>661</v>
      </c>
      <c r="F7667" s="25" t="s">
        <v>96</v>
      </c>
      <c r="G7667" s="69">
        <v>1.524</v>
      </c>
      <c r="H7667" s="25" t="s">
        <v>126</v>
      </c>
      <c r="I7667" s="27" t="s">
        <v>44</v>
      </c>
      <c r="J7667" s="69">
        <v>45.72</v>
      </c>
      <c r="K7667" s="6" t="s">
        <v>16530</v>
      </c>
      <c r="L7667" s="6" t="s">
        <v>95</v>
      </c>
      <c r="M7667" s="69">
        <v>30</v>
      </c>
      <c r="N7667" s="6" t="s">
        <v>59</v>
      </c>
      <c r="O7667" s="6" t="s">
        <v>1073</v>
      </c>
      <c r="R7667" s="33" t="str">
        <f t="shared" si="141"/>
        <v>S07D2438P042</v>
      </c>
      <c r="S7667" s="95">
        <f>VLOOKUP(I7667,品牌型号对应工厂型号!C:E,3,0)</f>
        <v>5</v>
      </c>
      <c r="T7667" s="96" t="str">
        <f>VLOOKUP(I7667,品牌型号对应工厂型号!C:I,7,0)</f>
        <v>99:1.5mil DABL-10(G-15)</v>
      </c>
    </row>
    <row r="7668" spans="1:20">
      <c r="A7668" s="25">
        <v>43339</v>
      </c>
      <c r="B7668" s="25">
        <v>7.8232525462954072</v>
      </c>
      <c r="C7668" s="26" t="s">
        <v>16462</v>
      </c>
      <c r="D7668" s="25" t="s">
        <v>16531</v>
      </c>
      <c r="E7668" s="26" t="s">
        <v>661</v>
      </c>
      <c r="F7668" s="25" t="s">
        <v>96</v>
      </c>
      <c r="G7668" s="69">
        <v>1.524</v>
      </c>
      <c r="H7668" s="25" t="s">
        <v>126</v>
      </c>
      <c r="I7668" s="27" t="s">
        <v>44</v>
      </c>
      <c r="J7668" s="69">
        <v>45.72</v>
      </c>
      <c r="K7668" s="6" t="s">
        <v>16532</v>
      </c>
      <c r="L7668" s="6" t="s">
        <v>95</v>
      </c>
      <c r="M7668" s="69">
        <v>30</v>
      </c>
      <c r="N7668" s="6" t="s">
        <v>59</v>
      </c>
      <c r="O7668" s="6" t="s">
        <v>1073</v>
      </c>
      <c r="R7668" s="33" t="str">
        <f t="shared" si="141"/>
        <v>S07D2438P041</v>
      </c>
      <c r="S7668" s="95">
        <f>VLOOKUP(I7668,品牌型号对应工厂型号!C:E,3,0)</f>
        <v>5</v>
      </c>
      <c r="T7668" s="96" t="str">
        <f>VLOOKUP(I7668,品牌型号对应工厂型号!C:I,7,0)</f>
        <v>99:1.5mil DABL-10(G-15)</v>
      </c>
    </row>
    <row r="7669" spans="1:20">
      <c r="A7669" s="25">
        <v>43339</v>
      </c>
      <c r="B7669" s="25">
        <v>7.8232525462954072</v>
      </c>
      <c r="C7669" s="26" t="s">
        <v>16462</v>
      </c>
      <c r="D7669" s="25" t="s">
        <v>16533</v>
      </c>
      <c r="E7669" s="26" t="s">
        <v>661</v>
      </c>
      <c r="F7669" s="25" t="s">
        <v>96</v>
      </c>
      <c r="G7669" s="69">
        <v>1.524</v>
      </c>
      <c r="H7669" s="25" t="s">
        <v>126</v>
      </c>
      <c r="I7669" s="27" t="s">
        <v>44</v>
      </c>
      <c r="J7669" s="69">
        <v>45.72</v>
      </c>
      <c r="K7669" s="6" t="s">
        <v>16534</v>
      </c>
      <c r="L7669" s="6" t="s">
        <v>95</v>
      </c>
      <c r="M7669" s="69">
        <v>30</v>
      </c>
      <c r="N7669" s="6" t="s">
        <v>59</v>
      </c>
      <c r="O7669" s="6" t="s">
        <v>1073</v>
      </c>
      <c r="R7669" s="33" t="str">
        <f t="shared" si="141"/>
        <v>S07D2438P043</v>
      </c>
      <c r="S7669" s="95">
        <f>VLOOKUP(I7669,品牌型号对应工厂型号!C:E,3,0)</f>
        <v>5</v>
      </c>
      <c r="T7669" s="96" t="str">
        <f>VLOOKUP(I7669,品牌型号对应工厂型号!C:I,7,0)</f>
        <v>99:1.5mil DABL-10(G-15)</v>
      </c>
    </row>
    <row r="7670" spans="1:20">
      <c r="A7670" s="25">
        <v>43339</v>
      </c>
      <c r="B7670" s="25">
        <v>7.8232525462954072</v>
      </c>
      <c r="C7670" s="26" t="s">
        <v>16462</v>
      </c>
      <c r="D7670" s="25" t="s">
        <v>16535</v>
      </c>
      <c r="E7670" s="26" t="s">
        <v>661</v>
      </c>
      <c r="F7670" s="25" t="s">
        <v>96</v>
      </c>
      <c r="G7670" s="69">
        <v>1.524</v>
      </c>
      <c r="H7670" s="25" t="s">
        <v>126</v>
      </c>
      <c r="I7670" s="27" t="s">
        <v>44</v>
      </c>
      <c r="J7670" s="69">
        <v>45.72</v>
      </c>
      <c r="K7670" s="6" t="s">
        <v>16536</v>
      </c>
      <c r="L7670" s="6" t="s">
        <v>95</v>
      </c>
      <c r="M7670" s="69">
        <v>30</v>
      </c>
      <c r="N7670" s="6" t="s">
        <v>59</v>
      </c>
      <c r="O7670" s="6" t="s">
        <v>1073</v>
      </c>
      <c r="R7670" s="33" t="str">
        <f t="shared" si="141"/>
        <v>S07D2438P040</v>
      </c>
      <c r="S7670" s="95">
        <f>VLOOKUP(I7670,品牌型号对应工厂型号!C:E,3,0)</f>
        <v>5</v>
      </c>
      <c r="T7670" s="96" t="str">
        <f>VLOOKUP(I7670,品牌型号对应工厂型号!C:I,7,0)</f>
        <v>99:1.5mil DABL-10(G-15)</v>
      </c>
    </row>
    <row r="7671" spans="1:20">
      <c r="A7671" s="25">
        <v>43339</v>
      </c>
      <c r="B7671" s="25">
        <v>7.8232525462954072</v>
      </c>
      <c r="C7671" s="26" t="s">
        <v>16462</v>
      </c>
      <c r="D7671" s="25" t="s">
        <v>16537</v>
      </c>
      <c r="E7671" s="26" t="s">
        <v>661</v>
      </c>
      <c r="F7671" s="25" t="s">
        <v>96</v>
      </c>
      <c r="G7671" s="69">
        <v>1.524</v>
      </c>
      <c r="H7671" s="25" t="s">
        <v>126</v>
      </c>
      <c r="I7671" s="27" t="s">
        <v>44</v>
      </c>
      <c r="J7671" s="69">
        <v>45.72</v>
      </c>
      <c r="K7671" s="6" t="s">
        <v>16538</v>
      </c>
      <c r="L7671" s="6" t="s">
        <v>95</v>
      </c>
      <c r="M7671" s="69">
        <v>30</v>
      </c>
      <c r="N7671" s="6" t="s">
        <v>59</v>
      </c>
      <c r="O7671" s="6" t="s">
        <v>1073</v>
      </c>
      <c r="R7671" s="33" t="str">
        <f t="shared" si="141"/>
        <v>S07D2438P028</v>
      </c>
      <c r="S7671" s="95">
        <f>VLOOKUP(I7671,品牌型号对应工厂型号!C:E,3,0)</f>
        <v>5</v>
      </c>
      <c r="T7671" s="96" t="str">
        <f>VLOOKUP(I7671,品牌型号对应工厂型号!C:I,7,0)</f>
        <v>99:1.5mil DABL-10(G-15)</v>
      </c>
    </row>
    <row r="7672" spans="1:20">
      <c r="A7672" s="25">
        <v>43340</v>
      </c>
      <c r="B7672" s="25">
        <v>6.8232449074057513</v>
      </c>
      <c r="C7672" s="26" t="s">
        <v>16539</v>
      </c>
      <c r="D7672" s="25" t="s">
        <v>16540</v>
      </c>
      <c r="E7672" s="26" t="s">
        <v>661</v>
      </c>
      <c r="F7672" s="25" t="s">
        <v>96</v>
      </c>
      <c r="G7672" s="69">
        <v>1.524</v>
      </c>
      <c r="H7672" s="25" t="s">
        <v>126</v>
      </c>
      <c r="I7672" s="27" t="s">
        <v>44</v>
      </c>
      <c r="J7672" s="69">
        <v>45.72</v>
      </c>
      <c r="K7672" s="6" t="s">
        <v>16541</v>
      </c>
      <c r="L7672" s="6" t="s">
        <v>95</v>
      </c>
      <c r="M7672" s="69">
        <v>30</v>
      </c>
      <c r="N7672" s="6" t="s">
        <v>59</v>
      </c>
      <c r="O7672" s="6" t="s">
        <v>1935</v>
      </c>
      <c r="R7672" s="33" t="str">
        <f t="shared" si="141"/>
        <v>S06D1378P010</v>
      </c>
      <c r="S7672" s="95">
        <f>VLOOKUP(I7672,品牌型号对应工厂型号!C:E,3,0)</f>
        <v>5</v>
      </c>
      <c r="T7672" s="96" t="str">
        <f>VLOOKUP(I7672,品牌型号对应工厂型号!C:I,7,0)</f>
        <v>99:1.5mil DABL-10(G-15)</v>
      </c>
    </row>
    <row r="7673" spans="1:20">
      <c r="A7673" s="25">
        <v>43340</v>
      </c>
      <c r="B7673" s="25">
        <v>6.8232449074057513</v>
      </c>
      <c r="C7673" s="26" t="s">
        <v>16539</v>
      </c>
      <c r="D7673" s="25" t="s">
        <v>16542</v>
      </c>
      <c r="E7673" s="26" t="s">
        <v>661</v>
      </c>
      <c r="F7673" s="25" t="s">
        <v>96</v>
      </c>
      <c r="G7673" s="69">
        <v>1.524</v>
      </c>
      <c r="H7673" s="25" t="s">
        <v>126</v>
      </c>
      <c r="I7673" s="27" t="s">
        <v>44</v>
      </c>
      <c r="J7673" s="69">
        <v>45.72</v>
      </c>
      <c r="K7673" s="6" t="s">
        <v>16543</v>
      </c>
      <c r="L7673" s="6" t="s">
        <v>95</v>
      </c>
      <c r="M7673" s="69">
        <v>30</v>
      </c>
      <c r="N7673" s="6" t="s">
        <v>59</v>
      </c>
      <c r="O7673" s="6" t="s">
        <v>1935</v>
      </c>
      <c r="R7673" s="33" t="str">
        <f t="shared" si="141"/>
        <v>S06D1378P013</v>
      </c>
      <c r="S7673" s="95">
        <f>VLOOKUP(I7673,品牌型号对应工厂型号!C:E,3,0)</f>
        <v>5</v>
      </c>
      <c r="T7673" s="96" t="str">
        <f>VLOOKUP(I7673,品牌型号对应工厂型号!C:I,7,0)</f>
        <v>99:1.5mil DABL-10(G-15)</v>
      </c>
    </row>
    <row r="7674" spans="1:20">
      <c r="A7674" s="25">
        <v>43340</v>
      </c>
      <c r="B7674" s="25">
        <v>6.8232449074057513</v>
      </c>
      <c r="C7674" s="26" t="s">
        <v>16539</v>
      </c>
      <c r="D7674" s="25" t="s">
        <v>16544</v>
      </c>
      <c r="E7674" s="26" t="s">
        <v>661</v>
      </c>
      <c r="F7674" s="25" t="s">
        <v>96</v>
      </c>
      <c r="G7674" s="69">
        <v>1.524</v>
      </c>
      <c r="H7674" s="25" t="s">
        <v>126</v>
      </c>
      <c r="I7674" s="27" t="s">
        <v>44</v>
      </c>
      <c r="J7674" s="69">
        <v>45.72</v>
      </c>
      <c r="K7674" s="6" t="s">
        <v>16545</v>
      </c>
      <c r="L7674" s="6" t="s">
        <v>95</v>
      </c>
      <c r="M7674" s="69">
        <v>30</v>
      </c>
      <c r="N7674" s="6" t="s">
        <v>59</v>
      </c>
      <c r="O7674" s="6" t="s">
        <v>1935</v>
      </c>
      <c r="R7674" s="33" t="str">
        <f t="shared" si="141"/>
        <v>S06D1378P019</v>
      </c>
      <c r="S7674" s="95">
        <f>VLOOKUP(I7674,品牌型号对应工厂型号!C:E,3,0)</f>
        <v>5</v>
      </c>
      <c r="T7674" s="96" t="str">
        <f>VLOOKUP(I7674,品牌型号对应工厂型号!C:I,7,0)</f>
        <v>99:1.5mil DABL-10(G-15)</v>
      </c>
    </row>
    <row r="7675" spans="1:20">
      <c r="A7675" s="25">
        <v>43340</v>
      </c>
      <c r="B7675" s="25">
        <v>6.8232449074057513</v>
      </c>
      <c r="C7675" s="26" t="s">
        <v>16539</v>
      </c>
      <c r="D7675" s="25" t="s">
        <v>16546</v>
      </c>
      <c r="E7675" s="26" t="s">
        <v>661</v>
      </c>
      <c r="F7675" s="25" t="s">
        <v>96</v>
      </c>
      <c r="G7675" s="69">
        <v>1.524</v>
      </c>
      <c r="H7675" s="25" t="s">
        <v>126</v>
      </c>
      <c r="I7675" s="27" t="s">
        <v>44</v>
      </c>
      <c r="J7675" s="69">
        <v>45.72</v>
      </c>
      <c r="K7675" s="6" t="s">
        <v>16547</v>
      </c>
      <c r="L7675" s="6" t="s">
        <v>95</v>
      </c>
      <c r="M7675" s="69">
        <v>30</v>
      </c>
      <c r="N7675" s="6" t="s">
        <v>59</v>
      </c>
      <c r="O7675" s="6" t="s">
        <v>1935</v>
      </c>
      <c r="R7675" s="33" t="str">
        <f t="shared" si="141"/>
        <v>S06D1378P016</v>
      </c>
      <c r="S7675" s="95">
        <f>VLOOKUP(I7675,品牌型号对应工厂型号!C:E,3,0)</f>
        <v>5</v>
      </c>
      <c r="T7675" s="96" t="str">
        <f>VLOOKUP(I7675,品牌型号对应工厂型号!C:I,7,0)</f>
        <v>99:1.5mil DABL-10(G-15)</v>
      </c>
    </row>
    <row r="7676" spans="1:20">
      <c r="A7676" s="25">
        <v>43340</v>
      </c>
      <c r="B7676" s="25">
        <v>6.8232449074057513</v>
      </c>
      <c r="C7676" s="26" t="s">
        <v>16539</v>
      </c>
      <c r="D7676" s="25" t="s">
        <v>16548</v>
      </c>
      <c r="E7676" s="26" t="s">
        <v>661</v>
      </c>
      <c r="F7676" s="25" t="s">
        <v>96</v>
      </c>
      <c r="G7676" s="69">
        <v>1.524</v>
      </c>
      <c r="H7676" s="25" t="s">
        <v>126</v>
      </c>
      <c r="I7676" s="27" t="s">
        <v>44</v>
      </c>
      <c r="J7676" s="69">
        <v>45.72</v>
      </c>
      <c r="K7676" s="6" t="s">
        <v>16549</v>
      </c>
      <c r="L7676" s="6" t="s">
        <v>95</v>
      </c>
      <c r="M7676" s="69">
        <v>30</v>
      </c>
      <c r="N7676" s="6" t="s">
        <v>59</v>
      </c>
      <c r="O7676" s="6" t="s">
        <v>1935</v>
      </c>
      <c r="R7676" s="33" t="str">
        <f t="shared" si="141"/>
        <v>S06D1364P018</v>
      </c>
      <c r="S7676" s="95">
        <f>VLOOKUP(I7676,品牌型号对应工厂型号!C:E,3,0)</f>
        <v>5</v>
      </c>
      <c r="T7676" s="96" t="str">
        <f>VLOOKUP(I7676,品牌型号对应工厂型号!C:I,7,0)</f>
        <v>99:1.5mil DABL-10(G-15)</v>
      </c>
    </row>
    <row r="7677" spans="1:20">
      <c r="A7677" s="25">
        <v>43340</v>
      </c>
      <c r="B7677" s="25">
        <v>6.8232449074057513</v>
      </c>
      <c r="C7677" s="26" t="s">
        <v>16539</v>
      </c>
      <c r="D7677" s="25" t="s">
        <v>16550</v>
      </c>
      <c r="E7677" s="26" t="s">
        <v>661</v>
      </c>
      <c r="F7677" s="25" t="s">
        <v>96</v>
      </c>
      <c r="G7677" s="69">
        <v>1.524</v>
      </c>
      <c r="H7677" s="25" t="s">
        <v>126</v>
      </c>
      <c r="I7677" s="27" t="s">
        <v>44</v>
      </c>
      <c r="J7677" s="69">
        <v>45.72</v>
      </c>
      <c r="K7677" s="6" t="s">
        <v>16551</v>
      </c>
      <c r="L7677" s="6" t="s">
        <v>95</v>
      </c>
      <c r="M7677" s="69">
        <v>30</v>
      </c>
      <c r="N7677" s="6" t="s">
        <v>59</v>
      </c>
      <c r="O7677" s="6" t="s">
        <v>1935</v>
      </c>
      <c r="R7677" s="33" t="str">
        <f t="shared" si="141"/>
        <v>S06D1378P014</v>
      </c>
      <c r="S7677" s="95">
        <f>VLOOKUP(I7677,品牌型号对应工厂型号!C:E,3,0)</f>
        <v>5</v>
      </c>
      <c r="T7677" s="96" t="str">
        <f>VLOOKUP(I7677,品牌型号对应工厂型号!C:I,7,0)</f>
        <v>99:1.5mil DABL-10(G-15)</v>
      </c>
    </row>
    <row r="7678" spans="1:20">
      <c r="A7678" s="25">
        <v>43340</v>
      </c>
      <c r="B7678" s="25">
        <v>6.8232449074057513</v>
      </c>
      <c r="C7678" s="26" t="s">
        <v>16539</v>
      </c>
      <c r="D7678" s="25" t="s">
        <v>16552</v>
      </c>
      <c r="E7678" s="26" t="s">
        <v>661</v>
      </c>
      <c r="F7678" s="25" t="s">
        <v>96</v>
      </c>
      <c r="G7678" s="69">
        <v>1.524</v>
      </c>
      <c r="H7678" s="25" t="s">
        <v>126</v>
      </c>
      <c r="I7678" s="27" t="s">
        <v>44</v>
      </c>
      <c r="J7678" s="69">
        <v>45.72</v>
      </c>
      <c r="K7678" s="6" t="s">
        <v>16553</v>
      </c>
      <c r="L7678" s="6" t="s">
        <v>95</v>
      </c>
      <c r="M7678" s="69">
        <v>30</v>
      </c>
      <c r="N7678" s="6" t="s">
        <v>59</v>
      </c>
      <c r="O7678" s="6" t="s">
        <v>1935</v>
      </c>
      <c r="R7678" s="33" t="str">
        <f t="shared" si="141"/>
        <v>S06D1378P017</v>
      </c>
      <c r="S7678" s="95">
        <f>VLOOKUP(I7678,品牌型号对应工厂型号!C:E,3,0)</f>
        <v>5</v>
      </c>
      <c r="T7678" s="96" t="str">
        <f>VLOOKUP(I7678,品牌型号对应工厂型号!C:I,7,0)</f>
        <v>99:1.5mil DABL-10(G-15)</v>
      </c>
    </row>
    <row r="7679" spans="1:20">
      <c r="A7679" s="25">
        <v>43340</v>
      </c>
      <c r="B7679" s="25">
        <v>6.8232449074057513</v>
      </c>
      <c r="C7679" s="26" t="s">
        <v>16539</v>
      </c>
      <c r="D7679" s="25" t="s">
        <v>16554</v>
      </c>
      <c r="E7679" s="26" t="s">
        <v>661</v>
      </c>
      <c r="F7679" s="25" t="s">
        <v>96</v>
      </c>
      <c r="G7679" s="69">
        <v>1.524</v>
      </c>
      <c r="H7679" s="25" t="s">
        <v>126</v>
      </c>
      <c r="I7679" s="27" t="s">
        <v>44</v>
      </c>
      <c r="J7679" s="69">
        <v>45.72</v>
      </c>
      <c r="K7679" s="6" t="s">
        <v>16555</v>
      </c>
      <c r="L7679" s="6" t="s">
        <v>95</v>
      </c>
      <c r="M7679" s="69">
        <v>30</v>
      </c>
      <c r="N7679" s="6" t="s">
        <v>59</v>
      </c>
      <c r="O7679" s="6" t="s">
        <v>1935</v>
      </c>
      <c r="R7679" s="33" t="str">
        <f t="shared" si="141"/>
        <v>S06D1378P021</v>
      </c>
      <c r="S7679" s="95">
        <f>VLOOKUP(I7679,品牌型号对应工厂型号!C:E,3,0)</f>
        <v>5</v>
      </c>
      <c r="T7679" s="96" t="str">
        <f>VLOOKUP(I7679,品牌型号对应工厂型号!C:I,7,0)</f>
        <v>99:1.5mil DABL-10(G-15)</v>
      </c>
    </row>
    <row r="7680" spans="1:20">
      <c r="A7680" s="25">
        <v>43340</v>
      </c>
      <c r="B7680" s="25">
        <v>6.8232449074057513</v>
      </c>
      <c r="C7680" s="26" t="s">
        <v>16539</v>
      </c>
      <c r="D7680" s="25" t="s">
        <v>16556</v>
      </c>
      <c r="E7680" s="26" t="s">
        <v>661</v>
      </c>
      <c r="F7680" s="25" t="s">
        <v>96</v>
      </c>
      <c r="G7680" s="69">
        <v>1.524</v>
      </c>
      <c r="H7680" s="25" t="s">
        <v>126</v>
      </c>
      <c r="I7680" s="27" t="s">
        <v>44</v>
      </c>
      <c r="J7680" s="69">
        <v>45.72</v>
      </c>
      <c r="K7680" s="6" t="s">
        <v>16557</v>
      </c>
      <c r="L7680" s="6" t="s">
        <v>95</v>
      </c>
      <c r="M7680" s="69">
        <v>30</v>
      </c>
      <c r="N7680" s="6" t="s">
        <v>59</v>
      </c>
      <c r="O7680" s="6" t="s">
        <v>1935</v>
      </c>
      <c r="R7680" s="33" t="str">
        <f t="shared" si="141"/>
        <v>S06D1378P012</v>
      </c>
      <c r="S7680" s="95">
        <f>VLOOKUP(I7680,品牌型号对应工厂型号!C:E,3,0)</f>
        <v>5</v>
      </c>
      <c r="T7680" s="96" t="str">
        <f>VLOOKUP(I7680,品牌型号对应工厂型号!C:I,7,0)</f>
        <v>99:1.5mil DABL-10(G-15)</v>
      </c>
    </row>
    <row r="7681" spans="1:20">
      <c r="A7681" s="25">
        <v>43340</v>
      </c>
      <c r="B7681" s="25">
        <v>6.8232449074057513</v>
      </c>
      <c r="C7681" s="26" t="s">
        <v>16539</v>
      </c>
      <c r="D7681" s="25" t="s">
        <v>16558</v>
      </c>
      <c r="E7681" s="26" t="s">
        <v>661</v>
      </c>
      <c r="F7681" s="25" t="s">
        <v>96</v>
      </c>
      <c r="G7681" s="69">
        <v>1.524</v>
      </c>
      <c r="H7681" s="25" t="s">
        <v>126</v>
      </c>
      <c r="I7681" s="27" t="s">
        <v>44</v>
      </c>
      <c r="J7681" s="69">
        <v>45.72</v>
      </c>
      <c r="K7681" s="6" t="s">
        <v>16559</v>
      </c>
      <c r="L7681" s="6" t="s">
        <v>95</v>
      </c>
      <c r="M7681" s="69">
        <v>30</v>
      </c>
      <c r="N7681" s="6" t="s">
        <v>59</v>
      </c>
      <c r="O7681" s="6" t="s">
        <v>1935</v>
      </c>
      <c r="R7681" s="33" t="str">
        <f t="shared" si="141"/>
        <v>S06D1378P011</v>
      </c>
      <c r="S7681" s="95">
        <f>VLOOKUP(I7681,品牌型号对应工厂型号!C:E,3,0)</f>
        <v>5</v>
      </c>
      <c r="T7681" s="96" t="str">
        <f>VLOOKUP(I7681,品牌型号对应工厂型号!C:I,7,0)</f>
        <v>99:1.5mil DABL-10(G-15)</v>
      </c>
    </row>
    <row r="7682" spans="1:20">
      <c r="A7682" s="25">
        <v>43340</v>
      </c>
      <c r="B7682" s="25">
        <v>6.8232449074057513</v>
      </c>
      <c r="C7682" s="26" t="s">
        <v>16539</v>
      </c>
      <c r="D7682" s="25" t="s">
        <v>16560</v>
      </c>
      <c r="E7682" s="26" t="s">
        <v>661</v>
      </c>
      <c r="F7682" s="25" t="s">
        <v>96</v>
      </c>
      <c r="G7682" s="69">
        <v>1.524</v>
      </c>
      <c r="H7682" s="25" t="s">
        <v>126</v>
      </c>
      <c r="I7682" s="27" t="s">
        <v>44</v>
      </c>
      <c r="J7682" s="69">
        <v>45.72</v>
      </c>
      <c r="K7682" s="6" t="s">
        <v>16561</v>
      </c>
      <c r="L7682" s="6" t="s">
        <v>95</v>
      </c>
      <c r="M7682" s="69">
        <v>30</v>
      </c>
      <c r="N7682" s="6" t="s">
        <v>59</v>
      </c>
      <c r="O7682" s="6" t="s">
        <v>1935</v>
      </c>
      <c r="R7682" s="33" t="str">
        <f t="shared" si="141"/>
        <v>S06D1378P020</v>
      </c>
      <c r="S7682" s="95">
        <f>VLOOKUP(I7682,品牌型号对应工厂型号!C:E,3,0)</f>
        <v>5</v>
      </c>
      <c r="T7682" s="96" t="str">
        <f>VLOOKUP(I7682,品牌型号对应工厂型号!C:I,7,0)</f>
        <v>99:1.5mil DABL-10(G-15)</v>
      </c>
    </row>
    <row r="7683" spans="1:20">
      <c r="A7683" s="25">
        <v>43340</v>
      </c>
      <c r="B7683" s="25">
        <v>6.8232449074057513</v>
      </c>
      <c r="C7683" s="26" t="s">
        <v>16539</v>
      </c>
      <c r="D7683" s="25" t="s">
        <v>16562</v>
      </c>
      <c r="E7683" s="26" t="s">
        <v>661</v>
      </c>
      <c r="F7683" s="25" t="s">
        <v>96</v>
      </c>
      <c r="G7683" s="69">
        <v>1.524</v>
      </c>
      <c r="H7683" s="25" t="s">
        <v>126</v>
      </c>
      <c r="I7683" s="27" t="s">
        <v>44</v>
      </c>
      <c r="J7683" s="69">
        <v>45.72</v>
      </c>
      <c r="K7683" s="6" t="s">
        <v>16563</v>
      </c>
      <c r="L7683" s="6" t="s">
        <v>95</v>
      </c>
      <c r="M7683" s="69">
        <v>30</v>
      </c>
      <c r="N7683" s="6" t="s">
        <v>59</v>
      </c>
      <c r="O7683" s="6" t="s">
        <v>1935</v>
      </c>
      <c r="R7683" s="33" t="str">
        <f t="shared" si="141"/>
        <v>S06D1378P018</v>
      </c>
      <c r="S7683" s="95">
        <f>VLOOKUP(I7683,品牌型号对应工厂型号!C:E,3,0)</f>
        <v>5</v>
      </c>
      <c r="T7683" s="96" t="str">
        <f>VLOOKUP(I7683,品牌型号对应工厂型号!C:I,7,0)</f>
        <v>99:1.5mil DABL-10(G-15)</v>
      </c>
    </row>
    <row r="7684" spans="1:20">
      <c r="A7684" s="25">
        <v>43340</v>
      </c>
      <c r="B7684" s="25">
        <v>6.8232449074057513</v>
      </c>
      <c r="C7684" s="26" t="s">
        <v>16539</v>
      </c>
      <c r="D7684" s="25" t="s">
        <v>16564</v>
      </c>
      <c r="E7684" s="26" t="s">
        <v>661</v>
      </c>
      <c r="F7684" s="25" t="s">
        <v>96</v>
      </c>
      <c r="G7684" s="69">
        <v>1.524</v>
      </c>
      <c r="H7684" s="25" t="s">
        <v>126</v>
      </c>
      <c r="I7684" s="27" t="s">
        <v>44</v>
      </c>
      <c r="J7684" s="69">
        <v>45.72</v>
      </c>
      <c r="K7684" s="6" t="s">
        <v>16565</v>
      </c>
      <c r="L7684" s="6" t="s">
        <v>95</v>
      </c>
      <c r="M7684" s="69">
        <v>30</v>
      </c>
      <c r="N7684" s="6" t="s">
        <v>59</v>
      </c>
      <c r="O7684" s="6" t="s">
        <v>1935</v>
      </c>
      <c r="R7684" s="33" t="str">
        <f t="shared" si="141"/>
        <v>S06D1378P015</v>
      </c>
      <c r="S7684" s="95">
        <f>VLOOKUP(I7684,品牌型号对应工厂型号!C:E,3,0)</f>
        <v>5</v>
      </c>
      <c r="T7684" s="96" t="str">
        <f>VLOOKUP(I7684,品牌型号对应工厂型号!C:I,7,0)</f>
        <v>99:1.5mil DABL-10(G-15)</v>
      </c>
    </row>
    <row r="7685" spans="1:20">
      <c r="A7685" s="25">
        <v>43341</v>
      </c>
      <c r="B7685" s="25">
        <v>5.8232347222219687</v>
      </c>
      <c r="C7685" s="26" t="s">
        <v>16566</v>
      </c>
      <c r="D7685" s="25" t="s">
        <v>16567</v>
      </c>
      <c r="E7685" s="26" t="s">
        <v>918</v>
      </c>
      <c r="F7685" s="25" t="s">
        <v>91</v>
      </c>
      <c r="G7685" s="69">
        <v>1.524</v>
      </c>
      <c r="H7685" s="25" t="s">
        <v>121</v>
      </c>
      <c r="I7685" s="27" t="s">
        <v>111</v>
      </c>
      <c r="J7685" s="69">
        <v>45.72</v>
      </c>
      <c r="K7685" s="6" t="s">
        <v>16568</v>
      </c>
      <c r="L7685" s="6" t="s">
        <v>95</v>
      </c>
      <c r="M7685" s="69">
        <v>30</v>
      </c>
      <c r="N7685" s="6" t="s">
        <v>59</v>
      </c>
      <c r="O7685" s="6" t="s">
        <v>9231</v>
      </c>
      <c r="R7685" s="33" t="str">
        <f t="shared" si="141"/>
        <v>S07N2320P020</v>
      </c>
      <c r="S7685" s="95">
        <f>VLOOKUP(I7685,品牌型号对应工厂型号!C:E,3,0)</f>
        <v>10</v>
      </c>
      <c r="T7685" s="96" t="str">
        <f>VLOOKUP(I7685,品牌型号对应工厂型号!C:I,7,0)</f>
        <v>173:2.0mil ENCGR-65（C-73卓越系列）</v>
      </c>
    </row>
    <row r="7686" spans="1:20">
      <c r="A7686" s="25">
        <v>43341</v>
      </c>
      <c r="B7686" s="25">
        <v>5.8232347222219687</v>
      </c>
      <c r="C7686" s="26" t="s">
        <v>16566</v>
      </c>
      <c r="D7686" s="25" t="s">
        <v>16569</v>
      </c>
      <c r="E7686" s="26" t="s">
        <v>12718</v>
      </c>
      <c r="F7686" s="25" t="s">
        <v>93</v>
      </c>
      <c r="G7686" s="69">
        <v>1.524</v>
      </c>
      <c r="H7686" s="25" t="s">
        <v>67</v>
      </c>
      <c r="I7686" s="27" t="s">
        <v>179</v>
      </c>
      <c r="J7686" s="69">
        <v>45.72</v>
      </c>
      <c r="K7686" s="6" t="s">
        <v>16570</v>
      </c>
      <c r="L7686" s="6" t="s">
        <v>95</v>
      </c>
      <c r="M7686" s="69">
        <v>30</v>
      </c>
      <c r="N7686" s="6" t="s">
        <v>59</v>
      </c>
      <c r="O7686" s="6" t="s">
        <v>9231</v>
      </c>
      <c r="R7686" s="33" t="str">
        <f t="shared" si="141"/>
        <v>S07D2625P002</v>
      </c>
      <c r="S7686" s="95">
        <f>VLOOKUP(I7686,品牌型号对应工厂型号!C:E,3,0)</f>
        <v>8</v>
      </c>
      <c r="T7686" s="96" t="str">
        <f>VLOOKUP(I7686,品牌型号对应工厂型号!C:I,7,0)</f>
        <v>160:CARBON 18 2.0mil（C-15）</v>
      </c>
    </row>
    <row r="7687" spans="1:20">
      <c r="A7687" s="25">
        <v>43341</v>
      </c>
      <c r="B7687" s="25">
        <v>5.8232347222219687</v>
      </c>
      <c r="C7687" s="26" t="s">
        <v>16571</v>
      </c>
      <c r="D7687" s="25" t="s">
        <v>16572</v>
      </c>
      <c r="E7687" s="26" t="s">
        <v>53</v>
      </c>
      <c r="F7687" s="25" t="s">
        <v>90</v>
      </c>
      <c r="G7687" s="69">
        <v>1.524</v>
      </c>
      <c r="H7687" s="25" t="s">
        <v>60</v>
      </c>
      <c r="I7687" s="27" t="s">
        <v>55</v>
      </c>
      <c r="J7687" s="69">
        <v>45.72</v>
      </c>
      <c r="K7687" s="6" t="s">
        <v>16573</v>
      </c>
      <c r="L7687" s="6" t="s">
        <v>95</v>
      </c>
      <c r="M7687" s="69">
        <v>30</v>
      </c>
      <c r="N7687" s="6" t="s">
        <v>59</v>
      </c>
      <c r="O7687" s="6" t="s">
        <v>1073</v>
      </c>
      <c r="R7687" s="33" t="str">
        <f t="shared" si="141"/>
        <v>S07N2414P003</v>
      </c>
      <c r="S7687" s="95">
        <f>VLOOKUP(I7687,品牌型号对应工厂型号!C:E,3,0)</f>
        <v>5</v>
      </c>
      <c r="T7687" s="96" t="str">
        <f>VLOOKUP(I7687,品牌型号对应工厂型号!C:I,7,0)</f>
        <v>100:1.5mil DABL-25(G-25)</v>
      </c>
    </row>
    <row r="7688" spans="1:20">
      <c r="A7688" s="25">
        <v>43341</v>
      </c>
      <c r="B7688" s="25">
        <v>5.8232347222219687</v>
      </c>
      <c r="C7688" s="26" t="s">
        <v>16571</v>
      </c>
      <c r="D7688" s="25" t="s">
        <v>16574</v>
      </c>
      <c r="E7688" s="26" t="s">
        <v>53</v>
      </c>
      <c r="F7688" s="25" t="s">
        <v>90</v>
      </c>
      <c r="G7688" s="69">
        <v>1.524</v>
      </c>
      <c r="H7688" s="25" t="s">
        <v>60</v>
      </c>
      <c r="I7688" s="27" t="s">
        <v>55</v>
      </c>
      <c r="J7688" s="69">
        <v>45.72</v>
      </c>
      <c r="K7688" s="6" t="s">
        <v>16575</v>
      </c>
      <c r="L7688" s="6" t="s">
        <v>95</v>
      </c>
      <c r="M7688" s="69">
        <v>30</v>
      </c>
      <c r="N7688" s="6" t="s">
        <v>59</v>
      </c>
      <c r="O7688" s="6" t="s">
        <v>1073</v>
      </c>
      <c r="R7688" s="33" t="str">
        <f t="shared" si="141"/>
        <v>S08N2129P039</v>
      </c>
      <c r="S7688" s="95">
        <f>VLOOKUP(I7688,品牌型号对应工厂型号!C:E,3,0)</f>
        <v>5</v>
      </c>
      <c r="T7688" s="96" t="str">
        <f>VLOOKUP(I7688,品牌型号对应工厂型号!C:I,7,0)</f>
        <v>100:1.5mil DABL-25(G-25)</v>
      </c>
    </row>
    <row r="7689" spans="1:20">
      <c r="A7689" s="25">
        <v>43341</v>
      </c>
      <c r="B7689" s="25">
        <v>5.8232347222219687</v>
      </c>
      <c r="C7689" s="26" t="s">
        <v>16571</v>
      </c>
      <c r="D7689" s="25" t="s">
        <v>16576</v>
      </c>
      <c r="E7689" s="26" t="s">
        <v>53</v>
      </c>
      <c r="F7689" s="25" t="s">
        <v>90</v>
      </c>
      <c r="G7689" s="69">
        <v>1.524</v>
      </c>
      <c r="H7689" s="25" t="s">
        <v>60</v>
      </c>
      <c r="I7689" s="27" t="s">
        <v>55</v>
      </c>
      <c r="J7689" s="69">
        <v>45.72</v>
      </c>
      <c r="K7689" s="6" t="s">
        <v>16577</v>
      </c>
      <c r="L7689" s="6" t="s">
        <v>95</v>
      </c>
      <c r="M7689" s="69">
        <v>30</v>
      </c>
      <c r="N7689" s="6" t="s">
        <v>59</v>
      </c>
      <c r="O7689" s="6" t="s">
        <v>1073</v>
      </c>
      <c r="R7689" s="33" t="str">
        <f t="shared" si="141"/>
        <v>S07N2414P004</v>
      </c>
      <c r="S7689" s="95">
        <f>VLOOKUP(I7689,品牌型号对应工厂型号!C:E,3,0)</f>
        <v>5</v>
      </c>
      <c r="T7689" s="96" t="str">
        <f>VLOOKUP(I7689,品牌型号对应工厂型号!C:I,7,0)</f>
        <v>100:1.5mil DABL-25(G-25)</v>
      </c>
    </row>
    <row r="7690" spans="1:20">
      <c r="A7690" s="25">
        <v>43341</v>
      </c>
      <c r="B7690" s="25">
        <v>5.8232347222219687</v>
      </c>
      <c r="C7690" s="26" t="s">
        <v>16571</v>
      </c>
      <c r="D7690" s="25" t="s">
        <v>16578</v>
      </c>
      <c r="E7690" s="26" t="s">
        <v>53</v>
      </c>
      <c r="F7690" s="25" t="s">
        <v>90</v>
      </c>
      <c r="G7690" s="69">
        <v>1.524</v>
      </c>
      <c r="H7690" s="25" t="s">
        <v>60</v>
      </c>
      <c r="I7690" s="27" t="s">
        <v>55</v>
      </c>
      <c r="J7690" s="69">
        <v>45.72</v>
      </c>
      <c r="K7690" s="6" t="s">
        <v>16579</v>
      </c>
      <c r="L7690" s="6" t="s">
        <v>95</v>
      </c>
      <c r="M7690" s="69">
        <v>30</v>
      </c>
      <c r="N7690" s="6" t="s">
        <v>59</v>
      </c>
      <c r="O7690" s="6" t="s">
        <v>1073</v>
      </c>
      <c r="R7690" s="33" t="str">
        <f t="shared" si="141"/>
        <v>S08N2129P040</v>
      </c>
      <c r="S7690" s="95">
        <f>VLOOKUP(I7690,品牌型号对应工厂型号!C:E,3,0)</f>
        <v>5</v>
      </c>
      <c r="T7690" s="96" t="str">
        <f>VLOOKUP(I7690,品牌型号对应工厂型号!C:I,7,0)</f>
        <v>100:1.5mil DABL-25(G-25)</v>
      </c>
    </row>
    <row r="7691" spans="1:20">
      <c r="A7691" s="25">
        <v>43341</v>
      </c>
      <c r="B7691" s="25">
        <v>5.8232347222219687</v>
      </c>
      <c r="C7691" s="26" t="s">
        <v>16571</v>
      </c>
      <c r="D7691" s="25" t="s">
        <v>16580</v>
      </c>
      <c r="E7691" s="26" t="s">
        <v>53</v>
      </c>
      <c r="F7691" s="25" t="s">
        <v>90</v>
      </c>
      <c r="G7691" s="69">
        <v>1.524</v>
      </c>
      <c r="H7691" s="25" t="s">
        <v>60</v>
      </c>
      <c r="I7691" s="27" t="s">
        <v>55</v>
      </c>
      <c r="J7691" s="69">
        <v>45.72</v>
      </c>
      <c r="K7691" s="6" t="s">
        <v>16581</v>
      </c>
      <c r="L7691" s="6" t="s">
        <v>95</v>
      </c>
      <c r="M7691" s="69">
        <v>30</v>
      </c>
      <c r="N7691" s="6" t="s">
        <v>59</v>
      </c>
      <c r="O7691" s="6" t="s">
        <v>1073</v>
      </c>
      <c r="R7691" s="33" t="str">
        <f t="shared" si="141"/>
        <v>S07N2414P001</v>
      </c>
      <c r="S7691" s="95">
        <f>VLOOKUP(I7691,品牌型号对应工厂型号!C:E,3,0)</f>
        <v>5</v>
      </c>
      <c r="T7691" s="96" t="str">
        <f>VLOOKUP(I7691,品牌型号对应工厂型号!C:I,7,0)</f>
        <v>100:1.5mil DABL-25(G-25)</v>
      </c>
    </row>
    <row r="7692" spans="1:20">
      <c r="A7692" s="25">
        <v>43341</v>
      </c>
      <c r="B7692" s="25">
        <v>5.8232347222219687</v>
      </c>
      <c r="C7692" s="26" t="s">
        <v>16571</v>
      </c>
      <c r="D7692" s="25" t="s">
        <v>16582</v>
      </c>
      <c r="E7692" s="26" t="s">
        <v>53</v>
      </c>
      <c r="F7692" s="25" t="s">
        <v>90</v>
      </c>
      <c r="G7692" s="69">
        <v>1.524</v>
      </c>
      <c r="H7692" s="25" t="s">
        <v>60</v>
      </c>
      <c r="I7692" s="27" t="s">
        <v>55</v>
      </c>
      <c r="J7692" s="69">
        <v>45.72</v>
      </c>
      <c r="K7692" s="6" t="s">
        <v>16583</v>
      </c>
      <c r="L7692" s="6" t="s">
        <v>95</v>
      </c>
      <c r="M7692" s="69">
        <v>30</v>
      </c>
      <c r="N7692" s="6" t="s">
        <v>59</v>
      </c>
      <c r="O7692" s="6" t="s">
        <v>1073</v>
      </c>
      <c r="R7692" s="33" t="str">
        <f t="shared" si="141"/>
        <v>S07N2414P002</v>
      </c>
      <c r="S7692" s="95">
        <f>VLOOKUP(I7692,品牌型号对应工厂型号!C:E,3,0)</f>
        <v>5</v>
      </c>
      <c r="T7692" s="96" t="str">
        <f>VLOOKUP(I7692,品牌型号对应工厂型号!C:I,7,0)</f>
        <v>100:1.5mil DABL-25(G-25)</v>
      </c>
    </row>
    <row r="7693" spans="1:20">
      <c r="A7693" s="25">
        <v>43341</v>
      </c>
      <c r="B7693" s="25">
        <v>5.8232347222219687</v>
      </c>
      <c r="C7693" s="26" t="s">
        <v>16571</v>
      </c>
      <c r="D7693" s="25" t="s">
        <v>16584</v>
      </c>
      <c r="E7693" s="26" t="s">
        <v>53</v>
      </c>
      <c r="F7693" s="25" t="s">
        <v>90</v>
      </c>
      <c r="G7693" s="69">
        <v>1.524</v>
      </c>
      <c r="H7693" s="25" t="s">
        <v>60</v>
      </c>
      <c r="I7693" s="27" t="s">
        <v>55</v>
      </c>
      <c r="J7693" s="69">
        <v>45.72</v>
      </c>
      <c r="K7693" s="6" t="s">
        <v>16585</v>
      </c>
      <c r="L7693" s="6" t="s">
        <v>95</v>
      </c>
      <c r="M7693" s="69">
        <v>30</v>
      </c>
      <c r="N7693" s="6" t="s">
        <v>59</v>
      </c>
      <c r="O7693" s="6" t="s">
        <v>1073</v>
      </c>
      <c r="R7693" s="33" t="str">
        <f t="shared" si="141"/>
        <v>S07N2414P005</v>
      </c>
      <c r="S7693" s="95">
        <f>VLOOKUP(I7693,品牌型号对应工厂型号!C:E,3,0)</f>
        <v>5</v>
      </c>
      <c r="T7693" s="96" t="str">
        <f>VLOOKUP(I7693,品牌型号对应工厂型号!C:I,7,0)</f>
        <v>100:1.5mil DABL-25(G-25)</v>
      </c>
    </row>
    <row r="7694" spans="1:20">
      <c r="A7694" s="25">
        <v>43341</v>
      </c>
      <c r="B7694" s="25">
        <v>5.8232347222219687</v>
      </c>
      <c r="C7694" s="26" t="s">
        <v>16571</v>
      </c>
      <c r="D7694" s="25" t="s">
        <v>16586</v>
      </c>
      <c r="E7694" s="26" t="s">
        <v>53</v>
      </c>
      <c r="F7694" s="25" t="s">
        <v>90</v>
      </c>
      <c r="G7694" s="69">
        <v>1.524</v>
      </c>
      <c r="H7694" s="25" t="s">
        <v>60</v>
      </c>
      <c r="I7694" s="27" t="s">
        <v>55</v>
      </c>
      <c r="J7694" s="69">
        <v>45.72</v>
      </c>
      <c r="K7694" s="6" t="s">
        <v>16587</v>
      </c>
      <c r="L7694" s="6" t="s">
        <v>95</v>
      </c>
      <c r="M7694" s="69">
        <v>30</v>
      </c>
      <c r="N7694" s="6" t="s">
        <v>59</v>
      </c>
      <c r="O7694" s="6" t="s">
        <v>1073</v>
      </c>
      <c r="R7694" s="33" t="str">
        <f t="shared" si="141"/>
        <v>S07N2414P006</v>
      </c>
      <c r="S7694" s="95">
        <f>VLOOKUP(I7694,品牌型号对应工厂型号!C:E,3,0)</f>
        <v>5</v>
      </c>
      <c r="T7694" s="96" t="str">
        <f>VLOOKUP(I7694,品牌型号对应工厂型号!C:I,7,0)</f>
        <v>100:1.5mil DABL-25(G-25)</v>
      </c>
    </row>
    <row r="7695" spans="1:20">
      <c r="A7695" s="25">
        <v>43341</v>
      </c>
      <c r="B7695" s="25">
        <v>5.8232347222219687</v>
      </c>
      <c r="C7695" s="26" t="s">
        <v>16571</v>
      </c>
      <c r="D7695" s="25" t="s">
        <v>16588</v>
      </c>
      <c r="E7695" s="26" t="s">
        <v>53</v>
      </c>
      <c r="F7695" s="25" t="s">
        <v>90</v>
      </c>
      <c r="G7695" s="69">
        <v>1.524</v>
      </c>
      <c r="H7695" s="25" t="s">
        <v>60</v>
      </c>
      <c r="I7695" s="27" t="s">
        <v>55</v>
      </c>
      <c r="J7695" s="69">
        <v>45.72</v>
      </c>
      <c r="K7695" s="6" t="s">
        <v>16589</v>
      </c>
      <c r="L7695" s="6" t="s">
        <v>95</v>
      </c>
      <c r="M7695" s="69">
        <v>30</v>
      </c>
      <c r="N7695" s="6" t="s">
        <v>59</v>
      </c>
      <c r="O7695" s="6" t="s">
        <v>1073</v>
      </c>
      <c r="R7695" s="33" t="str">
        <f t="shared" si="141"/>
        <v>S07N2414P008</v>
      </c>
      <c r="S7695" s="95">
        <f>VLOOKUP(I7695,品牌型号对应工厂型号!C:E,3,0)</f>
        <v>5</v>
      </c>
      <c r="T7695" s="96" t="str">
        <f>VLOOKUP(I7695,品牌型号对应工厂型号!C:I,7,0)</f>
        <v>100:1.5mil DABL-25(G-25)</v>
      </c>
    </row>
    <row r="7696" spans="1:20">
      <c r="A7696" s="25">
        <v>43341</v>
      </c>
      <c r="B7696" s="25">
        <v>5.8232347222219687</v>
      </c>
      <c r="C7696" s="26" t="s">
        <v>16571</v>
      </c>
      <c r="D7696" s="25" t="s">
        <v>16590</v>
      </c>
      <c r="E7696" s="26" t="s">
        <v>53</v>
      </c>
      <c r="F7696" s="25" t="s">
        <v>90</v>
      </c>
      <c r="G7696" s="69">
        <v>1.524</v>
      </c>
      <c r="H7696" s="25" t="s">
        <v>60</v>
      </c>
      <c r="I7696" s="27" t="s">
        <v>55</v>
      </c>
      <c r="J7696" s="69">
        <v>45.72</v>
      </c>
      <c r="K7696" s="6" t="s">
        <v>16591</v>
      </c>
      <c r="L7696" s="6" t="s">
        <v>95</v>
      </c>
      <c r="M7696" s="69">
        <v>30</v>
      </c>
      <c r="N7696" s="6" t="s">
        <v>59</v>
      </c>
      <c r="O7696" s="6" t="s">
        <v>1073</v>
      </c>
      <c r="R7696" s="33" t="str">
        <f t="shared" si="141"/>
        <v>S08N2129P032</v>
      </c>
      <c r="S7696" s="95">
        <f>VLOOKUP(I7696,品牌型号对应工厂型号!C:E,3,0)</f>
        <v>5</v>
      </c>
      <c r="T7696" s="96" t="str">
        <f>VLOOKUP(I7696,品牌型号对应工厂型号!C:I,7,0)</f>
        <v>100:1.5mil DABL-25(G-25)</v>
      </c>
    </row>
    <row r="7697" spans="1:20">
      <c r="A7697" s="25">
        <v>43341</v>
      </c>
      <c r="B7697" s="25">
        <v>5.8232347222219687</v>
      </c>
      <c r="C7697" s="26" t="s">
        <v>16571</v>
      </c>
      <c r="D7697" s="25" t="s">
        <v>16592</v>
      </c>
      <c r="E7697" s="26" t="s">
        <v>45</v>
      </c>
      <c r="F7697" s="25" t="s">
        <v>90</v>
      </c>
      <c r="G7697" s="69">
        <v>1.524</v>
      </c>
      <c r="H7697" s="25" t="s">
        <v>61</v>
      </c>
      <c r="I7697" s="27" t="s">
        <v>46</v>
      </c>
      <c r="J7697" s="69">
        <v>45.72</v>
      </c>
      <c r="K7697" s="6" t="s">
        <v>16593</v>
      </c>
      <c r="L7697" s="6" t="s">
        <v>95</v>
      </c>
      <c r="M7697" s="69">
        <v>30</v>
      </c>
      <c r="N7697" s="6" t="s">
        <v>59</v>
      </c>
      <c r="O7697" s="6" t="s">
        <v>1073</v>
      </c>
      <c r="R7697" s="33" t="str">
        <f t="shared" si="141"/>
        <v>S08N1222P020</v>
      </c>
      <c r="S7697" s="95">
        <f>VLOOKUP(I7697,品牌型号对应工厂型号!C:E,3,0)</f>
        <v>5</v>
      </c>
      <c r="T7697" s="96" t="str">
        <f>VLOOKUP(I7697,品牌型号对应工厂型号!C:I,7,0)</f>
        <v>98:1.5mil EASL-70(G-70)</v>
      </c>
    </row>
    <row r="7698" spans="1:20">
      <c r="A7698" s="25">
        <v>43341</v>
      </c>
      <c r="B7698" s="25">
        <v>5.8232347222219687</v>
      </c>
      <c r="C7698" s="26" t="s">
        <v>16571</v>
      </c>
      <c r="D7698" s="25" t="s">
        <v>16594</v>
      </c>
      <c r="E7698" s="26" t="s">
        <v>45</v>
      </c>
      <c r="F7698" s="25" t="s">
        <v>90</v>
      </c>
      <c r="G7698" s="69">
        <v>1.524</v>
      </c>
      <c r="H7698" s="25" t="s">
        <v>61</v>
      </c>
      <c r="I7698" s="27" t="s">
        <v>46</v>
      </c>
      <c r="J7698" s="69">
        <v>45.72</v>
      </c>
      <c r="K7698" s="6" t="s">
        <v>16595</v>
      </c>
      <c r="L7698" s="6" t="s">
        <v>95</v>
      </c>
      <c r="M7698" s="69">
        <v>30</v>
      </c>
      <c r="N7698" s="6" t="s">
        <v>59</v>
      </c>
      <c r="O7698" s="6" t="s">
        <v>1073</v>
      </c>
      <c r="R7698" s="33" t="str">
        <f t="shared" si="141"/>
        <v>S08N1222P017</v>
      </c>
      <c r="S7698" s="95">
        <f>VLOOKUP(I7698,品牌型号对应工厂型号!C:E,3,0)</f>
        <v>5</v>
      </c>
      <c r="T7698" s="96" t="str">
        <f>VLOOKUP(I7698,品牌型号对应工厂型号!C:I,7,0)</f>
        <v>98:1.5mil EASL-70(G-70)</v>
      </c>
    </row>
    <row r="7699" spans="1:20">
      <c r="A7699" s="25">
        <v>43341</v>
      </c>
      <c r="B7699" s="25">
        <v>5.8232347222219687</v>
      </c>
      <c r="C7699" s="26" t="s">
        <v>16571</v>
      </c>
      <c r="D7699" s="25" t="s">
        <v>16596</v>
      </c>
      <c r="E7699" s="26" t="s">
        <v>45</v>
      </c>
      <c r="F7699" s="25" t="s">
        <v>90</v>
      </c>
      <c r="G7699" s="69">
        <v>1.524</v>
      </c>
      <c r="H7699" s="25" t="s">
        <v>61</v>
      </c>
      <c r="I7699" s="27" t="s">
        <v>46</v>
      </c>
      <c r="J7699" s="69">
        <v>45.72</v>
      </c>
      <c r="K7699" s="6" t="s">
        <v>16597</v>
      </c>
      <c r="L7699" s="6" t="s">
        <v>95</v>
      </c>
      <c r="M7699" s="69">
        <v>30</v>
      </c>
      <c r="N7699" s="6" t="s">
        <v>59</v>
      </c>
      <c r="O7699" s="6" t="s">
        <v>1073</v>
      </c>
      <c r="R7699" s="33" t="str">
        <f t="shared" si="141"/>
        <v>S08N1222P018</v>
      </c>
      <c r="S7699" s="95">
        <f>VLOOKUP(I7699,品牌型号对应工厂型号!C:E,3,0)</f>
        <v>5</v>
      </c>
      <c r="T7699" s="96" t="str">
        <f>VLOOKUP(I7699,品牌型号对应工厂型号!C:I,7,0)</f>
        <v>98:1.5mil EASL-70(G-70)</v>
      </c>
    </row>
    <row r="7700" spans="1:20">
      <c r="A7700" s="25">
        <v>43341</v>
      </c>
      <c r="B7700" s="25">
        <v>5.8232347222219687</v>
      </c>
      <c r="C7700" s="26" t="s">
        <v>16571</v>
      </c>
      <c r="D7700" s="25" t="s">
        <v>16598</v>
      </c>
      <c r="E7700" s="26" t="s">
        <v>45</v>
      </c>
      <c r="F7700" s="25" t="s">
        <v>90</v>
      </c>
      <c r="G7700" s="69">
        <v>1.524</v>
      </c>
      <c r="H7700" s="25" t="s">
        <v>61</v>
      </c>
      <c r="I7700" s="27" t="s">
        <v>46</v>
      </c>
      <c r="J7700" s="69">
        <v>45.72</v>
      </c>
      <c r="K7700" s="6" t="s">
        <v>16599</v>
      </c>
      <c r="L7700" s="6" t="s">
        <v>95</v>
      </c>
      <c r="M7700" s="69">
        <v>30</v>
      </c>
      <c r="N7700" s="6" t="s">
        <v>59</v>
      </c>
      <c r="O7700" s="6" t="s">
        <v>1073</v>
      </c>
      <c r="R7700" s="33" t="str">
        <f t="shared" si="141"/>
        <v>S08N2245P049</v>
      </c>
      <c r="S7700" s="95">
        <f>VLOOKUP(I7700,品牌型号对应工厂型号!C:E,3,0)</f>
        <v>5</v>
      </c>
      <c r="T7700" s="96" t="str">
        <f>VLOOKUP(I7700,品牌型号对应工厂型号!C:I,7,0)</f>
        <v>98:1.5mil EASL-70(G-70)</v>
      </c>
    </row>
    <row r="7701" spans="1:20">
      <c r="A7701" s="25">
        <v>43341</v>
      </c>
      <c r="B7701" s="25">
        <v>5.8232347222219687</v>
      </c>
      <c r="C7701" s="26" t="s">
        <v>16571</v>
      </c>
      <c r="D7701" s="25" t="s">
        <v>16600</v>
      </c>
      <c r="E7701" s="26" t="s">
        <v>45</v>
      </c>
      <c r="F7701" s="25" t="s">
        <v>90</v>
      </c>
      <c r="G7701" s="69">
        <v>1.524</v>
      </c>
      <c r="H7701" s="25" t="s">
        <v>61</v>
      </c>
      <c r="I7701" s="27" t="s">
        <v>46</v>
      </c>
      <c r="J7701" s="69">
        <v>45.72</v>
      </c>
      <c r="K7701" s="6" t="s">
        <v>16601</v>
      </c>
      <c r="L7701" s="6" t="s">
        <v>95</v>
      </c>
      <c r="M7701" s="69">
        <v>30</v>
      </c>
      <c r="N7701" s="6" t="s">
        <v>59</v>
      </c>
      <c r="O7701" s="6" t="s">
        <v>1073</v>
      </c>
      <c r="R7701" s="33" t="str">
        <f t="shared" si="141"/>
        <v>S08N1222P019</v>
      </c>
      <c r="S7701" s="95">
        <f>VLOOKUP(I7701,品牌型号对应工厂型号!C:E,3,0)</f>
        <v>5</v>
      </c>
      <c r="T7701" s="96" t="str">
        <f>VLOOKUP(I7701,品牌型号对应工厂型号!C:I,7,0)</f>
        <v>98:1.5mil EASL-70(G-70)</v>
      </c>
    </row>
    <row r="7702" spans="1:20">
      <c r="A7702" s="25">
        <v>43341</v>
      </c>
      <c r="B7702" s="25">
        <v>5.8232347222219687</v>
      </c>
      <c r="C7702" s="26" t="s">
        <v>16571</v>
      </c>
      <c r="D7702" s="25" t="s">
        <v>16602</v>
      </c>
      <c r="E7702" s="26" t="s">
        <v>45</v>
      </c>
      <c r="F7702" s="25" t="s">
        <v>90</v>
      </c>
      <c r="G7702" s="69">
        <v>1.524</v>
      </c>
      <c r="H7702" s="25" t="s">
        <v>61</v>
      </c>
      <c r="I7702" s="27" t="s">
        <v>46</v>
      </c>
      <c r="J7702" s="69">
        <v>45.72</v>
      </c>
      <c r="K7702" s="6" t="s">
        <v>16603</v>
      </c>
      <c r="L7702" s="6" t="s">
        <v>95</v>
      </c>
      <c r="M7702" s="69">
        <v>30</v>
      </c>
      <c r="N7702" s="6" t="s">
        <v>59</v>
      </c>
      <c r="O7702" s="6" t="s">
        <v>1073</v>
      </c>
      <c r="R7702" s="33" t="str">
        <f t="shared" si="141"/>
        <v>S08N2245P048</v>
      </c>
      <c r="S7702" s="95">
        <f>VLOOKUP(I7702,品牌型号对应工厂型号!C:E,3,0)</f>
        <v>5</v>
      </c>
      <c r="T7702" s="96" t="str">
        <f>VLOOKUP(I7702,品牌型号对应工厂型号!C:I,7,0)</f>
        <v>98:1.5mil EASL-70(G-70)</v>
      </c>
    </row>
    <row r="7703" spans="1:20">
      <c r="A7703" s="25">
        <v>43341</v>
      </c>
      <c r="B7703" s="25">
        <v>5.8232347222219687</v>
      </c>
      <c r="C7703" s="26" t="s">
        <v>16571</v>
      </c>
      <c r="D7703" s="25" t="s">
        <v>16604</v>
      </c>
      <c r="E7703" s="26" t="s">
        <v>45</v>
      </c>
      <c r="F7703" s="25" t="s">
        <v>90</v>
      </c>
      <c r="G7703" s="69">
        <v>1.524</v>
      </c>
      <c r="H7703" s="25" t="s">
        <v>61</v>
      </c>
      <c r="I7703" s="27" t="s">
        <v>46</v>
      </c>
      <c r="J7703" s="69">
        <v>45.72</v>
      </c>
      <c r="K7703" s="6" t="s">
        <v>16605</v>
      </c>
      <c r="L7703" s="6" t="s">
        <v>95</v>
      </c>
      <c r="M7703" s="69">
        <v>30</v>
      </c>
      <c r="N7703" s="6" t="s">
        <v>59</v>
      </c>
      <c r="O7703" s="6" t="s">
        <v>1073</v>
      </c>
      <c r="R7703" s="33" t="str">
        <f t="shared" si="141"/>
        <v>S08N2245P047</v>
      </c>
      <c r="S7703" s="95">
        <f>VLOOKUP(I7703,品牌型号对应工厂型号!C:E,3,0)</f>
        <v>5</v>
      </c>
      <c r="T7703" s="96" t="str">
        <f>VLOOKUP(I7703,品牌型号对应工厂型号!C:I,7,0)</f>
        <v>98:1.5mil EASL-70(G-70)</v>
      </c>
    </row>
    <row r="7704" spans="1:20">
      <c r="A7704" s="25">
        <v>43341</v>
      </c>
      <c r="B7704" s="25">
        <v>5.8232347222219687</v>
      </c>
      <c r="C7704" s="26" t="s">
        <v>16571</v>
      </c>
      <c r="D7704" s="25" t="s">
        <v>16606</v>
      </c>
      <c r="E7704" s="26" t="s">
        <v>45</v>
      </c>
      <c r="F7704" s="25" t="s">
        <v>90</v>
      </c>
      <c r="G7704" s="69">
        <v>1.524</v>
      </c>
      <c r="H7704" s="25" t="s">
        <v>61</v>
      </c>
      <c r="I7704" s="27" t="s">
        <v>46</v>
      </c>
      <c r="J7704" s="69">
        <v>45.72</v>
      </c>
      <c r="K7704" s="6" t="s">
        <v>16607</v>
      </c>
      <c r="L7704" s="6" t="s">
        <v>95</v>
      </c>
      <c r="M7704" s="69">
        <v>30</v>
      </c>
      <c r="N7704" s="6" t="s">
        <v>59</v>
      </c>
      <c r="O7704" s="6" t="s">
        <v>1073</v>
      </c>
      <c r="R7704" s="33" t="str">
        <f t="shared" si="141"/>
        <v>S08N2245P046</v>
      </c>
      <c r="S7704" s="95">
        <f>VLOOKUP(I7704,品牌型号对应工厂型号!C:E,3,0)</f>
        <v>5</v>
      </c>
      <c r="T7704" s="96" t="str">
        <f>VLOOKUP(I7704,品牌型号对应工厂型号!C:I,7,0)</f>
        <v>98:1.5mil EASL-70(G-70)</v>
      </c>
    </row>
    <row r="7705" spans="1:20">
      <c r="A7705" s="25">
        <v>43341</v>
      </c>
      <c r="B7705" s="25">
        <v>5.8232347222219687</v>
      </c>
      <c r="C7705" s="26" t="s">
        <v>16571</v>
      </c>
      <c r="D7705" s="25" t="s">
        <v>16608</v>
      </c>
      <c r="E7705" s="26" t="s">
        <v>661</v>
      </c>
      <c r="F7705" s="25" t="s">
        <v>96</v>
      </c>
      <c r="G7705" s="69">
        <v>1.524</v>
      </c>
      <c r="H7705" s="25" t="s">
        <v>126</v>
      </c>
      <c r="I7705" s="27" t="s">
        <v>44</v>
      </c>
      <c r="J7705" s="69">
        <v>45.72</v>
      </c>
      <c r="K7705" s="6" t="s">
        <v>16609</v>
      </c>
      <c r="L7705" s="6" t="s">
        <v>95</v>
      </c>
      <c r="M7705" s="69">
        <v>30</v>
      </c>
      <c r="N7705" s="6" t="s">
        <v>59</v>
      </c>
      <c r="O7705" s="6" t="s">
        <v>1073</v>
      </c>
      <c r="R7705" s="33" t="str">
        <f t="shared" si="141"/>
        <v>S07D2438P029</v>
      </c>
      <c r="S7705" s="95">
        <f>VLOOKUP(I7705,品牌型号对应工厂型号!C:E,3,0)</f>
        <v>5</v>
      </c>
      <c r="T7705" s="96" t="str">
        <f>VLOOKUP(I7705,品牌型号对应工厂型号!C:I,7,0)</f>
        <v>99:1.5mil DABL-10(G-15)</v>
      </c>
    </row>
    <row r="7706" spans="1:20">
      <c r="A7706" s="25">
        <v>43341</v>
      </c>
      <c r="B7706" s="25">
        <v>5.8232347222219687</v>
      </c>
      <c r="C7706" s="26" t="s">
        <v>16571</v>
      </c>
      <c r="D7706" s="25" t="s">
        <v>16610</v>
      </c>
      <c r="E7706" s="26" t="s">
        <v>661</v>
      </c>
      <c r="F7706" s="25" t="s">
        <v>96</v>
      </c>
      <c r="G7706" s="69">
        <v>1.524</v>
      </c>
      <c r="H7706" s="25" t="s">
        <v>126</v>
      </c>
      <c r="I7706" s="27" t="s">
        <v>44</v>
      </c>
      <c r="J7706" s="69">
        <v>45.72</v>
      </c>
      <c r="K7706" s="6" t="s">
        <v>16611</v>
      </c>
      <c r="L7706" s="6" t="s">
        <v>95</v>
      </c>
      <c r="M7706" s="69">
        <v>30</v>
      </c>
      <c r="N7706" s="6" t="s">
        <v>59</v>
      </c>
      <c r="O7706" s="6" t="s">
        <v>1073</v>
      </c>
      <c r="R7706" s="33" t="str">
        <f t="shared" si="141"/>
        <v>S07D2438P039</v>
      </c>
      <c r="S7706" s="95">
        <f>VLOOKUP(I7706,品牌型号对应工厂型号!C:E,3,0)</f>
        <v>5</v>
      </c>
      <c r="T7706" s="96" t="str">
        <f>VLOOKUP(I7706,品牌型号对应工厂型号!C:I,7,0)</f>
        <v>99:1.5mil DABL-10(G-15)</v>
      </c>
    </row>
    <row r="7707" spans="1:20">
      <c r="A7707" s="25">
        <v>43341</v>
      </c>
      <c r="B7707" s="25">
        <v>5.8232347222219687</v>
      </c>
      <c r="C7707" s="26" t="s">
        <v>16571</v>
      </c>
      <c r="D7707" s="25" t="s">
        <v>16612</v>
      </c>
      <c r="E7707" s="26" t="s">
        <v>661</v>
      </c>
      <c r="F7707" s="25" t="s">
        <v>96</v>
      </c>
      <c r="G7707" s="69">
        <v>1.524</v>
      </c>
      <c r="H7707" s="25" t="s">
        <v>126</v>
      </c>
      <c r="I7707" s="27" t="s">
        <v>44</v>
      </c>
      <c r="J7707" s="69">
        <v>45.72</v>
      </c>
      <c r="K7707" s="6" t="s">
        <v>16613</v>
      </c>
      <c r="L7707" s="6" t="s">
        <v>95</v>
      </c>
      <c r="M7707" s="69">
        <v>30</v>
      </c>
      <c r="N7707" s="6" t="s">
        <v>59</v>
      </c>
      <c r="O7707" s="6" t="s">
        <v>1073</v>
      </c>
      <c r="R7707" s="33" t="str">
        <f t="shared" si="141"/>
        <v>S07D2438P019</v>
      </c>
      <c r="S7707" s="95">
        <f>VLOOKUP(I7707,品牌型号对应工厂型号!C:E,3,0)</f>
        <v>5</v>
      </c>
      <c r="T7707" s="96" t="str">
        <f>VLOOKUP(I7707,品牌型号对应工厂型号!C:I,7,0)</f>
        <v>99:1.5mil DABL-10(G-15)</v>
      </c>
    </row>
    <row r="7708" spans="1:20">
      <c r="A7708" s="25">
        <v>43341</v>
      </c>
      <c r="B7708" s="25">
        <v>5.8232347222219687</v>
      </c>
      <c r="C7708" s="26" t="s">
        <v>16571</v>
      </c>
      <c r="D7708" s="25" t="s">
        <v>16614</v>
      </c>
      <c r="E7708" s="26" t="s">
        <v>661</v>
      </c>
      <c r="F7708" s="25" t="s">
        <v>96</v>
      </c>
      <c r="G7708" s="69">
        <v>1.524</v>
      </c>
      <c r="H7708" s="25" t="s">
        <v>126</v>
      </c>
      <c r="I7708" s="27" t="s">
        <v>44</v>
      </c>
      <c r="J7708" s="69">
        <v>45.72</v>
      </c>
      <c r="K7708" s="6" t="s">
        <v>16615</v>
      </c>
      <c r="L7708" s="6" t="s">
        <v>95</v>
      </c>
      <c r="M7708" s="69">
        <v>30</v>
      </c>
      <c r="N7708" s="6" t="s">
        <v>59</v>
      </c>
      <c r="O7708" s="6" t="s">
        <v>1073</v>
      </c>
      <c r="R7708" s="33" t="str">
        <f t="shared" si="141"/>
        <v>S07D2438P032</v>
      </c>
      <c r="S7708" s="95">
        <f>VLOOKUP(I7708,品牌型号对应工厂型号!C:E,3,0)</f>
        <v>5</v>
      </c>
      <c r="T7708" s="96" t="str">
        <f>VLOOKUP(I7708,品牌型号对应工厂型号!C:I,7,0)</f>
        <v>99:1.5mil DABL-10(G-15)</v>
      </c>
    </row>
    <row r="7709" spans="1:20">
      <c r="A7709" s="25">
        <v>43341</v>
      </c>
      <c r="B7709" s="25">
        <v>5.8232347222219687</v>
      </c>
      <c r="C7709" s="26" t="s">
        <v>16571</v>
      </c>
      <c r="D7709" s="25" t="s">
        <v>16616</v>
      </c>
      <c r="E7709" s="26" t="s">
        <v>661</v>
      </c>
      <c r="F7709" s="25" t="s">
        <v>96</v>
      </c>
      <c r="G7709" s="69">
        <v>1.524</v>
      </c>
      <c r="H7709" s="25" t="s">
        <v>126</v>
      </c>
      <c r="I7709" s="27" t="s">
        <v>44</v>
      </c>
      <c r="J7709" s="69">
        <v>45.72</v>
      </c>
      <c r="K7709" s="6" t="s">
        <v>16617</v>
      </c>
      <c r="L7709" s="6" t="s">
        <v>95</v>
      </c>
      <c r="M7709" s="69">
        <v>30</v>
      </c>
      <c r="N7709" s="6" t="s">
        <v>59</v>
      </c>
      <c r="O7709" s="6" t="s">
        <v>1073</v>
      </c>
      <c r="R7709" s="33" t="str">
        <f t="shared" si="141"/>
        <v>S07D2438P020</v>
      </c>
      <c r="S7709" s="95">
        <f>VLOOKUP(I7709,品牌型号对应工厂型号!C:E,3,0)</f>
        <v>5</v>
      </c>
      <c r="T7709" s="96" t="str">
        <f>VLOOKUP(I7709,品牌型号对应工厂型号!C:I,7,0)</f>
        <v>99:1.5mil DABL-10(G-15)</v>
      </c>
    </row>
    <row r="7710" spans="1:20">
      <c r="A7710" s="25">
        <v>43341</v>
      </c>
      <c r="B7710" s="25">
        <v>5.8232347222219687</v>
      </c>
      <c r="C7710" s="26" t="s">
        <v>16571</v>
      </c>
      <c r="D7710" s="25" t="s">
        <v>16618</v>
      </c>
      <c r="E7710" s="26" t="s">
        <v>661</v>
      </c>
      <c r="F7710" s="25" t="s">
        <v>96</v>
      </c>
      <c r="G7710" s="69">
        <v>1.524</v>
      </c>
      <c r="H7710" s="25" t="s">
        <v>126</v>
      </c>
      <c r="I7710" s="27" t="s">
        <v>44</v>
      </c>
      <c r="J7710" s="69">
        <v>45.72</v>
      </c>
      <c r="K7710" s="6" t="s">
        <v>16619</v>
      </c>
      <c r="L7710" s="6" t="s">
        <v>95</v>
      </c>
      <c r="M7710" s="69">
        <v>30</v>
      </c>
      <c r="N7710" s="6" t="s">
        <v>59</v>
      </c>
      <c r="O7710" s="6" t="s">
        <v>1073</v>
      </c>
      <c r="R7710" s="33" t="str">
        <f t="shared" si="141"/>
        <v>S07D2438P025</v>
      </c>
      <c r="S7710" s="95">
        <f>VLOOKUP(I7710,品牌型号对应工厂型号!C:E,3,0)</f>
        <v>5</v>
      </c>
      <c r="T7710" s="96" t="str">
        <f>VLOOKUP(I7710,品牌型号对应工厂型号!C:I,7,0)</f>
        <v>99:1.5mil DABL-10(G-15)</v>
      </c>
    </row>
    <row r="7711" spans="1:20">
      <c r="A7711" s="25">
        <v>43341</v>
      </c>
      <c r="B7711" s="25">
        <v>5.8232347222219687</v>
      </c>
      <c r="C7711" s="26" t="s">
        <v>16571</v>
      </c>
      <c r="D7711" s="25" t="s">
        <v>16620</v>
      </c>
      <c r="E7711" s="26" t="s">
        <v>661</v>
      </c>
      <c r="F7711" s="25" t="s">
        <v>96</v>
      </c>
      <c r="G7711" s="69">
        <v>1.524</v>
      </c>
      <c r="H7711" s="25" t="s">
        <v>126</v>
      </c>
      <c r="I7711" s="27" t="s">
        <v>44</v>
      </c>
      <c r="J7711" s="69">
        <v>45.72</v>
      </c>
      <c r="K7711" s="6" t="s">
        <v>16621</v>
      </c>
      <c r="L7711" s="6" t="s">
        <v>95</v>
      </c>
      <c r="M7711" s="69">
        <v>30</v>
      </c>
      <c r="N7711" s="6" t="s">
        <v>59</v>
      </c>
      <c r="O7711" s="6" t="s">
        <v>1073</v>
      </c>
      <c r="R7711" s="33" t="str">
        <f t="shared" si="141"/>
        <v>S07D2438P031</v>
      </c>
      <c r="S7711" s="95">
        <f>VLOOKUP(I7711,品牌型号对应工厂型号!C:E,3,0)</f>
        <v>5</v>
      </c>
      <c r="T7711" s="96" t="str">
        <f>VLOOKUP(I7711,品牌型号对应工厂型号!C:I,7,0)</f>
        <v>99:1.5mil DABL-10(G-15)</v>
      </c>
    </row>
    <row r="7712" spans="1:20">
      <c r="A7712" s="25">
        <v>43341</v>
      </c>
      <c r="B7712" s="25">
        <v>5.8232347222219687</v>
      </c>
      <c r="C7712" s="26" t="s">
        <v>16571</v>
      </c>
      <c r="D7712" s="25" t="s">
        <v>16622</v>
      </c>
      <c r="E7712" s="26" t="s">
        <v>661</v>
      </c>
      <c r="F7712" s="25" t="s">
        <v>96</v>
      </c>
      <c r="G7712" s="69">
        <v>1.524</v>
      </c>
      <c r="H7712" s="25" t="s">
        <v>126</v>
      </c>
      <c r="I7712" s="27" t="s">
        <v>44</v>
      </c>
      <c r="J7712" s="69">
        <v>45.72</v>
      </c>
      <c r="K7712" s="6" t="s">
        <v>16623</v>
      </c>
      <c r="L7712" s="6" t="s">
        <v>95</v>
      </c>
      <c r="M7712" s="69">
        <v>30</v>
      </c>
      <c r="N7712" s="6" t="s">
        <v>59</v>
      </c>
      <c r="O7712" s="6" t="s">
        <v>1073</v>
      </c>
      <c r="R7712" s="33" t="str">
        <f t="shared" si="141"/>
        <v>S07D2438P018</v>
      </c>
      <c r="S7712" s="95">
        <f>VLOOKUP(I7712,品牌型号对应工厂型号!C:E,3,0)</f>
        <v>5</v>
      </c>
      <c r="T7712" s="96" t="str">
        <f>VLOOKUP(I7712,品牌型号对应工厂型号!C:I,7,0)</f>
        <v>99:1.5mil DABL-10(G-15)</v>
      </c>
    </row>
    <row r="7713" spans="1:20">
      <c r="A7713" s="25">
        <v>43342</v>
      </c>
      <c r="B7713" s="25">
        <v>4.8232346064833109</v>
      </c>
      <c r="C7713" s="26" t="s">
        <v>16624</v>
      </c>
      <c r="D7713" s="25" t="s">
        <v>16625</v>
      </c>
      <c r="E7713" s="26" t="s">
        <v>661</v>
      </c>
      <c r="F7713" s="25" t="s">
        <v>96</v>
      </c>
      <c r="G7713" s="69">
        <v>1.524</v>
      </c>
      <c r="H7713" s="25" t="s">
        <v>126</v>
      </c>
      <c r="I7713" s="27" t="s">
        <v>44</v>
      </c>
      <c r="J7713" s="69">
        <v>45.72</v>
      </c>
      <c r="K7713" s="6" t="s">
        <v>16626</v>
      </c>
      <c r="L7713" s="6" t="s">
        <v>95</v>
      </c>
      <c r="M7713" s="69">
        <v>30</v>
      </c>
      <c r="N7713" s="6" t="s">
        <v>59</v>
      </c>
      <c r="O7713" s="6" t="s">
        <v>4762</v>
      </c>
      <c r="R7713" s="33" t="str">
        <f t="shared" si="141"/>
        <v>S08N2533P034</v>
      </c>
      <c r="S7713" s="95">
        <f>VLOOKUP(I7713,品牌型号对应工厂型号!C:E,3,0)</f>
        <v>5</v>
      </c>
      <c r="T7713" s="96" t="str">
        <f>VLOOKUP(I7713,品牌型号对应工厂型号!C:I,7,0)</f>
        <v>99:1.5mil DABL-10(G-15)</v>
      </c>
    </row>
    <row r="7714" spans="1:20">
      <c r="A7714" s="25">
        <v>43342</v>
      </c>
      <c r="B7714" s="25">
        <v>4.8232346064833109</v>
      </c>
      <c r="C7714" s="26" t="s">
        <v>16624</v>
      </c>
      <c r="D7714" s="25" t="s">
        <v>16627</v>
      </c>
      <c r="E7714" s="26" t="s">
        <v>661</v>
      </c>
      <c r="F7714" s="25" t="s">
        <v>96</v>
      </c>
      <c r="G7714" s="69">
        <v>1.524</v>
      </c>
      <c r="H7714" s="25" t="s">
        <v>126</v>
      </c>
      <c r="I7714" s="27" t="s">
        <v>44</v>
      </c>
      <c r="J7714" s="69">
        <v>45.72</v>
      </c>
      <c r="K7714" s="6" t="s">
        <v>16628</v>
      </c>
      <c r="L7714" s="6" t="s">
        <v>95</v>
      </c>
      <c r="M7714" s="69">
        <v>30</v>
      </c>
      <c r="N7714" s="6" t="s">
        <v>59</v>
      </c>
      <c r="O7714" s="6" t="s">
        <v>4762</v>
      </c>
      <c r="R7714" s="33" t="str">
        <f t="shared" si="141"/>
        <v>S08N2533P036</v>
      </c>
      <c r="S7714" s="95">
        <f>VLOOKUP(I7714,品牌型号对应工厂型号!C:E,3,0)</f>
        <v>5</v>
      </c>
      <c r="T7714" s="96" t="str">
        <f>VLOOKUP(I7714,品牌型号对应工厂型号!C:I,7,0)</f>
        <v>99:1.5mil DABL-10(G-15)</v>
      </c>
    </row>
    <row r="7715" spans="1:20">
      <c r="A7715" s="25">
        <v>43342</v>
      </c>
      <c r="B7715" s="25">
        <v>4.8232346064833109</v>
      </c>
      <c r="C7715" s="26" t="s">
        <v>16624</v>
      </c>
      <c r="D7715" s="25" t="s">
        <v>16629</v>
      </c>
      <c r="E7715" s="26" t="s">
        <v>661</v>
      </c>
      <c r="F7715" s="25" t="s">
        <v>96</v>
      </c>
      <c r="G7715" s="69">
        <v>1.524</v>
      </c>
      <c r="H7715" s="25" t="s">
        <v>126</v>
      </c>
      <c r="I7715" s="27" t="s">
        <v>44</v>
      </c>
      <c r="J7715" s="69">
        <v>45.72</v>
      </c>
      <c r="K7715" s="6" t="s">
        <v>16630</v>
      </c>
      <c r="L7715" s="6" t="s">
        <v>95</v>
      </c>
      <c r="M7715" s="69">
        <v>30</v>
      </c>
      <c r="N7715" s="6" t="s">
        <v>59</v>
      </c>
      <c r="O7715" s="6" t="s">
        <v>4762</v>
      </c>
      <c r="R7715" s="33" t="str">
        <f t="shared" si="141"/>
        <v>S08N2533P038</v>
      </c>
      <c r="S7715" s="95">
        <f>VLOOKUP(I7715,品牌型号对应工厂型号!C:E,3,0)</f>
        <v>5</v>
      </c>
      <c r="T7715" s="96" t="str">
        <f>VLOOKUP(I7715,品牌型号对应工厂型号!C:I,7,0)</f>
        <v>99:1.5mil DABL-10(G-15)</v>
      </c>
    </row>
    <row r="7716" spans="1:20">
      <c r="A7716" s="25">
        <v>43342</v>
      </c>
      <c r="B7716" s="25">
        <v>4.8232346064833109</v>
      </c>
      <c r="C7716" s="26" t="s">
        <v>16624</v>
      </c>
      <c r="D7716" s="25" t="s">
        <v>16631</v>
      </c>
      <c r="E7716" s="26" t="s">
        <v>661</v>
      </c>
      <c r="F7716" s="25" t="s">
        <v>96</v>
      </c>
      <c r="G7716" s="69">
        <v>1.524</v>
      </c>
      <c r="H7716" s="25" t="s">
        <v>126</v>
      </c>
      <c r="I7716" s="27" t="s">
        <v>44</v>
      </c>
      <c r="J7716" s="69">
        <v>45.72</v>
      </c>
      <c r="K7716" s="6" t="s">
        <v>16632</v>
      </c>
      <c r="L7716" s="6" t="s">
        <v>95</v>
      </c>
      <c r="M7716" s="69">
        <v>30</v>
      </c>
      <c r="N7716" s="6" t="s">
        <v>59</v>
      </c>
      <c r="O7716" s="6" t="s">
        <v>4762</v>
      </c>
      <c r="R7716" s="33" t="str">
        <f t="shared" si="141"/>
        <v>S08N2533P040</v>
      </c>
      <c r="S7716" s="95">
        <f>VLOOKUP(I7716,品牌型号对应工厂型号!C:E,3,0)</f>
        <v>5</v>
      </c>
      <c r="T7716" s="96" t="str">
        <f>VLOOKUP(I7716,品牌型号对应工厂型号!C:I,7,0)</f>
        <v>99:1.5mil DABL-10(G-15)</v>
      </c>
    </row>
    <row r="7717" spans="1:20">
      <c r="A7717" s="25">
        <v>43342</v>
      </c>
      <c r="B7717" s="25">
        <v>4.8232346064833109</v>
      </c>
      <c r="C7717" s="26" t="s">
        <v>16624</v>
      </c>
      <c r="D7717" s="25" t="s">
        <v>16633</v>
      </c>
      <c r="E7717" s="26" t="s">
        <v>661</v>
      </c>
      <c r="F7717" s="25" t="s">
        <v>96</v>
      </c>
      <c r="G7717" s="69">
        <v>1.524</v>
      </c>
      <c r="H7717" s="25" t="s">
        <v>126</v>
      </c>
      <c r="I7717" s="27" t="s">
        <v>44</v>
      </c>
      <c r="J7717" s="69">
        <v>45.72</v>
      </c>
      <c r="K7717" s="6" t="s">
        <v>16634</v>
      </c>
      <c r="L7717" s="6" t="s">
        <v>95</v>
      </c>
      <c r="M7717" s="69">
        <v>30</v>
      </c>
      <c r="N7717" s="6" t="s">
        <v>59</v>
      </c>
      <c r="O7717" s="6" t="s">
        <v>4762</v>
      </c>
      <c r="R7717" s="33" t="str">
        <f t="shared" si="141"/>
        <v>S07D2438P023</v>
      </c>
      <c r="S7717" s="95">
        <f>VLOOKUP(I7717,品牌型号对应工厂型号!C:E,3,0)</f>
        <v>5</v>
      </c>
      <c r="T7717" s="96" t="str">
        <f>VLOOKUP(I7717,品牌型号对应工厂型号!C:I,7,0)</f>
        <v>99:1.5mil DABL-10(G-15)</v>
      </c>
    </row>
    <row r="7718" spans="1:20">
      <c r="A7718" s="25">
        <v>43342</v>
      </c>
      <c r="B7718" s="25">
        <v>4.8232346064833109</v>
      </c>
      <c r="C7718" s="26" t="s">
        <v>16624</v>
      </c>
      <c r="D7718" s="25" t="s">
        <v>16635</v>
      </c>
      <c r="E7718" s="26" t="s">
        <v>661</v>
      </c>
      <c r="F7718" s="25" t="s">
        <v>96</v>
      </c>
      <c r="G7718" s="69">
        <v>1.524</v>
      </c>
      <c r="H7718" s="25" t="s">
        <v>126</v>
      </c>
      <c r="I7718" s="27" t="s">
        <v>44</v>
      </c>
      <c r="J7718" s="69">
        <v>45.72</v>
      </c>
      <c r="K7718" s="6" t="s">
        <v>16636</v>
      </c>
      <c r="L7718" s="6" t="s">
        <v>95</v>
      </c>
      <c r="M7718" s="69">
        <v>30</v>
      </c>
      <c r="N7718" s="6" t="s">
        <v>59</v>
      </c>
      <c r="O7718" s="6" t="s">
        <v>4762</v>
      </c>
      <c r="R7718" s="33" t="str">
        <f t="shared" si="141"/>
        <v>S08N2533P041</v>
      </c>
      <c r="S7718" s="95">
        <f>VLOOKUP(I7718,品牌型号对应工厂型号!C:E,3,0)</f>
        <v>5</v>
      </c>
      <c r="T7718" s="96" t="str">
        <f>VLOOKUP(I7718,品牌型号对应工厂型号!C:I,7,0)</f>
        <v>99:1.5mil DABL-10(G-15)</v>
      </c>
    </row>
    <row r="7719" spans="1:20">
      <c r="A7719" s="25">
        <v>43342</v>
      </c>
      <c r="B7719" s="25">
        <v>4.8232346064833109</v>
      </c>
      <c r="C7719" s="26" t="s">
        <v>16624</v>
      </c>
      <c r="D7719" s="25" t="s">
        <v>16637</v>
      </c>
      <c r="E7719" s="26" t="s">
        <v>661</v>
      </c>
      <c r="F7719" s="25" t="s">
        <v>96</v>
      </c>
      <c r="G7719" s="69">
        <v>1.524</v>
      </c>
      <c r="H7719" s="25" t="s">
        <v>126</v>
      </c>
      <c r="I7719" s="27" t="s">
        <v>44</v>
      </c>
      <c r="J7719" s="69">
        <v>45.72</v>
      </c>
      <c r="K7719" s="6" t="s">
        <v>16638</v>
      </c>
      <c r="L7719" s="6" t="s">
        <v>95</v>
      </c>
      <c r="M7719" s="69">
        <v>30</v>
      </c>
      <c r="N7719" s="6" t="s">
        <v>59</v>
      </c>
      <c r="O7719" s="6" t="s">
        <v>4762</v>
      </c>
      <c r="R7719" s="33" t="str">
        <f t="shared" si="141"/>
        <v>S08N2533P039</v>
      </c>
      <c r="S7719" s="95">
        <f>VLOOKUP(I7719,品牌型号对应工厂型号!C:E,3,0)</f>
        <v>5</v>
      </c>
      <c r="T7719" s="96" t="str">
        <f>VLOOKUP(I7719,品牌型号对应工厂型号!C:I,7,0)</f>
        <v>99:1.5mil DABL-10(G-15)</v>
      </c>
    </row>
    <row r="7720" spans="1:20">
      <c r="A7720" s="25">
        <v>43342</v>
      </c>
      <c r="B7720" s="25">
        <v>4.8232346064833109</v>
      </c>
      <c r="C7720" s="26" t="s">
        <v>16624</v>
      </c>
      <c r="D7720" s="25" t="s">
        <v>16639</v>
      </c>
      <c r="E7720" s="26" t="s">
        <v>661</v>
      </c>
      <c r="F7720" s="25" t="s">
        <v>96</v>
      </c>
      <c r="G7720" s="69">
        <v>1.524</v>
      </c>
      <c r="H7720" s="25" t="s">
        <v>126</v>
      </c>
      <c r="I7720" s="27" t="s">
        <v>44</v>
      </c>
      <c r="J7720" s="69">
        <v>45.72</v>
      </c>
      <c r="K7720" s="6" t="s">
        <v>16640</v>
      </c>
      <c r="L7720" s="6" t="s">
        <v>95</v>
      </c>
      <c r="M7720" s="69">
        <v>30</v>
      </c>
      <c r="N7720" s="6" t="s">
        <v>59</v>
      </c>
      <c r="O7720" s="6" t="s">
        <v>4762</v>
      </c>
      <c r="R7720" s="33" t="str">
        <f t="shared" si="141"/>
        <v>S08N2533P037</v>
      </c>
      <c r="S7720" s="95">
        <f>VLOOKUP(I7720,品牌型号对应工厂型号!C:E,3,0)</f>
        <v>5</v>
      </c>
      <c r="T7720" s="96" t="str">
        <f>VLOOKUP(I7720,品牌型号对应工厂型号!C:I,7,0)</f>
        <v>99:1.5mil DABL-10(G-15)</v>
      </c>
    </row>
    <row r="7721" spans="1:20">
      <c r="A7721" s="25">
        <v>43342</v>
      </c>
      <c r="B7721" s="25">
        <v>4.8232346064833109</v>
      </c>
      <c r="C7721" s="26" t="s">
        <v>16624</v>
      </c>
      <c r="D7721" s="25" t="s">
        <v>16641</v>
      </c>
      <c r="E7721" s="26" t="s">
        <v>661</v>
      </c>
      <c r="F7721" s="25" t="s">
        <v>96</v>
      </c>
      <c r="G7721" s="69">
        <v>1.524</v>
      </c>
      <c r="H7721" s="25" t="s">
        <v>126</v>
      </c>
      <c r="I7721" s="27" t="s">
        <v>44</v>
      </c>
      <c r="J7721" s="69">
        <v>45.72</v>
      </c>
      <c r="K7721" s="6" t="s">
        <v>16642</v>
      </c>
      <c r="L7721" s="6" t="s">
        <v>95</v>
      </c>
      <c r="M7721" s="69">
        <v>30</v>
      </c>
      <c r="N7721" s="6" t="s">
        <v>59</v>
      </c>
      <c r="O7721" s="6" t="s">
        <v>4762</v>
      </c>
      <c r="R7721" s="33" t="str">
        <f t="shared" si="141"/>
        <v>S08N2533P035</v>
      </c>
      <c r="S7721" s="95">
        <f>VLOOKUP(I7721,品牌型号对应工厂型号!C:E,3,0)</f>
        <v>5</v>
      </c>
      <c r="T7721" s="96" t="str">
        <f>VLOOKUP(I7721,品牌型号对应工厂型号!C:I,7,0)</f>
        <v>99:1.5mil DABL-10(G-15)</v>
      </c>
    </row>
    <row r="7722" spans="1:20">
      <c r="A7722" s="25">
        <v>43342</v>
      </c>
      <c r="B7722" s="25">
        <v>4.8232346064833109</v>
      </c>
      <c r="C7722" s="26" t="s">
        <v>16624</v>
      </c>
      <c r="D7722" s="25" t="s">
        <v>16643</v>
      </c>
      <c r="E7722" s="26" t="s">
        <v>661</v>
      </c>
      <c r="F7722" s="25" t="s">
        <v>96</v>
      </c>
      <c r="G7722" s="69">
        <v>1.524</v>
      </c>
      <c r="H7722" s="25" t="s">
        <v>126</v>
      </c>
      <c r="I7722" s="27" t="s">
        <v>44</v>
      </c>
      <c r="J7722" s="69">
        <v>45.72</v>
      </c>
      <c r="K7722" s="6" t="s">
        <v>16644</v>
      </c>
      <c r="L7722" s="6" t="s">
        <v>95</v>
      </c>
      <c r="M7722" s="69">
        <v>30</v>
      </c>
      <c r="N7722" s="6" t="s">
        <v>59</v>
      </c>
      <c r="O7722" s="6" t="s">
        <v>4762</v>
      </c>
      <c r="R7722" s="33" t="str">
        <f t="shared" si="141"/>
        <v>S08N2533P033</v>
      </c>
      <c r="S7722" s="95">
        <f>VLOOKUP(I7722,品牌型号对应工厂型号!C:E,3,0)</f>
        <v>5</v>
      </c>
      <c r="T7722" s="96" t="str">
        <f>VLOOKUP(I7722,品牌型号对应工厂型号!C:I,7,0)</f>
        <v>99:1.5mil DABL-10(G-15)</v>
      </c>
    </row>
    <row r="7723" spans="1:20">
      <c r="A7723" s="25">
        <v>43342</v>
      </c>
      <c r="B7723" s="25">
        <v>4.8232346064833109</v>
      </c>
      <c r="C7723" s="26" t="s">
        <v>16645</v>
      </c>
      <c r="D7723" s="25" t="s">
        <v>16646</v>
      </c>
      <c r="E7723" s="26" t="s">
        <v>45</v>
      </c>
      <c r="F7723" s="25" t="s">
        <v>90</v>
      </c>
      <c r="G7723" s="69">
        <v>1.524</v>
      </c>
      <c r="H7723" s="25" t="s">
        <v>61</v>
      </c>
      <c r="I7723" s="27" t="s">
        <v>46</v>
      </c>
      <c r="J7723" s="69">
        <v>45.72</v>
      </c>
      <c r="K7723" s="6" t="s">
        <v>16647</v>
      </c>
      <c r="L7723" s="6" t="s">
        <v>95</v>
      </c>
      <c r="M7723" s="69">
        <v>30</v>
      </c>
      <c r="N7723" s="6" t="s">
        <v>59</v>
      </c>
      <c r="O7723" s="6" t="s">
        <v>676</v>
      </c>
      <c r="R7723" s="33" t="str">
        <f t="shared" si="141"/>
        <v>S08N2245P011</v>
      </c>
      <c r="S7723" s="95">
        <f>VLOOKUP(I7723,品牌型号对应工厂型号!C:E,3,0)</f>
        <v>5</v>
      </c>
      <c r="T7723" s="96" t="str">
        <f>VLOOKUP(I7723,品牌型号对应工厂型号!C:I,7,0)</f>
        <v>98:1.5mil EASL-70(G-70)</v>
      </c>
    </row>
    <row r="7724" spans="1:20">
      <c r="A7724" s="25">
        <v>43342</v>
      </c>
      <c r="B7724" s="25">
        <v>4.8232346064833109</v>
      </c>
      <c r="C7724" s="26" t="s">
        <v>16645</v>
      </c>
      <c r="D7724" s="25" t="s">
        <v>16648</v>
      </c>
      <c r="E7724" s="26" t="s">
        <v>45</v>
      </c>
      <c r="F7724" s="25" t="s">
        <v>90</v>
      </c>
      <c r="G7724" s="69">
        <v>1.524</v>
      </c>
      <c r="H7724" s="25" t="s">
        <v>61</v>
      </c>
      <c r="I7724" s="27" t="s">
        <v>46</v>
      </c>
      <c r="J7724" s="69">
        <v>45.72</v>
      </c>
      <c r="K7724" s="6" t="s">
        <v>16649</v>
      </c>
      <c r="L7724" s="6" t="s">
        <v>95</v>
      </c>
      <c r="M7724" s="69">
        <v>30</v>
      </c>
      <c r="N7724" s="6" t="s">
        <v>59</v>
      </c>
      <c r="O7724" s="6" t="s">
        <v>676</v>
      </c>
      <c r="R7724" s="33" t="str">
        <f t="shared" si="141"/>
        <v>S08N2245P012</v>
      </c>
      <c r="S7724" s="95">
        <f>VLOOKUP(I7724,品牌型号对应工厂型号!C:E,3,0)</f>
        <v>5</v>
      </c>
      <c r="T7724" s="96" t="str">
        <f>VLOOKUP(I7724,品牌型号对应工厂型号!C:I,7,0)</f>
        <v>98:1.5mil EASL-70(G-70)</v>
      </c>
    </row>
    <row r="7725" spans="1:20">
      <c r="A7725" s="25">
        <v>43342</v>
      </c>
      <c r="B7725" s="25">
        <v>4.8232346064833109</v>
      </c>
      <c r="C7725" s="26" t="s">
        <v>16645</v>
      </c>
      <c r="D7725" s="25" t="s">
        <v>16650</v>
      </c>
      <c r="E7725" s="26" t="s">
        <v>45</v>
      </c>
      <c r="F7725" s="25" t="s">
        <v>90</v>
      </c>
      <c r="G7725" s="69">
        <v>1.524</v>
      </c>
      <c r="H7725" s="25" t="s">
        <v>61</v>
      </c>
      <c r="I7725" s="27" t="s">
        <v>46</v>
      </c>
      <c r="J7725" s="69">
        <v>45.72</v>
      </c>
      <c r="K7725" s="6" t="s">
        <v>16651</v>
      </c>
      <c r="L7725" s="6" t="s">
        <v>95</v>
      </c>
      <c r="M7725" s="69">
        <v>30</v>
      </c>
      <c r="N7725" s="6" t="s">
        <v>59</v>
      </c>
      <c r="O7725" s="6" t="s">
        <v>676</v>
      </c>
      <c r="R7725" s="33" t="str">
        <f t="shared" si="141"/>
        <v>S08N2245P013</v>
      </c>
      <c r="S7725" s="95">
        <f>VLOOKUP(I7725,品牌型号对应工厂型号!C:E,3,0)</f>
        <v>5</v>
      </c>
      <c r="T7725" s="96" t="str">
        <f>VLOOKUP(I7725,品牌型号对应工厂型号!C:I,7,0)</f>
        <v>98:1.5mil EASL-70(G-70)</v>
      </c>
    </row>
    <row r="7726" spans="1:20">
      <c r="A7726" s="25">
        <v>43342</v>
      </c>
      <c r="B7726" s="25">
        <v>4.8232346064833109</v>
      </c>
      <c r="C7726" s="26" t="s">
        <v>16645</v>
      </c>
      <c r="D7726" s="25" t="s">
        <v>16652</v>
      </c>
      <c r="E7726" s="26" t="s">
        <v>45</v>
      </c>
      <c r="F7726" s="25" t="s">
        <v>90</v>
      </c>
      <c r="G7726" s="69">
        <v>1.524</v>
      </c>
      <c r="H7726" s="25" t="s">
        <v>61</v>
      </c>
      <c r="I7726" s="27" t="s">
        <v>46</v>
      </c>
      <c r="J7726" s="69">
        <v>45.72</v>
      </c>
      <c r="K7726" s="6" t="s">
        <v>16653</v>
      </c>
      <c r="L7726" s="6" t="s">
        <v>95</v>
      </c>
      <c r="M7726" s="69">
        <v>30</v>
      </c>
      <c r="N7726" s="6" t="s">
        <v>59</v>
      </c>
      <c r="O7726" s="6" t="s">
        <v>676</v>
      </c>
      <c r="R7726" s="33" t="str">
        <f t="shared" si="141"/>
        <v>S08N2245P014</v>
      </c>
      <c r="S7726" s="95">
        <f>VLOOKUP(I7726,品牌型号对应工厂型号!C:E,3,0)</f>
        <v>5</v>
      </c>
      <c r="T7726" s="96" t="str">
        <f>VLOOKUP(I7726,品牌型号对应工厂型号!C:I,7,0)</f>
        <v>98:1.5mil EASL-70(G-70)</v>
      </c>
    </row>
    <row r="7727" spans="1:20">
      <c r="A7727" s="25">
        <v>43342</v>
      </c>
      <c r="B7727" s="25">
        <v>4.8232346064833109</v>
      </c>
      <c r="C7727" s="26" t="s">
        <v>16645</v>
      </c>
      <c r="D7727" s="25" t="s">
        <v>16654</v>
      </c>
      <c r="E7727" s="26" t="s">
        <v>45</v>
      </c>
      <c r="F7727" s="25" t="s">
        <v>90</v>
      </c>
      <c r="G7727" s="69">
        <v>1.524</v>
      </c>
      <c r="H7727" s="25" t="s">
        <v>61</v>
      </c>
      <c r="I7727" s="27" t="s">
        <v>46</v>
      </c>
      <c r="J7727" s="69">
        <v>45.72</v>
      </c>
      <c r="K7727" s="6" t="s">
        <v>16655</v>
      </c>
      <c r="L7727" s="6" t="s">
        <v>95</v>
      </c>
      <c r="M7727" s="69">
        <v>30</v>
      </c>
      <c r="N7727" s="6" t="s">
        <v>59</v>
      </c>
      <c r="O7727" s="6" t="s">
        <v>676</v>
      </c>
      <c r="R7727" s="33" t="str">
        <f t="shared" si="141"/>
        <v>S08N2245P015</v>
      </c>
      <c r="S7727" s="95">
        <f>VLOOKUP(I7727,品牌型号对应工厂型号!C:E,3,0)</f>
        <v>5</v>
      </c>
      <c r="T7727" s="96" t="str">
        <f>VLOOKUP(I7727,品牌型号对应工厂型号!C:I,7,0)</f>
        <v>98:1.5mil EASL-70(G-70)</v>
      </c>
    </row>
    <row r="7728" spans="1:20">
      <c r="A7728" s="25">
        <v>43342</v>
      </c>
      <c r="B7728" s="25">
        <v>4.8232346064833109</v>
      </c>
      <c r="C7728" s="26" t="s">
        <v>16645</v>
      </c>
      <c r="D7728" s="25" t="s">
        <v>16656</v>
      </c>
      <c r="E7728" s="26" t="s">
        <v>45</v>
      </c>
      <c r="F7728" s="25" t="s">
        <v>90</v>
      </c>
      <c r="G7728" s="69">
        <v>1.524</v>
      </c>
      <c r="H7728" s="25" t="s">
        <v>61</v>
      </c>
      <c r="I7728" s="27" t="s">
        <v>46</v>
      </c>
      <c r="J7728" s="69">
        <v>45.72</v>
      </c>
      <c r="K7728" s="6" t="s">
        <v>16657</v>
      </c>
      <c r="L7728" s="6" t="s">
        <v>95</v>
      </c>
      <c r="M7728" s="69">
        <v>30</v>
      </c>
      <c r="N7728" s="6" t="s">
        <v>59</v>
      </c>
      <c r="O7728" s="6" t="s">
        <v>676</v>
      </c>
      <c r="R7728" s="33" t="str">
        <f t="shared" si="141"/>
        <v>S08N2245P016</v>
      </c>
      <c r="S7728" s="95">
        <f>VLOOKUP(I7728,品牌型号对应工厂型号!C:E,3,0)</f>
        <v>5</v>
      </c>
      <c r="T7728" s="96" t="str">
        <f>VLOOKUP(I7728,品牌型号对应工厂型号!C:I,7,0)</f>
        <v>98:1.5mil EASL-70(G-70)</v>
      </c>
    </row>
    <row r="7729" spans="1:20">
      <c r="A7729" s="25">
        <v>43342</v>
      </c>
      <c r="B7729" s="25">
        <v>4.8232346064833109</v>
      </c>
      <c r="C7729" s="26" t="s">
        <v>16645</v>
      </c>
      <c r="D7729" s="25" t="s">
        <v>16658</v>
      </c>
      <c r="E7729" s="26" t="s">
        <v>45</v>
      </c>
      <c r="F7729" s="25" t="s">
        <v>90</v>
      </c>
      <c r="G7729" s="69">
        <v>1.524</v>
      </c>
      <c r="H7729" s="25" t="s">
        <v>61</v>
      </c>
      <c r="I7729" s="27" t="s">
        <v>46</v>
      </c>
      <c r="J7729" s="69">
        <v>45.72</v>
      </c>
      <c r="K7729" s="6" t="s">
        <v>16659</v>
      </c>
      <c r="L7729" s="6" t="s">
        <v>95</v>
      </c>
      <c r="M7729" s="69">
        <v>30</v>
      </c>
      <c r="N7729" s="6" t="s">
        <v>59</v>
      </c>
      <c r="O7729" s="6" t="s">
        <v>676</v>
      </c>
      <c r="R7729" s="33" t="str">
        <f t="shared" ref="R7729:R7792" si="142">K7729</f>
        <v>S08N2245P017</v>
      </c>
      <c r="S7729" s="95">
        <f>VLOOKUP(I7729,品牌型号对应工厂型号!C:E,3,0)</f>
        <v>5</v>
      </c>
      <c r="T7729" s="96" t="str">
        <f>VLOOKUP(I7729,品牌型号对应工厂型号!C:I,7,0)</f>
        <v>98:1.5mil EASL-70(G-70)</v>
      </c>
    </row>
    <row r="7730" spans="1:20">
      <c r="A7730" s="25">
        <v>43342</v>
      </c>
      <c r="B7730" s="25">
        <v>4.8232346064833109</v>
      </c>
      <c r="C7730" s="26" t="s">
        <v>16645</v>
      </c>
      <c r="D7730" s="25" t="s">
        <v>16660</v>
      </c>
      <c r="E7730" s="26" t="s">
        <v>45</v>
      </c>
      <c r="F7730" s="25" t="s">
        <v>90</v>
      </c>
      <c r="G7730" s="69">
        <v>1.524</v>
      </c>
      <c r="H7730" s="25" t="s">
        <v>61</v>
      </c>
      <c r="I7730" s="27" t="s">
        <v>46</v>
      </c>
      <c r="J7730" s="69">
        <v>45.72</v>
      </c>
      <c r="K7730" s="6" t="s">
        <v>16661</v>
      </c>
      <c r="L7730" s="6" t="s">
        <v>95</v>
      </c>
      <c r="M7730" s="69">
        <v>30</v>
      </c>
      <c r="N7730" s="6" t="s">
        <v>59</v>
      </c>
      <c r="O7730" s="6" t="s">
        <v>676</v>
      </c>
      <c r="R7730" s="33" t="str">
        <f t="shared" si="142"/>
        <v>S08N2245P018</v>
      </c>
      <c r="S7730" s="95">
        <f>VLOOKUP(I7730,品牌型号对应工厂型号!C:E,3,0)</f>
        <v>5</v>
      </c>
      <c r="T7730" s="96" t="str">
        <f>VLOOKUP(I7730,品牌型号对应工厂型号!C:I,7,0)</f>
        <v>98:1.5mil EASL-70(G-70)</v>
      </c>
    </row>
    <row r="7731" spans="1:20">
      <c r="A7731" s="25">
        <v>43342</v>
      </c>
      <c r="B7731" s="25">
        <v>4.8232346064833109</v>
      </c>
      <c r="C7731" s="26" t="s">
        <v>16645</v>
      </c>
      <c r="D7731" s="25" t="s">
        <v>16662</v>
      </c>
      <c r="E7731" s="26" t="s">
        <v>45</v>
      </c>
      <c r="F7731" s="25" t="s">
        <v>90</v>
      </c>
      <c r="G7731" s="69">
        <v>1.524</v>
      </c>
      <c r="H7731" s="25" t="s">
        <v>61</v>
      </c>
      <c r="I7731" s="27" t="s">
        <v>46</v>
      </c>
      <c r="J7731" s="69">
        <v>45.72</v>
      </c>
      <c r="K7731" s="6" t="s">
        <v>16663</v>
      </c>
      <c r="L7731" s="6" t="s">
        <v>95</v>
      </c>
      <c r="M7731" s="69">
        <v>30</v>
      </c>
      <c r="N7731" s="6" t="s">
        <v>59</v>
      </c>
      <c r="O7731" s="6" t="s">
        <v>676</v>
      </c>
      <c r="R7731" s="33" t="str">
        <f t="shared" si="142"/>
        <v>S08N2245P019</v>
      </c>
      <c r="S7731" s="95">
        <f>VLOOKUP(I7731,品牌型号对应工厂型号!C:E,3,0)</f>
        <v>5</v>
      </c>
      <c r="T7731" s="96" t="str">
        <f>VLOOKUP(I7731,品牌型号对应工厂型号!C:I,7,0)</f>
        <v>98:1.5mil EASL-70(G-70)</v>
      </c>
    </row>
    <row r="7732" spans="1:20">
      <c r="A7732" s="25">
        <v>43342</v>
      </c>
      <c r="B7732" s="25">
        <v>4.8232346064833109</v>
      </c>
      <c r="C7732" s="26" t="s">
        <v>16645</v>
      </c>
      <c r="D7732" s="25" t="s">
        <v>16664</v>
      </c>
      <c r="E7732" s="26" t="s">
        <v>45</v>
      </c>
      <c r="F7732" s="25" t="s">
        <v>90</v>
      </c>
      <c r="G7732" s="69">
        <v>1.524</v>
      </c>
      <c r="H7732" s="25" t="s">
        <v>61</v>
      </c>
      <c r="I7732" s="27" t="s">
        <v>46</v>
      </c>
      <c r="J7732" s="69">
        <v>45.72</v>
      </c>
      <c r="K7732" s="6" t="s">
        <v>16665</v>
      </c>
      <c r="L7732" s="6" t="s">
        <v>95</v>
      </c>
      <c r="M7732" s="69">
        <v>30</v>
      </c>
      <c r="N7732" s="6" t="s">
        <v>59</v>
      </c>
      <c r="O7732" s="6" t="s">
        <v>676</v>
      </c>
      <c r="R7732" s="33" t="str">
        <f t="shared" si="142"/>
        <v>S08N2245P020</v>
      </c>
      <c r="S7732" s="95">
        <f>VLOOKUP(I7732,品牌型号对应工厂型号!C:E,3,0)</f>
        <v>5</v>
      </c>
      <c r="T7732" s="96" t="str">
        <f>VLOOKUP(I7732,品牌型号对应工厂型号!C:I,7,0)</f>
        <v>98:1.5mil EASL-70(G-70)</v>
      </c>
    </row>
    <row r="7733" spans="1:20">
      <c r="A7733" s="25">
        <v>43342</v>
      </c>
      <c r="B7733" s="25">
        <v>4.8232346064833109</v>
      </c>
      <c r="C7733" s="26" t="s">
        <v>16645</v>
      </c>
      <c r="D7733" s="25" t="s">
        <v>16666</v>
      </c>
      <c r="E7733" s="26" t="s">
        <v>45</v>
      </c>
      <c r="F7733" s="25" t="s">
        <v>90</v>
      </c>
      <c r="G7733" s="69">
        <v>1.524</v>
      </c>
      <c r="H7733" s="25" t="s">
        <v>61</v>
      </c>
      <c r="I7733" s="27" t="s">
        <v>46</v>
      </c>
      <c r="J7733" s="69">
        <v>45.72</v>
      </c>
      <c r="K7733" s="6" t="s">
        <v>16667</v>
      </c>
      <c r="L7733" s="6" t="s">
        <v>95</v>
      </c>
      <c r="M7733" s="69">
        <v>30</v>
      </c>
      <c r="N7733" s="6" t="s">
        <v>59</v>
      </c>
      <c r="O7733" s="6" t="s">
        <v>676</v>
      </c>
      <c r="R7733" s="33" t="str">
        <f t="shared" si="142"/>
        <v>S08N2245P021</v>
      </c>
      <c r="S7733" s="95">
        <f>VLOOKUP(I7733,品牌型号对应工厂型号!C:E,3,0)</f>
        <v>5</v>
      </c>
      <c r="T7733" s="96" t="str">
        <f>VLOOKUP(I7733,品牌型号对应工厂型号!C:I,7,0)</f>
        <v>98:1.5mil EASL-70(G-70)</v>
      </c>
    </row>
    <row r="7734" spans="1:20">
      <c r="A7734" s="25">
        <v>43342</v>
      </c>
      <c r="B7734" s="25">
        <v>4.8232346064833109</v>
      </c>
      <c r="C7734" s="26" t="s">
        <v>16645</v>
      </c>
      <c r="D7734" s="25" t="s">
        <v>16668</v>
      </c>
      <c r="E7734" s="26" t="s">
        <v>45</v>
      </c>
      <c r="F7734" s="25" t="s">
        <v>90</v>
      </c>
      <c r="G7734" s="69">
        <v>1.524</v>
      </c>
      <c r="H7734" s="25" t="s">
        <v>61</v>
      </c>
      <c r="I7734" s="27" t="s">
        <v>46</v>
      </c>
      <c r="J7734" s="69">
        <v>45.72</v>
      </c>
      <c r="K7734" s="6" t="s">
        <v>16669</v>
      </c>
      <c r="L7734" s="6" t="s">
        <v>95</v>
      </c>
      <c r="M7734" s="69">
        <v>30</v>
      </c>
      <c r="N7734" s="6" t="s">
        <v>59</v>
      </c>
      <c r="O7734" s="6" t="s">
        <v>676</v>
      </c>
      <c r="R7734" s="33" t="str">
        <f t="shared" si="142"/>
        <v>S08N2245P022</v>
      </c>
      <c r="S7734" s="95">
        <f>VLOOKUP(I7734,品牌型号对应工厂型号!C:E,3,0)</f>
        <v>5</v>
      </c>
      <c r="T7734" s="96" t="str">
        <f>VLOOKUP(I7734,品牌型号对应工厂型号!C:I,7,0)</f>
        <v>98:1.5mil EASL-70(G-70)</v>
      </c>
    </row>
    <row r="7735" spans="1:20">
      <c r="A7735" s="25">
        <v>43342</v>
      </c>
      <c r="B7735" s="25">
        <v>4.8232346064833109</v>
      </c>
      <c r="C7735" s="26" t="s">
        <v>16645</v>
      </c>
      <c r="D7735" s="25" t="s">
        <v>16670</v>
      </c>
      <c r="E7735" s="26" t="s">
        <v>45</v>
      </c>
      <c r="F7735" s="25" t="s">
        <v>90</v>
      </c>
      <c r="G7735" s="69">
        <v>1.524</v>
      </c>
      <c r="H7735" s="25" t="s">
        <v>61</v>
      </c>
      <c r="I7735" s="27" t="s">
        <v>46</v>
      </c>
      <c r="J7735" s="69">
        <v>45.72</v>
      </c>
      <c r="K7735" s="6" t="s">
        <v>16671</v>
      </c>
      <c r="L7735" s="6" t="s">
        <v>95</v>
      </c>
      <c r="M7735" s="69">
        <v>30</v>
      </c>
      <c r="N7735" s="6" t="s">
        <v>59</v>
      </c>
      <c r="O7735" s="6" t="s">
        <v>676</v>
      </c>
      <c r="R7735" s="33" t="str">
        <f t="shared" si="142"/>
        <v>S08N2245P023</v>
      </c>
      <c r="S7735" s="95">
        <f>VLOOKUP(I7735,品牌型号对应工厂型号!C:E,3,0)</f>
        <v>5</v>
      </c>
      <c r="T7735" s="96" t="str">
        <f>VLOOKUP(I7735,品牌型号对应工厂型号!C:I,7,0)</f>
        <v>98:1.5mil EASL-70(G-70)</v>
      </c>
    </row>
    <row r="7736" spans="1:20">
      <c r="A7736" s="25">
        <v>43342</v>
      </c>
      <c r="B7736" s="25">
        <v>4.8232346064833109</v>
      </c>
      <c r="C7736" s="26" t="s">
        <v>16645</v>
      </c>
      <c r="D7736" s="25" t="s">
        <v>16672</v>
      </c>
      <c r="E7736" s="26" t="s">
        <v>45</v>
      </c>
      <c r="F7736" s="25" t="s">
        <v>90</v>
      </c>
      <c r="G7736" s="69">
        <v>1.524</v>
      </c>
      <c r="H7736" s="25" t="s">
        <v>61</v>
      </c>
      <c r="I7736" s="27" t="s">
        <v>46</v>
      </c>
      <c r="J7736" s="69">
        <v>45.72</v>
      </c>
      <c r="K7736" s="6" t="s">
        <v>16673</v>
      </c>
      <c r="L7736" s="6" t="s">
        <v>95</v>
      </c>
      <c r="M7736" s="69">
        <v>30</v>
      </c>
      <c r="N7736" s="6" t="s">
        <v>59</v>
      </c>
      <c r="O7736" s="6" t="s">
        <v>676</v>
      </c>
      <c r="R7736" s="33" t="str">
        <f t="shared" si="142"/>
        <v>S08N2245P024</v>
      </c>
      <c r="S7736" s="95">
        <f>VLOOKUP(I7736,品牌型号对应工厂型号!C:E,3,0)</f>
        <v>5</v>
      </c>
      <c r="T7736" s="96" t="str">
        <f>VLOOKUP(I7736,品牌型号对应工厂型号!C:I,7,0)</f>
        <v>98:1.5mil EASL-70(G-70)</v>
      </c>
    </row>
    <row r="7737" spans="1:20">
      <c r="A7737" s="25">
        <v>43342</v>
      </c>
      <c r="B7737" s="25">
        <v>4.8232346064833109</v>
      </c>
      <c r="C7737" s="26" t="s">
        <v>16645</v>
      </c>
      <c r="D7737" s="25" t="s">
        <v>16674</v>
      </c>
      <c r="E7737" s="26" t="s">
        <v>45</v>
      </c>
      <c r="F7737" s="25" t="s">
        <v>90</v>
      </c>
      <c r="G7737" s="69">
        <v>1.524</v>
      </c>
      <c r="H7737" s="25" t="s">
        <v>61</v>
      </c>
      <c r="I7737" s="27" t="s">
        <v>46</v>
      </c>
      <c r="J7737" s="69">
        <v>45.72</v>
      </c>
      <c r="K7737" s="6" t="s">
        <v>16675</v>
      </c>
      <c r="L7737" s="6" t="s">
        <v>95</v>
      </c>
      <c r="M7737" s="69">
        <v>30</v>
      </c>
      <c r="N7737" s="6" t="s">
        <v>59</v>
      </c>
      <c r="O7737" s="6" t="s">
        <v>676</v>
      </c>
      <c r="R7737" s="33" t="str">
        <f t="shared" si="142"/>
        <v>S08N2245P025</v>
      </c>
      <c r="S7737" s="95">
        <f>VLOOKUP(I7737,品牌型号对应工厂型号!C:E,3,0)</f>
        <v>5</v>
      </c>
      <c r="T7737" s="96" t="str">
        <f>VLOOKUP(I7737,品牌型号对应工厂型号!C:I,7,0)</f>
        <v>98:1.5mil EASL-70(G-70)</v>
      </c>
    </row>
    <row r="7738" spans="1:20">
      <c r="A7738" s="25">
        <v>43342</v>
      </c>
      <c r="B7738" s="25">
        <v>4.8232346064833109</v>
      </c>
      <c r="C7738" s="26" t="s">
        <v>16645</v>
      </c>
      <c r="D7738" s="25" t="s">
        <v>16676</v>
      </c>
      <c r="E7738" s="26" t="s">
        <v>45</v>
      </c>
      <c r="F7738" s="25" t="s">
        <v>90</v>
      </c>
      <c r="G7738" s="69">
        <v>1.524</v>
      </c>
      <c r="H7738" s="25" t="s">
        <v>61</v>
      </c>
      <c r="I7738" s="27" t="s">
        <v>46</v>
      </c>
      <c r="J7738" s="69">
        <v>45.72</v>
      </c>
      <c r="K7738" s="6" t="s">
        <v>16677</v>
      </c>
      <c r="L7738" s="6" t="s">
        <v>95</v>
      </c>
      <c r="M7738" s="69">
        <v>30</v>
      </c>
      <c r="N7738" s="6" t="s">
        <v>59</v>
      </c>
      <c r="O7738" s="6" t="s">
        <v>676</v>
      </c>
      <c r="R7738" s="33" t="str">
        <f t="shared" si="142"/>
        <v>S08N2245P026</v>
      </c>
      <c r="S7738" s="95">
        <f>VLOOKUP(I7738,品牌型号对应工厂型号!C:E,3,0)</f>
        <v>5</v>
      </c>
      <c r="T7738" s="96" t="str">
        <f>VLOOKUP(I7738,品牌型号对应工厂型号!C:I,7,0)</f>
        <v>98:1.5mil EASL-70(G-70)</v>
      </c>
    </row>
    <row r="7739" spans="1:20">
      <c r="A7739" s="25">
        <v>43342</v>
      </c>
      <c r="B7739" s="25">
        <v>4.8232346064833109</v>
      </c>
      <c r="C7739" s="26" t="s">
        <v>16645</v>
      </c>
      <c r="D7739" s="25" t="s">
        <v>16678</v>
      </c>
      <c r="E7739" s="26" t="s">
        <v>45</v>
      </c>
      <c r="F7739" s="25" t="s">
        <v>90</v>
      </c>
      <c r="G7739" s="69">
        <v>1.524</v>
      </c>
      <c r="H7739" s="25" t="s">
        <v>61</v>
      </c>
      <c r="I7739" s="27" t="s">
        <v>46</v>
      </c>
      <c r="J7739" s="69">
        <v>45.72</v>
      </c>
      <c r="K7739" s="6" t="s">
        <v>16679</v>
      </c>
      <c r="L7739" s="6" t="s">
        <v>95</v>
      </c>
      <c r="M7739" s="69">
        <v>30</v>
      </c>
      <c r="N7739" s="6" t="s">
        <v>59</v>
      </c>
      <c r="O7739" s="6" t="s">
        <v>676</v>
      </c>
      <c r="R7739" s="33" t="str">
        <f t="shared" si="142"/>
        <v>S08N2245P027</v>
      </c>
      <c r="S7739" s="95">
        <f>VLOOKUP(I7739,品牌型号对应工厂型号!C:E,3,0)</f>
        <v>5</v>
      </c>
      <c r="T7739" s="96" t="str">
        <f>VLOOKUP(I7739,品牌型号对应工厂型号!C:I,7,0)</f>
        <v>98:1.5mil EASL-70(G-70)</v>
      </c>
    </row>
    <row r="7740" spans="1:20">
      <c r="A7740" s="25">
        <v>43342</v>
      </c>
      <c r="B7740" s="25">
        <v>4.8232346064833109</v>
      </c>
      <c r="C7740" s="26" t="s">
        <v>16645</v>
      </c>
      <c r="D7740" s="25" t="s">
        <v>16680</v>
      </c>
      <c r="E7740" s="26" t="s">
        <v>45</v>
      </c>
      <c r="F7740" s="25" t="s">
        <v>90</v>
      </c>
      <c r="G7740" s="69">
        <v>1.524</v>
      </c>
      <c r="H7740" s="25" t="s">
        <v>61</v>
      </c>
      <c r="I7740" s="27" t="s">
        <v>46</v>
      </c>
      <c r="J7740" s="69">
        <v>45.72</v>
      </c>
      <c r="K7740" s="6" t="s">
        <v>16681</v>
      </c>
      <c r="L7740" s="6" t="s">
        <v>95</v>
      </c>
      <c r="M7740" s="69">
        <v>30</v>
      </c>
      <c r="N7740" s="6" t="s">
        <v>59</v>
      </c>
      <c r="O7740" s="6" t="s">
        <v>676</v>
      </c>
      <c r="R7740" s="33" t="str">
        <f t="shared" si="142"/>
        <v>S08N2245P028</v>
      </c>
      <c r="S7740" s="95">
        <f>VLOOKUP(I7740,品牌型号对应工厂型号!C:E,3,0)</f>
        <v>5</v>
      </c>
      <c r="T7740" s="96" t="str">
        <f>VLOOKUP(I7740,品牌型号对应工厂型号!C:I,7,0)</f>
        <v>98:1.5mil EASL-70(G-70)</v>
      </c>
    </row>
    <row r="7741" spans="1:20">
      <c r="A7741" s="25">
        <v>43342</v>
      </c>
      <c r="B7741" s="25">
        <v>4.8232346064833109</v>
      </c>
      <c r="C7741" s="26" t="s">
        <v>16645</v>
      </c>
      <c r="D7741" s="25" t="s">
        <v>16682</v>
      </c>
      <c r="E7741" s="26" t="s">
        <v>45</v>
      </c>
      <c r="F7741" s="25" t="s">
        <v>90</v>
      </c>
      <c r="G7741" s="69">
        <v>1.524</v>
      </c>
      <c r="H7741" s="25" t="s">
        <v>61</v>
      </c>
      <c r="I7741" s="27" t="s">
        <v>46</v>
      </c>
      <c r="J7741" s="69">
        <v>45.72</v>
      </c>
      <c r="K7741" s="6" t="s">
        <v>16683</v>
      </c>
      <c r="L7741" s="6" t="s">
        <v>95</v>
      </c>
      <c r="M7741" s="69">
        <v>30</v>
      </c>
      <c r="N7741" s="6" t="s">
        <v>59</v>
      </c>
      <c r="O7741" s="6" t="s">
        <v>676</v>
      </c>
      <c r="R7741" s="33" t="str">
        <f t="shared" si="142"/>
        <v>S08N2245P029</v>
      </c>
      <c r="S7741" s="95">
        <f>VLOOKUP(I7741,品牌型号对应工厂型号!C:E,3,0)</f>
        <v>5</v>
      </c>
      <c r="T7741" s="96" t="str">
        <f>VLOOKUP(I7741,品牌型号对应工厂型号!C:I,7,0)</f>
        <v>98:1.5mil EASL-70(G-70)</v>
      </c>
    </row>
    <row r="7742" spans="1:20">
      <c r="A7742" s="25">
        <v>43342</v>
      </c>
      <c r="B7742" s="25">
        <v>4.8232346064833109</v>
      </c>
      <c r="C7742" s="26" t="s">
        <v>16645</v>
      </c>
      <c r="D7742" s="25" t="s">
        <v>16684</v>
      </c>
      <c r="E7742" s="26" t="s">
        <v>45</v>
      </c>
      <c r="F7742" s="25" t="s">
        <v>90</v>
      </c>
      <c r="G7742" s="69">
        <v>1.524</v>
      </c>
      <c r="H7742" s="25" t="s">
        <v>61</v>
      </c>
      <c r="I7742" s="27" t="s">
        <v>46</v>
      </c>
      <c r="J7742" s="69">
        <v>45.72</v>
      </c>
      <c r="K7742" s="6" t="s">
        <v>16685</v>
      </c>
      <c r="L7742" s="6" t="s">
        <v>95</v>
      </c>
      <c r="M7742" s="69">
        <v>30</v>
      </c>
      <c r="N7742" s="6" t="s">
        <v>59</v>
      </c>
      <c r="O7742" s="6" t="s">
        <v>676</v>
      </c>
      <c r="R7742" s="33" t="str">
        <f t="shared" si="142"/>
        <v>S08N2245P030</v>
      </c>
      <c r="S7742" s="95">
        <f>VLOOKUP(I7742,品牌型号对应工厂型号!C:E,3,0)</f>
        <v>5</v>
      </c>
      <c r="T7742" s="96" t="str">
        <f>VLOOKUP(I7742,品牌型号对应工厂型号!C:I,7,0)</f>
        <v>98:1.5mil EASL-70(G-70)</v>
      </c>
    </row>
    <row r="7743" spans="1:20">
      <c r="A7743" s="25">
        <v>43342</v>
      </c>
      <c r="B7743" s="25">
        <v>4.8232346064833109</v>
      </c>
      <c r="C7743" s="26" t="s">
        <v>16645</v>
      </c>
      <c r="D7743" s="25" t="s">
        <v>16686</v>
      </c>
      <c r="E7743" s="26" t="s">
        <v>45</v>
      </c>
      <c r="F7743" s="25" t="s">
        <v>90</v>
      </c>
      <c r="G7743" s="69">
        <v>1.524</v>
      </c>
      <c r="H7743" s="25" t="s">
        <v>61</v>
      </c>
      <c r="I7743" s="27" t="s">
        <v>46</v>
      </c>
      <c r="J7743" s="69">
        <v>45.72</v>
      </c>
      <c r="K7743" s="6" t="s">
        <v>16687</v>
      </c>
      <c r="L7743" s="6" t="s">
        <v>95</v>
      </c>
      <c r="M7743" s="69">
        <v>30</v>
      </c>
      <c r="N7743" s="6" t="s">
        <v>59</v>
      </c>
      <c r="O7743" s="6" t="s">
        <v>676</v>
      </c>
      <c r="R7743" s="33" t="str">
        <f t="shared" si="142"/>
        <v>S08N2245P031</v>
      </c>
      <c r="S7743" s="95">
        <f>VLOOKUP(I7743,品牌型号对应工厂型号!C:E,3,0)</f>
        <v>5</v>
      </c>
      <c r="T7743" s="96" t="str">
        <f>VLOOKUP(I7743,品牌型号对应工厂型号!C:I,7,0)</f>
        <v>98:1.5mil EASL-70(G-70)</v>
      </c>
    </row>
    <row r="7744" spans="1:20">
      <c r="A7744" s="25">
        <v>43342</v>
      </c>
      <c r="B7744" s="25">
        <v>4.8232346064833109</v>
      </c>
      <c r="C7744" s="26" t="s">
        <v>16645</v>
      </c>
      <c r="D7744" s="25" t="s">
        <v>16688</v>
      </c>
      <c r="E7744" s="26" t="s">
        <v>53</v>
      </c>
      <c r="F7744" s="25" t="s">
        <v>90</v>
      </c>
      <c r="G7744" s="69">
        <v>1.524</v>
      </c>
      <c r="H7744" s="25" t="s">
        <v>60</v>
      </c>
      <c r="I7744" s="27" t="s">
        <v>55</v>
      </c>
      <c r="J7744" s="69">
        <v>45.72</v>
      </c>
      <c r="K7744" s="6" t="s">
        <v>16689</v>
      </c>
      <c r="L7744" s="6" t="s">
        <v>95</v>
      </c>
      <c r="M7744" s="69">
        <v>30</v>
      </c>
      <c r="N7744" s="6" t="s">
        <v>59</v>
      </c>
      <c r="O7744" s="6" t="s">
        <v>676</v>
      </c>
      <c r="R7744" s="33" t="str">
        <f t="shared" si="142"/>
        <v>S08N2129P037</v>
      </c>
      <c r="S7744" s="95">
        <f>VLOOKUP(I7744,品牌型号对应工厂型号!C:E,3,0)</f>
        <v>5</v>
      </c>
      <c r="T7744" s="96" t="str">
        <f>VLOOKUP(I7744,品牌型号对应工厂型号!C:I,7,0)</f>
        <v>100:1.5mil DABL-25(G-25)</v>
      </c>
    </row>
    <row r="7745" spans="1:20">
      <c r="A7745" s="25">
        <v>43342</v>
      </c>
      <c r="B7745" s="25">
        <v>4.8232346064833109</v>
      </c>
      <c r="C7745" s="26" t="s">
        <v>16645</v>
      </c>
      <c r="D7745" s="25" t="s">
        <v>16690</v>
      </c>
      <c r="E7745" s="26" t="s">
        <v>53</v>
      </c>
      <c r="F7745" s="25" t="s">
        <v>90</v>
      </c>
      <c r="G7745" s="69">
        <v>1.524</v>
      </c>
      <c r="H7745" s="25" t="s">
        <v>60</v>
      </c>
      <c r="I7745" s="27" t="s">
        <v>55</v>
      </c>
      <c r="J7745" s="69">
        <v>45.72</v>
      </c>
      <c r="K7745" s="6" t="s">
        <v>16691</v>
      </c>
      <c r="L7745" s="6" t="s">
        <v>95</v>
      </c>
      <c r="M7745" s="69">
        <v>30</v>
      </c>
      <c r="N7745" s="6" t="s">
        <v>59</v>
      </c>
      <c r="O7745" s="6" t="s">
        <v>676</v>
      </c>
      <c r="R7745" s="33" t="str">
        <f t="shared" si="142"/>
        <v>S08N2129P035</v>
      </c>
      <c r="S7745" s="95">
        <f>VLOOKUP(I7745,品牌型号对应工厂型号!C:E,3,0)</f>
        <v>5</v>
      </c>
      <c r="T7745" s="96" t="str">
        <f>VLOOKUP(I7745,品牌型号对应工厂型号!C:I,7,0)</f>
        <v>100:1.5mil DABL-25(G-25)</v>
      </c>
    </row>
    <row r="7746" spans="1:20">
      <c r="A7746" s="25">
        <v>43342</v>
      </c>
      <c r="B7746" s="25">
        <v>4.8232346064833109</v>
      </c>
      <c r="C7746" s="26" t="s">
        <v>16645</v>
      </c>
      <c r="D7746" s="25" t="s">
        <v>16692</v>
      </c>
      <c r="E7746" s="26" t="s">
        <v>53</v>
      </c>
      <c r="F7746" s="25" t="s">
        <v>90</v>
      </c>
      <c r="G7746" s="69">
        <v>1.524</v>
      </c>
      <c r="H7746" s="25" t="s">
        <v>60</v>
      </c>
      <c r="I7746" s="27" t="s">
        <v>55</v>
      </c>
      <c r="J7746" s="69">
        <v>45.72</v>
      </c>
      <c r="K7746" s="6" t="s">
        <v>16693</v>
      </c>
      <c r="L7746" s="6" t="s">
        <v>95</v>
      </c>
      <c r="M7746" s="69">
        <v>30</v>
      </c>
      <c r="N7746" s="6" t="s">
        <v>59</v>
      </c>
      <c r="O7746" s="6" t="s">
        <v>676</v>
      </c>
      <c r="R7746" s="33" t="str">
        <f t="shared" si="142"/>
        <v>S08N2129P036</v>
      </c>
      <c r="S7746" s="95">
        <f>VLOOKUP(I7746,品牌型号对应工厂型号!C:E,3,0)</f>
        <v>5</v>
      </c>
      <c r="T7746" s="96" t="str">
        <f>VLOOKUP(I7746,品牌型号对应工厂型号!C:I,7,0)</f>
        <v>100:1.5mil DABL-25(G-25)</v>
      </c>
    </row>
    <row r="7747" spans="1:20">
      <c r="A7747" s="25">
        <v>43342</v>
      </c>
      <c r="B7747" s="25">
        <v>4.8232346064833109</v>
      </c>
      <c r="C7747" s="26" t="s">
        <v>16645</v>
      </c>
      <c r="D7747" s="25" t="s">
        <v>16694</v>
      </c>
      <c r="E7747" s="26" t="s">
        <v>53</v>
      </c>
      <c r="F7747" s="25" t="s">
        <v>90</v>
      </c>
      <c r="G7747" s="69">
        <v>1.524</v>
      </c>
      <c r="H7747" s="25" t="s">
        <v>60</v>
      </c>
      <c r="I7747" s="27" t="s">
        <v>55</v>
      </c>
      <c r="J7747" s="69">
        <v>45.72</v>
      </c>
      <c r="K7747" s="6" t="s">
        <v>16695</v>
      </c>
      <c r="L7747" s="6" t="s">
        <v>95</v>
      </c>
      <c r="M7747" s="69">
        <v>30</v>
      </c>
      <c r="N7747" s="6" t="s">
        <v>59</v>
      </c>
      <c r="O7747" s="6" t="s">
        <v>676</v>
      </c>
      <c r="R7747" s="33" t="str">
        <f t="shared" si="142"/>
        <v>S08N2129P009</v>
      </c>
      <c r="S7747" s="95">
        <f>VLOOKUP(I7747,品牌型号对应工厂型号!C:E,3,0)</f>
        <v>5</v>
      </c>
      <c r="T7747" s="96" t="str">
        <f>VLOOKUP(I7747,品牌型号对应工厂型号!C:I,7,0)</f>
        <v>100:1.5mil DABL-25(G-25)</v>
      </c>
    </row>
    <row r="7748" spans="1:20">
      <c r="A7748" s="25">
        <v>43342</v>
      </c>
      <c r="B7748" s="25">
        <v>4.8232346064833109</v>
      </c>
      <c r="C7748" s="26" t="s">
        <v>16645</v>
      </c>
      <c r="D7748" s="25" t="s">
        <v>16696</v>
      </c>
      <c r="E7748" s="26" t="s">
        <v>45</v>
      </c>
      <c r="F7748" s="25" t="s">
        <v>90</v>
      </c>
      <c r="G7748" s="69">
        <v>1.524</v>
      </c>
      <c r="H7748" s="25" t="s">
        <v>61</v>
      </c>
      <c r="I7748" s="27" t="s">
        <v>46</v>
      </c>
      <c r="J7748" s="69">
        <v>45.72</v>
      </c>
      <c r="K7748" s="6" t="s">
        <v>16697</v>
      </c>
      <c r="L7748" s="6" t="s">
        <v>95</v>
      </c>
      <c r="M7748" s="69">
        <v>30</v>
      </c>
      <c r="N7748" s="6" t="s">
        <v>59</v>
      </c>
      <c r="O7748" s="6" t="s">
        <v>676</v>
      </c>
      <c r="R7748" s="33" t="str">
        <f t="shared" si="142"/>
        <v>S08N2245P036</v>
      </c>
      <c r="S7748" s="95">
        <f>VLOOKUP(I7748,品牌型号对应工厂型号!C:E,3,0)</f>
        <v>5</v>
      </c>
      <c r="T7748" s="96" t="str">
        <f>VLOOKUP(I7748,品牌型号对应工厂型号!C:I,7,0)</f>
        <v>98:1.5mil EASL-70(G-70)</v>
      </c>
    </row>
    <row r="7749" spans="1:20">
      <c r="A7749" s="25">
        <v>43342</v>
      </c>
      <c r="B7749" s="25">
        <v>4.8232346064833109</v>
      </c>
      <c r="C7749" s="26" t="s">
        <v>16645</v>
      </c>
      <c r="D7749" s="25" t="s">
        <v>16698</v>
      </c>
      <c r="E7749" s="26" t="s">
        <v>45</v>
      </c>
      <c r="F7749" s="25" t="s">
        <v>90</v>
      </c>
      <c r="G7749" s="69">
        <v>1.524</v>
      </c>
      <c r="H7749" s="25" t="s">
        <v>61</v>
      </c>
      <c r="I7749" s="27" t="s">
        <v>46</v>
      </c>
      <c r="J7749" s="69">
        <v>45.72</v>
      </c>
      <c r="K7749" s="6" t="s">
        <v>16699</v>
      </c>
      <c r="L7749" s="6" t="s">
        <v>95</v>
      </c>
      <c r="M7749" s="69">
        <v>30</v>
      </c>
      <c r="N7749" s="6" t="s">
        <v>59</v>
      </c>
      <c r="O7749" s="6" t="s">
        <v>676</v>
      </c>
      <c r="R7749" s="33" t="str">
        <f t="shared" si="142"/>
        <v>S08N2245P037</v>
      </c>
      <c r="S7749" s="95">
        <f>VLOOKUP(I7749,品牌型号对应工厂型号!C:E,3,0)</f>
        <v>5</v>
      </c>
      <c r="T7749" s="96" t="str">
        <f>VLOOKUP(I7749,品牌型号对应工厂型号!C:I,7,0)</f>
        <v>98:1.5mil EASL-70(G-70)</v>
      </c>
    </row>
    <row r="7750" spans="1:20">
      <c r="A7750" s="25">
        <v>43342</v>
      </c>
      <c r="B7750" s="25">
        <v>4.8232346064833109</v>
      </c>
      <c r="C7750" s="26" t="s">
        <v>16645</v>
      </c>
      <c r="D7750" s="25" t="s">
        <v>16700</v>
      </c>
      <c r="E7750" s="26" t="s">
        <v>45</v>
      </c>
      <c r="F7750" s="25" t="s">
        <v>90</v>
      </c>
      <c r="G7750" s="69">
        <v>1.524</v>
      </c>
      <c r="H7750" s="25" t="s">
        <v>61</v>
      </c>
      <c r="I7750" s="27" t="s">
        <v>46</v>
      </c>
      <c r="J7750" s="69">
        <v>45.72</v>
      </c>
      <c r="K7750" s="6" t="s">
        <v>16701</v>
      </c>
      <c r="L7750" s="6" t="s">
        <v>95</v>
      </c>
      <c r="M7750" s="69">
        <v>30</v>
      </c>
      <c r="N7750" s="6" t="s">
        <v>59</v>
      </c>
      <c r="O7750" s="6" t="s">
        <v>676</v>
      </c>
      <c r="R7750" s="33" t="str">
        <f t="shared" si="142"/>
        <v>S08N2245P038</v>
      </c>
      <c r="S7750" s="95">
        <f>VLOOKUP(I7750,品牌型号对应工厂型号!C:E,3,0)</f>
        <v>5</v>
      </c>
      <c r="T7750" s="96" t="str">
        <f>VLOOKUP(I7750,品牌型号对应工厂型号!C:I,7,0)</f>
        <v>98:1.5mil EASL-70(G-70)</v>
      </c>
    </row>
    <row r="7751" spans="1:20">
      <c r="A7751" s="25">
        <v>43342</v>
      </c>
      <c r="B7751" s="25">
        <v>4.8232346064833109</v>
      </c>
      <c r="C7751" s="26" t="s">
        <v>16645</v>
      </c>
      <c r="D7751" s="25" t="s">
        <v>16702</v>
      </c>
      <c r="E7751" s="26" t="s">
        <v>53</v>
      </c>
      <c r="F7751" s="25" t="s">
        <v>90</v>
      </c>
      <c r="G7751" s="69">
        <v>1.524</v>
      </c>
      <c r="H7751" s="25" t="s">
        <v>60</v>
      </c>
      <c r="I7751" s="27" t="s">
        <v>55</v>
      </c>
      <c r="J7751" s="69">
        <v>45.72</v>
      </c>
      <c r="K7751" s="6" t="s">
        <v>16703</v>
      </c>
      <c r="L7751" s="6" t="s">
        <v>95</v>
      </c>
      <c r="M7751" s="69">
        <v>30</v>
      </c>
      <c r="N7751" s="6" t="s">
        <v>59</v>
      </c>
      <c r="O7751" s="6" t="s">
        <v>676</v>
      </c>
      <c r="R7751" s="33" t="str">
        <f t="shared" si="142"/>
        <v>S08N2129P012</v>
      </c>
      <c r="S7751" s="95">
        <f>VLOOKUP(I7751,品牌型号对应工厂型号!C:E,3,0)</f>
        <v>5</v>
      </c>
      <c r="T7751" s="96" t="str">
        <f>VLOOKUP(I7751,品牌型号对应工厂型号!C:I,7,0)</f>
        <v>100:1.5mil DABL-25(G-25)</v>
      </c>
    </row>
    <row r="7752" spans="1:20">
      <c r="A7752" s="25">
        <v>43342</v>
      </c>
      <c r="B7752" s="25">
        <v>4.8232346064833109</v>
      </c>
      <c r="C7752" s="26" t="s">
        <v>16645</v>
      </c>
      <c r="D7752" s="25" t="s">
        <v>16704</v>
      </c>
      <c r="E7752" s="26" t="s">
        <v>53</v>
      </c>
      <c r="F7752" s="25" t="s">
        <v>90</v>
      </c>
      <c r="G7752" s="69">
        <v>1.524</v>
      </c>
      <c r="H7752" s="25" t="s">
        <v>60</v>
      </c>
      <c r="I7752" s="27" t="s">
        <v>55</v>
      </c>
      <c r="J7752" s="69">
        <v>45.72</v>
      </c>
      <c r="K7752" s="6" t="s">
        <v>16705</v>
      </c>
      <c r="L7752" s="6" t="s">
        <v>95</v>
      </c>
      <c r="M7752" s="69">
        <v>30</v>
      </c>
      <c r="N7752" s="6" t="s">
        <v>59</v>
      </c>
      <c r="O7752" s="6" t="s">
        <v>676</v>
      </c>
      <c r="R7752" s="33" t="str">
        <f t="shared" si="142"/>
        <v>S08N2129P033</v>
      </c>
      <c r="S7752" s="95">
        <f>VLOOKUP(I7752,品牌型号对应工厂型号!C:E,3,0)</f>
        <v>5</v>
      </c>
      <c r="T7752" s="96" t="str">
        <f>VLOOKUP(I7752,品牌型号对应工厂型号!C:I,7,0)</f>
        <v>100:1.5mil DABL-25(G-25)</v>
      </c>
    </row>
    <row r="7753" spans="1:20">
      <c r="A7753" s="25">
        <v>43342</v>
      </c>
      <c r="B7753" s="25">
        <v>4.8232346064833109</v>
      </c>
      <c r="C7753" s="26" t="s">
        <v>16645</v>
      </c>
      <c r="D7753" s="25" t="s">
        <v>16706</v>
      </c>
      <c r="E7753" s="26" t="s">
        <v>53</v>
      </c>
      <c r="F7753" s="25" t="s">
        <v>90</v>
      </c>
      <c r="G7753" s="69">
        <v>1.524</v>
      </c>
      <c r="H7753" s="25" t="s">
        <v>60</v>
      </c>
      <c r="I7753" s="27" t="s">
        <v>55</v>
      </c>
      <c r="J7753" s="69">
        <v>45.72</v>
      </c>
      <c r="K7753" s="6" t="s">
        <v>16707</v>
      </c>
      <c r="L7753" s="6" t="s">
        <v>95</v>
      </c>
      <c r="M7753" s="69">
        <v>30</v>
      </c>
      <c r="N7753" s="6" t="s">
        <v>59</v>
      </c>
      <c r="O7753" s="6" t="s">
        <v>676</v>
      </c>
      <c r="R7753" s="33" t="str">
        <f t="shared" si="142"/>
        <v>S08N2129P008</v>
      </c>
      <c r="S7753" s="95">
        <f>VLOOKUP(I7753,品牌型号对应工厂型号!C:E,3,0)</f>
        <v>5</v>
      </c>
      <c r="T7753" s="96" t="str">
        <f>VLOOKUP(I7753,品牌型号对应工厂型号!C:I,7,0)</f>
        <v>100:1.5mil DABL-25(G-25)</v>
      </c>
    </row>
    <row r="7754" spans="1:20">
      <c r="A7754" s="25">
        <v>43342</v>
      </c>
      <c r="B7754" s="25">
        <v>4.8232346064833109</v>
      </c>
      <c r="C7754" s="26" t="s">
        <v>16645</v>
      </c>
      <c r="D7754" s="25" t="s">
        <v>16708</v>
      </c>
      <c r="E7754" s="26" t="s">
        <v>53</v>
      </c>
      <c r="F7754" s="25" t="s">
        <v>90</v>
      </c>
      <c r="G7754" s="69">
        <v>1.524</v>
      </c>
      <c r="H7754" s="25" t="s">
        <v>60</v>
      </c>
      <c r="I7754" s="27" t="s">
        <v>55</v>
      </c>
      <c r="J7754" s="69">
        <v>45.72</v>
      </c>
      <c r="K7754" s="6" t="s">
        <v>16709</v>
      </c>
      <c r="L7754" s="6" t="s">
        <v>95</v>
      </c>
      <c r="M7754" s="69">
        <v>30</v>
      </c>
      <c r="N7754" s="6" t="s">
        <v>59</v>
      </c>
      <c r="O7754" s="6" t="s">
        <v>676</v>
      </c>
      <c r="R7754" s="33" t="str">
        <f t="shared" si="142"/>
        <v>S08N2129P013</v>
      </c>
      <c r="S7754" s="95">
        <f>VLOOKUP(I7754,品牌型号对应工厂型号!C:E,3,0)</f>
        <v>5</v>
      </c>
      <c r="T7754" s="96" t="str">
        <f>VLOOKUP(I7754,品牌型号对应工厂型号!C:I,7,0)</f>
        <v>100:1.5mil DABL-25(G-25)</v>
      </c>
    </row>
    <row r="7755" spans="1:20">
      <c r="A7755" s="25">
        <v>43342</v>
      </c>
      <c r="B7755" s="25">
        <v>4.8232346064833109</v>
      </c>
      <c r="C7755" s="26" t="s">
        <v>16645</v>
      </c>
      <c r="D7755" s="25" t="s">
        <v>16710</v>
      </c>
      <c r="E7755" s="26" t="s">
        <v>53</v>
      </c>
      <c r="F7755" s="25" t="s">
        <v>90</v>
      </c>
      <c r="G7755" s="69">
        <v>1.524</v>
      </c>
      <c r="H7755" s="25" t="s">
        <v>60</v>
      </c>
      <c r="I7755" s="27" t="s">
        <v>55</v>
      </c>
      <c r="J7755" s="69">
        <v>45.72</v>
      </c>
      <c r="K7755" s="6" t="s">
        <v>16711</v>
      </c>
      <c r="L7755" s="6" t="s">
        <v>95</v>
      </c>
      <c r="M7755" s="69">
        <v>30</v>
      </c>
      <c r="N7755" s="6" t="s">
        <v>59</v>
      </c>
      <c r="O7755" s="6" t="s">
        <v>676</v>
      </c>
      <c r="R7755" s="33" t="str">
        <f t="shared" si="142"/>
        <v>S08N2129P004</v>
      </c>
      <c r="S7755" s="95">
        <f>VLOOKUP(I7755,品牌型号对应工厂型号!C:E,3,0)</f>
        <v>5</v>
      </c>
      <c r="T7755" s="96" t="str">
        <f>VLOOKUP(I7755,品牌型号对应工厂型号!C:I,7,0)</f>
        <v>100:1.5mil DABL-25(G-25)</v>
      </c>
    </row>
    <row r="7756" spans="1:20">
      <c r="A7756" s="25">
        <v>43342</v>
      </c>
      <c r="B7756" s="25">
        <v>4.8232346064833109</v>
      </c>
      <c r="C7756" s="26" t="s">
        <v>16645</v>
      </c>
      <c r="D7756" s="25" t="s">
        <v>16712</v>
      </c>
      <c r="E7756" s="26" t="s">
        <v>53</v>
      </c>
      <c r="F7756" s="25" t="s">
        <v>90</v>
      </c>
      <c r="G7756" s="69">
        <v>1.524</v>
      </c>
      <c r="H7756" s="25" t="s">
        <v>60</v>
      </c>
      <c r="I7756" s="27" t="s">
        <v>55</v>
      </c>
      <c r="J7756" s="69">
        <v>45.72</v>
      </c>
      <c r="K7756" s="6" t="s">
        <v>16713</v>
      </c>
      <c r="L7756" s="6" t="s">
        <v>95</v>
      </c>
      <c r="M7756" s="69">
        <v>30</v>
      </c>
      <c r="N7756" s="6" t="s">
        <v>59</v>
      </c>
      <c r="O7756" s="6" t="s">
        <v>676</v>
      </c>
      <c r="R7756" s="33" t="str">
        <f t="shared" si="142"/>
        <v>S08N2129P007</v>
      </c>
      <c r="S7756" s="95">
        <f>VLOOKUP(I7756,品牌型号对应工厂型号!C:E,3,0)</f>
        <v>5</v>
      </c>
      <c r="T7756" s="96" t="str">
        <f>VLOOKUP(I7756,品牌型号对应工厂型号!C:I,7,0)</f>
        <v>100:1.5mil DABL-25(G-25)</v>
      </c>
    </row>
    <row r="7757" spans="1:20">
      <c r="A7757" s="25">
        <v>43342</v>
      </c>
      <c r="B7757" s="25">
        <v>4.8232346064833109</v>
      </c>
      <c r="C7757" s="26" t="s">
        <v>16645</v>
      </c>
      <c r="D7757" s="25" t="s">
        <v>16714</v>
      </c>
      <c r="E7757" s="26" t="s">
        <v>53</v>
      </c>
      <c r="F7757" s="25" t="s">
        <v>90</v>
      </c>
      <c r="G7757" s="69">
        <v>1.524</v>
      </c>
      <c r="H7757" s="25" t="s">
        <v>60</v>
      </c>
      <c r="I7757" s="27" t="s">
        <v>55</v>
      </c>
      <c r="J7757" s="69">
        <v>45.72</v>
      </c>
      <c r="K7757" s="6" t="s">
        <v>16715</v>
      </c>
      <c r="L7757" s="6" t="s">
        <v>95</v>
      </c>
      <c r="M7757" s="69">
        <v>30</v>
      </c>
      <c r="N7757" s="6" t="s">
        <v>59</v>
      </c>
      <c r="O7757" s="6" t="s">
        <v>676</v>
      </c>
      <c r="R7757" s="33" t="str">
        <f t="shared" si="142"/>
        <v>S08N2129P006</v>
      </c>
      <c r="S7757" s="95">
        <f>VLOOKUP(I7757,品牌型号对应工厂型号!C:E,3,0)</f>
        <v>5</v>
      </c>
      <c r="T7757" s="96" t="str">
        <f>VLOOKUP(I7757,品牌型号对应工厂型号!C:I,7,0)</f>
        <v>100:1.5mil DABL-25(G-25)</v>
      </c>
    </row>
    <row r="7758" spans="1:20">
      <c r="A7758" s="25">
        <v>43342</v>
      </c>
      <c r="B7758" s="25">
        <v>4.8232346064833109</v>
      </c>
      <c r="C7758" s="26" t="s">
        <v>16645</v>
      </c>
      <c r="D7758" s="25" t="s">
        <v>16716</v>
      </c>
      <c r="E7758" s="26" t="s">
        <v>53</v>
      </c>
      <c r="F7758" s="25" t="s">
        <v>90</v>
      </c>
      <c r="G7758" s="69">
        <v>1.524</v>
      </c>
      <c r="H7758" s="25" t="s">
        <v>60</v>
      </c>
      <c r="I7758" s="27" t="s">
        <v>55</v>
      </c>
      <c r="J7758" s="69">
        <v>45.72</v>
      </c>
      <c r="K7758" s="6" t="s">
        <v>16717</v>
      </c>
      <c r="L7758" s="6" t="s">
        <v>95</v>
      </c>
      <c r="M7758" s="69">
        <v>30</v>
      </c>
      <c r="N7758" s="6" t="s">
        <v>59</v>
      </c>
      <c r="O7758" s="6" t="s">
        <v>676</v>
      </c>
      <c r="R7758" s="33" t="str">
        <f t="shared" si="142"/>
        <v>S08N2129P005</v>
      </c>
      <c r="S7758" s="95">
        <f>VLOOKUP(I7758,品牌型号对应工厂型号!C:E,3,0)</f>
        <v>5</v>
      </c>
      <c r="T7758" s="96" t="str">
        <f>VLOOKUP(I7758,品牌型号对应工厂型号!C:I,7,0)</f>
        <v>100:1.5mil DABL-25(G-25)</v>
      </c>
    </row>
    <row r="7759" spans="1:20">
      <c r="A7759" s="25">
        <v>43342</v>
      </c>
      <c r="B7759" s="25">
        <v>4.8232346064833109</v>
      </c>
      <c r="C7759" s="26" t="s">
        <v>16645</v>
      </c>
      <c r="D7759" s="25" t="s">
        <v>16718</v>
      </c>
      <c r="E7759" s="26" t="s">
        <v>53</v>
      </c>
      <c r="F7759" s="25" t="s">
        <v>90</v>
      </c>
      <c r="G7759" s="69">
        <v>1.524</v>
      </c>
      <c r="H7759" s="25" t="s">
        <v>60</v>
      </c>
      <c r="I7759" s="27" t="s">
        <v>55</v>
      </c>
      <c r="J7759" s="69">
        <v>45.72</v>
      </c>
      <c r="K7759" s="6" t="s">
        <v>16719</v>
      </c>
      <c r="L7759" s="6" t="s">
        <v>95</v>
      </c>
      <c r="M7759" s="69">
        <v>30</v>
      </c>
      <c r="N7759" s="6" t="s">
        <v>59</v>
      </c>
      <c r="O7759" s="6" t="s">
        <v>676</v>
      </c>
      <c r="R7759" s="33" t="str">
        <f t="shared" si="142"/>
        <v>S08N2129P016</v>
      </c>
      <c r="S7759" s="95">
        <f>VLOOKUP(I7759,品牌型号对应工厂型号!C:E,3,0)</f>
        <v>5</v>
      </c>
      <c r="T7759" s="96" t="str">
        <f>VLOOKUP(I7759,品牌型号对应工厂型号!C:I,7,0)</f>
        <v>100:1.5mil DABL-25(G-25)</v>
      </c>
    </row>
    <row r="7760" spans="1:20">
      <c r="A7760" s="25">
        <v>43342</v>
      </c>
      <c r="B7760" s="25">
        <v>4.8232346064833109</v>
      </c>
      <c r="C7760" s="26" t="s">
        <v>16645</v>
      </c>
      <c r="D7760" s="25" t="s">
        <v>16720</v>
      </c>
      <c r="E7760" s="26" t="s">
        <v>53</v>
      </c>
      <c r="F7760" s="25" t="s">
        <v>90</v>
      </c>
      <c r="G7760" s="69">
        <v>1.524</v>
      </c>
      <c r="H7760" s="25" t="s">
        <v>60</v>
      </c>
      <c r="I7760" s="27" t="s">
        <v>55</v>
      </c>
      <c r="J7760" s="69">
        <v>45.72</v>
      </c>
      <c r="K7760" s="6" t="s">
        <v>16721</v>
      </c>
      <c r="L7760" s="6" t="s">
        <v>95</v>
      </c>
      <c r="M7760" s="69">
        <v>30</v>
      </c>
      <c r="N7760" s="6" t="s">
        <v>59</v>
      </c>
      <c r="O7760" s="6" t="s">
        <v>676</v>
      </c>
      <c r="R7760" s="33" t="str">
        <f t="shared" si="142"/>
        <v>S08N2129P011</v>
      </c>
      <c r="S7760" s="95">
        <f>VLOOKUP(I7760,品牌型号对应工厂型号!C:E,3,0)</f>
        <v>5</v>
      </c>
      <c r="T7760" s="96" t="str">
        <f>VLOOKUP(I7760,品牌型号对应工厂型号!C:I,7,0)</f>
        <v>100:1.5mil DABL-25(G-25)</v>
      </c>
    </row>
    <row r="7761" spans="1:20">
      <c r="A7761" s="25">
        <v>43342</v>
      </c>
      <c r="B7761" s="25">
        <v>4.8232346064833109</v>
      </c>
      <c r="C7761" s="26" t="s">
        <v>16645</v>
      </c>
      <c r="D7761" s="25" t="s">
        <v>16722</v>
      </c>
      <c r="E7761" s="26" t="s">
        <v>53</v>
      </c>
      <c r="F7761" s="25" t="s">
        <v>90</v>
      </c>
      <c r="G7761" s="69">
        <v>1.524</v>
      </c>
      <c r="H7761" s="25" t="s">
        <v>60</v>
      </c>
      <c r="I7761" s="27" t="s">
        <v>55</v>
      </c>
      <c r="J7761" s="69">
        <v>45.72</v>
      </c>
      <c r="K7761" s="6" t="s">
        <v>16723</v>
      </c>
      <c r="L7761" s="6" t="s">
        <v>95</v>
      </c>
      <c r="M7761" s="69">
        <v>30</v>
      </c>
      <c r="N7761" s="6" t="s">
        <v>59</v>
      </c>
      <c r="O7761" s="6" t="s">
        <v>676</v>
      </c>
      <c r="R7761" s="33" t="str">
        <f t="shared" si="142"/>
        <v>S08N2128P025</v>
      </c>
      <c r="S7761" s="95">
        <f>VLOOKUP(I7761,品牌型号对应工厂型号!C:E,3,0)</f>
        <v>5</v>
      </c>
      <c r="T7761" s="96" t="str">
        <f>VLOOKUP(I7761,品牌型号对应工厂型号!C:I,7,0)</f>
        <v>100:1.5mil DABL-25(G-25)</v>
      </c>
    </row>
    <row r="7762" spans="1:20">
      <c r="A7762" s="25">
        <v>43342</v>
      </c>
      <c r="B7762" s="25">
        <v>4.8232346064833109</v>
      </c>
      <c r="C7762" s="26" t="s">
        <v>16645</v>
      </c>
      <c r="D7762" s="25" t="s">
        <v>16724</v>
      </c>
      <c r="E7762" s="26" t="s">
        <v>53</v>
      </c>
      <c r="F7762" s="25" t="s">
        <v>90</v>
      </c>
      <c r="G7762" s="69">
        <v>1.524</v>
      </c>
      <c r="H7762" s="25" t="s">
        <v>60</v>
      </c>
      <c r="I7762" s="27" t="s">
        <v>55</v>
      </c>
      <c r="J7762" s="69">
        <v>45.72</v>
      </c>
      <c r="K7762" s="6" t="s">
        <v>16725</v>
      </c>
      <c r="L7762" s="6" t="s">
        <v>95</v>
      </c>
      <c r="M7762" s="69">
        <v>30</v>
      </c>
      <c r="N7762" s="6" t="s">
        <v>59</v>
      </c>
      <c r="O7762" s="6" t="s">
        <v>676</v>
      </c>
      <c r="R7762" s="33" t="str">
        <f t="shared" si="142"/>
        <v>S08N2128P023</v>
      </c>
      <c r="S7762" s="95">
        <f>VLOOKUP(I7762,品牌型号对应工厂型号!C:E,3,0)</f>
        <v>5</v>
      </c>
      <c r="T7762" s="96" t="str">
        <f>VLOOKUP(I7762,品牌型号对应工厂型号!C:I,7,0)</f>
        <v>100:1.5mil DABL-25(G-25)</v>
      </c>
    </row>
    <row r="7763" spans="1:20">
      <c r="A7763" s="25">
        <v>43342</v>
      </c>
      <c r="B7763" s="25">
        <v>4.8232346064833109</v>
      </c>
      <c r="C7763" s="26" t="s">
        <v>16645</v>
      </c>
      <c r="D7763" s="25" t="s">
        <v>16726</v>
      </c>
      <c r="E7763" s="26" t="s">
        <v>53</v>
      </c>
      <c r="F7763" s="25" t="s">
        <v>90</v>
      </c>
      <c r="G7763" s="69">
        <v>1.524</v>
      </c>
      <c r="H7763" s="25" t="s">
        <v>60</v>
      </c>
      <c r="I7763" s="27" t="s">
        <v>55</v>
      </c>
      <c r="J7763" s="69">
        <v>45.72</v>
      </c>
      <c r="K7763" s="6" t="s">
        <v>16727</v>
      </c>
      <c r="L7763" s="6" t="s">
        <v>95</v>
      </c>
      <c r="M7763" s="69">
        <v>30</v>
      </c>
      <c r="N7763" s="6" t="s">
        <v>59</v>
      </c>
      <c r="O7763" s="6" t="s">
        <v>676</v>
      </c>
      <c r="R7763" s="33" t="str">
        <f t="shared" si="142"/>
        <v>S08N2128P022</v>
      </c>
      <c r="S7763" s="95">
        <f>VLOOKUP(I7763,品牌型号对应工厂型号!C:E,3,0)</f>
        <v>5</v>
      </c>
      <c r="T7763" s="96" t="str">
        <f>VLOOKUP(I7763,品牌型号对应工厂型号!C:I,7,0)</f>
        <v>100:1.5mil DABL-25(G-25)</v>
      </c>
    </row>
    <row r="7764" spans="1:20">
      <c r="A7764" s="25">
        <v>43342</v>
      </c>
      <c r="B7764" s="25">
        <v>4.8232346064833109</v>
      </c>
      <c r="C7764" s="26" t="s">
        <v>16645</v>
      </c>
      <c r="D7764" s="25" t="s">
        <v>16728</v>
      </c>
      <c r="E7764" s="26" t="s">
        <v>53</v>
      </c>
      <c r="F7764" s="25" t="s">
        <v>90</v>
      </c>
      <c r="G7764" s="69">
        <v>1.524</v>
      </c>
      <c r="H7764" s="25" t="s">
        <v>60</v>
      </c>
      <c r="I7764" s="27" t="s">
        <v>55</v>
      </c>
      <c r="J7764" s="69">
        <v>45.72</v>
      </c>
      <c r="K7764" s="6" t="s">
        <v>16729</v>
      </c>
      <c r="L7764" s="6" t="s">
        <v>95</v>
      </c>
      <c r="M7764" s="69">
        <v>30</v>
      </c>
      <c r="N7764" s="6" t="s">
        <v>59</v>
      </c>
      <c r="O7764" s="6" t="s">
        <v>676</v>
      </c>
      <c r="R7764" s="33" t="str">
        <f t="shared" si="142"/>
        <v>S08N2129P017</v>
      </c>
      <c r="S7764" s="95">
        <f>VLOOKUP(I7764,品牌型号对应工厂型号!C:E,3,0)</f>
        <v>5</v>
      </c>
      <c r="T7764" s="96" t="str">
        <f>VLOOKUP(I7764,品牌型号对应工厂型号!C:I,7,0)</f>
        <v>100:1.5mil DABL-25(G-25)</v>
      </c>
    </row>
    <row r="7765" spans="1:20">
      <c r="A7765" s="25">
        <v>43342</v>
      </c>
      <c r="B7765" s="25">
        <v>4.8232346064833109</v>
      </c>
      <c r="C7765" s="26" t="s">
        <v>16645</v>
      </c>
      <c r="D7765" s="25" t="s">
        <v>16730</v>
      </c>
      <c r="E7765" s="26" t="s">
        <v>53</v>
      </c>
      <c r="F7765" s="25" t="s">
        <v>90</v>
      </c>
      <c r="G7765" s="69">
        <v>1.524</v>
      </c>
      <c r="H7765" s="25" t="s">
        <v>60</v>
      </c>
      <c r="I7765" s="27" t="s">
        <v>55</v>
      </c>
      <c r="J7765" s="69">
        <v>45.72</v>
      </c>
      <c r="K7765" s="6" t="s">
        <v>16731</v>
      </c>
      <c r="L7765" s="6" t="s">
        <v>95</v>
      </c>
      <c r="M7765" s="69">
        <v>30</v>
      </c>
      <c r="N7765" s="6" t="s">
        <v>59</v>
      </c>
      <c r="O7765" s="6" t="s">
        <v>676</v>
      </c>
      <c r="R7765" s="33" t="str">
        <f t="shared" si="142"/>
        <v>S08N2128P024</v>
      </c>
      <c r="S7765" s="95">
        <f>VLOOKUP(I7765,品牌型号对应工厂型号!C:E,3,0)</f>
        <v>5</v>
      </c>
      <c r="T7765" s="96" t="str">
        <f>VLOOKUP(I7765,品牌型号对应工厂型号!C:I,7,0)</f>
        <v>100:1.5mil DABL-25(G-25)</v>
      </c>
    </row>
    <row r="7766" spans="1:20">
      <c r="A7766" s="25">
        <v>43342</v>
      </c>
      <c r="B7766" s="25">
        <v>4.8232346064833109</v>
      </c>
      <c r="C7766" s="26" t="s">
        <v>16645</v>
      </c>
      <c r="D7766" s="25" t="s">
        <v>16732</v>
      </c>
      <c r="E7766" s="26" t="s">
        <v>53</v>
      </c>
      <c r="F7766" s="25" t="s">
        <v>90</v>
      </c>
      <c r="G7766" s="69">
        <v>1.524</v>
      </c>
      <c r="H7766" s="25" t="s">
        <v>60</v>
      </c>
      <c r="I7766" s="27" t="s">
        <v>55</v>
      </c>
      <c r="J7766" s="69">
        <v>45.72</v>
      </c>
      <c r="K7766" s="6" t="s">
        <v>16733</v>
      </c>
      <c r="L7766" s="6" t="s">
        <v>95</v>
      </c>
      <c r="M7766" s="69">
        <v>30</v>
      </c>
      <c r="N7766" s="6" t="s">
        <v>59</v>
      </c>
      <c r="O7766" s="6" t="s">
        <v>676</v>
      </c>
      <c r="R7766" s="33" t="str">
        <f t="shared" si="142"/>
        <v>S08N2129P034</v>
      </c>
      <c r="S7766" s="95">
        <f>VLOOKUP(I7766,品牌型号对应工厂型号!C:E,3,0)</f>
        <v>5</v>
      </c>
      <c r="T7766" s="96" t="str">
        <f>VLOOKUP(I7766,品牌型号对应工厂型号!C:I,7,0)</f>
        <v>100:1.5mil DABL-25(G-25)</v>
      </c>
    </row>
    <row r="7767" spans="1:20">
      <c r="A7767" s="25">
        <v>43342</v>
      </c>
      <c r="B7767" s="25">
        <v>4.8232346064833109</v>
      </c>
      <c r="C7767" s="26" t="s">
        <v>16645</v>
      </c>
      <c r="D7767" s="25" t="s">
        <v>16734</v>
      </c>
      <c r="E7767" s="26" t="s">
        <v>53</v>
      </c>
      <c r="F7767" s="25" t="s">
        <v>90</v>
      </c>
      <c r="G7767" s="69">
        <v>1.524</v>
      </c>
      <c r="H7767" s="25" t="s">
        <v>60</v>
      </c>
      <c r="I7767" s="27" t="s">
        <v>55</v>
      </c>
      <c r="J7767" s="69">
        <v>45.72</v>
      </c>
      <c r="K7767" s="6" t="s">
        <v>16735</v>
      </c>
      <c r="L7767" s="6" t="s">
        <v>95</v>
      </c>
      <c r="M7767" s="69">
        <v>30</v>
      </c>
      <c r="N7767" s="6" t="s">
        <v>59</v>
      </c>
      <c r="O7767" s="6" t="s">
        <v>676</v>
      </c>
      <c r="R7767" s="33" t="str">
        <f t="shared" si="142"/>
        <v>S08N2129P010</v>
      </c>
      <c r="S7767" s="95">
        <f>VLOOKUP(I7767,品牌型号对应工厂型号!C:E,3,0)</f>
        <v>5</v>
      </c>
      <c r="T7767" s="96" t="str">
        <f>VLOOKUP(I7767,品牌型号对应工厂型号!C:I,7,0)</f>
        <v>100:1.5mil DABL-25(G-25)</v>
      </c>
    </row>
    <row r="7768" spans="1:20">
      <c r="A7768" s="25">
        <v>43342</v>
      </c>
      <c r="B7768" s="25">
        <v>4.8232346064833109</v>
      </c>
      <c r="C7768" s="26" t="s">
        <v>16645</v>
      </c>
      <c r="D7768" s="25" t="s">
        <v>16736</v>
      </c>
      <c r="E7768" s="26" t="s">
        <v>53</v>
      </c>
      <c r="F7768" s="25" t="s">
        <v>90</v>
      </c>
      <c r="G7768" s="69">
        <v>1.524</v>
      </c>
      <c r="H7768" s="25" t="s">
        <v>60</v>
      </c>
      <c r="I7768" s="27" t="s">
        <v>55</v>
      </c>
      <c r="J7768" s="69">
        <v>45.72</v>
      </c>
      <c r="K7768" s="6" t="s">
        <v>16737</v>
      </c>
      <c r="L7768" s="6" t="s">
        <v>95</v>
      </c>
      <c r="M7768" s="69">
        <v>30</v>
      </c>
      <c r="N7768" s="6" t="s">
        <v>59</v>
      </c>
      <c r="O7768" s="6" t="s">
        <v>676</v>
      </c>
      <c r="R7768" s="33" t="str">
        <f t="shared" si="142"/>
        <v>S08N2129P038</v>
      </c>
      <c r="S7768" s="95">
        <f>VLOOKUP(I7768,品牌型号对应工厂型号!C:E,3,0)</f>
        <v>5</v>
      </c>
      <c r="T7768" s="96" t="str">
        <f>VLOOKUP(I7768,品牌型号对应工厂型号!C:I,7,0)</f>
        <v>100:1.5mil DABL-25(G-25)</v>
      </c>
    </row>
    <row r="7769" spans="1:20">
      <c r="A7769" s="25">
        <v>43342</v>
      </c>
      <c r="B7769" s="25">
        <v>4.8232346064833109</v>
      </c>
      <c r="C7769" s="26" t="s">
        <v>16645</v>
      </c>
      <c r="D7769" s="25" t="s">
        <v>16738</v>
      </c>
      <c r="E7769" s="26" t="s">
        <v>53</v>
      </c>
      <c r="F7769" s="25" t="s">
        <v>90</v>
      </c>
      <c r="G7769" s="69">
        <v>1.524</v>
      </c>
      <c r="H7769" s="25" t="s">
        <v>60</v>
      </c>
      <c r="I7769" s="27" t="s">
        <v>55</v>
      </c>
      <c r="J7769" s="69">
        <v>45.72</v>
      </c>
      <c r="K7769" s="6" t="s">
        <v>16739</v>
      </c>
      <c r="L7769" s="6" t="s">
        <v>95</v>
      </c>
      <c r="M7769" s="69">
        <v>30</v>
      </c>
      <c r="N7769" s="6" t="s">
        <v>59</v>
      </c>
      <c r="O7769" s="6" t="s">
        <v>676</v>
      </c>
      <c r="R7769" s="33" t="str">
        <f t="shared" si="142"/>
        <v>S08N2128P029</v>
      </c>
      <c r="S7769" s="95">
        <f>VLOOKUP(I7769,品牌型号对应工厂型号!C:E,3,0)</f>
        <v>5</v>
      </c>
      <c r="T7769" s="96" t="str">
        <f>VLOOKUP(I7769,品牌型号对应工厂型号!C:I,7,0)</f>
        <v>100:1.5mil DABL-25(G-25)</v>
      </c>
    </row>
    <row r="7770" spans="1:20">
      <c r="A7770" s="25">
        <v>43342</v>
      </c>
      <c r="B7770" s="25">
        <v>4.8232346064833109</v>
      </c>
      <c r="C7770" s="26" t="s">
        <v>16645</v>
      </c>
      <c r="D7770" s="25" t="s">
        <v>16740</v>
      </c>
      <c r="E7770" s="26" t="s">
        <v>53</v>
      </c>
      <c r="F7770" s="25" t="s">
        <v>90</v>
      </c>
      <c r="G7770" s="69">
        <v>1.524</v>
      </c>
      <c r="H7770" s="25" t="s">
        <v>60</v>
      </c>
      <c r="I7770" s="27" t="s">
        <v>55</v>
      </c>
      <c r="J7770" s="69">
        <v>45.72</v>
      </c>
      <c r="K7770" s="6" t="s">
        <v>16741</v>
      </c>
      <c r="L7770" s="6" t="s">
        <v>95</v>
      </c>
      <c r="M7770" s="69">
        <v>30</v>
      </c>
      <c r="N7770" s="6" t="s">
        <v>59</v>
      </c>
      <c r="O7770" s="6" t="s">
        <v>676</v>
      </c>
      <c r="R7770" s="33" t="str">
        <f t="shared" si="142"/>
        <v>S08N2129P015</v>
      </c>
      <c r="S7770" s="95">
        <f>VLOOKUP(I7770,品牌型号对应工厂型号!C:E,3,0)</f>
        <v>5</v>
      </c>
      <c r="T7770" s="96" t="str">
        <f>VLOOKUP(I7770,品牌型号对应工厂型号!C:I,7,0)</f>
        <v>100:1.5mil DABL-25(G-25)</v>
      </c>
    </row>
    <row r="7771" spans="1:20">
      <c r="A7771" s="25">
        <v>43342</v>
      </c>
      <c r="B7771" s="25">
        <v>4.8232346064833109</v>
      </c>
      <c r="C7771" s="26" t="s">
        <v>16645</v>
      </c>
      <c r="D7771" s="25" t="s">
        <v>16742</v>
      </c>
      <c r="E7771" s="26" t="s">
        <v>661</v>
      </c>
      <c r="F7771" s="25" t="s">
        <v>96</v>
      </c>
      <c r="G7771" s="69">
        <v>1.524</v>
      </c>
      <c r="H7771" s="25" t="s">
        <v>126</v>
      </c>
      <c r="I7771" s="27" t="s">
        <v>44</v>
      </c>
      <c r="J7771" s="69">
        <v>45.72</v>
      </c>
      <c r="K7771" s="6" t="s">
        <v>16743</v>
      </c>
      <c r="L7771" s="6" t="s">
        <v>95</v>
      </c>
      <c r="M7771" s="69">
        <v>30</v>
      </c>
      <c r="N7771" s="6" t="s">
        <v>59</v>
      </c>
      <c r="O7771" s="6" t="s">
        <v>676</v>
      </c>
      <c r="R7771" s="33" t="str">
        <f t="shared" si="142"/>
        <v>S07D2438P017</v>
      </c>
      <c r="S7771" s="95">
        <f>VLOOKUP(I7771,品牌型号对应工厂型号!C:E,3,0)</f>
        <v>5</v>
      </c>
      <c r="T7771" s="96" t="str">
        <f>VLOOKUP(I7771,品牌型号对应工厂型号!C:I,7,0)</f>
        <v>99:1.5mil DABL-10(G-15)</v>
      </c>
    </row>
    <row r="7772" spans="1:20">
      <c r="A7772" s="25">
        <v>43342</v>
      </c>
      <c r="B7772" s="25">
        <v>4.8232346064833109</v>
      </c>
      <c r="C7772" s="26" t="s">
        <v>16645</v>
      </c>
      <c r="D7772" s="25" t="s">
        <v>16744</v>
      </c>
      <c r="E7772" s="26" t="s">
        <v>661</v>
      </c>
      <c r="F7772" s="25" t="s">
        <v>96</v>
      </c>
      <c r="G7772" s="69">
        <v>1.524</v>
      </c>
      <c r="H7772" s="25" t="s">
        <v>126</v>
      </c>
      <c r="I7772" s="27" t="s">
        <v>44</v>
      </c>
      <c r="J7772" s="69">
        <v>45.72</v>
      </c>
      <c r="K7772" s="6" t="s">
        <v>16745</v>
      </c>
      <c r="L7772" s="6" t="s">
        <v>95</v>
      </c>
      <c r="M7772" s="69">
        <v>30</v>
      </c>
      <c r="N7772" s="6" t="s">
        <v>59</v>
      </c>
      <c r="O7772" s="6" t="s">
        <v>676</v>
      </c>
      <c r="R7772" s="33" t="str">
        <f t="shared" si="142"/>
        <v>S06D1378P009</v>
      </c>
      <c r="S7772" s="95">
        <f>VLOOKUP(I7772,品牌型号对应工厂型号!C:E,3,0)</f>
        <v>5</v>
      </c>
      <c r="T7772" s="96" t="str">
        <f>VLOOKUP(I7772,品牌型号对应工厂型号!C:I,7,0)</f>
        <v>99:1.5mil DABL-10(G-15)</v>
      </c>
    </row>
    <row r="7773" spans="1:20">
      <c r="A7773" s="25">
        <v>43342</v>
      </c>
      <c r="B7773" s="25">
        <v>4.8232346064833109</v>
      </c>
      <c r="C7773" s="26" t="s">
        <v>16645</v>
      </c>
      <c r="D7773" s="25" t="s">
        <v>16746</v>
      </c>
      <c r="E7773" s="26" t="s">
        <v>661</v>
      </c>
      <c r="F7773" s="25" t="s">
        <v>96</v>
      </c>
      <c r="G7773" s="69">
        <v>1.524</v>
      </c>
      <c r="H7773" s="25" t="s">
        <v>126</v>
      </c>
      <c r="I7773" s="27" t="s">
        <v>44</v>
      </c>
      <c r="J7773" s="69">
        <v>45.72</v>
      </c>
      <c r="K7773" s="6" t="s">
        <v>16747</v>
      </c>
      <c r="L7773" s="6" t="s">
        <v>95</v>
      </c>
      <c r="M7773" s="69">
        <v>30</v>
      </c>
      <c r="N7773" s="6" t="s">
        <v>59</v>
      </c>
      <c r="O7773" s="6" t="s">
        <v>676</v>
      </c>
      <c r="R7773" s="33" t="str">
        <f t="shared" si="142"/>
        <v>S07D2438P022</v>
      </c>
      <c r="S7773" s="95">
        <f>VLOOKUP(I7773,品牌型号对应工厂型号!C:E,3,0)</f>
        <v>5</v>
      </c>
      <c r="T7773" s="96" t="str">
        <f>VLOOKUP(I7773,品牌型号对应工厂型号!C:I,7,0)</f>
        <v>99:1.5mil DABL-10(G-15)</v>
      </c>
    </row>
    <row r="7774" spans="1:20">
      <c r="A7774" s="25">
        <v>43342</v>
      </c>
      <c r="B7774" s="25">
        <v>4.8232346064833109</v>
      </c>
      <c r="C7774" s="26" t="s">
        <v>16645</v>
      </c>
      <c r="D7774" s="25" t="s">
        <v>16748</v>
      </c>
      <c r="E7774" s="26" t="s">
        <v>661</v>
      </c>
      <c r="F7774" s="25" t="s">
        <v>96</v>
      </c>
      <c r="G7774" s="69">
        <v>1.524</v>
      </c>
      <c r="H7774" s="25" t="s">
        <v>126</v>
      </c>
      <c r="I7774" s="27" t="s">
        <v>44</v>
      </c>
      <c r="J7774" s="69">
        <v>45.72</v>
      </c>
      <c r="K7774" s="6" t="s">
        <v>16749</v>
      </c>
      <c r="L7774" s="6" t="s">
        <v>95</v>
      </c>
      <c r="M7774" s="69">
        <v>30</v>
      </c>
      <c r="N7774" s="6" t="s">
        <v>59</v>
      </c>
      <c r="O7774" s="6" t="s">
        <v>676</v>
      </c>
      <c r="R7774" s="33" t="str">
        <f t="shared" si="142"/>
        <v>S06D1378P008</v>
      </c>
      <c r="S7774" s="95">
        <f>VLOOKUP(I7774,品牌型号对应工厂型号!C:E,3,0)</f>
        <v>5</v>
      </c>
      <c r="T7774" s="96" t="str">
        <f>VLOOKUP(I7774,品牌型号对应工厂型号!C:I,7,0)</f>
        <v>99:1.5mil DABL-10(G-15)</v>
      </c>
    </row>
    <row r="7775" spans="1:20">
      <c r="A7775" s="25">
        <v>43342</v>
      </c>
      <c r="B7775" s="25">
        <v>4.8232346064833109</v>
      </c>
      <c r="C7775" s="26" t="s">
        <v>16645</v>
      </c>
      <c r="D7775" s="25" t="s">
        <v>16750</v>
      </c>
      <c r="E7775" s="26" t="s">
        <v>661</v>
      </c>
      <c r="F7775" s="25" t="s">
        <v>96</v>
      </c>
      <c r="G7775" s="69">
        <v>1.524</v>
      </c>
      <c r="H7775" s="25" t="s">
        <v>126</v>
      </c>
      <c r="I7775" s="27" t="s">
        <v>44</v>
      </c>
      <c r="J7775" s="69">
        <v>45.72</v>
      </c>
      <c r="K7775" s="6" t="s">
        <v>16751</v>
      </c>
      <c r="L7775" s="6" t="s">
        <v>95</v>
      </c>
      <c r="M7775" s="69">
        <v>30</v>
      </c>
      <c r="N7775" s="6" t="s">
        <v>59</v>
      </c>
      <c r="O7775" s="6" t="s">
        <v>676</v>
      </c>
      <c r="R7775" s="33" t="str">
        <f t="shared" si="142"/>
        <v>S06D1378P007</v>
      </c>
      <c r="S7775" s="95">
        <f>VLOOKUP(I7775,品牌型号对应工厂型号!C:E,3,0)</f>
        <v>5</v>
      </c>
      <c r="T7775" s="96" t="str">
        <f>VLOOKUP(I7775,品牌型号对应工厂型号!C:I,7,0)</f>
        <v>99:1.5mil DABL-10(G-15)</v>
      </c>
    </row>
    <row r="7776" spans="1:20">
      <c r="A7776" s="25">
        <v>43342</v>
      </c>
      <c r="B7776" s="25">
        <v>4.8232346064833109</v>
      </c>
      <c r="C7776" s="26" t="s">
        <v>16645</v>
      </c>
      <c r="D7776" s="25" t="s">
        <v>16752</v>
      </c>
      <c r="E7776" s="26" t="s">
        <v>661</v>
      </c>
      <c r="F7776" s="25" t="s">
        <v>96</v>
      </c>
      <c r="G7776" s="69">
        <v>1.524</v>
      </c>
      <c r="H7776" s="25" t="s">
        <v>126</v>
      </c>
      <c r="I7776" s="27" t="s">
        <v>44</v>
      </c>
      <c r="J7776" s="69">
        <v>45.72</v>
      </c>
      <c r="K7776" s="6" t="s">
        <v>16753</v>
      </c>
      <c r="L7776" s="6" t="s">
        <v>95</v>
      </c>
      <c r="M7776" s="69">
        <v>30</v>
      </c>
      <c r="N7776" s="6" t="s">
        <v>59</v>
      </c>
      <c r="O7776" s="6" t="s">
        <v>676</v>
      </c>
      <c r="R7776" s="33" t="str">
        <f t="shared" si="142"/>
        <v>S06D1365P029</v>
      </c>
      <c r="S7776" s="95">
        <f>VLOOKUP(I7776,品牌型号对应工厂型号!C:E,3,0)</f>
        <v>5</v>
      </c>
      <c r="T7776" s="96" t="str">
        <f>VLOOKUP(I7776,品牌型号对应工厂型号!C:I,7,0)</f>
        <v>99:1.5mil DABL-10(G-15)</v>
      </c>
    </row>
    <row r="7777" spans="1:20">
      <c r="A7777" s="25">
        <v>43342</v>
      </c>
      <c r="B7777" s="25">
        <v>4.8232346064833109</v>
      </c>
      <c r="C7777" s="26" t="s">
        <v>16645</v>
      </c>
      <c r="D7777" s="25" t="s">
        <v>16754</v>
      </c>
      <c r="E7777" s="26" t="s">
        <v>661</v>
      </c>
      <c r="F7777" s="25" t="s">
        <v>96</v>
      </c>
      <c r="G7777" s="69">
        <v>1.524</v>
      </c>
      <c r="H7777" s="25" t="s">
        <v>126</v>
      </c>
      <c r="I7777" s="27" t="s">
        <v>44</v>
      </c>
      <c r="J7777" s="69">
        <v>45.72</v>
      </c>
      <c r="K7777" s="6" t="s">
        <v>16755</v>
      </c>
      <c r="L7777" s="6" t="s">
        <v>95</v>
      </c>
      <c r="M7777" s="69">
        <v>30</v>
      </c>
      <c r="N7777" s="6" t="s">
        <v>59</v>
      </c>
      <c r="O7777" s="6" t="s">
        <v>676</v>
      </c>
      <c r="R7777" s="33" t="str">
        <f t="shared" si="142"/>
        <v>S06D1378P001</v>
      </c>
      <c r="S7777" s="95">
        <f>VLOOKUP(I7777,品牌型号对应工厂型号!C:E,3,0)</f>
        <v>5</v>
      </c>
      <c r="T7777" s="96" t="str">
        <f>VLOOKUP(I7777,品牌型号对应工厂型号!C:I,7,0)</f>
        <v>99:1.5mil DABL-10(G-15)</v>
      </c>
    </row>
    <row r="7778" spans="1:20">
      <c r="A7778" s="25">
        <v>43342</v>
      </c>
      <c r="B7778" s="25">
        <v>4.8232346064833109</v>
      </c>
      <c r="C7778" s="26" t="s">
        <v>16645</v>
      </c>
      <c r="D7778" s="25" t="s">
        <v>16756</v>
      </c>
      <c r="E7778" s="26" t="s">
        <v>661</v>
      </c>
      <c r="F7778" s="25" t="s">
        <v>96</v>
      </c>
      <c r="G7778" s="69">
        <v>1.524</v>
      </c>
      <c r="H7778" s="25" t="s">
        <v>126</v>
      </c>
      <c r="I7778" s="27" t="s">
        <v>44</v>
      </c>
      <c r="J7778" s="69">
        <v>45.72</v>
      </c>
      <c r="K7778" s="6" t="s">
        <v>16757</v>
      </c>
      <c r="L7778" s="6" t="s">
        <v>95</v>
      </c>
      <c r="M7778" s="69">
        <v>30</v>
      </c>
      <c r="N7778" s="6" t="s">
        <v>59</v>
      </c>
      <c r="O7778" s="6" t="s">
        <v>676</v>
      </c>
      <c r="R7778" s="33" t="str">
        <f t="shared" si="142"/>
        <v>S06D1378P002</v>
      </c>
      <c r="S7778" s="95">
        <f>VLOOKUP(I7778,品牌型号对应工厂型号!C:E,3,0)</f>
        <v>5</v>
      </c>
      <c r="T7778" s="96" t="str">
        <f>VLOOKUP(I7778,品牌型号对应工厂型号!C:I,7,0)</f>
        <v>99:1.5mil DABL-10(G-15)</v>
      </c>
    </row>
    <row r="7779" spans="1:20">
      <c r="A7779" s="25">
        <v>43342</v>
      </c>
      <c r="B7779" s="25">
        <v>4.8232346064833109</v>
      </c>
      <c r="C7779" s="26" t="s">
        <v>16645</v>
      </c>
      <c r="D7779" s="25" t="s">
        <v>16758</v>
      </c>
      <c r="E7779" s="26" t="s">
        <v>661</v>
      </c>
      <c r="F7779" s="25" t="s">
        <v>96</v>
      </c>
      <c r="G7779" s="69">
        <v>1.524</v>
      </c>
      <c r="H7779" s="25" t="s">
        <v>126</v>
      </c>
      <c r="I7779" s="27" t="s">
        <v>44</v>
      </c>
      <c r="J7779" s="69">
        <v>45.72</v>
      </c>
      <c r="K7779" s="6" t="s">
        <v>16759</v>
      </c>
      <c r="L7779" s="6" t="s">
        <v>95</v>
      </c>
      <c r="M7779" s="69">
        <v>30</v>
      </c>
      <c r="N7779" s="6" t="s">
        <v>59</v>
      </c>
      <c r="O7779" s="6" t="s">
        <v>676</v>
      </c>
      <c r="R7779" s="33" t="str">
        <f t="shared" si="142"/>
        <v>S06D1365P026</v>
      </c>
      <c r="S7779" s="95">
        <f>VLOOKUP(I7779,品牌型号对应工厂型号!C:E,3,0)</f>
        <v>5</v>
      </c>
      <c r="T7779" s="96" t="str">
        <f>VLOOKUP(I7779,品牌型号对应工厂型号!C:I,7,0)</f>
        <v>99:1.5mil DABL-10(G-15)</v>
      </c>
    </row>
    <row r="7780" spans="1:20">
      <c r="A7780" s="25">
        <v>43342</v>
      </c>
      <c r="B7780" s="25">
        <v>4.8232346064833109</v>
      </c>
      <c r="C7780" s="26" t="s">
        <v>16645</v>
      </c>
      <c r="D7780" s="25" t="s">
        <v>16760</v>
      </c>
      <c r="E7780" s="26" t="s">
        <v>661</v>
      </c>
      <c r="F7780" s="25" t="s">
        <v>96</v>
      </c>
      <c r="G7780" s="69">
        <v>1.524</v>
      </c>
      <c r="H7780" s="25" t="s">
        <v>126</v>
      </c>
      <c r="I7780" s="27" t="s">
        <v>44</v>
      </c>
      <c r="J7780" s="69">
        <v>45.72</v>
      </c>
      <c r="K7780" s="6" t="s">
        <v>16761</v>
      </c>
      <c r="L7780" s="6" t="s">
        <v>95</v>
      </c>
      <c r="M7780" s="69">
        <v>30</v>
      </c>
      <c r="N7780" s="6" t="s">
        <v>59</v>
      </c>
      <c r="O7780" s="6" t="s">
        <v>676</v>
      </c>
      <c r="R7780" s="33" t="str">
        <f t="shared" si="142"/>
        <v>S06D1365P027</v>
      </c>
      <c r="S7780" s="95">
        <f>VLOOKUP(I7780,品牌型号对应工厂型号!C:E,3,0)</f>
        <v>5</v>
      </c>
      <c r="T7780" s="96" t="str">
        <f>VLOOKUP(I7780,品牌型号对应工厂型号!C:I,7,0)</f>
        <v>99:1.5mil DABL-10(G-15)</v>
      </c>
    </row>
    <row r="7781" spans="1:20">
      <c r="A7781" s="25">
        <v>43342</v>
      </c>
      <c r="B7781" s="25">
        <v>4.8232346064833109</v>
      </c>
      <c r="C7781" s="26" t="s">
        <v>16645</v>
      </c>
      <c r="D7781" s="25" t="s">
        <v>16762</v>
      </c>
      <c r="E7781" s="26" t="s">
        <v>661</v>
      </c>
      <c r="F7781" s="25" t="s">
        <v>96</v>
      </c>
      <c r="G7781" s="69">
        <v>1.524</v>
      </c>
      <c r="H7781" s="25" t="s">
        <v>126</v>
      </c>
      <c r="I7781" s="27" t="s">
        <v>44</v>
      </c>
      <c r="J7781" s="69">
        <v>45.72</v>
      </c>
      <c r="K7781" s="6" t="s">
        <v>16763</v>
      </c>
      <c r="L7781" s="6" t="s">
        <v>95</v>
      </c>
      <c r="M7781" s="69">
        <v>30</v>
      </c>
      <c r="N7781" s="6" t="s">
        <v>59</v>
      </c>
      <c r="O7781" s="6" t="s">
        <v>676</v>
      </c>
      <c r="R7781" s="33" t="str">
        <f t="shared" si="142"/>
        <v>S06D1365P028</v>
      </c>
      <c r="S7781" s="95">
        <f>VLOOKUP(I7781,品牌型号对应工厂型号!C:E,3,0)</f>
        <v>5</v>
      </c>
      <c r="T7781" s="96" t="str">
        <f>VLOOKUP(I7781,品牌型号对应工厂型号!C:I,7,0)</f>
        <v>99:1.5mil DABL-10(G-15)</v>
      </c>
    </row>
    <row r="7782" spans="1:20">
      <c r="A7782" s="25">
        <v>43342</v>
      </c>
      <c r="B7782" s="25">
        <v>4.8232346064833109</v>
      </c>
      <c r="C7782" s="26" t="s">
        <v>16645</v>
      </c>
      <c r="D7782" s="25" t="s">
        <v>16764</v>
      </c>
      <c r="E7782" s="26" t="s">
        <v>661</v>
      </c>
      <c r="F7782" s="25" t="s">
        <v>96</v>
      </c>
      <c r="G7782" s="69">
        <v>1.524</v>
      </c>
      <c r="H7782" s="25" t="s">
        <v>126</v>
      </c>
      <c r="I7782" s="27" t="s">
        <v>44</v>
      </c>
      <c r="J7782" s="69">
        <v>45.72</v>
      </c>
      <c r="K7782" s="6" t="s">
        <v>16765</v>
      </c>
      <c r="L7782" s="6" t="s">
        <v>95</v>
      </c>
      <c r="M7782" s="69">
        <v>30</v>
      </c>
      <c r="N7782" s="6" t="s">
        <v>59</v>
      </c>
      <c r="O7782" s="6" t="s">
        <v>676</v>
      </c>
      <c r="R7782" s="33" t="str">
        <f t="shared" si="142"/>
        <v>S06D1378P006</v>
      </c>
      <c r="S7782" s="95">
        <f>VLOOKUP(I7782,品牌型号对应工厂型号!C:E,3,0)</f>
        <v>5</v>
      </c>
      <c r="T7782" s="96" t="str">
        <f>VLOOKUP(I7782,品牌型号对应工厂型号!C:I,7,0)</f>
        <v>99:1.5mil DABL-10(G-15)</v>
      </c>
    </row>
    <row r="7783" spans="1:20">
      <c r="A7783" s="25">
        <v>43342</v>
      </c>
      <c r="B7783" s="25">
        <v>4.8232346064833109</v>
      </c>
      <c r="C7783" s="26" t="s">
        <v>16645</v>
      </c>
      <c r="D7783" s="25" t="s">
        <v>16766</v>
      </c>
      <c r="E7783" s="26" t="s">
        <v>661</v>
      </c>
      <c r="F7783" s="25" t="s">
        <v>96</v>
      </c>
      <c r="G7783" s="69">
        <v>1.524</v>
      </c>
      <c r="H7783" s="25" t="s">
        <v>126</v>
      </c>
      <c r="I7783" s="27" t="s">
        <v>44</v>
      </c>
      <c r="J7783" s="69">
        <v>45.72</v>
      </c>
      <c r="K7783" s="6" t="s">
        <v>16767</v>
      </c>
      <c r="L7783" s="6" t="s">
        <v>95</v>
      </c>
      <c r="M7783" s="69">
        <v>30</v>
      </c>
      <c r="N7783" s="6" t="s">
        <v>59</v>
      </c>
      <c r="O7783" s="6" t="s">
        <v>676</v>
      </c>
      <c r="R7783" s="33" t="str">
        <f t="shared" si="142"/>
        <v>S06D1378P005</v>
      </c>
      <c r="S7783" s="95">
        <f>VLOOKUP(I7783,品牌型号对应工厂型号!C:E,3,0)</f>
        <v>5</v>
      </c>
      <c r="T7783" s="96" t="str">
        <f>VLOOKUP(I7783,品牌型号对应工厂型号!C:I,7,0)</f>
        <v>99:1.5mil DABL-10(G-15)</v>
      </c>
    </row>
    <row r="7784" spans="1:20">
      <c r="A7784" s="25">
        <v>43342</v>
      </c>
      <c r="B7784" s="25">
        <v>4.8232346064833109</v>
      </c>
      <c r="C7784" s="26" t="s">
        <v>16645</v>
      </c>
      <c r="D7784" s="25" t="s">
        <v>16768</v>
      </c>
      <c r="E7784" s="26" t="s">
        <v>661</v>
      </c>
      <c r="F7784" s="25" t="s">
        <v>96</v>
      </c>
      <c r="G7784" s="69">
        <v>1.524</v>
      </c>
      <c r="H7784" s="25" t="s">
        <v>126</v>
      </c>
      <c r="I7784" s="27" t="s">
        <v>44</v>
      </c>
      <c r="J7784" s="69">
        <v>45.72</v>
      </c>
      <c r="K7784" s="6" t="s">
        <v>16769</v>
      </c>
      <c r="L7784" s="6" t="s">
        <v>95</v>
      </c>
      <c r="M7784" s="69">
        <v>30</v>
      </c>
      <c r="N7784" s="6" t="s">
        <v>59</v>
      </c>
      <c r="O7784" s="6" t="s">
        <v>676</v>
      </c>
      <c r="R7784" s="33" t="str">
        <f t="shared" si="142"/>
        <v>S06D1378P003</v>
      </c>
      <c r="S7784" s="95">
        <f>VLOOKUP(I7784,品牌型号对应工厂型号!C:E,3,0)</f>
        <v>5</v>
      </c>
      <c r="T7784" s="96" t="str">
        <f>VLOOKUP(I7784,品牌型号对应工厂型号!C:I,7,0)</f>
        <v>99:1.5mil DABL-10(G-15)</v>
      </c>
    </row>
    <row r="7785" spans="1:20">
      <c r="A7785" s="25">
        <v>43342</v>
      </c>
      <c r="B7785" s="25">
        <v>4.8232346064833109</v>
      </c>
      <c r="C7785" s="26" t="s">
        <v>16645</v>
      </c>
      <c r="D7785" s="25" t="s">
        <v>16770</v>
      </c>
      <c r="E7785" s="26" t="s">
        <v>661</v>
      </c>
      <c r="F7785" s="25" t="s">
        <v>96</v>
      </c>
      <c r="G7785" s="69">
        <v>1.524</v>
      </c>
      <c r="H7785" s="25" t="s">
        <v>126</v>
      </c>
      <c r="I7785" s="27" t="s">
        <v>44</v>
      </c>
      <c r="J7785" s="69">
        <v>45.72</v>
      </c>
      <c r="K7785" s="6" t="s">
        <v>16771</v>
      </c>
      <c r="L7785" s="6" t="s">
        <v>95</v>
      </c>
      <c r="M7785" s="69">
        <v>30</v>
      </c>
      <c r="N7785" s="6" t="s">
        <v>59</v>
      </c>
      <c r="O7785" s="6" t="s">
        <v>676</v>
      </c>
      <c r="R7785" s="33" t="str">
        <f t="shared" si="142"/>
        <v>S06D1378P004</v>
      </c>
      <c r="S7785" s="95">
        <f>VLOOKUP(I7785,品牌型号对应工厂型号!C:E,3,0)</f>
        <v>5</v>
      </c>
      <c r="T7785" s="96" t="str">
        <f>VLOOKUP(I7785,品牌型号对应工厂型号!C:I,7,0)</f>
        <v>99:1.5mil DABL-10(G-15)</v>
      </c>
    </row>
    <row r="7786" spans="1:20">
      <c r="A7786" s="25">
        <v>43342</v>
      </c>
      <c r="B7786" s="25">
        <v>4.8232346064833109</v>
      </c>
      <c r="C7786" s="26" t="s">
        <v>16645</v>
      </c>
      <c r="D7786" s="25" t="s">
        <v>16772</v>
      </c>
      <c r="E7786" s="26" t="s">
        <v>661</v>
      </c>
      <c r="F7786" s="25" t="s">
        <v>96</v>
      </c>
      <c r="G7786" s="69">
        <v>1.524</v>
      </c>
      <c r="H7786" s="25" t="s">
        <v>126</v>
      </c>
      <c r="I7786" s="27" t="s">
        <v>44</v>
      </c>
      <c r="J7786" s="69">
        <v>45.72</v>
      </c>
      <c r="K7786" s="6" t="s">
        <v>16773</v>
      </c>
      <c r="L7786" s="6" t="s">
        <v>95</v>
      </c>
      <c r="M7786" s="69">
        <v>30</v>
      </c>
      <c r="N7786" s="6" t="s">
        <v>59</v>
      </c>
      <c r="O7786" s="6" t="s">
        <v>676</v>
      </c>
      <c r="R7786" s="33" t="str">
        <f t="shared" si="142"/>
        <v>S06D1365P024</v>
      </c>
      <c r="S7786" s="95">
        <f>VLOOKUP(I7786,品牌型号对应工厂型号!C:E,3,0)</f>
        <v>5</v>
      </c>
      <c r="T7786" s="96" t="str">
        <f>VLOOKUP(I7786,品牌型号对应工厂型号!C:I,7,0)</f>
        <v>99:1.5mil DABL-10(G-15)</v>
      </c>
    </row>
    <row r="7787" spans="1:20">
      <c r="A7787" s="25">
        <v>43342</v>
      </c>
      <c r="B7787" s="25">
        <v>4.8232346064833109</v>
      </c>
      <c r="C7787" s="26" t="s">
        <v>16645</v>
      </c>
      <c r="D7787" s="25" t="s">
        <v>16774</v>
      </c>
      <c r="E7787" s="26" t="s">
        <v>661</v>
      </c>
      <c r="F7787" s="25" t="s">
        <v>96</v>
      </c>
      <c r="G7787" s="69">
        <v>1.524</v>
      </c>
      <c r="H7787" s="25" t="s">
        <v>126</v>
      </c>
      <c r="I7787" s="27" t="s">
        <v>44</v>
      </c>
      <c r="J7787" s="69">
        <v>45.72</v>
      </c>
      <c r="K7787" s="6" t="s">
        <v>16775</v>
      </c>
      <c r="L7787" s="6" t="s">
        <v>95</v>
      </c>
      <c r="M7787" s="69">
        <v>30</v>
      </c>
      <c r="N7787" s="6" t="s">
        <v>59</v>
      </c>
      <c r="O7787" s="6" t="s">
        <v>676</v>
      </c>
      <c r="R7787" s="33" t="str">
        <f t="shared" si="142"/>
        <v>S06D1365P025</v>
      </c>
      <c r="S7787" s="95">
        <f>VLOOKUP(I7787,品牌型号对应工厂型号!C:E,3,0)</f>
        <v>5</v>
      </c>
      <c r="T7787" s="96" t="str">
        <f>VLOOKUP(I7787,品牌型号对应工厂型号!C:I,7,0)</f>
        <v>99:1.5mil DABL-10(G-15)</v>
      </c>
    </row>
    <row r="7788" spans="1:20">
      <c r="A7788" s="25">
        <v>43342</v>
      </c>
      <c r="B7788" s="25">
        <v>4.8232346064833109</v>
      </c>
      <c r="C7788" s="26" t="s">
        <v>16645</v>
      </c>
      <c r="D7788" s="25" t="s">
        <v>16776</v>
      </c>
      <c r="E7788" s="26" t="s">
        <v>661</v>
      </c>
      <c r="F7788" s="25" t="s">
        <v>96</v>
      </c>
      <c r="G7788" s="69">
        <v>1.524</v>
      </c>
      <c r="H7788" s="25" t="s">
        <v>126</v>
      </c>
      <c r="I7788" s="27" t="s">
        <v>44</v>
      </c>
      <c r="J7788" s="69">
        <v>45.72</v>
      </c>
      <c r="K7788" s="6" t="s">
        <v>16777</v>
      </c>
      <c r="L7788" s="6" t="s">
        <v>95</v>
      </c>
      <c r="M7788" s="69">
        <v>30</v>
      </c>
      <c r="N7788" s="6" t="s">
        <v>59</v>
      </c>
      <c r="O7788" s="6" t="s">
        <v>676</v>
      </c>
      <c r="R7788" s="33" t="str">
        <f t="shared" si="142"/>
        <v>S06D1365P023</v>
      </c>
      <c r="S7788" s="95">
        <f>VLOOKUP(I7788,品牌型号对应工厂型号!C:E,3,0)</f>
        <v>5</v>
      </c>
      <c r="T7788" s="96" t="str">
        <f>VLOOKUP(I7788,品牌型号对应工厂型号!C:I,7,0)</f>
        <v>99:1.5mil DABL-10(G-15)</v>
      </c>
    </row>
    <row r="7789" spans="1:20">
      <c r="A7789" s="25">
        <v>43342</v>
      </c>
      <c r="B7789" s="25">
        <v>4.8232346064833109</v>
      </c>
      <c r="C7789" s="26" t="s">
        <v>16645</v>
      </c>
      <c r="D7789" s="25" t="s">
        <v>16778</v>
      </c>
      <c r="E7789" s="26" t="s">
        <v>661</v>
      </c>
      <c r="F7789" s="25" t="s">
        <v>96</v>
      </c>
      <c r="G7789" s="69">
        <v>1.524</v>
      </c>
      <c r="H7789" s="25" t="s">
        <v>126</v>
      </c>
      <c r="I7789" s="27" t="s">
        <v>44</v>
      </c>
      <c r="J7789" s="69">
        <v>45.72</v>
      </c>
      <c r="K7789" s="6" t="s">
        <v>16779</v>
      </c>
      <c r="L7789" s="6" t="s">
        <v>95</v>
      </c>
      <c r="M7789" s="69">
        <v>30</v>
      </c>
      <c r="N7789" s="6" t="s">
        <v>59</v>
      </c>
      <c r="O7789" s="6" t="s">
        <v>676</v>
      </c>
      <c r="R7789" s="33" t="str">
        <f t="shared" si="142"/>
        <v>S06D1365P022</v>
      </c>
      <c r="S7789" s="95">
        <f>VLOOKUP(I7789,品牌型号对应工厂型号!C:E,3,0)</f>
        <v>5</v>
      </c>
      <c r="T7789" s="96" t="str">
        <f>VLOOKUP(I7789,品牌型号对应工厂型号!C:I,7,0)</f>
        <v>99:1.5mil DABL-10(G-15)</v>
      </c>
    </row>
    <row r="7790" spans="1:20">
      <c r="A7790" s="25">
        <v>43342</v>
      </c>
      <c r="B7790" s="25">
        <v>4.8232346064833109</v>
      </c>
      <c r="C7790" s="26" t="s">
        <v>16645</v>
      </c>
      <c r="D7790" s="25" t="s">
        <v>16780</v>
      </c>
      <c r="E7790" s="26" t="s">
        <v>2403</v>
      </c>
      <c r="F7790" s="25" t="s">
        <v>92</v>
      </c>
      <c r="G7790" s="69">
        <v>1.524</v>
      </c>
      <c r="H7790" s="25" t="s">
        <v>61</v>
      </c>
      <c r="I7790" s="27" t="s">
        <v>2404</v>
      </c>
      <c r="J7790" s="69">
        <v>45.72</v>
      </c>
      <c r="K7790" s="6" t="s">
        <v>16781</v>
      </c>
      <c r="L7790" s="6" t="s">
        <v>95</v>
      </c>
      <c r="M7790" s="69">
        <v>30</v>
      </c>
      <c r="N7790" s="6" t="s">
        <v>59</v>
      </c>
      <c r="O7790" s="6" t="s">
        <v>676</v>
      </c>
      <c r="R7790" s="33" t="str">
        <f t="shared" si="142"/>
        <v>S04D2448P003</v>
      </c>
      <c r="S7790" s="95">
        <f>VLOOKUP(I7790,品牌型号对应工厂型号!C:E,3,0)</f>
        <v>5</v>
      </c>
      <c r="T7790" s="96" t="str">
        <f>VLOOKUP(I7790,品牌型号对应工厂型号!C:I,7,0)</f>
        <v>169:EASL-70 4.0mil（SAF-70）</v>
      </c>
    </row>
    <row r="7791" spans="1:20">
      <c r="A7791" s="25">
        <v>43342</v>
      </c>
      <c r="B7791" s="25">
        <v>4.8232346064833109</v>
      </c>
      <c r="C7791" s="26" t="s">
        <v>16645</v>
      </c>
      <c r="D7791" s="25" t="s">
        <v>16782</v>
      </c>
      <c r="E7791" s="26" t="s">
        <v>2403</v>
      </c>
      <c r="F7791" s="25" t="s">
        <v>92</v>
      </c>
      <c r="G7791" s="69">
        <v>1.524</v>
      </c>
      <c r="H7791" s="25" t="s">
        <v>61</v>
      </c>
      <c r="I7791" s="27" t="s">
        <v>2404</v>
      </c>
      <c r="J7791" s="69">
        <v>45.72</v>
      </c>
      <c r="K7791" s="6" t="s">
        <v>16783</v>
      </c>
      <c r="L7791" s="6" t="s">
        <v>95</v>
      </c>
      <c r="M7791" s="69">
        <v>30</v>
      </c>
      <c r="N7791" s="6" t="s">
        <v>59</v>
      </c>
      <c r="O7791" s="6" t="s">
        <v>676</v>
      </c>
      <c r="R7791" s="33" t="str">
        <f t="shared" si="142"/>
        <v>S01D1727P016</v>
      </c>
      <c r="S7791" s="95">
        <f>VLOOKUP(I7791,品牌型号对应工厂型号!C:E,3,0)</f>
        <v>5</v>
      </c>
      <c r="T7791" s="96" t="str">
        <f>VLOOKUP(I7791,品牌型号对应工厂型号!C:I,7,0)</f>
        <v>169:EASL-70 4.0mil（SAF-70）</v>
      </c>
    </row>
    <row r="7792" spans="1:20">
      <c r="A7792" s="25">
        <v>43343</v>
      </c>
      <c r="B7792" s="25">
        <v>3.8232346064833109</v>
      </c>
      <c r="C7792" s="26" t="s">
        <v>16784</v>
      </c>
      <c r="D7792" s="25" t="s">
        <v>16785</v>
      </c>
      <c r="E7792" s="26" t="s">
        <v>7067</v>
      </c>
      <c r="F7792" s="25" t="s">
        <v>2150</v>
      </c>
      <c r="G7792" s="69">
        <v>1.524</v>
      </c>
      <c r="H7792" s="25" t="s">
        <v>60</v>
      </c>
      <c r="I7792" s="27" t="s">
        <v>7068</v>
      </c>
      <c r="J7792" s="69">
        <v>45.72</v>
      </c>
      <c r="K7792" s="6" t="s">
        <v>10964</v>
      </c>
      <c r="L7792" s="6" t="s">
        <v>95</v>
      </c>
      <c r="M7792" s="69">
        <v>30</v>
      </c>
      <c r="N7792" s="6" t="s">
        <v>59</v>
      </c>
      <c r="O7792" s="6" t="s">
        <v>676</v>
      </c>
      <c r="R7792" s="33" t="str">
        <f t="shared" si="142"/>
        <v>C04N1574P001R005</v>
      </c>
      <c r="S7792" s="95">
        <f>VLOOKUP(I7792,品牌型号对应工厂型号!C:E,3,0)</f>
        <v>5</v>
      </c>
      <c r="T7792" s="96" t="str">
        <f>VLOOKUP(I7792,品牌型号对应工厂型号!C:I,7,0)</f>
        <v>109:4.0mil DABL-25 (SAF-25)</v>
      </c>
    </row>
    <row r="7793" spans="1:20">
      <c r="A7793" s="25">
        <v>43343</v>
      </c>
      <c r="B7793" s="25">
        <v>3.8232346064833109</v>
      </c>
      <c r="C7793" s="26" t="s">
        <v>16784</v>
      </c>
      <c r="D7793" s="25" t="s">
        <v>16786</v>
      </c>
      <c r="E7793" s="26" t="s">
        <v>7067</v>
      </c>
      <c r="F7793" s="25" t="s">
        <v>2150</v>
      </c>
      <c r="G7793" s="69">
        <v>1.524</v>
      </c>
      <c r="H7793" s="25" t="s">
        <v>60</v>
      </c>
      <c r="I7793" s="27" t="s">
        <v>7068</v>
      </c>
      <c r="J7793" s="69">
        <v>45.72</v>
      </c>
      <c r="K7793" s="6" t="s">
        <v>10965</v>
      </c>
      <c r="L7793" s="6" t="s">
        <v>95</v>
      </c>
      <c r="M7793" s="69">
        <v>30</v>
      </c>
      <c r="N7793" s="6" t="s">
        <v>59</v>
      </c>
      <c r="O7793" s="6" t="s">
        <v>676</v>
      </c>
      <c r="R7793" s="33" t="str">
        <f t="shared" ref="R7793:R7856" si="143">K7793</f>
        <v>C06D2634P002R013</v>
      </c>
      <c r="S7793" s="95">
        <f>VLOOKUP(I7793,品牌型号对应工厂型号!C:E,3,0)</f>
        <v>5</v>
      </c>
      <c r="T7793" s="96" t="str">
        <f>VLOOKUP(I7793,品牌型号对应工厂型号!C:I,7,0)</f>
        <v>109:4.0mil DABL-25 (SAF-25)</v>
      </c>
    </row>
    <row r="7794" spans="1:20">
      <c r="A7794" s="25">
        <v>43339</v>
      </c>
      <c r="B7794" s="25">
        <v>7.8295208333365736</v>
      </c>
      <c r="C7794" s="26" t="s">
        <v>16787</v>
      </c>
      <c r="D7794" s="25" t="s">
        <v>16788</v>
      </c>
      <c r="E7794" s="26" t="s">
        <v>151</v>
      </c>
      <c r="F7794" s="25" t="s">
        <v>91</v>
      </c>
      <c r="G7794" s="69">
        <v>1.524</v>
      </c>
      <c r="H7794" s="25" t="s">
        <v>131</v>
      </c>
      <c r="I7794" s="27" t="s">
        <v>50</v>
      </c>
      <c r="J7794" s="69">
        <v>22.86</v>
      </c>
      <c r="K7794" s="6" t="s">
        <v>13795</v>
      </c>
      <c r="L7794" s="6" t="s">
        <v>95</v>
      </c>
      <c r="M7794" s="69">
        <v>15</v>
      </c>
      <c r="N7794" s="6" t="s">
        <v>59</v>
      </c>
      <c r="O7794" s="6" t="s">
        <v>16789</v>
      </c>
      <c r="R7794" s="33" t="str">
        <f t="shared" si="143"/>
        <v>S05N2589P003</v>
      </c>
      <c r="S7794" s="95">
        <f>VLOOKUP(I7794,品牌型号对应工厂型号!C:E,3,0)</f>
        <v>10</v>
      </c>
      <c r="T7794" s="96" t="str">
        <f>VLOOKUP(I7794,品牌型号对应工厂型号!C:I,7,0)</f>
        <v>111:2.0mil UGGN-70(ZYF-70)</v>
      </c>
    </row>
    <row r="7795" spans="1:20">
      <c r="A7795" s="25">
        <v>43339</v>
      </c>
      <c r="B7795" s="25">
        <v>7.8295208333365736</v>
      </c>
      <c r="C7795" s="26" t="s">
        <v>16790</v>
      </c>
      <c r="D7795" s="25" t="s">
        <v>16791</v>
      </c>
      <c r="E7795" s="26" t="s">
        <v>151</v>
      </c>
      <c r="F7795" s="25" t="s">
        <v>91</v>
      </c>
      <c r="G7795" s="69">
        <v>1.524</v>
      </c>
      <c r="H7795" s="25" t="s">
        <v>131</v>
      </c>
      <c r="I7795" s="27" t="s">
        <v>50</v>
      </c>
      <c r="J7795" s="69">
        <v>45.72</v>
      </c>
      <c r="K7795" s="6" t="s">
        <v>16792</v>
      </c>
      <c r="L7795" s="6" t="s">
        <v>95</v>
      </c>
      <c r="M7795" s="69">
        <v>30</v>
      </c>
      <c r="N7795" s="6" t="s">
        <v>59</v>
      </c>
      <c r="O7795" s="6" t="s">
        <v>4289</v>
      </c>
      <c r="R7795" s="33" t="str">
        <f t="shared" si="143"/>
        <v>S06N2525P034</v>
      </c>
      <c r="S7795" s="95">
        <f>VLOOKUP(I7795,品牌型号对应工厂型号!C:E,3,0)</f>
        <v>10</v>
      </c>
      <c r="T7795" s="96" t="str">
        <f>VLOOKUP(I7795,品牌型号对应工厂型号!C:I,7,0)</f>
        <v>111:2.0mil UGGN-70(ZYF-70)</v>
      </c>
    </row>
    <row r="7796" spans="1:20">
      <c r="A7796" s="25">
        <v>43339</v>
      </c>
      <c r="B7796" s="25">
        <v>7.8295208333365736</v>
      </c>
      <c r="C7796" s="26" t="s">
        <v>16790</v>
      </c>
      <c r="D7796" s="25" t="s">
        <v>16793</v>
      </c>
      <c r="E7796" s="26" t="s">
        <v>153</v>
      </c>
      <c r="F7796" s="25" t="s">
        <v>4877</v>
      </c>
      <c r="G7796" s="69">
        <v>1.524</v>
      </c>
      <c r="H7796" s="25" t="s">
        <v>180</v>
      </c>
      <c r="I7796" s="27" t="s">
        <v>1478</v>
      </c>
      <c r="J7796" s="69">
        <v>45.72</v>
      </c>
      <c r="K7796" s="6" t="s">
        <v>15404</v>
      </c>
      <c r="L7796" s="6" t="s">
        <v>95</v>
      </c>
      <c r="M7796" s="69">
        <v>30</v>
      </c>
      <c r="N7796" s="6" t="s">
        <v>59</v>
      </c>
      <c r="O7796" s="6" t="s">
        <v>4289</v>
      </c>
      <c r="R7796" s="33" t="str">
        <f t="shared" si="143"/>
        <v>S05N3430P031</v>
      </c>
      <c r="S7796" s="95">
        <f>VLOOKUP(I7796,品牌型号对应工厂型号!C:E,3,0)</f>
        <v>10</v>
      </c>
      <c r="T7796" s="96" t="str">
        <f>VLOOKUP(I7796,品牌型号对应工厂型号!C:I,7,0)</f>
        <v>113:2.0mil USGY-15(ZYF-88)</v>
      </c>
    </row>
    <row r="7797" spans="1:20">
      <c r="A7797" s="25">
        <v>43339</v>
      </c>
      <c r="B7797" s="25">
        <v>7.8295208333365736</v>
      </c>
      <c r="C7797" s="26" t="s">
        <v>16790</v>
      </c>
      <c r="D7797" s="25" t="s">
        <v>16794</v>
      </c>
      <c r="E7797" s="26" t="s">
        <v>153</v>
      </c>
      <c r="F7797" s="25" t="s">
        <v>4877</v>
      </c>
      <c r="G7797" s="69">
        <v>1.524</v>
      </c>
      <c r="H7797" s="25" t="s">
        <v>180</v>
      </c>
      <c r="I7797" s="27" t="s">
        <v>1478</v>
      </c>
      <c r="J7797" s="69">
        <v>45.72</v>
      </c>
      <c r="K7797" s="6" t="s">
        <v>15420</v>
      </c>
      <c r="L7797" s="6" t="s">
        <v>95</v>
      </c>
      <c r="M7797" s="69">
        <v>30</v>
      </c>
      <c r="N7797" s="6" t="s">
        <v>59</v>
      </c>
      <c r="O7797" s="6" t="s">
        <v>4289</v>
      </c>
      <c r="R7797" s="33" t="str">
        <f t="shared" si="143"/>
        <v>S05N3430P033</v>
      </c>
      <c r="S7797" s="95">
        <f>VLOOKUP(I7797,品牌型号对应工厂型号!C:E,3,0)</f>
        <v>10</v>
      </c>
      <c r="T7797" s="96" t="str">
        <f>VLOOKUP(I7797,品牌型号对应工厂型号!C:I,7,0)</f>
        <v>113:2.0mil USGY-15(ZYF-88)</v>
      </c>
    </row>
    <row r="7798" spans="1:20">
      <c r="A7798" s="25">
        <v>43339</v>
      </c>
      <c r="B7798" s="25">
        <v>7.8295208333365736</v>
      </c>
      <c r="C7798" s="26" t="s">
        <v>16790</v>
      </c>
      <c r="D7798" s="25" t="s">
        <v>16795</v>
      </c>
      <c r="E7798" s="26" t="s">
        <v>154</v>
      </c>
      <c r="F7798" s="25" t="s">
        <v>91</v>
      </c>
      <c r="G7798" s="69">
        <v>1.524</v>
      </c>
      <c r="H7798" s="25" t="s">
        <v>1967</v>
      </c>
      <c r="I7798" s="27" t="s">
        <v>1968</v>
      </c>
      <c r="J7798" s="69">
        <v>45.72</v>
      </c>
      <c r="K7798" s="6" t="s">
        <v>16796</v>
      </c>
      <c r="L7798" s="6" t="s">
        <v>95</v>
      </c>
      <c r="M7798" s="69">
        <v>30</v>
      </c>
      <c r="N7798" s="6" t="s">
        <v>59</v>
      </c>
      <c r="O7798" s="6" t="s">
        <v>4289</v>
      </c>
      <c r="R7798" s="33" t="str">
        <f t="shared" si="143"/>
        <v>S06D1187P007</v>
      </c>
      <c r="S7798" s="95">
        <f>VLOOKUP(I7798,品牌型号对应工厂型号!C:E,3,0)</f>
        <v>10</v>
      </c>
      <c r="T7798" s="96" t="str">
        <f>VLOOKUP(I7798,品牌型号对应工厂型号!C:I,7,0)</f>
        <v>112:2.0mil USGY-35(ZYF-66)</v>
      </c>
    </row>
    <row r="7799" spans="1:20">
      <c r="A7799" s="25">
        <v>43340</v>
      </c>
      <c r="B7799" s="25">
        <v>6.8295208333365736</v>
      </c>
      <c r="C7799" s="26" t="s">
        <v>16797</v>
      </c>
      <c r="D7799" s="25" t="s">
        <v>16798</v>
      </c>
      <c r="E7799" s="26" t="s">
        <v>3121</v>
      </c>
      <c r="F7799" s="25" t="s">
        <v>91</v>
      </c>
      <c r="G7799" s="69">
        <v>1.524</v>
      </c>
      <c r="H7799" s="25" t="s">
        <v>60</v>
      </c>
      <c r="I7799" s="27" t="s">
        <v>3122</v>
      </c>
      <c r="J7799" s="69">
        <v>45.72</v>
      </c>
      <c r="K7799" s="6" t="s">
        <v>16799</v>
      </c>
      <c r="L7799" s="6" t="s">
        <v>95</v>
      </c>
      <c r="M7799" s="69">
        <v>30</v>
      </c>
      <c r="N7799" s="6" t="s">
        <v>59</v>
      </c>
      <c r="O7799" s="6" t="s">
        <v>10761</v>
      </c>
      <c r="R7799" s="33" t="str">
        <f t="shared" si="143"/>
        <v>S07N3037P024</v>
      </c>
      <c r="S7799" s="95">
        <f>VLOOKUP(I7799,品牌型号对应工厂型号!C:E,3,0)</f>
        <v>5</v>
      </c>
      <c r="T7799" s="96" t="str">
        <f>VLOOKUP(I7799,品牌型号对应工厂型号!C:I,7,0)</f>
        <v>141:DABL-25 1.5mil(S-20)</v>
      </c>
    </row>
    <row r="7800" spans="1:20">
      <c r="A7800" s="25">
        <v>43340</v>
      </c>
      <c r="B7800" s="25">
        <v>6.8295208333365736</v>
      </c>
      <c r="C7800" s="26" t="s">
        <v>16797</v>
      </c>
      <c r="D7800" s="25" t="s">
        <v>16800</v>
      </c>
      <c r="E7800" s="26" t="s">
        <v>3121</v>
      </c>
      <c r="F7800" s="25" t="s">
        <v>91</v>
      </c>
      <c r="G7800" s="69">
        <v>1.524</v>
      </c>
      <c r="H7800" s="25" t="s">
        <v>60</v>
      </c>
      <c r="I7800" s="27" t="s">
        <v>3122</v>
      </c>
      <c r="J7800" s="69">
        <v>45.72</v>
      </c>
      <c r="K7800" s="6" t="s">
        <v>16801</v>
      </c>
      <c r="L7800" s="6" t="s">
        <v>95</v>
      </c>
      <c r="M7800" s="69">
        <v>30</v>
      </c>
      <c r="N7800" s="6" t="s">
        <v>59</v>
      </c>
      <c r="O7800" s="6" t="s">
        <v>10761</v>
      </c>
      <c r="R7800" s="33" t="str">
        <f t="shared" si="143"/>
        <v>S07N3037P025</v>
      </c>
      <c r="S7800" s="95">
        <f>VLOOKUP(I7800,品牌型号对应工厂型号!C:E,3,0)</f>
        <v>5</v>
      </c>
      <c r="T7800" s="96" t="str">
        <f>VLOOKUP(I7800,品牌型号对应工厂型号!C:I,7,0)</f>
        <v>141:DABL-25 1.5mil(S-20)</v>
      </c>
    </row>
    <row r="7801" spans="1:20">
      <c r="A7801" s="25">
        <v>43340</v>
      </c>
      <c r="B7801" s="25">
        <v>6.8295208333365736</v>
      </c>
      <c r="C7801" s="26" t="s">
        <v>16797</v>
      </c>
      <c r="D7801" s="25" t="s">
        <v>16802</v>
      </c>
      <c r="E7801" s="26" t="s">
        <v>3121</v>
      </c>
      <c r="F7801" s="25" t="s">
        <v>91</v>
      </c>
      <c r="G7801" s="69">
        <v>1.524</v>
      </c>
      <c r="H7801" s="25" t="s">
        <v>60</v>
      </c>
      <c r="I7801" s="27" t="s">
        <v>3122</v>
      </c>
      <c r="J7801" s="69">
        <v>45.72</v>
      </c>
      <c r="K7801" s="6" t="s">
        <v>16803</v>
      </c>
      <c r="L7801" s="6" t="s">
        <v>95</v>
      </c>
      <c r="M7801" s="69">
        <v>30</v>
      </c>
      <c r="N7801" s="6" t="s">
        <v>59</v>
      </c>
      <c r="O7801" s="6" t="s">
        <v>10761</v>
      </c>
      <c r="R7801" s="33" t="str">
        <f t="shared" si="143"/>
        <v>S07N3037P026</v>
      </c>
      <c r="S7801" s="95">
        <f>VLOOKUP(I7801,品牌型号对应工厂型号!C:E,3,0)</f>
        <v>5</v>
      </c>
      <c r="T7801" s="96" t="str">
        <f>VLOOKUP(I7801,品牌型号对应工厂型号!C:I,7,0)</f>
        <v>141:DABL-25 1.5mil(S-20)</v>
      </c>
    </row>
    <row r="7802" spans="1:20">
      <c r="A7802" s="25">
        <v>43340</v>
      </c>
      <c r="B7802" s="25">
        <v>6.8295208333365736</v>
      </c>
      <c r="C7802" s="26" t="s">
        <v>16797</v>
      </c>
      <c r="D7802" s="25" t="s">
        <v>16804</v>
      </c>
      <c r="E7802" s="26" t="s">
        <v>3121</v>
      </c>
      <c r="F7802" s="25" t="s">
        <v>91</v>
      </c>
      <c r="G7802" s="69">
        <v>1.524</v>
      </c>
      <c r="H7802" s="25" t="s">
        <v>60</v>
      </c>
      <c r="I7802" s="27" t="s">
        <v>3122</v>
      </c>
      <c r="J7802" s="69">
        <v>45.72</v>
      </c>
      <c r="K7802" s="6" t="s">
        <v>16805</v>
      </c>
      <c r="L7802" s="6" t="s">
        <v>95</v>
      </c>
      <c r="M7802" s="69">
        <v>30</v>
      </c>
      <c r="N7802" s="6" t="s">
        <v>59</v>
      </c>
      <c r="O7802" s="6" t="s">
        <v>10761</v>
      </c>
      <c r="R7802" s="33" t="str">
        <f t="shared" si="143"/>
        <v>S07N3037P027</v>
      </c>
      <c r="S7802" s="95">
        <f>VLOOKUP(I7802,品牌型号对应工厂型号!C:E,3,0)</f>
        <v>5</v>
      </c>
      <c r="T7802" s="96" t="str">
        <f>VLOOKUP(I7802,品牌型号对应工厂型号!C:I,7,0)</f>
        <v>141:DABL-25 1.5mil(S-20)</v>
      </c>
    </row>
    <row r="7803" spans="1:20">
      <c r="A7803" s="25">
        <v>43340</v>
      </c>
      <c r="B7803" s="25">
        <v>6.8295208333365736</v>
      </c>
      <c r="C7803" s="26" t="s">
        <v>16797</v>
      </c>
      <c r="D7803" s="25" t="s">
        <v>16806</v>
      </c>
      <c r="E7803" s="26" t="s">
        <v>3121</v>
      </c>
      <c r="F7803" s="25" t="s">
        <v>91</v>
      </c>
      <c r="G7803" s="69">
        <v>1.524</v>
      </c>
      <c r="H7803" s="25" t="s">
        <v>60</v>
      </c>
      <c r="I7803" s="27" t="s">
        <v>3122</v>
      </c>
      <c r="J7803" s="69">
        <v>45.72</v>
      </c>
      <c r="K7803" s="6" t="s">
        <v>16807</v>
      </c>
      <c r="L7803" s="6" t="s">
        <v>95</v>
      </c>
      <c r="M7803" s="69">
        <v>30</v>
      </c>
      <c r="N7803" s="6" t="s">
        <v>59</v>
      </c>
      <c r="O7803" s="6" t="s">
        <v>10761</v>
      </c>
      <c r="R7803" s="33" t="str">
        <f t="shared" si="143"/>
        <v>S07N3037P028</v>
      </c>
      <c r="S7803" s="95">
        <f>VLOOKUP(I7803,品牌型号对应工厂型号!C:E,3,0)</f>
        <v>5</v>
      </c>
      <c r="T7803" s="96" t="str">
        <f>VLOOKUP(I7803,品牌型号对应工厂型号!C:I,7,0)</f>
        <v>141:DABL-25 1.5mil(S-20)</v>
      </c>
    </row>
    <row r="7804" spans="1:20">
      <c r="A7804" s="25">
        <v>43340</v>
      </c>
      <c r="B7804" s="25">
        <v>6.8295208333365736</v>
      </c>
      <c r="C7804" s="26" t="s">
        <v>16797</v>
      </c>
      <c r="D7804" s="25" t="s">
        <v>16808</v>
      </c>
      <c r="E7804" s="26" t="s">
        <v>3121</v>
      </c>
      <c r="F7804" s="25" t="s">
        <v>91</v>
      </c>
      <c r="G7804" s="69">
        <v>1.524</v>
      </c>
      <c r="H7804" s="25" t="s">
        <v>60</v>
      </c>
      <c r="I7804" s="27" t="s">
        <v>3122</v>
      </c>
      <c r="J7804" s="69">
        <v>45.72</v>
      </c>
      <c r="K7804" s="6" t="s">
        <v>16809</v>
      </c>
      <c r="L7804" s="6" t="s">
        <v>95</v>
      </c>
      <c r="M7804" s="69">
        <v>30</v>
      </c>
      <c r="N7804" s="6" t="s">
        <v>59</v>
      </c>
      <c r="O7804" s="6" t="s">
        <v>10761</v>
      </c>
      <c r="R7804" s="33" t="str">
        <f t="shared" si="143"/>
        <v>S07N3037P029</v>
      </c>
      <c r="S7804" s="95">
        <f>VLOOKUP(I7804,品牌型号对应工厂型号!C:E,3,0)</f>
        <v>5</v>
      </c>
      <c r="T7804" s="96" t="str">
        <f>VLOOKUP(I7804,品牌型号对应工厂型号!C:I,7,0)</f>
        <v>141:DABL-25 1.5mil(S-20)</v>
      </c>
    </row>
    <row r="7805" spans="1:20">
      <c r="A7805" s="25">
        <v>43340</v>
      </c>
      <c r="B7805" s="25">
        <v>6.8295208333365736</v>
      </c>
      <c r="C7805" s="26" t="s">
        <v>16797</v>
      </c>
      <c r="D7805" s="25" t="s">
        <v>16810</v>
      </c>
      <c r="E7805" s="26" t="s">
        <v>3121</v>
      </c>
      <c r="F7805" s="25" t="s">
        <v>91</v>
      </c>
      <c r="G7805" s="69">
        <v>1.524</v>
      </c>
      <c r="H7805" s="25" t="s">
        <v>60</v>
      </c>
      <c r="I7805" s="27" t="s">
        <v>3122</v>
      </c>
      <c r="J7805" s="69">
        <v>45.72</v>
      </c>
      <c r="K7805" s="6" t="s">
        <v>16811</v>
      </c>
      <c r="L7805" s="6" t="s">
        <v>95</v>
      </c>
      <c r="M7805" s="69">
        <v>30</v>
      </c>
      <c r="N7805" s="6" t="s">
        <v>59</v>
      </c>
      <c r="O7805" s="6" t="s">
        <v>10761</v>
      </c>
      <c r="R7805" s="33" t="str">
        <f t="shared" si="143"/>
        <v>S07N3037P030</v>
      </c>
      <c r="S7805" s="95">
        <f>VLOOKUP(I7805,品牌型号对应工厂型号!C:E,3,0)</f>
        <v>5</v>
      </c>
      <c r="T7805" s="96" t="str">
        <f>VLOOKUP(I7805,品牌型号对应工厂型号!C:I,7,0)</f>
        <v>141:DABL-25 1.5mil(S-20)</v>
      </c>
    </row>
    <row r="7806" spans="1:20">
      <c r="A7806" s="25">
        <v>43340</v>
      </c>
      <c r="B7806" s="25">
        <v>6.8295208333365736</v>
      </c>
      <c r="C7806" s="26" t="s">
        <v>16797</v>
      </c>
      <c r="D7806" s="25" t="s">
        <v>16812</v>
      </c>
      <c r="E7806" s="26" t="s">
        <v>3121</v>
      </c>
      <c r="F7806" s="25" t="s">
        <v>91</v>
      </c>
      <c r="G7806" s="69">
        <v>1.524</v>
      </c>
      <c r="H7806" s="25" t="s">
        <v>60</v>
      </c>
      <c r="I7806" s="27" t="s">
        <v>3122</v>
      </c>
      <c r="J7806" s="69">
        <v>45.72</v>
      </c>
      <c r="K7806" s="6" t="s">
        <v>16813</v>
      </c>
      <c r="L7806" s="6" t="s">
        <v>95</v>
      </c>
      <c r="M7806" s="69">
        <v>30</v>
      </c>
      <c r="N7806" s="6" t="s">
        <v>59</v>
      </c>
      <c r="O7806" s="6" t="s">
        <v>10761</v>
      </c>
      <c r="R7806" s="33" t="str">
        <f t="shared" si="143"/>
        <v>S07N3037P031</v>
      </c>
      <c r="S7806" s="95">
        <f>VLOOKUP(I7806,品牌型号对应工厂型号!C:E,3,0)</f>
        <v>5</v>
      </c>
      <c r="T7806" s="96" t="str">
        <f>VLOOKUP(I7806,品牌型号对应工厂型号!C:I,7,0)</f>
        <v>141:DABL-25 1.5mil(S-20)</v>
      </c>
    </row>
    <row r="7807" spans="1:20">
      <c r="A7807" s="25">
        <v>43340</v>
      </c>
      <c r="B7807" s="25">
        <v>6.8295208333365736</v>
      </c>
      <c r="C7807" s="26" t="s">
        <v>16797</v>
      </c>
      <c r="D7807" s="25" t="s">
        <v>16814</v>
      </c>
      <c r="E7807" s="26" t="s">
        <v>3121</v>
      </c>
      <c r="F7807" s="25" t="s">
        <v>91</v>
      </c>
      <c r="G7807" s="69">
        <v>1.524</v>
      </c>
      <c r="H7807" s="25" t="s">
        <v>60</v>
      </c>
      <c r="I7807" s="27" t="s">
        <v>3122</v>
      </c>
      <c r="J7807" s="69">
        <v>45.72</v>
      </c>
      <c r="K7807" s="6" t="s">
        <v>16815</v>
      </c>
      <c r="L7807" s="6" t="s">
        <v>95</v>
      </c>
      <c r="M7807" s="69">
        <v>30</v>
      </c>
      <c r="N7807" s="6" t="s">
        <v>59</v>
      </c>
      <c r="O7807" s="6" t="s">
        <v>10761</v>
      </c>
      <c r="R7807" s="33" t="str">
        <f t="shared" si="143"/>
        <v>S07N3037P032</v>
      </c>
      <c r="S7807" s="95">
        <f>VLOOKUP(I7807,品牌型号对应工厂型号!C:E,3,0)</f>
        <v>5</v>
      </c>
      <c r="T7807" s="96" t="str">
        <f>VLOOKUP(I7807,品牌型号对应工厂型号!C:I,7,0)</f>
        <v>141:DABL-25 1.5mil(S-20)</v>
      </c>
    </row>
    <row r="7808" spans="1:20">
      <c r="A7808" s="25">
        <v>43340</v>
      </c>
      <c r="B7808" s="25">
        <v>6.8295208333365736</v>
      </c>
      <c r="C7808" s="26" t="s">
        <v>16797</v>
      </c>
      <c r="D7808" s="25" t="s">
        <v>16816</v>
      </c>
      <c r="E7808" s="26" t="s">
        <v>3121</v>
      </c>
      <c r="F7808" s="25" t="s">
        <v>91</v>
      </c>
      <c r="G7808" s="69">
        <v>1.524</v>
      </c>
      <c r="H7808" s="25" t="s">
        <v>60</v>
      </c>
      <c r="I7808" s="27" t="s">
        <v>3122</v>
      </c>
      <c r="J7808" s="69">
        <v>45.72</v>
      </c>
      <c r="K7808" s="6" t="s">
        <v>16817</v>
      </c>
      <c r="L7808" s="6" t="s">
        <v>95</v>
      </c>
      <c r="M7808" s="69">
        <v>30</v>
      </c>
      <c r="N7808" s="6" t="s">
        <v>59</v>
      </c>
      <c r="O7808" s="6" t="s">
        <v>10761</v>
      </c>
      <c r="R7808" s="33" t="str">
        <f t="shared" si="143"/>
        <v>S07N3037P033</v>
      </c>
      <c r="S7808" s="95">
        <f>VLOOKUP(I7808,品牌型号对应工厂型号!C:E,3,0)</f>
        <v>5</v>
      </c>
      <c r="T7808" s="96" t="str">
        <f>VLOOKUP(I7808,品牌型号对应工厂型号!C:I,7,0)</f>
        <v>141:DABL-25 1.5mil(S-20)</v>
      </c>
    </row>
    <row r="7809" spans="1:20">
      <c r="A7809" s="25">
        <v>43340</v>
      </c>
      <c r="B7809" s="25">
        <v>6.8295208333365736</v>
      </c>
      <c r="C7809" s="26" t="s">
        <v>16797</v>
      </c>
      <c r="D7809" s="25" t="s">
        <v>16818</v>
      </c>
      <c r="E7809" s="26" t="s">
        <v>3121</v>
      </c>
      <c r="F7809" s="25" t="s">
        <v>91</v>
      </c>
      <c r="G7809" s="69">
        <v>1.524</v>
      </c>
      <c r="H7809" s="25" t="s">
        <v>60</v>
      </c>
      <c r="I7809" s="27" t="s">
        <v>3122</v>
      </c>
      <c r="J7809" s="69">
        <v>45.72</v>
      </c>
      <c r="K7809" s="6" t="s">
        <v>16819</v>
      </c>
      <c r="L7809" s="6" t="s">
        <v>95</v>
      </c>
      <c r="M7809" s="69">
        <v>30</v>
      </c>
      <c r="N7809" s="6" t="s">
        <v>59</v>
      </c>
      <c r="O7809" s="6" t="s">
        <v>10761</v>
      </c>
      <c r="R7809" s="33" t="str">
        <f t="shared" si="143"/>
        <v>S07N3037P034</v>
      </c>
      <c r="S7809" s="95">
        <f>VLOOKUP(I7809,品牌型号对应工厂型号!C:E,3,0)</f>
        <v>5</v>
      </c>
      <c r="T7809" s="96" t="str">
        <f>VLOOKUP(I7809,品牌型号对应工厂型号!C:I,7,0)</f>
        <v>141:DABL-25 1.5mil(S-20)</v>
      </c>
    </row>
    <row r="7810" spans="1:20">
      <c r="A7810" s="25">
        <v>43340</v>
      </c>
      <c r="B7810" s="25">
        <v>6.8295208333365736</v>
      </c>
      <c r="C7810" s="26" t="s">
        <v>16797</v>
      </c>
      <c r="D7810" s="25" t="s">
        <v>16820</v>
      </c>
      <c r="E7810" s="26" t="s">
        <v>3121</v>
      </c>
      <c r="F7810" s="25" t="s">
        <v>91</v>
      </c>
      <c r="G7810" s="69">
        <v>1.524</v>
      </c>
      <c r="H7810" s="25" t="s">
        <v>60</v>
      </c>
      <c r="I7810" s="27" t="s">
        <v>3122</v>
      </c>
      <c r="J7810" s="69">
        <v>45.72</v>
      </c>
      <c r="K7810" s="6" t="s">
        <v>16821</v>
      </c>
      <c r="L7810" s="6" t="s">
        <v>95</v>
      </c>
      <c r="M7810" s="69">
        <v>30</v>
      </c>
      <c r="N7810" s="6" t="s">
        <v>59</v>
      </c>
      <c r="O7810" s="6" t="s">
        <v>10761</v>
      </c>
      <c r="R7810" s="33" t="str">
        <f t="shared" si="143"/>
        <v>S07N3037P035</v>
      </c>
      <c r="S7810" s="95">
        <f>VLOOKUP(I7810,品牌型号对应工厂型号!C:E,3,0)</f>
        <v>5</v>
      </c>
      <c r="T7810" s="96" t="str">
        <f>VLOOKUP(I7810,品牌型号对应工厂型号!C:I,7,0)</f>
        <v>141:DABL-25 1.5mil(S-20)</v>
      </c>
    </row>
    <row r="7811" spans="1:20">
      <c r="A7811" s="25">
        <v>43340</v>
      </c>
      <c r="B7811" s="25">
        <v>6.8295208333365736</v>
      </c>
      <c r="C7811" s="26" t="s">
        <v>16797</v>
      </c>
      <c r="D7811" s="25" t="s">
        <v>16822</v>
      </c>
      <c r="E7811" s="26" t="s">
        <v>3121</v>
      </c>
      <c r="F7811" s="25" t="s">
        <v>91</v>
      </c>
      <c r="G7811" s="69">
        <v>1.524</v>
      </c>
      <c r="H7811" s="25" t="s">
        <v>60</v>
      </c>
      <c r="I7811" s="27" t="s">
        <v>3122</v>
      </c>
      <c r="J7811" s="69">
        <v>45.72</v>
      </c>
      <c r="K7811" s="6" t="s">
        <v>16823</v>
      </c>
      <c r="L7811" s="6" t="s">
        <v>95</v>
      </c>
      <c r="M7811" s="69">
        <v>30</v>
      </c>
      <c r="N7811" s="6" t="s">
        <v>59</v>
      </c>
      <c r="O7811" s="6" t="s">
        <v>10761</v>
      </c>
      <c r="R7811" s="33" t="str">
        <f t="shared" si="143"/>
        <v>S07N3037P036</v>
      </c>
      <c r="S7811" s="95">
        <f>VLOOKUP(I7811,品牌型号对应工厂型号!C:E,3,0)</f>
        <v>5</v>
      </c>
      <c r="T7811" s="96" t="str">
        <f>VLOOKUP(I7811,品牌型号对应工厂型号!C:I,7,0)</f>
        <v>141:DABL-25 1.5mil(S-20)</v>
      </c>
    </row>
    <row r="7812" spans="1:20">
      <c r="A7812" s="25">
        <v>43340</v>
      </c>
      <c r="B7812" s="25">
        <v>6.8295208333365736</v>
      </c>
      <c r="C7812" s="26" t="s">
        <v>16797</v>
      </c>
      <c r="D7812" s="25" t="s">
        <v>16824</v>
      </c>
      <c r="E7812" s="26" t="s">
        <v>3121</v>
      </c>
      <c r="F7812" s="25" t="s">
        <v>91</v>
      </c>
      <c r="G7812" s="69">
        <v>1.524</v>
      </c>
      <c r="H7812" s="25" t="s">
        <v>60</v>
      </c>
      <c r="I7812" s="27" t="s">
        <v>3122</v>
      </c>
      <c r="J7812" s="69">
        <v>45.72</v>
      </c>
      <c r="K7812" s="6" t="s">
        <v>16825</v>
      </c>
      <c r="L7812" s="6" t="s">
        <v>95</v>
      </c>
      <c r="M7812" s="69">
        <v>30</v>
      </c>
      <c r="N7812" s="6" t="s">
        <v>59</v>
      </c>
      <c r="O7812" s="6" t="s">
        <v>10761</v>
      </c>
      <c r="R7812" s="33" t="str">
        <f t="shared" si="143"/>
        <v>S07N3037P037</v>
      </c>
      <c r="S7812" s="95">
        <f>VLOOKUP(I7812,品牌型号对应工厂型号!C:E,3,0)</f>
        <v>5</v>
      </c>
      <c r="T7812" s="96" t="str">
        <f>VLOOKUP(I7812,品牌型号对应工厂型号!C:I,7,0)</f>
        <v>141:DABL-25 1.5mil(S-20)</v>
      </c>
    </row>
    <row r="7813" spans="1:20">
      <c r="A7813" s="25">
        <v>43340</v>
      </c>
      <c r="B7813" s="25">
        <v>6.8295208333365736</v>
      </c>
      <c r="C7813" s="26" t="s">
        <v>16797</v>
      </c>
      <c r="D7813" s="25" t="s">
        <v>16826</v>
      </c>
      <c r="E7813" s="26" t="s">
        <v>3121</v>
      </c>
      <c r="F7813" s="25" t="s">
        <v>91</v>
      </c>
      <c r="G7813" s="69">
        <v>1.524</v>
      </c>
      <c r="H7813" s="25" t="s">
        <v>60</v>
      </c>
      <c r="I7813" s="27" t="s">
        <v>3122</v>
      </c>
      <c r="J7813" s="69">
        <v>45.72</v>
      </c>
      <c r="K7813" s="6" t="s">
        <v>16827</v>
      </c>
      <c r="L7813" s="6" t="s">
        <v>95</v>
      </c>
      <c r="M7813" s="69">
        <v>30</v>
      </c>
      <c r="N7813" s="6" t="s">
        <v>59</v>
      </c>
      <c r="O7813" s="6" t="s">
        <v>10761</v>
      </c>
      <c r="R7813" s="33" t="str">
        <f t="shared" si="143"/>
        <v>S07N3037P018</v>
      </c>
      <c r="S7813" s="95">
        <f>VLOOKUP(I7813,品牌型号对应工厂型号!C:E,3,0)</f>
        <v>5</v>
      </c>
      <c r="T7813" s="96" t="str">
        <f>VLOOKUP(I7813,品牌型号对应工厂型号!C:I,7,0)</f>
        <v>141:DABL-25 1.5mil(S-20)</v>
      </c>
    </row>
    <row r="7814" spans="1:20">
      <c r="A7814" s="25">
        <v>43340</v>
      </c>
      <c r="B7814" s="25">
        <v>6.8295208333365736</v>
      </c>
      <c r="C7814" s="26" t="s">
        <v>16797</v>
      </c>
      <c r="D7814" s="25" t="s">
        <v>16828</v>
      </c>
      <c r="E7814" s="26" t="s">
        <v>3121</v>
      </c>
      <c r="F7814" s="25" t="s">
        <v>91</v>
      </c>
      <c r="G7814" s="69">
        <v>1.524</v>
      </c>
      <c r="H7814" s="25" t="s">
        <v>60</v>
      </c>
      <c r="I7814" s="27" t="s">
        <v>3122</v>
      </c>
      <c r="J7814" s="69">
        <v>45.72</v>
      </c>
      <c r="K7814" s="6" t="s">
        <v>16829</v>
      </c>
      <c r="L7814" s="6" t="s">
        <v>95</v>
      </c>
      <c r="M7814" s="69">
        <v>30</v>
      </c>
      <c r="N7814" s="6" t="s">
        <v>59</v>
      </c>
      <c r="O7814" s="6" t="s">
        <v>10761</v>
      </c>
      <c r="R7814" s="33" t="str">
        <f t="shared" si="143"/>
        <v>S07N3037P017</v>
      </c>
      <c r="S7814" s="95">
        <f>VLOOKUP(I7814,品牌型号对应工厂型号!C:E,3,0)</f>
        <v>5</v>
      </c>
      <c r="T7814" s="96" t="str">
        <f>VLOOKUP(I7814,品牌型号对应工厂型号!C:I,7,0)</f>
        <v>141:DABL-25 1.5mil(S-20)</v>
      </c>
    </row>
    <row r="7815" spans="1:20">
      <c r="A7815" s="25">
        <v>43340</v>
      </c>
      <c r="B7815" s="25">
        <v>6.8295208333365736</v>
      </c>
      <c r="C7815" s="26" t="s">
        <v>16797</v>
      </c>
      <c r="D7815" s="25" t="s">
        <v>16830</v>
      </c>
      <c r="E7815" s="26" t="s">
        <v>3121</v>
      </c>
      <c r="F7815" s="25" t="s">
        <v>91</v>
      </c>
      <c r="G7815" s="69">
        <v>1.524</v>
      </c>
      <c r="H7815" s="25" t="s">
        <v>60</v>
      </c>
      <c r="I7815" s="27" t="s">
        <v>3122</v>
      </c>
      <c r="J7815" s="69">
        <v>45.72</v>
      </c>
      <c r="K7815" s="6" t="s">
        <v>16831</v>
      </c>
      <c r="L7815" s="6" t="s">
        <v>95</v>
      </c>
      <c r="M7815" s="69">
        <v>30</v>
      </c>
      <c r="N7815" s="6" t="s">
        <v>59</v>
      </c>
      <c r="O7815" s="6" t="s">
        <v>10761</v>
      </c>
      <c r="R7815" s="33" t="str">
        <f t="shared" si="143"/>
        <v>S07N3037P039</v>
      </c>
      <c r="S7815" s="95">
        <f>VLOOKUP(I7815,品牌型号对应工厂型号!C:E,3,0)</f>
        <v>5</v>
      </c>
      <c r="T7815" s="96" t="str">
        <f>VLOOKUP(I7815,品牌型号对应工厂型号!C:I,7,0)</f>
        <v>141:DABL-25 1.5mil(S-20)</v>
      </c>
    </row>
    <row r="7816" spans="1:20">
      <c r="A7816" s="25">
        <v>43340</v>
      </c>
      <c r="B7816" s="25">
        <v>6.8295208333365736</v>
      </c>
      <c r="C7816" s="26" t="s">
        <v>16797</v>
      </c>
      <c r="D7816" s="25" t="s">
        <v>16832</v>
      </c>
      <c r="E7816" s="26" t="s">
        <v>3121</v>
      </c>
      <c r="F7816" s="25" t="s">
        <v>91</v>
      </c>
      <c r="G7816" s="69">
        <v>1.524</v>
      </c>
      <c r="H7816" s="25" t="s">
        <v>60</v>
      </c>
      <c r="I7816" s="27" t="s">
        <v>3122</v>
      </c>
      <c r="J7816" s="69">
        <v>45.72</v>
      </c>
      <c r="K7816" s="6" t="s">
        <v>16833</v>
      </c>
      <c r="L7816" s="6" t="s">
        <v>95</v>
      </c>
      <c r="M7816" s="69">
        <v>30</v>
      </c>
      <c r="N7816" s="6" t="s">
        <v>59</v>
      </c>
      <c r="O7816" s="6" t="s">
        <v>10761</v>
      </c>
      <c r="R7816" s="33" t="str">
        <f t="shared" si="143"/>
        <v>S07N3037P040</v>
      </c>
      <c r="S7816" s="95">
        <f>VLOOKUP(I7816,品牌型号对应工厂型号!C:E,3,0)</f>
        <v>5</v>
      </c>
      <c r="T7816" s="96" t="str">
        <f>VLOOKUP(I7816,品牌型号对应工厂型号!C:I,7,0)</f>
        <v>141:DABL-25 1.5mil(S-20)</v>
      </c>
    </row>
    <row r="7817" spans="1:20">
      <c r="A7817" s="25">
        <v>43340</v>
      </c>
      <c r="B7817" s="25">
        <v>6.8295208333365736</v>
      </c>
      <c r="C7817" s="26" t="s">
        <v>16797</v>
      </c>
      <c r="D7817" s="25" t="s">
        <v>16834</v>
      </c>
      <c r="E7817" s="26" t="s">
        <v>3121</v>
      </c>
      <c r="F7817" s="25" t="s">
        <v>91</v>
      </c>
      <c r="G7817" s="69">
        <v>1.524</v>
      </c>
      <c r="H7817" s="25" t="s">
        <v>60</v>
      </c>
      <c r="I7817" s="27" t="s">
        <v>3122</v>
      </c>
      <c r="J7817" s="69">
        <v>45.72</v>
      </c>
      <c r="K7817" s="6" t="s">
        <v>16835</v>
      </c>
      <c r="L7817" s="6" t="s">
        <v>95</v>
      </c>
      <c r="M7817" s="69">
        <v>30</v>
      </c>
      <c r="N7817" s="6" t="s">
        <v>59</v>
      </c>
      <c r="O7817" s="6" t="s">
        <v>10761</v>
      </c>
      <c r="R7817" s="33" t="str">
        <f t="shared" si="143"/>
        <v>S07N3037P019</v>
      </c>
      <c r="S7817" s="95">
        <f>VLOOKUP(I7817,品牌型号对应工厂型号!C:E,3,0)</f>
        <v>5</v>
      </c>
      <c r="T7817" s="96" t="str">
        <f>VLOOKUP(I7817,品牌型号对应工厂型号!C:I,7,0)</f>
        <v>141:DABL-25 1.5mil(S-20)</v>
      </c>
    </row>
    <row r="7818" spans="1:20">
      <c r="A7818" s="25">
        <v>43340</v>
      </c>
      <c r="B7818" s="25">
        <v>6.8295208333365736</v>
      </c>
      <c r="C7818" s="26" t="s">
        <v>16797</v>
      </c>
      <c r="D7818" s="25" t="s">
        <v>16836</v>
      </c>
      <c r="E7818" s="26" t="s">
        <v>3121</v>
      </c>
      <c r="F7818" s="25" t="s">
        <v>91</v>
      </c>
      <c r="G7818" s="69">
        <v>1.524</v>
      </c>
      <c r="H7818" s="25" t="s">
        <v>60</v>
      </c>
      <c r="I7818" s="27" t="s">
        <v>3122</v>
      </c>
      <c r="J7818" s="69">
        <v>45.72</v>
      </c>
      <c r="K7818" s="6" t="s">
        <v>16837</v>
      </c>
      <c r="L7818" s="6" t="s">
        <v>95</v>
      </c>
      <c r="M7818" s="69">
        <v>30</v>
      </c>
      <c r="N7818" s="6" t="s">
        <v>59</v>
      </c>
      <c r="O7818" s="6" t="s">
        <v>10761</v>
      </c>
      <c r="R7818" s="33" t="str">
        <f t="shared" si="143"/>
        <v>S07N3037P020</v>
      </c>
      <c r="S7818" s="95">
        <f>VLOOKUP(I7818,品牌型号对应工厂型号!C:E,3,0)</f>
        <v>5</v>
      </c>
      <c r="T7818" s="96" t="str">
        <f>VLOOKUP(I7818,品牌型号对应工厂型号!C:I,7,0)</f>
        <v>141:DABL-25 1.5mil(S-20)</v>
      </c>
    </row>
    <row r="7819" spans="1:20">
      <c r="A7819" s="25">
        <v>43340</v>
      </c>
      <c r="B7819" s="25">
        <v>6.8295208333365736</v>
      </c>
      <c r="C7819" s="26" t="s">
        <v>16797</v>
      </c>
      <c r="D7819" s="25" t="s">
        <v>16838</v>
      </c>
      <c r="E7819" s="26" t="s">
        <v>3121</v>
      </c>
      <c r="F7819" s="25" t="s">
        <v>91</v>
      </c>
      <c r="G7819" s="69">
        <v>1.524</v>
      </c>
      <c r="H7819" s="25" t="s">
        <v>60</v>
      </c>
      <c r="I7819" s="27" t="s">
        <v>3122</v>
      </c>
      <c r="J7819" s="69">
        <v>45.72</v>
      </c>
      <c r="K7819" s="6" t="s">
        <v>16839</v>
      </c>
      <c r="L7819" s="6" t="s">
        <v>95</v>
      </c>
      <c r="M7819" s="69">
        <v>30</v>
      </c>
      <c r="N7819" s="6" t="s">
        <v>59</v>
      </c>
      <c r="O7819" s="6" t="s">
        <v>10761</v>
      </c>
      <c r="R7819" s="33" t="str">
        <f t="shared" si="143"/>
        <v>S07N3037P021</v>
      </c>
      <c r="S7819" s="95">
        <f>VLOOKUP(I7819,品牌型号对应工厂型号!C:E,3,0)</f>
        <v>5</v>
      </c>
      <c r="T7819" s="96" t="str">
        <f>VLOOKUP(I7819,品牌型号对应工厂型号!C:I,7,0)</f>
        <v>141:DABL-25 1.5mil(S-20)</v>
      </c>
    </row>
    <row r="7820" spans="1:20">
      <c r="A7820" s="25">
        <v>43340</v>
      </c>
      <c r="B7820" s="25">
        <v>6.8295208333365736</v>
      </c>
      <c r="C7820" s="26" t="s">
        <v>16797</v>
      </c>
      <c r="D7820" s="25" t="s">
        <v>16840</v>
      </c>
      <c r="E7820" s="26" t="s">
        <v>3121</v>
      </c>
      <c r="F7820" s="25" t="s">
        <v>91</v>
      </c>
      <c r="G7820" s="69">
        <v>1.524</v>
      </c>
      <c r="H7820" s="25" t="s">
        <v>60</v>
      </c>
      <c r="I7820" s="27" t="s">
        <v>3122</v>
      </c>
      <c r="J7820" s="69">
        <v>45.72</v>
      </c>
      <c r="K7820" s="6" t="s">
        <v>16841</v>
      </c>
      <c r="L7820" s="6" t="s">
        <v>95</v>
      </c>
      <c r="M7820" s="69">
        <v>30</v>
      </c>
      <c r="N7820" s="6" t="s">
        <v>59</v>
      </c>
      <c r="O7820" s="6" t="s">
        <v>10761</v>
      </c>
      <c r="R7820" s="33" t="str">
        <f t="shared" si="143"/>
        <v>S07N3037P012</v>
      </c>
      <c r="S7820" s="95">
        <f>VLOOKUP(I7820,品牌型号对应工厂型号!C:E,3,0)</f>
        <v>5</v>
      </c>
      <c r="T7820" s="96" t="str">
        <f>VLOOKUP(I7820,品牌型号对应工厂型号!C:I,7,0)</f>
        <v>141:DABL-25 1.5mil(S-20)</v>
      </c>
    </row>
    <row r="7821" spans="1:20">
      <c r="A7821" s="25">
        <v>43340</v>
      </c>
      <c r="B7821" s="25">
        <v>6.8295208333365736</v>
      </c>
      <c r="C7821" s="26" t="s">
        <v>16797</v>
      </c>
      <c r="D7821" s="25" t="s">
        <v>16842</v>
      </c>
      <c r="E7821" s="26" t="s">
        <v>3121</v>
      </c>
      <c r="F7821" s="25" t="s">
        <v>91</v>
      </c>
      <c r="G7821" s="69">
        <v>1.524</v>
      </c>
      <c r="H7821" s="25" t="s">
        <v>60</v>
      </c>
      <c r="I7821" s="27" t="s">
        <v>3122</v>
      </c>
      <c r="J7821" s="69">
        <v>45.72</v>
      </c>
      <c r="K7821" s="6" t="s">
        <v>16843</v>
      </c>
      <c r="L7821" s="6" t="s">
        <v>95</v>
      </c>
      <c r="M7821" s="69">
        <v>30</v>
      </c>
      <c r="N7821" s="6" t="s">
        <v>59</v>
      </c>
      <c r="O7821" s="6" t="s">
        <v>10761</v>
      </c>
      <c r="R7821" s="33" t="str">
        <f t="shared" si="143"/>
        <v>S07N3037P013</v>
      </c>
      <c r="S7821" s="95">
        <f>VLOOKUP(I7821,品牌型号对应工厂型号!C:E,3,0)</f>
        <v>5</v>
      </c>
      <c r="T7821" s="96" t="str">
        <f>VLOOKUP(I7821,品牌型号对应工厂型号!C:I,7,0)</f>
        <v>141:DABL-25 1.5mil(S-20)</v>
      </c>
    </row>
    <row r="7822" spans="1:20">
      <c r="A7822" s="25">
        <v>43340</v>
      </c>
      <c r="B7822" s="25">
        <v>6.8295208333365736</v>
      </c>
      <c r="C7822" s="26" t="s">
        <v>16797</v>
      </c>
      <c r="D7822" s="25" t="s">
        <v>16844</v>
      </c>
      <c r="E7822" s="26" t="s">
        <v>3121</v>
      </c>
      <c r="F7822" s="25" t="s">
        <v>91</v>
      </c>
      <c r="G7822" s="69">
        <v>1.524</v>
      </c>
      <c r="H7822" s="25" t="s">
        <v>60</v>
      </c>
      <c r="I7822" s="27" t="s">
        <v>3122</v>
      </c>
      <c r="J7822" s="69">
        <v>45.72</v>
      </c>
      <c r="K7822" s="6" t="s">
        <v>16845</v>
      </c>
      <c r="L7822" s="6" t="s">
        <v>95</v>
      </c>
      <c r="M7822" s="69">
        <v>30</v>
      </c>
      <c r="N7822" s="6" t="s">
        <v>59</v>
      </c>
      <c r="O7822" s="6" t="s">
        <v>10761</v>
      </c>
      <c r="R7822" s="33" t="str">
        <f t="shared" si="143"/>
        <v>S07N3037P014</v>
      </c>
      <c r="S7822" s="95">
        <f>VLOOKUP(I7822,品牌型号对应工厂型号!C:E,3,0)</f>
        <v>5</v>
      </c>
      <c r="T7822" s="96" t="str">
        <f>VLOOKUP(I7822,品牌型号对应工厂型号!C:I,7,0)</f>
        <v>141:DABL-25 1.5mil(S-20)</v>
      </c>
    </row>
    <row r="7823" spans="1:20">
      <c r="A7823" s="25">
        <v>43340</v>
      </c>
      <c r="B7823" s="25">
        <v>6.8295208333365736</v>
      </c>
      <c r="C7823" s="26" t="s">
        <v>16797</v>
      </c>
      <c r="D7823" s="25" t="s">
        <v>16846</v>
      </c>
      <c r="E7823" s="26" t="s">
        <v>3121</v>
      </c>
      <c r="F7823" s="25" t="s">
        <v>91</v>
      </c>
      <c r="G7823" s="69">
        <v>1.524</v>
      </c>
      <c r="H7823" s="25" t="s">
        <v>60</v>
      </c>
      <c r="I7823" s="27" t="s">
        <v>3122</v>
      </c>
      <c r="J7823" s="69">
        <v>45.72</v>
      </c>
      <c r="K7823" s="6" t="s">
        <v>16847</v>
      </c>
      <c r="L7823" s="6" t="s">
        <v>95</v>
      </c>
      <c r="M7823" s="69">
        <v>30</v>
      </c>
      <c r="N7823" s="6" t="s">
        <v>59</v>
      </c>
      <c r="O7823" s="6" t="s">
        <v>10761</v>
      </c>
      <c r="R7823" s="33" t="str">
        <f t="shared" si="143"/>
        <v>S07N3037P022</v>
      </c>
      <c r="S7823" s="95">
        <f>VLOOKUP(I7823,品牌型号对应工厂型号!C:E,3,0)</f>
        <v>5</v>
      </c>
      <c r="T7823" s="96" t="str">
        <f>VLOOKUP(I7823,品牌型号对应工厂型号!C:I,7,0)</f>
        <v>141:DABL-25 1.5mil(S-20)</v>
      </c>
    </row>
    <row r="7824" spans="1:20">
      <c r="A7824" s="25">
        <v>43340</v>
      </c>
      <c r="B7824" s="25">
        <v>6.8295208333365736</v>
      </c>
      <c r="C7824" s="26" t="s">
        <v>16797</v>
      </c>
      <c r="D7824" s="25" t="s">
        <v>16848</v>
      </c>
      <c r="E7824" s="26" t="s">
        <v>3121</v>
      </c>
      <c r="F7824" s="25" t="s">
        <v>91</v>
      </c>
      <c r="G7824" s="69">
        <v>1.524</v>
      </c>
      <c r="H7824" s="25" t="s">
        <v>60</v>
      </c>
      <c r="I7824" s="27" t="s">
        <v>3122</v>
      </c>
      <c r="J7824" s="69">
        <v>45.72</v>
      </c>
      <c r="K7824" s="6" t="s">
        <v>16849</v>
      </c>
      <c r="L7824" s="6" t="s">
        <v>95</v>
      </c>
      <c r="M7824" s="69">
        <v>30</v>
      </c>
      <c r="N7824" s="6" t="s">
        <v>59</v>
      </c>
      <c r="O7824" s="6" t="s">
        <v>10761</v>
      </c>
      <c r="R7824" s="33" t="str">
        <f t="shared" si="143"/>
        <v>S07N3037P023</v>
      </c>
      <c r="S7824" s="95">
        <f>VLOOKUP(I7824,品牌型号对应工厂型号!C:E,3,0)</f>
        <v>5</v>
      </c>
      <c r="T7824" s="96" t="str">
        <f>VLOOKUP(I7824,品牌型号对应工厂型号!C:I,7,0)</f>
        <v>141:DABL-25 1.5mil(S-20)</v>
      </c>
    </row>
    <row r="7825" spans="1:20">
      <c r="A7825" s="25">
        <v>43340</v>
      </c>
      <c r="B7825" s="25">
        <v>6.8295208333365736</v>
      </c>
      <c r="C7825" s="26" t="s">
        <v>16797</v>
      </c>
      <c r="D7825" s="25" t="s">
        <v>16850</v>
      </c>
      <c r="E7825" s="26" t="s">
        <v>3121</v>
      </c>
      <c r="F7825" s="25" t="s">
        <v>91</v>
      </c>
      <c r="G7825" s="69">
        <v>1.524</v>
      </c>
      <c r="H7825" s="25" t="s">
        <v>60</v>
      </c>
      <c r="I7825" s="27" t="s">
        <v>3122</v>
      </c>
      <c r="J7825" s="69">
        <v>45.72</v>
      </c>
      <c r="K7825" s="6" t="s">
        <v>16851</v>
      </c>
      <c r="L7825" s="6" t="s">
        <v>95</v>
      </c>
      <c r="M7825" s="69">
        <v>30</v>
      </c>
      <c r="N7825" s="6" t="s">
        <v>59</v>
      </c>
      <c r="O7825" s="6" t="s">
        <v>10761</v>
      </c>
      <c r="R7825" s="33" t="str">
        <f t="shared" si="143"/>
        <v>S07N3037P016</v>
      </c>
      <c r="S7825" s="95">
        <f>VLOOKUP(I7825,品牌型号对应工厂型号!C:E,3,0)</f>
        <v>5</v>
      </c>
      <c r="T7825" s="96" t="str">
        <f>VLOOKUP(I7825,品牌型号对应工厂型号!C:I,7,0)</f>
        <v>141:DABL-25 1.5mil(S-20)</v>
      </c>
    </row>
    <row r="7826" spans="1:20">
      <c r="A7826" s="25">
        <v>43340</v>
      </c>
      <c r="B7826" s="25">
        <v>6.8295208333365736</v>
      </c>
      <c r="C7826" s="26" t="s">
        <v>16797</v>
      </c>
      <c r="D7826" s="25" t="s">
        <v>16852</v>
      </c>
      <c r="E7826" s="26" t="s">
        <v>3121</v>
      </c>
      <c r="F7826" s="25" t="s">
        <v>91</v>
      </c>
      <c r="G7826" s="69">
        <v>1.524</v>
      </c>
      <c r="H7826" s="25" t="s">
        <v>60</v>
      </c>
      <c r="I7826" s="27" t="s">
        <v>3122</v>
      </c>
      <c r="J7826" s="69">
        <v>45.72</v>
      </c>
      <c r="K7826" s="6" t="s">
        <v>16853</v>
      </c>
      <c r="L7826" s="6" t="s">
        <v>95</v>
      </c>
      <c r="M7826" s="69">
        <v>30</v>
      </c>
      <c r="N7826" s="6" t="s">
        <v>59</v>
      </c>
      <c r="O7826" s="6" t="s">
        <v>10761</v>
      </c>
      <c r="R7826" s="33" t="str">
        <f t="shared" si="143"/>
        <v>S07N3037P015</v>
      </c>
      <c r="S7826" s="95">
        <f>VLOOKUP(I7826,品牌型号对应工厂型号!C:E,3,0)</f>
        <v>5</v>
      </c>
      <c r="T7826" s="96" t="str">
        <f>VLOOKUP(I7826,品牌型号对应工厂型号!C:I,7,0)</f>
        <v>141:DABL-25 1.5mil(S-20)</v>
      </c>
    </row>
    <row r="7827" spans="1:20">
      <c r="A7827" s="25">
        <v>43340</v>
      </c>
      <c r="B7827" s="25">
        <v>6.8295208333365736</v>
      </c>
      <c r="C7827" s="26" t="s">
        <v>16797</v>
      </c>
      <c r="D7827" s="25" t="s">
        <v>16854</v>
      </c>
      <c r="E7827" s="26" t="s">
        <v>3121</v>
      </c>
      <c r="F7827" s="25" t="s">
        <v>91</v>
      </c>
      <c r="G7827" s="69">
        <v>1.524</v>
      </c>
      <c r="H7827" s="25" t="s">
        <v>60</v>
      </c>
      <c r="I7827" s="27" t="s">
        <v>3122</v>
      </c>
      <c r="J7827" s="69">
        <v>45.72</v>
      </c>
      <c r="K7827" s="6" t="s">
        <v>16855</v>
      </c>
      <c r="L7827" s="6" t="s">
        <v>95</v>
      </c>
      <c r="M7827" s="69">
        <v>30</v>
      </c>
      <c r="N7827" s="6" t="s">
        <v>59</v>
      </c>
      <c r="O7827" s="6" t="s">
        <v>10761</v>
      </c>
      <c r="R7827" s="33" t="str">
        <f t="shared" si="143"/>
        <v>S07N3037P010</v>
      </c>
      <c r="S7827" s="95">
        <f>VLOOKUP(I7827,品牌型号对应工厂型号!C:E,3,0)</f>
        <v>5</v>
      </c>
      <c r="T7827" s="96" t="str">
        <f>VLOOKUP(I7827,品牌型号对应工厂型号!C:I,7,0)</f>
        <v>141:DABL-25 1.5mil(S-20)</v>
      </c>
    </row>
    <row r="7828" spans="1:20">
      <c r="A7828" s="25">
        <v>43340</v>
      </c>
      <c r="B7828" s="25">
        <v>6.8295208333365736</v>
      </c>
      <c r="C7828" s="26" t="s">
        <v>16797</v>
      </c>
      <c r="D7828" s="25" t="s">
        <v>16856</v>
      </c>
      <c r="E7828" s="26" t="s">
        <v>3121</v>
      </c>
      <c r="F7828" s="25" t="s">
        <v>91</v>
      </c>
      <c r="G7828" s="69">
        <v>1.524</v>
      </c>
      <c r="H7828" s="25" t="s">
        <v>60</v>
      </c>
      <c r="I7828" s="27" t="s">
        <v>3122</v>
      </c>
      <c r="J7828" s="69">
        <v>45.72</v>
      </c>
      <c r="K7828" s="6" t="s">
        <v>16857</v>
      </c>
      <c r="L7828" s="6" t="s">
        <v>95</v>
      </c>
      <c r="M7828" s="69">
        <v>30</v>
      </c>
      <c r="N7828" s="6" t="s">
        <v>59</v>
      </c>
      <c r="O7828" s="6" t="s">
        <v>10761</v>
      </c>
      <c r="R7828" s="33" t="str">
        <f t="shared" si="143"/>
        <v>S07N3037P011</v>
      </c>
      <c r="S7828" s="95">
        <f>VLOOKUP(I7828,品牌型号对应工厂型号!C:E,3,0)</f>
        <v>5</v>
      </c>
      <c r="T7828" s="96" t="str">
        <f>VLOOKUP(I7828,品牌型号对应工厂型号!C:I,7,0)</f>
        <v>141:DABL-25 1.5mil(S-20)</v>
      </c>
    </row>
    <row r="7829" spans="1:20">
      <c r="A7829" s="25">
        <v>43340</v>
      </c>
      <c r="B7829" s="25">
        <v>6.8295208333365736</v>
      </c>
      <c r="C7829" s="26" t="s">
        <v>16797</v>
      </c>
      <c r="D7829" s="25" t="s">
        <v>16858</v>
      </c>
      <c r="E7829" s="26" t="s">
        <v>3005</v>
      </c>
      <c r="F7829" s="25" t="s">
        <v>91</v>
      </c>
      <c r="G7829" s="69">
        <v>1.524</v>
      </c>
      <c r="H7829" s="25" t="s">
        <v>61</v>
      </c>
      <c r="I7829" s="27" t="s">
        <v>3006</v>
      </c>
      <c r="J7829" s="69">
        <v>45.72</v>
      </c>
      <c r="K7829" s="6" t="s">
        <v>16859</v>
      </c>
      <c r="L7829" s="6" t="s">
        <v>95</v>
      </c>
      <c r="M7829" s="69">
        <v>30</v>
      </c>
      <c r="N7829" s="6" t="s">
        <v>59</v>
      </c>
      <c r="O7829" s="6" t="s">
        <v>10761</v>
      </c>
      <c r="R7829" s="33" t="str">
        <f t="shared" si="143"/>
        <v>S03D2763P002</v>
      </c>
      <c r="S7829" s="95">
        <f>VLOOKUP(I7829,品牌型号对应工厂型号!C:E,3,0)</f>
        <v>5</v>
      </c>
      <c r="T7829" s="96" t="str">
        <f>VLOOKUP(I7829,品牌型号对应工厂型号!C:I,7,0)</f>
        <v>142:EASL-70 1.5mil(S-70)</v>
      </c>
    </row>
    <row r="7830" spans="1:20">
      <c r="A7830" s="25">
        <v>43340</v>
      </c>
      <c r="B7830" s="25">
        <v>6.8295208333365736</v>
      </c>
      <c r="C7830" s="26" t="s">
        <v>16797</v>
      </c>
      <c r="D7830" s="25" t="s">
        <v>16860</v>
      </c>
      <c r="E7830" s="26" t="s">
        <v>3005</v>
      </c>
      <c r="F7830" s="25" t="s">
        <v>91</v>
      </c>
      <c r="G7830" s="69">
        <v>1.524</v>
      </c>
      <c r="H7830" s="25" t="s">
        <v>61</v>
      </c>
      <c r="I7830" s="27" t="s">
        <v>3006</v>
      </c>
      <c r="J7830" s="69">
        <v>45.72</v>
      </c>
      <c r="K7830" s="6" t="s">
        <v>16861</v>
      </c>
      <c r="L7830" s="6" t="s">
        <v>95</v>
      </c>
      <c r="M7830" s="69">
        <v>30</v>
      </c>
      <c r="N7830" s="6" t="s">
        <v>59</v>
      </c>
      <c r="O7830" s="6" t="s">
        <v>10761</v>
      </c>
      <c r="R7830" s="33" t="str">
        <f t="shared" si="143"/>
        <v>S03D2758P010</v>
      </c>
      <c r="S7830" s="95">
        <f>VLOOKUP(I7830,品牌型号对应工厂型号!C:E,3,0)</f>
        <v>5</v>
      </c>
      <c r="T7830" s="96" t="str">
        <f>VLOOKUP(I7830,品牌型号对应工厂型号!C:I,7,0)</f>
        <v>142:EASL-70 1.5mil(S-70)</v>
      </c>
    </row>
    <row r="7831" spans="1:20">
      <c r="A7831" s="25">
        <v>43340</v>
      </c>
      <c r="B7831" s="25">
        <v>6.8295208333365736</v>
      </c>
      <c r="C7831" s="26" t="s">
        <v>16797</v>
      </c>
      <c r="D7831" s="25" t="s">
        <v>16862</v>
      </c>
      <c r="E7831" s="26" t="s">
        <v>3005</v>
      </c>
      <c r="F7831" s="25" t="s">
        <v>91</v>
      </c>
      <c r="G7831" s="69">
        <v>1.524</v>
      </c>
      <c r="H7831" s="25" t="s">
        <v>61</v>
      </c>
      <c r="I7831" s="27" t="s">
        <v>3006</v>
      </c>
      <c r="J7831" s="69">
        <v>45.72</v>
      </c>
      <c r="K7831" s="6" t="s">
        <v>16863</v>
      </c>
      <c r="L7831" s="6" t="s">
        <v>95</v>
      </c>
      <c r="M7831" s="69">
        <v>30</v>
      </c>
      <c r="N7831" s="6" t="s">
        <v>59</v>
      </c>
      <c r="O7831" s="6" t="s">
        <v>10761</v>
      </c>
      <c r="R7831" s="33" t="str">
        <f t="shared" si="143"/>
        <v>S03D2763P003</v>
      </c>
      <c r="S7831" s="95">
        <f>VLOOKUP(I7831,品牌型号对应工厂型号!C:E,3,0)</f>
        <v>5</v>
      </c>
      <c r="T7831" s="96" t="str">
        <f>VLOOKUP(I7831,品牌型号对应工厂型号!C:I,7,0)</f>
        <v>142:EASL-70 1.5mil(S-70)</v>
      </c>
    </row>
    <row r="7832" spans="1:20">
      <c r="A7832" s="25">
        <v>43340</v>
      </c>
      <c r="B7832" s="25">
        <v>6.8295208333365736</v>
      </c>
      <c r="C7832" s="26" t="s">
        <v>16797</v>
      </c>
      <c r="D7832" s="25" t="s">
        <v>16864</v>
      </c>
      <c r="E7832" s="26" t="s">
        <v>3005</v>
      </c>
      <c r="F7832" s="25" t="s">
        <v>91</v>
      </c>
      <c r="G7832" s="69">
        <v>1.524</v>
      </c>
      <c r="H7832" s="25" t="s">
        <v>61</v>
      </c>
      <c r="I7832" s="27" t="s">
        <v>3006</v>
      </c>
      <c r="J7832" s="69">
        <v>45.72</v>
      </c>
      <c r="K7832" s="6" t="s">
        <v>16865</v>
      </c>
      <c r="L7832" s="6" t="s">
        <v>95</v>
      </c>
      <c r="M7832" s="69">
        <v>30</v>
      </c>
      <c r="N7832" s="6" t="s">
        <v>59</v>
      </c>
      <c r="O7832" s="6" t="s">
        <v>10761</v>
      </c>
      <c r="R7832" s="33" t="str">
        <f t="shared" si="143"/>
        <v>S03D2758P009</v>
      </c>
      <c r="S7832" s="95">
        <f>VLOOKUP(I7832,品牌型号对应工厂型号!C:E,3,0)</f>
        <v>5</v>
      </c>
      <c r="T7832" s="96" t="str">
        <f>VLOOKUP(I7832,品牌型号对应工厂型号!C:I,7,0)</f>
        <v>142:EASL-70 1.5mil(S-70)</v>
      </c>
    </row>
    <row r="7833" spans="1:20">
      <c r="A7833" s="25">
        <v>43340</v>
      </c>
      <c r="B7833" s="25">
        <v>6.8295208333365736</v>
      </c>
      <c r="C7833" s="26" t="s">
        <v>16797</v>
      </c>
      <c r="D7833" s="25" t="s">
        <v>16866</v>
      </c>
      <c r="E7833" s="26" t="s">
        <v>3005</v>
      </c>
      <c r="F7833" s="25" t="s">
        <v>91</v>
      </c>
      <c r="G7833" s="69">
        <v>1.524</v>
      </c>
      <c r="H7833" s="25" t="s">
        <v>61</v>
      </c>
      <c r="I7833" s="27" t="s">
        <v>3006</v>
      </c>
      <c r="J7833" s="69">
        <v>45.72</v>
      </c>
      <c r="K7833" s="6" t="s">
        <v>16867</v>
      </c>
      <c r="L7833" s="6" t="s">
        <v>95</v>
      </c>
      <c r="M7833" s="69">
        <v>30</v>
      </c>
      <c r="N7833" s="6" t="s">
        <v>59</v>
      </c>
      <c r="O7833" s="6" t="s">
        <v>10761</v>
      </c>
      <c r="R7833" s="33" t="str">
        <f t="shared" si="143"/>
        <v>S07N2110P035</v>
      </c>
      <c r="S7833" s="95">
        <f>VLOOKUP(I7833,品牌型号对应工厂型号!C:E,3,0)</f>
        <v>5</v>
      </c>
      <c r="T7833" s="96" t="str">
        <f>VLOOKUP(I7833,品牌型号对应工厂型号!C:I,7,0)</f>
        <v>142:EASL-70 1.5mil(S-70)</v>
      </c>
    </row>
    <row r="7834" spans="1:20">
      <c r="A7834" s="25">
        <v>43340</v>
      </c>
      <c r="B7834" s="25">
        <v>6.8295208333365736</v>
      </c>
      <c r="C7834" s="26" t="s">
        <v>16797</v>
      </c>
      <c r="D7834" s="25" t="s">
        <v>16868</v>
      </c>
      <c r="E7834" s="26" t="s">
        <v>3005</v>
      </c>
      <c r="F7834" s="25" t="s">
        <v>91</v>
      </c>
      <c r="G7834" s="69">
        <v>1.524</v>
      </c>
      <c r="H7834" s="25" t="s">
        <v>61</v>
      </c>
      <c r="I7834" s="27" t="s">
        <v>3006</v>
      </c>
      <c r="J7834" s="69">
        <v>45.72</v>
      </c>
      <c r="K7834" s="6" t="s">
        <v>16869</v>
      </c>
      <c r="L7834" s="6" t="s">
        <v>95</v>
      </c>
      <c r="M7834" s="69">
        <v>30</v>
      </c>
      <c r="N7834" s="6" t="s">
        <v>59</v>
      </c>
      <c r="O7834" s="6" t="s">
        <v>10761</v>
      </c>
      <c r="R7834" s="33" t="str">
        <f t="shared" si="143"/>
        <v>S07N2110P022</v>
      </c>
      <c r="S7834" s="95">
        <f>VLOOKUP(I7834,品牌型号对应工厂型号!C:E,3,0)</f>
        <v>5</v>
      </c>
      <c r="T7834" s="96" t="str">
        <f>VLOOKUP(I7834,品牌型号对应工厂型号!C:I,7,0)</f>
        <v>142:EASL-70 1.5mil(S-70)</v>
      </c>
    </row>
    <row r="7835" spans="1:20">
      <c r="A7835" s="25">
        <v>43340</v>
      </c>
      <c r="B7835" s="25">
        <v>6.8295208333365736</v>
      </c>
      <c r="C7835" s="26" t="s">
        <v>16797</v>
      </c>
      <c r="D7835" s="25" t="s">
        <v>16870</v>
      </c>
      <c r="E7835" s="26" t="s">
        <v>3005</v>
      </c>
      <c r="F7835" s="25" t="s">
        <v>91</v>
      </c>
      <c r="G7835" s="69">
        <v>1.524</v>
      </c>
      <c r="H7835" s="25" t="s">
        <v>61</v>
      </c>
      <c r="I7835" s="27" t="s">
        <v>3006</v>
      </c>
      <c r="J7835" s="69">
        <v>45.72</v>
      </c>
      <c r="K7835" s="6" t="s">
        <v>16871</v>
      </c>
      <c r="L7835" s="6" t="s">
        <v>95</v>
      </c>
      <c r="M7835" s="69">
        <v>30</v>
      </c>
      <c r="N7835" s="6" t="s">
        <v>59</v>
      </c>
      <c r="O7835" s="6" t="s">
        <v>10761</v>
      </c>
      <c r="R7835" s="33" t="str">
        <f t="shared" si="143"/>
        <v>S07N2110P033</v>
      </c>
      <c r="S7835" s="95">
        <f>VLOOKUP(I7835,品牌型号对应工厂型号!C:E,3,0)</f>
        <v>5</v>
      </c>
      <c r="T7835" s="96" t="str">
        <f>VLOOKUP(I7835,品牌型号对应工厂型号!C:I,7,0)</f>
        <v>142:EASL-70 1.5mil(S-70)</v>
      </c>
    </row>
    <row r="7836" spans="1:20">
      <c r="A7836" s="25">
        <v>43340</v>
      </c>
      <c r="B7836" s="25">
        <v>6.8295208333365736</v>
      </c>
      <c r="C7836" s="26" t="s">
        <v>16797</v>
      </c>
      <c r="D7836" s="25" t="s">
        <v>16872</v>
      </c>
      <c r="E7836" s="26" t="s">
        <v>3005</v>
      </c>
      <c r="F7836" s="25" t="s">
        <v>91</v>
      </c>
      <c r="G7836" s="69">
        <v>1.524</v>
      </c>
      <c r="H7836" s="25" t="s">
        <v>61</v>
      </c>
      <c r="I7836" s="27" t="s">
        <v>3006</v>
      </c>
      <c r="J7836" s="69">
        <v>45.72</v>
      </c>
      <c r="K7836" s="6" t="s">
        <v>16873</v>
      </c>
      <c r="L7836" s="6" t="s">
        <v>95</v>
      </c>
      <c r="M7836" s="69">
        <v>30</v>
      </c>
      <c r="N7836" s="6" t="s">
        <v>59</v>
      </c>
      <c r="O7836" s="6" t="s">
        <v>10761</v>
      </c>
      <c r="R7836" s="33" t="str">
        <f t="shared" si="143"/>
        <v>S07N2110P034</v>
      </c>
      <c r="S7836" s="95">
        <f>VLOOKUP(I7836,品牌型号对应工厂型号!C:E,3,0)</f>
        <v>5</v>
      </c>
      <c r="T7836" s="96" t="str">
        <f>VLOOKUP(I7836,品牌型号对应工厂型号!C:I,7,0)</f>
        <v>142:EASL-70 1.5mil(S-70)</v>
      </c>
    </row>
    <row r="7837" spans="1:20">
      <c r="A7837" s="25">
        <v>43340</v>
      </c>
      <c r="B7837" s="25">
        <v>6.8295208333365736</v>
      </c>
      <c r="C7837" s="26" t="s">
        <v>16797</v>
      </c>
      <c r="D7837" s="25" t="s">
        <v>16874</v>
      </c>
      <c r="E7837" s="26" t="s">
        <v>3005</v>
      </c>
      <c r="F7837" s="25" t="s">
        <v>91</v>
      </c>
      <c r="G7837" s="69">
        <v>1.524</v>
      </c>
      <c r="H7837" s="25" t="s">
        <v>61</v>
      </c>
      <c r="I7837" s="27" t="s">
        <v>3006</v>
      </c>
      <c r="J7837" s="69">
        <v>45.72</v>
      </c>
      <c r="K7837" s="6" t="s">
        <v>16875</v>
      </c>
      <c r="L7837" s="6" t="s">
        <v>95</v>
      </c>
      <c r="M7837" s="69">
        <v>30</v>
      </c>
      <c r="N7837" s="6" t="s">
        <v>59</v>
      </c>
      <c r="O7837" s="6" t="s">
        <v>10761</v>
      </c>
      <c r="R7837" s="33" t="str">
        <f t="shared" si="143"/>
        <v>S07N2110P029</v>
      </c>
      <c r="S7837" s="95">
        <f>VLOOKUP(I7837,品牌型号对应工厂型号!C:E,3,0)</f>
        <v>5</v>
      </c>
      <c r="T7837" s="96" t="str">
        <f>VLOOKUP(I7837,品牌型号对应工厂型号!C:I,7,0)</f>
        <v>142:EASL-70 1.5mil(S-70)</v>
      </c>
    </row>
    <row r="7838" spans="1:20">
      <c r="A7838" s="25">
        <v>43340</v>
      </c>
      <c r="B7838" s="25">
        <v>6.8295208333365736</v>
      </c>
      <c r="C7838" s="26" t="s">
        <v>16797</v>
      </c>
      <c r="D7838" s="25" t="s">
        <v>16876</v>
      </c>
      <c r="E7838" s="26" t="s">
        <v>3005</v>
      </c>
      <c r="F7838" s="25" t="s">
        <v>91</v>
      </c>
      <c r="G7838" s="69">
        <v>1.524</v>
      </c>
      <c r="H7838" s="25" t="s">
        <v>61</v>
      </c>
      <c r="I7838" s="27" t="s">
        <v>3006</v>
      </c>
      <c r="J7838" s="69">
        <v>45.72</v>
      </c>
      <c r="K7838" s="6" t="s">
        <v>16877</v>
      </c>
      <c r="L7838" s="6" t="s">
        <v>95</v>
      </c>
      <c r="M7838" s="69">
        <v>30</v>
      </c>
      <c r="N7838" s="6" t="s">
        <v>59</v>
      </c>
      <c r="O7838" s="6" t="s">
        <v>10761</v>
      </c>
      <c r="R7838" s="33" t="str">
        <f t="shared" si="143"/>
        <v>S07N2110P030</v>
      </c>
      <c r="S7838" s="95">
        <f>VLOOKUP(I7838,品牌型号对应工厂型号!C:E,3,0)</f>
        <v>5</v>
      </c>
      <c r="T7838" s="96" t="str">
        <f>VLOOKUP(I7838,品牌型号对应工厂型号!C:I,7,0)</f>
        <v>142:EASL-70 1.5mil(S-70)</v>
      </c>
    </row>
    <row r="7839" spans="1:20">
      <c r="A7839" s="25">
        <v>43340</v>
      </c>
      <c r="B7839" s="25">
        <v>6.8295208333365736</v>
      </c>
      <c r="C7839" s="26" t="s">
        <v>16797</v>
      </c>
      <c r="D7839" s="25" t="s">
        <v>16878</v>
      </c>
      <c r="E7839" s="26" t="s">
        <v>3005</v>
      </c>
      <c r="F7839" s="25" t="s">
        <v>91</v>
      </c>
      <c r="G7839" s="69">
        <v>1.524</v>
      </c>
      <c r="H7839" s="25" t="s">
        <v>61</v>
      </c>
      <c r="I7839" s="27" t="s">
        <v>3006</v>
      </c>
      <c r="J7839" s="69">
        <v>45.72</v>
      </c>
      <c r="K7839" s="6" t="s">
        <v>16879</v>
      </c>
      <c r="L7839" s="6" t="s">
        <v>95</v>
      </c>
      <c r="M7839" s="69">
        <v>30</v>
      </c>
      <c r="N7839" s="6" t="s">
        <v>59</v>
      </c>
      <c r="O7839" s="6" t="s">
        <v>10761</v>
      </c>
      <c r="R7839" s="33" t="str">
        <f t="shared" si="143"/>
        <v>S07N2110P031</v>
      </c>
      <c r="S7839" s="95">
        <f>VLOOKUP(I7839,品牌型号对应工厂型号!C:E,3,0)</f>
        <v>5</v>
      </c>
      <c r="T7839" s="96" t="str">
        <f>VLOOKUP(I7839,品牌型号对应工厂型号!C:I,7,0)</f>
        <v>142:EASL-70 1.5mil(S-70)</v>
      </c>
    </row>
    <row r="7840" spans="1:20">
      <c r="A7840" s="25">
        <v>43340</v>
      </c>
      <c r="B7840" s="25">
        <v>6.8295208333365736</v>
      </c>
      <c r="C7840" s="26" t="s">
        <v>16797</v>
      </c>
      <c r="D7840" s="25" t="s">
        <v>16880</v>
      </c>
      <c r="E7840" s="26" t="s">
        <v>3005</v>
      </c>
      <c r="F7840" s="25" t="s">
        <v>91</v>
      </c>
      <c r="G7840" s="69">
        <v>1.524</v>
      </c>
      <c r="H7840" s="25" t="s">
        <v>61</v>
      </c>
      <c r="I7840" s="27" t="s">
        <v>3006</v>
      </c>
      <c r="J7840" s="69">
        <v>45.72</v>
      </c>
      <c r="K7840" s="6" t="s">
        <v>16881</v>
      </c>
      <c r="L7840" s="6" t="s">
        <v>95</v>
      </c>
      <c r="M7840" s="69">
        <v>30</v>
      </c>
      <c r="N7840" s="6" t="s">
        <v>59</v>
      </c>
      <c r="O7840" s="6" t="s">
        <v>10761</v>
      </c>
      <c r="R7840" s="33" t="str">
        <f t="shared" si="143"/>
        <v>S07N2110P032</v>
      </c>
      <c r="S7840" s="95">
        <f>VLOOKUP(I7840,品牌型号对应工厂型号!C:E,3,0)</f>
        <v>5</v>
      </c>
      <c r="T7840" s="96" t="str">
        <f>VLOOKUP(I7840,品牌型号对应工厂型号!C:I,7,0)</f>
        <v>142:EASL-70 1.5mil(S-70)</v>
      </c>
    </row>
    <row r="7841" spans="1:20">
      <c r="A7841" s="25">
        <v>43340</v>
      </c>
      <c r="B7841" s="25">
        <v>6.8295208333365736</v>
      </c>
      <c r="C7841" s="26" t="s">
        <v>16797</v>
      </c>
      <c r="D7841" s="25" t="s">
        <v>16882</v>
      </c>
      <c r="E7841" s="26" t="s">
        <v>3005</v>
      </c>
      <c r="F7841" s="25" t="s">
        <v>91</v>
      </c>
      <c r="G7841" s="69">
        <v>1.524</v>
      </c>
      <c r="H7841" s="25" t="s">
        <v>61</v>
      </c>
      <c r="I7841" s="27" t="s">
        <v>3006</v>
      </c>
      <c r="J7841" s="69">
        <v>45.72</v>
      </c>
      <c r="K7841" s="6" t="s">
        <v>16883</v>
      </c>
      <c r="L7841" s="6" t="s">
        <v>95</v>
      </c>
      <c r="M7841" s="69">
        <v>30</v>
      </c>
      <c r="N7841" s="6" t="s">
        <v>59</v>
      </c>
      <c r="O7841" s="6" t="s">
        <v>10761</v>
      </c>
      <c r="R7841" s="33" t="str">
        <f t="shared" si="143"/>
        <v>S07N2110P015</v>
      </c>
      <c r="S7841" s="95">
        <f>VLOOKUP(I7841,品牌型号对应工厂型号!C:E,3,0)</f>
        <v>5</v>
      </c>
      <c r="T7841" s="96" t="str">
        <f>VLOOKUP(I7841,品牌型号对应工厂型号!C:I,7,0)</f>
        <v>142:EASL-70 1.5mil(S-70)</v>
      </c>
    </row>
    <row r="7842" spans="1:20">
      <c r="A7842" s="25">
        <v>43340</v>
      </c>
      <c r="B7842" s="25">
        <v>6.8295208333365736</v>
      </c>
      <c r="C7842" s="26" t="s">
        <v>16797</v>
      </c>
      <c r="D7842" s="25" t="s">
        <v>16884</v>
      </c>
      <c r="E7842" s="26" t="s">
        <v>3005</v>
      </c>
      <c r="F7842" s="25" t="s">
        <v>91</v>
      </c>
      <c r="G7842" s="69">
        <v>1.524</v>
      </c>
      <c r="H7842" s="25" t="s">
        <v>61</v>
      </c>
      <c r="I7842" s="27" t="s">
        <v>3006</v>
      </c>
      <c r="J7842" s="69">
        <v>45.72</v>
      </c>
      <c r="K7842" s="6" t="s">
        <v>16885</v>
      </c>
      <c r="L7842" s="6" t="s">
        <v>95</v>
      </c>
      <c r="M7842" s="69">
        <v>30</v>
      </c>
      <c r="N7842" s="6" t="s">
        <v>59</v>
      </c>
      <c r="O7842" s="6" t="s">
        <v>10761</v>
      </c>
      <c r="R7842" s="33" t="str">
        <f t="shared" si="143"/>
        <v>S07N2110P028</v>
      </c>
      <c r="S7842" s="95">
        <f>VLOOKUP(I7842,品牌型号对应工厂型号!C:E,3,0)</f>
        <v>5</v>
      </c>
      <c r="T7842" s="96" t="str">
        <f>VLOOKUP(I7842,品牌型号对应工厂型号!C:I,7,0)</f>
        <v>142:EASL-70 1.5mil(S-70)</v>
      </c>
    </row>
    <row r="7843" spans="1:20">
      <c r="A7843" s="25">
        <v>43340</v>
      </c>
      <c r="B7843" s="25">
        <v>6.8295208333365736</v>
      </c>
      <c r="C7843" s="26" t="s">
        <v>16797</v>
      </c>
      <c r="D7843" s="25" t="s">
        <v>16886</v>
      </c>
      <c r="E7843" s="26" t="s">
        <v>3005</v>
      </c>
      <c r="F7843" s="25" t="s">
        <v>91</v>
      </c>
      <c r="G7843" s="69">
        <v>1.524</v>
      </c>
      <c r="H7843" s="25" t="s">
        <v>61</v>
      </c>
      <c r="I7843" s="27" t="s">
        <v>3006</v>
      </c>
      <c r="J7843" s="69">
        <v>45.72</v>
      </c>
      <c r="K7843" s="6" t="s">
        <v>16887</v>
      </c>
      <c r="L7843" s="6" t="s">
        <v>95</v>
      </c>
      <c r="M7843" s="69">
        <v>30</v>
      </c>
      <c r="N7843" s="6" t="s">
        <v>59</v>
      </c>
      <c r="O7843" s="6" t="s">
        <v>10761</v>
      </c>
      <c r="R7843" s="33" t="str">
        <f t="shared" si="143"/>
        <v>S07N2110P027</v>
      </c>
      <c r="S7843" s="95">
        <f>VLOOKUP(I7843,品牌型号对应工厂型号!C:E,3,0)</f>
        <v>5</v>
      </c>
      <c r="T7843" s="96" t="str">
        <f>VLOOKUP(I7843,品牌型号对应工厂型号!C:I,7,0)</f>
        <v>142:EASL-70 1.5mil(S-70)</v>
      </c>
    </row>
    <row r="7844" spans="1:20">
      <c r="A7844" s="25">
        <v>43340</v>
      </c>
      <c r="B7844" s="25">
        <v>6.8295208333365736</v>
      </c>
      <c r="C7844" s="26" t="s">
        <v>16797</v>
      </c>
      <c r="D7844" s="25" t="s">
        <v>16888</v>
      </c>
      <c r="E7844" s="26" t="s">
        <v>3005</v>
      </c>
      <c r="F7844" s="25" t="s">
        <v>91</v>
      </c>
      <c r="G7844" s="69">
        <v>1.524</v>
      </c>
      <c r="H7844" s="25" t="s">
        <v>61</v>
      </c>
      <c r="I7844" s="27" t="s">
        <v>3006</v>
      </c>
      <c r="J7844" s="69">
        <v>45.72</v>
      </c>
      <c r="K7844" s="6" t="s">
        <v>16889</v>
      </c>
      <c r="L7844" s="6" t="s">
        <v>95</v>
      </c>
      <c r="M7844" s="69">
        <v>30</v>
      </c>
      <c r="N7844" s="6" t="s">
        <v>59</v>
      </c>
      <c r="O7844" s="6" t="s">
        <v>10761</v>
      </c>
      <c r="R7844" s="33" t="str">
        <f t="shared" si="143"/>
        <v>S07N2110P023</v>
      </c>
      <c r="S7844" s="95">
        <f>VLOOKUP(I7844,品牌型号对应工厂型号!C:E,3,0)</f>
        <v>5</v>
      </c>
      <c r="T7844" s="96" t="str">
        <f>VLOOKUP(I7844,品牌型号对应工厂型号!C:I,7,0)</f>
        <v>142:EASL-70 1.5mil(S-70)</v>
      </c>
    </row>
    <row r="7845" spans="1:20">
      <c r="A7845" s="25">
        <v>43340</v>
      </c>
      <c r="B7845" s="25">
        <v>6.8295208333365736</v>
      </c>
      <c r="C7845" s="26" t="s">
        <v>16797</v>
      </c>
      <c r="D7845" s="25" t="s">
        <v>16890</v>
      </c>
      <c r="E7845" s="26" t="s">
        <v>3005</v>
      </c>
      <c r="F7845" s="25" t="s">
        <v>91</v>
      </c>
      <c r="G7845" s="69">
        <v>1.524</v>
      </c>
      <c r="H7845" s="25" t="s">
        <v>61</v>
      </c>
      <c r="I7845" s="27" t="s">
        <v>3006</v>
      </c>
      <c r="J7845" s="69">
        <v>45.72</v>
      </c>
      <c r="K7845" s="6" t="s">
        <v>16891</v>
      </c>
      <c r="L7845" s="6" t="s">
        <v>95</v>
      </c>
      <c r="M7845" s="69">
        <v>30</v>
      </c>
      <c r="N7845" s="6" t="s">
        <v>59</v>
      </c>
      <c r="O7845" s="6" t="s">
        <v>10761</v>
      </c>
      <c r="R7845" s="33" t="str">
        <f t="shared" si="143"/>
        <v>S07N2110P024</v>
      </c>
      <c r="S7845" s="95">
        <f>VLOOKUP(I7845,品牌型号对应工厂型号!C:E,3,0)</f>
        <v>5</v>
      </c>
      <c r="T7845" s="96" t="str">
        <f>VLOOKUP(I7845,品牌型号对应工厂型号!C:I,7,0)</f>
        <v>142:EASL-70 1.5mil(S-70)</v>
      </c>
    </row>
    <row r="7846" spans="1:20">
      <c r="A7846" s="25">
        <v>43340</v>
      </c>
      <c r="B7846" s="25">
        <v>6.8295208333365736</v>
      </c>
      <c r="C7846" s="26" t="s">
        <v>16797</v>
      </c>
      <c r="D7846" s="25" t="s">
        <v>16892</v>
      </c>
      <c r="E7846" s="26" t="s">
        <v>3005</v>
      </c>
      <c r="F7846" s="25" t="s">
        <v>91</v>
      </c>
      <c r="G7846" s="69">
        <v>1.524</v>
      </c>
      <c r="H7846" s="25" t="s">
        <v>61</v>
      </c>
      <c r="I7846" s="27" t="s">
        <v>3006</v>
      </c>
      <c r="J7846" s="69">
        <v>45.72</v>
      </c>
      <c r="K7846" s="6" t="s">
        <v>16893</v>
      </c>
      <c r="L7846" s="6" t="s">
        <v>95</v>
      </c>
      <c r="M7846" s="69">
        <v>30</v>
      </c>
      <c r="N7846" s="6" t="s">
        <v>59</v>
      </c>
      <c r="O7846" s="6" t="s">
        <v>10761</v>
      </c>
      <c r="R7846" s="33" t="str">
        <f t="shared" si="143"/>
        <v>S07N2110P025</v>
      </c>
      <c r="S7846" s="95">
        <f>VLOOKUP(I7846,品牌型号对应工厂型号!C:E,3,0)</f>
        <v>5</v>
      </c>
      <c r="T7846" s="96" t="str">
        <f>VLOOKUP(I7846,品牌型号对应工厂型号!C:I,7,0)</f>
        <v>142:EASL-70 1.5mil(S-70)</v>
      </c>
    </row>
    <row r="7847" spans="1:20">
      <c r="A7847" s="25">
        <v>43340</v>
      </c>
      <c r="B7847" s="25">
        <v>6.8295208333365736</v>
      </c>
      <c r="C7847" s="26" t="s">
        <v>16797</v>
      </c>
      <c r="D7847" s="25" t="s">
        <v>16894</v>
      </c>
      <c r="E7847" s="26" t="s">
        <v>3005</v>
      </c>
      <c r="F7847" s="25" t="s">
        <v>91</v>
      </c>
      <c r="G7847" s="69">
        <v>1.524</v>
      </c>
      <c r="H7847" s="25" t="s">
        <v>61</v>
      </c>
      <c r="I7847" s="27" t="s">
        <v>3006</v>
      </c>
      <c r="J7847" s="69">
        <v>45.72</v>
      </c>
      <c r="K7847" s="6" t="s">
        <v>16895</v>
      </c>
      <c r="L7847" s="6" t="s">
        <v>95</v>
      </c>
      <c r="M7847" s="69">
        <v>30</v>
      </c>
      <c r="N7847" s="6" t="s">
        <v>59</v>
      </c>
      <c r="O7847" s="6" t="s">
        <v>10761</v>
      </c>
      <c r="R7847" s="33" t="str">
        <f t="shared" si="143"/>
        <v>S07N2110P026</v>
      </c>
      <c r="S7847" s="95">
        <f>VLOOKUP(I7847,品牌型号对应工厂型号!C:E,3,0)</f>
        <v>5</v>
      </c>
      <c r="T7847" s="96" t="str">
        <f>VLOOKUP(I7847,品牌型号对应工厂型号!C:I,7,0)</f>
        <v>142:EASL-70 1.5mil(S-70)</v>
      </c>
    </row>
    <row r="7848" spans="1:20">
      <c r="A7848" s="25">
        <v>43340</v>
      </c>
      <c r="B7848" s="25">
        <v>6.8295208333365736</v>
      </c>
      <c r="C7848" s="26" t="s">
        <v>16797</v>
      </c>
      <c r="D7848" s="25" t="s">
        <v>16896</v>
      </c>
      <c r="E7848" s="26" t="s">
        <v>3005</v>
      </c>
      <c r="F7848" s="25" t="s">
        <v>91</v>
      </c>
      <c r="G7848" s="69">
        <v>1.524</v>
      </c>
      <c r="H7848" s="25" t="s">
        <v>61</v>
      </c>
      <c r="I7848" s="27" t="s">
        <v>3006</v>
      </c>
      <c r="J7848" s="69">
        <v>45.72</v>
      </c>
      <c r="K7848" s="6" t="s">
        <v>16897</v>
      </c>
      <c r="L7848" s="6" t="s">
        <v>95</v>
      </c>
      <c r="M7848" s="69">
        <v>30</v>
      </c>
      <c r="N7848" s="6" t="s">
        <v>59</v>
      </c>
      <c r="O7848" s="6" t="s">
        <v>10761</v>
      </c>
      <c r="R7848" s="33" t="str">
        <f t="shared" si="143"/>
        <v>S07N2110P008</v>
      </c>
      <c r="S7848" s="95">
        <f>VLOOKUP(I7848,品牌型号对应工厂型号!C:E,3,0)</f>
        <v>5</v>
      </c>
      <c r="T7848" s="96" t="str">
        <f>VLOOKUP(I7848,品牌型号对应工厂型号!C:I,7,0)</f>
        <v>142:EASL-70 1.5mil(S-70)</v>
      </c>
    </row>
    <row r="7849" spans="1:20">
      <c r="A7849" s="25">
        <v>43340</v>
      </c>
      <c r="B7849" s="25">
        <v>6.8295208333365736</v>
      </c>
      <c r="C7849" s="26" t="s">
        <v>16797</v>
      </c>
      <c r="D7849" s="25" t="s">
        <v>16898</v>
      </c>
      <c r="E7849" s="26" t="s">
        <v>3005</v>
      </c>
      <c r="F7849" s="25" t="s">
        <v>91</v>
      </c>
      <c r="G7849" s="69">
        <v>1.524</v>
      </c>
      <c r="H7849" s="25" t="s">
        <v>61</v>
      </c>
      <c r="I7849" s="27" t="s">
        <v>3006</v>
      </c>
      <c r="J7849" s="69">
        <v>45.72</v>
      </c>
      <c r="K7849" s="6" t="s">
        <v>16899</v>
      </c>
      <c r="L7849" s="6" t="s">
        <v>95</v>
      </c>
      <c r="M7849" s="69">
        <v>30</v>
      </c>
      <c r="N7849" s="6" t="s">
        <v>59</v>
      </c>
      <c r="O7849" s="6" t="s">
        <v>10761</v>
      </c>
      <c r="R7849" s="33" t="str">
        <f t="shared" si="143"/>
        <v>S07N2110P021</v>
      </c>
      <c r="S7849" s="95">
        <f>VLOOKUP(I7849,品牌型号对应工厂型号!C:E,3,0)</f>
        <v>5</v>
      </c>
      <c r="T7849" s="96" t="str">
        <f>VLOOKUP(I7849,品牌型号对应工厂型号!C:I,7,0)</f>
        <v>142:EASL-70 1.5mil(S-70)</v>
      </c>
    </row>
    <row r="7850" spans="1:20">
      <c r="A7850" s="25">
        <v>43340</v>
      </c>
      <c r="B7850" s="25">
        <v>6.8295208333365736</v>
      </c>
      <c r="C7850" s="26" t="s">
        <v>16797</v>
      </c>
      <c r="D7850" s="25" t="s">
        <v>16900</v>
      </c>
      <c r="E7850" s="26" t="s">
        <v>3005</v>
      </c>
      <c r="F7850" s="25" t="s">
        <v>91</v>
      </c>
      <c r="G7850" s="69">
        <v>1.524</v>
      </c>
      <c r="H7850" s="25" t="s">
        <v>61</v>
      </c>
      <c r="I7850" s="27" t="s">
        <v>3006</v>
      </c>
      <c r="J7850" s="69">
        <v>45.72</v>
      </c>
      <c r="K7850" s="6" t="s">
        <v>16901</v>
      </c>
      <c r="L7850" s="6" t="s">
        <v>95</v>
      </c>
      <c r="M7850" s="69">
        <v>30</v>
      </c>
      <c r="N7850" s="6" t="s">
        <v>59</v>
      </c>
      <c r="O7850" s="6" t="s">
        <v>10761</v>
      </c>
      <c r="R7850" s="33" t="str">
        <f t="shared" si="143"/>
        <v>S07N2110P020</v>
      </c>
      <c r="S7850" s="95">
        <f>VLOOKUP(I7850,品牌型号对应工厂型号!C:E,3,0)</f>
        <v>5</v>
      </c>
      <c r="T7850" s="96" t="str">
        <f>VLOOKUP(I7850,品牌型号对应工厂型号!C:I,7,0)</f>
        <v>142:EASL-70 1.5mil(S-70)</v>
      </c>
    </row>
    <row r="7851" spans="1:20">
      <c r="A7851" s="25">
        <v>43340</v>
      </c>
      <c r="B7851" s="25">
        <v>6.8295208333365736</v>
      </c>
      <c r="C7851" s="26" t="s">
        <v>16797</v>
      </c>
      <c r="D7851" s="25" t="s">
        <v>16902</v>
      </c>
      <c r="E7851" s="26" t="s">
        <v>3005</v>
      </c>
      <c r="F7851" s="25" t="s">
        <v>91</v>
      </c>
      <c r="G7851" s="69">
        <v>1.524</v>
      </c>
      <c r="H7851" s="25" t="s">
        <v>61</v>
      </c>
      <c r="I7851" s="27" t="s">
        <v>3006</v>
      </c>
      <c r="J7851" s="69">
        <v>45.72</v>
      </c>
      <c r="K7851" s="6" t="s">
        <v>16903</v>
      </c>
      <c r="L7851" s="6" t="s">
        <v>95</v>
      </c>
      <c r="M7851" s="69">
        <v>30</v>
      </c>
      <c r="N7851" s="6" t="s">
        <v>59</v>
      </c>
      <c r="O7851" s="6" t="s">
        <v>10761</v>
      </c>
      <c r="R7851" s="33" t="str">
        <f t="shared" si="143"/>
        <v>S07N2110P016</v>
      </c>
      <c r="S7851" s="95">
        <f>VLOOKUP(I7851,品牌型号对应工厂型号!C:E,3,0)</f>
        <v>5</v>
      </c>
      <c r="T7851" s="96" t="str">
        <f>VLOOKUP(I7851,品牌型号对应工厂型号!C:I,7,0)</f>
        <v>142:EASL-70 1.5mil(S-70)</v>
      </c>
    </row>
    <row r="7852" spans="1:20">
      <c r="A7852" s="25">
        <v>43340</v>
      </c>
      <c r="B7852" s="25">
        <v>6.8295208333365736</v>
      </c>
      <c r="C7852" s="26" t="s">
        <v>16797</v>
      </c>
      <c r="D7852" s="25" t="s">
        <v>16904</v>
      </c>
      <c r="E7852" s="26" t="s">
        <v>3005</v>
      </c>
      <c r="F7852" s="25" t="s">
        <v>91</v>
      </c>
      <c r="G7852" s="69">
        <v>1.524</v>
      </c>
      <c r="H7852" s="25" t="s">
        <v>61</v>
      </c>
      <c r="I7852" s="27" t="s">
        <v>3006</v>
      </c>
      <c r="J7852" s="69">
        <v>45.72</v>
      </c>
      <c r="K7852" s="6" t="s">
        <v>16905</v>
      </c>
      <c r="L7852" s="6" t="s">
        <v>95</v>
      </c>
      <c r="M7852" s="69">
        <v>30</v>
      </c>
      <c r="N7852" s="6" t="s">
        <v>59</v>
      </c>
      <c r="O7852" s="6" t="s">
        <v>10761</v>
      </c>
      <c r="R7852" s="33" t="str">
        <f t="shared" si="143"/>
        <v>S07N2110P017</v>
      </c>
      <c r="S7852" s="95">
        <f>VLOOKUP(I7852,品牌型号对应工厂型号!C:E,3,0)</f>
        <v>5</v>
      </c>
      <c r="T7852" s="96" t="str">
        <f>VLOOKUP(I7852,品牌型号对应工厂型号!C:I,7,0)</f>
        <v>142:EASL-70 1.5mil(S-70)</v>
      </c>
    </row>
    <row r="7853" spans="1:20">
      <c r="A7853" s="25">
        <v>43340</v>
      </c>
      <c r="B7853" s="25">
        <v>6.8295208333365736</v>
      </c>
      <c r="C7853" s="26" t="s">
        <v>16797</v>
      </c>
      <c r="D7853" s="25" t="s">
        <v>16906</v>
      </c>
      <c r="E7853" s="26" t="s">
        <v>3005</v>
      </c>
      <c r="F7853" s="25" t="s">
        <v>91</v>
      </c>
      <c r="G7853" s="69">
        <v>1.524</v>
      </c>
      <c r="H7853" s="25" t="s">
        <v>61</v>
      </c>
      <c r="I7853" s="27" t="s">
        <v>3006</v>
      </c>
      <c r="J7853" s="69">
        <v>45.72</v>
      </c>
      <c r="K7853" s="6" t="s">
        <v>16907</v>
      </c>
      <c r="L7853" s="6" t="s">
        <v>95</v>
      </c>
      <c r="M7853" s="69">
        <v>30</v>
      </c>
      <c r="N7853" s="6" t="s">
        <v>59</v>
      </c>
      <c r="O7853" s="6" t="s">
        <v>10761</v>
      </c>
      <c r="R7853" s="33" t="str">
        <f t="shared" si="143"/>
        <v>S07N2110P018</v>
      </c>
      <c r="S7853" s="95">
        <f>VLOOKUP(I7853,品牌型号对应工厂型号!C:E,3,0)</f>
        <v>5</v>
      </c>
      <c r="T7853" s="96" t="str">
        <f>VLOOKUP(I7853,品牌型号对应工厂型号!C:I,7,0)</f>
        <v>142:EASL-70 1.5mil(S-70)</v>
      </c>
    </row>
    <row r="7854" spans="1:20">
      <c r="A7854" s="25">
        <v>43340</v>
      </c>
      <c r="B7854" s="25">
        <v>6.8295208333365736</v>
      </c>
      <c r="C7854" s="26" t="s">
        <v>16797</v>
      </c>
      <c r="D7854" s="25" t="s">
        <v>16908</v>
      </c>
      <c r="E7854" s="26" t="s">
        <v>3005</v>
      </c>
      <c r="F7854" s="25" t="s">
        <v>91</v>
      </c>
      <c r="G7854" s="69">
        <v>1.524</v>
      </c>
      <c r="H7854" s="25" t="s">
        <v>61</v>
      </c>
      <c r="I7854" s="27" t="s">
        <v>3006</v>
      </c>
      <c r="J7854" s="69">
        <v>45.72</v>
      </c>
      <c r="K7854" s="6" t="s">
        <v>16909</v>
      </c>
      <c r="L7854" s="6" t="s">
        <v>95</v>
      </c>
      <c r="M7854" s="69">
        <v>30</v>
      </c>
      <c r="N7854" s="6" t="s">
        <v>59</v>
      </c>
      <c r="O7854" s="6" t="s">
        <v>10761</v>
      </c>
      <c r="R7854" s="33" t="str">
        <f t="shared" si="143"/>
        <v>S07N2110P019</v>
      </c>
      <c r="S7854" s="95">
        <f>VLOOKUP(I7854,品牌型号对应工厂型号!C:E,3,0)</f>
        <v>5</v>
      </c>
      <c r="T7854" s="96" t="str">
        <f>VLOOKUP(I7854,品牌型号对应工厂型号!C:I,7,0)</f>
        <v>142:EASL-70 1.5mil(S-70)</v>
      </c>
    </row>
    <row r="7855" spans="1:20">
      <c r="A7855" s="25">
        <v>43340</v>
      </c>
      <c r="B7855" s="25">
        <v>6.8295208333365736</v>
      </c>
      <c r="C7855" s="26" t="s">
        <v>16797</v>
      </c>
      <c r="D7855" s="25" t="s">
        <v>16910</v>
      </c>
      <c r="E7855" s="26" t="s">
        <v>153</v>
      </c>
      <c r="F7855" s="25" t="s">
        <v>4877</v>
      </c>
      <c r="G7855" s="69">
        <v>1.524</v>
      </c>
      <c r="H7855" s="25" t="s">
        <v>180</v>
      </c>
      <c r="I7855" s="27" t="s">
        <v>1478</v>
      </c>
      <c r="J7855" s="69">
        <v>45.72</v>
      </c>
      <c r="K7855" s="6" t="s">
        <v>16911</v>
      </c>
      <c r="L7855" s="6" t="s">
        <v>95</v>
      </c>
      <c r="M7855" s="69">
        <v>30</v>
      </c>
      <c r="N7855" s="6" t="s">
        <v>59</v>
      </c>
      <c r="O7855" s="6" t="s">
        <v>10761</v>
      </c>
      <c r="R7855" s="33" t="str">
        <f t="shared" si="143"/>
        <v>S06D2438P048</v>
      </c>
      <c r="S7855" s="95">
        <f>VLOOKUP(I7855,品牌型号对应工厂型号!C:E,3,0)</f>
        <v>10</v>
      </c>
      <c r="T7855" s="96" t="str">
        <f>VLOOKUP(I7855,品牌型号对应工厂型号!C:I,7,0)</f>
        <v>113:2.0mil USGY-15(ZYF-88)</v>
      </c>
    </row>
    <row r="7856" spans="1:20">
      <c r="A7856" s="25">
        <v>43340</v>
      </c>
      <c r="B7856" s="25">
        <v>6.8295208333365736</v>
      </c>
      <c r="C7856" s="26" t="s">
        <v>16797</v>
      </c>
      <c r="D7856" s="25" t="s">
        <v>16912</v>
      </c>
      <c r="E7856" s="26" t="s">
        <v>3005</v>
      </c>
      <c r="F7856" s="25" t="s">
        <v>91</v>
      </c>
      <c r="G7856" s="69">
        <v>1.524</v>
      </c>
      <c r="H7856" s="25" t="s">
        <v>61</v>
      </c>
      <c r="I7856" s="27" t="s">
        <v>3006</v>
      </c>
      <c r="J7856" s="69">
        <v>45.72</v>
      </c>
      <c r="K7856" s="6" t="s">
        <v>16913</v>
      </c>
      <c r="L7856" s="6" t="s">
        <v>95</v>
      </c>
      <c r="M7856" s="69">
        <v>30</v>
      </c>
      <c r="N7856" s="6" t="s">
        <v>59</v>
      </c>
      <c r="O7856" s="6" t="s">
        <v>10761</v>
      </c>
      <c r="R7856" s="33" t="str">
        <f t="shared" si="143"/>
        <v>S07N2110P012</v>
      </c>
      <c r="S7856" s="95">
        <f>VLOOKUP(I7856,品牌型号对应工厂型号!C:E,3,0)</f>
        <v>5</v>
      </c>
      <c r="T7856" s="96" t="str">
        <f>VLOOKUP(I7856,品牌型号对应工厂型号!C:I,7,0)</f>
        <v>142:EASL-70 1.5mil(S-70)</v>
      </c>
    </row>
    <row r="7857" spans="1:20">
      <c r="A7857" s="25">
        <v>43340</v>
      </c>
      <c r="B7857" s="25">
        <v>6.8295208333365736</v>
      </c>
      <c r="C7857" s="26" t="s">
        <v>16797</v>
      </c>
      <c r="D7857" s="25" t="s">
        <v>16914</v>
      </c>
      <c r="E7857" s="26" t="s">
        <v>3005</v>
      </c>
      <c r="F7857" s="25" t="s">
        <v>91</v>
      </c>
      <c r="G7857" s="69">
        <v>1.524</v>
      </c>
      <c r="H7857" s="25" t="s">
        <v>61</v>
      </c>
      <c r="I7857" s="27" t="s">
        <v>3006</v>
      </c>
      <c r="J7857" s="69">
        <v>45.72</v>
      </c>
      <c r="K7857" s="6" t="s">
        <v>16915</v>
      </c>
      <c r="L7857" s="6" t="s">
        <v>95</v>
      </c>
      <c r="M7857" s="69">
        <v>30</v>
      </c>
      <c r="N7857" s="6" t="s">
        <v>59</v>
      </c>
      <c r="O7857" s="6" t="s">
        <v>10761</v>
      </c>
      <c r="R7857" s="33" t="str">
        <f t="shared" ref="R7857:R7920" si="144">K7857</f>
        <v>S07N2110P009</v>
      </c>
      <c r="S7857" s="95">
        <f>VLOOKUP(I7857,品牌型号对应工厂型号!C:E,3,0)</f>
        <v>5</v>
      </c>
      <c r="T7857" s="96" t="str">
        <f>VLOOKUP(I7857,品牌型号对应工厂型号!C:I,7,0)</f>
        <v>142:EASL-70 1.5mil(S-70)</v>
      </c>
    </row>
    <row r="7858" spans="1:20">
      <c r="A7858" s="25">
        <v>43340</v>
      </c>
      <c r="B7858" s="25">
        <v>6.8295208333365736</v>
      </c>
      <c r="C7858" s="26" t="s">
        <v>16797</v>
      </c>
      <c r="D7858" s="25" t="s">
        <v>16916</v>
      </c>
      <c r="E7858" s="26" t="s">
        <v>3005</v>
      </c>
      <c r="F7858" s="25" t="s">
        <v>91</v>
      </c>
      <c r="G7858" s="69">
        <v>1.524</v>
      </c>
      <c r="H7858" s="25" t="s">
        <v>61</v>
      </c>
      <c r="I7858" s="27" t="s">
        <v>3006</v>
      </c>
      <c r="J7858" s="69">
        <v>45.72</v>
      </c>
      <c r="K7858" s="6" t="s">
        <v>16917</v>
      </c>
      <c r="L7858" s="6" t="s">
        <v>95</v>
      </c>
      <c r="M7858" s="69">
        <v>30</v>
      </c>
      <c r="N7858" s="6" t="s">
        <v>59</v>
      </c>
      <c r="O7858" s="6" t="s">
        <v>10761</v>
      </c>
      <c r="R7858" s="33" t="str">
        <f t="shared" si="144"/>
        <v>S07N2110P010</v>
      </c>
      <c r="S7858" s="95">
        <f>VLOOKUP(I7858,品牌型号对应工厂型号!C:E,3,0)</f>
        <v>5</v>
      </c>
      <c r="T7858" s="96" t="str">
        <f>VLOOKUP(I7858,品牌型号对应工厂型号!C:I,7,0)</f>
        <v>142:EASL-70 1.5mil(S-70)</v>
      </c>
    </row>
    <row r="7859" spans="1:20">
      <c r="A7859" s="25">
        <v>43340</v>
      </c>
      <c r="B7859" s="25">
        <v>6.8295208333365736</v>
      </c>
      <c r="C7859" s="26" t="s">
        <v>16797</v>
      </c>
      <c r="D7859" s="25" t="s">
        <v>16918</v>
      </c>
      <c r="E7859" s="26" t="s">
        <v>3005</v>
      </c>
      <c r="F7859" s="25" t="s">
        <v>91</v>
      </c>
      <c r="G7859" s="69">
        <v>1.524</v>
      </c>
      <c r="H7859" s="25" t="s">
        <v>61</v>
      </c>
      <c r="I7859" s="27" t="s">
        <v>3006</v>
      </c>
      <c r="J7859" s="69">
        <v>45.72</v>
      </c>
      <c r="K7859" s="6" t="s">
        <v>16919</v>
      </c>
      <c r="L7859" s="6" t="s">
        <v>95</v>
      </c>
      <c r="M7859" s="69">
        <v>30</v>
      </c>
      <c r="N7859" s="6" t="s">
        <v>59</v>
      </c>
      <c r="O7859" s="6" t="s">
        <v>10761</v>
      </c>
      <c r="R7859" s="33" t="str">
        <f t="shared" si="144"/>
        <v>S07N2110P011</v>
      </c>
      <c r="S7859" s="95">
        <f>VLOOKUP(I7859,品牌型号对应工厂型号!C:E,3,0)</f>
        <v>5</v>
      </c>
      <c r="T7859" s="96" t="str">
        <f>VLOOKUP(I7859,品牌型号对应工厂型号!C:I,7,0)</f>
        <v>142:EASL-70 1.5mil(S-70)</v>
      </c>
    </row>
    <row r="7860" spans="1:20">
      <c r="A7860" s="25">
        <v>43340</v>
      </c>
      <c r="B7860" s="25">
        <v>6.8295208333365736</v>
      </c>
      <c r="C7860" s="26" t="s">
        <v>16797</v>
      </c>
      <c r="D7860" s="25" t="s">
        <v>16920</v>
      </c>
      <c r="E7860" s="26" t="s">
        <v>3050</v>
      </c>
      <c r="F7860" s="25" t="s">
        <v>91</v>
      </c>
      <c r="G7860" s="69">
        <v>1.524</v>
      </c>
      <c r="H7860" s="25" t="s">
        <v>3051</v>
      </c>
      <c r="I7860" s="27" t="s">
        <v>3052</v>
      </c>
      <c r="J7860" s="69">
        <v>45.72</v>
      </c>
      <c r="K7860" s="6" t="s">
        <v>16921</v>
      </c>
      <c r="L7860" s="6" t="s">
        <v>95</v>
      </c>
      <c r="M7860" s="69">
        <v>30</v>
      </c>
      <c r="N7860" s="6" t="s">
        <v>59</v>
      </c>
      <c r="O7860" s="6" t="s">
        <v>10761</v>
      </c>
      <c r="R7860" s="33" t="str">
        <f t="shared" si="144"/>
        <v>S06N1128P001</v>
      </c>
      <c r="S7860" s="95">
        <f>VLOOKUP(I7860,品牌型号对应工厂型号!C:E,3,0)</f>
        <v>5</v>
      </c>
      <c r="T7860" s="96" t="str">
        <f>VLOOKUP(I7860,品牌型号对应工厂型号!C:I,7,0)</f>
        <v>138:DABL-10  2.0mil (S-15)</v>
      </c>
    </row>
    <row r="7861" spans="1:20">
      <c r="A7861" s="25">
        <v>43340</v>
      </c>
      <c r="B7861" s="25">
        <v>6.8295208333365736</v>
      </c>
      <c r="C7861" s="26" t="s">
        <v>16797</v>
      </c>
      <c r="D7861" s="25" t="s">
        <v>16922</v>
      </c>
      <c r="E7861" s="26" t="s">
        <v>3050</v>
      </c>
      <c r="F7861" s="25" t="s">
        <v>91</v>
      </c>
      <c r="G7861" s="69">
        <v>1.524</v>
      </c>
      <c r="H7861" s="25" t="s">
        <v>3051</v>
      </c>
      <c r="I7861" s="27" t="s">
        <v>3052</v>
      </c>
      <c r="J7861" s="69">
        <v>45.72</v>
      </c>
      <c r="K7861" s="6" t="s">
        <v>16923</v>
      </c>
      <c r="L7861" s="6" t="s">
        <v>95</v>
      </c>
      <c r="M7861" s="69">
        <v>30</v>
      </c>
      <c r="N7861" s="6" t="s">
        <v>59</v>
      </c>
      <c r="O7861" s="6" t="s">
        <v>10761</v>
      </c>
      <c r="R7861" s="33" t="str">
        <f t="shared" si="144"/>
        <v>S06N1128P002</v>
      </c>
      <c r="S7861" s="95">
        <f>VLOOKUP(I7861,品牌型号对应工厂型号!C:E,3,0)</f>
        <v>5</v>
      </c>
      <c r="T7861" s="96" t="str">
        <f>VLOOKUP(I7861,品牌型号对应工厂型号!C:I,7,0)</f>
        <v>138:DABL-10  2.0mil (S-15)</v>
      </c>
    </row>
    <row r="7862" spans="1:20">
      <c r="A7862" s="25">
        <v>43340</v>
      </c>
      <c r="B7862" s="25">
        <v>6.8295208333365736</v>
      </c>
      <c r="C7862" s="26" t="s">
        <v>16797</v>
      </c>
      <c r="D7862" s="25" t="s">
        <v>16924</v>
      </c>
      <c r="E7862" s="26" t="s">
        <v>3050</v>
      </c>
      <c r="F7862" s="25" t="s">
        <v>91</v>
      </c>
      <c r="G7862" s="69">
        <v>1.524</v>
      </c>
      <c r="H7862" s="25" t="s">
        <v>3051</v>
      </c>
      <c r="I7862" s="27" t="s">
        <v>3052</v>
      </c>
      <c r="J7862" s="69">
        <v>45.72</v>
      </c>
      <c r="K7862" s="6" t="s">
        <v>16925</v>
      </c>
      <c r="L7862" s="6" t="s">
        <v>95</v>
      </c>
      <c r="M7862" s="69">
        <v>30</v>
      </c>
      <c r="N7862" s="6" t="s">
        <v>59</v>
      </c>
      <c r="O7862" s="6" t="s">
        <v>10761</v>
      </c>
      <c r="R7862" s="33" t="str">
        <f t="shared" si="144"/>
        <v>S06N1128P003</v>
      </c>
      <c r="S7862" s="95">
        <f>VLOOKUP(I7862,品牌型号对应工厂型号!C:E,3,0)</f>
        <v>5</v>
      </c>
      <c r="T7862" s="96" t="str">
        <f>VLOOKUP(I7862,品牌型号对应工厂型号!C:I,7,0)</f>
        <v>138:DABL-10  2.0mil (S-15)</v>
      </c>
    </row>
    <row r="7863" spans="1:20">
      <c r="A7863" s="25">
        <v>43340</v>
      </c>
      <c r="B7863" s="25">
        <v>6.8295208333365736</v>
      </c>
      <c r="C7863" s="26" t="s">
        <v>16797</v>
      </c>
      <c r="D7863" s="25" t="s">
        <v>16926</v>
      </c>
      <c r="E7863" s="26" t="s">
        <v>3050</v>
      </c>
      <c r="F7863" s="25" t="s">
        <v>91</v>
      </c>
      <c r="G7863" s="69">
        <v>1.524</v>
      </c>
      <c r="H7863" s="25" t="s">
        <v>3051</v>
      </c>
      <c r="I7863" s="27" t="s">
        <v>3052</v>
      </c>
      <c r="J7863" s="69">
        <v>45.72</v>
      </c>
      <c r="K7863" s="6" t="s">
        <v>16927</v>
      </c>
      <c r="L7863" s="6" t="s">
        <v>95</v>
      </c>
      <c r="M7863" s="69">
        <v>30</v>
      </c>
      <c r="N7863" s="6" t="s">
        <v>59</v>
      </c>
      <c r="O7863" s="6" t="s">
        <v>10761</v>
      </c>
      <c r="R7863" s="33" t="str">
        <f t="shared" si="144"/>
        <v>S06N1128P004</v>
      </c>
      <c r="S7863" s="95">
        <f>VLOOKUP(I7863,品牌型号对应工厂型号!C:E,3,0)</f>
        <v>5</v>
      </c>
      <c r="T7863" s="96" t="str">
        <f>VLOOKUP(I7863,品牌型号对应工厂型号!C:I,7,0)</f>
        <v>138:DABL-10  2.0mil (S-15)</v>
      </c>
    </row>
    <row r="7864" spans="1:20">
      <c r="A7864" s="25">
        <v>43340</v>
      </c>
      <c r="B7864" s="25">
        <v>6.8295208333365736</v>
      </c>
      <c r="C7864" s="26" t="s">
        <v>16797</v>
      </c>
      <c r="D7864" s="25" t="s">
        <v>16928</v>
      </c>
      <c r="E7864" s="26" t="s">
        <v>3050</v>
      </c>
      <c r="F7864" s="25" t="s">
        <v>91</v>
      </c>
      <c r="G7864" s="69">
        <v>1.524</v>
      </c>
      <c r="H7864" s="25" t="s">
        <v>3051</v>
      </c>
      <c r="I7864" s="27" t="s">
        <v>3052</v>
      </c>
      <c r="J7864" s="69">
        <v>45.72</v>
      </c>
      <c r="K7864" s="6" t="s">
        <v>16929</v>
      </c>
      <c r="L7864" s="6" t="s">
        <v>95</v>
      </c>
      <c r="M7864" s="69">
        <v>30</v>
      </c>
      <c r="N7864" s="6" t="s">
        <v>59</v>
      </c>
      <c r="O7864" s="6" t="s">
        <v>10761</v>
      </c>
      <c r="R7864" s="33" t="str">
        <f t="shared" si="144"/>
        <v>S06N1128P005</v>
      </c>
      <c r="S7864" s="95">
        <f>VLOOKUP(I7864,品牌型号对应工厂型号!C:E,3,0)</f>
        <v>5</v>
      </c>
      <c r="T7864" s="96" t="str">
        <f>VLOOKUP(I7864,品牌型号对应工厂型号!C:I,7,0)</f>
        <v>138:DABL-10  2.0mil (S-15)</v>
      </c>
    </row>
    <row r="7865" spans="1:20">
      <c r="A7865" s="25">
        <v>43340</v>
      </c>
      <c r="B7865" s="25">
        <v>6.8295208333365736</v>
      </c>
      <c r="C7865" s="26" t="s">
        <v>16797</v>
      </c>
      <c r="D7865" s="25" t="s">
        <v>16930</v>
      </c>
      <c r="E7865" s="26" t="s">
        <v>3050</v>
      </c>
      <c r="F7865" s="25" t="s">
        <v>91</v>
      </c>
      <c r="G7865" s="69">
        <v>1.524</v>
      </c>
      <c r="H7865" s="25" t="s">
        <v>3051</v>
      </c>
      <c r="I7865" s="27" t="s">
        <v>3052</v>
      </c>
      <c r="J7865" s="69">
        <v>45.72</v>
      </c>
      <c r="K7865" s="6" t="s">
        <v>16931</v>
      </c>
      <c r="L7865" s="6" t="s">
        <v>95</v>
      </c>
      <c r="M7865" s="69">
        <v>30</v>
      </c>
      <c r="N7865" s="6" t="s">
        <v>59</v>
      </c>
      <c r="O7865" s="6" t="s">
        <v>10761</v>
      </c>
      <c r="R7865" s="33" t="str">
        <f t="shared" si="144"/>
        <v>S06N1128P006</v>
      </c>
      <c r="S7865" s="95">
        <f>VLOOKUP(I7865,品牌型号对应工厂型号!C:E,3,0)</f>
        <v>5</v>
      </c>
      <c r="T7865" s="96" t="str">
        <f>VLOOKUP(I7865,品牌型号对应工厂型号!C:I,7,0)</f>
        <v>138:DABL-10  2.0mil (S-15)</v>
      </c>
    </row>
    <row r="7866" spans="1:20">
      <c r="A7866" s="25">
        <v>43340</v>
      </c>
      <c r="B7866" s="25">
        <v>6.8295208333365736</v>
      </c>
      <c r="C7866" s="26" t="s">
        <v>16797</v>
      </c>
      <c r="D7866" s="25" t="s">
        <v>16932</v>
      </c>
      <c r="E7866" s="26" t="s">
        <v>3050</v>
      </c>
      <c r="F7866" s="25" t="s">
        <v>91</v>
      </c>
      <c r="G7866" s="69">
        <v>1.524</v>
      </c>
      <c r="H7866" s="25" t="s">
        <v>3051</v>
      </c>
      <c r="I7866" s="27" t="s">
        <v>3052</v>
      </c>
      <c r="J7866" s="69">
        <v>45.72</v>
      </c>
      <c r="K7866" s="6" t="s">
        <v>16933</v>
      </c>
      <c r="L7866" s="6" t="s">
        <v>95</v>
      </c>
      <c r="M7866" s="69">
        <v>30</v>
      </c>
      <c r="N7866" s="6" t="s">
        <v>59</v>
      </c>
      <c r="O7866" s="6" t="s">
        <v>10761</v>
      </c>
      <c r="R7866" s="33" t="str">
        <f t="shared" si="144"/>
        <v>S06N1128P007</v>
      </c>
      <c r="S7866" s="95">
        <f>VLOOKUP(I7866,品牌型号对应工厂型号!C:E,3,0)</f>
        <v>5</v>
      </c>
      <c r="T7866" s="96" t="str">
        <f>VLOOKUP(I7866,品牌型号对应工厂型号!C:I,7,0)</f>
        <v>138:DABL-10  2.0mil (S-15)</v>
      </c>
    </row>
    <row r="7867" spans="1:20">
      <c r="A7867" s="25">
        <v>43340</v>
      </c>
      <c r="B7867" s="25">
        <v>6.8295208333365736</v>
      </c>
      <c r="C7867" s="26" t="s">
        <v>16797</v>
      </c>
      <c r="D7867" s="25" t="s">
        <v>16934</v>
      </c>
      <c r="E7867" s="26" t="s">
        <v>3050</v>
      </c>
      <c r="F7867" s="25" t="s">
        <v>91</v>
      </c>
      <c r="G7867" s="69">
        <v>1.524</v>
      </c>
      <c r="H7867" s="25" t="s">
        <v>3051</v>
      </c>
      <c r="I7867" s="27" t="s">
        <v>3052</v>
      </c>
      <c r="J7867" s="69">
        <v>45.72</v>
      </c>
      <c r="K7867" s="6" t="s">
        <v>16935</v>
      </c>
      <c r="L7867" s="6" t="s">
        <v>95</v>
      </c>
      <c r="M7867" s="69">
        <v>30</v>
      </c>
      <c r="N7867" s="6" t="s">
        <v>59</v>
      </c>
      <c r="O7867" s="6" t="s">
        <v>10761</v>
      </c>
      <c r="R7867" s="33" t="str">
        <f t="shared" si="144"/>
        <v>S06N1128P008</v>
      </c>
      <c r="S7867" s="95">
        <f>VLOOKUP(I7867,品牌型号对应工厂型号!C:E,3,0)</f>
        <v>5</v>
      </c>
      <c r="T7867" s="96" t="str">
        <f>VLOOKUP(I7867,品牌型号对应工厂型号!C:I,7,0)</f>
        <v>138:DABL-10  2.0mil (S-15)</v>
      </c>
    </row>
    <row r="7868" spans="1:20">
      <c r="A7868" s="25">
        <v>43340</v>
      </c>
      <c r="B7868" s="25">
        <v>6.8295208333365736</v>
      </c>
      <c r="C7868" s="26" t="s">
        <v>16797</v>
      </c>
      <c r="D7868" s="25" t="s">
        <v>16936</v>
      </c>
      <c r="E7868" s="26" t="s">
        <v>3050</v>
      </c>
      <c r="F7868" s="25" t="s">
        <v>91</v>
      </c>
      <c r="G7868" s="69">
        <v>1.524</v>
      </c>
      <c r="H7868" s="25" t="s">
        <v>3051</v>
      </c>
      <c r="I7868" s="27" t="s">
        <v>3052</v>
      </c>
      <c r="J7868" s="69">
        <v>45.72</v>
      </c>
      <c r="K7868" s="6" t="s">
        <v>16937</v>
      </c>
      <c r="L7868" s="6" t="s">
        <v>95</v>
      </c>
      <c r="M7868" s="69">
        <v>30</v>
      </c>
      <c r="N7868" s="6" t="s">
        <v>59</v>
      </c>
      <c r="O7868" s="6" t="s">
        <v>10761</v>
      </c>
      <c r="R7868" s="33" t="str">
        <f t="shared" si="144"/>
        <v>S06N1128P009</v>
      </c>
      <c r="S7868" s="95">
        <f>VLOOKUP(I7868,品牌型号对应工厂型号!C:E,3,0)</f>
        <v>5</v>
      </c>
      <c r="T7868" s="96" t="str">
        <f>VLOOKUP(I7868,品牌型号对应工厂型号!C:I,7,0)</f>
        <v>138:DABL-10  2.0mil (S-15)</v>
      </c>
    </row>
    <row r="7869" spans="1:20">
      <c r="A7869" s="25">
        <v>43340</v>
      </c>
      <c r="B7869" s="25">
        <v>6.8295208333365736</v>
      </c>
      <c r="C7869" s="26" t="s">
        <v>16797</v>
      </c>
      <c r="D7869" s="25" t="s">
        <v>16938</v>
      </c>
      <c r="E7869" s="26" t="s">
        <v>3050</v>
      </c>
      <c r="F7869" s="25" t="s">
        <v>91</v>
      </c>
      <c r="G7869" s="69">
        <v>1.524</v>
      </c>
      <c r="H7869" s="25" t="s">
        <v>3051</v>
      </c>
      <c r="I7869" s="27" t="s">
        <v>3052</v>
      </c>
      <c r="J7869" s="69">
        <v>45.72</v>
      </c>
      <c r="K7869" s="6" t="s">
        <v>16939</v>
      </c>
      <c r="L7869" s="6" t="s">
        <v>95</v>
      </c>
      <c r="M7869" s="69">
        <v>30</v>
      </c>
      <c r="N7869" s="6" t="s">
        <v>59</v>
      </c>
      <c r="O7869" s="6" t="s">
        <v>10761</v>
      </c>
      <c r="R7869" s="33" t="str">
        <f t="shared" si="144"/>
        <v>S06N1128P010</v>
      </c>
      <c r="S7869" s="95">
        <f>VLOOKUP(I7869,品牌型号对应工厂型号!C:E,3,0)</f>
        <v>5</v>
      </c>
      <c r="T7869" s="96" t="str">
        <f>VLOOKUP(I7869,品牌型号对应工厂型号!C:I,7,0)</f>
        <v>138:DABL-10  2.0mil (S-15)</v>
      </c>
    </row>
    <row r="7870" spans="1:20">
      <c r="A7870" s="25">
        <v>43340</v>
      </c>
      <c r="B7870" s="25">
        <v>6.8295208333365736</v>
      </c>
      <c r="C7870" s="26" t="s">
        <v>16797</v>
      </c>
      <c r="D7870" s="25" t="s">
        <v>16940</v>
      </c>
      <c r="E7870" s="26" t="s">
        <v>3050</v>
      </c>
      <c r="F7870" s="25" t="s">
        <v>91</v>
      </c>
      <c r="G7870" s="69">
        <v>1.524</v>
      </c>
      <c r="H7870" s="25" t="s">
        <v>3051</v>
      </c>
      <c r="I7870" s="27" t="s">
        <v>3052</v>
      </c>
      <c r="J7870" s="69">
        <v>45.72</v>
      </c>
      <c r="K7870" s="6" t="s">
        <v>16941</v>
      </c>
      <c r="L7870" s="6" t="s">
        <v>95</v>
      </c>
      <c r="M7870" s="69">
        <v>30</v>
      </c>
      <c r="N7870" s="6" t="s">
        <v>59</v>
      </c>
      <c r="O7870" s="6" t="s">
        <v>10761</v>
      </c>
      <c r="R7870" s="33" t="str">
        <f t="shared" si="144"/>
        <v>S06N1128P011</v>
      </c>
      <c r="S7870" s="95">
        <f>VLOOKUP(I7870,品牌型号对应工厂型号!C:E,3,0)</f>
        <v>5</v>
      </c>
      <c r="T7870" s="96" t="str">
        <f>VLOOKUP(I7870,品牌型号对应工厂型号!C:I,7,0)</f>
        <v>138:DABL-10  2.0mil (S-15)</v>
      </c>
    </row>
    <row r="7871" spans="1:20">
      <c r="A7871" s="25">
        <v>43340</v>
      </c>
      <c r="B7871" s="25">
        <v>6.8295208333365736</v>
      </c>
      <c r="C7871" s="26" t="s">
        <v>16797</v>
      </c>
      <c r="D7871" s="25" t="s">
        <v>16942</v>
      </c>
      <c r="E7871" s="26" t="s">
        <v>3050</v>
      </c>
      <c r="F7871" s="25" t="s">
        <v>91</v>
      </c>
      <c r="G7871" s="69">
        <v>1.524</v>
      </c>
      <c r="H7871" s="25" t="s">
        <v>3051</v>
      </c>
      <c r="I7871" s="27" t="s">
        <v>3052</v>
      </c>
      <c r="J7871" s="69">
        <v>45.72</v>
      </c>
      <c r="K7871" s="6" t="s">
        <v>16943</v>
      </c>
      <c r="L7871" s="6" t="s">
        <v>95</v>
      </c>
      <c r="M7871" s="69">
        <v>30</v>
      </c>
      <c r="N7871" s="6" t="s">
        <v>59</v>
      </c>
      <c r="O7871" s="6" t="s">
        <v>10761</v>
      </c>
      <c r="R7871" s="33" t="str">
        <f t="shared" si="144"/>
        <v>S06N1128P012</v>
      </c>
      <c r="S7871" s="95">
        <f>VLOOKUP(I7871,品牌型号对应工厂型号!C:E,3,0)</f>
        <v>5</v>
      </c>
      <c r="T7871" s="96" t="str">
        <f>VLOOKUP(I7871,品牌型号对应工厂型号!C:I,7,0)</f>
        <v>138:DABL-10  2.0mil (S-15)</v>
      </c>
    </row>
    <row r="7872" spans="1:20">
      <c r="A7872" s="25">
        <v>43340</v>
      </c>
      <c r="B7872" s="25">
        <v>6.8295208333365736</v>
      </c>
      <c r="C7872" s="26" t="s">
        <v>16797</v>
      </c>
      <c r="D7872" s="25" t="s">
        <v>16944</v>
      </c>
      <c r="E7872" s="26" t="s">
        <v>3050</v>
      </c>
      <c r="F7872" s="25" t="s">
        <v>91</v>
      </c>
      <c r="G7872" s="69">
        <v>1.524</v>
      </c>
      <c r="H7872" s="25" t="s">
        <v>3051</v>
      </c>
      <c r="I7872" s="27" t="s">
        <v>3052</v>
      </c>
      <c r="J7872" s="69">
        <v>45.72</v>
      </c>
      <c r="K7872" s="6" t="s">
        <v>16945</v>
      </c>
      <c r="L7872" s="6" t="s">
        <v>95</v>
      </c>
      <c r="M7872" s="69">
        <v>30</v>
      </c>
      <c r="N7872" s="6" t="s">
        <v>59</v>
      </c>
      <c r="O7872" s="6" t="s">
        <v>10761</v>
      </c>
      <c r="R7872" s="33" t="str">
        <f t="shared" si="144"/>
        <v>S06N1128P013</v>
      </c>
      <c r="S7872" s="95">
        <f>VLOOKUP(I7872,品牌型号对应工厂型号!C:E,3,0)</f>
        <v>5</v>
      </c>
      <c r="T7872" s="96" t="str">
        <f>VLOOKUP(I7872,品牌型号对应工厂型号!C:I,7,0)</f>
        <v>138:DABL-10  2.0mil (S-15)</v>
      </c>
    </row>
    <row r="7873" spans="1:20">
      <c r="A7873" s="25">
        <v>43340</v>
      </c>
      <c r="B7873" s="25">
        <v>6.8295208333365736</v>
      </c>
      <c r="C7873" s="26" t="s">
        <v>16797</v>
      </c>
      <c r="D7873" s="25" t="s">
        <v>16946</v>
      </c>
      <c r="E7873" s="26" t="s">
        <v>3050</v>
      </c>
      <c r="F7873" s="25" t="s">
        <v>91</v>
      </c>
      <c r="G7873" s="69">
        <v>1.524</v>
      </c>
      <c r="H7873" s="25" t="s">
        <v>3051</v>
      </c>
      <c r="I7873" s="27" t="s">
        <v>3052</v>
      </c>
      <c r="J7873" s="69">
        <v>45.72</v>
      </c>
      <c r="K7873" s="6" t="s">
        <v>16947</v>
      </c>
      <c r="L7873" s="6" t="s">
        <v>95</v>
      </c>
      <c r="M7873" s="69">
        <v>30</v>
      </c>
      <c r="N7873" s="6" t="s">
        <v>59</v>
      </c>
      <c r="O7873" s="6" t="s">
        <v>10761</v>
      </c>
      <c r="R7873" s="33" t="str">
        <f t="shared" si="144"/>
        <v>S06N1128P014</v>
      </c>
      <c r="S7873" s="95">
        <f>VLOOKUP(I7873,品牌型号对应工厂型号!C:E,3,0)</f>
        <v>5</v>
      </c>
      <c r="T7873" s="96" t="str">
        <f>VLOOKUP(I7873,品牌型号对应工厂型号!C:I,7,0)</f>
        <v>138:DABL-10  2.0mil (S-15)</v>
      </c>
    </row>
    <row r="7874" spans="1:20">
      <c r="A7874" s="25">
        <v>43340</v>
      </c>
      <c r="B7874" s="25">
        <v>6.8295208333365736</v>
      </c>
      <c r="C7874" s="26" t="s">
        <v>16797</v>
      </c>
      <c r="D7874" s="25" t="s">
        <v>16948</v>
      </c>
      <c r="E7874" s="26" t="s">
        <v>3050</v>
      </c>
      <c r="F7874" s="25" t="s">
        <v>91</v>
      </c>
      <c r="G7874" s="69">
        <v>1.524</v>
      </c>
      <c r="H7874" s="25" t="s">
        <v>3051</v>
      </c>
      <c r="I7874" s="27" t="s">
        <v>3052</v>
      </c>
      <c r="J7874" s="69">
        <v>45.72</v>
      </c>
      <c r="K7874" s="6" t="s">
        <v>16949</v>
      </c>
      <c r="L7874" s="6" t="s">
        <v>95</v>
      </c>
      <c r="M7874" s="69">
        <v>30</v>
      </c>
      <c r="N7874" s="6" t="s">
        <v>59</v>
      </c>
      <c r="O7874" s="6" t="s">
        <v>10761</v>
      </c>
      <c r="R7874" s="33" t="str">
        <f t="shared" si="144"/>
        <v>S06N1128P015</v>
      </c>
      <c r="S7874" s="95">
        <f>VLOOKUP(I7874,品牌型号对应工厂型号!C:E,3,0)</f>
        <v>5</v>
      </c>
      <c r="T7874" s="96" t="str">
        <f>VLOOKUP(I7874,品牌型号对应工厂型号!C:I,7,0)</f>
        <v>138:DABL-10  2.0mil (S-15)</v>
      </c>
    </row>
    <row r="7875" spans="1:20">
      <c r="A7875" s="25">
        <v>43340</v>
      </c>
      <c r="B7875" s="25">
        <v>6.8295208333365736</v>
      </c>
      <c r="C7875" s="26" t="s">
        <v>16797</v>
      </c>
      <c r="D7875" s="25" t="s">
        <v>16950</v>
      </c>
      <c r="E7875" s="26" t="s">
        <v>3050</v>
      </c>
      <c r="F7875" s="25" t="s">
        <v>91</v>
      </c>
      <c r="G7875" s="69">
        <v>1.524</v>
      </c>
      <c r="H7875" s="25" t="s">
        <v>3051</v>
      </c>
      <c r="I7875" s="27" t="s">
        <v>3052</v>
      </c>
      <c r="J7875" s="69">
        <v>45.72</v>
      </c>
      <c r="K7875" s="6" t="s">
        <v>16951</v>
      </c>
      <c r="L7875" s="6" t="s">
        <v>95</v>
      </c>
      <c r="M7875" s="69">
        <v>30</v>
      </c>
      <c r="N7875" s="6" t="s">
        <v>59</v>
      </c>
      <c r="O7875" s="6" t="s">
        <v>10761</v>
      </c>
      <c r="R7875" s="33" t="str">
        <f t="shared" si="144"/>
        <v>S06N1128P016</v>
      </c>
      <c r="S7875" s="95">
        <f>VLOOKUP(I7875,品牌型号对应工厂型号!C:E,3,0)</f>
        <v>5</v>
      </c>
      <c r="T7875" s="96" t="str">
        <f>VLOOKUP(I7875,品牌型号对应工厂型号!C:I,7,0)</f>
        <v>138:DABL-10  2.0mil (S-15)</v>
      </c>
    </row>
    <row r="7876" spans="1:20">
      <c r="A7876" s="25">
        <v>43340</v>
      </c>
      <c r="B7876" s="25">
        <v>6.8295208333365736</v>
      </c>
      <c r="C7876" s="26" t="s">
        <v>16797</v>
      </c>
      <c r="D7876" s="25" t="s">
        <v>16952</v>
      </c>
      <c r="E7876" s="26" t="s">
        <v>3050</v>
      </c>
      <c r="F7876" s="25" t="s">
        <v>91</v>
      </c>
      <c r="G7876" s="69">
        <v>1.524</v>
      </c>
      <c r="H7876" s="25" t="s">
        <v>3051</v>
      </c>
      <c r="I7876" s="27" t="s">
        <v>3052</v>
      </c>
      <c r="J7876" s="69">
        <v>45.72</v>
      </c>
      <c r="K7876" s="6" t="s">
        <v>16953</v>
      </c>
      <c r="L7876" s="6" t="s">
        <v>95</v>
      </c>
      <c r="M7876" s="69">
        <v>30</v>
      </c>
      <c r="N7876" s="6" t="s">
        <v>59</v>
      </c>
      <c r="O7876" s="6" t="s">
        <v>10761</v>
      </c>
      <c r="R7876" s="33" t="str">
        <f t="shared" si="144"/>
        <v>S06N1128P017</v>
      </c>
      <c r="S7876" s="95">
        <f>VLOOKUP(I7876,品牌型号对应工厂型号!C:E,3,0)</f>
        <v>5</v>
      </c>
      <c r="T7876" s="96" t="str">
        <f>VLOOKUP(I7876,品牌型号对应工厂型号!C:I,7,0)</f>
        <v>138:DABL-10  2.0mil (S-15)</v>
      </c>
    </row>
    <row r="7877" spans="1:20">
      <c r="A7877" s="25">
        <v>43340</v>
      </c>
      <c r="B7877" s="25">
        <v>6.8295208333365736</v>
      </c>
      <c r="C7877" s="26" t="s">
        <v>16797</v>
      </c>
      <c r="D7877" s="25" t="s">
        <v>16954</v>
      </c>
      <c r="E7877" s="26" t="s">
        <v>3050</v>
      </c>
      <c r="F7877" s="25" t="s">
        <v>91</v>
      </c>
      <c r="G7877" s="69">
        <v>1.524</v>
      </c>
      <c r="H7877" s="25" t="s">
        <v>3051</v>
      </c>
      <c r="I7877" s="27" t="s">
        <v>3052</v>
      </c>
      <c r="J7877" s="69">
        <v>45.72</v>
      </c>
      <c r="K7877" s="6" t="s">
        <v>16955</v>
      </c>
      <c r="L7877" s="6" t="s">
        <v>95</v>
      </c>
      <c r="M7877" s="69">
        <v>30</v>
      </c>
      <c r="N7877" s="6" t="s">
        <v>59</v>
      </c>
      <c r="O7877" s="6" t="s">
        <v>10761</v>
      </c>
      <c r="R7877" s="33" t="str">
        <f t="shared" si="144"/>
        <v>S06N1128P018</v>
      </c>
      <c r="S7877" s="95">
        <f>VLOOKUP(I7877,品牌型号对应工厂型号!C:E,3,0)</f>
        <v>5</v>
      </c>
      <c r="T7877" s="96" t="str">
        <f>VLOOKUP(I7877,品牌型号对应工厂型号!C:I,7,0)</f>
        <v>138:DABL-10  2.0mil (S-15)</v>
      </c>
    </row>
    <row r="7878" spans="1:20">
      <c r="A7878" s="25">
        <v>43340</v>
      </c>
      <c r="B7878" s="25">
        <v>6.8295208333365736</v>
      </c>
      <c r="C7878" s="26" t="s">
        <v>16797</v>
      </c>
      <c r="D7878" s="25" t="s">
        <v>16956</v>
      </c>
      <c r="E7878" s="26" t="s">
        <v>3050</v>
      </c>
      <c r="F7878" s="25" t="s">
        <v>91</v>
      </c>
      <c r="G7878" s="69">
        <v>1.524</v>
      </c>
      <c r="H7878" s="25" t="s">
        <v>3051</v>
      </c>
      <c r="I7878" s="27" t="s">
        <v>3052</v>
      </c>
      <c r="J7878" s="69">
        <v>45.72</v>
      </c>
      <c r="K7878" s="6" t="s">
        <v>16957</v>
      </c>
      <c r="L7878" s="6" t="s">
        <v>95</v>
      </c>
      <c r="M7878" s="69">
        <v>30</v>
      </c>
      <c r="N7878" s="6" t="s">
        <v>59</v>
      </c>
      <c r="O7878" s="6" t="s">
        <v>10761</v>
      </c>
      <c r="R7878" s="33" t="str">
        <f t="shared" si="144"/>
        <v>S06N1128P019</v>
      </c>
      <c r="S7878" s="95">
        <f>VLOOKUP(I7878,品牌型号对应工厂型号!C:E,3,0)</f>
        <v>5</v>
      </c>
      <c r="T7878" s="96" t="str">
        <f>VLOOKUP(I7878,品牌型号对应工厂型号!C:I,7,0)</f>
        <v>138:DABL-10  2.0mil (S-15)</v>
      </c>
    </row>
    <row r="7879" spans="1:20">
      <c r="A7879" s="25">
        <v>43340</v>
      </c>
      <c r="B7879" s="25">
        <v>6.8295208333365736</v>
      </c>
      <c r="C7879" s="26" t="s">
        <v>16797</v>
      </c>
      <c r="D7879" s="25" t="s">
        <v>16958</v>
      </c>
      <c r="E7879" s="26" t="s">
        <v>3050</v>
      </c>
      <c r="F7879" s="25" t="s">
        <v>91</v>
      </c>
      <c r="G7879" s="69">
        <v>1.524</v>
      </c>
      <c r="H7879" s="25" t="s">
        <v>3051</v>
      </c>
      <c r="I7879" s="27" t="s">
        <v>3052</v>
      </c>
      <c r="J7879" s="69">
        <v>45.72</v>
      </c>
      <c r="K7879" s="6" t="s">
        <v>16959</v>
      </c>
      <c r="L7879" s="6" t="s">
        <v>95</v>
      </c>
      <c r="M7879" s="69">
        <v>30</v>
      </c>
      <c r="N7879" s="6" t="s">
        <v>59</v>
      </c>
      <c r="O7879" s="6" t="s">
        <v>10761</v>
      </c>
      <c r="R7879" s="33" t="str">
        <f t="shared" si="144"/>
        <v>S06N1128P020</v>
      </c>
      <c r="S7879" s="95">
        <f>VLOOKUP(I7879,品牌型号对应工厂型号!C:E,3,0)</f>
        <v>5</v>
      </c>
      <c r="T7879" s="96" t="str">
        <f>VLOOKUP(I7879,品牌型号对应工厂型号!C:I,7,0)</f>
        <v>138:DABL-10  2.0mil (S-15)</v>
      </c>
    </row>
    <row r="7880" spans="1:20">
      <c r="A7880" s="25">
        <v>43340</v>
      </c>
      <c r="B7880" s="25">
        <v>6.8295208333365736</v>
      </c>
      <c r="C7880" s="26" t="s">
        <v>16797</v>
      </c>
      <c r="D7880" s="25" t="s">
        <v>16960</v>
      </c>
      <c r="E7880" s="26" t="s">
        <v>3050</v>
      </c>
      <c r="F7880" s="25" t="s">
        <v>91</v>
      </c>
      <c r="G7880" s="69">
        <v>1.524</v>
      </c>
      <c r="H7880" s="25" t="s">
        <v>3051</v>
      </c>
      <c r="I7880" s="27" t="s">
        <v>3052</v>
      </c>
      <c r="J7880" s="69">
        <v>45.72</v>
      </c>
      <c r="K7880" s="6" t="s">
        <v>16961</v>
      </c>
      <c r="L7880" s="6" t="s">
        <v>95</v>
      </c>
      <c r="M7880" s="69">
        <v>30</v>
      </c>
      <c r="N7880" s="6" t="s">
        <v>59</v>
      </c>
      <c r="O7880" s="6" t="s">
        <v>10761</v>
      </c>
      <c r="R7880" s="33" t="str">
        <f t="shared" si="144"/>
        <v>S06N1128P021</v>
      </c>
      <c r="S7880" s="95">
        <f>VLOOKUP(I7880,品牌型号对应工厂型号!C:E,3,0)</f>
        <v>5</v>
      </c>
      <c r="T7880" s="96" t="str">
        <f>VLOOKUP(I7880,品牌型号对应工厂型号!C:I,7,0)</f>
        <v>138:DABL-10  2.0mil (S-15)</v>
      </c>
    </row>
    <row r="7881" spans="1:20">
      <c r="A7881" s="25">
        <v>43340</v>
      </c>
      <c r="B7881" s="25">
        <v>6.8295208333365736</v>
      </c>
      <c r="C7881" s="26" t="s">
        <v>16797</v>
      </c>
      <c r="D7881" s="25" t="s">
        <v>16962</v>
      </c>
      <c r="E7881" s="26" t="s">
        <v>3050</v>
      </c>
      <c r="F7881" s="25" t="s">
        <v>91</v>
      </c>
      <c r="G7881" s="69">
        <v>1.524</v>
      </c>
      <c r="H7881" s="25" t="s">
        <v>3051</v>
      </c>
      <c r="I7881" s="27" t="s">
        <v>3052</v>
      </c>
      <c r="J7881" s="69">
        <v>45.72</v>
      </c>
      <c r="K7881" s="6" t="s">
        <v>16963</v>
      </c>
      <c r="L7881" s="6" t="s">
        <v>95</v>
      </c>
      <c r="M7881" s="69">
        <v>30</v>
      </c>
      <c r="N7881" s="6" t="s">
        <v>59</v>
      </c>
      <c r="O7881" s="6" t="s">
        <v>10761</v>
      </c>
      <c r="R7881" s="33" t="str">
        <f t="shared" si="144"/>
        <v>S06N1128P022</v>
      </c>
      <c r="S7881" s="95">
        <f>VLOOKUP(I7881,品牌型号对应工厂型号!C:E,3,0)</f>
        <v>5</v>
      </c>
      <c r="T7881" s="96" t="str">
        <f>VLOOKUP(I7881,品牌型号对应工厂型号!C:I,7,0)</f>
        <v>138:DABL-10  2.0mil (S-15)</v>
      </c>
    </row>
    <row r="7882" spans="1:20">
      <c r="A7882" s="25">
        <v>43340</v>
      </c>
      <c r="B7882" s="25">
        <v>6.8295208333365736</v>
      </c>
      <c r="C7882" s="26" t="s">
        <v>16797</v>
      </c>
      <c r="D7882" s="25" t="s">
        <v>16964</v>
      </c>
      <c r="E7882" s="26" t="s">
        <v>3050</v>
      </c>
      <c r="F7882" s="25" t="s">
        <v>91</v>
      </c>
      <c r="G7882" s="69">
        <v>1.524</v>
      </c>
      <c r="H7882" s="25" t="s">
        <v>3051</v>
      </c>
      <c r="I7882" s="27" t="s">
        <v>3052</v>
      </c>
      <c r="J7882" s="69">
        <v>45.72</v>
      </c>
      <c r="K7882" s="6" t="s">
        <v>16965</v>
      </c>
      <c r="L7882" s="6" t="s">
        <v>95</v>
      </c>
      <c r="M7882" s="69">
        <v>30</v>
      </c>
      <c r="N7882" s="6" t="s">
        <v>59</v>
      </c>
      <c r="O7882" s="6" t="s">
        <v>10761</v>
      </c>
      <c r="R7882" s="33" t="str">
        <f t="shared" si="144"/>
        <v>S06N1128P023</v>
      </c>
      <c r="S7882" s="95">
        <f>VLOOKUP(I7882,品牌型号对应工厂型号!C:E,3,0)</f>
        <v>5</v>
      </c>
      <c r="T7882" s="96" t="str">
        <f>VLOOKUP(I7882,品牌型号对应工厂型号!C:I,7,0)</f>
        <v>138:DABL-10  2.0mil (S-15)</v>
      </c>
    </row>
    <row r="7883" spans="1:20">
      <c r="A7883" s="25">
        <v>43340</v>
      </c>
      <c r="B7883" s="25">
        <v>6.8295208333365736</v>
      </c>
      <c r="C7883" s="26" t="s">
        <v>16797</v>
      </c>
      <c r="D7883" s="25" t="s">
        <v>16966</v>
      </c>
      <c r="E7883" s="26" t="s">
        <v>3050</v>
      </c>
      <c r="F7883" s="25" t="s">
        <v>91</v>
      </c>
      <c r="G7883" s="69">
        <v>1.524</v>
      </c>
      <c r="H7883" s="25" t="s">
        <v>3051</v>
      </c>
      <c r="I7883" s="27" t="s">
        <v>3052</v>
      </c>
      <c r="J7883" s="69">
        <v>45.72</v>
      </c>
      <c r="K7883" s="6" t="s">
        <v>16967</v>
      </c>
      <c r="L7883" s="6" t="s">
        <v>95</v>
      </c>
      <c r="M7883" s="69">
        <v>30</v>
      </c>
      <c r="N7883" s="6" t="s">
        <v>59</v>
      </c>
      <c r="O7883" s="6" t="s">
        <v>10761</v>
      </c>
      <c r="R7883" s="33" t="str">
        <f t="shared" si="144"/>
        <v>S06N1128P024</v>
      </c>
      <c r="S7883" s="95">
        <f>VLOOKUP(I7883,品牌型号对应工厂型号!C:E,3,0)</f>
        <v>5</v>
      </c>
      <c r="T7883" s="96" t="str">
        <f>VLOOKUP(I7883,品牌型号对应工厂型号!C:I,7,0)</f>
        <v>138:DABL-10  2.0mil (S-15)</v>
      </c>
    </row>
    <row r="7884" spans="1:20">
      <c r="A7884" s="25">
        <v>43340</v>
      </c>
      <c r="B7884" s="25">
        <v>6.8295208333365736</v>
      </c>
      <c r="C7884" s="26" t="s">
        <v>16797</v>
      </c>
      <c r="D7884" s="25" t="s">
        <v>16968</v>
      </c>
      <c r="E7884" s="26" t="s">
        <v>3050</v>
      </c>
      <c r="F7884" s="25" t="s">
        <v>91</v>
      </c>
      <c r="G7884" s="69">
        <v>1.524</v>
      </c>
      <c r="H7884" s="25" t="s">
        <v>3051</v>
      </c>
      <c r="I7884" s="27" t="s">
        <v>3052</v>
      </c>
      <c r="J7884" s="69">
        <v>45.72</v>
      </c>
      <c r="K7884" s="6" t="s">
        <v>16969</v>
      </c>
      <c r="L7884" s="6" t="s">
        <v>95</v>
      </c>
      <c r="M7884" s="69">
        <v>30</v>
      </c>
      <c r="N7884" s="6" t="s">
        <v>59</v>
      </c>
      <c r="O7884" s="6" t="s">
        <v>10761</v>
      </c>
      <c r="R7884" s="33" t="str">
        <f t="shared" si="144"/>
        <v>S06N1128P025</v>
      </c>
      <c r="S7884" s="95">
        <f>VLOOKUP(I7884,品牌型号对应工厂型号!C:E,3,0)</f>
        <v>5</v>
      </c>
      <c r="T7884" s="96" t="str">
        <f>VLOOKUP(I7884,品牌型号对应工厂型号!C:I,7,0)</f>
        <v>138:DABL-10  2.0mil (S-15)</v>
      </c>
    </row>
    <row r="7885" spans="1:20">
      <c r="A7885" s="25">
        <v>43340</v>
      </c>
      <c r="B7885" s="25">
        <v>6.8295208333365736</v>
      </c>
      <c r="C7885" s="26" t="s">
        <v>16797</v>
      </c>
      <c r="D7885" s="25" t="s">
        <v>16970</v>
      </c>
      <c r="E7885" s="26" t="s">
        <v>3050</v>
      </c>
      <c r="F7885" s="25" t="s">
        <v>91</v>
      </c>
      <c r="G7885" s="69">
        <v>1.524</v>
      </c>
      <c r="H7885" s="25" t="s">
        <v>3051</v>
      </c>
      <c r="I7885" s="27" t="s">
        <v>3052</v>
      </c>
      <c r="J7885" s="69">
        <v>45.72</v>
      </c>
      <c r="K7885" s="6" t="s">
        <v>16971</v>
      </c>
      <c r="L7885" s="6" t="s">
        <v>95</v>
      </c>
      <c r="M7885" s="69">
        <v>30</v>
      </c>
      <c r="N7885" s="6" t="s">
        <v>59</v>
      </c>
      <c r="O7885" s="6" t="s">
        <v>10761</v>
      </c>
      <c r="R7885" s="33" t="str">
        <f t="shared" si="144"/>
        <v>S06N1128P026</v>
      </c>
      <c r="S7885" s="95">
        <f>VLOOKUP(I7885,品牌型号对应工厂型号!C:E,3,0)</f>
        <v>5</v>
      </c>
      <c r="T7885" s="96" t="str">
        <f>VLOOKUP(I7885,品牌型号对应工厂型号!C:I,7,0)</f>
        <v>138:DABL-10  2.0mil (S-15)</v>
      </c>
    </row>
    <row r="7886" spans="1:20">
      <c r="A7886" s="25">
        <v>43340</v>
      </c>
      <c r="B7886" s="25">
        <v>6.8295208333365736</v>
      </c>
      <c r="C7886" s="26" t="s">
        <v>16797</v>
      </c>
      <c r="D7886" s="25" t="s">
        <v>16972</v>
      </c>
      <c r="E7886" s="26" t="s">
        <v>3050</v>
      </c>
      <c r="F7886" s="25" t="s">
        <v>91</v>
      </c>
      <c r="G7886" s="69">
        <v>1.524</v>
      </c>
      <c r="H7886" s="25" t="s">
        <v>3051</v>
      </c>
      <c r="I7886" s="27" t="s">
        <v>3052</v>
      </c>
      <c r="J7886" s="69">
        <v>45.72</v>
      </c>
      <c r="K7886" s="6" t="s">
        <v>16973</v>
      </c>
      <c r="L7886" s="6" t="s">
        <v>95</v>
      </c>
      <c r="M7886" s="69">
        <v>30</v>
      </c>
      <c r="N7886" s="6" t="s">
        <v>59</v>
      </c>
      <c r="O7886" s="6" t="s">
        <v>10761</v>
      </c>
      <c r="R7886" s="33" t="str">
        <f t="shared" si="144"/>
        <v>S06N1128P027</v>
      </c>
      <c r="S7886" s="95">
        <f>VLOOKUP(I7886,品牌型号对应工厂型号!C:E,3,0)</f>
        <v>5</v>
      </c>
      <c r="T7886" s="96" t="str">
        <f>VLOOKUP(I7886,品牌型号对应工厂型号!C:I,7,0)</f>
        <v>138:DABL-10  2.0mil (S-15)</v>
      </c>
    </row>
    <row r="7887" spans="1:20">
      <c r="A7887" s="25">
        <v>43340</v>
      </c>
      <c r="B7887" s="25">
        <v>6.8295208333365736</v>
      </c>
      <c r="C7887" s="26" t="s">
        <v>16797</v>
      </c>
      <c r="D7887" s="25" t="s">
        <v>16974</v>
      </c>
      <c r="E7887" s="26" t="s">
        <v>3050</v>
      </c>
      <c r="F7887" s="25" t="s">
        <v>91</v>
      </c>
      <c r="G7887" s="69">
        <v>1.524</v>
      </c>
      <c r="H7887" s="25" t="s">
        <v>3051</v>
      </c>
      <c r="I7887" s="27" t="s">
        <v>3052</v>
      </c>
      <c r="J7887" s="69">
        <v>45.72</v>
      </c>
      <c r="K7887" s="6" t="s">
        <v>16975</v>
      </c>
      <c r="L7887" s="6" t="s">
        <v>95</v>
      </c>
      <c r="M7887" s="69">
        <v>30</v>
      </c>
      <c r="N7887" s="6" t="s">
        <v>59</v>
      </c>
      <c r="O7887" s="6" t="s">
        <v>10761</v>
      </c>
      <c r="R7887" s="33" t="str">
        <f t="shared" si="144"/>
        <v>S06N1128P028</v>
      </c>
      <c r="S7887" s="95">
        <f>VLOOKUP(I7887,品牌型号对应工厂型号!C:E,3,0)</f>
        <v>5</v>
      </c>
      <c r="T7887" s="96" t="str">
        <f>VLOOKUP(I7887,品牌型号对应工厂型号!C:I,7,0)</f>
        <v>138:DABL-10  2.0mil (S-15)</v>
      </c>
    </row>
    <row r="7888" spans="1:20">
      <c r="A7888" s="25">
        <v>43340</v>
      </c>
      <c r="B7888" s="25">
        <v>6.8295208333365736</v>
      </c>
      <c r="C7888" s="26" t="s">
        <v>16797</v>
      </c>
      <c r="D7888" s="25" t="s">
        <v>16976</v>
      </c>
      <c r="E7888" s="26" t="s">
        <v>3050</v>
      </c>
      <c r="F7888" s="25" t="s">
        <v>91</v>
      </c>
      <c r="G7888" s="69">
        <v>1.524</v>
      </c>
      <c r="H7888" s="25" t="s">
        <v>3051</v>
      </c>
      <c r="I7888" s="27" t="s">
        <v>3052</v>
      </c>
      <c r="J7888" s="69">
        <v>45.72</v>
      </c>
      <c r="K7888" s="6" t="s">
        <v>16977</v>
      </c>
      <c r="L7888" s="6" t="s">
        <v>95</v>
      </c>
      <c r="M7888" s="69">
        <v>30</v>
      </c>
      <c r="N7888" s="6" t="s">
        <v>59</v>
      </c>
      <c r="O7888" s="6" t="s">
        <v>10761</v>
      </c>
      <c r="R7888" s="33" t="str">
        <f t="shared" si="144"/>
        <v>S06N1128P029</v>
      </c>
      <c r="S7888" s="95">
        <f>VLOOKUP(I7888,品牌型号对应工厂型号!C:E,3,0)</f>
        <v>5</v>
      </c>
      <c r="T7888" s="96" t="str">
        <f>VLOOKUP(I7888,品牌型号对应工厂型号!C:I,7,0)</f>
        <v>138:DABL-10  2.0mil (S-15)</v>
      </c>
    </row>
    <row r="7889" spans="1:20">
      <c r="A7889" s="25">
        <v>43340</v>
      </c>
      <c r="B7889" s="25">
        <v>6.8295208333365736</v>
      </c>
      <c r="C7889" s="26" t="s">
        <v>16797</v>
      </c>
      <c r="D7889" s="25" t="s">
        <v>16978</v>
      </c>
      <c r="E7889" s="26" t="s">
        <v>3050</v>
      </c>
      <c r="F7889" s="25" t="s">
        <v>91</v>
      </c>
      <c r="G7889" s="69">
        <v>1.524</v>
      </c>
      <c r="H7889" s="25" t="s">
        <v>3051</v>
      </c>
      <c r="I7889" s="27" t="s">
        <v>3052</v>
      </c>
      <c r="J7889" s="69">
        <v>45.72</v>
      </c>
      <c r="K7889" s="6" t="s">
        <v>16979</v>
      </c>
      <c r="L7889" s="6" t="s">
        <v>95</v>
      </c>
      <c r="M7889" s="69">
        <v>30</v>
      </c>
      <c r="N7889" s="6" t="s">
        <v>59</v>
      </c>
      <c r="O7889" s="6" t="s">
        <v>10761</v>
      </c>
      <c r="R7889" s="33" t="str">
        <f t="shared" si="144"/>
        <v>S06N1128P030</v>
      </c>
      <c r="S7889" s="95">
        <f>VLOOKUP(I7889,品牌型号对应工厂型号!C:E,3,0)</f>
        <v>5</v>
      </c>
      <c r="T7889" s="96" t="str">
        <f>VLOOKUP(I7889,品牌型号对应工厂型号!C:I,7,0)</f>
        <v>138:DABL-10  2.0mil (S-15)</v>
      </c>
    </row>
    <row r="7890" spans="1:20">
      <c r="A7890" s="25">
        <v>43340</v>
      </c>
      <c r="B7890" s="25">
        <v>6.8295208333365736</v>
      </c>
      <c r="C7890" s="26" t="s">
        <v>16797</v>
      </c>
      <c r="D7890" s="25" t="s">
        <v>16980</v>
      </c>
      <c r="E7890" s="26" t="s">
        <v>3050</v>
      </c>
      <c r="F7890" s="25" t="s">
        <v>91</v>
      </c>
      <c r="G7890" s="69">
        <v>1.524</v>
      </c>
      <c r="H7890" s="25" t="s">
        <v>3051</v>
      </c>
      <c r="I7890" s="27" t="s">
        <v>3052</v>
      </c>
      <c r="J7890" s="69">
        <v>45.72</v>
      </c>
      <c r="K7890" s="6" t="s">
        <v>16981</v>
      </c>
      <c r="L7890" s="6" t="s">
        <v>95</v>
      </c>
      <c r="M7890" s="69">
        <v>30</v>
      </c>
      <c r="N7890" s="6" t="s">
        <v>59</v>
      </c>
      <c r="O7890" s="6" t="s">
        <v>10761</v>
      </c>
      <c r="R7890" s="33" t="str">
        <f t="shared" si="144"/>
        <v>S06N1128P031</v>
      </c>
      <c r="S7890" s="95">
        <f>VLOOKUP(I7890,品牌型号对应工厂型号!C:E,3,0)</f>
        <v>5</v>
      </c>
      <c r="T7890" s="96" t="str">
        <f>VLOOKUP(I7890,品牌型号对应工厂型号!C:I,7,0)</f>
        <v>138:DABL-10  2.0mil (S-15)</v>
      </c>
    </row>
    <row r="7891" spans="1:20">
      <c r="A7891" s="25">
        <v>43340</v>
      </c>
      <c r="B7891" s="25">
        <v>6.8295208333365736</v>
      </c>
      <c r="C7891" s="26" t="s">
        <v>16797</v>
      </c>
      <c r="D7891" s="25" t="s">
        <v>16982</v>
      </c>
      <c r="E7891" s="26" t="s">
        <v>3050</v>
      </c>
      <c r="F7891" s="25" t="s">
        <v>91</v>
      </c>
      <c r="G7891" s="69">
        <v>1.524</v>
      </c>
      <c r="H7891" s="25" t="s">
        <v>3051</v>
      </c>
      <c r="I7891" s="27" t="s">
        <v>3052</v>
      </c>
      <c r="J7891" s="69">
        <v>45.72</v>
      </c>
      <c r="K7891" s="6" t="s">
        <v>16983</v>
      </c>
      <c r="L7891" s="6" t="s">
        <v>95</v>
      </c>
      <c r="M7891" s="69">
        <v>30</v>
      </c>
      <c r="N7891" s="6" t="s">
        <v>59</v>
      </c>
      <c r="O7891" s="6" t="s">
        <v>10761</v>
      </c>
      <c r="R7891" s="33" t="str">
        <f t="shared" si="144"/>
        <v>S06N1128P032</v>
      </c>
      <c r="S7891" s="95">
        <f>VLOOKUP(I7891,品牌型号对应工厂型号!C:E,3,0)</f>
        <v>5</v>
      </c>
      <c r="T7891" s="96" t="str">
        <f>VLOOKUP(I7891,品牌型号对应工厂型号!C:I,7,0)</f>
        <v>138:DABL-10  2.0mil (S-15)</v>
      </c>
    </row>
    <row r="7892" spans="1:20">
      <c r="A7892" s="25">
        <v>43340</v>
      </c>
      <c r="B7892" s="25">
        <v>6.8295208333365736</v>
      </c>
      <c r="C7892" s="26" t="s">
        <v>16797</v>
      </c>
      <c r="D7892" s="25" t="s">
        <v>16984</v>
      </c>
      <c r="E7892" s="26" t="s">
        <v>3050</v>
      </c>
      <c r="F7892" s="25" t="s">
        <v>91</v>
      </c>
      <c r="G7892" s="69">
        <v>1.524</v>
      </c>
      <c r="H7892" s="25" t="s">
        <v>3051</v>
      </c>
      <c r="I7892" s="27" t="s">
        <v>3052</v>
      </c>
      <c r="J7892" s="69">
        <v>45.72</v>
      </c>
      <c r="K7892" s="6" t="s">
        <v>16985</v>
      </c>
      <c r="L7892" s="6" t="s">
        <v>95</v>
      </c>
      <c r="M7892" s="69">
        <v>30</v>
      </c>
      <c r="N7892" s="6" t="s">
        <v>59</v>
      </c>
      <c r="O7892" s="6" t="s">
        <v>10761</v>
      </c>
      <c r="R7892" s="33" t="str">
        <f t="shared" si="144"/>
        <v>S06N1128P033</v>
      </c>
      <c r="S7892" s="95">
        <f>VLOOKUP(I7892,品牌型号对应工厂型号!C:E,3,0)</f>
        <v>5</v>
      </c>
      <c r="T7892" s="96" t="str">
        <f>VLOOKUP(I7892,品牌型号对应工厂型号!C:I,7,0)</f>
        <v>138:DABL-10  2.0mil (S-15)</v>
      </c>
    </row>
    <row r="7893" spans="1:20">
      <c r="A7893" s="25">
        <v>43340</v>
      </c>
      <c r="B7893" s="25">
        <v>6.8295208333365736</v>
      </c>
      <c r="C7893" s="26" t="s">
        <v>16797</v>
      </c>
      <c r="D7893" s="25" t="s">
        <v>16986</v>
      </c>
      <c r="E7893" s="26" t="s">
        <v>3050</v>
      </c>
      <c r="F7893" s="25" t="s">
        <v>91</v>
      </c>
      <c r="G7893" s="69">
        <v>1.524</v>
      </c>
      <c r="H7893" s="25" t="s">
        <v>3051</v>
      </c>
      <c r="I7893" s="27" t="s">
        <v>3052</v>
      </c>
      <c r="J7893" s="69">
        <v>45.72</v>
      </c>
      <c r="K7893" s="6" t="s">
        <v>16987</v>
      </c>
      <c r="L7893" s="6" t="s">
        <v>95</v>
      </c>
      <c r="M7893" s="69">
        <v>30</v>
      </c>
      <c r="N7893" s="6" t="s">
        <v>59</v>
      </c>
      <c r="O7893" s="6" t="s">
        <v>10761</v>
      </c>
      <c r="R7893" s="33" t="str">
        <f t="shared" si="144"/>
        <v>S06N1128P034</v>
      </c>
      <c r="S7893" s="95">
        <f>VLOOKUP(I7893,品牌型号对应工厂型号!C:E,3,0)</f>
        <v>5</v>
      </c>
      <c r="T7893" s="96" t="str">
        <f>VLOOKUP(I7893,品牌型号对应工厂型号!C:I,7,0)</f>
        <v>138:DABL-10  2.0mil (S-15)</v>
      </c>
    </row>
    <row r="7894" spans="1:20">
      <c r="A7894" s="25">
        <v>43340</v>
      </c>
      <c r="B7894" s="25">
        <v>6.8295208333365736</v>
      </c>
      <c r="C7894" s="26" t="s">
        <v>16797</v>
      </c>
      <c r="D7894" s="25" t="s">
        <v>16988</v>
      </c>
      <c r="E7894" s="26" t="s">
        <v>3050</v>
      </c>
      <c r="F7894" s="25" t="s">
        <v>91</v>
      </c>
      <c r="G7894" s="69">
        <v>1.524</v>
      </c>
      <c r="H7894" s="25" t="s">
        <v>3051</v>
      </c>
      <c r="I7894" s="27" t="s">
        <v>3052</v>
      </c>
      <c r="J7894" s="69">
        <v>45.72</v>
      </c>
      <c r="K7894" s="6" t="s">
        <v>16989</v>
      </c>
      <c r="L7894" s="6" t="s">
        <v>95</v>
      </c>
      <c r="M7894" s="69">
        <v>30</v>
      </c>
      <c r="N7894" s="6" t="s">
        <v>59</v>
      </c>
      <c r="O7894" s="6" t="s">
        <v>10761</v>
      </c>
      <c r="R7894" s="33" t="str">
        <f t="shared" si="144"/>
        <v>S06N1128P035</v>
      </c>
      <c r="S7894" s="95">
        <f>VLOOKUP(I7894,品牌型号对应工厂型号!C:E,3,0)</f>
        <v>5</v>
      </c>
      <c r="T7894" s="96" t="str">
        <f>VLOOKUP(I7894,品牌型号对应工厂型号!C:I,7,0)</f>
        <v>138:DABL-10  2.0mil (S-15)</v>
      </c>
    </row>
    <row r="7895" spans="1:20">
      <c r="A7895" s="25">
        <v>43340</v>
      </c>
      <c r="B7895" s="25">
        <v>6.8295208333365736</v>
      </c>
      <c r="C7895" s="26" t="s">
        <v>16797</v>
      </c>
      <c r="D7895" s="25" t="s">
        <v>16990</v>
      </c>
      <c r="E7895" s="26" t="s">
        <v>3050</v>
      </c>
      <c r="F7895" s="25" t="s">
        <v>91</v>
      </c>
      <c r="G7895" s="69">
        <v>1.524</v>
      </c>
      <c r="H7895" s="25" t="s">
        <v>3051</v>
      </c>
      <c r="I7895" s="27" t="s">
        <v>3052</v>
      </c>
      <c r="J7895" s="69">
        <v>45.72</v>
      </c>
      <c r="K7895" s="6" t="s">
        <v>16991</v>
      </c>
      <c r="L7895" s="6" t="s">
        <v>95</v>
      </c>
      <c r="M7895" s="69">
        <v>30</v>
      </c>
      <c r="N7895" s="6" t="s">
        <v>59</v>
      </c>
      <c r="O7895" s="6" t="s">
        <v>10761</v>
      </c>
      <c r="R7895" s="33" t="str">
        <f t="shared" si="144"/>
        <v>S06N1128P036</v>
      </c>
      <c r="S7895" s="95">
        <f>VLOOKUP(I7895,品牌型号对应工厂型号!C:E,3,0)</f>
        <v>5</v>
      </c>
      <c r="T7895" s="96" t="str">
        <f>VLOOKUP(I7895,品牌型号对应工厂型号!C:I,7,0)</f>
        <v>138:DABL-10  2.0mil (S-15)</v>
      </c>
    </row>
    <row r="7896" spans="1:20">
      <c r="A7896" s="25">
        <v>43340</v>
      </c>
      <c r="B7896" s="25">
        <v>6.8295208333365736</v>
      </c>
      <c r="C7896" s="26" t="s">
        <v>16797</v>
      </c>
      <c r="D7896" s="25" t="s">
        <v>16992</v>
      </c>
      <c r="E7896" s="26" t="s">
        <v>3050</v>
      </c>
      <c r="F7896" s="25" t="s">
        <v>91</v>
      </c>
      <c r="G7896" s="69">
        <v>1.524</v>
      </c>
      <c r="H7896" s="25" t="s">
        <v>3051</v>
      </c>
      <c r="I7896" s="27" t="s">
        <v>3052</v>
      </c>
      <c r="J7896" s="69">
        <v>45.72</v>
      </c>
      <c r="K7896" s="6" t="s">
        <v>16993</v>
      </c>
      <c r="L7896" s="6" t="s">
        <v>95</v>
      </c>
      <c r="M7896" s="69">
        <v>30</v>
      </c>
      <c r="N7896" s="6" t="s">
        <v>59</v>
      </c>
      <c r="O7896" s="6" t="s">
        <v>10761</v>
      </c>
      <c r="R7896" s="33" t="str">
        <f t="shared" si="144"/>
        <v>S06N1128P037</v>
      </c>
      <c r="S7896" s="95">
        <f>VLOOKUP(I7896,品牌型号对应工厂型号!C:E,3,0)</f>
        <v>5</v>
      </c>
      <c r="T7896" s="96" t="str">
        <f>VLOOKUP(I7896,品牌型号对应工厂型号!C:I,7,0)</f>
        <v>138:DABL-10  2.0mil (S-15)</v>
      </c>
    </row>
    <row r="7897" spans="1:20">
      <c r="A7897" s="25">
        <v>43340</v>
      </c>
      <c r="B7897" s="25">
        <v>6.8295208333365736</v>
      </c>
      <c r="C7897" s="26" t="s">
        <v>16797</v>
      </c>
      <c r="D7897" s="25" t="s">
        <v>16994</v>
      </c>
      <c r="E7897" s="26" t="s">
        <v>3050</v>
      </c>
      <c r="F7897" s="25" t="s">
        <v>91</v>
      </c>
      <c r="G7897" s="69">
        <v>1.524</v>
      </c>
      <c r="H7897" s="25" t="s">
        <v>3051</v>
      </c>
      <c r="I7897" s="27" t="s">
        <v>3052</v>
      </c>
      <c r="J7897" s="69">
        <v>45.72</v>
      </c>
      <c r="K7897" s="6" t="s">
        <v>16995</v>
      </c>
      <c r="L7897" s="6" t="s">
        <v>95</v>
      </c>
      <c r="M7897" s="69">
        <v>30</v>
      </c>
      <c r="N7897" s="6" t="s">
        <v>59</v>
      </c>
      <c r="O7897" s="6" t="s">
        <v>10761</v>
      </c>
      <c r="R7897" s="33" t="str">
        <f t="shared" si="144"/>
        <v>S06N1128P038</v>
      </c>
      <c r="S7897" s="95">
        <f>VLOOKUP(I7897,品牌型号对应工厂型号!C:E,3,0)</f>
        <v>5</v>
      </c>
      <c r="T7897" s="96" t="str">
        <f>VLOOKUP(I7897,品牌型号对应工厂型号!C:I,7,0)</f>
        <v>138:DABL-10  2.0mil (S-15)</v>
      </c>
    </row>
    <row r="7898" spans="1:20">
      <c r="A7898" s="25">
        <v>43340</v>
      </c>
      <c r="B7898" s="25">
        <v>6.8295208333365736</v>
      </c>
      <c r="C7898" s="26" t="s">
        <v>16797</v>
      </c>
      <c r="D7898" s="25" t="s">
        <v>16996</v>
      </c>
      <c r="E7898" s="26" t="s">
        <v>153</v>
      </c>
      <c r="F7898" s="25" t="s">
        <v>4877</v>
      </c>
      <c r="G7898" s="69">
        <v>1.524</v>
      </c>
      <c r="H7898" s="25" t="s">
        <v>180</v>
      </c>
      <c r="I7898" s="27" t="s">
        <v>1478</v>
      </c>
      <c r="J7898" s="69">
        <v>45.72</v>
      </c>
      <c r="K7898" s="6" t="s">
        <v>16997</v>
      </c>
      <c r="L7898" s="6" t="s">
        <v>95</v>
      </c>
      <c r="M7898" s="69">
        <v>30</v>
      </c>
      <c r="N7898" s="6" t="s">
        <v>59</v>
      </c>
      <c r="O7898" s="6" t="s">
        <v>10761</v>
      </c>
      <c r="R7898" s="33" t="str">
        <f t="shared" si="144"/>
        <v>S06D2438P021</v>
      </c>
      <c r="S7898" s="95">
        <f>VLOOKUP(I7898,品牌型号对应工厂型号!C:E,3,0)</f>
        <v>10</v>
      </c>
      <c r="T7898" s="96" t="str">
        <f>VLOOKUP(I7898,品牌型号对应工厂型号!C:I,7,0)</f>
        <v>113:2.0mil USGY-15(ZYF-88)</v>
      </c>
    </row>
    <row r="7899" spans="1:20">
      <c r="A7899" s="25">
        <v>43340</v>
      </c>
      <c r="B7899" s="25">
        <v>6.8295208333365736</v>
      </c>
      <c r="C7899" s="26" t="s">
        <v>16797</v>
      </c>
      <c r="D7899" s="25" t="s">
        <v>16998</v>
      </c>
      <c r="E7899" s="26" t="s">
        <v>151</v>
      </c>
      <c r="F7899" s="25" t="s">
        <v>91</v>
      </c>
      <c r="G7899" s="69">
        <v>1.524</v>
      </c>
      <c r="H7899" s="25" t="s">
        <v>131</v>
      </c>
      <c r="I7899" s="27" t="s">
        <v>50</v>
      </c>
      <c r="J7899" s="69">
        <v>45.72</v>
      </c>
      <c r="K7899" s="6" t="s">
        <v>16999</v>
      </c>
      <c r="L7899" s="6" t="s">
        <v>95</v>
      </c>
      <c r="M7899" s="69">
        <v>30</v>
      </c>
      <c r="N7899" s="6" t="s">
        <v>59</v>
      </c>
      <c r="O7899" s="6" t="s">
        <v>10761</v>
      </c>
      <c r="R7899" s="33" t="str">
        <f t="shared" si="144"/>
        <v>S05N2586P012</v>
      </c>
      <c r="S7899" s="95">
        <f>VLOOKUP(I7899,品牌型号对应工厂型号!C:E,3,0)</f>
        <v>10</v>
      </c>
      <c r="T7899" s="96" t="str">
        <f>VLOOKUP(I7899,品牌型号对应工厂型号!C:I,7,0)</f>
        <v>111:2.0mil UGGN-70(ZYF-70)</v>
      </c>
    </row>
    <row r="7900" spans="1:20">
      <c r="A7900" s="25">
        <v>43340</v>
      </c>
      <c r="B7900" s="25">
        <v>6.8295208333365736</v>
      </c>
      <c r="C7900" s="26" t="s">
        <v>16797</v>
      </c>
      <c r="D7900" s="25" t="s">
        <v>17000</v>
      </c>
      <c r="E7900" s="26" t="s">
        <v>3050</v>
      </c>
      <c r="F7900" s="25" t="s">
        <v>91</v>
      </c>
      <c r="G7900" s="69">
        <v>1.524</v>
      </c>
      <c r="H7900" s="25" t="s">
        <v>3051</v>
      </c>
      <c r="I7900" s="27" t="s">
        <v>3052</v>
      </c>
      <c r="J7900" s="69">
        <v>45.72</v>
      </c>
      <c r="K7900" s="6" t="s">
        <v>17001</v>
      </c>
      <c r="L7900" s="6" t="s">
        <v>95</v>
      </c>
      <c r="M7900" s="69">
        <v>30</v>
      </c>
      <c r="N7900" s="6" t="s">
        <v>59</v>
      </c>
      <c r="O7900" s="6" t="s">
        <v>10761</v>
      </c>
      <c r="R7900" s="33" t="str">
        <f t="shared" si="144"/>
        <v>S06N1128P041</v>
      </c>
      <c r="S7900" s="95">
        <f>VLOOKUP(I7900,品牌型号对应工厂型号!C:E,3,0)</f>
        <v>5</v>
      </c>
      <c r="T7900" s="96" t="str">
        <f>VLOOKUP(I7900,品牌型号对应工厂型号!C:I,7,0)</f>
        <v>138:DABL-10  2.0mil (S-15)</v>
      </c>
    </row>
    <row r="7901" spans="1:20">
      <c r="A7901" s="25">
        <v>43340</v>
      </c>
      <c r="B7901" s="25">
        <v>6.8295208333365736</v>
      </c>
      <c r="C7901" s="26" t="s">
        <v>16797</v>
      </c>
      <c r="D7901" s="25" t="s">
        <v>17002</v>
      </c>
      <c r="E7901" s="26" t="s">
        <v>3050</v>
      </c>
      <c r="F7901" s="25" t="s">
        <v>91</v>
      </c>
      <c r="G7901" s="69">
        <v>1.524</v>
      </c>
      <c r="H7901" s="25" t="s">
        <v>3051</v>
      </c>
      <c r="I7901" s="27" t="s">
        <v>3052</v>
      </c>
      <c r="J7901" s="69">
        <v>45.72</v>
      </c>
      <c r="K7901" s="6" t="s">
        <v>17003</v>
      </c>
      <c r="L7901" s="6" t="s">
        <v>95</v>
      </c>
      <c r="M7901" s="69">
        <v>30</v>
      </c>
      <c r="N7901" s="6" t="s">
        <v>59</v>
      </c>
      <c r="O7901" s="6" t="s">
        <v>10761</v>
      </c>
      <c r="R7901" s="33" t="str">
        <f t="shared" si="144"/>
        <v>S06N1127P001</v>
      </c>
      <c r="S7901" s="95">
        <f>VLOOKUP(I7901,品牌型号对应工厂型号!C:E,3,0)</f>
        <v>5</v>
      </c>
      <c r="T7901" s="96" t="str">
        <f>VLOOKUP(I7901,品牌型号对应工厂型号!C:I,7,0)</f>
        <v>138:DABL-10  2.0mil (S-15)</v>
      </c>
    </row>
    <row r="7902" spans="1:20">
      <c r="A7902" s="25">
        <v>43340</v>
      </c>
      <c r="B7902" s="25">
        <v>6.8295208333365736</v>
      </c>
      <c r="C7902" s="26" t="s">
        <v>17004</v>
      </c>
      <c r="D7902" s="25" t="s">
        <v>17005</v>
      </c>
      <c r="E7902" s="26" t="s">
        <v>151</v>
      </c>
      <c r="F7902" s="25" t="s">
        <v>91</v>
      </c>
      <c r="G7902" s="69">
        <v>1.524</v>
      </c>
      <c r="H7902" s="25" t="s">
        <v>131</v>
      </c>
      <c r="I7902" s="27" t="s">
        <v>50</v>
      </c>
      <c r="J7902" s="69">
        <v>45.72</v>
      </c>
      <c r="K7902" s="6" t="s">
        <v>15382</v>
      </c>
      <c r="L7902" s="6" t="s">
        <v>95</v>
      </c>
      <c r="M7902" s="69">
        <v>30</v>
      </c>
      <c r="N7902" s="6" t="s">
        <v>59</v>
      </c>
      <c r="O7902" s="6" t="s">
        <v>1073</v>
      </c>
      <c r="R7902" s="33" t="str">
        <f t="shared" si="144"/>
        <v>S05D2586P009</v>
      </c>
      <c r="S7902" s="95">
        <f>VLOOKUP(I7902,品牌型号对应工厂型号!C:E,3,0)</f>
        <v>10</v>
      </c>
      <c r="T7902" s="96" t="str">
        <f>VLOOKUP(I7902,品牌型号对应工厂型号!C:I,7,0)</f>
        <v>111:2.0mil UGGN-70(ZYF-70)</v>
      </c>
    </row>
    <row r="7903" spans="1:20">
      <c r="A7903" s="25">
        <v>43340</v>
      </c>
      <c r="B7903" s="25">
        <v>6.8295208333365736</v>
      </c>
      <c r="C7903" s="26" t="s">
        <v>17004</v>
      </c>
      <c r="D7903" s="25" t="s">
        <v>17006</v>
      </c>
      <c r="E7903" s="26" t="s">
        <v>153</v>
      </c>
      <c r="F7903" s="25" t="s">
        <v>4877</v>
      </c>
      <c r="G7903" s="69">
        <v>1.524</v>
      </c>
      <c r="H7903" s="25" t="s">
        <v>180</v>
      </c>
      <c r="I7903" s="27" t="s">
        <v>1478</v>
      </c>
      <c r="J7903" s="69">
        <v>45.72</v>
      </c>
      <c r="K7903" s="6" t="s">
        <v>17007</v>
      </c>
      <c r="L7903" s="6" t="s">
        <v>95</v>
      </c>
      <c r="M7903" s="69">
        <v>30</v>
      </c>
      <c r="N7903" s="6" t="s">
        <v>59</v>
      </c>
      <c r="O7903" s="6" t="s">
        <v>1073</v>
      </c>
      <c r="R7903" s="33" t="str">
        <f t="shared" si="144"/>
        <v>S06D2438P043</v>
      </c>
      <c r="S7903" s="95">
        <f>VLOOKUP(I7903,品牌型号对应工厂型号!C:E,3,0)</f>
        <v>10</v>
      </c>
      <c r="T7903" s="96" t="str">
        <f>VLOOKUP(I7903,品牌型号对应工厂型号!C:I,7,0)</f>
        <v>113:2.0mil USGY-15(ZYF-88)</v>
      </c>
    </row>
    <row r="7904" spans="1:20">
      <c r="A7904" s="25">
        <v>43341</v>
      </c>
      <c r="B7904" s="25">
        <v>5.8295208333365736</v>
      </c>
      <c r="C7904" s="26" t="s">
        <v>17008</v>
      </c>
      <c r="D7904" s="25" t="s">
        <v>17009</v>
      </c>
      <c r="E7904" s="26" t="s">
        <v>151</v>
      </c>
      <c r="F7904" s="25" t="s">
        <v>91</v>
      </c>
      <c r="G7904" s="69">
        <v>1.524</v>
      </c>
      <c r="H7904" s="25" t="s">
        <v>131</v>
      </c>
      <c r="I7904" s="27" t="s">
        <v>50</v>
      </c>
      <c r="J7904" s="69">
        <v>45.72</v>
      </c>
      <c r="K7904" s="6" t="s">
        <v>17010</v>
      </c>
      <c r="L7904" s="6" t="s">
        <v>95</v>
      </c>
      <c r="M7904" s="69">
        <v>30</v>
      </c>
      <c r="N7904" s="6" t="s">
        <v>59</v>
      </c>
      <c r="O7904" s="6" t="s">
        <v>9231</v>
      </c>
      <c r="R7904" s="33" t="str">
        <f t="shared" si="144"/>
        <v>S06N2525P033</v>
      </c>
      <c r="S7904" s="95">
        <f>VLOOKUP(I7904,品牌型号对应工厂型号!C:E,3,0)</f>
        <v>10</v>
      </c>
      <c r="T7904" s="96" t="str">
        <f>VLOOKUP(I7904,品牌型号对应工厂型号!C:I,7,0)</f>
        <v>111:2.0mil UGGN-70(ZYF-70)</v>
      </c>
    </row>
    <row r="7905" spans="1:20">
      <c r="A7905" s="25">
        <v>43341</v>
      </c>
      <c r="B7905" s="25">
        <v>5.8295208333365736</v>
      </c>
      <c r="C7905" s="26" t="s">
        <v>17008</v>
      </c>
      <c r="D7905" s="25" t="s">
        <v>17011</v>
      </c>
      <c r="E7905" s="26" t="s">
        <v>151</v>
      </c>
      <c r="F7905" s="25" t="s">
        <v>91</v>
      </c>
      <c r="G7905" s="69">
        <v>1.524</v>
      </c>
      <c r="H7905" s="25" t="s">
        <v>131</v>
      </c>
      <c r="I7905" s="27" t="s">
        <v>50</v>
      </c>
      <c r="J7905" s="69">
        <v>45.72</v>
      </c>
      <c r="K7905" s="6" t="s">
        <v>17012</v>
      </c>
      <c r="L7905" s="6" t="s">
        <v>95</v>
      </c>
      <c r="M7905" s="69">
        <v>30</v>
      </c>
      <c r="N7905" s="6" t="s">
        <v>59</v>
      </c>
      <c r="O7905" s="6" t="s">
        <v>9231</v>
      </c>
      <c r="R7905" s="33" t="str">
        <f t="shared" si="144"/>
        <v>S06N2525P032</v>
      </c>
      <c r="S7905" s="95">
        <f>VLOOKUP(I7905,品牌型号对应工厂型号!C:E,3,0)</f>
        <v>10</v>
      </c>
      <c r="T7905" s="96" t="str">
        <f>VLOOKUP(I7905,品牌型号对应工厂型号!C:I,7,0)</f>
        <v>111:2.0mil UGGN-70(ZYF-70)</v>
      </c>
    </row>
    <row r="7906" spans="1:20">
      <c r="A7906" s="25">
        <v>43341</v>
      </c>
      <c r="B7906" s="25">
        <v>5.8295208333365736</v>
      </c>
      <c r="C7906" s="26" t="s">
        <v>17008</v>
      </c>
      <c r="D7906" s="25" t="s">
        <v>17013</v>
      </c>
      <c r="E7906" s="26" t="s">
        <v>151</v>
      </c>
      <c r="F7906" s="25" t="s">
        <v>91</v>
      </c>
      <c r="G7906" s="69">
        <v>1.524</v>
      </c>
      <c r="H7906" s="25" t="s">
        <v>131</v>
      </c>
      <c r="I7906" s="27" t="s">
        <v>50</v>
      </c>
      <c r="J7906" s="69">
        <v>45.72</v>
      </c>
      <c r="K7906" s="6" t="s">
        <v>17014</v>
      </c>
      <c r="L7906" s="6" t="s">
        <v>95</v>
      </c>
      <c r="M7906" s="69">
        <v>30</v>
      </c>
      <c r="N7906" s="6" t="s">
        <v>59</v>
      </c>
      <c r="O7906" s="6" t="s">
        <v>9231</v>
      </c>
      <c r="R7906" s="33" t="str">
        <f t="shared" si="144"/>
        <v>S06N2525P017</v>
      </c>
      <c r="S7906" s="95">
        <f>VLOOKUP(I7906,品牌型号对应工厂型号!C:E,3,0)</f>
        <v>10</v>
      </c>
      <c r="T7906" s="96" t="str">
        <f>VLOOKUP(I7906,品牌型号对应工厂型号!C:I,7,0)</f>
        <v>111:2.0mil UGGN-70(ZYF-70)</v>
      </c>
    </row>
    <row r="7907" spans="1:20">
      <c r="A7907" s="25">
        <v>43341</v>
      </c>
      <c r="B7907" s="25">
        <v>5.8295208333365736</v>
      </c>
      <c r="C7907" s="26" t="s">
        <v>17008</v>
      </c>
      <c r="D7907" s="25" t="s">
        <v>17015</v>
      </c>
      <c r="E7907" s="26" t="s">
        <v>151</v>
      </c>
      <c r="F7907" s="25" t="s">
        <v>91</v>
      </c>
      <c r="G7907" s="69">
        <v>1.524</v>
      </c>
      <c r="H7907" s="25" t="s">
        <v>131</v>
      </c>
      <c r="I7907" s="27" t="s">
        <v>50</v>
      </c>
      <c r="J7907" s="69">
        <v>45.72</v>
      </c>
      <c r="K7907" s="6" t="s">
        <v>17016</v>
      </c>
      <c r="L7907" s="6" t="s">
        <v>95</v>
      </c>
      <c r="M7907" s="69">
        <v>30</v>
      </c>
      <c r="N7907" s="6" t="s">
        <v>59</v>
      </c>
      <c r="O7907" s="6" t="s">
        <v>9231</v>
      </c>
      <c r="R7907" s="33" t="str">
        <f t="shared" si="144"/>
        <v>S06N2525P036</v>
      </c>
      <c r="S7907" s="95">
        <f>VLOOKUP(I7907,品牌型号对应工厂型号!C:E,3,0)</f>
        <v>10</v>
      </c>
      <c r="T7907" s="96" t="str">
        <f>VLOOKUP(I7907,品牌型号对应工厂型号!C:I,7,0)</f>
        <v>111:2.0mil UGGN-70(ZYF-70)</v>
      </c>
    </row>
    <row r="7908" spans="1:20">
      <c r="A7908" s="25">
        <v>43341</v>
      </c>
      <c r="B7908" s="25">
        <v>5.8295208333365736</v>
      </c>
      <c r="C7908" s="26" t="s">
        <v>17008</v>
      </c>
      <c r="D7908" s="25" t="s">
        <v>17017</v>
      </c>
      <c r="E7908" s="26" t="s">
        <v>151</v>
      </c>
      <c r="F7908" s="25" t="s">
        <v>91</v>
      </c>
      <c r="G7908" s="69">
        <v>1.524</v>
      </c>
      <c r="H7908" s="25" t="s">
        <v>131</v>
      </c>
      <c r="I7908" s="27" t="s">
        <v>50</v>
      </c>
      <c r="J7908" s="69">
        <v>45.72</v>
      </c>
      <c r="K7908" s="6" t="s">
        <v>17018</v>
      </c>
      <c r="L7908" s="6" t="s">
        <v>95</v>
      </c>
      <c r="M7908" s="69">
        <v>30</v>
      </c>
      <c r="N7908" s="6" t="s">
        <v>59</v>
      </c>
      <c r="O7908" s="6" t="s">
        <v>9231</v>
      </c>
      <c r="R7908" s="33" t="str">
        <f t="shared" si="144"/>
        <v>S06N2525P022</v>
      </c>
      <c r="S7908" s="95">
        <f>VLOOKUP(I7908,品牌型号对应工厂型号!C:E,3,0)</f>
        <v>10</v>
      </c>
      <c r="T7908" s="96" t="str">
        <f>VLOOKUP(I7908,品牌型号对应工厂型号!C:I,7,0)</f>
        <v>111:2.0mil UGGN-70(ZYF-70)</v>
      </c>
    </row>
    <row r="7909" spans="1:20">
      <c r="A7909" s="25">
        <v>43341</v>
      </c>
      <c r="B7909" s="25">
        <v>5.8295208333365736</v>
      </c>
      <c r="C7909" s="26" t="s">
        <v>17008</v>
      </c>
      <c r="D7909" s="25" t="s">
        <v>17019</v>
      </c>
      <c r="E7909" s="26" t="s">
        <v>153</v>
      </c>
      <c r="F7909" s="25" t="s">
        <v>4877</v>
      </c>
      <c r="G7909" s="69">
        <v>1.524</v>
      </c>
      <c r="H7909" s="25" t="s">
        <v>180</v>
      </c>
      <c r="I7909" s="27" t="s">
        <v>1478</v>
      </c>
      <c r="J7909" s="69">
        <v>45.72</v>
      </c>
      <c r="K7909" s="6" t="s">
        <v>17020</v>
      </c>
      <c r="L7909" s="6" t="s">
        <v>95</v>
      </c>
      <c r="M7909" s="69">
        <v>30</v>
      </c>
      <c r="N7909" s="6" t="s">
        <v>59</v>
      </c>
      <c r="O7909" s="6" t="s">
        <v>9231</v>
      </c>
      <c r="R7909" s="33" t="str">
        <f t="shared" si="144"/>
        <v>S06D2438P022</v>
      </c>
      <c r="S7909" s="95">
        <f>VLOOKUP(I7909,品牌型号对应工厂型号!C:E,3,0)</f>
        <v>10</v>
      </c>
      <c r="T7909" s="96" t="str">
        <f>VLOOKUP(I7909,品牌型号对应工厂型号!C:I,7,0)</f>
        <v>113:2.0mil USGY-15(ZYF-88)</v>
      </c>
    </row>
    <row r="7910" spans="1:20">
      <c r="A7910" s="25">
        <v>43341</v>
      </c>
      <c r="B7910" s="25">
        <v>5.8295208333365736</v>
      </c>
      <c r="C7910" s="26" t="s">
        <v>17008</v>
      </c>
      <c r="D7910" s="25" t="s">
        <v>17021</v>
      </c>
      <c r="E7910" s="26" t="s">
        <v>153</v>
      </c>
      <c r="F7910" s="25" t="s">
        <v>4877</v>
      </c>
      <c r="G7910" s="69">
        <v>1.524</v>
      </c>
      <c r="H7910" s="25" t="s">
        <v>180</v>
      </c>
      <c r="I7910" s="27" t="s">
        <v>1478</v>
      </c>
      <c r="J7910" s="69">
        <v>45.72</v>
      </c>
      <c r="K7910" s="6" t="s">
        <v>17022</v>
      </c>
      <c r="L7910" s="6" t="s">
        <v>95</v>
      </c>
      <c r="M7910" s="69">
        <v>30</v>
      </c>
      <c r="N7910" s="6" t="s">
        <v>59</v>
      </c>
      <c r="O7910" s="6" t="s">
        <v>9231</v>
      </c>
      <c r="R7910" s="33" t="str">
        <f t="shared" si="144"/>
        <v>S06D2438P020</v>
      </c>
      <c r="S7910" s="95">
        <f>VLOOKUP(I7910,品牌型号对应工厂型号!C:E,3,0)</f>
        <v>10</v>
      </c>
      <c r="T7910" s="96" t="str">
        <f>VLOOKUP(I7910,品牌型号对应工厂型号!C:I,7,0)</f>
        <v>113:2.0mil USGY-15(ZYF-88)</v>
      </c>
    </row>
    <row r="7911" spans="1:20">
      <c r="A7911" s="25">
        <v>43341</v>
      </c>
      <c r="B7911" s="25">
        <v>5.8295208333365736</v>
      </c>
      <c r="C7911" s="26" t="s">
        <v>17008</v>
      </c>
      <c r="D7911" s="25" t="s">
        <v>17023</v>
      </c>
      <c r="E7911" s="26" t="s">
        <v>153</v>
      </c>
      <c r="F7911" s="25" t="s">
        <v>4877</v>
      </c>
      <c r="G7911" s="69">
        <v>1.524</v>
      </c>
      <c r="H7911" s="25" t="s">
        <v>180</v>
      </c>
      <c r="I7911" s="27" t="s">
        <v>1478</v>
      </c>
      <c r="J7911" s="69">
        <v>45.72</v>
      </c>
      <c r="K7911" s="6" t="s">
        <v>17024</v>
      </c>
      <c r="L7911" s="6" t="s">
        <v>95</v>
      </c>
      <c r="M7911" s="69">
        <v>30</v>
      </c>
      <c r="N7911" s="6" t="s">
        <v>59</v>
      </c>
      <c r="O7911" s="6" t="s">
        <v>9231</v>
      </c>
      <c r="R7911" s="33" t="str">
        <f t="shared" si="144"/>
        <v>S06D2442P001</v>
      </c>
      <c r="S7911" s="95">
        <f>VLOOKUP(I7911,品牌型号对应工厂型号!C:E,3,0)</f>
        <v>10</v>
      </c>
      <c r="T7911" s="96" t="str">
        <f>VLOOKUP(I7911,品牌型号对应工厂型号!C:I,7,0)</f>
        <v>113:2.0mil USGY-15(ZYF-88)</v>
      </c>
    </row>
    <row r="7912" spans="1:20">
      <c r="A7912" s="25">
        <v>43341</v>
      </c>
      <c r="B7912" s="25">
        <v>5.8295208333365736</v>
      </c>
      <c r="C7912" s="26" t="s">
        <v>17008</v>
      </c>
      <c r="D7912" s="25" t="s">
        <v>17025</v>
      </c>
      <c r="E7912" s="26" t="s">
        <v>153</v>
      </c>
      <c r="F7912" s="25" t="s">
        <v>4877</v>
      </c>
      <c r="G7912" s="69">
        <v>1.524</v>
      </c>
      <c r="H7912" s="25" t="s">
        <v>180</v>
      </c>
      <c r="I7912" s="27" t="s">
        <v>1478</v>
      </c>
      <c r="J7912" s="69">
        <v>45.72</v>
      </c>
      <c r="K7912" s="6" t="s">
        <v>17026</v>
      </c>
      <c r="L7912" s="6" t="s">
        <v>95</v>
      </c>
      <c r="M7912" s="69">
        <v>30</v>
      </c>
      <c r="N7912" s="6" t="s">
        <v>59</v>
      </c>
      <c r="O7912" s="6" t="s">
        <v>9231</v>
      </c>
      <c r="R7912" s="33" t="str">
        <f t="shared" si="144"/>
        <v>S06N2433P038</v>
      </c>
      <c r="S7912" s="95">
        <f>VLOOKUP(I7912,品牌型号对应工厂型号!C:E,3,0)</f>
        <v>10</v>
      </c>
      <c r="T7912" s="96" t="str">
        <f>VLOOKUP(I7912,品牌型号对应工厂型号!C:I,7,0)</f>
        <v>113:2.0mil USGY-15(ZYF-88)</v>
      </c>
    </row>
    <row r="7913" spans="1:20">
      <c r="A7913" s="25">
        <v>43341</v>
      </c>
      <c r="B7913" s="25">
        <v>5.8295208333365736</v>
      </c>
      <c r="C7913" s="26" t="s">
        <v>17008</v>
      </c>
      <c r="D7913" s="25" t="s">
        <v>17027</v>
      </c>
      <c r="E7913" s="26" t="s">
        <v>153</v>
      </c>
      <c r="F7913" s="25" t="s">
        <v>4877</v>
      </c>
      <c r="G7913" s="69">
        <v>1.524</v>
      </c>
      <c r="H7913" s="25" t="s">
        <v>180</v>
      </c>
      <c r="I7913" s="27" t="s">
        <v>1478</v>
      </c>
      <c r="J7913" s="69">
        <v>45.72</v>
      </c>
      <c r="K7913" s="6" t="s">
        <v>17028</v>
      </c>
      <c r="L7913" s="6" t="s">
        <v>95</v>
      </c>
      <c r="M7913" s="69">
        <v>30</v>
      </c>
      <c r="N7913" s="6" t="s">
        <v>59</v>
      </c>
      <c r="O7913" s="6" t="s">
        <v>9231</v>
      </c>
      <c r="R7913" s="33" t="str">
        <f t="shared" si="144"/>
        <v>S06D2438P037</v>
      </c>
      <c r="S7913" s="95">
        <f>VLOOKUP(I7913,品牌型号对应工厂型号!C:E,3,0)</f>
        <v>10</v>
      </c>
      <c r="T7913" s="96" t="str">
        <f>VLOOKUP(I7913,品牌型号对应工厂型号!C:I,7,0)</f>
        <v>113:2.0mil USGY-15(ZYF-88)</v>
      </c>
    </row>
    <row r="7914" spans="1:20">
      <c r="A7914" s="25">
        <v>43341</v>
      </c>
      <c r="B7914" s="25">
        <v>5.8295208333365736</v>
      </c>
      <c r="C7914" s="26" t="s">
        <v>17008</v>
      </c>
      <c r="D7914" s="25" t="s">
        <v>17029</v>
      </c>
      <c r="E7914" s="26" t="s">
        <v>153</v>
      </c>
      <c r="F7914" s="25" t="s">
        <v>4877</v>
      </c>
      <c r="G7914" s="69">
        <v>1.524</v>
      </c>
      <c r="H7914" s="25" t="s">
        <v>180</v>
      </c>
      <c r="I7914" s="27" t="s">
        <v>1478</v>
      </c>
      <c r="J7914" s="69">
        <v>45.72</v>
      </c>
      <c r="K7914" s="6" t="s">
        <v>17030</v>
      </c>
      <c r="L7914" s="6" t="s">
        <v>95</v>
      </c>
      <c r="M7914" s="69">
        <v>30</v>
      </c>
      <c r="N7914" s="6" t="s">
        <v>59</v>
      </c>
      <c r="O7914" s="6" t="s">
        <v>9231</v>
      </c>
      <c r="R7914" s="33" t="str">
        <f t="shared" si="144"/>
        <v>S06D2438P009</v>
      </c>
      <c r="S7914" s="95">
        <f>VLOOKUP(I7914,品牌型号对应工厂型号!C:E,3,0)</f>
        <v>10</v>
      </c>
      <c r="T7914" s="96" t="str">
        <f>VLOOKUP(I7914,品牌型号对应工厂型号!C:I,7,0)</f>
        <v>113:2.0mil USGY-15(ZYF-88)</v>
      </c>
    </row>
    <row r="7915" spans="1:20">
      <c r="A7915" s="25">
        <v>43341</v>
      </c>
      <c r="B7915" s="25">
        <v>5.8295208333365736</v>
      </c>
      <c r="C7915" s="26" t="s">
        <v>17008</v>
      </c>
      <c r="D7915" s="25" t="s">
        <v>17031</v>
      </c>
      <c r="E7915" s="26" t="s">
        <v>153</v>
      </c>
      <c r="F7915" s="25" t="s">
        <v>4877</v>
      </c>
      <c r="G7915" s="69">
        <v>1.524</v>
      </c>
      <c r="H7915" s="25" t="s">
        <v>180</v>
      </c>
      <c r="I7915" s="27" t="s">
        <v>1478</v>
      </c>
      <c r="J7915" s="69">
        <v>45.72</v>
      </c>
      <c r="K7915" s="6" t="s">
        <v>17032</v>
      </c>
      <c r="L7915" s="6" t="s">
        <v>95</v>
      </c>
      <c r="M7915" s="69">
        <v>30</v>
      </c>
      <c r="N7915" s="6" t="s">
        <v>59</v>
      </c>
      <c r="O7915" s="6" t="s">
        <v>9231</v>
      </c>
      <c r="R7915" s="33" t="str">
        <f t="shared" si="144"/>
        <v>S06N2433P034</v>
      </c>
      <c r="S7915" s="95">
        <f>VLOOKUP(I7915,品牌型号对应工厂型号!C:E,3,0)</f>
        <v>10</v>
      </c>
      <c r="T7915" s="96" t="str">
        <f>VLOOKUP(I7915,品牌型号对应工厂型号!C:I,7,0)</f>
        <v>113:2.0mil USGY-15(ZYF-88)</v>
      </c>
    </row>
    <row r="7916" spans="1:20">
      <c r="A7916" s="25">
        <v>43341</v>
      </c>
      <c r="B7916" s="25">
        <v>5.8295208333365736</v>
      </c>
      <c r="C7916" s="26" t="s">
        <v>17008</v>
      </c>
      <c r="D7916" s="25" t="s">
        <v>17033</v>
      </c>
      <c r="E7916" s="26" t="s">
        <v>153</v>
      </c>
      <c r="F7916" s="25" t="s">
        <v>4877</v>
      </c>
      <c r="G7916" s="69">
        <v>1.524</v>
      </c>
      <c r="H7916" s="25" t="s">
        <v>180</v>
      </c>
      <c r="I7916" s="27" t="s">
        <v>1478</v>
      </c>
      <c r="J7916" s="69">
        <v>45.72</v>
      </c>
      <c r="K7916" s="6" t="s">
        <v>17034</v>
      </c>
      <c r="L7916" s="6" t="s">
        <v>95</v>
      </c>
      <c r="M7916" s="69">
        <v>30</v>
      </c>
      <c r="N7916" s="6" t="s">
        <v>59</v>
      </c>
      <c r="O7916" s="6" t="s">
        <v>9231</v>
      </c>
      <c r="R7916" s="33" t="str">
        <f t="shared" si="144"/>
        <v>S06N2433P035</v>
      </c>
      <c r="S7916" s="95">
        <f>VLOOKUP(I7916,品牌型号对应工厂型号!C:E,3,0)</f>
        <v>10</v>
      </c>
      <c r="T7916" s="96" t="str">
        <f>VLOOKUP(I7916,品牌型号对应工厂型号!C:I,7,0)</f>
        <v>113:2.0mil USGY-15(ZYF-88)</v>
      </c>
    </row>
    <row r="7917" spans="1:20">
      <c r="A7917" s="25">
        <v>43341</v>
      </c>
      <c r="B7917" s="25">
        <v>5.8295208333365736</v>
      </c>
      <c r="C7917" s="26" t="s">
        <v>17008</v>
      </c>
      <c r="D7917" s="25" t="s">
        <v>17035</v>
      </c>
      <c r="E7917" s="26" t="s">
        <v>153</v>
      </c>
      <c r="F7917" s="25" t="s">
        <v>4877</v>
      </c>
      <c r="G7917" s="69">
        <v>1.524</v>
      </c>
      <c r="H7917" s="25" t="s">
        <v>180</v>
      </c>
      <c r="I7917" s="27" t="s">
        <v>1478</v>
      </c>
      <c r="J7917" s="69">
        <v>45.72</v>
      </c>
      <c r="K7917" s="6" t="s">
        <v>17036</v>
      </c>
      <c r="L7917" s="6" t="s">
        <v>95</v>
      </c>
      <c r="M7917" s="69">
        <v>30</v>
      </c>
      <c r="N7917" s="6" t="s">
        <v>59</v>
      </c>
      <c r="O7917" s="6" t="s">
        <v>9231</v>
      </c>
      <c r="R7917" s="33" t="str">
        <f t="shared" si="144"/>
        <v>S06N2433P026</v>
      </c>
      <c r="S7917" s="95">
        <f>VLOOKUP(I7917,品牌型号对应工厂型号!C:E,3,0)</f>
        <v>10</v>
      </c>
      <c r="T7917" s="96" t="str">
        <f>VLOOKUP(I7917,品牌型号对应工厂型号!C:I,7,0)</f>
        <v>113:2.0mil USGY-15(ZYF-88)</v>
      </c>
    </row>
    <row r="7918" spans="1:20">
      <c r="A7918" s="25">
        <v>43341</v>
      </c>
      <c r="B7918" s="25">
        <v>5.8295208333365736</v>
      </c>
      <c r="C7918" s="26" t="s">
        <v>17008</v>
      </c>
      <c r="D7918" s="25" t="s">
        <v>17037</v>
      </c>
      <c r="E7918" s="26" t="s">
        <v>153</v>
      </c>
      <c r="F7918" s="25" t="s">
        <v>4877</v>
      </c>
      <c r="G7918" s="69">
        <v>1.524</v>
      </c>
      <c r="H7918" s="25" t="s">
        <v>180</v>
      </c>
      <c r="I7918" s="27" t="s">
        <v>1478</v>
      </c>
      <c r="J7918" s="69">
        <v>45.72</v>
      </c>
      <c r="K7918" s="6" t="s">
        <v>17038</v>
      </c>
      <c r="L7918" s="6" t="s">
        <v>95</v>
      </c>
      <c r="M7918" s="69">
        <v>30</v>
      </c>
      <c r="N7918" s="6" t="s">
        <v>59</v>
      </c>
      <c r="O7918" s="6" t="s">
        <v>9231</v>
      </c>
      <c r="R7918" s="33" t="str">
        <f t="shared" si="144"/>
        <v>S06D2438P023</v>
      </c>
      <c r="S7918" s="95">
        <f>VLOOKUP(I7918,品牌型号对应工厂型号!C:E,3,0)</f>
        <v>10</v>
      </c>
      <c r="T7918" s="96" t="str">
        <f>VLOOKUP(I7918,品牌型号对应工厂型号!C:I,7,0)</f>
        <v>113:2.0mil USGY-15(ZYF-88)</v>
      </c>
    </row>
    <row r="7919" spans="1:20">
      <c r="A7919" s="25">
        <v>43341</v>
      </c>
      <c r="B7919" s="25">
        <v>5.8295208333365736</v>
      </c>
      <c r="C7919" s="26" t="s">
        <v>17008</v>
      </c>
      <c r="D7919" s="25" t="s">
        <v>17039</v>
      </c>
      <c r="E7919" s="26" t="s">
        <v>154</v>
      </c>
      <c r="F7919" s="25" t="s">
        <v>91</v>
      </c>
      <c r="G7919" s="69">
        <v>1.524</v>
      </c>
      <c r="H7919" s="25" t="s">
        <v>1967</v>
      </c>
      <c r="I7919" s="27" t="s">
        <v>1968</v>
      </c>
      <c r="J7919" s="69">
        <v>45.72</v>
      </c>
      <c r="K7919" s="6" t="s">
        <v>17040</v>
      </c>
      <c r="L7919" s="6" t="s">
        <v>95</v>
      </c>
      <c r="M7919" s="69">
        <v>30</v>
      </c>
      <c r="N7919" s="6" t="s">
        <v>59</v>
      </c>
      <c r="O7919" s="6" t="s">
        <v>9231</v>
      </c>
      <c r="R7919" s="33" t="str">
        <f t="shared" si="144"/>
        <v>S06D1183P039</v>
      </c>
      <c r="S7919" s="95">
        <f>VLOOKUP(I7919,品牌型号对应工厂型号!C:E,3,0)</f>
        <v>10</v>
      </c>
      <c r="T7919" s="96" t="str">
        <f>VLOOKUP(I7919,品牌型号对应工厂型号!C:I,7,0)</f>
        <v>112:2.0mil USGY-35(ZYF-66)</v>
      </c>
    </row>
    <row r="7920" spans="1:20">
      <c r="A7920" s="25">
        <v>43341</v>
      </c>
      <c r="B7920" s="25">
        <v>5.8295208333365736</v>
      </c>
      <c r="C7920" s="26" t="s">
        <v>17008</v>
      </c>
      <c r="D7920" s="25" t="s">
        <v>17041</v>
      </c>
      <c r="E7920" s="26" t="s">
        <v>154</v>
      </c>
      <c r="F7920" s="25" t="s">
        <v>91</v>
      </c>
      <c r="G7920" s="69">
        <v>1.524</v>
      </c>
      <c r="H7920" s="25" t="s">
        <v>1967</v>
      </c>
      <c r="I7920" s="27" t="s">
        <v>1968</v>
      </c>
      <c r="J7920" s="69">
        <v>45.72</v>
      </c>
      <c r="K7920" s="6" t="s">
        <v>17042</v>
      </c>
      <c r="L7920" s="6" t="s">
        <v>95</v>
      </c>
      <c r="M7920" s="69">
        <v>30</v>
      </c>
      <c r="N7920" s="6" t="s">
        <v>59</v>
      </c>
      <c r="O7920" s="6" t="s">
        <v>9231</v>
      </c>
      <c r="R7920" s="33" t="str">
        <f t="shared" si="144"/>
        <v>S06D1182P004</v>
      </c>
      <c r="S7920" s="95">
        <f>VLOOKUP(I7920,品牌型号对应工厂型号!C:E,3,0)</f>
        <v>10</v>
      </c>
      <c r="T7920" s="96" t="str">
        <f>VLOOKUP(I7920,品牌型号对应工厂型号!C:I,7,0)</f>
        <v>112:2.0mil USGY-35(ZYF-66)</v>
      </c>
    </row>
    <row r="7921" spans="1:20">
      <c r="A7921" s="25">
        <v>43342</v>
      </c>
      <c r="B7921" s="25">
        <v>4.8295208333365736</v>
      </c>
      <c r="C7921" s="26" t="s">
        <v>17043</v>
      </c>
      <c r="D7921" s="25" t="s">
        <v>17044</v>
      </c>
      <c r="E7921" s="26" t="s">
        <v>141</v>
      </c>
      <c r="F7921" s="25" t="s">
        <v>4772</v>
      </c>
      <c r="G7921" s="69">
        <v>1.524</v>
      </c>
      <c r="H7921" s="25" t="s">
        <v>172</v>
      </c>
      <c r="I7921" s="27" t="s">
        <v>142</v>
      </c>
      <c r="J7921" s="69">
        <v>22.86</v>
      </c>
      <c r="K7921" s="6" t="s">
        <v>17045</v>
      </c>
      <c r="L7921" s="6" t="s">
        <v>95</v>
      </c>
      <c r="M7921" s="69">
        <v>15</v>
      </c>
      <c r="N7921" s="6" t="s">
        <v>59</v>
      </c>
      <c r="O7921" s="6" t="s">
        <v>676</v>
      </c>
      <c r="R7921" s="33" t="str">
        <f t="shared" ref="R7921:R7984" si="145">K7921</f>
        <v>D11D2648P011-1</v>
      </c>
      <c r="S7921" s="95">
        <f>VLOOKUP(I7921,品牌型号对应工厂型号!C:E,3,0)</f>
        <v>10</v>
      </c>
      <c r="T7921" s="96" t="str">
        <f>VLOOKUP(I7921,品牌型号对应工厂型号!C:I,7,0)</f>
        <v>153:PFGP-70R 3.0mil（X-75）</v>
      </c>
    </row>
    <row r="7922" spans="1:20">
      <c r="A7922" s="25">
        <v>43342</v>
      </c>
      <c r="B7922" s="25">
        <v>4.8295208333365736</v>
      </c>
      <c r="C7922" s="26" t="s">
        <v>17043</v>
      </c>
      <c r="D7922" s="25" t="s">
        <v>17046</v>
      </c>
      <c r="E7922" s="26" t="s">
        <v>141</v>
      </c>
      <c r="F7922" s="25" t="s">
        <v>4772</v>
      </c>
      <c r="G7922" s="69">
        <v>1.524</v>
      </c>
      <c r="H7922" s="25" t="s">
        <v>172</v>
      </c>
      <c r="I7922" s="27" t="s">
        <v>142</v>
      </c>
      <c r="J7922" s="69">
        <v>22.86</v>
      </c>
      <c r="K7922" s="6" t="s">
        <v>17047</v>
      </c>
      <c r="L7922" s="6" t="s">
        <v>95</v>
      </c>
      <c r="M7922" s="69">
        <v>15</v>
      </c>
      <c r="N7922" s="6" t="s">
        <v>59</v>
      </c>
      <c r="O7922" s="6" t="s">
        <v>676</v>
      </c>
      <c r="R7922" s="33" t="str">
        <f t="shared" si="145"/>
        <v>D11D2648P011-2</v>
      </c>
      <c r="S7922" s="95">
        <f>VLOOKUP(I7922,品牌型号对应工厂型号!C:E,3,0)</f>
        <v>10</v>
      </c>
      <c r="T7922" s="96" t="str">
        <f>VLOOKUP(I7922,品牌型号对应工厂型号!C:I,7,0)</f>
        <v>153:PFGP-70R 3.0mil（X-75）</v>
      </c>
    </row>
    <row r="7923" spans="1:20">
      <c r="A7923" s="25">
        <v>43342</v>
      </c>
      <c r="B7923" s="25">
        <v>4.8295208333365736</v>
      </c>
      <c r="C7923" s="26" t="s">
        <v>17043</v>
      </c>
      <c r="D7923" s="25" t="s">
        <v>17048</v>
      </c>
      <c r="E7923" s="26" t="s">
        <v>141</v>
      </c>
      <c r="F7923" s="25" t="s">
        <v>4772</v>
      </c>
      <c r="G7923" s="69">
        <v>1.524</v>
      </c>
      <c r="H7923" s="25" t="s">
        <v>172</v>
      </c>
      <c r="I7923" s="27" t="s">
        <v>142</v>
      </c>
      <c r="J7923" s="69">
        <v>22.86</v>
      </c>
      <c r="K7923" s="6" t="s">
        <v>17049</v>
      </c>
      <c r="L7923" s="6" t="s">
        <v>95</v>
      </c>
      <c r="M7923" s="69">
        <v>15</v>
      </c>
      <c r="N7923" s="6" t="s">
        <v>59</v>
      </c>
      <c r="O7923" s="6" t="s">
        <v>676</v>
      </c>
      <c r="R7923" s="33" t="str">
        <f t="shared" si="145"/>
        <v>D11D2645P005-1</v>
      </c>
      <c r="S7923" s="95">
        <f>VLOOKUP(I7923,品牌型号对应工厂型号!C:E,3,0)</f>
        <v>10</v>
      </c>
      <c r="T7923" s="96" t="str">
        <f>VLOOKUP(I7923,品牌型号对应工厂型号!C:I,7,0)</f>
        <v>153:PFGP-70R 3.0mil（X-75）</v>
      </c>
    </row>
    <row r="7924" spans="1:20">
      <c r="A7924" s="25">
        <v>43342</v>
      </c>
      <c r="B7924" s="25">
        <v>4.8295208333365736</v>
      </c>
      <c r="C7924" s="26" t="s">
        <v>17043</v>
      </c>
      <c r="D7924" s="25" t="s">
        <v>17050</v>
      </c>
      <c r="E7924" s="26" t="s">
        <v>141</v>
      </c>
      <c r="F7924" s="25" t="s">
        <v>4772</v>
      </c>
      <c r="G7924" s="69">
        <v>1.524</v>
      </c>
      <c r="H7924" s="25" t="s">
        <v>172</v>
      </c>
      <c r="I7924" s="27" t="s">
        <v>142</v>
      </c>
      <c r="J7924" s="69">
        <v>22.86</v>
      </c>
      <c r="K7924" s="6" t="s">
        <v>17051</v>
      </c>
      <c r="L7924" s="6" t="s">
        <v>95</v>
      </c>
      <c r="M7924" s="69">
        <v>15</v>
      </c>
      <c r="N7924" s="6" t="s">
        <v>59</v>
      </c>
      <c r="O7924" s="6" t="s">
        <v>676</v>
      </c>
      <c r="R7924" s="33" t="str">
        <f t="shared" si="145"/>
        <v>D11D2644P010-2</v>
      </c>
      <c r="S7924" s="95">
        <f>VLOOKUP(I7924,品牌型号对应工厂型号!C:E,3,0)</f>
        <v>10</v>
      </c>
      <c r="T7924" s="96" t="str">
        <f>VLOOKUP(I7924,品牌型号对应工厂型号!C:I,7,0)</f>
        <v>153:PFGP-70R 3.0mil（X-75）</v>
      </c>
    </row>
    <row r="7925" spans="1:20">
      <c r="A7925" s="25">
        <v>43342</v>
      </c>
      <c r="B7925" s="25">
        <v>4.8295208333365736</v>
      </c>
      <c r="C7925" s="26" t="s">
        <v>17043</v>
      </c>
      <c r="D7925" s="25" t="s">
        <v>17052</v>
      </c>
      <c r="E7925" s="26" t="s">
        <v>151</v>
      </c>
      <c r="F7925" s="25" t="s">
        <v>91</v>
      </c>
      <c r="G7925" s="69">
        <v>1.524</v>
      </c>
      <c r="H7925" s="25" t="s">
        <v>131</v>
      </c>
      <c r="I7925" s="27" t="s">
        <v>50</v>
      </c>
      <c r="J7925" s="69">
        <v>45.72</v>
      </c>
      <c r="K7925" s="6" t="s">
        <v>17053</v>
      </c>
      <c r="L7925" s="6" t="s">
        <v>95</v>
      </c>
      <c r="M7925" s="69">
        <v>30</v>
      </c>
      <c r="N7925" s="6" t="s">
        <v>59</v>
      </c>
      <c r="O7925" s="6" t="s">
        <v>676</v>
      </c>
      <c r="R7925" s="33" t="str">
        <f t="shared" si="145"/>
        <v>S06N2526P001</v>
      </c>
      <c r="S7925" s="95">
        <f>VLOOKUP(I7925,品牌型号对应工厂型号!C:E,3,0)</f>
        <v>10</v>
      </c>
      <c r="T7925" s="96" t="str">
        <f>VLOOKUP(I7925,品牌型号对应工厂型号!C:I,7,0)</f>
        <v>111:2.0mil UGGN-70(ZYF-70)</v>
      </c>
    </row>
    <row r="7926" spans="1:20">
      <c r="A7926" s="25">
        <v>43342</v>
      </c>
      <c r="B7926" s="25">
        <v>4.8295208333365736</v>
      </c>
      <c r="C7926" s="26" t="s">
        <v>17043</v>
      </c>
      <c r="D7926" s="25" t="s">
        <v>17054</v>
      </c>
      <c r="E7926" s="26" t="s">
        <v>151</v>
      </c>
      <c r="F7926" s="25" t="s">
        <v>91</v>
      </c>
      <c r="G7926" s="69">
        <v>1.524</v>
      </c>
      <c r="H7926" s="25" t="s">
        <v>131</v>
      </c>
      <c r="I7926" s="27" t="s">
        <v>50</v>
      </c>
      <c r="J7926" s="69">
        <v>45.72</v>
      </c>
      <c r="K7926" s="6" t="s">
        <v>15372</v>
      </c>
      <c r="L7926" s="6" t="s">
        <v>95</v>
      </c>
      <c r="M7926" s="69">
        <v>30</v>
      </c>
      <c r="N7926" s="6" t="s">
        <v>59</v>
      </c>
      <c r="O7926" s="6" t="s">
        <v>676</v>
      </c>
      <c r="R7926" s="33" t="str">
        <f t="shared" si="145"/>
        <v>S05D2586P020</v>
      </c>
      <c r="S7926" s="95">
        <f>VLOOKUP(I7926,品牌型号对应工厂型号!C:E,3,0)</f>
        <v>10</v>
      </c>
      <c r="T7926" s="96" t="str">
        <f>VLOOKUP(I7926,品牌型号对应工厂型号!C:I,7,0)</f>
        <v>111:2.0mil UGGN-70(ZYF-70)</v>
      </c>
    </row>
    <row r="7927" spans="1:20">
      <c r="A7927" s="25">
        <v>43342</v>
      </c>
      <c r="B7927" s="25">
        <v>4.8295208333365736</v>
      </c>
      <c r="C7927" s="26" t="s">
        <v>17043</v>
      </c>
      <c r="D7927" s="25" t="s">
        <v>17055</v>
      </c>
      <c r="E7927" s="26" t="s">
        <v>151</v>
      </c>
      <c r="F7927" s="25" t="s">
        <v>91</v>
      </c>
      <c r="G7927" s="69">
        <v>1.524</v>
      </c>
      <c r="H7927" s="25" t="s">
        <v>131</v>
      </c>
      <c r="I7927" s="27" t="s">
        <v>50</v>
      </c>
      <c r="J7927" s="69">
        <v>45.72</v>
      </c>
      <c r="K7927" s="6" t="s">
        <v>17056</v>
      </c>
      <c r="L7927" s="6" t="s">
        <v>95</v>
      </c>
      <c r="M7927" s="69">
        <v>30</v>
      </c>
      <c r="N7927" s="6" t="s">
        <v>59</v>
      </c>
      <c r="O7927" s="6" t="s">
        <v>676</v>
      </c>
      <c r="R7927" s="33" t="str">
        <f t="shared" si="145"/>
        <v>S06N2525P037</v>
      </c>
      <c r="S7927" s="95">
        <f>VLOOKUP(I7927,品牌型号对应工厂型号!C:E,3,0)</f>
        <v>10</v>
      </c>
      <c r="T7927" s="96" t="str">
        <f>VLOOKUP(I7927,品牌型号对应工厂型号!C:I,7,0)</f>
        <v>111:2.0mil UGGN-70(ZYF-70)</v>
      </c>
    </row>
    <row r="7928" spans="1:20">
      <c r="A7928" s="25">
        <v>43342</v>
      </c>
      <c r="B7928" s="25">
        <v>4.8295208333365736</v>
      </c>
      <c r="C7928" s="26" t="s">
        <v>17043</v>
      </c>
      <c r="D7928" s="25" t="s">
        <v>17057</v>
      </c>
      <c r="E7928" s="26" t="s">
        <v>153</v>
      </c>
      <c r="F7928" s="25" t="s">
        <v>4877</v>
      </c>
      <c r="G7928" s="69">
        <v>1.524</v>
      </c>
      <c r="H7928" s="25" t="s">
        <v>180</v>
      </c>
      <c r="I7928" s="27" t="s">
        <v>1478</v>
      </c>
      <c r="J7928" s="69">
        <v>45.72</v>
      </c>
      <c r="K7928" s="6" t="s">
        <v>17058</v>
      </c>
      <c r="L7928" s="6" t="s">
        <v>95</v>
      </c>
      <c r="M7928" s="69">
        <v>30</v>
      </c>
      <c r="N7928" s="6" t="s">
        <v>59</v>
      </c>
      <c r="O7928" s="6" t="s">
        <v>676</v>
      </c>
      <c r="R7928" s="33" t="str">
        <f t="shared" si="145"/>
        <v>S06N2433P027</v>
      </c>
      <c r="S7928" s="95">
        <f>VLOOKUP(I7928,品牌型号对应工厂型号!C:E,3,0)</f>
        <v>10</v>
      </c>
      <c r="T7928" s="96" t="str">
        <f>VLOOKUP(I7928,品牌型号对应工厂型号!C:I,7,0)</f>
        <v>113:2.0mil USGY-15(ZYF-88)</v>
      </c>
    </row>
    <row r="7929" spans="1:20">
      <c r="A7929" s="25">
        <v>43342</v>
      </c>
      <c r="B7929" s="25">
        <v>4.8295208333365736</v>
      </c>
      <c r="C7929" s="26" t="s">
        <v>17043</v>
      </c>
      <c r="D7929" s="25" t="s">
        <v>17059</v>
      </c>
      <c r="E7929" s="26" t="s">
        <v>153</v>
      </c>
      <c r="F7929" s="25" t="s">
        <v>4877</v>
      </c>
      <c r="G7929" s="69">
        <v>1.524</v>
      </c>
      <c r="H7929" s="25" t="s">
        <v>180</v>
      </c>
      <c r="I7929" s="27" t="s">
        <v>1478</v>
      </c>
      <c r="J7929" s="69">
        <v>45.72</v>
      </c>
      <c r="K7929" s="6" t="s">
        <v>17060</v>
      </c>
      <c r="L7929" s="6" t="s">
        <v>95</v>
      </c>
      <c r="M7929" s="69">
        <v>30</v>
      </c>
      <c r="N7929" s="6" t="s">
        <v>59</v>
      </c>
      <c r="O7929" s="6" t="s">
        <v>676</v>
      </c>
      <c r="R7929" s="33" t="str">
        <f t="shared" si="145"/>
        <v>S06N2433P042</v>
      </c>
      <c r="S7929" s="95">
        <f>VLOOKUP(I7929,品牌型号对应工厂型号!C:E,3,0)</f>
        <v>10</v>
      </c>
      <c r="T7929" s="96" t="str">
        <f>VLOOKUP(I7929,品牌型号对应工厂型号!C:I,7,0)</f>
        <v>113:2.0mil USGY-15(ZYF-88)</v>
      </c>
    </row>
    <row r="7930" spans="1:20">
      <c r="A7930" s="25">
        <v>43342</v>
      </c>
      <c r="B7930" s="25">
        <v>4.8295208333365736</v>
      </c>
      <c r="C7930" s="26" t="s">
        <v>17061</v>
      </c>
      <c r="D7930" s="25" t="s">
        <v>17062</v>
      </c>
      <c r="E7930" s="26" t="s">
        <v>3005</v>
      </c>
      <c r="F7930" s="25" t="s">
        <v>91</v>
      </c>
      <c r="G7930" s="69">
        <v>1.524</v>
      </c>
      <c r="H7930" s="25" t="s">
        <v>61</v>
      </c>
      <c r="I7930" s="27" t="s">
        <v>3006</v>
      </c>
      <c r="J7930" s="69">
        <v>45.72</v>
      </c>
      <c r="K7930" s="6" t="s">
        <v>17063</v>
      </c>
      <c r="L7930" s="6" t="s">
        <v>95</v>
      </c>
      <c r="M7930" s="69">
        <v>30</v>
      </c>
      <c r="N7930" s="6" t="s">
        <v>59</v>
      </c>
      <c r="O7930" s="6" t="s">
        <v>1935</v>
      </c>
      <c r="R7930" s="33" t="str">
        <f t="shared" si="145"/>
        <v>S07N2110P001</v>
      </c>
      <c r="S7930" s="95">
        <f>VLOOKUP(I7930,品牌型号对应工厂型号!C:E,3,0)</f>
        <v>5</v>
      </c>
      <c r="T7930" s="96" t="str">
        <f>VLOOKUP(I7930,品牌型号对应工厂型号!C:I,7,0)</f>
        <v>142:EASL-70 1.5mil(S-70)</v>
      </c>
    </row>
    <row r="7931" spans="1:20">
      <c r="A7931" s="25">
        <v>43342</v>
      </c>
      <c r="B7931" s="25">
        <v>4.8295208333365736</v>
      </c>
      <c r="C7931" s="26" t="s">
        <v>17061</v>
      </c>
      <c r="D7931" s="25" t="s">
        <v>17064</v>
      </c>
      <c r="E7931" s="26" t="s">
        <v>3005</v>
      </c>
      <c r="F7931" s="25" t="s">
        <v>91</v>
      </c>
      <c r="G7931" s="69">
        <v>1.524</v>
      </c>
      <c r="H7931" s="25" t="s">
        <v>61</v>
      </c>
      <c r="I7931" s="27" t="s">
        <v>3006</v>
      </c>
      <c r="J7931" s="69">
        <v>45.72</v>
      </c>
      <c r="K7931" s="6" t="s">
        <v>17065</v>
      </c>
      <c r="L7931" s="6" t="s">
        <v>95</v>
      </c>
      <c r="M7931" s="69">
        <v>30</v>
      </c>
      <c r="N7931" s="6" t="s">
        <v>59</v>
      </c>
      <c r="O7931" s="6" t="s">
        <v>1935</v>
      </c>
      <c r="R7931" s="33" t="str">
        <f t="shared" si="145"/>
        <v>S07N2110P002</v>
      </c>
      <c r="S7931" s="95">
        <f>VLOOKUP(I7931,品牌型号对应工厂型号!C:E,3,0)</f>
        <v>5</v>
      </c>
      <c r="T7931" s="96" t="str">
        <f>VLOOKUP(I7931,品牌型号对应工厂型号!C:I,7,0)</f>
        <v>142:EASL-70 1.5mil(S-70)</v>
      </c>
    </row>
    <row r="7932" spans="1:20">
      <c r="A7932" s="25">
        <v>43342</v>
      </c>
      <c r="B7932" s="25">
        <v>4.8295208333365736</v>
      </c>
      <c r="C7932" s="26" t="s">
        <v>17061</v>
      </c>
      <c r="D7932" s="25" t="s">
        <v>17066</v>
      </c>
      <c r="E7932" s="26" t="s">
        <v>3005</v>
      </c>
      <c r="F7932" s="25" t="s">
        <v>91</v>
      </c>
      <c r="G7932" s="69">
        <v>1.524</v>
      </c>
      <c r="H7932" s="25" t="s">
        <v>61</v>
      </c>
      <c r="I7932" s="27" t="s">
        <v>3006</v>
      </c>
      <c r="J7932" s="69">
        <v>45.72</v>
      </c>
      <c r="K7932" s="6" t="s">
        <v>17067</v>
      </c>
      <c r="L7932" s="6" t="s">
        <v>95</v>
      </c>
      <c r="M7932" s="69">
        <v>30</v>
      </c>
      <c r="N7932" s="6" t="s">
        <v>59</v>
      </c>
      <c r="O7932" s="6" t="s">
        <v>1935</v>
      </c>
      <c r="R7932" s="33" t="str">
        <f t="shared" si="145"/>
        <v>S07N2110P003</v>
      </c>
      <c r="S7932" s="95">
        <f>VLOOKUP(I7932,品牌型号对应工厂型号!C:E,3,0)</f>
        <v>5</v>
      </c>
      <c r="T7932" s="96" t="str">
        <f>VLOOKUP(I7932,品牌型号对应工厂型号!C:I,7,0)</f>
        <v>142:EASL-70 1.5mil(S-70)</v>
      </c>
    </row>
    <row r="7933" spans="1:20">
      <c r="A7933" s="25">
        <v>43342</v>
      </c>
      <c r="B7933" s="25">
        <v>4.8295208333365736</v>
      </c>
      <c r="C7933" s="26" t="s">
        <v>17061</v>
      </c>
      <c r="D7933" s="25" t="s">
        <v>17068</v>
      </c>
      <c r="E7933" s="26" t="s">
        <v>3005</v>
      </c>
      <c r="F7933" s="25" t="s">
        <v>91</v>
      </c>
      <c r="G7933" s="69">
        <v>1.524</v>
      </c>
      <c r="H7933" s="25" t="s">
        <v>61</v>
      </c>
      <c r="I7933" s="27" t="s">
        <v>3006</v>
      </c>
      <c r="J7933" s="69">
        <v>45.72</v>
      </c>
      <c r="K7933" s="6" t="s">
        <v>17069</v>
      </c>
      <c r="L7933" s="6" t="s">
        <v>95</v>
      </c>
      <c r="M7933" s="69">
        <v>30</v>
      </c>
      <c r="N7933" s="6" t="s">
        <v>59</v>
      </c>
      <c r="O7933" s="6" t="s">
        <v>1935</v>
      </c>
      <c r="R7933" s="33" t="str">
        <f t="shared" si="145"/>
        <v>S07N2110P004</v>
      </c>
      <c r="S7933" s="95">
        <f>VLOOKUP(I7933,品牌型号对应工厂型号!C:E,3,0)</f>
        <v>5</v>
      </c>
      <c r="T7933" s="96" t="str">
        <f>VLOOKUP(I7933,品牌型号对应工厂型号!C:I,7,0)</f>
        <v>142:EASL-70 1.5mil(S-70)</v>
      </c>
    </row>
    <row r="7934" spans="1:20">
      <c r="A7934" s="25">
        <v>43342</v>
      </c>
      <c r="B7934" s="25">
        <v>4.8295208333365736</v>
      </c>
      <c r="C7934" s="26" t="s">
        <v>17061</v>
      </c>
      <c r="D7934" s="25" t="s">
        <v>17070</v>
      </c>
      <c r="E7934" s="26" t="s">
        <v>3005</v>
      </c>
      <c r="F7934" s="25" t="s">
        <v>91</v>
      </c>
      <c r="G7934" s="69">
        <v>1.524</v>
      </c>
      <c r="H7934" s="25" t="s">
        <v>61</v>
      </c>
      <c r="I7934" s="27" t="s">
        <v>3006</v>
      </c>
      <c r="J7934" s="69">
        <v>45.72</v>
      </c>
      <c r="K7934" s="6" t="s">
        <v>17071</v>
      </c>
      <c r="L7934" s="6" t="s">
        <v>95</v>
      </c>
      <c r="M7934" s="69">
        <v>30</v>
      </c>
      <c r="N7934" s="6" t="s">
        <v>59</v>
      </c>
      <c r="O7934" s="6" t="s">
        <v>1935</v>
      </c>
      <c r="R7934" s="33" t="str">
        <f t="shared" si="145"/>
        <v>S07N2110P005</v>
      </c>
      <c r="S7934" s="95">
        <f>VLOOKUP(I7934,品牌型号对应工厂型号!C:E,3,0)</f>
        <v>5</v>
      </c>
      <c r="T7934" s="96" t="str">
        <f>VLOOKUP(I7934,品牌型号对应工厂型号!C:I,7,0)</f>
        <v>142:EASL-70 1.5mil(S-70)</v>
      </c>
    </row>
    <row r="7935" spans="1:20">
      <c r="A7935" s="25">
        <v>43342</v>
      </c>
      <c r="B7935" s="25">
        <v>4.8295208333365736</v>
      </c>
      <c r="C7935" s="26" t="s">
        <v>17061</v>
      </c>
      <c r="D7935" s="25" t="s">
        <v>17072</v>
      </c>
      <c r="E7935" s="26" t="s">
        <v>3005</v>
      </c>
      <c r="F7935" s="25" t="s">
        <v>91</v>
      </c>
      <c r="G7935" s="69">
        <v>1.524</v>
      </c>
      <c r="H7935" s="25" t="s">
        <v>61</v>
      </c>
      <c r="I7935" s="27" t="s">
        <v>3006</v>
      </c>
      <c r="J7935" s="69">
        <v>45.72</v>
      </c>
      <c r="K7935" s="6" t="s">
        <v>17073</v>
      </c>
      <c r="L7935" s="6" t="s">
        <v>95</v>
      </c>
      <c r="M7935" s="69">
        <v>30</v>
      </c>
      <c r="N7935" s="6" t="s">
        <v>59</v>
      </c>
      <c r="O7935" s="6" t="s">
        <v>1935</v>
      </c>
      <c r="R7935" s="33" t="str">
        <f t="shared" si="145"/>
        <v>S07N2110P006</v>
      </c>
      <c r="S7935" s="95">
        <f>VLOOKUP(I7935,品牌型号对应工厂型号!C:E,3,0)</f>
        <v>5</v>
      </c>
      <c r="T7935" s="96" t="str">
        <f>VLOOKUP(I7935,品牌型号对应工厂型号!C:I,7,0)</f>
        <v>142:EASL-70 1.5mil(S-70)</v>
      </c>
    </row>
    <row r="7936" spans="1:20">
      <c r="A7936" s="25">
        <v>43342</v>
      </c>
      <c r="B7936" s="25">
        <v>4.8295208333365736</v>
      </c>
      <c r="C7936" s="26" t="s">
        <v>17061</v>
      </c>
      <c r="D7936" s="25" t="s">
        <v>17074</v>
      </c>
      <c r="E7936" s="26" t="s">
        <v>3005</v>
      </c>
      <c r="F7936" s="25" t="s">
        <v>91</v>
      </c>
      <c r="G7936" s="69">
        <v>1.524</v>
      </c>
      <c r="H7936" s="25" t="s">
        <v>61</v>
      </c>
      <c r="I7936" s="27" t="s">
        <v>3006</v>
      </c>
      <c r="J7936" s="69">
        <v>45.72</v>
      </c>
      <c r="K7936" s="6" t="s">
        <v>17075</v>
      </c>
      <c r="L7936" s="6" t="s">
        <v>95</v>
      </c>
      <c r="M7936" s="69">
        <v>30</v>
      </c>
      <c r="N7936" s="6" t="s">
        <v>59</v>
      </c>
      <c r="O7936" s="6" t="s">
        <v>1935</v>
      </c>
      <c r="R7936" s="33" t="str">
        <f t="shared" si="145"/>
        <v>S07N2110P007</v>
      </c>
      <c r="S7936" s="95">
        <f>VLOOKUP(I7936,品牌型号对应工厂型号!C:E,3,0)</f>
        <v>5</v>
      </c>
      <c r="T7936" s="96" t="str">
        <f>VLOOKUP(I7936,品牌型号对应工厂型号!C:I,7,0)</f>
        <v>142:EASL-70 1.5mil(S-70)</v>
      </c>
    </row>
    <row r="7937" spans="1:20">
      <c r="A7937" s="25">
        <v>43342</v>
      </c>
      <c r="B7937" s="25">
        <v>4.8295208333365736</v>
      </c>
      <c r="C7937" s="26" t="s">
        <v>17061</v>
      </c>
      <c r="D7937" s="25" t="s">
        <v>17076</v>
      </c>
      <c r="E7937" s="26" t="s">
        <v>3005</v>
      </c>
      <c r="F7937" s="25" t="s">
        <v>91</v>
      </c>
      <c r="G7937" s="69">
        <v>1.524</v>
      </c>
      <c r="H7937" s="25" t="s">
        <v>61</v>
      </c>
      <c r="I7937" s="27" t="s">
        <v>3006</v>
      </c>
      <c r="J7937" s="69">
        <v>45.72</v>
      </c>
      <c r="K7937" s="6" t="s">
        <v>17077</v>
      </c>
      <c r="L7937" s="6" t="s">
        <v>95</v>
      </c>
      <c r="M7937" s="69">
        <v>30</v>
      </c>
      <c r="N7937" s="6" t="s">
        <v>59</v>
      </c>
      <c r="O7937" s="6" t="s">
        <v>1935</v>
      </c>
      <c r="R7937" s="33" t="str">
        <f t="shared" si="145"/>
        <v>S07D2253P010</v>
      </c>
      <c r="S7937" s="95">
        <f>VLOOKUP(I7937,品牌型号对应工厂型号!C:E,3,0)</f>
        <v>5</v>
      </c>
      <c r="T7937" s="96" t="str">
        <f>VLOOKUP(I7937,品牌型号对应工厂型号!C:I,7,0)</f>
        <v>142:EASL-70 1.5mil(S-70)</v>
      </c>
    </row>
    <row r="7938" spans="1:20">
      <c r="A7938" s="25">
        <v>43342</v>
      </c>
      <c r="B7938" s="25">
        <v>4.8295208333365736</v>
      </c>
      <c r="C7938" s="26" t="s">
        <v>17061</v>
      </c>
      <c r="D7938" s="25" t="s">
        <v>17078</v>
      </c>
      <c r="E7938" s="26" t="s">
        <v>3005</v>
      </c>
      <c r="F7938" s="25" t="s">
        <v>91</v>
      </c>
      <c r="G7938" s="69">
        <v>1.524</v>
      </c>
      <c r="H7938" s="25" t="s">
        <v>61</v>
      </c>
      <c r="I7938" s="27" t="s">
        <v>3006</v>
      </c>
      <c r="J7938" s="69">
        <v>45.72</v>
      </c>
      <c r="K7938" s="6" t="s">
        <v>17079</v>
      </c>
      <c r="L7938" s="6" t="s">
        <v>95</v>
      </c>
      <c r="M7938" s="69">
        <v>30</v>
      </c>
      <c r="N7938" s="6" t="s">
        <v>59</v>
      </c>
      <c r="O7938" s="6" t="s">
        <v>1935</v>
      </c>
      <c r="R7938" s="33" t="str">
        <f t="shared" si="145"/>
        <v>S07D2253P003</v>
      </c>
      <c r="S7938" s="95">
        <f>VLOOKUP(I7938,品牌型号对应工厂型号!C:E,3,0)</f>
        <v>5</v>
      </c>
      <c r="T7938" s="96" t="str">
        <f>VLOOKUP(I7938,品牌型号对应工厂型号!C:I,7,0)</f>
        <v>142:EASL-70 1.5mil(S-70)</v>
      </c>
    </row>
    <row r="7939" spans="1:20">
      <c r="A7939" s="25">
        <v>43342</v>
      </c>
      <c r="B7939" s="25">
        <v>4.8295208333365736</v>
      </c>
      <c r="C7939" s="26" t="s">
        <v>17061</v>
      </c>
      <c r="D7939" s="25" t="s">
        <v>17080</v>
      </c>
      <c r="E7939" s="26" t="s">
        <v>3005</v>
      </c>
      <c r="F7939" s="25" t="s">
        <v>91</v>
      </c>
      <c r="G7939" s="69">
        <v>1.524</v>
      </c>
      <c r="H7939" s="25" t="s">
        <v>61</v>
      </c>
      <c r="I7939" s="27" t="s">
        <v>3006</v>
      </c>
      <c r="J7939" s="69">
        <v>45.72</v>
      </c>
      <c r="K7939" s="6" t="s">
        <v>17081</v>
      </c>
      <c r="L7939" s="6" t="s">
        <v>95</v>
      </c>
      <c r="M7939" s="69">
        <v>30</v>
      </c>
      <c r="N7939" s="6" t="s">
        <v>59</v>
      </c>
      <c r="O7939" s="6" t="s">
        <v>1935</v>
      </c>
      <c r="R7939" s="33" t="str">
        <f t="shared" si="145"/>
        <v>S07D2252P012</v>
      </c>
      <c r="S7939" s="95">
        <f>VLOOKUP(I7939,品牌型号对应工厂型号!C:E,3,0)</f>
        <v>5</v>
      </c>
      <c r="T7939" s="96" t="str">
        <f>VLOOKUP(I7939,品牌型号对应工厂型号!C:I,7,0)</f>
        <v>142:EASL-70 1.5mil(S-70)</v>
      </c>
    </row>
    <row r="7940" spans="1:20">
      <c r="A7940" s="25">
        <v>43342</v>
      </c>
      <c r="B7940" s="25">
        <v>4.8295208333365736</v>
      </c>
      <c r="C7940" s="26" t="s">
        <v>17061</v>
      </c>
      <c r="D7940" s="25" t="s">
        <v>17082</v>
      </c>
      <c r="E7940" s="26" t="s">
        <v>3005</v>
      </c>
      <c r="F7940" s="25" t="s">
        <v>91</v>
      </c>
      <c r="G7940" s="69">
        <v>1.524</v>
      </c>
      <c r="H7940" s="25" t="s">
        <v>61</v>
      </c>
      <c r="I7940" s="27" t="s">
        <v>3006</v>
      </c>
      <c r="J7940" s="69">
        <v>45.72</v>
      </c>
      <c r="K7940" s="6" t="s">
        <v>17083</v>
      </c>
      <c r="L7940" s="6" t="s">
        <v>95</v>
      </c>
      <c r="M7940" s="69">
        <v>30</v>
      </c>
      <c r="N7940" s="6" t="s">
        <v>59</v>
      </c>
      <c r="O7940" s="6" t="s">
        <v>1935</v>
      </c>
      <c r="R7940" s="33" t="str">
        <f t="shared" si="145"/>
        <v>S07D2252P006</v>
      </c>
      <c r="S7940" s="95">
        <f>VLOOKUP(I7940,品牌型号对应工厂型号!C:E,3,0)</f>
        <v>5</v>
      </c>
      <c r="T7940" s="96" t="str">
        <f>VLOOKUP(I7940,品牌型号对应工厂型号!C:I,7,0)</f>
        <v>142:EASL-70 1.5mil(S-70)</v>
      </c>
    </row>
    <row r="7941" spans="1:20">
      <c r="A7941" s="25">
        <v>43342</v>
      </c>
      <c r="B7941" s="25">
        <v>4.8295208333365736</v>
      </c>
      <c r="C7941" s="26" t="s">
        <v>17061</v>
      </c>
      <c r="D7941" s="25" t="s">
        <v>17084</v>
      </c>
      <c r="E7941" s="26" t="s">
        <v>3005</v>
      </c>
      <c r="F7941" s="25" t="s">
        <v>91</v>
      </c>
      <c r="G7941" s="69">
        <v>1.524</v>
      </c>
      <c r="H7941" s="25" t="s">
        <v>61</v>
      </c>
      <c r="I7941" s="27" t="s">
        <v>3006</v>
      </c>
      <c r="J7941" s="69">
        <v>45.72</v>
      </c>
      <c r="K7941" s="6" t="s">
        <v>17085</v>
      </c>
      <c r="L7941" s="6" t="s">
        <v>95</v>
      </c>
      <c r="M7941" s="69">
        <v>30</v>
      </c>
      <c r="N7941" s="6" t="s">
        <v>59</v>
      </c>
      <c r="O7941" s="6" t="s">
        <v>1935</v>
      </c>
      <c r="R7941" s="33" t="str">
        <f t="shared" si="145"/>
        <v>S07D2253P011</v>
      </c>
      <c r="S7941" s="95">
        <f>VLOOKUP(I7941,品牌型号对应工厂型号!C:E,3,0)</f>
        <v>5</v>
      </c>
      <c r="T7941" s="96" t="str">
        <f>VLOOKUP(I7941,品牌型号对应工厂型号!C:I,7,0)</f>
        <v>142:EASL-70 1.5mil(S-70)</v>
      </c>
    </row>
    <row r="7942" spans="1:20">
      <c r="A7942" s="25">
        <v>43342</v>
      </c>
      <c r="B7942" s="25">
        <v>4.8295208333365736</v>
      </c>
      <c r="C7942" s="26" t="s">
        <v>17061</v>
      </c>
      <c r="D7942" s="25" t="s">
        <v>17086</v>
      </c>
      <c r="E7942" s="26" t="s">
        <v>3005</v>
      </c>
      <c r="F7942" s="25" t="s">
        <v>91</v>
      </c>
      <c r="G7942" s="69">
        <v>1.524</v>
      </c>
      <c r="H7942" s="25" t="s">
        <v>61</v>
      </c>
      <c r="I7942" s="27" t="s">
        <v>3006</v>
      </c>
      <c r="J7942" s="69">
        <v>45.72</v>
      </c>
      <c r="K7942" s="6" t="s">
        <v>17087</v>
      </c>
      <c r="L7942" s="6" t="s">
        <v>95</v>
      </c>
      <c r="M7942" s="69">
        <v>30</v>
      </c>
      <c r="N7942" s="6" t="s">
        <v>59</v>
      </c>
      <c r="O7942" s="6" t="s">
        <v>1935</v>
      </c>
      <c r="R7942" s="33" t="str">
        <f t="shared" si="145"/>
        <v>S07N2110P013</v>
      </c>
      <c r="S7942" s="95">
        <f>VLOOKUP(I7942,品牌型号对应工厂型号!C:E,3,0)</f>
        <v>5</v>
      </c>
      <c r="T7942" s="96" t="str">
        <f>VLOOKUP(I7942,品牌型号对应工厂型号!C:I,7,0)</f>
        <v>142:EASL-70 1.5mil(S-70)</v>
      </c>
    </row>
    <row r="7943" spans="1:20">
      <c r="A7943" s="25">
        <v>43342</v>
      </c>
      <c r="B7943" s="25">
        <v>4.8295208333365736</v>
      </c>
      <c r="C7943" s="26" t="s">
        <v>17061</v>
      </c>
      <c r="D7943" s="25" t="s">
        <v>17088</v>
      </c>
      <c r="E7943" s="26" t="s">
        <v>3005</v>
      </c>
      <c r="F7943" s="25" t="s">
        <v>91</v>
      </c>
      <c r="G7943" s="69">
        <v>1.524</v>
      </c>
      <c r="H7943" s="25" t="s">
        <v>61</v>
      </c>
      <c r="I7943" s="27" t="s">
        <v>3006</v>
      </c>
      <c r="J7943" s="69">
        <v>45.72</v>
      </c>
      <c r="K7943" s="6" t="s">
        <v>17089</v>
      </c>
      <c r="L7943" s="6" t="s">
        <v>95</v>
      </c>
      <c r="M7943" s="69">
        <v>30</v>
      </c>
      <c r="N7943" s="6" t="s">
        <v>59</v>
      </c>
      <c r="O7943" s="6" t="s">
        <v>1935</v>
      </c>
      <c r="R7943" s="33" t="str">
        <f t="shared" si="145"/>
        <v>S07N2110P014</v>
      </c>
      <c r="S7943" s="95">
        <f>VLOOKUP(I7943,品牌型号对应工厂型号!C:E,3,0)</f>
        <v>5</v>
      </c>
      <c r="T7943" s="96" t="str">
        <f>VLOOKUP(I7943,品牌型号对应工厂型号!C:I,7,0)</f>
        <v>142:EASL-70 1.5mil(S-70)</v>
      </c>
    </row>
    <row r="7944" spans="1:20">
      <c r="A7944" s="25">
        <v>43342</v>
      </c>
      <c r="B7944" s="25">
        <v>4.8295208333365736</v>
      </c>
      <c r="C7944" s="26" t="s">
        <v>17061</v>
      </c>
      <c r="D7944" s="25" t="s">
        <v>17090</v>
      </c>
      <c r="E7944" s="26" t="s">
        <v>3121</v>
      </c>
      <c r="F7944" s="25" t="s">
        <v>91</v>
      </c>
      <c r="G7944" s="69">
        <v>1.524</v>
      </c>
      <c r="H7944" s="25" t="s">
        <v>60</v>
      </c>
      <c r="I7944" s="27" t="s">
        <v>3122</v>
      </c>
      <c r="J7944" s="69">
        <v>45.72</v>
      </c>
      <c r="K7944" s="6" t="s">
        <v>17091</v>
      </c>
      <c r="L7944" s="6" t="s">
        <v>95</v>
      </c>
      <c r="M7944" s="69">
        <v>30</v>
      </c>
      <c r="N7944" s="6" t="s">
        <v>59</v>
      </c>
      <c r="O7944" s="6" t="s">
        <v>1935</v>
      </c>
      <c r="R7944" s="33" t="str">
        <f t="shared" si="145"/>
        <v>S07N3037P009</v>
      </c>
      <c r="S7944" s="95">
        <f>VLOOKUP(I7944,品牌型号对应工厂型号!C:E,3,0)</f>
        <v>5</v>
      </c>
      <c r="T7944" s="96" t="str">
        <f>VLOOKUP(I7944,品牌型号对应工厂型号!C:I,7,0)</f>
        <v>141:DABL-25 1.5mil(S-20)</v>
      </c>
    </row>
    <row r="7945" spans="1:20">
      <c r="A7945" s="25">
        <v>43342</v>
      </c>
      <c r="B7945" s="25">
        <v>4.8295208333365736</v>
      </c>
      <c r="C7945" s="26" t="s">
        <v>17061</v>
      </c>
      <c r="D7945" s="25" t="s">
        <v>17092</v>
      </c>
      <c r="E7945" s="26" t="s">
        <v>3005</v>
      </c>
      <c r="F7945" s="25" t="s">
        <v>91</v>
      </c>
      <c r="G7945" s="69">
        <v>1.524</v>
      </c>
      <c r="H7945" s="25" t="s">
        <v>61</v>
      </c>
      <c r="I7945" s="27" t="s">
        <v>3006</v>
      </c>
      <c r="J7945" s="69">
        <v>45.72</v>
      </c>
      <c r="K7945" s="6" t="s">
        <v>17093</v>
      </c>
      <c r="L7945" s="6" t="s">
        <v>95</v>
      </c>
      <c r="M7945" s="69">
        <v>30</v>
      </c>
      <c r="N7945" s="6" t="s">
        <v>59</v>
      </c>
      <c r="O7945" s="6" t="s">
        <v>1935</v>
      </c>
      <c r="R7945" s="33" t="str">
        <f t="shared" si="145"/>
        <v>S07D2253P009</v>
      </c>
      <c r="S7945" s="95">
        <f>VLOOKUP(I7945,品牌型号对应工厂型号!C:E,3,0)</f>
        <v>5</v>
      </c>
      <c r="T7945" s="96" t="str">
        <f>VLOOKUP(I7945,品牌型号对应工厂型号!C:I,7,0)</f>
        <v>142:EASL-70 1.5mil(S-70)</v>
      </c>
    </row>
    <row r="7946" spans="1:20">
      <c r="A7946" s="25">
        <v>43342</v>
      </c>
      <c r="B7946" s="25">
        <v>4.8295208333365736</v>
      </c>
      <c r="C7946" s="26" t="s">
        <v>17061</v>
      </c>
      <c r="D7946" s="25" t="s">
        <v>17094</v>
      </c>
      <c r="E7946" s="26" t="s">
        <v>3005</v>
      </c>
      <c r="F7946" s="25" t="s">
        <v>91</v>
      </c>
      <c r="G7946" s="69">
        <v>1.524</v>
      </c>
      <c r="H7946" s="25" t="s">
        <v>61</v>
      </c>
      <c r="I7946" s="27" t="s">
        <v>3006</v>
      </c>
      <c r="J7946" s="69">
        <v>45.72</v>
      </c>
      <c r="K7946" s="6" t="s">
        <v>17095</v>
      </c>
      <c r="L7946" s="6" t="s">
        <v>95</v>
      </c>
      <c r="M7946" s="69">
        <v>30</v>
      </c>
      <c r="N7946" s="6" t="s">
        <v>59</v>
      </c>
      <c r="O7946" s="6" t="s">
        <v>1935</v>
      </c>
      <c r="R7946" s="33" t="str">
        <f t="shared" si="145"/>
        <v>S07D2253P002</v>
      </c>
      <c r="S7946" s="95">
        <f>VLOOKUP(I7946,品牌型号对应工厂型号!C:E,3,0)</f>
        <v>5</v>
      </c>
      <c r="T7946" s="96" t="str">
        <f>VLOOKUP(I7946,品牌型号对应工厂型号!C:I,7,0)</f>
        <v>142:EASL-70 1.5mil(S-70)</v>
      </c>
    </row>
    <row r="7947" spans="1:20">
      <c r="A7947" s="25">
        <v>43342</v>
      </c>
      <c r="B7947" s="25">
        <v>4.8295208333365736</v>
      </c>
      <c r="C7947" s="26" t="s">
        <v>17061</v>
      </c>
      <c r="D7947" s="25" t="s">
        <v>17096</v>
      </c>
      <c r="E7947" s="26" t="s">
        <v>3005</v>
      </c>
      <c r="F7947" s="25" t="s">
        <v>91</v>
      </c>
      <c r="G7947" s="69">
        <v>1.524</v>
      </c>
      <c r="H7947" s="25" t="s">
        <v>61</v>
      </c>
      <c r="I7947" s="27" t="s">
        <v>3006</v>
      </c>
      <c r="J7947" s="69">
        <v>45.72</v>
      </c>
      <c r="K7947" s="6" t="s">
        <v>17097</v>
      </c>
      <c r="L7947" s="6" t="s">
        <v>95</v>
      </c>
      <c r="M7947" s="69">
        <v>30</v>
      </c>
      <c r="N7947" s="6" t="s">
        <v>59</v>
      </c>
      <c r="O7947" s="6" t="s">
        <v>1935</v>
      </c>
      <c r="R7947" s="33" t="str">
        <f t="shared" si="145"/>
        <v>S07D2253P006</v>
      </c>
      <c r="S7947" s="95">
        <f>VLOOKUP(I7947,品牌型号对应工厂型号!C:E,3,0)</f>
        <v>5</v>
      </c>
      <c r="T7947" s="96" t="str">
        <f>VLOOKUP(I7947,品牌型号对应工厂型号!C:I,7,0)</f>
        <v>142:EASL-70 1.5mil(S-70)</v>
      </c>
    </row>
    <row r="7948" spans="1:20">
      <c r="A7948" s="25">
        <v>43342</v>
      </c>
      <c r="B7948" s="25">
        <v>4.8295208333365736</v>
      </c>
      <c r="C7948" s="26" t="s">
        <v>17061</v>
      </c>
      <c r="D7948" s="25" t="s">
        <v>17098</v>
      </c>
      <c r="E7948" s="26" t="s">
        <v>3005</v>
      </c>
      <c r="F7948" s="25" t="s">
        <v>91</v>
      </c>
      <c r="G7948" s="69">
        <v>1.524</v>
      </c>
      <c r="H7948" s="25" t="s">
        <v>61</v>
      </c>
      <c r="I7948" s="27" t="s">
        <v>3006</v>
      </c>
      <c r="J7948" s="69">
        <v>45.72</v>
      </c>
      <c r="K7948" s="6" t="s">
        <v>17099</v>
      </c>
      <c r="L7948" s="6" t="s">
        <v>95</v>
      </c>
      <c r="M7948" s="69">
        <v>30</v>
      </c>
      <c r="N7948" s="6" t="s">
        <v>59</v>
      </c>
      <c r="O7948" s="6" t="s">
        <v>1935</v>
      </c>
      <c r="R7948" s="33" t="str">
        <f t="shared" si="145"/>
        <v>S07D2253P014</v>
      </c>
      <c r="S7948" s="95">
        <f>VLOOKUP(I7948,品牌型号对应工厂型号!C:E,3,0)</f>
        <v>5</v>
      </c>
      <c r="T7948" s="96" t="str">
        <f>VLOOKUP(I7948,品牌型号对应工厂型号!C:I,7,0)</f>
        <v>142:EASL-70 1.5mil(S-70)</v>
      </c>
    </row>
    <row r="7949" spans="1:20">
      <c r="A7949" s="25">
        <v>43342</v>
      </c>
      <c r="B7949" s="25">
        <v>4.8295208333365736</v>
      </c>
      <c r="C7949" s="26" t="s">
        <v>17061</v>
      </c>
      <c r="D7949" s="25" t="s">
        <v>17100</v>
      </c>
      <c r="E7949" s="26" t="s">
        <v>3005</v>
      </c>
      <c r="F7949" s="25" t="s">
        <v>91</v>
      </c>
      <c r="G7949" s="69">
        <v>1.524</v>
      </c>
      <c r="H7949" s="25" t="s">
        <v>61</v>
      </c>
      <c r="I7949" s="27" t="s">
        <v>3006</v>
      </c>
      <c r="J7949" s="69">
        <v>45.72</v>
      </c>
      <c r="K7949" s="6" t="s">
        <v>17101</v>
      </c>
      <c r="L7949" s="6" t="s">
        <v>95</v>
      </c>
      <c r="M7949" s="69">
        <v>30</v>
      </c>
      <c r="N7949" s="6" t="s">
        <v>59</v>
      </c>
      <c r="O7949" s="6" t="s">
        <v>1935</v>
      </c>
      <c r="R7949" s="33" t="str">
        <f t="shared" si="145"/>
        <v>S07D2253P005</v>
      </c>
      <c r="S7949" s="95">
        <f>VLOOKUP(I7949,品牌型号对应工厂型号!C:E,3,0)</f>
        <v>5</v>
      </c>
      <c r="T7949" s="96" t="str">
        <f>VLOOKUP(I7949,品牌型号对应工厂型号!C:I,7,0)</f>
        <v>142:EASL-70 1.5mil(S-70)</v>
      </c>
    </row>
    <row r="7950" spans="1:20">
      <c r="A7950" s="25">
        <v>43342</v>
      </c>
      <c r="B7950" s="25">
        <v>4.8295208333365736</v>
      </c>
      <c r="C7950" s="26" t="s">
        <v>17061</v>
      </c>
      <c r="D7950" s="25" t="s">
        <v>17102</v>
      </c>
      <c r="E7950" s="26" t="s">
        <v>3005</v>
      </c>
      <c r="F7950" s="25" t="s">
        <v>91</v>
      </c>
      <c r="G7950" s="69">
        <v>1.524</v>
      </c>
      <c r="H7950" s="25" t="s">
        <v>61</v>
      </c>
      <c r="I7950" s="27" t="s">
        <v>3006</v>
      </c>
      <c r="J7950" s="69">
        <v>45.72</v>
      </c>
      <c r="K7950" s="6" t="s">
        <v>17103</v>
      </c>
      <c r="L7950" s="6" t="s">
        <v>95</v>
      </c>
      <c r="M7950" s="69">
        <v>30</v>
      </c>
      <c r="N7950" s="6" t="s">
        <v>59</v>
      </c>
      <c r="O7950" s="6" t="s">
        <v>1935</v>
      </c>
      <c r="R7950" s="33" t="str">
        <f t="shared" si="145"/>
        <v>S07D2253P013</v>
      </c>
      <c r="S7950" s="95">
        <f>VLOOKUP(I7950,品牌型号对应工厂型号!C:E,3,0)</f>
        <v>5</v>
      </c>
      <c r="T7950" s="96" t="str">
        <f>VLOOKUP(I7950,品牌型号对应工厂型号!C:I,7,0)</f>
        <v>142:EASL-70 1.5mil(S-70)</v>
      </c>
    </row>
    <row r="7951" spans="1:20">
      <c r="A7951" s="25">
        <v>43342</v>
      </c>
      <c r="B7951" s="25">
        <v>4.8295208333365736</v>
      </c>
      <c r="C7951" s="26" t="s">
        <v>17061</v>
      </c>
      <c r="D7951" s="25" t="s">
        <v>17104</v>
      </c>
      <c r="E7951" s="26" t="s">
        <v>3121</v>
      </c>
      <c r="F7951" s="25" t="s">
        <v>91</v>
      </c>
      <c r="G7951" s="69">
        <v>1.524</v>
      </c>
      <c r="H7951" s="25" t="s">
        <v>60</v>
      </c>
      <c r="I7951" s="27" t="s">
        <v>3122</v>
      </c>
      <c r="J7951" s="69">
        <v>45.72</v>
      </c>
      <c r="K7951" s="6" t="s">
        <v>17105</v>
      </c>
      <c r="L7951" s="6" t="s">
        <v>95</v>
      </c>
      <c r="M7951" s="69">
        <v>30</v>
      </c>
      <c r="N7951" s="6" t="s">
        <v>59</v>
      </c>
      <c r="O7951" s="6" t="s">
        <v>1935</v>
      </c>
      <c r="R7951" s="33" t="str">
        <f t="shared" si="145"/>
        <v>S07N3037P004</v>
      </c>
      <c r="S7951" s="95">
        <f>VLOOKUP(I7951,品牌型号对应工厂型号!C:E,3,0)</f>
        <v>5</v>
      </c>
      <c r="T7951" s="96" t="str">
        <f>VLOOKUP(I7951,品牌型号对应工厂型号!C:I,7,0)</f>
        <v>141:DABL-25 1.5mil(S-20)</v>
      </c>
    </row>
    <row r="7952" spans="1:20">
      <c r="A7952" s="25">
        <v>43342</v>
      </c>
      <c r="B7952" s="25">
        <v>4.8295208333365736</v>
      </c>
      <c r="C7952" s="26" t="s">
        <v>17061</v>
      </c>
      <c r="D7952" s="25" t="s">
        <v>17106</v>
      </c>
      <c r="E7952" s="26" t="s">
        <v>3121</v>
      </c>
      <c r="F7952" s="25" t="s">
        <v>91</v>
      </c>
      <c r="G7952" s="69">
        <v>1.524</v>
      </c>
      <c r="H7952" s="25" t="s">
        <v>60</v>
      </c>
      <c r="I7952" s="27" t="s">
        <v>3122</v>
      </c>
      <c r="J7952" s="69">
        <v>45.72</v>
      </c>
      <c r="K7952" s="6" t="s">
        <v>17107</v>
      </c>
      <c r="L7952" s="6" t="s">
        <v>95</v>
      </c>
      <c r="M7952" s="69">
        <v>30</v>
      </c>
      <c r="N7952" s="6" t="s">
        <v>59</v>
      </c>
      <c r="O7952" s="6" t="s">
        <v>1935</v>
      </c>
      <c r="R7952" s="33" t="str">
        <f t="shared" si="145"/>
        <v>S07N3037P006</v>
      </c>
      <c r="S7952" s="95">
        <f>VLOOKUP(I7952,品牌型号对应工厂型号!C:E,3,0)</f>
        <v>5</v>
      </c>
      <c r="T7952" s="96" t="str">
        <f>VLOOKUP(I7952,品牌型号对应工厂型号!C:I,7,0)</f>
        <v>141:DABL-25 1.5mil(S-20)</v>
      </c>
    </row>
    <row r="7953" spans="1:20">
      <c r="A7953" s="25">
        <v>43342</v>
      </c>
      <c r="B7953" s="25">
        <v>4.8295208333365736</v>
      </c>
      <c r="C7953" s="26" t="s">
        <v>17061</v>
      </c>
      <c r="D7953" s="25" t="s">
        <v>17108</v>
      </c>
      <c r="E7953" s="26" t="s">
        <v>3121</v>
      </c>
      <c r="F7953" s="25" t="s">
        <v>91</v>
      </c>
      <c r="G7953" s="69">
        <v>1.524</v>
      </c>
      <c r="H7953" s="25" t="s">
        <v>60</v>
      </c>
      <c r="I7953" s="27" t="s">
        <v>3122</v>
      </c>
      <c r="J7953" s="69">
        <v>45.72</v>
      </c>
      <c r="K7953" s="6" t="s">
        <v>17109</v>
      </c>
      <c r="L7953" s="6" t="s">
        <v>95</v>
      </c>
      <c r="M7953" s="69">
        <v>30</v>
      </c>
      <c r="N7953" s="6" t="s">
        <v>59</v>
      </c>
      <c r="O7953" s="6" t="s">
        <v>1935</v>
      </c>
      <c r="R7953" s="33" t="str">
        <f t="shared" si="145"/>
        <v>S07N3037P007</v>
      </c>
      <c r="S7953" s="95">
        <f>VLOOKUP(I7953,品牌型号对应工厂型号!C:E,3,0)</f>
        <v>5</v>
      </c>
      <c r="T7953" s="96" t="str">
        <f>VLOOKUP(I7953,品牌型号对应工厂型号!C:I,7,0)</f>
        <v>141:DABL-25 1.5mil(S-20)</v>
      </c>
    </row>
    <row r="7954" spans="1:20">
      <c r="A7954" s="25">
        <v>43342</v>
      </c>
      <c r="B7954" s="25">
        <v>4.8295208333365736</v>
      </c>
      <c r="C7954" s="26" t="s">
        <v>17061</v>
      </c>
      <c r="D7954" s="25" t="s">
        <v>17110</v>
      </c>
      <c r="E7954" s="26" t="s">
        <v>3121</v>
      </c>
      <c r="F7954" s="25" t="s">
        <v>91</v>
      </c>
      <c r="G7954" s="69">
        <v>1.524</v>
      </c>
      <c r="H7954" s="25" t="s">
        <v>60</v>
      </c>
      <c r="I7954" s="27" t="s">
        <v>3122</v>
      </c>
      <c r="J7954" s="69">
        <v>45.72</v>
      </c>
      <c r="K7954" s="6" t="s">
        <v>17111</v>
      </c>
      <c r="L7954" s="6" t="s">
        <v>95</v>
      </c>
      <c r="M7954" s="69">
        <v>30</v>
      </c>
      <c r="N7954" s="6" t="s">
        <v>59</v>
      </c>
      <c r="O7954" s="6" t="s">
        <v>1935</v>
      </c>
      <c r="R7954" s="33" t="str">
        <f t="shared" si="145"/>
        <v>S07N3037P008</v>
      </c>
      <c r="S7954" s="95">
        <f>VLOOKUP(I7954,品牌型号对应工厂型号!C:E,3,0)</f>
        <v>5</v>
      </c>
      <c r="T7954" s="96" t="str">
        <f>VLOOKUP(I7954,品牌型号对应工厂型号!C:I,7,0)</f>
        <v>141:DABL-25 1.5mil(S-20)</v>
      </c>
    </row>
    <row r="7955" spans="1:20">
      <c r="A7955" s="25">
        <v>43342</v>
      </c>
      <c r="B7955" s="25">
        <v>4.8295208333365736</v>
      </c>
      <c r="C7955" s="26" t="s">
        <v>17061</v>
      </c>
      <c r="D7955" s="25" t="s">
        <v>17112</v>
      </c>
      <c r="E7955" s="26" t="s">
        <v>3121</v>
      </c>
      <c r="F7955" s="25" t="s">
        <v>91</v>
      </c>
      <c r="G7955" s="69">
        <v>1.524</v>
      </c>
      <c r="H7955" s="25" t="s">
        <v>60</v>
      </c>
      <c r="I7955" s="27" t="s">
        <v>3122</v>
      </c>
      <c r="J7955" s="69">
        <v>45.72</v>
      </c>
      <c r="K7955" s="6" t="s">
        <v>17113</v>
      </c>
      <c r="L7955" s="6" t="s">
        <v>95</v>
      </c>
      <c r="M7955" s="69">
        <v>30</v>
      </c>
      <c r="N7955" s="6" t="s">
        <v>59</v>
      </c>
      <c r="O7955" s="6" t="s">
        <v>1935</v>
      </c>
      <c r="R7955" s="33" t="str">
        <f t="shared" si="145"/>
        <v>S07N3037P005</v>
      </c>
      <c r="S7955" s="95">
        <f>VLOOKUP(I7955,品牌型号对应工厂型号!C:E,3,0)</f>
        <v>5</v>
      </c>
      <c r="T7955" s="96" t="str">
        <f>VLOOKUP(I7955,品牌型号对应工厂型号!C:I,7,0)</f>
        <v>141:DABL-25 1.5mil(S-20)</v>
      </c>
    </row>
    <row r="7956" spans="1:20">
      <c r="A7956" s="25">
        <v>43342</v>
      </c>
      <c r="B7956" s="25">
        <v>4.8295208333365736</v>
      </c>
      <c r="C7956" s="26" t="s">
        <v>17061</v>
      </c>
      <c r="D7956" s="25" t="s">
        <v>17114</v>
      </c>
      <c r="E7956" s="26" t="s">
        <v>3121</v>
      </c>
      <c r="F7956" s="25" t="s">
        <v>91</v>
      </c>
      <c r="G7956" s="69">
        <v>1.524</v>
      </c>
      <c r="H7956" s="25" t="s">
        <v>60</v>
      </c>
      <c r="I7956" s="27" t="s">
        <v>3122</v>
      </c>
      <c r="J7956" s="69">
        <v>45.72</v>
      </c>
      <c r="K7956" s="6" t="s">
        <v>17115</v>
      </c>
      <c r="L7956" s="6" t="s">
        <v>95</v>
      </c>
      <c r="M7956" s="69">
        <v>30</v>
      </c>
      <c r="N7956" s="6" t="s">
        <v>59</v>
      </c>
      <c r="O7956" s="6" t="s">
        <v>1935</v>
      </c>
      <c r="R7956" s="33" t="str">
        <f t="shared" si="145"/>
        <v>S07N3037P003</v>
      </c>
      <c r="S7956" s="95">
        <f>VLOOKUP(I7956,品牌型号对应工厂型号!C:E,3,0)</f>
        <v>5</v>
      </c>
      <c r="T7956" s="96" t="str">
        <f>VLOOKUP(I7956,品牌型号对应工厂型号!C:I,7,0)</f>
        <v>141:DABL-25 1.5mil(S-20)</v>
      </c>
    </row>
    <row r="7957" spans="1:20">
      <c r="A7957" s="25">
        <v>43342</v>
      </c>
      <c r="B7957" s="25">
        <v>4.8295208333365736</v>
      </c>
      <c r="C7957" s="26" t="s">
        <v>17061</v>
      </c>
      <c r="D7957" s="25" t="s">
        <v>17116</v>
      </c>
      <c r="E7957" s="26" t="s">
        <v>3121</v>
      </c>
      <c r="F7957" s="25" t="s">
        <v>91</v>
      </c>
      <c r="G7957" s="69">
        <v>1.524</v>
      </c>
      <c r="H7957" s="25" t="s">
        <v>60</v>
      </c>
      <c r="I7957" s="27" t="s">
        <v>3122</v>
      </c>
      <c r="J7957" s="69">
        <v>45.72</v>
      </c>
      <c r="K7957" s="6" t="s">
        <v>17117</v>
      </c>
      <c r="L7957" s="6" t="s">
        <v>95</v>
      </c>
      <c r="M7957" s="69">
        <v>30</v>
      </c>
      <c r="N7957" s="6" t="s">
        <v>59</v>
      </c>
      <c r="O7957" s="6" t="s">
        <v>1935</v>
      </c>
      <c r="R7957" s="33" t="str">
        <f t="shared" si="145"/>
        <v>S07D3034P043</v>
      </c>
      <c r="S7957" s="95">
        <f>VLOOKUP(I7957,品牌型号对应工厂型号!C:E,3,0)</f>
        <v>5</v>
      </c>
      <c r="T7957" s="96" t="str">
        <f>VLOOKUP(I7957,品牌型号对应工厂型号!C:I,7,0)</f>
        <v>141:DABL-25 1.5mil(S-20)</v>
      </c>
    </row>
    <row r="7958" spans="1:20">
      <c r="A7958" s="25">
        <v>43342</v>
      </c>
      <c r="B7958" s="25">
        <v>4.8295208333365736</v>
      </c>
      <c r="C7958" s="26" t="s">
        <v>17061</v>
      </c>
      <c r="D7958" s="25" t="s">
        <v>17118</v>
      </c>
      <c r="E7958" s="26" t="s">
        <v>3121</v>
      </c>
      <c r="F7958" s="25" t="s">
        <v>91</v>
      </c>
      <c r="G7958" s="69">
        <v>1.524</v>
      </c>
      <c r="H7958" s="25" t="s">
        <v>60</v>
      </c>
      <c r="I7958" s="27" t="s">
        <v>3122</v>
      </c>
      <c r="J7958" s="69">
        <v>45.72</v>
      </c>
      <c r="K7958" s="6" t="s">
        <v>17119</v>
      </c>
      <c r="L7958" s="6" t="s">
        <v>95</v>
      </c>
      <c r="M7958" s="69">
        <v>30</v>
      </c>
      <c r="N7958" s="6" t="s">
        <v>59</v>
      </c>
      <c r="O7958" s="6" t="s">
        <v>1935</v>
      </c>
      <c r="R7958" s="33" t="str">
        <f t="shared" si="145"/>
        <v>S07D3034P042</v>
      </c>
      <c r="S7958" s="95">
        <f>VLOOKUP(I7958,品牌型号对应工厂型号!C:E,3,0)</f>
        <v>5</v>
      </c>
      <c r="T7958" s="96" t="str">
        <f>VLOOKUP(I7958,品牌型号对应工厂型号!C:I,7,0)</f>
        <v>141:DABL-25 1.5mil(S-20)</v>
      </c>
    </row>
    <row r="7959" spans="1:20">
      <c r="A7959" s="25">
        <v>43342</v>
      </c>
      <c r="B7959" s="25">
        <v>4.8295208333365736</v>
      </c>
      <c r="C7959" s="26" t="s">
        <v>17061</v>
      </c>
      <c r="D7959" s="25" t="s">
        <v>17120</v>
      </c>
      <c r="E7959" s="26" t="s">
        <v>3121</v>
      </c>
      <c r="F7959" s="25" t="s">
        <v>91</v>
      </c>
      <c r="G7959" s="69">
        <v>1.524</v>
      </c>
      <c r="H7959" s="25" t="s">
        <v>60</v>
      </c>
      <c r="I7959" s="27" t="s">
        <v>3122</v>
      </c>
      <c r="J7959" s="69">
        <v>45.72</v>
      </c>
      <c r="K7959" s="6" t="s">
        <v>17121</v>
      </c>
      <c r="L7959" s="6" t="s">
        <v>95</v>
      </c>
      <c r="M7959" s="69">
        <v>30</v>
      </c>
      <c r="N7959" s="6" t="s">
        <v>59</v>
      </c>
      <c r="O7959" s="6" t="s">
        <v>1935</v>
      </c>
      <c r="R7959" s="33" t="str">
        <f t="shared" si="145"/>
        <v>S07N3037P002</v>
      </c>
      <c r="S7959" s="95">
        <f>VLOOKUP(I7959,品牌型号对应工厂型号!C:E,3,0)</f>
        <v>5</v>
      </c>
      <c r="T7959" s="96" t="str">
        <f>VLOOKUP(I7959,品牌型号对应工厂型号!C:I,7,0)</f>
        <v>141:DABL-25 1.5mil(S-20)</v>
      </c>
    </row>
    <row r="7960" spans="1:20">
      <c r="A7960" s="25">
        <v>43342</v>
      </c>
      <c r="B7960" s="25">
        <v>4.8295208333365736</v>
      </c>
      <c r="C7960" s="26" t="s">
        <v>17061</v>
      </c>
      <c r="D7960" s="25" t="s">
        <v>17122</v>
      </c>
      <c r="E7960" s="26" t="s">
        <v>3121</v>
      </c>
      <c r="F7960" s="25" t="s">
        <v>91</v>
      </c>
      <c r="G7960" s="69">
        <v>1.524</v>
      </c>
      <c r="H7960" s="25" t="s">
        <v>60</v>
      </c>
      <c r="I7960" s="27" t="s">
        <v>3122</v>
      </c>
      <c r="J7960" s="69">
        <v>45.72</v>
      </c>
      <c r="K7960" s="6" t="s">
        <v>17123</v>
      </c>
      <c r="L7960" s="6" t="s">
        <v>95</v>
      </c>
      <c r="M7960" s="69">
        <v>30</v>
      </c>
      <c r="N7960" s="6" t="s">
        <v>59</v>
      </c>
      <c r="O7960" s="6" t="s">
        <v>1935</v>
      </c>
      <c r="R7960" s="33" t="str">
        <f t="shared" si="145"/>
        <v>S07D3034P046</v>
      </c>
      <c r="S7960" s="95">
        <f>VLOOKUP(I7960,品牌型号对应工厂型号!C:E,3,0)</f>
        <v>5</v>
      </c>
      <c r="T7960" s="96" t="str">
        <f>VLOOKUP(I7960,品牌型号对应工厂型号!C:I,7,0)</f>
        <v>141:DABL-25 1.5mil(S-20)</v>
      </c>
    </row>
    <row r="7961" spans="1:20">
      <c r="A7961" s="25">
        <v>43342</v>
      </c>
      <c r="B7961" s="25">
        <v>4.8295208333365736</v>
      </c>
      <c r="C7961" s="26" t="s">
        <v>17061</v>
      </c>
      <c r="D7961" s="25" t="s">
        <v>17124</v>
      </c>
      <c r="E7961" s="26" t="s">
        <v>3121</v>
      </c>
      <c r="F7961" s="25" t="s">
        <v>91</v>
      </c>
      <c r="G7961" s="69">
        <v>1.524</v>
      </c>
      <c r="H7961" s="25" t="s">
        <v>60</v>
      </c>
      <c r="I7961" s="27" t="s">
        <v>3122</v>
      </c>
      <c r="J7961" s="69">
        <v>45.72</v>
      </c>
      <c r="K7961" s="6" t="s">
        <v>17125</v>
      </c>
      <c r="L7961" s="6" t="s">
        <v>95</v>
      </c>
      <c r="M7961" s="69">
        <v>30</v>
      </c>
      <c r="N7961" s="6" t="s">
        <v>59</v>
      </c>
      <c r="O7961" s="6" t="s">
        <v>1935</v>
      </c>
      <c r="R7961" s="33" t="str">
        <f t="shared" si="145"/>
        <v>S07D3034P044</v>
      </c>
      <c r="S7961" s="95">
        <f>VLOOKUP(I7961,品牌型号对应工厂型号!C:E,3,0)</f>
        <v>5</v>
      </c>
      <c r="T7961" s="96" t="str">
        <f>VLOOKUP(I7961,品牌型号对应工厂型号!C:I,7,0)</f>
        <v>141:DABL-25 1.5mil(S-20)</v>
      </c>
    </row>
    <row r="7962" spans="1:20">
      <c r="A7962" s="25">
        <v>43342</v>
      </c>
      <c r="B7962" s="25">
        <v>4.8295208333365736</v>
      </c>
      <c r="C7962" s="26" t="s">
        <v>17061</v>
      </c>
      <c r="D7962" s="25" t="s">
        <v>17126</v>
      </c>
      <c r="E7962" s="26" t="s">
        <v>3121</v>
      </c>
      <c r="F7962" s="25" t="s">
        <v>91</v>
      </c>
      <c r="G7962" s="69">
        <v>1.524</v>
      </c>
      <c r="H7962" s="25" t="s">
        <v>60</v>
      </c>
      <c r="I7962" s="27" t="s">
        <v>3122</v>
      </c>
      <c r="J7962" s="69">
        <v>45.72</v>
      </c>
      <c r="K7962" s="6" t="s">
        <v>17127</v>
      </c>
      <c r="L7962" s="6" t="s">
        <v>95</v>
      </c>
      <c r="M7962" s="69">
        <v>30</v>
      </c>
      <c r="N7962" s="6" t="s">
        <v>59</v>
      </c>
      <c r="O7962" s="6" t="s">
        <v>1935</v>
      </c>
      <c r="R7962" s="33" t="str">
        <f t="shared" si="145"/>
        <v>S07D3034P045</v>
      </c>
      <c r="S7962" s="95">
        <f>VLOOKUP(I7962,品牌型号对应工厂型号!C:E,3,0)</f>
        <v>5</v>
      </c>
      <c r="T7962" s="96" t="str">
        <f>VLOOKUP(I7962,品牌型号对应工厂型号!C:I,7,0)</f>
        <v>141:DABL-25 1.5mil(S-20)</v>
      </c>
    </row>
    <row r="7963" spans="1:20">
      <c r="A7963" s="25">
        <v>43342</v>
      </c>
      <c r="B7963" s="25">
        <v>4.8295208333365736</v>
      </c>
      <c r="C7963" s="26" t="s">
        <v>17061</v>
      </c>
      <c r="D7963" s="25" t="s">
        <v>17128</v>
      </c>
      <c r="E7963" s="26" t="s">
        <v>3121</v>
      </c>
      <c r="F7963" s="25" t="s">
        <v>91</v>
      </c>
      <c r="G7963" s="69">
        <v>1.524</v>
      </c>
      <c r="H7963" s="25" t="s">
        <v>60</v>
      </c>
      <c r="I7963" s="27" t="s">
        <v>3122</v>
      </c>
      <c r="J7963" s="69">
        <v>45.72</v>
      </c>
      <c r="K7963" s="6" t="s">
        <v>17129</v>
      </c>
      <c r="L7963" s="6" t="s">
        <v>95</v>
      </c>
      <c r="M7963" s="69">
        <v>30</v>
      </c>
      <c r="N7963" s="6" t="s">
        <v>59</v>
      </c>
      <c r="O7963" s="6" t="s">
        <v>1935</v>
      </c>
      <c r="R7963" s="33" t="str">
        <f t="shared" si="145"/>
        <v>S07D3034P047</v>
      </c>
      <c r="S7963" s="95">
        <f>VLOOKUP(I7963,品牌型号对应工厂型号!C:E,3,0)</f>
        <v>5</v>
      </c>
      <c r="T7963" s="96" t="str">
        <f>VLOOKUP(I7963,品牌型号对应工厂型号!C:I,7,0)</f>
        <v>141:DABL-25 1.5mil(S-20)</v>
      </c>
    </row>
    <row r="7964" spans="1:20">
      <c r="A7964" s="25">
        <v>43342</v>
      </c>
      <c r="B7964" s="25">
        <v>4.8295208333365736</v>
      </c>
      <c r="C7964" s="26" t="s">
        <v>17061</v>
      </c>
      <c r="D7964" s="25" t="s">
        <v>17130</v>
      </c>
      <c r="E7964" s="26" t="s">
        <v>3121</v>
      </c>
      <c r="F7964" s="25" t="s">
        <v>91</v>
      </c>
      <c r="G7964" s="69">
        <v>1.524</v>
      </c>
      <c r="H7964" s="25" t="s">
        <v>60</v>
      </c>
      <c r="I7964" s="27" t="s">
        <v>3122</v>
      </c>
      <c r="J7964" s="69">
        <v>45.72</v>
      </c>
      <c r="K7964" s="6" t="s">
        <v>17131</v>
      </c>
      <c r="L7964" s="6" t="s">
        <v>95</v>
      </c>
      <c r="M7964" s="69">
        <v>30</v>
      </c>
      <c r="N7964" s="6" t="s">
        <v>59</v>
      </c>
      <c r="O7964" s="6" t="s">
        <v>1935</v>
      </c>
      <c r="R7964" s="33" t="str">
        <f t="shared" si="145"/>
        <v>S07N3037P001</v>
      </c>
      <c r="S7964" s="95">
        <f>VLOOKUP(I7964,品牌型号对应工厂型号!C:E,3,0)</f>
        <v>5</v>
      </c>
      <c r="T7964" s="96" t="str">
        <f>VLOOKUP(I7964,品牌型号对应工厂型号!C:I,7,0)</f>
        <v>141:DABL-25 1.5mil(S-20)</v>
      </c>
    </row>
    <row r="7965" spans="1:20">
      <c r="A7965" s="25">
        <v>43342</v>
      </c>
      <c r="B7965" s="25">
        <v>4.8295208333365736</v>
      </c>
      <c r="C7965" s="26" t="s">
        <v>17061</v>
      </c>
      <c r="D7965" s="25" t="s">
        <v>17132</v>
      </c>
      <c r="E7965" s="26" t="s">
        <v>3121</v>
      </c>
      <c r="F7965" s="25" t="s">
        <v>91</v>
      </c>
      <c r="G7965" s="69">
        <v>1.524</v>
      </c>
      <c r="H7965" s="25" t="s">
        <v>60</v>
      </c>
      <c r="I7965" s="27" t="s">
        <v>3122</v>
      </c>
      <c r="J7965" s="69">
        <v>45.72</v>
      </c>
      <c r="K7965" s="6" t="s">
        <v>17133</v>
      </c>
      <c r="L7965" s="6" t="s">
        <v>95</v>
      </c>
      <c r="M7965" s="69">
        <v>30</v>
      </c>
      <c r="N7965" s="6" t="s">
        <v>59</v>
      </c>
      <c r="O7965" s="6" t="s">
        <v>1935</v>
      </c>
      <c r="R7965" s="33" t="str">
        <f t="shared" si="145"/>
        <v>S07D3034P039</v>
      </c>
      <c r="S7965" s="95">
        <f>VLOOKUP(I7965,品牌型号对应工厂型号!C:E,3,0)</f>
        <v>5</v>
      </c>
      <c r="T7965" s="96" t="str">
        <f>VLOOKUP(I7965,品牌型号对应工厂型号!C:I,7,0)</f>
        <v>141:DABL-25 1.5mil(S-20)</v>
      </c>
    </row>
    <row r="7966" spans="1:20">
      <c r="A7966" s="25">
        <v>43342</v>
      </c>
      <c r="B7966" s="25">
        <v>4.8295208333365736</v>
      </c>
      <c r="C7966" s="26" t="s">
        <v>17061</v>
      </c>
      <c r="D7966" s="25" t="s">
        <v>17134</v>
      </c>
      <c r="E7966" s="26" t="s">
        <v>3121</v>
      </c>
      <c r="F7966" s="25" t="s">
        <v>91</v>
      </c>
      <c r="G7966" s="69">
        <v>1.524</v>
      </c>
      <c r="H7966" s="25" t="s">
        <v>60</v>
      </c>
      <c r="I7966" s="27" t="s">
        <v>3122</v>
      </c>
      <c r="J7966" s="69">
        <v>45.72</v>
      </c>
      <c r="K7966" s="6" t="s">
        <v>17135</v>
      </c>
      <c r="L7966" s="6" t="s">
        <v>95</v>
      </c>
      <c r="M7966" s="69">
        <v>30</v>
      </c>
      <c r="N7966" s="6" t="s">
        <v>59</v>
      </c>
      <c r="O7966" s="6" t="s">
        <v>1935</v>
      </c>
      <c r="R7966" s="33" t="str">
        <f t="shared" si="145"/>
        <v>S07D3034P040</v>
      </c>
      <c r="S7966" s="95">
        <f>VLOOKUP(I7966,品牌型号对应工厂型号!C:E,3,0)</f>
        <v>5</v>
      </c>
      <c r="T7966" s="96" t="str">
        <f>VLOOKUP(I7966,品牌型号对应工厂型号!C:I,7,0)</f>
        <v>141:DABL-25 1.5mil(S-20)</v>
      </c>
    </row>
    <row r="7967" spans="1:20">
      <c r="A7967" s="25">
        <v>43342</v>
      </c>
      <c r="B7967" s="25">
        <v>4.8295208333365736</v>
      </c>
      <c r="C7967" s="26" t="s">
        <v>17061</v>
      </c>
      <c r="D7967" s="25" t="s">
        <v>17136</v>
      </c>
      <c r="E7967" s="26" t="s">
        <v>3121</v>
      </c>
      <c r="F7967" s="25" t="s">
        <v>91</v>
      </c>
      <c r="G7967" s="69">
        <v>1.524</v>
      </c>
      <c r="H7967" s="25" t="s">
        <v>60</v>
      </c>
      <c r="I7967" s="27" t="s">
        <v>3122</v>
      </c>
      <c r="J7967" s="69">
        <v>45.72</v>
      </c>
      <c r="K7967" s="6" t="s">
        <v>17137</v>
      </c>
      <c r="L7967" s="6" t="s">
        <v>95</v>
      </c>
      <c r="M7967" s="69">
        <v>30</v>
      </c>
      <c r="N7967" s="6" t="s">
        <v>59</v>
      </c>
      <c r="O7967" s="6" t="s">
        <v>1935</v>
      </c>
      <c r="R7967" s="33" t="str">
        <f t="shared" si="145"/>
        <v>S07D3034P041</v>
      </c>
      <c r="S7967" s="95">
        <f>VLOOKUP(I7967,品牌型号对应工厂型号!C:E,3,0)</f>
        <v>5</v>
      </c>
      <c r="T7967" s="96" t="str">
        <f>VLOOKUP(I7967,品牌型号对应工厂型号!C:I,7,0)</f>
        <v>141:DABL-25 1.5mil(S-20)</v>
      </c>
    </row>
    <row r="7968" spans="1:20">
      <c r="A7968" s="25">
        <v>43342</v>
      </c>
      <c r="B7968" s="25">
        <v>4.8295208333365736</v>
      </c>
      <c r="C7968" s="26" t="s">
        <v>17061</v>
      </c>
      <c r="D7968" s="25" t="s">
        <v>17138</v>
      </c>
      <c r="E7968" s="26" t="s">
        <v>3121</v>
      </c>
      <c r="F7968" s="25" t="s">
        <v>91</v>
      </c>
      <c r="G7968" s="69">
        <v>1.524</v>
      </c>
      <c r="H7968" s="25" t="s">
        <v>60</v>
      </c>
      <c r="I7968" s="27" t="s">
        <v>3122</v>
      </c>
      <c r="J7968" s="69">
        <v>45.72</v>
      </c>
      <c r="K7968" s="6" t="s">
        <v>17139</v>
      </c>
      <c r="L7968" s="6" t="s">
        <v>95</v>
      </c>
      <c r="M7968" s="69">
        <v>30</v>
      </c>
      <c r="N7968" s="6" t="s">
        <v>59</v>
      </c>
      <c r="O7968" s="6" t="s">
        <v>1935</v>
      </c>
      <c r="R7968" s="33" t="str">
        <f t="shared" si="145"/>
        <v>S07D3034P038</v>
      </c>
      <c r="S7968" s="95">
        <f>VLOOKUP(I7968,品牌型号对应工厂型号!C:E,3,0)</f>
        <v>5</v>
      </c>
      <c r="T7968" s="96" t="str">
        <f>VLOOKUP(I7968,品牌型号对应工厂型号!C:I,7,0)</f>
        <v>141:DABL-25 1.5mil(S-20)</v>
      </c>
    </row>
    <row r="7969" spans="1:20">
      <c r="A7969" s="25">
        <v>43342</v>
      </c>
      <c r="B7969" s="25">
        <v>4.8295208333365736</v>
      </c>
      <c r="C7969" s="26" t="s">
        <v>17061</v>
      </c>
      <c r="D7969" s="25" t="s">
        <v>17140</v>
      </c>
      <c r="E7969" s="26" t="s">
        <v>3121</v>
      </c>
      <c r="F7969" s="25" t="s">
        <v>91</v>
      </c>
      <c r="G7969" s="69">
        <v>1.524</v>
      </c>
      <c r="H7969" s="25" t="s">
        <v>60</v>
      </c>
      <c r="I7969" s="27" t="s">
        <v>3122</v>
      </c>
      <c r="J7969" s="69">
        <v>45.72</v>
      </c>
      <c r="K7969" s="6" t="s">
        <v>17141</v>
      </c>
      <c r="L7969" s="6" t="s">
        <v>95</v>
      </c>
      <c r="M7969" s="69">
        <v>30</v>
      </c>
      <c r="N7969" s="6" t="s">
        <v>59</v>
      </c>
      <c r="O7969" s="6" t="s">
        <v>1935</v>
      </c>
      <c r="R7969" s="33" t="str">
        <f t="shared" si="145"/>
        <v>S07D3034P037</v>
      </c>
      <c r="S7969" s="95">
        <f>VLOOKUP(I7969,品牌型号对应工厂型号!C:E,3,0)</f>
        <v>5</v>
      </c>
      <c r="T7969" s="96" t="str">
        <f>VLOOKUP(I7969,品牌型号对应工厂型号!C:I,7,0)</f>
        <v>141:DABL-25 1.5mil(S-20)</v>
      </c>
    </row>
    <row r="7970" spans="1:20">
      <c r="A7970" s="25">
        <v>43342</v>
      </c>
      <c r="B7970" s="25">
        <v>4.8295208333365736</v>
      </c>
      <c r="C7970" s="26" t="s">
        <v>17061</v>
      </c>
      <c r="D7970" s="25" t="s">
        <v>17142</v>
      </c>
      <c r="E7970" s="26" t="s">
        <v>3050</v>
      </c>
      <c r="F7970" s="25" t="s">
        <v>91</v>
      </c>
      <c r="G7970" s="69">
        <v>1.524</v>
      </c>
      <c r="H7970" s="25" t="s">
        <v>3051</v>
      </c>
      <c r="I7970" s="27" t="s">
        <v>3052</v>
      </c>
      <c r="J7970" s="69">
        <v>45.72</v>
      </c>
      <c r="K7970" s="6" t="s">
        <v>17143</v>
      </c>
      <c r="L7970" s="6" t="s">
        <v>95</v>
      </c>
      <c r="M7970" s="69">
        <v>30</v>
      </c>
      <c r="N7970" s="6" t="s">
        <v>59</v>
      </c>
      <c r="O7970" s="6" t="s">
        <v>1935</v>
      </c>
      <c r="R7970" s="33" t="str">
        <f t="shared" si="145"/>
        <v>S08D2479P001</v>
      </c>
      <c r="S7970" s="95">
        <f>VLOOKUP(I7970,品牌型号对应工厂型号!C:E,3,0)</f>
        <v>5</v>
      </c>
      <c r="T7970" s="96" t="str">
        <f>VLOOKUP(I7970,品牌型号对应工厂型号!C:I,7,0)</f>
        <v>138:DABL-10  2.0mil (S-15)</v>
      </c>
    </row>
    <row r="7971" spans="1:20">
      <c r="A7971" s="25">
        <v>43342</v>
      </c>
      <c r="B7971" s="25">
        <v>4.8295208333365736</v>
      </c>
      <c r="C7971" s="26" t="s">
        <v>17061</v>
      </c>
      <c r="D7971" s="25" t="s">
        <v>17144</v>
      </c>
      <c r="E7971" s="26" t="s">
        <v>3050</v>
      </c>
      <c r="F7971" s="25" t="s">
        <v>91</v>
      </c>
      <c r="G7971" s="69">
        <v>1.524</v>
      </c>
      <c r="H7971" s="25" t="s">
        <v>3051</v>
      </c>
      <c r="I7971" s="27" t="s">
        <v>3052</v>
      </c>
      <c r="J7971" s="69">
        <v>45.72</v>
      </c>
      <c r="K7971" s="6" t="s">
        <v>17145</v>
      </c>
      <c r="L7971" s="6" t="s">
        <v>95</v>
      </c>
      <c r="M7971" s="69">
        <v>30</v>
      </c>
      <c r="N7971" s="6" t="s">
        <v>59</v>
      </c>
      <c r="O7971" s="6" t="s">
        <v>1935</v>
      </c>
      <c r="R7971" s="33" t="str">
        <f t="shared" si="145"/>
        <v>S08D2479P002</v>
      </c>
      <c r="S7971" s="95">
        <f>VLOOKUP(I7971,品牌型号对应工厂型号!C:E,3,0)</f>
        <v>5</v>
      </c>
      <c r="T7971" s="96" t="str">
        <f>VLOOKUP(I7971,品牌型号对应工厂型号!C:I,7,0)</f>
        <v>138:DABL-10  2.0mil (S-15)</v>
      </c>
    </row>
    <row r="7972" spans="1:20">
      <c r="A7972" s="25">
        <v>43342</v>
      </c>
      <c r="B7972" s="25">
        <v>4.8295208333365736</v>
      </c>
      <c r="C7972" s="26" t="s">
        <v>17061</v>
      </c>
      <c r="D7972" s="25" t="s">
        <v>17146</v>
      </c>
      <c r="E7972" s="26" t="s">
        <v>3050</v>
      </c>
      <c r="F7972" s="25" t="s">
        <v>91</v>
      </c>
      <c r="G7972" s="69">
        <v>1.524</v>
      </c>
      <c r="H7972" s="25" t="s">
        <v>3051</v>
      </c>
      <c r="I7972" s="27" t="s">
        <v>3052</v>
      </c>
      <c r="J7972" s="69">
        <v>45.72</v>
      </c>
      <c r="K7972" s="6" t="s">
        <v>17147</v>
      </c>
      <c r="L7972" s="6" t="s">
        <v>95</v>
      </c>
      <c r="M7972" s="69">
        <v>30</v>
      </c>
      <c r="N7972" s="6" t="s">
        <v>59</v>
      </c>
      <c r="O7972" s="6" t="s">
        <v>1935</v>
      </c>
      <c r="R7972" s="33" t="str">
        <f t="shared" si="145"/>
        <v>S08D2479P003</v>
      </c>
      <c r="S7972" s="95">
        <f>VLOOKUP(I7972,品牌型号对应工厂型号!C:E,3,0)</f>
        <v>5</v>
      </c>
      <c r="T7972" s="96" t="str">
        <f>VLOOKUP(I7972,品牌型号对应工厂型号!C:I,7,0)</f>
        <v>138:DABL-10  2.0mil (S-15)</v>
      </c>
    </row>
    <row r="7973" spans="1:20">
      <c r="A7973" s="25">
        <v>43342</v>
      </c>
      <c r="B7973" s="25">
        <v>4.8295208333365736</v>
      </c>
      <c r="C7973" s="26" t="s">
        <v>17061</v>
      </c>
      <c r="D7973" s="25" t="s">
        <v>17148</v>
      </c>
      <c r="E7973" s="26" t="s">
        <v>3050</v>
      </c>
      <c r="F7973" s="25" t="s">
        <v>91</v>
      </c>
      <c r="G7973" s="69">
        <v>1.524</v>
      </c>
      <c r="H7973" s="25" t="s">
        <v>3051</v>
      </c>
      <c r="I7973" s="27" t="s">
        <v>3052</v>
      </c>
      <c r="J7973" s="69">
        <v>45.72</v>
      </c>
      <c r="K7973" s="6" t="s">
        <v>17149</v>
      </c>
      <c r="L7973" s="6" t="s">
        <v>95</v>
      </c>
      <c r="M7973" s="69">
        <v>30</v>
      </c>
      <c r="N7973" s="6" t="s">
        <v>59</v>
      </c>
      <c r="O7973" s="6" t="s">
        <v>1935</v>
      </c>
      <c r="R7973" s="33" t="str">
        <f t="shared" si="145"/>
        <v>S08D2479P004</v>
      </c>
      <c r="S7973" s="95">
        <f>VLOOKUP(I7973,品牌型号对应工厂型号!C:E,3,0)</f>
        <v>5</v>
      </c>
      <c r="T7973" s="96" t="str">
        <f>VLOOKUP(I7973,品牌型号对应工厂型号!C:I,7,0)</f>
        <v>138:DABL-10  2.0mil (S-15)</v>
      </c>
    </row>
    <row r="7974" spans="1:20">
      <c r="A7974" s="25">
        <v>43342</v>
      </c>
      <c r="B7974" s="25">
        <v>4.8295208333365736</v>
      </c>
      <c r="C7974" s="26" t="s">
        <v>17061</v>
      </c>
      <c r="D7974" s="25" t="s">
        <v>17150</v>
      </c>
      <c r="E7974" s="26" t="s">
        <v>3050</v>
      </c>
      <c r="F7974" s="25" t="s">
        <v>91</v>
      </c>
      <c r="G7974" s="69">
        <v>1.524</v>
      </c>
      <c r="H7974" s="25" t="s">
        <v>3051</v>
      </c>
      <c r="I7974" s="27" t="s">
        <v>3052</v>
      </c>
      <c r="J7974" s="69">
        <v>45.72</v>
      </c>
      <c r="K7974" s="6" t="s">
        <v>17151</v>
      </c>
      <c r="L7974" s="6" t="s">
        <v>95</v>
      </c>
      <c r="M7974" s="69">
        <v>30</v>
      </c>
      <c r="N7974" s="6" t="s">
        <v>59</v>
      </c>
      <c r="O7974" s="6" t="s">
        <v>1935</v>
      </c>
      <c r="R7974" s="33" t="str">
        <f t="shared" si="145"/>
        <v>S08D2479P005</v>
      </c>
      <c r="S7974" s="95">
        <f>VLOOKUP(I7974,品牌型号对应工厂型号!C:E,3,0)</f>
        <v>5</v>
      </c>
      <c r="T7974" s="96" t="str">
        <f>VLOOKUP(I7974,品牌型号对应工厂型号!C:I,7,0)</f>
        <v>138:DABL-10  2.0mil (S-15)</v>
      </c>
    </row>
    <row r="7975" spans="1:20">
      <c r="A7975" s="25">
        <v>43342</v>
      </c>
      <c r="B7975" s="25">
        <v>4.8295208333365736</v>
      </c>
      <c r="C7975" s="26" t="s">
        <v>17061</v>
      </c>
      <c r="D7975" s="25" t="s">
        <v>17152</v>
      </c>
      <c r="E7975" s="26" t="s">
        <v>3050</v>
      </c>
      <c r="F7975" s="25" t="s">
        <v>91</v>
      </c>
      <c r="G7975" s="69">
        <v>1.524</v>
      </c>
      <c r="H7975" s="25" t="s">
        <v>3051</v>
      </c>
      <c r="I7975" s="27" t="s">
        <v>3052</v>
      </c>
      <c r="J7975" s="69">
        <v>45.72</v>
      </c>
      <c r="K7975" s="6" t="s">
        <v>17153</v>
      </c>
      <c r="L7975" s="6" t="s">
        <v>95</v>
      </c>
      <c r="M7975" s="69">
        <v>30</v>
      </c>
      <c r="N7975" s="6" t="s">
        <v>59</v>
      </c>
      <c r="O7975" s="6" t="s">
        <v>1935</v>
      </c>
      <c r="R7975" s="33" t="str">
        <f t="shared" si="145"/>
        <v>S08D2479P006</v>
      </c>
      <c r="S7975" s="95">
        <f>VLOOKUP(I7975,品牌型号对应工厂型号!C:E,3,0)</f>
        <v>5</v>
      </c>
      <c r="T7975" s="96" t="str">
        <f>VLOOKUP(I7975,品牌型号对应工厂型号!C:I,7,0)</f>
        <v>138:DABL-10  2.0mil (S-15)</v>
      </c>
    </row>
    <row r="7976" spans="1:20">
      <c r="A7976" s="25">
        <v>43342</v>
      </c>
      <c r="B7976" s="25">
        <v>4.8295208333365736</v>
      </c>
      <c r="C7976" s="26" t="s">
        <v>17061</v>
      </c>
      <c r="D7976" s="25" t="s">
        <v>17154</v>
      </c>
      <c r="E7976" s="26" t="s">
        <v>3050</v>
      </c>
      <c r="F7976" s="25" t="s">
        <v>91</v>
      </c>
      <c r="G7976" s="69">
        <v>1.524</v>
      </c>
      <c r="H7976" s="25" t="s">
        <v>3051</v>
      </c>
      <c r="I7976" s="27" t="s">
        <v>3052</v>
      </c>
      <c r="J7976" s="69">
        <v>45.72</v>
      </c>
      <c r="K7976" s="6" t="s">
        <v>17155</v>
      </c>
      <c r="L7976" s="6" t="s">
        <v>95</v>
      </c>
      <c r="M7976" s="69">
        <v>30</v>
      </c>
      <c r="N7976" s="6" t="s">
        <v>59</v>
      </c>
      <c r="O7976" s="6" t="s">
        <v>1935</v>
      </c>
      <c r="R7976" s="33" t="str">
        <f t="shared" si="145"/>
        <v>S08D2479P007</v>
      </c>
      <c r="S7976" s="95">
        <f>VLOOKUP(I7976,品牌型号对应工厂型号!C:E,3,0)</f>
        <v>5</v>
      </c>
      <c r="T7976" s="96" t="str">
        <f>VLOOKUP(I7976,品牌型号对应工厂型号!C:I,7,0)</f>
        <v>138:DABL-10  2.0mil (S-15)</v>
      </c>
    </row>
    <row r="7977" spans="1:20">
      <c r="A7977" s="25">
        <v>43342</v>
      </c>
      <c r="B7977" s="25">
        <v>4.8295208333365736</v>
      </c>
      <c r="C7977" s="26" t="s">
        <v>17061</v>
      </c>
      <c r="D7977" s="25" t="s">
        <v>17156</v>
      </c>
      <c r="E7977" s="26" t="s">
        <v>3050</v>
      </c>
      <c r="F7977" s="25" t="s">
        <v>91</v>
      </c>
      <c r="G7977" s="69">
        <v>1.524</v>
      </c>
      <c r="H7977" s="25" t="s">
        <v>3051</v>
      </c>
      <c r="I7977" s="27" t="s">
        <v>3052</v>
      </c>
      <c r="J7977" s="69">
        <v>45.72</v>
      </c>
      <c r="K7977" s="6" t="s">
        <v>17157</v>
      </c>
      <c r="L7977" s="6" t="s">
        <v>95</v>
      </c>
      <c r="M7977" s="69">
        <v>30</v>
      </c>
      <c r="N7977" s="6" t="s">
        <v>59</v>
      </c>
      <c r="O7977" s="6" t="s">
        <v>1935</v>
      </c>
      <c r="R7977" s="33" t="str">
        <f t="shared" si="145"/>
        <v>S08D2479P008</v>
      </c>
      <c r="S7977" s="95">
        <f>VLOOKUP(I7977,品牌型号对应工厂型号!C:E,3,0)</f>
        <v>5</v>
      </c>
      <c r="T7977" s="96" t="str">
        <f>VLOOKUP(I7977,品牌型号对应工厂型号!C:I,7,0)</f>
        <v>138:DABL-10  2.0mil (S-15)</v>
      </c>
    </row>
    <row r="7978" spans="1:20">
      <c r="A7978" s="25">
        <v>43342</v>
      </c>
      <c r="B7978" s="25">
        <v>4.8295208333365736</v>
      </c>
      <c r="C7978" s="26" t="s">
        <v>17061</v>
      </c>
      <c r="D7978" s="25" t="s">
        <v>17158</v>
      </c>
      <c r="E7978" s="26" t="s">
        <v>3050</v>
      </c>
      <c r="F7978" s="25" t="s">
        <v>91</v>
      </c>
      <c r="G7978" s="69">
        <v>1.524</v>
      </c>
      <c r="H7978" s="25" t="s">
        <v>3051</v>
      </c>
      <c r="I7978" s="27" t="s">
        <v>3052</v>
      </c>
      <c r="J7978" s="69">
        <v>45.72</v>
      </c>
      <c r="K7978" s="6" t="s">
        <v>17159</v>
      </c>
      <c r="L7978" s="6" t="s">
        <v>95</v>
      </c>
      <c r="M7978" s="69">
        <v>30</v>
      </c>
      <c r="N7978" s="6" t="s">
        <v>59</v>
      </c>
      <c r="O7978" s="6" t="s">
        <v>1935</v>
      </c>
      <c r="R7978" s="33" t="str">
        <f t="shared" si="145"/>
        <v>S08D2479P009</v>
      </c>
      <c r="S7978" s="95">
        <f>VLOOKUP(I7978,品牌型号对应工厂型号!C:E,3,0)</f>
        <v>5</v>
      </c>
      <c r="T7978" s="96" t="str">
        <f>VLOOKUP(I7978,品牌型号对应工厂型号!C:I,7,0)</f>
        <v>138:DABL-10  2.0mil (S-15)</v>
      </c>
    </row>
    <row r="7979" spans="1:20">
      <c r="A7979" s="25">
        <v>43342</v>
      </c>
      <c r="B7979" s="25">
        <v>4.8295208333365736</v>
      </c>
      <c r="C7979" s="26" t="s">
        <v>17061</v>
      </c>
      <c r="D7979" s="25" t="s">
        <v>17160</v>
      </c>
      <c r="E7979" s="26" t="s">
        <v>3050</v>
      </c>
      <c r="F7979" s="25" t="s">
        <v>91</v>
      </c>
      <c r="G7979" s="69">
        <v>1.524</v>
      </c>
      <c r="H7979" s="25" t="s">
        <v>3051</v>
      </c>
      <c r="I7979" s="27" t="s">
        <v>3052</v>
      </c>
      <c r="J7979" s="69">
        <v>45.72</v>
      </c>
      <c r="K7979" s="6" t="s">
        <v>17161</v>
      </c>
      <c r="L7979" s="6" t="s">
        <v>95</v>
      </c>
      <c r="M7979" s="69">
        <v>30</v>
      </c>
      <c r="N7979" s="6" t="s">
        <v>59</v>
      </c>
      <c r="O7979" s="6" t="s">
        <v>1935</v>
      </c>
      <c r="R7979" s="33" t="str">
        <f t="shared" si="145"/>
        <v>S08D2479P010</v>
      </c>
      <c r="S7979" s="95">
        <f>VLOOKUP(I7979,品牌型号对应工厂型号!C:E,3,0)</f>
        <v>5</v>
      </c>
      <c r="T7979" s="96" t="str">
        <f>VLOOKUP(I7979,品牌型号对应工厂型号!C:I,7,0)</f>
        <v>138:DABL-10  2.0mil (S-15)</v>
      </c>
    </row>
    <row r="7980" spans="1:20">
      <c r="A7980" s="25">
        <v>43342</v>
      </c>
      <c r="B7980" s="25">
        <v>4.8295208333365736</v>
      </c>
      <c r="C7980" s="26" t="s">
        <v>17061</v>
      </c>
      <c r="D7980" s="25" t="s">
        <v>17162</v>
      </c>
      <c r="E7980" s="26" t="s">
        <v>3050</v>
      </c>
      <c r="F7980" s="25" t="s">
        <v>91</v>
      </c>
      <c r="G7980" s="69">
        <v>1.524</v>
      </c>
      <c r="H7980" s="25" t="s">
        <v>3051</v>
      </c>
      <c r="I7980" s="27" t="s">
        <v>3052</v>
      </c>
      <c r="J7980" s="69">
        <v>45.72</v>
      </c>
      <c r="K7980" s="6" t="s">
        <v>17163</v>
      </c>
      <c r="L7980" s="6" t="s">
        <v>95</v>
      </c>
      <c r="M7980" s="69">
        <v>30</v>
      </c>
      <c r="N7980" s="6" t="s">
        <v>59</v>
      </c>
      <c r="O7980" s="6" t="s">
        <v>1935</v>
      </c>
      <c r="R7980" s="33" t="str">
        <f t="shared" si="145"/>
        <v>S08D2479P011</v>
      </c>
      <c r="S7980" s="95">
        <f>VLOOKUP(I7980,品牌型号对应工厂型号!C:E,3,0)</f>
        <v>5</v>
      </c>
      <c r="T7980" s="96" t="str">
        <f>VLOOKUP(I7980,品牌型号对应工厂型号!C:I,7,0)</f>
        <v>138:DABL-10  2.0mil (S-15)</v>
      </c>
    </row>
    <row r="7981" spans="1:20">
      <c r="A7981" s="25">
        <v>43342</v>
      </c>
      <c r="B7981" s="25">
        <v>4.8295208333365736</v>
      </c>
      <c r="C7981" s="26" t="s">
        <v>17061</v>
      </c>
      <c r="D7981" s="25" t="s">
        <v>17164</v>
      </c>
      <c r="E7981" s="26" t="s">
        <v>3050</v>
      </c>
      <c r="F7981" s="25" t="s">
        <v>91</v>
      </c>
      <c r="G7981" s="69">
        <v>1.524</v>
      </c>
      <c r="H7981" s="25" t="s">
        <v>3051</v>
      </c>
      <c r="I7981" s="27" t="s">
        <v>3052</v>
      </c>
      <c r="J7981" s="69">
        <v>45.72</v>
      </c>
      <c r="K7981" s="6" t="s">
        <v>17165</v>
      </c>
      <c r="L7981" s="6" t="s">
        <v>95</v>
      </c>
      <c r="M7981" s="69">
        <v>30</v>
      </c>
      <c r="N7981" s="6" t="s">
        <v>59</v>
      </c>
      <c r="O7981" s="6" t="s">
        <v>1935</v>
      </c>
      <c r="R7981" s="33" t="str">
        <f t="shared" si="145"/>
        <v>S08D2479P012</v>
      </c>
      <c r="S7981" s="95">
        <f>VLOOKUP(I7981,品牌型号对应工厂型号!C:E,3,0)</f>
        <v>5</v>
      </c>
      <c r="T7981" s="96" t="str">
        <f>VLOOKUP(I7981,品牌型号对应工厂型号!C:I,7,0)</f>
        <v>138:DABL-10  2.0mil (S-15)</v>
      </c>
    </row>
    <row r="7982" spans="1:20">
      <c r="A7982" s="25">
        <v>43342</v>
      </c>
      <c r="B7982" s="25">
        <v>4.8295208333365736</v>
      </c>
      <c r="C7982" s="26" t="s">
        <v>17061</v>
      </c>
      <c r="D7982" s="25" t="s">
        <v>17166</v>
      </c>
      <c r="E7982" s="26" t="s">
        <v>3050</v>
      </c>
      <c r="F7982" s="25" t="s">
        <v>91</v>
      </c>
      <c r="G7982" s="69">
        <v>1.524</v>
      </c>
      <c r="H7982" s="25" t="s">
        <v>3051</v>
      </c>
      <c r="I7982" s="27" t="s">
        <v>3052</v>
      </c>
      <c r="J7982" s="69">
        <v>45.72</v>
      </c>
      <c r="K7982" s="6" t="s">
        <v>17167</v>
      </c>
      <c r="L7982" s="6" t="s">
        <v>95</v>
      </c>
      <c r="M7982" s="69">
        <v>30</v>
      </c>
      <c r="N7982" s="6" t="s">
        <v>59</v>
      </c>
      <c r="O7982" s="6" t="s">
        <v>1935</v>
      </c>
      <c r="R7982" s="33" t="str">
        <f t="shared" si="145"/>
        <v>S08D2479P013</v>
      </c>
      <c r="S7982" s="95">
        <f>VLOOKUP(I7982,品牌型号对应工厂型号!C:E,3,0)</f>
        <v>5</v>
      </c>
      <c r="T7982" s="96" t="str">
        <f>VLOOKUP(I7982,品牌型号对应工厂型号!C:I,7,0)</f>
        <v>138:DABL-10  2.0mil (S-15)</v>
      </c>
    </row>
    <row r="7983" spans="1:20">
      <c r="A7983" s="25">
        <v>43342</v>
      </c>
      <c r="B7983" s="25">
        <v>4.8295208333365736</v>
      </c>
      <c r="C7983" s="26" t="s">
        <v>17061</v>
      </c>
      <c r="D7983" s="25" t="s">
        <v>17168</v>
      </c>
      <c r="E7983" s="26" t="s">
        <v>3050</v>
      </c>
      <c r="F7983" s="25" t="s">
        <v>91</v>
      </c>
      <c r="G7983" s="69">
        <v>1.524</v>
      </c>
      <c r="H7983" s="25" t="s">
        <v>3051</v>
      </c>
      <c r="I7983" s="27" t="s">
        <v>3052</v>
      </c>
      <c r="J7983" s="69">
        <v>45.72</v>
      </c>
      <c r="K7983" s="6" t="s">
        <v>17169</v>
      </c>
      <c r="L7983" s="6" t="s">
        <v>95</v>
      </c>
      <c r="M7983" s="69">
        <v>30</v>
      </c>
      <c r="N7983" s="6" t="s">
        <v>59</v>
      </c>
      <c r="O7983" s="6" t="s">
        <v>1935</v>
      </c>
      <c r="R7983" s="33" t="str">
        <f t="shared" si="145"/>
        <v>S08D2479P014</v>
      </c>
      <c r="S7983" s="95">
        <f>VLOOKUP(I7983,品牌型号对应工厂型号!C:E,3,0)</f>
        <v>5</v>
      </c>
      <c r="T7983" s="96" t="str">
        <f>VLOOKUP(I7983,品牌型号对应工厂型号!C:I,7,0)</f>
        <v>138:DABL-10  2.0mil (S-15)</v>
      </c>
    </row>
    <row r="7984" spans="1:20">
      <c r="A7984" s="25">
        <v>43342</v>
      </c>
      <c r="B7984" s="25">
        <v>4.8295208333365736</v>
      </c>
      <c r="C7984" s="26" t="s">
        <v>17061</v>
      </c>
      <c r="D7984" s="25" t="s">
        <v>17170</v>
      </c>
      <c r="E7984" s="26" t="s">
        <v>3050</v>
      </c>
      <c r="F7984" s="25" t="s">
        <v>91</v>
      </c>
      <c r="G7984" s="69">
        <v>1.524</v>
      </c>
      <c r="H7984" s="25" t="s">
        <v>3051</v>
      </c>
      <c r="I7984" s="27" t="s">
        <v>3052</v>
      </c>
      <c r="J7984" s="69">
        <v>45.72</v>
      </c>
      <c r="K7984" s="6" t="s">
        <v>17171</v>
      </c>
      <c r="L7984" s="6" t="s">
        <v>95</v>
      </c>
      <c r="M7984" s="69">
        <v>30</v>
      </c>
      <c r="N7984" s="6" t="s">
        <v>59</v>
      </c>
      <c r="O7984" s="6" t="s">
        <v>1935</v>
      </c>
      <c r="R7984" s="33" t="str">
        <f t="shared" si="145"/>
        <v>S08D2479P015</v>
      </c>
      <c r="S7984" s="95">
        <f>VLOOKUP(I7984,品牌型号对应工厂型号!C:E,3,0)</f>
        <v>5</v>
      </c>
      <c r="T7984" s="96" t="str">
        <f>VLOOKUP(I7984,品牌型号对应工厂型号!C:I,7,0)</f>
        <v>138:DABL-10  2.0mil (S-15)</v>
      </c>
    </row>
    <row r="7985" spans="1:20">
      <c r="A7985" s="25">
        <v>43342</v>
      </c>
      <c r="B7985" s="25">
        <v>4.8295208333365736</v>
      </c>
      <c r="C7985" s="26" t="s">
        <v>17061</v>
      </c>
      <c r="D7985" s="25" t="s">
        <v>17172</v>
      </c>
      <c r="E7985" s="26" t="s">
        <v>3050</v>
      </c>
      <c r="F7985" s="25" t="s">
        <v>91</v>
      </c>
      <c r="G7985" s="69">
        <v>1.524</v>
      </c>
      <c r="H7985" s="25" t="s">
        <v>3051</v>
      </c>
      <c r="I7985" s="27" t="s">
        <v>3052</v>
      </c>
      <c r="J7985" s="69">
        <v>45.72</v>
      </c>
      <c r="K7985" s="6" t="s">
        <v>17173</v>
      </c>
      <c r="L7985" s="6" t="s">
        <v>95</v>
      </c>
      <c r="M7985" s="69">
        <v>30</v>
      </c>
      <c r="N7985" s="6" t="s">
        <v>59</v>
      </c>
      <c r="O7985" s="6" t="s">
        <v>1935</v>
      </c>
      <c r="R7985" s="33" t="str">
        <f t="shared" ref="R7985:R8033" si="146">K7985</f>
        <v>S08D2479P016</v>
      </c>
      <c r="S7985" s="95">
        <f>VLOOKUP(I7985,品牌型号对应工厂型号!C:E,3,0)</f>
        <v>5</v>
      </c>
      <c r="T7985" s="96" t="str">
        <f>VLOOKUP(I7985,品牌型号对应工厂型号!C:I,7,0)</f>
        <v>138:DABL-10  2.0mil (S-15)</v>
      </c>
    </row>
    <row r="7986" spans="1:20">
      <c r="A7986" s="25">
        <v>43342</v>
      </c>
      <c r="B7986" s="25">
        <v>4.8295208333365736</v>
      </c>
      <c r="C7986" s="26" t="s">
        <v>17061</v>
      </c>
      <c r="D7986" s="25" t="s">
        <v>17174</v>
      </c>
      <c r="E7986" s="26" t="s">
        <v>3050</v>
      </c>
      <c r="F7986" s="25" t="s">
        <v>91</v>
      </c>
      <c r="G7986" s="69">
        <v>1.524</v>
      </c>
      <c r="H7986" s="25" t="s">
        <v>3051</v>
      </c>
      <c r="I7986" s="27" t="s">
        <v>3052</v>
      </c>
      <c r="J7986" s="69">
        <v>45.72</v>
      </c>
      <c r="K7986" s="6" t="s">
        <v>17175</v>
      </c>
      <c r="L7986" s="6" t="s">
        <v>95</v>
      </c>
      <c r="M7986" s="69">
        <v>30</v>
      </c>
      <c r="N7986" s="6" t="s">
        <v>59</v>
      </c>
      <c r="O7986" s="6" t="s">
        <v>1935</v>
      </c>
      <c r="R7986" s="33" t="str">
        <f t="shared" si="146"/>
        <v>S08D2479P017</v>
      </c>
      <c r="S7986" s="95">
        <f>VLOOKUP(I7986,品牌型号对应工厂型号!C:E,3,0)</f>
        <v>5</v>
      </c>
      <c r="T7986" s="96" t="str">
        <f>VLOOKUP(I7986,品牌型号对应工厂型号!C:I,7,0)</f>
        <v>138:DABL-10  2.0mil (S-15)</v>
      </c>
    </row>
    <row r="7987" spans="1:20">
      <c r="A7987" s="25">
        <v>43342</v>
      </c>
      <c r="B7987" s="25">
        <v>4.8295208333365736</v>
      </c>
      <c r="C7987" s="26" t="s">
        <v>17061</v>
      </c>
      <c r="D7987" s="25" t="s">
        <v>17176</v>
      </c>
      <c r="E7987" s="26" t="s">
        <v>3050</v>
      </c>
      <c r="F7987" s="25" t="s">
        <v>91</v>
      </c>
      <c r="G7987" s="69">
        <v>1.524</v>
      </c>
      <c r="H7987" s="25" t="s">
        <v>3051</v>
      </c>
      <c r="I7987" s="27" t="s">
        <v>3052</v>
      </c>
      <c r="J7987" s="69">
        <v>45.72</v>
      </c>
      <c r="K7987" s="6" t="s">
        <v>17177</v>
      </c>
      <c r="L7987" s="6" t="s">
        <v>95</v>
      </c>
      <c r="M7987" s="69">
        <v>30</v>
      </c>
      <c r="N7987" s="6" t="s">
        <v>59</v>
      </c>
      <c r="O7987" s="6" t="s">
        <v>1935</v>
      </c>
      <c r="R7987" s="33" t="str">
        <f t="shared" si="146"/>
        <v>S08D2479P018</v>
      </c>
      <c r="S7987" s="95">
        <f>VLOOKUP(I7987,品牌型号对应工厂型号!C:E,3,0)</f>
        <v>5</v>
      </c>
      <c r="T7987" s="96" t="str">
        <f>VLOOKUP(I7987,品牌型号对应工厂型号!C:I,7,0)</f>
        <v>138:DABL-10  2.0mil (S-15)</v>
      </c>
    </row>
    <row r="7988" spans="1:20">
      <c r="A7988" s="25">
        <v>43342</v>
      </c>
      <c r="B7988" s="25">
        <v>4.8295208333365736</v>
      </c>
      <c r="C7988" s="26" t="s">
        <v>17061</v>
      </c>
      <c r="D7988" s="25" t="s">
        <v>17178</v>
      </c>
      <c r="E7988" s="26" t="s">
        <v>3050</v>
      </c>
      <c r="F7988" s="25" t="s">
        <v>91</v>
      </c>
      <c r="G7988" s="69">
        <v>1.524</v>
      </c>
      <c r="H7988" s="25" t="s">
        <v>3051</v>
      </c>
      <c r="I7988" s="27" t="s">
        <v>3052</v>
      </c>
      <c r="J7988" s="69">
        <v>45.72</v>
      </c>
      <c r="K7988" s="6" t="s">
        <v>17179</v>
      </c>
      <c r="L7988" s="6" t="s">
        <v>95</v>
      </c>
      <c r="M7988" s="69">
        <v>30</v>
      </c>
      <c r="N7988" s="6" t="s">
        <v>59</v>
      </c>
      <c r="O7988" s="6" t="s">
        <v>1935</v>
      </c>
      <c r="R7988" s="33" t="str">
        <f t="shared" si="146"/>
        <v>S08D2479P019</v>
      </c>
      <c r="S7988" s="95">
        <f>VLOOKUP(I7988,品牌型号对应工厂型号!C:E,3,0)</f>
        <v>5</v>
      </c>
      <c r="T7988" s="96" t="str">
        <f>VLOOKUP(I7988,品牌型号对应工厂型号!C:I,7,0)</f>
        <v>138:DABL-10  2.0mil (S-15)</v>
      </c>
    </row>
    <row r="7989" spans="1:20">
      <c r="A7989" s="25">
        <v>43342</v>
      </c>
      <c r="B7989" s="25">
        <v>4.8295208333365736</v>
      </c>
      <c r="C7989" s="26" t="s">
        <v>17061</v>
      </c>
      <c r="D7989" s="25" t="s">
        <v>17180</v>
      </c>
      <c r="E7989" s="26" t="s">
        <v>3050</v>
      </c>
      <c r="F7989" s="25" t="s">
        <v>91</v>
      </c>
      <c r="G7989" s="69">
        <v>1.524</v>
      </c>
      <c r="H7989" s="25" t="s">
        <v>3051</v>
      </c>
      <c r="I7989" s="27" t="s">
        <v>3052</v>
      </c>
      <c r="J7989" s="69">
        <v>45.72</v>
      </c>
      <c r="K7989" s="6" t="s">
        <v>17181</v>
      </c>
      <c r="L7989" s="6" t="s">
        <v>95</v>
      </c>
      <c r="M7989" s="69">
        <v>30</v>
      </c>
      <c r="N7989" s="6" t="s">
        <v>59</v>
      </c>
      <c r="O7989" s="6" t="s">
        <v>1935</v>
      </c>
      <c r="R7989" s="33" t="str">
        <f t="shared" si="146"/>
        <v>S08D2479P020</v>
      </c>
      <c r="S7989" s="95">
        <f>VLOOKUP(I7989,品牌型号对应工厂型号!C:E,3,0)</f>
        <v>5</v>
      </c>
      <c r="T7989" s="96" t="str">
        <f>VLOOKUP(I7989,品牌型号对应工厂型号!C:I,7,0)</f>
        <v>138:DABL-10  2.0mil (S-15)</v>
      </c>
    </row>
    <row r="7990" spans="1:20">
      <c r="A7990" s="25">
        <v>43342</v>
      </c>
      <c r="B7990" s="25">
        <v>4.8295208333365736</v>
      </c>
      <c r="C7990" s="26" t="s">
        <v>17061</v>
      </c>
      <c r="D7990" s="25" t="s">
        <v>17182</v>
      </c>
      <c r="E7990" s="26" t="s">
        <v>3050</v>
      </c>
      <c r="F7990" s="25" t="s">
        <v>91</v>
      </c>
      <c r="G7990" s="69">
        <v>1.524</v>
      </c>
      <c r="H7990" s="25" t="s">
        <v>3051</v>
      </c>
      <c r="I7990" s="27" t="s">
        <v>3052</v>
      </c>
      <c r="J7990" s="69">
        <v>45.72</v>
      </c>
      <c r="K7990" s="6" t="s">
        <v>17183</v>
      </c>
      <c r="L7990" s="6" t="s">
        <v>95</v>
      </c>
      <c r="M7990" s="69">
        <v>30</v>
      </c>
      <c r="N7990" s="6" t="s">
        <v>59</v>
      </c>
      <c r="O7990" s="6" t="s">
        <v>1935</v>
      </c>
      <c r="R7990" s="33" t="str">
        <f t="shared" si="146"/>
        <v>S08D2479P021</v>
      </c>
      <c r="S7990" s="95">
        <f>VLOOKUP(I7990,品牌型号对应工厂型号!C:E,3,0)</f>
        <v>5</v>
      </c>
      <c r="T7990" s="96" t="str">
        <f>VLOOKUP(I7990,品牌型号对应工厂型号!C:I,7,0)</f>
        <v>138:DABL-10  2.0mil (S-15)</v>
      </c>
    </row>
    <row r="7991" spans="1:20">
      <c r="A7991" s="25">
        <v>43342</v>
      </c>
      <c r="B7991" s="25">
        <v>4.8295208333365736</v>
      </c>
      <c r="C7991" s="26" t="s">
        <v>17061</v>
      </c>
      <c r="D7991" s="25" t="s">
        <v>17184</v>
      </c>
      <c r="E7991" s="26" t="s">
        <v>3050</v>
      </c>
      <c r="F7991" s="25" t="s">
        <v>91</v>
      </c>
      <c r="G7991" s="69">
        <v>1.524</v>
      </c>
      <c r="H7991" s="25" t="s">
        <v>3051</v>
      </c>
      <c r="I7991" s="27" t="s">
        <v>3052</v>
      </c>
      <c r="J7991" s="69">
        <v>45.72</v>
      </c>
      <c r="K7991" s="6" t="s">
        <v>17185</v>
      </c>
      <c r="L7991" s="6" t="s">
        <v>95</v>
      </c>
      <c r="M7991" s="69">
        <v>30</v>
      </c>
      <c r="N7991" s="6" t="s">
        <v>59</v>
      </c>
      <c r="O7991" s="6" t="s">
        <v>1935</v>
      </c>
      <c r="R7991" s="33" t="str">
        <f t="shared" si="146"/>
        <v>S08D2479P022</v>
      </c>
      <c r="S7991" s="95">
        <f>VLOOKUP(I7991,品牌型号对应工厂型号!C:E,3,0)</f>
        <v>5</v>
      </c>
      <c r="T7991" s="96" t="str">
        <f>VLOOKUP(I7991,品牌型号对应工厂型号!C:I,7,0)</f>
        <v>138:DABL-10  2.0mil (S-15)</v>
      </c>
    </row>
    <row r="7992" spans="1:20">
      <c r="A7992" s="25">
        <v>43342</v>
      </c>
      <c r="B7992" s="25">
        <v>4.8295208333365736</v>
      </c>
      <c r="C7992" s="26" t="s">
        <v>17061</v>
      </c>
      <c r="D7992" s="25" t="s">
        <v>17186</v>
      </c>
      <c r="E7992" s="26" t="s">
        <v>3050</v>
      </c>
      <c r="F7992" s="25" t="s">
        <v>91</v>
      </c>
      <c r="G7992" s="69">
        <v>1.524</v>
      </c>
      <c r="H7992" s="25" t="s">
        <v>3051</v>
      </c>
      <c r="I7992" s="27" t="s">
        <v>3052</v>
      </c>
      <c r="J7992" s="69">
        <v>45.72</v>
      </c>
      <c r="K7992" s="6" t="s">
        <v>17187</v>
      </c>
      <c r="L7992" s="6" t="s">
        <v>95</v>
      </c>
      <c r="M7992" s="69">
        <v>30</v>
      </c>
      <c r="N7992" s="6" t="s">
        <v>59</v>
      </c>
      <c r="O7992" s="6" t="s">
        <v>1935</v>
      </c>
      <c r="R7992" s="33" t="str">
        <f t="shared" si="146"/>
        <v>S08D2479P023</v>
      </c>
      <c r="S7992" s="95">
        <f>VLOOKUP(I7992,品牌型号对应工厂型号!C:E,3,0)</f>
        <v>5</v>
      </c>
      <c r="T7992" s="96" t="str">
        <f>VLOOKUP(I7992,品牌型号对应工厂型号!C:I,7,0)</f>
        <v>138:DABL-10  2.0mil (S-15)</v>
      </c>
    </row>
    <row r="7993" spans="1:20">
      <c r="A7993" s="25">
        <v>43342</v>
      </c>
      <c r="B7993" s="25">
        <v>4.8295208333365736</v>
      </c>
      <c r="C7993" s="26" t="s">
        <v>17061</v>
      </c>
      <c r="D7993" s="25" t="s">
        <v>17188</v>
      </c>
      <c r="E7993" s="26" t="s">
        <v>3050</v>
      </c>
      <c r="F7993" s="25" t="s">
        <v>91</v>
      </c>
      <c r="G7993" s="69">
        <v>1.524</v>
      </c>
      <c r="H7993" s="25" t="s">
        <v>3051</v>
      </c>
      <c r="I7993" s="27" t="s">
        <v>3052</v>
      </c>
      <c r="J7993" s="69">
        <v>45.72</v>
      </c>
      <c r="K7993" s="6" t="s">
        <v>17189</v>
      </c>
      <c r="L7993" s="6" t="s">
        <v>95</v>
      </c>
      <c r="M7993" s="69">
        <v>30</v>
      </c>
      <c r="N7993" s="6" t="s">
        <v>59</v>
      </c>
      <c r="O7993" s="6" t="s">
        <v>1935</v>
      </c>
      <c r="R7993" s="33" t="str">
        <f t="shared" si="146"/>
        <v>S08D2479P024</v>
      </c>
      <c r="S7993" s="95">
        <f>VLOOKUP(I7993,品牌型号对应工厂型号!C:E,3,0)</f>
        <v>5</v>
      </c>
      <c r="T7993" s="96" t="str">
        <f>VLOOKUP(I7993,品牌型号对应工厂型号!C:I,7,0)</f>
        <v>138:DABL-10  2.0mil (S-15)</v>
      </c>
    </row>
    <row r="7994" spans="1:20">
      <c r="A7994" s="25">
        <v>43342</v>
      </c>
      <c r="B7994" s="25">
        <v>4.8295208333365736</v>
      </c>
      <c r="C7994" s="26" t="s">
        <v>17061</v>
      </c>
      <c r="D7994" s="25" t="s">
        <v>17190</v>
      </c>
      <c r="E7994" s="26" t="s">
        <v>3050</v>
      </c>
      <c r="F7994" s="25" t="s">
        <v>91</v>
      </c>
      <c r="G7994" s="69">
        <v>1.524</v>
      </c>
      <c r="H7994" s="25" t="s">
        <v>3051</v>
      </c>
      <c r="I7994" s="27" t="s">
        <v>3052</v>
      </c>
      <c r="J7994" s="69">
        <v>45.72</v>
      </c>
      <c r="K7994" s="6" t="s">
        <v>17191</v>
      </c>
      <c r="L7994" s="6" t="s">
        <v>95</v>
      </c>
      <c r="M7994" s="69">
        <v>30</v>
      </c>
      <c r="N7994" s="6" t="s">
        <v>59</v>
      </c>
      <c r="O7994" s="6" t="s">
        <v>1935</v>
      </c>
      <c r="R7994" s="33" t="str">
        <f t="shared" si="146"/>
        <v>S08D2479P025</v>
      </c>
      <c r="S7994" s="95">
        <f>VLOOKUP(I7994,品牌型号对应工厂型号!C:E,3,0)</f>
        <v>5</v>
      </c>
      <c r="T7994" s="96" t="str">
        <f>VLOOKUP(I7994,品牌型号对应工厂型号!C:I,7,0)</f>
        <v>138:DABL-10  2.0mil (S-15)</v>
      </c>
    </row>
    <row r="7995" spans="1:20">
      <c r="A7995" s="25">
        <v>43342</v>
      </c>
      <c r="B7995" s="25">
        <v>4.8295208333365736</v>
      </c>
      <c r="C7995" s="26" t="s">
        <v>17061</v>
      </c>
      <c r="D7995" s="25" t="s">
        <v>17192</v>
      </c>
      <c r="E7995" s="26" t="s">
        <v>3050</v>
      </c>
      <c r="F7995" s="25" t="s">
        <v>91</v>
      </c>
      <c r="G7995" s="69">
        <v>1.524</v>
      </c>
      <c r="H7995" s="25" t="s">
        <v>3051</v>
      </c>
      <c r="I7995" s="27" t="s">
        <v>3052</v>
      </c>
      <c r="J7995" s="69">
        <v>45.72</v>
      </c>
      <c r="K7995" s="6" t="s">
        <v>17193</v>
      </c>
      <c r="L7995" s="6" t="s">
        <v>95</v>
      </c>
      <c r="M7995" s="69">
        <v>30</v>
      </c>
      <c r="N7995" s="6" t="s">
        <v>59</v>
      </c>
      <c r="O7995" s="6" t="s">
        <v>1935</v>
      </c>
      <c r="R7995" s="33" t="str">
        <f t="shared" si="146"/>
        <v>S08D2486P001</v>
      </c>
      <c r="S7995" s="95">
        <f>VLOOKUP(I7995,品牌型号对应工厂型号!C:E,3,0)</f>
        <v>5</v>
      </c>
      <c r="T7995" s="96" t="str">
        <f>VLOOKUP(I7995,品牌型号对应工厂型号!C:I,7,0)</f>
        <v>138:DABL-10  2.0mil (S-15)</v>
      </c>
    </row>
    <row r="7996" spans="1:20">
      <c r="A7996" s="25">
        <v>43342</v>
      </c>
      <c r="B7996" s="25">
        <v>4.8295208333365736</v>
      </c>
      <c r="C7996" s="26" t="s">
        <v>17061</v>
      </c>
      <c r="D7996" s="25" t="s">
        <v>17194</v>
      </c>
      <c r="E7996" s="26" t="s">
        <v>3050</v>
      </c>
      <c r="F7996" s="25" t="s">
        <v>91</v>
      </c>
      <c r="G7996" s="69">
        <v>1.524</v>
      </c>
      <c r="H7996" s="25" t="s">
        <v>3051</v>
      </c>
      <c r="I7996" s="27" t="s">
        <v>3052</v>
      </c>
      <c r="J7996" s="69">
        <v>45.72</v>
      </c>
      <c r="K7996" s="6" t="s">
        <v>17195</v>
      </c>
      <c r="L7996" s="6" t="s">
        <v>95</v>
      </c>
      <c r="M7996" s="69">
        <v>30</v>
      </c>
      <c r="N7996" s="6" t="s">
        <v>59</v>
      </c>
      <c r="O7996" s="6" t="s">
        <v>1935</v>
      </c>
      <c r="R7996" s="33" t="str">
        <f t="shared" si="146"/>
        <v>S08D2486P002</v>
      </c>
      <c r="S7996" s="95">
        <f>VLOOKUP(I7996,品牌型号对应工厂型号!C:E,3,0)</f>
        <v>5</v>
      </c>
      <c r="T7996" s="96" t="str">
        <f>VLOOKUP(I7996,品牌型号对应工厂型号!C:I,7,0)</f>
        <v>138:DABL-10  2.0mil (S-15)</v>
      </c>
    </row>
    <row r="7997" spans="1:20">
      <c r="A7997" s="25">
        <v>43342</v>
      </c>
      <c r="B7997" s="25">
        <v>4.8295208333365736</v>
      </c>
      <c r="C7997" s="26" t="s">
        <v>17061</v>
      </c>
      <c r="D7997" s="25" t="s">
        <v>17196</v>
      </c>
      <c r="E7997" s="26" t="s">
        <v>3050</v>
      </c>
      <c r="F7997" s="25" t="s">
        <v>91</v>
      </c>
      <c r="G7997" s="69">
        <v>1.524</v>
      </c>
      <c r="H7997" s="25" t="s">
        <v>3051</v>
      </c>
      <c r="I7997" s="27" t="s">
        <v>3052</v>
      </c>
      <c r="J7997" s="69">
        <v>45.72</v>
      </c>
      <c r="K7997" s="6" t="s">
        <v>17197</v>
      </c>
      <c r="L7997" s="6" t="s">
        <v>95</v>
      </c>
      <c r="M7997" s="69">
        <v>30</v>
      </c>
      <c r="N7997" s="6" t="s">
        <v>59</v>
      </c>
      <c r="O7997" s="6" t="s">
        <v>1935</v>
      </c>
      <c r="R7997" s="33" t="str">
        <f t="shared" si="146"/>
        <v>S08D2486P003</v>
      </c>
      <c r="S7997" s="95">
        <f>VLOOKUP(I7997,品牌型号对应工厂型号!C:E,3,0)</f>
        <v>5</v>
      </c>
      <c r="T7997" s="96" t="str">
        <f>VLOOKUP(I7997,品牌型号对应工厂型号!C:I,7,0)</f>
        <v>138:DABL-10  2.0mil (S-15)</v>
      </c>
    </row>
    <row r="7998" spans="1:20">
      <c r="A7998" s="25">
        <v>43342</v>
      </c>
      <c r="B7998" s="25">
        <v>4.8295208333365736</v>
      </c>
      <c r="C7998" s="26" t="s">
        <v>17061</v>
      </c>
      <c r="D7998" s="25" t="s">
        <v>17198</v>
      </c>
      <c r="E7998" s="26" t="s">
        <v>3050</v>
      </c>
      <c r="F7998" s="25" t="s">
        <v>91</v>
      </c>
      <c r="G7998" s="69">
        <v>1.524</v>
      </c>
      <c r="H7998" s="25" t="s">
        <v>3051</v>
      </c>
      <c r="I7998" s="27" t="s">
        <v>3052</v>
      </c>
      <c r="J7998" s="69">
        <v>45.72</v>
      </c>
      <c r="K7998" s="6" t="s">
        <v>17199</v>
      </c>
      <c r="L7998" s="6" t="s">
        <v>95</v>
      </c>
      <c r="M7998" s="69">
        <v>30</v>
      </c>
      <c r="N7998" s="6" t="s">
        <v>59</v>
      </c>
      <c r="O7998" s="6" t="s">
        <v>1935</v>
      </c>
      <c r="R7998" s="33" t="str">
        <f t="shared" si="146"/>
        <v>S08D2486P004</v>
      </c>
      <c r="S7998" s="95">
        <f>VLOOKUP(I7998,品牌型号对应工厂型号!C:E,3,0)</f>
        <v>5</v>
      </c>
      <c r="T7998" s="96" t="str">
        <f>VLOOKUP(I7998,品牌型号对应工厂型号!C:I,7,0)</f>
        <v>138:DABL-10  2.0mil (S-15)</v>
      </c>
    </row>
    <row r="7999" spans="1:20">
      <c r="A7999" s="25">
        <v>43342</v>
      </c>
      <c r="B7999" s="25">
        <v>4.8295208333365736</v>
      </c>
      <c r="C7999" s="26" t="s">
        <v>17061</v>
      </c>
      <c r="D7999" s="25" t="s">
        <v>17200</v>
      </c>
      <c r="E7999" s="26" t="s">
        <v>3050</v>
      </c>
      <c r="F7999" s="25" t="s">
        <v>91</v>
      </c>
      <c r="G7999" s="69">
        <v>1.524</v>
      </c>
      <c r="H7999" s="25" t="s">
        <v>3051</v>
      </c>
      <c r="I7999" s="27" t="s">
        <v>3052</v>
      </c>
      <c r="J7999" s="69">
        <v>45.72</v>
      </c>
      <c r="K7999" s="6" t="s">
        <v>17201</v>
      </c>
      <c r="L7999" s="6" t="s">
        <v>95</v>
      </c>
      <c r="M7999" s="69">
        <v>30</v>
      </c>
      <c r="N7999" s="6" t="s">
        <v>59</v>
      </c>
      <c r="O7999" s="6" t="s">
        <v>1935</v>
      </c>
      <c r="R7999" s="33" t="str">
        <f t="shared" si="146"/>
        <v>S08D2486P005</v>
      </c>
      <c r="S7999" s="95">
        <f>VLOOKUP(I7999,品牌型号对应工厂型号!C:E,3,0)</f>
        <v>5</v>
      </c>
      <c r="T7999" s="96" t="str">
        <f>VLOOKUP(I7999,品牌型号对应工厂型号!C:I,7,0)</f>
        <v>138:DABL-10  2.0mil (S-15)</v>
      </c>
    </row>
    <row r="8000" spans="1:20">
      <c r="A8000" s="25">
        <v>43342</v>
      </c>
      <c r="B8000" s="25">
        <v>4.8295208333365736</v>
      </c>
      <c r="C8000" s="26" t="s">
        <v>17061</v>
      </c>
      <c r="D8000" s="25" t="s">
        <v>17202</v>
      </c>
      <c r="E8000" s="26" t="s">
        <v>3050</v>
      </c>
      <c r="F8000" s="25" t="s">
        <v>91</v>
      </c>
      <c r="G8000" s="69">
        <v>1.524</v>
      </c>
      <c r="H8000" s="25" t="s">
        <v>3051</v>
      </c>
      <c r="I8000" s="27" t="s">
        <v>3052</v>
      </c>
      <c r="J8000" s="69">
        <v>45.72</v>
      </c>
      <c r="K8000" s="6" t="s">
        <v>17203</v>
      </c>
      <c r="L8000" s="6" t="s">
        <v>95</v>
      </c>
      <c r="M8000" s="69">
        <v>30</v>
      </c>
      <c r="N8000" s="6" t="s">
        <v>59</v>
      </c>
      <c r="O8000" s="6" t="s">
        <v>1935</v>
      </c>
      <c r="R8000" s="33" t="str">
        <f t="shared" si="146"/>
        <v>S08D2486P006</v>
      </c>
      <c r="S8000" s="95">
        <f>VLOOKUP(I8000,品牌型号对应工厂型号!C:E,3,0)</f>
        <v>5</v>
      </c>
      <c r="T8000" s="96" t="str">
        <f>VLOOKUP(I8000,品牌型号对应工厂型号!C:I,7,0)</f>
        <v>138:DABL-10  2.0mil (S-15)</v>
      </c>
    </row>
    <row r="8001" spans="1:20">
      <c r="A8001" s="25">
        <v>43342</v>
      </c>
      <c r="B8001" s="25">
        <v>4.8295208333365736</v>
      </c>
      <c r="C8001" s="26" t="s">
        <v>17061</v>
      </c>
      <c r="D8001" s="25" t="s">
        <v>17204</v>
      </c>
      <c r="E8001" s="26" t="s">
        <v>3050</v>
      </c>
      <c r="F8001" s="25" t="s">
        <v>91</v>
      </c>
      <c r="G8001" s="69">
        <v>1.524</v>
      </c>
      <c r="H8001" s="25" t="s">
        <v>3051</v>
      </c>
      <c r="I8001" s="27" t="s">
        <v>3052</v>
      </c>
      <c r="J8001" s="69">
        <v>45.72</v>
      </c>
      <c r="K8001" s="6" t="s">
        <v>17205</v>
      </c>
      <c r="L8001" s="6" t="s">
        <v>95</v>
      </c>
      <c r="M8001" s="69">
        <v>30</v>
      </c>
      <c r="N8001" s="6" t="s">
        <v>59</v>
      </c>
      <c r="O8001" s="6" t="s">
        <v>1935</v>
      </c>
      <c r="R8001" s="33" t="str">
        <f t="shared" si="146"/>
        <v>S08D2486P007</v>
      </c>
      <c r="S8001" s="95">
        <f>VLOOKUP(I8001,品牌型号对应工厂型号!C:E,3,0)</f>
        <v>5</v>
      </c>
      <c r="T8001" s="96" t="str">
        <f>VLOOKUP(I8001,品牌型号对应工厂型号!C:I,7,0)</f>
        <v>138:DABL-10  2.0mil (S-15)</v>
      </c>
    </row>
    <row r="8002" spans="1:20">
      <c r="A8002" s="25">
        <v>43342</v>
      </c>
      <c r="B8002" s="25">
        <v>4.8295208333365736</v>
      </c>
      <c r="C8002" s="26" t="s">
        <v>17061</v>
      </c>
      <c r="D8002" s="25" t="s">
        <v>17206</v>
      </c>
      <c r="E8002" s="26" t="s">
        <v>3050</v>
      </c>
      <c r="F8002" s="25" t="s">
        <v>91</v>
      </c>
      <c r="G8002" s="69">
        <v>1.524</v>
      </c>
      <c r="H8002" s="25" t="s">
        <v>3051</v>
      </c>
      <c r="I8002" s="27" t="s">
        <v>3052</v>
      </c>
      <c r="J8002" s="69">
        <v>45.72</v>
      </c>
      <c r="K8002" s="6" t="s">
        <v>17207</v>
      </c>
      <c r="L8002" s="6" t="s">
        <v>95</v>
      </c>
      <c r="M8002" s="69">
        <v>30</v>
      </c>
      <c r="N8002" s="6" t="s">
        <v>59</v>
      </c>
      <c r="O8002" s="6" t="s">
        <v>1935</v>
      </c>
      <c r="R8002" s="33" t="str">
        <f t="shared" si="146"/>
        <v>S08D2486P008</v>
      </c>
      <c r="S8002" s="95">
        <f>VLOOKUP(I8002,品牌型号对应工厂型号!C:E,3,0)</f>
        <v>5</v>
      </c>
      <c r="T8002" s="96" t="str">
        <f>VLOOKUP(I8002,品牌型号对应工厂型号!C:I,7,0)</f>
        <v>138:DABL-10  2.0mil (S-15)</v>
      </c>
    </row>
    <row r="8003" spans="1:20">
      <c r="A8003" s="25">
        <v>43342</v>
      </c>
      <c r="B8003" s="25">
        <v>4.8295208333365736</v>
      </c>
      <c r="C8003" s="26" t="s">
        <v>17061</v>
      </c>
      <c r="D8003" s="25" t="s">
        <v>17208</v>
      </c>
      <c r="E8003" s="26" t="s">
        <v>3050</v>
      </c>
      <c r="F8003" s="25" t="s">
        <v>91</v>
      </c>
      <c r="G8003" s="69">
        <v>1.524</v>
      </c>
      <c r="H8003" s="25" t="s">
        <v>3051</v>
      </c>
      <c r="I8003" s="27" t="s">
        <v>3052</v>
      </c>
      <c r="J8003" s="69">
        <v>45.72</v>
      </c>
      <c r="K8003" s="6" t="s">
        <v>17209</v>
      </c>
      <c r="L8003" s="6" t="s">
        <v>95</v>
      </c>
      <c r="M8003" s="69">
        <v>30</v>
      </c>
      <c r="N8003" s="6" t="s">
        <v>59</v>
      </c>
      <c r="O8003" s="6" t="s">
        <v>1935</v>
      </c>
      <c r="R8003" s="33" t="str">
        <f t="shared" si="146"/>
        <v>S08D2486P009</v>
      </c>
      <c r="S8003" s="95">
        <f>VLOOKUP(I8003,品牌型号对应工厂型号!C:E,3,0)</f>
        <v>5</v>
      </c>
      <c r="T8003" s="96" t="str">
        <f>VLOOKUP(I8003,品牌型号对应工厂型号!C:I,7,0)</f>
        <v>138:DABL-10  2.0mil (S-15)</v>
      </c>
    </row>
    <row r="8004" spans="1:20">
      <c r="A8004" s="25">
        <v>43342</v>
      </c>
      <c r="B8004" s="25">
        <v>4.8295208333365736</v>
      </c>
      <c r="C8004" s="26" t="s">
        <v>17061</v>
      </c>
      <c r="D8004" s="25" t="s">
        <v>17210</v>
      </c>
      <c r="E8004" s="26" t="s">
        <v>3050</v>
      </c>
      <c r="F8004" s="25" t="s">
        <v>91</v>
      </c>
      <c r="G8004" s="69">
        <v>1.524</v>
      </c>
      <c r="H8004" s="25" t="s">
        <v>3051</v>
      </c>
      <c r="I8004" s="27" t="s">
        <v>3052</v>
      </c>
      <c r="J8004" s="69">
        <v>45.72</v>
      </c>
      <c r="K8004" s="6" t="s">
        <v>17211</v>
      </c>
      <c r="L8004" s="6" t="s">
        <v>95</v>
      </c>
      <c r="M8004" s="69">
        <v>30</v>
      </c>
      <c r="N8004" s="6" t="s">
        <v>59</v>
      </c>
      <c r="O8004" s="6" t="s">
        <v>1935</v>
      </c>
      <c r="R8004" s="33" t="str">
        <f t="shared" si="146"/>
        <v>S08D2486P010</v>
      </c>
      <c r="S8004" s="95">
        <f>VLOOKUP(I8004,品牌型号对应工厂型号!C:E,3,0)</f>
        <v>5</v>
      </c>
      <c r="T8004" s="96" t="str">
        <f>VLOOKUP(I8004,品牌型号对应工厂型号!C:I,7,0)</f>
        <v>138:DABL-10  2.0mil (S-15)</v>
      </c>
    </row>
    <row r="8005" spans="1:20">
      <c r="A8005" s="25">
        <v>43342</v>
      </c>
      <c r="B8005" s="25">
        <v>4.8295208333365736</v>
      </c>
      <c r="C8005" s="26" t="s">
        <v>17061</v>
      </c>
      <c r="D8005" s="25" t="s">
        <v>17212</v>
      </c>
      <c r="E8005" s="26" t="s">
        <v>3050</v>
      </c>
      <c r="F8005" s="25" t="s">
        <v>91</v>
      </c>
      <c r="G8005" s="69">
        <v>1.524</v>
      </c>
      <c r="H8005" s="25" t="s">
        <v>3051</v>
      </c>
      <c r="I8005" s="27" t="s">
        <v>3052</v>
      </c>
      <c r="J8005" s="69">
        <v>45.72</v>
      </c>
      <c r="K8005" s="6" t="s">
        <v>17213</v>
      </c>
      <c r="L8005" s="6" t="s">
        <v>95</v>
      </c>
      <c r="M8005" s="69">
        <v>30</v>
      </c>
      <c r="N8005" s="6" t="s">
        <v>59</v>
      </c>
      <c r="O8005" s="6" t="s">
        <v>1935</v>
      </c>
      <c r="R8005" s="33" t="str">
        <f t="shared" si="146"/>
        <v>S08D2486P011</v>
      </c>
      <c r="S8005" s="95">
        <f>VLOOKUP(I8005,品牌型号对应工厂型号!C:E,3,0)</f>
        <v>5</v>
      </c>
      <c r="T8005" s="96" t="str">
        <f>VLOOKUP(I8005,品牌型号对应工厂型号!C:I,7,0)</f>
        <v>138:DABL-10  2.0mil (S-15)</v>
      </c>
    </row>
    <row r="8006" spans="1:20">
      <c r="A8006" s="25">
        <v>43342</v>
      </c>
      <c r="B8006" s="25">
        <v>4.8295208333365736</v>
      </c>
      <c r="C8006" s="26" t="s">
        <v>17061</v>
      </c>
      <c r="D8006" s="25" t="s">
        <v>17214</v>
      </c>
      <c r="E8006" s="26" t="s">
        <v>3050</v>
      </c>
      <c r="F8006" s="25" t="s">
        <v>91</v>
      </c>
      <c r="G8006" s="69">
        <v>1.524</v>
      </c>
      <c r="H8006" s="25" t="s">
        <v>3051</v>
      </c>
      <c r="I8006" s="27" t="s">
        <v>3052</v>
      </c>
      <c r="J8006" s="69">
        <v>45.72</v>
      </c>
      <c r="K8006" s="6" t="s">
        <v>17215</v>
      </c>
      <c r="L8006" s="6" t="s">
        <v>95</v>
      </c>
      <c r="M8006" s="69">
        <v>30</v>
      </c>
      <c r="N8006" s="6" t="s">
        <v>59</v>
      </c>
      <c r="O8006" s="6" t="s">
        <v>1935</v>
      </c>
      <c r="R8006" s="33" t="str">
        <f t="shared" si="146"/>
        <v>S08D2486P012</v>
      </c>
      <c r="S8006" s="95">
        <f>VLOOKUP(I8006,品牌型号对应工厂型号!C:E,3,0)</f>
        <v>5</v>
      </c>
      <c r="T8006" s="96" t="str">
        <f>VLOOKUP(I8006,品牌型号对应工厂型号!C:I,7,0)</f>
        <v>138:DABL-10  2.0mil (S-15)</v>
      </c>
    </row>
    <row r="8007" spans="1:20">
      <c r="A8007" s="25">
        <v>43342</v>
      </c>
      <c r="B8007" s="25">
        <v>4.8295208333365736</v>
      </c>
      <c r="C8007" s="26" t="s">
        <v>17061</v>
      </c>
      <c r="D8007" s="25" t="s">
        <v>17216</v>
      </c>
      <c r="E8007" s="26" t="s">
        <v>3050</v>
      </c>
      <c r="F8007" s="25" t="s">
        <v>91</v>
      </c>
      <c r="G8007" s="69">
        <v>1.524</v>
      </c>
      <c r="H8007" s="25" t="s">
        <v>3051</v>
      </c>
      <c r="I8007" s="27" t="s">
        <v>3052</v>
      </c>
      <c r="J8007" s="69">
        <v>45.72</v>
      </c>
      <c r="K8007" s="6" t="s">
        <v>17217</v>
      </c>
      <c r="L8007" s="6" t="s">
        <v>95</v>
      </c>
      <c r="M8007" s="69">
        <v>30</v>
      </c>
      <c r="N8007" s="6" t="s">
        <v>59</v>
      </c>
      <c r="O8007" s="6" t="s">
        <v>1935</v>
      </c>
      <c r="R8007" s="33" t="str">
        <f t="shared" si="146"/>
        <v>S08D2486P013</v>
      </c>
      <c r="S8007" s="95">
        <f>VLOOKUP(I8007,品牌型号对应工厂型号!C:E,3,0)</f>
        <v>5</v>
      </c>
      <c r="T8007" s="96" t="str">
        <f>VLOOKUP(I8007,品牌型号对应工厂型号!C:I,7,0)</f>
        <v>138:DABL-10  2.0mil (S-15)</v>
      </c>
    </row>
    <row r="8008" spans="1:20">
      <c r="A8008" s="25">
        <v>43342</v>
      </c>
      <c r="B8008" s="25">
        <v>4.8295208333365736</v>
      </c>
      <c r="C8008" s="26" t="s">
        <v>17061</v>
      </c>
      <c r="D8008" s="25" t="s">
        <v>17218</v>
      </c>
      <c r="E8008" s="26" t="s">
        <v>3050</v>
      </c>
      <c r="F8008" s="25" t="s">
        <v>91</v>
      </c>
      <c r="G8008" s="69">
        <v>1.524</v>
      </c>
      <c r="H8008" s="25" t="s">
        <v>3051</v>
      </c>
      <c r="I8008" s="27" t="s">
        <v>3052</v>
      </c>
      <c r="J8008" s="69">
        <v>45.72</v>
      </c>
      <c r="K8008" s="6" t="s">
        <v>17219</v>
      </c>
      <c r="L8008" s="6" t="s">
        <v>95</v>
      </c>
      <c r="M8008" s="69">
        <v>30</v>
      </c>
      <c r="N8008" s="6" t="s">
        <v>59</v>
      </c>
      <c r="O8008" s="6" t="s">
        <v>1935</v>
      </c>
      <c r="R8008" s="33" t="str">
        <f t="shared" si="146"/>
        <v>S08D2486P014</v>
      </c>
      <c r="S8008" s="95">
        <f>VLOOKUP(I8008,品牌型号对应工厂型号!C:E,3,0)</f>
        <v>5</v>
      </c>
      <c r="T8008" s="96" t="str">
        <f>VLOOKUP(I8008,品牌型号对应工厂型号!C:I,7,0)</f>
        <v>138:DABL-10  2.0mil (S-15)</v>
      </c>
    </row>
    <row r="8009" spans="1:20">
      <c r="A8009" s="25">
        <v>43342</v>
      </c>
      <c r="B8009" s="25">
        <v>4.8295208333365736</v>
      </c>
      <c r="C8009" s="26" t="s">
        <v>17061</v>
      </c>
      <c r="D8009" s="25" t="s">
        <v>17220</v>
      </c>
      <c r="E8009" s="26" t="s">
        <v>3050</v>
      </c>
      <c r="F8009" s="25" t="s">
        <v>91</v>
      </c>
      <c r="G8009" s="69">
        <v>1.524</v>
      </c>
      <c r="H8009" s="25" t="s">
        <v>3051</v>
      </c>
      <c r="I8009" s="27" t="s">
        <v>3052</v>
      </c>
      <c r="J8009" s="69">
        <v>45.72</v>
      </c>
      <c r="K8009" s="6" t="s">
        <v>17221</v>
      </c>
      <c r="L8009" s="6" t="s">
        <v>95</v>
      </c>
      <c r="M8009" s="69">
        <v>30</v>
      </c>
      <c r="N8009" s="6" t="s">
        <v>59</v>
      </c>
      <c r="O8009" s="6" t="s">
        <v>1935</v>
      </c>
      <c r="R8009" s="33" t="str">
        <f t="shared" si="146"/>
        <v>S08D2486P015</v>
      </c>
      <c r="S8009" s="95">
        <f>VLOOKUP(I8009,品牌型号对应工厂型号!C:E,3,0)</f>
        <v>5</v>
      </c>
      <c r="T8009" s="96" t="str">
        <f>VLOOKUP(I8009,品牌型号对应工厂型号!C:I,7,0)</f>
        <v>138:DABL-10  2.0mil (S-15)</v>
      </c>
    </row>
    <row r="8010" spans="1:20">
      <c r="A8010" s="25">
        <v>43342</v>
      </c>
      <c r="B8010" s="25">
        <v>4.8295208333365736</v>
      </c>
      <c r="C8010" s="26" t="s">
        <v>17061</v>
      </c>
      <c r="D8010" s="25" t="s">
        <v>17222</v>
      </c>
      <c r="E8010" s="26" t="s">
        <v>3050</v>
      </c>
      <c r="F8010" s="25" t="s">
        <v>91</v>
      </c>
      <c r="G8010" s="69">
        <v>1.524</v>
      </c>
      <c r="H8010" s="25" t="s">
        <v>3051</v>
      </c>
      <c r="I8010" s="27" t="s">
        <v>3052</v>
      </c>
      <c r="J8010" s="69">
        <v>45.72</v>
      </c>
      <c r="K8010" s="6" t="s">
        <v>17223</v>
      </c>
      <c r="L8010" s="6" t="s">
        <v>95</v>
      </c>
      <c r="M8010" s="69">
        <v>30</v>
      </c>
      <c r="N8010" s="6" t="s">
        <v>59</v>
      </c>
      <c r="O8010" s="6" t="s">
        <v>1935</v>
      </c>
      <c r="R8010" s="33" t="str">
        <f t="shared" si="146"/>
        <v>S08D2486P016</v>
      </c>
      <c r="S8010" s="95">
        <f>VLOOKUP(I8010,品牌型号对应工厂型号!C:E,3,0)</f>
        <v>5</v>
      </c>
      <c r="T8010" s="96" t="str">
        <f>VLOOKUP(I8010,品牌型号对应工厂型号!C:I,7,0)</f>
        <v>138:DABL-10  2.0mil (S-15)</v>
      </c>
    </row>
    <row r="8011" spans="1:20">
      <c r="A8011" s="25">
        <v>43342</v>
      </c>
      <c r="B8011" s="25">
        <v>4.8295208333365736</v>
      </c>
      <c r="C8011" s="26" t="s">
        <v>17061</v>
      </c>
      <c r="D8011" s="25" t="s">
        <v>17224</v>
      </c>
      <c r="E8011" s="26" t="s">
        <v>3050</v>
      </c>
      <c r="F8011" s="25" t="s">
        <v>91</v>
      </c>
      <c r="G8011" s="69">
        <v>1.524</v>
      </c>
      <c r="H8011" s="25" t="s">
        <v>3051</v>
      </c>
      <c r="I8011" s="27" t="s">
        <v>3052</v>
      </c>
      <c r="J8011" s="69">
        <v>45.72</v>
      </c>
      <c r="K8011" s="6" t="s">
        <v>17225</v>
      </c>
      <c r="L8011" s="6" t="s">
        <v>95</v>
      </c>
      <c r="M8011" s="69">
        <v>30</v>
      </c>
      <c r="N8011" s="6" t="s">
        <v>59</v>
      </c>
      <c r="O8011" s="6" t="s">
        <v>1935</v>
      </c>
      <c r="R8011" s="33" t="str">
        <f t="shared" si="146"/>
        <v>S08D2486P017</v>
      </c>
      <c r="S8011" s="95">
        <f>VLOOKUP(I8011,品牌型号对应工厂型号!C:E,3,0)</f>
        <v>5</v>
      </c>
      <c r="T8011" s="96" t="str">
        <f>VLOOKUP(I8011,品牌型号对应工厂型号!C:I,7,0)</f>
        <v>138:DABL-10  2.0mil (S-15)</v>
      </c>
    </row>
    <row r="8012" spans="1:20">
      <c r="A8012" s="25">
        <v>43342</v>
      </c>
      <c r="B8012" s="25">
        <v>4.8295208333365736</v>
      </c>
      <c r="C8012" s="26" t="s">
        <v>17061</v>
      </c>
      <c r="D8012" s="25" t="s">
        <v>17226</v>
      </c>
      <c r="E8012" s="26" t="s">
        <v>3050</v>
      </c>
      <c r="F8012" s="25" t="s">
        <v>91</v>
      </c>
      <c r="G8012" s="69">
        <v>1.524</v>
      </c>
      <c r="H8012" s="25" t="s">
        <v>3051</v>
      </c>
      <c r="I8012" s="27" t="s">
        <v>3052</v>
      </c>
      <c r="J8012" s="69">
        <v>45.72</v>
      </c>
      <c r="K8012" s="6" t="s">
        <v>17227</v>
      </c>
      <c r="L8012" s="6" t="s">
        <v>95</v>
      </c>
      <c r="M8012" s="69">
        <v>30</v>
      </c>
      <c r="N8012" s="6" t="s">
        <v>59</v>
      </c>
      <c r="O8012" s="6" t="s">
        <v>1935</v>
      </c>
      <c r="R8012" s="33" t="str">
        <f t="shared" si="146"/>
        <v>S08D2486P018</v>
      </c>
      <c r="S8012" s="95">
        <f>VLOOKUP(I8012,品牌型号对应工厂型号!C:E,3,0)</f>
        <v>5</v>
      </c>
      <c r="T8012" s="96" t="str">
        <f>VLOOKUP(I8012,品牌型号对应工厂型号!C:I,7,0)</f>
        <v>138:DABL-10  2.0mil (S-15)</v>
      </c>
    </row>
    <row r="8013" spans="1:20">
      <c r="A8013" s="25">
        <v>43342</v>
      </c>
      <c r="B8013" s="25">
        <v>4.8295208333365736</v>
      </c>
      <c r="C8013" s="26" t="s">
        <v>17061</v>
      </c>
      <c r="D8013" s="25" t="s">
        <v>17228</v>
      </c>
      <c r="E8013" s="26" t="s">
        <v>3050</v>
      </c>
      <c r="F8013" s="25" t="s">
        <v>91</v>
      </c>
      <c r="G8013" s="69">
        <v>1.524</v>
      </c>
      <c r="H8013" s="25" t="s">
        <v>3051</v>
      </c>
      <c r="I8013" s="27" t="s">
        <v>3052</v>
      </c>
      <c r="J8013" s="69">
        <v>45.72</v>
      </c>
      <c r="K8013" s="6" t="s">
        <v>17229</v>
      </c>
      <c r="L8013" s="6" t="s">
        <v>95</v>
      </c>
      <c r="M8013" s="69">
        <v>30</v>
      </c>
      <c r="N8013" s="6" t="s">
        <v>59</v>
      </c>
      <c r="O8013" s="6" t="s">
        <v>1935</v>
      </c>
      <c r="R8013" s="33" t="str">
        <f t="shared" si="146"/>
        <v>S08D2486P019</v>
      </c>
      <c r="S8013" s="95">
        <f>VLOOKUP(I8013,品牌型号对应工厂型号!C:E,3,0)</f>
        <v>5</v>
      </c>
      <c r="T8013" s="96" t="str">
        <f>VLOOKUP(I8013,品牌型号对应工厂型号!C:I,7,0)</f>
        <v>138:DABL-10  2.0mil (S-15)</v>
      </c>
    </row>
    <row r="8014" spans="1:20">
      <c r="A8014" s="25">
        <v>43342</v>
      </c>
      <c r="B8014" s="25">
        <v>4.8295208333365736</v>
      </c>
      <c r="C8014" s="26" t="s">
        <v>17061</v>
      </c>
      <c r="D8014" s="25" t="s">
        <v>17230</v>
      </c>
      <c r="E8014" s="26" t="s">
        <v>3050</v>
      </c>
      <c r="F8014" s="25" t="s">
        <v>91</v>
      </c>
      <c r="G8014" s="69">
        <v>1.524</v>
      </c>
      <c r="H8014" s="25" t="s">
        <v>3051</v>
      </c>
      <c r="I8014" s="27" t="s">
        <v>3052</v>
      </c>
      <c r="J8014" s="69">
        <v>45.72</v>
      </c>
      <c r="K8014" s="6" t="s">
        <v>17231</v>
      </c>
      <c r="L8014" s="6" t="s">
        <v>95</v>
      </c>
      <c r="M8014" s="69">
        <v>30</v>
      </c>
      <c r="N8014" s="6" t="s">
        <v>59</v>
      </c>
      <c r="O8014" s="6" t="s">
        <v>1935</v>
      </c>
      <c r="R8014" s="33" t="str">
        <f t="shared" si="146"/>
        <v>S08D2486P020</v>
      </c>
      <c r="S8014" s="95">
        <f>VLOOKUP(I8014,品牌型号对应工厂型号!C:E,3,0)</f>
        <v>5</v>
      </c>
      <c r="T8014" s="96" t="str">
        <f>VLOOKUP(I8014,品牌型号对应工厂型号!C:I,7,0)</f>
        <v>138:DABL-10  2.0mil (S-15)</v>
      </c>
    </row>
    <row r="8015" spans="1:20">
      <c r="A8015" s="25">
        <v>43342</v>
      </c>
      <c r="B8015" s="25">
        <v>4.8295208333365736</v>
      </c>
      <c r="C8015" s="26" t="s">
        <v>17061</v>
      </c>
      <c r="D8015" s="25" t="s">
        <v>17232</v>
      </c>
      <c r="E8015" s="26" t="s">
        <v>3050</v>
      </c>
      <c r="F8015" s="25" t="s">
        <v>91</v>
      </c>
      <c r="G8015" s="69">
        <v>1.524</v>
      </c>
      <c r="H8015" s="25" t="s">
        <v>3051</v>
      </c>
      <c r="I8015" s="27" t="s">
        <v>3052</v>
      </c>
      <c r="J8015" s="69">
        <v>45.72</v>
      </c>
      <c r="K8015" s="6" t="s">
        <v>17233</v>
      </c>
      <c r="L8015" s="6" t="s">
        <v>95</v>
      </c>
      <c r="M8015" s="69">
        <v>30</v>
      </c>
      <c r="N8015" s="6" t="s">
        <v>59</v>
      </c>
      <c r="O8015" s="6" t="s">
        <v>1935</v>
      </c>
      <c r="R8015" s="33" t="str">
        <f t="shared" si="146"/>
        <v>S08D2486P021</v>
      </c>
      <c r="S8015" s="95">
        <f>VLOOKUP(I8015,品牌型号对应工厂型号!C:E,3,0)</f>
        <v>5</v>
      </c>
      <c r="T8015" s="96" t="str">
        <f>VLOOKUP(I8015,品牌型号对应工厂型号!C:I,7,0)</f>
        <v>138:DABL-10  2.0mil (S-15)</v>
      </c>
    </row>
    <row r="8016" spans="1:20">
      <c r="A8016" s="25">
        <v>43342</v>
      </c>
      <c r="B8016" s="25">
        <v>4.8295208333365736</v>
      </c>
      <c r="C8016" s="26" t="s">
        <v>17061</v>
      </c>
      <c r="D8016" s="25" t="s">
        <v>17234</v>
      </c>
      <c r="E8016" s="26" t="s">
        <v>3050</v>
      </c>
      <c r="F8016" s="25" t="s">
        <v>91</v>
      </c>
      <c r="G8016" s="69">
        <v>1.524</v>
      </c>
      <c r="H8016" s="25" t="s">
        <v>3051</v>
      </c>
      <c r="I8016" s="27" t="s">
        <v>3052</v>
      </c>
      <c r="J8016" s="69">
        <v>45.72</v>
      </c>
      <c r="K8016" s="6" t="s">
        <v>17235</v>
      </c>
      <c r="L8016" s="6" t="s">
        <v>95</v>
      </c>
      <c r="M8016" s="69">
        <v>30</v>
      </c>
      <c r="N8016" s="6" t="s">
        <v>59</v>
      </c>
      <c r="O8016" s="6" t="s">
        <v>1935</v>
      </c>
      <c r="R8016" s="33" t="str">
        <f t="shared" si="146"/>
        <v>S08D2486P022</v>
      </c>
      <c r="S8016" s="95">
        <f>VLOOKUP(I8016,品牌型号对应工厂型号!C:E,3,0)</f>
        <v>5</v>
      </c>
      <c r="T8016" s="96" t="str">
        <f>VLOOKUP(I8016,品牌型号对应工厂型号!C:I,7,0)</f>
        <v>138:DABL-10  2.0mil (S-15)</v>
      </c>
    </row>
    <row r="8017" spans="1:20">
      <c r="A8017" s="25">
        <v>43342</v>
      </c>
      <c r="B8017" s="25">
        <v>4.8295208333365736</v>
      </c>
      <c r="C8017" s="26" t="s">
        <v>17061</v>
      </c>
      <c r="D8017" s="25" t="s">
        <v>17236</v>
      </c>
      <c r="E8017" s="26" t="s">
        <v>3050</v>
      </c>
      <c r="F8017" s="25" t="s">
        <v>91</v>
      </c>
      <c r="G8017" s="69">
        <v>1.524</v>
      </c>
      <c r="H8017" s="25" t="s">
        <v>3051</v>
      </c>
      <c r="I8017" s="27" t="s">
        <v>3052</v>
      </c>
      <c r="J8017" s="69">
        <v>45.72</v>
      </c>
      <c r="K8017" s="6" t="s">
        <v>17237</v>
      </c>
      <c r="L8017" s="6" t="s">
        <v>95</v>
      </c>
      <c r="M8017" s="69">
        <v>30</v>
      </c>
      <c r="N8017" s="6" t="s">
        <v>59</v>
      </c>
      <c r="O8017" s="6" t="s">
        <v>1935</v>
      </c>
      <c r="R8017" s="33" t="str">
        <f t="shared" si="146"/>
        <v>S08D2486P023</v>
      </c>
      <c r="S8017" s="95">
        <f>VLOOKUP(I8017,品牌型号对应工厂型号!C:E,3,0)</f>
        <v>5</v>
      </c>
      <c r="T8017" s="96" t="str">
        <f>VLOOKUP(I8017,品牌型号对应工厂型号!C:I,7,0)</f>
        <v>138:DABL-10  2.0mil (S-15)</v>
      </c>
    </row>
    <row r="8018" spans="1:20">
      <c r="A8018" s="25">
        <v>43342</v>
      </c>
      <c r="B8018" s="25">
        <v>4.8295208333365736</v>
      </c>
      <c r="C8018" s="26" t="s">
        <v>17061</v>
      </c>
      <c r="D8018" s="25" t="s">
        <v>17238</v>
      </c>
      <c r="E8018" s="26" t="s">
        <v>3050</v>
      </c>
      <c r="F8018" s="25" t="s">
        <v>91</v>
      </c>
      <c r="G8018" s="69">
        <v>1.524</v>
      </c>
      <c r="H8018" s="25" t="s">
        <v>3051</v>
      </c>
      <c r="I8018" s="27" t="s">
        <v>3052</v>
      </c>
      <c r="J8018" s="69">
        <v>45.72</v>
      </c>
      <c r="K8018" s="6" t="s">
        <v>17239</v>
      </c>
      <c r="L8018" s="6" t="s">
        <v>95</v>
      </c>
      <c r="M8018" s="69">
        <v>30</v>
      </c>
      <c r="N8018" s="6" t="s">
        <v>59</v>
      </c>
      <c r="O8018" s="6" t="s">
        <v>1935</v>
      </c>
      <c r="R8018" s="33" t="str">
        <f t="shared" si="146"/>
        <v>S08D2486P024</v>
      </c>
      <c r="S8018" s="95">
        <f>VLOOKUP(I8018,品牌型号对应工厂型号!C:E,3,0)</f>
        <v>5</v>
      </c>
      <c r="T8018" s="96" t="str">
        <f>VLOOKUP(I8018,品牌型号对应工厂型号!C:I,7,0)</f>
        <v>138:DABL-10  2.0mil (S-15)</v>
      </c>
    </row>
    <row r="8019" spans="1:20">
      <c r="A8019" s="25">
        <v>43342</v>
      </c>
      <c r="B8019" s="25">
        <v>4.8295208333365736</v>
      </c>
      <c r="C8019" s="26" t="s">
        <v>17061</v>
      </c>
      <c r="D8019" s="25" t="s">
        <v>17240</v>
      </c>
      <c r="E8019" s="26" t="s">
        <v>3050</v>
      </c>
      <c r="F8019" s="25" t="s">
        <v>91</v>
      </c>
      <c r="G8019" s="69">
        <v>1.524</v>
      </c>
      <c r="H8019" s="25" t="s">
        <v>3051</v>
      </c>
      <c r="I8019" s="27" t="s">
        <v>3052</v>
      </c>
      <c r="J8019" s="69">
        <v>45.72</v>
      </c>
      <c r="K8019" s="6" t="s">
        <v>17241</v>
      </c>
      <c r="L8019" s="6" t="s">
        <v>95</v>
      </c>
      <c r="M8019" s="69">
        <v>30</v>
      </c>
      <c r="N8019" s="6" t="s">
        <v>59</v>
      </c>
      <c r="O8019" s="6" t="s">
        <v>1935</v>
      </c>
      <c r="R8019" s="33" t="str">
        <f t="shared" si="146"/>
        <v>S08D2486P025</v>
      </c>
      <c r="S8019" s="95">
        <f>VLOOKUP(I8019,品牌型号对应工厂型号!C:E,3,0)</f>
        <v>5</v>
      </c>
      <c r="T8019" s="96" t="str">
        <f>VLOOKUP(I8019,品牌型号对应工厂型号!C:I,7,0)</f>
        <v>138:DABL-10  2.0mil (S-15)</v>
      </c>
    </row>
    <row r="8020" spans="1:20">
      <c r="A8020" s="25">
        <v>43342</v>
      </c>
      <c r="B8020" s="25">
        <v>4.8295208333365736</v>
      </c>
      <c r="C8020" s="26" t="s">
        <v>17061</v>
      </c>
      <c r="D8020" s="25" t="s">
        <v>17242</v>
      </c>
      <c r="E8020" s="26" t="s">
        <v>3050</v>
      </c>
      <c r="F8020" s="25" t="s">
        <v>91</v>
      </c>
      <c r="G8020" s="69">
        <v>1.524</v>
      </c>
      <c r="H8020" s="25" t="s">
        <v>3051</v>
      </c>
      <c r="I8020" s="27" t="s">
        <v>3052</v>
      </c>
      <c r="J8020" s="69">
        <v>45.72</v>
      </c>
      <c r="K8020" s="6" t="s">
        <v>17243</v>
      </c>
      <c r="L8020" s="6" t="s">
        <v>95</v>
      </c>
      <c r="M8020" s="69">
        <v>30</v>
      </c>
      <c r="N8020" s="6" t="s">
        <v>59</v>
      </c>
      <c r="O8020" s="6" t="s">
        <v>1935</v>
      </c>
      <c r="R8020" s="33" t="str">
        <f t="shared" si="146"/>
        <v>S08D2486P026</v>
      </c>
      <c r="S8020" s="95">
        <f>VLOOKUP(I8020,品牌型号对应工厂型号!C:E,3,0)</f>
        <v>5</v>
      </c>
      <c r="T8020" s="96" t="str">
        <f>VLOOKUP(I8020,品牌型号对应工厂型号!C:I,7,0)</f>
        <v>138:DABL-10  2.0mil (S-15)</v>
      </c>
    </row>
    <row r="8021" spans="1:20">
      <c r="A8021" s="25">
        <v>43342</v>
      </c>
      <c r="B8021" s="25">
        <v>4.8295208333365736</v>
      </c>
      <c r="C8021" s="26" t="s">
        <v>17061</v>
      </c>
      <c r="D8021" s="25" t="s">
        <v>17244</v>
      </c>
      <c r="E8021" s="26" t="s">
        <v>3050</v>
      </c>
      <c r="F8021" s="25" t="s">
        <v>91</v>
      </c>
      <c r="G8021" s="69">
        <v>1.524</v>
      </c>
      <c r="H8021" s="25" t="s">
        <v>3051</v>
      </c>
      <c r="I8021" s="27" t="s">
        <v>3052</v>
      </c>
      <c r="J8021" s="69">
        <v>45.72</v>
      </c>
      <c r="K8021" s="6" t="s">
        <v>17245</v>
      </c>
      <c r="L8021" s="6" t="s">
        <v>95</v>
      </c>
      <c r="M8021" s="69">
        <v>30</v>
      </c>
      <c r="N8021" s="6" t="s">
        <v>59</v>
      </c>
      <c r="O8021" s="6" t="s">
        <v>1935</v>
      </c>
      <c r="R8021" s="33" t="str">
        <f t="shared" si="146"/>
        <v>S08D2486P027</v>
      </c>
      <c r="S8021" s="95">
        <f>VLOOKUP(I8021,品牌型号对应工厂型号!C:E,3,0)</f>
        <v>5</v>
      </c>
      <c r="T8021" s="96" t="str">
        <f>VLOOKUP(I8021,品牌型号对应工厂型号!C:I,7,0)</f>
        <v>138:DABL-10  2.0mil (S-15)</v>
      </c>
    </row>
    <row r="8022" spans="1:20">
      <c r="A8022" s="25">
        <v>43342</v>
      </c>
      <c r="B8022" s="25">
        <v>4.8295208333365736</v>
      </c>
      <c r="C8022" s="26" t="s">
        <v>17061</v>
      </c>
      <c r="D8022" s="25" t="s">
        <v>17246</v>
      </c>
      <c r="E8022" s="26" t="s">
        <v>3050</v>
      </c>
      <c r="F8022" s="25" t="s">
        <v>91</v>
      </c>
      <c r="G8022" s="69">
        <v>1.524</v>
      </c>
      <c r="H8022" s="25" t="s">
        <v>3051</v>
      </c>
      <c r="I8022" s="27" t="s">
        <v>3052</v>
      </c>
      <c r="J8022" s="69">
        <v>45.72</v>
      </c>
      <c r="K8022" s="6" t="s">
        <v>17247</v>
      </c>
      <c r="L8022" s="6" t="s">
        <v>95</v>
      </c>
      <c r="M8022" s="69">
        <v>30</v>
      </c>
      <c r="N8022" s="6" t="s">
        <v>59</v>
      </c>
      <c r="O8022" s="6" t="s">
        <v>1935</v>
      </c>
      <c r="R8022" s="33" t="str">
        <f t="shared" si="146"/>
        <v>S08D2486P028</v>
      </c>
      <c r="S8022" s="95">
        <f>VLOOKUP(I8022,品牌型号对应工厂型号!C:E,3,0)</f>
        <v>5</v>
      </c>
      <c r="T8022" s="96" t="str">
        <f>VLOOKUP(I8022,品牌型号对应工厂型号!C:I,7,0)</f>
        <v>138:DABL-10  2.0mil (S-15)</v>
      </c>
    </row>
    <row r="8023" spans="1:20">
      <c r="A8023" s="25">
        <v>43342</v>
      </c>
      <c r="B8023" s="25">
        <v>4.8295208333365736</v>
      </c>
      <c r="C8023" s="26" t="s">
        <v>17061</v>
      </c>
      <c r="D8023" s="25" t="s">
        <v>17248</v>
      </c>
      <c r="E8023" s="26" t="s">
        <v>3050</v>
      </c>
      <c r="F8023" s="25" t="s">
        <v>91</v>
      </c>
      <c r="G8023" s="69">
        <v>1.524</v>
      </c>
      <c r="H8023" s="25" t="s">
        <v>3051</v>
      </c>
      <c r="I8023" s="27" t="s">
        <v>3052</v>
      </c>
      <c r="J8023" s="69">
        <v>45.72</v>
      </c>
      <c r="K8023" s="6" t="s">
        <v>17249</v>
      </c>
      <c r="L8023" s="6" t="s">
        <v>95</v>
      </c>
      <c r="M8023" s="69">
        <v>30</v>
      </c>
      <c r="N8023" s="6" t="s">
        <v>59</v>
      </c>
      <c r="O8023" s="6" t="s">
        <v>1935</v>
      </c>
      <c r="R8023" s="33" t="str">
        <f t="shared" si="146"/>
        <v>S08D2486P029</v>
      </c>
      <c r="S8023" s="95">
        <f>VLOOKUP(I8023,品牌型号对应工厂型号!C:E,3,0)</f>
        <v>5</v>
      </c>
      <c r="T8023" s="96" t="str">
        <f>VLOOKUP(I8023,品牌型号对应工厂型号!C:I,7,0)</f>
        <v>138:DABL-10  2.0mil (S-15)</v>
      </c>
    </row>
    <row r="8024" spans="1:20">
      <c r="A8024" s="25">
        <v>43342</v>
      </c>
      <c r="B8024" s="25">
        <v>4.8295208333365736</v>
      </c>
      <c r="C8024" s="26" t="s">
        <v>17061</v>
      </c>
      <c r="D8024" s="25" t="s">
        <v>17250</v>
      </c>
      <c r="E8024" s="26" t="s">
        <v>3050</v>
      </c>
      <c r="F8024" s="25" t="s">
        <v>91</v>
      </c>
      <c r="G8024" s="69">
        <v>1.524</v>
      </c>
      <c r="H8024" s="25" t="s">
        <v>3051</v>
      </c>
      <c r="I8024" s="27" t="s">
        <v>3052</v>
      </c>
      <c r="J8024" s="69">
        <v>45.72</v>
      </c>
      <c r="K8024" s="6" t="s">
        <v>17251</v>
      </c>
      <c r="L8024" s="6" t="s">
        <v>95</v>
      </c>
      <c r="M8024" s="69">
        <v>30</v>
      </c>
      <c r="N8024" s="6" t="s">
        <v>59</v>
      </c>
      <c r="O8024" s="6" t="s">
        <v>1935</v>
      </c>
      <c r="R8024" s="33" t="str">
        <f t="shared" si="146"/>
        <v>S08D2486P030</v>
      </c>
      <c r="S8024" s="95">
        <f>VLOOKUP(I8024,品牌型号对应工厂型号!C:E,3,0)</f>
        <v>5</v>
      </c>
      <c r="T8024" s="96" t="str">
        <f>VLOOKUP(I8024,品牌型号对应工厂型号!C:I,7,0)</f>
        <v>138:DABL-10  2.0mil (S-15)</v>
      </c>
    </row>
    <row r="8025" spans="1:20">
      <c r="A8025" s="25">
        <v>43342</v>
      </c>
      <c r="B8025" s="25">
        <v>4.8295208333365736</v>
      </c>
      <c r="C8025" s="26" t="s">
        <v>17061</v>
      </c>
      <c r="D8025" s="25" t="s">
        <v>17252</v>
      </c>
      <c r="E8025" s="26" t="s">
        <v>3050</v>
      </c>
      <c r="F8025" s="25" t="s">
        <v>91</v>
      </c>
      <c r="G8025" s="69">
        <v>1.524</v>
      </c>
      <c r="H8025" s="25" t="s">
        <v>3051</v>
      </c>
      <c r="I8025" s="27" t="s">
        <v>3052</v>
      </c>
      <c r="J8025" s="69">
        <v>45.72</v>
      </c>
      <c r="K8025" s="6" t="s">
        <v>17253</v>
      </c>
      <c r="L8025" s="6" t="s">
        <v>95</v>
      </c>
      <c r="M8025" s="69">
        <v>30</v>
      </c>
      <c r="N8025" s="6" t="s">
        <v>59</v>
      </c>
      <c r="O8025" s="6" t="s">
        <v>1935</v>
      </c>
      <c r="R8025" s="33" t="str">
        <f t="shared" si="146"/>
        <v>S08D2477P007</v>
      </c>
      <c r="S8025" s="95">
        <f>VLOOKUP(I8025,品牌型号对应工厂型号!C:E,3,0)</f>
        <v>5</v>
      </c>
      <c r="T8025" s="96" t="str">
        <f>VLOOKUP(I8025,品牌型号对应工厂型号!C:I,7,0)</f>
        <v>138:DABL-10  2.0mil (S-15)</v>
      </c>
    </row>
    <row r="8026" spans="1:20">
      <c r="A8026" s="25">
        <v>43342</v>
      </c>
      <c r="B8026" s="25">
        <v>4.8295208333365736</v>
      </c>
      <c r="C8026" s="26" t="s">
        <v>17061</v>
      </c>
      <c r="D8026" s="25" t="s">
        <v>17254</v>
      </c>
      <c r="E8026" s="26" t="s">
        <v>3050</v>
      </c>
      <c r="F8026" s="25" t="s">
        <v>91</v>
      </c>
      <c r="G8026" s="69">
        <v>1.524</v>
      </c>
      <c r="H8026" s="25" t="s">
        <v>3051</v>
      </c>
      <c r="I8026" s="27" t="s">
        <v>3052</v>
      </c>
      <c r="J8026" s="69">
        <v>45.72</v>
      </c>
      <c r="K8026" s="6" t="s">
        <v>17255</v>
      </c>
      <c r="L8026" s="6" t="s">
        <v>95</v>
      </c>
      <c r="M8026" s="69">
        <v>30</v>
      </c>
      <c r="N8026" s="6" t="s">
        <v>59</v>
      </c>
      <c r="O8026" s="6" t="s">
        <v>1935</v>
      </c>
      <c r="R8026" s="33" t="str">
        <f t="shared" si="146"/>
        <v>S08D2477P001</v>
      </c>
      <c r="S8026" s="95">
        <f>VLOOKUP(I8026,品牌型号对应工厂型号!C:E,3,0)</f>
        <v>5</v>
      </c>
      <c r="T8026" s="96" t="str">
        <f>VLOOKUP(I8026,品牌型号对应工厂型号!C:I,7,0)</f>
        <v>138:DABL-10  2.0mil (S-15)</v>
      </c>
    </row>
    <row r="8027" spans="1:20">
      <c r="A8027" s="25">
        <v>43342</v>
      </c>
      <c r="B8027" s="25">
        <v>4.8295208333365736</v>
      </c>
      <c r="C8027" s="26" t="s">
        <v>17061</v>
      </c>
      <c r="D8027" s="25" t="s">
        <v>17256</v>
      </c>
      <c r="E8027" s="26" t="s">
        <v>3050</v>
      </c>
      <c r="F8027" s="25" t="s">
        <v>91</v>
      </c>
      <c r="G8027" s="69">
        <v>1.524</v>
      </c>
      <c r="H8027" s="25" t="s">
        <v>3051</v>
      </c>
      <c r="I8027" s="27" t="s">
        <v>3052</v>
      </c>
      <c r="J8027" s="69">
        <v>45.72</v>
      </c>
      <c r="K8027" s="6" t="s">
        <v>17257</v>
      </c>
      <c r="L8027" s="6" t="s">
        <v>95</v>
      </c>
      <c r="M8027" s="69">
        <v>30</v>
      </c>
      <c r="N8027" s="6" t="s">
        <v>59</v>
      </c>
      <c r="O8027" s="6" t="s">
        <v>1935</v>
      </c>
      <c r="R8027" s="33" t="str">
        <f t="shared" si="146"/>
        <v>S08D2477P003</v>
      </c>
      <c r="S8027" s="95">
        <f>VLOOKUP(I8027,品牌型号对应工厂型号!C:E,3,0)</f>
        <v>5</v>
      </c>
      <c r="T8027" s="96" t="str">
        <f>VLOOKUP(I8027,品牌型号对应工厂型号!C:I,7,0)</f>
        <v>138:DABL-10  2.0mil (S-15)</v>
      </c>
    </row>
    <row r="8028" spans="1:20">
      <c r="A8028" s="25">
        <v>43342</v>
      </c>
      <c r="B8028" s="25">
        <v>4.8295208333365736</v>
      </c>
      <c r="C8028" s="26" t="s">
        <v>17061</v>
      </c>
      <c r="D8028" s="25" t="s">
        <v>17258</v>
      </c>
      <c r="E8028" s="26" t="s">
        <v>3050</v>
      </c>
      <c r="F8028" s="25" t="s">
        <v>91</v>
      </c>
      <c r="G8028" s="69">
        <v>1.524</v>
      </c>
      <c r="H8028" s="25" t="s">
        <v>3051</v>
      </c>
      <c r="I8028" s="27" t="s">
        <v>3052</v>
      </c>
      <c r="J8028" s="69">
        <v>45.72</v>
      </c>
      <c r="K8028" s="6" t="s">
        <v>17259</v>
      </c>
      <c r="L8028" s="6" t="s">
        <v>95</v>
      </c>
      <c r="M8028" s="69">
        <v>30</v>
      </c>
      <c r="N8028" s="6" t="s">
        <v>59</v>
      </c>
      <c r="O8028" s="6" t="s">
        <v>1935</v>
      </c>
      <c r="R8028" s="33" t="str">
        <f t="shared" si="146"/>
        <v>S08D2477P004</v>
      </c>
      <c r="S8028" s="95">
        <f>VLOOKUP(I8028,品牌型号对应工厂型号!C:E,3,0)</f>
        <v>5</v>
      </c>
      <c r="T8028" s="96" t="str">
        <f>VLOOKUP(I8028,品牌型号对应工厂型号!C:I,7,0)</f>
        <v>138:DABL-10  2.0mil (S-15)</v>
      </c>
    </row>
    <row r="8029" spans="1:20">
      <c r="A8029" s="25">
        <v>43342</v>
      </c>
      <c r="B8029" s="25">
        <v>4.8295208333365736</v>
      </c>
      <c r="C8029" s="26" t="s">
        <v>17061</v>
      </c>
      <c r="D8029" s="25" t="s">
        <v>17260</v>
      </c>
      <c r="E8029" s="26" t="s">
        <v>3050</v>
      </c>
      <c r="F8029" s="25" t="s">
        <v>91</v>
      </c>
      <c r="G8029" s="69">
        <v>1.524</v>
      </c>
      <c r="H8029" s="25" t="s">
        <v>3051</v>
      </c>
      <c r="I8029" s="27" t="s">
        <v>3052</v>
      </c>
      <c r="J8029" s="69">
        <v>45.72</v>
      </c>
      <c r="K8029" s="6" t="s">
        <v>17261</v>
      </c>
      <c r="L8029" s="6" t="s">
        <v>95</v>
      </c>
      <c r="M8029" s="69">
        <v>30</v>
      </c>
      <c r="N8029" s="6" t="s">
        <v>59</v>
      </c>
      <c r="O8029" s="6" t="s">
        <v>1935</v>
      </c>
      <c r="R8029" s="33" t="str">
        <f t="shared" si="146"/>
        <v>S08D2477P005</v>
      </c>
      <c r="S8029" s="95">
        <f>VLOOKUP(I8029,品牌型号对应工厂型号!C:E,3,0)</f>
        <v>5</v>
      </c>
      <c r="T8029" s="96" t="str">
        <f>VLOOKUP(I8029,品牌型号对应工厂型号!C:I,7,0)</f>
        <v>138:DABL-10  2.0mil (S-15)</v>
      </c>
    </row>
    <row r="8030" spans="1:20">
      <c r="A8030" s="25">
        <v>43342</v>
      </c>
      <c r="B8030" s="25">
        <v>4.8295208333365736</v>
      </c>
      <c r="C8030" s="26" t="s">
        <v>17262</v>
      </c>
      <c r="D8030" s="25" t="s">
        <v>17263</v>
      </c>
      <c r="E8030" s="26" t="s">
        <v>141</v>
      </c>
      <c r="F8030" s="25" t="s">
        <v>4772</v>
      </c>
      <c r="G8030" s="69">
        <v>1.524</v>
      </c>
      <c r="H8030" s="25" t="s">
        <v>172</v>
      </c>
      <c r="I8030" s="27" t="s">
        <v>142</v>
      </c>
      <c r="J8030" s="69">
        <v>22.86</v>
      </c>
      <c r="K8030" s="6" t="s">
        <v>17264</v>
      </c>
      <c r="L8030" s="6" t="s">
        <v>95</v>
      </c>
      <c r="M8030" s="69">
        <v>15</v>
      </c>
      <c r="N8030" s="6" t="s">
        <v>59</v>
      </c>
      <c r="O8030" s="6" t="s">
        <v>6085</v>
      </c>
      <c r="R8030" s="33" t="str">
        <f t="shared" si="146"/>
        <v>D11D2648P010-1</v>
      </c>
      <c r="S8030" s="95">
        <f>VLOOKUP(I8030,品牌型号对应工厂型号!C:E,3,0)</f>
        <v>10</v>
      </c>
      <c r="T8030" s="96" t="str">
        <f>VLOOKUP(I8030,品牌型号对应工厂型号!C:I,7,0)</f>
        <v>153:PFGP-70R 3.0mil（X-75）</v>
      </c>
    </row>
    <row r="8031" spans="1:20">
      <c r="A8031" s="25">
        <v>43342</v>
      </c>
      <c r="B8031" s="25">
        <v>4.8295208333365736</v>
      </c>
      <c r="C8031" s="26" t="s">
        <v>17262</v>
      </c>
      <c r="D8031" s="25" t="s">
        <v>17265</v>
      </c>
      <c r="E8031" s="26" t="s">
        <v>141</v>
      </c>
      <c r="F8031" s="25" t="s">
        <v>4772</v>
      </c>
      <c r="G8031" s="69">
        <v>1.524</v>
      </c>
      <c r="H8031" s="25" t="s">
        <v>172</v>
      </c>
      <c r="I8031" s="27" t="s">
        <v>142</v>
      </c>
      <c r="J8031" s="69">
        <v>22.86</v>
      </c>
      <c r="K8031" s="6" t="s">
        <v>17266</v>
      </c>
      <c r="L8031" s="6" t="s">
        <v>95</v>
      </c>
      <c r="M8031" s="69">
        <v>15</v>
      </c>
      <c r="N8031" s="6" t="s">
        <v>59</v>
      </c>
      <c r="O8031" s="6" t="s">
        <v>6085</v>
      </c>
      <c r="R8031" s="33" t="str">
        <f t="shared" si="146"/>
        <v>D11D2648P009-2</v>
      </c>
      <c r="S8031" s="95">
        <f>VLOOKUP(I8031,品牌型号对应工厂型号!C:E,3,0)</f>
        <v>10</v>
      </c>
      <c r="T8031" s="96" t="str">
        <f>VLOOKUP(I8031,品牌型号对应工厂型号!C:I,7,0)</f>
        <v>153:PFGP-70R 3.0mil（X-75）</v>
      </c>
    </row>
    <row r="8032" spans="1:20">
      <c r="A8032" s="25">
        <v>43342</v>
      </c>
      <c r="B8032" s="25">
        <v>4.8295208333365736</v>
      </c>
      <c r="C8032" s="26" t="s">
        <v>17262</v>
      </c>
      <c r="D8032" s="25" t="s">
        <v>17267</v>
      </c>
      <c r="E8032" s="26" t="s">
        <v>141</v>
      </c>
      <c r="F8032" s="25" t="s">
        <v>4772</v>
      </c>
      <c r="G8032" s="69">
        <v>1.524</v>
      </c>
      <c r="H8032" s="25" t="s">
        <v>172</v>
      </c>
      <c r="I8032" s="27" t="s">
        <v>142</v>
      </c>
      <c r="J8032" s="69">
        <v>22.86</v>
      </c>
      <c r="K8032" s="6" t="s">
        <v>17268</v>
      </c>
      <c r="L8032" s="6" t="s">
        <v>95</v>
      </c>
      <c r="M8032" s="69">
        <v>15</v>
      </c>
      <c r="N8032" s="6" t="s">
        <v>59</v>
      </c>
      <c r="O8032" s="6" t="s">
        <v>6085</v>
      </c>
      <c r="R8032" s="33" t="str">
        <f t="shared" si="146"/>
        <v>D11D2648P009-1</v>
      </c>
      <c r="S8032" s="95">
        <f>VLOOKUP(I8032,品牌型号对应工厂型号!C:E,3,0)</f>
        <v>10</v>
      </c>
      <c r="T8032" s="96" t="str">
        <f>VLOOKUP(I8032,品牌型号对应工厂型号!C:I,7,0)</f>
        <v>153:PFGP-70R 3.0mil（X-75）</v>
      </c>
    </row>
    <row r="8033" spans="1:22" s="75" customFormat="1">
      <c r="A8033" s="71">
        <v>43342</v>
      </c>
      <c r="B8033" s="71">
        <v>4.8295208333365736</v>
      </c>
      <c r="C8033" s="72" t="s">
        <v>17262</v>
      </c>
      <c r="D8033" s="71" t="s">
        <v>17269</v>
      </c>
      <c r="E8033" s="72" t="s">
        <v>141</v>
      </c>
      <c r="F8033" s="71" t="s">
        <v>4772</v>
      </c>
      <c r="G8033" s="74">
        <v>1.524</v>
      </c>
      <c r="H8033" s="71" t="s">
        <v>172</v>
      </c>
      <c r="I8033" s="74" t="s">
        <v>142</v>
      </c>
      <c r="J8033" s="74">
        <v>22.86</v>
      </c>
      <c r="K8033" s="75" t="s">
        <v>17270</v>
      </c>
      <c r="L8033" s="75" t="s">
        <v>95</v>
      </c>
      <c r="M8033" s="74">
        <v>15</v>
      </c>
      <c r="N8033" s="75" t="s">
        <v>59</v>
      </c>
      <c r="O8033" s="75" t="s">
        <v>6085</v>
      </c>
      <c r="Q8033" s="72"/>
      <c r="R8033" s="91" t="str">
        <f t="shared" si="146"/>
        <v>D11D2648P010-2</v>
      </c>
      <c r="S8033" s="78">
        <f>VLOOKUP(I8033,品牌型号对应工厂型号!C:E,3,0)</f>
        <v>10</v>
      </c>
      <c r="T8033" s="76" t="str">
        <f>VLOOKUP(I8033,品牌型号对应工厂型号!C:I,7,0)</f>
        <v>153:PFGP-70R 3.0mil（X-75）</v>
      </c>
      <c r="V8033" s="72"/>
    </row>
    <row r="8034" spans="1:22">
      <c r="A8034" s="25">
        <v>43344</v>
      </c>
      <c r="B8034" s="25">
        <v>11.493320254630817</v>
      </c>
      <c r="C8034" s="26" t="s">
        <v>17420</v>
      </c>
      <c r="D8034" s="25" t="s">
        <v>17421</v>
      </c>
      <c r="E8034" s="26" t="s">
        <v>56</v>
      </c>
      <c r="F8034" s="25" t="s">
        <v>93</v>
      </c>
      <c r="G8034" s="69">
        <v>1.524</v>
      </c>
      <c r="H8034" s="25" t="s">
        <v>67</v>
      </c>
      <c r="I8034" s="27" t="s">
        <v>57</v>
      </c>
      <c r="J8034" s="69">
        <v>45.72</v>
      </c>
      <c r="K8034" s="6" t="s">
        <v>17422</v>
      </c>
      <c r="L8034" s="6" t="s">
        <v>95</v>
      </c>
      <c r="M8034" s="69">
        <v>30</v>
      </c>
      <c r="N8034" s="6" t="s">
        <v>59</v>
      </c>
      <c r="O8034" s="6" t="s">
        <v>5966</v>
      </c>
      <c r="R8034" s="91" t="str">
        <f t="shared" ref="R8034:R8097" si="147">K8034</f>
        <v>S07D2625P003</v>
      </c>
      <c r="S8034" s="78">
        <f>VLOOKUP(I8034,品牌型号对应工厂型号!C:E,3,0)</f>
        <v>8</v>
      </c>
      <c r="T8034" s="76" t="str">
        <f>VLOOKUP(I8034,品牌型号对应工厂型号!C:I,7,0)</f>
        <v>97:2.0mil DTBL-20(H-18)</v>
      </c>
    </row>
    <row r="8035" spans="1:22">
      <c r="A8035" s="25">
        <v>43344</v>
      </c>
      <c r="B8035" s="25">
        <v>11.493320254630817</v>
      </c>
      <c r="C8035" s="26" t="s">
        <v>17420</v>
      </c>
      <c r="D8035" s="25" t="s">
        <v>17423</v>
      </c>
      <c r="E8035" s="26" t="s">
        <v>56</v>
      </c>
      <c r="F8035" s="25" t="s">
        <v>93</v>
      </c>
      <c r="G8035" s="69">
        <v>1.524</v>
      </c>
      <c r="H8035" s="25" t="s">
        <v>67</v>
      </c>
      <c r="I8035" s="27" t="s">
        <v>57</v>
      </c>
      <c r="J8035" s="69">
        <v>45.72</v>
      </c>
      <c r="K8035" s="6" t="s">
        <v>17424</v>
      </c>
      <c r="L8035" s="6" t="s">
        <v>95</v>
      </c>
      <c r="M8035" s="69">
        <v>30</v>
      </c>
      <c r="N8035" s="6" t="s">
        <v>59</v>
      </c>
      <c r="O8035" s="6" t="s">
        <v>5966</v>
      </c>
      <c r="R8035" s="91" t="str">
        <f t="shared" si="147"/>
        <v>S07D2625P009</v>
      </c>
      <c r="S8035" s="78">
        <f>VLOOKUP(I8035,品牌型号对应工厂型号!C:E,3,0)</f>
        <v>8</v>
      </c>
      <c r="T8035" s="76" t="str">
        <f>VLOOKUP(I8035,品牌型号对应工厂型号!C:I,7,0)</f>
        <v>97:2.0mil DTBL-20(H-18)</v>
      </c>
    </row>
    <row r="8036" spans="1:22">
      <c r="A8036" s="25">
        <v>43344</v>
      </c>
      <c r="B8036" s="25">
        <v>11.493320254630817</v>
      </c>
      <c r="C8036" s="26" t="s">
        <v>17420</v>
      </c>
      <c r="D8036" s="25" t="s">
        <v>17425</v>
      </c>
      <c r="E8036" s="26" t="s">
        <v>56</v>
      </c>
      <c r="F8036" s="25" t="s">
        <v>93</v>
      </c>
      <c r="G8036" s="69">
        <v>1.524</v>
      </c>
      <c r="H8036" s="25" t="s">
        <v>67</v>
      </c>
      <c r="I8036" s="27" t="s">
        <v>57</v>
      </c>
      <c r="J8036" s="69">
        <v>45.72</v>
      </c>
      <c r="K8036" s="6" t="s">
        <v>17426</v>
      </c>
      <c r="L8036" s="6" t="s">
        <v>95</v>
      </c>
      <c r="M8036" s="69">
        <v>30</v>
      </c>
      <c r="N8036" s="6" t="s">
        <v>59</v>
      </c>
      <c r="O8036" s="6" t="s">
        <v>5966</v>
      </c>
      <c r="R8036" s="91" t="str">
        <f t="shared" si="147"/>
        <v>S07D2625P005</v>
      </c>
      <c r="S8036" s="78">
        <f>VLOOKUP(I8036,品牌型号对应工厂型号!C:E,3,0)</f>
        <v>8</v>
      </c>
      <c r="T8036" s="76" t="str">
        <f>VLOOKUP(I8036,品牌型号对应工厂型号!C:I,7,0)</f>
        <v>97:2.0mil DTBL-20(H-18)</v>
      </c>
    </row>
    <row r="8037" spans="1:22">
      <c r="A8037" s="25">
        <v>43344</v>
      </c>
      <c r="B8037" s="25">
        <v>11.493320254630817</v>
      </c>
      <c r="C8037" s="26" t="s">
        <v>17420</v>
      </c>
      <c r="D8037" s="25" t="s">
        <v>17427</v>
      </c>
      <c r="E8037" s="26" t="s">
        <v>56</v>
      </c>
      <c r="F8037" s="25" t="s">
        <v>93</v>
      </c>
      <c r="G8037" s="69">
        <v>1.524</v>
      </c>
      <c r="H8037" s="25" t="s">
        <v>67</v>
      </c>
      <c r="I8037" s="27" t="s">
        <v>57</v>
      </c>
      <c r="J8037" s="69">
        <v>45.72</v>
      </c>
      <c r="K8037" s="6" t="s">
        <v>17428</v>
      </c>
      <c r="L8037" s="6" t="s">
        <v>95</v>
      </c>
      <c r="M8037" s="69">
        <v>30</v>
      </c>
      <c r="N8037" s="6" t="s">
        <v>59</v>
      </c>
      <c r="O8037" s="6" t="s">
        <v>5966</v>
      </c>
      <c r="R8037" s="91" t="str">
        <f t="shared" si="147"/>
        <v>S07D2625P014</v>
      </c>
      <c r="S8037" s="78">
        <f>VLOOKUP(I8037,品牌型号对应工厂型号!C:E,3,0)</f>
        <v>8</v>
      </c>
      <c r="T8037" s="76" t="str">
        <f>VLOOKUP(I8037,品牌型号对应工厂型号!C:I,7,0)</f>
        <v>97:2.0mil DTBL-20(H-18)</v>
      </c>
    </row>
    <row r="8038" spans="1:22">
      <c r="A8038" s="25">
        <v>43344</v>
      </c>
      <c r="B8038" s="25">
        <v>11.493320254630817</v>
      </c>
      <c r="C8038" s="26" t="s">
        <v>17420</v>
      </c>
      <c r="D8038" s="25" t="s">
        <v>17429</v>
      </c>
      <c r="E8038" s="26" t="s">
        <v>56</v>
      </c>
      <c r="F8038" s="25" t="s">
        <v>93</v>
      </c>
      <c r="G8038" s="69">
        <v>1.524</v>
      </c>
      <c r="H8038" s="25" t="s">
        <v>67</v>
      </c>
      <c r="I8038" s="27" t="s">
        <v>57</v>
      </c>
      <c r="J8038" s="69">
        <v>45.72</v>
      </c>
      <c r="K8038" s="6" t="s">
        <v>17430</v>
      </c>
      <c r="L8038" s="6" t="s">
        <v>95</v>
      </c>
      <c r="M8038" s="69">
        <v>30</v>
      </c>
      <c r="N8038" s="6" t="s">
        <v>59</v>
      </c>
      <c r="O8038" s="6" t="s">
        <v>5966</v>
      </c>
      <c r="R8038" s="91" t="str">
        <f t="shared" si="147"/>
        <v>S07D2625P004</v>
      </c>
      <c r="S8038" s="78">
        <f>VLOOKUP(I8038,品牌型号对应工厂型号!C:E,3,0)</f>
        <v>8</v>
      </c>
      <c r="T8038" s="76" t="str">
        <f>VLOOKUP(I8038,品牌型号对应工厂型号!C:I,7,0)</f>
        <v>97:2.0mil DTBL-20(H-18)</v>
      </c>
    </row>
    <row r="8039" spans="1:22">
      <c r="A8039" s="25">
        <v>43346</v>
      </c>
      <c r="B8039" s="25">
        <v>9.4933202546308166</v>
      </c>
      <c r="C8039" s="26" t="s">
        <v>17431</v>
      </c>
      <c r="D8039" s="25" t="s">
        <v>17432</v>
      </c>
      <c r="E8039" s="26" t="s">
        <v>1481</v>
      </c>
      <c r="F8039" s="25" t="s">
        <v>94</v>
      </c>
      <c r="G8039" s="69">
        <v>1.524</v>
      </c>
      <c r="H8039" s="25" t="s">
        <v>929</v>
      </c>
      <c r="I8039" s="27" t="s">
        <v>930</v>
      </c>
      <c r="J8039" s="69">
        <v>45.72</v>
      </c>
      <c r="K8039" s="6" t="s">
        <v>17433</v>
      </c>
      <c r="L8039" s="6" t="s">
        <v>95</v>
      </c>
      <c r="M8039" s="69">
        <v>30</v>
      </c>
      <c r="N8039" s="6" t="s">
        <v>59</v>
      </c>
      <c r="O8039" s="6" t="s">
        <v>17434</v>
      </c>
      <c r="R8039" s="91" t="str">
        <f t="shared" si="147"/>
        <v>S05D2538P005</v>
      </c>
      <c r="S8039" s="78">
        <f>VLOOKUP(I8039,品牌型号对应工厂型号!C:E,3,0)</f>
        <v>10</v>
      </c>
      <c r="T8039" s="76" t="str">
        <f>VLOOKUP(I8039,品牌型号对应工厂型号!C:I,7,0)</f>
        <v>158:ZXBL-15 3.0mil（X-15）</v>
      </c>
    </row>
    <row r="8040" spans="1:22">
      <c r="A8040" s="25">
        <v>43347</v>
      </c>
      <c r="B8040" s="25">
        <v>8.4933202546308166</v>
      </c>
      <c r="C8040" s="26" t="s">
        <v>17435</v>
      </c>
      <c r="D8040" s="25" t="s">
        <v>17436</v>
      </c>
      <c r="E8040" s="26" t="s">
        <v>53</v>
      </c>
      <c r="F8040" s="25" t="s">
        <v>90</v>
      </c>
      <c r="G8040" s="69">
        <v>1.524</v>
      </c>
      <c r="H8040" s="25" t="s">
        <v>60</v>
      </c>
      <c r="I8040" s="27" t="s">
        <v>55</v>
      </c>
      <c r="J8040" s="69">
        <v>45.72</v>
      </c>
      <c r="K8040" s="6" t="s">
        <v>17437</v>
      </c>
      <c r="L8040" s="6" t="s">
        <v>95</v>
      </c>
      <c r="M8040" s="69">
        <v>30</v>
      </c>
      <c r="N8040" s="6" t="s">
        <v>59</v>
      </c>
      <c r="O8040" s="6" t="s">
        <v>3686</v>
      </c>
      <c r="R8040" s="91" t="str">
        <f t="shared" si="147"/>
        <v>S08N2128P019</v>
      </c>
      <c r="S8040" s="78">
        <f>VLOOKUP(I8040,品牌型号对应工厂型号!C:E,3,0)</f>
        <v>5</v>
      </c>
      <c r="T8040" s="76" t="str">
        <f>VLOOKUP(I8040,品牌型号对应工厂型号!C:I,7,0)</f>
        <v>100:1.5mil DABL-25(G-25)</v>
      </c>
    </row>
    <row r="8041" spans="1:22">
      <c r="A8041" s="25">
        <v>43347</v>
      </c>
      <c r="B8041" s="25">
        <v>8.4933202546308166</v>
      </c>
      <c r="C8041" s="26" t="s">
        <v>17435</v>
      </c>
      <c r="D8041" s="25" t="s">
        <v>17438</v>
      </c>
      <c r="E8041" s="26" t="s">
        <v>53</v>
      </c>
      <c r="F8041" s="25" t="s">
        <v>90</v>
      </c>
      <c r="G8041" s="69">
        <v>1.524</v>
      </c>
      <c r="H8041" s="25" t="s">
        <v>60</v>
      </c>
      <c r="I8041" s="27" t="s">
        <v>55</v>
      </c>
      <c r="J8041" s="69">
        <v>45.72</v>
      </c>
      <c r="K8041" s="6" t="s">
        <v>17439</v>
      </c>
      <c r="L8041" s="6" t="s">
        <v>95</v>
      </c>
      <c r="M8041" s="69">
        <v>30</v>
      </c>
      <c r="N8041" s="6" t="s">
        <v>59</v>
      </c>
      <c r="O8041" s="6" t="s">
        <v>3686</v>
      </c>
      <c r="R8041" s="91" t="str">
        <f t="shared" si="147"/>
        <v>S08N2128P026</v>
      </c>
      <c r="S8041" s="78">
        <f>VLOOKUP(I8041,品牌型号对应工厂型号!C:E,3,0)</f>
        <v>5</v>
      </c>
      <c r="T8041" s="76" t="str">
        <f>VLOOKUP(I8041,品牌型号对应工厂型号!C:I,7,0)</f>
        <v>100:1.5mil DABL-25(G-25)</v>
      </c>
    </row>
    <row r="8042" spans="1:22">
      <c r="A8042" s="25">
        <v>43347</v>
      </c>
      <c r="B8042" s="25">
        <v>8.4933202546308166</v>
      </c>
      <c r="C8042" s="26" t="s">
        <v>17435</v>
      </c>
      <c r="D8042" s="25" t="s">
        <v>17440</v>
      </c>
      <c r="E8042" s="26" t="s">
        <v>53</v>
      </c>
      <c r="F8042" s="25" t="s">
        <v>90</v>
      </c>
      <c r="G8042" s="69">
        <v>1.524</v>
      </c>
      <c r="H8042" s="25" t="s">
        <v>60</v>
      </c>
      <c r="I8042" s="27" t="s">
        <v>55</v>
      </c>
      <c r="J8042" s="69">
        <v>45.72</v>
      </c>
      <c r="K8042" s="6" t="s">
        <v>17441</v>
      </c>
      <c r="L8042" s="6" t="s">
        <v>95</v>
      </c>
      <c r="M8042" s="69">
        <v>30</v>
      </c>
      <c r="N8042" s="6" t="s">
        <v>59</v>
      </c>
      <c r="O8042" s="6" t="s">
        <v>3686</v>
      </c>
      <c r="R8042" s="91" t="str">
        <f t="shared" si="147"/>
        <v>S08N2128P027</v>
      </c>
      <c r="S8042" s="78">
        <f>VLOOKUP(I8042,品牌型号对应工厂型号!C:E,3,0)</f>
        <v>5</v>
      </c>
      <c r="T8042" s="76" t="str">
        <f>VLOOKUP(I8042,品牌型号对应工厂型号!C:I,7,0)</f>
        <v>100:1.5mil DABL-25(G-25)</v>
      </c>
    </row>
    <row r="8043" spans="1:22">
      <c r="A8043" s="25">
        <v>43348</v>
      </c>
      <c r="B8043" s="25">
        <v>7.4933202546308166</v>
      </c>
      <c r="C8043" s="26" t="s">
        <v>17442</v>
      </c>
      <c r="D8043" s="25" t="s">
        <v>17443</v>
      </c>
      <c r="E8043" s="26" t="s">
        <v>53</v>
      </c>
      <c r="F8043" s="25" t="s">
        <v>90</v>
      </c>
      <c r="G8043" s="69">
        <v>1.524</v>
      </c>
      <c r="H8043" s="25" t="s">
        <v>60</v>
      </c>
      <c r="I8043" s="27" t="s">
        <v>55</v>
      </c>
      <c r="J8043" s="69">
        <v>45.72</v>
      </c>
      <c r="K8043" s="6" t="s">
        <v>17444</v>
      </c>
      <c r="L8043" s="6" t="s">
        <v>95</v>
      </c>
      <c r="M8043" s="69">
        <v>30</v>
      </c>
      <c r="N8043" s="6" t="s">
        <v>59</v>
      </c>
      <c r="O8043" s="6" t="s">
        <v>17445</v>
      </c>
      <c r="R8043" s="91" t="str">
        <f t="shared" si="147"/>
        <v>S08N2129P014</v>
      </c>
      <c r="S8043" s="78">
        <f>VLOOKUP(I8043,品牌型号对应工厂型号!C:E,3,0)</f>
        <v>5</v>
      </c>
      <c r="T8043" s="76" t="str">
        <f>VLOOKUP(I8043,品牌型号对应工厂型号!C:I,7,0)</f>
        <v>100:1.5mil DABL-25(G-25)</v>
      </c>
    </row>
    <row r="8044" spans="1:22">
      <c r="A8044" s="25">
        <v>43349</v>
      </c>
      <c r="B8044" s="25">
        <v>6.4933202546308166</v>
      </c>
      <c r="C8044" s="26" t="s">
        <v>17446</v>
      </c>
      <c r="D8044" s="25" t="s">
        <v>17447</v>
      </c>
      <c r="E8044" s="26" t="s">
        <v>661</v>
      </c>
      <c r="F8044" s="25" t="s">
        <v>96</v>
      </c>
      <c r="G8044" s="69">
        <v>1.524</v>
      </c>
      <c r="H8044" s="25" t="s">
        <v>126</v>
      </c>
      <c r="I8044" s="27" t="s">
        <v>44</v>
      </c>
      <c r="J8044" s="69">
        <v>45.72</v>
      </c>
      <c r="K8044" s="6" t="s">
        <v>17448</v>
      </c>
      <c r="L8044" s="6" t="s">
        <v>95</v>
      </c>
      <c r="M8044" s="69">
        <v>30</v>
      </c>
      <c r="N8044" s="6" t="s">
        <v>59</v>
      </c>
      <c r="O8044" s="6" t="s">
        <v>3686</v>
      </c>
      <c r="R8044" s="91" t="str">
        <f t="shared" si="147"/>
        <v>S06D1365P006</v>
      </c>
      <c r="S8044" s="78">
        <f>VLOOKUP(I8044,品牌型号对应工厂型号!C:E,3,0)</f>
        <v>5</v>
      </c>
      <c r="T8044" s="76" t="str">
        <f>VLOOKUP(I8044,品牌型号对应工厂型号!C:I,7,0)</f>
        <v>99:1.5mil DABL-10(G-15)</v>
      </c>
    </row>
    <row r="8045" spans="1:22">
      <c r="A8045" s="25">
        <v>43349</v>
      </c>
      <c r="B8045" s="25">
        <v>6.4933202546308166</v>
      </c>
      <c r="C8045" s="26" t="s">
        <v>17446</v>
      </c>
      <c r="D8045" s="25" t="s">
        <v>17449</v>
      </c>
      <c r="E8045" s="26" t="s">
        <v>661</v>
      </c>
      <c r="F8045" s="25" t="s">
        <v>96</v>
      </c>
      <c r="G8045" s="69">
        <v>1.524</v>
      </c>
      <c r="H8045" s="25" t="s">
        <v>126</v>
      </c>
      <c r="I8045" s="27" t="s">
        <v>44</v>
      </c>
      <c r="J8045" s="69">
        <v>45.72</v>
      </c>
      <c r="K8045" s="6" t="s">
        <v>17450</v>
      </c>
      <c r="L8045" s="6" t="s">
        <v>95</v>
      </c>
      <c r="M8045" s="69">
        <v>30</v>
      </c>
      <c r="N8045" s="6" t="s">
        <v>59</v>
      </c>
      <c r="O8045" s="6" t="s">
        <v>3686</v>
      </c>
      <c r="R8045" s="91" t="str">
        <f t="shared" si="147"/>
        <v>S06D1365P005</v>
      </c>
      <c r="S8045" s="78">
        <f>VLOOKUP(I8045,品牌型号对应工厂型号!C:E,3,0)</f>
        <v>5</v>
      </c>
      <c r="T8045" s="76" t="str">
        <f>VLOOKUP(I8045,品牌型号对应工厂型号!C:I,7,0)</f>
        <v>99:1.5mil DABL-10(G-15)</v>
      </c>
    </row>
    <row r="8046" spans="1:22">
      <c r="A8046" s="25">
        <v>43349</v>
      </c>
      <c r="B8046" s="25">
        <v>6.4933202546308166</v>
      </c>
      <c r="C8046" s="26" t="s">
        <v>17446</v>
      </c>
      <c r="D8046" s="25" t="s">
        <v>17451</v>
      </c>
      <c r="E8046" s="26" t="s">
        <v>661</v>
      </c>
      <c r="F8046" s="25" t="s">
        <v>96</v>
      </c>
      <c r="G8046" s="69">
        <v>1.524</v>
      </c>
      <c r="H8046" s="25" t="s">
        <v>126</v>
      </c>
      <c r="I8046" s="27" t="s">
        <v>44</v>
      </c>
      <c r="J8046" s="69">
        <v>45.72</v>
      </c>
      <c r="K8046" s="6" t="s">
        <v>17452</v>
      </c>
      <c r="L8046" s="6" t="s">
        <v>95</v>
      </c>
      <c r="M8046" s="69">
        <v>30</v>
      </c>
      <c r="N8046" s="6" t="s">
        <v>59</v>
      </c>
      <c r="O8046" s="6" t="s">
        <v>3686</v>
      </c>
      <c r="R8046" s="91" t="str">
        <f t="shared" si="147"/>
        <v>S06D1365P004</v>
      </c>
      <c r="S8046" s="78">
        <f>VLOOKUP(I8046,品牌型号对应工厂型号!C:E,3,0)</f>
        <v>5</v>
      </c>
      <c r="T8046" s="76" t="str">
        <f>VLOOKUP(I8046,品牌型号对应工厂型号!C:I,7,0)</f>
        <v>99:1.5mil DABL-10(G-15)</v>
      </c>
    </row>
    <row r="8047" spans="1:22">
      <c r="A8047" s="25">
        <v>43349</v>
      </c>
      <c r="B8047" s="25">
        <v>6.4933202546308166</v>
      </c>
      <c r="C8047" s="26" t="s">
        <v>17446</v>
      </c>
      <c r="D8047" s="25" t="s">
        <v>17453</v>
      </c>
      <c r="E8047" s="26" t="s">
        <v>45</v>
      </c>
      <c r="F8047" s="25" t="s">
        <v>90</v>
      </c>
      <c r="G8047" s="69">
        <v>1.524</v>
      </c>
      <c r="H8047" s="25" t="s">
        <v>61</v>
      </c>
      <c r="I8047" s="27" t="s">
        <v>46</v>
      </c>
      <c r="J8047" s="69">
        <v>45.72</v>
      </c>
      <c r="K8047" s="6" t="s">
        <v>17454</v>
      </c>
      <c r="L8047" s="6" t="s">
        <v>95</v>
      </c>
      <c r="M8047" s="69">
        <v>30</v>
      </c>
      <c r="N8047" s="6" t="s">
        <v>59</v>
      </c>
      <c r="O8047" s="6" t="s">
        <v>3686</v>
      </c>
      <c r="R8047" s="91" t="str">
        <f t="shared" si="147"/>
        <v>S08N2245P044</v>
      </c>
      <c r="S8047" s="78">
        <f>VLOOKUP(I8047,品牌型号对应工厂型号!C:E,3,0)</f>
        <v>5</v>
      </c>
      <c r="T8047" s="76" t="str">
        <f>VLOOKUP(I8047,品牌型号对应工厂型号!C:I,7,0)</f>
        <v>98:1.5mil EASL-70(G-70)</v>
      </c>
    </row>
    <row r="8048" spans="1:22">
      <c r="A8048" s="25">
        <v>43349</v>
      </c>
      <c r="B8048" s="25">
        <v>6.4933202546308166</v>
      </c>
      <c r="C8048" s="26" t="s">
        <v>17446</v>
      </c>
      <c r="D8048" s="25" t="s">
        <v>17455</v>
      </c>
      <c r="E8048" s="26" t="s">
        <v>45</v>
      </c>
      <c r="F8048" s="25" t="s">
        <v>90</v>
      </c>
      <c r="G8048" s="69">
        <v>1.524</v>
      </c>
      <c r="H8048" s="25" t="s">
        <v>61</v>
      </c>
      <c r="I8048" s="27" t="s">
        <v>46</v>
      </c>
      <c r="J8048" s="69">
        <v>45.72</v>
      </c>
      <c r="K8048" s="6" t="s">
        <v>17456</v>
      </c>
      <c r="L8048" s="6" t="s">
        <v>95</v>
      </c>
      <c r="M8048" s="69">
        <v>30</v>
      </c>
      <c r="N8048" s="6" t="s">
        <v>59</v>
      </c>
      <c r="O8048" s="6" t="s">
        <v>3686</v>
      </c>
      <c r="R8048" s="91" t="str">
        <f t="shared" si="147"/>
        <v>S08N2245P045</v>
      </c>
      <c r="S8048" s="78">
        <f>VLOOKUP(I8048,品牌型号对应工厂型号!C:E,3,0)</f>
        <v>5</v>
      </c>
      <c r="T8048" s="76" t="str">
        <f>VLOOKUP(I8048,品牌型号对应工厂型号!C:I,7,0)</f>
        <v>98:1.5mil EASL-70(G-70)</v>
      </c>
    </row>
    <row r="8049" spans="1:20">
      <c r="A8049" s="25">
        <v>43349</v>
      </c>
      <c r="B8049" s="25">
        <v>6.4933202546308166</v>
      </c>
      <c r="C8049" s="26" t="s">
        <v>17446</v>
      </c>
      <c r="D8049" s="25" t="s">
        <v>17457</v>
      </c>
      <c r="E8049" s="26" t="s">
        <v>45</v>
      </c>
      <c r="F8049" s="25" t="s">
        <v>90</v>
      </c>
      <c r="G8049" s="69">
        <v>1.524</v>
      </c>
      <c r="H8049" s="25" t="s">
        <v>61</v>
      </c>
      <c r="I8049" s="27" t="s">
        <v>46</v>
      </c>
      <c r="J8049" s="69">
        <v>45.72</v>
      </c>
      <c r="K8049" s="6" t="s">
        <v>17458</v>
      </c>
      <c r="L8049" s="6" t="s">
        <v>95</v>
      </c>
      <c r="M8049" s="69">
        <v>30</v>
      </c>
      <c r="N8049" s="6" t="s">
        <v>59</v>
      </c>
      <c r="O8049" s="6" t="s">
        <v>3686</v>
      </c>
      <c r="R8049" s="91" t="str">
        <f t="shared" si="147"/>
        <v>S08N2245P042</v>
      </c>
      <c r="S8049" s="78">
        <f>VLOOKUP(I8049,品牌型号对应工厂型号!C:E,3,0)</f>
        <v>5</v>
      </c>
      <c r="T8049" s="76" t="str">
        <f>VLOOKUP(I8049,品牌型号对应工厂型号!C:I,7,0)</f>
        <v>98:1.5mil EASL-70(G-70)</v>
      </c>
    </row>
    <row r="8050" spans="1:20">
      <c r="A8050" s="25">
        <v>43349</v>
      </c>
      <c r="B8050" s="25">
        <v>6.4933202546308166</v>
      </c>
      <c r="C8050" s="26" t="s">
        <v>17446</v>
      </c>
      <c r="D8050" s="25" t="s">
        <v>17459</v>
      </c>
      <c r="E8050" s="26" t="s">
        <v>45</v>
      </c>
      <c r="F8050" s="25" t="s">
        <v>90</v>
      </c>
      <c r="G8050" s="69">
        <v>1.524</v>
      </c>
      <c r="H8050" s="25" t="s">
        <v>61</v>
      </c>
      <c r="I8050" s="27" t="s">
        <v>46</v>
      </c>
      <c r="J8050" s="69">
        <v>45.72</v>
      </c>
      <c r="K8050" s="6" t="s">
        <v>17460</v>
      </c>
      <c r="L8050" s="6" t="s">
        <v>95</v>
      </c>
      <c r="M8050" s="69">
        <v>30</v>
      </c>
      <c r="N8050" s="6" t="s">
        <v>59</v>
      </c>
      <c r="O8050" s="6" t="s">
        <v>3686</v>
      </c>
      <c r="R8050" s="91" t="str">
        <f t="shared" si="147"/>
        <v>S08N2245P043</v>
      </c>
      <c r="S8050" s="78">
        <f>VLOOKUP(I8050,品牌型号对应工厂型号!C:E,3,0)</f>
        <v>5</v>
      </c>
      <c r="T8050" s="76" t="str">
        <f>VLOOKUP(I8050,品牌型号对应工厂型号!C:I,7,0)</f>
        <v>98:1.5mil EASL-70(G-70)</v>
      </c>
    </row>
    <row r="8051" spans="1:20">
      <c r="A8051" s="25">
        <v>43350</v>
      </c>
      <c r="B8051" s="25">
        <v>5.4933202546308166</v>
      </c>
      <c r="C8051" s="26" t="s">
        <v>17461</v>
      </c>
      <c r="D8051" s="25" t="s">
        <v>17462</v>
      </c>
      <c r="E8051" s="26" t="s">
        <v>661</v>
      </c>
      <c r="F8051" s="25" t="s">
        <v>96</v>
      </c>
      <c r="G8051" s="69">
        <v>1.524</v>
      </c>
      <c r="H8051" s="25" t="s">
        <v>126</v>
      </c>
      <c r="I8051" s="27" t="s">
        <v>44</v>
      </c>
      <c r="J8051" s="69">
        <v>45.72</v>
      </c>
      <c r="K8051" s="6" t="s">
        <v>17463</v>
      </c>
      <c r="L8051" s="6" t="s">
        <v>95</v>
      </c>
      <c r="M8051" s="69">
        <v>30</v>
      </c>
      <c r="N8051" s="6" t="s">
        <v>59</v>
      </c>
      <c r="O8051" s="6" t="s">
        <v>133</v>
      </c>
      <c r="R8051" s="91" t="str">
        <f t="shared" si="147"/>
        <v>S06D1365P009</v>
      </c>
      <c r="S8051" s="78">
        <f>VLOOKUP(I8051,品牌型号对应工厂型号!C:E,3,0)</f>
        <v>5</v>
      </c>
      <c r="T8051" s="76" t="str">
        <f>VLOOKUP(I8051,品牌型号对应工厂型号!C:I,7,0)</f>
        <v>99:1.5mil DABL-10(G-15)</v>
      </c>
    </row>
    <row r="8052" spans="1:20">
      <c r="A8052" s="25">
        <v>43350</v>
      </c>
      <c r="B8052" s="25">
        <v>5.4933202546308166</v>
      </c>
      <c r="C8052" s="26" t="s">
        <v>17461</v>
      </c>
      <c r="D8052" s="25" t="s">
        <v>17464</v>
      </c>
      <c r="E8052" s="26" t="s">
        <v>661</v>
      </c>
      <c r="F8052" s="25" t="s">
        <v>96</v>
      </c>
      <c r="G8052" s="69">
        <v>1.524</v>
      </c>
      <c r="H8052" s="25" t="s">
        <v>126</v>
      </c>
      <c r="I8052" s="27" t="s">
        <v>44</v>
      </c>
      <c r="J8052" s="69">
        <v>45.72</v>
      </c>
      <c r="K8052" s="6" t="s">
        <v>17465</v>
      </c>
      <c r="L8052" s="6" t="s">
        <v>95</v>
      </c>
      <c r="M8052" s="69">
        <v>30</v>
      </c>
      <c r="N8052" s="6" t="s">
        <v>59</v>
      </c>
      <c r="O8052" s="6" t="s">
        <v>133</v>
      </c>
      <c r="R8052" s="91" t="str">
        <f t="shared" si="147"/>
        <v>S06D1365P008</v>
      </c>
      <c r="S8052" s="78">
        <f>VLOOKUP(I8052,品牌型号对应工厂型号!C:E,3,0)</f>
        <v>5</v>
      </c>
      <c r="T8052" s="76" t="str">
        <f>VLOOKUP(I8052,品牌型号对应工厂型号!C:I,7,0)</f>
        <v>99:1.5mil DABL-10(G-15)</v>
      </c>
    </row>
    <row r="8053" spans="1:20">
      <c r="A8053" s="25">
        <v>43350</v>
      </c>
      <c r="B8053" s="25">
        <v>5.4933202546308166</v>
      </c>
      <c r="C8053" s="26" t="s">
        <v>17461</v>
      </c>
      <c r="D8053" s="25" t="s">
        <v>17466</v>
      </c>
      <c r="E8053" s="26" t="s">
        <v>661</v>
      </c>
      <c r="F8053" s="25" t="s">
        <v>96</v>
      </c>
      <c r="G8053" s="69">
        <v>1.524</v>
      </c>
      <c r="H8053" s="25" t="s">
        <v>126</v>
      </c>
      <c r="I8053" s="27" t="s">
        <v>44</v>
      </c>
      <c r="J8053" s="69">
        <v>45.72</v>
      </c>
      <c r="K8053" s="6" t="s">
        <v>17467</v>
      </c>
      <c r="L8053" s="6" t="s">
        <v>95</v>
      </c>
      <c r="M8053" s="69">
        <v>30</v>
      </c>
      <c r="N8053" s="6" t="s">
        <v>59</v>
      </c>
      <c r="O8053" s="6" t="s">
        <v>133</v>
      </c>
      <c r="R8053" s="91" t="str">
        <f t="shared" si="147"/>
        <v>S06D1365P011</v>
      </c>
      <c r="S8053" s="78">
        <f>VLOOKUP(I8053,品牌型号对应工厂型号!C:E,3,0)</f>
        <v>5</v>
      </c>
      <c r="T8053" s="76" t="str">
        <f>VLOOKUP(I8053,品牌型号对应工厂型号!C:I,7,0)</f>
        <v>99:1.5mil DABL-10(G-15)</v>
      </c>
    </row>
    <row r="8054" spans="1:20">
      <c r="A8054" s="25">
        <v>43350</v>
      </c>
      <c r="B8054" s="25">
        <v>5.4933202546308166</v>
      </c>
      <c r="C8054" s="26" t="s">
        <v>17461</v>
      </c>
      <c r="D8054" s="25" t="s">
        <v>17468</v>
      </c>
      <c r="E8054" s="26" t="s">
        <v>661</v>
      </c>
      <c r="F8054" s="25" t="s">
        <v>96</v>
      </c>
      <c r="G8054" s="69">
        <v>1.524</v>
      </c>
      <c r="H8054" s="25" t="s">
        <v>126</v>
      </c>
      <c r="I8054" s="27" t="s">
        <v>44</v>
      </c>
      <c r="J8054" s="69">
        <v>45.72</v>
      </c>
      <c r="K8054" s="6" t="s">
        <v>17469</v>
      </c>
      <c r="L8054" s="6" t="s">
        <v>95</v>
      </c>
      <c r="M8054" s="69">
        <v>30</v>
      </c>
      <c r="N8054" s="6" t="s">
        <v>59</v>
      </c>
      <c r="O8054" s="6" t="s">
        <v>133</v>
      </c>
      <c r="R8054" s="91" t="str">
        <f t="shared" si="147"/>
        <v>S06D1365P007</v>
      </c>
      <c r="S8054" s="78">
        <f>VLOOKUP(I8054,品牌型号对应工厂型号!C:E,3,0)</f>
        <v>5</v>
      </c>
      <c r="T8054" s="76" t="str">
        <f>VLOOKUP(I8054,品牌型号对应工厂型号!C:I,7,0)</f>
        <v>99:1.5mil DABL-10(G-15)</v>
      </c>
    </row>
    <row r="8055" spans="1:20">
      <c r="A8055" s="25">
        <v>43350</v>
      </c>
      <c r="B8055" s="25">
        <v>5.4933202546308166</v>
      </c>
      <c r="C8055" s="26" t="s">
        <v>17461</v>
      </c>
      <c r="D8055" s="25" t="s">
        <v>17470</v>
      </c>
      <c r="E8055" s="26" t="s">
        <v>661</v>
      </c>
      <c r="F8055" s="25" t="s">
        <v>96</v>
      </c>
      <c r="G8055" s="69">
        <v>1.524</v>
      </c>
      <c r="H8055" s="25" t="s">
        <v>126</v>
      </c>
      <c r="I8055" s="27" t="s">
        <v>44</v>
      </c>
      <c r="J8055" s="69">
        <v>45.72</v>
      </c>
      <c r="K8055" s="6" t="s">
        <v>17471</v>
      </c>
      <c r="L8055" s="6" t="s">
        <v>95</v>
      </c>
      <c r="M8055" s="69">
        <v>30</v>
      </c>
      <c r="N8055" s="6" t="s">
        <v>59</v>
      </c>
      <c r="O8055" s="6" t="s">
        <v>133</v>
      </c>
      <c r="R8055" s="91" t="str">
        <f t="shared" si="147"/>
        <v>S06D1365P010</v>
      </c>
      <c r="S8055" s="78">
        <f>VLOOKUP(I8055,品牌型号对应工厂型号!C:E,3,0)</f>
        <v>5</v>
      </c>
      <c r="T8055" s="76" t="str">
        <f>VLOOKUP(I8055,品牌型号对应工厂型号!C:I,7,0)</f>
        <v>99:1.5mil DABL-10(G-15)</v>
      </c>
    </row>
    <row r="8056" spans="1:20">
      <c r="A8056" s="25">
        <v>43350</v>
      </c>
      <c r="B8056" s="25">
        <v>5.4933202546308166</v>
      </c>
      <c r="C8056" s="26" t="s">
        <v>17461</v>
      </c>
      <c r="D8056" s="25" t="s">
        <v>17472</v>
      </c>
      <c r="E8056" s="26" t="s">
        <v>661</v>
      </c>
      <c r="F8056" s="25" t="s">
        <v>96</v>
      </c>
      <c r="G8056" s="69">
        <v>1.524</v>
      </c>
      <c r="H8056" s="25" t="s">
        <v>126</v>
      </c>
      <c r="I8056" s="27" t="s">
        <v>44</v>
      </c>
      <c r="J8056" s="69">
        <v>45.72</v>
      </c>
      <c r="K8056" s="6" t="s">
        <v>17473</v>
      </c>
      <c r="L8056" s="6" t="s">
        <v>95</v>
      </c>
      <c r="M8056" s="69">
        <v>30</v>
      </c>
      <c r="N8056" s="6" t="s">
        <v>59</v>
      </c>
      <c r="O8056" s="6" t="s">
        <v>133</v>
      </c>
      <c r="R8056" s="91" t="str">
        <f t="shared" si="147"/>
        <v>S06D1365P003</v>
      </c>
      <c r="S8056" s="78">
        <f>VLOOKUP(I8056,品牌型号对应工厂型号!C:E,3,0)</f>
        <v>5</v>
      </c>
      <c r="T8056" s="76" t="str">
        <f>VLOOKUP(I8056,品牌型号对应工厂型号!C:I,7,0)</f>
        <v>99:1.5mil DABL-10(G-15)</v>
      </c>
    </row>
    <row r="8057" spans="1:20">
      <c r="A8057" s="25">
        <v>43351</v>
      </c>
      <c r="B8057" s="25">
        <v>4.4933202546308166</v>
      </c>
      <c r="C8057" s="26" t="s">
        <v>17474</v>
      </c>
      <c r="D8057" s="25" t="s">
        <v>17475</v>
      </c>
      <c r="E8057" s="26" t="s">
        <v>53</v>
      </c>
      <c r="F8057" s="25" t="s">
        <v>90</v>
      </c>
      <c r="G8057" s="69">
        <v>1.524</v>
      </c>
      <c r="H8057" s="25" t="s">
        <v>60</v>
      </c>
      <c r="I8057" s="27" t="s">
        <v>55</v>
      </c>
      <c r="J8057" s="69">
        <v>45.72</v>
      </c>
      <c r="K8057" s="6" t="s">
        <v>17476</v>
      </c>
      <c r="L8057" s="6" t="s">
        <v>95</v>
      </c>
      <c r="M8057" s="69">
        <v>30</v>
      </c>
      <c r="N8057" s="6" t="s">
        <v>59</v>
      </c>
      <c r="O8057" s="6" t="s">
        <v>129</v>
      </c>
      <c r="R8057" s="91" t="str">
        <f t="shared" si="147"/>
        <v>S08N2128P028</v>
      </c>
      <c r="S8057" s="78">
        <f>VLOOKUP(I8057,品牌型号对应工厂型号!C:E,3,0)</f>
        <v>5</v>
      </c>
      <c r="T8057" s="76" t="str">
        <f>VLOOKUP(I8057,品牌型号对应工厂型号!C:I,7,0)</f>
        <v>100:1.5mil DABL-25(G-25)</v>
      </c>
    </row>
    <row r="8058" spans="1:20">
      <c r="A8058" s="25">
        <v>43351</v>
      </c>
      <c r="B8058" s="25">
        <v>4.4933202546308166</v>
      </c>
      <c r="C8058" s="26" t="s">
        <v>17474</v>
      </c>
      <c r="D8058" s="25" t="s">
        <v>17477</v>
      </c>
      <c r="E8058" s="26" t="s">
        <v>53</v>
      </c>
      <c r="F8058" s="25" t="s">
        <v>90</v>
      </c>
      <c r="G8058" s="69">
        <v>1.524</v>
      </c>
      <c r="H8058" s="25" t="s">
        <v>60</v>
      </c>
      <c r="I8058" s="27" t="s">
        <v>55</v>
      </c>
      <c r="J8058" s="69">
        <v>45.72</v>
      </c>
      <c r="K8058" s="6" t="s">
        <v>17478</v>
      </c>
      <c r="L8058" s="6" t="s">
        <v>95</v>
      </c>
      <c r="M8058" s="69">
        <v>30</v>
      </c>
      <c r="N8058" s="6" t="s">
        <v>59</v>
      </c>
      <c r="O8058" s="6" t="s">
        <v>129</v>
      </c>
      <c r="R8058" s="91" t="str">
        <f t="shared" si="147"/>
        <v>S08N2128P020</v>
      </c>
      <c r="S8058" s="78">
        <f>VLOOKUP(I8058,品牌型号对应工厂型号!C:E,3,0)</f>
        <v>5</v>
      </c>
      <c r="T8058" s="76" t="str">
        <f>VLOOKUP(I8058,品牌型号对应工厂型号!C:I,7,0)</f>
        <v>100:1.5mil DABL-25(G-25)</v>
      </c>
    </row>
    <row r="8059" spans="1:20">
      <c r="A8059" s="25">
        <v>43351</v>
      </c>
      <c r="B8059" s="25">
        <v>4.4933202546308166</v>
      </c>
      <c r="C8059" s="26" t="s">
        <v>17474</v>
      </c>
      <c r="D8059" s="25" t="s">
        <v>17479</v>
      </c>
      <c r="E8059" s="26" t="s">
        <v>53</v>
      </c>
      <c r="F8059" s="25" t="s">
        <v>90</v>
      </c>
      <c r="G8059" s="69">
        <v>1.524</v>
      </c>
      <c r="H8059" s="25" t="s">
        <v>60</v>
      </c>
      <c r="I8059" s="27" t="s">
        <v>55</v>
      </c>
      <c r="J8059" s="69">
        <v>45.72</v>
      </c>
      <c r="K8059" s="6" t="s">
        <v>17480</v>
      </c>
      <c r="L8059" s="6" t="s">
        <v>95</v>
      </c>
      <c r="M8059" s="69">
        <v>30</v>
      </c>
      <c r="N8059" s="6" t="s">
        <v>59</v>
      </c>
      <c r="O8059" s="6" t="s">
        <v>129</v>
      </c>
      <c r="R8059" s="91" t="str">
        <f t="shared" si="147"/>
        <v>S08N2128P031</v>
      </c>
      <c r="S8059" s="78">
        <f>VLOOKUP(I8059,品牌型号对应工厂型号!C:E,3,0)</f>
        <v>5</v>
      </c>
      <c r="T8059" s="76" t="str">
        <f>VLOOKUP(I8059,品牌型号对应工厂型号!C:I,7,0)</f>
        <v>100:1.5mil DABL-25(G-25)</v>
      </c>
    </row>
    <row r="8060" spans="1:20">
      <c r="A8060" s="25">
        <v>43351</v>
      </c>
      <c r="B8060" s="25">
        <v>4.4933202546308166</v>
      </c>
      <c r="C8060" s="26" t="s">
        <v>17474</v>
      </c>
      <c r="D8060" s="25" t="s">
        <v>17481</v>
      </c>
      <c r="E8060" s="26" t="s">
        <v>53</v>
      </c>
      <c r="F8060" s="25" t="s">
        <v>90</v>
      </c>
      <c r="G8060" s="69">
        <v>1.524</v>
      </c>
      <c r="H8060" s="25" t="s">
        <v>60</v>
      </c>
      <c r="I8060" s="27" t="s">
        <v>55</v>
      </c>
      <c r="J8060" s="69">
        <v>45.72</v>
      </c>
      <c r="K8060" s="6" t="s">
        <v>17482</v>
      </c>
      <c r="L8060" s="6" t="s">
        <v>95</v>
      </c>
      <c r="M8060" s="69">
        <v>30</v>
      </c>
      <c r="N8060" s="6" t="s">
        <v>59</v>
      </c>
      <c r="O8060" s="6" t="s">
        <v>129</v>
      </c>
      <c r="R8060" s="91" t="str">
        <f t="shared" si="147"/>
        <v>S08N2128P030</v>
      </c>
      <c r="S8060" s="78">
        <f>VLOOKUP(I8060,品牌型号对应工厂型号!C:E,3,0)</f>
        <v>5</v>
      </c>
      <c r="T8060" s="76" t="str">
        <f>VLOOKUP(I8060,品牌型号对应工厂型号!C:I,7,0)</f>
        <v>100:1.5mil DABL-25(G-25)</v>
      </c>
    </row>
    <row r="8061" spans="1:20">
      <c r="A8061" s="25">
        <v>43351</v>
      </c>
      <c r="B8061" s="25">
        <v>4.4933202546308166</v>
      </c>
      <c r="C8061" s="26" t="s">
        <v>17474</v>
      </c>
      <c r="D8061" s="25" t="s">
        <v>17483</v>
      </c>
      <c r="E8061" s="26" t="s">
        <v>53</v>
      </c>
      <c r="F8061" s="25" t="s">
        <v>90</v>
      </c>
      <c r="G8061" s="69">
        <v>1.524</v>
      </c>
      <c r="H8061" s="25" t="s">
        <v>60</v>
      </c>
      <c r="I8061" s="27" t="s">
        <v>55</v>
      </c>
      <c r="J8061" s="69">
        <v>45.72</v>
      </c>
      <c r="K8061" s="6" t="s">
        <v>17484</v>
      </c>
      <c r="L8061" s="6" t="s">
        <v>95</v>
      </c>
      <c r="M8061" s="69">
        <v>30</v>
      </c>
      <c r="N8061" s="6" t="s">
        <v>59</v>
      </c>
      <c r="O8061" s="6" t="s">
        <v>129</v>
      </c>
      <c r="R8061" s="91" t="str">
        <f t="shared" si="147"/>
        <v>S08N2131P005</v>
      </c>
      <c r="S8061" s="78">
        <f>VLOOKUP(I8061,品牌型号对应工厂型号!C:E,3,0)</f>
        <v>5</v>
      </c>
      <c r="T8061" s="76" t="str">
        <f>VLOOKUP(I8061,品牌型号对应工厂型号!C:I,7,0)</f>
        <v>100:1.5mil DABL-25(G-25)</v>
      </c>
    </row>
    <row r="8062" spans="1:20">
      <c r="A8062" s="25">
        <v>43351</v>
      </c>
      <c r="B8062" s="25">
        <v>4.4933202546308166</v>
      </c>
      <c r="C8062" s="26" t="s">
        <v>17474</v>
      </c>
      <c r="D8062" s="25" t="s">
        <v>17485</v>
      </c>
      <c r="E8062" s="26" t="s">
        <v>53</v>
      </c>
      <c r="F8062" s="25" t="s">
        <v>90</v>
      </c>
      <c r="G8062" s="69">
        <v>1.524</v>
      </c>
      <c r="H8062" s="25" t="s">
        <v>60</v>
      </c>
      <c r="I8062" s="27" t="s">
        <v>55</v>
      </c>
      <c r="J8062" s="69">
        <v>45.72</v>
      </c>
      <c r="K8062" s="6" t="s">
        <v>17486</v>
      </c>
      <c r="L8062" s="6" t="s">
        <v>95</v>
      </c>
      <c r="M8062" s="69">
        <v>30</v>
      </c>
      <c r="N8062" s="6" t="s">
        <v>59</v>
      </c>
      <c r="O8062" s="6" t="s">
        <v>129</v>
      </c>
      <c r="R8062" s="91" t="str">
        <f t="shared" si="147"/>
        <v>S08N2131P006</v>
      </c>
      <c r="S8062" s="78">
        <f>VLOOKUP(I8062,品牌型号对应工厂型号!C:E,3,0)</f>
        <v>5</v>
      </c>
      <c r="T8062" s="76" t="str">
        <f>VLOOKUP(I8062,品牌型号对应工厂型号!C:I,7,0)</f>
        <v>100:1.5mil DABL-25(G-25)</v>
      </c>
    </row>
    <row r="8063" spans="1:20">
      <c r="A8063" s="25">
        <v>43351</v>
      </c>
      <c r="B8063" s="25">
        <v>4.4933202546308166</v>
      </c>
      <c r="C8063" s="26" t="s">
        <v>17474</v>
      </c>
      <c r="D8063" s="25" t="s">
        <v>17487</v>
      </c>
      <c r="E8063" s="26" t="s">
        <v>53</v>
      </c>
      <c r="F8063" s="25" t="s">
        <v>90</v>
      </c>
      <c r="G8063" s="69">
        <v>1.524</v>
      </c>
      <c r="H8063" s="25" t="s">
        <v>60</v>
      </c>
      <c r="I8063" s="27" t="s">
        <v>55</v>
      </c>
      <c r="J8063" s="69">
        <v>45.72</v>
      </c>
      <c r="K8063" s="6" t="s">
        <v>17488</v>
      </c>
      <c r="L8063" s="6" t="s">
        <v>95</v>
      </c>
      <c r="M8063" s="69">
        <v>30</v>
      </c>
      <c r="N8063" s="6" t="s">
        <v>59</v>
      </c>
      <c r="O8063" s="6" t="s">
        <v>129</v>
      </c>
      <c r="R8063" s="91" t="str">
        <f t="shared" si="147"/>
        <v>S08N2131P007</v>
      </c>
      <c r="S8063" s="78">
        <f>VLOOKUP(I8063,品牌型号对应工厂型号!C:E,3,0)</f>
        <v>5</v>
      </c>
      <c r="T8063" s="76" t="str">
        <f>VLOOKUP(I8063,品牌型号对应工厂型号!C:I,7,0)</f>
        <v>100:1.5mil DABL-25(G-25)</v>
      </c>
    </row>
    <row r="8064" spans="1:20">
      <c r="A8064" s="25">
        <v>43351</v>
      </c>
      <c r="B8064" s="25">
        <v>4.4933202546308166</v>
      </c>
      <c r="C8064" s="26" t="s">
        <v>17474</v>
      </c>
      <c r="D8064" s="25" t="s">
        <v>17489</v>
      </c>
      <c r="E8064" s="26" t="s">
        <v>53</v>
      </c>
      <c r="F8064" s="25" t="s">
        <v>90</v>
      </c>
      <c r="G8064" s="69">
        <v>1.524</v>
      </c>
      <c r="H8064" s="25" t="s">
        <v>60</v>
      </c>
      <c r="I8064" s="27" t="s">
        <v>55</v>
      </c>
      <c r="J8064" s="69">
        <v>45.72</v>
      </c>
      <c r="K8064" s="6" t="s">
        <v>17490</v>
      </c>
      <c r="L8064" s="6" t="s">
        <v>95</v>
      </c>
      <c r="M8064" s="69">
        <v>30</v>
      </c>
      <c r="N8064" s="6" t="s">
        <v>59</v>
      </c>
      <c r="O8064" s="6" t="s">
        <v>129</v>
      </c>
      <c r="R8064" s="91" t="str">
        <f t="shared" si="147"/>
        <v>S08N2128P021</v>
      </c>
      <c r="S8064" s="78">
        <f>VLOOKUP(I8064,品牌型号对应工厂型号!C:E,3,0)</f>
        <v>5</v>
      </c>
      <c r="T8064" s="76" t="str">
        <f>VLOOKUP(I8064,品牌型号对应工厂型号!C:I,7,0)</f>
        <v>100:1.5mil DABL-25(G-25)</v>
      </c>
    </row>
    <row r="8065" spans="1:20">
      <c r="A8065" s="25">
        <v>43351</v>
      </c>
      <c r="B8065" s="25">
        <v>4.4933202546308166</v>
      </c>
      <c r="C8065" s="26" t="s">
        <v>17474</v>
      </c>
      <c r="D8065" s="25" t="s">
        <v>17491</v>
      </c>
      <c r="E8065" s="26" t="s">
        <v>53</v>
      </c>
      <c r="F8065" s="25" t="s">
        <v>90</v>
      </c>
      <c r="G8065" s="69">
        <v>1.524</v>
      </c>
      <c r="H8065" s="25" t="s">
        <v>60</v>
      </c>
      <c r="I8065" s="27" t="s">
        <v>55</v>
      </c>
      <c r="J8065" s="69">
        <v>45.72</v>
      </c>
      <c r="K8065" s="6" t="s">
        <v>17492</v>
      </c>
      <c r="L8065" s="6" t="s">
        <v>95</v>
      </c>
      <c r="M8065" s="69">
        <v>30</v>
      </c>
      <c r="N8065" s="6" t="s">
        <v>59</v>
      </c>
      <c r="O8065" s="6" t="s">
        <v>129</v>
      </c>
      <c r="R8065" s="91" t="str">
        <f t="shared" si="147"/>
        <v>S08N2131P001</v>
      </c>
      <c r="S8065" s="78">
        <f>VLOOKUP(I8065,品牌型号对应工厂型号!C:E,3,0)</f>
        <v>5</v>
      </c>
      <c r="T8065" s="76" t="str">
        <f>VLOOKUP(I8065,品牌型号对应工厂型号!C:I,7,0)</f>
        <v>100:1.5mil DABL-25(G-25)</v>
      </c>
    </row>
    <row r="8066" spans="1:20">
      <c r="A8066" s="25">
        <v>43351</v>
      </c>
      <c r="B8066" s="25">
        <v>4.4933202546308166</v>
      </c>
      <c r="C8066" s="26" t="s">
        <v>17474</v>
      </c>
      <c r="D8066" s="25" t="s">
        <v>17493</v>
      </c>
      <c r="E8066" s="26" t="s">
        <v>53</v>
      </c>
      <c r="F8066" s="25" t="s">
        <v>90</v>
      </c>
      <c r="G8066" s="69">
        <v>1.524</v>
      </c>
      <c r="H8066" s="25" t="s">
        <v>60</v>
      </c>
      <c r="I8066" s="27" t="s">
        <v>55</v>
      </c>
      <c r="J8066" s="69">
        <v>45.72</v>
      </c>
      <c r="K8066" s="6" t="s">
        <v>17494</v>
      </c>
      <c r="L8066" s="6" t="s">
        <v>95</v>
      </c>
      <c r="M8066" s="69">
        <v>30</v>
      </c>
      <c r="N8066" s="6" t="s">
        <v>59</v>
      </c>
      <c r="O8066" s="6" t="s">
        <v>129</v>
      </c>
      <c r="R8066" s="91" t="str">
        <f t="shared" si="147"/>
        <v>S08N2131P002</v>
      </c>
      <c r="S8066" s="78">
        <f>VLOOKUP(I8066,品牌型号对应工厂型号!C:E,3,0)</f>
        <v>5</v>
      </c>
      <c r="T8066" s="76" t="str">
        <f>VLOOKUP(I8066,品牌型号对应工厂型号!C:I,7,0)</f>
        <v>100:1.5mil DABL-25(G-25)</v>
      </c>
    </row>
    <row r="8067" spans="1:20">
      <c r="A8067" s="25">
        <v>43351</v>
      </c>
      <c r="B8067" s="25">
        <v>4.4933202546308166</v>
      </c>
      <c r="C8067" s="26" t="s">
        <v>17474</v>
      </c>
      <c r="D8067" s="25" t="s">
        <v>17495</v>
      </c>
      <c r="E8067" s="26" t="s">
        <v>53</v>
      </c>
      <c r="F8067" s="25" t="s">
        <v>90</v>
      </c>
      <c r="G8067" s="69">
        <v>1.524</v>
      </c>
      <c r="H8067" s="25" t="s">
        <v>60</v>
      </c>
      <c r="I8067" s="27" t="s">
        <v>55</v>
      </c>
      <c r="J8067" s="69">
        <v>45.72</v>
      </c>
      <c r="K8067" s="6" t="s">
        <v>17496</v>
      </c>
      <c r="L8067" s="6" t="s">
        <v>95</v>
      </c>
      <c r="M8067" s="69">
        <v>30</v>
      </c>
      <c r="N8067" s="6" t="s">
        <v>59</v>
      </c>
      <c r="O8067" s="6" t="s">
        <v>129</v>
      </c>
      <c r="R8067" s="91" t="str">
        <f t="shared" si="147"/>
        <v>S08N2131P003</v>
      </c>
      <c r="S8067" s="78">
        <f>VLOOKUP(I8067,品牌型号对应工厂型号!C:E,3,0)</f>
        <v>5</v>
      </c>
      <c r="T8067" s="76" t="str">
        <f>VLOOKUP(I8067,品牌型号对应工厂型号!C:I,7,0)</f>
        <v>100:1.5mil DABL-25(G-25)</v>
      </c>
    </row>
    <row r="8068" spans="1:20">
      <c r="A8068" s="25">
        <v>43351</v>
      </c>
      <c r="B8068" s="25">
        <v>4.4933202546308166</v>
      </c>
      <c r="C8068" s="26" t="s">
        <v>17474</v>
      </c>
      <c r="D8068" s="25" t="s">
        <v>17497</v>
      </c>
      <c r="E8068" s="26" t="s">
        <v>53</v>
      </c>
      <c r="F8068" s="25" t="s">
        <v>90</v>
      </c>
      <c r="G8068" s="69">
        <v>1.524</v>
      </c>
      <c r="H8068" s="25" t="s">
        <v>60</v>
      </c>
      <c r="I8068" s="27" t="s">
        <v>55</v>
      </c>
      <c r="J8068" s="69">
        <v>45.72</v>
      </c>
      <c r="K8068" s="6" t="s">
        <v>17498</v>
      </c>
      <c r="L8068" s="6" t="s">
        <v>95</v>
      </c>
      <c r="M8068" s="69">
        <v>30</v>
      </c>
      <c r="N8068" s="6" t="s">
        <v>59</v>
      </c>
      <c r="O8068" s="6" t="s">
        <v>129</v>
      </c>
      <c r="R8068" s="91" t="str">
        <f t="shared" si="147"/>
        <v>S08N2131P004</v>
      </c>
      <c r="S8068" s="78">
        <f>VLOOKUP(I8068,品牌型号对应工厂型号!C:E,3,0)</f>
        <v>5</v>
      </c>
      <c r="T8068" s="76" t="str">
        <f>VLOOKUP(I8068,品牌型号对应工厂型号!C:I,7,0)</f>
        <v>100:1.5mil DABL-25(G-25)</v>
      </c>
    </row>
    <row r="8069" spans="1:20">
      <c r="A8069" s="25">
        <v>43351</v>
      </c>
      <c r="B8069" s="25">
        <v>4.4933202546308166</v>
      </c>
      <c r="C8069" s="26" t="s">
        <v>17474</v>
      </c>
      <c r="D8069" s="25" t="s">
        <v>17499</v>
      </c>
      <c r="E8069" s="26" t="s">
        <v>53</v>
      </c>
      <c r="F8069" s="25" t="s">
        <v>90</v>
      </c>
      <c r="G8069" s="69">
        <v>1.524</v>
      </c>
      <c r="H8069" s="25" t="s">
        <v>60</v>
      </c>
      <c r="I8069" s="27" t="s">
        <v>55</v>
      </c>
      <c r="J8069" s="69">
        <v>45.72</v>
      </c>
      <c r="K8069" s="6" t="s">
        <v>17500</v>
      </c>
      <c r="L8069" s="6" t="s">
        <v>95</v>
      </c>
      <c r="M8069" s="69">
        <v>30</v>
      </c>
      <c r="N8069" s="6" t="s">
        <v>59</v>
      </c>
      <c r="O8069" s="6" t="s">
        <v>129</v>
      </c>
      <c r="R8069" s="91" t="str">
        <f t="shared" si="147"/>
        <v>S08N2131P011</v>
      </c>
      <c r="S8069" s="78">
        <f>VLOOKUP(I8069,品牌型号对应工厂型号!C:E,3,0)</f>
        <v>5</v>
      </c>
      <c r="T8069" s="76" t="str">
        <f>VLOOKUP(I8069,品牌型号对应工厂型号!C:I,7,0)</f>
        <v>100:1.5mil DABL-25(G-25)</v>
      </c>
    </row>
    <row r="8070" spans="1:20">
      <c r="A8070" s="25">
        <v>43351</v>
      </c>
      <c r="B8070" s="25">
        <v>4.4933202546308166</v>
      </c>
      <c r="C8070" s="26" t="s">
        <v>17474</v>
      </c>
      <c r="D8070" s="25" t="s">
        <v>17501</v>
      </c>
      <c r="E8070" s="26" t="s">
        <v>53</v>
      </c>
      <c r="F8070" s="25" t="s">
        <v>90</v>
      </c>
      <c r="G8070" s="69">
        <v>1.524</v>
      </c>
      <c r="H8070" s="25" t="s">
        <v>60</v>
      </c>
      <c r="I8070" s="27" t="s">
        <v>55</v>
      </c>
      <c r="J8070" s="69">
        <v>45.72</v>
      </c>
      <c r="K8070" s="6" t="s">
        <v>17502</v>
      </c>
      <c r="L8070" s="6" t="s">
        <v>95</v>
      </c>
      <c r="M8070" s="69">
        <v>30</v>
      </c>
      <c r="N8070" s="6" t="s">
        <v>59</v>
      </c>
      <c r="O8070" s="6" t="s">
        <v>129</v>
      </c>
      <c r="R8070" s="91" t="str">
        <f t="shared" si="147"/>
        <v>S08N2131P015</v>
      </c>
      <c r="S8070" s="78">
        <f>VLOOKUP(I8070,品牌型号对应工厂型号!C:E,3,0)</f>
        <v>5</v>
      </c>
      <c r="T8070" s="76" t="str">
        <f>VLOOKUP(I8070,品牌型号对应工厂型号!C:I,7,0)</f>
        <v>100:1.5mil DABL-25(G-25)</v>
      </c>
    </row>
    <row r="8071" spans="1:20">
      <c r="A8071" s="25">
        <v>43351</v>
      </c>
      <c r="B8071" s="25">
        <v>4.4933202546308166</v>
      </c>
      <c r="C8071" s="26" t="s">
        <v>17474</v>
      </c>
      <c r="D8071" s="25" t="s">
        <v>17503</v>
      </c>
      <c r="E8071" s="26" t="s">
        <v>53</v>
      </c>
      <c r="F8071" s="25" t="s">
        <v>90</v>
      </c>
      <c r="G8071" s="69">
        <v>1.524</v>
      </c>
      <c r="H8071" s="25" t="s">
        <v>60</v>
      </c>
      <c r="I8071" s="27" t="s">
        <v>55</v>
      </c>
      <c r="J8071" s="69">
        <v>45.72</v>
      </c>
      <c r="K8071" s="6" t="s">
        <v>17504</v>
      </c>
      <c r="L8071" s="6" t="s">
        <v>95</v>
      </c>
      <c r="M8071" s="69">
        <v>30</v>
      </c>
      <c r="N8071" s="6" t="s">
        <v>59</v>
      </c>
      <c r="O8071" s="6" t="s">
        <v>129</v>
      </c>
      <c r="R8071" s="91" t="str">
        <f t="shared" si="147"/>
        <v>S08N2131P010</v>
      </c>
      <c r="S8071" s="78">
        <f>VLOOKUP(I8071,品牌型号对应工厂型号!C:E,3,0)</f>
        <v>5</v>
      </c>
      <c r="T8071" s="76" t="str">
        <f>VLOOKUP(I8071,品牌型号对应工厂型号!C:I,7,0)</f>
        <v>100:1.5mil DABL-25(G-25)</v>
      </c>
    </row>
    <row r="8072" spans="1:20">
      <c r="A8072" s="25">
        <v>43354</v>
      </c>
      <c r="B8072" s="25">
        <v>1.4933202546308166</v>
      </c>
      <c r="C8072" s="26" t="s">
        <v>17505</v>
      </c>
      <c r="D8072" s="25" t="s">
        <v>17506</v>
      </c>
      <c r="E8072" s="26" t="s">
        <v>53</v>
      </c>
      <c r="F8072" s="25" t="s">
        <v>90</v>
      </c>
      <c r="G8072" s="69">
        <v>1.524</v>
      </c>
      <c r="H8072" s="25" t="s">
        <v>60</v>
      </c>
      <c r="I8072" s="27" t="s">
        <v>55</v>
      </c>
      <c r="J8072" s="69">
        <v>45.72</v>
      </c>
      <c r="K8072" s="6" t="s">
        <v>17507</v>
      </c>
      <c r="L8072" s="6" t="s">
        <v>95</v>
      </c>
      <c r="M8072" s="69">
        <v>30</v>
      </c>
      <c r="N8072" s="6" t="s">
        <v>59</v>
      </c>
      <c r="O8072" s="6" t="s">
        <v>1073</v>
      </c>
      <c r="R8072" s="91" t="str">
        <f t="shared" si="147"/>
        <v>S05D3054P040</v>
      </c>
      <c r="S8072" s="78">
        <f>VLOOKUP(I8072,品牌型号对应工厂型号!C:E,3,0)</f>
        <v>5</v>
      </c>
      <c r="T8072" s="76" t="str">
        <f>VLOOKUP(I8072,品牌型号对应工厂型号!C:I,7,0)</f>
        <v>100:1.5mil DABL-25(G-25)</v>
      </c>
    </row>
    <row r="8073" spans="1:20">
      <c r="A8073" s="25">
        <v>43354</v>
      </c>
      <c r="B8073" s="25">
        <v>1.4933202546308166</v>
      </c>
      <c r="C8073" s="26" t="s">
        <v>17505</v>
      </c>
      <c r="D8073" s="25" t="s">
        <v>17508</v>
      </c>
      <c r="E8073" s="26" t="s">
        <v>53</v>
      </c>
      <c r="F8073" s="25" t="s">
        <v>90</v>
      </c>
      <c r="G8073" s="69">
        <v>1.524</v>
      </c>
      <c r="H8073" s="25" t="s">
        <v>60</v>
      </c>
      <c r="I8073" s="27" t="s">
        <v>55</v>
      </c>
      <c r="J8073" s="69">
        <v>45.72</v>
      </c>
      <c r="K8073" s="6" t="s">
        <v>17509</v>
      </c>
      <c r="L8073" s="6" t="s">
        <v>95</v>
      </c>
      <c r="M8073" s="69">
        <v>30</v>
      </c>
      <c r="N8073" s="6" t="s">
        <v>59</v>
      </c>
      <c r="O8073" s="6" t="s">
        <v>1073</v>
      </c>
      <c r="R8073" s="91" t="str">
        <f t="shared" si="147"/>
        <v>S05D3054P041</v>
      </c>
      <c r="S8073" s="78">
        <f>VLOOKUP(I8073,品牌型号对应工厂型号!C:E,3,0)</f>
        <v>5</v>
      </c>
      <c r="T8073" s="76" t="str">
        <f>VLOOKUP(I8073,品牌型号对应工厂型号!C:I,7,0)</f>
        <v>100:1.5mil DABL-25(G-25)</v>
      </c>
    </row>
    <row r="8074" spans="1:20">
      <c r="A8074" s="25">
        <v>43354</v>
      </c>
      <c r="B8074" s="25">
        <v>1.4933202546308166</v>
      </c>
      <c r="C8074" s="26" t="s">
        <v>17505</v>
      </c>
      <c r="D8074" s="25" t="s">
        <v>17510</v>
      </c>
      <c r="E8074" s="26" t="s">
        <v>53</v>
      </c>
      <c r="F8074" s="25" t="s">
        <v>90</v>
      </c>
      <c r="G8074" s="69">
        <v>1.524</v>
      </c>
      <c r="H8074" s="25" t="s">
        <v>60</v>
      </c>
      <c r="I8074" s="27" t="s">
        <v>55</v>
      </c>
      <c r="J8074" s="69">
        <v>45.72</v>
      </c>
      <c r="K8074" s="6" t="s">
        <v>17511</v>
      </c>
      <c r="L8074" s="6" t="s">
        <v>95</v>
      </c>
      <c r="M8074" s="69">
        <v>30</v>
      </c>
      <c r="N8074" s="6" t="s">
        <v>59</v>
      </c>
      <c r="O8074" s="6" t="s">
        <v>1073</v>
      </c>
      <c r="R8074" s="91" t="str">
        <f t="shared" si="147"/>
        <v>S05D3054P042</v>
      </c>
      <c r="S8074" s="78">
        <f>VLOOKUP(I8074,品牌型号对应工厂型号!C:E,3,0)</f>
        <v>5</v>
      </c>
      <c r="T8074" s="76" t="str">
        <f>VLOOKUP(I8074,品牌型号对应工厂型号!C:I,7,0)</f>
        <v>100:1.5mil DABL-25(G-25)</v>
      </c>
    </row>
    <row r="8075" spans="1:20">
      <c r="A8075" s="25">
        <v>43354</v>
      </c>
      <c r="B8075" s="25">
        <v>1.4933202546308166</v>
      </c>
      <c r="C8075" s="26" t="s">
        <v>17505</v>
      </c>
      <c r="D8075" s="25" t="s">
        <v>17512</v>
      </c>
      <c r="E8075" s="26" t="s">
        <v>53</v>
      </c>
      <c r="F8075" s="25" t="s">
        <v>90</v>
      </c>
      <c r="G8075" s="69">
        <v>1.524</v>
      </c>
      <c r="H8075" s="25" t="s">
        <v>60</v>
      </c>
      <c r="I8075" s="27" t="s">
        <v>55</v>
      </c>
      <c r="J8075" s="69">
        <v>45.72</v>
      </c>
      <c r="K8075" s="6" t="s">
        <v>17513</v>
      </c>
      <c r="L8075" s="6" t="s">
        <v>95</v>
      </c>
      <c r="M8075" s="69">
        <v>30</v>
      </c>
      <c r="N8075" s="6" t="s">
        <v>59</v>
      </c>
      <c r="O8075" s="6" t="s">
        <v>1073</v>
      </c>
      <c r="R8075" s="91" t="str">
        <f t="shared" si="147"/>
        <v>S05D3054P043</v>
      </c>
      <c r="S8075" s="78">
        <f>VLOOKUP(I8075,品牌型号对应工厂型号!C:E,3,0)</f>
        <v>5</v>
      </c>
      <c r="T8075" s="76" t="str">
        <f>VLOOKUP(I8075,品牌型号对应工厂型号!C:I,7,0)</f>
        <v>100:1.5mil DABL-25(G-25)</v>
      </c>
    </row>
    <row r="8076" spans="1:20">
      <c r="A8076" s="25">
        <v>43354</v>
      </c>
      <c r="B8076" s="25">
        <v>1.4933202546308166</v>
      </c>
      <c r="C8076" s="26" t="s">
        <v>17505</v>
      </c>
      <c r="D8076" s="25" t="s">
        <v>17514</v>
      </c>
      <c r="E8076" s="26" t="s">
        <v>53</v>
      </c>
      <c r="F8076" s="25" t="s">
        <v>90</v>
      </c>
      <c r="G8076" s="69">
        <v>1.524</v>
      </c>
      <c r="H8076" s="25" t="s">
        <v>60</v>
      </c>
      <c r="I8076" s="27" t="s">
        <v>55</v>
      </c>
      <c r="J8076" s="69">
        <v>45.72</v>
      </c>
      <c r="K8076" s="6" t="s">
        <v>17515</v>
      </c>
      <c r="L8076" s="6" t="s">
        <v>95</v>
      </c>
      <c r="M8076" s="69">
        <v>30</v>
      </c>
      <c r="N8076" s="6" t="s">
        <v>59</v>
      </c>
      <c r="O8076" s="6" t="s">
        <v>1073</v>
      </c>
      <c r="R8076" s="91" t="str">
        <f t="shared" si="147"/>
        <v>S05D3054P044</v>
      </c>
      <c r="S8076" s="78">
        <f>VLOOKUP(I8076,品牌型号对应工厂型号!C:E,3,0)</f>
        <v>5</v>
      </c>
      <c r="T8076" s="76" t="str">
        <f>VLOOKUP(I8076,品牌型号对应工厂型号!C:I,7,0)</f>
        <v>100:1.5mil DABL-25(G-25)</v>
      </c>
    </row>
    <row r="8077" spans="1:20">
      <c r="A8077" s="25">
        <v>43354</v>
      </c>
      <c r="B8077" s="25">
        <v>1.4933202546308166</v>
      </c>
      <c r="C8077" s="26" t="s">
        <v>17505</v>
      </c>
      <c r="D8077" s="25" t="s">
        <v>17516</v>
      </c>
      <c r="E8077" s="26" t="s">
        <v>53</v>
      </c>
      <c r="F8077" s="25" t="s">
        <v>90</v>
      </c>
      <c r="G8077" s="69">
        <v>1.524</v>
      </c>
      <c r="H8077" s="25" t="s">
        <v>60</v>
      </c>
      <c r="I8077" s="27" t="s">
        <v>55</v>
      </c>
      <c r="J8077" s="69">
        <v>45.72</v>
      </c>
      <c r="K8077" s="6" t="s">
        <v>17517</v>
      </c>
      <c r="L8077" s="6" t="s">
        <v>95</v>
      </c>
      <c r="M8077" s="69">
        <v>30</v>
      </c>
      <c r="N8077" s="6" t="s">
        <v>59</v>
      </c>
      <c r="O8077" s="6" t="s">
        <v>1073</v>
      </c>
      <c r="R8077" s="91" t="str">
        <f t="shared" si="147"/>
        <v>S05D3054P048</v>
      </c>
      <c r="S8077" s="78">
        <f>VLOOKUP(I8077,品牌型号对应工厂型号!C:E,3,0)</f>
        <v>5</v>
      </c>
      <c r="T8077" s="76" t="str">
        <f>VLOOKUP(I8077,品牌型号对应工厂型号!C:I,7,0)</f>
        <v>100:1.5mil DABL-25(G-25)</v>
      </c>
    </row>
    <row r="8078" spans="1:20">
      <c r="A8078" s="25">
        <v>43354</v>
      </c>
      <c r="B8078" s="25">
        <v>1.4933202546308166</v>
      </c>
      <c r="C8078" s="26" t="s">
        <v>17505</v>
      </c>
      <c r="D8078" s="25" t="s">
        <v>17518</v>
      </c>
      <c r="E8078" s="26" t="s">
        <v>53</v>
      </c>
      <c r="F8078" s="25" t="s">
        <v>90</v>
      </c>
      <c r="G8078" s="69">
        <v>1.524</v>
      </c>
      <c r="H8078" s="25" t="s">
        <v>60</v>
      </c>
      <c r="I8078" s="27" t="s">
        <v>55</v>
      </c>
      <c r="J8078" s="69">
        <v>45.72</v>
      </c>
      <c r="K8078" s="6" t="s">
        <v>17519</v>
      </c>
      <c r="L8078" s="6" t="s">
        <v>95</v>
      </c>
      <c r="M8078" s="69">
        <v>30</v>
      </c>
      <c r="N8078" s="6" t="s">
        <v>59</v>
      </c>
      <c r="O8078" s="6" t="s">
        <v>1073</v>
      </c>
      <c r="R8078" s="91" t="str">
        <f t="shared" si="147"/>
        <v>S05D3054P045</v>
      </c>
      <c r="S8078" s="78">
        <f>VLOOKUP(I8078,品牌型号对应工厂型号!C:E,3,0)</f>
        <v>5</v>
      </c>
      <c r="T8078" s="76" t="str">
        <f>VLOOKUP(I8078,品牌型号对应工厂型号!C:I,7,0)</f>
        <v>100:1.5mil DABL-25(G-25)</v>
      </c>
    </row>
    <row r="8079" spans="1:20">
      <c r="A8079" s="25">
        <v>43354</v>
      </c>
      <c r="B8079" s="25">
        <v>1.4933202546308166</v>
      </c>
      <c r="C8079" s="26" t="s">
        <v>17505</v>
      </c>
      <c r="D8079" s="25" t="s">
        <v>17520</v>
      </c>
      <c r="E8079" s="26" t="s">
        <v>53</v>
      </c>
      <c r="F8079" s="25" t="s">
        <v>90</v>
      </c>
      <c r="G8079" s="69">
        <v>1.524</v>
      </c>
      <c r="H8079" s="25" t="s">
        <v>60</v>
      </c>
      <c r="I8079" s="27" t="s">
        <v>55</v>
      </c>
      <c r="J8079" s="69">
        <v>45.72</v>
      </c>
      <c r="K8079" s="6" t="s">
        <v>17521</v>
      </c>
      <c r="L8079" s="6" t="s">
        <v>95</v>
      </c>
      <c r="M8079" s="69">
        <v>30</v>
      </c>
      <c r="N8079" s="6" t="s">
        <v>59</v>
      </c>
      <c r="O8079" s="6" t="s">
        <v>1073</v>
      </c>
      <c r="R8079" s="91" t="str">
        <f t="shared" si="147"/>
        <v>S05D3054P046</v>
      </c>
      <c r="S8079" s="78">
        <f>VLOOKUP(I8079,品牌型号对应工厂型号!C:E,3,0)</f>
        <v>5</v>
      </c>
      <c r="T8079" s="76" t="str">
        <f>VLOOKUP(I8079,品牌型号对应工厂型号!C:I,7,0)</f>
        <v>100:1.5mil DABL-25(G-25)</v>
      </c>
    </row>
    <row r="8080" spans="1:20">
      <c r="A8080" s="25">
        <v>43354</v>
      </c>
      <c r="B8080" s="25">
        <v>1.4933202546308166</v>
      </c>
      <c r="C8080" s="26" t="s">
        <v>17505</v>
      </c>
      <c r="D8080" s="25" t="s">
        <v>17522</v>
      </c>
      <c r="E8080" s="26" t="s">
        <v>53</v>
      </c>
      <c r="F8080" s="25" t="s">
        <v>90</v>
      </c>
      <c r="G8080" s="69">
        <v>1.524</v>
      </c>
      <c r="H8080" s="25" t="s">
        <v>60</v>
      </c>
      <c r="I8080" s="27" t="s">
        <v>55</v>
      </c>
      <c r="J8080" s="69">
        <v>45.72</v>
      </c>
      <c r="K8080" s="6" t="s">
        <v>17523</v>
      </c>
      <c r="L8080" s="6" t="s">
        <v>95</v>
      </c>
      <c r="M8080" s="69">
        <v>30</v>
      </c>
      <c r="N8080" s="6" t="s">
        <v>59</v>
      </c>
      <c r="O8080" s="6" t="s">
        <v>1073</v>
      </c>
      <c r="R8080" s="91" t="str">
        <f t="shared" si="147"/>
        <v>S05D3054P047</v>
      </c>
      <c r="S8080" s="78">
        <f>VLOOKUP(I8080,品牌型号对应工厂型号!C:E,3,0)</f>
        <v>5</v>
      </c>
      <c r="T8080" s="76" t="str">
        <f>VLOOKUP(I8080,品牌型号对应工厂型号!C:I,7,0)</f>
        <v>100:1.5mil DABL-25(G-25)</v>
      </c>
    </row>
    <row r="8081" spans="1:20">
      <c r="A8081" s="25">
        <v>43354</v>
      </c>
      <c r="B8081" s="25">
        <v>1.4933202546308166</v>
      </c>
      <c r="C8081" s="26" t="s">
        <v>17505</v>
      </c>
      <c r="D8081" s="25" t="s">
        <v>17524</v>
      </c>
      <c r="E8081" s="26" t="s">
        <v>53</v>
      </c>
      <c r="F8081" s="25" t="s">
        <v>90</v>
      </c>
      <c r="G8081" s="69">
        <v>1.524</v>
      </c>
      <c r="H8081" s="25" t="s">
        <v>60</v>
      </c>
      <c r="I8081" s="27" t="s">
        <v>55</v>
      </c>
      <c r="J8081" s="69">
        <v>45.72</v>
      </c>
      <c r="K8081" s="6" t="s">
        <v>17525</v>
      </c>
      <c r="L8081" s="6" t="s">
        <v>95</v>
      </c>
      <c r="M8081" s="69">
        <v>30</v>
      </c>
      <c r="N8081" s="6" t="s">
        <v>59</v>
      </c>
      <c r="O8081" s="6" t="s">
        <v>1073</v>
      </c>
      <c r="R8081" s="91" t="str">
        <f t="shared" si="147"/>
        <v>S05N3068P019</v>
      </c>
      <c r="S8081" s="78">
        <f>VLOOKUP(I8081,品牌型号对应工厂型号!C:E,3,0)</f>
        <v>5</v>
      </c>
      <c r="T8081" s="76" t="str">
        <f>VLOOKUP(I8081,品牌型号对应工厂型号!C:I,7,0)</f>
        <v>100:1.5mil DABL-25(G-25)</v>
      </c>
    </row>
    <row r="8082" spans="1:20">
      <c r="A8082" s="25">
        <v>43354</v>
      </c>
      <c r="B8082" s="25">
        <v>1.4933202546308166</v>
      </c>
      <c r="C8082" s="26" t="s">
        <v>17505</v>
      </c>
      <c r="D8082" s="25" t="s">
        <v>17526</v>
      </c>
      <c r="E8082" s="26" t="s">
        <v>53</v>
      </c>
      <c r="F8082" s="25" t="s">
        <v>90</v>
      </c>
      <c r="G8082" s="69">
        <v>1.524</v>
      </c>
      <c r="H8082" s="25" t="s">
        <v>60</v>
      </c>
      <c r="I8082" s="27" t="s">
        <v>55</v>
      </c>
      <c r="J8082" s="69">
        <v>45.72</v>
      </c>
      <c r="K8082" s="6" t="s">
        <v>17527</v>
      </c>
      <c r="L8082" s="6" t="s">
        <v>95</v>
      </c>
      <c r="M8082" s="69">
        <v>30</v>
      </c>
      <c r="N8082" s="6" t="s">
        <v>59</v>
      </c>
      <c r="O8082" s="6" t="s">
        <v>1073</v>
      </c>
      <c r="R8082" s="91" t="str">
        <f t="shared" si="147"/>
        <v>S05N3068P020</v>
      </c>
      <c r="S8082" s="78">
        <f>VLOOKUP(I8082,品牌型号对应工厂型号!C:E,3,0)</f>
        <v>5</v>
      </c>
      <c r="T8082" s="76" t="str">
        <f>VLOOKUP(I8082,品牌型号对应工厂型号!C:I,7,0)</f>
        <v>100:1.5mil DABL-25(G-25)</v>
      </c>
    </row>
    <row r="8083" spans="1:20">
      <c r="A8083" s="25">
        <v>43354</v>
      </c>
      <c r="B8083" s="25">
        <v>1.4933202546308166</v>
      </c>
      <c r="C8083" s="26" t="s">
        <v>17505</v>
      </c>
      <c r="D8083" s="25" t="s">
        <v>17528</v>
      </c>
      <c r="E8083" s="26" t="s">
        <v>53</v>
      </c>
      <c r="F8083" s="25" t="s">
        <v>90</v>
      </c>
      <c r="G8083" s="69">
        <v>1.524</v>
      </c>
      <c r="H8083" s="25" t="s">
        <v>60</v>
      </c>
      <c r="I8083" s="27" t="s">
        <v>55</v>
      </c>
      <c r="J8083" s="69">
        <v>45.72</v>
      </c>
      <c r="K8083" s="6" t="s">
        <v>17529</v>
      </c>
      <c r="L8083" s="6" t="s">
        <v>95</v>
      </c>
      <c r="M8083" s="69">
        <v>30</v>
      </c>
      <c r="N8083" s="6" t="s">
        <v>59</v>
      </c>
      <c r="O8083" s="6" t="s">
        <v>1073</v>
      </c>
      <c r="R8083" s="91" t="str">
        <f t="shared" si="147"/>
        <v>S05N3068P021</v>
      </c>
      <c r="S8083" s="78">
        <f>VLOOKUP(I8083,品牌型号对应工厂型号!C:E,3,0)</f>
        <v>5</v>
      </c>
      <c r="T8083" s="76" t="str">
        <f>VLOOKUP(I8083,品牌型号对应工厂型号!C:I,7,0)</f>
        <v>100:1.5mil DABL-25(G-25)</v>
      </c>
    </row>
    <row r="8084" spans="1:20">
      <c r="A8084" s="25">
        <v>43354</v>
      </c>
      <c r="B8084" s="25">
        <v>1.4933202546308166</v>
      </c>
      <c r="C8084" s="26" t="s">
        <v>17505</v>
      </c>
      <c r="D8084" s="25" t="s">
        <v>17530</v>
      </c>
      <c r="E8084" s="26" t="s">
        <v>53</v>
      </c>
      <c r="F8084" s="25" t="s">
        <v>90</v>
      </c>
      <c r="G8084" s="69">
        <v>1.524</v>
      </c>
      <c r="H8084" s="25" t="s">
        <v>60</v>
      </c>
      <c r="I8084" s="27" t="s">
        <v>55</v>
      </c>
      <c r="J8084" s="69">
        <v>45.72</v>
      </c>
      <c r="K8084" s="6" t="s">
        <v>17531</v>
      </c>
      <c r="L8084" s="6" t="s">
        <v>95</v>
      </c>
      <c r="M8084" s="69">
        <v>30</v>
      </c>
      <c r="N8084" s="6" t="s">
        <v>59</v>
      </c>
      <c r="O8084" s="6" t="s">
        <v>1073</v>
      </c>
      <c r="R8084" s="91" t="str">
        <f t="shared" si="147"/>
        <v>S05N3068P022</v>
      </c>
      <c r="S8084" s="78">
        <f>VLOOKUP(I8084,品牌型号对应工厂型号!C:E,3,0)</f>
        <v>5</v>
      </c>
      <c r="T8084" s="76" t="str">
        <f>VLOOKUP(I8084,品牌型号对应工厂型号!C:I,7,0)</f>
        <v>100:1.5mil DABL-25(G-25)</v>
      </c>
    </row>
    <row r="8085" spans="1:20">
      <c r="A8085" s="25">
        <v>43354</v>
      </c>
      <c r="B8085" s="25">
        <v>1.4933202546308166</v>
      </c>
      <c r="C8085" s="26" t="s">
        <v>17505</v>
      </c>
      <c r="D8085" s="25" t="s">
        <v>17532</v>
      </c>
      <c r="E8085" s="26" t="s">
        <v>53</v>
      </c>
      <c r="F8085" s="25" t="s">
        <v>90</v>
      </c>
      <c r="G8085" s="69">
        <v>1.524</v>
      </c>
      <c r="H8085" s="25" t="s">
        <v>60</v>
      </c>
      <c r="I8085" s="27" t="s">
        <v>55</v>
      </c>
      <c r="J8085" s="69">
        <v>45.72</v>
      </c>
      <c r="K8085" s="6" t="s">
        <v>17533</v>
      </c>
      <c r="L8085" s="6" t="s">
        <v>95</v>
      </c>
      <c r="M8085" s="69">
        <v>30</v>
      </c>
      <c r="N8085" s="6" t="s">
        <v>59</v>
      </c>
      <c r="O8085" s="6" t="s">
        <v>1073</v>
      </c>
      <c r="R8085" s="91" t="str">
        <f t="shared" si="147"/>
        <v>S05N3068P023</v>
      </c>
      <c r="S8085" s="78">
        <f>VLOOKUP(I8085,品牌型号对应工厂型号!C:E,3,0)</f>
        <v>5</v>
      </c>
      <c r="T8085" s="76" t="str">
        <f>VLOOKUP(I8085,品牌型号对应工厂型号!C:I,7,0)</f>
        <v>100:1.5mil DABL-25(G-25)</v>
      </c>
    </row>
    <row r="8086" spans="1:20">
      <c r="A8086" s="25">
        <v>43354</v>
      </c>
      <c r="B8086" s="25">
        <v>1.4933202546308166</v>
      </c>
      <c r="C8086" s="26" t="s">
        <v>17505</v>
      </c>
      <c r="D8086" s="25" t="s">
        <v>17534</v>
      </c>
      <c r="E8086" s="26" t="s">
        <v>53</v>
      </c>
      <c r="F8086" s="25" t="s">
        <v>90</v>
      </c>
      <c r="G8086" s="69">
        <v>1.524</v>
      </c>
      <c r="H8086" s="25" t="s">
        <v>60</v>
      </c>
      <c r="I8086" s="27" t="s">
        <v>55</v>
      </c>
      <c r="J8086" s="69">
        <v>45.72</v>
      </c>
      <c r="K8086" s="6" t="s">
        <v>17535</v>
      </c>
      <c r="L8086" s="6" t="s">
        <v>95</v>
      </c>
      <c r="M8086" s="69">
        <v>30</v>
      </c>
      <c r="N8086" s="6" t="s">
        <v>59</v>
      </c>
      <c r="O8086" s="6" t="s">
        <v>1073</v>
      </c>
      <c r="R8086" s="91" t="str">
        <f t="shared" si="147"/>
        <v>S05N3068P024</v>
      </c>
      <c r="S8086" s="78">
        <f>VLOOKUP(I8086,品牌型号对应工厂型号!C:E,3,0)</f>
        <v>5</v>
      </c>
      <c r="T8086" s="76" t="str">
        <f>VLOOKUP(I8086,品牌型号对应工厂型号!C:I,7,0)</f>
        <v>100:1.5mil DABL-25(G-25)</v>
      </c>
    </row>
    <row r="8087" spans="1:20">
      <c r="A8087" s="25">
        <v>43354</v>
      </c>
      <c r="B8087" s="25">
        <v>1.4933202546308166</v>
      </c>
      <c r="C8087" s="26" t="s">
        <v>17505</v>
      </c>
      <c r="D8087" s="25" t="s">
        <v>17536</v>
      </c>
      <c r="E8087" s="26" t="s">
        <v>53</v>
      </c>
      <c r="F8087" s="25" t="s">
        <v>90</v>
      </c>
      <c r="G8087" s="69">
        <v>1.524</v>
      </c>
      <c r="H8087" s="25" t="s">
        <v>60</v>
      </c>
      <c r="I8087" s="27" t="s">
        <v>55</v>
      </c>
      <c r="J8087" s="69">
        <v>45.72</v>
      </c>
      <c r="K8087" s="6" t="s">
        <v>17537</v>
      </c>
      <c r="L8087" s="6" t="s">
        <v>95</v>
      </c>
      <c r="M8087" s="69">
        <v>30</v>
      </c>
      <c r="N8087" s="6" t="s">
        <v>59</v>
      </c>
      <c r="O8087" s="6" t="s">
        <v>1073</v>
      </c>
      <c r="R8087" s="91" t="str">
        <f t="shared" si="147"/>
        <v>S05N3068P025</v>
      </c>
      <c r="S8087" s="78">
        <f>VLOOKUP(I8087,品牌型号对应工厂型号!C:E,3,0)</f>
        <v>5</v>
      </c>
      <c r="T8087" s="76" t="str">
        <f>VLOOKUP(I8087,品牌型号对应工厂型号!C:I,7,0)</f>
        <v>100:1.5mil DABL-25(G-25)</v>
      </c>
    </row>
    <row r="8088" spans="1:20">
      <c r="A8088" s="25">
        <v>43354</v>
      </c>
      <c r="B8088" s="25">
        <v>1.4933202546308166</v>
      </c>
      <c r="C8088" s="26" t="s">
        <v>17505</v>
      </c>
      <c r="D8088" s="25" t="s">
        <v>17538</v>
      </c>
      <c r="E8088" s="26" t="s">
        <v>53</v>
      </c>
      <c r="F8088" s="25" t="s">
        <v>90</v>
      </c>
      <c r="G8088" s="69">
        <v>1.524</v>
      </c>
      <c r="H8088" s="25" t="s">
        <v>60</v>
      </c>
      <c r="I8088" s="27" t="s">
        <v>55</v>
      </c>
      <c r="J8088" s="69">
        <v>45.72</v>
      </c>
      <c r="K8088" s="6" t="s">
        <v>17539</v>
      </c>
      <c r="L8088" s="6" t="s">
        <v>95</v>
      </c>
      <c r="M8088" s="69">
        <v>30</v>
      </c>
      <c r="N8088" s="6" t="s">
        <v>59</v>
      </c>
      <c r="O8088" s="6" t="s">
        <v>1073</v>
      </c>
      <c r="R8088" s="91" t="str">
        <f t="shared" si="147"/>
        <v>S05N3068P026</v>
      </c>
      <c r="S8088" s="78">
        <f>VLOOKUP(I8088,品牌型号对应工厂型号!C:E,3,0)</f>
        <v>5</v>
      </c>
      <c r="T8088" s="76" t="str">
        <f>VLOOKUP(I8088,品牌型号对应工厂型号!C:I,7,0)</f>
        <v>100:1.5mil DABL-25(G-25)</v>
      </c>
    </row>
    <row r="8089" spans="1:20">
      <c r="A8089" s="25">
        <v>43354</v>
      </c>
      <c r="B8089" s="25">
        <v>1.4933202546308166</v>
      </c>
      <c r="C8089" s="26" t="s">
        <v>17505</v>
      </c>
      <c r="D8089" s="25" t="s">
        <v>17540</v>
      </c>
      <c r="E8089" s="26" t="s">
        <v>53</v>
      </c>
      <c r="F8089" s="25" t="s">
        <v>90</v>
      </c>
      <c r="G8089" s="69">
        <v>1.524</v>
      </c>
      <c r="H8089" s="25" t="s">
        <v>60</v>
      </c>
      <c r="I8089" s="27" t="s">
        <v>55</v>
      </c>
      <c r="J8089" s="69">
        <v>45.72</v>
      </c>
      <c r="K8089" s="6" t="s">
        <v>17541</v>
      </c>
      <c r="L8089" s="6" t="s">
        <v>95</v>
      </c>
      <c r="M8089" s="69">
        <v>30</v>
      </c>
      <c r="N8089" s="6" t="s">
        <v>59</v>
      </c>
      <c r="O8089" s="6" t="s">
        <v>1073</v>
      </c>
      <c r="R8089" s="91" t="str">
        <f t="shared" si="147"/>
        <v>S05N3068P027</v>
      </c>
      <c r="S8089" s="78">
        <f>VLOOKUP(I8089,品牌型号对应工厂型号!C:E,3,0)</f>
        <v>5</v>
      </c>
      <c r="T8089" s="76" t="str">
        <f>VLOOKUP(I8089,品牌型号对应工厂型号!C:I,7,0)</f>
        <v>100:1.5mil DABL-25(G-25)</v>
      </c>
    </row>
    <row r="8090" spans="1:20">
      <c r="A8090" s="25">
        <v>43354</v>
      </c>
      <c r="B8090" s="25">
        <v>1.4933202546308166</v>
      </c>
      <c r="C8090" s="26" t="s">
        <v>17505</v>
      </c>
      <c r="D8090" s="25" t="s">
        <v>17542</v>
      </c>
      <c r="E8090" s="26" t="s">
        <v>53</v>
      </c>
      <c r="F8090" s="25" t="s">
        <v>90</v>
      </c>
      <c r="G8090" s="69">
        <v>1.524</v>
      </c>
      <c r="H8090" s="25" t="s">
        <v>60</v>
      </c>
      <c r="I8090" s="27" t="s">
        <v>55</v>
      </c>
      <c r="J8090" s="69">
        <v>45.72</v>
      </c>
      <c r="K8090" s="6" t="s">
        <v>17543</v>
      </c>
      <c r="L8090" s="6" t="s">
        <v>95</v>
      </c>
      <c r="M8090" s="69">
        <v>30</v>
      </c>
      <c r="N8090" s="6" t="s">
        <v>59</v>
      </c>
      <c r="O8090" s="6" t="s">
        <v>1073</v>
      </c>
      <c r="R8090" s="91" t="str">
        <f t="shared" si="147"/>
        <v>S05N3068P028</v>
      </c>
      <c r="S8090" s="78">
        <f>VLOOKUP(I8090,品牌型号对应工厂型号!C:E,3,0)</f>
        <v>5</v>
      </c>
      <c r="T8090" s="76" t="str">
        <f>VLOOKUP(I8090,品牌型号对应工厂型号!C:I,7,0)</f>
        <v>100:1.5mil DABL-25(G-25)</v>
      </c>
    </row>
    <row r="8091" spans="1:20">
      <c r="A8091" s="25">
        <v>43354</v>
      </c>
      <c r="B8091" s="25">
        <v>1.4933202546308166</v>
      </c>
      <c r="C8091" s="26" t="s">
        <v>17505</v>
      </c>
      <c r="D8091" s="25" t="s">
        <v>17544</v>
      </c>
      <c r="E8091" s="26" t="s">
        <v>53</v>
      </c>
      <c r="F8091" s="25" t="s">
        <v>90</v>
      </c>
      <c r="G8091" s="69">
        <v>1.524</v>
      </c>
      <c r="H8091" s="25" t="s">
        <v>60</v>
      </c>
      <c r="I8091" s="27" t="s">
        <v>55</v>
      </c>
      <c r="J8091" s="69">
        <v>45.72</v>
      </c>
      <c r="K8091" s="6" t="s">
        <v>17545</v>
      </c>
      <c r="L8091" s="6" t="s">
        <v>95</v>
      </c>
      <c r="M8091" s="69">
        <v>30</v>
      </c>
      <c r="N8091" s="6" t="s">
        <v>59</v>
      </c>
      <c r="O8091" s="6" t="s">
        <v>1073</v>
      </c>
      <c r="R8091" s="91" t="str">
        <f t="shared" si="147"/>
        <v>S05N3068P029</v>
      </c>
      <c r="S8091" s="78">
        <f>VLOOKUP(I8091,品牌型号对应工厂型号!C:E,3,0)</f>
        <v>5</v>
      </c>
      <c r="T8091" s="76" t="str">
        <f>VLOOKUP(I8091,品牌型号对应工厂型号!C:I,7,0)</f>
        <v>100:1.5mil DABL-25(G-25)</v>
      </c>
    </row>
    <row r="8092" spans="1:20">
      <c r="A8092" s="25">
        <v>43354</v>
      </c>
      <c r="B8092" s="25">
        <v>1.4933202546308166</v>
      </c>
      <c r="C8092" s="26" t="s">
        <v>17505</v>
      </c>
      <c r="D8092" s="25" t="s">
        <v>17546</v>
      </c>
      <c r="E8092" s="26" t="s">
        <v>53</v>
      </c>
      <c r="F8092" s="25" t="s">
        <v>90</v>
      </c>
      <c r="G8092" s="69">
        <v>1.524</v>
      </c>
      <c r="H8092" s="25" t="s">
        <v>60</v>
      </c>
      <c r="I8092" s="27" t="s">
        <v>55</v>
      </c>
      <c r="J8092" s="69">
        <v>45.72</v>
      </c>
      <c r="K8092" s="6" t="s">
        <v>17547</v>
      </c>
      <c r="L8092" s="6" t="s">
        <v>95</v>
      </c>
      <c r="M8092" s="69">
        <v>30</v>
      </c>
      <c r="N8092" s="6" t="s">
        <v>59</v>
      </c>
      <c r="O8092" s="6" t="s">
        <v>1073</v>
      </c>
      <c r="R8092" s="91" t="str">
        <f t="shared" si="147"/>
        <v>S05N3068P030</v>
      </c>
      <c r="S8092" s="78">
        <f>VLOOKUP(I8092,品牌型号对应工厂型号!C:E,3,0)</f>
        <v>5</v>
      </c>
      <c r="T8092" s="76" t="str">
        <f>VLOOKUP(I8092,品牌型号对应工厂型号!C:I,7,0)</f>
        <v>100:1.5mil DABL-25(G-25)</v>
      </c>
    </row>
    <row r="8093" spans="1:20">
      <c r="A8093" s="25">
        <v>43354</v>
      </c>
      <c r="B8093" s="25">
        <v>1.4933202546308166</v>
      </c>
      <c r="C8093" s="26" t="s">
        <v>17505</v>
      </c>
      <c r="D8093" s="25" t="s">
        <v>17548</v>
      </c>
      <c r="E8093" s="26" t="s">
        <v>53</v>
      </c>
      <c r="F8093" s="25" t="s">
        <v>90</v>
      </c>
      <c r="G8093" s="69">
        <v>1.524</v>
      </c>
      <c r="H8093" s="25" t="s">
        <v>60</v>
      </c>
      <c r="I8093" s="27" t="s">
        <v>55</v>
      </c>
      <c r="J8093" s="69">
        <v>45.72</v>
      </c>
      <c r="K8093" s="6" t="s">
        <v>17549</v>
      </c>
      <c r="L8093" s="6" t="s">
        <v>95</v>
      </c>
      <c r="M8093" s="69">
        <v>30</v>
      </c>
      <c r="N8093" s="6" t="s">
        <v>59</v>
      </c>
      <c r="O8093" s="6" t="s">
        <v>1073</v>
      </c>
      <c r="R8093" s="91" t="str">
        <f t="shared" si="147"/>
        <v>S08N2131P009</v>
      </c>
      <c r="S8093" s="78">
        <f>VLOOKUP(I8093,品牌型号对应工厂型号!C:E,3,0)</f>
        <v>5</v>
      </c>
      <c r="T8093" s="76" t="str">
        <f>VLOOKUP(I8093,品牌型号对应工厂型号!C:I,7,0)</f>
        <v>100:1.5mil DABL-25(G-25)</v>
      </c>
    </row>
    <row r="8094" spans="1:20">
      <c r="A8094" s="25">
        <v>43354</v>
      </c>
      <c r="B8094" s="25">
        <v>1.4933202546308166</v>
      </c>
      <c r="C8094" s="26" t="s">
        <v>17505</v>
      </c>
      <c r="D8094" s="25" t="s">
        <v>17550</v>
      </c>
      <c r="E8094" s="26" t="s">
        <v>53</v>
      </c>
      <c r="F8094" s="25" t="s">
        <v>90</v>
      </c>
      <c r="G8094" s="69">
        <v>1.524</v>
      </c>
      <c r="H8094" s="25" t="s">
        <v>60</v>
      </c>
      <c r="I8094" s="27" t="s">
        <v>55</v>
      </c>
      <c r="J8094" s="69">
        <v>45.72</v>
      </c>
      <c r="K8094" s="6" t="s">
        <v>17551</v>
      </c>
      <c r="L8094" s="6" t="s">
        <v>95</v>
      </c>
      <c r="M8094" s="69">
        <v>30</v>
      </c>
      <c r="N8094" s="6" t="s">
        <v>59</v>
      </c>
      <c r="O8094" s="6" t="s">
        <v>1073</v>
      </c>
      <c r="R8094" s="91" t="str">
        <f t="shared" si="147"/>
        <v>S08N2131P008</v>
      </c>
      <c r="S8094" s="78">
        <f>VLOOKUP(I8094,品牌型号对应工厂型号!C:E,3,0)</f>
        <v>5</v>
      </c>
      <c r="T8094" s="76" t="str">
        <f>VLOOKUP(I8094,品牌型号对应工厂型号!C:I,7,0)</f>
        <v>100:1.5mil DABL-25(G-25)</v>
      </c>
    </row>
    <row r="8095" spans="1:20">
      <c r="A8095" s="25">
        <v>43354</v>
      </c>
      <c r="B8095" s="25">
        <v>1.4933202546308166</v>
      </c>
      <c r="C8095" s="26" t="s">
        <v>17505</v>
      </c>
      <c r="D8095" s="25" t="s">
        <v>17552</v>
      </c>
      <c r="E8095" s="26" t="s">
        <v>53</v>
      </c>
      <c r="F8095" s="25" t="s">
        <v>90</v>
      </c>
      <c r="G8095" s="69">
        <v>1.524</v>
      </c>
      <c r="H8095" s="25" t="s">
        <v>60</v>
      </c>
      <c r="I8095" s="27" t="s">
        <v>55</v>
      </c>
      <c r="J8095" s="69">
        <v>45.72</v>
      </c>
      <c r="K8095" s="6" t="s">
        <v>17553</v>
      </c>
      <c r="L8095" s="6" t="s">
        <v>95</v>
      </c>
      <c r="M8095" s="69">
        <v>30</v>
      </c>
      <c r="N8095" s="6" t="s">
        <v>59</v>
      </c>
      <c r="O8095" s="6" t="s">
        <v>1073</v>
      </c>
      <c r="R8095" s="91" t="str">
        <f t="shared" si="147"/>
        <v>S08N2131P013</v>
      </c>
      <c r="S8095" s="78">
        <f>VLOOKUP(I8095,品牌型号对应工厂型号!C:E,3,0)</f>
        <v>5</v>
      </c>
      <c r="T8095" s="76" t="str">
        <f>VLOOKUP(I8095,品牌型号对应工厂型号!C:I,7,0)</f>
        <v>100:1.5mil DABL-25(G-25)</v>
      </c>
    </row>
    <row r="8096" spans="1:20">
      <c r="A8096" s="25">
        <v>43354</v>
      </c>
      <c r="B8096" s="25">
        <v>1.4933202546308166</v>
      </c>
      <c r="C8096" s="26" t="s">
        <v>17505</v>
      </c>
      <c r="D8096" s="25" t="s">
        <v>17554</v>
      </c>
      <c r="E8096" s="26" t="s">
        <v>53</v>
      </c>
      <c r="F8096" s="25" t="s">
        <v>90</v>
      </c>
      <c r="G8096" s="69">
        <v>1.524</v>
      </c>
      <c r="H8096" s="25" t="s">
        <v>60</v>
      </c>
      <c r="I8096" s="27" t="s">
        <v>55</v>
      </c>
      <c r="J8096" s="69">
        <v>45.72</v>
      </c>
      <c r="K8096" s="6" t="s">
        <v>17555</v>
      </c>
      <c r="L8096" s="6" t="s">
        <v>95</v>
      </c>
      <c r="M8096" s="69">
        <v>30</v>
      </c>
      <c r="N8096" s="6" t="s">
        <v>59</v>
      </c>
      <c r="O8096" s="6" t="s">
        <v>1073</v>
      </c>
      <c r="R8096" s="91" t="str">
        <f t="shared" si="147"/>
        <v>S08N2131P012</v>
      </c>
      <c r="S8096" s="78">
        <f>VLOOKUP(I8096,品牌型号对应工厂型号!C:E,3,0)</f>
        <v>5</v>
      </c>
      <c r="T8096" s="76" t="str">
        <f>VLOOKUP(I8096,品牌型号对应工厂型号!C:I,7,0)</f>
        <v>100:1.5mil DABL-25(G-25)</v>
      </c>
    </row>
    <row r="8097" spans="1:20">
      <c r="A8097" s="25">
        <v>43354</v>
      </c>
      <c r="B8097" s="25">
        <v>1.4933202546308166</v>
      </c>
      <c r="C8097" s="26" t="s">
        <v>17505</v>
      </c>
      <c r="D8097" s="25" t="s">
        <v>17556</v>
      </c>
      <c r="E8097" s="26" t="s">
        <v>53</v>
      </c>
      <c r="F8097" s="25" t="s">
        <v>90</v>
      </c>
      <c r="G8097" s="69">
        <v>1.524</v>
      </c>
      <c r="H8097" s="25" t="s">
        <v>60</v>
      </c>
      <c r="I8097" s="27" t="s">
        <v>55</v>
      </c>
      <c r="J8097" s="69">
        <v>45.72</v>
      </c>
      <c r="K8097" s="6" t="s">
        <v>17557</v>
      </c>
      <c r="L8097" s="6" t="s">
        <v>95</v>
      </c>
      <c r="M8097" s="69">
        <v>30</v>
      </c>
      <c r="N8097" s="6" t="s">
        <v>59</v>
      </c>
      <c r="O8097" s="6" t="s">
        <v>1073</v>
      </c>
      <c r="R8097" s="91" t="str">
        <f t="shared" si="147"/>
        <v>S08N2131P017</v>
      </c>
      <c r="S8097" s="78">
        <f>VLOOKUP(I8097,品牌型号对应工厂型号!C:E,3,0)</f>
        <v>5</v>
      </c>
      <c r="T8097" s="76" t="str">
        <f>VLOOKUP(I8097,品牌型号对应工厂型号!C:I,7,0)</f>
        <v>100:1.5mil DABL-25(G-25)</v>
      </c>
    </row>
    <row r="8098" spans="1:20">
      <c r="A8098" s="25">
        <v>43354</v>
      </c>
      <c r="B8098" s="25">
        <v>1.4933202546308166</v>
      </c>
      <c r="C8098" s="26" t="s">
        <v>17505</v>
      </c>
      <c r="D8098" s="25" t="s">
        <v>17558</v>
      </c>
      <c r="E8098" s="26" t="s">
        <v>53</v>
      </c>
      <c r="F8098" s="25" t="s">
        <v>90</v>
      </c>
      <c r="G8098" s="69">
        <v>1.524</v>
      </c>
      <c r="H8098" s="25" t="s">
        <v>60</v>
      </c>
      <c r="I8098" s="27" t="s">
        <v>55</v>
      </c>
      <c r="J8098" s="69">
        <v>45.72</v>
      </c>
      <c r="K8098" s="6" t="s">
        <v>17559</v>
      </c>
      <c r="L8098" s="6" t="s">
        <v>95</v>
      </c>
      <c r="M8098" s="69">
        <v>30</v>
      </c>
      <c r="N8098" s="6" t="s">
        <v>59</v>
      </c>
      <c r="O8098" s="6" t="s">
        <v>1073</v>
      </c>
      <c r="R8098" s="91" t="str">
        <f t="shared" ref="R8098:R8129" si="148">K8098</f>
        <v>S08N2131P016</v>
      </c>
      <c r="S8098" s="78">
        <f>VLOOKUP(I8098,品牌型号对应工厂型号!C:E,3,0)</f>
        <v>5</v>
      </c>
      <c r="T8098" s="76" t="str">
        <f>VLOOKUP(I8098,品牌型号对应工厂型号!C:I,7,0)</f>
        <v>100:1.5mil DABL-25(G-25)</v>
      </c>
    </row>
    <row r="8099" spans="1:20">
      <c r="A8099" s="25">
        <v>43354</v>
      </c>
      <c r="B8099" s="25">
        <v>1.4933202546308166</v>
      </c>
      <c r="C8099" s="26" t="s">
        <v>17505</v>
      </c>
      <c r="D8099" s="25" t="s">
        <v>17560</v>
      </c>
      <c r="E8099" s="26" t="s">
        <v>53</v>
      </c>
      <c r="F8099" s="25" t="s">
        <v>90</v>
      </c>
      <c r="G8099" s="69">
        <v>1.524</v>
      </c>
      <c r="H8099" s="25" t="s">
        <v>60</v>
      </c>
      <c r="I8099" s="27" t="s">
        <v>55</v>
      </c>
      <c r="J8099" s="69">
        <v>45.72</v>
      </c>
      <c r="K8099" s="6" t="s">
        <v>17561</v>
      </c>
      <c r="L8099" s="6" t="s">
        <v>95</v>
      </c>
      <c r="M8099" s="69">
        <v>30</v>
      </c>
      <c r="N8099" s="6" t="s">
        <v>59</v>
      </c>
      <c r="O8099" s="6" t="s">
        <v>1073</v>
      </c>
      <c r="R8099" s="91" t="str">
        <f t="shared" si="148"/>
        <v>S05N3068P037</v>
      </c>
      <c r="S8099" s="78">
        <f>VLOOKUP(I8099,品牌型号对应工厂型号!C:E,3,0)</f>
        <v>5</v>
      </c>
      <c r="T8099" s="76" t="str">
        <f>VLOOKUP(I8099,品牌型号对应工厂型号!C:I,7,0)</f>
        <v>100:1.5mil DABL-25(G-25)</v>
      </c>
    </row>
    <row r="8100" spans="1:20">
      <c r="A8100" s="25">
        <v>43354</v>
      </c>
      <c r="B8100" s="25">
        <v>1.4933202546308166</v>
      </c>
      <c r="C8100" s="26" t="s">
        <v>17505</v>
      </c>
      <c r="D8100" s="25" t="s">
        <v>17562</v>
      </c>
      <c r="E8100" s="26" t="s">
        <v>53</v>
      </c>
      <c r="F8100" s="25" t="s">
        <v>90</v>
      </c>
      <c r="G8100" s="69">
        <v>1.524</v>
      </c>
      <c r="H8100" s="25" t="s">
        <v>60</v>
      </c>
      <c r="I8100" s="27" t="s">
        <v>55</v>
      </c>
      <c r="J8100" s="69">
        <v>45.72</v>
      </c>
      <c r="K8100" s="6" t="s">
        <v>17563</v>
      </c>
      <c r="L8100" s="6" t="s">
        <v>95</v>
      </c>
      <c r="M8100" s="69">
        <v>30</v>
      </c>
      <c r="N8100" s="6" t="s">
        <v>59</v>
      </c>
      <c r="O8100" s="6" t="s">
        <v>1073</v>
      </c>
      <c r="R8100" s="91" t="str">
        <f t="shared" si="148"/>
        <v>S08N2131P014</v>
      </c>
      <c r="S8100" s="78">
        <f>VLOOKUP(I8100,品牌型号对应工厂型号!C:E,3,0)</f>
        <v>5</v>
      </c>
      <c r="T8100" s="76" t="str">
        <f>VLOOKUP(I8100,品牌型号对应工厂型号!C:I,7,0)</f>
        <v>100:1.5mil DABL-25(G-25)</v>
      </c>
    </row>
    <row r="8101" spans="1:20">
      <c r="A8101" s="25">
        <v>43354</v>
      </c>
      <c r="B8101" s="25">
        <v>1.4933202546308166</v>
      </c>
      <c r="C8101" s="26" t="s">
        <v>17505</v>
      </c>
      <c r="D8101" s="25" t="s">
        <v>17564</v>
      </c>
      <c r="E8101" s="26" t="s">
        <v>45</v>
      </c>
      <c r="F8101" s="25" t="s">
        <v>90</v>
      </c>
      <c r="G8101" s="69">
        <v>1.524</v>
      </c>
      <c r="H8101" s="25" t="s">
        <v>61</v>
      </c>
      <c r="I8101" s="27" t="s">
        <v>46</v>
      </c>
      <c r="J8101" s="69">
        <v>45.72</v>
      </c>
      <c r="K8101" s="6" t="s">
        <v>17565</v>
      </c>
      <c r="L8101" s="6" t="s">
        <v>95</v>
      </c>
      <c r="M8101" s="69">
        <v>30</v>
      </c>
      <c r="N8101" s="6" t="s">
        <v>59</v>
      </c>
      <c r="O8101" s="6" t="s">
        <v>1073</v>
      </c>
      <c r="R8101" s="91" t="str">
        <f t="shared" si="148"/>
        <v>S08D1206P041</v>
      </c>
      <c r="S8101" s="78">
        <f>VLOOKUP(I8101,品牌型号对应工厂型号!C:E,3,0)</f>
        <v>5</v>
      </c>
      <c r="T8101" s="76" t="str">
        <f>VLOOKUP(I8101,品牌型号对应工厂型号!C:I,7,0)</f>
        <v>98:1.5mil EASL-70(G-70)</v>
      </c>
    </row>
    <row r="8102" spans="1:20">
      <c r="A8102" s="25">
        <v>43354</v>
      </c>
      <c r="B8102" s="25">
        <v>1.4933202546308166</v>
      </c>
      <c r="C8102" s="26" t="s">
        <v>17505</v>
      </c>
      <c r="D8102" s="25" t="s">
        <v>17566</v>
      </c>
      <c r="E8102" s="26" t="s">
        <v>45</v>
      </c>
      <c r="F8102" s="25" t="s">
        <v>90</v>
      </c>
      <c r="G8102" s="69">
        <v>1.524</v>
      </c>
      <c r="H8102" s="25" t="s">
        <v>61</v>
      </c>
      <c r="I8102" s="27" t="s">
        <v>46</v>
      </c>
      <c r="J8102" s="69">
        <v>45.72</v>
      </c>
      <c r="K8102" s="6" t="s">
        <v>17567</v>
      </c>
      <c r="L8102" s="6" t="s">
        <v>95</v>
      </c>
      <c r="M8102" s="69">
        <v>30</v>
      </c>
      <c r="N8102" s="6" t="s">
        <v>59</v>
      </c>
      <c r="O8102" s="6" t="s">
        <v>1073</v>
      </c>
      <c r="R8102" s="91" t="str">
        <f t="shared" si="148"/>
        <v>S08D1206P042</v>
      </c>
      <c r="S8102" s="78">
        <f>VLOOKUP(I8102,品牌型号对应工厂型号!C:E,3,0)</f>
        <v>5</v>
      </c>
      <c r="T8102" s="76" t="str">
        <f>VLOOKUP(I8102,品牌型号对应工厂型号!C:I,7,0)</f>
        <v>98:1.5mil EASL-70(G-70)</v>
      </c>
    </row>
    <row r="8103" spans="1:20">
      <c r="A8103" s="25">
        <v>43354</v>
      </c>
      <c r="B8103" s="25">
        <v>1.4933202546308166</v>
      </c>
      <c r="C8103" s="26" t="s">
        <v>17505</v>
      </c>
      <c r="D8103" s="25" t="s">
        <v>17568</v>
      </c>
      <c r="E8103" s="26" t="s">
        <v>45</v>
      </c>
      <c r="F8103" s="25" t="s">
        <v>90</v>
      </c>
      <c r="G8103" s="69">
        <v>1.524</v>
      </c>
      <c r="H8103" s="25" t="s">
        <v>61</v>
      </c>
      <c r="I8103" s="27" t="s">
        <v>46</v>
      </c>
      <c r="J8103" s="69">
        <v>45.72</v>
      </c>
      <c r="K8103" s="6" t="s">
        <v>17569</v>
      </c>
      <c r="L8103" s="6" t="s">
        <v>95</v>
      </c>
      <c r="M8103" s="69">
        <v>30</v>
      </c>
      <c r="N8103" s="6" t="s">
        <v>59</v>
      </c>
      <c r="O8103" s="6" t="s">
        <v>1073</v>
      </c>
      <c r="R8103" s="91" t="str">
        <f t="shared" si="148"/>
        <v>S08D1206P043</v>
      </c>
      <c r="S8103" s="78">
        <f>VLOOKUP(I8103,品牌型号对应工厂型号!C:E,3,0)</f>
        <v>5</v>
      </c>
      <c r="T8103" s="76" t="str">
        <f>VLOOKUP(I8103,品牌型号对应工厂型号!C:I,7,0)</f>
        <v>98:1.5mil EASL-70(G-70)</v>
      </c>
    </row>
    <row r="8104" spans="1:20">
      <c r="A8104" s="25">
        <v>43354</v>
      </c>
      <c r="B8104" s="25">
        <v>1.4933202546308166</v>
      </c>
      <c r="C8104" s="26" t="s">
        <v>17505</v>
      </c>
      <c r="D8104" s="25" t="s">
        <v>17570</v>
      </c>
      <c r="E8104" s="26" t="s">
        <v>45</v>
      </c>
      <c r="F8104" s="25" t="s">
        <v>90</v>
      </c>
      <c r="G8104" s="69">
        <v>1.524</v>
      </c>
      <c r="H8104" s="25" t="s">
        <v>61</v>
      </c>
      <c r="I8104" s="27" t="s">
        <v>46</v>
      </c>
      <c r="J8104" s="69">
        <v>45.72</v>
      </c>
      <c r="K8104" s="6" t="s">
        <v>17571</v>
      </c>
      <c r="L8104" s="6" t="s">
        <v>95</v>
      </c>
      <c r="M8104" s="69">
        <v>30</v>
      </c>
      <c r="N8104" s="6" t="s">
        <v>59</v>
      </c>
      <c r="O8104" s="6" t="s">
        <v>1073</v>
      </c>
      <c r="R8104" s="91" t="str">
        <f t="shared" si="148"/>
        <v>S08D1206P044</v>
      </c>
      <c r="S8104" s="78">
        <f>VLOOKUP(I8104,品牌型号对应工厂型号!C:E,3,0)</f>
        <v>5</v>
      </c>
      <c r="T8104" s="76" t="str">
        <f>VLOOKUP(I8104,品牌型号对应工厂型号!C:I,7,0)</f>
        <v>98:1.5mil EASL-70(G-70)</v>
      </c>
    </row>
    <row r="8105" spans="1:20">
      <c r="A8105" s="25">
        <v>43354</v>
      </c>
      <c r="B8105" s="25">
        <v>1.4933202546308166</v>
      </c>
      <c r="C8105" s="26" t="s">
        <v>17505</v>
      </c>
      <c r="D8105" s="25" t="s">
        <v>17572</v>
      </c>
      <c r="E8105" s="26" t="s">
        <v>45</v>
      </c>
      <c r="F8105" s="25" t="s">
        <v>90</v>
      </c>
      <c r="G8105" s="69">
        <v>1.524</v>
      </c>
      <c r="H8105" s="25" t="s">
        <v>61</v>
      </c>
      <c r="I8105" s="27" t="s">
        <v>46</v>
      </c>
      <c r="J8105" s="69">
        <v>45.72</v>
      </c>
      <c r="K8105" s="6" t="s">
        <v>17573</v>
      </c>
      <c r="L8105" s="6" t="s">
        <v>95</v>
      </c>
      <c r="M8105" s="69">
        <v>30</v>
      </c>
      <c r="N8105" s="6" t="s">
        <v>59</v>
      </c>
      <c r="O8105" s="6" t="s">
        <v>1073</v>
      </c>
      <c r="R8105" s="91" t="str">
        <f t="shared" si="148"/>
        <v>S08D1206P039</v>
      </c>
      <c r="S8105" s="78">
        <f>VLOOKUP(I8105,品牌型号对应工厂型号!C:E,3,0)</f>
        <v>5</v>
      </c>
      <c r="T8105" s="76" t="str">
        <f>VLOOKUP(I8105,品牌型号对应工厂型号!C:I,7,0)</f>
        <v>98:1.5mil EASL-70(G-70)</v>
      </c>
    </row>
    <row r="8106" spans="1:20">
      <c r="A8106" s="25">
        <v>43354</v>
      </c>
      <c r="B8106" s="25">
        <v>1.4933202546308166</v>
      </c>
      <c r="C8106" s="26" t="s">
        <v>17505</v>
      </c>
      <c r="D8106" s="25" t="s">
        <v>17574</v>
      </c>
      <c r="E8106" s="26" t="s">
        <v>45</v>
      </c>
      <c r="F8106" s="25" t="s">
        <v>90</v>
      </c>
      <c r="G8106" s="69">
        <v>1.524</v>
      </c>
      <c r="H8106" s="25" t="s">
        <v>61</v>
      </c>
      <c r="I8106" s="27" t="s">
        <v>46</v>
      </c>
      <c r="J8106" s="69">
        <v>45.72</v>
      </c>
      <c r="K8106" s="6" t="s">
        <v>17575</v>
      </c>
      <c r="L8106" s="6" t="s">
        <v>95</v>
      </c>
      <c r="M8106" s="69">
        <v>30</v>
      </c>
      <c r="N8106" s="6" t="s">
        <v>59</v>
      </c>
      <c r="O8106" s="6" t="s">
        <v>1073</v>
      </c>
      <c r="R8106" s="91" t="str">
        <f t="shared" si="148"/>
        <v>S08D1206P038</v>
      </c>
      <c r="S8106" s="78">
        <f>VLOOKUP(I8106,品牌型号对应工厂型号!C:E,3,0)</f>
        <v>5</v>
      </c>
      <c r="T8106" s="76" t="str">
        <f>VLOOKUP(I8106,品牌型号对应工厂型号!C:I,7,0)</f>
        <v>98:1.5mil EASL-70(G-70)</v>
      </c>
    </row>
    <row r="8107" spans="1:20">
      <c r="A8107" s="25">
        <v>43354</v>
      </c>
      <c r="B8107" s="25">
        <v>1.4933202546308166</v>
      </c>
      <c r="C8107" s="26" t="s">
        <v>17505</v>
      </c>
      <c r="D8107" s="25" t="s">
        <v>17576</v>
      </c>
      <c r="E8107" s="26" t="s">
        <v>45</v>
      </c>
      <c r="F8107" s="25" t="s">
        <v>90</v>
      </c>
      <c r="G8107" s="69">
        <v>1.524</v>
      </c>
      <c r="H8107" s="25" t="s">
        <v>61</v>
      </c>
      <c r="I8107" s="27" t="s">
        <v>46</v>
      </c>
      <c r="J8107" s="69">
        <v>45.72</v>
      </c>
      <c r="K8107" s="6" t="s">
        <v>17577</v>
      </c>
      <c r="L8107" s="6" t="s">
        <v>95</v>
      </c>
      <c r="M8107" s="69">
        <v>30</v>
      </c>
      <c r="N8107" s="6" t="s">
        <v>59</v>
      </c>
      <c r="O8107" s="6" t="s">
        <v>1073</v>
      </c>
      <c r="R8107" s="91" t="str">
        <f t="shared" si="148"/>
        <v>S08D1206P036</v>
      </c>
      <c r="S8107" s="78">
        <f>VLOOKUP(I8107,品牌型号对应工厂型号!C:E,3,0)</f>
        <v>5</v>
      </c>
      <c r="T8107" s="76" t="str">
        <f>VLOOKUP(I8107,品牌型号对应工厂型号!C:I,7,0)</f>
        <v>98:1.5mil EASL-70(G-70)</v>
      </c>
    </row>
    <row r="8108" spans="1:20">
      <c r="A8108" s="25">
        <v>43354</v>
      </c>
      <c r="B8108" s="25">
        <v>1.4933202546308166</v>
      </c>
      <c r="C8108" s="26" t="s">
        <v>17505</v>
      </c>
      <c r="D8108" s="25" t="s">
        <v>17578</v>
      </c>
      <c r="E8108" s="26" t="s">
        <v>45</v>
      </c>
      <c r="F8108" s="25" t="s">
        <v>90</v>
      </c>
      <c r="G8108" s="69">
        <v>1.524</v>
      </c>
      <c r="H8108" s="25" t="s">
        <v>61</v>
      </c>
      <c r="I8108" s="27" t="s">
        <v>46</v>
      </c>
      <c r="J8108" s="69">
        <v>45.72</v>
      </c>
      <c r="K8108" s="6" t="s">
        <v>17579</v>
      </c>
      <c r="L8108" s="6" t="s">
        <v>95</v>
      </c>
      <c r="M8108" s="69">
        <v>30</v>
      </c>
      <c r="N8108" s="6" t="s">
        <v>59</v>
      </c>
      <c r="O8108" s="6" t="s">
        <v>1073</v>
      </c>
      <c r="R8108" s="91" t="str">
        <f t="shared" si="148"/>
        <v>S08D1206P037</v>
      </c>
      <c r="S8108" s="78">
        <f>VLOOKUP(I8108,品牌型号对应工厂型号!C:E,3,0)</f>
        <v>5</v>
      </c>
      <c r="T8108" s="76" t="str">
        <f>VLOOKUP(I8108,品牌型号对应工厂型号!C:I,7,0)</f>
        <v>98:1.5mil EASL-70(G-70)</v>
      </c>
    </row>
    <row r="8109" spans="1:20">
      <c r="A8109" s="25">
        <v>43354</v>
      </c>
      <c r="B8109" s="25">
        <v>1.4933202546308166</v>
      </c>
      <c r="C8109" s="26" t="s">
        <v>17505</v>
      </c>
      <c r="D8109" s="25" t="s">
        <v>17580</v>
      </c>
      <c r="E8109" s="26" t="s">
        <v>45</v>
      </c>
      <c r="F8109" s="25" t="s">
        <v>90</v>
      </c>
      <c r="G8109" s="69">
        <v>1.524</v>
      </c>
      <c r="H8109" s="25" t="s">
        <v>61</v>
      </c>
      <c r="I8109" s="27" t="s">
        <v>46</v>
      </c>
      <c r="J8109" s="69">
        <v>45.72</v>
      </c>
      <c r="K8109" s="6" t="s">
        <v>17581</v>
      </c>
      <c r="L8109" s="6" t="s">
        <v>95</v>
      </c>
      <c r="M8109" s="69">
        <v>30</v>
      </c>
      <c r="N8109" s="6" t="s">
        <v>59</v>
      </c>
      <c r="O8109" s="6" t="s">
        <v>1073</v>
      </c>
      <c r="R8109" s="91" t="str">
        <f t="shared" si="148"/>
        <v>S08D1206P035</v>
      </c>
      <c r="S8109" s="78">
        <f>VLOOKUP(I8109,品牌型号对应工厂型号!C:E,3,0)</f>
        <v>5</v>
      </c>
      <c r="T8109" s="76" t="str">
        <f>VLOOKUP(I8109,品牌型号对应工厂型号!C:I,7,0)</f>
        <v>98:1.5mil EASL-70(G-70)</v>
      </c>
    </row>
    <row r="8110" spans="1:20">
      <c r="A8110" s="25">
        <v>43354</v>
      </c>
      <c r="B8110" s="25">
        <v>1.4933202546308166</v>
      </c>
      <c r="C8110" s="26" t="s">
        <v>17505</v>
      </c>
      <c r="D8110" s="25" t="s">
        <v>17582</v>
      </c>
      <c r="E8110" s="26" t="s">
        <v>45</v>
      </c>
      <c r="F8110" s="25" t="s">
        <v>90</v>
      </c>
      <c r="G8110" s="69">
        <v>1.524</v>
      </c>
      <c r="H8110" s="25" t="s">
        <v>61</v>
      </c>
      <c r="I8110" s="27" t="s">
        <v>46</v>
      </c>
      <c r="J8110" s="69">
        <v>45.72</v>
      </c>
      <c r="K8110" s="6" t="s">
        <v>17583</v>
      </c>
      <c r="L8110" s="6" t="s">
        <v>95</v>
      </c>
      <c r="M8110" s="69">
        <v>30</v>
      </c>
      <c r="N8110" s="6" t="s">
        <v>59</v>
      </c>
      <c r="O8110" s="6" t="s">
        <v>1073</v>
      </c>
      <c r="R8110" s="91" t="str">
        <f t="shared" si="148"/>
        <v>S08D1206P034</v>
      </c>
      <c r="S8110" s="78">
        <f>VLOOKUP(I8110,品牌型号对应工厂型号!C:E,3,0)</f>
        <v>5</v>
      </c>
      <c r="T8110" s="76" t="str">
        <f>VLOOKUP(I8110,品牌型号对应工厂型号!C:I,7,0)</f>
        <v>98:1.5mil EASL-70(G-70)</v>
      </c>
    </row>
    <row r="8111" spans="1:20">
      <c r="A8111" s="25">
        <v>43354</v>
      </c>
      <c r="B8111" s="25">
        <v>1.4933202546308166</v>
      </c>
      <c r="C8111" s="26" t="s">
        <v>17505</v>
      </c>
      <c r="D8111" s="25" t="s">
        <v>17584</v>
      </c>
      <c r="E8111" s="26" t="s">
        <v>45</v>
      </c>
      <c r="F8111" s="25" t="s">
        <v>90</v>
      </c>
      <c r="G8111" s="69">
        <v>1.524</v>
      </c>
      <c r="H8111" s="25" t="s">
        <v>61</v>
      </c>
      <c r="I8111" s="27" t="s">
        <v>46</v>
      </c>
      <c r="J8111" s="69">
        <v>45.72</v>
      </c>
      <c r="K8111" s="6" t="s">
        <v>17585</v>
      </c>
      <c r="L8111" s="6" t="s">
        <v>95</v>
      </c>
      <c r="M8111" s="69">
        <v>30</v>
      </c>
      <c r="N8111" s="6" t="s">
        <v>59</v>
      </c>
      <c r="O8111" s="6" t="s">
        <v>1073</v>
      </c>
      <c r="R8111" s="91" t="str">
        <f t="shared" si="148"/>
        <v>S08D1206P033</v>
      </c>
      <c r="S8111" s="78">
        <f>VLOOKUP(I8111,品牌型号对应工厂型号!C:E,3,0)</f>
        <v>5</v>
      </c>
      <c r="T8111" s="76" t="str">
        <f>VLOOKUP(I8111,品牌型号对应工厂型号!C:I,7,0)</f>
        <v>98:1.5mil EASL-70(G-70)</v>
      </c>
    </row>
    <row r="8112" spans="1:20">
      <c r="A8112" s="25">
        <v>43354</v>
      </c>
      <c r="B8112" s="25">
        <v>1.4933202546308166</v>
      </c>
      <c r="C8112" s="26" t="s">
        <v>17505</v>
      </c>
      <c r="D8112" s="25" t="s">
        <v>17586</v>
      </c>
      <c r="E8112" s="26" t="s">
        <v>45</v>
      </c>
      <c r="F8112" s="25" t="s">
        <v>90</v>
      </c>
      <c r="G8112" s="69">
        <v>1.524</v>
      </c>
      <c r="H8112" s="25" t="s">
        <v>61</v>
      </c>
      <c r="I8112" s="27" t="s">
        <v>46</v>
      </c>
      <c r="J8112" s="69">
        <v>45.72</v>
      </c>
      <c r="K8112" s="6" t="s">
        <v>17587</v>
      </c>
      <c r="L8112" s="6" t="s">
        <v>95</v>
      </c>
      <c r="M8112" s="69">
        <v>30</v>
      </c>
      <c r="N8112" s="6" t="s">
        <v>59</v>
      </c>
      <c r="O8112" s="6" t="s">
        <v>1073</v>
      </c>
      <c r="R8112" s="91" t="str">
        <f t="shared" si="148"/>
        <v>S08D1206P032</v>
      </c>
      <c r="S8112" s="78">
        <f>VLOOKUP(I8112,品牌型号对应工厂型号!C:E,3,0)</f>
        <v>5</v>
      </c>
      <c r="T8112" s="76" t="str">
        <f>VLOOKUP(I8112,品牌型号对应工厂型号!C:I,7,0)</f>
        <v>98:1.5mil EASL-70(G-70)</v>
      </c>
    </row>
    <row r="8113" spans="1:20">
      <c r="A8113" s="25">
        <v>43354</v>
      </c>
      <c r="B8113" s="25">
        <v>1.4933202546308166</v>
      </c>
      <c r="C8113" s="26" t="s">
        <v>17505</v>
      </c>
      <c r="D8113" s="25" t="s">
        <v>17588</v>
      </c>
      <c r="E8113" s="26" t="s">
        <v>45</v>
      </c>
      <c r="F8113" s="25" t="s">
        <v>90</v>
      </c>
      <c r="G8113" s="69">
        <v>1.524</v>
      </c>
      <c r="H8113" s="25" t="s">
        <v>61</v>
      </c>
      <c r="I8113" s="27" t="s">
        <v>46</v>
      </c>
      <c r="J8113" s="69">
        <v>45.72</v>
      </c>
      <c r="K8113" s="6" t="s">
        <v>17589</v>
      </c>
      <c r="L8113" s="6" t="s">
        <v>95</v>
      </c>
      <c r="M8113" s="69">
        <v>30</v>
      </c>
      <c r="N8113" s="6" t="s">
        <v>59</v>
      </c>
      <c r="O8113" s="6" t="s">
        <v>1073</v>
      </c>
      <c r="R8113" s="91" t="str">
        <f t="shared" si="148"/>
        <v>S08D1206P025</v>
      </c>
      <c r="S8113" s="78">
        <f>VLOOKUP(I8113,品牌型号对应工厂型号!C:E,3,0)</f>
        <v>5</v>
      </c>
      <c r="T8113" s="76" t="str">
        <f>VLOOKUP(I8113,品牌型号对应工厂型号!C:I,7,0)</f>
        <v>98:1.5mil EASL-70(G-70)</v>
      </c>
    </row>
    <row r="8114" spans="1:20">
      <c r="A8114" s="25">
        <v>43354</v>
      </c>
      <c r="B8114" s="25">
        <v>1.4933202546308166</v>
      </c>
      <c r="C8114" s="26" t="s">
        <v>17505</v>
      </c>
      <c r="D8114" s="25" t="s">
        <v>17590</v>
      </c>
      <c r="E8114" s="26" t="s">
        <v>45</v>
      </c>
      <c r="F8114" s="25" t="s">
        <v>90</v>
      </c>
      <c r="G8114" s="69">
        <v>1.524</v>
      </c>
      <c r="H8114" s="25" t="s">
        <v>61</v>
      </c>
      <c r="I8114" s="27" t="s">
        <v>46</v>
      </c>
      <c r="J8114" s="69">
        <v>45.72</v>
      </c>
      <c r="K8114" s="6" t="s">
        <v>17591</v>
      </c>
      <c r="L8114" s="6" t="s">
        <v>95</v>
      </c>
      <c r="M8114" s="69">
        <v>30</v>
      </c>
      <c r="N8114" s="6" t="s">
        <v>59</v>
      </c>
      <c r="O8114" s="6" t="s">
        <v>1073</v>
      </c>
      <c r="R8114" s="91" t="str">
        <f t="shared" si="148"/>
        <v>S08D1206P024</v>
      </c>
      <c r="S8114" s="78">
        <f>VLOOKUP(I8114,品牌型号对应工厂型号!C:E,3,0)</f>
        <v>5</v>
      </c>
      <c r="T8114" s="76" t="str">
        <f>VLOOKUP(I8114,品牌型号对应工厂型号!C:I,7,0)</f>
        <v>98:1.5mil EASL-70(G-70)</v>
      </c>
    </row>
    <row r="8115" spans="1:20">
      <c r="A8115" s="25">
        <v>43354</v>
      </c>
      <c r="B8115" s="25">
        <v>1.4933202546308166</v>
      </c>
      <c r="C8115" s="26" t="s">
        <v>17505</v>
      </c>
      <c r="D8115" s="25" t="s">
        <v>17592</v>
      </c>
      <c r="E8115" s="26" t="s">
        <v>45</v>
      </c>
      <c r="F8115" s="25" t="s">
        <v>90</v>
      </c>
      <c r="G8115" s="69">
        <v>1.524</v>
      </c>
      <c r="H8115" s="25" t="s">
        <v>61</v>
      </c>
      <c r="I8115" s="27" t="s">
        <v>46</v>
      </c>
      <c r="J8115" s="69">
        <v>45.72</v>
      </c>
      <c r="K8115" s="6" t="s">
        <v>17593</v>
      </c>
      <c r="L8115" s="6" t="s">
        <v>95</v>
      </c>
      <c r="M8115" s="69">
        <v>30</v>
      </c>
      <c r="N8115" s="6" t="s">
        <v>59</v>
      </c>
      <c r="O8115" s="6" t="s">
        <v>1073</v>
      </c>
      <c r="R8115" s="91" t="str">
        <f t="shared" si="148"/>
        <v>S08D1206P031</v>
      </c>
      <c r="S8115" s="78">
        <f>VLOOKUP(I8115,品牌型号对应工厂型号!C:E,3,0)</f>
        <v>5</v>
      </c>
      <c r="T8115" s="76" t="str">
        <f>VLOOKUP(I8115,品牌型号对应工厂型号!C:I,7,0)</f>
        <v>98:1.5mil EASL-70(G-70)</v>
      </c>
    </row>
    <row r="8116" spans="1:20">
      <c r="A8116" s="25">
        <v>43354</v>
      </c>
      <c r="B8116" s="25">
        <v>1.4933202546308166</v>
      </c>
      <c r="C8116" s="26" t="s">
        <v>17505</v>
      </c>
      <c r="D8116" s="25" t="s">
        <v>17594</v>
      </c>
      <c r="E8116" s="26" t="s">
        <v>45</v>
      </c>
      <c r="F8116" s="25" t="s">
        <v>90</v>
      </c>
      <c r="G8116" s="69">
        <v>1.524</v>
      </c>
      <c r="H8116" s="25" t="s">
        <v>61</v>
      </c>
      <c r="I8116" s="27" t="s">
        <v>46</v>
      </c>
      <c r="J8116" s="69">
        <v>45.72</v>
      </c>
      <c r="K8116" s="6" t="s">
        <v>17595</v>
      </c>
      <c r="L8116" s="6" t="s">
        <v>95</v>
      </c>
      <c r="M8116" s="69">
        <v>30</v>
      </c>
      <c r="N8116" s="6" t="s">
        <v>59</v>
      </c>
      <c r="O8116" s="6" t="s">
        <v>1073</v>
      </c>
      <c r="R8116" s="91" t="str">
        <f t="shared" si="148"/>
        <v>S08D1206P030</v>
      </c>
      <c r="S8116" s="78">
        <f>VLOOKUP(I8116,品牌型号对应工厂型号!C:E,3,0)</f>
        <v>5</v>
      </c>
      <c r="T8116" s="76" t="str">
        <f>VLOOKUP(I8116,品牌型号对应工厂型号!C:I,7,0)</f>
        <v>98:1.5mil EASL-70(G-70)</v>
      </c>
    </row>
    <row r="8117" spans="1:20">
      <c r="A8117" s="25">
        <v>43354</v>
      </c>
      <c r="B8117" s="25">
        <v>1.4933202546308166</v>
      </c>
      <c r="C8117" s="26" t="s">
        <v>17505</v>
      </c>
      <c r="D8117" s="25" t="s">
        <v>17596</v>
      </c>
      <c r="E8117" s="26" t="s">
        <v>45</v>
      </c>
      <c r="F8117" s="25" t="s">
        <v>90</v>
      </c>
      <c r="G8117" s="69">
        <v>1.524</v>
      </c>
      <c r="H8117" s="25" t="s">
        <v>61</v>
      </c>
      <c r="I8117" s="27" t="s">
        <v>46</v>
      </c>
      <c r="J8117" s="69">
        <v>45.72</v>
      </c>
      <c r="K8117" s="6" t="s">
        <v>17597</v>
      </c>
      <c r="L8117" s="6" t="s">
        <v>95</v>
      </c>
      <c r="M8117" s="69">
        <v>30</v>
      </c>
      <c r="N8117" s="6" t="s">
        <v>59</v>
      </c>
      <c r="O8117" s="6" t="s">
        <v>1073</v>
      </c>
      <c r="R8117" s="91" t="str">
        <f t="shared" si="148"/>
        <v>S08D1206P029</v>
      </c>
      <c r="S8117" s="78">
        <f>VLOOKUP(I8117,品牌型号对应工厂型号!C:E,3,0)</f>
        <v>5</v>
      </c>
      <c r="T8117" s="76" t="str">
        <f>VLOOKUP(I8117,品牌型号对应工厂型号!C:I,7,0)</f>
        <v>98:1.5mil EASL-70(G-70)</v>
      </c>
    </row>
    <row r="8118" spans="1:20">
      <c r="A8118" s="25">
        <v>43354</v>
      </c>
      <c r="B8118" s="25">
        <v>1.4933202546308166</v>
      </c>
      <c r="C8118" s="26" t="s">
        <v>17505</v>
      </c>
      <c r="D8118" s="25" t="s">
        <v>17598</v>
      </c>
      <c r="E8118" s="26" t="s">
        <v>45</v>
      </c>
      <c r="F8118" s="25" t="s">
        <v>90</v>
      </c>
      <c r="G8118" s="69">
        <v>1.524</v>
      </c>
      <c r="H8118" s="25" t="s">
        <v>61</v>
      </c>
      <c r="I8118" s="27" t="s">
        <v>46</v>
      </c>
      <c r="J8118" s="69">
        <v>45.72</v>
      </c>
      <c r="K8118" s="6" t="s">
        <v>17599</v>
      </c>
      <c r="L8118" s="6" t="s">
        <v>95</v>
      </c>
      <c r="M8118" s="69">
        <v>30</v>
      </c>
      <c r="N8118" s="6" t="s">
        <v>59</v>
      </c>
      <c r="O8118" s="6" t="s">
        <v>1073</v>
      </c>
      <c r="R8118" s="91" t="str">
        <f t="shared" si="148"/>
        <v>S08D1206P028</v>
      </c>
      <c r="S8118" s="78">
        <f>VLOOKUP(I8118,品牌型号对应工厂型号!C:E,3,0)</f>
        <v>5</v>
      </c>
      <c r="T8118" s="76" t="str">
        <f>VLOOKUP(I8118,品牌型号对应工厂型号!C:I,7,0)</f>
        <v>98:1.5mil EASL-70(G-70)</v>
      </c>
    </row>
    <row r="8119" spans="1:20">
      <c r="A8119" s="25">
        <v>43354</v>
      </c>
      <c r="B8119" s="25">
        <v>1.4933202546308166</v>
      </c>
      <c r="C8119" s="26" t="s">
        <v>17505</v>
      </c>
      <c r="D8119" s="25" t="s">
        <v>17600</v>
      </c>
      <c r="E8119" s="26" t="s">
        <v>45</v>
      </c>
      <c r="F8119" s="25" t="s">
        <v>90</v>
      </c>
      <c r="G8119" s="69">
        <v>1.524</v>
      </c>
      <c r="H8119" s="25" t="s">
        <v>61</v>
      </c>
      <c r="I8119" s="27" t="s">
        <v>46</v>
      </c>
      <c r="J8119" s="69">
        <v>45.72</v>
      </c>
      <c r="K8119" s="6" t="s">
        <v>17601</v>
      </c>
      <c r="L8119" s="6" t="s">
        <v>95</v>
      </c>
      <c r="M8119" s="69">
        <v>30</v>
      </c>
      <c r="N8119" s="6" t="s">
        <v>59</v>
      </c>
      <c r="O8119" s="6" t="s">
        <v>1073</v>
      </c>
      <c r="R8119" s="91" t="str">
        <f t="shared" si="148"/>
        <v>S08D1206P026</v>
      </c>
      <c r="S8119" s="78">
        <f>VLOOKUP(I8119,品牌型号对应工厂型号!C:E,3,0)</f>
        <v>5</v>
      </c>
      <c r="T8119" s="76" t="str">
        <f>VLOOKUP(I8119,品牌型号对应工厂型号!C:I,7,0)</f>
        <v>98:1.5mil EASL-70(G-70)</v>
      </c>
    </row>
    <row r="8120" spans="1:20">
      <c r="A8120" s="25">
        <v>43354</v>
      </c>
      <c r="B8120" s="25">
        <v>1.4933202546308166</v>
      </c>
      <c r="C8120" s="26" t="s">
        <v>17505</v>
      </c>
      <c r="D8120" s="25" t="s">
        <v>17602</v>
      </c>
      <c r="E8120" s="26" t="s">
        <v>45</v>
      </c>
      <c r="F8120" s="25" t="s">
        <v>90</v>
      </c>
      <c r="G8120" s="69">
        <v>1.524</v>
      </c>
      <c r="H8120" s="25" t="s">
        <v>61</v>
      </c>
      <c r="I8120" s="27" t="s">
        <v>46</v>
      </c>
      <c r="J8120" s="69">
        <v>45.72</v>
      </c>
      <c r="K8120" s="6" t="s">
        <v>17603</v>
      </c>
      <c r="L8120" s="6" t="s">
        <v>95</v>
      </c>
      <c r="M8120" s="69">
        <v>30</v>
      </c>
      <c r="N8120" s="6" t="s">
        <v>59</v>
      </c>
      <c r="O8120" s="6" t="s">
        <v>1073</v>
      </c>
      <c r="R8120" s="91" t="str">
        <f t="shared" si="148"/>
        <v>S08D1206P027</v>
      </c>
      <c r="S8120" s="78">
        <f>VLOOKUP(I8120,品牌型号对应工厂型号!C:E,3,0)</f>
        <v>5</v>
      </c>
      <c r="T8120" s="76" t="str">
        <f>VLOOKUP(I8120,品牌型号对应工厂型号!C:I,7,0)</f>
        <v>98:1.5mil EASL-70(G-70)</v>
      </c>
    </row>
    <row r="8121" spans="1:20">
      <c r="A8121" s="25">
        <v>43354</v>
      </c>
      <c r="B8121" s="25">
        <v>1.4933202546308166</v>
      </c>
      <c r="C8121" s="26" t="s">
        <v>17505</v>
      </c>
      <c r="D8121" s="25" t="s">
        <v>17604</v>
      </c>
      <c r="E8121" s="26" t="s">
        <v>45</v>
      </c>
      <c r="F8121" s="25" t="s">
        <v>90</v>
      </c>
      <c r="G8121" s="69">
        <v>1.524</v>
      </c>
      <c r="H8121" s="25" t="s">
        <v>61</v>
      </c>
      <c r="I8121" s="27" t="s">
        <v>46</v>
      </c>
      <c r="J8121" s="69">
        <v>45.72</v>
      </c>
      <c r="K8121" s="6" t="s">
        <v>17605</v>
      </c>
      <c r="L8121" s="6" t="s">
        <v>95</v>
      </c>
      <c r="M8121" s="69">
        <v>30</v>
      </c>
      <c r="N8121" s="6" t="s">
        <v>59</v>
      </c>
      <c r="O8121" s="6" t="s">
        <v>1073</v>
      </c>
      <c r="R8121" s="91" t="str">
        <f t="shared" si="148"/>
        <v>S08D1206P023</v>
      </c>
      <c r="S8121" s="78">
        <f>VLOOKUP(I8121,品牌型号对应工厂型号!C:E,3,0)</f>
        <v>5</v>
      </c>
      <c r="T8121" s="76" t="str">
        <f>VLOOKUP(I8121,品牌型号对应工厂型号!C:I,7,0)</f>
        <v>98:1.5mil EASL-70(G-70)</v>
      </c>
    </row>
    <row r="8122" spans="1:20">
      <c r="A8122" s="25">
        <v>43354</v>
      </c>
      <c r="B8122" s="25">
        <v>1.4933202546308166</v>
      </c>
      <c r="C8122" s="26" t="s">
        <v>17505</v>
      </c>
      <c r="D8122" s="25" t="s">
        <v>17606</v>
      </c>
      <c r="E8122" s="26" t="s">
        <v>45</v>
      </c>
      <c r="F8122" s="25" t="s">
        <v>90</v>
      </c>
      <c r="G8122" s="69">
        <v>1.524</v>
      </c>
      <c r="H8122" s="25" t="s">
        <v>61</v>
      </c>
      <c r="I8122" s="27" t="s">
        <v>46</v>
      </c>
      <c r="J8122" s="69">
        <v>45.72</v>
      </c>
      <c r="K8122" s="6" t="s">
        <v>17607</v>
      </c>
      <c r="L8122" s="6" t="s">
        <v>95</v>
      </c>
      <c r="M8122" s="69">
        <v>30</v>
      </c>
      <c r="N8122" s="6" t="s">
        <v>59</v>
      </c>
      <c r="O8122" s="6" t="s">
        <v>1073</v>
      </c>
      <c r="R8122" s="91" t="str">
        <f t="shared" si="148"/>
        <v>S08D1206P022</v>
      </c>
      <c r="S8122" s="78">
        <f>VLOOKUP(I8122,品牌型号对应工厂型号!C:E,3,0)</f>
        <v>5</v>
      </c>
      <c r="T8122" s="76" t="str">
        <f>VLOOKUP(I8122,品牌型号对应工厂型号!C:I,7,0)</f>
        <v>98:1.5mil EASL-70(G-70)</v>
      </c>
    </row>
    <row r="8123" spans="1:20">
      <c r="A8123" s="25">
        <v>43354</v>
      </c>
      <c r="B8123" s="25">
        <v>1.4933202546308166</v>
      </c>
      <c r="C8123" s="26" t="s">
        <v>17505</v>
      </c>
      <c r="D8123" s="25" t="s">
        <v>17608</v>
      </c>
      <c r="E8123" s="26" t="s">
        <v>45</v>
      </c>
      <c r="F8123" s="25" t="s">
        <v>90</v>
      </c>
      <c r="G8123" s="69">
        <v>1.524</v>
      </c>
      <c r="H8123" s="25" t="s">
        <v>61</v>
      </c>
      <c r="I8123" s="27" t="s">
        <v>46</v>
      </c>
      <c r="J8123" s="69">
        <v>45.72</v>
      </c>
      <c r="K8123" s="6" t="s">
        <v>17609</v>
      </c>
      <c r="L8123" s="6" t="s">
        <v>95</v>
      </c>
      <c r="M8123" s="69">
        <v>30</v>
      </c>
      <c r="N8123" s="6" t="s">
        <v>59</v>
      </c>
      <c r="O8123" s="6" t="s">
        <v>1073</v>
      </c>
      <c r="R8123" s="91" t="str">
        <f t="shared" si="148"/>
        <v>S08D1206P021</v>
      </c>
      <c r="S8123" s="78">
        <f>VLOOKUP(I8123,品牌型号对应工厂型号!C:E,3,0)</f>
        <v>5</v>
      </c>
      <c r="T8123" s="76" t="str">
        <f>VLOOKUP(I8123,品牌型号对应工厂型号!C:I,7,0)</f>
        <v>98:1.5mil EASL-70(G-70)</v>
      </c>
    </row>
    <row r="8124" spans="1:20">
      <c r="A8124" s="25">
        <v>43354</v>
      </c>
      <c r="B8124" s="25">
        <v>1.4933202546308166</v>
      </c>
      <c r="C8124" s="26" t="s">
        <v>17505</v>
      </c>
      <c r="D8124" s="25" t="s">
        <v>17610</v>
      </c>
      <c r="E8124" s="26" t="s">
        <v>45</v>
      </c>
      <c r="F8124" s="25" t="s">
        <v>90</v>
      </c>
      <c r="G8124" s="69">
        <v>1.524</v>
      </c>
      <c r="H8124" s="25" t="s">
        <v>61</v>
      </c>
      <c r="I8124" s="27" t="s">
        <v>46</v>
      </c>
      <c r="J8124" s="69">
        <v>45.72</v>
      </c>
      <c r="K8124" s="6" t="s">
        <v>17611</v>
      </c>
      <c r="L8124" s="6" t="s">
        <v>95</v>
      </c>
      <c r="M8124" s="69">
        <v>30</v>
      </c>
      <c r="N8124" s="6" t="s">
        <v>59</v>
      </c>
      <c r="O8124" s="6" t="s">
        <v>1073</v>
      </c>
      <c r="R8124" s="91" t="str">
        <f t="shared" si="148"/>
        <v>S08D1206P020</v>
      </c>
      <c r="S8124" s="78">
        <f>VLOOKUP(I8124,品牌型号对应工厂型号!C:E,3,0)</f>
        <v>5</v>
      </c>
      <c r="T8124" s="76" t="str">
        <f>VLOOKUP(I8124,品牌型号对应工厂型号!C:I,7,0)</f>
        <v>98:1.5mil EASL-70(G-70)</v>
      </c>
    </row>
    <row r="8125" spans="1:20">
      <c r="A8125" s="25">
        <v>43354</v>
      </c>
      <c r="B8125" s="25">
        <v>1.4933202546308166</v>
      </c>
      <c r="C8125" s="26" t="s">
        <v>17505</v>
      </c>
      <c r="D8125" s="25" t="s">
        <v>17612</v>
      </c>
      <c r="E8125" s="26" t="s">
        <v>45</v>
      </c>
      <c r="F8125" s="25" t="s">
        <v>90</v>
      </c>
      <c r="G8125" s="69">
        <v>1.524</v>
      </c>
      <c r="H8125" s="25" t="s">
        <v>61</v>
      </c>
      <c r="I8125" s="27" t="s">
        <v>46</v>
      </c>
      <c r="J8125" s="69">
        <v>45.72</v>
      </c>
      <c r="K8125" s="6" t="s">
        <v>17613</v>
      </c>
      <c r="L8125" s="6" t="s">
        <v>95</v>
      </c>
      <c r="M8125" s="69">
        <v>30</v>
      </c>
      <c r="N8125" s="6" t="s">
        <v>59</v>
      </c>
      <c r="O8125" s="6" t="s">
        <v>1073</v>
      </c>
      <c r="R8125" s="91" t="str">
        <f t="shared" si="148"/>
        <v>S08D1206P019</v>
      </c>
      <c r="S8125" s="78">
        <f>VLOOKUP(I8125,品牌型号对应工厂型号!C:E,3,0)</f>
        <v>5</v>
      </c>
      <c r="T8125" s="76" t="str">
        <f>VLOOKUP(I8125,品牌型号对应工厂型号!C:I,7,0)</f>
        <v>98:1.5mil EASL-70(G-70)</v>
      </c>
    </row>
    <row r="8126" spans="1:20">
      <c r="A8126" s="25">
        <v>43354</v>
      </c>
      <c r="B8126" s="25">
        <v>1.4933202546308166</v>
      </c>
      <c r="C8126" s="26" t="s">
        <v>17505</v>
      </c>
      <c r="D8126" s="25" t="s">
        <v>17614</v>
      </c>
      <c r="E8126" s="26" t="s">
        <v>45</v>
      </c>
      <c r="F8126" s="25" t="s">
        <v>90</v>
      </c>
      <c r="G8126" s="69">
        <v>1.524</v>
      </c>
      <c r="H8126" s="25" t="s">
        <v>61</v>
      </c>
      <c r="I8126" s="27" t="s">
        <v>46</v>
      </c>
      <c r="J8126" s="69">
        <v>45.72</v>
      </c>
      <c r="K8126" s="6" t="s">
        <v>17615</v>
      </c>
      <c r="L8126" s="6" t="s">
        <v>95</v>
      </c>
      <c r="M8126" s="69">
        <v>30</v>
      </c>
      <c r="N8126" s="6" t="s">
        <v>59</v>
      </c>
      <c r="O8126" s="6" t="s">
        <v>1073</v>
      </c>
      <c r="R8126" s="91" t="str">
        <f t="shared" si="148"/>
        <v>S08D1206P018</v>
      </c>
      <c r="S8126" s="78">
        <f>VLOOKUP(I8126,品牌型号对应工厂型号!C:E,3,0)</f>
        <v>5</v>
      </c>
      <c r="T8126" s="76" t="str">
        <f>VLOOKUP(I8126,品牌型号对应工厂型号!C:I,7,0)</f>
        <v>98:1.5mil EASL-70(G-70)</v>
      </c>
    </row>
    <row r="8127" spans="1:20">
      <c r="A8127" s="25">
        <v>43354</v>
      </c>
      <c r="B8127" s="25">
        <v>1.4933202546308166</v>
      </c>
      <c r="C8127" s="26" t="s">
        <v>17505</v>
      </c>
      <c r="D8127" s="25" t="s">
        <v>17616</v>
      </c>
      <c r="E8127" s="26" t="s">
        <v>53</v>
      </c>
      <c r="F8127" s="25" t="s">
        <v>90</v>
      </c>
      <c r="G8127" s="69">
        <v>1.524</v>
      </c>
      <c r="H8127" s="25" t="s">
        <v>60</v>
      </c>
      <c r="I8127" s="27" t="s">
        <v>55</v>
      </c>
      <c r="J8127" s="69">
        <v>45.72</v>
      </c>
      <c r="K8127" s="6" t="s">
        <v>17617</v>
      </c>
      <c r="L8127" s="6" t="s">
        <v>95</v>
      </c>
      <c r="M8127" s="69">
        <v>30</v>
      </c>
      <c r="N8127" s="6" t="s">
        <v>59</v>
      </c>
      <c r="O8127" s="6" t="s">
        <v>1073</v>
      </c>
      <c r="R8127" s="91" t="str">
        <f t="shared" si="148"/>
        <v>S08N2129P018</v>
      </c>
      <c r="S8127" s="78">
        <f>VLOOKUP(I8127,品牌型号对应工厂型号!C:E,3,0)</f>
        <v>5</v>
      </c>
      <c r="T8127" s="76" t="str">
        <f>VLOOKUP(I8127,品牌型号对应工厂型号!C:I,7,0)</f>
        <v>100:1.5mil DABL-25(G-25)</v>
      </c>
    </row>
    <row r="8128" spans="1:20">
      <c r="A8128" s="25">
        <v>43353</v>
      </c>
      <c r="B8128" s="25">
        <v>2.4933202546308166</v>
      </c>
      <c r="C8128" s="26" t="s">
        <v>17618</v>
      </c>
      <c r="D8128" s="25" t="s">
        <v>17619</v>
      </c>
      <c r="E8128" s="26" t="s">
        <v>100</v>
      </c>
      <c r="F8128" s="25" t="s">
        <v>90</v>
      </c>
      <c r="G8128" s="69">
        <v>1.524</v>
      </c>
      <c r="H8128" s="25" t="s">
        <v>7405</v>
      </c>
      <c r="I8128" s="27" t="s">
        <v>7406</v>
      </c>
      <c r="J8128" s="69">
        <v>45.72</v>
      </c>
      <c r="K8128" s="6" t="s">
        <v>17620</v>
      </c>
      <c r="L8128" s="6" t="s">
        <v>95</v>
      </c>
      <c r="M8128" s="69">
        <v>30</v>
      </c>
      <c r="N8128" s="6" t="s">
        <v>59</v>
      </c>
      <c r="O8128" s="6" t="s">
        <v>9412</v>
      </c>
      <c r="R8128" s="91" t="str">
        <f t="shared" si="148"/>
        <v>S06N2327P038</v>
      </c>
      <c r="S8128" s="78">
        <f>VLOOKUP(I8128,品牌型号对应工厂型号!C:E,3,0)</f>
        <v>5</v>
      </c>
      <c r="T8128" s="76" t="str">
        <f>VLOOKUP(I8128,品牌型号对应工厂型号!C:I,7,0)</f>
        <v>137:CABL-75  2.0mil (S-75)</v>
      </c>
    </row>
    <row r="8129" spans="1:22">
      <c r="A8129" s="25">
        <v>43353</v>
      </c>
      <c r="B8129" s="25">
        <v>2.4933202546308166</v>
      </c>
      <c r="C8129" s="26" t="s">
        <v>17621</v>
      </c>
      <c r="D8129" s="25" t="s">
        <v>17622</v>
      </c>
      <c r="E8129" s="26" t="s">
        <v>45</v>
      </c>
      <c r="F8129" s="25" t="s">
        <v>90</v>
      </c>
      <c r="G8129" s="69">
        <v>1.524</v>
      </c>
      <c r="H8129" s="25" t="s">
        <v>61</v>
      </c>
      <c r="I8129" s="27" t="s">
        <v>46</v>
      </c>
      <c r="J8129" s="69">
        <v>45.72</v>
      </c>
      <c r="K8129" s="6" t="s">
        <v>17623</v>
      </c>
      <c r="L8129" s="6" t="s">
        <v>95</v>
      </c>
      <c r="M8129" s="69">
        <v>30</v>
      </c>
      <c r="N8129" s="6" t="s">
        <v>59</v>
      </c>
      <c r="O8129" s="6" t="s">
        <v>17624</v>
      </c>
      <c r="R8129" s="91" t="str">
        <f t="shared" si="148"/>
        <v>S08D1206P040</v>
      </c>
      <c r="S8129" s="78">
        <f>VLOOKUP(I8129,品牌型号对应工厂型号!C:E,3,0)</f>
        <v>5</v>
      </c>
      <c r="T8129" s="76" t="str">
        <f>VLOOKUP(I8129,品牌型号对应工厂型号!C:I,7,0)</f>
        <v>98:1.5mil EASL-70(G-70)</v>
      </c>
    </row>
    <row r="8130" spans="1:22" s="75" customFormat="1">
      <c r="A8130" s="71">
        <v>43355</v>
      </c>
      <c r="B8130" s="71">
        <v>9.4847366898175096</v>
      </c>
      <c r="C8130" s="72" t="s">
        <v>17843</v>
      </c>
      <c r="D8130" s="71" t="s">
        <v>17844</v>
      </c>
      <c r="E8130" s="72" t="s">
        <v>12718</v>
      </c>
      <c r="F8130" s="71" t="s">
        <v>93</v>
      </c>
      <c r="G8130" s="74">
        <v>1.524</v>
      </c>
      <c r="H8130" s="71" t="s">
        <v>67</v>
      </c>
      <c r="I8130" s="74" t="s">
        <v>179</v>
      </c>
      <c r="J8130" s="74">
        <v>45.72</v>
      </c>
      <c r="K8130" s="75" t="s">
        <v>17845</v>
      </c>
      <c r="L8130" s="75" t="s">
        <v>95</v>
      </c>
      <c r="M8130" s="74">
        <v>30</v>
      </c>
      <c r="N8130" s="75" t="s">
        <v>59</v>
      </c>
      <c r="O8130" s="75" t="s">
        <v>17846</v>
      </c>
      <c r="Q8130" s="72"/>
      <c r="R8130" s="91" t="str">
        <f t="shared" ref="R8130:R8193" si="149">K8130</f>
        <v>S07D2620P008</v>
      </c>
      <c r="S8130" s="78">
        <f>VLOOKUP(I8130,品牌型号对应工厂型号!C:E,3,0)</f>
        <v>8</v>
      </c>
      <c r="T8130" s="76" t="str">
        <f>VLOOKUP(I8130,品牌型号对应工厂型号!C:I,7,0)</f>
        <v>160:CARBON 18 2.0mil（C-15）</v>
      </c>
      <c r="V8130" s="72"/>
    </row>
    <row r="8131" spans="1:22">
      <c r="A8131" s="25">
        <v>43361</v>
      </c>
      <c r="B8131" s="25">
        <v>3.4846701388887595</v>
      </c>
      <c r="C8131" s="26" t="s">
        <v>17847</v>
      </c>
      <c r="D8131" s="25" t="s">
        <v>17848</v>
      </c>
      <c r="E8131" s="26" t="s">
        <v>45</v>
      </c>
      <c r="F8131" s="25" t="s">
        <v>90</v>
      </c>
      <c r="G8131" s="69">
        <v>1.524</v>
      </c>
      <c r="H8131" s="25" t="s">
        <v>61</v>
      </c>
      <c r="I8131" s="27" t="s">
        <v>46</v>
      </c>
      <c r="J8131" s="69">
        <v>45.72</v>
      </c>
      <c r="K8131" s="6" t="s">
        <v>17849</v>
      </c>
      <c r="L8131" s="6" t="s">
        <v>95</v>
      </c>
      <c r="M8131" s="69">
        <v>30</v>
      </c>
      <c r="N8131" s="6" t="s">
        <v>59</v>
      </c>
      <c r="O8131" s="6" t="s">
        <v>2924</v>
      </c>
      <c r="R8131" s="91" t="str">
        <f t="shared" si="149"/>
        <v>S08N1217P002</v>
      </c>
      <c r="S8131" s="78">
        <f>VLOOKUP(I8131,品牌型号对应工厂型号!C:E,3,0)</f>
        <v>5</v>
      </c>
      <c r="T8131" s="76" t="str">
        <f>VLOOKUP(I8131,品牌型号对应工厂型号!C:I,7,0)</f>
        <v>98:1.5mil EASL-70(G-70)</v>
      </c>
    </row>
    <row r="8132" spans="1:22">
      <c r="A8132" s="25">
        <v>43361</v>
      </c>
      <c r="B8132" s="25">
        <v>3.4846701388887595</v>
      </c>
      <c r="C8132" s="26" t="s">
        <v>17847</v>
      </c>
      <c r="D8132" s="25" t="s">
        <v>17850</v>
      </c>
      <c r="E8132" s="26" t="s">
        <v>45</v>
      </c>
      <c r="F8132" s="25" t="s">
        <v>90</v>
      </c>
      <c r="G8132" s="69">
        <v>1.524</v>
      </c>
      <c r="H8132" s="25" t="s">
        <v>61</v>
      </c>
      <c r="I8132" s="27" t="s">
        <v>46</v>
      </c>
      <c r="J8132" s="69">
        <v>45.72</v>
      </c>
      <c r="K8132" s="6" t="s">
        <v>17851</v>
      </c>
      <c r="L8132" s="6" t="s">
        <v>95</v>
      </c>
      <c r="M8132" s="69">
        <v>30</v>
      </c>
      <c r="N8132" s="6" t="s">
        <v>59</v>
      </c>
      <c r="O8132" s="6" t="s">
        <v>2924</v>
      </c>
      <c r="R8132" s="91" t="str">
        <f t="shared" si="149"/>
        <v>S08N1217P004</v>
      </c>
      <c r="S8132" s="78">
        <f>VLOOKUP(I8132,品牌型号对应工厂型号!C:E,3,0)</f>
        <v>5</v>
      </c>
      <c r="T8132" s="76" t="str">
        <f>VLOOKUP(I8132,品牌型号对应工厂型号!C:I,7,0)</f>
        <v>98:1.5mil EASL-70(G-70)</v>
      </c>
    </row>
    <row r="8133" spans="1:22">
      <c r="A8133" s="25">
        <v>43361</v>
      </c>
      <c r="B8133" s="25">
        <v>3.4846701388887595</v>
      </c>
      <c r="C8133" s="26" t="s">
        <v>17847</v>
      </c>
      <c r="D8133" s="25" t="s">
        <v>17852</v>
      </c>
      <c r="E8133" s="26" t="s">
        <v>45</v>
      </c>
      <c r="F8133" s="25" t="s">
        <v>90</v>
      </c>
      <c r="G8133" s="69">
        <v>1.524</v>
      </c>
      <c r="H8133" s="25" t="s">
        <v>61</v>
      </c>
      <c r="I8133" s="27" t="s">
        <v>46</v>
      </c>
      <c r="J8133" s="69">
        <v>45.72</v>
      </c>
      <c r="K8133" s="6" t="s">
        <v>17853</v>
      </c>
      <c r="L8133" s="6" t="s">
        <v>95</v>
      </c>
      <c r="M8133" s="69">
        <v>30</v>
      </c>
      <c r="N8133" s="6" t="s">
        <v>59</v>
      </c>
      <c r="O8133" s="6" t="s">
        <v>2924</v>
      </c>
      <c r="R8133" s="91" t="str">
        <f t="shared" si="149"/>
        <v>S08D1206P008</v>
      </c>
      <c r="S8133" s="78">
        <f>VLOOKUP(I8133,品牌型号对应工厂型号!C:E,3,0)</f>
        <v>5</v>
      </c>
      <c r="T8133" s="76" t="str">
        <f>VLOOKUP(I8133,品牌型号对应工厂型号!C:I,7,0)</f>
        <v>98:1.5mil EASL-70(G-70)</v>
      </c>
    </row>
    <row r="8134" spans="1:22">
      <c r="A8134" s="25">
        <v>43361</v>
      </c>
      <c r="B8134" s="25">
        <v>3.4846701388887595</v>
      </c>
      <c r="C8134" s="26" t="s">
        <v>17847</v>
      </c>
      <c r="D8134" s="25" t="s">
        <v>17854</v>
      </c>
      <c r="E8134" s="26" t="s">
        <v>45</v>
      </c>
      <c r="F8134" s="25" t="s">
        <v>90</v>
      </c>
      <c r="G8134" s="69">
        <v>1.524</v>
      </c>
      <c r="H8134" s="25" t="s">
        <v>61</v>
      </c>
      <c r="I8134" s="27" t="s">
        <v>46</v>
      </c>
      <c r="J8134" s="69">
        <v>45.72</v>
      </c>
      <c r="K8134" s="6" t="s">
        <v>17855</v>
      </c>
      <c r="L8134" s="6" t="s">
        <v>95</v>
      </c>
      <c r="M8134" s="69">
        <v>30</v>
      </c>
      <c r="N8134" s="6" t="s">
        <v>59</v>
      </c>
      <c r="O8134" s="6" t="s">
        <v>2924</v>
      </c>
      <c r="R8134" s="91" t="str">
        <f t="shared" si="149"/>
        <v>S08N1217P001</v>
      </c>
      <c r="S8134" s="78">
        <f>VLOOKUP(I8134,品牌型号对应工厂型号!C:E,3,0)</f>
        <v>5</v>
      </c>
      <c r="T8134" s="76" t="str">
        <f>VLOOKUP(I8134,品牌型号对应工厂型号!C:I,7,0)</f>
        <v>98:1.5mil EASL-70(G-70)</v>
      </c>
    </row>
    <row r="8135" spans="1:22">
      <c r="A8135" s="25">
        <v>43361</v>
      </c>
      <c r="B8135" s="25">
        <v>3.4846701388887595</v>
      </c>
      <c r="C8135" s="26" t="s">
        <v>17847</v>
      </c>
      <c r="D8135" s="25" t="s">
        <v>17856</v>
      </c>
      <c r="E8135" s="26" t="s">
        <v>45</v>
      </c>
      <c r="F8135" s="25" t="s">
        <v>90</v>
      </c>
      <c r="G8135" s="69">
        <v>1.524</v>
      </c>
      <c r="H8135" s="25" t="s">
        <v>61</v>
      </c>
      <c r="I8135" s="27" t="s">
        <v>46</v>
      </c>
      <c r="J8135" s="69">
        <v>45.72</v>
      </c>
      <c r="K8135" s="6" t="s">
        <v>17857</v>
      </c>
      <c r="L8135" s="6" t="s">
        <v>95</v>
      </c>
      <c r="M8135" s="69">
        <v>30</v>
      </c>
      <c r="N8135" s="6" t="s">
        <v>59</v>
      </c>
      <c r="O8135" s="6" t="s">
        <v>2924</v>
      </c>
      <c r="R8135" s="91" t="str">
        <f t="shared" si="149"/>
        <v>S08D1206P009</v>
      </c>
      <c r="S8135" s="78">
        <f>VLOOKUP(I8135,品牌型号对应工厂型号!C:E,3,0)</f>
        <v>5</v>
      </c>
      <c r="T8135" s="76" t="str">
        <f>VLOOKUP(I8135,品牌型号对应工厂型号!C:I,7,0)</f>
        <v>98:1.5mil EASL-70(G-70)</v>
      </c>
    </row>
    <row r="8136" spans="1:22">
      <c r="A8136" s="25">
        <v>43361</v>
      </c>
      <c r="B8136" s="25">
        <v>3.4846701388887595</v>
      </c>
      <c r="C8136" s="26" t="s">
        <v>17847</v>
      </c>
      <c r="D8136" s="25" t="s">
        <v>17858</v>
      </c>
      <c r="E8136" s="26" t="s">
        <v>45</v>
      </c>
      <c r="F8136" s="25" t="s">
        <v>90</v>
      </c>
      <c r="G8136" s="69">
        <v>1.524</v>
      </c>
      <c r="H8136" s="25" t="s">
        <v>61</v>
      </c>
      <c r="I8136" s="27" t="s">
        <v>46</v>
      </c>
      <c r="J8136" s="69">
        <v>45.72</v>
      </c>
      <c r="K8136" s="6" t="s">
        <v>17859</v>
      </c>
      <c r="L8136" s="6" t="s">
        <v>95</v>
      </c>
      <c r="M8136" s="69">
        <v>30</v>
      </c>
      <c r="N8136" s="6" t="s">
        <v>59</v>
      </c>
      <c r="O8136" s="6" t="s">
        <v>2924</v>
      </c>
      <c r="R8136" s="91" t="str">
        <f t="shared" si="149"/>
        <v>S08N1217P003</v>
      </c>
      <c r="S8136" s="78">
        <f>VLOOKUP(I8136,品牌型号对应工厂型号!C:E,3,0)</f>
        <v>5</v>
      </c>
      <c r="T8136" s="76" t="str">
        <f>VLOOKUP(I8136,品牌型号对应工厂型号!C:I,7,0)</f>
        <v>98:1.5mil EASL-70(G-70)</v>
      </c>
    </row>
    <row r="8137" spans="1:22">
      <c r="A8137" s="25">
        <v>43361</v>
      </c>
      <c r="B8137" s="25">
        <v>3.4846701388887595</v>
      </c>
      <c r="C8137" s="26" t="s">
        <v>17847</v>
      </c>
      <c r="D8137" s="25" t="s">
        <v>17860</v>
      </c>
      <c r="E8137" s="26" t="s">
        <v>53</v>
      </c>
      <c r="F8137" s="25" t="s">
        <v>90</v>
      </c>
      <c r="G8137" s="69">
        <v>1.524</v>
      </c>
      <c r="H8137" s="25" t="s">
        <v>60</v>
      </c>
      <c r="I8137" s="27" t="s">
        <v>55</v>
      </c>
      <c r="J8137" s="69">
        <v>45.72</v>
      </c>
      <c r="K8137" s="6" t="s">
        <v>17861</v>
      </c>
      <c r="L8137" s="6" t="s">
        <v>95</v>
      </c>
      <c r="M8137" s="69">
        <v>30</v>
      </c>
      <c r="N8137" s="6" t="s">
        <v>59</v>
      </c>
      <c r="O8137" s="6" t="s">
        <v>2924</v>
      </c>
      <c r="R8137" s="91" t="str">
        <f t="shared" si="149"/>
        <v>S08N2129P019</v>
      </c>
      <c r="S8137" s="78">
        <f>VLOOKUP(I8137,品牌型号对应工厂型号!C:E,3,0)</f>
        <v>5</v>
      </c>
      <c r="T8137" s="76" t="str">
        <f>VLOOKUP(I8137,品牌型号对应工厂型号!C:I,7,0)</f>
        <v>100:1.5mil DABL-25(G-25)</v>
      </c>
    </row>
    <row r="8138" spans="1:22">
      <c r="A8138" s="25">
        <v>43361</v>
      </c>
      <c r="B8138" s="25">
        <v>3.4846701388887595</v>
      </c>
      <c r="C8138" s="26" t="s">
        <v>17847</v>
      </c>
      <c r="D8138" s="25" t="s">
        <v>17862</v>
      </c>
      <c r="E8138" s="26" t="s">
        <v>53</v>
      </c>
      <c r="F8138" s="25" t="s">
        <v>90</v>
      </c>
      <c r="G8138" s="69">
        <v>1.524</v>
      </c>
      <c r="H8138" s="25" t="s">
        <v>60</v>
      </c>
      <c r="I8138" s="27" t="s">
        <v>55</v>
      </c>
      <c r="J8138" s="69">
        <v>45.72</v>
      </c>
      <c r="K8138" s="6" t="s">
        <v>17863</v>
      </c>
      <c r="L8138" s="6" t="s">
        <v>95</v>
      </c>
      <c r="M8138" s="69">
        <v>30</v>
      </c>
      <c r="N8138" s="6" t="s">
        <v>59</v>
      </c>
      <c r="O8138" s="6" t="s">
        <v>2924</v>
      </c>
      <c r="R8138" s="91" t="str">
        <f t="shared" si="149"/>
        <v>S07N2414P011</v>
      </c>
      <c r="S8138" s="78">
        <f>VLOOKUP(I8138,品牌型号对应工厂型号!C:E,3,0)</f>
        <v>5</v>
      </c>
      <c r="T8138" s="76" t="str">
        <f>VLOOKUP(I8138,品牌型号对应工厂型号!C:I,7,0)</f>
        <v>100:1.5mil DABL-25(G-25)</v>
      </c>
    </row>
    <row r="8139" spans="1:22">
      <c r="A8139" s="25">
        <v>43361</v>
      </c>
      <c r="B8139" s="25">
        <v>3.4846701388887595</v>
      </c>
      <c r="C8139" s="26" t="s">
        <v>17847</v>
      </c>
      <c r="D8139" s="25" t="s">
        <v>17864</v>
      </c>
      <c r="E8139" s="26" t="s">
        <v>53</v>
      </c>
      <c r="F8139" s="25" t="s">
        <v>90</v>
      </c>
      <c r="G8139" s="69">
        <v>1.524</v>
      </c>
      <c r="H8139" s="25" t="s">
        <v>60</v>
      </c>
      <c r="I8139" s="27" t="s">
        <v>55</v>
      </c>
      <c r="J8139" s="69">
        <v>45.72</v>
      </c>
      <c r="K8139" s="6" t="s">
        <v>17865</v>
      </c>
      <c r="L8139" s="6" t="s">
        <v>95</v>
      </c>
      <c r="M8139" s="69">
        <v>30</v>
      </c>
      <c r="N8139" s="6" t="s">
        <v>59</v>
      </c>
      <c r="O8139" s="6" t="s">
        <v>2924</v>
      </c>
      <c r="R8139" s="91" t="str">
        <f t="shared" si="149"/>
        <v>S08N2129P025</v>
      </c>
      <c r="S8139" s="78">
        <f>VLOOKUP(I8139,品牌型号对应工厂型号!C:E,3,0)</f>
        <v>5</v>
      </c>
      <c r="T8139" s="76" t="str">
        <f>VLOOKUP(I8139,品牌型号对应工厂型号!C:I,7,0)</f>
        <v>100:1.5mil DABL-25(G-25)</v>
      </c>
    </row>
    <row r="8140" spans="1:22">
      <c r="A8140" s="25">
        <v>43361</v>
      </c>
      <c r="B8140" s="25">
        <v>3.4846701388887595</v>
      </c>
      <c r="C8140" s="26" t="s">
        <v>17847</v>
      </c>
      <c r="D8140" s="25" t="s">
        <v>17866</v>
      </c>
      <c r="E8140" s="26" t="s">
        <v>53</v>
      </c>
      <c r="F8140" s="25" t="s">
        <v>90</v>
      </c>
      <c r="G8140" s="69">
        <v>1.524</v>
      </c>
      <c r="H8140" s="25" t="s">
        <v>60</v>
      </c>
      <c r="I8140" s="27" t="s">
        <v>55</v>
      </c>
      <c r="J8140" s="69">
        <v>45.72</v>
      </c>
      <c r="K8140" s="6" t="s">
        <v>17867</v>
      </c>
      <c r="L8140" s="6" t="s">
        <v>95</v>
      </c>
      <c r="M8140" s="69">
        <v>30</v>
      </c>
      <c r="N8140" s="6" t="s">
        <v>59</v>
      </c>
      <c r="O8140" s="6" t="s">
        <v>2924</v>
      </c>
      <c r="R8140" s="91" t="str">
        <f t="shared" si="149"/>
        <v>S07N2414P009</v>
      </c>
      <c r="S8140" s="78">
        <f>VLOOKUP(I8140,品牌型号对应工厂型号!C:E,3,0)</f>
        <v>5</v>
      </c>
      <c r="T8140" s="76" t="str">
        <f>VLOOKUP(I8140,品牌型号对应工厂型号!C:I,7,0)</f>
        <v>100:1.5mil DABL-25(G-25)</v>
      </c>
    </row>
    <row r="8141" spans="1:22">
      <c r="A8141" s="25">
        <v>43361</v>
      </c>
      <c r="B8141" s="25">
        <v>3.4846701388887595</v>
      </c>
      <c r="C8141" s="26" t="s">
        <v>17847</v>
      </c>
      <c r="D8141" s="25" t="s">
        <v>17868</v>
      </c>
      <c r="E8141" s="26" t="s">
        <v>53</v>
      </c>
      <c r="F8141" s="25" t="s">
        <v>90</v>
      </c>
      <c r="G8141" s="69">
        <v>1.524</v>
      </c>
      <c r="H8141" s="25" t="s">
        <v>60</v>
      </c>
      <c r="I8141" s="27" t="s">
        <v>55</v>
      </c>
      <c r="J8141" s="69">
        <v>45.72</v>
      </c>
      <c r="K8141" s="6" t="s">
        <v>17869</v>
      </c>
      <c r="L8141" s="6" t="s">
        <v>95</v>
      </c>
      <c r="M8141" s="69">
        <v>30</v>
      </c>
      <c r="N8141" s="6" t="s">
        <v>59</v>
      </c>
      <c r="O8141" s="6" t="s">
        <v>2924</v>
      </c>
      <c r="R8141" s="91" t="str">
        <f t="shared" si="149"/>
        <v>S07N2418P004</v>
      </c>
      <c r="S8141" s="78">
        <f>VLOOKUP(I8141,品牌型号对应工厂型号!C:E,3,0)</f>
        <v>5</v>
      </c>
      <c r="T8141" s="76" t="str">
        <f>VLOOKUP(I8141,品牌型号对应工厂型号!C:I,7,0)</f>
        <v>100:1.5mil DABL-25(G-25)</v>
      </c>
    </row>
    <row r="8142" spans="1:22">
      <c r="A8142" s="25">
        <v>43361</v>
      </c>
      <c r="B8142" s="25">
        <v>3.4846701388887595</v>
      </c>
      <c r="C8142" s="26" t="s">
        <v>17847</v>
      </c>
      <c r="D8142" s="25" t="s">
        <v>17870</v>
      </c>
      <c r="E8142" s="26" t="s">
        <v>53</v>
      </c>
      <c r="F8142" s="25" t="s">
        <v>90</v>
      </c>
      <c r="G8142" s="69">
        <v>1.524</v>
      </c>
      <c r="H8142" s="25" t="s">
        <v>60</v>
      </c>
      <c r="I8142" s="27" t="s">
        <v>55</v>
      </c>
      <c r="J8142" s="69">
        <v>45.72</v>
      </c>
      <c r="K8142" s="6" t="s">
        <v>17871</v>
      </c>
      <c r="L8142" s="6" t="s">
        <v>95</v>
      </c>
      <c r="M8142" s="69">
        <v>30</v>
      </c>
      <c r="N8142" s="6" t="s">
        <v>59</v>
      </c>
      <c r="O8142" s="6" t="s">
        <v>2924</v>
      </c>
      <c r="R8142" s="91" t="str">
        <f t="shared" si="149"/>
        <v>S08N2129P022</v>
      </c>
      <c r="S8142" s="78">
        <f>VLOOKUP(I8142,品牌型号对应工厂型号!C:E,3,0)</f>
        <v>5</v>
      </c>
      <c r="T8142" s="76" t="str">
        <f>VLOOKUP(I8142,品牌型号对应工厂型号!C:I,7,0)</f>
        <v>100:1.5mil DABL-25(G-25)</v>
      </c>
    </row>
    <row r="8143" spans="1:22">
      <c r="A8143" s="25">
        <v>43361</v>
      </c>
      <c r="B8143" s="25">
        <v>3.4846701388887595</v>
      </c>
      <c r="C8143" s="26" t="s">
        <v>17847</v>
      </c>
      <c r="D8143" s="25" t="s">
        <v>17872</v>
      </c>
      <c r="E8143" s="26" t="s">
        <v>53</v>
      </c>
      <c r="F8143" s="25" t="s">
        <v>90</v>
      </c>
      <c r="G8143" s="69">
        <v>1.524</v>
      </c>
      <c r="H8143" s="25" t="s">
        <v>60</v>
      </c>
      <c r="I8143" s="27" t="s">
        <v>55</v>
      </c>
      <c r="J8143" s="69">
        <v>45.72</v>
      </c>
      <c r="K8143" s="6" t="s">
        <v>17873</v>
      </c>
      <c r="L8143" s="6" t="s">
        <v>95</v>
      </c>
      <c r="M8143" s="69">
        <v>30</v>
      </c>
      <c r="N8143" s="6" t="s">
        <v>59</v>
      </c>
      <c r="O8143" s="6" t="s">
        <v>2924</v>
      </c>
      <c r="R8143" s="91" t="str">
        <f t="shared" si="149"/>
        <v>S07N2414P010</v>
      </c>
      <c r="S8143" s="78">
        <f>VLOOKUP(I8143,品牌型号对应工厂型号!C:E,3,0)</f>
        <v>5</v>
      </c>
      <c r="T8143" s="76" t="str">
        <f>VLOOKUP(I8143,品牌型号对应工厂型号!C:I,7,0)</f>
        <v>100:1.5mil DABL-25(G-25)</v>
      </c>
    </row>
    <row r="8144" spans="1:22">
      <c r="A8144" s="25">
        <v>43361</v>
      </c>
      <c r="B8144" s="25">
        <v>3.4846701388887595</v>
      </c>
      <c r="C8144" s="26" t="s">
        <v>17847</v>
      </c>
      <c r="D8144" s="25" t="s">
        <v>17874</v>
      </c>
      <c r="E8144" s="26" t="s">
        <v>53</v>
      </c>
      <c r="F8144" s="25" t="s">
        <v>90</v>
      </c>
      <c r="G8144" s="69">
        <v>1.524</v>
      </c>
      <c r="H8144" s="25" t="s">
        <v>60</v>
      </c>
      <c r="I8144" s="27" t="s">
        <v>55</v>
      </c>
      <c r="J8144" s="69">
        <v>45.72</v>
      </c>
      <c r="K8144" s="6" t="s">
        <v>17875</v>
      </c>
      <c r="L8144" s="6" t="s">
        <v>95</v>
      </c>
      <c r="M8144" s="69">
        <v>30</v>
      </c>
      <c r="N8144" s="6" t="s">
        <v>59</v>
      </c>
      <c r="O8144" s="6" t="s">
        <v>2924</v>
      </c>
      <c r="R8144" s="91" t="str">
        <f t="shared" si="149"/>
        <v>S08N2129P026</v>
      </c>
      <c r="S8144" s="78">
        <f>VLOOKUP(I8144,品牌型号对应工厂型号!C:E,3,0)</f>
        <v>5</v>
      </c>
      <c r="T8144" s="76" t="str">
        <f>VLOOKUP(I8144,品牌型号对应工厂型号!C:I,7,0)</f>
        <v>100:1.5mil DABL-25(G-25)</v>
      </c>
    </row>
    <row r="8145" spans="1:20">
      <c r="A8145" s="25">
        <v>43361</v>
      </c>
      <c r="B8145" s="25">
        <v>3.4846701388887595</v>
      </c>
      <c r="C8145" s="26" t="s">
        <v>17847</v>
      </c>
      <c r="D8145" s="25" t="s">
        <v>17876</v>
      </c>
      <c r="E8145" s="26" t="s">
        <v>53</v>
      </c>
      <c r="F8145" s="25" t="s">
        <v>90</v>
      </c>
      <c r="G8145" s="69">
        <v>1.524</v>
      </c>
      <c r="H8145" s="25" t="s">
        <v>60</v>
      </c>
      <c r="I8145" s="27" t="s">
        <v>55</v>
      </c>
      <c r="J8145" s="69">
        <v>45.72</v>
      </c>
      <c r="K8145" s="6" t="s">
        <v>17877</v>
      </c>
      <c r="L8145" s="6" t="s">
        <v>95</v>
      </c>
      <c r="M8145" s="69">
        <v>30</v>
      </c>
      <c r="N8145" s="6" t="s">
        <v>59</v>
      </c>
      <c r="O8145" s="6" t="s">
        <v>2924</v>
      </c>
      <c r="R8145" s="91" t="str">
        <f t="shared" si="149"/>
        <v>S07N2414P007</v>
      </c>
      <c r="S8145" s="78">
        <f>VLOOKUP(I8145,品牌型号对应工厂型号!C:E,3,0)</f>
        <v>5</v>
      </c>
      <c r="T8145" s="76" t="str">
        <f>VLOOKUP(I8145,品牌型号对应工厂型号!C:I,7,0)</f>
        <v>100:1.5mil DABL-25(G-25)</v>
      </c>
    </row>
    <row r="8146" spans="1:20">
      <c r="A8146" s="25">
        <v>43361</v>
      </c>
      <c r="B8146" s="25">
        <v>3.4846701388887595</v>
      </c>
      <c r="C8146" s="26" t="s">
        <v>17847</v>
      </c>
      <c r="D8146" s="25" t="s">
        <v>17878</v>
      </c>
      <c r="E8146" s="26" t="s">
        <v>53</v>
      </c>
      <c r="F8146" s="25" t="s">
        <v>90</v>
      </c>
      <c r="G8146" s="69">
        <v>1.524</v>
      </c>
      <c r="H8146" s="25" t="s">
        <v>60</v>
      </c>
      <c r="I8146" s="27" t="s">
        <v>55</v>
      </c>
      <c r="J8146" s="69">
        <v>45.72</v>
      </c>
      <c r="K8146" s="6" t="s">
        <v>17879</v>
      </c>
      <c r="L8146" s="6" t="s">
        <v>95</v>
      </c>
      <c r="M8146" s="69">
        <v>30</v>
      </c>
      <c r="N8146" s="6" t="s">
        <v>59</v>
      </c>
      <c r="O8146" s="6" t="s">
        <v>2924</v>
      </c>
      <c r="R8146" s="91" t="str">
        <f t="shared" si="149"/>
        <v>S08N2129P020</v>
      </c>
      <c r="S8146" s="78">
        <f>VLOOKUP(I8146,品牌型号对应工厂型号!C:E,3,0)</f>
        <v>5</v>
      </c>
      <c r="T8146" s="76" t="str">
        <f>VLOOKUP(I8146,品牌型号对应工厂型号!C:I,7,0)</f>
        <v>100:1.5mil DABL-25(G-25)</v>
      </c>
    </row>
    <row r="8147" spans="1:20">
      <c r="A8147" s="25">
        <v>43361</v>
      </c>
      <c r="B8147" s="25">
        <v>3.4846701388887595</v>
      </c>
      <c r="C8147" s="26" t="s">
        <v>17847</v>
      </c>
      <c r="D8147" s="25" t="s">
        <v>17880</v>
      </c>
      <c r="E8147" s="26" t="s">
        <v>53</v>
      </c>
      <c r="F8147" s="25" t="s">
        <v>90</v>
      </c>
      <c r="G8147" s="69">
        <v>1.524</v>
      </c>
      <c r="H8147" s="25" t="s">
        <v>60</v>
      </c>
      <c r="I8147" s="27" t="s">
        <v>55</v>
      </c>
      <c r="J8147" s="69">
        <v>45.72</v>
      </c>
      <c r="K8147" s="6" t="s">
        <v>17881</v>
      </c>
      <c r="L8147" s="6" t="s">
        <v>95</v>
      </c>
      <c r="M8147" s="69">
        <v>30</v>
      </c>
      <c r="N8147" s="6" t="s">
        <v>59</v>
      </c>
      <c r="O8147" s="6" t="s">
        <v>2924</v>
      </c>
      <c r="R8147" s="91" t="str">
        <f t="shared" si="149"/>
        <v>S08N2129P021</v>
      </c>
      <c r="S8147" s="78">
        <f>VLOOKUP(I8147,品牌型号对应工厂型号!C:E,3,0)</f>
        <v>5</v>
      </c>
      <c r="T8147" s="76" t="str">
        <f>VLOOKUP(I8147,品牌型号对应工厂型号!C:I,7,0)</f>
        <v>100:1.5mil DABL-25(G-25)</v>
      </c>
    </row>
    <row r="8148" spans="1:20">
      <c r="A8148" s="25">
        <v>43361</v>
      </c>
      <c r="B8148" s="25">
        <v>3.4846701388887595</v>
      </c>
      <c r="C8148" s="26" t="s">
        <v>17847</v>
      </c>
      <c r="D8148" s="25" t="s">
        <v>17882</v>
      </c>
      <c r="E8148" s="26" t="s">
        <v>53</v>
      </c>
      <c r="F8148" s="25" t="s">
        <v>90</v>
      </c>
      <c r="G8148" s="69">
        <v>1.524</v>
      </c>
      <c r="H8148" s="25" t="s">
        <v>60</v>
      </c>
      <c r="I8148" s="27" t="s">
        <v>55</v>
      </c>
      <c r="J8148" s="69">
        <v>45.72</v>
      </c>
      <c r="K8148" s="6" t="s">
        <v>17883</v>
      </c>
      <c r="L8148" s="6" t="s">
        <v>95</v>
      </c>
      <c r="M8148" s="69">
        <v>30</v>
      </c>
      <c r="N8148" s="6" t="s">
        <v>59</v>
      </c>
      <c r="O8148" s="6" t="s">
        <v>2924</v>
      </c>
      <c r="R8148" s="91" t="str">
        <f t="shared" si="149"/>
        <v>S08N2129P023</v>
      </c>
      <c r="S8148" s="78">
        <f>VLOOKUP(I8148,品牌型号对应工厂型号!C:E,3,0)</f>
        <v>5</v>
      </c>
      <c r="T8148" s="76" t="str">
        <f>VLOOKUP(I8148,品牌型号对应工厂型号!C:I,7,0)</f>
        <v>100:1.5mil DABL-25(G-25)</v>
      </c>
    </row>
    <row r="8149" spans="1:20">
      <c r="A8149" s="25">
        <v>43361</v>
      </c>
      <c r="B8149" s="25">
        <v>3.4846701388887595</v>
      </c>
      <c r="C8149" s="26" t="s">
        <v>17847</v>
      </c>
      <c r="D8149" s="25" t="s">
        <v>17884</v>
      </c>
      <c r="E8149" s="26" t="s">
        <v>53</v>
      </c>
      <c r="F8149" s="25" t="s">
        <v>90</v>
      </c>
      <c r="G8149" s="69">
        <v>1.524</v>
      </c>
      <c r="H8149" s="25" t="s">
        <v>60</v>
      </c>
      <c r="I8149" s="27" t="s">
        <v>55</v>
      </c>
      <c r="J8149" s="69">
        <v>45.72</v>
      </c>
      <c r="K8149" s="6" t="s">
        <v>17885</v>
      </c>
      <c r="L8149" s="6" t="s">
        <v>95</v>
      </c>
      <c r="M8149" s="69">
        <v>30</v>
      </c>
      <c r="N8149" s="6" t="s">
        <v>59</v>
      </c>
      <c r="O8149" s="6" t="s">
        <v>2924</v>
      </c>
      <c r="R8149" s="91" t="str">
        <f t="shared" si="149"/>
        <v>S08N2129P027</v>
      </c>
      <c r="S8149" s="78">
        <f>VLOOKUP(I8149,品牌型号对应工厂型号!C:E,3,0)</f>
        <v>5</v>
      </c>
      <c r="T8149" s="76" t="str">
        <f>VLOOKUP(I8149,品牌型号对应工厂型号!C:I,7,0)</f>
        <v>100:1.5mil DABL-25(G-25)</v>
      </c>
    </row>
    <row r="8150" spans="1:20">
      <c r="A8150" s="25">
        <v>43361</v>
      </c>
      <c r="B8150" s="25">
        <v>3.4846701388887595</v>
      </c>
      <c r="C8150" s="26" t="s">
        <v>17847</v>
      </c>
      <c r="D8150" s="25" t="s">
        <v>17886</v>
      </c>
      <c r="E8150" s="26" t="s">
        <v>53</v>
      </c>
      <c r="F8150" s="25" t="s">
        <v>90</v>
      </c>
      <c r="G8150" s="69">
        <v>1.524</v>
      </c>
      <c r="H8150" s="25" t="s">
        <v>60</v>
      </c>
      <c r="I8150" s="27" t="s">
        <v>55</v>
      </c>
      <c r="J8150" s="69">
        <v>45.72</v>
      </c>
      <c r="K8150" s="6" t="s">
        <v>17887</v>
      </c>
      <c r="L8150" s="6" t="s">
        <v>95</v>
      </c>
      <c r="M8150" s="69">
        <v>30</v>
      </c>
      <c r="N8150" s="6" t="s">
        <v>59</v>
      </c>
      <c r="O8150" s="6" t="s">
        <v>2924</v>
      </c>
      <c r="R8150" s="91" t="str">
        <f t="shared" si="149"/>
        <v>S08N2129P024</v>
      </c>
      <c r="S8150" s="78">
        <f>VLOOKUP(I8150,品牌型号对应工厂型号!C:E,3,0)</f>
        <v>5</v>
      </c>
      <c r="T8150" s="76" t="str">
        <f>VLOOKUP(I8150,品牌型号对应工厂型号!C:I,7,0)</f>
        <v>100:1.5mil DABL-25(G-25)</v>
      </c>
    </row>
    <row r="8151" spans="1:20">
      <c r="A8151" s="25">
        <v>43361</v>
      </c>
      <c r="B8151" s="25">
        <v>3.4846687500030384</v>
      </c>
      <c r="C8151" s="26" t="s">
        <v>17888</v>
      </c>
      <c r="D8151" s="25" t="s">
        <v>17889</v>
      </c>
      <c r="E8151" s="26" t="s">
        <v>17890</v>
      </c>
      <c r="F8151" s="25" t="s">
        <v>96</v>
      </c>
      <c r="G8151" s="69">
        <v>1.524</v>
      </c>
      <c r="H8151" s="25" t="s">
        <v>17891</v>
      </c>
      <c r="I8151" s="27" t="s">
        <v>50</v>
      </c>
      <c r="J8151" s="69">
        <v>45.72</v>
      </c>
      <c r="K8151" s="6" t="s">
        <v>17892</v>
      </c>
      <c r="L8151" s="6" t="s">
        <v>95</v>
      </c>
      <c r="M8151" s="69">
        <v>30</v>
      </c>
      <c r="N8151" s="6" t="s">
        <v>59</v>
      </c>
      <c r="O8151" s="6" t="s">
        <v>2009</v>
      </c>
      <c r="R8151" s="91" t="str">
        <f t="shared" si="149"/>
        <v>S05D2244P021</v>
      </c>
      <c r="S8151" s="78">
        <f>VLOOKUP(I8151,品牌型号对应工厂型号!C:E,3,0)</f>
        <v>10</v>
      </c>
      <c r="T8151" s="76" t="str">
        <f>VLOOKUP(I8151,品牌型号对应工厂型号!C:I,7,0)</f>
        <v>111:2.0mil UGGN-70(ZYF-70)</v>
      </c>
    </row>
    <row r="8152" spans="1:20">
      <c r="A8152" s="25">
        <v>43361</v>
      </c>
      <c r="B8152" s="25">
        <v>3.4846687500030384</v>
      </c>
      <c r="C8152" s="26" t="s">
        <v>17888</v>
      </c>
      <c r="D8152" s="25" t="s">
        <v>17893</v>
      </c>
      <c r="E8152" s="26" t="s">
        <v>17890</v>
      </c>
      <c r="F8152" s="25" t="s">
        <v>96</v>
      </c>
      <c r="G8152" s="69">
        <v>1.524</v>
      </c>
      <c r="H8152" s="25" t="s">
        <v>17891</v>
      </c>
      <c r="I8152" s="27" t="s">
        <v>50</v>
      </c>
      <c r="J8152" s="69">
        <v>45.72</v>
      </c>
      <c r="K8152" s="6" t="s">
        <v>17894</v>
      </c>
      <c r="L8152" s="6" t="s">
        <v>95</v>
      </c>
      <c r="M8152" s="69">
        <v>30</v>
      </c>
      <c r="N8152" s="6" t="s">
        <v>59</v>
      </c>
      <c r="O8152" s="6" t="s">
        <v>2009</v>
      </c>
      <c r="R8152" s="91" t="str">
        <f t="shared" si="149"/>
        <v>S05D2244P025</v>
      </c>
      <c r="S8152" s="78">
        <f>VLOOKUP(I8152,品牌型号对应工厂型号!C:E,3,0)</f>
        <v>10</v>
      </c>
      <c r="T8152" s="76" t="str">
        <f>VLOOKUP(I8152,品牌型号对应工厂型号!C:I,7,0)</f>
        <v>111:2.0mil UGGN-70(ZYF-70)</v>
      </c>
    </row>
    <row r="8153" spans="1:20">
      <c r="A8153" s="25">
        <v>43361</v>
      </c>
      <c r="B8153" s="25">
        <v>3.4846687500030384</v>
      </c>
      <c r="C8153" s="26" t="s">
        <v>17888</v>
      </c>
      <c r="D8153" s="25" t="s">
        <v>17895</v>
      </c>
      <c r="E8153" s="26" t="s">
        <v>17890</v>
      </c>
      <c r="F8153" s="25" t="s">
        <v>96</v>
      </c>
      <c r="G8153" s="69">
        <v>1.524</v>
      </c>
      <c r="H8153" s="25" t="s">
        <v>17891</v>
      </c>
      <c r="I8153" s="27" t="s">
        <v>50</v>
      </c>
      <c r="J8153" s="69">
        <v>45.72</v>
      </c>
      <c r="K8153" s="6" t="s">
        <v>17896</v>
      </c>
      <c r="L8153" s="6" t="s">
        <v>95</v>
      </c>
      <c r="M8153" s="69">
        <v>30</v>
      </c>
      <c r="N8153" s="6" t="s">
        <v>59</v>
      </c>
      <c r="O8153" s="6" t="s">
        <v>2009</v>
      </c>
      <c r="R8153" s="91" t="str">
        <f t="shared" si="149"/>
        <v>S05D2244P029</v>
      </c>
      <c r="S8153" s="78">
        <f>VLOOKUP(I8153,品牌型号对应工厂型号!C:E,3,0)</f>
        <v>10</v>
      </c>
      <c r="T8153" s="76" t="str">
        <f>VLOOKUP(I8153,品牌型号对应工厂型号!C:I,7,0)</f>
        <v>111:2.0mil UGGN-70(ZYF-70)</v>
      </c>
    </row>
    <row r="8154" spans="1:20">
      <c r="A8154" s="25">
        <v>43361</v>
      </c>
      <c r="B8154" s="25">
        <v>3.4846687500030384</v>
      </c>
      <c r="C8154" s="26" t="s">
        <v>17888</v>
      </c>
      <c r="D8154" s="25" t="s">
        <v>17897</v>
      </c>
      <c r="E8154" s="26" t="s">
        <v>17890</v>
      </c>
      <c r="F8154" s="25" t="s">
        <v>96</v>
      </c>
      <c r="G8154" s="69">
        <v>1.524</v>
      </c>
      <c r="H8154" s="25" t="s">
        <v>17891</v>
      </c>
      <c r="I8154" s="27" t="s">
        <v>50</v>
      </c>
      <c r="J8154" s="69">
        <v>45.72</v>
      </c>
      <c r="K8154" s="6" t="s">
        <v>17898</v>
      </c>
      <c r="L8154" s="6" t="s">
        <v>95</v>
      </c>
      <c r="M8154" s="69">
        <v>30</v>
      </c>
      <c r="N8154" s="6" t="s">
        <v>59</v>
      </c>
      <c r="O8154" s="6" t="s">
        <v>2009</v>
      </c>
      <c r="R8154" s="91" t="str">
        <f t="shared" si="149"/>
        <v>S05D2244P033</v>
      </c>
      <c r="S8154" s="78">
        <f>VLOOKUP(I8154,品牌型号对应工厂型号!C:E,3,0)</f>
        <v>10</v>
      </c>
      <c r="T8154" s="76" t="str">
        <f>VLOOKUP(I8154,品牌型号对应工厂型号!C:I,7,0)</f>
        <v>111:2.0mil UGGN-70(ZYF-70)</v>
      </c>
    </row>
    <row r="8155" spans="1:20">
      <c r="A8155" s="25">
        <v>43362</v>
      </c>
      <c r="B8155" s="25">
        <v>2.4846597222203854</v>
      </c>
      <c r="C8155" s="26" t="s">
        <v>17899</v>
      </c>
      <c r="D8155" s="25" t="s">
        <v>17900</v>
      </c>
      <c r="E8155" s="26" t="s">
        <v>17901</v>
      </c>
      <c r="F8155" s="25" t="s">
        <v>96</v>
      </c>
      <c r="G8155" s="69">
        <v>1.524</v>
      </c>
      <c r="H8155" s="25" t="s">
        <v>17902</v>
      </c>
      <c r="I8155" s="27" t="s">
        <v>1478</v>
      </c>
      <c r="J8155" s="69">
        <v>45.72</v>
      </c>
      <c r="K8155" s="6" t="s">
        <v>17903</v>
      </c>
      <c r="L8155" s="6" t="s">
        <v>95</v>
      </c>
      <c r="M8155" s="69">
        <v>30</v>
      </c>
      <c r="N8155" s="6" t="s">
        <v>59</v>
      </c>
      <c r="O8155" s="6" t="s">
        <v>129</v>
      </c>
      <c r="R8155" s="91" t="str">
        <f t="shared" si="149"/>
        <v>S09N2441P041</v>
      </c>
      <c r="S8155" s="78">
        <f>VLOOKUP(I8155,品牌型号对应工厂型号!C:E,3,0)</f>
        <v>10</v>
      </c>
      <c r="T8155" s="76" t="str">
        <f>VLOOKUP(I8155,品牌型号对应工厂型号!C:I,7,0)</f>
        <v>113:2.0mil USGY-15(ZYF-88)</v>
      </c>
    </row>
    <row r="8156" spans="1:20">
      <c r="A8156" s="25">
        <v>43362</v>
      </c>
      <c r="B8156" s="25">
        <v>2.4846597222203854</v>
      </c>
      <c r="C8156" s="26" t="s">
        <v>17899</v>
      </c>
      <c r="D8156" s="25" t="s">
        <v>17904</v>
      </c>
      <c r="E8156" s="26" t="s">
        <v>17901</v>
      </c>
      <c r="F8156" s="25" t="s">
        <v>96</v>
      </c>
      <c r="G8156" s="69">
        <v>1.524</v>
      </c>
      <c r="H8156" s="25" t="s">
        <v>17902</v>
      </c>
      <c r="I8156" s="27" t="s">
        <v>1478</v>
      </c>
      <c r="J8156" s="69">
        <v>45.72</v>
      </c>
      <c r="K8156" s="6" t="s">
        <v>17905</v>
      </c>
      <c r="L8156" s="6" t="s">
        <v>95</v>
      </c>
      <c r="M8156" s="69">
        <v>30</v>
      </c>
      <c r="N8156" s="6" t="s">
        <v>59</v>
      </c>
      <c r="O8156" s="6" t="s">
        <v>129</v>
      </c>
      <c r="R8156" s="91" t="str">
        <f t="shared" si="149"/>
        <v>S09N2441P031</v>
      </c>
      <c r="S8156" s="78">
        <f>VLOOKUP(I8156,品牌型号对应工厂型号!C:E,3,0)</f>
        <v>10</v>
      </c>
      <c r="T8156" s="76" t="str">
        <f>VLOOKUP(I8156,品牌型号对应工厂型号!C:I,7,0)</f>
        <v>113:2.0mil USGY-15(ZYF-88)</v>
      </c>
    </row>
    <row r="8157" spans="1:20">
      <c r="A8157" s="25">
        <v>43362</v>
      </c>
      <c r="B8157" s="25">
        <v>2.4846597222203854</v>
      </c>
      <c r="C8157" s="26" t="s">
        <v>17899</v>
      </c>
      <c r="D8157" s="25" t="s">
        <v>17906</v>
      </c>
      <c r="E8157" s="26" t="s">
        <v>17901</v>
      </c>
      <c r="F8157" s="25" t="s">
        <v>96</v>
      </c>
      <c r="G8157" s="69">
        <v>1.524</v>
      </c>
      <c r="H8157" s="25" t="s">
        <v>17902</v>
      </c>
      <c r="I8157" s="27" t="s">
        <v>1478</v>
      </c>
      <c r="J8157" s="69">
        <v>45.72</v>
      </c>
      <c r="K8157" s="6" t="s">
        <v>17907</v>
      </c>
      <c r="L8157" s="6" t="s">
        <v>95</v>
      </c>
      <c r="M8157" s="69">
        <v>30</v>
      </c>
      <c r="N8157" s="6" t="s">
        <v>59</v>
      </c>
      <c r="O8157" s="6" t="s">
        <v>129</v>
      </c>
      <c r="R8157" s="91" t="str">
        <f t="shared" si="149"/>
        <v>S09N2441P032</v>
      </c>
      <c r="S8157" s="78">
        <f>VLOOKUP(I8157,品牌型号对应工厂型号!C:E,3,0)</f>
        <v>10</v>
      </c>
      <c r="T8157" s="76" t="str">
        <f>VLOOKUP(I8157,品牌型号对应工厂型号!C:I,7,0)</f>
        <v>113:2.0mil USGY-15(ZYF-88)</v>
      </c>
    </row>
    <row r="8158" spans="1:20">
      <c r="A8158" s="25">
        <v>43362</v>
      </c>
      <c r="B8158" s="25">
        <v>2.4846597222203854</v>
      </c>
      <c r="C8158" s="26" t="s">
        <v>17899</v>
      </c>
      <c r="D8158" s="25" t="s">
        <v>17908</v>
      </c>
      <c r="E8158" s="26" t="s">
        <v>17901</v>
      </c>
      <c r="F8158" s="25" t="s">
        <v>96</v>
      </c>
      <c r="G8158" s="69">
        <v>1.524</v>
      </c>
      <c r="H8158" s="25" t="s">
        <v>17902</v>
      </c>
      <c r="I8158" s="27" t="s">
        <v>1478</v>
      </c>
      <c r="J8158" s="69">
        <v>45.72</v>
      </c>
      <c r="K8158" s="6" t="s">
        <v>17909</v>
      </c>
      <c r="L8158" s="6" t="s">
        <v>95</v>
      </c>
      <c r="M8158" s="69">
        <v>30</v>
      </c>
      <c r="N8158" s="6" t="s">
        <v>59</v>
      </c>
      <c r="O8158" s="6" t="s">
        <v>129</v>
      </c>
      <c r="R8158" s="91" t="str">
        <f t="shared" si="149"/>
        <v>S09N2441P034</v>
      </c>
      <c r="S8158" s="78">
        <f>VLOOKUP(I8158,品牌型号对应工厂型号!C:E,3,0)</f>
        <v>10</v>
      </c>
      <c r="T8158" s="76" t="str">
        <f>VLOOKUP(I8158,品牌型号对应工厂型号!C:I,7,0)</f>
        <v>113:2.0mil USGY-15(ZYF-88)</v>
      </c>
    </row>
    <row r="8159" spans="1:20">
      <c r="A8159" s="25">
        <v>43362</v>
      </c>
      <c r="B8159" s="25">
        <v>2.4846597222203854</v>
      </c>
      <c r="C8159" s="26" t="s">
        <v>17899</v>
      </c>
      <c r="D8159" s="25" t="s">
        <v>17910</v>
      </c>
      <c r="E8159" s="26" t="s">
        <v>17901</v>
      </c>
      <c r="F8159" s="25" t="s">
        <v>96</v>
      </c>
      <c r="G8159" s="69">
        <v>1.524</v>
      </c>
      <c r="H8159" s="25" t="s">
        <v>17902</v>
      </c>
      <c r="I8159" s="27" t="s">
        <v>1478</v>
      </c>
      <c r="J8159" s="69">
        <v>45.72</v>
      </c>
      <c r="K8159" s="6" t="s">
        <v>17911</v>
      </c>
      <c r="L8159" s="6" t="s">
        <v>95</v>
      </c>
      <c r="M8159" s="69">
        <v>30</v>
      </c>
      <c r="N8159" s="6" t="s">
        <v>59</v>
      </c>
      <c r="O8159" s="6" t="s">
        <v>129</v>
      </c>
      <c r="R8159" s="91" t="str">
        <f t="shared" si="149"/>
        <v>S09N2441P033</v>
      </c>
      <c r="S8159" s="78">
        <f>VLOOKUP(I8159,品牌型号对应工厂型号!C:E,3,0)</f>
        <v>10</v>
      </c>
      <c r="T8159" s="76" t="str">
        <f>VLOOKUP(I8159,品牌型号对应工厂型号!C:I,7,0)</f>
        <v>113:2.0mil USGY-15(ZYF-88)</v>
      </c>
    </row>
    <row r="8160" spans="1:20">
      <c r="A8160" s="25">
        <v>43362</v>
      </c>
      <c r="B8160" s="25">
        <v>2.4846597222203854</v>
      </c>
      <c r="C8160" s="26" t="s">
        <v>17899</v>
      </c>
      <c r="D8160" s="25" t="s">
        <v>17912</v>
      </c>
      <c r="E8160" s="26" t="s">
        <v>17901</v>
      </c>
      <c r="F8160" s="25" t="s">
        <v>96</v>
      </c>
      <c r="G8160" s="69">
        <v>1.524</v>
      </c>
      <c r="H8160" s="25" t="s">
        <v>17902</v>
      </c>
      <c r="I8160" s="27" t="s">
        <v>1478</v>
      </c>
      <c r="J8160" s="69">
        <v>45.72</v>
      </c>
      <c r="K8160" s="6" t="s">
        <v>17913</v>
      </c>
      <c r="L8160" s="6" t="s">
        <v>95</v>
      </c>
      <c r="M8160" s="69">
        <v>30</v>
      </c>
      <c r="N8160" s="6" t="s">
        <v>59</v>
      </c>
      <c r="O8160" s="6" t="s">
        <v>129</v>
      </c>
      <c r="R8160" s="91" t="str">
        <f t="shared" si="149"/>
        <v>S09N2441P037</v>
      </c>
      <c r="S8160" s="78">
        <f>VLOOKUP(I8160,品牌型号对应工厂型号!C:E,3,0)</f>
        <v>10</v>
      </c>
      <c r="T8160" s="76" t="str">
        <f>VLOOKUP(I8160,品牌型号对应工厂型号!C:I,7,0)</f>
        <v>113:2.0mil USGY-15(ZYF-88)</v>
      </c>
    </row>
    <row r="8161" spans="1:20">
      <c r="A8161" s="25">
        <v>43362</v>
      </c>
      <c r="B8161" s="25">
        <v>2.4846597222203854</v>
      </c>
      <c r="C8161" s="26" t="s">
        <v>17899</v>
      </c>
      <c r="D8161" s="25" t="s">
        <v>17914</v>
      </c>
      <c r="E8161" s="26" t="s">
        <v>17901</v>
      </c>
      <c r="F8161" s="25" t="s">
        <v>96</v>
      </c>
      <c r="G8161" s="69">
        <v>1.524</v>
      </c>
      <c r="H8161" s="25" t="s">
        <v>17902</v>
      </c>
      <c r="I8161" s="27" t="s">
        <v>1478</v>
      </c>
      <c r="J8161" s="69">
        <v>45.72</v>
      </c>
      <c r="K8161" s="6" t="s">
        <v>17915</v>
      </c>
      <c r="L8161" s="6" t="s">
        <v>95</v>
      </c>
      <c r="M8161" s="69">
        <v>30</v>
      </c>
      <c r="N8161" s="6" t="s">
        <v>59</v>
      </c>
      <c r="O8161" s="6" t="s">
        <v>129</v>
      </c>
      <c r="R8161" s="91" t="str">
        <f t="shared" si="149"/>
        <v>S09N2441P039</v>
      </c>
      <c r="S8161" s="78">
        <f>VLOOKUP(I8161,品牌型号对应工厂型号!C:E,3,0)</f>
        <v>10</v>
      </c>
      <c r="T8161" s="76" t="str">
        <f>VLOOKUP(I8161,品牌型号对应工厂型号!C:I,7,0)</f>
        <v>113:2.0mil USGY-15(ZYF-88)</v>
      </c>
    </row>
    <row r="8162" spans="1:20">
      <c r="A8162" s="25">
        <v>43362</v>
      </c>
      <c r="B8162" s="25">
        <v>2.4846597222203854</v>
      </c>
      <c r="C8162" s="26" t="s">
        <v>17899</v>
      </c>
      <c r="D8162" s="25" t="s">
        <v>17916</v>
      </c>
      <c r="E8162" s="26" t="s">
        <v>17901</v>
      </c>
      <c r="F8162" s="25" t="s">
        <v>96</v>
      </c>
      <c r="G8162" s="69">
        <v>1.524</v>
      </c>
      <c r="H8162" s="25" t="s">
        <v>17902</v>
      </c>
      <c r="I8162" s="27" t="s">
        <v>1478</v>
      </c>
      <c r="J8162" s="69">
        <v>45.72</v>
      </c>
      <c r="K8162" s="6" t="s">
        <v>17917</v>
      </c>
      <c r="L8162" s="6" t="s">
        <v>95</v>
      </c>
      <c r="M8162" s="69">
        <v>30</v>
      </c>
      <c r="N8162" s="6" t="s">
        <v>59</v>
      </c>
      <c r="O8162" s="6" t="s">
        <v>129</v>
      </c>
      <c r="R8162" s="91" t="str">
        <f t="shared" si="149"/>
        <v>S09N2441P038</v>
      </c>
      <c r="S8162" s="78">
        <f>VLOOKUP(I8162,品牌型号对应工厂型号!C:E,3,0)</f>
        <v>10</v>
      </c>
      <c r="T8162" s="76" t="str">
        <f>VLOOKUP(I8162,品牌型号对应工厂型号!C:I,7,0)</f>
        <v>113:2.0mil USGY-15(ZYF-88)</v>
      </c>
    </row>
    <row r="8163" spans="1:20">
      <c r="A8163" s="25">
        <v>43362</v>
      </c>
      <c r="B8163" s="25">
        <v>2.4846597222203854</v>
      </c>
      <c r="C8163" s="26" t="s">
        <v>17899</v>
      </c>
      <c r="D8163" s="25" t="s">
        <v>17918</v>
      </c>
      <c r="E8163" s="26" t="s">
        <v>17901</v>
      </c>
      <c r="F8163" s="25" t="s">
        <v>96</v>
      </c>
      <c r="G8163" s="69">
        <v>1.524</v>
      </c>
      <c r="H8163" s="25" t="s">
        <v>17902</v>
      </c>
      <c r="I8163" s="27" t="s">
        <v>1478</v>
      </c>
      <c r="J8163" s="69">
        <v>45.72</v>
      </c>
      <c r="K8163" s="6" t="s">
        <v>17919</v>
      </c>
      <c r="L8163" s="6" t="s">
        <v>95</v>
      </c>
      <c r="M8163" s="69">
        <v>30</v>
      </c>
      <c r="N8163" s="6" t="s">
        <v>59</v>
      </c>
      <c r="O8163" s="6" t="s">
        <v>129</v>
      </c>
      <c r="R8163" s="91" t="str">
        <f t="shared" si="149"/>
        <v>S09N2441P036</v>
      </c>
      <c r="S8163" s="78">
        <f>VLOOKUP(I8163,品牌型号对应工厂型号!C:E,3,0)</f>
        <v>10</v>
      </c>
      <c r="T8163" s="76" t="str">
        <f>VLOOKUP(I8163,品牌型号对应工厂型号!C:I,7,0)</f>
        <v>113:2.0mil USGY-15(ZYF-88)</v>
      </c>
    </row>
    <row r="8164" spans="1:20">
      <c r="A8164" s="25">
        <v>43362</v>
      </c>
      <c r="B8164" s="25">
        <v>2.4846597222203854</v>
      </c>
      <c r="C8164" s="26" t="s">
        <v>17899</v>
      </c>
      <c r="D8164" s="25" t="s">
        <v>17920</v>
      </c>
      <c r="E8164" s="26" t="s">
        <v>17901</v>
      </c>
      <c r="F8164" s="25" t="s">
        <v>96</v>
      </c>
      <c r="G8164" s="69">
        <v>1.524</v>
      </c>
      <c r="H8164" s="25" t="s">
        <v>17902</v>
      </c>
      <c r="I8164" s="27" t="s">
        <v>1478</v>
      </c>
      <c r="J8164" s="69">
        <v>45.72</v>
      </c>
      <c r="K8164" s="6" t="s">
        <v>17921</v>
      </c>
      <c r="L8164" s="6" t="s">
        <v>95</v>
      </c>
      <c r="M8164" s="69">
        <v>30</v>
      </c>
      <c r="N8164" s="6" t="s">
        <v>59</v>
      </c>
      <c r="O8164" s="6" t="s">
        <v>129</v>
      </c>
      <c r="R8164" s="91" t="str">
        <f t="shared" si="149"/>
        <v>S09N2441P054</v>
      </c>
      <c r="S8164" s="78">
        <f>VLOOKUP(I8164,品牌型号对应工厂型号!C:E,3,0)</f>
        <v>10</v>
      </c>
      <c r="T8164" s="76" t="str">
        <f>VLOOKUP(I8164,品牌型号对应工厂型号!C:I,7,0)</f>
        <v>113:2.0mil USGY-15(ZYF-88)</v>
      </c>
    </row>
    <row r="8165" spans="1:20">
      <c r="A8165" s="25">
        <v>43362</v>
      </c>
      <c r="B8165" s="25">
        <v>2.4846597222203854</v>
      </c>
      <c r="C8165" s="26" t="s">
        <v>17899</v>
      </c>
      <c r="D8165" s="25" t="s">
        <v>17922</v>
      </c>
      <c r="E8165" s="26" t="s">
        <v>17901</v>
      </c>
      <c r="F8165" s="25" t="s">
        <v>96</v>
      </c>
      <c r="G8165" s="69">
        <v>1.524</v>
      </c>
      <c r="H8165" s="25" t="s">
        <v>17902</v>
      </c>
      <c r="I8165" s="27" t="s">
        <v>1478</v>
      </c>
      <c r="J8165" s="69">
        <v>45.72</v>
      </c>
      <c r="K8165" s="6" t="s">
        <v>17923</v>
      </c>
      <c r="L8165" s="6" t="s">
        <v>95</v>
      </c>
      <c r="M8165" s="69">
        <v>30</v>
      </c>
      <c r="N8165" s="6" t="s">
        <v>59</v>
      </c>
      <c r="O8165" s="6" t="s">
        <v>129</v>
      </c>
      <c r="R8165" s="91" t="str">
        <f t="shared" si="149"/>
        <v>S09N2441P053</v>
      </c>
      <c r="S8165" s="78">
        <f>VLOOKUP(I8165,品牌型号对应工厂型号!C:E,3,0)</f>
        <v>10</v>
      </c>
      <c r="T8165" s="76" t="str">
        <f>VLOOKUP(I8165,品牌型号对应工厂型号!C:I,7,0)</f>
        <v>113:2.0mil USGY-15(ZYF-88)</v>
      </c>
    </row>
    <row r="8166" spans="1:20">
      <c r="A8166" s="25">
        <v>43362</v>
      </c>
      <c r="B8166" s="25">
        <v>2.4846597222203854</v>
      </c>
      <c r="C8166" s="26" t="s">
        <v>17899</v>
      </c>
      <c r="D8166" s="25" t="s">
        <v>17924</v>
      </c>
      <c r="E8166" s="26" t="s">
        <v>17901</v>
      </c>
      <c r="F8166" s="25" t="s">
        <v>96</v>
      </c>
      <c r="G8166" s="69">
        <v>1.524</v>
      </c>
      <c r="H8166" s="25" t="s">
        <v>17902</v>
      </c>
      <c r="I8166" s="27" t="s">
        <v>1478</v>
      </c>
      <c r="J8166" s="69">
        <v>45.72</v>
      </c>
      <c r="K8166" s="6" t="s">
        <v>17925</v>
      </c>
      <c r="L8166" s="6" t="s">
        <v>95</v>
      </c>
      <c r="M8166" s="69">
        <v>30</v>
      </c>
      <c r="N8166" s="6" t="s">
        <v>59</v>
      </c>
      <c r="O8166" s="6" t="s">
        <v>129</v>
      </c>
      <c r="R8166" s="91" t="str">
        <f t="shared" si="149"/>
        <v>S09N2441P040</v>
      </c>
      <c r="S8166" s="78">
        <f>VLOOKUP(I8166,品牌型号对应工厂型号!C:E,3,0)</f>
        <v>10</v>
      </c>
      <c r="T8166" s="76" t="str">
        <f>VLOOKUP(I8166,品牌型号对应工厂型号!C:I,7,0)</f>
        <v>113:2.0mil USGY-15(ZYF-88)</v>
      </c>
    </row>
    <row r="8167" spans="1:20">
      <c r="A8167" s="25">
        <v>43362</v>
      </c>
      <c r="B8167" s="25">
        <v>2.4846597222203854</v>
      </c>
      <c r="C8167" s="26" t="s">
        <v>17899</v>
      </c>
      <c r="D8167" s="25" t="s">
        <v>17926</v>
      </c>
      <c r="E8167" s="26" t="s">
        <v>17901</v>
      </c>
      <c r="F8167" s="25" t="s">
        <v>96</v>
      </c>
      <c r="G8167" s="69">
        <v>1.524</v>
      </c>
      <c r="H8167" s="25" t="s">
        <v>17902</v>
      </c>
      <c r="I8167" s="27" t="s">
        <v>1478</v>
      </c>
      <c r="J8167" s="69">
        <v>45.72</v>
      </c>
      <c r="K8167" s="6" t="s">
        <v>17927</v>
      </c>
      <c r="L8167" s="6" t="s">
        <v>95</v>
      </c>
      <c r="M8167" s="69">
        <v>30</v>
      </c>
      <c r="N8167" s="6" t="s">
        <v>59</v>
      </c>
      <c r="O8167" s="6" t="s">
        <v>129</v>
      </c>
      <c r="R8167" s="91" t="str">
        <f t="shared" si="149"/>
        <v>S09N2441P046</v>
      </c>
      <c r="S8167" s="78">
        <f>VLOOKUP(I8167,品牌型号对应工厂型号!C:E,3,0)</f>
        <v>10</v>
      </c>
      <c r="T8167" s="76" t="str">
        <f>VLOOKUP(I8167,品牌型号对应工厂型号!C:I,7,0)</f>
        <v>113:2.0mil USGY-15(ZYF-88)</v>
      </c>
    </row>
    <row r="8168" spans="1:20">
      <c r="A8168" s="25">
        <v>43362</v>
      </c>
      <c r="B8168" s="25">
        <v>2.4846597222203854</v>
      </c>
      <c r="C8168" s="26" t="s">
        <v>17899</v>
      </c>
      <c r="D8168" s="25" t="s">
        <v>17928</v>
      </c>
      <c r="E8168" s="26" t="s">
        <v>17901</v>
      </c>
      <c r="F8168" s="25" t="s">
        <v>96</v>
      </c>
      <c r="G8168" s="69">
        <v>1.524</v>
      </c>
      <c r="H8168" s="25" t="s">
        <v>17902</v>
      </c>
      <c r="I8168" s="27" t="s">
        <v>1478</v>
      </c>
      <c r="J8168" s="69">
        <v>45.72</v>
      </c>
      <c r="K8168" s="6" t="s">
        <v>17929</v>
      </c>
      <c r="L8168" s="6" t="s">
        <v>95</v>
      </c>
      <c r="M8168" s="69">
        <v>30</v>
      </c>
      <c r="N8168" s="6" t="s">
        <v>59</v>
      </c>
      <c r="O8168" s="6" t="s">
        <v>129</v>
      </c>
      <c r="R8168" s="91" t="str">
        <f t="shared" si="149"/>
        <v>S09N2441P047</v>
      </c>
      <c r="S8168" s="78">
        <f>VLOOKUP(I8168,品牌型号对应工厂型号!C:E,3,0)</f>
        <v>10</v>
      </c>
      <c r="T8168" s="76" t="str">
        <f>VLOOKUP(I8168,品牌型号对应工厂型号!C:I,7,0)</f>
        <v>113:2.0mil USGY-15(ZYF-88)</v>
      </c>
    </row>
    <row r="8169" spans="1:20">
      <c r="A8169" s="25">
        <v>43362</v>
      </c>
      <c r="B8169" s="25">
        <v>2.4846597222203854</v>
      </c>
      <c r="C8169" s="26" t="s">
        <v>17899</v>
      </c>
      <c r="D8169" s="25" t="s">
        <v>17930</v>
      </c>
      <c r="E8169" s="26" t="s">
        <v>17901</v>
      </c>
      <c r="F8169" s="25" t="s">
        <v>96</v>
      </c>
      <c r="G8169" s="69">
        <v>1.524</v>
      </c>
      <c r="H8169" s="25" t="s">
        <v>17902</v>
      </c>
      <c r="I8169" s="27" t="s">
        <v>1478</v>
      </c>
      <c r="J8169" s="69">
        <v>45.72</v>
      </c>
      <c r="K8169" s="6" t="s">
        <v>17931</v>
      </c>
      <c r="L8169" s="6" t="s">
        <v>95</v>
      </c>
      <c r="M8169" s="69">
        <v>30</v>
      </c>
      <c r="N8169" s="6" t="s">
        <v>59</v>
      </c>
      <c r="O8169" s="6" t="s">
        <v>129</v>
      </c>
      <c r="R8169" s="91" t="str">
        <f t="shared" si="149"/>
        <v>S09N2441P048</v>
      </c>
      <c r="S8169" s="78">
        <f>VLOOKUP(I8169,品牌型号对应工厂型号!C:E,3,0)</f>
        <v>10</v>
      </c>
      <c r="T8169" s="76" t="str">
        <f>VLOOKUP(I8169,品牌型号对应工厂型号!C:I,7,0)</f>
        <v>113:2.0mil USGY-15(ZYF-88)</v>
      </c>
    </row>
    <row r="8170" spans="1:20">
      <c r="A8170" s="25">
        <v>43362</v>
      </c>
      <c r="B8170" s="25">
        <v>2.4846597222203854</v>
      </c>
      <c r="C8170" s="26" t="s">
        <v>17899</v>
      </c>
      <c r="D8170" s="25" t="s">
        <v>17932</v>
      </c>
      <c r="E8170" s="26" t="s">
        <v>17901</v>
      </c>
      <c r="F8170" s="25" t="s">
        <v>96</v>
      </c>
      <c r="G8170" s="69">
        <v>1.524</v>
      </c>
      <c r="H8170" s="25" t="s">
        <v>17902</v>
      </c>
      <c r="I8170" s="27" t="s">
        <v>1478</v>
      </c>
      <c r="J8170" s="69">
        <v>45.72</v>
      </c>
      <c r="K8170" s="6" t="s">
        <v>17933</v>
      </c>
      <c r="L8170" s="6" t="s">
        <v>95</v>
      </c>
      <c r="M8170" s="69">
        <v>30</v>
      </c>
      <c r="N8170" s="6" t="s">
        <v>59</v>
      </c>
      <c r="O8170" s="6" t="s">
        <v>129</v>
      </c>
      <c r="R8170" s="91" t="str">
        <f t="shared" si="149"/>
        <v>S09N2441P049</v>
      </c>
      <c r="S8170" s="78">
        <f>VLOOKUP(I8170,品牌型号对应工厂型号!C:E,3,0)</f>
        <v>10</v>
      </c>
      <c r="T8170" s="76" t="str">
        <f>VLOOKUP(I8170,品牌型号对应工厂型号!C:I,7,0)</f>
        <v>113:2.0mil USGY-15(ZYF-88)</v>
      </c>
    </row>
    <row r="8171" spans="1:20">
      <c r="A8171" s="25">
        <v>43362</v>
      </c>
      <c r="B8171" s="25">
        <v>2.4846597222203854</v>
      </c>
      <c r="C8171" s="26" t="s">
        <v>17899</v>
      </c>
      <c r="D8171" s="25" t="s">
        <v>17934</v>
      </c>
      <c r="E8171" s="26" t="s">
        <v>17901</v>
      </c>
      <c r="F8171" s="25" t="s">
        <v>96</v>
      </c>
      <c r="G8171" s="69">
        <v>1.524</v>
      </c>
      <c r="H8171" s="25" t="s">
        <v>17902</v>
      </c>
      <c r="I8171" s="27" t="s">
        <v>1478</v>
      </c>
      <c r="J8171" s="69">
        <v>45.72</v>
      </c>
      <c r="K8171" s="6" t="s">
        <v>17935</v>
      </c>
      <c r="L8171" s="6" t="s">
        <v>95</v>
      </c>
      <c r="M8171" s="69">
        <v>30</v>
      </c>
      <c r="N8171" s="6" t="s">
        <v>59</v>
      </c>
      <c r="O8171" s="6" t="s">
        <v>129</v>
      </c>
      <c r="R8171" s="91" t="str">
        <f t="shared" si="149"/>
        <v>S09N2441P050</v>
      </c>
      <c r="S8171" s="78">
        <f>VLOOKUP(I8171,品牌型号对应工厂型号!C:E,3,0)</f>
        <v>10</v>
      </c>
      <c r="T8171" s="76" t="str">
        <f>VLOOKUP(I8171,品牌型号对应工厂型号!C:I,7,0)</f>
        <v>113:2.0mil USGY-15(ZYF-88)</v>
      </c>
    </row>
    <row r="8172" spans="1:20">
      <c r="A8172" s="25">
        <v>43362</v>
      </c>
      <c r="B8172" s="25">
        <v>2.4846597222203854</v>
      </c>
      <c r="C8172" s="26" t="s">
        <v>17899</v>
      </c>
      <c r="D8172" s="25" t="s">
        <v>17936</v>
      </c>
      <c r="E8172" s="26" t="s">
        <v>17901</v>
      </c>
      <c r="F8172" s="25" t="s">
        <v>96</v>
      </c>
      <c r="G8172" s="69">
        <v>1.524</v>
      </c>
      <c r="H8172" s="25" t="s">
        <v>17902</v>
      </c>
      <c r="I8172" s="27" t="s">
        <v>1478</v>
      </c>
      <c r="J8172" s="69">
        <v>45.72</v>
      </c>
      <c r="K8172" s="6" t="s">
        <v>17937</v>
      </c>
      <c r="L8172" s="6" t="s">
        <v>95</v>
      </c>
      <c r="M8172" s="69">
        <v>30</v>
      </c>
      <c r="N8172" s="6" t="s">
        <v>59</v>
      </c>
      <c r="O8172" s="6" t="s">
        <v>129</v>
      </c>
      <c r="R8172" s="91" t="str">
        <f t="shared" si="149"/>
        <v>S09N2441P051</v>
      </c>
      <c r="S8172" s="78">
        <f>VLOOKUP(I8172,品牌型号对应工厂型号!C:E,3,0)</f>
        <v>10</v>
      </c>
      <c r="T8172" s="76" t="str">
        <f>VLOOKUP(I8172,品牌型号对应工厂型号!C:I,7,0)</f>
        <v>113:2.0mil USGY-15(ZYF-88)</v>
      </c>
    </row>
    <row r="8173" spans="1:20">
      <c r="A8173" s="25">
        <v>43362</v>
      </c>
      <c r="B8173" s="25">
        <v>2.4846597222203854</v>
      </c>
      <c r="C8173" s="26" t="s">
        <v>17899</v>
      </c>
      <c r="D8173" s="25" t="s">
        <v>17938</v>
      </c>
      <c r="E8173" s="26" t="s">
        <v>17901</v>
      </c>
      <c r="F8173" s="25" t="s">
        <v>96</v>
      </c>
      <c r="G8173" s="69">
        <v>1.524</v>
      </c>
      <c r="H8173" s="25" t="s">
        <v>17902</v>
      </c>
      <c r="I8173" s="27" t="s">
        <v>1478</v>
      </c>
      <c r="J8173" s="69">
        <v>45.72</v>
      </c>
      <c r="K8173" s="6" t="s">
        <v>17939</v>
      </c>
      <c r="L8173" s="6" t="s">
        <v>95</v>
      </c>
      <c r="M8173" s="69">
        <v>30</v>
      </c>
      <c r="N8173" s="6" t="s">
        <v>59</v>
      </c>
      <c r="O8173" s="6" t="s">
        <v>129</v>
      </c>
      <c r="R8173" s="91" t="str">
        <f t="shared" si="149"/>
        <v>S09N2441P052</v>
      </c>
      <c r="S8173" s="78">
        <f>VLOOKUP(I8173,品牌型号对应工厂型号!C:E,3,0)</f>
        <v>10</v>
      </c>
      <c r="T8173" s="76" t="str">
        <f>VLOOKUP(I8173,品牌型号对应工厂型号!C:I,7,0)</f>
        <v>113:2.0mil USGY-15(ZYF-88)</v>
      </c>
    </row>
    <row r="8174" spans="1:20">
      <c r="A8174" s="25">
        <v>43362</v>
      </c>
      <c r="B8174" s="25">
        <v>2.4846597222203854</v>
      </c>
      <c r="C8174" s="26" t="s">
        <v>17899</v>
      </c>
      <c r="D8174" s="25" t="s">
        <v>17940</v>
      </c>
      <c r="E8174" s="26" t="s">
        <v>17901</v>
      </c>
      <c r="F8174" s="25" t="s">
        <v>96</v>
      </c>
      <c r="G8174" s="69">
        <v>1.524</v>
      </c>
      <c r="H8174" s="25" t="s">
        <v>17902</v>
      </c>
      <c r="I8174" s="27" t="s">
        <v>1478</v>
      </c>
      <c r="J8174" s="69">
        <v>45.72</v>
      </c>
      <c r="K8174" s="6" t="s">
        <v>17941</v>
      </c>
      <c r="L8174" s="6" t="s">
        <v>95</v>
      </c>
      <c r="M8174" s="69">
        <v>30</v>
      </c>
      <c r="N8174" s="6" t="s">
        <v>59</v>
      </c>
      <c r="O8174" s="6" t="s">
        <v>129</v>
      </c>
      <c r="R8174" s="91" t="str">
        <f t="shared" si="149"/>
        <v>S09N2441P045</v>
      </c>
      <c r="S8174" s="78">
        <f>VLOOKUP(I8174,品牌型号对应工厂型号!C:E,3,0)</f>
        <v>10</v>
      </c>
      <c r="T8174" s="76" t="str">
        <f>VLOOKUP(I8174,品牌型号对应工厂型号!C:I,7,0)</f>
        <v>113:2.0mil USGY-15(ZYF-88)</v>
      </c>
    </row>
    <row r="8175" spans="1:20">
      <c r="A8175" s="25">
        <v>43363</v>
      </c>
      <c r="B8175" s="25">
        <v>1.4846597222203854</v>
      </c>
      <c r="C8175" s="26" t="s">
        <v>17942</v>
      </c>
      <c r="D8175" s="25" t="s">
        <v>17943</v>
      </c>
      <c r="E8175" s="26" t="s">
        <v>17901</v>
      </c>
      <c r="F8175" s="25" t="s">
        <v>96</v>
      </c>
      <c r="G8175" s="69">
        <v>1.524</v>
      </c>
      <c r="H8175" s="25" t="s">
        <v>17902</v>
      </c>
      <c r="I8175" s="27" t="s">
        <v>1478</v>
      </c>
      <c r="J8175" s="69">
        <v>45.72</v>
      </c>
      <c r="K8175" s="6" t="s">
        <v>17944</v>
      </c>
      <c r="L8175" s="6" t="s">
        <v>95</v>
      </c>
      <c r="M8175" s="69">
        <v>30</v>
      </c>
      <c r="N8175" s="6" t="s">
        <v>59</v>
      </c>
      <c r="O8175" s="6" t="s">
        <v>3686</v>
      </c>
      <c r="R8175" s="91" t="str">
        <f t="shared" si="149"/>
        <v>S09N2441P035</v>
      </c>
      <c r="S8175" s="78">
        <f>VLOOKUP(I8175,品牌型号对应工厂型号!C:E,3,0)</f>
        <v>10</v>
      </c>
      <c r="T8175" s="76" t="str">
        <f>VLOOKUP(I8175,品牌型号对应工厂型号!C:I,7,0)</f>
        <v>113:2.0mil USGY-15(ZYF-88)</v>
      </c>
    </row>
    <row r="8176" spans="1:20">
      <c r="A8176" s="25">
        <v>43363</v>
      </c>
      <c r="B8176" s="25">
        <v>1.4846597222203854</v>
      </c>
      <c r="C8176" s="26" t="s">
        <v>17942</v>
      </c>
      <c r="D8176" s="25" t="s">
        <v>17945</v>
      </c>
      <c r="E8176" s="26" t="s">
        <v>17890</v>
      </c>
      <c r="F8176" s="25" t="s">
        <v>96</v>
      </c>
      <c r="G8176" s="69">
        <v>1.524</v>
      </c>
      <c r="H8176" s="25" t="s">
        <v>17891</v>
      </c>
      <c r="I8176" s="27" t="s">
        <v>50</v>
      </c>
      <c r="J8176" s="69">
        <v>45.72</v>
      </c>
      <c r="K8176" s="6" t="s">
        <v>17946</v>
      </c>
      <c r="L8176" s="6" t="s">
        <v>95</v>
      </c>
      <c r="M8176" s="69">
        <v>30</v>
      </c>
      <c r="N8176" s="6" t="s">
        <v>59</v>
      </c>
      <c r="O8176" s="6" t="s">
        <v>3686</v>
      </c>
      <c r="R8176" s="91" t="str">
        <f t="shared" si="149"/>
        <v>S05D2244P032</v>
      </c>
      <c r="S8176" s="78">
        <f>VLOOKUP(I8176,品牌型号对应工厂型号!C:E,3,0)</f>
        <v>10</v>
      </c>
      <c r="T8176" s="76" t="str">
        <f>VLOOKUP(I8176,品牌型号对应工厂型号!C:I,7,0)</f>
        <v>111:2.0mil UGGN-70(ZYF-70)</v>
      </c>
    </row>
    <row r="8177" spans="1:20">
      <c r="A8177" s="25">
        <v>43363</v>
      </c>
      <c r="B8177" s="25">
        <v>1.4846597222203854</v>
      </c>
      <c r="C8177" s="26" t="s">
        <v>17942</v>
      </c>
      <c r="D8177" s="25" t="s">
        <v>17947</v>
      </c>
      <c r="E8177" s="26" t="s">
        <v>661</v>
      </c>
      <c r="F8177" s="25" t="s">
        <v>96</v>
      </c>
      <c r="G8177" s="69">
        <v>1.524</v>
      </c>
      <c r="H8177" s="25" t="s">
        <v>126</v>
      </c>
      <c r="I8177" s="27" t="s">
        <v>44</v>
      </c>
      <c r="J8177" s="69">
        <v>45.72</v>
      </c>
      <c r="K8177" s="6" t="s">
        <v>17948</v>
      </c>
      <c r="L8177" s="6" t="s">
        <v>95</v>
      </c>
      <c r="M8177" s="69">
        <v>30</v>
      </c>
      <c r="N8177" s="6" t="s">
        <v>59</v>
      </c>
      <c r="O8177" s="6" t="s">
        <v>3686</v>
      </c>
      <c r="R8177" s="91" t="str">
        <f t="shared" si="149"/>
        <v>S06D1365P001</v>
      </c>
      <c r="S8177" s="78">
        <f>VLOOKUP(I8177,品牌型号对应工厂型号!C:E,3,0)</f>
        <v>5</v>
      </c>
      <c r="T8177" s="76" t="str">
        <f>VLOOKUP(I8177,品牌型号对应工厂型号!C:I,7,0)</f>
        <v>99:1.5mil DABL-10(G-15)</v>
      </c>
    </row>
    <row r="8178" spans="1:20">
      <c r="A8178" s="25">
        <v>43363</v>
      </c>
      <c r="B8178" s="25">
        <v>1.4846597222203854</v>
      </c>
      <c r="C8178" s="26" t="s">
        <v>17942</v>
      </c>
      <c r="D8178" s="25" t="s">
        <v>17949</v>
      </c>
      <c r="E8178" s="26" t="s">
        <v>661</v>
      </c>
      <c r="F8178" s="25" t="s">
        <v>96</v>
      </c>
      <c r="G8178" s="69">
        <v>1.524</v>
      </c>
      <c r="H8178" s="25" t="s">
        <v>126</v>
      </c>
      <c r="I8178" s="27" t="s">
        <v>44</v>
      </c>
      <c r="J8178" s="69">
        <v>45.72</v>
      </c>
      <c r="K8178" s="6" t="s">
        <v>17950</v>
      </c>
      <c r="L8178" s="6" t="s">
        <v>95</v>
      </c>
      <c r="M8178" s="69">
        <v>30</v>
      </c>
      <c r="N8178" s="6" t="s">
        <v>59</v>
      </c>
      <c r="O8178" s="6" t="s">
        <v>3686</v>
      </c>
      <c r="R8178" s="91" t="str">
        <f t="shared" si="149"/>
        <v>S06D1365P013</v>
      </c>
      <c r="S8178" s="78">
        <f>VLOOKUP(I8178,品牌型号对应工厂型号!C:E,3,0)</f>
        <v>5</v>
      </c>
      <c r="T8178" s="76" t="str">
        <f>VLOOKUP(I8178,品牌型号对应工厂型号!C:I,7,0)</f>
        <v>99:1.5mil DABL-10(G-15)</v>
      </c>
    </row>
    <row r="8179" spans="1:20">
      <c r="A8179" s="25">
        <v>43363</v>
      </c>
      <c r="B8179" s="25">
        <v>1.4846597222203854</v>
      </c>
      <c r="C8179" s="26" t="s">
        <v>17942</v>
      </c>
      <c r="D8179" s="25" t="s">
        <v>17951</v>
      </c>
      <c r="E8179" s="26" t="s">
        <v>661</v>
      </c>
      <c r="F8179" s="25" t="s">
        <v>96</v>
      </c>
      <c r="G8179" s="69">
        <v>1.524</v>
      </c>
      <c r="H8179" s="25" t="s">
        <v>126</v>
      </c>
      <c r="I8179" s="27" t="s">
        <v>44</v>
      </c>
      <c r="J8179" s="69">
        <v>45.72</v>
      </c>
      <c r="K8179" s="6" t="s">
        <v>17952</v>
      </c>
      <c r="L8179" s="6" t="s">
        <v>95</v>
      </c>
      <c r="M8179" s="69">
        <v>30</v>
      </c>
      <c r="N8179" s="6" t="s">
        <v>59</v>
      </c>
      <c r="O8179" s="6" t="s">
        <v>3686</v>
      </c>
      <c r="R8179" s="91" t="str">
        <f t="shared" si="149"/>
        <v>S06D1365P002</v>
      </c>
      <c r="S8179" s="78">
        <f>VLOOKUP(I8179,品牌型号对应工厂型号!C:E,3,0)</f>
        <v>5</v>
      </c>
      <c r="T8179" s="76" t="str">
        <f>VLOOKUP(I8179,品牌型号对应工厂型号!C:I,7,0)</f>
        <v>99:1.5mil DABL-10(G-15)</v>
      </c>
    </row>
    <row r="8180" spans="1:20">
      <c r="A8180" s="25">
        <v>43363</v>
      </c>
      <c r="B8180" s="25">
        <v>1.4846597222203854</v>
      </c>
      <c r="C8180" s="26" t="s">
        <v>17942</v>
      </c>
      <c r="D8180" s="25" t="s">
        <v>17953</v>
      </c>
      <c r="E8180" s="26" t="s">
        <v>45</v>
      </c>
      <c r="F8180" s="25" t="s">
        <v>90</v>
      </c>
      <c r="G8180" s="69">
        <v>1.524</v>
      </c>
      <c r="H8180" s="25" t="s">
        <v>61</v>
      </c>
      <c r="I8180" s="27" t="s">
        <v>46</v>
      </c>
      <c r="J8180" s="69">
        <v>45.72</v>
      </c>
      <c r="K8180" s="6" t="s">
        <v>17954</v>
      </c>
      <c r="L8180" s="6" t="s">
        <v>95</v>
      </c>
      <c r="M8180" s="69">
        <v>30</v>
      </c>
      <c r="N8180" s="6" t="s">
        <v>59</v>
      </c>
      <c r="O8180" s="6" t="s">
        <v>3686</v>
      </c>
      <c r="R8180" s="91" t="str">
        <f t="shared" si="149"/>
        <v>S08D1206P001</v>
      </c>
      <c r="S8180" s="78">
        <f>VLOOKUP(I8180,品牌型号对应工厂型号!C:E,3,0)</f>
        <v>5</v>
      </c>
      <c r="T8180" s="76" t="str">
        <f>VLOOKUP(I8180,品牌型号对应工厂型号!C:I,7,0)</f>
        <v>98:1.5mil EASL-70(G-70)</v>
      </c>
    </row>
    <row r="8181" spans="1:20">
      <c r="A8181" s="25">
        <v>43363</v>
      </c>
      <c r="B8181" s="25">
        <v>1.4846597222203854</v>
      </c>
      <c r="C8181" s="26" t="s">
        <v>17942</v>
      </c>
      <c r="D8181" s="25" t="s">
        <v>17955</v>
      </c>
      <c r="E8181" s="26" t="s">
        <v>45</v>
      </c>
      <c r="F8181" s="25" t="s">
        <v>90</v>
      </c>
      <c r="G8181" s="69">
        <v>1.524</v>
      </c>
      <c r="H8181" s="25" t="s">
        <v>61</v>
      </c>
      <c r="I8181" s="27" t="s">
        <v>46</v>
      </c>
      <c r="J8181" s="69">
        <v>45.72</v>
      </c>
      <c r="K8181" s="6" t="s">
        <v>17956</v>
      </c>
      <c r="L8181" s="6" t="s">
        <v>95</v>
      </c>
      <c r="M8181" s="69">
        <v>30</v>
      </c>
      <c r="N8181" s="6" t="s">
        <v>59</v>
      </c>
      <c r="O8181" s="6" t="s">
        <v>3686</v>
      </c>
      <c r="R8181" s="91" t="str">
        <f t="shared" si="149"/>
        <v>S08D1206P010</v>
      </c>
      <c r="S8181" s="78">
        <f>VLOOKUP(I8181,品牌型号对应工厂型号!C:E,3,0)</f>
        <v>5</v>
      </c>
      <c r="T8181" s="76" t="str">
        <f>VLOOKUP(I8181,品牌型号对应工厂型号!C:I,7,0)</f>
        <v>98:1.5mil EASL-70(G-70)</v>
      </c>
    </row>
    <row r="8182" spans="1:20">
      <c r="A8182" s="25">
        <v>43363</v>
      </c>
      <c r="B8182" s="25">
        <v>1.4846597222203854</v>
      </c>
      <c r="C8182" s="26" t="s">
        <v>17942</v>
      </c>
      <c r="D8182" s="25" t="s">
        <v>17957</v>
      </c>
      <c r="E8182" s="26" t="s">
        <v>45</v>
      </c>
      <c r="F8182" s="25" t="s">
        <v>90</v>
      </c>
      <c r="G8182" s="69">
        <v>1.524</v>
      </c>
      <c r="H8182" s="25" t="s">
        <v>61</v>
      </c>
      <c r="I8182" s="27" t="s">
        <v>46</v>
      </c>
      <c r="J8182" s="69">
        <v>45.72</v>
      </c>
      <c r="K8182" s="6" t="s">
        <v>17958</v>
      </c>
      <c r="L8182" s="6" t="s">
        <v>95</v>
      </c>
      <c r="M8182" s="69">
        <v>30</v>
      </c>
      <c r="N8182" s="6" t="s">
        <v>59</v>
      </c>
      <c r="O8182" s="6" t="s">
        <v>3686</v>
      </c>
      <c r="R8182" s="91" t="str">
        <f t="shared" si="149"/>
        <v>S08D1206P002</v>
      </c>
      <c r="S8182" s="78">
        <f>VLOOKUP(I8182,品牌型号对应工厂型号!C:E,3,0)</f>
        <v>5</v>
      </c>
      <c r="T8182" s="76" t="str">
        <f>VLOOKUP(I8182,品牌型号对应工厂型号!C:I,7,0)</f>
        <v>98:1.5mil EASL-70(G-70)</v>
      </c>
    </row>
    <row r="8183" spans="1:20">
      <c r="A8183" s="25">
        <v>43363</v>
      </c>
      <c r="B8183" s="25">
        <v>1.4846597222203854</v>
      </c>
      <c r="C8183" s="26" t="s">
        <v>17959</v>
      </c>
      <c r="D8183" s="25" t="s">
        <v>17960</v>
      </c>
      <c r="E8183" s="26" t="s">
        <v>45</v>
      </c>
      <c r="F8183" s="25" t="s">
        <v>90</v>
      </c>
      <c r="G8183" s="69">
        <v>1.524</v>
      </c>
      <c r="H8183" s="25" t="s">
        <v>61</v>
      </c>
      <c r="I8183" s="27" t="s">
        <v>46</v>
      </c>
      <c r="J8183" s="69">
        <v>45.72</v>
      </c>
      <c r="K8183" s="6" t="s">
        <v>17961</v>
      </c>
      <c r="L8183" s="6" t="s">
        <v>95</v>
      </c>
      <c r="M8183" s="69">
        <v>30</v>
      </c>
      <c r="N8183" s="6" t="s">
        <v>59</v>
      </c>
      <c r="O8183" s="6" t="s">
        <v>12077</v>
      </c>
      <c r="R8183" s="91" t="str">
        <f t="shared" si="149"/>
        <v>S08D1206P003</v>
      </c>
      <c r="S8183" s="78">
        <f>VLOOKUP(I8183,品牌型号对应工厂型号!C:E,3,0)</f>
        <v>5</v>
      </c>
      <c r="T8183" s="76" t="str">
        <f>VLOOKUP(I8183,品牌型号对应工厂型号!C:I,7,0)</f>
        <v>98:1.5mil EASL-70(G-70)</v>
      </c>
    </row>
    <row r="8184" spans="1:20">
      <c r="A8184" s="25">
        <v>43363</v>
      </c>
      <c r="B8184" s="25">
        <v>1.4846597222203854</v>
      </c>
      <c r="C8184" s="26" t="s">
        <v>17959</v>
      </c>
      <c r="D8184" s="25" t="s">
        <v>17962</v>
      </c>
      <c r="E8184" s="26" t="s">
        <v>45</v>
      </c>
      <c r="F8184" s="25" t="s">
        <v>90</v>
      </c>
      <c r="G8184" s="69">
        <v>1.524</v>
      </c>
      <c r="H8184" s="25" t="s">
        <v>61</v>
      </c>
      <c r="I8184" s="27" t="s">
        <v>46</v>
      </c>
      <c r="J8184" s="69">
        <v>45.72</v>
      </c>
      <c r="K8184" s="6" t="s">
        <v>17963</v>
      </c>
      <c r="L8184" s="6" t="s">
        <v>95</v>
      </c>
      <c r="M8184" s="69">
        <v>30</v>
      </c>
      <c r="N8184" s="6" t="s">
        <v>59</v>
      </c>
      <c r="O8184" s="6" t="s">
        <v>12077</v>
      </c>
      <c r="R8184" s="91" t="str">
        <f t="shared" si="149"/>
        <v>S08D1206P006</v>
      </c>
      <c r="S8184" s="78">
        <f>VLOOKUP(I8184,品牌型号对应工厂型号!C:E,3,0)</f>
        <v>5</v>
      </c>
      <c r="T8184" s="76" t="str">
        <f>VLOOKUP(I8184,品牌型号对应工厂型号!C:I,7,0)</f>
        <v>98:1.5mil EASL-70(G-70)</v>
      </c>
    </row>
    <row r="8185" spans="1:20">
      <c r="A8185" s="25">
        <v>43363</v>
      </c>
      <c r="B8185" s="25">
        <v>1.4846597222203854</v>
      </c>
      <c r="C8185" s="26" t="s">
        <v>17959</v>
      </c>
      <c r="D8185" s="25" t="s">
        <v>17964</v>
      </c>
      <c r="E8185" s="26" t="s">
        <v>45</v>
      </c>
      <c r="F8185" s="25" t="s">
        <v>90</v>
      </c>
      <c r="G8185" s="69">
        <v>1.524</v>
      </c>
      <c r="H8185" s="25" t="s">
        <v>61</v>
      </c>
      <c r="I8185" s="27" t="s">
        <v>46</v>
      </c>
      <c r="J8185" s="69">
        <v>45.72</v>
      </c>
      <c r="K8185" s="6" t="s">
        <v>17965</v>
      </c>
      <c r="L8185" s="6" t="s">
        <v>95</v>
      </c>
      <c r="M8185" s="69">
        <v>30</v>
      </c>
      <c r="N8185" s="6" t="s">
        <v>59</v>
      </c>
      <c r="O8185" s="6" t="s">
        <v>12077</v>
      </c>
      <c r="R8185" s="91" t="str">
        <f t="shared" si="149"/>
        <v>S08D1206P007</v>
      </c>
      <c r="S8185" s="78">
        <f>VLOOKUP(I8185,品牌型号对应工厂型号!C:E,3,0)</f>
        <v>5</v>
      </c>
      <c r="T8185" s="76" t="str">
        <f>VLOOKUP(I8185,品牌型号对应工厂型号!C:I,7,0)</f>
        <v>98:1.5mil EASL-70(G-70)</v>
      </c>
    </row>
    <row r="8186" spans="1:20">
      <c r="A8186" s="25">
        <v>43363</v>
      </c>
      <c r="B8186" s="25">
        <v>1.4846597222203854</v>
      </c>
      <c r="C8186" s="26" t="s">
        <v>17959</v>
      </c>
      <c r="D8186" s="25" t="s">
        <v>17966</v>
      </c>
      <c r="E8186" s="26" t="s">
        <v>45</v>
      </c>
      <c r="F8186" s="25" t="s">
        <v>90</v>
      </c>
      <c r="G8186" s="69">
        <v>1.524</v>
      </c>
      <c r="H8186" s="25" t="s">
        <v>61</v>
      </c>
      <c r="I8186" s="27" t="s">
        <v>46</v>
      </c>
      <c r="J8186" s="69">
        <v>45.72</v>
      </c>
      <c r="K8186" s="6" t="s">
        <v>17967</v>
      </c>
      <c r="L8186" s="6" t="s">
        <v>95</v>
      </c>
      <c r="M8186" s="69">
        <v>30</v>
      </c>
      <c r="N8186" s="6" t="s">
        <v>59</v>
      </c>
      <c r="O8186" s="6" t="s">
        <v>12077</v>
      </c>
      <c r="R8186" s="91" t="str">
        <f t="shared" si="149"/>
        <v>S08D1206P005</v>
      </c>
      <c r="S8186" s="78">
        <f>VLOOKUP(I8186,品牌型号对应工厂型号!C:E,3,0)</f>
        <v>5</v>
      </c>
      <c r="T8186" s="76" t="str">
        <f>VLOOKUP(I8186,品牌型号对应工厂型号!C:I,7,0)</f>
        <v>98:1.5mil EASL-70(G-70)</v>
      </c>
    </row>
    <row r="8187" spans="1:20">
      <c r="A8187" s="25">
        <v>43363</v>
      </c>
      <c r="B8187" s="25">
        <v>1.4846597222203854</v>
      </c>
      <c r="C8187" s="26" t="s">
        <v>17959</v>
      </c>
      <c r="D8187" s="25" t="s">
        <v>17968</v>
      </c>
      <c r="E8187" s="26" t="s">
        <v>45</v>
      </c>
      <c r="F8187" s="25" t="s">
        <v>90</v>
      </c>
      <c r="G8187" s="69">
        <v>1.524</v>
      </c>
      <c r="H8187" s="25" t="s">
        <v>61</v>
      </c>
      <c r="I8187" s="27" t="s">
        <v>46</v>
      </c>
      <c r="J8187" s="69">
        <v>45.72</v>
      </c>
      <c r="K8187" s="6" t="s">
        <v>17969</v>
      </c>
      <c r="L8187" s="6" t="s">
        <v>95</v>
      </c>
      <c r="M8187" s="69">
        <v>30</v>
      </c>
      <c r="N8187" s="6" t="s">
        <v>59</v>
      </c>
      <c r="O8187" s="6" t="s">
        <v>12077</v>
      </c>
      <c r="R8187" s="91" t="str">
        <f t="shared" si="149"/>
        <v>S08D1206P004</v>
      </c>
      <c r="S8187" s="78">
        <f>VLOOKUP(I8187,品牌型号对应工厂型号!C:E,3,0)</f>
        <v>5</v>
      </c>
      <c r="T8187" s="76" t="str">
        <f>VLOOKUP(I8187,品牌型号对应工厂型号!C:I,7,0)</f>
        <v>98:1.5mil EASL-70(G-70)</v>
      </c>
    </row>
    <row r="8188" spans="1:20">
      <c r="A8188" s="25">
        <v>43363</v>
      </c>
      <c r="B8188" s="25">
        <v>1.4846597222203854</v>
      </c>
      <c r="C8188" s="26" t="s">
        <v>17959</v>
      </c>
      <c r="D8188" s="25" t="s">
        <v>17970</v>
      </c>
      <c r="E8188" s="26" t="s">
        <v>45</v>
      </c>
      <c r="F8188" s="25" t="s">
        <v>90</v>
      </c>
      <c r="G8188" s="69">
        <v>1.524</v>
      </c>
      <c r="H8188" s="25" t="s">
        <v>61</v>
      </c>
      <c r="I8188" s="27" t="s">
        <v>46</v>
      </c>
      <c r="J8188" s="69">
        <v>45.72</v>
      </c>
      <c r="K8188" s="6" t="s">
        <v>17971</v>
      </c>
      <c r="L8188" s="6" t="s">
        <v>95</v>
      </c>
      <c r="M8188" s="69">
        <v>30</v>
      </c>
      <c r="N8188" s="6" t="s">
        <v>59</v>
      </c>
      <c r="O8188" s="6" t="s">
        <v>12077</v>
      </c>
      <c r="R8188" s="91" t="str">
        <f t="shared" si="149"/>
        <v>S08D1206P015</v>
      </c>
      <c r="S8188" s="78">
        <f>VLOOKUP(I8188,品牌型号对应工厂型号!C:E,3,0)</f>
        <v>5</v>
      </c>
      <c r="T8188" s="76" t="str">
        <f>VLOOKUP(I8188,品牌型号对应工厂型号!C:I,7,0)</f>
        <v>98:1.5mil EASL-70(G-70)</v>
      </c>
    </row>
    <row r="8189" spans="1:20">
      <c r="A8189" s="25">
        <v>43363</v>
      </c>
      <c r="B8189" s="25">
        <v>1.4846597222203854</v>
      </c>
      <c r="C8189" s="26" t="s">
        <v>17959</v>
      </c>
      <c r="D8189" s="25" t="s">
        <v>17972</v>
      </c>
      <c r="E8189" s="26" t="s">
        <v>45</v>
      </c>
      <c r="F8189" s="25" t="s">
        <v>90</v>
      </c>
      <c r="G8189" s="69">
        <v>1.524</v>
      </c>
      <c r="H8189" s="25" t="s">
        <v>61</v>
      </c>
      <c r="I8189" s="27" t="s">
        <v>46</v>
      </c>
      <c r="J8189" s="69">
        <v>45.72</v>
      </c>
      <c r="K8189" s="6" t="s">
        <v>17973</v>
      </c>
      <c r="L8189" s="6" t="s">
        <v>95</v>
      </c>
      <c r="M8189" s="69">
        <v>30</v>
      </c>
      <c r="N8189" s="6" t="s">
        <v>59</v>
      </c>
      <c r="O8189" s="6" t="s">
        <v>12077</v>
      </c>
      <c r="R8189" s="91" t="str">
        <f t="shared" si="149"/>
        <v>S08D1206P016</v>
      </c>
      <c r="S8189" s="78">
        <f>VLOOKUP(I8189,品牌型号对应工厂型号!C:E,3,0)</f>
        <v>5</v>
      </c>
      <c r="T8189" s="76" t="str">
        <f>VLOOKUP(I8189,品牌型号对应工厂型号!C:I,7,0)</f>
        <v>98:1.5mil EASL-70(G-70)</v>
      </c>
    </row>
    <row r="8190" spans="1:20">
      <c r="A8190" s="25">
        <v>43363</v>
      </c>
      <c r="B8190" s="25">
        <v>1.4846597222203854</v>
      </c>
      <c r="C8190" s="26" t="s">
        <v>17959</v>
      </c>
      <c r="D8190" s="25" t="s">
        <v>17974</v>
      </c>
      <c r="E8190" s="26" t="s">
        <v>45</v>
      </c>
      <c r="F8190" s="25" t="s">
        <v>90</v>
      </c>
      <c r="G8190" s="69">
        <v>1.524</v>
      </c>
      <c r="H8190" s="25" t="s">
        <v>61</v>
      </c>
      <c r="I8190" s="27" t="s">
        <v>46</v>
      </c>
      <c r="J8190" s="69">
        <v>45.72</v>
      </c>
      <c r="K8190" s="6" t="s">
        <v>17975</v>
      </c>
      <c r="L8190" s="6" t="s">
        <v>95</v>
      </c>
      <c r="M8190" s="69">
        <v>30</v>
      </c>
      <c r="N8190" s="6" t="s">
        <v>59</v>
      </c>
      <c r="O8190" s="6" t="s">
        <v>12077</v>
      </c>
      <c r="R8190" s="91" t="str">
        <f t="shared" si="149"/>
        <v>S08N2245P035</v>
      </c>
      <c r="S8190" s="78">
        <f>VLOOKUP(I8190,品牌型号对应工厂型号!C:E,3,0)</f>
        <v>5</v>
      </c>
      <c r="T8190" s="76" t="str">
        <f>VLOOKUP(I8190,品牌型号对应工厂型号!C:I,7,0)</f>
        <v>98:1.5mil EASL-70(G-70)</v>
      </c>
    </row>
    <row r="8191" spans="1:20">
      <c r="A8191" s="25">
        <v>43363</v>
      </c>
      <c r="B8191" s="25">
        <v>1.4846597222203854</v>
      </c>
      <c r="C8191" s="26" t="s">
        <v>17959</v>
      </c>
      <c r="D8191" s="25" t="s">
        <v>17976</v>
      </c>
      <c r="E8191" s="26" t="s">
        <v>45</v>
      </c>
      <c r="F8191" s="25" t="s">
        <v>90</v>
      </c>
      <c r="G8191" s="69">
        <v>1.524</v>
      </c>
      <c r="H8191" s="25" t="s">
        <v>61</v>
      </c>
      <c r="I8191" s="27" t="s">
        <v>46</v>
      </c>
      <c r="J8191" s="69">
        <v>45.72</v>
      </c>
      <c r="K8191" s="6" t="s">
        <v>17977</v>
      </c>
      <c r="L8191" s="6" t="s">
        <v>95</v>
      </c>
      <c r="M8191" s="69">
        <v>30</v>
      </c>
      <c r="N8191" s="6" t="s">
        <v>59</v>
      </c>
      <c r="O8191" s="6" t="s">
        <v>12077</v>
      </c>
      <c r="R8191" s="91" t="str">
        <f t="shared" si="149"/>
        <v>S08N2245P034</v>
      </c>
      <c r="S8191" s="78">
        <f>VLOOKUP(I8191,品牌型号对应工厂型号!C:E,3,0)</f>
        <v>5</v>
      </c>
      <c r="T8191" s="76" t="str">
        <f>VLOOKUP(I8191,品牌型号对应工厂型号!C:I,7,0)</f>
        <v>98:1.5mil EASL-70(G-70)</v>
      </c>
    </row>
    <row r="8192" spans="1:20">
      <c r="A8192" s="25">
        <v>43363</v>
      </c>
      <c r="B8192" s="25">
        <v>1.4846597222203854</v>
      </c>
      <c r="C8192" s="26" t="s">
        <v>17959</v>
      </c>
      <c r="D8192" s="25" t="s">
        <v>17978</v>
      </c>
      <c r="E8192" s="26" t="s">
        <v>45</v>
      </c>
      <c r="F8192" s="25" t="s">
        <v>90</v>
      </c>
      <c r="G8192" s="69">
        <v>1.524</v>
      </c>
      <c r="H8192" s="25" t="s">
        <v>61</v>
      </c>
      <c r="I8192" s="27" t="s">
        <v>46</v>
      </c>
      <c r="J8192" s="69">
        <v>45.72</v>
      </c>
      <c r="K8192" s="6" t="s">
        <v>17979</v>
      </c>
      <c r="L8192" s="6" t="s">
        <v>95</v>
      </c>
      <c r="M8192" s="69">
        <v>30</v>
      </c>
      <c r="N8192" s="6" t="s">
        <v>59</v>
      </c>
      <c r="O8192" s="6" t="s">
        <v>12077</v>
      </c>
      <c r="R8192" s="91" t="str">
        <f t="shared" si="149"/>
        <v>S08N2245P040</v>
      </c>
      <c r="S8192" s="78">
        <f>VLOOKUP(I8192,品牌型号对应工厂型号!C:E,3,0)</f>
        <v>5</v>
      </c>
      <c r="T8192" s="76" t="str">
        <f>VLOOKUP(I8192,品牌型号对应工厂型号!C:I,7,0)</f>
        <v>98:1.5mil EASL-70(G-70)</v>
      </c>
    </row>
    <row r="8193" spans="1:20">
      <c r="A8193" s="25">
        <v>43363</v>
      </c>
      <c r="B8193" s="25">
        <v>1.4846597222203854</v>
      </c>
      <c r="C8193" s="26" t="s">
        <v>17959</v>
      </c>
      <c r="D8193" s="25" t="s">
        <v>17980</v>
      </c>
      <c r="E8193" s="26" t="s">
        <v>45</v>
      </c>
      <c r="F8193" s="25" t="s">
        <v>90</v>
      </c>
      <c r="G8193" s="69">
        <v>1.524</v>
      </c>
      <c r="H8193" s="25" t="s">
        <v>61</v>
      </c>
      <c r="I8193" s="27" t="s">
        <v>46</v>
      </c>
      <c r="J8193" s="69">
        <v>45.72</v>
      </c>
      <c r="K8193" s="6" t="s">
        <v>17981</v>
      </c>
      <c r="L8193" s="6" t="s">
        <v>95</v>
      </c>
      <c r="M8193" s="69">
        <v>30</v>
      </c>
      <c r="N8193" s="6" t="s">
        <v>59</v>
      </c>
      <c r="O8193" s="6" t="s">
        <v>12077</v>
      </c>
      <c r="R8193" s="91" t="str">
        <f t="shared" si="149"/>
        <v>S04N2299P008</v>
      </c>
      <c r="S8193" s="78">
        <f>VLOOKUP(I8193,品牌型号对应工厂型号!C:E,3,0)</f>
        <v>5</v>
      </c>
      <c r="T8193" s="76" t="str">
        <f>VLOOKUP(I8193,品牌型号对应工厂型号!C:I,7,0)</f>
        <v>98:1.5mil EASL-70(G-70)</v>
      </c>
    </row>
    <row r="8194" spans="1:20">
      <c r="A8194" s="25">
        <v>43363</v>
      </c>
      <c r="B8194" s="25">
        <v>1.4846597222203854</v>
      </c>
      <c r="C8194" s="26" t="s">
        <v>17959</v>
      </c>
      <c r="D8194" s="25" t="s">
        <v>17982</v>
      </c>
      <c r="E8194" s="26" t="s">
        <v>45</v>
      </c>
      <c r="F8194" s="25" t="s">
        <v>90</v>
      </c>
      <c r="G8194" s="69">
        <v>1.524</v>
      </c>
      <c r="H8194" s="25" t="s">
        <v>61</v>
      </c>
      <c r="I8194" s="27" t="s">
        <v>46</v>
      </c>
      <c r="J8194" s="69">
        <v>45.72</v>
      </c>
      <c r="K8194" s="6" t="s">
        <v>17983</v>
      </c>
      <c r="L8194" s="6" t="s">
        <v>95</v>
      </c>
      <c r="M8194" s="69">
        <v>30</v>
      </c>
      <c r="N8194" s="6" t="s">
        <v>59</v>
      </c>
      <c r="O8194" s="6" t="s">
        <v>12077</v>
      </c>
      <c r="R8194" s="91" t="str">
        <f t="shared" ref="R8194:R8230" si="150">K8194</f>
        <v>S08N2245P032</v>
      </c>
      <c r="S8194" s="78">
        <f>VLOOKUP(I8194,品牌型号对应工厂型号!C:E,3,0)</f>
        <v>5</v>
      </c>
      <c r="T8194" s="76" t="str">
        <f>VLOOKUP(I8194,品牌型号对应工厂型号!C:I,7,0)</f>
        <v>98:1.5mil EASL-70(G-70)</v>
      </c>
    </row>
    <row r="8195" spans="1:20">
      <c r="A8195" s="25">
        <v>43363</v>
      </c>
      <c r="B8195" s="25">
        <v>1.4846597222203854</v>
      </c>
      <c r="C8195" s="26" t="s">
        <v>17959</v>
      </c>
      <c r="D8195" s="25" t="s">
        <v>17984</v>
      </c>
      <c r="E8195" s="26" t="s">
        <v>45</v>
      </c>
      <c r="F8195" s="25" t="s">
        <v>90</v>
      </c>
      <c r="G8195" s="69">
        <v>1.524</v>
      </c>
      <c r="H8195" s="25" t="s">
        <v>61</v>
      </c>
      <c r="I8195" s="27" t="s">
        <v>46</v>
      </c>
      <c r="J8195" s="69">
        <v>45.72</v>
      </c>
      <c r="K8195" s="6" t="s">
        <v>17985</v>
      </c>
      <c r="L8195" s="6" t="s">
        <v>95</v>
      </c>
      <c r="M8195" s="69">
        <v>30</v>
      </c>
      <c r="N8195" s="6" t="s">
        <v>59</v>
      </c>
      <c r="O8195" s="6" t="s">
        <v>12077</v>
      </c>
      <c r="R8195" s="91" t="str">
        <f t="shared" si="150"/>
        <v>S08N2245P033</v>
      </c>
      <c r="S8195" s="78">
        <f>VLOOKUP(I8195,品牌型号对应工厂型号!C:E,3,0)</f>
        <v>5</v>
      </c>
      <c r="T8195" s="76" t="str">
        <f>VLOOKUP(I8195,品牌型号对应工厂型号!C:I,7,0)</f>
        <v>98:1.5mil EASL-70(G-70)</v>
      </c>
    </row>
    <row r="8196" spans="1:20">
      <c r="A8196" s="25">
        <v>43363</v>
      </c>
      <c r="B8196" s="25">
        <v>1.4846597222203854</v>
      </c>
      <c r="C8196" s="26" t="s">
        <v>17959</v>
      </c>
      <c r="D8196" s="25" t="s">
        <v>17986</v>
      </c>
      <c r="E8196" s="26" t="s">
        <v>45</v>
      </c>
      <c r="F8196" s="25" t="s">
        <v>90</v>
      </c>
      <c r="G8196" s="69">
        <v>1.524</v>
      </c>
      <c r="H8196" s="25" t="s">
        <v>61</v>
      </c>
      <c r="I8196" s="27" t="s">
        <v>46</v>
      </c>
      <c r="J8196" s="69">
        <v>45.72</v>
      </c>
      <c r="K8196" s="6" t="s">
        <v>17987</v>
      </c>
      <c r="L8196" s="6" t="s">
        <v>95</v>
      </c>
      <c r="M8196" s="69">
        <v>30</v>
      </c>
      <c r="N8196" s="6" t="s">
        <v>59</v>
      </c>
      <c r="O8196" s="6" t="s">
        <v>12077</v>
      </c>
      <c r="R8196" s="91" t="str">
        <f t="shared" si="150"/>
        <v>S08N2245P041</v>
      </c>
      <c r="S8196" s="78">
        <f>VLOOKUP(I8196,品牌型号对应工厂型号!C:E,3,0)</f>
        <v>5</v>
      </c>
      <c r="T8196" s="76" t="str">
        <f>VLOOKUP(I8196,品牌型号对应工厂型号!C:I,7,0)</f>
        <v>98:1.5mil EASL-70(G-70)</v>
      </c>
    </row>
    <row r="8197" spans="1:20">
      <c r="A8197" s="25">
        <v>43363</v>
      </c>
      <c r="B8197" s="25">
        <v>1.4846597222203854</v>
      </c>
      <c r="C8197" s="26" t="s">
        <v>17959</v>
      </c>
      <c r="D8197" s="25" t="s">
        <v>17988</v>
      </c>
      <c r="E8197" s="26" t="s">
        <v>45</v>
      </c>
      <c r="F8197" s="25" t="s">
        <v>90</v>
      </c>
      <c r="G8197" s="69">
        <v>1.524</v>
      </c>
      <c r="H8197" s="25" t="s">
        <v>61</v>
      </c>
      <c r="I8197" s="27" t="s">
        <v>46</v>
      </c>
      <c r="J8197" s="69">
        <v>45.72</v>
      </c>
      <c r="K8197" s="6" t="s">
        <v>17989</v>
      </c>
      <c r="L8197" s="6" t="s">
        <v>95</v>
      </c>
      <c r="M8197" s="69">
        <v>30</v>
      </c>
      <c r="N8197" s="6" t="s">
        <v>59</v>
      </c>
      <c r="O8197" s="6" t="s">
        <v>12077</v>
      </c>
      <c r="R8197" s="91" t="str">
        <f t="shared" si="150"/>
        <v>S04N2299P013</v>
      </c>
      <c r="S8197" s="78">
        <f>VLOOKUP(I8197,品牌型号对应工厂型号!C:E,3,0)</f>
        <v>5</v>
      </c>
      <c r="T8197" s="76" t="str">
        <f>VLOOKUP(I8197,品牌型号对应工厂型号!C:I,7,0)</f>
        <v>98:1.5mil EASL-70(G-70)</v>
      </c>
    </row>
    <row r="8198" spans="1:20">
      <c r="A8198" s="25">
        <v>43363</v>
      </c>
      <c r="B8198" s="25">
        <v>1.4846597222203854</v>
      </c>
      <c r="C8198" s="26" t="s">
        <v>17959</v>
      </c>
      <c r="D8198" s="25" t="s">
        <v>17990</v>
      </c>
      <c r="E8198" s="26" t="s">
        <v>45</v>
      </c>
      <c r="F8198" s="25" t="s">
        <v>90</v>
      </c>
      <c r="G8198" s="69">
        <v>1.524</v>
      </c>
      <c r="H8198" s="25" t="s">
        <v>61</v>
      </c>
      <c r="I8198" s="27" t="s">
        <v>46</v>
      </c>
      <c r="J8198" s="69">
        <v>45.72</v>
      </c>
      <c r="K8198" s="6" t="s">
        <v>17991</v>
      </c>
      <c r="L8198" s="6" t="s">
        <v>95</v>
      </c>
      <c r="M8198" s="69">
        <v>30</v>
      </c>
      <c r="N8198" s="6" t="s">
        <v>59</v>
      </c>
      <c r="O8198" s="6" t="s">
        <v>12077</v>
      </c>
      <c r="R8198" s="91" t="str">
        <f t="shared" si="150"/>
        <v>S04N2299P009</v>
      </c>
      <c r="S8198" s="78">
        <f>VLOOKUP(I8198,品牌型号对应工厂型号!C:E,3,0)</f>
        <v>5</v>
      </c>
      <c r="T8198" s="76" t="str">
        <f>VLOOKUP(I8198,品牌型号对应工厂型号!C:I,7,0)</f>
        <v>98:1.5mil EASL-70(G-70)</v>
      </c>
    </row>
    <row r="8199" spans="1:20">
      <c r="A8199" s="25">
        <v>43363</v>
      </c>
      <c r="B8199" s="25">
        <v>1.4846597222203854</v>
      </c>
      <c r="C8199" s="26" t="s">
        <v>17959</v>
      </c>
      <c r="D8199" s="25" t="s">
        <v>17992</v>
      </c>
      <c r="E8199" s="26" t="s">
        <v>45</v>
      </c>
      <c r="F8199" s="25" t="s">
        <v>90</v>
      </c>
      <c r="G8199" s="69">
        <v>1.524</v>
      </c>
      <c r="H8199" s="25" t="s">
        <v>61</v>
      </c>
      <c r="I8199" s="27" t="s">
        <v>46</v>
      </c>
      <c r="J8199" s="69">
        <v>45.72</v>
      </c>
      <c r="K8199" s="6" t="s">
        <v>17993</v>
      </c>
      <c r="L8199" s="6" t="s">
        <v>95</v>
      </c>
      <c r="M8199" s="69">
        <v>30</v>
      </c>
      <c r="N8199" s="6" t="s">
        <v>59</v>
      </c>
      <c r="O8199" s="6" t="s">
        <v>12077</v>
      </c>
      <c r="R8199" s="91" t="str">
        <f t="shared" si="150"/>
        <v>S04N2299P011</v>
      </c>
      <c r="S8199" s="78">
        <f>VLOOKUP(I8199,品牌型号对应工厂型号!C:E,3,0)</f>
        <v>5</v>
      </c>
      <c r="T8199" s="76" t="str">
        <f>VLOOKUP(I8199,品牌型号对应工厂型号!C:I,7,0)</f>
        <v>98:1.5mil EASL-70(G-70)</v>
      </c>
    </row>
    <row r="8200" spans="1:20">
      <c r="A8200" s="25">
        <v>43363</v>
      </c>
      <c r="B8200" s="25">
        <v>1.4846597222203854</v>
      </c>
      <c r="C8200" s="26" t="s">
        <v>17959</v>
      </c>
      <c r="D8200" s="25" t="s">
        <v>17994</v>
      </c>
      <c r="E8200" s="26" t="s">
        <v>45</v>
      </c>
      <c r="F8200" s="25" t="s">
        <v>90</v>
      </c>
      <c r="G8200" s="69">
        <v>1.524</v>
      </c>
      <c r="H8200" s="25" t="s">
        <v>61</v>
      </c>
      <c r="I8200" s="27" t="s">
        <v>46</v>
      </c>
      <c r="J8200" s="69">
        <v>45.72</v>
      </c>
      <c r="K8200" s="6" t="s">
        <v>17995</v>
      </c>
      <c r="L8200" s="6" t="s">
        <v>95</v>
      </c>
      <c r="M8200" s="69">
        <v>30</v>
      </c>
      <c r="N8200" s="6" t="s">
        <v>59</v>
      </c>
      <c r="O8200" s="6" t="s">
        <v>12077</v>
      </c>
      <c r="R8200" s="91" t="str">
        <f t="shared" si="150"/>
        <v>S04N2299P012</v>
      </c>
      <c r="S8200" s="78">
        <f>VLOOKUP(I8200,品牌型号对应工厂型号!C:E,3,0)</f>
        <v>5</v>
      </c>
      <c r="T8200" s="76" t="str">
        <f>VLOOKUP(I8200,品牌型号对应工厂型号!C:I,7,0)</f>
        <v>98:1.5mil EASL-70(G-70)</v>
      </c>
    </row>
    <row r="8201" spans="1:20">
      <c r="A8201" s="25">
        <v>43363</v>
      </c>
      <c r="B8201" s="25">
        <v>1.4846597222203854</v>
      </c>
      <c r="C8201" s="26" t="s">
        <v>17959</v>
      </c>
      <c r="D8201" s="25" t="s">
        <v>17996</v>
      </c>
      <c r="E8201" s="26" t="s">
        <v>45</v>
      </c>
      <c r="F8201" s="25" t="s">
        <v>90</v>
      </c>
      <c r="G8201" s="69">
        <v>1.524</v>
      </c>
      <c r="H8201" s="25" t="s">
        <v>61</v>
      </c>
      <c r="I8201" s="27" t="s">
        <v>46</v>
      </c>
      <c r="J8201" s="69">
        <v>45.72</v>
      </c>
      <c r="K8201" s="6" t="s">
        <v>17997</v>
      </c>
      <c r="L8201" s="6" t="s">
        <v>95</v>
      </c>
      <c r="M8201" s="69">
        <v>30</v>
      </c>
      <c r="N8201" s="6" t="s">
        <v>59</v>
      </c>
      <c r="O8201" s="6" t="s">
        <v>12077</v>
      </c>
      <c r="R8201" s="91" t="str">
        <f t="shared" si="150"/>
        <v>S04N2299P010</v>
      </c>
      <c r="S8201" s="78">
        <f>VLOOKUP(I8201,品牌型号对应工厂型号!C:E,3,0)</f>
        <v>5</v>
      </c>
      <c r="T8201" s="76" t="str">
        <f>VLOOKUP(I8201,品牌型号对应工厂型号!C:I,7,0)</f>
        <v>98:1.5mil EASL-70(G-70)</v>
      </c>
    </row>
    <row r="8202" spans="1:20">
      <c r="A8202" s="25">
        <v>43363</v>
      </c>
      <c r="B8202" s="25">
        <v>1.4846597222203854</v>
      </c>
      <c r="C8202" s="26" t="s">
        <v>17959</v>
      </c>
      <c r="D8202" s="25" t="s">
        <v>17998</v>
      </c>
      <c r="E8202" s="26" t="s">
        <v>45</v>
      </c>
      <c r="F8202" s="25" t="s">
        <v>90</v>
      </c>
      <c r="G8202" s="69">
        <v>1.524</v>
      </c>
      <c r="H8202" s="25" t="s">
        <v>61</v>
      </c>
      <c r="I8202" s="27" t="s">
        <v>46</v>
      </c>
      <c r="J8202" s="69">
        <v>45.72</v>
      </c>
      <c r="K8202" s="6" t="s">
        <v>17999</v>
      </c>
      <c r="L8202" s="6" t="s">
        <v>95</v>
      </c>
      <c r="M8202" s="69">
        <v>30</v>
      </c>
      <c r="N8202" s="6" t="s">
        <v>59</v>
      </c>
      <c r="O8202" s="6" t="s">
        <v>12077</v>
      </c>
      <c r="R8202" s="91" t="str">
        <f t="shared" si="150"/>
        <v>S04N2299P014</v>
      </c>
      <c r="S8202" s="78">
        <f>VLOOKUP(I8202,品牌型号对应工厂型号!C:E,3,0)</f>
        <v>5</v>
      </c>
      <c r="T8202" s="76" t="str">
        <f>VLOOKUP(I8202,品牌型号对应工厂型号!C:I,7,0)</f>
        <v>98:1.5mil EASL-70(G-70)</v>
      </c>
    </row>
    <row r="8203" spans="1:20">
      <c r="A8203" s="25">
        <v>43363</v>
      </c>
      <c r="B8203" s="25">
        <v>1.4846597222203854</v>
      </c>
      <c r="C8203" s="26" t="s">
        <v>17959</v>
      </c>
      <c r="D8203" s="25" t="s">
        <v>18000</v>
      </c>
      <c r="E8203" s="26" t="s">
        <v>45</v>
      </c>
      <c r="F8203" s="25" t="s">
        <v>90</v>
      </c>
      <c r="G8203" s="69">
        <v>1.524</v>
      </c>
      <c r="H8203" s="25" t="s">
        <v>61</v>
      </c>
      <c r="I8203" s="27" t="s">
        <v>46</v>
      </c>
      <c r="J8203" s="69">
        <v>45.72</v>
      </c>
      <c r="K8203" s="6" t="s">
        <v>18001</v>
      </c>
      <c r="L8203" s="6" t="s">
        <v>95</v>
      </c>
      <c r="M8203" s="69">
        <v>30</v>
      </c>
      <c r="N8203" s="6" t="s">
        <v>59</v>
      </c>
      <c r="O8203" s="6" t="s">
        <v>12077</v>
      </c>
      <c r="R8203" s="91" t="str">
        <f t="shared" si="150"/>
        <v>S08N2245P039</v>
      </c>
      <c r="S8203" s="78">
        <f>VLOOKUP(I8203,品牌型号对应工厂型号!C:E,3,0)</f>
        <v>5</v>
      </c>
      <c r="T8203" s="76" t="str">
        <f>VLOOKUP(I8203,品牌型号对应工厂型号!C:I,7,0)</f>
        <v>98:1.5mil EASL-70(G-70)</v>
      </c>
    </row>
    <row r="8204" spans="1:20">
      <c r="A8204" s="25">
        <v>43363</v>
      </c>
      <c r="B8204" s="25">
        <v>1.4846597222203854</v>
      </c>
      <c r="C8204" s="26" t="s">
        <v>17959</v>
      </c>
      <c r="D8204" s="25" t="s">
        <v>18002</v>
      </c>
      <c r="E8204" s="26" t="s">
        <v>661</v>
      </c>
      <c r="F8204" s="25" t="s">
        <v>96</v>
      </c>
      <c r="G8204" s="69">
        <v>1.524</v>
      </c>
      <c r="H8204" s="25" t="s">
        <v>126</v>
      </c>
      <c r="I8204" s="27" t="s">
        <v>44</v>
      </c>
      <c r="J8204" s="69">
        <v>45.72</v>
      </c>
      <c r="K8204" s="6" t="s">
        <v>18003</v>
      </c>
      <c r="L8204" s="6" t="s">
        <v>95</v>
      </c>
      <c r="M8204" s="69">
        <v>30</v>
      </c>
      <c r="N8204" s="6" t="s">
        <v>59</v>
      </c>
      <c r="O8204" s="6" t="s">
        <v>12077</v>
      </c>
      <c r="R8204" s="91" t="str">
        <f t="shared" si="150"/>
        <v>S08N2533P031</v>
      </c>
      <c r="S8204" s="78">
        <f>VLOOKUP(I8204,品牌型号对应工厂型号!C:E,3,0)</f>
        <v>5</v>
      </c>
      <c r="T8204" s="76" t="str">
        <f>VLOOKUP(I8204,品牌型号对应工厂型号!C:I,7,0)</f>
        <v>99:1.5mil DABL-10(G-15)</v>
      </c>
    </row>
    <row r="8205" spans="1:20">
      <c r="A8205" s="25">
        <v>43363</v>
      </c>
      <c r="B8205" s="25">
        <v>1.4846597222203854</v>
      </c>
      <c r="C8205" s="26" t="s">
        <v>17959</v>
      </c>
      <c r="D8205" s="25" t="s">
        <v>18004</v>
      </c>
      <c r="E8205" s="26" t="s">
        <v>661</v>
      </c>
      <c r="F8205" s="25" t="s">
        <v>96</v>
      </c>
      <c r="G8205" s="69">
        <v>1.524</v>
      </c>
      <c r="H8205" s="25" t="s">
        <v>126</v>
      </c>
      <c r="I8205" s="27" t="s">
        <v>44</v>
      </c>
      <c r="J8205" s="69">
        <v>45.72</v>
      </c>
      <c r="K8205" s="6" t="s">
        <v>18005</v>
      </c>
      <c r="L8205" s="6" t="s">
        <v>95</v>
      </c>
      <c r="M8205" s="69">
        <v>30</v>
      </c>
      <c r="N8205" s="6" t="s">
        <v>59</v>
      </c>
      <c r="O8205" s="6" t="s">
        <v>12077</v>
      </c>
      <c r="R8205" s="91" t="str">
        <f t="shared" si="150"/>
        <v>S06D1365P021</v>
      </c>
      <c r="S8205" s="78">
        <f>VLOOKUP(I8205,品牌型号对应工厂型号!C:E,3,0)</f>
        <v>5</v>
      </c>
      <c r="T8205" s="76" t="str">
        <f>VLOOKUP(I8205,品牌型号对应工厂型号!C:I,7,0)</f>
        <v>99:1.5mil DABL-10(G-15)</v>
      </c>
    </row>
    <row r="8206" spans="1:20">
      <c r="A8206" s="25">
        <v>43363</v>
      </c>
      <c r="B8206" s="25">
        <v>1.4846597222203854</v>
      </c>
      <c r="C8206" s="26" t="s">
        <v>17959</v>
      </c>
      <c r="D8206" s="25" t="s">
        <v>18006</v>
      </c>
      <c r="E8206" s="26" t="s">
        <v>53</v>
      </c>
      <c r="F8206" s="25" t="s">
        <v>90</v>
      </c>
      <c r="G8206" s="69">
        <v>1.524</v>
      </c>
      <c r="H8206" s="25" t="s">
        <v>60</v>
      </c>
      <c r="I8206" s="27" t="s">
        <v>55</v>
      </c>
      <c r="J8206" s="69">
        <v>45.72</v>
      </c>
      <c r="K8206" s="6" t="s">
        <v>18007</v>
      </c>
      <c r="L8206" s="6" t="s">
        <v>95</v>
      </c>
      <c r="M8206" s="69">
        <v>30</v>
      </c>
      <c r="N8206" s="6" t="s">
        <v>59</v>
      </c>
      <c r="O8206" s="6" t="s">
        <v>12077</v>
      </c>
      <c r="R8206" s="91" t="str">
        <f t="shared" si="150"/>
        <v>S08N2129P030</v>
      </c>
      <c r="S8206" s="78">
        <f>VLOOKUP(I8206,品牌型号对应工厂型号!C:E,3,0)</f>
        <v>5</v>
      </c>
      <c r="T8206" s="76" t="str">
        <f>VLOOKUP(I8206,品牌型号对应工厂型号!C:I,7,0)</f>
        <v>100:1.5mil DABL-25(G-25)</v>
      </c>
    </row>
    <row r="8207" spans="1:20">
      <c r="A8207" s="25">
        <v>43363</v>
      </c>
      <c r="B8207" s="25">
        <v>1.4846597222203854</v>
      </c>
      <c r="C8207" s="26" t="s">
        <v>17959</v>
      </c>
      <c r="D8207" s="25" t="s">
        <v>18008</v>
      </c>
      <c r="E8207" s="26" t="s">
        <v>53</v>
      </c>
      <c r="F8207" s="25" t="s">
        <v>90</v>
      </c>
      <c r="G8207" s="69">
        <v>1.524</v>
      </c>
      <c r="H8207" s="25" t="s">
        <v>60</v>
      </c>
      <c r="I8207" s="27" t="s">
        <v>55</v>
      </c>
      <c r="J8207" s="69">
        <v>45.72</v>
      </c>
      <c r="K8207" s="6" t="s">
        <v>18009</v>
      </c>
      <c r="L8207" s="6" t="s">
        <v>95</v>
      </c>
      <c r="M8207" s="69">
        <v>30</v>
      </c>
      <c r="N8207" s="6" t="s">
        <v>59</v>
      </c>
      <c r="O8207" s="6" t="s">
        <v>12077</v>
      </c>
      <c r="R8207" s="91" t="str">
        <f t="shared" si="150"/>
        <v>S08N2129P029</v>
      </c>
      <c r="S8207" s="78">
        <f>VLOOKUP(I8207,品牌型号对应工厂型号!C:E,3,0)</f>
        <v>5</v>
      </c>
      <c r="T8207" s="76" t="str">
        <f>VLOOKUP(I8207,品牌型号对应工厂型号!C:I,7,0)</f>
        <v>100:1.5mil DABL-25(G-25)</v>
      </c>
    </row>
    <row r="8208" spans="1:20">
      <c r="A8208" s="25">
        <v>43363</v>
      </c>
      <c r="B8208" s="25">
        <v>1.4846597222203854</v>
      </c>
      <c r="C8208" s="26" t="s">
        <v>17959</v>
      </c>
      <c r="D8208" s="25" t="s">
        <v>18010</v>
      </c>
      <c r="E8208" s="26" t="s">
        <v>53</v>
      </c>
      <c r="F8208" s="25" t="s">
        <v>90</v>
      </c>
      <c r="G8208" s="69">
        <v>1.524</v>
      </c>
      <c r="H8208" s="25" t="s">
        <v>60</v>
      </c>
      <c r="I8208" s="27" t="s">
        <v>55</v>
      </c>
      <c r="J8208" s="69">
        <v>45.72</v>
      </c>
      <c r="K8208" s="6" t="s">
        <v>18011</v>
      </c>
      <c r="L8208" s="6" t="s">
        <v>95</v>
      </c>
      <c r="M8208" s="69">
        <v>30</v>
      </c>
      <c r="N8208" s="6" t="s">
        <v>59</v>
      </c>
      <c r="O8208" s="6" t="s">
        <v>12077</v>
      </c>
      <c r="R8208" s="91" t="str">
        <f t="shared" si="150"/>
        <v>S07N2418P006</v>
      </c>
      <c r="S8208" s="78">
        <f>VLOOKUP(I8208,品牌型号对应工厂型号!C:E,3,0)</f>
        <v>5</v>
      </c>
      <c r="T8208" s="76" t="str">
        <f>VLOOKUP(I8208,品牌型号对应工厂型号!C:I,7,0)</f>
        <v>100:1.5mil DABL-25(G-25)</v>
      </c>
    </row>
    <row r="8209" spans="1:20">
      <c r="A8209" s="25">
        <v>43363</v>
      </c>
      <c r="B8209" s="25">
        <v>1.4846597222203854</v>
      </c>
      <c r="C8209" s="26" t="s">
        <v>17959</v>
      </c>
      <c r="D8209" s="25" t="s">
        <v>18012</v>
      </c>
      <c r="E8209" s="26" t="s">
        <v>53</v>
      </c>
      <c r="F8209" s="25" t="s">
        <v>90</v>
      </c>
      <c r="G8209" s="69">
        <v>1.524</v>
      </c>
      <c r="H8209" s="25" t="s">
        <v>60</v>
      </c>
      <c r="I8209" s="27" t="s">
        <v>55</v>
      </c>
      <c r="J8209" s="69">
        <v>45.72</v>
      </c>
      <c r="K8209" s="6" t="s">
        <v>18013</v>
      </c>
      <c r="L8209" s="6" t="s">
        <v>95</v>
      </c>
      <c r="M8209" s="69">
        <v>30</v>
      </c>
      <c r="N8209" s="6" t="s">
        <v>59</v>
      </c>
      <c r="O8209" s="6" t="s">
        <v>12077</v>
      </c>
      <c r="R8209" s="91" t="str">
        <f t="shared" si="150"/>
        <v>S07N2418P005</v>
      </c>
      <c r="S8209" s="78">
        <f>VLOOKUP(I8209,品牌型号对应工厂型号!C:E,3,0)</f>
        <v>5</v>
      </c>
      <c r="T8209" s="76" t="str">
        <f>VLOOKUP(I8209,品牌型号对应工厂型号!C:I,7,0)</f>
        <v>100:1.5mil DABL-25(G-25)</v>
      </c>
    </row>
    <row r="8210" spans="1:20">
      <c r="A8210" s="25">
        <v>43363</v>
      </c>
      <c r="B8210" s="25">
        <v>1.4846597222203854</v>
      </c>
      <c r="C8210" s="26" t="s">
        <v>17959</v>
      </c>
      <c r="D8210" s="25" t="s">
        <v>18014</v>
      </c>
      <c r="E8210" s="26" t="s">
        <v>53</v>
      </c>
      <c r="F8210" s="25" t="s">
        <v>90</v>
      </c>
      <c r="G8210" s="69">
        <v>1.524</v>
      </c>
      <c r="H8210" s="25" t="s">
        <v>60</v>
      </c>
      <c r="I8210" s="27" t="s">
        <v>55</v>
      </c>
      <c r="J8210" s="69">
        <v>45.72</v>
      </c>
      <c r="K8210" s="6" t="s">
        <v>18015</v>
      </c>
      <c r="L8210" s="6" t="s">
        <v>95</v>
      </c>
      <c r="M8210" s="69">
        <v>30</v>
      </c>
      <c r="N8210" s="6" t="s">
        <v>59</v>
      </c>
      <c r="O8210" s="6" t="s">
        <v>12077</v>
      </c>
      <c r="R8210" s="91" t="str">
        <f t="shared" si="150"/>
        <v>S08N2129P031</v>
      </c>
      <c r="S8210" s="78">
        <f>VLOOKUP(I8210,品牌型号对应工厂型号!C:E,3,0)</f>
        <v>5</v>
      </c>
      <c r="T8210" s="76" t="str">
        <f>VLOOKUP(I8210,品牌型号对应工厂型号!C:I,7,0)</f>
        <v>100:1.5mil DABL-25(G-25)</v>
      </c>
    </row>
    <row r="8211" spans="1:20">
      <c r="A8211" s="25">
        <v>43363</v>
      </c>
      <c r="B8211" s="25">
        <v>1.4846597222203854</v>
      </c>
      <c r="C8211" s="26" t="s">
        <v>17959</v>
      </c>
      <c r="D8211" s="25" t="s">
        <v>18016</v>
      </c>
      <c r="E8211" s="26" t="s">
        <v>661</v>
      </c>
      <c r="F8211" s="25" t="s">
        <v>96</v>
      </c>
      <c r="G8211" s="69">
        <v>1.524</v>
      </c>
      <c r="H8211" s="25" t="s">
        <v>126</v>
      </c>
      <c r="I8211" s="27" t="s">
        <v>44</v>
      </c>
      <c r="J8211" s="69">
        <v>45.72</v>
      </c>
      <c r="K8211" s="6" t="s">
        <v>18017</v>
      </c>
      <c r="L8211" s="6" t="s">
        <v>95</v>
      </c>
      <c r="M8211" s="69">
        <v>30</v>
      </c>
      <c r="N8211" s="6" t="s">
        <v>59</v>
      </c>
      <c r="O8211" s="6" t="s">
        <v>12077</v>
      </c>
      <c r="R8211" s="91" t="str">
        <f t="shared" si="150"/>
        <v>S06D1365P016</v>
      </c>
      <c r="S8211" s="78">
        <f>VLOOKUP(I8211,品牌型号对应工厂型号!C:E,3,0)</f>
        <v>5</v>
      </c>
      <c r="T8211" s="76" t="str">
        <f>VLOOKUP(I8211,品牌型号对应工厂型号!C:I,7,0)</f>
        <v>99:1.5mil DABL-10(G-15)</v>
      </c>
    </row>
    <row r="8212" spans="1:20">
      <c r="A8212" s="25">
        <v>43363</v>
      </c>
      <c r="B8212" s="25">
        <v>1.4846597222203854</v>
      </c>
      <c r="C8212" s="26" t="s">
        <v>17959</v>
      </c>
      <c r="D8212" s="25" t="s">
        <v>18018</v>
      </c>
      <c r="E8212" s="26" t="s">
        <v>661</v>
      </c>
      <c r="F8212" s="25" t="s">
        <v>96</v>
      </c>
      <c r="G8212" s="69">
        <v>1.524</v>
      </c>
      <c r="H8212" s="25" t="s">
        <v>126</v>
      </c>
      <c r="I8212" s="27" t="s">
        <v>44</v>
      </c>
      <c r="J8212" s="69">
        <v>45.72</v>
      </c>
      <c r="K8212" s="6" t="s">
        <v>18019</v>
      </c>
      <c r="L8212" s="6" t="s">
        <v>95</v>
      </c>
      <c r="M8212" s="69">
        <v>30</v>
      </c>
      <c r="N8212" s="6" t="s">
        <v>59</v>
      </c>
      <c r="O8212" s="6" t="s">
        <v>12077</v>
      </c>
      <c r="R8212" s="91" t="str">
        <f t="shared" si="150"/>
        <v>S06D1365P015</v>
      </c>
      <c r="S8212" s="78">
        <f>VLOOKUP(I8212,品牌型号对应工厂型号!C:E,3,0)</f>
        <v>5</v>
      </c>
      <c r="T8212" s="76" t="str">
        <f>VLOOKUP(I8212,品牌型号对应工厂型号!C:I,7,0)</f>
        <v>99:1.5mil DABL-10(G-15)</v>
      </c>
    </row>
    <row r="8213" spans="1:20">
      <c r="A8213" s="25">
        <v>43363</v>
      </c>
      <c r="B8213" s="25">
        <v>1.4846597222203854</v>
      </c>
      <c r="C8213" s="26" t="s">
        <v>17959</v>
      </c>
      <c r="D8213" s="25" t="s">
        <v>18020</v>
      </c>
      <c r="E8213" s="26" t="s">
        <v>661</v>
      </c>
      <c r="F8213" s="25" t="s">
        <v>96</v>
      </c>
      <c r="G8213" s="69">
        <v>1.524</v>
      </c>
      <c r="H8213" s="25" t="s">
        <v>126</v>
      </c>
      <c r="I8213" s="27" t="s">
        <v>44</v>
      </c>
      <c r="J8213" s="69">
        <v>45.72</v>
      </c>
      <c r="K8213" s="6" t="s">
        <v>18021</v>
      </c>
      <c r="L8213" s="6" t="s">
        <v>95</v>
      </c>
      <c r="M8213" s="69">
        <v>30</v>
      </c>
      <c r="N8213" s="6" t="s">
        <v>59</v>
      </c>
      <c r="O8213" s="6" t="s">
        <v>12077</v>
      </c>
      <c r="R8213" s="91" t="str">
        <f t="shared" si="150"/>
        <v>S08N2533P032</v>
      </c>
      <c r="S8213" s="78">
        <f>VLOOKUP(I8213,品牌型号对应工厂型号!C:E,3,0)</f>
        <v>5</v>
      </c>
      <c r="T8213" s="76" t="str">
        <f>VLOOKUP(I8213,品牌型号对应工厂型号!C:I,7,0)</f>
        <v>99:1.5mil DABL-10(G-15)</v>
      </c>
    </row>
    <row r="8214" spans="1:20">
      <c r="A8214" s="25">
        <v>43363</v>
      </c>
      <c r="B8214" s="25">
        <v>1.4846597222203854</v>
      </c>
      <c r="C8214" s="26" t="s">
        <v>17959</v>
      </c>
      <c r="D8214" s="25" t="s">
        <v>18022</v>
      </c>
      <c r="E8214" s="26" t="s">
        <v>661</v>
      </c>
      <c r="F8214" s="25" t="s">
        <v>96</v>
      </c>
      <c r="G8214" s="69">
        <v>1.524</v>
      </c>
      <c r="H8214" s="25" t="s">
        <v>126</v>
      </c>
      <c r="I8214" s="27" t="s">
        <v>44</v>
      </c>
      <c r="J8214" s="69">
        <v>45.72</v>
      </c>
      <c r="K8214" s="6" t="s">
        <v>18023</v>
      </c>
      <c r="L8214" s="6" t="s">
        <v>95</v>
      </c>
      <c r="M8214" s="69">
        <v>30</v>
      </c>
      <c r="N8214" s="6" t="s">
        <v>59</v>
      </c>
      <c r="O8214" s="6" t="s">
        <v>12077</v>
      </c>
      <c r="R8214" s="91" t="str">
        <f t="shared" si="150"/>
        <v>S06D1365P018</v>
      </c>
      <c r="S8214" s="78">
        <f>VLOOKUP(I8214,品牌型号对应工厂型号!C:E,3,0)</f>
        <v>5</v>
      </c>
      <c r="T8214" s="76" t="str">
        <f>VLOOKUP(I8214,品牌型号对应工厂型号!C:I,7,0)</f>
        <v>99:1.5mil DABL-10(G-15)</v>
      </c>
    </row>
    <row r="8215" spans="1:20">
      <c r="A8215" s="25">
        <v>43363</v>
      </c>
      <c r="B8215" s="25">
        <v>1.4846597222203854</v>
      </c>
      <c r="C8215" s="26" t="s">
        <v>17959</v>
      </c>
      <c r="D8215" s="25" t="s">
        <v>18024</v>
      </c>
      <c r="E8215" s="26" t="s">
        <v>661</v>
      </c>
      <c r="F8215" s="25" t="s">
        <v>96</v>
      </c>
      <c r="G8215" s="69">
        <v>1.524</v>
      </c>
      <c r="H8215" s="25" t="s">
        <v>126</v>
      </c>
      <c r="I8215" s="27" t="s">
        <v>44</v>
      </c>
      <c r="J8215" s="69">
        <v>45.72</v>
      </c>
      <c r="K8215" s="6" t="s">
        <v>18025</v>
      </c>
      <c r="L8215" s="6" t="s">
        <v>95</v>
      </c>
      <c r="M8215" s="69">
        <v>30</v>
      </c>
      <c r="N8215" s="6" t="s">
        <v>59</v>
      </c>
      <c r="O8215" s="6" t="s">
        <v>12077</v>
      </c>
      <c r="R8215" s="91" t="str">
        <f t="shared" si="150"/>
        <v>S06D1365P020</v>
      </c>
      <c r="S8215" s="78">
        <f>VLOOKUP(I8215,品牌型号对应工厂型号!C:E,3,0)</f>
        <v>5</v>
      </c>
      <c r="T8215" s="76" t="str">
        <f>VLOOKUP(I8215,品牌型号对应工厂型号!C:I,7,0)</f>
        <v>99:1.5mil DABL-10(G-15)</v>
      </c>
    </row>
    <row r="8216" spans="1:20">
      <c r="A8216" s="25">
        <v>43363</v>
      </c>
      <c r="B8216" s="25">
        <v>1.4846597222203854</v>
      </c>
      <c r="C8216" s="26" t="s">
        <v>17959</v>
      </c>
      <c r="D8216" s="25" t="s">
        <v>18026</v>
      </c>
      <c r="E8216" s="26" t="s">
        <v>661</v>
      </c>
      <c r="F8216" s="25" t="s">
        <v>96</v>
      </c>
      <c r="G8216" s="69">
        <v>1.524</v>
      </c>
      <c r="H8216" s="25" t="s">
        <v>126</v>
      </c>
      <c r="I8216" s="27" t="s">
        <v>44</v>
      </c>
      <c r="J8216" s="69">
        <v>45.72</v>
      </c>
      <c r="K8216" s="6" t="s">
        <v>18027</v>
      </c>
      <c r="L8216" s="6" t="s">
        <v>95</v>
      </c>
      <c r="M8216" s="69">
        <v>30</v>
      </c>
      <c r="N8216" s="6" t="s">
        <v>59</v>
      </c>
      <c r="O8216" s="6" t="s">
        <v>12077</v>
      </c>
      <c r="R8216" s="91" t="str">
        <f t="shared" si="150"/>
        <v>S06D1365P019</v>
      </c>
      <c r="S8216" s="78">
        <f>VLOOKUP(I8216,品牌型号对应工厂型号!C:E,3,0)</f>
        <v>5</v>
      </c>
      <c r="T8216" s="76" t="str">
        <f>VLOOKUP(I8216,品牌型号对应工厂型号!C:I,7,0)</f>
        <v>99:1.5mil DABL-10(G-15)</v>
      </c>
    </row>
    <row r="8217" spans="1:20">
      <c r="A8217" s="25">
        <v>43363</v>
      </c>
      <c r="B8217" s="25">
        <v>1.4846597222203854</v>
      </c>
      <c r="C8217" s="26" t="s">
        <v>17959</v>
      </c>
      <c r="D8217" s="25" t="s">
        <v>18028</v>
      </c>
      <c r="E8217" s="26" t="s">
        <v>661</v>
      </c>
      <c r="F8217" s="25" t="s">
        <v>96</v>
      </c>
      <c r="G8217" s="69">
        <v>1.524</v>
      </c>
      <c r="H8217" s="25" t="s">
        <v>126</v>
      </c>
      <c r="I8217" s="27" t="s">
        <v>44</v>
      </c>
      <c r="J8217" s="69">
        <v>45.72</v>
      </c>
      <c r="K8217" s="6" t="s">
        <v>18029</v>
      </c>
      <c r="L8217" s="6" t="s">
        <v>95</v>
      </c>
      <c r="M8217" s="69">
        <v>30</v>
      </c>
      <c r="N8217" s="6" t="s">
        <v>59</v>
      </c>
      <c r="O8217" s="6" t="s">
        <v>12077</v>
      </c>
      <c r="R8217" s="91" t="str">
        <f t="shared" si="150"/>
        <v>S08N2533P025</v>
      </c>
      <c r="S8217" s="78">
        <f>VLOOKUP(I8217,品牌型号对应工厂型号!C:E,3,0)</f>
        <v>5</v>
      </c>
      <c r="T8217" s="76" t="str">
        <f>VLOOKUP(I8217,品牌型号对应工厂型号!C:I,7,0)</f>
        <v>99:1.5mil DABL-10(G-15)</v>
      </c>
    </row>
    <row r="8218" spans="1:20">
      <c r="A8218" s="25">
        <v>43363</v>
      </c>
      <c r="B8218" s="25">
        <v>1.4846597222203854</v>
      </c>
      <c r="C8218" s="26" t="s">
        <v>17959</v>
      </c>
      <c r="D8218" s="25" t="s">
        <v>18030</v>
      </c>
      <c r="E8218" s="26" t="s">
        <v>661</v>
      </c>
      <c r="F8218" s="25" t="s">
        <v>96</v>
      </c>
      <c r="G8218" s="69">
        <v>1.524</v>
      </c>
      <c r="H8218" s="25" t="s">
        <v>126</v>
      </c>
      <c r="I8218" s="27" t="s">
        <v>44</v>
      </c>
      <c r="J8218" s="69">
        <v>45.72</v>
      </c>
      <c r="K8218" s="6" t="s">
        <v>18031</v>
      </c>
      <c r="L8218" s="6" t="s">
        <v>95</v>
      </c>
      <c r="M8218" s="69">
        <v>30</v>
      </c>
      <c r="N8218" s="6" t="s">
        <v>59</v>
      </c>
      <c r="O8218" s="6" t="s">
        <v>12077</v>
      </c>
      <c r="R8218" s="91" t="str">
        <f t="shared" si="150"/>
        <v>S08N2533P028</v>
      </c>
      <c r="S8218" s="78">
        <f>VLOOKUP(I8218,品牌型号对应工厂型号!C:E,3,0)</f>
        <v>5</v>
      </c>
      <c r="T8218" s="76" t="str">
        <f>VLOOKUP(I8218,品牌型号对应工厂型号!C:I,7,0)</f>
        <v>99:1.5mil DABL-10(G-15)</v>
      </c>
    </row>
    <row r="8219" spans="1:20">
      <c r="A8219" s="25">
        <v>43363</v>
      </c>
      <c r="B8219" s="25">
        <v>1.4846597222203854</v>
      </c>
      <c r="C8219" s="26" t="s">
        <v>17959</v>
      </c>
      <c r="D8219" s="25" t="s">
        <v>18032</v>
      </c>
      <c r="E8219" s="26" t="s">
        <v>661</v>
      </c>
      <c r="F8219" s="25" t="s">
        <v>96</v>
      </c>
      <c r="G8219" s="69">
        <v>1.524</v>
      </c>
      <c r="H8219" s="25" t="s">
        <v>126</v>
      </c>
      <c r="I8219" s="27" t="s">
        <v>44</v>
      </c>
      <c r="J8219" s="69">
        <v>45.72</v>
      </c>
      <c r="K8219" s="6" t="s">
        <v>18033</v>
      </c>
      <c r="L8219" s="6" t="s">
        <v>95</v>
      </c>
      <c r="M8219" s="69">
        <v>30</v>
      </c>
      <c r="N8219" s="6" t="s">
        <v>59</v>
      </c>
      <c r="O8219" s="6" t="s">
        <v>12077</v>
      </c>
      <c r="R8219" s="91" t="str">
        <f t="shared" si="150"/>
        <v>S06D1365P017</v>
      </c>
      <c r="S8219" s="78">
        <f>VLOOKUP(I8219,品牌型号对应工厂型号!C:E,3,0)</f>
        <v>5</v>
      </c>
      <c r="T8219" s="76" t="str">
        <f>VLOOKUP(I8219,品牌型号对应工厂型号!C:I,7,0)</f>
        <v>99:1.5mil DABL-10(G-15)</v>
      </c>
    </row>
    <row r="8220" spans="1:20">
      <c r="A8220" s="25">
        <v>43363</v>
      </c>
      <c r="B8220" s="25">
        <v>1.4846597222203854</v>
      </c>
      <c r="C8220" s="26" t="s">
        <v>17959</v>
      </c>
      <c r="D8220" s="25" t="s">
        <v>18034</v>
      </c>
      <c r="E8220" s="26" t="s">
        <v>661</v>
      </c>
      <c r="F8220" s="25" t="s">
        <v>96</v>
      </c>
      <c r="G8220" s="69">
        <v>1.524</v>
      </c>
      <c r="H8220" s="25" t="s">
        <v>126</v>
      </c>
      <c r="I8220" s="27" t="s">
        <v>44</v>
      </c>
      <c r="J8220" s="69">
        <v>45.72</v>
      </c>
      <c r="K8220" s="6" t="s">
        <v>18035</v>
      </c>
      <c r="L8220" s="6" t="s">
        <v>95</v>
      </c>
      <c r="M8220" s="69">
        <v>30</v>
      </c>
      <c r="N8220" s="6" t="s">
        <v>59</v>
      </c>
      <c r="O8220" s="6" t="s">
        <v>12077</v>
      </c>
      <c r="R8220" s="91" t="str">
        <f t="shared" si="150"/>
        <v>S08N2533P030</v>
      </c>
      <c r="S8220" s="78">
        <f>VLOOKUP(I8220,品牌型号对应工厂型号!C:E,3,0)</f>
        <v>5</v>
      </c>
      <c r="T8220" s="76" t="str">
        <f>VLOOKUP(I8220,品牌型号对应工厂型号!C:I,7,0)</f>
        <v>99:1.5mil DABL-10(G-15)</v>
      </c>
    </row>
    <row r="8221" spans="1:20">
      <c r="A8221" s="25">
        <v>43363</v>
      </c>
      <c r="B8221" s="25">
        <v>1.4846597222203854</v>
      </c>
      <c r="C8221" s="26" t="s">
        <v>17959</v>
      </c>
      <c r="D8221" s="25" t="s">
        <v>18036</v>
      </c>
      <c r="E8221" s="26" t="s">
        <v>661</v>
      </c>
      <c r="F8221" s="25" t="s">
        <v>96</v>
      </c>
      <c r="G8221" s="69">
        <v>1.524</v>
      </c>
      <c r="H8221" s="25" t="s">
        <v>126</v>
      </c>
      <c r="I8221" s="27" t="s">
        <v>44</v>
      </c>
      <c r="J8221" s="69">
        <v>45.72</v>
      </c>
      <c r="K8221" s="6" t="s">
        <v>18037</v>
      </c>
      <c r="L8221" s="6" t="s">
        <v>95</v>
      </c>
      <c r="M8221" s="69">
        <v>30</v>
      </c>
      <c r="N8221" s="6" t="s">
        <v>59</v>
      </c>
      <c r="O8221" s="6" t="s">
        <v>12077</v>
      </c>
      <c r="R8221" s="91" t="str">
        <f t="shared" si="150"/>
        <v>S08N2533P029</v>
      </c>
      <c r="S8221" s="78">
        <f>VLOOKUP(I8221,品牌型号对应工厂型号!C:E,3,0)</f>
        <v>5</v>
      </c>
      <c r="T8221" s="76" t="str">
        <f>VLOOKUP(I8221,品牌型号对应工厂型号!C:I,7,0)</f>
        <v>99:1.5mil DABL-10(G-15)</v>
      </c>
    </row>
    <row r="8222" spans="1:20">
      <c r="A8222" s="25">
        <v>43363</v>
      </c>
      <c r="B8222" s="25">
        <v>1.4846597222203854</v>
      </c>
      <c r="C8222" s="26" t="s">
        <v>17959</v>
      </c>
      <c r="D8222" s="25" t="s">
        <v>18038</v>
      </c>
      <c r="E8222" s="26" t="s">
        <v>661</v>
      </c>
      <c r="F8222" s="25" t="s">
        <v>96</v>
      </c>
      <c r="G8222" s="69">
        <v>1.524</v>
      </c>
      <c r="H8222" s="25" t="s">
        <v>126</v>
      </c>
      <c r="I8222" s="27" t="s">
        <v>44</v>
      </c>
      <c r="J8222" s="69">
        <v>45.72</v>
      </c>
      <c r="K8222" s="6" t="s">
        <v>18039</v>
      </c>
      <c r="L8222" s="6" t="s">
        <v>95</v>
      </c>
      <c r="M8222" s="69">
        <v>30</v>
      </c>
      <c r="N8222" s="6" t="s">
        <v>59</v>
      </c>
      <c r="O8222" s="6" t="s">
        <v>12077</v>
      </c>
      <c r="R8222" s="91" t="str">
        <f t="shared" si="150"/>
        <v>S08N2533P027</v>
      </c>
      <c r="S8222" s="78">
        <f>VLOOKUP(I8222,品牌型号对应工厂型号!C:E,3,0)</f>
        <v>5</v>
      </c>
      <c r="T8222" s="76" t="str">
        <f>VLOOKUP(I8222,品牌型号对应工厂型号!C:I,7,0)</f>
        <v>99:1.5mil DABL-10(G-15)</v>
      </c>
    </row>
    <row r="8223" spans="1:20">
      <c r="A8223" s="25">
        <v>43363</v>
      </c>
      <c r="B8223" s="25">
        <v>1.4846597222203854</v>
      </c>
      <c r="C8223" s="26" t="s">
        <v>17959</v>
      </c>
      <c r="D8223" s="25" t="s">
        <v>18040</v>
      </c>
      <c r="E8223" s="26" t="s">
        <v>661</v>
      </c>
      <c r="F8223" s="25" t="s">
        <v>96</v>
      </c>
      <c r="G8223" s="69">
        <v>1.524</v>
      </c>
      <c r="H8223" s="25" t="s">
        <v>126</v>
      </c>
      <c r="I8223" s="27" t="s">
        <v>44</v>
      </c>
      <c r="J8223" s="69">
        <v>45.72</v>
      </c>
      <c r="K8223" s="6" t="s">
        <v>18041</v>
      </c>
      <c r="L8223" s="6" t="s">
        <v>95</v>
      </c>
      <c r="M8223" s="69">
        <v>30</v>
      </c>
      <c r="N8223" s="6" t="s">
        <v>59</v>
      </c>
      <c r="O8223" s="6" t="s">
        <v>12077</v>
      </c>
      <c r="R8223" s="91" t="str">
        <f t="shared" si="150"/>
        <v>S08N2533P026</v>
      </c>
      <c r="S8223" s="78">
        <f>VLOOKUP(I8223,品牌型号对应工厂型号!C:E,3,0)</f>
        <v>5</v>
      </c>
      <c r="T8223" s="76" t="str">
        <f>VLOOKUP(I8223,品牌型号对应工厂型号!C:I,7,0)</f>
        <v>99:1.5mil DABL-10(G-15)</v>
      </c>
    </row>
    <row r="8224" spans="1:20">
      <c r="A8224" s="25">
        <v>43363</v>
      </c>
      <c r="B8224" s="25">
        <v>1.4846597222203854</v>
      </c>
      <c r="C8224" s="26" t="s">
        <v>17959</v>
      </c>
      <c r="D8224" s="25" t="s">
        <v>18042</v>
      </c>
      <c r="E8224" s="26" t="s">
        <v>17901</v>
      </c>
      <c r="F8224" s="25" t="s">
        <v>96</v>
      </c>
      <c r="G8224" s="69">
        <v>1.524</v>
      </c>
      <c r="H8224" s="25" t="s">
        <v>17902</v>
      </c>
      <c r="I8224" s="27" t="s">
        <v>1478</v>
      </c>
      <c r="J8224" s="69">
        <v>45.72</v>
      </c>
      <c r="K8224" s="6" t="s">
        <v>18043</v>
      </c>
      <c r="L8224" s="6" t="s">
        <v>95</v>
      </c>
      <c r="M8224" s="69">
        <v>30</v>
      </c>
      <c r="N8224" s="6" t="s">
        <v>59</v>
      </c>
      <c r="O8224" s="6" t="s">
        <v>12077</v>
      </c>
      <c r="R8224" s="91" t="str">
        <f t="shared" si="150"/>
        <v>S09N2441P028</v>
      </c>
      <c r="S8224" s="78">
        <f>VLOOKUP(I8224,品牌型号对应工厂型号!C:E,3,0)</f>
        <v>10</v>
      </c>
      <c r="T8224" s="76" t="str">
        <f>VLOOKUP(I8224,品牌型号对应工厂型号!C:I,7,0)</f>
        <v>113:2.0mil USGY-15(ZYF-88)</v>
      </c>
    </row>
    <row r="8225" spans="1:20">
      <c r="A8225" s="25">
        <v>43363</v>
      </c>
      <c r="B8225" s="25">
        <v>1.4846597222203854</v>
      </c>
      <c r="C8225" s="26" t="s">
        <v>17959</v>
      </c>
      <c r="D8225" s="25" t="s">
        <v>18044</v>
      </c>
      <c r="E8225" s="26" t="s">
        <v>17901</v>
      </c>
      <c r="F8225" s="25" t="s">
        <v>96</v>
      </c>
      <c r="G8225" s="69">
        <v>1.524</v>
      </c>
      <c r="H8225" s="25" t="s">
        <v>17902</v>
      </c>
      <c r="I8225" s="27" t="s">
        <v>1478</v>
      </c>
      <c r="J8225" s="69">
        <v>45.72</v>
      </c>
      <c r="K8225" s="6" t="s">
        <v>18045</v>
      </c>
      <c r="L8225" s="6" t="s">
        <v>95</v>
      </c>
      <c r="M8225" s="69">
        <v>30</v>
      </c>
      <c r="N8225" s="6" t="s">
        <v>59</v>
      </c>
      <c r="O8225" s="6" t="s">
        <v>12077</v>
      </c>
      <c r="R8225" s="91" t="str">
        <f t="shared" si="150"/>
        <v>S09N2441P029</v>
      </c>
      <c r="S8225" s="78">
        <f>VLOOKUP(I8225,品牌型号对应工厂型号!C:E,3,0)</f>
        <v>10</v>
      </c>
      <c r="T8225" s="76" t="str">
        <f>VLOOKUP(I8225,品牌型号对应工厂型号!C:I,7,0)</f>
        <v>113:2.0mil USGY-15(ZYF-88)</v>
      </c>
    </row>
    <row r="8226" spans="1:20">
      <c r="A8226" s="25">
        <v>43363</v>
      </c>
      <c r="B8226" s="25">
        <v>1.4846597222203854</v>
      </c>
      <c r="C8226" s="26" t="s">
        <v>17959</v>
      </c>
      <c r="D8226" s="25" t="s">
        <v>18046</v>
      </c>
      <c r="E8226" s="26" t="s">
        <v>17901</v>
      </c>
      <c r="F8226" s="25" t="s">
        <v>96</v>
      </c>
      <c r="G8226" s="69">
        <v>1.524</v>
      </c>
      <c r="H8226" s="25" t="s">
        <v>17902</v>
      </c>
      <c r="I8226" s="27" t="s">
        <v>1478</v>
      </c>
      <c r="J8226" s="69">
        <v>45.72</v>
      </c>
      <c r="K8226" s="6" t="s">
        <v>18047</v>
      </c>
      <c r="L8226" s="6" t="s">
        <v>95</v>
      </c>
      <c r="M8226" s="69">
        <v>30</v>
      </c>
      <c r="N8226" s="6" t="s">
        <v>59</v>
      </c>
      <c r="O8226" s="6" t="s">
        <v>12077</v>
      </c>
      <c r="R8226" s="91" t="str">
        <f t="shared" si="150"/>
        <v>S09N2441P030</v>
      </c>
      <c r="S8226" s="78">
        <f>VLOOKUP(I8226,品牌型号对应工厂型号!C:E,3,0)</f>
        <v>10</v>
      </c>
      <c r="T8226" s="76" t="str">
        <f>VLOOKUP(I8226,品牌型号对应工厂型号!C:I,7,0)</f>
        <v>113:2.0mil USGY-15(ZYF-88)</v>
      </c>
    </row>
    <row r="8227" spans="1:20">
      <c r="A8227" s="25">
        <v>43363</v>
      </c>
      <c r="B8227" s="25">
        <v>1.4846597222203854</v>
      </c>
      <c r="C8227" s="26" t="s">
        <v>17959</v>
      </c>
      <c r="D8227" s="25" t="s">
        <v>18048</v>
      </c>
      <c r="E8227" s="26" t="s">
        <v>17901</v>
      </c>
      <c r="F8227" s="25" t="s">
        <v>96</v>
      </c>
      <c r="G8227" s="69">
        <v>1.524</v>
      </c>
      <c r="H8227" s="25" t="s">
        <v>17902</v>
      </c>
      <c r="I8227" s="27" t="s">
        <v>1478</v>
      </c>
      <c r="J8227" s="69">
        <v>45.72</v>
      </c>
      <c r="K8227" s="6" t="s">
        <v>18049</v>
      </c>
      <c r="L8227" s="6" t="s">
        <v>95</v>
      </c>
      <c r="M8227" s="69">
        <v>30</v>
      </c>
      <c r="N8227" s="6" t="s">
        <v>59</v>
      </c>
      <c r="O8227" s="6" t="s">
        <v>12077</v>
      </c>
      <c r="R8227" s="91" t="str">
        <f t="shared" si="150"/>
        <v>S09N2441P055</v>
      </c>
      <c r="S8227" s="78">
        <f>VLOOKUP(I8227,品牌型号对应工厂型号!C:E,3,0)</f>
        <v>10</v>
      </c>
      <c r="T8227" s="76" t="str">
        <f>VLOOKUP(I8227,品牌型号对应工厂型号!C:I,7,0)</f>
        <v>113:2.0mil USGY-15(ZYF-88)</v>
      </c>
    </row>
    <row r="8228" spans="1:20">
      <c r="A8228" s="25">
        <v>43363</v>
      </c>
      <c r="B8228" s="25">
        <v>1.4846597222203854</v>
      </c>
      <c r="C8228" s="26" t="s">
        <v>17959</v>
      </c>
      <c r="D8228" s="25" t="s">
        <v>18050</v>
      </c>
      <c r="E8228" s="26" t="s">
        <v>661</v>
      </c>
      <c r="F8228" s="25" t="s">
        <v>96</v>
      </c>
      <c r="G8228" s="69">
        <v>1.524</v>
      </c>
      <c r="H8228" s="25" t="s">
        <v>126</v>
      </c>
      <c r="I8228" s="27" t="s">
        <v>44</v>
      </c>
      <c r="J8228" s="69">
        <v>45.72</v>
      </c>
      <c r="K8228" s="6" t="s">
        <v>18051</v>
      </c>
      <c r="L8228" s="6" t="s">
        <v>95</v>
      </c>
      <c r="M8228" s="69">
        <v>30</v>
      </c>
      <c r="N8228" s="6" t="s">
        <v>59</v>
      </c>
      <c r="O8228" s="6" t="s">
        <v>12077</v>
      </c>
      <c r="R8228" s="91" t="str">
        <f t="shared" si="150"/>
        <v>S06D1365P012</v>
      </c>
      <c r="S8228" s="78">
        <f>VLOOKUP(I8228,品牌型号对应工厂型号!C:E,3,0)</f>
        <v>5</v>
      </c>
      <c r="T8228" s="76" t="str">
        <f>VLOOKUP(I8228,品牌型号对应工厂型号!C:I,7,0)</f>
        <v>99:1.5mil DABL-10(G-15)</v>
      </c>
    </row>
    <row r="8229" spans="1:20">
      <c r="A8229" s="25">
        <v>43363</v>
      </c>
      <c r="B8229" s="25">
        <v>1.4846597222203854</v>
      </c>
      <c r="C8229" s="26" t="s">
        <v>17959</v>
      </c>
      <c r="D8229" s="25" t="s">
        <v>18052</v>
      </c>
      <c r="E8229" s="26" t="s">
        <v>661</v>
      </c>
      <c r="F8229" s="25" t="s">
        <v>96</v>
      </c>
      <c r="G8229" s="69">
        <v>1.524</v>
      </c>
      <c r="H8229" s="25" t="s">
        <v>126</v>
      </c>
      <c r="I8229" s="27" t="s">
        <v>44</v>
      </c>
      <c r="J8229" s="69">
        <v>45.72</v>
      </c>
      <c r="K8229" s="6" t="s">
        <v>18053</v>
      </c>
      <c r="L8229" s="6" t="s">
        <v>95</v>
      </c>
      <c r="M8229" s="69">
        <v>30</v>
      </c>
      <c r="N8229" s="6" t="s">
        <v>59</v>
      </c>
      <c r="O8229" s="6" t="s">
        <v>12077</v>
      </c>
      <c r="R8229" s="91" t="str">
        <f t="shared" si="150"/>
        <v>S08N2533P024</v>
      </c>
      <c r="S8229" s="78">
        <f>VLOOKUP(I8229,品牌型号对应工厂型号!C:E,3,0)</f>
        <v>5</v>
      </c>
      <c r="T8229" s="76" t="str">
        <f>VLOOKUP(I8229,品牌型号对应工厂型号!C:I,7,0)</f>
        <v>99:1.5mil DABL-10(G-15)</v>
      </c>
    </row>
    <row r="8230" spans="1:20">
      <c r="A8230" s="25">
        <v>43363</v>
      </c>
      <c r="B8230" s="25">
        <v>1.4846597222203854</v>
      </c>
      <c r="C8230" s="26" t="s">
        <v>17959</v>
      </c>
      <c r="D8230" s="25" t="s">
        <v>18054</v>
      </c>
      <c r="E8230" s="26" t="s">
        <v>661</v>
      </c>
      <c r="F8230" s="25" t="s">
        <v>96</v>
      </c>
      <c r="G8230" s="69">
        <v>1.524</v>
      </c>
      <c r="H8230" s="25" t="s">
        <v>126</v>
      </c>
      <c r="I8230" s="27" t="s">
        <v>44</v>
      </c>
      <c r="J8230" s="69">
        <v>45.72</v>
      </c>
      <c r="K8230" s="6" t="s">
        <v>18055</v>
      </c>
      <c r="L8230" s="6" t="s">
        <v>95</v>
      </c>
      <c r="M8230" s="69">
        <v>30</v>
      </c>
      <c r="N8230" s="6" t="s">
        <v>59</v>
      </c>
      <c r="O8230" s="6" t="s">
        <v>12077</v>
      </c>
      <c r="R8230" s="91" t="str">
        <f t="shared" si="150"/>
        <v>S06D1365P014</v>
      </c>
      <c r="S8230" s="78">
        <f>VLOOKUP(I8230,品牌型号对应工厂型号!C:E,3,0)</f>
        <v>5</v>
      </c>
      <c r="T8230" s="76" t="str">
        <f>VLOOKUP(I8230,品牌型号对应工厂型号!C:I,7,0)</f>
        <v>99:1.5mil DABL-10(G-15)</v>
      </c>
    </row>
    <row r="8231" spans="1:20">
      <c r="A8231" s="25">
        <v>43355</v>
      </c>
      <c r="B8231" s="25">
        <v>9.4873724537028465</v>
      </c>
      <c r="C8231" s="26" t="s">
        <v>18064</v>
      </c>
      <c r="D8231" s="25" t="s">
        <v>18065</v>
      </c>
      <c r="E8231" s="26" t="s">
        <v>141</v>
      </c>
      <c r="F8231" s="25" t="s">
        <v>4772</v>
      </c>
      <c r="G8231" s="69">
        <v>1.524</v>
      </c>
      <c r="H8231" s="25" t="s">
        <v>172</v>
      </c>
      <c r="I8231" s="27" t="s">
        <v>142</v>
      </c>
      <c r="J8231" s="69">
        <v>22.86</v>
      </c>
      <c r="K8231" s="6" t="s">
        <v>18066</v>
      </c>
      <c r="L8231" s="6" t="s">
        <v>95</v>
      </c>
      <c r="M8231" s="69">
        <v>15</v>
      </c>
      <c r="N8231" s="6" t="s">
        <v>59</v>
      </c>
      <c r="O8231" s="6" t="s">
        <v>18067</v>
      </c>
      <c r="R8231" s="91" t="str">
        <f t="shared" ref="R8231:R8292" si="151">K8231</f>
        <v>D11D2646P007-1</v>
      </c>
      <c r="S8231" s="78">
        <f>VLOOKUP(I8231,品牌型号对应工厂型号!C:E,3,0)</f>
        <v>10</v>
      </c>
      <c r="T8231" s="76" t="str">
        <f>VLOOKUP(I8231,品牌型号对应工厂型号!C:I,7,0)</f>
        <v>153:PFGP-70R 3.0mil（X-75）</v>
      </c>
    </row>
    <row r="8232" spans="1:20">
      <c r="A8232" s="25">
        <v>43355</v>
      </c>
      <c r="B8232" s="25">
        <v>9.4873724537028465</v>
      </c>
      <c r="C8232" s="26" t="s">
        <v>18068</v>
      </c>
      <c r="D8232" s="25" t="s">
        <v>18069</v>
      </c>
      <c r="E8232" s="26" t="s">
        <v>141</v>
      </c>
      <c r="F8232" s="25" t="s">
        <v>4772</v>
      </c>
      <c r="G8232" s="69">
        <v>1.524</v>
      </c>
      <c r="H8232" s="25" t="s">
        <v>172</v>
      </c>
      <c r="I8232" s="27" t="s">
        <v>142</v>
      </c>
      <c r="J8232" s="69">
        <v>22.86</v>
      </c>
      <c r="K8232" s="6" t="s">
        <v>18070</v>
      </c>
      <c r="L8232" s="6" t="s">
        <v>95</v>
      </c>
      <c r="M8232" s="69">
        <v>15</v>
      </c>
      <c r="N8232" s="6" t="s">
        <v>59</v>
      </c>
      <c r="O8232" s="6" t="s">
        <v>15453</v>
      </c>
      <c r="R8232" s="91" t="str">
        <f t="shared" si="151"/>
        <v>D11D2646P007-2</v>
      </c>
      <c r="S8232" s="78">
        <f>VLOOKUP(I8232,品牌型号对应工厂型号!C:E,3,0)</f>
        <v>10</v>
      </c>
      <c r="T8232" s="76" t="str">
        <f>VLOOKUP(I8232,品牌型号对应工厂型号!C:I,7,0)</f>
        <v>153:PFGP-70R 3.0mil（X-75）</v>
      </c>
    </row>
    <row r="8233" spans="1:20">
      <c r="A8233" s="25">
        <v>43358</v>
      </c>
      <c r="B8233" s="25">
        <v>6.4873718750022817</v>
      </c>
      <c r="C8233" s="26" t="s">
        <v>18071</v>
      </c>
      <c r="D8233" s="25" t="s">
        <v>18072</v>
      </c>
      <c r="E8233" s="26" t="s">
        <v>153</v>
      </c>
      <c r="F8233" s="25" t="s">
        <v>4877</v>
      </c>
      <c r="G8233" s="69">
        <v>1.524</v>
      </c>
      <c r="H8233" s="25" t="s">
        <v>180</v>
      </c>
      <c r="I8233" s="27" t="s">
        <v>1478</v>
      </c>
      <c r="J8233" s="69">
        <v>45.72</v>
      </c>
      <c r="K8233" s="6" t="s">
        <v>18073</v>
      </c>
      <c r="L8233" s="6" t="s">
        <v>95</v>
      </c>
      <c r="M8233" s="69">
        <v>30</v>
      </c>
      <c r="N8233" s="6" t="s">
        <v>59</v>
      </c>
      <c r="O8233" s="6" t="s">
        <v>18074</v>
      </c>
      <c r="R8233" s="91" t="str">
        <f t="shared" si="151"/>
        <v>S06D2442P003</v>
      </c>
      <c r="S8233" s="78">
        <f>VLOOKUP(I8233,品牌型号对应工厂型号!C:E,3,0)</f>
        <v>10</v>
      </c>
      <c r="T8233" s="76" t="str">
        <f>VLOOKUP(I8233,品牌型号对应工厂型号!C:I,7,0)</f>
        <v>113:2.0mil USGY-15(ZYF-88)</v>
      </c>
    </row>
    <row r="8234" spans="1:20">
      <c r="A8234" s="25">
        <v>43358</v>
      </c>
      <c r="B8234" s="25">
        <v>6.4873718750022817</v>
      </c>
      <c r="C8234" s="26" t="s">
        <v>18071</v>
      </c>
      <c r="D8234" s="25" t="s">
        <v>18075</v>
      </c>
      <c r="E8234" s="26" t="s">
        <v>153</v>
      </c>
      <c r="F8234" s="25" t="s">
        <v>4877</v>
      </c>
      <c r="G8234" s="69">
        <v>1.524</v>
      </c>
      <c r="H8234" s="25" t="s">
        <v>180</v>
      </c>
      <c r="I8234" s="27" t="s">
        <v>1478</v>
      </c>
      <c r="J8234" s="69">
        <v>45.72</v>
      </c>
      <c r="K8234" s="6" t="s">
        <v>18076</v>
      </c>
      <c r="L8234" s="6" t="s">
        <v>95</v>
      </c>
      <c r="M8234" s="69">
        <v>30</v>
      </c>
      <c r="N8234" s="6" t="s">
        <v>59</v>
      </c>
      <c r="O8234" s="6" t="s">
        <v>18074</v>
      </c>
      <c r="R8234" s="91" t="str">
        <f t="shared" si="151"/>
        <v>S06N2433P030</v>
      </c>
      <c r="S8234" s="78">
        <f>VLOOKUP(I8234,品牌型号对应工厂型号!C:E,3,0)</f>
        <v>10</v>
      </c>
      <c r="T8234" s="76" t="str">
        <f>VLOOKUP(I8234,品牌型号对应工厂型号!C:I,7,0)</f>
        <v>113:2.0mil USGY-15(ZYF-88)</v>
      </c>
    </row>
    <row r="8235" spans="1:20">
      <c r="A8235" s="25">
        <v>43358</v>
      </c>
      <c r="B8235" s="25">
        <v>6.4873718750022817</v>
      </c>
      <c r="C8235" s="26" t="s">
        <v>18071</v>
      </c>
      <c r="D8235" s="25" t="s">
        <v>18077</v>
      </c>
      <c r="E8235" s="26" t="s">
        <v>153</v>
      </c>
      <c r="F8235" s="25" t="s">
        <v>4877</v>
      </c>
      <c r="G8235" s="69">
        <v>1.524</v>
      </c>
      <c r="H8235" s="25" t="s">
        <v>180</v>
      </c>
      <c r="I8235" s="27" t="s">
        <v>1478</v>
      </c>
      <c r="J8235" s="69">
        <v>45.72</v>
      </c>
      <c r="K8235" s="6" t="s">
        <v>18078</v>
      </c>
      <c r="L8235" s="6" t="s">
        <v>95</v>
      </c>
      <c r="M8235" s="69">
        <v>30</v>
      </c>
      <c r="N8235" s="6" t="s">
        <v>59</v>
      </c>
      <c r="O8235" s="6" t="s">
        <v>18074</v>
      </c>
      <c r="R8235" s="91" t="str">
        <f t="shared" si="151"/>
        <v>S06D2438P003</v>
      </c>
      <c r="S8235" s="78">
        <f>VLOOKUP(I8235,品牌型号对应工厂型号!C:E,3,0)</f>
        <v>10</v>
      </c>
      <c r="T8235" s="76" t="str">
        <f>VLOOKUP(I8235,品牌型号对应工厂型号!C:I,7,0)</f>
        <v>113:2.0mil USGY-15(ZYF-88)</v>
      </c>
    </row>
    <row r="8236" spans="1:20">
      <c r="A8236" s="25">
        <v>43358</v>
      </c>
      <c r="B8236" s="25">
        <v>6.4873718750022817</v>
      </c>
      <c r="C8236" s="26" t="s">
        <v>18071</v>
      </c>
      <c r="D8236" s="25" t="s">
        <v>18079</v>
      </c>
      <c r="E8236" s="26" t="s">
        <v>153</v>
      </c>
      <c r="F8236" s="25" t="s">
        <v>4877</v>
      </c>
      <c r="G8236" s="69">
        <v>1.524</v>
      </c>
      <c r="H8236" s="25" t="s">
        <v>180</v>
      </c>
      <c r="I8236" s="27" t="s">
        <v>1478</v>
      </c>
      <c r="J8236" s="69">
        <v>45.72</v>
      </c>
      <c r="K8236" s="6" t="s">
        <v>18080</v>
      </c>
      <c r="L8236" s="6" t="s">
        <v>95</v>
      </c>
      <c r="M8236" s="69">
        <v>30</v>
      </c>
      <c r="N8236" s="6" t="s">
        <v>59</v>
      </c>
      <c r="O8236" s="6" t="s">
        <v>18074</v>
      </c>
      <c r="R8236" s="91" t="str">
        <f t="shared" si="151"/>
        <v>S06D2438P001</v>
      </c>
      <c r="S8236" s="78">
        <f>VLOOKUP(I8236,品牌型号对应工厂型号!C:E,3,0)</f>
        <v>10</v>
      </c>
      <c r="T8236" s="76" t="str">
        <f>VLOOKUP(I8236,品牌型号对应工厂型号!C:I,7,0)</f>
        <v>113:2.0mil USGY-15(ZYF-88)</v>
      </c>
    </row>
    <row r="8237" spans="1:20">
      <c r="A8237" s="25">
        <v>43358</v>
      </c>
      <c r="B8237" s="25">
        <v>6.4873718750022817</v>
      </c>
      <c r="C8237" s="26" t="s">
        <v>18071</v>
      </c>
      <c r="D8237" s="25" t="s">
        <v>18081</v>
      </c>
      <c r="E8237" s="26" t="s">
        <v>151</v>
      </c>
      <c r="F8237" s="25" t="s">
        <v>91</v>
      </c>
      <c r="G8237" s="69">
        <v>1.524</v>
      </c>
      <c r="H8237" s="25" t="s">
        <v>131</v>
      </c>
      <c r="I8237" s="27" t="s">
        <v>50</v>
      </c>
      <c r="J8237" s="69">
        <v>45.72</v>
      </c>
      <c r="K8237" s="6" t="s">
        <v>18082</v>
      </c>
      <c r="L8237" s="6" t="s">
        <v>95</v>
      </c>
      <c r="M8237" s="69">
        <v>30</v>
      </c>
      <c r="N8237" s="6" t="s">
        <v>59</v>
      </c>
      <c r="O8237" s="6" t="s">
        <v>18074</v>
      </c>
      <c r="R8237" s="91" t="str">
        <f t="shared" si="151"/>
        <v>S06D2449P014</v>
      </c>
      <c r="S8237" s="78">
        <f>VLOOKUP(I8237,品牌型号对应工厂型号!C:E,3,0)</f>
        <v>10</v>
      </c>
      <c r="T8237" s="76" t="str">
        <f>VLOOKUP(I8237,品牌型号对应工厂型号!C:I,7,0)</f>
        <v>111:2.0mil UGGN-70(ZYF-70)</v>
      </c>
    </row>
    <row r="8238" spans="1:20">
      <c r="A8238" s="25">
        <v>43358</v>
      </c>
      <c r="B8238" s="25">
        <v>6.4873718750022817</v>
      </c>
      <c r="C8238" s="26" t="s">
        <v>18071</v>
      </c>
      <c r="D8238" s="25" t="s">
        <v>18083</v>
      </c>
      <c r="E8238" s="26" t="s">
        <v>151</v>
      </c>
      <c r="F8238" s="25" t="s">
        <v>91</v>
      </c>
      <c r="G8238" s="69">
        <v>1.524</v>
      </c>
      <c r="H8238" s="25" t="s">
        <v>131</v>
      </c>
      <c r="I8238" s="27" t="s">
        <v>50</v>
      </c>
      <c r="J8238" s="69">
        <v>45.72</v>
      </c>
      <c r="K8238" s="6" t="s">
        <v>18084</v>
      </c>
      <c r="L8238" s="6" t="s">
        <v>95</v>
      </c>
      <c r="M8238" s="69">
        <v>30</v>
      </c>
      <c r="N8238" s="6" t="s">
        <v>59</v>
      </c>
      <c r="O8238" s="6" t="s">
        <v>18074</v>
      </c>
      <c r="R8238" s="91" t="str">
        <f t="shared" si="151"/>
        <v>S06D2449P013</v>
      </c>
      <c r="S8238" s="78">
        <f>VLOOKUP(I8238,品牌型号对应工厂型号!C:E,3,0)</f>
        <v>10</v>
      </c>
      <c r="T8238" s="76" t="str">
        <f>VLOOKUP(I8238,品牌型号对应工厂型号!C:I,7,0)</f>
        <v>111:2.0mil UGGN-70(ZYF-70)</v>
      </c>
    </row>
    <row r="8239" spans="1:20">
      <c r="A8239" s="25">
        <v>43358</v>
      </c>
      <c r="B8239" s="25">
        <v>6.4873718750022817</v>
      </c>
      <c r="C8239" s="26" t="s">
        <v>18085</v>
      </c>
      <c r="D8239" s="25" t="s">
        <v>18086</v>
      </c>
      <c r="E8239" s="26" t="s">
        <v>151</v>
      </c>
      <c r="F8239" s="25" t="s">
        <v>91</v>
      </c>
      <c r="G8239" s="69">
        <v>1.524</v>
      </c>
      <c r="H8239" s="25" t="s">
        <v>131</v>
      </c>
      <c r="I8239" s="27" t="s">
        <v>50</v>
      </c>
      <c r="J8239" s="69">
        <v>45.72</v>
      </c>
      <c r="K8239" s="6" t="s">
        <v>18087</v>
      </c>
      <c r="L8239" s="6" t="s">
        <v>95</v>
      </c>
      <c r="M8239" s="69">
        <v>30</v>
      </c>
      <c r="N8239" s="6" t="s">
        <v>59</v>
      </c>
      <c r="O8239" s="6" t="s">
        <v>18088</v>
      </c>
      <c r="R8239" s="91" t="str">
        <f t="shared" si="151"/>
        <v>S06D2449P011</v>
      </c>
      <c r="S8239" s="78">
        <f>VLOOKUP(I8239,品牌型号对应工厂型号!C:E,3,0)</f>
        <v>10</v>
      </c>
      <c r="T8239" s="76" t="str">
        <f>VLOOKUP(I8239,品牌型号对应工厂型号!C:I,7,0)</f>
        <v>111:2.0mil UGGN-70(ZYF-70)</v>
      </c>
    </row>
    <row r="8240" spans="1:20">
      <c r="A8240" s="25">
        <v>43360</v>
      </c>
      <c r="B8240" s="25">
        <v>4.4873716435176902</v>
      </c>
      <c r="C8240" s="26" t="s">
        <v>18089</v>
      </c>
      <c r="D8240" s="25" t="s">
        <v>18090</v>
      </c>
      <c r="E8240" s="26" t="s">
        <v>7067</v>
      </c>
      <c r="F8240" s="25" t="s">
        <v>2150</v>
      </c>
      <c r="G8240" s="69">
        <v>1.524</v>
      </c>
      <c r="H8240" s="25" t="s">
        <v>60</v>
      </c>
      <c r="I8240" s="27" t="s">
        <v>7068</v>
      </c>
      <c r="J8240" s="69">
        <v>45.72</v>
      </c>
      <c r="K8240" s="6" t="s">
        <v>18091</v>
      </c>
      <c r="L8240" s="6" t="s">
        <v>95</v>
      </c>
      <c r="M8240" s="69">
        <v>30</v>
      </c>
      <c r="N8240" s="6" t="s">
        <v>59</v>
      </c>
      <c r="O8240" s="6" t="s">
        <v>18092</v>
      </c>
      <c r="R8240" s="91" t="str">
        <f t="shared" si="151"/>
        <v>D06N2915P001</v>
      </c>
      <c r="S8240" s="78">
        <f>VLOOKUP(I8240,品牌型号对应工厂型号!C:E,3,0)</f>
        <v>5</v>
      </c>
      <c r="T8240" s="76" t="str">
        <f>VLOOKUP(I8240,品牌型号对应工厂型号!C:I,7,0)</f>
        <v>109:4.0mil DABL-25 (SAF-25)</v>
      </c>
    </row>
    <row r="8241" spans="1:20">
      <c r="A8241" s="25">
        <v>43360</v>
      </c>
      <c r="B8241" s="25">
        <v>4.4873716435176902</v>
      </c>
      <c r="C8241" s="26" t="s">
        <v>18089</v>
      </c>
      <c r="D8241" s="25" t="s">
        <v>18093</v>
      </c>
      <c r="E8241" s="26" t="s">
        <v>7067</v>
      </c>
      <c r="F8241" s="25" t="s">
        <v>2150</v>
      </c>
      <c r="G8241" s="69">
        <v>1.524</v>
      </c>
      <c r="H8241" s="25" t="s">
        <v>60</v>
      </c>
      <c r="I8241" s="27" t="s">
        <v>7068</v>
      </c>
      <c r="J8241" s="69">
        <v>45.72</v>
      </c>
      <c r="K8241" s="6" t="s">
        <v>18094</v>
      </c>
      <c r="L8241" s="6" t="s">
        <v>95</v>
      </c>
      <c r="M8241" s="69">
        <v>30</v>
      </c>
      <c r="N8241" s="6" t="s">
        <v>59</v>
      </c>
      <c r="O8241" s="6" t="s">
        <v>18092</v>
      </c>
      <c r="R8241" s="91" t="str">
        <f t="shared" si="151"/>
        <v>D06N2914P002</v>
      </c>
      <c r="S8241" s="78">
        <f>VLOOKUP(I8241,品牌型号对应工厂型号!C:E,3,0)</f>
        <v>5</v>
      </c>
      <c r="T8241" s="76" t="str">
        <f>VLOOKUP(I8241,品牌型号对应工厂型号!C:I,7,0)</f>
        <v>109:4.0mil DABL-25 (SAF-25)</v>
      </c>
    </row>
    <row r="8242" spans="1:20">
      <c r="A8242" s="25">
        <v>43360</v>
      </c>
      <c r="B8242" s="25">
        <v>4.4873716435176902</v>
      </c>
      <c r="C8242" s="26" t="s">
        <v>18089</v>
      </c>
      <c r="D8242" s="25" t="s">
        <v>18095</v>
      </c>
      <c r="E8242" s="26" t="s">
        <v>7067</v>
      </c>
      <c r="F8242" s="25" t="s">
        <v>2150</v>
      </c>
      <c r="G8242" s="69">
        <v>1.524</v>
      </c>
      <c r="H8242" s="25" t="s">
        <v>60</v>
      </c>
      <c r="I8242" s="27" t="s">
        <v>7068</v>
      </c>
      <c r="J8242" s="69">
        <v>45.72</v>
      </c>
      <c r="K8242" s="6" t="s">
        <v>18096</v>
      </c>
      <c r="L8242" s="6" t="s">
        <v>95</v>
      </c>
      <c r="M8242" s="69">
        <v>30</v>
      </c>
      <c r="N8242" s="6" t="s">
        <v>59</v>
      </c>
      <c r="O8242" s="6" t="s">
        <v>18092</v>
      </c>
      <c r="R8242" s="91" t="str">
        <f t="shared" si="151"/>
        <v>D06N2914P006</v>
      </c>
      <c r="S8242" s="78">
        <f>VLOOKUP(I8242,品牌型号对应工厂型号!C:E,3,0)</f>
        <v>5</v>
      </c>
      <c r="T8242" s="76" t="str">
        <f>VLOOKUP(I8242,品牌型号对应工厂型号!C:I,7,0)</f>
        <v>109:4.0mil DABL-25 (SAF-25)</v>
      </c>
    </row>
    <row r="8243" spans="1:20">
      <c r="A8243" s="25">
        <v>43360</v>
      </c>
      <c r="B8243" s="25">
        <v>4.4873716435176902</v>
      </c>
      <c r="C8243" s="26" t="s">
        <v>18089</v>
      </c>
      <c r="D8243" s="25" t="s">
        <v>18097</v>
      </c>
      <c r="E8243" s="26" t="s">
        <v>7067</v>
      </c>
      <c r="F8243" s="25" t="s">
        <v>2150</v>
      </c>
      <c r="G8243" s="69">
        <v>1.524</v>
      </c>
      <c r="H8243" s="25" t="s">
        <v>60</v>
      </c>
      <c r="I8243" s="27" t="s">
        <v>7068</v>
      </c>
      <c r="J8243" s="69">
        <v>45.72</v>
      </c>
      <c r="K8243" s="6" t="s">
        <v>18098</v>
      </c>
      <c r="L8243" s="6" t="s">
        <v>95</v>
      </c>
      <c r="M8243" s="69">
        <v>30</v>
      </c>
      <c r="N8243" s="6" t="s">
        <v>59</v>
      </c>
      <c r="O8243" s="6" t="s">
        <v>18092</v>
      </c>
      <c r="R8243" s="91" t="str">
        <f t="shared" si="151"/>
        <v>D06N2914P001</v>
      </c>
      <c r="S8243" s="78">
        <f>VLOOKUP(I8243,品牌型号对应工厂型号!C:E,3,0)</f>
        <v>5</v>
      </c>
      <c r="T8243" s="76" t="str">
        <f>VLOOKUP(I8243,品牌型号对应工厂型号!C:I,7,0)</f>
        <v>109:4.0mil DABL-25 (SAF-25)</v>
      </c>
    </row>
    <row r="8244" spans="1:20">
      <c r="A8244" s="25">
        <v>43360</v>
      </c>
      <c r="B8244" s="25">
        <v>4.4873716435176902</v>
      </c>
      <c r="C8244" s="26" t="s">
        <v>18089</v>
      </c>
      <c r="D8244" s="25" t="s">
        <v>18099</v>
      </c>
      <c r="E8244" s="26" t="s">
        <v>7067</v>
      </c>
      <c r="F8244" s="25" t="s">
        <v>2150</v>
      </c>
      <c r="G8244" s="69">
        <v>1.524</v>
      </c>
      <c r="H8244" s="25" t="s">
        <v>60</v>
      </c>
      <c r="I8244" s="27" t="s">
        <v>7068</v>
      </c>
      <c r="J8244" s="69">
        <v>45.72</v>
      </c>
      <c r="K8244" s="6" t="s">
        <v>18100</v>
      </c>
      <c r="L8244" s="6" t="s">
        <v>95</v>
      </c>
      <c r="M8244" s="69">
        <v>30</v>
      </c>
      <c r="N8244" s="6" t="s">
        <v>59</v>
      </c>
      <c r="O8244" s="6" t="s">
        <v>18092</v>
      </c>
      <c r="R8244" s="91" t="str">
        <f t="shared" si="151"/>
        <v>D06N2915P004</v>
      </c>
      <c r="S8244" s="78">
        <f>VLOOKUP(I8244,品牌型号对应工厂型号!C:E,3,0)</f>
        <v>5</v>
      </c>
      <c r="T8244" s="76" t="str">
        <f>VLOOKUP(I8244,品牌型号对应工厂型号!C:I,7,0)</f>
        <v>109:4.0mil DABL-25 (SAF-25)</v>
      </c>
    </row>
    <row r="8245" spans="1:20">
      <c r="A8245" s="25">
        <v>43360</v>
      </c>
      <c r="B8245" s="25">
        <v>4.4873716435176902</v>
      </c>
      <c r="C8245" s="26" t="s">
        <v>18089</v>
      </c>
      <c r="D8245" s="25" t="s">
        <v>18101</v>
      </c>
      <c r="E8245" s="26" t="s">
        <v>2149</v>
      </c>
      <c r="F8245" s="25" t="s">
        <v>2150</v>
      </c>
      <c r="G8245" s="69">
        <v>1.524</v>
      </c>
      <c r="H8245" s="25" t="s">
        <v>2151</v>
      </c>
      <c r="I8245" s="27" t="s">
        <v>2152</v>
      </c>
      <c r="J8245" s="69">
        <v>45.72</v>
      </c>
      <c r="K8245" s="6" t="s">
        <v>18102</v>
      </c>
      <c r="L8245" s="6" t="s">
        <v>95</v>
      </c>
      <c r="M8245" s="69">
        <v>30</v>
      </c>
      <c r="N8245" s="6" t="s">
        <v>59</v>
      </c>
      <c r="O8245" s="6" t="s">
        <v>18092</v>
      </c>
      <c r="R8245" s="91" t="str">
        <f t="shared" si="151"/>
        <v>C03D1838P004R002</v>
      </c>
      <c r="S8245" s="78">
        <f>VLOOKUP(I8245,品牌型号对应工厂型号!C:E,3,0)</f>
        <v>5</v>
      </c>
      <c r="T8245" s="76" t="str">
        <f>VLOOKUP(I8245,品牌型号对应工厂型号!C:I,7,0)</f>
        <v>110:4.0mil DABL-35(SAF-35)</v>
      </c>
    </row>
    <row r="8246" spans="1:20">
      <c r="A8246" s="25">
        <v>43360</v>
      </c>
      <c r="B8246" s="25">
        <v>4.4873716435176902</v>
      </c>
      <c r="C8246" s="26" t="s">
        <v>18089</v>
      </c>
      <c r="D8246" s="25" t="s">
        <v>18103</v>
      </c>
      <c r="E8246" s="26" t="s">
        <v>2149</v>
      </c>
      <c r="F8246" s="25" t="s">
        <v>2150</v>
      </c>
      <c r="G8246" s="69">
        <v>1.524</v>
      </c>
      <c r="H8246" s="25" t="s">
        <v>2151</v>
      </c>
      <c r="I8246" s="27" t="s">
        <v>2152</v>
      </c>
      <c r="J8246" s="69">
        <v>45.72</v>
      </c>
      <c r="K8246" s="6" t="s">
        <v>18104</v>
      </c>
      <c r="L8246" s="6" t="s">
        <v>95</v>
      </c>
      <c r="M8246" s="69">
        <v>30</v>
      </c>
      <c r="N8246" s="6" t="s">
        <v>59</v>
      </c>
      <c r="O8246" s="6" t="s">
        <v>18092</v>
      </c>
      <c r="R8246" s="91" t="str">
        <f t="shared" si="151"/>
        <v>C03N2329P001R001</v>
      </c>
      <c r="S8246" s="78">
        <f>VLOOKUP(I8246,品牌型号对应工厂型号!C:E,3,0)</f>
        <v>5</v>
      </c>
      <c r="T8246" s="76" t="str">
        <f>VLOOKUP(I8246,品牌型号对应工厂型号!C:I,7,0)</f>
        <v>110:4.0mil DABL-35(SAF-35)</v>
      </c>
    </row>
    <row r="8247" spans="1:20">
      <c r="A8247" s="25">
        <v>43360</v>
      </c>
      <c r="B8247" s="25">
        <v>4.4873716435176902</v>
      </c>
      <c r="C8247" s="26" t="s">
        <v>18089</v>
      </c>
      <c r="D8247" s="25" t="s">
        <v>18105</v>
      </c>
      <c r="E8247" s="26" t="s">
        <v>2149</v>
      </c>
      <c r="F8247" s="25" t="s">
        <v>2150</v>
      </c>
      <c r="G8247" s="69">
        <v>1.524</v>
      </c>
      <c r="H8247" s="25" t="s">
        <v>2151</v>
      </c>
      <c r="I8247" s="27" t="s">
        <v>2152</v>
      </c>
      <c r="J8247" s="69">
        <v>45.72</v>
      </c>
      <c r="K8247" s="6" t="s">
        <v>18106</v>
      </c>
      <c r="L8247" s="6" t="s">
        <v>95</v>
      </c>
      <c r="M8247" s="69">
        <v>30</v>
      </c>
      <c r="N8247" s="6" t="s">
        <v>59</v>
      </c>
      <c r="O8247" s="6" t="s">
        <v>18092</v>
      </c>
      <c r="R8247" s="91" t="str">
        <f t="shared" si="151"/>
        <v>C03D1838P004R004</v>
      </c>
      <c r="S8247" s="78">
        <f>VLOOKUP(I8247,品牌型号对应工厂型号!C:E,3,0)</f>
        <v>5</v>
      </c>
      <c r="T8247" s="76" t="str">
        <f>VLOOKUP(I8247,品牌型号对应工厂型号!C:I,7,0)</f>
        <v>110:4.0mil DABL-35(SAF-35)</v>
      </c>
    </row>
    <row r="8248" spans="1:20">
      <c r="A8248" s="25">
        <v>43360</v>
      </c>
      <c r="B8248" s="25">
        <v>4.4873716435176902</v>
      </c>
      <c r="C8248" s="26" t="s">
        <v>18089</v>
      </c>
      <c r="D8248" s="25" t="s">
        <v>18107</v>
      </c>
      <c r="E8248" s="26" t="s">
        <v>2149</v>
      </c>
      <c r="F8248" s="25" t="s">
        <v>2150</v>
      </c>
      <c r="G8248" s="69">
        <v>1.524</v>
      </c>
      <c r="H8248" s="25" t="s">
        <v>2151</v>
      </c>
      <c r="I8248" s="27" t="s">
        <v>2152</v>
      </c>
      <c r="J8248" s="69">
        <v>45.72</v>
      </c>
      <c r="K8248" s="6" t="s">
        <v>18108</v>
      </c>
      <c r="L8248" s="6" t="s">
        <v>95</v>
      </c>
      <c r="M8248" s="69">
        <v>30</v>
      </c>
      <c r="N8248" s="6" t="s">
        <v>59</v>
      </c>
      <c r="O8248" s="6" t="s">
        <v>18092</v>
      </c>
      <c r="R8248" s="91" t="str">
        <f t="shared" si="151"/>
        <v>C03D2323P001R004</v>
      </c>
      <c r="S8248" s="78">
        <f>VLOOKUP(I8248,品牌型号对应工厂型号!C:E,3,0)</f>
        <v>5</v>
      </c>
      <c r="T8248" s="76" t="str">
        <f>VLOOKUP(I8248,品牌型号对应工厂型号!C:I,7,0)</f>
        <v>110:4.0mil DABL-35(SAF-35)</v>
      </c>
    </row>
    <row r="8249" spans="1:20">
      <c r="A8249" s="25">
        <v>43360</v>
      </c>
      <c r="B8249" s="25">
        <v>4.4873716435176902</v>
      </c>
      <c r="C8249" s="26" t="s">
        <v>18089</v>
      </c>
      <c r="D8249" s="25" t="s">
        <v>18109</v>
      </c>
      <c r="E8249" s="26" t="s">
        <v>2149</v>
      </c>
      <c r="F8249" s="25" t="s">
        <v>2150</v>
      </c>
      <c r="G8249" s="69">
        <v>1.524</v>
      </c>
      <c r="H8249" s="25" t="s">
        <v>2151</v>
      </c>
      <c r="I8249" s="27" t="s">
        <v>2152</v>
      </c>
      <c r="J8249" s="69">
        <v>45.72</v>
      </c>
      <c r="K8249" s="6" t="s">
        <v>18110</v>
      </c>
      <c r="L8249" s="6" t="s">
        <v>95</v>
      </c>
      <c r="M8249" s="69">
        <v>30</v>
      </c>
      <c r="N8249" s="6" t="s">
        <v>59</v>
      </c>
      <c r="O8249" s="6" t="s">
        <v>18092</v>
      </c>
      <c r="R8249" s="91" t="str">
        <f t="shared" si="151"/>
        <v>C03D2323P001R003</v>
      </c>
      <c r="S8249" s="78">
        <f>VLOOKUP(I8249,品牌型号对应工厂型号!C:E,3,0)</f>
        <v>5</v>
      </c>
      <c r="T8249" s="76" t="str">
        <f>VLOOKUP(I8249,品牌型号对应工厂型号!C:I,7,0)</f>
        <v>110:4.0mil DABL-35(SAF-35)</v>
      </c>
    </row>
    <row r="8250" spans="1:20">
      <c r="A8250" s="25">
        <v>43360</v>
      </c>
      <c r="B8250" s="25">
        <v>4.4873716435176902</v>
      </c>
      <c r="C8250" s="26" t="s">
        <v>18111</v>
      </c>
      <c r="D8250" s="25" t="s">
        <v>18112</v>
      </c>
      <c r="E8250" s="26" t="s">
        <v>7067</v>
      </c>
      <c r="F8250" s="25" t="s">
        <v>2150</v>
      </c>
      <c r="G8250" s="69">
        <v>1.524</v>
      </c>
      <c r="H8250" s="25" t="s">
        <v>60</v>
      </c>
      <c r="I8250" s="27" t="s">
        <v>7068</v>
      </c>
      <c r="J8250" s="69">
        <v>45.72</v>
      </c>
      <c r="K8250" s="6" t="s">
        <v>18113</v>
      </c>
      <c r="L8250" s="6" t="s">
        <v>95</v>
      </c>
      <c r="M8250" s="69">
        <v>30</v>
      </c>
      <c r="N8250" s="6" t="s">
        <v>59</v>
      </c>
      <c r="O8250" s="6" t="s">
        <v>13574</v>
      </c>
      <c r="R8250" s="91" t="str">
        <f t="shared" si="151"/>
        <v>D06N2913P002</v>
      </c>
      <c r="S8250" s="78">
        <f>VLOOKUP(I8250,品牌型号对应工厂型号!C:E,3,0)</f>
        <v>5</v>
      </c>
      <c r="T8250" s="76" t="str">
        <f>VLOOKUP(I8250,品牌型号对应工厂型号!C:I,7,0)</f>
        <v>109:4.0mil DABL-25 (SAF-25)</v>
      </c>
    </row>
    <row r="8251" spans="1:20">
      <c r="A8251" s="25">
        <v>43361</v>
      </c>
      <c r="B8251" s="25">
        <v>3.4873711805557832</v>
      </c>
      <c r="C8251" s="26" t="s">
        <v>18114</v>
      </c>
      <c r="D8251" s="25" t="s">
        <v>18115</v>
      </c>
      <c r="E8251" s="26" t="s">
        <v>151</v>
      </c>
      <c r="F8251" s="25" t="s">
        <v>91</v>
      </c>
      <c r="G8251" s="69">
        <v>1.524</v>
      </c>
      <c r="H8251" s="25" t="s">
        <v>131</v>
      </c>
      <c r="I8251" s="27" t="s">
        <v>50</v>
      </c>
      <c r="J8251" s="69">
        <v>45.72</v>
      </c>
      <c r="K8251" s="6" t="s">
        <v>18116</v>
      </c>
      <c r="L8251" s="6" t="s">
        <v>95</v>
      </c>
      <c r="M8251" s="69">
        <v>30</v>
      </c>
      <c r="N8251" s="6" t="s">
        <v>59</v>
      </c>
      <c r="O8251" s="6" t="s">
        <v>18074</v>
      </c>
      <c r="R8251" s="91" t="str">
        <f t="shared" si="151"/>
        <v>S06D2449P001</v>
      </c>
      <c r="S8251" s="78">
        <f>VLOOKUP(I8251,品牌型号对应工厂型号!C:E,3,0)</f>
        <v>10</v>
      </c>
      <c r="T8251" s="76" t="str">
        <f>VLOOKUP(I8251,品牌型号对应工厂型号!C:I,7,0)</f>
        <v>111:2.0mil UGGN-70(ZYF-70)</v>
      </c>
    </row>
    <row r="8252" spans="1:20">
      <c r="A8252" s="25">
        <v>43361</v>
      </c>
      <c r="B8252" s="25">
        <v>3.4873711805557832</v>
      </c>
      <c r="C8252" s="26" t="s">
        <v>18117</v>
      </c>
      <c r="D8252" s="25" t="s">
        <v>18118</v>
      </c>
      <c r="E8252" s="26" t="s">
        <v>154</v>
      </c>
      <c r="F8252" s="25" t="s">
        <v>91</v>
      </c>
      <c r="G8252" s="69">
        <v>1.524</v>
      </c>
      <c r="H8252" s="25" t="s">
        <v>1967</v>
      </c>
      <c r="I8252" s="27" t="s">
        <v>1968</v>
      </c>
      <c r="J8252" s="69">
        <v>45.72</v>
      </c>
      <c r="K8252" s="6" t="s">
        <v>18119</v>
      </c>
      <c r="L8252" s="6" t="s">
        <v>95</v>
      </c>
      <c r="M8252" s="69">
        <v>30</v>
      </c>
      <c r="N8252" s="6" t="s">
        <v>59</v>
      </c>
      <c r="O8252" s="6" t="s">
        <v>676</v>
      </c>
      <c r="R8252" s="91" t="str">
        <f t="shared" si="151"/>
        <v>S06D1191P035</v>
      </c>
      <c r="S8252" s="78">
        <f>VLOOKUP(I8252,品牌型号对应工厂型号!C:E,3,0)</f>
        <v>10</v>
      </c>
      <c r="T8252" s="76" t="str">
        <f>VLOOKUP(I8252,品牌型号对应工厂型号!C:I,7,0)</f>
        <v>112:2.0mil USGY-35(ZYF-66)</v>
      </c>
    </row>
    <row r="8253" spans="1:20">
      <c r="A8253" s="25">
        <v>43361</v>
      </c>
      <c r="B8253" s="25">
        <v>3.4873711805557832</v>
      </c>
      <c r="C8253" s="26" t="s">
        <v>18120</v>
      </c>
      <c r="D8253" s="25" t="s">
        <v>18121</v>
      </c>
      <c r="E8253" s="26" t="s">
        <v>141</v>
      </c>
      <c r="F8253" s="25" t="s">
        <v>4772</v>
      </c>
      <c r="G8253" s="69">
        <v>1.524</v>
      </c>
      <c r="H8253" s="25" t="s">
        <v>172</v>
      </c>
      <c r="I8253" s="27" t="s">
        <v>142</v>
      </c>
      <c r="J8253" s="69">
        <v>22.86</v>
      </c>
      <c r="K8253" s="6" t="s">
        <v>18122</v>
      </c>
      <c r="L8253" s="6" t="s">
        <v>95</v>
      </c>
      <c r="M8253" s="69">
        <v>15</v>
      </c>
      <c r="N8253" s="6" t="s">
        <v>59</v>
      </c>
      <c r="O8253" s="6" t="s">
        <v>13146</v>
      </c>
      <c r="R8253" s="91" t="str">
        <f t="shared" si="151"/>
        <v>D11D2646P012-1</v>
      </c>
      <c r="S8253" s="78">
        <f>VLOOKUP(I8253,品牌型号对应工厂型号!C:E,3,0)</f>
        <v>10</v>
      </c>
      <c r="T8253" s="76" t="str">
        <f>VLOOKUP(I8253,品牌型号对应工厂型号!C:I,7,0)</f>
        <v>153:PFGP-70R 3.0mil（X-75）</v>
      </c>
    </row>
    <row r="8254" spans="1:20">
      <c r="A8254" s="25">
        <v>43361</v>
      </c>
      <c r="B8254" s="25">
        <v>3.4873711805557832</v>
      </c>
      <c r="C8254" s="26" t="s">
        <v>18123</v>
      </c>
      <c r="D8254" s="25" t="s">
        <v>18124</v>
      </c>
      <c r="E8254" s="26" t="s">
        <v>141</v>
      </c>
      <c r="F8254" s="25" t="s">
        <v>4772</v>
      </c>
      <c r="G8254" s="69">
        <v>1.524</v>
      </c>
      <c r="H8254" s="25" t="s">
        <v>172</v>
      </c>
      <c r="I8254" s="27" t="s">
        <v>142</v>
      </c>
      <c r="J8254" s="69">
        <v>22.86</v>
      </c>
      <c r="K8254" s="6" t="s">
        <v>18125</v>
      </c>
      <c r="L8254" s="6" t="s">
        <v>95</v>
      </c>
      <c r="M8254" s="69">
        <v>15</v>
      </c>
      <c r="N8254" s="6" t="s">
        <v>59</v>
      </c>
      <c r="O8254" s="6" t="s">
        <v>15453</v>
      </c>
      <c r="R8254" s="91" t="str">
        <f t="shared" si="151"/>
        <v>D11D2648P002-1</v>
      </c>
      <c r="S8254" s="78">
        <f>VLOOKUP(I8254,品牌型号对应工厂型号!C:E,3,0)</f>
        <v>10</v>
      </c>
      <c r="T8254" s="76" t="str">
        <f>VLOOKUP(I8254,品牌型号对应工厂型号!C:I,7,0)</f>
        <v>153:PFGP-70R 3.0mil（X-75）</v>
      </c>
    </row>
    <row r="8255" spans="1:20">
      <c r="A8255" s="25">
        <v>43362</v>
      </c>
      <c r="B8255" s="25">
        <v>2.4873706018552184</v>
      </c>
      <c r="C8255" s="26" t="s">
        <v>18126</v>
      </c>
      <c r="D8255" s="25" t="s">
        <v>18127</v>
      </c>
      <c r="E8255" s="26" t="s">
        <v>8005</v>
      </c>
      <c r="F8255" s="25" t="s">
        <v>4877</v>
      </c>
      <c r="G8255" s="69">
        <v>1.524</v>
      </c>
      <c r="H8255" s="25" t="s">
        <v>131</v>
      </c>
      <c r="I8255" s="27" t="s">
        <v>324</v>
      </c>
      <c r="J8255" s="69">
        <v>45.72</v>
      </c>
      <c r="K8255" s="6" t="s">
        <v>18128</v>
      </c>
      <c r="L8255" s="6" t="s">
        <v>95</v>
      </c>
      <c r="M8255" s="69">
        <v>30</v>
      </c>
      <c r="N8255" s="6" t="s">
        <v>59</v>
      </c>
      <c r="O8255" s="6" t="s">
        <v>11456</v>
      </c>
      <c r="R8255" s="91" t="str">
        <f t="shared" si="151"/>
        <v>S07D2162P001</v>
      </c>
      <c r="S8255" s="78">
        <f>VLOOKUP(I8255,品牌型号对应工厂型号!C:E,3,0)</f>
        <v>5</v>
      </c>
      <c r="T8255" s="76" t="str">
        <f>VLOOKUP(I8255,品牌型号对应工厂型号!C:I,7,0)</f>
        <v>166:RUGY-70 2.0mil（YF-70）</v>
      </c>
    </row>
    <row r="8256" spans="1:20">
      <c r="A8256" s="25">
        <v>43362</v>
      </c>
      <c r="B8256" s="25">
        <v>2.4873706018552184</v>
      </c>
      <c r="C8256" s="26" t="s">
        <v>18126</v>
      </c>
      <c r="D8256" s="25" t="s">
        <v>18129</v>
      </c>
      <c r="E8256" s="26" t="s">
        <v>10606</v>
      </c>
      <c r="F8256" s="25" t="s">
        <v>4877</v>
      </c>
      <c r="G8256" s="69">
        <v>1.524</v>
      </c>
      <c r="H8256" s="25" t="s">
        <v>180</v>
      </c>
      <c r="I8256" s="27" t="s">
        <v>333</v>
      </c>
      <c r="J8256" s="69">
        <v>45.72</v>
      </c>
      <c r="K8256" s="6" t="s">
        <v>18130</v>
      </c>
      <c r="L8256" s="6" t="s">
        <v>95</v>
      </c>
      <c r="M8256" s="69">
        <v>30</v>
      </c>
      <c r="N8256" s="6" t="s">
        <v>59</v>
      </c>
      <c r="O8256" s="6" t="s">
        <v>11456</v>
      </c>
      <c r="R8256" s="91" t="str">
        <f t="shared" si="151"/>
        <v>S03D3172P035</v>
      </c>
      <c r="S8256" s="78">
        <f>VLOOKUP(I8256,品牌型号对应工厂型号!C:E,3,0)</f>
        <v>5</v>
      </c>
      <c r="T8256" s="76" t="str">
        <f>VLOOKUP(I8256,品牌型号对应工厂型号!C:I,7,0)</f>
        <v>167:RSGY-15 2.0mil（YF-88）</v>
      </c>
    </row>
    <row r="8257" spans="1:20">
      <c r="A8257" s="25">
        <v>43362</v>
      </c>
      <c r="B8257" s="25">
        <v>2.4873706018552184</v>
      </c>
      <c r="C8257" s="26" t="s">
        <v>18126</v>
      </c>
      <c r="D8257" s="25" t="s">
        <v>18131</v>
      </c>
      <c r="E8257" s="26" t="s">
        <v>10606</v>
      </c>
      <c r="F8257" s="25" t="s">
        <v>4877</v>
      </c>
      <c r="G8257" s="69">
        <v>1.524</v>
      </c>
      <c r="H8257" s="25" t="s">
        <v>180</v>
      </c>
      <c r="I8257" s="27" t="s">
        <v>333</v>
      </c>
      <c r="J8257" s="69">
        <v>45.72</v>
      </c>
      <c r="K8257" s="6" t="s">
        <v>18132</v>
      </c>
      <c r="L8257" s="6" t="s">
        <v>95</v>
      </c>
      <c r="M8257" s="69">
        <v>30</v>
      </c>
      <c r="N8257" s="6" t="s">
        <v>59</v>
      </c>
      <c r="O8257" s="6" t="s">
        <v>11456</v>
      </c>
      <c r="R8257" s="91" t="str">
        <f t="shared" si="151"/>
        <v>S03D3172P032</v>
      </c>
      <c r="S8257" s="78">
        <f>VLOOKUP(I8257,品牌型号对应工厂型号!C:E,3,0)</f>
        <v>5</v>
      </c>
      <c r="T8257" s="76" t="str">
        <f>VLOOKUP(I8257,品牌型号对应工厂型号!C:I,7,0)</f>
        <v>167:RSGY-15 2.0mil（YF-88）</v>
      </c>
    </row>
    <row r="8258" spans="1:20">
      <c r="A8258" s="25">
        <v>43362</v>
      </c>
      <c r="B8258" s="25">
        <v>2.4873706018552184</v>
      </c>
      <c r="C8258" s="26" t="s">
        <v>18126</v>
      </c>
      <c r="D8258" s="25" t="s">
        <v>18133</v>
      </c>
      <c r="E8258" s="26" t="s">
        <v>10606</v>
      </c>
      <c r="F8258" s="25" t="s">
        <v>4877</v>
      </c>
      <c r="G8258" s="69">
        <v>1.524</v>
      </c>
      <c r="H8258" s="25" t="s">
        <v>180</v>
      </c>
      <c r="I8258" s="27" t="s">
        <v>333</v>
      </c>
      <c r="J8258" s="69">
        <v>45.72</v>
      </c>
      <c r="K8258" s="6" t="s">
        <v>18134</v>
      </c>
      <c r="L8258" s="6" t="s">
        <v>95</v>
      </c>
      <c r="M8258" s="69">
        <v>30</v>
      </c>
      <c r="N8258" s="6" t="s">
        <v>59</v>
      </c>
      <c r="O8258" s="6" t="s">
        <v>11456</v>
      </c>
      <c r="R8258" s="91" t="str">
        <f t="shared" si="151"/>
        <v>S03D3172P043</v>
      </c>
      <c r="S8258" s="78">
        <f>VLOOKUP(I8258,品牌型号对应工厂型号!C:E,3,0)</f>
        <v>5</v>
      </c>
      <c r="T8258" s="76" t="str">
        <f>VLOOKUP(I8258,品牌型号对应工厂型号!C:I,7,0)</f>
        <v>167:RSGY-15 2.0mil（YF-88）</v>
      </c>
    </row>
    <row r="8259" spans="1:20">
      <c r="A8259" s="25">
        <v>43362</v>
      </c>
      <c r="B8259" s="25">
        <v>2.4873706018552184</v>
      </c>
      <c r="C8259" s="26" t="s">
        <v>18126</v>
      </c>
      <c r="D8259" s="25" t="s">
        <v>18135</v>
      </c>
      <c r="E8259" s="26" t="s">
        <v>10606</v>
      </c>
      <c r="F8259" s="25" t="s">
        <v>4877</v>
      </c>
      <c r="G8259" s="69">
        <v>1.524</v>
      </c>
      <c r="H8259" s="25" t="s">
        <v>180</v>
      </c>
      <c r="I8259" s="27" t="s">
        <v>333</v>
      </c>
      <c r="J8259" s="69">
        <v>45.72</v>
      </c>
      <c r="K8259" s="6" t="s">
        <v>18136</v>
      </c>
      <c r="L8259" s="6" t="s">
        <v>95</v>
      </c>
      <c r="M8259" s="69">
        <v>30</v>
      </c>
      <c r="N8259" s="6" t="s">
        <v>59</v>
      </c>
      <c r="O8259" s="6" t="s">
        <v>11456</v>
      </c>
      <c r="R8259" s="91" t="str">
        <f t="shared" si="151"/>
        <v>S04N2427P012</v>
      </c>
      <c r="S8259" s="78">
        <f>VLOOKUP(I8259,品牌型号对应工厂型号!C:E,3,0)</f>
        <v>5</v>
      </c>
      <c r="T8259" s="76" t="str">
        <f>VLOOKUP(I8259,品牌型号对应工厂型号!C:I,7,0)</f>
        <v>167:RSGY-15 2.0mil（YF-88）</v>
      </c>
    </row>
    <row r="8260" spans="1:20">
      <c r="A8260" s="25">
        <v>43362</v>
      </c>
      <c r="B8260" s="25">
        <v>2.4873706018552184</v>
      </c>
      <c r="C8260" s="26" t="s">
        <v>18126</v>
      </c>
      <c r="D8260" s="25" t="s">
        <v>18137</v>
      </c>
      <c r="E8260" s="26" t="s">
        <v>10606</v>
      </c>
      <c r="F8260" s="25" t="s">
        <v>4877</v>
      </c>
      <c r="G8260" s="69">
        <v>1.524</v>
      </c>
      <c r="H8260" s="25" t="s">
        <v>180</v>
      </c>
      <c r="I8260" s="27" t="s">
        <v>333</v>
      </c>
      <c r="J8260" s="69">
        <v>45.72</v>
      </c>
      <c r="K8260" s="6" t="s">
        <v>18138</v>
      </c>
      <c r="L8260" s="6" t="s">
        <v>95</v>
      </c>
      <c r="M8260" s="69">
        <v>30</v>
      </c>
      <c r="N8260" s="6" t="s">
        <v>59</v>
      </c>
      <c r="O8260" s="6" t="s">
        <v>11456</v>
      </c>
      <c r="R8260" s="91" t="str">
        <f t="shared" si="151"/>
        <v>S03D3180P006</v>
      </c>
      <c r="S8260" s="78">
        <f>VLOOKUP(I8260,品牌型号对应工厂型号!C:E,3,0)</f>
        <v>5</v>
      </c>
      <c r="T8260" s="76" t="str">
        <f>VLOOKUP(I8260,品牌型号对应工厂型号!C:I,7,0)</f>
        <v>167:RSGY-15 2.0mil（YF-88）</v>
      </c>
    </row>
    <row r="8261" spans="1:20">
      <c r="A8261" s="25">
        <v>43362</v>
      </c>
      <c r="B8261" s="25">
        <v>2.4873706018552184</v>
      </c>
      <c r="C8261" s="26" t="s">
        <v>18126</v>
      </c>
      <c r="D8261" s="25" t="s">
        <v>18139</v>
      </c>
      <c r="E8261" s="26" t="s">
        <v>10606</v>
      </c>
      <c r="F8261" s="25" t="s">
        <v>4877</v>
      </c>
      <c r="G8261" s="69">
        <v>1.524</v>
      </c>
      <c r="H8261" s="25" t="s">
        <v>180</v>
      </c>
      <c r="I8261" s="27" t="s">
        <v>333</v>
      </c>
      <c r="J8261" s="69">
        <v>45.72</v>
      </c>
      <c r="K8261" s="6" t="s">
        <v>18140</v>
      </c>
      <c r="L8261" s="6" t="s">
        <v>95</v>
      </c>
      <c r="M8261" s="69">
        <v>30</v>
      </c>
      <c r="N8261" s="6" t="s">
        <v>59</v>
      </c>
      <c r="O8261" s="6" t="s">
        <v>11456</v>
      </c>
      <c r="R8261" s="91" t="str">
        <f t="shared" si="151"/>
        <v>S03D3180P008</v>
      </c>
      <c r="S8261" s="78">
        <f>VLOOKUP(I8261,品牌型号对应工厂型号!C:E,3,0)</f>
        <v>5</v>
      </c>
      <c r="T8261" s="76" t="str">
        <f>VLOOKUP(I8261,品牌型号对应工厂型号!C:I,7,0)</f>
        <v>167:RSGY-15 2.0mil（YF-88）</v>
      </c>
    </row>
    <row r="8262" spans="1:20">
      <c r="A8262" s="25">
        <v>43362</v>
      </c>
      <c r="B8262" s="25">
        <v>2.4873706018552184</v>
      </c>
      <c r="C8262" s="26" t="s">
        <v>18126</v>
      </c>
      <c r="D8262" s="25" t="s">
        <v>18141</v>
      </c>
      <c r="E8262" s="26" t="s">
        <v>10606</v>
      </c>
      <c r="F8262" s="25" t="s">
        <v>4877</v>
      </c>
      <c r="G8262" s="69">
        <v>1.524</v>
      </c>
      <c r="H8262" s="25" t="s">
        <v>180</v>
      </c>
      <c r="I8262" s="27" t="s">
        <v>333</v>
      </c>
      <c r="J8262" s="69">
        <v>45.72</v>
      </c>
      <c r="K8262" s="6" t="s">
        <v>18142</v>
      </c>
      <c r="L8262" s="6" t="s">
        <v>95</v>
      </c>
      <c r="M8262" s="69">
        <v>30</v>
      </c>
      <c r="N8262" s="6" t="s">
        <v>59</v>
      </c>
      <c r="O8262" s="6" t="s">
        <v>11456</v>
      </c>
      <c r="R8262" s="91" t="str">
        <f t="shared" si="151"/>
        <v>S09D1183P011</v>
      </c>
      <c r="S8262" s="78">
        <f>VLOOKUP(I8262,品牌型号对应工厂型号!C:E,3,0)</f>
        <v>5</v>
      </c>
      <c r="T8262" s="76" t="str">
        <f>VLOOKUP(I8262,品牌型号对应工厂型号!C:I,7,0)</f>
        <v>167:RSGY-15 2.0mil（YF-88）</v>
      </c>
    </row>
    <row r="8263" spans="1:20">
      <c r="A8263" s="25">
        <v>43362</v>
      </c>
      <c r="B8263" s="25">
        <v>2.4873706018552184</v>
      </c>
      <c r="C8263" s="26" t="s">
        <v>18126</v>
      </c>
      <c r="D8263" s="25" t="s">
        <v>18143</v>
      </c>
      <c r="E8263" s="26" t="s">
        <v>10606</v>
      </c>
      <c r="F8263" s="25" t="s">
        <v>4877</v>
      </c>
      <c r="G8263" s="69">
        <v>1.524</v>
      </c>
      <c r="H8263" s="25" t="s">
        <v>180</v>
      </c>
      <c r="I8263" s="27" t="s">
        <v>333</v>
      </c>
      <c r="J8263" s="69">
        <v>45.72</v>
      </c>
      <c r="K8263" s="6" t="s">
        <v>18144</v>
      </c>
      <c r="L8263" s="6" t="s">
        <v>95</v>
      </c>
      <c r="M8263" s="69">
        <v>30</v>
      </c>
      <c r="N8263" s="6" t="s">
        <v>59</v>
      </c>
      <c r="O8263" s="6" t="s">
        <v>11456</v>
      </c>
      <c r="R8263" s="91" t="str">
        <f t="shared" si="151"/>
        <v>S09D1183P012</v>
      </c>
      <c r="S8263" s="78">
        <f>VLOOKUP(I8263,品牌型号对应工厂型号!C:E,3,0)</f>
        <v>5</v>
      </c>
      <c r="T8263" s="76" t="str">
        <f>VLOOKUP(I8263,品牌型号对应工厂型号!C:I,7,0)</f>
        <v>167:RSGY-15 2.0mil（YF-88）</v>
      </c>
    </row>
    <row r="8264" spans="1:20">
      <c r="A8264" s="25">
        <v>43362</v>
      </c>
      <c r="B8264" s="25">
        <v>2.4873706018552184</v>
      </c>
      <c r="C8264" s="26" t="s">
        <v>18126</v>
      </c>
      <c r="D8264" s="25" t="s">
        <v>18145</v>
      </c>
      <c r="E8264" s="26" t="s">
        <v>10606</v>
      </c>
      <c r="F8264" s="25" t="s">
        <v>4877</v>
      </c>
      <c r="G8264" s="69">
        <v>1.524</v>
      </c>
      <c r="H8264" s="25" t="s">
        <v>180</v>
      </c>
      <c r="I8264" s="27" t="s">
        <v>333</v>
      </c>
      <c r="J8264" s="69">
        <v>45.72</v>
      </c>
      <c r="K8264" s="6" t="s">
        <v>18146</v>
      </c>
      <c r="L8264" s="6" t="s">
        <v>95</v>
      </c>
      <c r="M8264" s="69">
        <v>30</v>
      </c>
      <c r="N8264" s="6" t="s">
        <v>59</v>
      </c>
      <c r="O8264" s="6" t="s">
        <v>11456</v>
      </c>
      <c r="R8264" s="91" t="str">
        <f t="shared" si="151"/>
        <v>S03D3176P004</v>
      </c>
      <c r="S8264" s="78">
        <f>VLOOKUP(I8264,品牌型号对应工厂型号!C:E,3,0)</f>
        <v>5</v>
      </c>
      <c r="T8264" s="76" t="str">
        <f>VLOOKUP(I8264,品牌型号对应工厂型号!C:I,7,0)</f>
        <v>167:RSGY-15 2.0mil（YF-88）</v>
      </c>
    </row>
    <row r="8265" spans="1:20">
      <c r="A8265" s="25">
        <v>43362</v>
      </c>
      <c r="B8265" s="25">
        <v>2.4873706018552184</v>
      </c>
      <c r="C8265" s="26" t="s">
        <v>18126</v>
      </c>
      <c r="D8265" s="25" t="s">
        <v>18147</v>
      </c>
      <c r="E8265" s="26" t="s">
        <v>10606</v>
      </c>
      <c r="F8265" s="25" t="s">
        <v>4877</v>
      </c>
      <c r="G8265" s="69">
        <v>1.524</v>
      </c>
      <c r="H8265" s="25" t="s">
        <v>180</v>
      </c>
      <c r="I8265" s="27" t="s">
        <v>333</v>
      </c>
      <c r="J8265" s="69">
        <v>45.72</v>
      </c>
      <c r="K8265" s="6" t="s">
        <v>18148</v>
      </c>
      <c r="L8265" s="6" t="s">
        <v>95</v>
      </c>
      <c r="M8265" s="69">
        <v>30</v>
      </c>
      <c r="N8265" s="6" t="s">
        <v>59</v>
      </c>
      <c r="O8265" s="6" t="s">
        <v>11456</v>
      </c>
      <c r="R8265" s="91" t="str">
        <f t="shared" si="151"/>
        <v>S03D3176P005</v>
      </c>
      <c r="S8265" s="78">
        <f>VLOOKUP(I8265,品牌型号对应工厂型号!C:E,3,0)</f>
        <v>5</v>
      </c>
      <c r="T8265" s="76" t="str">
        <f>VLOOKUP(I8265,品牌型号对应工厂型号!C:I,7,0)</f>
        <v>167:RSGY-15 2.0mil（YF-88）</v>
      </c>
    </row>
    <row r="8266" spans="1:20">
      <c r="A8266" s="25">
        <v>43362</v>
      </c>
      <c r="B8266" s="25">
        <v>2.4873706018552184</v>
      </c>
      <c r="C8266" s="26" t="s">
        <v>18126</v>
      </c>
      <c r="D8266" s="25" t="s">
        <v>18149</v>
      </c>
      <c r="E8266" s="26" t="s">
        <v>10606</v>
      </c>
      <c r="F8266" s="25" t="s">
        <v>4877</v>
      </c>
      <c r="G8266" s="69">
        <v>1.524</v>
      </c>
      <c r="H8266" s="25" t="s">
        <v>180</v>
      </c>
      <c r="I8266" s="27" t="s">
        <v>333</v>
      </c>
      <c r="J8266" s="69">
        <v>45.72</v>
      </c>
      <c r="K8266" s="6" t="s">
        <v>18150</v>
      </c>
      <c r="L8266" s="6" t="s">
        <v>95</v>
      </c>
      <c r="M8266" s="69">
        <v>30</v>
      </c>
      <c r="N8266" s="6" t="s">
        <v>59</v>
      </c>
      <c r="O8266" s="6" t="s">
        <v>11456</v>
      </c>
      <c r="R8266" s="91" t="str">
        <f t="shared" si="151"/>
        <v>S03D3176P001</v>
      </c>
      <c r="S8266" s="78">
        <f>VLOOKUP(I8266,品牌型号对应工厂型号!C:E,3,0)</f>
        <v>5</v>
      </c>
      <c r="T8266" s="76" t="str">
        <f>VLOOKUP(I8266,品牌型号对应工厂型号!C:I,7,0)</f>
        <v>167:RSGY-15 2.0mil（YF-88）</v>
      </c>
    </row>
    <row r="8267" spans="1:20">
      <c r="A8267" s="25">
        <v>43362</v>
      </c>
      <c r="B8267" s="25">
        <v>2.4873706018552184</v>
      </c>
      <c r="C8267" s="26" t="s">
        <v>18126</v>
      </c>
      <c r="D8267" s="25" t="s">
        <v>18151</v>
      </c>
      <c r="E8267" s="26" t="s">
        <v>10606</v>
      </c>
      <c r="F8267" s="25" t="s">
        <v>4877</v>
      </c>
      <c r="G8267" s="69">
        <v>1.524</v>
      </c>
      <c r="H8267" s="25" t="s">
        <v>180</v>
      </c>
      <c r="I8267" s="27" t="s">
        <v>333</v>
      </c>
      <c r="J8267" s="69">
        <v>45.72</v>
      </c>
      <c r="K8267" s="6" t="s">
        <v>18152</v>
      </c>
      <c r="L8267" s="6" t="s">
        <v>95</v>
      </c>
      <c r="M8267" s="69">
        <v>30</v>
      </c>
      <c r="N8267" s="6" t="s">
        <v>59</v>
      </c>
      <c r="O8267" s="6" t="s">
        <v>11456</v>
      </c>
      <c r="R8267" s="91" t="str">
        <f t="shared" si="151"/>
        <v>S03D3172P037</v>
      </c>
      <c r="S8267" s="78">
        <f>VLOOKUP(I8267,品牌型号对应工厂型号!C:E,3,0)</f>
        <v>5</v>
      </c>
      <c r="T8267" s="76" t="str">
        <f>VLOOKUP(I8267,品牌型号对应工厂型号!C:I,7,0)</f>
        <v>167:RSGY-15 2.0mil（YF-88）</v>
      </c>
    </row>
    <row r="8268" spans="1:20">
      <c r="A8268" s="25">
        <v>43362</v>
      </c>
      <c r="B8268" s="25">
        <v>2.4873706018552184</v>
      </c>
      <c r="C8268" s="26" t="s">
        <v>18126</v>
      </c>
      <c r="D8268" s="25" t="s">
        <v>18153</v>
      </c>
      <c r="E8268" s="26" t="s">
        <v>8005</v>
      </c>
      <c r="F8268" s="25" t="s">
        <v>4877</v>
      </c>
      <c r="G8268" s="69">
        <v>1.524</v>
      </c>
      <c r="H8268" s="25" t="s">
        <v>131</v>
      </c>
      <c r="I8268" s="27" t="s">
        <v>324</v>
      </c>
      <c r="J8268" s="69">
        <v>45.72</v>
      </c>
      <c r="K8268" s="6" t="s">
        <v>18154</v>
      </c>
      <c r="L8268" s="6" t="s">
        <v>95</v>
      </c>
      <c r="M8268" s="69">
        <v>30</v>
      </c>
      <c r="N8268" s="6" t="s">
        <v>59</v>
      </c>
      <c r="O8268" s="6" t="s">
        <v>11456</v>
      </c>
      <c r="R8268" s="91" t="str">
        <f t="shared" si="151"/>
        <v>S07D2162P003</v>
      </c>
      <c r="S8268" s="78">
        <f>VLOOKUP(I8268,品牌型号对应工厂型号!C:E,3,0)</f>
        <v>5</v>
      </c>
      <c r="T8268" s="76" t="str">
        <f>VLOOKUP(I8268,品牌型号对应工厂型号!C:I,7,0)</f>
        <v>166:RUGY-70 2.0mil（YF-70）</v>
      </c>
    </row>
    <row r="8269" spans="1:20">
      <c r="A8269" s="25">
        <v>43362</v>
      </c>
      <c r="B8269" s="25">
        <v>2.4873706018552184</v>
      </c>
      <c r="C8269" s="26" t="s">
        <v>18126</v>
      </c>
      <c r="D8269" s="25" t="s">
        <v>18155</v>
      </c>
      <c r="E8269" s="26" t="s">
        <v>8005</v>
      </c>
      <c r="F8269" s="25" t="s">
        <v>4877</v>
      </c>
      <c r="G8269" s="69">
        <v>1.524</v>
      </c>
      <c r="H8269" s="25" t="s">
        <v>131</v>
      </c>
      <c r="I8269" s="27" t="s">
        <v>324</v>
      </c>
      <c r="J8269" s="69">
        <v>45.72</v>
      </c>
      <c r="K8269" s="6" t="s">
        <v>18156</v>
      </c>
      <c r="L8269" s="6" t="s">
        <v>95</v>
      </c>
      <c r="M8269" s="69">
        <v>30</v>
      </c>
      <c r="N8269" s="6" t="s">
        <v>59</v>
      </c>
      <c r="O8269" s="6" t="s">
        <v>11456</v>
      </c>
      <c r="R8269" s="91" t="str">
        <f t="shared" si="151"/>
        <v>S07D2162P002</v>
      </c>
      <c r="S8269" s="78">
        <f>VLOOKUP(I8269,品牌型号对应工厂型号!C:E,3,0)</f>
        <v>5</v>
      </c>
      <c r="T8269" s="76" t="str">
        <f>VLOOKUP(I8269,品牌型号对应工厂型号!C:I,7,0)</f>
        <v>166:RUGY-70 2.0mil（YF-70）</v>
      </c>
    </row>
    <row r="8270" spans="1:20">
      <c r="A8270" s="25">
        <v>43362</v>
      </c>
      <c r="B8270" s="25">
        <v>2.4873706018552184</v>
      </c>
      <c r="C8270" s="26" t="s">
        <v>18126</v>
      </c>
      <c r="D8270" s="25" t="s">
        <v>18157</v>
      </c>
      <c r="E8270" s="26" t="s">
        <v>10606</v>
      </c>
      <c r="F8270" s="25" t="s">
        <v>4877</v>
      </c>
      <c r="G8270" s="69">
        <v>1.524</v>
      </c>
      <c r="H8270" s="25" t="s">
        <v>180</v>
      </c>
      <c r="I8270" s="27" t="s">
        <v>333</v>
      </c>
      <c r="J8270" s="69">
        <v>45.72</v>
      </c>
      <c r="K8270" s="6" t="s">
        <v>18158</v>
      </c>
      <c r="L8270" s="6" t="s">
        <v>95</v>
      </c>
      <c r="M8270" s="69">
        <v>30</v>
      </c>
      <c r="N8270" s="6" t="s">
        <v>59</v>
      </c>
      <c r="O8270" s="6" t="s">
        <v>11456</v>
      </c>
      <c r="R8270" s="91" t="str">
        <f t="shared" si="151"/>
        <v>S09D1183P005</v>
      </c>
      <c r="S8270" s="78">
        <f>VLOOKUP(I8270,品牌型号对应工厂型号!C:E,3,0)</f>
        <v>5</v>
      </c>
      <c r="T8270" s="76" t="str">
        <f>VLOOKUP(I8270,品牌型号对应工厂型号!C:I,7,0)</f>
        <v>167:RSGY-15 2.0mil（YF-88）</v>
      </c>
    </row>
    <row r="8271" spans="1:20">
      <c r="A8271" s="25">
        <v>43362</v>
      </c>
      <c r="B8271" s="25">
        <v>2.4873706018552184</v>
      </c>
      <c r="C8271" s="26" t="s">
        <v>18126</v>
      </c>
      <c r="D8271" s="25" t="s">
        <v>18159</v>
      </c>
      <c r="E8271" s="26" t="s">
        <v>10606</v>
      </c>
      <c r="F8271" s="25" t="s">
        <v>4877</v>
      </c>
      <c r="G8271" s="69">
        <v>1.524</v>
      </c>
      <c r="H8271" s="25" t="s">
        <v>180</v>
      </c>
      <c r="I8271" s="27" t="s">
        <v>333</v>
      </c>
      <c r="J8271" s="69">
        <v>45.72</v>
      </c>
      <c r="K8271" s="6" t="s">
        <v>18160</v>
      </c>
      <c r="L8271" s="6" t="s">
        <v>95</v>
      </c>
      <c r="M8271" s="69">
        <v>30</v>
      </c>
      <c r="N8271" s="6" t="s">
        <v>59</v>
      </c>
      <c r="O8271" s="6" t="s">
        <v>11456</v>
      </c>
      <c r="R8271" s="91" t="str">
        <f t="shared" si="151"/>
        <v>S09D1183P004</v>
      </c>
      <c r="S8271" s="78">
        <f>VLOOKUP(I8271,品牌型号对应工厂型号!C:E,3,0)</f>
        <v>5</v>
      </c>
      <c r="T8271" s="76" t="str">
        <f>VLOOKUP(I8271,品牌型号对应工厂型号!C:I,7,0)</f>
        <v>167:RSGY-15 2.0mil（YF-88）</v>
      </c>
    </row>
    <row r="8272" spans="1:20">
      <c r="A8272" s="25">
        <v>43362</v>
      </c>
      <c r="B8272" s="25">
        <v>2.4873706018552184</v>
      </c>
      <c r="C8272" s="26" t="s">
        <v>18126</v>
      </c>
      <c r="D8272" s="25" t="s">
        <v>18161</v>
      </c>
      <c r="E8272" s="26" t="s">
        <v>10606</v>
      </c>
      <c r="F8272" s="25" t="s">
        <v>4877</v>
      </c>
      <c r="G8272" s="69">
        <v>1.524</v>
      </c>
      <c r="H8272" s="25" t="s">
        <v>180</v>
      </c>
      <c r="I8272" s="27" t="s">
        <v>333</v>
      </c>
      <c r="J8272" s="69">
        <v>45.72</v>
      </c>
      <c r="K8272" s="6" t="s">
        <v>18162</v>
      </c>
      <c r="L8272" s="6" t="s">
        <v>95</v>
      </c>
      <c r="M8272" s="69">
        <v>30</v>
      </c>
      <c r="N8272" s="6" t="s">
        <v>59</v>
      </c>
      <c r="O8272" s="6" t="s">
        <v>11456</v>
      </c>
      <c r="R8272" s="91" t="str">
        <f t="shared" si="151"/>
        <v>S09D1183P010</v>
      </c>
      <c r="S8272" s="78">
        <f>VLOOKUP(I8272,品牌型号对应工厂型号!C:E,3,0)</f>
        <v>5</v>
      </c>
      <c r="T8272" s="76" t="str">
        <f>VLOOKUP(I8272,品牌型号对应工厂型号!C:I,7,0)</f>
        <v>167:RSGY-15 2.0mil（YF-88）</v>
      </c>
    </row>
    <row r="8273" spans="1:20">
      <c r="A8273" s="25">
        <v>43362</v>
      </c>
      <c r="B8273" s="25">
        <v>2.4873706018552184</v>
      </c>
      <c r="C8273" s="26" t="s">
        <v>18126</v>
      </c>
      <c r="D8273" s="25" t="s">
        <v>18163</v>
      </c>
      <c r="E8273" s="26" t="s">
        <v>10606</v>
      </c>
      <c r="F8273" s="25" t="s">
        <v>4877</v>
      </c>
      <c r="G8273" s="69">
        <v>1.524</v>
      </c>
      <c r="H8273" s="25" t="s">
        <v>180</v>
      </c>
      <c r="I8273" s="27" t="s">
        <v>333</v>
      </c>
      <c r="J8273" s="69">
        <v>45.72</v>
      </c>
      <c r="K8273" s="6" t="s">
        <v>18164</v>
      </c>
      <c r="L8273" s="6" t="s">
        <v>95</v>
      </c>
      <c r="M8273" s="69">
        <v>30</v>
      </c>
      <c r="N8273" s="6" t="s">
        <v>59</v>
      </c>
      <c r="O8273" s="6" t="s">
        <v>11456</v>
      </c>
      <c r="R8273" s="91" t="str">
        <f t="shared" si="151"/>
        <v>S09D1183P016</v>
      </c>
      <c r="S8273" s="78">
        <f>VLOOKUP(I8273,品牌型号对应工厂型号!C:E,3,0)</f>
        <v>5</v>
      </c>
      <c r="T8273" s="76" t="str">
        <f>VLOOKUP(I8273,品牌型号对应工厂型号!C:I,7,0)</f>
        <v>167:RSGY-15 2.0mil（YF-88）</v>
      </c>
    </row>
    <row r="8274" spans="1:20">
      <c r="A8274" s="25">
        <v>43362</v>
      </c>
      <c r="B8274" s="25">
        <v>2.4873706018552184</v>
      </c>
      <c r="C8274" s="26" t="s">
        <v>18126</v>
      </c>
      <c r="D8274" s="25" t="s">
        <v>18165</v>
      </c>
      <c r="E8274" s="26" t="s">
        <v>10606</v>
      </c>
      <c r="F8274" s="25" t="s">
        <v>4877</v>
      </c>
      <c r="G8274" s="69">
        <v>1.524</v>
      </c>
      <c r="H8274" s="25" t="s">
        <v>180</v>
      </c>
      <c r="I8274" s="27" t="s">
        <v>333</v>
      </c>
      <c r="J8274" s="69">
        <v>45.72</v>
      </c>
      <c r="K8274" s="6" t="s">
        <v>18166</v>
      </c>
      <c r="L8274" s="6" t="s">
        <v>95</v>
      </c>
      <c r="M8274" s="69">
        <v>30</v>
      </c>
      <c r="N8274" s="6" t="s">
        <v>59</v>
      </c>
      <c r="O8274" s="6" t="s">
        <v>11456</v>
      </c>
      <c r="R8274" s="91" t="str">
        <f t="shared" si="151"/>
        <v>S09D1178P017</v>
      </c>
      <c r="S8274" s="78">
        <f>VLOOKUP(I8274,品牌型号对应工厂型号!C:E,3,0)</f>
        <v>5</v>
      </c>
      <c r="T8274" s="76" t="str">
        <f>VLOOKUP(I8274,品牌型号对应工厂型号!C:I,7,0)</f>
        <v>167:RSGY-15 2.0mil（YF-88）</v>
      </c>
    </row>
    <row r="8275" spans="1:20">
      <c r="A8275" s="25">
        <v>43362</v>
      </c>
      <c r="B8275" s="25">
        <v>2.4873706018552184</v>
      </c>
      <c r="C8275" s="26" t="s">
        <v>18126</v>
      </c>
      <c r="D8275" s="25" t="s">
        <v>18167</v>
      </c>
      <c r="E8275" s="26" t="s">
        <v>10606</v>
      </c>
      <c r="F8275" s="25" t="s">
        <v>4877</v>
      </c>
      <c r="G8275" s="69">
        <v>1.524</v>
      </c>
      <c r="H8275" s="25" t="s">
        <v>180</v>
      </c>
      <c r="I8275" s="27" t="s">
        <v>333</v>
      </c>
      <c r="J8275" s="69">
        <v>45.72</v>
      </c>
      <c r="K8275" s="6" t="s">
        <v>18168</v>
      </c>
      <c r="L8275" s="6" t="s">
        <v>95</v>
      </c>
      <c r="M8275" s="69">
        <v>30</v>
      </c>
      <c r="N8275" s="6" t="s">
        <v>59</v>
      </c>
      <c r="O8275" s="6" t="s">
        <v>11456</v>
      </c>
      <c r="R8275" s="91" t="str">
        <f t="shared" si="151"/>
        <v>S09D1178P018</v>
      </c>
      <c r="S8275" s="78">
        <f>VLOOKUP(I8275,品牌型号对应工厂型号!C:E,3,0)</f>
        <v>5</v>
      </c>
      <c r="T8275" s="76" t="str">
        <f>VLOOKUP(I8275,品牌型号对应工厂型号!C:I,7,0)</f>
        <v>167:RSGY-15 2.0mil（YF-88）</v>
      </c>
    </row>
    <row r="8276" spans="1:20">
      <c r="A8276" s="25">
        <v>43362</v>
      </c>
      <c r="B8276" s="25">
        <v>2.4873706018552184</v>
      </c>
      <c r="C8276" s="26" t="s">
        <v>18126</v>
      </c>
      <c r="D8276" s="25" t="s">
        <v>18169</v>
      </c>
      <c r="E8276" s="26" t="s">
        <v>10606</v>
      </c>
      <c r="F8276" s="25" t="s">
        <v>4877</v>
      </c>
      <c r="G8276" s="69">
        <v>1.524</v>
      </c>
      <c r="H8276" s="25" t="s">
        <v>180</v>
      </c>
      <c r="I8276" s="27" t="s">
        <v>333</v>
      </c>
      <c r="J8276" s="69">
        <v>45.72</v>
      </c>
      <c r="K8276" s="6" t="s">
        <v>18170</v>
      </c>
      <c r="L8276" s="6" t="s">
        <v>95</v>
      </c>
      <c r="M8276" s="69">
        <v>30</v>
      </c>
      <c r="N8276" s="6" t="s">
        <v>59</v>
      </c>
      <c r="O8276" s="6" t="s">
        <v>11456</v>
      </c>
      <c r="R8276" s="91" t="str">
        <f t="shared" si="151"/>
        <v>S09D1183P006</v>
      </c>
      <c r="S8276" s="78">
        <f>VLOOKUP(I8276,品牌型号对应工厂型号!C:E,3,0)</f>
        <v>5</v>
      </c>
      <c r="T8276" s="76" t="str">
        <f>VLOOKUP(I8276,品牌型号对应工厂型号!C:I,7,0)</f>
        <v>167:RSGY-15 2.0mil（YF-88）</v>
      </c>
    </row>
    <row r="8277" spans="1:20">
      <c r="A8277" s="25">
        <v>43362</v>
      </c>
      <c r="B8277" s="25">
        <v>2.4873706018552184</v>
      </c>
      <c r="C8277" s="26" t="s">
        <v>18126</v>
      </c>
      <c r="D8277" s="25" t="s">
        <v>18171</v>
      </c>
      <c r="E8277" s="26" t="s">
        <v>10606</v>
      </c>
      <c r="F8277" s="25" t="s">
        <v>4877</v>
      </c>
      <c r="G8277" s="69">
        <v>1.524</v>
      </c>
      <c r="H8277" s="25" t="s">
        <v>180</v>
      </c>
      <c r="I8277" s="27" t="s">
        <v>333</v>
      </c>
      <c r="J8277" s="69">
        <v>45.72</v>
      </c>
      <c r="K8277" s="6" t="s">
        <v>18172</v>
      </c>
      <c r="L8277" s="6" t="s">
        <v>95</v>
      </c>
      <c r="M8277" s="69">
        <v>30</v>
      </c>
      <c r="N8277" s="6" t="s">
        <v>59</v>
      </c>
      <c r="O8277" s="6" t="s">
        <v>11456</v>
      </c>
      <c r="R8277" s="91" t="str">
        <f t="shared" si="151"/>
        <v>S09D1183P008</v>
      </c>
      <c r="S8277" s="78">
        <f>VLOOKUP(I8277,品牌型号对应工厂型号!C:E,3,0)</f>
        <v>5</v>
      </c>
      <c r="T8277" s="76" t="str">
        <f>VLOOKUP(I8277,品牌型号对应工厂型号!C:I,7,0)</f>
        <v>167:RSGY-15 2.0mil（YF-88）</v>
      </c>
    </row>
    <row r="8278" spans="1:20">
      <c r="A8278" s="25">
        <v>43362</v>
      </c>
      <c r="B8278" s="25">
        <v>2.4873706018552184</v>
      </c>
      <c r="C8278" s="26" t="s">
        <v>18126</v>
      </c>
      <c r="D8278" s="25" t="s">
        <v>18173</v>
      </c>
      <c r="E8278" s="26" t="s">
        <v>8005</v>
      </c>
      <c r="F8278" s="25" t="s">
        <v>4877</v>
      </c>
      <c r="G8278" s="69">
        <v>1.524</v>
      </c>
      <c r="H8278" s="25" t="s">
        <v>131</v>
      </c>
      <c r="I8278" s="27" t="s">
        <v>324</v>
      </c>
      <c r="J8278" s="69">
        <v>45.72</v>
      </c>
      <c r="K8278" s="6" t="s">
        <v>18174</v>
      </c>
      <c r="L8278" s="6" t="s">
        <v>95</v>
      </c>
      <c r="M8278" s="69">
        <v>30</v>
      </c>
      <c r="N8278" s="6" t="s">
        <v>59</v>
      </c>
      <c r="O8278" s="6" t="s">
        <v>11456</v>
      </c>
      <c r="R8278" s="91" t="str">
        <f t="shared" si="151"/>
        <v>S06D2446P012</v>
      </c>
      <c r="S8278" s="78">
        <f>VLOOKUP(I8278,品牌型号对应工厂型号!C:E,3,0)</f>
        <v>5</v>
      </c>
      <c r="T8278" s="76" t="str">
        <f>VLOOKUP(I8278,品牌型号对应工厂型号!C:I,7,0)</f>
        <v>166:RUGY-70 2.0mil（YF-70）</v>
      </c>
    </row>
    <row r="8279" spans="1:20">
      <c r="A8279" s="25">
        <v>43362</v>
      </c>
      <c r="B8279" s="25">
        <v>2.4873706018552184</v>
      </c>
      <c r="C8279" s="26" t="s">
        <v>18126</v>
      </c>
      <c r="D8279" s="25" t="s">
        <v>18175</v>
      </c>
      <c r="E8279" s="26" t="s">
        <v>8005</v>
      </c>
      <c r="F8279" s="25" t="s">
        <v>4877</v>
      </c>
      <c r="G8279" s="69">
        <v>1.524</v>
      </c>
      <c r="H8279" s="25" t="s">
        <v>131</v>
      </c>
      <c r="I8279" s="27" t="s">
        <v>324</v>
      </c>
      <c r="J8279" s="69">
        <v>45.72</v>
      </c>
      <c r="K8279" s="6" t="s">
        <v>18176</v>
      </c>
      <c r="L8279" s="6" t="s">
        <v>95</v>
      </c>
      <c r="M8279" s="69">
        <v>30</v>
      </c>
      <c r="N8279" s="6" t="s">
        <v>59</v>
      </c>
      <c r="O8279" s="6" t="s">
        <v>11456</v>
      </c>
      <c r="R8279" s="91" t="str">
        <f t="shared" si="151"/>
        <v>S05N2586P008</v>
      </c>
      <c r="S8279" s="78">
        <f>VLOOKUP(I8279,品牌型号对应工厂型号!C:E,3,0)</f>
        <v>5</v>
      </c>
      <c r="T8279" s="76" t="str">
        <f>VLOOKUP(I8279,品牌型号对应工厂型号!C:I,7,0)</f>
        <v>166:RUGY-70 2.0mil（YF-70）</v>
      </c>
    </row>
    <row r="8280" spans="1:20">
      <c r="A8280" s="25">
        <v>43362</v>
      </c>
      <c r="B8280" s="25">
        <v>2.4873706018552184</v>
      </c>
      <c r="C8280" s="26" t="s">
        <v>18126</v>
      </c>
      <c r="D8280" s="25" t="s">
        <v>18177</v>
      </c>
      <c r="E8280" s="26" t="s">
        <v>8005</v>
      </c>
      <c r="F8280" s="25" t="s">
        <v>4877</v>
      </c>
      <c r="G8280" s="69">
        <v>1.524</v>
      </c>
      <c r="H8280" s="25" t="s">
        <v>131</v>
      </c>
      <c r="I8280" s="27" t="s">
        <v>324</v>
      </c>
      <c r="J8280" s="69">
        <v>45.72</v>
      </c>
      <c r="K8280" s="6" t="s">
        <v>18178</v>
      </c>
      <c r="L8280" s="6" t="s">
        <v>95</v>
      </c>
      <c r="M8280" s="69">
        <v>30</v>
      </c>
      <c r="N8280" s="6" t="s">
        <v>59</v>
      </c>
      <c r="O8280" s="6" t="s">
        <v>11456</v>
      </c>
      <c r="R8280" s="91" t="str">
        <f t="shared" si="151"/>
        <v>S06D2447P005</v>
      </c>
      <c r="S8280" s="78">
        <f>VLOOKUP(I8280,品牌型号对应工厂型号!C:E,3,0)</f>
        <v>5</v>
      </c>
      <c r="T8280" s="76" t="str">
        <f>VLOOKUP(I8280,品牌型号对应工厂型号!C:I,7,0)</f>
        <v>166:RUGY-70 2.0mil（YF-70）</v>
      </c>
    </row>
    <row r="8281" spans="1:20">
      <c r="A8281" s="25">
        <v>43362</v>
      </c>
      <c r="B8281" s="25">
        <v>2.4873706018552184</v>
      </c>
      <c r="C8281" s="26" t="s">
        <v>18126</v>
      </c>
      <c r="D8281" s="25" t="s">
        <v>15379</v>
      </c>
      <c r="E8281" s="26" t="s">
        <v>8005</v>
      </c>
      <c r="F8281" s="25" t="s">
        <v>4877</v>
      </c>
      <c r="G8281" s="69">
        <v>1.524</v>
      </c>
      <c r="H8281" s="25" t="s">
        <v>131</v>
      </c>
      <c r="I8281" s="27" t="s">
        <v>324</v>
      </c>
      <c r="J8281" s="69">
        <v>45.72</v>
      </c>
      <c r="K8281" s="6" t="s">
        <v>15380</v>
      </c>
      <c r="L8281" s="6" t="s">
        <v>95</v>
      </c>
      <c r="M8281" s="69">
        <v>30</v>
      </c>
      <c r="N8281" s="6" t="s">
        <v>59</v>
      </c>
      <c r="O8281" s="6" t="s">
        <v>11456</v>
      </c>
      <c r="R8281" s="91" t="str">
        <f t="shared" si="151"/>
        <v>S05D2586P010</v>
      </c>
      <c r="S8281" s="78">
        <f>VLOOKUP(I8281,品牌型号对应工厂型号!C:E,3,0)</f>
        <v>5</v>
      </c>
      <c r="T8281" s="76" t="str">
        <f>VLOOKUP(I8281,品牌型号对应工厂型号!C:I,7,0)</f>
        <v>166:RUGY-70 2.0mil（YF-70）</v>
      </c>
    </row>
    <row r="8282" spans="1:20">
      <c r="A8282" s="25">
        <v>43362</v>
      </c>
      <c r="B8282" s="25">
        <v>2.4873706018552184</v>
      </c>
      <c r="C8282" s="26" t="s">
        <v>18126</v>
      </c>
      <c r="D8282" s="25" t="s">
        <v>18179</v>
      </c>
      <c r="E8282" s="26" t="s">
        <v>8005</v>
      </c>
      <c r="F8282" s="25" t="s">
        <v>4877</v>
      </c>
      <c r="G8282" s="69">
        <v>1.524</v>
      </c>
      <c r="H8282" s="25" t="s">
        <v>131</v>
      </c>
      <c r="I8282" s="27" t="s">
        <v>324</v>
      </c>
      <c r="J8282" s="69">
        <v>45.72</v>
      </c>
      <c r="K8282" s="6" t="s">
        <v>18180</v>
      </c>
      <c r="L8282" s="6" t="s">
        <v>95</v>
      </c>
      <c r="M8282" s="69">
        <v>30</v>
      </c>
      <c r="N8282" s="6" t="s">
        <v>59</v>
      </c>
      <c r="O8282" s="6" t="s">
        <v>11456</v>
      </c>
      <c r="R8282" s="91" t="str">
        <f t="shared" si="151"/>
        <v>S06D2447P002</v>
      </c>
      <c r="S8282" s="78">
        <f>VLOOKUP(I8282,品牌型号对应工厂型号!C:E,3,0)</f>
        <v>5</v>
      </c>
      <c r="T8282" s="76" t="str">
        <f>VLOOKUP(I8282,品牌型号对应工厂型号!C:I,7,0)</f>
        <v>166:RUGY-70 2.0mil（YF-70）</v>
      </c>
    </row>
    <row r="8283" spans="1:20">
      <c r="A8283" s="25">
        <v>43362</v>
      </c>
      <c r="B8283" s="25">
        <v>2.4873706018552184</v>
      </c>
      <c r="C8283" s="26" t="s">
        <v>18126</v>
      </c>
      <c r="D8283" s="25" t="s">
        <v>18181</v>
      </c>
      <c r="E8283" s="26" t="s">
        <v>8005</v>
      </c>
      <c r="F8283" s="25" t="s">
        <v>4877</v>
      </c>
      <c r="G8283" s="69">
        <v>1.524</v>
      </c>
      <c r="H8283" s="25" t="s">
        <v>131</v>
      </c>
      <c r="I8283" s="27" t="s">
        <v>324</v>
      </c>
      <c r="J8283" s="69">
        <v>45.72</v>
      </c>
      <c r="K8283" s="6" t="s">
        <v>18182</v>
      </c>
      <c r="L8283" s="6" t="s">
        <v>95</v>
      </c>
      <c r="M8283" s="69">
        <v>30</v>
      </c>
      <c r="N8283" s="6" t="s">
        <v>59</v>
      </c>
      <c r="O8283" s="6" t="s">
        <v>11456</v>
      </c>
      <c r="R8283" s="91" t="str">
        <f t="shared" si="151"/>
        <v>S06D2449P006</v>
      </c>
      <c r="S8283" s="78">
        <f>VLOOKUP(I8283,品牌型号对应工厂型号!C:E,3,0)</f>
        <v>5</v>
      </c>
      <c r="T8283" s="76" t="str">
        <f>VLOOKUP(I8283,品牌型号对应工厂型号!C:I,7,0)</f>
        <v>166:RUGY-70 2.0mil（YF-70）</v>
      </c>
    </row>
    <row r="8284" spans="1:20">
      <c r="A8284" s="25">
        <v>43362</v>
      </c>
      <c r="B8284" s="25">
        <v>2.4873706018552184</v>
      </c>
      <c r="C8284" s="26" t="s">
        <v>18126</v>
      </c>
      <c r="D8284" s="25" t="s">
        <v>18183</v>
      </c>
      <c r="E8284" s="26" t="s">
        <v>8005</v>
      </c>
      <c r="F8284" s="25" t="s">
        <v>4877</v>
      </c>
      <c r="G8284" s="69">
        <v>1.524</v>
      </c>
      <c r="H8284" s="25" t="s">
        <v>131</v>
      </c>
      <c r="I8284" s="27" t="s">
        <v>324</v>
      </c>
      <c r="J8284" s="69">
        <v>45.72</v>
      </c>
      <c r="K8284" s="6" t="s">
        <v>18184</v>
      </c>
      <c r="L8284" s="6" t="s">
        <v>95</v>
      </c>
      <c r="M8284" s="69">
        <v>30</v>
      </c>
      <c r="N8284" s="6" t="s">
        <v>59</v>
      </c>
      <c r="O8284" s="6" t="s">
        <v>11456</v>
      </c>
      <c r="R8284" s="91" t="str">
        <f t="shared" si="151"/>
        <v>S06N2525P024</v>
      </c>
      <c r="S8284" s="78">
        <f>VLOOKUP(I8284,品牌型号对应工厂型号!C:E,3,0)</f>
        <v>5</v>
      </c>
      <c r="T8284" s="76" t="str">
        <f>VLOOKUP(I8284,品牌型号对应工厂型号!C:I,7,0)</f>
        <v>166:RUGY-70 2.0mil（YF-70）</v>
      </c>
    </row>
    <row r="8285" spans="1:20">
      <c r="A8285" s="25">
        <v>43362</v>
      </c>
      <c r="B8285" s="25">
        <v>2.4873706018552184</v>
      </c>
      <c r="C8285" s="26" t="s">
        <v>18126</v>
      </c>
      <c r="D8285" s="25" t="s">
        <v>18185</v>
      </c>
      <c r="E8285" s="26" t="s">
        <v>10558</v>
      </c>
      <c r="F8285" s="25" t="s">
        <v>4877</v>
      </c>
      <c r="G8285" s="69">
        <v>1.524</v>
      </c>
      <c r="H8285" s="25" t="s">
        <v>1967</v>
      </c>
      <c r="I8285" s="27" t="s">
        <v>10628</v>
      </c>
      <c r="J8285" s="69">
        <v>45.72</v>
      </c>
      <c r="K8285" s="6" t="s">
        <v>18186</v>
      </c>
      <c r="L8285" s="6" t="s">
        <v>95</v>
      </c>
      <c r="M8285" s="69">
        <v>30</v>
      </c>
      <c r="N8285" s="6" t="s">
        <v>59</v>
      </c>
      <c r="O8285" s="6" t="s">
        <v>11456</v>
      </c>
      <c r="R8285" s="91" t="str">
        <f t="shared" si="151"/>
        <v>S06D1191P011</v>
      </c>
      <c r="S8285" s="78">
        <f>VLOOKUP(I8285,品牌型号对应工厂型号!C:E,3,0)</f>
        <v>5</v>
      </c>
      <c r="T8285" s="76" t="str">
        <f>VLOOKUP(I8285,品牌型号对应工厂型号!C:I,7,0)</f>
        <v>168:RSGY-35 2.0mil（YF-66）</v>
      </c>
    </row>
    <row r="8286" spans="1:20">
      <c r="A8286" s="25">
        <v>43362</v>
      </c>
      <c r="B8286" s="25">
        <v>2.4873706018552184</v>
      </c>
      <c r="C8286" s="26" t="s">
        <v>18126</v>
      </c>
      <c r="D8286" s="25" t="s">
        <v>18187</v>
      </c>
      <c r="E8286" s="26" t="s">
        <v>10558</v>
      </c>
      <c r="F8286" s="25" t="s">
        <v>4877</v>
      </c>
      <c r="G8286" s="69">
        <v>1.524</v>
      </c>
      <c r="H8286" s="25" t="s">
        <v>1967</v>
      </c>
      <c r="I8286" s="27" t="s">
        <v>10628</v>
      </c>
      <c r="J8286" s="69">
        <v>45.72</v>
      </c>
      <c r="K8286" s="6" t="s">
        <v>18188</v>
      </c>
      <c r="L8286" s="6" t="s">
        <v>95</v>
      </c>
      <c r="M8286" s="69">
        <v>30</v>
      </c>
      <c r="N8286" s="6" t="s">
        <v>59</v>
      </c>
      <c r="O8286" s="6" t="s">
        <v>11456</v>
      </c>
      <c r="R8286" s="91" t="str">
        <f t="shared" si="151"/>
        <v>S06D1191P002</v>
      </c>
      <c r="S8286" s="78">
        <f>VLOOKUP(I8286,品牌型号对应工厂型号!C:E,3,0)</f>
        <v>5</v>
      </c>
      <c r="T8286" s="76" t="str">
        <f>VLOOKUP(I8286,品牌型号对应工厂型号!C:I,7,0)</f>
        <v>168:RSGY-35 2.0mil（YF-66）</v>
      </c>
    </row>
    <row r="8287" spans="1:20">
      <c r="A8287" s="25">
        <v>43362</v>
      </c>
      <c r="B8287" s="25">
        <v>2.4873706018552184</v>
      </c>
      <c r="C8287" s="26" t="s">
        <v>18126</v>
      </c>
      <c r="D8287" s="25" t="s">
        <v>18189</v>
      </c>
      <c r="E8287" s="26" t="s">
        <v>10558</v>
      </c>
      <c r="F8287" s="25" t="s">
        <v>4877</v>
      </c>
      <c r="G8287" s="69">
        <v>1.524</v>
      </c>
      <c r="H8287" s="25" t="s">
        <v>1967</v>
      </c>
      <c r="I8287" s="27" t="s">
        <v>10628</v>
      </c>
      <c r="J8287" s="69">
        <v>45.72</v>
      </c>
      <c r="K8287" s="6" t="s">
        <v>18190</v>
      </c>
      <c r="L8287" s="6" t="s">
        <v>95</v>
      </c>
      <c r="M8287" s="69">
        <v>30</v>
      </c>
      <c r="N8287" s="6" t="s">
        <v>59</v>
      </c>
      <c r="O8287" s="6" t="s">
        <v>11456</v>
      </c>
      <c r="R8287" s="91" t="str">
        <f t="shared" si="151"/>
        <v>S06D1191P003</v>
      </c>
      <c r="S8287" s="78">
        <f>VLOOKUP(I8287,品牌型号对应工厂型号!C:E,3,0)</f>
        <v>5</v>
      </c>
      <c r="T8287" s="76" t="str">
        <f>VLOOKUP(I8287,品牌型号对应工厂型号!C:I,7,0)</f>
        <v>168:RSGY-35 2.0mil（YF-66）</v>
      </c>
    </row>
    <row r="8288" spans="1:20">
      <c r="A8288" s="25">
        <v>43362</v>
      </c>
      <c r="B8288" s="25">
        <v>2.4873706018552184</v>
      </c>
      <c r="C8288" s="26" t="s">
        <v>18126</v>
      </c>
      <c r="D8288" s="25" t="s">
        <v>18191</v>
      </c>
      <c r="E8288" s="26" t="s">
        <v>10558</v>
      </c>
      <c r="F8288" s="25" t="s">
        <v>4877</v>
      </c>
      <c r="G8288" s="69">
        <v>1.524</v>
      </c>
      <c r="H8288" s="25" t="s">
        <v>1967</v>
      </c>
      <c r="I8288" s="27" t="s">
        <v>10628</v>
      </c>
      <c r="J8288" s="69">
        <v>45.72</v>
      </c>
      <c r="K8288" s="6" t="s">
        <v>18192</v>
      </c>
      <c r="L8288" s="6" t="s">
        <v>95</v>
      </c>
      <c r="M8288" s="69">
        <v>30</v>
      </c>
      <c r="N8288" s="6" t="s">
        <v>59</v>
      </c>
      <c r="O8288" s="6" t="s">
        <v>11456</v>
      </c>
      <c r="R8288" s="91" t="str">
        <f t="shared" si="151"/>
        <v>S06D1191P004</v>
      </c>
      <c r="S8288" s="78">
        <f>VLOOKUP(I8288,品牌型号对应工厂型号!C:E,3,0)</f>
        <v>5</v>
      </c>
      <c r="T8288" s="76" t="str">
        <f>VLOOKUP(I8288,品牌型号对应工厂型号!C:I,7,0)</f>
        <v>168:RSGY-35 2.0mil（YF-66）</v>
      </c>
    </row>
    <row r="8289" spans="1:20">
      <c r="A8289" s="25">
        <v>43362</v>
      </c>
      <c r="B8289" s="25">
        <v>2.4873706018552184</v>
      </c>
      <c r="C8289" s="26" t="s">
        <v>18126</v>
      </c>
      <c r="D8289" s="25" t="s">
        <v>18193</v>
      </c>
      <c r="E8289" s="26" t="s">
        <v>10558</v>
      </c>
      <c r="F8289" s="25" t="s">
        <v>4877</v>
      </c>
      <c r="G8289" s="69">
        <v>1.524</v>
      </c>
      <c r="H8289" s="25" t="s">
        <v>1967</v>
      </c>
      <c r="I8289" s="27" t="s">
        <v>10628</v>
      </c>
      <c r="J8289" s="69">
        <v>45.72</v>
      </c>
      <c r="K8289" s="6" t="s">
        <v>18194</v>
      </c>
      <c r="L8289" s="6" t="s">
        <v>95</v>
      </c>
      <c r="M8289" s="69">
        <v>30</v>
      </c>
      <c r="N8289" s="6" t="s">
        <v>59</v>
      </c>
      <c r="O8289" s="6" t="s">
        <v>11456</v>
      </c>
      <c r="R8289" s="91" t="str">
        <f t="shared" si="151"/>
        <v>S06D1191P013</v>
      </c>
      <c r="S8289" s="78">
        <f>VLOOKUP(I8289,品牌型号对应工厂型号!C:E,3,0)</f>
        <v>5</v>
      </c>
      <c r="T8289" s="76" t="str">
        <f>VLOOKUP(I8289,品牌型号对应工厂型号!C:I,7,0)</f>
        <v>168:RSGY-35 2.0mil（YF-66）</v>
      </c>
    </row>
    <row r="8290" spans="1:20">
      <c r="A8290" s="25">
        <v>43362</v>
      </c>
      <c r="B8290" s="25">
        <v>2.4873706018552184</v>
      </c>
      <c r="C8290" s="26" t="s">
        <v>18126</v>
      </c>
      <c r="D8290" s="25" t="s">
        <v>18195</v>
      </c>
      <c r="E8290" s="26" t="s">
        <v>10558</v>
      </c>
      <c r="F8290" s="25" t="s">
        <v>4877</v>
      </c>
      <c r="G8290" s="69">
        <v>1.524</v>
      </c>
      <c r="H8290" s="25" t="s">
        <v>1967</v>
      </c>
      <c r="I8290" s="27" t="s">
        <v>10628</v>
      </c>
      <c r="J8290" s="69">
        <v>45.72</v>
      </c>
      <c r="K8290" s="6" t="s">
        <v>18196</v>
      </c>
      <c r="L8290" s="6" t="s">
        <v>95</v>
      </c>
      <c r="M8290" s="69">
        <v>30</v>
      </c>
      <c r="N8290" s="6" t="s">
        <v>59</v>
      </c>
      <c r="O8290" s="6" t="s">
        <v>11456</v>
      </c>
      <c r="R8290" s="91" t="str">
        <f t="shared" si="151"/>
        <v>S06D1191P014</v>
      </c>
      <c r="S8290" s="78">
        <f>VLOOKUP(I8290,品牌型号对应工厂型号!C:E,3,0)</f>
        <v>5</v>
      </c>
      <c r="T8290" s="76" t="str">
        <f>VLOOKUP(I8290,品牌型号对应工厂型号!C:I,7,0)</f>
        <v>168:RSGY-35 2.0mil（YF-66）</v>
      </c>
    </row>
    <row r="8291" spans="1:20">
      <c r="A8291" s="25">
        <v>43362</v>
      </c>
      <c r="B8291" s="25">
        <v>2.4873706018552184</v>
      </c>
      <c r="C8291" s="26" t="s">
        <v>18126</v>
      </c>
      <c r="D8291" s="25" t="s">
        <v>18197</v>
      </c>
      <c r="E8291" s="26" t="s">
        <v>10558</v>
      </c>
      <c r="F8291" s="25" t="s">
        <v>4877</v>
      </c>
      <c r="G8291" s="69">
        <v>1.524</v>
      </c>
      <c r="H8291" s="25" t="s">
        <v>1967</v>
      </c>
      <c r="I8291" s="27" t="s">
        <v>10628</v>
      </c>
      <c r="J8291" s="69">
        <v>45.72</v>
      </c>
      <c r="K8291" s="6" t="s">
        <v>18198</v>
      </c>
      <c r="L8291" s="6" t="s">
        <v>95</v>
      </c>
      <c r="M8291" s="69">
        <v>30</v>
      </c>
      <c r="N8291" s="6" t="s">
        <v>59</v>
      </c>
      <c r="O8291" s="6" t="s">
        <v>11456</v>
      </c>
      <c r="R8291" s="91" t="str">
        <f t="shared" si="151"/>
        <v>S06D1191P017</v>
      </c>
      <c r="S8291" s="78">
        <f>VLOOKUP(I8291,品牌型号对应工厂型号!C:E,3,0)</f>
        <v>5</v>
      </c>
      <c r="T8291" s="76" t="str">
        <f>VLOOKUP(I8291,品牌型号对应工厂型号!C:I,7,0)</f>
        <v>168:RSGY-35 2.0mil（YF-66）</v>
      </c>
    </row>
    <row r="8292" spans="1:20">
      <c r="A8292" s="25">
        <v>43362</v>
      </c>
      <c r="B8292" s="25">
        <v>2.4873706018552184</v>
      </c>
      <c r="C8292" s="26" t="s">
        <v>18126</v>
      </c>
      <c r="D8292" s="25" t="s">
        <v>18199</v>
      </c>
      <c r="E8292" s="26" t="s">
        <v>10558</v>
      </c>
      <c r="F8292" s="25" t="s">
        <v>4877</v>
      </c>
      <c r="G8292" s="69">
        <v>1.524</v>
      </c>
      <c r="H8292" s="25" t="s">
        <v>1967</v>
      </c>
      <c r="I8292" s="27" t="s">
        <v>10628</v>
      </c>
      <c r="J8292" s="69">
        <v>45.72</v>
      </c>
      <c r="K8292" s="6" t="s">
        <v>18200</v>
      </c>
      <c r="L8292" s="6" t="s">
        <v>95</v>
      </c>
      <c r="M8292" s="69">
        <v>30</v>
      </c>
      <c r="N8292" s="6" t="s">
        <v>59</v>
      </c>
      <c r="O8292" s="6" t="s">
        <v>11456</v>
      </c>
      <c r="R8292" s="91" t="str">
        <f t="shared" si="151"/>
        <v>S06D1191P018</v>
      </c>
      <c r="S8292" s="78">
        <f>VLOOKUP(I8292,品牌型号对应工厂型号!C:E,3,0)</f>
        <v>5</v>
      </c>
      <c r="T8292" s="76" t="str">
        <f>VLOOKUP(I8292,品牌型号对应工厂型号!C:I,7,0)</f>
        <v>168:RSGY-35 2.0mil（YF-66）</v>
      </c>
    </row>
    <row r="8293" spans="1:20">
      <c r="A8293" s="25">
        <v>43362</v>
      </c>
      <c r="B8293" s="25">
        <v>2.4873706018552184</v>
      </c>
      <c r="C8293" s="26" t="s">
        <v>18126</v>
      </c>
      <c r="D8293" s="25" t="s">
        <v>18201</v>
      </c>
      <c r="E8293" s="26" t="s">
        <v>10558</v>
      </c>
      <c r="F8293" s="25" t="s">
        <v>4877</v>
      </c>
      <c r="G8293" s="69">
        <v>1.524</v>
      </c>
      <c r="H8293" s="25" t="s">
        <v>1967</v>
      </c>
      <c r="I8293" s="27" t="s">
        <v>10628</v>
      </c>
      <c r="J8293" s="69">
        <v>45.72</v>
      </c>
      <c r="K8293" s="6" t="s">
        <v>18202</v>
      </c>
      <c r="L8293" s="6" t="s">
        <v>95</v>
      </c>
      <c r="M8293" s="69">
        <v>30</v>
      </c>
      <c r="N8293" s="6" t="s">
        <v>59</v>
      </c>
      <c r="O8293" s="6" t="s">
        <v>11456</v>
      </c>
      <c r="R8293" s="91" t="str">
        <f t="shared" ref="R8293:R8307" si="152">K8293</f>
        <v>S06D1191P012</v>
      </c>
      <c r="S8293" s="78">
        <f>VLOOKUP(I8293,品牌型号对应工厂型号!C:E,3,0)</f>
        <v>5</v>
      </c>
      <c r="T8293" s="76" t="str">
        <f>VLOOKUP(I8293,品牌型号对应工厂型号!C:I,7,0)</f>
        <v>168:RSGY-35 2.0mil（YF-66）</v>
      </c>
    </row>
    <row r="8294" spans="1:20">
      <c r="A8294" s="25">
        <v>43362</v>
      </c>
      <c r="B8294" s="25">
        <v>2.4873706018552184</v>
      </c>
      <c r="C8294" s="26" t="s">
        <v>18126</v>
      </c>
      <c r="D8294" s="25" t="s">
        <v>18203</v>
      </c>
      <c r="E8294" s="26" t="s">
        <v>10558</v>
      </c>
      <c r="F8294" s="25" t="s">
        <v>4877</v>
      </c>
      <c r="G8294" s="69">
        <v>1.524</v>
      </c>
      <c r="H8294" s="25" t="s">
        <v>1967</v>
      </c>
      <c r="I8294" s="27" t="s">
        <v>10628</v>
      </c>
      <c r="J8294" s="69">
        <v>45.72</v>
      </c>
      <c r="K8294" s="6" t="s">
        <v>18204</v>
      </c>
      <c r="L8294" s="6" t="s">
        <v>95</v>
      </c>
      <c r="M8294" s="69">
        <v>30</v>
      </c>
      <c r="N8294" s="6" t="s">
        <v>59</v>
      </c>
      <c r="O8294" s="6" t="s">
        <v>11456</v>
      </c>
      <c r="R8294" s="91" t="str">
        <f t="shared" si="152"/>
        <v>S06D1191P001</v>
      </c>
      <c r="S8294" s="78">
        <f>VLOOKUP(I8294,品牌型号对应工厂型号!C:E,3,0)</f>
        <v>5</v>
      </c>
      <c r="T8294" s="76" t="str">
        <f>VLOOKUP(I8294,品牌型号对应工厂型号!C:I,7,0)</f>
        <v>168:RSGY-35 2.0mil（YF-66）</v>
      </c>
    </row>
    <row r="8295" spans="1:20">
      <c r="A8295" s="25">
        <v>43363</v>
      </c>
      <c r="B8295" s="25">
        <v>1.4873702546319691</v>
      </c>
      <c r="C8295" s="26" t="s">
        <v>18205</v>
      </c>
      <c r="D8295" s="25" t="s">
        <v>18206</v>
      </c>
      <c r="E8295" s="26" t="s">
        <v>151</v>
      </c>
      <c r="F8295" s="25" t="s">
        <v>91</v>
      </c>
      <c r="G8295" s="69">
        <v>1.524</v>
      </c>
      <c r="H8295" s="25" t="s">
        <v>131</v>
      </c>
      <c r="I8295" s="27" t="s">
        <v>50</v>
      </c>
      <c r="J8295" s="69">
        <v>45.72</v>
      </c>
      <c r="K8295" s="6" t="s">
        <v>18207</v>
      </c>
      <c r="L8295" s="6" t="s">
        <v>95</v>
      </c>
      <c r="M8295" s="69">
        <v>30</v>
      </c>
      <c r="N8295" s="6" t="s">
        <v>59</v>
      </c>
      <c r="O8295" s="6" t="s">
        <v>12077</v>
      </c>
      <c r="R8295" s="91" t="str">
        <f t="shared" si="152"/>
        <v>S02D1033P011</v>
      </c>
      <c r="S8295" s="78">
        <f>VLOOKUP(I8295,品牌型号对应工厂型号!C:E,3,0)</f>
        <v>10</v>
      </c>
      <c r="T8295" s="76" t="str">
        <f>VLOOKUP(I8295,品牌型号对应工厂型号!C:I,7,0)</f>
        <v>111:2.0mil UGGN-70(ZYF-70)</v>
      </c>
    </row>
    <row r="8296" spans="1:20">
      <c r="A8296" s="25">
        <v>43363</v>
      </c>
      <c r="B8296" s="25">
        <v>1.4873702546319691</v>
      </c>
      <c r="C8296" s="26" t="s">
        <v>18205</v>
      </c>
      <c r="D8296" s="25" t="s">
        <v>18208</v>
      </c>
      <c r="E8296" s="26" t="s">
        <v>154</v>
      </c>
      <c r="F8296" s="25" t="s">
        <v>91</v>
      </c>
      <c r="G8296" s="69">
        <v>1.524</v>
      </c>
      <c r="H8296" s="25" t="s">
        <v>1967</v>
      </c>
      <c r="I8296" s="27" t="s">
        <v>1968</v>
      </c>
      <c r="J8296" s="69">
        <v>45.72</v>
      </c>
      <c r="K8296" s="6" t="s">
        <v>18209</v>
      </c>
      <c r="L8296" s="6" t="s">
        <v>95</v>
      </c>
      <c r="M8296" s="69">
        <v>30</v>
      </c>
      <c r="N8296" s="6" t="s">
        <v>59</v>
      </c>
      <c r="O8296" s="6" t="s">
        <v>12077</v>
      </c>
      <c r="R8296" s="91" t="str">
        <f t="shared" si="152"/>
        <v>S06D1186P007</v>
      </c>
      <c r="S8296" s="78">
        <f>VLOOKUP(I8296,品牌型号对应工厂型号!C:E,3,0)</f>
        <v>10</v>
      </c>
      <c r="T8296" s="76" t="str">
        <f>VLOOKUP(I8296,品牌型号对应工厂型号!C:I,7,0)</f>
        <v>112:2.0mil USGY-35(ZYF-66)</v>
      </c>
    </row>
    <row r="8297" spans="1:20">
      <c r="A8297" s="25">
        <v>43363</v>
      </c>
      <c r="B8297" s="25">
        <v>1.4873702546319691</v>
      </c>
      <c r="C8297" s="26" t="s">
        <v>18205</v>
      </c>
      <c r="D8297" s="25" t="s">
        <v>18210</v>
      </c>
      <c r="E8297" s="26" t="s">
        <v>154</v>
      </c>
      <c r="F8297" s="25" t="s">
        <v>91</v>
      </c>
      <c r="G8297" s="69">
        <v>1.524</v>
      </c>
      <c r="H8297" s="25" t="s">
        <v>1967</v>
      </c>
      <c r="I8297" s="27" t="s">
        <v>1968</v>
      </c>
      <c r="J8297" s="69">
        <v>45.72</v>
      </c>
      <c r="K8297" s="6" t="s">
        <v>18211</v>
      </c>
      <c r="L8297" s="6" t="s">
        <v>95</v>
      </c>
      <c r="M8297" s="69">
        <v>30</v>
      </c>
      <c r="N8297" s="6" t="s">
        <v>59</v>
      </c>
      <c r="O8297" s="6" t="s">
        <v>12077</v>
      </c>
      <c r="R8297" s="91" t="str">
        <f t="shared" si="152"/>
        <v>S06D1187P009</v>
      </c>
      <c r="S8297" s="78">
        <f>VLOOKUP(I8297,品牌型号对应工厂型号!C:E,3,0)</f>
        <v>10</v>
      </c>
      <c r="T8297" s="76" t="str">
        <f>VLOOKUP(I8297,品牌型号对应工厂型号!C:I,7,0)</f>
        <v>112:2.0mil USGY-35(ZYF-66)</v>
      </c>
    </row>
    <row r="8298" spans="1:20">
      <c r="A8298" s="25">
        <v>43363</v>
      </c>
      <c r="B8298" s="25">
        <v>1.4873702546319691</v>
      </c>
      <c r="C8298" s="26" t="s">
        <v>18205</v>
      </c>
      <c r="D8298" s="25" t="s">
        <v>18212</v>
      </c>
      <c r="E8298" s="26" t="s">
        <v>151</v>
      </c>
      <c r="F8298" s="25" t="s">
        <v>91</v>
      </c>
      <c r="G8298" s="69">
        <v>1.524</v>
      </c>
      <c r="H8298" s="25" t="s">
        <v>131</v>
      </c>
      <c r="I8298" s="27" t="s">
        <v>50</v>
      </c>
      <c r="J8298" s="69">
        <v>45.72</v>
      </c>
      <c r="K8298" s="6" t="s">
        <v>18213</v>
      </c>
      <c r="L8298" s="6" t="s">
        <v>95</v>
      </c>
      <c r="M8298" s="69">
        <v>30</v>
      </c>
      <c r="N8298" s="6" t="s">
        <v>59</v>
      </c>
      <c r="O8298" s="6" t="s">
        <v>12077</v>
      </c>
      <c r="R8298" s="91" t="str">
        <f t="shared" si="152"/>
        <v>S06D2449P024</v>
      </c>
      <c r="S8298" s="78">
        <f>VLOOKUP(I8298,品牌型号对应工厂型号!C:E,3,0)</f>
        <v>10</v>
      </c>
      <c r="T8298" s="76" t="str">
        <f>VLOOKUP(I8298,品牌型号对应工厂型号!C:I,7,0)</f>
        <v>111:2.0mil UGGN-70(ZYF-70)</v>
      </c>
    </row>
    <row r="8299" spans="1:20">
      <c r="A8299" s="25">
        <v>43363</v>
      </c>
      <c r="B8299" s="25">
        <v>1.4873702546319691</v>
      </c>
      <c r="C8299" s="26" t="s">
        <v>18205</v>
      </c>
      <c r="D8299" s="25" t="s">
        <v>18214</v>
      </c>
      <c r="E8299" s="26" t="s">
        <v>151</v>
      </c>
      <c r="F8299" s="25" t="s">
        <v>91</v>
      </c>
      <c r="G8299" s="69">
        <v>1.524</v>
      </c>
      <c r="H8299" s="25" t="s">
        <v>131</v>
      </c>
      <c r="I8299" s="27" t="s">
        <v>50</v>
      </c>
      <c r="J8299" s="69">
        <v>45.72</v>
      </c>
      <c r="K8299" s="6" t="s">
        <v>15368</v>
      </c>
      <c r="L8299" s="6" t="s">
        <v>95</v>
      </c>
      <c r="M8299" s="69">
        <v>30</v>
      </c>
      <c r="N8299" s="6" t="s">
        <v>59</v>
      </c>
      <c r="O8299" s="6" t="s">
        <v>12077</v>
      </c>
      <c r="R8299" s="91" t="str">
        <f t="shared" si="152"/>
        <v>S05D2586P003</v>
      </c>
      <c r="S8299" s="78">
        <f>VLOOKUP(I8299,品牌型号对应工厂型号!C:E,3,0)</f>
        <v>10</v>
      </c>
      <c r="T8299" s="76" t="str">
        <f>VLOOKUP(I8299,品牌型号对应工厂型号!C:I,7,0)</f>
        <v>111:2.0mil UGGN-70(ZYF-70)</v>
      </c>
    </row>
    <row r="8300" spans="1:20">
      <c r="A8300" s="25">
        <v>43363</v>
      </c>
      <c r="B8300" s="25">
        <v>1.4873702546319691</v>
      </c>
      <c r="C8300" s="26" t="s">
        <v>18205</v>
      </c>
      <c r="D8300" s="25" t="s">
        <v>18215</v>
      </c>
      <c r="E8300" s="26" t="s">
        <v>151</v>
      </c>
      <c r="F8300" s="25" t="s">
        <v>91</v>
      </c>
      <c r="G8300" s="69">
        <v>1.524</v>
      </c>
      <c r="H8300" s="25" t="s">
        <v>131</v>
      </c>
      <c r="I8300" s="27" t="s">
        <v>50</v>
      </c>
      <c r="J8300" s="69">
        <v>45.72</v>
      </c>
      <c r="K8300" s="6" t="s">
        <v>18216</v>
      </c>
      <c r="L8300" s="6" t="s">
        <v>95</v>
      </c>
      <c r="M8300" s="69">
        <v>30</v>
      </c>
      <c r="N8300" s="6" t="s">
        <v>59</v>
      </c>
      <c r="O8300" s="6" t="s">
        <v>12077</v>
      </c>
      <c r="R8300" s="91" t="str">
        <f t="shared" si="152"/>
        <v>S06D2449P012</v>
      </c>
      <c r="S8300" s="78">
        <f>VLOOKUP(I8300,品牌型号对应工厂型号!C:E,3,0)</f>
        <v>10</v>
      </c>
      <c r="T8300" s="76" t="str">
        <f>VLOOKUP(I8300,品牌型号对应工厂型号!C:I,7,0)</f>
        <v>111:2.0mil UGGN-70(ZYF-70)</v>
      </c>
    </row>
    <row r="8301" spans="1:20">
      <c r="A8301" s="25">
        <v>43363</v>
      </c>
      <c r="B8301" s="25">
        <v>1.4873702546319691</v>
      </c>
      <c r="C8301" s="26" t="s">
        <v>18205</v>
      </c>
      <c r="D8301" s="25" t="s">
        <v>18217</v>
      </c>
      <c r="E8301" s="26" t="s">
        <v>151</v>
      </c>
      <c r="F8301" s="25" t="s">
        <v>91</v>
      </c>
      <c r="G8301" s="69">
        <v>1.524</v>
      </c>
      <c r="H8301" s="25" t="s">
        <v>131</v>
      </c>
      <c r="I8301" s="27" t="s">
        <v>50</v>
      </c>
      <c r="J8301" s="69">
        <v>45.72</v>
      </c>
      <c r="K8301" s="6" t="s">
        <v>18218</v>
      </c>
      <c r="L8301" s="6" t="s">
        <v>95</v>
      </c>
      <c r="M8301" s="69">
        <v>30</v>
      </c>
      <c r="N8301" s="6" t="s">
        <v>59</v>
      </c>
      <c r="O8301" s="6" t="s">
        <v>12077</v>
      </c>
      <c r="R8301" s="91" t="str">
        <f t="shared" si="152"/>
        <v>S06D2449P016</v>
      </c>
      <c r="S8301" s="78">
        <f>VLOOKUP(I8301,品牌型号对应工厂型号!C:E,3,0)</f>
        <v>10</v>
      </c>
      <c r="T8301" s="76" t="str">
        <f>VLOOKUP(I8301,品牌型号对应工厂型号!C:I,7,0)</f>
        <v>111:2.0mil UGGN-70(ZYF-70)</v>
      </c>
    </row>
    <row r="8302" spans="1:20">
      <c r="A8302" s="25">
        <v>43363</v>
      </c>
      <c r="B8302" s="25">
        <v>1.4873702546319691</v>
      </c>
      <c r="C8302" s="26" t="s">
        <v>18205</v>
      </c>
      <c r="D8302" s="25" t="s">
        <v>18219</v>
      </c>
      <c r="E8302" s="26" t="s">
        <v>141</v>
      </c>
      <c r="F8302" s="25" t="s">
        <v>4772</v>
      </c>
      <c r="G8302" s="69">
        <v>1.524</v>
      </c>
      <c r="H8302" s="25" t="s">
        <v>172</v>
      </c>
      <c r="I8302" s="27" t="s">
        <v>142</v>
      </c>
      <c r="J8302" s="69">
        <v>22.86</v>
      </c>
      <c r="K8302" s="6" t="s">
        <v>18220</v>
      </c>
      <c r="L8302" s="6" t="s">
        <v>95</v>
      </c>
      <c r="M8302" s="69">
        <v>15</v>
      </c>
      <c r="N8302" s="6" t="s">
        <v>59</v>
      </c>
      <c r="O8302" s="6" t="s">
        <v>12077</v>
      </c>
      <c r="R8302" s="91" t="str">
        <f t="shared" si="152"/>
        <v>D11D2646P013-1</v>
      </c>
      <c r="S8302" s="78">
        <f>VLOOKUP(I8302,品牌型号对应工厂型号!C:E,3,0)</f>
        <v>10</v>
      </c>
      <c r="T8302" s="76" t="str">
        <f>VLOOKUP(I8302,品牌型号对应工厂型号!C:I,7,0)</f>
        <v>153:PFGP-70R 3.0mil（X-75）</v>
      </c>
    </row>
    <row r="8303" spans="1:20">
      <c r="A8303" s="25">
        <v>43363</v>
      </c>
      <c r="B8303" s="25">
        <v>1.4873702546319691</v>
      </c>
      <c r="C8303" s="26" t="s">
        <v>18205</v>
      </c>
      <c r="D8303" s="25" t="s">
        <v>18221</v>
      </c>
      <c r="E8303" s="26" t="s">
        <v>141</v>
      </c>
      <c r="F8303" s="25" t="s">
        <v>4772</v>
      </c>
      <c r="G8303" s="69">
        <v>1.524</v>
      </c>
      <c r="H8303" s="25" t="s">
        <v>172</v>
      </c>
      <c r="I8303" s="27" t="s">
        <v>142</v>
      </c>
      <c r="J8303" s="69">
        <v>22.86</v>
      </c>
      <c r="K8303" s="6" t="s">
        <v>18222</v>
      </c>
      <c r="L8303" s="6" t="s">
        <v>95</v>
      </c>
      <c r="M8303" s="69">
        <v>15</v>
      </c>
      <c r="N8303" s="6" t="s">
        <v>59</v>
      </c>
      <c r="O8303" s="6" t="s">
        <v>12077</v>
      </c>
      <c r="R8303" s="91" t="str">
        <f t="shared" si="152"/>
        <v>D11D2646P019-1</v>
      </c>
      <c r="S8303" s="78">
        <f>VLOOKUP(I8303,品牌型号对应工厂型号!C:E,3,0)</f>
        <v>10</v>
      </c>
      <c r="T8303" s="76" t="str">
        <f>VLOOKUP(I8303,品牌型号对应工厂型号!C:I,7,0)</f>
        <v>153:PFGP-70R 3.0mil（X-75）</v>
      </c>
    </row>
    <row r="8304" spans="1:20">
      <c r="A8304" s="25">
        <v>43363</v>
      </c>
      <c r="B8304" s="25">
        <v>1.4873702546319691</v>
      </c>
      <c r="C8304" s="26" t="s">
        <v>18205</v>
      </c>
      <c r="D8304" s="25" t="s">
        <v>18223</v>
      </c>
      <c r="E8304" s="26" t="s">
        <v>141</v>
      </c>
      <c r="F8304" s="25" t="s">
        <v>4772</v>
      </c>
      <c r="G8304" s="69">
        <v>1.524</v>
      </c>
      <c r="H8304" s="25" t="s">
        <v>172</v>
      </c>
      <c r="I8304" s="27" t="s">
        <v>142</v>
      </c>
      <c r="J8304" s="69">
        <v>22.86</v>
      </c>
      <c r="K8304" s="6" t="s">
        <v>18224</v>
      </c>
      <c r="L8304" s="6" t="s">
        <v>95</v>
      </c>
      <c r="M8304" s="69">
        <v>15</v>
      </c>
      <c r="N8304" s="6" t="s">
        <v>59</v>
      </c>
      <c r="O8304" s="6" t="s">
        <v>12077</v>
      </c>
      <c r="R8304" s="91" t="str">
        <f t="shared" si="152"/>
        <v>D11D2646P013-2</v>
      </c>
      <c r="S8304" s="78">
        <f>VLOOKUP(I8304,品牌型号对应工厂型号!C:E,3,0)</f>
        <v>10</v>
      </c>
      <c r="T8304" s="76" t="str">
        <f>VLOOKUP(I8304,品牌型号对应工厂型号!C:I,7,0)</f>
        <v>153:PFGP-70R 3.0mil（X-75）</v>
      </c>
    </row>
    <row r="8305" spans="1:22">
      <c r="A8305" s="25">
        <v>43363</v>
      </c>
      <c r="B8305" s="25">
        <v>1.4873702546319691</v>
      </c>
      <c r="C8305" s="26" t="s">
        <v>18205</v>
      </c>
      <c r="D8305" s="25" t="s">
        <v>18225</v>
      </c>
      <c r="E8305" s="26" t="s">
        <v>154</v>
      </c>
      <c r="F8305" s="25" t="s">
        <v>91</v>
      </c>
      <c r="G8305" s="69">
        <v>1.524</v>
      </c>
      <c r="H8305" s="25" t="s">
        <v>1967</v>
      </c>
      <c r="I8305" s="27" t="s">
        <v>1968</v>
      </c>
      <c r="J8305" s="69">
        <v>45.72</v>
      </c>
      <c r="K8305" s="6" t="s">
        <v>18226</v>
      </c>
      <c r="L8305" s="6" t="s">
        <v>95</v>
      </c>
      <c r="M8305" s="69">
        <v>30</v>
      </c>
      <c r="N8305" s="6" t="s">
        <v>59</v>
      </c>
      <c r="O8305" s="6" t="s">
        <v>12077</v>
      </c>
      <c r="R8305" s="91" t="str">
        <f t="shared" si="152"/>
        <v>S06D1187P012</v>
      </c>
      <c r="S8305" s="78">
        <f>VLOOKUP(I8305,品牌型号对应工厂型号!C:E,3,0)</f>
        <v>10</v>
      </c>
      <c r="T8305" s="76" t="str">
        <f>VLOOKUP(I8305,品牌型号对应工厂型号!C:I,7,0)</f>
        <v>112:2.0mil USGY-35(ZYF-66)</v>
      </c>
    </row>
    <row r="8306" spans="1:22">
      <c r="A8306" s="25">
        <v>43363</v>
      </c>
      <c r="B8306" s="25">
        <v>1.4873702546319691</v>
      </c>
      <c r="C8306" s="26" t="s">
        <v>18205</v>
      </c>
      <c r="D8306" s="25" t="s">
        <v>18227</v>
      </c>
      <c r="E8306" s="26" t="s">
        <v>154</v>
      </c>
      <c r="F8306" s="25" t="s">
        <v>91</v>
      </c>
      <c r="G8306" s="69">
        <v>1.524</v>
      </c>
      <c r="H8306" s="25" t="s">
        <v>1967</v>
      </c>
      <c r="I8306" s="27" t="s">
        <v>1968</v>
      </c>
      <c r="J8306" s="69">
        <v>45.72</v>
      </c>
      <c r="K8306" s="6" t="s">
        <v>18228</v>
      </c>
      <c r="L8306" s="6" t="s">
        <v>95</v>
      </c>
      <c r="M8306" s="69">
        <v>30</v>
      </c>
      <c r="N8306" s="6" t="s">
        <v>59</v>
      </c>
      <c r="O8306" s="6" t="s">
        <v>12077</v>
      </c>
      <c r="R8306" s="91" t="str">
        <f t="shared" si="152"/>
        <v>S06D1191P042</v>
      </c>
      <c r="S8306" s="78">
        <f>VLOOKUP(I8306,品牌型号对应工厂型号!C:E,3,0)</f>
        <v>10</v>
      </c>
      <c r="T8306" s="76" t="str">
        <f>VLOOKUP(I8306,品牌型号对应工厂型号!C:I,7,0)</f>
        <v>112:2.0mil USGY-35(ZYF-66)</v>
      </c>
    </row>
    <row r="8307" spans="1:22">
      <c r="A8307" s="25">
        <v>43363</v>
      </c>
      <c r="B8307" s="25">
        <v>1.4873702546319691</v>
      </c>
      <c r="C8307" s="26" t="s">
        <v>18205</v>
      </c>
      <c r="D8307" s="25" t="s">
        <v>18229</v>
      </c>
      <c r="E8307" s="26" t="s">
        <v>141</v>
      </c>
      <c r="F8307" s="25" t="s">
        <v>4772</v>
      </c>
      <c r="G8307" s="69">
        <v>1.524</v>
      </c>
      <c r="H8307" s="25" t="s">
        <v>172</v>
      </c>
      <c r="I8307" s="27" t="s">
        <v>142</v>
      </c>
      <c r="J8307" s="69">
        <v>22.86</v>
      </c>
      <c r="K8307" s="6" t="s">
        <v>18230</v>
      </c>
      <c r="L8307" s="6" t="s">
        <v>95</v>
      </c>
      <c r="M8307" s="69">
        <v>15</v>
      </c>
      <c r="N8307" s="6" t="s">
        <v>59</v>
      </c>
      <c r="O8307" s="6" t="s">
        <v>12077</v>
      </c>
      <c r="R8307" s="91" t="str">
        <f t="shared" si="152"/>
        <v>D11D2646P012-2</v>
      </c>
      <c r="S8307" s="78">
        <f>VLOOKUP(I8307,品牌型号对应工厂型号!C:E,3,0)</f>
        <v>10</v>
      </c>
      <c r="T8307" s="76" t="str">
        <f>VLOOKUP(I8307,品牌型号对应工厂型号!C:I,7,0)</f>
        <v>153:PFGP-70R 3.0mil（X-75）</v>
      </c>
    </row>
    <row r="8308" spans="1:22" s="75" customFormat="1">
      <c r="A8308" s="71">
        <v>43337</v>
      </c>
      <c r="B8308" s="71">
        <v>36.914324999997916</v>
      </c>
      <c r="C8308" s="72" t="s">
        <v>18231</v>
      </c>
      <c r="D8308" s="71" t="s">
        <v>18232</v>
      </c>
      <c r="E8308" s="72" t="s">
        <v>45</v>
      </c>
      <c r="F8308" s="71" t="s">
        <v>90</v>
      </c>
      <c r="G8308" s="74">
        <v>1.524</v>
      </c>
      <c r="H8308" s="71" t="s">
        <v>61</v>
      </c>
      <c r="I8308" s="74" t="s">
        <v>46</v>
      </c>
      <c r="J8308" s="74">
        <v>45.72</v>
      </c>
      <c r="K8308" s="75" t="s">
        <v>18233</v>
      </c>
      <c r="L8308" s="75" t="s">
        <v>95</v>
      </c>
      <c r="M8308" s="74">
        <v>30</v>
      </c>
      <c r="N8308" s="75" t="s">
        <v>59</v>
      </c>
      <c r="O8308" s="75" t="s">
        <v>2598</v>
      </c>
      <c r="Q8308" s="72"/>
      <c r="R8308" s="91" t="str">
        <f t="shared" ref="R8308:R8319" si="153">K8308</f>
        <v>S05D2777P038</v>
      </c>
      <c r="S8308" s="78">
        <f>VLOOKUP(I8308,品牌型号对应工厂型号!C:E,3,0)</f>
        <v>5</v>
      </c>
      <c r="T8308" s="76" t="str">
        <f>VLOOKUP(I8308,品牌型号对应工厂型号!C:I,7,0)</f>
        <v>98:1.5mil EASL-70(G-70)</v>
      </c>
      <c r="V8308" s="72"/>
    </row>
    <row r="8309" spans="1:22">
      <c r="A8309" s="25">
        <v>43337</v>
      </c>
      <c r="B8309" s="25">
        <v>36.914324999997916</v>
      </c>
      <c r="C8309" s="26" t="s">
        <v>18231</v>
      </c>
      <c r="D8309" s="25" t="s">
        <v>18234</v>
      </c>
      <c r="E8309" s="26" t="s">
        <v>45</v>
      </c>
      <c r="F8309" s="25" t="s">
        <v>90</v>
      </c>
      <c r="G8309" s="69">
        <v>1.524</v>
      </c>
      <c r="H8309" s="25" t="s">
        <v>61</v>
      </c>
      <c r="I8309" s="27" t="s">
        <v>46</v>
      </c>
      <c r="J8309" s="69">
        <v>45.72</v>
      </c>
      <c r="K8309" s="6" t="s">
        <v>18235</v>
      </c>
      <c r="L8309" s="6" t="s">
        <v>95</v>
      </c>
      <c r="M8309" s="69">
        <v>30</v>
      </c>
      <c r="N8309" s="6" t="s">
        <v>59</v>
      </c>
      <c r="O8309" s="6" t="s">
        <v>2598</v>
      </c>
      <c r="R8309" s="91" t="str">
        <f t="shared" si="153"/>
        <v>S05D2777P033</v>
      </c>
      <c r="S8309" s="78">
        <f>VLOOKUP(I8309,品牌型号对应工厂型号!C:E,3,0)</f>
        <v>5</v>
      </c>
      <c r="T8309" s="76" t="str">
        <f>VLOOKUP(I8309,品牌型号对应工厂型号!C:I,7,0)</f>
        <v>98:1.5mil EASL-70(G-70)</v>
      </c>
    </row>
    <row r="8310" spans="1:22">
      <c r="A8310" s="25">
        <v>43337</v>
      </c>
      <c r="B8310" s="25">
        <v>36.914324999997916</v>
      </c>
      <c r="C8310" s="26" t="s">
        <v>18231</v>
      </c>
      <c r="D8310" s="25" t="s">
        <v>18236</v>
      </c>
      <c r="E8310" s="26" t="s">
        <v>45</v>
      </c>
      <c r="F8310" s="25" t="s">
        <v>90</v>
      </c>
      <c r="G8310" s="69">
        <v>1.524</v>
      </c>
      <c r="H8310" s="25" t="s">
        <v>61</v>
      </c>
      <c r="I8310" s="27" t="s">
        <v>46</v>
      </c>
      <c r="J8310" s="69">
        <v>45.72</v>
      </c>
      <c r="K8310" s="6" t="s">
        <v>18237</v>
      </c>
      <c r="L8310" s="6" t="s">
        <v>95</v>
      </c>
      <c r="M8310" s="69">
        <v>30</v>
      </c>
      <c r="N8310" s="6" t="s">
        <v>59</v>
      </c>
      <c r="O8310" s="6" t="s">
        <v>2598</v>
      </c>
      <c r="R8310" s="91" t="str">
        <f t="shared" si="153"/>
        <v>S05D2777P035</v>
      </c>
      <c r="S8310" s="78">
        <f>VLOOKUP(I8310,品牌型号对应工厂型号!C:E,3,0)</f>
        <v>5</v>
      </c>
      <c r="T8310" s="76" t="str">
        <f>VLOOKUP(I8310,品牌型号对应工厂型号!C:I,7,0)</f>
        <v>98:1.5mil EASL-70(G-70)</v>
      </c>
    </row>
    <row r="8311" spans="1:22">
      <c r="A8311" s="25">
        <v>43337</v>
      </c>
      <c r="B8311" s="25">
        <v>36.914324999997916</v>
      </c>
      <c r="C8311" s="26" t="s">
        <v>18231</v>
      </c>
      <c r="D8311" s="25" t="s">
        <v>18238</v>
      </c>
      <c r="E8311" s="26" t="s">
        <v>45</v>
      </c>
      <c r="F8311" s="25" t="s">
        <v>90</v>
      </c>
      <c r="G8311" s="69">
        <v>1.524</v>
      </c>
      <c r="H8311" s="25" t="s">
        <v>61</v>
      </c>
      <c r="I8311" s="27" t="s">
        <v>46</v>
      </c>
      <c r="J8311" s="69">
        <v>45.72</v>
      </c>
      <c r="K8311" s="6" t="s">
        <v>18239</v>
      </c>
      <c r="L8311" s="6" t="s">
        <v>95</v>
      </c>
      <c r="M8311" s="69">
        <v>30</v>
      </c>
      <c r="N8311" s="6" t="s">
        <v>59</v>
      </c>
      <c r="O8311" s="6" t="s">
        <v>2598</v>
      </c>
      <c r="R8311" s="91" t="str">
        <f t="shared" si="153"/>
        <v>S05D2777P034</v>
      </c>
      <c r="S8311" s="78">
        <f>VLOOKUP(I8311,品牌型号对应工厂型号!C:E,3,0)</f>
        <v>5</v>
      </c>
      <c r="T8311" s="76" t="str">
        <f>VLOOKUP(I8311,品牌型号对应工厂型号!C:I,7,0)</f>
        <v>98:1.5mil EASL-70(G-70)</v>
      </c>
    </row>
    <row r="8312" spans="1:22">
      <c r="A8312" s="25">
        <v>43337</v>
      </c>
      <c r="B8312" s="25">
        <v>36.914324999997916</v>
      </c>
      <c r="C8312" s="26" t="s">
        <v>18231</v>
      </c>
      <c r="D8312" s="25" t="s">
        <v>18240</v>
      </c>
      <c r="E8312" s="26" t="s">
        <v>45</v>
      </c>
      <c r="F8312" s="25" t="s">
        <v>90</v>
      </c>
      <c r="G8312" s="69">
        <v>1.524</v>
      </c>
      <c r="H8312" s="25" t="s">
        <v>61</v>
      </c>
      <c r="I8312" s="27" t="s">
        <v>46</v>
      </c>
      <c r="J8312" s="69">
        <v>45.72</v>
      </c>
      <c r="K8312" s="6" t="s">
        <v>18241</v>
      </c>
      <c r="L8312" s="6" t="s">
        <v>95</v>
      </c>
      <c r="M8312" s="69">
        <v>30</v>
      </c>
      <c r="N8312" s="6" t="s">
        <v>59</v>
      </c>
      <c r="O8312" s="6" t="s">
        <v>2598</v>
      </c>
      <c r="R8312" s="91" t="str">
        <f t="shared" si="153"/>
        <v>S05D2777P031</v>
      </c>
      <c r="S8312" s="78">
        <f>VLOOKUP(I8312,品牌型号对应工厂型号!C:E,3,0)</f>
        <v>5</v>
      </c>
      <c r="T8312" s="76" t="str">
        <f>VLOOKUP(I8312,品牌型号对应工厂型号!C:I,7,0)</f>
        <v>98:1.5mil EASL-70(G-70)</v>
      </c>
    </row>
    <row r="8313" spans="1:22">
      <c r="A8313" s="25">
        <v>43337</v>
      </c>
      <c r="B8313" s="25">
        <v>36.914324999997916</v>
      </c>
      <c r="C8313" s="26" t="s">
        <v>18231</v>
      </c>
      <c r="D8313" s="25" t="s">
        <v>18242</v>
      </c>
      <c r="E8313" s="26" t="s">
        <v>45</v>
      </c>
      <c r="F8313" s="25" t="s">
        <v>90</v>
      </c>
      <c r="G8313" s="69">
        <v>1.524</v>
      </c>
      <c r="H8313" s="25" t="s">
        <v>61</v>
      </c>
      <c r="I8313" s="27" t="s">
        <v>46</v>
      </c>
      <c r="J8313" s="69">
        <v>45.72</v>
      </c>
      <c r="K8313" s="6" t="s">
        <v>18243</v>
      </c>
      <c r="L8313" s="6" t="s">
        <v>95</v>
      </c>
      <c r="M8313" s="69">
        <v>30</v>
      </c>
      <c r="N8313" s="6" t="s">
        <v>59</v>
      </c>
      <c r="O8313" s="6" t="s">
        <v>2598</v>
      </c>
      <c r="R8313" s="91" t="str">
        <f t="shared" si="153"/>
        <v>S05D2777P036</v>
      </c>
      <c r="S8313" s="78">
        <f>VLOOKUP(I8313,品牌型号对应工厂型号!C:E,3,0)</f>
        <v>5</v>
      </c>
      <c r="T8313" s="76" t="str">
        <f>VLOOKUP(I8313,品牌型号对应工厂型号!C:I,7,0)</f>
        <v>98:1.5mil EASL-70(G-70)</v>
      </c>
    </row>
    <row r="8314" spans="1:22">
      <c r="A8314" s="25">
        <v>43337</v>
      </c>
      <c r="B8314" s="25">
        <v>36.914324999997916</v>
      </c>
      <c r="C8314" s="26" t="s">
        <v>18231</v>
      </c>
      <c r="D8314" s="25" t="s">
        <v>18244</v>
      </c>
      <c r="E8314" s="26" t="s">
        <v>45</v>
      </c>
      <c r="F8314" s="25" t="s">
        <v>90</v>
      </c>
      <c r="G8314" s="69">
        <v>1.524</v>
      </c>
      <c r="H8314" s="25" t="s">
        <v>61</v>
      </c>
      <c r="I8314" s="27" t="s">
        <v>46</v>
      </c>
      <c r="J8314" s="69">
        <v>45.72</v>
      </c>
      <c r="K8314" s="6" t="s">
        <v>18245</v>
      </c>
      <c r="L8314" s="6" t="s">
        <v>95</v>
      </c>
      <c r="M8314" s="69">
        <v>30</v>
      </c>
      <c r="N8314" s="6" t="s">
        <v>59</v>
      </c>
      <c r="O8314" s="6" t="s">
        <v>2598</v>
      </c>
      <c r="R8314" s="91" t="str">
        <f t="shared" si="153"/>
        <v>S05D2777P050</v>
      </c>
      <c r="S8314" s="78">
        <f>VLOOKUP(I8314,品牌型号对应工厂型号!C:E,3,0)</f>
        <v>5</v>
      </c>
      <c r="T8314" s="76" t="str">
        <f>VLOOKUP(I8314,品牌型号对应工厂型号!C:I,7,0)</f>
        <v>98:1.5mil EASL-70(G-70)</v>
      </c>
    </row>
    <row r="8315" spans="1:22">
      <c r="A8315" s="25">
        <v>43337</v>
      </c>
      <c r="B8315" s="25">
        <v>36.914324999997916</v>
      </c>
      <c r="C8315" s="26" t="s">
        <v>18231</v>
      </c>
      <c r="D8315" s="25" t="s">
        <v>18246</v>
      </c>
      <c r="E8315" s="26" t="s">
        <v>45</v>
      </c>
      <c r="F8315" s="25" t="s">
        <v>90</v>
      </c>
      <c r="G8315" s="69">
        <v>1.524</v>
      </c>
      <c r="H8315" s="25" t="s">
        <v>61</v>
      </c>
      <c r="I8315" s="27" t="s">
        <v>46</v>
      </c>
      <c r="J8315" s="69">
        <v>45.72</v>
      </c>
      <c r="K8315" s="6" t="s">
        <v>18247</v>
      </c>
      <c r="L8315" s="6" t="s">
        <v>95</v>
      </c>
      <c r="M8315" s="69">
        <v>30</v>
      </c>
      <c r="N8315" s="6" t="s">
        <v>59</v>
      </c>
      <c r="O8315" s="6" t="s">
        <v>2598</v>
      </c>
      <c r="R8315" s="91" t="str">
        <f t="shared" si="153"/>
        <v>S05D2777P037</v>
      </c>
      <c r="S8315" s="78">
        <f>VLOOKUP(I8315,品牌型号对应工厂型号!C:E,3,0)</f>
        <v>5</v>
      </c>
      <c r="T8315" s="76" t="str">
        <f>VLOOKUP(I8315,品牌型号对应工厂型号!C:I,7,0)</f>
        <v>98:1.5mil EASL-70(G-70)</v>
      </c>
    </row>
    <row r="8316" spans="1:22">
      <c r="A8316" s="25">
        <v>43337</v>
      </c>
      <c r="B8316" s="25">
        <v>36.914324999997916</v>
      </c>
      <c r="C8316" s="26" t="s">
        <v>18231</v>
      </c>
      <c r="D8316" s="25" t="s">
        <v>18248</v>
      </c>
      <c r="E8316" s="26" t="s">
        <v>45</v>
      </c>
      <c r="F8316" s="25" t="s">
        <v>90</v>
      </c>
      <c r="G8316" s="69">
        <v>1.524</v>
      </c>
      <c r="H8316" s="25" t="s">
        <v>61</v>
      </c>
      <c r="I8316" s="27" t="s">
        <v>46</v>
      </c>
      <c r="J8316" s="69">
        <v>45.72</v>
      </c>
      <c r="K8316" s="6" t="s">
        <v>18249</v>
      </c>
      <c r="L8316" s="6" t="s">
        <v>95</v>
      </c>
      <c r="M8316" s="69">
        <v>30</v>
      </c>
      <c r="N8316" s="6" t="s">
        <v>59</v>
      </c>
      <c r="O8316" s="6" t="s">
        <v>2598</v>
      </c>
      <c r="R8316" s="91" t="str">
        <f t="shared" si="153"/>
        <v>S05D2777P039</v>
      </c>
      <c r="S8316" s="78">
        <f>VLOOKUP(I8316,品牌型号对应工厂型号!C:E,3,0)</f>
        <v>5</v>
      </c>
      <c r="T8316" s="76" t="str">
        <f>VLOOKUP(I8316,品牌型号对应工厂型号!C:I,7,0)</f>
        <v>98:1.5mil EASL-70(G-70)</v>
      </c>
    </row>
    <row r="8317" spans="1:22">
      <c r="A8317" s="25">
        <v>43337</v>
      </c>
      <c r="B8317" s="25">
        <v>36.914324999997916</v>
      </c>
      <c r="C8317" s="26" t="s">
        <v>18231</v>
      </c>
      <c r="D8317" s="25" t="s">
        <v>18250</v>
      </c>
      <c r="E8317" s="26" t="s">
        <v>45</v>
      </c>
      <c r="F8317" s="25" t="s">
        <v>90</v>
      </c>
      <c r="G8317" s="69">
        <v>1.524</v>
      </c>
      <c r="H8317" s="25" t="s">
        <v>61</v>
      </c>
      <c r="I8317" s="27" t="s">
        <v>46</v>
      </c>
      <c r="J8317" s="69">
        <v>45.72</v>
      </c>
      <c r="K8317" s="6" t="s">
        <v>18251</v>
      </c>
      <c r="L8317" s="6" t="s">
        <v>95</v>
      </c>
      <c r="M8317" s="69">
        <v>30</v>
      </c>
      <c r="N8317" s="6" t="s">
        <v>59</v>
      </c>
      <c r="O8317" s="6" t="s">
        <v>2598</v>
      </c>
      <c r="R8317" s="91" t="str">
        <f t="shared" si="153"/>
        <v>S05D2777P032</v>
      </c>
      <c r="S8317" s="78">
        <f>VLOOKUP(I8317,品牌型号对应工厂型号!C:E,3,0)</f>
        <v>5</v>
      </c>
      <c r="T8317" s="76" t="str">
        <f>VLOOKUP(I8317,品牌型号对应工厂型号!C:I,7,0)</f>
        <v>98:1.5mil EASL-70(G-70)</v>
      </c>
    </row>
    <row r="8318" spans="1:22">
      <c r="A8318" s="25">
        <v>43337</v>
      </c>
      <c r="B8318" s="25">
        <v>36.914324999997916</v>
      </c>
      <c r="C8318" s="26" t="s">
        <v>18231</v>
      </c>
      <c r="D8318" s="25" t="s">
        <v>18252</v>
      </c>
      <c r="E8318" s="26" t="s">
        <v>139</v>
      </c>
      <c r="F8318" s="25" t="s">
        <v>94</v>
      </c>
      <c r="G8318" s="69">
        <v>0.91400000000000003</v>
      </c>
      <c r="H8318" s="25" t="s">
        <v>2165</v>
      </c>
      <c r="I8318" s="27" t="s">
        <v>140</v>
      </c>
      <c r="J8318" s="69">
        <v>27.42</v>
      </c>
      <c r="K8318" s="6" t="s">
        <v>18253</v>
      </c>
      <c r="L8318" s="6" t="s">
        <v>95</v>
      </c>
      <c r="M8318" s="69">
        <v>30</v>
      </c>
      <c r="N8318" s="6" t="s">
        <v>59</v>
      </c>
      <c r="O8318" s="6" t="s">
        <v>2598</v>
      </c>
      <c r="R8318" s="91" t="str">
        <f t="shared" si="153"/>
        <v>S07D2588P006</v>
      </c>
      <c r="S8318" s="78">
        <f>VLOOKUP(I8318,品牌型号对应工厂型号!C:E,3,0)</f>
        <v>10</v>
      </c>
      <c r="T8318" s="76" t="str">
        <f>VLOOKUP(I8318,品牌型号对应工厂型号!C:I,7,0)</f>
        <v>129:3.0mil EXGR-70(K-70S）</v>
      </c>
    </row>
    <row r="8319" spans="1:22">
      <c r="A8319" s="25">
        <v>43337</v>
      </c>
      <c r="B8319" s="25">
        <v>36.914324999997916</v>
      </c>
      <c r="C8319" s="26" t="s">
        <v>18231</v>
      </c>
      <c r="D8319" s="25" t="s">
        <v>18254</v>
      </c>
      <c r="E8319" s="26" t="s">
        <v>139</v>
      </c>
      <c r="F8319" s="25" t="s">
        <v>94</v>
      </c>
      <c r="G8319" s="69">
        <v>0.91400000000000003</v>
      </c>
      <c r="H8319" s="25" t="s">
        <v>2165</v>
      </c>
      <c r="I8319" s="27" t="s">
        <v>140</v>
      </c>
      <c r="J8319" s="69">
        <v>27.42</v>
      </c>
      <c r="K8319" s="6" t="s">
        <v>18255</v>
      </c>
      <c r="L8319" s="6" t="s">
        <v>95</v>
      </c>
      <c r="M8319" s="69">
        <v>30</v>
      </c>
      <c r="N8319" s="6" t="s">
        <v>59</v>
      </c>
      <c r="O8319" s="6" t="s">
        <v>2598</v>
      </c>
      <c r="R8319" s="91" t="str">
        <f t="shared" si="153"/>
        <v>S07D2588P009</v>
      </c>
      <c r="S8319" s="78">
        <f>VLOOKUP(I8319,品牌型号对应工厂型号!C:E,3,0)</f>
        <v>10</v>
      </c>
      <c r="T8319" s="76" t="str">
        <f>VLOOKUP(I8319,品牌型号对应工厂型号!C:I,7,0)</f>
        <v>129:3.0mil EXGR-70(K-70S）</v>
      </c>
    </row>
    <row r="8320" spans="1:22">
      <c r="A8320" s="25">
        <v>43337</v>
      </c>
      <c r="B8320" s="25">
        <v>36.916464930553047</v>
      </c>
      <c r="C8320" s="26" t="s">
        <v>18256</v>
      </c>
      <c r="D8320" s="25" t="s">
        <v>18257</v>
      </c>
      <c r="E8320" s="26" t="s">
        <v>153</v>
      </c>
      <c r="F8320" s="25" t="s">
        <v>4877</v>
      </c>
      <c r="G8320" s="69">
        <v>1.524</v>
      </c>
      <c r="H8320" s="25" t="s">
        <v>180</v>
      </c>
      <c r="I8320" s="27" t="s">
        <v>1478</v>
      </c>
      <c r="J8320" s="69">
        <v>45.72</v>
      </c>
      <c r="K8320" s="6" t="s">
        <v>15410</v>
      </c>
      <c r="L8320" s="6" t="s">
        <v>95</v>
      </c>
      <c r="M8320" s="69">
        <v>30</v>
      </c>
      <c r="N8320" s="6" t="s">
        <v>59</v>
      </c>
      <c r="O8320" s="6" t="s">
        <v>2598</v>
      </c>
      <c r="R8320" s="91" t="str">
        <f t="shared" ref="R8320:R8326" si="154">K8320</f>
        <v>S05N3430P034</v>
      </c>
      <c r="S8320" s="78">
        <f>VLOOKUP(I8320,品牌型号对应工厂型号!C:E,3,0)</f>
        <v>10</v>
      </c>
      <c r="T8320" s="76" t="str">
        <f>VLOOKUP(I8320,品牌型号对应工厂型号!C:I,7,0)</f>
        <v>113:2.0mil USGY-15(ZYF-88)</v>
      </c>
    </row>
    <row r="8321" spans="1:22">
      <c r="A8321" s="25">
        <v>43337</v>
      </c>
      <c r="B8321" s="25">
        <v>36.916464930553047</v>
      </c>
      <c r="C8321" s="26" t="s">
        <v>18256</v>
      </c>
      <c r="D8321" s="25" t="s">
        <v>18258</v>
      </c>
      <c r="E8321" s="26" t="s">
        <v>153</v>
      </c>
      <c r="F8321" s="25" t="s">
        <v>4877</v>
      </c>
      <c r="G8321" s="69">
        <v>1.524</v>
      </c>
      <c r="H8321" s="25" t="s">
        <v>180</v>
      </c>
      <c r="I8321" s="27" t="s">
        <v>1478</v>
      </c>
      <c r="J8321" s="69">
        <v>45.72</v>
      </c>
      <c r="K8321" s="6" t="s">
        <v>18259</v>
      </c>
      <c r="L8321" s="6" t="s">
        <v>95</v>
      </c>
      <c r="M8321" s="69">
        <v>30</v>
      </c>
      <c r="N8321" s="6" t="s">
        <v>59</v>
      </c>
      <c r="O8321" s="6" t="s">
        <v>2598</v>
      </c>
      <c r="R8321" s="91" t="str">
        <f t="shared" si="154"/>
        <v>S06D2438P017</v>
      </c>
      <c r="S8321" s="78">
        <f>VLOOKUP(I8321,品牌型号对应工厂型号!C:E,3,0)</f>
        <v>10</v>
      </c>
      <c r="T8321" s="76" t="str">
        <f>VLOOKUP(I8321,品牌型号对应工厂型号!C:I,7,0)</f>
        <v>113:2.0mil USGY-15(ZYF-88)</v>
      </c>
    </row>
    <row r="8322" spans="1:22">
      <c r="A8322" s="25">
        <v>43337</v>
      </c>
      <c r="B8322" s="25">
        <v>36.916464930553047</v>
      </c>
      <c r="C8322" s="26" t="s">
        <v>18256</v>
      </c>
      <c r="D8322" s="25" t="s">
        <v>18260</v>
      </c>
      <c r="E8322" s="26" t="s">
        <v>153</v>
      </c>
      <c r="F8322" s="25" t="s">
        <v>4877</v>
      </c>
      <c r="G8322" s="69">
        <v>1.524</v>
      </c>
      <c r="H8322" s="25" t="s">
        <v>180</v>
      </c>
      <c r="I8322" s="27" t="s">
        <v>1478</v>
      </c>
      <c r="J8322" s="69">
        <v>45.72</v>
      </c>
      <c r="K8322" s="6" t="s">
        <v>15408</v>
      </c>
      <c r="L8322" s="6" t="s">
        <v>95</v>
      </c>
      <c r="M8322" s="69">
        <v>30</v>
      </c>
      <c r="N8322" s="6" t="s">
        <v>59</v>
      </c>
      <c r="O8322" s="6" t="s">
        <v>2598</v>
      </c>
      <c r="R8322" s="91" t="str">
        <f t="shared" si="154"/>
        <v>S05N3430P032</v>
      </c>
      <c r="S8322" s="78">
        <f>VLOOKUP(I8322,品牌型号对应工厂型号!C:E,3,0)</f>
        <v>10</v>
      </c>
      <c r="T8322" s="76" t="str">
        <f>VLOOKUP(I8322,品牌型号对应工厂型号!C:I,7,0)</f>
        <v>113:2.0mil USGY-15(ZYF-88)</v>
      </c>
    </row>
    <row r="8323" spans="1:22">
      <c r="A8323" s="25">
        <v>43337</v>
      </c>
      <c r="B8323" s="25">
        <v>36.916464930553047</v>
      </c>
      <c r="C8323" s="26" t="s">
        <v>18256</v>
      </c>
      <c r="D8323" s="25" t="s">
        <v>18261</v>
      </c>
      <c r="E8323" s="26" t="s">
        <v>153</v>
      </c>
      <c r="F8323" s="25" t="s">
        <v>4877</v>
      </c>
      <c r="G8323" s="69">
        <v>1.524</v>
      </c>
      <c r="H8323" s="25" t="s">
        <v>180</v>
      </c>
      <c r="I8323" s="27" t="s">
        <v>1478</v>
      </c>
      <c r="J8323" s="69">
        <v>45.72</v>
      </c>
      <c r="K8323" s="6" t="s">
        <v>18262</v>
      </c>
      <c r="L8323" s="6" t="s">
        <v>95</v>
      </c>
      <c r="M8323" s="69">
        <v>30</v>
      </c>
      <c r="N8323" s="6" t="s">
        <v>59</v>
      </c>
      <c r="O8323" s="6" t="s">
        <v>2598</v>
      </c>
      <c r="R8323" s="91" t="str">
        <f t="shared" si="154"/>
        <v>S06D2438P027</v>
      </c>
      <c r="S8323" s="78">
        <f>VLOOKUP(I8323,品牌型号对应工厂型号!C:E,3,0)</f>
        <v>10</v>
      </c>
      <c r="T8323" s="76" t="str">
        <f>VLOOKUP(I8323,品牌型号对应工厂型号!C:I,7,0)</f>
        <v>113:2.0mil USGY-15(ZYF-88)</v>
      </c>
    </row>
    <row r="8324" spans="1:22">
      <c r="A8324" s="25">
        <v>43337</v>
      </c>
      <c r="B8324" s="25">
        <v>36.916464930553047</v>
      </c>
      <c r="C8324" s="26" t="s">
        <v>18256</v>
      </c>
      <c r="D8324" s="25" t="s">
        <v>18263</v>
      </c>
      <c r="E8324" s="26" t="s">
        <v>151</v>
      </c>
      <c r="F8324" s="25" t="s">
        <v>91</v>
      </c>
      <c r="G8324" s="69">
        <v>1.524</v>
      </c>
      <c r="H8324" s="25" t="s">
        <v>131</v>
      </c>
      <c r="I8324" s="27" t="s">
        <v>50</v>
      </c>
      <c r="J8324" s="69">
        <v>45.72</v>
      </c>
      <c r="K8324" s="6" t="s">
        <v>18264</v>
      </c>
      <c r="L8324" s="6" t="s">
        <v>95</v>
      </c>
      <c r="M8324" s="69">
        <v>30</v>
      </c>
      <c r="N8324" s="6" t="s">
        <v>59</v>
      </c>
      <c r="O8324" s="6" t="s">
        <v>2598</v>
      </c>
      <c r="R8324" s="91" t="str">
        <f t="shared" si="154"/>
        <v>S06D2446P003</v>
      </c>
      <c r="S8324" s="78">
        <f>VLOOKUP(I8324,品牌型号对应工厂型号!C:E,3,0)</f>
        <v>10</v>
      </c>
      <c r="T8324" s="76" t="str">
        <f>VLOOKUP(I8324,品牌型号对应工厂型号!C:I,7,0)</f>
        <v>111:2.0mil UGGN-70(ZYF-70)</v>
      </c>
    </row>
    <row r="8325" spans="1:22">
      <c r="A8325" s="25">
        <v>43337</v>
      </c>
      <c r="B8325" s="25">
        <v>36.916464930553047</v>
      </c>
      <c r="C8325" s="26" t="s">
        <v>18256</v>
      </c>
      <c r="D8325" s="25" t="s">
        <v>18265</v>
      </c>
      <c r="E8325" s="26" t="s">
        <v>151</v>
      </c>
      <c r="F8325" s="25" t="s">
        <v>91</v>
      </c>
      <c r="G8325" s="69">
        <v>1.524</v>
      </c>
      <c r="H8325" s="25" t="s">
        <v>131</v>
      </c>
      <c r="I8325" s="27" t="s">
        <v>50</v>
      </c>
      <c r="J8325" s="69">
        <v>45.72</v>
      </c>
      <c r="K8325" s="6" t="s">
        <v>18266</v>
      </c>
      <c r="L8325" s="6" t="s">
        <v>95</v>
      </c>
      <c r="M8325" s="69">
        <v>30</v>
      </c>
      <c r="N8325" s="6" t="s">
        <v>59</v>
      </c>
      <c r="O8325" s="6" t="s">
        <v>2598</v>
      </c>
      <c r="R8325" s="91" t="str">
        <f t="shared" si="154"/>
        <v>S06D2448P019</v>
      </c>
      <c r="S8325" s="78">
        <f>VLOOKUP(I8325,品牌型号对应工厂型号!C:E,3,0)</f>
        <v>10</v>
      </c>
      <c r="T8325" s="76" t="str">
        <f>VLOOKUP(I8325,品牌型号对应工厂型号!C:I,7,0)</f>
        <v>111:2.0mil UGGN-70(ZYF-70)</v>
      </c>
    </row>
    <row r="8326" spans="1:22">
      <c r="A8326" s="25">
        <v>43337</v>
      </c>
      <c r="B8326" s="25">
        <v>36.916464930553047</v>
      </c>
      <c r="C8326" s="26" t="s">
        <v>18256</v>
      </c>
      <c r="D8326" s="25" t="s">
        <v>18267</v>
      </c>
      <c r="E8326" s="26" t="s">
        <v>151</v>
      </c>
      <c r="F8326" s="25" t="s">
        <v>91</v>
      </c>
      <c r="G8326" s="69">
        <v>1.524</v>
      </c>
      <c r="H8326" s="25" t="s">
        <v>131</v>
      </c>
      <c r="I8326" s="27" t="s">
        <v>50</v>
      </c>
      <c r="J8326" s="69">
        <v>45.72</v>
      </c>
      <c r="K8326" s="6" t="s">
        <v>18268</v>
      </c>
      <c r="L8326" s="6" t="s">
        <v>95</v>
      </c>
      <c r="M8326" s="69">
        <v>30</v>
      </c>
      <c r="N8326" s="6" t="s">
        <v>59</v>
      </c>
      <c r="O8326" s="6" t="s">
        <v>2598</v>
      </c>
      <c r="R8326" s="91" t="str">
        <f t="shared" si="154"/>
        <v>S06D2448P020</v>
      </c>
      <c r="S8326" s="78">
        <f>VLOOKUP(I8326,品牌型号对应工厂型号!C:E,3,0)</f>
        <v>10</v>
      </c>
      <c r="T8326" s="76" t="str">
        <f>VLOOKUP(I8326,品牌型号对应工厂型号!C:I,7,0)</f>
        <v>111:2.0mil UGGN-70(ZYF-70)</v>
      </c>
    </row>
    <row r="8327" spans="1:22" s="75" customFormat="1">
      <c r="A8327" s="71">
        <v>43372</v>
      </c>
      <c r="B8327" s="71">
        <v>1.9183983796319808</v>
      </c>
      <c r="C8327" s="72" t="s">
        <v>18269</v>
      </c>
      <c r="D8327" s="71" t="s">
        <v>18270</v>
      </c>
      <c r="E8327" s="72" t="s">
        <v>928</v>
      </c>
      <c r="F8327" s="71" t="s">
        <v>94</v>
      </c>
      <c r="G8327" s="74">
        <v>1.524</v>
      </c>
      <c r="H8327" s="71" t="s">
        <v>929</v>
      </c>
      <c r="I8327" s="74" t="s">
        <v>930</v>
      </c>
      <c r="J8327" s="74">
        <v>22.86</v>
      </c>
      <c r="K8327" s="75" t="s">
        <v>18271</v>
      </c>
      <c r="L8327" s="75" t="s">
        <v>95</v>
      </c>
      <c r="M8327" s="74">
        <v>15</v>
      </c>
      <c r="N8327" s="75" t="s">
        <v>59</v>
      </c>
      <c r="O8327" s="75" t="s">
        <v>6487</v>
      </c>
      <c r="Q8327" s="72"/>
      <c r="R8327" s="91" t="str">
        <f t="shared" ref="R8327:R8390" si="155">K8327</f>
        <v>S05D2537P009</v>
      </c>
      <c r="S8327" s="78">
        <f>VLOOKUP(I8327,品牌型号对应工厂型号!C:E,3,0)</f>
        <v>10</v>
      </c>
      <c r="T8327" s="76" t="str">
        <f>VLOOKUP(I8327,品牌型号对应工厂型号!C:I,7,0)</f>
        <v>158:ZXBL-15 3.0mil（X-15）</v>
      </c>
      <c r="V8327" s="72"/>
    </row>
    <row r="8328" spans="1:22">
      <c r="A8328" s="25">
        <v>43372</v>
      </c>
      <c r="B8328" s="25">
        <v>1.9183983796319808</v>
      </c>
      <c r="C8328" s="26" t="s">
        <v>18269</v>
      </c>
      <c r="D8328" s="25" t="s">
        <v>18272</v>
      </c>
      <c r="E8328" s="26" t="s">
        <v>928</v>
      </c>
      <c r="F8328" s="25" t="s">
        <v>94</v>
      </c>
      <c r="G8328" s="69">
        <v>1.524</v>
      </c>
      <c r="H8328" s="25" t="s">
        <v>929</v>
      </c>
      <c r="I8328" s="27" t="s">
        <v>930</v>
      </c>
      <c r="J8328" s="69">
        <v>22.86</v>
      </c>
      <c r="K8328" s="6" t="s">
        <v>18273</v>
      </c>
      <c r="L8328" s="6" t="s">
        <v>95</v>
      </c>
      <c r="M8328" s="69">
        <v>15</v>
      </c>
      <c r="N8328" s="6" t="s">
        <v>59</v>
      </c>
      <c r="O8328" s="6" t="s">
        <v>6487</v>
      </c>
      <c r="R8328" s="91" t="str">
        <f t="shared" si="155"/>
        <v>S05D2539P009</v>
      </c>
      <c r="S8328" s="78">
        <f>VLOOKUP(I8328,品牌型号对应工厂型号!C:E,3,0)</f>
        <v>10</v>
      </c>
      <c r="T8328" s="76" t="str">
        <f>VLOOKUP(I8328,品牌型号对应工厂型号!C:I,7,0)</f>
        <v>158:ZXBL-15 3.0mil（X-15）</v>
      </c>
    </row>
    <row r="8329" spans="1:22">
      <c r="A8329" s="25">
        <v>43364</v>
      </c>
      <c r="B8329" s="25">
        <v>9.9268612268497236</v>
      </c>
      <c r="C8329" s="26" t="s">
        <v>18274</v>
      </c>
      <c r="D8329" s="25" t="s">
        <v>18275</v>
      </c>
      <c r="E8329" s="26" t="s">
        <v>12718</v>
      </c>
      <c r="F8329" s="25" t="s">
        <v>93</v>
      </c>
      <c r="G8329" s="69">
        <v>1.524</v>
      </c>
      <c r="H8329" s="25" t="s">
        <v>67</v>
      </c>
      <c r="I8329" s="27" t="s">
        <v>179</v>
      </c>
      <c r="J8329" s="69">
        <v>45.72</v>
      </c>
      <c r="K8329" s="6" t="s">
        <v>18276</v>
      </c>
      <c r="L8329" s="6" t="s">
        <v>95</v>
      </c>
      <c r="M8329" s="69">
        <v>30</v>
      </c>
      <c r="N8329" s="6" t="s">
        <v>59</v>
      </c>
      <c r="O8329" s="6" t="s">
        <v>18277</v>
      </c>
      <c r="R8329" s="91" t="str">
        <f t="shared" si="155"/>
        <v>S08N3022P018</v>
      </c>
      <c r="S8329" s="78">
        <f>VLOOKUP(I8329,品牌型号对应工厂型号!C:E,3,0)</f>
        <v>8</v>
      </c>
      <c r="T8329" s="76" t="str">
        <f>VLOOKUP(I8329,品牌型号对应工厂型号!C:I,7,0)</f>
        <v>160:CARBON 18 2.0mil（C-15）</v>
      </c>
    </row>
    <row r="8330" spans="1:22">
      <c r="A8330" s="25">
        <v>43365</v>
      </c>
      <c r="B8330" s="25">
        <v>8.9268348379628151</v>
      </c>
      <c r="C8330" s="26" t="s">
        <v>18278</v>
      </c>
      <c r="D8330" s="25" t="s">
        <v>18279</v>
      </c>
      <c r="E8330" s="26" t="s">
        <v>45</v>
      </c>
      <c r="F8330" s="25" t="s">
        <v>90</v>
      </c>
      <c r="G8330" s="69">
        <v>1.524</v>
      </c>
      <c r="H8330" s="25" t="s">
        <v>61</v>
      </c>
      <c r="I8330" s="27" t="s">
        <v>46</v>
      </c>
      <c r="J8330" s="69">
        <v>45.72</v>
      </c>
      <c r="K8330" s="6" t="s">
        <v>18280</v>
      </c>
      <c r="L8330" s="6" t="s">
        <v>95</v>
      </c>
      <c r="M8330" s="69">
        <v>30</v>
      </c>
      <c r="N8330" s="6" t="s">
        <v>59</v>
      </c>
      <c r="O8330" s="6" t="s">
        <v>1073</v>
      </c>
      <c r="R8330" s="91" t="str">
        <f t="shared" si="155"/>
        <v>S08N1198P001</v>
      </c>
      <c r="S8330" s="78">
        <f>VLOOKUP(I8330,品牌型号对应工厂型号!C:E,3,0)</f>
        <v>5</v>
      </c>
      <c r="T8330" s="76" t="str">
        <f>VLOOKUP(I8330,品牌型号对应工厂型号!C:I,7,0)</f>
        <v>98:1.5mil EASL-70(G-70)</v>
      </c>
    </row>
    <row r="8331" spans="1:22">
      <c r="A8331" s="25">
        <v>43365</v>
      </c>
      <c r="B8331" s="25">
        <v>8.9268348379628151</v>
      </c>
      <c r="C8331" s="26" t="s">
        <v>18278</v>
      </c>
      <c r="D8331" s="25" t="s">
        <v>18281</v>
      </c>
      <c r="E8331" s="26" t="s">
        <v>45</v>
      </c>
      <c r="F8331" s="25" t="s">
        <v>90</v>
      </c>
      <c r="G8331" s="69">
        <v>1.524</v>
      </c>
      <c r="H8331" s="25" t="s">
        <v>61</v>
      </c>
      <c r="I8331" s="27" t="s">
        <v>46</v>
      </c>
      <c r="J8331" s="69">
        <v>45.72</v>
      </c>
      <c r="K8331" s="6" t="s">
        <v>18282</v>
      </c>
      <c r="L8331" s="6" t="s">
        <v>95</v>
      </c>
      <c r="M8331" s="69">
        <v>30</v>
      </c>
      <c r="N8331" s="6" t="s">
        <v>59</v>
      </c>
      <c r="O8331" s="6" t="s">
        <v>1073</v>
      </c>
      <c r="R8331" s="91" t="str">
        <f t="shared" si="155"/>
        <v>S08N1198P002</v>
      </c>
      <c r="S8331" s="78">
        <f>VLOOKUP(I8331,品牌型号对应工厂型号!C:E,3,0)</f>
        <v>5</v>
      </c>
      <c r="T8331" s="76" t="str">
        <f>VLOOKUP(I8331,品牌型号对应工厂型号!C:I,7,0)</f>
        <v>98:1.5mil EASL-70(G-70)</v>
      </c>
    </row>
    <row r="8332" spans="1:22">
      <c r="A8332" s="25">
        <v>43365</v>
      </c>
      <c r="B8332" s="25">
        <v>8.9268348379628151</v>
      </c>
      <c r="C8332" s="26" t="s">
        <v>18278</v>
      </c>
      <c r="D8332" s="25" t="s">
        <v>18283</v>
      </c>
      <c r="E8332" s="26" t="s">
        <v>45</v>
      </c>
      <c r="F8332" s="25" t="s">
        <v>90</v>
      </c>
      <c r="G8332" s="69">
        <v>1.524</v>
      </c>
      <c r="H8332" s="25" t="s">
        <v>61</v>
      </c>
      <c r="I8332" s="27" t="s">
        <v>46</v>
      </c>
      <c r="J8332" s="69">
        <v>45.72</v>
      </c>
      <c r="K8332" s="6" t="s">
        <v>18284</v>
      </c>
      <c r="L8332" s="6" t="s">
        <v>95</v>
      </c>
      <c r="M8332" s="69">
        <v>30</v>
      </c>
      <c r="N8332" s="6" t="s">
        <v>59</v>
      </c>
      <c r="O8332" s="6" t="s">
        <v>1073</v>
      </c>
      <c r="R8332" s="91" t="str">
        <f t="shared" si="155"/>
        <v>S08N1198P003</v>
      </c>
      <c r="S8332" s="78">
        <f>VLOOKUP(I8332,品牌型号对应工厂型号!C:E,3,0)</f>
        <v>5</v>
      </c>
      <c r="T8332" s="76" t="str">
        <f>VLOOKUP(I8332,品牌型号对应工厂型号!C:I,7,0)</f>
        <v>98:1.5mil EASL-70(G-70)</v>
      </c>
    </row>
    <row r="8333" spans="1:22">
      <c r="A8333" s="25">
        <v>43365</v>
      </c>
      <c r="B8333" s="25">
        <v>8.9268348379628151</v>
      </c>
      <c r="C8333" s="26" t="s">
        <v>18278</v>
      </c>
      <c r="D8333" s="25" t="s">
        <v>18285</v>
      </c>
      <c r="E8333" s="26" t="s">
        <v>45</v>
      </c>
      <c r="F8333" s="25" t="s">
        <v>90</v>
      </c>
      <c r="G8333" s="69">
        <v>1.524</v>
      </c>
      <c r="H8333" s="25" t="s">
        <v>61</v>
      </c>
      <c r="I8333" s="27" t="s">
        <v>46</v>
      </c>
      <c r="J8333" s="69">
        <v>45.72</v>
      </c>
      <c r="K8333" s="6" t="s">
        <v>18286</v>
      </c>
      <c r="L8333" s="6" t="s">
        <v>95</v>
      </c>
      <c r="M8333" s="69">
        <v>30</v>
      </c>
      <c r="N8333" s="6" t="s">
        <v>59</v>
      </c>
      <c r="O8333" s="6" t="s">
        <v>1073</v>
      </c>
      <c r="R8333" s="91" t="str">
        <f t="shared" si="155"/>
        <v>S08N1198P004</v>
      </c>
      <c r="S8333" s="78">
        <f>VLOOKUP(I8333,品牌型号对应工厂型号!C:E,3,0)</f>
        <v>5</v>
      </c>
      <c r="T8333" s="76" t="str">
        <f>VLOOKUP(I8333,品牌型号对应工厂型号!C:I,7,0)</f>
        <v>98:1.5mil EASL-70(G-70)</v>
      </c>
    </row>
    <row r="8334" spans="1:22">
      <c r="A8334" s="25">
        <v>43365</v>
      </c>
      <c r="B8334" s="25">
        <v>8.9268348379628151</v>
      </c>
      <c r="C8334" s="26" t="s">
        <v>18278</v>
      </c>
      <c r="D8334" s="25" t="s">
        <v>18287</v>
      </c>
      <c r="E8334" s="26" t="s">
        <v>45</v>
      </c>
      <c r="F8334" s="25" t="s">
        <v>90</v>
      </c>
      <c r="G8334" s="69">
        <v>1.524</v>
      </c>
      <c r="H8334" s="25" t="s">
        <v>61</v>
      </c>
      <c r="I8334" s="27" t="s">
        <v>46</v>
      </c>
      <c r="J8334" s="69">
        <v>45.72</v>
      </c>
      <c r="K8334" s="6" t="s">
        <v>18288</v>
      </c>
      <c r="L8334" s="6" t="s">
        <v>95</v>
      </c>
      <c r="M8334" s="69">
        <v>30</v>
      </c>
      <c r="N8334" s="6" t="s">
        <v>59</v>
      </c>
      <c r="O8334" s="6" t="s">
        <v>1073</v>
      </c>
      <c r="R8334" s="91" t="str">
        <f t="shared" si="155"/>
        <v>S08N1198P005</v>
      </c>
      <c r="S8334" s="78">
        <f>VLOOKUP(I8334,品牌型号对应工厂型号!C:E,3,0)</f>
        <v>5</v>
      </c>
      <c r="T8334" s="76" t="str">
        <f>VLOOKUP(I8334,品牌型号对应工厂型号!C:I,7,0)</f>
        <v>98:1.5mil EASL-70(G-70)</v>
      </c>
    </row>
    <row r="8335" spans="1:22">
      <c r="A8335" s="25">
        <v>43365</v>
      </c>
      <c r="B8335" s="25">
        <v>8.9268348379628151</v>
      </c>
      <c r="C8335" s="26" t="s">
        <v>18278</v>
      </c>
      <c r="D8335" s="25" t="s">
        <v>18289</v>
      </c>
      <c r="E8335" s="26" t="s">
        <v>45</v>
      </c>
      <c r="F8335" s="25" t="s">
        <v>90</v>
      </c>
      <c r="G8335" s="69">
        <v>1.524</v>
      </c>
      <c r="H8335" s="25" t="s">
        <v>61</v>
      </c>
      <c r="I8335" s="27" t="s">
        <v>46</v>
      </c>
      <c r="J8335" s="69">
        <v>45.72</v>
      </c>
      <c r="K8335" s="6" t="s">
        <v>18290</v>
      </c>
      <c r="L8335" s="6" t="s">
        <v>95</v>
      </c>
      <c r="M8335" s="69">
        <v>30</v>
      </c>
      <c r="N8335" s="6" t="s">
        <v>59</v>
      </c>
      <c r="O8335" s="6" t="s">
        <v>1073</v>
      </c>
      <c r="R8335" s="91" t="str">
        <f t="shared" si="155"/>
        <v>S08D1213P001</v>
      </c>
      <c r="S8335" s="78">
        <f>VLOOKUP(I8335,品牌型号对应工厂型号!C:E,3,0)</f>
        <v>5</v>
      </c>
      <c r="T8335" s="76" t="str">
        <f>VLOOKUP(I8335,品牌型号对应工厂型号!C:I,7,0)</f>
        <v>98:1.5mil EASL-70(G-70)</v>
      </c>
    </row>
    <row r="8336" spans="1:22">
      <c r="A8336" s="25">
        <v>43365</v>
      </c>
      <c r="B8336" s="25">
        <v>8.9268348379628151</v>
      </c>
      <c r="C8336" s="26" t="s">
        <v>18278</v>
      </c>
      <c r="D8336" s="25" t="s">
        <v>18291</v>
      </c>
      <c r="E8336" s="26" t="s">
        <v>45</v>
      </c>
      <c r="F8336" s="25" t="s">
        <v>90</v>
      </c>
      <c r="G8336" s="69">
        <v>1.524</v>
      </c>
      <c r="H8336" s="25" t="s">
        <v>61</v>
      </c>
      <c r="I8336" s="27" t="s">
        <v>46</v>
      </c>
      <c r="J8336" s="69">
        <v>45.72</v>
      </c>
      <c r="K8336" s="6" t="s">
        <v>18292</v>
      </c>
      <c r="L8336" s="6" t="s">
        <v>95</v>
      </c>
      <c r="M8336" s="69">
        <v>30</v>
      </c>
      <c r="N8336" s="6" t="s">
        <v>59</v>
      </c>
      <c r="O8336" s="6" t="s">
        <v>1073</v>
      </c>
      <c r="R8336" s="91" t="str">
        <f t="shared" si="155"/>
        <v>S08D1213P002</v>
      </c>
      <c r="S8336" s="78">
        <f>VLOOKUP(I8336,品牌型号对应工厂型号!C:E,3,0)</f>
        <v>5</v>
      </c>
      <c r="T8336" s="76" t="str">
        <f>VLOOKUP(I8336,品牌型号对应工厂型号!C:I,7,0)</f>
        <v>98:1.5mil EASL-70(G-70)</v>
      </c>
    </row>
    <row r="8337" spans="1:20">
      <c r="A8337" s="25">
        <v>43365</v>
      </c>
      <c r="B8337" s="25">
        <v>8.9268348379628151</v>
      </c>
      <c r="C8337" s="26" t="s">
        <v>18278</v>
      </c>
      <c r="D8337" s="25" t="s">
        <v>18293</v>
      </c>
      <c r="E8337" s="26" t="s">
        <v>45</v>
      </c>
      <c r="F8337" s="25" t="s">
        <v>90</v>
      </c>
      <c r="G8337" s="69">
        <v>1.524</v>
      </c>
      <c r="H8337" s="25" t="s">
        <v>61</v>
      </c>
      <c r="I8337" s="27" t="s">
        <v>46</v>
      </c>
      <c r="J8337" s="69">
        <v>45.72</v>
      </c>
      <c r="K8337" s="6" t="s">
        <v>18294</v>
      </c>
      <c r="L8337" s="6" t="s">
        <v>95</v>
      </c>
      <c r="M8337" s="69">
        <v>30</v>
      </c>
      <c r="N8337" s="6" t="s">
        <v>59</v>
      </c>
      <c r="O8337" s="6" t="s">
        <v>1073</v>
      </c>
      <c r="R8337" s="91" t="str">
        <f t="shared" si="155"/>
        <v>S08D1213P003</v>
      </c>
      <c r="S8337" s="78">
        <f>VLOOKUP(I8337,品牌型号对应工厂型号!C:E,3,0)</f>
        <v>5</v>
      </c>
      <c r="T8337" s="76" t="str">
        <f>VLOOKUP(I8337,品牌型号对应工厂型号!C:I,7,0)</f>
        <v>98:1.5mil EASL-70(G-70)</v>
      </c>
    </row>
    <row r="8338" spans="1:20">
      <c r="A8338" s="25">
        <v>43365</v>
      </c>
      <c r="B8338" s="25">
        <v>8.9268348379628151</v>
      </c>
      <c r="C8338" s="26" t="s">
        <v>18278</v>
      </c>
      <c r="D8338" s="25" t="s">
        <v>18295</v>
      </c>
      <c r="E8338" s="26" t="s">
        <v>45</v>
      </c>
      <c r="F8338" s="25" t="s">
        <v>90</v>
      </c>
      <c r="G8338" s="69">
        <v>1.524</v>
      </c>
      <c r="H8338" s="25" t="s">
        <v>61</v>
      </c>
      <c r="I8338" s="27" t="s">
        <v>46</v>
      </c>
      <c r="J8338" s="69">
        <v>45.72</v>
      </c>
      <c r="K8338" s="6" t="s">
        <v>18296</v>
      </c>
      <c r="L8338" s="6" t="s">
        <v>95</v>
      </c>
      <c r="M8338" s="69">
        <v>30</v>
      </c>
      <c r="N8338" s="6" t="s">
        <v>59</v>
      </c>
      <c r="O8338" s="6" t="s">
        <v>1073</v>
      </c>
      <c r="R8338" s="91" t="str">
        <f t="shared" si="155"/>
        <v>S08D1213P004</v>
      </c>
      <c r="S8338" s="78">
        <f>VLOOKUP(I8338,品牌型号对应工厂型号!C:E,3,0)</f>
        <v>5</v>
      </c>
      <c r="T8338" s="76" t="str">
        <f>VLOOKUP(I8338,品牌型号对应工厂型号!C:I,7,0)</f>
        <v>98:1.5mil EASL-70(G-70)</v>
      </c>
    </row>
    <row r="8339" spans="1:20">
      <c r="A8339" s="25">
        <v>43365</v>
      </c>
      <c r="B8339" s="25">
        <v>8.9268348379628151</v>
      </c>
      <c r="C8339" s="26" t="s">
        <v>18278</v>
      </c>
      <c r="D8339" s="25" t="s">
        <v>18297</v>
      </c>
      <c r="E8339" s="26" t="s">
        <v>45</v>
      </c>
      <c r="F8339" s="25" t="s">
        <v>90</v>
      </c>
      <c r="G8339" s="69">
        <v>1.524</v>
      </c>
      <c r="H8339" s="25" t="s">
        <v>61</v>
      </c>
      <c r="I8339" s="27" t="s">
        <v>46</v>
      </c>
      <c r="J8339" s="69">
        <v>45.72</v>
      </c>
      <c r="K8339" s="6" t="s">
        <v>18298</v>
      </c>
      <c r="L8339" s="6" t="s">
        <v>95</v>
      </c>
      <c r="M8339" s="69">
        <v>30</v>
      </c>
      <c r="N8339" s="6" t="s">
        <v>59</v>
      </c>
      <c r="O8339" s="6" t="s">
        <v>1073</v>
      </c>
      <c r="R8339" s="91" t="str">
        <f t="shared" si="155"/>
        <v>S08D1213P005</v>
      </c>
      <c r="S8339" s="78">
        <f>VLOOKUP(I8339,品牌型号对应工厂型号!C:E,3,0)</f>
        <v>5</v>
      </c>
      <c r="T8339" s="76" t="str">
        <f>VLOOKUP(I8339,品牌型号对应工厂型号!C:I,7,0)</f>
        <v>98:1.5mil EASL-70(G-70)</v>
      </c>
    </row>
    <row r="8340" spans="1:20">
      <c r="A8340" s="25">
        <v>43365</v>
      </c>
      <c r="B8340" s="25">
        <v>8.9268348379628151</v>
      </c>
      <c r="C8340" s="26" t="s">
        <v>18278</v>
      </c>
      <c r="D8340" s="25" t="s">
        <v>18299</v>
      </c>
      <c r="E8340" s="26" t="s">
        <v>45</v>
      </c>
      <c r="F8340" s="25" t="s">
        <v>90</v>
      </c>
      <c r="G8340" s="69">
        <v>1.524</v>
      </c>
      <c r="H8340" s="25" t="s">
        <v>61</v>
      </c>
      <c r="I8340" s="27" t="s">
        <v>46</v>
      </c>
      <c r="J8340" s="69">
        <v>45.72</v>
      </c>
      <c r="K8340" s="6" t="s">
        <v>18300</v>
      </c>
      <c r="L8340" s="6" t="s">
        <v>95</v>
      </c>
      <c r="M8340" s="69">
        <v>30</v>
      </c>
      <c r="N8340" s="6" t="s">
        <v>59</v>
      </c>
      <c r="O8340" s="6" t="s">
        <v>1073</v>
      </c>
      <c r="R8340" s="91" t="str">
        <f t="shared" si="155"/>
        <v>S08D1213P006</v>
      </c>
      <c r="S8340" s="78">
        <f>VLOOKUP(I8340,品牌型号对应工厂型号!C:E,3,0)</f>
        <v>5</v>
      </c>
      <c r="T8340" s="76" t="str">
        <f>VLOOKUP(I8340,品牌型号对应工厂型号!C:I,7,0)</f>
        <v>98:1.5mil EASL-70(G-70)</v>
      </c>
    </row>
    <row r="8341" spans="1:20">
      <c r="A8341" s="25">
        <v>43365</v>
      </c>
      <c r="B8341" s="25">
        <v>8.9268348379628151</v>
      </c>
      <c r="C8341" s="26" t="s">
        <v>18278</v>
      </c>
      <c r="D8341" s="25" t="s">
        <v>18301</v>
      </c>
      <c r="E8341" s="26" t="s">
        <v>45</v>
      </c>
      <c r="F8341" s="25" t="s">
        <v>90</v>
      </c>
      <c r="G8341" s="69">
        <v>1.524</v>
      </c>
      <c r="H8341" s="25" t="s">
        <v>61</v>
      </c>
      <c r="I8341" s="27" t="s">
        <v>46</v>
      </c>
      <c r="J8341" s="69">
        <v>45.72</v>
      </c>
      <c r="K8341" s="6" t="s">
        <v>18302</v>
      </c>
      <c r="L8341" s="6" t="s">
        <v>95</v>
      </c>
      <c r="M8341" s="69">
        <v>30</v>
      </c>
      <c r="N8341" s="6" t="s">
        <v>59</v>
      </c>
      <c r="O8341" s="6" t="s">
        <v>1073</v>
      </c>
      <c r="R8341" s="91" t="str">
        <f t="shared" si="155"/>
        <v>S08D1213P007</v>
      </c>
      <c r="S8341" s="78">
        <f>VLOOKUP(I8341,品牌型号对应工厂型号!C:E,3,0)</f>
        <v>5</v>
      </c>
      <c r="T8341" s="76" t="str">
        <f>VLOOKUP(I8341,品牌型号对应工厂型号!C:I,7,0)</f>
        <v>98:1.5mil EASL-70(G-70)</v>
      </c>
    </row>
    <row r="8342" spans="1:20">
      <c r="A8342" s="25">
        <v>43365</v>
      </c>
      <c r="B8342" s="25">
        <v>8.9268348379628151</v>
      </c>
      <c r="C8342" s="26" t="s">
        <v>18278</v>
      </c>
      <c r="D8342" s="25" t="s">
        <v>18303</v>
      </c>
      <c r="E8342" s="26" t="s">
        <v>45</v>
      </c>
      <c r="F8342" s="25" t="s">
        <v>90</v>
      </c>
      <c r="G8342" s="69">
        <v>1.524</v>
      </c>
      <c r="H8342" s="25" t="s">
        <v>61</v>
      </c>
      <c r="I8342" s="27" t="s">
        <v>46</v>
      </c>
      <c r="J8342" s="69">
        <v>45.72</v>
      </c>
      <c r="K8342" s="6" t="s">
        <v>18304</v>
      </c>
      <c r="L8342" s="6" t="s">
        <v>95</v>
      </c>
      <c r="M8342" s="69">
        <v>30</v>
      </c>
      <c r="N8342" s="6" t="s">
        <v>59</v>
      </c>
      <c r="O8342" s="6" t="s">
        <v>1073</v>
      </c>
      <c r="R8342" s="91" t="str">
        <f t="shared" si="155"/>
        <v>S08D1213P008</v>
      </c>
      <c r="S8342" s="78">
        <f>VLOOKUP(I8342,品牌型号对应工厂型号!C:E,3,0)</f>
        <v>5</v>
      </c>
      <c r="T8342" s="76" t="str">
        <f>VLOOKUP(I8342,品牌型号对应工厂型号!C:I,7,0)</f>
        <v>98:1.5mil EASL-70(G-70)</v>
      </c>
    </row>
    <row r="8343" spans="1:20">
      <c r="A8343" s="25">
        <v>43365</v>
      </c>
      <c r="B8343" s="25">
        <v>8.9268348379628151</v>
      </c>
      <c r="C8343" s="26" t="s">
        <v>18278</v>
      </c>
      <c r="D8343" s="25" t="s">
        <v>18305</v>
      </c>
      <c r="E8343" s="26" t="s">
        <v>45</v>
      </c>
      <c r="F8343" s="25" t="s">
        <v>90</v>
      </c>
      <c r="G8343" s="69">
        <v>1.524</v>
      </c>
      <c r="H8343" s="25" t="s">
        <v>61</v>
      </c>
      <c r="I8343" s="27" t="s">
        <v>46</v>
      </c>
      <c r="J8343" s="69">
        <v>45.72</v>
      </c>
      <c r="K8343" s="6" t="s">
        <v>18306</v>
      </c>
      <c r="L8343" s="6" t="s">
        <v>95</v>
      </c>
      <c r="M8343" s="69">
        <v>30</v>
      </c>
      <c r="N8343" s="6" t="s">
        <v>59</v>
      </c>
      <c r="O8343" s="6" t="s">
        <v>1073</v>
      </c>
      <c r="R8343" s="91" t="str">
        <f t="shared" si="155"/>
        <v>S08D1213P009</v>
      </c>
      <c r="S8343" s="78">
        <f>VLOOKUP(I8343,品牌型号对应工厂型号!C:E,3,0)</f>
        <v>5</v>
      </c>
      <c r="T8343" s="76" t="str">
        <f>VLOOKUP(I8343,品牌型号对应工厂型号!C:I,7,0)</f>
        <v>98:1.5mil EASL-70(G-70)</v>
      </c>
    </row>
    <row r="8344" spans="1:20">
      <c r="A8344" s="25">
        <v>43365</v>
      </c>
      <c r="B8344" s="25">
        <v>8.9268348379628151</v>
      </c>
      <c r="C8344" s="26" t="s">
        <v>18278</v>
      </c>
      <c r="D8344" s="25" t="s">
        <v>18307</v>
      </c>
      <c r="E8344" s="26" t="s">
        <v>45</v>
      </c>
      <c r="F8344" s="25" t="s">
        <v>90</v>
      </c>
      <c r="G8344" s="69">
        <v>1.524</v>
      </c>
      <c r="H8344" s="25" t="s">
        <v>61</v>
      </c>
      <c r="I8344" s="27" t="s">
        <v>46</v>
      </c>
      <c r="J8344" s="69">
        <v>45.72</v>
      </c>
      <c r="K8344" s="6" t="s">
        <v>18308</v>
      </c>
      <c r="L8344" s="6" t="s">
        <v>95</v>
      </c>
      <c r="M8344" s="69">
        <v>30</v>
      </c>
      <c r="N8344" s="6" t="s">
        <v>59</v>
      </c>
      <c r="O8344" s="6" t="s">
        <v>1073</v>
      </c>
      <c r="R8344" s="91" t="str">
        <f t="shared" si="155"/>
        <v>S08D1213P010</v>
      </c>
      <c r="S8344" s="78">
        <f>VLOOKUP(I8344,品牌型号对应工厂型号!C:E,3,0)</f>
        <v>5</v>
      </c>
      <c r="T8344" s="76" t="str">
        <f>VLOOKUP(I8344,品牌型号对应工厂型号!C:I,7,0)</f>
        <v>98:1.5mil EASL-70(G-70)</v>
      </c>
    </row>
    <row r="8345" spans="1:20">
      <c r="A8345" s="25">
        <v>43365</v>
      </c>
      <c r="B8345" s="25">
        <v>8.9268348379628151</v>
      </c>
      <c r="C8345" s="26" t="s">
        <v>18278</v>
      </c>
      <c r="D8345" s="25" t="s">
        <v>18309</v>
      </c>
      <c r="E8345" s="26" t="s">
        <v>45</v>
      </c>
      <c r="F8345" s="25" t="s">
        <v>90</v>
      </c>
      <c r="G8345" s="69">
        <v>1.524</v>
      </c>
      <c r="H8345" s="25" t="s">
        <v>61</v>
      </c>
      <c r="I8345" s="27" t="s">
        <v>46</v>
      </c>
      <c r="J8345" s="69">
        <v>45.72</v>
      </c>
      <c r="K8345" s="6" t="s">
        <v>18310</v>
      </c>
      <c r="L8345" s="6" t="s">
        <v>95</v>
      </c>
      <c r="M8345" s="69">
        <v>30</v>
      </c>
      <c r="N8345" s="6" t="s">
        <v>59</v>
      </c>
      <c r="O8345" s="6" t="s">
        <v>1073</v>
      </c>
      <c r="R8345" s="91" t="str">
        <f t="shared" si="155"/>
        <v>S08D1213P011</v>
      </c>
      <c r="S8345" s="78">
        <f>VLOOKUP(I8345,品牌型号对应工厂型号!C:E,3,0)</f>
        <v>5</v>
      </c>
      <c r="T8345" s="76" t="str">
        <f>VLOOKUP(I8345,品牌型号对应工厂型号!C:I,7,0)</f>
        <v>98:1.5mil EASL-70(G-70)</v>
      </c>
    </row>
    <row r="8346" spans="1:20">
      <c r="A8346" s="25">
        <v>43365</v>
      </c>
      <c r="B8346" s="25">
        <v>8.9268348379628151</v>
      </c>
      <c r="C8346" s="26" t="s">
        <v>18278</v>
      </c>
      <c r="D8346" s="25" t="s">
        <v>18311</v>
      </c>
      <c r="E8346" s="26" t="s">
        <v>45</v>
      </c>
      <c r="F8346" s="25" t="s">
        <v>90</v>
      </c>
      <c r="G8346" s="69">
        <v>1.524</v>
      </c>
      <c r="H8346" s="25" t="s">
        <v>61</v>
      </c>
      <c r="I8346" s="27" t="s">
        <v>46</v>
      </c>
      <c r="J8346" s="69">
        <v>45.72</v>
      </c>
      <c r="K8346" s="6" t="s">
        <v>18312</v>
      </c>
      <c r="L8346" s="6" t="s">
        <v>95</v>
      </c>
      <c r="M8346" s="69">
        <v>30</v>
      </c>
      <c r="N8346" s="6" t="s">
        <v>59</v>
      </c>
      <c r="O8346" s="6" t="s">
        <v>1073</v>
      </c>
      <c r="R8346" s="91" t="str">
        <f t="shared" si="155"/>
        <v>S08D1213P012</v>
      </c>
      <c r="S8346" s="78">
        <f>VLOOKUP(I8346,品牌型号对应工厂型号!C:E,3,0)</f>
        <v>5</v>
      </c>
      <c r="T8346" s="76" t="str">
        <f>VLOOKUP(I8346,品牌型号对应工厂型号!C:I,7,0)</f>
        <v>98:1.5mil EASL-70(G-70)</v>
      </c>
    </row>
    <row r="8347" spans="1:20">
      <c r="A8347" s="25">
        <v>43365</v>
      </c>
      <c r="B8347" s="25">
        <v>8.9268348379628151</v>
      </c>
      <c r="C8347" s="26" t="s">
        <v>18278</v>
      </c>
      <c r="D8347" s="25" t="s">
        <v>18313</v>
      </c>
      <c r="E8347" s="26" t="s">
        <v>45</v>
      </c>
      <c r="F8347" s="25" t="s">
        <v>90</v>
      </c>
      <c r="G8347" s="69">
        <v>1.524</v>
      </c>
      <c r="H8347" s="25" t="s">
        <v>61</v>
      </c>
      <c r="I8347" s="27" t="s">
        <v>46</v>
      </c>
      <c r="J8347" s="69">
        <v>45.72</v>
      </c>
      <c r="K8347" s="6" t="s">
        <v>18314</v>
      </c>
      <c r="L8347" s="6" t="s">
        <v>95</v>
      </c>
      <c r="M8347" s="69">
        <v>30</v>
      </c>
      <c r="N8347" s="6" t="s">
        <v>59</v>
      </c>
      <c r="O8347" s="6" t="s">
        <v>1073</v>
      </c>
      <c r="R8347" s="91" t="str">
        <f t="shared" si="155"/>
        <v>S08D1213P013</v>
      </c>
      <c r="S8347" s="78">
        <f>VLOOKUP(I8347,品牌型号对应工厂型号!C:E,3,0)</f>
        <v>5</v>
      </c>
      <c r="T8347" s="76" t="str">
        <f>VLOOKUP(I8347,品牌型号对应工厂型号!C:I,7,0)</f>
        <v>98:1.5mil EASL-70(G-70)</v>
      </c>
    </row>
    <row r="8348" spans="1:20">
      <c r="A8348" s="25">
        <v>43365</v>
      </c>
      <c r="B8348" s="25">
        <v>8.9268348379628151</v>
      </c>
      <c r="C8348" s="26" t="s">
        <v>18278</v>
      </c>
      <c r="D8348" s="25" t="s">
        <v>18315</v>
      </c>
      <c r="E8348" s="26" t="s">
        <v>45</v>
      </c>
      <c r="F8348" s="25" t="s">
        <v>90</v>
      </c>
      <c r="G8348" s="69">
        <v>1.524</v>
      </c>
      <c r="H8348" s="25" t="s">
        <v>61</v>
      </c>
      <c r="I8348" s="27" t="s">
        <v>46</v>
      </c>
      <c r="J8348" s="69">
        <v>45.72</v>
      </c>
      <c r="K8348" s="6" t="s">
        <v>18316</v>
      </c>
      <c r="L8348" s="6" t="s">
        <v>95</v>
      </c>
      <c r="M8348" s="69">
        <v>30</v>
      </c>
      <c r="N8348" s="6" t="s">
        <v>59</v>
      </c>
      <c r="O8348" s="6" t="s">
        <v>1073</v>
      </c>
      <c r="R8348" s="91" t="str">
        <f t="shared" si="155"/>
        <v>S08D1213P014</v>
      </c>
      <c r="S8348" s="78">
        <f>VLOOKUP(I8348,品牌型号对应工厂型号!C:E,3,0)</f>
        <v>5</v>
      </c>
      <c r="T8348" s="76" t="str">
        <f>VLOOKUP(I8348,品牌型号对应工厂型号!C:I,7,0)</f>
        <v>98:1.5mil EASL-70(G-70)</v>
      </c>
    </row>
    <row r="8349" spans="1:20">
      <c r="A8349" s="25">
        <v>43365</v>
      </c>
      <c r="B8349" s="25">
        <v>8.9268348379628151</v>
      </c>
      <c r="C8349" s="26" t="s">
        <v>18278</v>
      </c>
      <c r="D8349" s="25" t="s">
        <v>18317</v>
      </c>
      <c r="E8349" s="26" t="s">
        <v>45</v>
      </c>
      <c r="F8349" s="25" t="s">
        <v>90</v>
      </c>
      <c r="G8349" s="69">
        <v>1.524</v>
      </c>
      <c r="H8349" s="25" t="s">
        <v>61</v>
      </c>
      <c r="I8349" s="27" t="s">
        <v>46</v>
      </c>
      <c r="J8349" s="69">
        <v>45.72</v>
      </c>
      <c r="K8349" s="6" t="s">
        <v>18318</v>
      </c>
      <c r="L8349" s="6" t="s">
        <v>95</v>
      </c>
      <c r="M8349" s="69">
        <v>30</v>
      </c>
      <c r="N8349" s="6" t="s">
        <v>59</v>
      </c>
      <c r="O8349" s="6" t="s">
        <v>1073</v>
      </c>
      <c r="R8349" s="91" t="str">
        <f t="shared" si="155"/>
        <v>S08D1213P015</v>
      </c>
      <c r="S8349" s="78">
        <f>VLOOKUP(I8349,品牌型号对应工厂型号!C:E,3,0)</f>
        <v>5</v>
      </c>
      <c r="T8349" s="76" t="str">
        <f>VLOOKUP(I8349,品牌型号对应工厂型号!C:I,7,0)</f>
        <v>98:1.5mil EASL-70(G-70)</v>
      </c>
    </row>
    <row r="8350" spans="1:20">
      <c r="A8350" s="25">
        <v>43365</v>
      </c>
      <c r="B8350" s="25">
        <v>8.9268348379628151</v>
      </c>
      <c r="C8350" s="26" t="s">
        <v>18278</v>
      </c>
      <c r="D8350" s="25" t="s">
        <v>18319</v>
      </c>
      <c r="E8350" s="26" t="s">
        <v>45</v>
      </c>
      <c r="F8350" s="25" t="s">
        <v>90</v>
      </c>
      <c r="G8350" s="69">
        <v>1.524</v>
      </c>
      <c r="H8350" s="25" t="s">
        <v>61</v>
      </c>
      <c r="I8350" s="27" t="s">
        <v>46</v>
      </c>
      <c r="J8350" s="69">
        <v>45.72</v>
      </c>
      <c r="K8350" s="6" t="s">
        <v>18320</v>
      </c>
      <c r="L8350" s="6" t="s">
        <v>95</v>
      </c>
      <c r="M8350" s="69">
        <v>30</v>
      </c>
      <c r="N8350" s="6" t="s">
        <v>59</v>
      </c>
      <c r="O8350" s="6" t="s">
        <v>1073</v>
      </c>
      <c r="R8350" s="91" t="str">
        <f t="shared" si="155"/>
        <v>S08D1213P016</v>
      </c>
      <c r="S8350" s="78">
        <f>VLOOKUP(I8350,品牌型号对应工厂型号!C:E,3,0)</f>
        <v>5</v>
      </c>
      <c r="T8350" s="76" t="str">
        <f>VLOOKUP(I8350,品牌型号对应工厂型号!C:I,7,0)</f>
        <v>98:1.5mil EASL-70(G-70)</v>
      </c>
    </row>
    <row r="8351" spans="1:20">
      <c r="A8351" s="25">
        <v>43365</v>
      </c>
      <c r="B8351" s="25">
        <v>8.9268348379628151</v>
      </c>
      <c r="C8351" s="26" t="s">
        <v>18278</v>
      </c>
      <c r="D8351" s="25" t="s">
        <v>18321</v>
      </c>
      <c r="E8351" s="26" t="s">
        <v>45</v>
      </c>
      <c r="F8351" s="25" t="s">
        <v>90</v>
      </c>
      <c r="G8351" s="69">
        <v>1.524</v>
      </c>
      <c r="H8351" s="25" t="s">
        <v>61</v>
      </c>
      <c r="I8351" s="27" t="s">
        <v>46</v>
      </c>
      <c r="J8351" s="69">
        <v>45.72</v>
      </c>
      <c r="K8351" s="6" t="s">
        <v>18322</v>
      </c>
      <c r="L8351" s="6" t="s">
        <v>95</v>
      </c>
      <c r="M8351" s="69">
        <v>30</v>
      </c>
      <c r="N8351" s="6" t="s">
        <v>59</v>
      </c>
      <c r="O8351" s="6" t="s">
        <v>1073</v>
      </c>
      <c r="R8351" s="91" t="str">
        <f t="shared" si="155"/>
        <v>S08D1213P017</v>
      </c>
      <c r="S8351" s="78">
        <f>VLOOKUP(I8351,品牌型号对应工厂型号!C:E,3,0)</f>
        <v>5</v>
      </c>
      <c r="T8351" s="76" t="str">
        <f>VLOOKUP(I8351,品牌型号对应工厂型号!C:I,7,0)</f>
        <v>98:1.5mil EASL-70(G-70)</v>
      </c>
    </row>
    <row r="8352" spans="1:20">
      <c r="A8352" s="25">
        <v>43365</v>
      </c>
      <c r="B8352" s="25">
        <v>8.9268348379628151</v>
      </c>
      <c r="C8352" s="26" t="s">
        <v>18278</v>
      </c>
      <c r="D8352" s="25" t="s">
        <v>18323</v>
      </c>
      <c r="E8352" s="26" t="s">
        <v>45</v>
      </c>
      <c r="F8352" s="25" t="s">
        <v>90</v>
      </c>
      <c r="G8352" s="69">
        <v>1.524</v>
      </c>
      <c r="H8352" s="25" t="s">
        <v>61</v>
      </c>
      <c r="I8352" s="27" t="s">
        <v>46</v>
      </c>
      <c r="J8352" s="69">
        <v>45.72</v>
      </c>
      <c r="K8352" s="6" t="s">
        <v>18324</v>
      </c>
      <c r="L8352" s="6" t="s">
        <v>95</v>
      </c>
      <c r="M8352" s="69">
        <v>30</v>
      </c>
      <c r="N8352" s="6" t="s">
        <v>59</v>
      </c>
      <c r="O8352" s="6" t="s">
        <v>1073</v>
      </c>
      <c r="R8352" s="91" t="str">
        <f t="shared" si="155"/>
        <v>S08D1213P018</v>
      </c>
      <c r="S8352" s="78">
        <f>VLOOKUP(I8352,品牌型号对应工厂型号!C:E,3,0)</f>
        <v>5</v>
      </c>
      <c r="T8352" s="76" t="str">
        <f>VLOOKUP(I8352,品牌型号对应工厂型号!C:I,7,0)</f>
        <v>98:1.5mil EASL-70(G-70)</v>
      </c>
    </row>
    <row r="8353" spans="1:20">
      <c r="A8353" s="25">
        <v>43365</v>
      </c>
      <c r="B8353" s="25">
        <v>8.9268348379628151</v>
      </c>
      <c r="C8353" s="26" t="s">
        <v>18278</v>
      </c>
      <c r="D8353" s="25" t="s">
        <v>18325</v>
      </c>
      <c r="E8353" s="26" t="s">
        <v>45</v>
      </c>
      <c r="F8353" s="25" t="s">
        <v>90</v>
      </c>
      <c r="G8353" s="69">
        <v>1.524</v>
      </c>
      <c r="H8353" s="25" t="s">
        <v>61</v>
      </c>
      <c r="I8353" s="27" t="s">
        <v>46</v>
      </c>
      <c r="J8353" s="69">
        <v>45.72</v>
      </c>
      <c r="K8353" s="6" t="s">
        <v>18326</v>
      </c>
      <c r="L8353" s="6" t="s">
        <v>95</v>
      </c>
      <c r="M8353" s="69">
        <v>30</v>
      </c>
      <c r="N8353" s="6" t="s">
        <v>59</v>
      </c>
      <c r="O8353" s="6" t="s">
        <v>1073</v>
      </c>
      <c r="R8353" s="91" t="str">
        <f t="shared" si="155"/>
        <v>S08D1213P019</v>
      </c>
      <c r="S8353" s="78">
        <f>VLOOKUP(I8353,品牌型号对应工厂型号!C:E,3,0)</f>
        <v>5</v>
      </c>
      <c r="T8353" s="76" t="str">
        <f>VLOOKUP(I8353,品牌型号对应工厂型号!C:I,7,0)</f>
        <v>98:1.5mil EASL-70(G-70)</v>
      </c>
    </row>
    <row r="8354" spans="1:20">
      <c r="A8354" s="25">
        <v>43365</v>
      </c>
      <c r="B8354" s="25">
        <v>8.9268348379628151</v>
      </c>
      <c r="C8354" s="26" t="s">
        <v>18278</v>
      </c>
      <c r="D8354" s="25" t="s">
        <v>18327</v>
      </c>
      <c r="E8354" s="26" t="s">
        <v>45</v>
      </c>
      <c r="F8354" s="25" t="s">
        <v>90</v>
      </c>
      <c r="G8354" s="69">
        <v>1.524</v>
      </c>
      <c r="H8354" s="25" t="s">
        <v>61</v>
      </c>
      <c r="I8354" s="27" t="s">
        <v>46</v>
      </c>
      <c r="J8354" s="69">
        <v>45.72</v>
      </c>
      <c r="K8354" s="6" t="s">
        <v>18328</v>
      </c>
      <c r="L8354" s="6" t="s">
        <v>95</v>
      </c>
      <c r="M8354" s="69">
        <v>30</v>
      </c>
      <c r="N8354" s="6" t="s">
        <v>59</v>
      </c>
      <c r="O8354" s="6" t="s">
        <v>1073</v>
      </c>
      <c r="R8354" s="91" t="str">
        <f t="shared" si="155"/>
        <v>S08D1213P020</v>
      </c>
      <c r="S8354" s="78">
        <f>VLOOKUP(I8354,品牌型号对应工厂型号!C:E,3,0)</f>
        <v>5</v>
      </c>
      <c r="T8354" s="76" t="str">
        <f>VLOOKUP(I8354,品牌型号对应工厂型号!C:I,7,0)</f>
        <v>98:1.5mil EASL-70(G-70)</v>
      </c>
    </row>
    <row r="8355" spans="1:20">
      <c r="A8355" s="25">
        <v>43365</v>
      </c>
      <c r="B8355" s="25">
        <v>8.9268348379628151</v>
      </c>
      <c r="C8355" s="26" t="s">
        <v>18278</v>
      </c>
      <c r="D8355" s="25" t="s">
        <v>18329</v>
      </c>
      <c r="E8355" s="26" t="s">
        <v>45</v>
      </c>
      <c r="F8355" s="25" t="s">
        <v>90</v>
      </c>
      <c r="G8355" s="69">
        <v>1.524</v>
      </c>
      <c r="H8355" s="25" t="s">
        <v>61</v>
      </c>
      <c r="I8355" s="27" t="s">
        <v>46</v>
      </c>
      <c r="J8355" s="69">
        <v>45.72</v>
      </c>
      <c r="K8355" s="6" t="s">
        <v>18330</v>
      </c>
      <c r="L8355" s="6" t="s">
        <v>95</v>
      </c>
      <c r="M8355" s="69">
        <v>30</v>
      </c>
      <c r="N8355" s="6" t="s">
        <v>59</v>
      </c>
      <c r="O8355" s="6" t="s">
        <v>1073</v>
      </c>
      <c r="R8355" s="91" t="str">
        <f t="shared" si="155"/>
        <v>S08D1213P021</v>
      </c>
      <c r="S8355" s="78">
        <f>VLOOKUP(I8355,品牌型号对应工厂型号!C:E,3,0)</f>
        <v>5</v>
      </c>
      <c r="T8355" s="76" t="str">
        <f>VLOOKUP(I8355,品牌型号对应工厂型号!C:I,7,0)</f>
        <v>98:1.5mil EASL-70(G-70)</v>
      </c>
    </row>
    <row r="8356" spans="1:20">
      <c r="A8356" s="25">
        <v>43365</v>
      </c>
      <c r="B8356" s="25">
        <v>8.9268348379628151</v>
      </c>
      <c r="C8356" s="26" t="s">
        <v>18278</v>
      </c>
      <c r="D8356" s="25" t="s">
        <v>18331</v>
      </c>
      <c r="E8356" s="26" t="s">
        <v>45</v>
      </c>
      <c r="F8356" s="25" t="s">
        <v>90</v>
      </c>
      <c r="G8356" s="69">
        <v>1.524</v>
      </c>
      <c r="H8356" s="25" t="s">
        <v>61</v>
      </c>
      <c r="I8356" s="27" t="s">
        <v>46</v>
      </c>
      <c r="J8356" s="69">
        <v>45.72</v>
      </c>
      <c r="K8356" s="6" t="s">
        <v>18332</v>
      </c>
      <c r="L8356" s="6" t="s">
        <v>95</v>
      </c>
      <c r="M8356" s="69">
        <v>30</v>
      </c>
      <c r="N8356" s="6" t="s">
        <v>59</v>
      </c>
      <c r="O8356" s="6" t="s">
        <v>1073</v>
      </c>
      <c r="R8356" s="91" t="str">
        <f t="shared" si="155"/>
        <v>S08D1213P022</v>
      </c>
      <c r="S8356" s="78">
        <f>VLOOKUP(I8356,品牌型号对应工厂型号!C:E,3,0)</f>
        <v>5</v>
      </c>
      <c r="T8356" s="76" t="str">
        <f>VLOOKUP(I8356,品牌型号对应工厂型号!C:I,7,0)</f>
        <v>98:1.5mil EASL-70(G-70)</v>
      </c>
    </row>
    <row r="8357" spans="1:20">
      <c r="A8357" s="25">
        <v>43365</v>
      </c>
      <c r="B8357" s="25">
        <v>8.9268348379628151</v>
      </c>
      <c r="C8357" s="26" t="s">
        <v>18278</v>
      </c>
      <c r="D8357" s="25" t="s">
        <v>18333</v>
      </c>
      <c r="E8357" s="26" t="s">
        <v>45</v>
      </c>
      <c r="F8357" s="25" t="s">
        <v>90</v>
      </c>
      <c r="G8357" s="69">
        <v>1.524</v>
      </c>
      <c r="H8357" s="25" t="s">
        <v>61</v>
      </c>
      <c r="I8357" s="27" t="s">
        <v>46</v>
      </c>
      <c r="J8357" s="69">
        <v>45.72</v>
      </c>
      <c r="K8357" s="6" t="s">
        <v>18334</v>
      </c>
      <c r="L8357" s="6" t="s">
        <v>95</v>
      </c>
      <c r="M8357" s="69">
        <v>30</v>
      </c>
      <c r="N8357" s="6" t="s">
        <v>59</v>
      </c>
      <c r="O8357" s="6" t="s">
        <v>1073</v>
      </c>
      <c r="R8357" s="91" t="str">
        <f t="shared" si="155"/>
        <v>S08D1213P023</v>
      </c>
      <c r="S8357" s="78">
        <f>VLOOKUP(I8357,品牌型号对应工厂型号!C:E,3,0)</f>
        <v>5</v>
      </c>
      <c r="T8357" s="76" t="str">
        <f>VLOOKUP(I8357,品牌型号对应工厂型号!C:I,7,0)</f>
        <v>98:1.5mil EASL-70(G-70)</v>
      </c>
    </row>
    <row r="8358" spans="1:20">
      <c r="A8358" s="25">
        <v>43365</v>
      </c>
      <c r="B8358" s="25">
        <v>8.9268348379628151</v>
      </c>
      <c r="C8358" s="26" t="s">
        <v>18278</v>
      </c>
      <c r="D8358" s="25" t="s">
        <v>18335</v>
      </c>
      <c r="E8358" s="26" t="s">
        <v>45</v>
      </c>
      <c r="F8358" s="25" t="s">
        <v>90</v>
      </c>
      <c r="G8358" s="69">
        <v>1.524</v>
      </c>
      <c r="H8358" s="25" t="s">
        <v>61</v>
      </c>
      <c r="I8358" s="27" t="s">
        <v>46</v>
      </c>
      <c r="J8358" s="69">
        <v>45.72</v>
      </c>
      <c r="K8358" s="6" t="s">
        <v>18336</v>
      </c>
      <c r="L8358" s="6" t="s">
        <v>95</v>
      </c>
      <c r="M8358" s="69">
        <v>30</v>
      </c>
      <c r="N8358" s="6" t="s">
        <v>59</v>
      </c>
      <c r="O8358" s="6" t="s">
        <v>1073</v>
      </c>
      <c r="R8358" s="91" t="str">
        <f t="shared" si="155"/>
        <v>S08D1213P024</v>
      </c>
      <c r="S8358" s="78">
        <f>VLOOKUP(I8358,品牌型号对应工厂型号!C:E,3,0)</f>
        <v>5</v>
      </c>
      <c r="T8358" s="76" t="str">
        <f>VLOOKUP(I8358,品牌型号对应工厂型号!C:I,7,0)</f>
        <v>98:1.5mil EASL-70(G-70)</v>
      </c>
    </row>
    <row r="8359" spans="1:20">
      <c r="A8359" s="25">
        <v>43365</v>
      </c>
      <c r="B8359" s="25">
        <v>8.9268348379628151</v>
      </c>
      <c r="C8359" s="26" t="s">
        <v>18278</v>
      </c>
      <c r="D8359" s="25" t="s">
        <v>18337</v>
      </c>
      <c r="E8359" s="26" t="s">
        <v>45</v>
      </c>
      <c r="F8359" s="25" t="s">
        <v>90</v>
      </c>
      <c r="G8359" s="69">
        <v>1.524</v>
      </c>
      <c r="H8359" s="25" t="s">
        <v>61</v>
      </c>
      <c r="I8359" s="27" t="s">
        <v>46</v>
      </c>
      <c r="J8359" s="69">
        <v>45.72</v>
      </c>
      <c r="K8359" s="6" t="s">
        <v>18338</v>
      </c>
      <c r="L8359" s="6" t="s">
        <v>95</v>
      </c>
      <c r="M8359" s="69">
        <v>30</v>
      </c>
      <c r="N8359" s="6" t="s">
        <v>59</v>
      </c>
      <c r="O8359" s="6" t="s">
        <v>1073</v>
      </c>
      <c r="R8359" s="91" t="str">
        <f t="shared" si="155"/>
        <v>S08D1213P025</v>
      </c>
      <c r="S8359" s="78">
        <f>VLOOKUP(I8359,品牌型号对应工厂型号!C:E,3,0)</f>
        <v>5</v>
      </c>
      <c r="T8359" s="76" t="str">
        <f>VLOOKUP(I8359,品牌型号对应工厂型号!C:I,7,0)</f>
        <v>98:1.5mil EASL-70(G-70)</v>
      </c>
    </row>
    <row r="8360" spans="1:20">
      <c r="A8360" s="25">
        <v>43365</v>
      </c>
      <c r="B8360" s="25">
        <v>8.9268348379628151</v>
      </c>
      <c r="C8360" s="26" t="s">
        <v>18278</v>
      </c>
      <c r="D8360" s="25" t="s">
        <v>18339</v>
      </c>
      <c r="E8360" s="26" t="s">
        <v>45</v>
      </c>
      <c r="F8360" s="25" t="s">
        <v>90</v>
      </c>
      <c r="G8360" s="69">
        <v>1.524</v>
      </c>
      <c r="H8360" s="25" t="s">
        <v>61</v>
      </c>
      <c r="I8360" s="27" t="s">
        <v>46</v>
      </c>
      <c r="J8360" s="69">
        <v>45.72</v>
      </c>
      <c r="K8360" s="6" t="s">
        <v>18340</v>
      </c>
      <c r="L8360" s="6" t="s">
        <v>95</v>
      </c>
      <c r="M8360" s="69">
        <v>30</v>
      </c>
      <c r="N8360" s="6" t="s">
        <v>59</v>
      </c>
      <c r="O8360" s="6" t="s">
        <v>1073</v>
      </c>
      <c r="R8360" s="91" t="str">
        <f t="shared" si="155"/>
        <v>S08D1213P026</v>
      </c>
      <c r="S8360" s="78">
        <f>VLOOKUP(I8360,品牌型号对应工厂型号!C:E,3,0)</f>
        <v>5</v>
      </c>
      <c r="T8360" s="76" t="str">
        <f>VLOOKUP(I8360,品牌型号对应工厂型号!C:I,7,0)</f>
        <v>98:1.5mil EASL-70(G-70)</v>
      </c>
    </row>
    <row r="8361" spans="1:20">
      <c r="A8361" s="25">
        <v>43365</v>
      </c>
      <c r="B8361" s="25">
        <v>8.9268348379628151</v>
      </c>
      <c r="C8361" s="26" t="s">
        <v>18278</v>
      </c>
      <c r="D8361" s="25" t="s">
        <v>18341</v>
      </c>
      <c r="E8361" s="26" t="s">
        <v>45</v>
      </c>
      <c r="F8361" s="25" t="s">
        <v>90</v>
      </c>
      <c r="G8361" s="69">
        <v>1.524</v>
      </c>
      <c r="H8361" s="25" t="s">
        <v>61</v>
      </c>
      <c r="I8361" s="27" t="s">
        <v>46</v>
      </c>
      <c r="J8361" s="69">
        <v>45.72</v>
      </c>
      <c r="K8361" s="6" t="s">
        <v>18342</v>
      </c>
      <c r="L8361" s="6" t="s">
        <v>95</v>
      </c>
      <c r="M8361" s="69">
        <v>30</v>
      </c>
      <c r="N8361" s="6" t="s">
        <v>59</v>
      </c>
      <c r="O8361" s="6" t="s">
        <v>1073</v>
      </c>
      <c r="R8361" s="91" t="str">
        <f t="shared" si="155"/>
        <v>S08D1213P027</v>
      </c>
      <c r="S8361" s="78">
        <f>VLOOKUP(I8361,品牌型号对应工厂型号!C:E,3,0)</f>
        <v>5</v>
      </c>
      <c r="T8361" s="76" t="str">
        <f>VLOOKUP(I8361,品牌型号对应工厂型号!C:I,7,0)</f>
        <v>98:1.5mil EASL-70(G-70)</v>
      </c>
    </row>
    <row r="8362" spans="1:20">
      <c r="A8362" s="25">
        <v>43365</v>
      </c>
      <c r="B8362" s="25">
        <v>8.9268348379628151</v>
      </c>
      <c r="C8362" s="26" t="s">
        <v>18278</v>
      </c>
      <c r="D8362" s="25" t="s">
        <v>18343</v>
      </c>
      <c r="E8362" s="26" t="s">
        <v>45</v>
      </c>
      <c r="F8362" s="25" t="s">
        <v>90</v>
      </c>
      <c r="G8362" s="69">
        <v>1.524</v>
      </c>
      <c r="H8362" s="25" t="s">
        <v>61</v>
      </c>
      <c r="I8362" s="27" t="s">
        <v>46</v>
      </c>
      <c r="J8362" s="69">
        <v>45.72</v>
      </c>
      <c r="K8362" s="6" t="s">
        <v>18344</v>
      </c>
      <c r="L8362" s="6" t="s">
        <v>95</v>
      </c>
      <c r="M8362" s="69">
        <v>30</v>
      </c>
      <c r="N8362" s="6" t="s">
        <v>59</v>
      </c>
      <c r="O8362" s="6" t="s">
        <v>1073</v>
      </c>
      <c r="R8362" s="91" t="str">
        <f t="shared" si="155"/>
        <v>S08D1213P028</v>
      </c>
      <c r="S8362" s="78">
        <f>VLOOKUP(I8362,品牌型号对应工厂型号!C:E,3,0)</f>
        <v>5</v>
      </c>
      <c r="T8362" s="76" t="str">
        <f>VLOOKUP(I8362,品牌型号对应工厂型号!C:I,7,0)</f>
        <v>98:1.5mil EASL-70(G-70)</v>
      </c>
    </row>
    <row r="8363" spans="1:20">
      <c r="A8363" s="25">
        <v>43365</v>
      </c>
      <c r="B8363" s="25">
        <v>8.9268348379628151</v>
      </c>
      <c r="C8363" s="26" t="s">
        <v>18278</v>
      </c>
      <c r="D8363" s="25" t="s">
        <v>18345</v>
      </c>
      <c r="E8363" s="26" t="s">
        <v>45</v>
      </c>
      <c r="F8363" s="25" t="s">
        <v>90</v>
      </c>
      <c r="G8363" s="69">
        <v>1.524</v>
      </c>
      <c r="H8363" s="25" t="s">
        <v>61</v>
      </c>
      <c r="I8363" s="27" t="s">
        <v>46</v>
      </c>
      <c r="J8363" s="69">
        <v>45.72</v>
      </c>
      <c r="K8363" s="6" t="s">
        <v>18346</v>
      </c>
      <c r="L8363" s="6" t="s">
        <v>95</v>
      </c>
      <c r="M8363" s="69">
        <v>30</v>
      </c>
      <c r="N8363" s="6" t="s">
        <v>59</v>
      </c>
      <c r="O8363" s="6" t="s">
        <v>1073</v>
      </c>
      <c r="R8363" s="91" t="str">
        <f t="shared" si="155"/>
        <v>S08D1213P029</v>
      </c>
      <c r="S8363" s="78">
        <f>VLOOKUP(I8363,品牌型号对应工厂型号!C:E,3,0)</f>
        <v>5</v>
      </c>
      <c r="T8363" s="76" t="str">
        <f>VLOOKUP(I8363,品牌型号对应工厂型号!C:I,7,0)</f>
        <v>98:1.5mil EASL-70(G-70)</v>
      </c>
    </row>
    <row r="8364" spans="1:20">
      <c r="A8364" s="25">
        <v>43365</v>
      </c>
      <c r="B8364" s="25">
        <v>8.9268348379628151</v>
      </c>
      <c r="C8364" s="26" t="s">
        <v>18278</v>
      </c>
      <c r="D8364" s="25" t="s">
        <v>18347</v>
      </c>
      <c r="E8364" s="26" t="s">
        <v>45</v>
      </c>
      <c r="F8364" s="25" t="s">
        <v>90</v>
      </c>
      <c r="G8364" s="69">
        <v>1.524</v>
      </c>
      <c r="H8364" s="25" t="s">
        <v>61</v>
      </c>
      <c r="I8364" s="27" t="s">
        <v>46</v>
      </c>
      <c r="J8364" s="69">
        <v>45.72</v>
      </c>
      <c r="K8364" s="6" t="s">
        <v>18348</v>
      </c>
      <c r="L8364" s="6" t="s">
        <v>95</v>
      </c>
      <c r="M8364" s="69">
        <v>30</v>
      </c>
      <c r="N8364" s="6" t="s">
        <v>59</v>
      </c>
      <c r="O8364" s="6" t="s">
        <v>1073</v>
      </c>
      <c r="R8364" s="91" t="str">
        <f t="shared" si="155"/>
        <v>S08D1213P030</v>
      </c>
      <c r="S8364" s="78">
        <f>VLOOKUP(I8364,品牌型号对应工厂型号!C:E,3,0)</f>
        <v>5</v>
      </c>
      <c r="T8364" s="76" t="str">
        <f>VLOOKUP(I8364,品牌型号对应工厂型号!C:I,7,0)</f>
        <v>98:1.5mil EASL-70(G-70)</v>
      </c>
    </row>
    <row r="8365" spans="1:20">
      <c r="A8365" s="25">
        <v>43365</v>
      </c>
      <c r="B8365" s="25">
        <v>8.9268348379628151</v>
      </c>
      <c r="C8365" s="26" t="s">
        <v>18278</v>
      </c>
      <c r="D8365" s="25" t="s">
        <v>18349</v>
      </c>
      <c r="E8365" s="26" t="s">
        <v>45</v>
      </c>
      <c r="F8365" s="25" t="s">
        <v>90</v>
      </c>
      <c r="G8365" s="69">
        <v>1.524</v>
      </c>
      <c r="H8365" s="25" t="s">
        <v>61</v>
      </c>
      <c r="I8365" s="27" t="s">
        <v>46</v>
      </c>
      <c r="J8365" s="69">
        <v>45.72</v>
      </c>
      <c r="K8365" s="6" t="s">
        <v>18350</v>
      </c>
      <c r="L8365" s="6" t="s">
        <v>95</v>
      </c>
      <c r="M8365" s="69">
        <v>30</v>
      </c>
      <c r="N8365" s="6" t="s">
        <v>59</v>
      </c>
      <c r="O8365" s="6" t="s">
        <v>1073</v>
      </c>
      <c r="R8365" s="91" t="str">
        <f t="shared" si="155"/>
        <v>S08D1213P031</v>
      </c>
      <c r="S8365" s="78">
        <f>VLOOKUP(I8365,品牌型号对应工厂型号!C:E,3,0)</f>
        <v>5</v>
      </c>
      <c r="T8365" s="76" t="str">
        <f>VLOOKUP(I8365,品牌型号对应工厂型号!C:I,7,0)</f>
        <v>98:1.5mil EASL-70(G-70)</v>
      </c>
    </row>
    <row r="8366" spans="1:20">
      <c r="A8366" s="25">
        <v>43365</v>
      </c>
      <c r="B8366" s="25">
        <v>8.9268348379628151</v>
      </c>
      <c r="C8366" s="26" t="s">
        <v>18278</v>
      </c>
      <c r="D8366" s="25" t="s">
        <v>18351</v>
      </c>
      <c r="E8366" s="26" t="s">
        <v>45</v>
      </c>
      <c r="F8366" s="25" t="s">
        <v>90</v>
      </c>
      <c r="G8366" s="69">
        <v>1.524</v>
      </c>
      <c r="H8366" s="25" t="s">
        <v>61</v>
      </c>
      <c r="I8366" s="27" t="s">
        <v>46</v>
      </c>
      <c r="J8366" s="69">
        <v>45.72</v>
      </c>
      <c r="K8366" s="6" t="s">
        <v>18352</v>
      </c>
      <c r="L8366" s="6" t="s">
        <v>95</v>
      </c>
      <c r="M8366" s="69">
        <v>30</v>
      </c>
      <c r="N8366" s="6" t="s">
        <v>59</v>
      </c>
      <c r="O8366" s="6" t="s">
        <v>1073</v>
      </c>
      <c r="R8366" s="91" t="str">
        <f t="shared" si="155"/>
        <v>S08D1213P032</v>
      </c>
      <c r="S8366" s="78">
        <f>VLOOKUP(I8366,品牌型号对应工厂型号!C:E,3,0)</f>
        <v>5</v>
      </c>
      <c r="T8366" s="76" t="str">
        <f>VLOOKUP(I8366,品牌型号对应工厂型号!C:I,7,0)</f>
        <v>98:1.5mil EASL-70(G-70)</v>
      </c>
    </row>
    <row r="8367" spans="1:20">
      <c r="A8367" s="25">
        <v>43365</v>
      </c>
      <c r="B8367" s="25">
        <v>8.9268348379628151</v>
      </c>
      <c r="C8367" s="26" t="s">
        <v>18278</v>
      </c>
      <c r="D8367" s="25" t="s">
        <v>18353</v>
      </c>
      <c r="E8367" s="26" t="s">
        <v>45</v>
      </c>
      <c r="F8367" s="25" t="s">
        <v>90</v>
      </c>
      <c r="G8367" s="69">
        <v>1.524</v>
      </c>
      <c r="H8367" s="25" t="s">
        <v>61</v>
      </c>
      <c r="I8367" s="27" t="s">
        <v>46</v>
      </c>
      <c r="J8367" s="69">
        <v>45.72</v>
      </c>
      <c r="K8367" s="6" t="s">
        <v>18354</v>
      </c>
      <c r="L8367" s="6" t="s">
        <v>95</v>
      </c>
      <c r="M8367" s="69">
        <v>30</v>
      </c>
      <c r="N8367" s="6" t="s">
        <v>59</v>
      </c>
      <c r="O8367" s="6" t="s">
        <v>1073</v>
      </c>
      <c r="R8367" s="91" t="str">
        <f t="shared" si="155"/>
        <v>S08D1213P033</v>
      </c>
      <c r="S8367" s="78">
        <f>VLOOKUP(I8367,品牌型号对应工厂型号!C:E,3,0)</f>
        <v>5</v>
      </c>
      <c r="T8367" s="76" t="str">
        <f>VLOOKUP(I8367,品牌型号对应工厂型号!C:I,7,0)</f>
        <v>98:1.5mil EASL-70(G-70)</v>
      </c>
    </row>
    <row r="8368" spans="1:20">
      <c r="A8368" s="25">
        <v>43365</v>
      </c>
      <c r="B8368" s="25">
        <v>8.9268348379628151</v>
      </c>
      <c r="C8368" s="26" t="s">
        <v>18278</v>
      </c>
      <c r="D8368" s="25" t="s">
        <v>18355</v>
      </c>
      <c r="E8368" s="26" t="s">
        <v>45</v>
      </c>
      <c r="F8368" s="25" t="s">
        <v>90</v>
      </c>
      <c r="G8368" s="69">
        <v>1.524</v>
      </c>
      <c r="H8368" s="25" t="s">
        <v>61</v>
      </c>
      <c r="I8368" s="27" t="s">
        <v>46</v>
      </c>
      <c r="J8368" s="69">
        <v>45.72</v>
      </c>
      <c r="K8368" s="6" t="s">
        <v>18356</v>
      </c>
      <c r="L8368" s="6" t="s">
        <v>95</v>
      </c>
      <c r="M8368" s="69">
        <v>30</v>
      </c>
      <c r="N8368" s="6" t="s">
        <v>59</v>
      </c>
      <c r="O8368" s="6" t="s">
        <v>1073</v>
      </c>
      <c r="R8368" s="91" t="str">
        <f t="shared" si="155"/>
        <v>S08D1213P034</v>
      </c>
      <c r="S8368" s="78">
        <f>VLOOKUP(I8368,品牌型号对应工厂型号!C:E,3,0)</f>
        <v>5</v>
      </c>
      <c r="T8368" s="76" t="str">
        <f>VLOOKUP(I8368,品牌型号对应工厂型号!C:I,7,0)</f>
        <v>98:1.5mil EASL-70(G-70)</v>
      </c>
    </row>
    <row r="8369" spans="1:20">
      <c r="A8369" s="25">
        <v>43365</v>
      </c>
      <c r="B8369" s="25">
        <v>8.9268348379628151</v>
      </c>
      <c r="C8369" s="26" t="s">
        <v>18278</v>
      </c>
      <c r="D8369" s="25" t="s">
        <v>18357</v>
      </c>
      <c r="E8369" s="26" t="s">
        <v>45</v>
      </c>
      <c r="F8369" s="25" t="s">
        <v>90</v>
      </c>
      <c r="G8369" s="69">
        <v>1.524</v>
      </c>
      <c r="H8369" s="25" t="s">
        <v>61</v>
      </c>
      <c r="I8369" s="27" t="s">
        <v>46</v>
      </c>
      <c r="J8369" s="69">
        <v>45.72</v>
      </c>
      <c r="K8369" s="6" t="s">
        <v>18358</v>
      </c>
      <c r="L8369" s="6" t="s">
        <v>95</v>
      </c>
      <c r="M8369" s="69">
        <v>30</v>
      </c>
      <c r="N8369" s="6" t="s">
        <v>59</v>
      </c>
      <c r="O8369" s="6" t="s">
        <v>1073</v>
      </c>
      <c r="R8369" s="91" t="str">
        <f t="shared" si="155"/>
        <v>S08D1213P035</v>
      </c>
      <c r="S8369" s="78">
        <f>VLOOKUP(I8369,品牌型号对应工厂型号!C:E,3,0)</f>
        <v>5</v>
      </c>
      <c r="T8369" s="76" t="str">
        <f>VLOOKUP(I8369,品牌型号对应工厂型号!C:I,7,0)</f>
        <v>98:1.5mil EASL-70(G-70)</v>
      </c>
    </row>
    <row r="8370" spans="1:20">
      <c r="A8370" s="25">
        <v>43365</v>
      </c>
      <c r="B8370" s="25">
        <v>8.9268348379628151</v>
      </c>
      <c r="C8370" s="26" t="s">
        <v>18278</v>
      </c>
      <c r="D8370" s="25" t="s">
        <v>18359</v>
      </c>
      <c r="E8370" s="26" t="s">
        <v>45</v>
      </c>
      <c r="F8370" s="25" t="s">
        <v>90</v>
      </c>
      <c r="G8370" s="69">
        <v>1.524</v>
      </c>
      <c r="H8370" s="25" t="s">
        <v>61</v>
      </c>
      <c r="I8370" s="27" t="s">
        <v>46</v>
      </c>
      <c r="J8370" s="69">
        <v>45.72</v>
      </c>
      <c r="K8370" s="6" t="s">
        <v>18360</v>
      </c>
      <c r="L8370" s="6" t="s">
        <v>95</v>
      </c>
      <c r="M8370" s="69">
        <v>30</v>
      </c>
      <c r="N8370" s="6" t="s">
        <v>59</v>
      </c>
      <c r="O8370" s="6" t="s">
        <v>1073</v>
      </c>
      <c r="R8370" s="91" t="str">
        <f t="shared" si="155"/>
        <v>S08D1213P036</v>
      </c>
      <c r="S8370" s="78">
        <f>VLOOKUP(I8370,品牌型号对应工厂型号!C:E,3,0)</f>
        <v>5</v>
      </c>
      <c r="T8370" s="76" t="str">
        <f>VLOOKUP(I8370,品牌型号对应工厂型号!C:I,7,0)</f>
        <v>98:1.5mil EASL-70(G-70)</v>
      </c>
    </row>
    <row r="8371" spans="1:20">
      <c r="A8371" s="25">
        <v>43365</v>
      </c>
      <c r="B8371" s="25">
        <v>8.9268348379628151</v>
      </c>
      <c r="C8371" s="26" t="s">
        <v>18278</v>
      </c>
      <c r="D8371" s="25" t="s">
        <v>18361</v>
      </c>
      <c r="E8371" s="26" t="s">
        <v>45</v>
      </c>
      <c r="F8371" s="25" t="s">
        <v>90</v>
      </c>
      <c r="G8371" s="69">
        <v>1.524</v>
      </c>
      <c r="H8371" s="25" t="s">
        <v>61</v>
      </c>
      <c r="I8371" s="27" t="s">
        <v>46</v>
      </c>
      <c r="J8371" s="69">
        <v>45.72</v>
      </c>
      <c r="K8371" s="6" t="s">
        <v>18362</v>
      </c>
      <c r="L8371" s="6" t="s">
        <v>95</v>
      </c>
      <c r="M8371" s="69">
        <v>30</v>
      </c>
      <c r="N8371" s="6" t="s">
        <v>59</v>
      </c>
      <c r="O8371" s="6" t="s">
        <v>1073</v>
      </c>
      <c r="R8371" s="91" t="str">
        <f t="shared" si="155"/>
        <v>S08D1213P037</v>
      </c>
      <c r="S8371" s="78">
        <f>VLOOKUP(I8371,品牌型号对应工厂型号!C:E,3,0)</f>
        <v>5</v>
      </c>
      <c r="T8371" s="76" t="str">
        <f>VLOOKUP(I8371,品牌型号对应工厂型号!C:I,7,0)</f>
        <v>98:1.5mil EASL-70(G-70)</v>
      </c>
    </row>
    <row r="8372" spans="1:20">
      <c r="A8372" s="25">
        <v>43365</v>
      </c>
      <c r="B8372" s="25">
        <v>8.9268348379628151</v>
      </c>
      <c r="C8372" s="26" t="s">
        <v>18278</v>
      </c>
      <c r="D8372" s="25" t="s">
        <v>18363</v>
      </c>
      <c r="E8372" s="26" t="s">
        <v>45</v>
      </c>
      <c r="F8372" s="25" t="s">
        <v>90</v>
      </c>
      <c r="G8372" s="69">
        <v>1.524</v>
      </c>
      <c r="H8372" s="25" t="s">
        <v>61</v>
      </c>
      <c r="I8372" s="27" t="s">
        <v>46</v>
      </c>
      <c r="J8372" s="69">
        <v>45.72</v>
      </c>
      <c r="K8372" s="6" t="s">
        <v>18364</v>
      </c>
      <c r="L8372" s="6" t="s">
        <v>95</v>
      </c>
      <c r="M8372" s="69">
        <v>30</v>
      </c>
      <c r="N8372" s="6" t="s">
        <v>59</v>
      </c>
      <c r="O8372" s="6" t="s">
        <v>1073</v>
      </c>
      <c r="R8372" s="91" t="str">
        <f t="shared" si="155"/>
        <v>S08D1213P038</v>
      </c>
      <c r="S8372" s="78">
        <f>VLOOKUP(I8372,品牌型号对应工厂型号!C:E,3,0)</f>
        <v>5</v>
      </c>
      <c r="T8372" s="76" t="str">
        <f>VLOOKUP(I8372,品牌型号对应工厂型号!C:I,7,0)</f>
        <v>98:1.5mil EASL-70(G-70)</v>
      </c>
    </row>
    <row r="8373" spans="1:20">
      <c r="A8373" s="25">
        <v>43365</v>
      </c>
      <c r="B8373" s="25">
        <v>8.9268348379628151</v>
      </c>
      <c r="C8373" s="26" t="s">
        <v>18278</v>
      </c>
      <c r="D8373" s="25" t="s">
        <v>18365</v>
      </c>
      <c r="E8373" s="26" t="s">
        <v>45</v>
      </c>
      <c r="F8373" s="25" t="s">
        <v>90</v>
      </c>
      <c r="G8373" s="69">
        <v>1.524</v>
      </c>
      <c r="H8373" s="25" t="s">
        <v>61</v>
      </c>
      <c r="I8373" s="27" t="s">
        <v>46</v>
      </c>
      <c r="J8373" s="69">
        <v>45.72</v>
      </c>
      <c r="K8373" s="6" t="s">
        <v>18366</v>
      </c>
      <c r="L8373" s="6" t="s">
        <v>95</v>
      </c>
      <c r="M8373" s="69">
        <v>30</v>
      </c>
      <c r="N8373" s="6" t="s">
        <v>59</v>
      </c>
      <c r="O8373" s="6" t="s">
        <v>1073</v>
      </c>
      <c r="R8373" s="91" t="str">
        <f t="shared" si="155"/>
        <v>S08D1213P039</v>
      </c>
      <c r="S8373" s="78">
        <f>VLOOKUP(I8373,品牌型号对应工厂型号!C:E,3,0)</f>
        <v>5</v>
      </c>
      <c r="T8373" s="76" t="str">
        <f>VLOOKUP(I8373,品牌型号对应工厂型号!C:I,7,0)</f>
        <v>98:1.5mil EASL-70(G-70)</v>
      </c>
    </row>
    <row r="8374" spans="1:20">
      <c r="A8374" s="25">
        <v>43365</v>
      </c>
      <c r="B8374" s="25">
        <v>8.9268348379628151</v>
      </c>
      <c r="C8374" s="26" t="s">
        <v>18278</v>
      </c>
      <c r="D8374" s="25" t="s">
        <v>18367</v>
      </c>
      <c r="E8374" s="26" t="s">
        <v>45</v>
      </c>
      <c r="F8374" s="25" t="s">
        <v>90</v>
      </c>
      <c r="G8374" s="69">
        <v>1.524</v>
      </c>
      <c r="H8374" s="25" t="s">
        <v>61</v>
      </c>
      <c r="I8374" s="27" t="s">
        <v>46</v>
      </c>
      <c r="J8374" s="69">
        <v>45.72</v>
      </c>
      <c r="K8374" s="6" t="s">
        <v>18368</v>
      </c>
      <c r="L8374" s="6" t="s">
        <v>95</v>
      </c>
      <c r="M8374" s="69">
        <v>30</v>
      </c>
      <c r="N8374" s="6" t="s">
        <v>59</v>
      </c>
      <c r="O8374" s="6" t="s">
        <v>1073</v>
      </c>
      <c r="R8374" s="91" t="str">
        <f t="shared" si="155"/>
        <v>S08D1213P040</v>
      </c>
      <c r="S8374" s="78">
        <f>VLOOKUP(I8374,品牌型号对应工厂型号!C:E,3,0)</f>
        <v>5</v>
      </c>
      <c r="T8374" s="76" t="str">
        <f>VLOOKUP(I8374,品牌型号对应工厂型号!C:I,7,0)</f>
        <v>98:1.5mil EASL-70(G-70)</v>
      </c>
    </row>
    <row r="8375" spans="1:20">
      <c r="A8375" s="25">
        <v>43365</v>
      </c>
      <c r="B8375" s="25">
        <v>8.9268348379628151</v>
      </c>
      <c r="C8375" s="26" t="s">
        <v>18278</v>
      </c>
      <c r="D8375" s="25" t="s">
        <v>18369</v>
      </c>
      <c r="E8375" s="26" t="s">
        <v>45</v>
      </c>
      <c r="F8375" s="25" t="s">
        <v>90</v>
      </c>
      <c r="G8375" s="69">
        <v>1.524</v>
      </c>
      <c r="H8375" s="25" t="s">
        <v>61</v>
      </c>
      <c r="I8375" s="27" t="s">
        <v>46</v>
      </c>
      <c r="J8375" s="69">
        <v>45.72</v>
      </c>
      <c r="K8375" s="6" t="s">
        <v>18370</v>
      </c>
      <c r="L8375" s="6" t="s">
        <v>95</v>
      </c>
      <c r="M8375" s="69">
        <v>30</v>
      </c>
      <c r="N8375" s="6" t="s">
        <v>59</v>
      </c>
      <c r="O8375" s="6" t="s">
        <v>1073</v>
      </c>
      <c r="R8375" s="91" t="str">
        <f t="shared" si="155"/>
        <v>S08D1213P041</v>
      </c>
      <c r="S8375" s="78">
        <f>VLOOKUP(I8375,品牌型号对应工厂型号!C:E,3,0)</f>
        <v>5</v>
      </c>
      <c r="T8375" s="76" t="str">
        <f>VLOOKUP(I8375,品牌型号对应工厂型号!C:I,7,0)</f>
        <v>98:1.5mil EASL-70(G-70)</v>
      </c>
    </row>
    <row r="8376" spans="1:20">
      <c r="A8376" s="25">
        <v>43365</v>
      </c>
      <c r="B8376" s="25">
        <v>8.9268348379628151</v>
      </c>
      <c r="C8376" s="26" t="s">
        <v>18278</v>
      </c>
      <c r="D8376" s="25" t="s">
        <v>18371</v>
      </c>
      <c r="E8376" s="26" t="s">
        <v>45</v>
      </c>
      <c r="F8376" s="25" t="s">
        <v>90</v>
      </c>
      <c r="G8376" s="69">
        <v>1.524</v>
      </c>
      <c r="H8376" s="25" t="s">
        <v>61</v>
      </c>
      <c r="I8376" s="27" t="s">
        <v>46</v>
      </c>
      <c r="J8376" s="69">
        <v>45.72</v>
      </c>
      <c r="K8376" s="6" t="s">
        <v>18372</v>
      </c>
      <c r="L8376" s="6" t="s">
        <v>95</v>
      </c>
      <c r="M8376" s="69">
        <v>30</v>
      </c>
      <c r="N8376" s="6" t="s">
        <v>59</v>
      </c>
      <c r="O8376" s="6" t="s">
        <v>1073</v>
      </c>
      <c r="R8376" s="91" t="str">
        <f t="shared" si="155"/>
        <v>S08D1213P042</v>
      </c>
      <c r="S8376" s="78">
        <f>VLOOKUP(I8376,品牌型号对应工厂型号!C:E,3,0)</f>
        <v>5</v>
      </c>
      <c r="T8376" s="76" t="str">
        <f>VLOOKUP(I8376,品牌型号对应工厂型号!C:I,7,0)</f>
        <v>98:1.5mil EASL-70(G-70)</v>
      </c>
    </row>
    <row r="8377" spans="1:20">
      <c r="A8377" s="25">
        <v>43365</v>
      </c>
      <c r="B8377" s="25">
        <v>8.9268348379628151</v>
      </c>
      <c r="C8377" s="26" t="s">
        <v>18278</v>
      </c>
      <c r="D8377" s="25" t="s">
        <v>18373</v>
      </c>
      <c r="E8377" s="26" t="s">
        <v>45</v>
      </c>
      <c r="F8377" s="25" t="s">
        <v>90</v>
      </c>
      <c r="G8377" s="69">
        <v>1.524</v>
      </c>
      <c r="H8377" s="25" t="s">
        <v>61</v>
      </c>
      <c r="I8377" s="27" t="s">
        <v>46</v>
      </c>
      <c r="J8377" s="69">
        <v>45.72</v>
      </c>
      <c r="K8377" s="6" t="s">
        <v>18374</v>
      </c>
      <c r="L8377" s="6" t="s">
        <v>95</v>
      </c>
      <c r="M8377" s="69">
        <v>30</v>
      </c>
      <c r="N8377" s="6" t="s">
        <v>59</v>
      </c>
      <c r="O8377" s="6" t="s">
        <v>1073</v>
      </c>
      <c r="R8377" s="91" t="str">
        <f t="shared" si="155"/>
        <v>S08D1213P043</v>
      </c>
      <c r="S8377" s="78">
        <f>VLOOKUP(I8377,品牌型号对应工厂型号!C:E,3,0)</f>
        <v>5</v>
      </c>
      <c r="T8377" s="76" t="str">
        <f>VLOOKUP(I8377,品牌型号对应工厂型号!C:I,7,0)</f>
        <v>98:1.5mil EASL-70(G-70)</v>
      </c>
    </row>
    <row r="8378" spans="1:20">
      <c r="A8378" s="25">
        <v>43365</v>
      </c>
      <c r="B8378" s="25">
        <v>8.9268348379628151</v>
      </c>
      <c r="C8378" s="26" t="s">
        <v>18278</v>
      </c>
      <c r="D8378" s="25" t="s">
        <v>18375</v>
      </c>
      <c r="E8378" s="26" t="s">
        <v>45</v>
      </c>
      <c r="F8378" s="25" t="s">
        <v>90</v>
      </c>
      <c r="G8378" s="69">
        <v>1.524</v>
      </c>
      <c r="H8378" s="25" t="s">
        <v>61</v>
      </c>
      <c r="I8378" s="27" t="s">
        <v>46</v>
      </c>
      <c r="J8378" s="69">
        <v>45.72</v>
      </c>
      <c r="K8378" s="6" t="s">
        <v>18376</v>
      </c>
      <c r="L8378" s="6" t="s">
        <v>95</v>
      </c>
      <c r="M8378" s="69">
        <v>30</v>
      </c>
      <c r="N8378" s="6" t="s">
        <v>59</v>
      </c>
      <c r="O8378" s="6" t="s">
        <v>1073</v>
      </c>
      <c r="R8378" s="91" t="str">
        <f t="shared" si="155"/>
        <v>S08N1199P001</v>
      </c>
      <c r="S8378" s="78">
        <f>VLOOKUP(I8378,品牌型号对应工厂型号!C:E,3,0)</f>
        <v>5</v>
      </c>
      <c r="T8378" s="76" t="str">
        <f>VLOOKUP(I8378,品牌型号对应工厂型号!C:I,7,0)</f>
        <v>98:1.5mil EASL-70(G-70)</v>
      </c>
    </row>
    <row r="8379" spans="1:20">
      <c r="A8379" s="25">
        <v>43365</v>
      </c>
      <c r="B8379" s="25">
        <v>8.9268348379628151</v>
      </c>
      <c r="C8379" s="26" t="s">
        <v>18278</v>
      </c>
      <c r="D8379" s="25" t="s">
        <v>18377</v>
      </c>
      <c r="E8379" s="26" t="s">
        <v>45</v>
      </c>
      <c r="F8379" s="25" t="s">
        <v>90</v>
      </c>
      <c r="G8379" s="69">
        <v>1.524</v>
      </c>
      <c r="H8379" s="25" t="s">
        <v>61</v>
      </c>
      <c r="I8379" s="27" t="s">
        <v>46</v>
      </c>
      <c r="J8379" s="69">
        <v>45.72</v>
      </c>
      <c r="K8379" s="6" t="s">
        <v>18378</v>
      </c>
      <c r="L8379" s="6" t="s">
        <v>95</v>
      </c>
      <c r="M8379" s="69">
        <v>30</v>
      </c>
      <c r="N8379" s="6" t="s">
        <v>59</v>
      </c>
      <c r="O8379" s="6" t="s">
        <v>1073</v>
      </c>
      <c r="R8379" s="91" t="str">
        <f t="shared" si="155"/>
        <v>S08N1199P002</v>
      </c>
      <c r="S8379" s="78">
        <f>VLOOKUP(I8379,品牌型号对应工厂型号!C:E,3,0)</f>
        <v>5</v>
      </c>
      <c r="T8379" s="76" t="str">
        <f>VLOOKUP(I8379,品牌型号对应工厂型号!C:I,7,0)</f>
        <v>98:1.5mil EASL-70(G-70)</v>
      </c>
    </row>
    <row r="8380" spans="1:20">
      <c r="A8380" s="25">
        <v>43365</v>
      </c>
      <c r="B8380" s="25">
        <v>8.9268348379628151</v>
      </c>
      <c r="C8380" s="26" t="s">
        <v>18278</v>
      </c>
      <c r="D8380" s="25" t="s">
        <v>18379</v>
      </c>
      <c r="E8380" s="26" t="s">
        <v>45</v>
      </c>
      <c r="F8380" s="25" t="s">
        <v>90</v>
      </c>
      <c r="G8380" s="69">
        <v>1.524</v>
      </c>
      <c r="H8380" s="25" t="s">
        <v>61</v>
      </c>
      <c r="I8380" s="27" t="s">
        <v>46</v>
      </c>
      <c r="J8380" s="69">
        <v>45.72</v>
      </c>
      <c r="K8380" s="6" t="s">
        <v>18380</v>
      </c>
      <c r="L8380" s="6" t="s">
        <v>95</v>
      </c>
      <c r="M8380" s="69">
        <v>30</v>
      </c>
      <c r="N8380" s="6" t="s">
        <v>59</v>
      </c>
      <c r="O8380" s="6" t="s">
        <v>1073</v>
      </c>
      <c r="R8380" s="91" t="str">
        <f t="shared" si="155"/>
        <v>S08N1199P003</v>
      </c>
      <c r="S8380" s="78">
        <f>VLOOKUP(I8380,品牌型号对应工厂型号!C:E,3,0)</f>
        <v>5</v>
      </c>
      <c r="T8380" s="76" t="str">
        <f>VLOOKUP(I8380,品牌型号对应工厂型号!C:I,7,0)</f>
        <v>98:1.5mil EASL-70(G-70)</v>
      </c>
    </row>
    <row r="8381" spans="1:20">
      <c r="A8381" s="25">
        <v>43365</v>
      </c>
      <c r="B8381" s="25">
        <v>8.9268348379628151</v>
      </c>
      <c r="C8381" s="26" t="s">
        <v>18278</v>
      </c>
      <c r="D8381" s="25" t="s">
        <v>18381</v>
      </c>
      <c r="E8381" s="26" t="s">
        <v>45</v>
      </c>
      <c r="F8381" s="25" t="s">
        <v>90</v>
      </c>
      <c r="G8381" s="69">
        <v>1.524</v>
      </c>
      <c r="H8381" s="25" t="s">
        <v>61</v>
      </c>
      <c r="I8381" s="27" t="s">
        <v>46</v>
      </c>
      <c r="J8381" s="69">
        <v>45.72</v>
      </c>
      <c r="K8381" s="6" t="s">
        <v>18382</v>
      </c>
      <c r="L8381" s="6" t="s">
        <v>95</v>
      </c>
      <c r="M8381" s="69">
        <v>30</v>
      </c>
      <c r="N8381" s="6" t="s">
        <v>59</v>
      </c>
      <c r="O8381" s="6" t="s">
        <v>1073</v>
      </c>
      <c r="R8381" s="91" t="str">
        <f t="shared" si="155"/>
        <v>S08N1199P004</v>
      </c>
      <c r="S8381" s="78">
        <f>VLOOKUP(I8381,品牌型号对应工厂型号!C:E,3,0)</f>
        <v>5</v>
      </c>
      <c r="T8381" s="76" t="str">
        <f>VLOOKUP(I8381,品牌型号对应工厂型号!C:I,7,0)</f>
        <v>98:1.5mil EASL-70(G-70)</v>
      </c>
    </row>
    <row r="8382" spans="1:20">
      <c r="A8382" s="25">
        <v>43365</v>
      </c>
      <c r="B8382" s="25">
        <v>8.9268348379628151</v>
      </c>
      <c r="C8382" s="26" t="s">
        <v>18278</v>
      </c>
      <c r="D8382" s="25" t="s">
        <v>18383</v>
      </c>
      <c r="E8382" s="26" t="s">
        <v>45</v>
      </c>
      <c r="F8382" s="25" t="s">
        <v>90</v>
      </c>
      <c r="G8382" s="69">
        <v>1.524</v>
      </c>
      <c r="H8382" s="25" t="s">
        <v>61</v>
      </c>
      <c r="I8382" s="27" t="s">
        <v>46</v>
      </c>
      <c r="J8382" s="69">
        <v>45.72</v>
      </c>
      <c r="K8382" s="6" t="s">
        <v>18384</v>
      </c>
      <c r="L8382" s="6" t="s">
        <v>95</v>
      </c>
      <c r="M8382" s="69">
        <v>30</v>
      </c>
      <c r="N8382" s="6" t="s">
        <v>59</v>
      </c>
      <c r="O8382" s="6" t="s">
        <v>1073</v>
      </c>
      <c r="R8382" s="91" t="str">
        <f t="shared" si="155"/>
        <v>S08N1199P005</v>
      </c>
      <c r="S8382" s="78">
        <f>VLOOKUP(I8382,品牌型号对应工厂型号!C:E,3,0)</f>
        <v>5</v>
      </c>
      <c r="T8382" s="76" t="str">
        <f>VLOOKUP(I8382,品牌型号对应工厂型号!C:I,7,0)</f>
        <v>98:1.5mil EASL-70(G-70)</v>
      </c>
    </row>
    <row r="8383" spans="1:20">
      <c r="A8383" s="25">
        <v>43365</v>
      </c>
      <c r="B8383" s="25">
        <v>8.9268348379628151</v>
      </c>
      <c r="C8383" s="26" t="s">
        <v>18278</v>
      </c>
      <c r="D8383" s="25" t="s">
        <v>18385</v>
      </c>
      <c r="E8383" s="26" t="s">
        <v>45</v>
      </c>
      <c r="F8383" s="25" t="s">
        <v>90</v>
      </c>
      <c r="G8383" s="69">
        <v>1.524</v>
      </c>
      <c r="H8383" s="25" t="s">
        <v>61</v>
      </c>
      <c r="I8383" s="27" t="s">
        <v>46</v>
      </c>
      <c r="J8383" s="69">
        <v>45.72</v>
      </c>
      <c r="K8383" s="6" t="s">
        <v>18386</v>
      </c>
      <c r="L8383" s="6" t="s">
        <v>95</v>
      </c>
      <c r="M8383" s="69">
        <v>30</v>
      </c>
      <c r="N8383" s="6" t="s">
        <v>59</v>
      </c>
      <c r="O8383" s="6" t="s">
        <v>1073</v>
      </c>
      <c r="R8383" s="91" t="str">
        <f t="shared" si="155"/>
        <v>S08N1199P006</v>
      </c>
      <c r="S8383" s="78">
        <f>VLOOKUP(I8383,品牌型号对应工厂型号!C:E,3,0)</f>
        <v>5</v>
      </c>
      <c r="T8383" s="76" t="str">
        <f>VLOOKUP(I8383,品牌型号对应工厂型号!C:I,7,0)</f>
        <v>98:1.5mil EASL-70(G-70)</v>
      </c>
    </row>
    <row r="8384" spans="1:20">
      <c r="A8384" s="25">
        <v>43365</v>
      </c>
      <c r="B8384" s="25">
        <v>8.9268348379628151</v>
      </c>
      <c r="C8384" s="26" t="s">
        <v>18278</v>
      </c>
      <c r="D8384" s="25" t="s">
        <v>18387</v>
      </c>
      <c r="E8384" s="26" t="s">
        <v>45</v>
      </c>
      <c r="F8384" s="25" t="s">
        <v>90</v>
      </c>
      <c r="G8384" s="69">
        <v>1.524</v>
      </c>
      <c r="H8384" s="25" t="s">
        <v>61</v>
      </c>
      <c r="I8384" s="27" t="s">
        <v>46</v>
      </c>
      <c r="J8384" s="69">
        <v>45.72</v>
      </c>
      <c r="K8384" s="6" t="s">
        <v>18388</v>
      </c>
      <c r="L8384" s="6" t="s">
        <v>95</v>
      </c>
      <c r="M8384" s="69">
        <v>30</v>
      </c>
      <c r="N8384" s="6" t="s">
        <v>59</v>
      </c>
      <c r="O8384" s="6" t="s">
        <v>1073</v>
      </c>
      <c r="R8384" s="91" t="str">
        <f t="shared" si="155"/>
        <v>S08N1222P001</v>
      </c>
      <c r="S8384" s="78">
        <f>VLOOKUP(I8384,品牌型号对应工厂型号!C:E,3,0)</f>
        <v>5</v>
      </c>
      <c r="T8384" s="76" t="str">
        <f>VLOOKUP(I8384,品牌型号对应工厂型号!C:I,7,0)</f>
        <v>98:1.5mil EASL-70(G-70)</v>
      </c>
    </row>
    <row r="8385" spans="1:20">
      <c r="A8385" s="25">
        <v>43365</v>
      </c>
      <c r="B8385" s="25">
        <v>8.9268348379628151</v>
      </c>
      <c r="C8385" s="26" t="s">
        <v>18278</v>
      </c>
      <c r="D8385" s="25" t="s">
        <v>18389</v>
      </c>
      <c r="E8385" s="26" t="s">
        <v>45</v>
      </c>
      <c r="F8385" s="25" t="s">
        <v>90</v>
      </c>
      <c r="G8385" s="69">
        <v>1.524</v>
      </c>
      <c r="H8385" s="25" t="s">
        <v>61</v>
      </c>
      <c r="I8385" s="27" t="s">
        <v>46</v>
      </c>
      <c r="J8385" s="69">
        <v>45.72</v>
      </c>
      <c r="K8385" s="6" t="s">
        <v>18390</v>
      </c>
      <c r="L8385" s="6" t="s">
        <v>95</v>
      </c>
      <c r="M8385" s="69">
        <v>30</v>
      </c>
      <c r="N8385" s="6" t="s">
        <v>59</v>
      </c>
      <c r="O8385" s="6" t="s">
        <v>1073</v>
      </c>
      <c r="R8385" s="91" t="str">
        <f t="shared" si="155"/>
        <v>S08N1222P002</v>
      </c>
      <c r="S8385" s="78">
        <f>VLOOKUP(I8385,品牌型号对应工厂型号!C:E,3,0)</f>
        <v>5</v>
      </c>
      <c r="T8385" s="76" t="str">
        <f>VLOOKUP(I8385,品牌型号对应工厂型号!C:I,7,0)</f>
        <v>98:1.5mil EASL-70(G-70)</v>
      </c>
    </row>
    <row r="8386" spans="1:20">
      <c r="A8386" s="25">
        <v>43365</v>
      </c>
      <c r="B8386" s="25">
        <v>8.9268348379628151</v>
      </c>
      <c r="C8386" s="26" t="s">
        <v>18278</v>
      </c>
      <c r="D8386" s="25" t="s">
        <v>18391</v>
      </c>
      <c r="E8386" s="26" t="s">
        <v>45</v>
      </c>
      <c r="F8386" s="25" t="s">
        <v>90</v>
      </c>
      <c r="G8386" s="69">
        <v>1.524</v>
      </c>
      <c r="H8386" s="25" t="s">
        <v>61</v>
      </c>
      <c r="I8386" s="27" t="s">
        <v>46</v>
      </c>
      <c r="J8386" s="69">
        <v>45.72</v>
      </c>
      <c r="K8386" s="6" t="s">
        <v>18392</v>
      </c>
      <c r="L8386" s="6" t="s">
        <v>95</v>
      </c>
      <c r="M8386" s="69">
        <v>30</v>
      </c>
      <c r="N8386" s="6" t="s">
        <v>59</v>
      </c>
      <c r="O8386" s="6" t="s">
        <v>1073</v>
      </c>
      <c r="R8386" s="91" t="str">
        <f t="shared" si="155"/>
        <v>S08N1222P003</v>
      </c>
      <c r="S8386" s="78">
        <f>VLOOKUP(I8386,品牌型号对应工厂型号!C:E,3,0)</f>
        <v>5</v>
      </c>
      <c r="T8386" s="76" t="str">
        <f>VLOOKUP(I8386,品牌型号对应工厂型号!C:I,7,0)</f>
        <v>98:1.5mil EASL-70(G-70)</v>
      </c>
    </row>
    <row r="8387" spans="1:20">
      <c r="A8387" s="25">
        <v>43365</v>
      </c>
      <c r="B8387" s="25">
        <v>8.9268348379628151</v>
      </c>
      <c r="C8387" s="26" t="s">
        <v>18278</v>
      </c>
      <c r="D8387" s="25" t="s">
        <v>18393</v>
      </c>
      <c r="E8387" s="26" t="s">
        <v>45</v>
      </c>
      <c r="F8387" s="25" t="s">
        <v>90</v>
      </c>
      <c r="G8387" s="69">
        <v>1.524</v>
      </c>
      <c r="H8387" s="25" t="s">
        <v>61</v>
      </c>
      <c r="I8387" s="27" t="s">
        <v>46</v>
      </c>
      <c r="J8387" s="69">
        <v>45.72</v>
      </c>
      <c r="K8387" s="6" t="s">
        <v>18394</v>
      </c>
      <c r="L8387" s="6" t="s">
        <v>95</v>
      </c>
      <c r="M8387" s="69">
        <v>30</v>
      </c>
      <c r="N8387" s="6" t="s">
        <v>59</v>
      </c>
      <c r="O8387" s="6" t="s">
        <v>1073</v>
      </c>
      <c r="R8387" s="91" t="str">
        <f t="shared" si="155"/>
        <v>S08N1222P004</v>
      </c>
      <c r="S8387" s="78">
        <f>VLOOKUP(I8387,品牌型号对应工厂型号!C:E,3,0)</f>
        <v>5</v>
      </c>
      <c r="T8387" s="76" t="str">
        <f>VLOOKUP(I8387,品牌型号对应工厂型号!C:I,7,0)</f>
        <v>98:1.5mil EASL-70(G-70)</v>
      </c>
    </row>
    <row r="8388" spans="1:20">
      <c r="A8388" s="25">
        <v>43365</v>
      </c>
      <c r="B8388" s="25">
        <v>8.9268348379628151</v>
      </c>
      <c r="C8388" s="26" t="s">
        <v>18278</v>
      </c>
      <c r="D8388" s="25" t="s">
        <v>18395</v>
      </c>
      <c r="E8388" s="26" t="s">
        <v>45</v>
      </c>
      <c r="F8388" s="25" t="s">
        <v>90</v>
      </c>
      <c r="G8388" s="69">
        <v>1.524</v>
      </c>
      <c r="H8388" s="25" t="s">
        <v>61</v>
      </c>
      <c r="I8388" s="27" t="s">
        <v>46</v>
      </c>
      <c r="J8388" s="69">
        <v>45.72</v>
      </c>
      <c r="K8388" s="6" t="s">
        <v>18396</v>
      </c>
      <c r="L8388" s="6" t="s">
        <v>95</v>
      </c>
      <c r="M8388" s="69">
        <v>30</v>
      </c>
      <c r="N8388" s="6" t="s">
        <v>59</v>
      </c>
      <c r="O8388" s="6" t="s">
        <v>1073</v>
      </c>
      <c r="R8388" s="91" t="str">
        <f t="shared" si="155"/>
        <v>S08N1222P005</v>
      </c>
      <c r="S8388" s="78">
        <f>VLOOKUP(I8388,品牌型号对应工厂型号!C:E,3,0)</f>
        <v>5</v>
      </c>
      <c r="T8388" s="76" t="str">
        <f>VLOOKUP(I8388,品牌型号对应工厂型号!C:I,7,0)</f>
        <v>98:1.5mil EASL-70(G-70)</v>
      </c>
    </row>
    <row r="8389" spans="1:20">
      <c r="A8389" s="25">
        <v>43365</v>
      </c>
      <c r="B8389" s="25">
        <v>8.9268348379628151</v>
      </c>
      <c r="C8389" s="26" t="s">
        <v>18278</v>
      </c>
      <c r="D8389" s="25" t="s">
        <v>18397</v>
      </c>
      <c r="E8389" s="26" t="s">
        <v>45</v>
      </c>
      <c r="F8389" s="25" t="s">
        <v>90</v>
      </c>
      <c r="G8389" s="69">
        <v>1.524</v>
      </c>
      <c r="H8389" s="25" t="s">
        <v>61</v>
      </c>
      <c r="I8389" s="27" t="s">
        <v>46</v>
      </c>
      <c r="J8389" s="69">
        <v>45.72</v>
      </c>
      <c r="K8389" s="6" t="s">
        <v>18398</v>
      </c>
      <c r="L8389" s="6" t="s">
        <v>95</v>
      </c>
      <c r="M8389" s="69">
        <v>30</v>
      </c>
      <c r="N8389" s="6" t="s">
        <v>59</v>
      </c>
      <c r="O8389" s="6" t="s">
        <v>1073</v>
      </c>
      <c r="R8389" s="91" t="str">
        <f t="shared" si="155"/>
        <v>S08N1222P006</v>
      </c>
      <c r="S8389" s="78">
        <f>VLOOKUP(I8389,品牌型号对应工厂型号!C:E,3,0)</f>
        <v>5</v>
      </c>
      <c r="T8389" s="76" t="str">
        <f>VLOOKUP(I8389,品牌型号对应工厂型号!C:I,7,0)</f>
        <v>98:1.5mil EASL-70(G-70)</v>
      </c>
    </row>
    <row r="8390" spans="1:20">
      <c r="A8390" s="25">
        <v>43365</v>
      </c>
      <c r="B8390" s="25">
        <v>8.9268348379628151</v>
      </c>
      <c r="C8390" s="26" t="s">
        <v>18278</v>
      </c>
      <c r="D8390" s="25" t="s">
        <v>18399</v>
      </c>
      <c r="E8390" s="26" t="s">
        <v>45</v>
      </c>
      <c r="F8390" s="25" t="s">
        <v>90</v>
      </c>
      <c r="G8390" s="69">
        <v>1.524</v>
      </c>
      <c r="H8390" s="25" t="s">
        <v>61</v>
      </c>
      <c r="I8390" s="27" t="s">
        <v>46</v>
      </c>
      <c r="J8390" s="69">
        <v>45.72</v>
      </c>
      <c r="K8390" s="6" t="s">
        <v>18400</v>
      </c>
      <c r="L8390" s="6" t="s">
        <v>95</v>
      </c>
      <c r="M8390" s="69">
        <v>30</v>
      </c>
      <c r="N8390" s="6" t="s">
        <v>59</v>
      </c>
      <c r="O8390" s="6" t="s">
        <v>1073</v>
      </c>
      <c r="R8390" s="91" t="str">
        <f t="shared" si="155"/>
        <v>S08N1222P007</v>
      </c>
      <c r="S8390" s="78">
        <f>VLOOKUP(I8390,品牌型号对应工厂型号!C:E,3,0)</f>
        <v>5</v>
      </c>
      <c r="T8390" s="76" t="str">
        <f>VLOOKUP(I8390,品牌型号对应工厂型号!C:I,7,0)</f>
        <v>98:1.5mil EASL-70(G-70)</v>
      </c>
    </row>
    <row r="8391" spans="1:20">
      <c r="A8391" s="25">
        <v>43365</v>
      </c>
      <c r="B8391" s="25">
        <v>8.9268348379628151</v>
      </c>
      <c r="C8391" s="26" t="s">
        <v>18278</v>
      </c>
      <c r="D8391" s="25" t="s">
        <v>18401</v>
      </c>
      <c r="E8391" s="26" t="s">
        <v>45</v>
      </c>
      <c r="F8391" s="25" t="s">
        <v>90</v>
      </c>
      <c r="G8391" s="69">
        <v>1.524</v>
      </c>
      <c r="H8391" s="25" t="s">
        <v>61</v>
      </c>
      <c r="I8391" s="27" t="s">
        <v>46</v>
      </c>
      <c r="J8391" s="69">
        <v>45.72</v>
      </c>
      <c r="K8391" s="6" t="s">
        <v>18402</v>
      </c>
      <c r="L8391" s="6" t="s">
        <v>95</v>
      </c>
      <c r="M8391" s="69">
        <v>30</v>
      </c>
      <c r="N8391" s="6" t="s">
        <v>59</v>
      </c>
      <c r="O8391" s="6" t="s">
        <v>1073</v>
      </c>
      <c r="R8391" s="91" t="str">
        <f t="shared" ref="R8391:R8454" si="156">K8391</f>
        <v>S08N1222P008</v>
      </c>
      <c r="S8391" s="78">
        <f>VLOOKUP(I8391,品牌型号对应工厂型号!C:E,3,0)</f>
        <v>5</v>
      </c>
      <c r="T8391" s="76" t="str">
        <f>VLOOKUP(I8391,品牌型号对应工厂型号!C:I,7,0)</f>
        <v>98:1.5mil EASL-70(G-70)</v>
      </c>
    </row>
    <row r="8392" spans="1:20">
      <c r="A8392" s="25">
        <v>43365</v>
      </c>
      <c r="B8392" s="25">
        <v>8.9268348379628151</v>
      </c>
      <c r="C8392" s="26" t="s">
        <v>18278</v>
      </c>
      <c r="D8392" s="25" t="s">
        <v>18403</v>
      </c>
      <c r="E8392" s="26" t="s">
        <v>45</v>
      </c>
      <c r="F8392" s="25" t="s">
        <v>90</v>
      </c>
      <c r="G8392" s="69">
        <v>1.524</v>
      </c>
      <c r="H8392" s="25" t="s">
        <v>61</v>
      </c>
      <c r="I8392" s="27" t="s">
        <v>46</v>
      </c>
      <c r="J8392" s="69">
        <v>45.72</v>
      </c>
      <c r="K8392" s="6" t="s">
        <v>18404</v>
      </c>
      <c r="L8392" s="6" t="s">
        <v>95</v>
      </c>
      <c r="M8392" s="69">
        <v>30</v>
      </c>
      <c r="N8392" s="6" t="s">
        <v>59</v>
      </c>
      <c r="O8392" s="6" t="s">
        <v>1073</v>
      </c>
      <c r="R8392" s="91" t="str">
        <f t="shared" si="156"/>
        <v>S08N1222P009</v>
      </c>
      <c r="S8392" s="78">
        <f>VLOOKUP(I8392,品牌型号对应工厂型号!C:E,3,0)</f>
        <v>5</v>
      </c>
      <c r="T8392" s="76" t="str">
        <f>VLOOKUP(I8392,品牌型号对应工厂型号!C:I,7,0)</f>
        <v>98:1.5mil EASL-70(G-70)</v>
      </c>
    </row>
    <row r="8393" spans="1:20">
      <c r="A8393" s="25">
        <v>43365</v>
      </c>
      <c r="B8393" s="25">
        <v>8.9268348379628151</v>
      </c>
      <c r="C8393" s="26" t="s">
        <v>18278</v>
      </c>
      <c r="D8393" s="25" t="s">
        <v>18405</v>
      </c>
      <c r="E8393" s="26" t="s">
        <v>45</v>
      </c>
      <c r="F8393" s="25" t="s">
        <v>90</v>
      </c>
      <c r="G8393" s="69">
        <v>1.524</v>
      </c>
      <c r="H8393" s="25" t="s">
        <v>61</v>
      </c>
      <c r="I8393" s="27" t="s">
        <v>46</v>
      </c>
      <c r="J8393" s="69">
        <v>45.72</v>
      </c>
      <c r="K8393" s="6" t="s">
        <v>18406</v>
      </c>
      <c r="L8393" s="6" t="s">
        <v>95</v>
      </c>
      <c r="M8393" s="69">
        <v>30</v>
      </c>
      <c r="N8393" s="6" t="s">
        <v>59</v>
      </c>
      <c r="O8393" s="6" t="s">
        <v>1073</v>
      </c>
      <c r="R8393" s="91" t="str">
        <f t="shared" si="156"/>
        <v>S08N1222P010</v>
      </c>
      <c r="S8393" s="78">
        <f>VLOOKUP(I8393,品牌型号对应工厂型号!C:E,3,0)</f>
        <v>5</v>
      </c>
      <c r="T8393" s="76" t="str">
        <f>VLOOKUP(I8393,品牌型号对应工厂型号!C:I,7,0)</f>
        <v>98:1.5mil EASL-70(G-70)</v>
      </c>
    </row>
    <row r="8394" spans="1:20">
      <c r="A8394" s="25">
        <v>43365</v>
      </c>
      <c r="B8394" s="25">
        <v>8.9268348379628151</v>
      </c>
      <c r="C8394" s="26" t="s">
        <v>18278</v>
      </c>
      <c r="D8394" s="25" t="s">
        <v>18407</v>
      </c>
      <c r="E8394" s="26" t="s">
        <v>45</v>
      </c>
      <c r="F8394" s="25" t="s">
        <v>90</v>
      </c>
      <c r="G8394" s="69">
        <v>1.524</v>
      </c>
      <c r="H8394" s="25" t="s">
        <v>61</v>
      </c>
      <c r="I8394" s="27" t="s">
        <v>46</v>
      </c>
      <c r="J8394" s="69">
        <v>45.72</v>
      </c>
      <c r="K8394" s="6" t="s">
        <v>18408</v>
      </c>
      <c r="L8394" s="6" t="s">
        <v>95</v>
      </c>
      <c r="M8394" s="69">
        <v>30</v>
      </c>
      <c r="N8394" s="6" t="s">
        <v>59</v>
      </c>
      <c r="O8394" s="6" t="s">
        <v>1073</v>
      </c>
      <c r="R8394" s="91" t="str">
        <f t="shared" si="156"/>
        <v>S08N1222P011</v>
      </c>
      <c r="S8394" s="78">
        <f>VLOOKUP(I8394,品牌型号对应工厂型号!C:E,3,0)</f>
        <v>5</v>
      </c>
      <c r="T8394" s="76" t="str">
        <f>VLOOKUP(I8394,品牌型号对应工厂型号!C:I,7,0)</f>
        <v>98:1.5mil EASL-70(G-70)</v>
      </c>
    </row>
    <row r="8395" spans="1:20">
      <c r="A8395" s="25">
        <v>43365</v>
      </c>
      <c r="B8395" s="25">
        <v>8.9268348379628151</v>
      </c>
      <c r="C8395" s="26" t="s">
        <v>18278</v>
      </c>
      <c r="D8395" s="25" t="s">
        <v>18409</v>
      </c>
      <c r="E8395" s="26" t="s">
        <v>45</v>
      </c>
      <c r="F8395" s="25" t="s">
        <v>90</v>
      </c>
      <c r="G8395" s="69">
        <v>1.524</v>
      </c>
      <c r="H8395" s="25" t="s">
        <v>61</v>
      </c>
      <c r="I8395" s="27" t="s">
        <v>46</v>
      </c>
      <c r="J8395" s="69">
        <v>45.72</v>
      </c>
      <c r="K8395" s="6" t="s">
        <v>18410</v>
      </c>
      <c r="L8395" s="6" t="s">
        <v>95</v>
      </c>
      <c r="M8395" s="69">
        <v>30</v>
      </c>
      <c r="N8395" s="6" t="s">
        <v>59</v>
      </c>
      <c r="O8395" s="6" t="s">
        <v>1073</v>
      </c>
      <c r="R8395" s="91" t="str">
        <f t="shared" si="156"/>
        <v>S08N1222P012</v>
      </c>
      <c r="S8395" s="78">
        <f>VLOOKUP(I8395,品牌型号对应工厂型号!C:E,3,0)</f>
        <v>5</v>
      </c>
      <c r="T8395" s="76" t="str">
        <f>VLOOKUP(I8395,品牌型号对应工厂型号!C:I,7,0)</f>
        <v>98:1.5mil EASL-70(G-70)</v>
      </c>
    </row>
    <row r="8396" spans="1:20">
      <c r="A8396" s="25">
        <v>43365</v>
      </c>
      <c r="B8396" s="25">
        <v>8.9268348379628151</v>
      </c>
      <c r="C8396" s="26" t="s">
        <v>18278</v>
      </c>
      <c r="D8396" s="25" t="s">
        <v>18411</v>
      </c>
      <c r="E8396" s="26" t="s">
        <v>45</v>
      </c>
      <c r="F8396" s="25" t="s">
        <v>90</v>
      </c>
      <c r="G8396" s="69">
        <v>1.524</v>
      </c>
      <c r="H8396" s="25" t="s">
        <v>61</v>
      </c>
      <c r="I8396" s="27" t="s">
        <v>46</v>
      </c>
      <c r="J8396" s="69">
        <v>45.72</v>
      </c>
      <c r="K8396" s="6" t="s">
        <v>18412</v>
      </c>
      <c r="L8396" s="6" t="s">
        <v>95</v>
      </c>
      <c r="M8396" s="69">
        <v>30</v>
      </c>
      <c r="N8396" s="6" t="s">
        <v>59</v>
      </c>
      <c r="O8396" s="6" t="s">
        <v>1073</v>
      </c>
      <c r="R8396" s="91" t="str">
        <f t="shared" si="156"/>
        <v>S08N1222P013</v>
      </c>
      <c r="S8396" s="78">
        <f>VLOOKUP(I8396,品牌型号对应工厂型号!C:E,3,0)</f>
        <v>5</v>
      </c>
      <c r="T8396" s="76" t="str">
        <f>VLOOKUP(I8396,品牌型号对应工厂型号!C:I,7,0)</f>
        <v>98:1.5mil EASL-70(G-70)</v>
      </c>
    </row>
    <row r="8397" spans="1:20">
      <c r="A8397" s="25">
        <v>43365</v>
      </c>
      <c r="B8397" s="25">
        <v>8.9268348379628151</v>
      </c>
      <c r="C8397" s="26" t="s">
        <v>18278</v>
      </c>
      <c r="D8397" s="25" t="s">
        <v>18413</v>
      </c>
      <c r="E8397" s="26" t="s">
        <v>45</v>
      </c>
      <c r="F8397" s="25" t="s">
        <v>90</v>
      </c>
      <c r="G8397" s="69">
        <v>1.524</v>
      </c>
      <c r="H8397" s="25" t="s">
        <v>61</v>
      </c>
      <c r="I8397" s="27" t="s">
        <v>46</v>
      </c>
      <c r="J8397" s="69">
        <v>45.72</v>
      </c>
      <c r="K8397" s="6" t="s">
        <v>18414</v>
      </c>
      <c r="L8397" s="6" t="s">
        <v>95</v>
      </c>
      <c r="M8397" s="69">
        <v>30</v>
      </c>
      <c r="N8397" s="6" t="s">
        <v>59</v>
      </c>
      <c r="O8397" s="6" t="s">
        <v>1073</v>
      </c>
      <c r="R8397" s="91" t="str">
        <f t="shared" si="156"/>
        <v>S08N1222P014</v>
      </c>
      <c r="S8397" s="78">
        <f>VLOOKUP(I8397,品牌型号对应工厂型号!C:E,3,0)</f>
        <v>5</v>
      </c>
      <c r="T8397" s="76" t="str">
        <f>VLOOKUP(I8397,品牌型号对应工厂型号!C:I,7,0)</f>
        <v>98:1.5mil EASL-70(G-70)</v>
      </c>
    </row>
    <row r="8398" spans="1:20">
      <c r="A8398" s="25">
        <v>43365</v>
      </c>
      <c r="B8398" s="25">
        <v>8.9268348379628151</v>
      </c>
      <c r="C8398" s="26" t="s">
        <v>18278</v>
      </c>
      <c r="D8398" s="25" t="s">
        <v>18415</v>
      </c>
      <c r="E8398" s="26" t="s">
        <v>45</v>
      </c>
      <c r="F8398" s="25" t="s">
        <v>90</v>
      </c>
      <c r="G8398" s="69">
        <v>1.524</v>
      </c>
      <c r="H8398" s="25" t="s">
        <v>61</v>
      </c>
      <c r="I8398" s="27" t="s">
        <v>46</v>
      </c>
      <c r="J8398" s="69">
        <v>45.72</v>
      </c>
      <c r="K8398" s="6" t="s">
        <v>18416</v>
      </c>
      <c r="L8398" s="6" t="s">
        <v>95</v>
      </c>
      <c r="M8398" s="69">
        <v>30</v>
      </c>
      <c r="N8398" s="6" t="s">
        <v>59</v>
      </c>
      <c r="O8398" s="6" t="s">
        <v>1073</v>
      </c>
      <c r="R8398" s="91" t="str">
        <f t="shared" si="156"/>
        <v>S08N1222P015</v>
      </c>
      <c r="S8398" s="78">
        <f>VLOOKUP(I8398,品牌型号对应工厂型号!C:E,3,0)</f>
        <v>5</v>
      </c>
      <c r="T8398" s="76" t="str">
        <f>VLOOKUP(I8398,品牌型号对应工厂型号!C:I,7,0)</f>
        <v>98:1.5mil EASL-70(G-70)</v>
      </c>
    </row>
    <row r="8399" spans="1:20">
      <c r="A8399" s="25">
        <v>43365</v>
      </c>
      <c r="B8399" s="25">
        <v>8.9268348379628151</v>
      </c>
      <c r="C8399" s="26" t="s">
        <v>18278</v>
      </c>
      <c r="D8399" s="25" t="s">
        <v>18417</v>
      </c>
      <c r="E8399" s="26" t="s">
        <v>45</v>
      </c>
      <c r="F8399" s="25" t="s">
        <v>90</v>
      </c>
      <c r="G8399" s="69">
        <v>1.524</v>
      </c>
      <c r="H8399" s="25" t="s">
        <v>61</v>
      </c>
      <c r="I8399" s="27" t="s">
        <v>46</v>
      </c>
      <c r="J8399" s="69">
        <v>45.72</v>
      </c>
      <c r="K8399" s="6" t="s">
        <v>18418</v>
      </c>
      <c r="L8399" s="6" t="s">
        <v>95</v>
      </c>
      <c r="M8399" s="69">
        <v>30</v>
      </c>
      <c r="N8399" s="6" t="s">
        <v>59</v>
      </c>
      <c r="O8399" s="6" t="s">
        <v>1073</v>
      </c>
      <c r="R8399" s="91" t="str">
        <f t="shared" si="156"/>
        <v>S08N1222P016</v>
      </c>
      <c r="S8399" s="78">
        <f>VLOOKUP(I8399,品牌型号对应工厂型号!C:E,3,0)</f>
        <v>5</v>
      </c>
      <c r="T8399" s="76" t="str">
        <f>VLOOKUP(I8399,品牌型号对应工厂型号!C:I,7,0)</f>
        <v>98:1.5mil EASL-70(G-70)</v>
      </c>
    </row>
    <row r="8400" spans="1:20">
      <c r="A8400" s="25">
        <v>43365</v>
      </c>
      <c r="B8400" s="25">
        <v>8.9268348379628151</v>
      </c>
      <c r="C8400" s="26" t="s">
        <v>18278</v>
      </c>
      <c r="D8400" s="25" t="s">
        <v>18419</v>
      </c>
      <c r="E8400" s="26" t="s">
        <v>661</v>
      </c>
      <c r="F8400" s="25" t="s">
        <v>96</v>
      </c>
      <c r="G8400" s="69">
        <v>1.524</v>
      </c>
      <c r="H8400" s="25" t="s">
        <v>126</v>
      </c>
      <c r="I8400" s="27" t="s">
        <v>44</v>
      </c>
      <c r="J8400" s="69">
        <v>45.72</v>
      </c>
      <c r="K8400" s="6" t="s">
        <v>18420</v>
      </c>
      <c r="L8400" s="6" t="s">
        <v>95</v>
      </c>
      <c r="M8400" s="69">
        <v>30</v>
      </c>
      <c r="N8400" s="6" t="s">
        <v>59</v>
      </c>
      <c r="O8400" s="6" t="s">
        <v>1073</v>
      </c>
      <c r="R8400" s="91" t="str">
        <f t="shared" si="156"/>
        <v>S06D1361P001</v>
      </c>
      <c r="S8400" s="78">
        <f>VLOOKUP(I8400,品牌型号对应工厂型号!C:E,3,0)</f>
        <v>5</v>
      </c>
      <c r="T8400" s="76" t="str">
        <f>VLOOKUP(I8400,品牌型号对应工厂型号!C:I,7,0)</f>
        <v>99:1.5mil DABL-10(G-15)</v>
      </c>
    </row>
    <row r="8401" spans="1:20">
      <c r="A8401" s="25">
        <v>43365</v>
      </c>
      <c r="B8401" s="25">
        <v>8.9268348379628151</v>
      </c>
      <c r="C8401" s="26" t="s">
        <v>18278</v>
      </c>
      <c r="D8401" s="25" t="s">
        <v>18421</v>
      </c>
      <c r="E8401" s="26" t="s">
        <v>661</v>
      </c>
      <c r="F8401" s="25" t="s">
        <v>96</v>
      </c>
      <c r="G8401" s="69">
        <v>1.524</v>
      </c>
      <c r="H8401" s="25" t="s">
        <v>126</v>
      </c>
      <c r="I8401" s="27" t="s">
        <v>44</v>
      </c>
      <c r="J8401" s="69">
        <v>45.72</v>
      </c>
      <c r="K8401" s="6" t="s">
        <v>18422</v>
      </c>
      <c r="L8401" s="6" t="s">
        <v>95</v>
      </c>
      <c r="M8401" s="69">
        <v>30</v>
      </c>
      <c r="N8401" s="6" t="s">
        <v>59</v>
      </c>
      <c r="O8401" s="6" t="s">
        <v>1073</v>
      </c>
      <c r="R8401" s="91" t="str">
        <f t="shared" si="156"/>
        <v>S06D1361P002</v>
      </c>
      <c r="S8401" s="78">
        <f>VLOOKUP(I8401,品牌型号对应工厂型号!C:E,3,0)</f>
        <v>5</v>
      </c>
      <c r="T8401" s="76" t="str">
        <f>VLOOKUP(I8401,品牌型号对应工厂型号!C:I,7,0)</f>
        <v>99:1.5mil DABL-10(G-15)</v>
      </c>
    </row>
    <row r="8402" spans="1:20">
      <c r="A8402" s="25">
        <v>43365</v>
      </c>
      <c r="B8402" s="25">
        <v>8.9268348379628151</v>
      </c>
      <c r="C8402" s="26" t="s">
        <v>18278</v>
      </c>
      <c r="D8402" s="25" t="s">
        <v>18423</v>
      </c>
      <c r="E8402" s="26" t="s">
        <v>661</v>
      </c>
      <c r="F8402" s="25" t="s">
        <v>96</v>
      </c>
      <c r="G8402" s="69">
        <v>1.524</v>
      </c>
      <c r="H8402" s="25" t="s">
        <v>126</v>
      </c>
      <c r="I8402" s="27" t="s">
        <v>44</v>
      </c>
      <c r="J8402" s="69">
        <v>45.72</v>
      </c>
      <c r="K8402" s="6" t="s">
        <v>18424</v>
      </c>
      <c r="L8402" s="6" t="s">
        <v>95</v>
      </c>
      <c r="M8402" s="69">
        <v>30</v>
      </c>
      <c r="N8402" s="6" t="s">
        <v>59</v>
      </c>
      <c r="O8402" s="6" t="s">
        <v>1073</v>
      </c>
      <c r="R8402" s="91" t="str">
        <f t="shared" si="156"/>
        <v>S06D1361P003</v>
      </c>
      <c r="S8402" s="78">
        <f>VLOOKUP(I8402,品牌型号对应工厂型号!C:E,3,0)</f>
        <v>5</v>
      </c>
      <c r="T8402" s="76" t="str">
        <f>VLOOKUP(I8402,品牌型号对应工厂型号!C:I,7,0)</f>
        <v>99:1.5mil DABL-10(G-15)</v>
      </c>
    </row>
    <row r="8403" spans="1:20">
      <c r="A8403" s="25">
        <v>43365</v>
      </c>
      <c r="B8403" s="25">
        <v>8.9268348379628151</v>
      </c>
      <c r="C8403" s="26" t="s">
        <v>18278</v>
      </c>
      <c r="D8403" s="25" t="s">
        <v>18425</v>
      </c>
      <c r="E8403" s="26" t="s">
        <v>661</v>
      </c>
      <c r="F8403" s="25" t="s">
        <v>96</v>
      </c>
      <c r="G8403" s="69">
        <v>1.524</v>
      </c>
      <c r="H8403" s="25" t="s">
        <v>126</v>
      </c>
      <c r="I8403" s="27" t="s">
        <v>44</v>
      </c>
      <c r="J8403" s="69">
        <v>45.72</v>
      </c>
      <c r="K8403" s="6" t="s">
        <v>18426</v>
      </c>
      <c r="L8403" s="6" t="s">
        <v>95</v>
      </c>
      <c r="M8403" s="69">
        <v>30</v>
      </c>
      <c r="N8403" s="6" t="s">
        <v>59</v>
      </c>
      <c r="O8403" s="6" t="s">
        <v>1073</v>
      </c>
      <c r="R8403" s="91" t="str">
        <f t="shared" si="156"/>
        <v>S06D1361P004</v>
      </c>
      <c r="S8403" s="78">
        <f>VLOOKUP(I8403,品牌型号对应工厂型号!C:E,3,0)</f>
        <v>5</v>
      </c>
      <c r="T8403" s="76" t="str">
        <f>VLOOKUP(I8403,品牌型号对应工厂型号!C:I,7,0)</f>
        <v>99:1.5mil DABL-10(G-15)</v>
      </c>
    </row>
    <row r="8404" spans="1:20">
      <c r="A8404" s="25">
        <v>43365</v>
      </c>
      <c r="B8404" s="25">
        <v>8.9268348379628151</v>
      </c>
      <c r="C8404" s="26" t="s">
        <v>18278</v>
      </c>
      <c r="D8404" s="25" t="s">
        <v>18427</v>
      </c>
      <c r="E8404" s="26" t="s">
        <v>661</v>
      </c>
      <c r="F8404" s="25" t="s">
        <v>96</v>
      </c>
      <c r="G8404" s="69">
        <v>1.524</v>
      </c>
      <c r="H8404" s="25" t="s">
        <v>126</v>
      </c>
      <c r="I8404" s="27" t="s">
        <v>44</v>
      </c>
      <c r="J8404" s="69">
        <v>45.72</v>
      </c>
      <c r="K8404" s="6" t="s">
        <v>18428</v>
      </c>
      <c r="L8404" s="6" t="s">
        <v>95</v>
      </c>
      <c r="M8404" s="69">
        <v>30</v>
      </c>
      <c r="N8404" s="6" t="s">
        <v>59</v>
      </c>
      <c r="O8404" s="6" t="s">
        <v>1073</v>
      </c>
      <c r="R8404" s="91" t="str">
        <f t="shared" si="156"/>
        <v>S06D1361P005</v>
      </c>
      <c r="S8404" s="78">
        <f>VLOOKUP(I8404,品牌型号对应工厂型号!C:E,3,0)</f>
        <v>5</v>
      </c>
      <c r="T8404" s="76" t="str">
        <f>VLOOKUP(I8404,品牌型号对应工厂型号!C:I,7,0)</f>
        <v>99:1.5mil DABL-10(G-15)</v>
      </c>
    </row>
    <row r="8405" spans="1:20">
      <c r="A8405" s="25">
        <v>43365</v>
      </c>
      <c r="B8405" s="25">
        <v>8.9268348379628151</v>
      </c>
      <c r="C8405" s="26" t="s">
        <v>18278</v>
      </c>
      <c r="D8405" s="25" t="s">
        <v>18429</v>
      </c>
      <c r="E8405" s="26" t="s">
        <v>661</v>
      </c>
      <c r="F8405" s="25" t="s">
        <v>96</v>
      </c>
      <c r="G8405" s="69">
        <v>1.524</v>
      </c>
      <c r="H8405" s="25" t="s">
        <v>126</v>
      </c>
      <c r="I8405" s="27" t="s">
        <v>44</v>
      </c>
      <c r="J8405" s="69">
        <v>45.72</v>
      </c>
      <c r="K8405" s="6" t="s">
        <v>18430</v>
      </c>
      <c r="L8405" s="6" t="s">
        <v>95</v>
      </c>
      <c r="M8405" s="69">
        <v>30</v>
      </c>
      <c r="N8405" s="6" t="s">
        <v>59</v>
      </c>
      <c r="O8405" s="6" t="s">
        <v>1073</v>
      </c>
      <c r="R8405" s="91" t="str">
        <f t="shared" si="156"/>
        <v>S06D1361P006</v>
      </c>
      <c r="S8405" s="78">
        <f>VLOOKUP(I8405,品牌型号对应工厂型号!C:E,3,0)</f>
        <v>5</v>
      </c>
      <c r="T8405" s="76" t="str">
        <f>VLOOKUP(I8405,品牌型号对应工厂型号!C:I,7,0)</f>
        <v>99:1.5mil DABL-10(G-15)</v>
      </c>
    </row>
    <row r="8406" spans="1:20">
      <c r="A8406" s="25">
        <v>43365</v>
      </c>
      <c r="B8406" s="25">
        <v>8.9268348379628151</v>
      </c>
      <c r="C8406" s="26" t="s">
        <v>18278</v>
      </c>
      <c r="D8406" s="25" t="s">
        <v>18431</v>
      </c>
      <c r="E8406" s="26" t="s">
        <v>661</v>
      </c>
      <c r="F8406" s="25" t="s">
        <v>96</v>
      </c>
      <c r="G8406" s="69">
        <v>1.524</v>
      </c>
      <c r="H8406" s="25" t="s">
        <v>126</v>
      </c>
      <c r="I8406" s="27" t="s">
        <v>44</v>
      </c>
      <c r="J8406" s="69">
        <v>45.72</v>
      </c>
      <c r="K8406" s="6" t="s">
        <v>18432</v>
      </c>
      <c r="L8406" s="6" t="s">
        <v>95</v>
      </c>
      <c r="M8406" s="69">
        <v>30</v>
      </c>
      <c r="N8406" s="6" t="s">
        <v>59</v>
      </c>
      <c r="O8406" s="6" t="s">
        <v>1073</v>
      </c>
      <c r="R8406" s="91" t="str">
        <f t="shared" si="156"/>
        <v>S06D1361P007</v>
      </c>
      <c r="S8406" s="78">
        <f>VLOOKUP(I8406,品牌型号对应工厂型号!C:E,3,0)</f>
        <v>5</v>
      </c>
      <c r="T8406" s="76" t="str">
        <f>VLOOKUP(I8406,品牌型号对应工厂型号!C:I,7,0)</f>
        <v>99:1.5mil DABL-10(G-15)</v>
      </c>
    </row>
    <row r="8407" spans="1:20">
      <c r="A8407" s="25">
        <v>43365</v>
      </c>
      <c r="B8407" s="25">
        <v>8.9268348379628151</v>
      </c>
      <c r="C8407" s="26" t="s">
        <v>18278</v>
      </c>
      <c r="D8407" s="25" t="s">
        <v>18433</v>
      </c>
      <c r="E8407" s="26" t="s">
        <v>661</v>
      </c>
      <c r="F8407" s="25" t="s">
        <v>96</v>
      </c>
      <c r="G8407" s="69">
        <v>1.524</v>
      </c>
      <c r="H8407" s="25" t="s">
        <v>126</v>
      </c>
      <c r="I8407" s="27" t="s">
        <v>44</v>
      </c>
      <c r="J8407" s="69">
        <v>45.72</v>
      </c>
      <c r="K8407" s="6" t="s">
        <v>18434</v>
      </c>
      <c r="L8407" s="6" t="s">
        <v>95</v>
      </c>
      <c r="M8407" s="69">
        <v>30</v>
      </c>
      <c r="N8407" s="6" t="s">
        <v>59</v>
      </c>
      <c r="O8407" s="6" t="s">
        <v>1073</v>
      </c>
      <c r="R8407" s="91" t="str">
        <f t="shared" si="156"/>
        <v>S06D1361P008</v>
      </c>
      <c r="S8407" s="78">
        <f>VLOOKUP(I8407,品牌型号对应工厂型号!C:E,3,0)</f>
        <v>5</v>
      </c>
      <c r="T8407" s="76" t="str">
        <f>VLOOKUP(I8407,品牌型号对应工厂型号!C:I,7,0)</f>
        <v>99:1.5mil DABL-10(G-15)</v>
      </c>
    </row>
    <row r="8408" spans="1:20">
      <c r="A8408" s="25">
        <v>43365</v>
      </c>
      <c r="B8408" s="25">
        <v>8.9268348379628151</v>
      </c>
      <c r="C8408" s="26" t="s">
        <v>18278</v>
      </c>
      <c r="D8408" s="25" t="s">
        <v>18435</v>
      </c>
      <c r="E8408" s="26" t="s">
        <v>661</v>
      </c>
      <c r="F8408" s="25" t="s">
        <v>96</v>
      </c>
      <c r="G8408" s="69">
        <v>1.524</v>
      </c>
      <c r="H8408" s="25" t="s">
        <v>126</v>
      </c>
      <c r="I8408" s="27" t="s">
        <v>44</v>
      </c>
      <c r="J8408" s="69">
        <v>45.72</v>
      </c>
      <c r="K8408" s="6" t="s">
        <v>18436</v>
      </c>
      <c r="L8408" s="6" t="s">
        <v>95</v>
      </c>
      <c r="M8408" s="69">
        <v>30</v>
      </c>
      <c r="N8408" s="6" t="s">
        <v>59</v>
      </c>
      <c r="O8408" s="6" t="s">
        <v>1073</v>
      </c>
      <c r="R8408" s="91" t="str">
        <f t="shared" si="156"/>
        <v>S06D1361P009</v>
      </c>
      <c r="S8408" s="78">
        <f>VLOOKUP(I8408,品牌型号对应工厂型号!C:E,3,0)</f>
        <v>5</v>
      </c>
      <c r="T8408" s="76" t="str">
        <f>VLOOKUP(I8408,品牌型号对应工厂型号!C:I,7,0)</f>
        <v>99:1.5mil DABL-10(G-15)</v>
      </c>
    </row>
    <row r="8409" spans="1:20">
      <c r="A8409" s="25">
        <v>43365</v>
      </c>
      <c r="B8409" s="25">
        <v>8.9268348379628151</v>
      </c>
      <c r="C8409" s="26" t="s">
        <v>18278</v>
      </c>
      <c r="D8409" s="25" t="s">
        <v>18437</v>
      </c>
      <c r="E8409" s="26" t="s">
        <v>661</v>
      </c>
      <c r="F8409" s="25" t="s">
        <v>96</v>
      </c>
      <c r="G8409" s="69">
        <v>1.524</v>
      </c>
      <c r="H8409" s="25" t="s">
        <v>126</v>
      </c>
      <c r="I8409" s="27" t="s">
        <v>44</v>
      </c>
      <c r="J8409" s="69">
        <v>45.72</v>
      </c>
      <c r="K8409" s="6" t="s">
        <v>18438</v>
      </c>
      <c r="L8409" s="6" t="s">
        <v>95</v>
      </c>
      <c r="M8409" s="69">
        <v>30</v>
      </c>
      <c r="N8409" s="6" t="s">
        <v>59</v>
      </c>
      <c r="O8409" s="6" t="s">
        <v>1073</v>
      </c>
      <c r="R8409" s="91" t="str">
        <f t="shared" si="156"/>
        <v>S06D1361P010</v>
      </c>
      <c r="S8409" s="78">
        <f>VLOOKUP(I8409,品牌型号对应工厂型号!C:E,3,0)</f>
        <v>5</v>
      </c>
      <c r="T8409" s="76" t="str">
        <f>VLOOKUP(I8409,品牌型号对应工厂型号!C:I,7,0)</f>
        <v>99:1.5mil DABL-10(G-15)</v>
      </c>
    </row>
    <row r="8410" spans="1:20">
      <c r="A8410" s="25">
        <v>43365</v>
      </c>
      <c r="B8410" s="25">
        <v>8.9268348379628151</v>
      </c>
      <c r="C8410" s="26" t="s">
        <v>18278</v>
      </c>
      <c r="D8410" s="25" t="s">
        <v>18439</v>
      </c>
      <c r="E8410" s="26" t="s">
        <v>661</v>
      </c>
      <c r="F8410" s="25" t="s">
        <v>96</v>
      </c>
      <c r="G8410" s="69">
        <v>1.524</v>
      </c>
      <c r="H8410" s="25" t="s">
        <v>126</v>
      </c>
      <c r="I8410" s="27" t="s">
        <v>44</v>
      </c>
      <c r="J8410" s="69">
        <v>45.72</v>
      </c>
      <c r="K8410" s="6" t="s">
        <v>18440</v>
      </c>
      <c r="L8410" s="6" t="s">
        <v>95</v>
      </c>
      <c r="M8410" s="69">
        <v>30</v>
      </c>
      <c r="N8410" s="6" t="s">
        <v>59</v>
      </c>
      <c r="O8410" s="6" t="s">
        <v>1073</v>
      </c>
      <c r="R8410" s="91" t="str">
        <f t="shared" si="156"/>
        <v>S06D1361P011</v>
      </c>
      <c r="S8410" s="78">
        <f>VLOOKUP(I8410,品牌型号对应工厂型号!C:E,3,0)</f>
        <v>5</v>
      </c>
      <c r="T8410" s="76" t="str">
        <f>VLOOKUP(I8410,品牌型号对应工厂型号!C:I,7,0)</f>
        <v>99:1.5mil DABL-10(G-15)</v>
      </c>
    </row>
    <row r="8411" spans="1:20">
      <c r="A8411" s="25">
        <v>43365</v>
      </c>
      <c r="B8411" s="25">
        <v>8.9268348379628151</v>
      </c>
      <c r="C8411" s="26" t="s">
        <v>18278</v>
      </c>
      <c r="D8411" s="25" t="s">
        <v>18441</v>
      </c>
      <c r="E8411" s="26" t="s">
        <v>661</v>
      </c>
      <c r="F8411" s="25" t="s">
        <v>96</v>
      </c>
      <c r="G8411" s="69">
        <v>1.524</v>
      </c>
      <c r="H8411" s="25" t="s">
        <v>126</v>
      </c>
      <c r="I8411" s="27" t="s">
        <v>44</v>
      </c>
      <c r="J8411" s="69">
        <v>45.72</v>
      </c>
      <c r="K8411" s="6" t="s">
        <v>18442</v>
      </c>
      <c r="L8411" s="6" t="s">
        <v>95</v>
      </c>
      <c r="M8411" s="69">
        <v>30</v>
      </c>
      <c r="N8411" s="6" t="s">
        <v>59</v>
      </c>
      <c r="O8411" s="6" t="s">
        <v>1073</v>
      </c>
      <c r="R8411" s="91" t="str">
        <f t="shared" si="156"/>
        <v>S06D1361P012</v>
      </c>
      <c r="S8411" s="78">
        <f>VLOOKUP(I8411,品牌型号对应工厂型号!C:E,3,0)</f>
        <v>5</v>
      </c>
      <c r="T8411" s="76" t="str">
        <f>VLOOKUP(I8411,品牌型号对应工厂型号!C:I,7,0)</f>
        <v>99:1.5mil DABL-10(G-15)</v>
      </c>
    </row>
    <row r="8412" spans="1:20">
      <c r="A8412" s="25">
        <v>43365</v>
      </c>
      <c r="B8412" s="25">
        <v>8.9268348379628151</v>
      </c>
      <c r="C8412" s="26" t="s">
        <v>18278</v>
      </c>
      <c r="D8412" s="25" t="s">
        <v>18443</v>
      </c>
      <c r="E8412" s="26" t="s">
        <v>661</v>
      </c>
      <c r="F8412" s="25" t="s">
        <v>96</v>
      </c>
      <c r="G8412" s="69">
        <v>1.524</v>
      </c>
      <c r="H8412" s="25" t="s">
        <v>126</v>
      </c>
      <c r="I8412" s="27" t="s">
        <v>44</v>
      </c>
      <c r="J8412" s="69">
        <v>45.72</v>
      </c>
      <c r="K8412" s="6" t="s">
        <v>18444</v>
      </c>
      <c r="L8412" s="6" t="s">
        <v>95</v>
      </c>
      <c r="M8412" s="69">
        <v>30</v>
      </c>
      <c r="N8412" s="6" t="s">
        <v>59</v>
      </c>
      <c r="O8412" s="6" t="s">
        <v>1073</v>
      </c>
      <c r="R8412" s="91" t="str">
        <f t="shared" si="156"/>
        <v>S06D1361P013</v>
      </c>
      <c r="S8412" s="78">
        <f>VLOOKUP(I8412,品牌型号对应工厂型号!C:E,3,0)</f>
        <v>5</v>
      </c>
      <c r="T8412" s="76" t="str">
        <f>VLOOKUP(I8412,品牌型号对应工厂型号!C:I,7,0)</f>
        <v>99:1.5mil DABL-10(G-15)</v>
      </c>
    </row>
    <row r="8413" spans="1:20">
      <c r="A8413" s="25">
        <v>43365</v>
      </c>
      <c r="B8413" s="25">
        <v>8.9268348379628151</v>
      </c>
      <c r="C8413" s="26" t="s">
        <v>18278</v>
      </c>
      <c r="D8413" s="25" t="s">
        <v>18445</v>
      </c>
      <c r="E8413" s="26" t="s">
        <v>661</v>
      </c>
      <c r="F8413" s="25" t="s">
        <v>96</v>
      </c>
      <c r="G8413" s="69">
        <v>1.524</v>
      </c>
      <c r="H8413" s="25" t="s">
        <v>126</v>
      </c>
      <c r="I8413" s="27" t="s">
        <v>44</v>
      </c>
      <c r="J8413" s="69">
        <v>45.72</v>
      </c>
      <c r="K8413" s="6" t="s">
        <v>18446</v>
      </c>
      <c r="L8413" s="6" t="s">
        <v>95</v>
      </c>
      <c r="M8413" s="69">
        <v>30</v>
      </c>
      <c r="N8413" s="6" t="s">
        <v>59</v>
      </c>
      <c r="O8413" s="6" t="s">
        <v>1073</v>
      </c>
      <c r="R8413" s="91" t="str">
        <f t="shared" si="156"/>
        <v>S06D1361P014</v>
      </c>
      <c r="S8413" s="78">
        <f>VLOOKUP(I8413,品牌型号对应工厂型号!C:E,3,0)</f>
        <v>5</v>
      </c>
      <c r="T8413" s="76" t="str">
        <f>VLOOKUP(I8413,品牌型号对应工厂型号!C:I,7,0)</f>
        <v>99:1.5mil DABL-10(G-15)</v>
      </c>
    </row>
    <row r="8414" spans="1:20">
      <c r="A8414" s="25">
        <v>43365</v>
      </c>
      <c r="B8414" s="25">
        <v>8.9268348379628151</v>
      </c>
      <c r="C8414" s="26" t="s">
        <v>18278</v>
      </c>
      <c r="D8414" s="25" t="s">
        <v>18447</v>
      </c>
      <c r="E8414" s="26" t="s">
        <v>661</v>
      </c>
      <c r="F8414" s="25" t="s">
        <v>96</v>
      </c>
      <c r="G8414" s="69">
        <v>1.524</v>
      </c>
      <c r="H8414" s="25" t="s">
        <v>126</v>
      </c>
      <c r="I8414" s="27" t="s">
        <v>44</v>
      </c>
      <c r="J8414" s="69">
        <v>45.72</v>
      </c>
      <c r="K8414" s="6" t="s">
        <v>18448</v>
      </c>
      <c r="L8414" s="6" t="s">
        <v>95</v>
      </c>
      <c r="M8414" s="69">
        <v>30</v>
      </c>
      <c r="N8414" s="6" t="s">
        <v>59</v>
      </c>
      <c r="O8414" s="6" t="s">
        <v>1073</v>
      </c>
      <c r="R8414" s="91" t="str">
        <f t="shared" si="156"/>
        <v>S06D1361P015</v>
      </c>
      <c r="S8414" s="78">
        <f>VLOOKUP(I8414,品牌型号对应工厂型号!C:E,3,0)</f>
        <v>5</v>
      </c>
      <c r="T8414" s="76" t="str">
        <f>VLOOKUP(I8414,品牌型号对应工厂型号!C:I,7,0)</f>
        <v>99:1.5mil DABL-10(G-15)</v>
      </c>
    </row>
    <row r="8415" spans="1:20">
      <c r="A8415" s="25">
        <v>43365</v>
      </c>
      <c r="B8415" s="25">
        <v>8.9268348379628151</v>
      </c>
      <c r="C8415" s="26" t="s">
        <v>18278</v>
      </c>
      <c r="D8415" s="25" t="s">
        <v>18449</v>
      </c>
      <c r="E8415" s="26" t="s">
        <v>661</v>
      </c>
      <c r="F8415" s="25" t="s">
        <v>96</v>
      </c>
      <c r="G8415" s="69">
        <v>1.524</v>
      </c>
      <c r="H8415" s="25" t="s">
        <v>126</v>
      </c>
      <c r="I8415" s="27" t="s">
        <v>44</v>
      </c>
      <c r="J8415" s="69">
        <v>45.72</v>
      </c>
      <c r="K8415" s="6" t="s">
        <v>18450</v>
      </c>
      <c r="L8415" s="6" t="s">
        <v>95</v>
      </c>
      <c r="M8415" s="69">
        <v>30</v>
      </c>
      <c r="N8415" s="6" t="s">
        <v>59</v>
      </c>
      <c r="O8415" s="6" t="s">
        <v>1073</v>
      </c>
      <c r="R8415" s="91" t="str">
        <f t="shared" si="156"/>
        <v>S06D1361P016</v>
      </c>
      <c r="S8415" s="78">
        <f>VLOOKUP(I8415,品牌型号对应工厂型号!C:E,3,0)</f>
        <v>5</v>
      </c>
      <c r="T8415" s="76" t="str">
        <f>VLOOKUP(I8415,品牌型号对应工厂型号!C:I,7,0)</f>
        <v>99:1.5mil DABL-10(G-15)</v>
      </c>
    </row>
    <row r="8416" spans="1:20">
      <c r="A8416" s="25">
        <v>43365</v>
      </c>
      <c r="B8416" s="25">
        <v>8.9268348379628151</v>
      </c>
      <c r="C8416" s="26" t="s">
        <v>18278</v>
      </c>
      <c r="D8416" s="25" t="s">
        <v>18451</v>
      </c>
      <c r="E8416" s="26" t="s">
        <v>661</v>
      </c>
      <c r="F8416" s="25" t="s">
        <v>96</v>
      </c>
      <c r="G8416" s="69">
        <v>1.524</v>
      </c>
      <c r="H8416" s="25" t="s">
        <v>126</v>
      </c>
      <c r="I8416" s="27" t="s">
        <v>44</v>
      </c>
      <c r="J8416" s="69">
        <v>45.72</v>
      </c>
      <c r="K8416" s="6" t="s">
        <v>18452</v>
      </c>
      <c r="L8416" s="6" t="s">
        <v>95</v>
      </c>
      <c r="M8416" s="69">
        <v>30</v>
      </c>
      <c r="N8416" s="6" t="s">
        <v>59</v>
      </c>
      <c r="O8416" s="6" t="s">
        <v>1073</v>
      </c>
      <c r="R8416" s="91" t="str">
        <f t="shared" si="156"/>
        <v>S06D1361P017</v>
      </c>
      <c r="S8416" s="78">
        <f>VLOOKUP(I8416,品牌型号对应工厂型号!C:E,3,0)</f>
        <v>5</v>
      </c>
      <c r="T8416" s="76" t="str">
        <f>VLOOKUP(I8416,品牌型号对应工厂型号!C:I,7,0)</f>
        <v>99:1.5mil DABL-10(G-15)</v>
      </c>
    </row>
    <row r="8417" spans="1:20">
      <c r="A8417" s="25">
        <v>43365</v>
      </c>
      <c r="B8417" s="25">
        <v>8.9268348379628151</v>
      </c>
      <c r="C8417" s="26" t="s">
        <v>18278</v>
      </c>
      <c r="D8417" s="25" t="s">
        <v>18453</v>
      </c>
      <c r="E8417" s="26" t="s">
        <v>661</v>
      </c>
      <c r="F8417" s="25" t="s">
        <v>96</v>
      </c>
      <c r="G8417" s="69">
        <v>1.524</v>
      </c>
      <c r="H8417" s="25" t="s">
        <v>126</v>
      </c>
      <c r="I8417" s="27" t="s">
        <v>44</v>
      </c>
      <c r="J8417" s="69">
        <v>45.72</v>
      </c>
      <c r="K8417" s="6" t="s">
        <v>18454</v>
      </c>
      <c r="L8417" s="6" t="s">
        <v>95</v>
      </c>
      <c r="M8417" s="69">
        <v>30</v>
      </c>
      <c r="N8417" s="6" t="s">
        <v>59</v>
      </c>
      <c r="O8417" s="6" t="s">
        <v>1073</v>
      </c>
      <c r="R8417" s="91" t="str">
        <f t="shared" si="156"/>
        <v>S06D1361P018</v>
      </c>
      <c r="S8417" s="78">
        <f>VLOOKUP(I8417,品牌型号对应工厂型号!C:E,3,0)</f>
        <v>5</v>
      </c>
      <c r="T8417" s="76" t="str">
        <f>VLOOKUP(I8417,品牌型号对应工厂型号!C:I,7,0)</f>
        <v>99:1.5mil DABL-10(G-15)</v>
      </c>
    </row>
    <row r="8418" spans="1:20">
      <c r="A8418" s="25">
        <v>43365</v>
      </c>
      <c r="B8418" s="25">
        <v>8.9268348379628151</v>
      </c>
      <c r="C8418" s="26" t="s">
        <v>18278</v>
      </c>
      <c r="D8418" s="25" t="s">
        <v>18455</v>
      </c>
      <c r="E8418" s="26" t="s">
        <v>661</v>
      </c>
      <c r="F8418" s="25" t="s">
        <v>96</v>
      </c>
      <c r="G8418" s="69">
        <v>1.524</v>
      </c>
      <c r="H8418" s="25" t="s">
        <v>126</v>
      </c>
      <c r="I8418" s="27" t="s">
        <v>44</v>
      </c>
      <c r="J8418" s="69">
        <v>45.72</v>
      </c>
      <c r="K8418" s="6" t="s">
        <v>18456</v>
      </c>
      <c r="L8418" s="6" t="s">
        <v>95</v>
      </c>
      <c r="M8418" s="69">
        <v>30</v>
      </c>
      <c r="N8418" s="6" t="s">
        <v>59</v>
      </c>
      <c r="O8418" s="6" t="s">
        <v>1073</v>
      </c>
      <c r="R8418" s="91" t="str">
        <f t="shared" si="156"/>
        <v>S06D1361P019</v>
      </c>
      <c r="S8418" s="78">
        <f>VLOOKUP(I8418,品牌型号对应工厂型号!C:E,3,0)</f>
        <v>5</v>
      </c>
      <c r="T8418" s="76" t="str">
        <f>VLOOKUP(I8418,品牌型号对应工厂型号!C:I,7,0)</f>
        <v>99:1.5mil DABL-10(G-15)</v>
      </c>
    </row>
    <row r="8419" spans="1:20">
      <c r="A8419" s="25">
        <v>43365</v>
      </c>
      <c r="B8419" s="25">
        <v>8.9268348379628151</v>
      </c>
      <c r="C8419" s="26" t="s">
        <v>18278</v>
      </c>
      <c r="D8419" s="25" t="s">
        <v>18457</v>
      </c>
      <c r="E8419" s="26" t="s">
        <v>661</v>
      </c>
      <c r="F8419" s="25" t="s">
        <v>96</v>
      </c>
      <c r="G8419" s="69">
        <v>1.524</v>
      </c>
      <c r="H8419" s="25" t="s">
        <v>126</v>
      </c>
      <c r="I8419" s="27" t="s">
        <v>44</v>
      </c>
      <c r="J8419" s="69">
        <v>45.72</v>
      </c>
      <c r="K8419" s="6" t="s">
        <v>18458</v>
      </c>
      <c r="L8419" s="6" t="s">
        <v>95</v>
      </c>
      <c r="M8419" s="69">
        <v>30</v>
      </c>
      <c r="N8419" s="6" t="s">
        <v>59</v>
      </c>
      <c r="O8419" s="6" t="s">
        <v>1073</v>
      </c>
      <c r="R8419" s="91" t="str">
        <f t="shared" si="156"/>
        <v>S06D1361P020</v>
      </c>
      <c r="S8419" s="78">
        <f>VLOOKUP(I8419,品牌型号对应工厂型号!C:E,3,0)</f>
        <v>5</v>
      </c>
      <c r="T8419" s="76" t="str">
        <f>VLOOKUP(I8419,品牌型号对应工厂型号!C:I,7,0)</f>
        <v>99:1.5mil DABL-10(G-15)</v>
      </c>
    </row>
    <row r="8420" spans="1:20">
      <c r="A8420" s="25">
        <v>43365</v>
      </c>
      <c r="B8420" s="25">
        <v>8.9268348379628151</v>
      </c>
      <c r="C8420" s="26" t="s">
        <v>18278</v>
      </c>
      <c r="D8420" s="25" t="s">
        <v>18459</v>
      </c>
      <c r="E8420" s="26" t="s">
        <v>661</v>
      </c>
      <c r="F8420" s="25" t="s">
        <v>96</v>
      </c>
      <c r="G8420" s="69">
        <v>1.524</v>
      </c>
      <c r="H8420" s="25" t="s">
        <v>126</v>
      </c>
      <c r="I8420" s="27" t="s">
        <v>44</v>
      </c>
      <c r="J8420" s="69">
        <v>45.72</v>
      </c>
      <c r="K8420" s="6" t="s">
        <v>18460</v>
      </c>
      <c r="L8420" s="6" t="s">
        <v>95</v>
      </c>
      <c r="M8420" s="69">
        <v>30</v>
      </c>
      <c r="N8420" s="6" t="s">
        <v>59</v>
      </c>
      <c r="O8420" s="6" t="s">
        <v>1073</v>
      </c>
      <c r="R8420" s="91" t="str">
        <f t="shared" si="156"/>
        <v>S06D1361P021</v>
      </c>
      <c r="S8420" s="78">
        <f>VLOOKUP(I8420,品牌型号对应工厂型号!C:E,3,0)</f>
        <v>5</v>
      </c>
      <c r="T8420" s="76" t="str">
        <f>VLOOKUP(I8420,品牌型号对应工厂型号!C:I,7,0)</f>
        <v>99:1.5mil DABL-10(G-15)</v>
      </c>
    </row>
    <row r="8421" spans="1:20">
      <c r="A8421" s="25">
        <v>43365</v>
      </c>
      <c r="B8421" s="25">
        <v>8.9268348379628151</v>
      </c>
      <c r="C8421" s="26" t="s">
        <v>18278</v>
      </c>
      <c r="D8421" s="25" t="s">
        <v>18461</v>
      </c>
      <c r="E8421" s="26" t="s">
        <v>661</v>
      </c>
      <c r="F8421" s="25" t="s">
        <v>96</v>
      </c>
      <c r="G8421" s="69">
        <v>1.524</v>
      </c>
      <c r="H8421" s="25" t="s">
        <v>126</v>
      </c>
      <c r="I8421" s="27" t="s">
        <v>44</v>
      </c>
      <c r="J8421" s="69">
        <v>45.72</v>
      </c>
      <c r="K8421" s="6" t="s">
        <v>18462</v>
      </c>
      <c r="L8421" s="6" t="s">
        <v>95</v>
      </c>
      <c r="M8421" s="69">
        <v>30</v>
      </c>
      <c r="N8421" s="6" t="s">
        <v>59</v>
      </c>
      <c r="O8421" s="6" t="s">
        <v>1073</v>
      </c>
      <c r="R8421" s="91" t="str">
        <f t="shared" si="156"/>
        <v>S06D1361P022</v>
      </c>
      <c r="S8421" s="78">
        <f>VLOOKUP(I8421,品牌型号对应工厂型号!C:E,3,0)</f>
        <v>5</v>
      </c>
      <c r="T8421" s="76" t="str">
        <f>VLOOKUP(I8421,品牌型号对应工厂型号!C:I,7,0)</f>
        <v>99:1.5mil DABL-10(G-15)</v>
      </c>
    </row>
    <row r="8422" spans="1:20">
      <c r="A8422" s="25">
        <v>43365</v>
      </c>
      <c r="B8422" s="25">
        <v>8.9268348379628151</v>
      </c>
      <c r="C8422" s="26" t="s">
        <v>18278</v>
      </c>
      <c r="D8422" s="25" t="s">
        <v>18463</v>
      </c>
      <c r="E8422" s="26" t="s">
        <v>661</v>
      </c>
      <c r="F8422" s="25" t="s">
        <v>96</v>
      </c>
      <c r="G8422" s="69">
        <v>1.524</v>
      </c>
      <c r="H8422" s="25" t="s">
        <v>126</v>
      </c>
      <c r="I8422" s="27" t="s">
        <v>44</v>
      </c>
      <c r="J8422" s="69">
        <v>45.72</v>
      </c>
      <c r="K8422" s="6" t="s">
        <v>18464</v>
      </c>
      <c r="L8422" s="6" t="s">
        <v>95</v>
      </c>
      <c r="M8422" s="69">
        <v>30</v>
      </c>
      <c r="N8422" s="6" t="s">
        <v>59</v>
      </c>
      <c r="O8422" s="6" t="s">
        <v>1073</v>
      </c>
      <c r="R8422" s="91" t="str">
        <f t="shared" si="156"/>
        <v>S06D1361P023</v>
      </c>
      <c r="S8422" s="78">
        <f>VLOOKUP(I8422,品牌型号对应工厂型号!C:E,3,0)</f>
        <v>5</v>
      </c>
      <c r="T8422" s="76" t="str">
        <f>VLOOKUP(I8422,品牌型号对应工厂型号!C:I,7,0)</f>
        <v>99:1.5mil DABL-10(G-15)</v>
      </c>
    </row>
    <row r="8423" spans="1:20">
      <c r="A8423" s="25">
        <v>43365</v>
      </c>
      <c r="B8423" s="25">
        <v>8.9268348379628151</v>
      </c>
      <c r="C8423" s="26" t="s">
        <v>18278</v>
      </c>
      <c r="D8423" s="25" t="s">
        <v>18465</v>
      </c>
      <c r="E8423" s="26" t="s">
        <v>661</v>
      </c>
      <c r="F8423" s="25" t="s">
        <v>96</v>
      </c>
      <c r="G8423" s="69">
        <v>1.524</v>
      </c>
      <c r="H8423" s="25" t="s">
        <v>126</v>
      </c>
      <c r="I8423" s="27" t="s">
        <v>44</v>
      </c>
      <c r="J8423" s="69">
        <v>45.72</v>
      </c>
      <c r="K8423" s="6" t="s">
        <v>18466</v>
      </c>
      <c r="L8423" s="6" t="s">
        <v>95</v>
      </c>
      <c r="M8423" s="69">
        <v>30</v>
      </c>
      <c r="N8423" s="6" t="s">
        <v>59</v>
      </c>
      <c r="O8423" s="6" t="s">
        <v>1073</v>
      </c>
      <c r="R8423" s="91" t="str">
        <f t="shared" si="156"/>
        <v>S06D1361P024</v>
      </c>
      <c r="S8423" s="78">
        <f>VLOOKUP(I8423,品牌型号对应工厂型号!C:E,3,0)</f>
        <v>5</v>
      </c>
      <c r="T8423" s="76" t="str">
        <f>VLOOKUP(I8423,品牌型号对应工厂型号!C:I,7,0)</f>
        <v>99:1.5mil DABL-10(G-15)</v>
      </c>
    </row>
    <row r="8424" spans="1:20">
      <c r="A8424" s="25">
        <v>43365</v>
      </c>
      <c r="B8424" s="25">
        <v>8.9268348379628151</v>
      </c>
      <c r="C8424" s="26" t="s">
        <v>18278</v>
      </c>
      <c r="D8424" s="25" t="s">
        <v>18467</v>
      </c>
      <c r="E8424" s="26" t="s">
        <v>661</v>
      </c>
      <c r="F8424" s="25" t="s">
        <v>96</v>
      </c>
      <c r="G8424" s="69">
        <v>1.524</v>
      </c>
      <c r="H8424" s="25" t="s">
        <v>126</v>
      </c>
      <c r="I8424" s="27" t="s">
        <v>44</v>
      </c>
      <c r="J8424" s="69">
        <v>45.72</v>
      </c>
      <c r="K8424" s="6" t="s">
        <v>18468</v>
      </c>
      <c r="L8424" s="6" t="s">
        <v>95</v>
      </c>
      <c r="M8424" s="69">
        <v>30</v>
      </c>
      <c r="N8424" s="6" t="s">
        <v>59</v>
      </c>
      <c r="O8424" s="6" t="s">
        <v>1073</v>
      </c>
      <c r="R8424" s="91" t="str">
        <f t="shared" si="156"/>
        <v>S06D1361P025</v>
      </c>
      <c r="S8424" s="78">
        <f>VLOOKUP(I8424,品牌型号对应工厂型号!C:E,3,0)</f>
        <v>5</v>
      </c>
      <c r="T8424" s="76" t="str">
        <f>VLOOKUP(I8424,品牌型号对应工厂型号!C:I,7,0)</f>
        <v>99:1.5mil DABL-10(G-15)</v>
      </c>
    </row>
    <row r="8425" spans="1:20">
      <c r="A8425" s="25">
        <v>43365</v>
      </c>
      <c r="B8425" s="25">
        <v>8.9268348379628151</v>
      </c>
      <c r="C8425" s="26" t="s">
        <v>18278</v>
      </c>
      <c r="D8425" s="25" t="s">
        <v>18469</v>
      </c>
      <c r="E8425" s="26" t="s">
        <v>661</v>
      </c>
      <c r="F8425" s="25" t="s">
        <v>96</v>
      </c>
      <c r="G8425" s="69">
        <v>1.524</v>
      </c>
      <c r="H8425" s="25" t="s">
        <v>126</v>
      </c>
      <c r="I8425" s="27" t="s">
        <v>44</v>
      </c>
      <c r="J8425" s="69">
        <v>45.72</v>
      </c>
      <c r="K8425" s="6" t="s">
        <v>18470</v>
      </c>
      <c r="L8425" s="6" t="s">
        <v>95</v>
      </c>
      <c r="M8425" s="69">
        <v>30</v>
      </c>
      <c r="N8425" s="6" t="s">
        <v>59</v>
      </c>
      <c r="O8425" s="6" t="s">
        <v>1073</v>
      </c>
      <c r="R8425" s="91" t="str">
        <f t="shared" si="156"/>
        <v>S06D1361P026</v>
      </c>
      <c r="S8425" s="78">
        <f>VLOOKUP(I8425,品牌型号对应工厂型号!C:E,3,0)</f>
        <v>5</v>
      </c>
      <c r="T8425" s="76" t="str">
        <f>VLOOKUP(I8425,品牌型号对应工厂型号!C:I,7,0)</f>
        <v>99:1.5mil DABL-10(G-15)</v>
      </c>
    </row>
    <row r="8426" spans="1:20">
      <c r="A8426" s="25">
        <v>43365</v>
      </c>
      <c r="B8426" s="25">
        <v>8.9268348379628151</v>
      </c>
      <c r="C8426" s="26" t="s">
        <v>18278</v>
      </c>
      <c r="D8426" s="25" t="s">
        <v>18471</v>
      </c>
      <c r="E8426" s="26" t="s">
        <v>661</v>
      </c>
      <c r="F8426" s="25" t="s">
        <v>96</v>
      </c>
      <c r="G8426" s="69">
        <v>1.524</v>
      </c>
      <c r="H8426" s="25" t="s">
        <v>126</v>
      </c>
      <c r="I8426" s="27" t="s">
        <v>44</v>
      </c>
      <c r="J8426" s="69">
        <v>45.72</v>
      </c>
      <c r="K8426" s="6" t="s">
        <v>18472</v>
      </c>
      <c r="L8426" s="6" t="s">
        <v>95</v>
      </c>
      <c r="M8426" s="69">
        <v>30</v>
      </c>
      <c r="N8426" s="6" t="s">
        <v>59</v>
      </c>
      <c r="O8426" s="6" t="s">
        <v>1073</v>
      </c>
      <c r="R8426" s="91" t="str">
        <f t="shared" si="156"/>
        <v>S06D1361P027</v>
      </c>
      <c r="S8426" s="78">
        <f>VLOOKUP(I8426,品牌型号对应工厂型号!C:E,3,0)</f>
        <v>5</v>
      </c>
      <c r="T8426" s="76" t="str">
        <f>VLOOKUP(I8426,品牌型号对应工厂型号!C:I,7,0)</f>
        <v>99:1.5mil DABL-10(G-15)</v>
      </c>
    </row>
    <row r="8427" spans="1:20">
      <c r="A8427" s="25">
        <v>43365</v>
      </c>
      <c r="B8427" s="25">
        <v>8.9268348379628151</v>
      </c>
      <c r="C8427" s="26" t="s">
        <v>18278</v>
      </c>
      <c r="D8427" s="25" t="s">
        <v>18473</v>
      </c>
      <c r="E8427" s="26" t="s">
        <v>661</v>
      </c>
      <c r="F8427" s="25" t="s">
        <v>96</v>
      </c>
      <c r="G8427" s="69">
        <v>1.524</v>
      </c>
      <c r="H8427" s="25" t="s">
        <v>126</v>
      </c>
      <c r="I8427" s="27" t="s">
        <v>44</v>
      </c>
      <c r="J8427" s="69">
        <v>45.72</v>
      </c>
      <c r="K8427" s="6" t="s">
        <v>18474</v>
      </c>
      <c r="L8427" s="6" t="s">
        <v>95</v>
      </c>
      <c r="M8427" s="69">
        <v>30</v>
      </c>
      <c r="N8427" s="6" t="s">
        <v>59</v>
      </c>
      <c r="O8427" s="6" t="s">
        <v>1073</v>
      </c>
      <c r="R8427" s="91" t="str">
        <f t="shared" si="156"/>
        <v>S06D1361P028</v>
      </c>
      <c r="S8427" s="78">
        <f>VLOOKUP(I8427,品牌型号对应工厂型号!C:E,3,0)</f>
        <v>5</v>
      </c>
      <c r="T8427" s="76" t="str">
        <f>VLOOKUP(I8427,品牌型号对应工厂型号!C:I,7,0)</f>
        <v>99:1.5mil DABL-10(G-15)</v>
      </c>
    </row>
    <row r="8428" spans="1:20">
      <c r="A8428" s="25">
        <v>43365</v>
      </c>
      <c r="B8428" s="25">
        <v>8.9268348379628151</v>
      </c>
      <c r="C8428" s="26" t="s">
        <v>18278</v>
      </c>
      <c r="D8428" s="25" t="s">
        <v>18475</v>
      </c>
      <c r="E8428" s="26" t="s">
        <v>661</v>
      </c>
      <c r="F8428" s="25" t="s">
        <v>96</v>
      </c>
      <c r="G8428" s="69">
        <v>1.524</v>
      </c>
      <c r="H8428" s="25" t="s">
        <v>126</v>
      </c>
      <c r="I8428" s="27" t="s">
        <v>44</v>
      </c>
      <c r="J8428" s="69">
        <v>45.72</v>
      </c>
      <c r="K8428" s="6" t="s">
        <v>18476</v>
      </c>
      <c r="L8428" s="6" t="s">
        <v>95</v>
      </c>
      <c r="M8428" s="69">
        <v>30</v>
      </c>
      <c r="N8428" s="6" t="s">
        <v>59</v>
      </c>
      <c r="O8428" s="6" t="s">
        <v>1073</v>
      </c>
      <c r="R8428" s="91" t="str">
        <f t="shared" si="156"/>
        <v>S06D1361P029</v>
      </c>
      <c r="S8428" s="78">
        <f>VLOOKUP(I8428,品牌型号对应工厂型号!C:E,3,0)</f>
        <v>5</v>
      </c>
      <c r="T8428" s="76" t="str">
        <f>VLOOKUP(I8428,品牌型号对应工厂型号!C:I,7,0)</f>
        <v>99:1.5mil DABL-10(G-15)</v>
      </c>
    </row>
    <row r="8429" spans="1:20">
      <c r="A8429" s="25">
        <v>43365</v>
      </c>
      <c r="B8429" s="25">
        <v>8.9268348379628151</v>
      </c>
      <c r="C8429" s="26" t="s">
        <v>18278</v>
      </c>
      <c r="D8429" s="25" t="s">
        <v>18477</v>
      </c>
      <c r="E8429" s="26" t="s">
        <v>661</v>
      </c>
      <c r="F8429" s="25" t="s">
        <v>96</v>
      </c>
      <c r="G8429" s="69">
        <v>1.524</v>
      </c>
      <c r="H8429" s="25" t="s">
        <v>126</v>
      </c>
      <c r="I8429" s="27" t="s">
        <v>44</v>
      </c>
      <c r="J8429" s="69">
        <v>45.72</v>
      </c>
      <c r="K8429" s="6" t="s">
        <v>18478</v>
      </c>
      <c r="L8429" s="6" t="s">
        <v>95</v>
      </c>
      <c r="M8429" s="69">
        <v>30</v>
      </c>
      <c r="N8429" s="6" t="s">
        <v>59</v>
      </c>
      <c r="O8429" s="6" t="s">
        <v>1073</v>
      </c>
      <c r="R8429" s="91" t="str">
        <f t="shared" si="156"/>
        <v>S06D1361P030</v>
      </c>
      <c r="S8429" s="78">
        <f>VLOOKUP(I8429,品牌型号对应工厂型号!C:E,3,0)</f>
        <v>5</v>
      </c>
      <c r="T8429" s="76" t="str">
        <f>VLOOKUP(I8429,品牌型号对应工厂型号!C:I,7,0)</f>
        <v>99:1.5mil DABL-10(G-15)</v>
      </c>
    </row>
    <row r="8430" spans="1:20">
      <c r="A8430" s="25">
        <v>43365</v>
      </c>
      <c r="B8430" s="25">
        <v>8.9268348379628151</v>
      </c>
      <c r="C8430" s="26" t="s">
        <v>18278</v>
      </c>
      <c r="D8430" s="25" t="s">
        <v>18479</v>
      </c>
      <c r="E8430" s="26" t="s">
        <v>661</v>
      </c>
      <c r="F8430" s="25" t="s">
        <v>96</v>
      </c>
      <c r="G8430" s="69">
        <v>1.524</v>
      </c>
      <c r="H8430" s="25" t="s">
        <v>126</v>
      </c>
      <c r="I8430" s="27" t="s">
        <v>44</v>
      </c>
      <c r="J8430" s="69">
        <v>45.72</v>
      </c>
      <c r="K8430" s="6" t="s">
        <v>18480</v>
      </c>
      <c r="L8430" s="6" t="s">
        <v>95</v>
      </c>
      <c r="M8430" s="69">
        <v>30</v>
      </c>
      <c r="N8430" s="6" t="s">
        <v>59</v>
      </c>
      <c r="O8430" s="6" t="s">
        <v>1073</v>
      </c>
      <c r="R8430" s="91" t="str">
        <f t="shared" si="156"/>
        <v>S06D1361P031</v>
      </c>
      <c r="S8430" s="78">
        <f>VLOOKUP(I8430,品牌型号对应工厂型号!C:E,3,0)</f>
        <v>5</v>
      </c>
      <c r="T8430" s="76" t="str">
        <f>VLOOKUP(I8430,品牌型号对应工厂型号!C:I,7,0)</f>
        <v>99:1.5mil DABL-10(G-15)</v>
      </c>
    </row>
    <row r="8431" spans="1:20">
      <c r="A8431" s="25">
        <v>43365</v>
      </c>
      <c r="B8431" s="25">
        <v>8.9268348379628151</v>
      </c>
      <c r="C8431" s="26" t="s">
        <v>18278</v>
      </c>
      <c r="D8431" s="25" t="s">
        <v>18481</v>
      </c>
      <c r="E8431" s="26" t="s">
        <v>661</v>
      </c>
      <c r="F8431" s="25" t="s">
        <v>96</v>
      </c>
      <c r="G8431" s="69">
        <v>1.524</v>
      </c>
      <c r="H8431" s="25" t="s">
        <v>126</v>
      </c>
      <c r="I8431" s="27" t="s">
        <v>44</v>
      </c>
      <c r="J8431" s="69">
        <v>45.72</v>
      </c>
      <c r="K8431" s="6" t="s">
        <v>18482</v>
      </c>
      <c r="L8431" s="6" t="s">
        <v>95</v>
      </c>
      <c r="M8431" s="69">
        <v>30</v>
      </c>
      <c r="N8431" s="6" t="s">
        <v>59</v>
      </c>
      <c r="O8431" s="6" t="s">
        <v>1073</v>
      </c>
      <c r="R8431" s="91" t="str">
        <f t="shared" si="156"/>
        <v>S06D1361P032</v>
      </c>
      <c r="S8431" s="78">
        <f>VLOOKUP(I8431,品牌型号对应工厂型号!C:E,3,0)</f>
        <v>5</v>
      </c>
      <c r="T8431" s="76" t="str">
        <f>VLOOKUP(I8431,品牌型号对应工厂型号!C:I,7,0)</f>
        <v>99:1.5mil DABL-10(G-15)</v>
      </c>
    </row>
    <row r="8432" spans="1:20">
      <c r="A8432" s="25">
        <v>43365</v>
      </c>
      <c r="B8432" s="25">
        <v>8.9268348379628151</v>
      </c>
      <c r="C8432" s="26" t="s">
        <v>18278</v>
      </c>
      <c r="D8432" s="25" t="s">
        <v>18483</v>
      </c>
      <c r="E8432" s="26" t="s">
        <v>661</v>
      </c>
      <c r="F8432" s="25" t="s">
        <v>96</v>
      </c>
      <c r="G8432" s="69">
        <v>1.524</v>
      </c>
      <c r="H8432" s="25" t="s">
        <v>126</v>
      </c>
      <c r="I8432" s="27" t="s">
        <v>44</v>
      </c>
      <c r="J8432" s="69">
        <v>45.72</v>
      </c>
      <c r="K8432" s="6" t="s">
        <v>18484</v>
      </c>
      <c r="L8432" s="6" t="s">
        <v>95</v>
      </c>
      <c r="M8432" s="69">
        <v>30</v>
      </c>
      <c r="N8432" s="6" t="s">
        <v>59</v>
      </c>
      <c r="O8432" s="6" t="s">
        <v>1073</v>
      </c>
      <c r="R8432" s="91" t="str">
        <f t="shared" si="156"/>
        <v>S06D1361P033</v>
      </c>
      <c r="S8432" s="78">
        <f>VLOOKUP(I8432,品牌型号对应工厂型号!C:E,3,0)</f>
        <v>5</v>
      </c>
      <c r="T8432" s="76" t="str">
        <f>VLOOKUP(I8432,品牌型号对应工厂型号!C:I,7,0)</f>
        <v>99:1.5mil DABL-10(G-15)</v>
      </c>
    </row>
    <row r="8433" spans="1:20">
      <c r="A8433" s="25">
        <v>43365</v>
      </c>
      <c r="B8433" s="25">
        <v>8.9268348379628151</v>
      </c>
      <c r="C8433" s="26" t="s">
        <v>18278</v>
      </c>
      <c r="D8433" s="25" t="s">
        <v>18485</v>
      </c>
      <c r="E8433" s="26" t="s">
        <v>661</v>
      </c>
      <c r="F8433" s="25" t="s">
        <v>96</v>
      </c>
      <c r="G8433" s="69">
        <v>1.524</v>
      </c>
      <c r="H8433" s="25" t="s">
        <v>126</v>
      </c>
      <c r="I8433" s="27" t="s">
        <v>44</v>
      </c>
      <c r="J8433" s="69">
        <v>45.72</v>
      </c>
      <c r="K8433" s="6" t="s">
        <v>18486</v>
      </c>
      <c r="L8433" s="6" t="s">
        <v>95</v>
      </c>
      <c r="M8433" s="69">
        <v>30</v>
      </c>
      <c r="N8433" s="6" t="s">
        <v>59</v>
      </c>
      <c r="O8433" s="6" t="s">
        <v>1073</v>
      </c>
      <c r="R8433" s="91" t="str">
        <f t="shared" si="156"/>
        <v>S06D1361P034</v>
      </c>
      <c r="S8433" s="78">
        <f>VLOOKUP(I8433,品牌型号对应工厂型号!C:E,3,0)</f>
        <v>5</v>
      </c>
      <c r="T8433" s="76" t="str">
        <f>VLOOKUP(I8433,品牌型号对应工厂型号!C:I,7,0)</f>
        <v>99:1.5mil DABL-10(G-15)</v>
      </c>
    </row>
    <row r="8434" spans="1:20">
      <c r="A8434" s="25">
        <v>43365</v>
      </c>
      <c r="B8434" s="25">
        <v>8.9268348379628151</v>
      </c>
      <c r="C8434" s="26" t="s">
        <v>18278</v>
      </c>
      <c r="D8434" s="25" t="s">
        <v>18487</v>
      </c>
      <c r="E8434" s="26" t="s">
        <v>661</v>
      </c>
      <c r="F8434" s="25" t="s">
        <v>96</v>
      </c>
      <c r="G8434" s="69">
        <v>1.524</v>
      </c>
      <c r="H8434" s="25" t="s">
        <v>126</v>
      </c>
      <c r="I8434" s="27" t="s">
        <v>44</v>
      </c>
      <c r="J8434" s="69">
        <v>45.72</v>
      </c>
      <c r="K8434" s="6" t="s">
        <v>18488</v>
      </c>
      <c r="L8434" s="6" t="s">
        <v>95</v>
      </c>
      <c r="M8434" s="69">
        <v>30</v>
      </c>
      <c r="N8434" s="6" t="s">
        <v>59</v>
      </c>
      <c r="O8434" s="6" t="s">
        <v>1073</v>
      </c>
      <c r="R8434" s="91" t="str">
        <f t="shared" si="156"/>
        <v>S06D1361P035</v>
      </c>
      <c r="S8434" s="78">
        <f>VLOOKUP(I8434,品牌型号对应工厂型号!C:E,3,0)</f>
        <v>5</v>
      </c>
      <c r="T8434" s="76" t="str">
        <f>VLOOKUP(I8434,品牌型号对应工厂型号!C:I,7,0)</f>
        <v>99:1.5mil DABL-10(G-15)</v>
      </c>
    </row>
    <row r="8435" spans="1:20">
      <c r="A8435" s="25">
        <v>43365</v>
      </c>
      <c r="B8435" s="25">
        <v>8.9268348379628151</v>
      </c>
      <c r="C8435" s="26" t="s">
        <v>18278</v>
      </c>
      <c r="D8435" s="25" t="s">
        <v>18489</v>
      </c>
      <c r="E8435" s="26" t="s">
        <v>661</v>
      </c>
      <c r="F8435" s="25" t="s">
        <v>96</v>
      </c>
      <c r="G8435" s="69">
        <v>1.524</v>
      </c>
      <c r="H8435" s="25" t="s">
        <v>126</v>
      </c>
      <c r="I8435" s="27" t="s">
        <v>44</v>
      </c>
      <c r="J8435" s="69">
        <v>45.72</v>
      </c>
      <c r="K8435" s="6" t="s">
        <v>18490</v>
      </c>
      <c r="L8435" s="6" t="s">
        <v>95</v>
      </c>
      <c r="M8435" s="69">
        <v>30</v>
      </c>
      <c r="N8435" s="6" t="s">
        <v>59</v>
      </c>
      <c r="O8435" s="6" t="s">
        <v>1073</v>
      </c>
      <c r="R8435" s="91" t="str">
        <f t="shared" si="156"/>
        <v>S06D1361P036</v>
      </c>
      <c r="S8435" s="78">
        <f>VLOOKUP(I8435,品牌型号对应工厂型号!C:E,3,0)</f>
        <v>5</v>
      </c>
      <c r="T8435" s="76" t="str">
        <f>VLOOKUP(I8435,品牌型号对应工厂型号!C:I,7,0)</f>
        <v>99:1.5mil DABL-10(G-15)</v>
      </c>
    </row>
    <row r="8436" spans="1:20">
      <c r="A8436" s="25">
        <v>43365</v>
      </c>
      <c r="B8436" s="25">
        <v>8.9268348379628151</v>
      </c>
      <c r="C8436" s="26" t="s">
        <v>18278</v>
      </c>
      <c r="D8436" s="25" t="s">
        <v>18491</v>
      </c>
      <c r="E8436" s="26" t="s">
        <v>661</v>
      </c>
      <c r="F8436" s="25" t="s">
        <v>96</v>
      </c>
      <c r="G8436" s="69">
        <v>1.524</v>
      </c>
      <c r="H8436" s="25" t="s">
        <v>126</v>
      </c>
      <c r="I8436" s="27" t="s">
        <v>44</v>
      </c>
      <c r="J8436" s="69">
        <v>45.72</v>
      </c>
      <c r="K8436" s="6" t="s">
        <v>18492</v>
      </c>
      <c r="L8436" s="6" t="s">
        <v>95</v>
      </c>
      <c r="M8436" s="69">
        <v>30</v>
      </c>
      <c r="N8436" s="6" t="s">
        <v>59</v>
      </c>
      <c r="O8436" s="6" t="s">
        <v>1073</v>
      </c>
      <c r="R8436" s="91" t="str">
        <f t="shared" si="156"/>
        <v>S06D1361P037</v>
      </c>
      <c r="S8436" s="78">
        <f>VLOOKUP(I8436,品牌型号对应工厂型号!C:E,3,0)</f>
        <v>5</v>
      </c>
      <c r="T8436" s="76" t="str">
        <f>VLOOKUP(I8436,品牌型号对应工厂型号!C:I,7,0)</f>
        <v>99:1.5mil DABL-10(G-15)</v>
      </c>
    </row>
    <row r="8437" spans="1:20">
      <c r="A8437" s="25">
        <v>43365</v>
      </c>
      <c r="B8437" s="25">
        <v>8.9268348379628151</v>
      </c>
      <c r="C8437" s="26" t="s">
        <v>18278</v>
      </c>
      <c r="D8437" s="25" t="s">
        <v>18493</v>
      </c>
      <c r="E8437" s="26" t="s">
        <v>661</v>
      </c>
      <c r="F8437" s="25" t="s">
        <v>96</v>
      </c>
      <c r="G8437" s="69">
        <v>1.524</v>
      </c>
      <c r="H8437" s="25" t="s">
        <v>126</v>
      </c>
      <c r="I8437" s="27" t="s">
        <v>44</v>
      </c>
      <c r="J8437" s="69">
        <v>45.72</v>
      </c>
      <c r="K8437" s="6" t="s">
        <v>18494</v>
      </c>
      <c r="L8437" s="6" t="s">
        <v>95</v>
      </c>
      <c r="M8437" s="69">
        <v>30</v>
      </c>
      <c r="N8437" s="6" t="s">
        <v>59</v>
      </c>
      <c r="O8437" s="6" t="s">
        <v>1073</v>
      </c>
      <c r="R8437" s="91" t="str">
        <f t="shared" si="156"/>
        <v>S06D1361P038</v>
      </c>
      <c r="S8437" s="78">
        <f>VLOOKUP(I8437,品牌型号对应工厂型号!C:E,3,0)</f>
        <v>5</v>
      </c>
      <c r="T8437" s="76" t="str">
        <f>VLOOKUP(I8437,品牌型号对应工厂型号!C:I,7,0)</f>
        <v>99:1.5mil DABL-10(G-15)</v>
      </c>
    </row>
    <row r="8438" spans="1:20">
      <c r="A8438" s="25">
        <v>43365</v>
      </c>
      <c r="B8438" s="25">
        <v>8.9268348379628151</v>
      </c>
      <c r="C8438" s="26" t="s">
        <v>18278</v>
      </c>
      <c r="D8438" s="25" t="s">
        <v>18495</v>
      </c>
      <c r="E8438" s="26" t="s">
        <v>661</v>
      </c>
      <c r="F8438" s="25" t="s">
        <v>96</v>
      </c>
      <c r="G8438" s="69">
        <v>1.524</v>
      </c>
      <c r="H8438" s="25" t="s">
        <v>126</v>
      </c>
      <c r="I8438" s="27" t="s">
        <v>44</v>
      </c>
      <c r="J8438" s="69">
        <v>45.72</v>
      </c>
      <c r="K8438" s="6" t="s">
        <v>18496</v>
      </c>
      <c r="L8438" s="6" t="s">
        <v>95</v>
      </c>
      <c r="M8438" s="69">
        <v>30</v>
      </c>
      <c r="N8438" s="6" t="s">
        <v>59</v>
      </c>
      <c r="O8438" s="6" t="s">
        <v>1073</v>
      </c>
      <c r="R8438" s="91" t="str">
        <f t="shared" si="156"/>
        <v>S06D1361P039</v>
      </c>
      <c r="S8438" s="78">
        <f>VLOOKUP(I8438,品牌型号对应工厂型号!C:E,3,0)</f>
        <v>5</v>
      </c>
      <c r="T8438" s="76" t="str">
        <f>VLOOKUP(I8438,品牌型号对应工厂型号!C:I,7,0)</f>
        <v>99:1.5mil DABL-10(G-15)</v>
      </c>
    </row>
    <row r="8439" spans="1:20">
      <c r="A8439" s="25">
        <v>43365</v>
      </c>
      <c r="B8439" s="25">
        <v>8.9268348379628151</v>
      </c>
      <c r="C8439" s="26" t="s">
        <v>18278</v>
      </c>
      <c r="D8439" s="25" t="s">
        <v>18497</v>
      </c>
      <c r="E8439" s="26" t="s">
        <v>661</v>
      </c>
      <c r="F8439" s="25" t="s">
        <v>96</v>
      </c>
      <c r="G8439" s="69">
        <v>1.524</v>
      </c>
      <c r="H8439" s="25" t="s">
        <v>126</v>
      </c>
      <c r="I8439" s="27" t="s">
        <v>44</v>
      </c>
      <c r="J8439" s="69">
        <v>45.72</v>
      </c>
      <c r="K8439" s="6" t="s">
        <v>18498</v>
      </c>
      <c r="L8439" s="6" t="s">
        <v>95</v>
      </c>
      <c r="M8439" s="69">
        <v>30</v>
      </c>
      <c r="N8439" s="6" t="s">
        <v>59</v>
      </c>
      <c r="O8439" s="6" t="s">
        <v>1073</v>
      </c>
      <c r="R8439" s="91" t="str">
        <f t="shared" si="156"/>
        <v>S06D1361P040</v>
      </c>
      <c r="S8439" s="78">
        <f>VLOOKUP(I8439,品牌型号对应工厂型号!C:E,3,0)</f>
        <v>5</v>
      </c>
      <c r="T8439" s="76" t="str">
        <f>VLOOKUP(I8439,品牌型号对应工厂型号!C:I,7,0)</f>
        <v>99:1.5mil DABL-10(G-15)</v>
      </c>
    </row>
    <row r="8440" spans="1:20">
      <c r="A8440" s="25">
        <v>43365</v>
      </c>
      <c r="B8440" s="25">
        <v>8.9268348379628151</v>
      </c>
      <c r="C8440" s="26" t="s">
        <v>18278</v>
      </c>
      <c r="D8440" s="25" t="s">
        <v>18499</v>
      </c>
      <c r="E8440" s="26" t="s">
        <v>661</v>
      </c>
      <c r="F8440" s="25" t="s">
        <v>96</v>
      </c>
      <c r="G8440" s="69">
        <v>1.524</v>
      </c>
      <c r="H8440" s="25" t="s">
        <v>126</v>
      </c>
      <c r="I8440" s="27" t="s">
        <v>44</v>
      </c>
      <c r="J8440" s="69">
        <v>45.72</v>
      </c>
      <c r="K8440" s="6" t="s">
        <v>18500</v>
      </c>
      <c r="L8440" s="6" t="s">
        <v>95</v>
      </c>
      <c r="M8440" s="69">
        <v>30</v>
      </c>
      <c r="N8440" s="6" t="s">
        <v>59</v>
      </c>
      <c r="O8440" s="6" t="s">
        <v>1073</v>
      </c>
      <c r="R8440" s="91" t="str">
        <f t="shared" si="156"/>
        <v>S06D1361P041</v>
      </c>
      <c r="S8440" s="78">
        <f>VLOOKUP(I8440,品牌型号对应工厂型号!C:E,3,0)</f>
        <v>5</v>
      </c>
      <c r="T8440" s="76" t="str">
        <f>VLOOKUP(I8440,品牌型号对应工厂型号!C:I,7,0)</f>
        <v>99:1.5mil DABL-10(G-15)</v>
      </c>
    </row>
    <row r="8441" spans="1:20">
      <c r="A8441" s="25">
        <v>43365</v>
      </c>
      <c r="B8441" s="25">
        <v>8.9268348379628151</v>
      </c>
      <c r="C8441" s="26" t="s">
        <v>18278</v>
      </c>
      <c r="D8441" s="25" t="s">
        <v>18501</v>
      </c>
      <c r="E8441" s="26" t="s">
        <v>661</v>
      </c>
      <c r="F8441" s="25" t="s">
        <v>96</v>
      </c>
      <c r="G8441" s="69">
        <v>1.524</v>
      </c>
      <c r="H8441" s="25" t="s">
        <v>126</v>
      </c>
      <c r="I8441" s="27" t="s">
        <v>44</v>
      </c>
      <c r="J8441" s="69">
        <v>45.72</v>
      </c>
      <c r="K8441" s="6" t="s">
        <v>18502</v>
      </c>
      <c r="L8441" s="6" t="s">
        <v>95</v>
      </c>
      <c r="M8441" s="69">
        <v>30</v>
      </c>
      <c r="N8441" s="6" t="s">
        <v>59</v>
      </c>
      <c r="O8441" s="6" t="s">
        <v>1073</v>
      </c>
      <c r="R8441" s="91" t="str">
        <f t="shared" si="156"/>
        <v>S06D1361P042</v>
      </c>
      <c r="S8441" s="78">
        <f>VLOOKUP(I8441,品牌型号对应工厂型号!C:E,3,0)</f>
        <v>5</v>
      </c>
      <c r="T8441" s="76" t="str">
        <f>VLOOKUP(I8441,品牌型号对应工厂型号!C:I,7,0)</f>
        <v>99:1.5mil DABL-10(G-15)</v>
      </c>
    </row>
    <row r="8442" spans="1:20">
      <c r="A8442" s="25">
        <v>43365</v>
      </c>
      <c r="B8442" s="25">
        <v>8.9268348379628151</v>
      </c>
      <c r="C8442" s="26" t="s">
        <v>18278</v>
      </c>
      <c r="D8442" s="25" t="s">
        <v>18503</v>
      </c>
      <c r="E8442" s="26" t="s">
        <v>661</v>
      </c>
      <c r="F8442" s="25" t="s">
        <v>96</v>
      </c>
      <c r="G8442" s="69">
        <v>1.524</v>
      </c>
      <c r="H8442" s="25" t="s">
        <v>126</v>
      </c>
      <c r="I8442" s="27" t="s">
        <v>44</v>
      </c>
      <c r="J8442" s="69">
        <v>45.72</v>
      </c>
      <c r="K8442" s="6" t="s">
        <v>18504</v>
      </c>
      <c r="L8442" s="6" t="s">
        <v>95</v>
      </c>
      <c r="M8442" s="69">
        <v>30</v>
      </c>
      <c r="N8442" s="6" t="s">
        <v>59</v>
      </c>
      <c r="O8442" s="6" t="s">
        <v>1073</v>
      </c>
      <c r="R8442" s="91" t="str">
        <f t="shared" si="156"/>
        <v>S06D1361P043</v>
      </c>
      <c r="S8442" s="78">
        <f>VLOOKUP(I8442,品牌型号对应工厂型号!C:E,3,0)</f>
        <v>5</v>
      </c>
      <c r="T8442" s="76" t="str">
        <f>VLOOKUP(I8442,品牌型号对应工厂型号!C:I,7,0)</f>
        <v>99:1.5mil DABL-10(G-15)</v>
      </c>
    </row>
    <row r="8443" spans="1:20">
      <c r="A8443" s="25">
        <v>43365</v>
      </c>
      <c r="B8443" s="25">
        <v>8.9268348379628151</v>
      </c>
      <c r="C8443" s="26" t="s">
        <v>18278</v>
      </c>
      <c r="D8443" s="25" t="s">
        <v>18505</v>
      </c>
      <c r="E8443" s="26" t="s">
        <v>661</v>
      </c>
      <c r="F8443" s="25" t="s">
        <v>96</v>
      </c>
      <c r="G8443" s="69">
        <v>1.524</v>
      </c>
      <c r="H8443" s="25" t="s">
        <v>126</v>
      </c>
      <c r="I8443" s="27" t="s">
        <v>44</v>
      </c>
      <c r="J8443" s="69">
        <v>45.72</v>
      </c>
      <c r="K8443" s="6" t="s">
        <v>18506</v>
      </c>
      <c r="L8443" s="6" t="s">
        <v>95</v>
      </c>
      <c r="M8443" s="69">
        <v>30</v>
      </c>
      <c r="N8443" s="6" t="s">
        <v>59</v>
      </c>
      <c r="O8443" s="6" t="s">
        <v>1073</v>
      </c>
      <c r="R8443" s="91" t="str">
        <f t="shared" si="156"/>
        <v>S06D1361P044</v>
      </c>
      <c r="S8443" s="78">
        <f>VLOOKUP(I8443,品牌型号对应工厂型号!C:E,3,0)</f>
        <v>5</v>
      </c>
      <c r="T8443" s="76" t="str">
        <f>VLOOKUP(I8443,品牌型号对应工厂型号!C:I,7,0)</f>
        <v>99:1.5mil DABL-10(G-15)</v>
      </c>
    </row>
    <row r="8444" spans="1:20">
      <c r="A8444" s="25">
        <v>43365</v>
      </c>
      <c r="B8444" s="25">
        <v>8.9268348379628151</v>
      </c>
      <c r="C8444" s="26" t="s">
        <v>18278</v>
      </c>
      <c r="D8444" s="25" t="s">
        <v>18507</v>
      </c>
      <c r="E8444" s="26" t="s">
        <v>661</v>
      </c>
      <c r="F8444" s="25" t="s">
        <v>96</v>
      </c>
      <c r="G8444" s="69">
        <v>1.524</v>
      </c>
      <c r="H8444" s="25" t="s">
        <v>126</v>
      </c>
      <c r="I8444" s="27" t="s">
        <v>44</v>
      </c>
      <c r="J8444" s="69">
        <v>45.72</v>
      </c>
      <c r="K8444" s="6" t="s">
        <v>18508</v>
      </c>
      <c r="L8444" s="6" t="s">
        <v>95</v>
      </c>
      <c r="M8444" s="69">
        <v>30</v>
      </c>
      <c r="N8444" s="6" t="s">
        <v>59</v>
      </c>
      <c r="O8444" s="6" t="s">
        <v>1073</v>
      </c>
      <c r="R8444" s="91" t="str">
        <f t="shared" si="156"/>
        <v>S06D1361P045</v>
      </c>
      <c r="S8444" s="78">
        <f>VLOOKUP(I8444,品牌型号对应工厂型号!C:E,3,0)</f>
        <v>5</v>
      </c>
      <c r="T8444" s="76" t="str">
        <f>VLOOKUP(I8444,品牌型号对应工厂型号!C:I,7,0)</f>
        <v>99:1.5mil DABL-10(G-15)</v>
      </c>
    </row>
    <row r="8445" spans="1:20">
      <c r="A8445" s="25">
        <v>43365</v>
      </c>
      <c r="B8445" s="25">
        <v>8.9268348379628151</v>
      </c>
      <c r="C8445" s="26" t="s">
        <v>18278</v>
      </c>
      <c r="D8445" s="25" t="s">
        <v>18509</v>
      </c>
      <c r="E8445" s="26" t="s">
        <v>661</v>
      </c>
      <c r="F8445" s="25" t="s">
        <v>96</v>
      </c>
      <c r="G8445" s="69">
        <v>1.524</v>
      </c>
      <c r="H8445" s="25" t="s">
        <v>126</v>
      </c>
      <c r="I8445" s="27" t="s">
        <v>44</v>
      </c>
      <c r="J8445" s="69">
        <v>45.72</v>
      </c>
      <c r="K8445" s="6" t="s">
        <v>18510</v>
      </c>
      <c r="L8445" s="6" t="s">
        <v>95</v>
      </c>
      <c r="M8445" s="69">
        <v>30</v>
      </c>
      <c r="N8445" s="6" t="s">
        <v>59</v>
      </c>
      <c r="O8445" s="6" t="s">
        <v>1073</v>
      </c>
      <c r="R8445" s="91" t="str">
        <f t="shared" si="156"/>
        <v>S06D1361P046</v>
      </c>
      <c r="S8445" s="78">
        <f>VLOOKUP(I8445,品牌型号对应工厂型号!C:E,3,0)</f>
        <v>5</v>
      </c>
      <c r="T8445" s="76" t="str">
        <f>VLOOKUP(I8445,品牌型号对应工厂型号!C:I,7,0)</f>
        <v>99:1.5mil DABL-10(G-15)</v>
      </c>
    </row>
    <row r="8446" spans="1:20">
      <c r="A8446" s="25">
        <v>43365</v>
      </c>
      <c r="B8446" s="25">
        <v>8.9268348379628151</v>
      </c>
      <c r="C8446" s="26" t="s">
        <v>18278</v>
      </c>
      <c r="D8446" s="25" t="s">
        <v>18511</v>
      </c>
      <c r="E8446" s="26" t="s">
        <v>661</v>
      </c>
      <c r="F8446" s="25" t="s">
        <v>96</v>
      </c>
      <c r="G8446" s="69">
        <v>1.524</v>
      </c>
      <c r="H8446" s="25" t="s">
        <v>126</v>
      </c>
      <c r="I8446" s="27" t="s">
        <v>44</v>
      </c>
      <c r="J8446" s="69">
        <v>45.72</v>
      </c>
      <c r="K8446" s="6" t="s">
        <v>18512</v>
      </c>
      <c r="L8446" s="6" t="s">
        <v>95</v>
      </c>
      <c r="M8446" s="69">
        <v>30</v>
      </c>
      <c r="N8446" s="6" t="s">
        <v>59</v>
      </c>
      <c r="O8446" s="6" t="s">
        <v>1073</v>
      </c>
      <c r="R8446" s="91" t="str">
        <f t="shared" si="156"/>
        <v>S06D1361P047</v>
      </c>
      <c r="S8446" s="78">
        <f>VLOOKUP(I8446,品牌型号对应工厂型号!C:E,3,0)</f>
        <v>5</v>
      </c>
      <c r="T8446" s="76" t="str">
        <f>VLOOKUP(I8446,品牌型号对应工厂型号!C:I,7,0)</f>
        <v>99:1.5mil DABL-10(G-15)</v>
      </c>
    </row>
    <row r="8447" spans="1:20">
      <c r="A8447" s="25">
        <v>43365</v>
      </c>
      <c r="B8447" s="25">
        <v>8.9268348379628151</v>
      </c>
      <c r="C8447" s="26" t="s">
        <v>18278</v>
      </c>
      <c r="D8447" s="25" t="s">
        <v>18513</v>
      </c>
      <c r="E8447" s="26" t="s">
        <v>661</v>
      </c>
      <c r="F8447" s="25" t="s">
        <v>96</v>
      </c>
      <c r="G8447" s="69">
        <v>1.524</v>
      </c>
      <c r="H8447" s="25" t="s">
        <v>126</v>
      </c>
      <c r="I8447" s="27" t="s">
        <v>44</v>
      </c>
      <c r="J8447" s="69">
        <v>45.72</v>
      </c>
      <c r="K8447" s="6" t="s">
        <v>18514</v>
      </c>
      <c r="L8447" s="6" t="s">
        <v>95</v>
      </c>
      <c r="M8447" s="69">
        <v>30</v>
      </c>
      <c r="N8447" s="6" t="s">
        <v>59</v>
      </c>
      <c r="O8447" s="6" t="s">
        <v>1073</v>
      </c>
      <c r="R8447" s="91" t="str">
        <f t="shared" si="156"/>
        <v>S06D1361P048</v>
      </c>
      <c r="S8447" s="78">
        <f>VLOOKUP(I8447,品牌型号对应工厂型号!C:E,3,0)</f>
        <v>5</v>
      </c>
      <c r="T8447" s="76" t="str">
        <f>VLOOKUP(I8447,品牌型号对应工厂型号!C:I,7,0)</f>
        <v>99:1.5mil DABL-10(G-15)</v>
      </c>
    </row>
    <row r="8448" spans="1:20">
      <c r="A8448" s="25">
        <v>43365</v>
      </c>
      <c r="B8448" s="25">
        <v>8.9268348379628151</v>
      </c>
      <c r="C8448" s="26" t="s">
        <v>18278</v>
      </c>
      <c r="D8448" s="25" t="s">
        <v>18515</v>
      </c>
      <c r="E8448" s="26" t="s">
        <v>661</v>
      </c>
      <c r="F8448" s="25" t="s">
        <v>96</v>
      </c>
      <c r="G8448" s="69">
        <v>1.524</v>
      </c>
      <c r="H8448" s="25" t="s">
        <v>126</v>
      </c>
      <c r="I8448" s="27" t="s">
        <v>44</v>
      </c>
      <c r="J8448" s="69">
        <v>45.72</v>
      </c>
      <c r="K8448" s="6" t="s">
        <v>18516</v>
      </c>
      <c r="L8448" s="6" t="s">
        <v>95</v>
      </c>
      <c r="M8448" s="69">
        <v>30</v>
      </c>
      <c r="N8448" s="6" t="s">
        <v>59</v>
      </c>
      <c r="O8448" s="6" t="s">
        <v>1073</v>
      </c>
      <c r="R8448" s="91" t="str">
        <f t="shared" si="156"/>
        <v>S06D1364P020</v>
      </c>
      <c r="S8448" s="78">
        <f>VLOOKUP(I8448,品牌型号对应工厂型号!C:E,3,0)</f>
        <v>5</v>
      </c>
      <c r="T8448" s="76" t="str">
        <f>VLOOKUP(I8448,品牌型号对应工厂型号!C:I,7,0)</f>
        <v>99:1.5mil DABL-10(G-15)</v>
      </c>
    </row>
    <row r="8449" spans="1:20">
      <c r="A8449" s="25">
        <v>43365</v>
      </c>
      <c r="B8449" s="25">
        <v>8.9268348379628151</v>
      </c>
      <c r="C8449" s="26" t="s">
        <v>18278</v>
      </c>
      <c r="D8449" s="25" t="s">
        <v>18517</v>
      </c>
      <c r="E8449" s="26" t="s">
        <v>661</v>
      </c>
      <c r="F8449" s="25" t="s">
        <v>96</v>
      </c>
      <c r="G8449" s="69">
        <v>1.524</v>
      </c>
      <c r="H8449" s="25" t="s">
        <v>126</v>
      </c>
      <c r="I8449" s="27" t="s">
        <v>44</v>
      </c>
      <c r="J8449" s="69">
        <v>45.72</v>
      </c>
      <c r="K8449" s="6" t="s">
        <v>18518</v>
      </c>
      <c r="L8449" s="6" t="s">
        <v>95</v>
      </c>
      <c r="M8449" s="69">
        <v>30</v>
      </c>
      <c r="N8449" s="6" t="s">
        <v>59</v>
      </c>
      <c r="O8449" s="6" t="s">
        <v>1073</v>
      </c>
      <c r="R8449" s="91" t="str">
        <f t="shared" si="156"/>
        <v>S06D1364P017</v>
      </c>
      <c r="S8449" s="78">
        <f>VLOOKUP(I8449,品牌型号对应工厂型号!C:E,3,0)</f>
        <v>5</v>
      </c>
      <c r="T8449" s="76" t="str">
        <f>VLOOKUP(I8449,品牌型号对应工厂型号!C:I,7,0)</f>
        <v>99:1.5mil DABL-10(G-15)</v>
      </c>
    </row>
    <row r="8450" spans="1:20">
      <c r="A8450" s="25">
        <v>43365</v>
      </c>
      <c r="B8450" s="25">
        <v>8.9268348379628151</v>
      </c>
      <c r="C8450" s="26" t="s">
        <v>18278</v>
      </c>
      <c r="D8450" s="25" t="s">
        <v>18519</v>
      </c>
      <c r="E8450" s="26" t="s">
        <v>661</v>
      </c>
      <c r="F8450" s="25" t="s">
        <v>96</v>
      </c>
      <c r="G8450" s="69">
        <v>1.524</v>
      </c>
      <c r="H8450" s="25" t="s">
        <v>126</v>
      </c>
      <c r="I8450" s="27" t="s">
        <v>44</v>
      </c>
      <c r="J8450" s="69">
        <v>45.72</v>
      </c>
      <c r="K8450" s="6" t="s">
        <v>18520</v>
      </c>
      <c r="L8450" s="6" t="s">
        <v>95</v>
      </c>
      <c r="M8450" s="69">
        <v>30</v>
      </c>
      <c r="N8450" s="6" t="s">
        <v>59</v>
      </c>
      <c r="O8450" s="6" t="s">
        <v>1073</v>
      </c>
      <c r="R8450" s="91" t="str">
        <f t="shared" si="156"/>
        <v>S06D1364P011</v>
      </c>
      <c r="S8450" s="78">
        <f>VLOOKUP(I8450,品牌型号对应工厂型号!C:E,3,0)</f>
        <v>5</v>
      </c>
      <c r="T8450" s="76" t="str">
        <f>VLOOKUP(I8450,品牌型号对应工厂型号!C:I,7,0)</f>
        <v>99:1.5mil DABL-10(G-15)</v>
      </c>
    </row>
    <row r="8451" spans="1:20">
      <c r="A8451" s="25">
        <v>43365</v>
      </c>
      <c r="B8451" s="25">
        <v>8.9268348379628151</v>
      </c>
      <c r="C8451" s="26" t="s">
        <v>18278</v>
      </c>
      <c r="D8451" s="25" t="s">
        <v>18521</v>
      </c>
      <c r="E8451" s="26" t="s">
        <v>661</v>
      </c>
      <c r="F8451" s="25" t="s">
        <v>96</v>
      </c>
      <c r="G8451" s="69">
        <v>1.524</v>
      </c>
      <c r="H8451" s="25" t="s">
        <v>126</v>
      </c>
      <c r="I8451" s="27" t="s">
        <v>44</v>
      </c>
      <c r="J8451" s="69">
        <v>45.72</v>
      </c>
      <c r="K8451" s="6" t="s">
        <v>18522</v>
      </c>
      <c r="L8451" s="6" t="s">
        <v>95</v>
      </c>
      <c r="M8451" s="69">
        <v>30</v>
      </c>
      <c r="N8451" s="6" t="s">
        <v>59</v>
      </c>
      <c r="O8451" s="6" t="s">
        <v>1073</v>
      </c>
      <c r="R8451" s="91" t="str">
        <f t="shared" si="156"/>
        <v>S06D1364P016</v>
      </c>
      <c r="S8451" s="78">
        <f>VLOOKUP(I8451,品牌型号对应工厂型号!C:E,3,0)</f>
        <v>5</v>
      </c>
      <c r="T8451" s="76" t="str">
        <f>VLOOKUP(I8451,品牌型号对应工厂型号!C:I,7,0)</f>
        <v>99:1.5mil DABL-10(G-15)</v>
      </c>
    </row>
    <row r="8452" spans="1:20">
      <c r="A8452" s="25">
        <v>43365</v>
      </c>
      <c r="B8452" s="25">
        <v>8.9268348379628151</v>
      </c>
      <c r="C8452" s="26" t="s">
        <v>18278</v>
      </c>
      <c r="D8452" s="25" t="s">
        <v>18523</v>
      </c>
      <c r="E8452" s="26" t="s">
        <v>661</v>
      </c>
      <c r="F8452" s="25" t="s">
        <v>96</v>
      </c>
      <c r="G8452" s="69">
        <v>1.524</v>
      </c>
      <c r="H8452" s="25" t="s">
        <v>126</v>
      </c>
      <c r="I8452" s="27" t="s">
        <v>44</v>
      </c>
      <c r="J8452" s="69">
        <v>45.72</v>
      </c>
      <c r="K8452" s="6" t="s">
        <v>18524</v>
      </c>
      <c r="L8452" s="6" t="s">
        <v>95</v>
      </c>
      <c r="M8452" s="69">
        <v>30</v>
      </c>
      <c r="N8452" s="6" t="s">
        <v>59</v>
      </c>
      <c r="O8452" s="6" t="s">
        <v>1073</v>
      </c>
      <c r="R8452" s="91" t="str">
        <f t="shared" si="156"/>
        <v>S06D1364P015</v>
      </c>
      <c r="S8452" s="78">
        <f>VLOOKUP(I8452,品牌型号对应工厂型号!C:E,3,0)</f>
        <v>5</v>
      </c>
      <c r="T8452" s="76" t="str">
        <f>VLOOKUP(I8452,品牌型号对应工厂型号!C:I,7,0)</f>
        <v>99:1.5mil DABL-10(G-15)</v>
      </c>
    </row>
    <row r="8453" spans="1:20">
      <c r="A8453" s="25">
        <v>43365</v>
      </c>
      <c r="B8453" s="25">
        <v>8.9268348379628151</v>
      </c>
      <c r="C8453" s="26" t="s">
        <v>18278</v>
      </c>
      <c r="D8453" s="25" t="s">
        <v>18525</v>
      </c>
      <c r="E8453" s="26" t="s">
        <v>661</v>
      </c>
      <c r="F8453" s="25" t="s">
        <v>96</v>
      </c>
      <c r="G8453" s="69">
        <v>1.524</v>
      </c>
      <c r="H8453" s="25" t="s">
        <v>126</v>
      </c>
      <c r="I8453" s="27" t="s">
        <v>44</v>
      </c>
      <c r="J8453" s="69">
        <v>45.72</v>
      </c>
      <c r="K8453" s="6" t="s">
        <v>18526</v>
      </c>
      <c r="L8453" s="6" t="s">
        <v>95</v>
      </c>
      <c r="M8453" s="69">
        <v>30</v>
      </c>
      <c r="N8453" s="6" t="s">
        <v>59</v>
      </c>
      <c r="O8453" s="6" t="s">
        <v>1073</v>
      </c>
      <c r="R8453" s="91" t="str">
        <f t="shared" si="156"/>
        <v>S06D1364P012</v>
      </c>
      <c r="S8453" s="78">
        <f>VLOOKUP(I8453,品牌型号对应工厂型号!C:E,3,0)</f>
        <v>5</v>
      </c>
      <c r="T8453" s="76" t="str">
        <f>VLOOKUP(I8453,品牌型号对应工厂型号!C:I,7,0)</f>
        <v>99:1.5mil DABL-10(G-15)</v>
      </c>
    </row>
    <row r="8454" spans="1:20">
      <c r="A8454" s="25">
        <v>43365</v>
      </c>
      <c r="B8454" s="25">
        <v>8.9268348379628151</v>
      </c>
      <c r="C8454" s="26" t="s">
        <v>18278</v>
      </c>
      <c r="D8454" s="25" t="s">
        <v>18527</v>
      </c>
      <c r="E8454" s="26" t="s">
        <v>661</v>
      </c>
      <c r="F8454" s="25" t="s">
        <v>96</v>
      </c>
      <c r="G8454" s="69">
        <v>1.524</v>
      </c>
      <c r="H8454" s="25" t="s">
        <v>126</v>
      </c>
      <c r="I8454" s="27" t="s">
        <v>44</v>
      </c>
      <c r="J8454" s="69">
        <v>45.72</v>
      </c>
      <c r="K8454" s="6" t="s">
        <v>18528</v>
      </c>
      <c r="L8454" s="6" t="s">
        <v>95</v>
      </c>
      <c r="M8454" s="69">
        <v>30</v>
      </c>
      <c r="N8454" s="6" t="s">
        <v>59</v>
      </c>
      <c r="O8454" s="6" t="s">
        <v>1073</v>
      </c>
      <c r="R8454" s="91" t="str">
        <f t="shared" si="156"/>
        <v>S06D1364P014</v>
      </c>
      <c r="S8454" s="78">
        <f>VLOOKUP(I8454,品牌型号对应工厂型号!C:E,3,0)</f>
        <v>5</v>
      </c>
      <c r="T8454" s="76" t="str">
        <f>VLOOKUP(I8454,品牌型号对应工厂型号!C:I,7,0)</f>
        <v>99:1.5mil DABL-10(G-15)</v>
      </c>
    </row>
    <row r="8455" spans="1:20">
      <c r="A8455" s="25">
        <v>43365</v>
      </c>
      <c r="B8455" s="25">
        <v>8.9268348379628151</v>
      </c>
      <c r="C8455" s="26" t="s">
        <v>18278</v>
      </c>
      <c r="D8455" s="25" t="s">
        <v>18529</v>
      </c>
      <c r="E8455" s="26" t="s">
        <v>661</v>
      </c>
      <c r="F8455" s="25" t="s">
        <v>96</v>
      </c>
      <c r="G8455" s="69">
        <v>1.524</v>
      </c>
      <c r="H8455" s="25" t="s">
        <v>126</v>
      </c>
      <c r="I8455" s="27" t="s">
        <v>44</v>
      </c>
      <c r="J8455" s="69">
        <v>45.72</v>
      </c>
      <c r="K8455" s="6" t="s">
        <v>18530</v>
      </c>
      <c r="L8455" s="6" t="s">
        <v>95</v>
      </c>
      <c r="M8455" s="69">
        <v>30</v>
      </c>
      <c r="N8455" s="6" t="s">
        <v>59</v>
      </c>
      <c r="O8455" s="6" t="s">
        <v>1073</v>
      </c>
      <c r="R8455" s="91" t="str">
        <f t="shared" ref="R8455:R8518" si="157">K8455</f>
        <v>S06D1364P013</v>
      </c>
      <c r="S8455" s="78">
        <f>VLOOKUP(I8455,品牌型号对应工厂型号!C:E,3,0)</f>
        <v>5</v>
      </c>
      <c r="T8455" s="76" t="str">
        <f>VLOOKUP(I8455,品牌型号对应工厂型号!C:I,7,0)</f>
        <v>99:1.5mil DABL-10(G-15)</v>
      </c>
    </row>
    <row r="8456" spans="1:20">
      <c r="A8456" s="25">
        <v>43365</v>
      </c>
      <c r="B8456" s="25">
        <v>8.9268348379628151</v>
      </c>
      <c r="C8456" s="26" t="s">
        <v>18278</v>
      </c>
      <c r="D8456" s="25" t="s">
        <v>18531</v>
      </c>
      <c r="E8456" s="26" t="s">
        <v>661</v>
      </c>
      <c r="F8456" s="25" t="s">
        <v>96</v>
      </c>
      <c r="G8456" s="69">
        <v>1.524</v>
      </c>
      <c r="H8456" s="25" t="s">
        <v>126</v>
      </c>
      <c r="I8456" s="27" t="s">
        <v>44</v>
      </c>
      <c r="J8456" s="69">
        <v>45.72</v>
      </c>
      <c r="K8456" s="6" t="s">
        <v>18532</v>
      </c>
      <c r="L8456" s="6" t="s">
        <v>95</v>
      </c>
      <c r="M8456" s="69">
        <v>30</v>
      </c>
      <c r="N8456" s="6" t="s">
        <v>59</v>
      </c>
      <c r="O8456" s="6" t="s">
        <v>1073</v>
      </c>
      <c r="R8456" s="91" t="str">
        <f t="shared" si="157"/>
        <v>S06D1364P010</v>
      </c>
      <c r="S8456" s="78">
        <f>VLOOKUP(I8456,品牌型号对应工厂型号!C:E,3,0)</f>
        <v>5</v>
      </c>
      <c r="T8456" s="76" t="str">
        <f>VLOOKUP(I8456,品牌型号对应工厂型号!C:I,7,0)</f>
        <v>99:1.5mil DABL-10(G-15)</v>
      </c>
    </row>
    <row r="8457" spans="1:20">
      <c r="A8457" s="25">
        <v>43365</v>
      </c>
      <c r="B8457" s="25">
        <v>8.9268348379628151</v>
      </c>
      <c r="C8457" s="26" t="s">
        <v>18278</v>
      </c>
      <c r="D8457" s="25" t="s">
        <v>18533</v>
      </c>
      <c r="E8457" s="26" t="s">
        <v>661</v>
      </c>
      <c r="F8457" s="25" t="s">
        <v>96</v>
      </c>
      <c r="G8457" s="69">
        <v>1.524</v>
      </c>
      <c r="H8457" s="25" t="s">
        <v>126</v>
      </c>
      <c r="I8457" s="27" t="s">
        <v>44</v>
      </c>
      <c r="J8457" s="69">
        <v>45.72</v>
      </c>
      <c r="K8457" s="6" t="s">
        <v>18534</v>
      </c>
      <c r="L8457" s="6" t="s">
        <v>95</v>
      </c>
      <c r="M8457" s="69">
        <v>30</v>
      </c>
      <c r="N8457" s="6" t="s">
        <v>59</v>
      </c>
      <c r="O8457" s="6" t="s">
        <v>1073</v>
      </c>
      <c r="R8457" s="91" t="str">
        <f t="shared" si="157"/>
        <v>S06D1364P019</v>
      </c>
      <c r="S8457" s="78">
        <f>VLOOKUP(I8457,品牌型号对应工厂型号!C:E,3,0)</f>
        <v>5</v>
      </c>
      <c r="T8457" s="76" t="str">
        <f>VLOOKUP(I8457,品牌型号对应工厂型号!C:I,7,0)</f>
        <v>99:1.5mil DABL-10(G-15)</v>
      </c>
    </row>
    <row r="8458" spans="1:20">
      <c r="A8458" s="25">
        <v>43365</v>
      </c>
      <c r="B8458" s="25">
        <v>8.9268348379628151</v>
      </c>
      <c r="C8458" s="26" t="s">
        <v>18278</v>
      </c>
      <c r="D8458" s="25" t="s">
        <v>18535</v>
      </c>
      <c r="E8458" s="26" t="s">
        <v>661</v>
      </c>
      <c r="F8458" s="25" t="s">
        <v>96</v>
      </c>
      <c r="G8458" s="69">
        <v>1.524</v>
      </c>
      <c r="H8458" s="25" t="s">
        <v>126</v>
      </c>
      <c r="I8458" s="27" t="s">
        <v>44</v>
      </c>
      <c r="J8458" s="69">
        <v>45.72</v>
      </c>
      <c r="K8458" s="6" t="s">
        <v>18536</v>
      </c>
      <c r="L8458" s="6" t="s">
        <v>95</v>
      </c>
      <c r="M8458" s="69">
        <v>30</v>
      </c>
      <c r="N8458" s="6" t="s">
        <v>59</v>
      </c>
      <c r="O8458" s="6" t="s">
        <v>1073</v>
      </c>
      <c r="R8458" s="91" t="str">
        <f t="shared" si="157"/>
        <v>S06D1364P009</v>
      </c>
      <c r="S8458" s="78">
        <f>VLOOKUP(I8458,品牌型号对应工厂型号!C:E,3,0)</f>
        <v>5</v>
      </c>
      <c r="T8458" s="76" t="str">
        <f>VLOOKUP(I8458,品牌型号对应工厂型号!C:I,7,0)</f>
        <v>99:1.5mil DABL-10(G-15)</v>
      </c>
    </row>
    <row r="8459" spans="1:20">
      <c r="A8459" s="25">
        <v>43365</v>
      </c>
      <c r="B8459" s="25">
        <v>8.9268348379628151</v>
      </c>
      <c r="C8459" s="26" t="s">
        <v>18278</v>
      </c>
      <c r="D8459" s="25" t="s">
        <v>18537</v>
      </c>
      <c r="E8459" s="26" t="s">
        <v>661</v>
      </c>
      <c r="F8459" s="25" t="s">
        <v>96</v>
      </c>
      <c r="G8459" s="69">
        <v>1.524</v>
      </c>
      <c r="H8459" s="25" t="s">
        <v>126</v>
      </c>
      <c r="I8459" s="27" t="s">
        <v>44</v>
      </c>
      <c r="J8459" s="69">
        <v>45.72</v>
      </c>
      <c r="K8459" s="6" t="s">
        <v>18538</v>
      </c>
      <c r="L8459" s="6" t="s">
        <v>95</v>
      </c>
      <c r="M8459" s="69">
        <v>30</v>
      </c>
      <c r="N8459" s="6" t="s">
        <v>59</v>
      </c>
      <c r="O8459" s="6" t="s">
        <v>1073</v>
      </c>
      <c r="R8459" s="91" t="str">
        <f t="shared" si="157"/>
        <v>S06D1364P008</v>
      </c>
      <c r="S8459" s="78">
        <f>VLOOKUP(I8459,品牌型号对应工厂型号!C:E,3,0)</f>
        <v>5</v>
      </c>
      <c r="T8459" s="76" t="str">
        <f>VLOOKUP(I8459,品牌型号对应工厂型号!C:I,7,0)</f>
        <v>99:1.5mil DABL-10(G-15)</v>
      </c>
    </row>
    <row r="8460" spans="1:20">
      <c r="A8460" s="25">
        <v>43365</v>
      </c>
      <c r="B8460" s="25">
        <v>8.9268348379628151</v>
      </c>
      <c r="C8460" s="26" t="s">
        <v>18278</v>
      </c>
      <c r="D8460" s="25" t="s">
        <v>18539</v>
      </c>
      <c r="E8460" s="26" t="s">
        <v>661</v>
      </c>
      <c r="F8460" s="25" t="s">
        <v>96</v>
      </c>
      <c r="G8460" s="69">
        <v>1.524</v>
      </c>
      <c r="H8460" s="25" t="s">
        <v>126</v>
      </c>
      <c r="I8460" s="27" t="s">
        <v>44</v>
      </c>
      <c r="J8460" s="69">
        <v>45.72</v>
      </c>
      <c r="K8460" s="6" t="s">
        <v>18540</v>
      </c>
      <c r="L8460" s="6" t="s">
        <v>95</v>
      </c>
      <c r="M8460" s="69">
        <v>30</v>
      </c>
      <c r="N8460" s="6" t="s">
        <v>59</v>
      </c>
      <c r="O8460" s="6" t="s">
        <v>1073</v>
      </c>
      <c r="R8460" s="91" t="str">
        <f t="shared" si="157"/>
        <v>S06N1386P029</v>
      </c>
      <c r="S8460" s="78">
        <f>VLOOKUP(I8460,品牌型号对应工厂型号!C:E,3,0)</f>
        <v>5</v>
      </c>
      <c r="T8460" s="76" t="str">
        <f>VLOOKUP(I8460,品牌型号对应工厂型号!C:I,7,0)</f>
        <v>99:1.5mil DABL-10(G-15)</v>
      </c>
    </row>
    <row r="8461" spans="1:20">
      <c r="A8461" s="25">
        <v>43365</v>
      </c>
      <c r="B8461" s="25">
        <v>8.9268348379628151</v>
      </c>
      <c r="C8461" s="26" t="s">
        <v>18278</v>
      </c>
      <c r="D8461" s="25" t="s">
        <v>18541</v>
      </c>
      <c r="E8461" s="26" t="s">
        <v>661</v>
      </c>
      <c r="F8461" s="25" t="s">
        <v>96</v>
      </c>
      <c r="G8461" s="69">
        <v>1.524</v>
      </c>
      <c r="H8461" s="25" t="s">
        <v>126</v>
      </c>
      <c r="I8461" s="27" t="s">
        <v>44</v>
      </c>
      <c r="J8461" s="69">
        <v>45.72</v>
      </c>
      <c r="K8461" s="6" t="s">
        <v>18542</v>
      </c>
      <c r="L8461" s="6" t="s">
        <v>95</v>
      </c>
      <c r="M8461" s="69">
        <v>30</v>
      </c>
      <c r="N8461" s="6" t="s">
        <v>59</v>
      </c>
      <c r="O8461" s="6" t="s">
        <v>1073</v>
      </c>
      <c r="R8461" s="91" t="str">
        <f t="shared" si="157"/>
        <v>S06D1364P006</v>
      </c>
      <c r="S8461" s="78">
        <f>VLOOKUP(I8461,品牌型号对应工厂型号!C:E,3,0)</f>
        <v>5</v>
      </c>
      <c r="T8461" s="76" t="str">
        <f>VLOOKUP(I8461,品牌型号对应工厂型号!C:I,7,0)</f>
        <v>99:1.5mil DABL-10(G-15)</v>
      </c>
    </row>
    <row r="8462" spans="1:20">
      <c r="A8462" s="25">
        <v>43365</v>
      </c>
      <c r="B8462" s="25">
        <v>8.9268348379628151</v>
      </c>
      <c r="C8462" s="26" t="s">
        <v>18278</v>
      </c>
      <c r="D8462" s="25" t="s">
        <v>18543</v>
      </c>
      <c r="E8462" s="26" t="s">
        <v>661</v>
      </c>
      <c r="F8462" s="25" t="s">
        <v>96</v>
      </c>
      <c r="G8462" s="69">
        <v>1.524</v>
      </c>
      <c r="H8462" s="25" t="s">
        <v>126</v>
      </c>
      <c r="I8462" s="27" t="s">
        <v>44</v>
      </c>
      <c r="J8462" s="69">
        <v>45.72</v>
      </c>
      <c r="K8462" s="6" t="s">
        <v>18544</v>
      </c>
      <c r="L8462" s="6" t="s">
        <v>95</v>
      </c>
      <c r="M8462" s="69">
        <v>30</v>
      </c>
      <c r="N8462" s="6" t="s">
        <v>59</v>
      </c>
      <c r="O8462" s="6" t="s">
        <v>1073</v>
      </c>
      <c r="R8462" s="91" t="str">
        <f t="shared" si="157"/>
        <v>S06D1364P001</v>
      </c>
      <c r="S8462" s="78">
        <f>VLOOKUP(I8462,品牌型号对应工厂型号!C:E,3,0)</f>
        <v>5</v>
      </c>
      <c r="T8462" s="76" t="str">
        <f>VLOOKUP(I8462,品牌型号对应工厂型号!C:I,7,0)</f>
        <v>99:1.5mil DABL-10(G-15)</v>
      </c>
    </row>
    <row r="8463" spans="1:20">
      <c r="A8463" s="25">
        <v>43365</v>
      </c>
      <c r="B8463" s="25">
        <v>8.9268348379628151</v>
      </c>
      <c r="C8463" s="26" t="s">
        <v>18278</v>
      </c>
      <c r="D8463" s="25" t="s">
        <v>18545</v>
      </c>
      <c r="E8463" s="26" t="s">
        <v>661</v>
      </c>
      <c r="F8463" s="25" t="s">
        <v>96</v>
      </c>
      <c r="G8463" s="69">
        <v>1.524</v>
      </c>
      <c r="H8463" s="25" t="s">
        <v>126</v>
      </c>
      <c r="I8463" s="27" t="s">
        <v>44</v>
      </c>
      <c r="J8463" s="69">
        <v>45.72</v>
      </c>
      <c r="K8463" s="6" t="s">
        <v>18546</v>
      </c>
      <c r="L8463" s="6" t="s">
        <v>95</v>
      </c>
      <c r="M8463" s="69">
        <v>30</v>
      </c>
      <c r="N8463" s="6" t="s">
        <v>59</v>
      </c>
      <c r="O8463" s="6" t="s">
        <v>1073</v>
      </c>
      <c r="R8463" s="91" t="str">
        <f t="shared" si="157"/>
        <v>S06N1386P025</v>
      </c>
      <c r="S8463" s="78">
        <f>VLOOKUP(I8463,品牌型号对应工厂型号!C:E,3,0)</f>
        <v>5</v>
      </c>
      <c r="T8463" s="76" t="str">
        <f>VLOOKUP(I8463,品牌型号对应工厂型号!C:I,7,0)</f>
        <v>99:1.5mil DABL-10(G-15)</v>
      </c>
    </row>
    <row r="8464" spans="1:20">
      <c r="A8464" s="25">
        <v>43365</v>
      </c>
      <c r="B8464" s="25">
        <v>8.9268348379628151</v>
      </c>
      <c r="C8464" s="26" t="s">
        <v>18278</v>
      </c>
      <c r="D8464" s="25" t="s">
        <v>18547</v>
      </c>
      <c r="E8464" s="26" t="s">
        <v>661</v>
      </c>
      <c r="F8464" s="25" t="s">
        <v>96</v>
      </c>
      <c r="G8464" s="69">
        <v>1.524</v>
      </c>
      <c r="H8464" s="25" t="s">
        <v>126</v>
      </c>
      <c r="I8464" s="27" t="s">
        <v>44</v>
      </c>
      <c r="J8464" s="69">
        <v>45.72</v>
      </c>
      <c r="K8464" s="6" t="s">
        <v>18548</v>
      </c>
      <c r="L8464" s="6" t="s">
        <v>95</v>
      </c>
      <c r="M8464" s="69">
        <v>30</v>
      </c>
      <c r="N8464" s="6" t="s">
        <v>59</v>
      </c>
      <c r="O8464" s="6" t="s">
        <v>1073</v>
      </c>
      <c r="R8464" s="91" t="str">
        <f t="shared" si="157"/>
        <v>S06D1364P003</v>
      </c>
      <c r="S8464" s="78">
        <f>VLOOKUP(I8464,品牌型号对应工厂型号!C:E,3,0)</f>
        <v>5</v>
      </c>
      <c r="T8464" s="76" t="str">
        <f>VLOOKUP(I8464,品牌型号对应工厂型号!C:I,7,0)</f>
        <v>99:1.5mil DABL-10(G-15)</v>
      </c>
    </row>
    <row r="8465" spans="1:20">
      <c r="A8465" s="25">
        <v>43365</v>
      </c>
      <c r="B8465" s="25">
        <v>8.9268348379628151</v>
      </c>
      <c r="C8465" s="26" t="s">
        <v>18278</v>
      </c>
      <c r="D8465" s="25" t="s">
        <v>18549</v>
      </c>
      <c r="E8465" s="26" t="s">
        <v>661</v>
      </c>
      <c r="F8465" s="25" t="s">
        <v>96</v>
      </c>
      <c r="G8465" s="69">
        <v>1.524</v>
      </c>
      <c r="H8465" s="25" t="s">
        <v>126</v>
      </c>
      <c r="I8465" s="27" t="s">
        <v>44</v>
      </c>
      <c r="J8465" s="69">
        <v>45.72</v>
      </c>
      <c r="K8465" s="6" t="s">
        <v>18550</v>
      </c>
      <c r="L8465" s="6" t="s">
        <v>95</v>
      </c>
      <c r="M8465" s="69">
        <v>30</v>
      </c>
      <c r="N8465" s="6" t="s">
        <v>59</v>
      </c>
      <c r="O8465" s="6" t="s">
        <v>1073</v>
      </c>
      <c r="R8465" s="91" t="str">
        <f t="shared" si="157"/>
        <v>S06N1386P026</v>
      </c>
      <c r="S8465" s="78">
        <f>VLOOKUP(I8465,品牌型号对应工厂型号!C:E,3,0)</f>
        <v>5</v>
      </c>
      <c r="T8465" s="76" t="str">
        <f>VLOOKUP(I8465,品牌型号对应工厂型号!C:I,7,0)</f>
        <v>99:1.5mil DABL-10(G-15)</v>
      </c>
    </row>
    <row r="8466" spans="1:20">
      <c r="A8466" s="25">
        <v>43365</v>
      </c>
      <c r="B8466" s="25">
        <v>8.9268348379628151</v>
      </c>
      <c r="C8466" s="26" t="s">
        <v>18278</v>
      </c>
      <c r="D8466" s="25" t="s">
        <v>18551</v>
      </c>
      <c r="E8466" s="26" t="s">
        <v>661</v>
      </c>
      <c r="F8466" s="25" t="s">
        <v>96</v>
      </c>
      <c r="G8466" s="69">
        <v>1.524</v>
      </c>
      <c r="H8466" s="25" t="s">
        <v>126</v>
      </c>
      <c r="I8466" s="27" t="s">
        <v>44</v>
      </c>
      <c r="J8466" s="69">
        <v>45.72</v>
      </c>
      <c r="K8466" s="6" t="s">
        <v>18552</v>
      </c>
      <c r="L8466" s="6" t="s">
        <v>95</v>
      </c>
      <c r="M8466" s="69">
        <v>30</v>
      </c>
      <c r="N8466" s="6" t="s">
        <v>59</v>
      </c>
      <c r="O8466" s="6" t="s">
        <v>1073</v>
      </c>
      <c r="R8466" s="91" t="str">
        <f t="shared" si="157"/>
        <v>S06D1364P002</v>
      </c>
      <c r="S8466" s="78">
        <f>VLOOKUP(I8466,品牌型号对应工厂型号!C:E,3,0)</f>
        <v>5</v>
      </c>
      <c r="T8466" s="76" t="str">
        <f>VLOOKUP(I8466,品牌型号对应工厂型号!C:I,7,0)</f>
        <v>99:1.5mil DABL-10(G-15)</v>
      </c>
    </row>
    <row r="8467" spans="1:20">
      <c r="A8467" s="25">
        <v>43365</v>
      </c>
      <c r="B8467" s="25">
        <v>8.9268348379628151</v>
      </c>
      <c r="C8467" s="26" t="s">
        <v>18278</v>
      </c>
      <c r="D8467" s="25" t="s">
        <v>18553</v>
      </c>
      <c r="E8467" s="26" t="s">
        <v>661</v>
      </c>
      <c r="F8467" s="25" t="s">
        <v>96</v>
      </c>
      <c r="G8467" s="69">
        <v>1.524</v>
      </c>
      <c r="H8467" s="25" t="s">
        <v>126</v>
      </c>
      <c r="I8467" s="27" t="s">
        <v>44</v>
      </c>
      <c r="J8467" s="69">
        <v>45.72</v>
      </c>
      <c r="K8467" s="6" t="s">
        <v>18554</v>
      </c>
      <c r="L8467" s="6" t="s">
        <v>95</v>
      </c>
      <c r="M8467" s="69">
        <v>30</v>
      </c>
      <c r="N8467" s="6" t="s">
        <v>59</v>
      </c>
      <c r="O8467" s="6" t="s">
        <v>1073</v>
      </c>
      <c r="R8467" s="91" t="str">
        <f t="shared" si="157"/>
        <v>S06N1386P030</v>
      </c>
      <c r="S8467" s="78">
        <f>VLOOKUP(I8467,品牌型号对应工厂型号!C:E,3,0)</f>
        <v>5</v>
      </c>
      <c r="T8467" s="76" t="str">
        <f>VLOOKUP(I8467,品牌型号对应工厂型号!C:I,7,0)</f>
        <v>99:1.5mil DABL-10(G-15)</v>
      </c>
    </row>
    <row r="8468" spans="1:20">
      <c r="A8468" s="25">
        <v>43365</v>
      </c>
      <c r="B8468" s="25">
        <v>8.9268348379628151</v>
      </c>
      <c r="C8468" s="26" t="s">
        <v>18278</v>
      </c>
      <c r="D8468" s="25" t="s">
        <v>18555</v>
      </c>
      <c r="E8468" s="26" t="s">
        <v>661</v>
      </c>
      <c r="F8468" s="25" t="s">
        <v>96</v>
      </c>
      <c r="G8468" s="69">
        <v>1.524</v>
      </c>
      <c r="H8468" s="25" t="s">
        <v>126</v>
      </c>
      <c r="I8468" s="27" t="s">
        <v>44</v>
      </c>
      <c r="J8468" s="69">
        <v>45.72</v>
      </c>
      <c r="K8468" s="6" t="s">
        <v>18556</v>
      </c>
      <c r="L8468" s="6" t="s">
        <v>95</v>
      </c>
      <c r="M8468" s="69">
        <v>30</v>
      </c>
      <c r="N8468" s="6" t="s">
        <v>59</v>
      </c>
      <c r="O8468" s="6" t="s">
        <v>1073</v>
      </c>
      <c r="R8468" s="91" t="str">
        <f t="shared" si="157"/>
        <v>S06N1386P028</v>
      </c>
      <c r="S8468" s="78">
        <f>VLOOKUP(I8468,品牌型号对应工厂型号!C:E,3,0)</f>
        <v>5</v>
      </c>
      <c r="T8468" s="76" t="str">
        <f>VLOOKUP(I8468,品牌型号对应工厂型号!C:I,7,0)</f>
        <v>99:1.5mil DABL-10(G-15)</v>
      </c>
    </row>
    <row r="8469" spans="1:20">
      <c r="A8469" s="25">
        <v>43365</v>
      </c>
      <c r="B8469" s="25">
        <v>8.9268348379628151</v>
      </c>
      <c r="C8469" s="26" t="s">
        <v>18278</v>
      </c>
      <c r="D8469" s="25" t="s">
        <v>18557</v>
      </c>
      <c r="E8469" s="26" t="s">
        <v>661</v>
      </c>
      <c r="F8469" s="25" t="s">
        <v>96</v>
      </c>
      <c r="G8469" s="69">
        <v>1.524</v>
      </c>
      <c r="H8469" s="25" t="s">
        <v>126</v>
      </c>
      <c r="I8469" s="27" t="s">
        <v>44</v>
      </c>
      <c r="J8469" s="69">
        <v>45.72</v>
      </c>
      <c r="K8469" s="6" t="s">
        <v>18558</v>
      </c>
      <c r="L8469" s="6" t="s">
        <v>95</v>
      </c>
      <c r="M8469" s="69">
        <v>30</v>
      </c>
      <c r="N8469" s="6" t="s">
        <v>59</v>
      </c>
      <c r="O8469" s="6" t="s">
        <v>1073</v>
      </c>
      <c r="R8469" s="91" t="str">
        <f t="shared" si="157"/>
        <v>S06N1386P027</v>
      </c>
      <c r="S8469" s="78">
        <f>VLOOKUP(I8469,品牌型号对应工厂型号!C:E,3,0)</f>
        <v>5</v>
      </c>
      <c r="T8469" s="76" t="str">
        <f>VLOOKUP(I8469,品牌型号对应工厂型号!C:I,7,0)</f>
        <v>99:1.5mil DABL-10(G-15)</v>
      </c>
    </row>
    <row r="8470" spans="1:20">
      <c r="A8470" s="25">
        <v>43365</v>
      </c>
      <c r="B8470" s="25">
        <v>8.9268348379628151</v>
      </c>
      <c r="C8470" s="26" t="s">
        <v>18278</v>
      </c>
      <c r="D8470" s="25" t="s">
        <v>18559</v>
      </c>
      <c r="E8470" s="26" t="s">
        <v>53</v>
      </c>
      <c r="F8470" s="25" t="s">
        <v>90</v>
      </c>
      <c r="G8470" s="69">
        <v>1.524</v>
      </c>
      <c r="H8470" s="25" t="s">
        <v>60</v>
      </c>
      <c r="I8470" s="27" t="s">
        <v>55</v>
      </c>
      <c r="J8470" s="69">
        <v>45.72</v>
      </c>
      <c r="K8470" s="6" t="s">
        <v>18560</v>
      </c>
      <c r="L8470" s="6" t="s">
        <v>95</v>
      </c>
      <c r="M8470" s="69">
        <v>30</v>
      </c>
      <c r="N8470" s="6" t="s">
        <v>59</v>
      </c>
      <c r="O8470" s="6" t="s">
        <v>1073</v>
      </c>
      <c r="R8470" s="91" t="str">
        <f t="shared" si="157"/>
        <v>S05D3052P001</v>
      </c>
      <c r="S8470" s="78">
        <f>VLOOKUP(I8470,品牌型号对应工厂型号!C:E,3,0)</f>
        <v>5</v>
      </c>
      <c r="T8470" s="76" t="str">
        <f>VLOOKUP(I8470,品牌型号对应工厂型号!C:I,7,0)</f>
        <v>100:1.5mil DABL-25(G-25)</v>
      </c>
    </row>
    <row r="8471" spans="1:20">
      <c r="A8471" s="25">
        <v>43365</v>
      </c>
      <c r="B8471" s="25">
        <v>8.9268348379628151</v>
      </c>
      <c r="C8471" s="26" t="s">
        <v>18278</v>
      </c>
      <c r="D8471" s="25" t="s">
        <v>18561</v>
      </c>
      <c r="E8471" s="26" t="s">
        <v>53</v>
      </c>
      <c r="F8471" s="25" t="s">
        <v>90</v>
      </c>
      <c r="G8471" s="69">
        <v>1.524</v>
      </c>
      <c r="H8471" s="25" t="s">
        <v>60</v>
      </c>
      <c r="I8471" s="27" t="s">
        <v>55</v>
      </c>
      <c r="J8471" s="69">
        <v>45.72</v>
      </c>
      <c r="K8471" s="6" t="s">
        <v>18562</v>
      </c>
      <c r="L8471" s="6" t="s">
        <v>95</v>
      </c>
      <c r="M8471" s="69">
        <v>30</v>
      </c>
      <c r="N8471" s="6" t="s">
        <v>59</v>
      </c>
      <c r="O8471" s="6" t="s">
        <v>1073</v>
      </c>
      <c r="R8471" s="91" t="str">
        <f t="shared" si="157"/>
        <v>S05D3052P002</v>
      </c>
      <c r="S8471" s="78">
        <f>VLOOKUP(I8471,品牌型号对应工厂型号!C:E,3,0)</f>
        <v>5</v>
      </c>
      <c r="T8471" s="76" t="str">
        <f>VLOOKUP(I8471,品牌型号对应工厂型号!C:I,7,0)</f>
        <v>100:1.5mil DABL-25(G-25)</v>
      </c>
    </row>
    <row r="8472" spans="1:20">
      <c r="A8472" s="25">
        <v>43365</v>
      </c>
      <c r="B8472" s="25">
        <v>8.9268348379628151</v>
      </c>
      <c r="C8472" s="26" t="s">
        <v>18278</v>
      </c>
      <c r="D8472" s="25" t="s">
        <v>18563</v>
      </c>
      <c r="E8472" s="26" t="s">
        <v>53</v>
      </c>
      <c r="F8472" s="25" t="s">
        <v>90</v>
      </c>
      <c r="G8472" s="69">
        <v>1.524</v>
      </c>
      <c r="H8472" s="25" t="s">
        <v>60</v>
      </c>
      <c r="I8472" s="27" t="s">
        <v>55</v>
      </c>
      <c r="J8472" s="69">
        <v>45.72</v>
      </c>
      <c r="K8472" s="6" t="s">
        <v>18564</v>
      </c>
      <c r="L8472" s="6" t="s">
        <v>95</v>
      </c>
      <c r="M8472" s="69">
        <v>30</v>
      </c>
      <c r="N8472" s="6" t="s">
        <v>59</v>
      </c>
      <c r="O8472" s="6" t="s">
        <v>1073</v>
      </c>
      <c r="R8472" s="91" t="str">
        <f t="shared" si="157"/>
        <v>S05D3052P003</v>
      </c>
      <c r="S8472" s="78">
        <f>VLOOKUP(I8472,品牌型号对应工厂型号!C:E,3,0)</f>
        <v>5</v>
      </c>
      <c r="T8472" s="76" t="str">
        <f>VLOOKUP(I8472,品牌型号对应工厂型号!C:I,7,0)</f>
        <v>100:1.5mil DABL-25(G-25)</v>
      </c>
    </row>
    <row r="8473" spans="1:20">
      <c r="A8473" s="25">
        <v>43365</v>
      </c>
      <c r="B8473" s="25">
        <v>8.9268348379628151</v>
      </c>
      <c r="C8473" s="26" t="s">
        <v>18278</v>
      </c>
      <c r="D8473" s="25" t="s">
        <v>18565</v>
      </c>
      <c r="E8473" s="26" t="s">
        <v>53</v>
      </c>
      <c r="F8473" s="25" t="s">
        <v>90</v>
      </c>
      <c r="G8473" s="69">
        <v>1.524</v>
      </c>
      <c r="H8473" s="25" t="s">
        <v>60</v>
      </c>
      <c r="I8473" s="27" t="s">
        <v>55</v>
      </c>
      <c r="J8473" s="69">
        <v>45.72</v>
      </c>
      <c r="K8473" s="6" t="s">
        <v>18566</v>
      </c>
      <c r="L8473" s="6" t="s">
        <v>95</v>
      </c>
      <c r="M8473" s="69">
        <v>30</v>
      </c>
      <c r="N8473" s="6" t="s">
        <v>59</v>
      </c>
      <c r="O8473" s="6" t="s">
        <v>1073</v>
      </c>
      <c r="R8473" s="91" t="str">
        <f t="shared" si="157"/>
        <v>S05D3052P004</v>
      </c>
      <c r="S8473" s="78">
        <f>VLOOKUP(I8473,品牌型号对应工厂型号!C:E,3,0)</f>
        <v>5</v>
      </c>
      <c r="T8473" s="76" t="str">
        <f>VLOOKUP(I8473,品牌型号对应工厂型号!C:I,7,0)</f>
        <v>100:1.5mil DABL-25(G-25)</v>
      </c>
    </row>
    <row r="8474" spans="1:20">
      <c r="A8474" s="25">
        <v>43365</v>
      </c>
      <c r="B8474" s="25">
        <v>8.9268348379628151</v>
      </c>
      <c r="C8474" s="26" t="s">
        <v>18278</v>
      </c>
      <c r="D8474" s="25" t="s">
        <v>18567</v>
      </c>
      <c r="E8474" s="26" t="s">
        <v>53</v>
      </c>
      <c r="F8474" s="25" t="s">
        <v>90</v>
      </c>
      <c r="G8474" s="69">
        <v>1.524</v>
      </c>
      <c r="H8474" s="25" t="s">
        <v>60</v>
      </c>
      <c r="I8474" s="27" t="s">
        <v>55</v>
      </c>
      <c r="J8474" s="69">
        <v>45.72</v>
      </c>
      <c r="K8474" s="6" t="s">
        <v>18568</v>
      </c>
      <c r="L8474" s="6" t="s">
        <v>95</v>
      </c>
      <c r="M8474" s="69">
        <v>30</v>
      </c>
      <c r="N8474" s="6" t="s">
        <v>59</v>
      </c>
      <c r="O8474" s="6" t="s">
        <v>1073</v>
      </c>
      <c r="R8474" s="91" t="str">
        <f t="shared" si="157"/>
        <v>S05D3052P005</v>
      </c>
      <c r="S8474" s="78">
        <f>VLOOKUP(I8474,品牌型号对应工厂型号!C:E,3,0)</f>
        <v>5</v>
      </c>
      <c r="T8474" s="76" t="str">
        <f>VLOOKUP(I8474,品牌型号对应工厂型号!C:I,7,0)</f>
        <v>100:1.5mil DABL-25(G-25)</v>
      </c>
    </row>
    <row r="8475" spans="1:20">
      <c r="A8475" s="25">
        <v>43365</v>
      </c>
      <c r="B8475" s="25">
        <v>8.9268348379628151</v>
      </c>
      <c r="C8475" s="26" t="s">
        <v>18278</v>
      </c>
      <c r="D8475" s="25" t="s">
        <v>18569</v>
      </c>
      <c r="E8475" s="26" t="s">
        <v>53</v>
      </c>
      <c r="F8475" s="25" t="s">
        <v>90</v>
      </c>
      <c r="G8475" s="69">
        <v>1.524</v>
      </c>
      <c r="H8475" s="25" t="s">
        <v>60</v>
      </c>
      <c r="I8475" s="27" t="s">
        <v>55</v>
      </c>
      <c r="J8475" s="69">
        <v>45.72</v>
      </c>
      <c r="K8475" s="6" t="s">
        <v>18570</v>
      </c>
      <c r="L8475" s="6" t="s">
        <v>95</v>
      </c>
      <c r="M8475" s="69">
        <v>30</v>
      </c>
      <c r="N8475" s="6" t="s">
        <v>59</v>
      </c>
      <c r="O8475" s="6" t="s">
        <v>1073</v>
      </c>
      <c r="R8475" s="91" t="str">
        <f t="shared" si="157"/>
        <v>S05D3052P006</v>
      </c>
      <c r="S8475" s="78">
        <f>VLOOKUP(I8475,品牌型号对应工厂型号!C:E,3,0)</f>
        <v>5</v>
      </c>
      <c r="T8475" s="76" t="str">
        <f>VLOOKUP(I8475,品牌型号对应工厂型号!C:I,7,0)</f>
        <v>100:1.5mil DABL-25(G-25)</v>
      </c>
    </row>
    <row r="8476" spans="1:20">
      <c r="A8476" s="25">
        <v>43365</v>
      </c>
      <c r="B8476" s="25">
        <v>8.9268348379628151</v>
      </c>
      <c r="C8476" s="26" t="s">
        <v>18278</v>
      </c>
      <c r="D8476" s="25" t="s">
        <v>18571</v>
      </c>
      <c r="E8476" s="26" t="s">
        <v>53</v>
      </c>
      <c r="F8476" s="25" t="s">
        <v>90</v>
      </c>
      <c r="G8476" s="69">
        <v>1.524</v>
      </c>
      <c r="H8476" s="25" t="s">
        <v>60</v>
      </c>
      <c r="I8476" s="27" t="s">
        <v>55</v>
      </c>
      <c r="J8476" s="69">
        <v>45.72</v>
      </c>
      <c r="K8476" s="6" t="s">
        <v>18572</v>
      </c>
      <c r="L8476" s="6" t="s">
        <v>95</v>
      </c>
      <c r="M8476" s="69">
        <v>30</v>
      </c>
      <c r="N8476" s="6" t="s">
        <v>59</v>
      </c>
      <c r="O8476" s="6" t="s">
        <v>1073</v>
      </c>
      <c r="R8476" s="91" t="str">
        <f t="shared" si="157"/>
        <v>S05D3052P007</v>
      </c>
      <c r="S8476" s="78">
        <f>VLOOKUP(I8476,品牌型号对应工厂型号!C:E,3,0)</f>
        <v>5</v>
      </c>
      <c r="T8476" s="76" t="str">
        <f>VLOOKUP(I8476,品牌型号对应工厂型号!C:I,7,0)</f>
        <v>100:1.5mil DABL-25(G-25)</v>
      </c>
    </row>
    <row r="8477" spans="1:20">
      <c r="A8477" s="25">
        <v>43365</v>
      </c>
      <c r="B8477" s="25">
        <v>8.9268348379628151</v>
      </c>
      <c r="C8477" s="26" t="s">
        <v>18278</v>
      </c>
      <c r="D8477" s="25" t="s">
        <v>18573</v>
      </c>
      <c r="E8477" s="26" t="s">
        <v>53</v>
      </c>
      <c r="F8477" s="25" t="s">
        <v>90</v>
      </c>
      <c r="G8477" s="69">
        <v>1.524</v>
      </c>
      <c r="H8477" s="25" t="s">
        <v>60</v>
      </c>
      <c r="I8477" s="27" t="s">
        <v>55</v>
      </c>
      <c r="J8477" s="69">
        <v>45.72</v>
      </c>
      <c r="K8477" s="6" t="s">
        <v>18574</v>
      </c>
      <c r="L8477" s="6" t="s">
        <v>95</v>
      </c>
      <c r="M8477" s="69">
        <v>30</v>
      </c>
      <c r="N8477" s="6" t="s">
        <v>59</v>
      </c>
      <c r="O8477" s="6" t="s">
        <v>1073</v>
      </c>
      <c r="R8477" s="91" t="str">
        <f t="shared" si="157"/>
        <v>S05D3052P008</v>
      </c>
      <c r="S8477" s="78">
        <f>VLOOKUP(I8477,品牌型号对应工厂型号!C:E,3,0)</f>
        <v>5</v>
      </c>
      <c r="T8477" s="76" t="str">
        <f>VLOOKUP(I8477,品牌型号对应工厂型号!C:I,7,0)</f>
        <v>100:1.5mil DABL-25(G-25)</v>
      </c>
    </row>
    <row r="8478" spans="1:20">
      <c r="A8478" s="25">
        <v>43365</v>
      </c>
      <c r="B8478" s="25">
        <v>8.9268348379628151</v>
      </c>
      <c r="C8478" s="26" t="s">
        <v>18278</v>
      </c>
      <c r="D8478" s="25" t="s">
        <v>18575</v>
      </c>
      <c r="E8478" s="26" t="s">
        <v>53</v>
      </c>
      <c r="F8478" s="25" t="s">
        <v>90</v>
      </c>
      <c r="G8478" s="69">
        <v>1.524</v>
      </c>
      <c r="H8478" s="25" t="s">
        <v>60</v>
      </c>
      <c r="I8478" s="27" t="s">
        <v>55</v>
      </c>
      <c r="J8478" s="69">
        <v>45.72</v>
      </c>
      <c r="K8478" s="6" t="s">
        <v>18576</v>
      </c>
      <c r="L8478" s="6" t="s">
        <v>95</v>
      </c>
      <c r="M8478" s="69">
        <v>30</v>
      </c>
      <c r="N8478" s="6" t="s">
        <v>59</v>
      </c>
      <c r="O8478" s="6" t="s">
        <v>1073</v>
      </c>
      <c r="R8478" s="91" t="str">
        <f t="shared" si="157"/>
        <v>S05D3052P009</v>
      </c>
      <c r="S8478" s="78">
        <f>VLOOKUP(I8478,品牌型号对应工厂型号!C:E,3,0)</f>
        <v>5</v>
      </c>
      <c r="T8478" s="76" t="str">
        <f>VLOOKUP(I8478,品牌型号对应工厂型号!C:I,7,0)</f>
        <v>100:1.5mil DABL-25(G-25)</v>
      </c>
    </row>
    <row r="8479" spans="1:20">
      <c r="A8479" s="25">
        <v>43365</v>
      </c>
      <c r="B8479" s="25">
        <v>8.9268348379628151</v>
      </c>
      <c r="C8479" s="26" t="s">
        <v>18278</v>
      </c>
      <c r="D8479" s="25" t="s">
        <v>18577</v>
      </c>
      <c r="E8479" s="26" t="s">
        <v>53</v>
      </c>
      <c r="F8479" s="25" t="s">
        <v>90</v>
      </c>
      <c r="G8479" s="69">
        <v>1.524</v>
      </c>
      <c r="H8479" s="25" t="s">
        <v>60</v>
      </c>
      <c r="I8479" s="27" t="s">
        <v>55</v>
      </c>
      <c r="J8479" s="69">
        <v>45.72</v>
      </c>
      <c r="K8479" s="6" t="s">
        <v>18578</v>
      </c>
      <c r="L8479" s="6" t="s">
        <v>95</v>
      </c>
      <c r="M8479" s="69">
        <v>30</v>
      </c>
      <c r="N8479" s="6" t="s">
        <v>59</v>
      </c>
      <c r="O8479" s="6" t="s">
        <v>1073</v>
      </c>
      <c r="R8479" s="91" t="str">
        <f t="shared" si="157"/>
        <v>S05D3052P010</v>
      </c>
      <c r="S8479" s="78">
        <f>VLOOKUP(I8479,品牌型号对应工厂型号!C:E,3,0)</f>
        <v>5</v>
      </c>
      <c r="T8479" s="76" t="str">
        <f>VLOOKUP(I8479,品牌型号对应工厂型号!C:I,7,0)</f>
        <v>100:1.5mil DABL-25(G-25)</v>
      </c>
    </row>
    <row r="8480" spans="1:20">
      <c r="A8480" s="25">
        <v>43365</v>
      </c>
      <c r="B8480" s="25">
        <v>8.9268348379628151</v>
      </c>
      <c r="C8480" s="26" t="s">
        <v>18278</v>
      </c>
      <c r="D8480" s="25" t="s">
        <v>18579</v>
      </c>
      <c r="E8480" s="26" t="s">
        <v>53</v>
      </c>
      <c r="F8480" s="25" t="s">
        <v>90</v>
      </c>
      <c r="G8480" s="69">
        <v>1.524</v>
      </c>
      <c r="H8480" s="25" t="s">
        <v>60</v>
      </c>
      <c r="I8480" s="27" t="s">
        <v>55</v>
      </c>
      <c r="J8480" s="69">
        <v>45.72</v>
      </c>
      <c r="K8480" s="6" t="s">
        <v>18580</v>
      </c>
      <c r="L8480" s="6" t="s">
        <v>95</v>
      </c>
      <c r="M8480" s="69">
        <v>30</v>
      </c>
      <c r="N8480" s="6" t="s">
        <v>59</v>
      </c>
      <c r="O8480" s="6" t="s">
        <v>1073</v>
      </c>
      <c r="R8480" s="91" t="str">
        <f t="shared" si="157"/>
        <v>S05D3052P011</v>
      </c>
      <c r="S8480" s="78">
        <f>VLOOKUP(I8480,品牌型号对应工厂型号!C:E,3,0)</f>
        <v>5</v>
      </c>
      <c r="T8480" s="76" t="str">
        <f>VLOOKUP(I8480,品牌型号对应工厂型号!C:I,7,0)</f>
        <v>100:1.5mil DABL-25(G-25)</v>
      </c>
    </row>
    <row r="8481" spans="1:20">
      <c r="A8481" s="25">
        <v>43365</v>
      </c>
      <c r="B8481" s="25">
        <v>8.9268348379628151</v>
      </c>
      <c r="C8481" s="26" t="s">
        <v>18278</v>
      </c>
      <c r="D8481" s="25" t="s">
        <v>18581</v>
      </c>
      <c r="E8481" s="26" t="s">
        <v>53</v>
      </c>
      <c r="F8481" s="25" t="s">
        <v>90</v>
      </c>
      <c r="G8481" s="69">
        <v>1.524</v>
      </c>
      <c r="H8481" s="25" t="s">
        <v>60</v>
      </c>
      <c r="I8481" s="27" t="s">
        <v>55</v>
      </c>
      <c r="J8481" s="69">
        <v>45.72</v>
      </c>
      <c r="K8481" s="6" t="s">
        <v>18582</v>
      </c>
      <c r="L8481" s="6" t="s">
        <v>95</v>
      </c>
      <c r="M8481" s="69">
        <v>30</v>
      </c>
      <c r="N8481" s="6" t="s">
        <v>59</v>
      </c>
      <c r="O8481" s="6" t="s">
        <v>1073</v>
      </c>
      <c r="R8481" s="91" t="str">
        <f t="shared" si="157"/>
        <v>S05D3052P012</v>
      </c>
      <c r="S8481" s="78">
        <f>VLOOKUP(I8481,品牌型号对应工厂型号!C:E,3,0)</f>
        <v>5</v>
      </c>
      <c r="T8481" s="76" t="str">
        <f>VLOOKUP(I8481,品牌型号对应工厂型号!C:I,7,0)</f>
        <v>100:1.5mil DABL-25(G-25)</v>
      </c>
    </row>
    <row r="8482" spans="1:20">
      <c r="A8482" s="25">
        <v>43365</v>
      </c>
      <c r="B8482" s="25">
        <v>8.9268348379628151</v>
      </c>
      <c r="C8482" s="26" t="s">
        <v>18278</v>
      </c>
      <c r="D8482" s="25" t="s">
        <v>18583</v>
      </c>
      <c r="E8482" s="26" t="s">
        <v>53</v>
      </c>
      <c r="F8482" s="25" t="s">
        <v>90</v>
      </c>
      <c r="G8482" s="69">
        <v>1.524</v>
      </c>
      <c r="H8482" s="25" t="s">
        <v>60</v>
      </c>
      <c r="I8482" s="27" t="s">
        <v>55</v>
      </c>
      <c r="J8482" s="69">
        <v>45.72</v>
      </c>
      <c r="K8482" s="6" t="s">
        <v>18584</v>
      </c>
      <c r="L8482" s="6" t="s">
        <v>95</v>
      </c>
      <c r="M8482" s="69">
        <v>30</v>
      </c>
      <c r="N8482" s="6" t="s">
        <v>59</v>
      </c>
      <c r="O8482" s="6" t="s">
        <v>1073</v>
      </c>
      <c r="R8482" s="91" t="str">
        <f t="shared" si="157"/>
        <v>S05D3052P013</v>
      </c>
      <c r="S8482" s="78">
        <f>VLOOKUP(I8482,品牌型号对应工厂型号!C:E,3,0)</f>
        <v>5</v>
      </c>
      <c r="T8482" s="76" t="str">
        <f>VLOOKUP(I8482,品牌型号对应工厂型号!C:I,7,0)</f>
        <v>100:1.5mil DABL-25(G-25)</v>
      </c>
    </row>
    <row r="8483" spans="1:20">
      <c r="A8483" s="25">
        <v>43365</v>
      </c>
      <c r="B8483" s="25">
        <v>8.9268348379628151</v>
      </c>
      <c r="C8483" s="26" t="s">
        <v>18278</v>
      </c>
      <c r="D8483" s="25" t="s">
        <v>18585</v>
      </c>
      <c r="E8483" s="26" t="s">
        <v>53</v>
      </c>
      <c r="F8483" s="25" t="s">
        <v>90</v>
      </c>
      <c r="G8483" s="69">
        <v>1.524</v>
      </c>
      <c r="H8483" s="25" t="s">
        <v>60</v>
      </c>
      <c r="I8483" s="27" t="s">
        <v>55</v>
      </c>
      <c r="J8483" s="69">
        <v>45.72</v>
      </c>
      <c r="K8483" s="6" t="s">
        <v>18586</v>
      </c>
      <c r="L8483" s="6" t="s">
        <v>95</v>
      </c>
      <c r="M8483" s="69">
        <v>30</v>
      </c>
      <c r="N8483" s="6" t="s">
        <v>59</v>
      </c>
      <c r="O8483" s="6" t="s">
        <v>1073</v>
      </c>
      <c r="R8483" s="91" t="str">
        <f t="shared" si="157"/>
        <v>S05D3052P014</v>
      </c>
      <c r="S8483" s="78">
        <f>VLOOKUP(I8483,品牌型号对应工厂型号!C:E,3,0)</f>
        <v>5</v>
      </c>
      <c r="T8483" s="76" t="str">
        <f>VLOOKUP(I8483,品牌型号对应工厂型号!C:I,7,0)</f>
        <v>100:1.5mil DABL-25(G-25)</v>
      </c>
    </row>
    <row r="8484" spans="1:20">
      <c r="A8484" s="25">
        <v>43365</v>
      </c>
      <c r="B8484" s="25">
        <v>8.9268348379628151</v>
      </c>
      <c r="C8484" s="26" t="s">
        <v>18278</v>
      </c>
      <c r="D8484" s="25" t="s">
        <v>18587</v>
      </c>
      <c r="E8484" s="26" t="s">
        <v>53</v>
      </c>
      <c r="F8484" s="25" t="s">
        <v>90</v>
      </c>
      <c r="G8484" s="69">
        <v>1.524</v>
      </c>
      <c r="H8484" s="25" t="s">
        <v>60</v>
      </c>
      <c r="I8484" s="27" t="s">
        <v>55</v>
      </c>
      <c r="J8484" s="69">
        <v>45.72</v>
      </c>
      <c r="K8484" s="6" t="s">
        <v>18588</v>
      </c>
      <c r="L8484" s="6" t="s">
        <v>95</v>
      </c>
      <c r="M8484" s="69">
        <v>30</v>
      </c>
      <c r="N8484" s="6" t="s">
        <v>59</v>
      </c>
      <c r="O8484" s="6" t="s">
        <v>1073</v>
      </c>
      <c r="R8484" s="91" t="str">
        <f t="shared" si="157"/>
        <v>S05D3052P015</v>
      </c>
      <c r="S8484" s="78">
        <f>VLOOKUP(I8484,品牌型号对应工厂型号!C:E,3,0)</f>
        <v>5</v>
      </c>
      <c r="T8484" s="76" t="str">
        <f>VLOOKUP(I8484,品牌型号对应工厂型号!C:I,7,0)</f>
        <v>100:1.5mil DABL-25(G-25)</v>
      </c>
    </row>
    <row r="8485" spans="1:20">
      <c r="A8485" s="25">
        <v>43365</v>
      </c>
      <c r="B8485" s="25">
        <v>8.9268348379628151</v>
      </c>
      <c r="C8485" s="26" t="s">
        <v>18278</v>
      </c>
      <c r="D8485" s="25" t="s">
        <v>18589</v>
      </c>
      <c r="E8485" s="26" t="s">
        <v>53</v>
      </c>
      <c r="F8485" s="25" t="s">
        <v>90</v>
      </c>
      <c r="G8485" s="69">
        <v>1.524</v>
      </c>
      <c r="H8485" s="25" t="s">
        <v>60</v>
      </c>
      <c r="I8485" s="27" t="s">
        <v>55</v>
      </c>
      <c r="J8485" s="69">
        <v>45.72</v>
      </c>
      <c r="K8485" s="6" t="s">
        <v>18590</v>
      </c>
      <c r="L8485" s="6" t="s">
        <v>95</v>
      </c>
      <c r="M8485" s="69">
        <v>30</v>
      </c>
      <c r="N8485" s="6" t="s">
        <v>59</v>
      </c>
      <c r="O8485" s="6" t="s">
        <v>1073</v>
      </c>
      <c r="R8485" s="91" t="str">
        <f t="shared" si="157"/>
        <v>S05D3052P016</v>
      </c>
      <c r="S8485" s="78">
        <f>VLOOKUP(I8485,品牌型号对应工厂型号!C:E,3,0)</f>
        <v>5</v>
      </c>
      <c r="T8485" s="76" t="str">
        <f>VLOOKUP(I8485,品牌型号对应工厂型号!C:I,7,0)</f>
        <v>100:1.5mil DABL-25(G-25)</v>
      </c>
    </row>
    <row r="8486" spans="1:20">
      <c r="A8486" s="25">
        <v>43365</v>
      </c>
      <c r="B8486" s="25">
        <v>8.9268348379628151</v>
      </c>
      <c r="C8486" s="26" t="s">
        <v>18278</v>
      </c>
      <c r="D8486" s="25" t="s">
        <v>18591</v>
      </c>
      <c r="E8486" s="26" t="s">
        <v>53</v>
      </c>
      <c r="F8486" s="25" t="s">
        <v>90</v>
      </c>
      <c r="G8486" s="69">
        <v>1.524</v>
      </c>
      <c r="H8486" s="25" t="s">
        <v>60</v>
      </c>
      <c r="I8486" s="27" t="s">
        <v>55</v>
      </c>
      <c r="J8486" s="69">
        <v>45.72</v>
      </c>
      <c r="K8486" s="6" t="s">
        <v>18592</v>
      </c>
      <c r="L8486" s="6" t="s">
        <v>95</v>
      </c>
      <c r="M8486" s="69">
        <v>30</v>
      </c>
      <c r="N8486" s="6" t="s">
        <v>59</v>
      </c>
      <c r="O8486" s="6" t="s">
        <v>1073</v>
      </c>
      <c r="R8486" s="91" t="str">
        <f t="shared" si="157"/>
        <v>S05D3052P017</v>
      </c>
      <c r="S8486" s="78">
        <f>VLOOKUP(I8486,品牌型号对应工厂型号!C:E,3,0)</f>
        <v>5</v>
      </c>
      <c r="T8486" s="76" t="str">
        <f>VLOOKUP(I8486,品牌型号对应工厂型号!C:I,7,0)</f>
        <v>100:1.5mil DABL-25(G-25)</v>
      </c>
    </row>
    <row r="8487" spans="1:20">
      <c r="A8487" s="25">
        <v>43365</v>
      </c>
      <c r="B8487" s="25">
        <v>8.9268348379628151</v>
      </c>
      <c r="C8487" s="26" t="s">
        <v>18278</v>
      </c>
      <c r="D8487" s="25" t="s">
        <v>18593</v>
      </c>
      <c r="E8487" s="26" t="s">
        <v>53</v>
      </c>
      <c r="F8487" s="25" t="s">
        <v>90</v>
      </c>
      <c r="G8487" s="69">
        <v>1.524</v>
      </c>
      <c r="H8487" s="25" t="s">
        <v>60</v>
      </c>
      <c r="I8487" s="27" t="s">
        <v>55</v>
      </c>
      <c r="J8487" s="69">
        <v>45.72</v>
      </c>
      <c r="K8487" s="6" t="s">
        <v>18594</v>
      </c>
      <c r="L8487" s="6" t="s">
        <v>95</v>
      </c>
      <c r="M8487" s="69">
        <v>30</v>
      </c>
      <c r="N8487" s="6" t="s">
        <v>59</v>
      </c>
      <c r="O8487" s="6" t="s">
        <v>1073</v>
      </c>
      <c r="R8487" s="91" t="str">
        <f t="shared" si="157"/>
        <v>S05D3052P018</v>
      </c>
      <c r="S8487" s="78">
        <f>VLOOKUP(I8487,品牌型号对应工厂型号!C:E,3,0)</f>
        <v>5</v>
      </c>
      <c r="T8487" s="76" t="str">
        <f>VLOOKUP(I8487,品牌型号对应工厂型号!C:I,7,0)</f>
        <v>100:1.5mil DABL-25(G-25)</v>
      </c>
    </row>
    <row r="8488" spans="1:20">
      <c r="A8488" s="25">
        <v>43365</v>
      </c>
      <c r="B8488" s="25">
        <v>8.9268348379628151</v>
      </c>
      <c r="C8488" s="26" t="s">
        <v>18278</v>
      </c>
      <c r="D8488" s="25" t="s">
        <v>18595</v>
      </c>
      <c r="E8488" s="26" t="s">
        <v>53</v>
      </c>
      <c r="F8488" s="25" t="s">
        <v>90</v>
      </c>
      <c r="G8488" s="69">
        <v>1.524</v>
      </c>
      <c r="H8488" s="25" t="s">
        <v>60</v>
      </c>
      <c r="I8488" s="27" t="s">
        <v>55</v>
      </c>
      <c r="J8488" s="69">
        <v>45.72</v>
      </c>
      <c r="K8488" s="6" t="s">
        <v>18596</v>
      </c>
      <c r="L8488" s="6" t="s">
        <v>95</v>
      </c>
      <c r="M8488" s="69">
        <v>30</v>
      </c>
      <c r="N8488" s="6" t="s">
        <v>59</v>
      </c>
      <c r="O8488" s="6" t="s">
        <v>1073</v>
      </c>
      <c r="R8488" s="91" t="str">
        <f t="shared" si="157"/>
        <v>S05D3052P019</v>
      </c>
      <c r="S8488" s="78">
        <f>VLOOKUP(I8488,品牌型号对应工厂型号!C:E,3,0)</f>
        <v>5</v>
      </c>
      <c r="T8488" s="76" t="str">
        <f>VLOOKUP(I8488,品牌型号对应工厂型号!C:I,7,0)</f>
        <v>100:1.5mil DABL-25(G-25)</v>
      </c>
    </row>
    <row r="8489" spans="1:20">
      <c r="A8489" s="25">
        <v>43365</v>
      </c>
      <c r="B8489" s="25">
        <v>8.9268348379628151</v>
      </c>
      <c r="C8489" s="26" t="s">
        <v>18278</v>
      </c>
      <c r="D8489" s="25" t="s">
        <v>18597</v>
      </c>
      <c r="E8489" s="26" t="s">
        <v>53</v>
      </c>
      <c r="F8489" s="25" t="s">
        <v>90</v>
      </c>
      <c r="G8489" s="69">
        <v>1.524</v>
      </c>
      <c r="H8489" s="25" t="s">
        <v>60</v>
      </c>
      <c r="I8489" s="27" t="s">
        <v>55</v>
      </c>
      <c r="J8489" s="69">
        <v>45.72</v>
      </c>
      <c r="K8489" s="6" t="s">
        <v>18598</v>
      </c>
      <c r="L8489" s="6" t="s">
        <v>95</v>
      </c>
      <c r="M8489" s="69">
        <v>30</v>
      </c>
      <c r="N8489" s="6" t="s">
        <v>59</v>
      </c>
      <c r="O8489" s="6" t="s">
        <v>1073</v>
      </c>
      <c r="R8489" s="91" t="str">
        <f t="shared" si="157"/>
        <v>S05D3052P020</v>
      </c>
      <c r="S8489" s="78">
        <f>VLOOKUP(I8489,品牌型号对应工厂型号!C:E,3,0)</f>
        <v>5</v>
      </c>
      <c r="T8489" s="76" t="str">
        <f>VLOOKUP(I8489,品牌型号对应工厂型号!C:I,7,0)</f>
        <v>100:1.5mil DABL-25(G-25)</v>
      </c>
    </row>
    <row r="8490" spans="1:20">
      <c r="A8490" s="25">
        <v>43365</v>
      </c>
      <c r="B8490" s="25">
        <v>8.9268348379628151</v>
      </c>
      <c r="C8490" s="26" t="s">
        <v>18278</v>
      </c>
      <c r="D8490" s="25" t="s">
        <v>18599</v>
      </c>
      <c r="E8490" s="26" t="s">
        <v>53</v>
      </c>
      <c r="F8490" s="25" t="s">
        <v>90</v>
      </c>
      <c r="G8490" s="69">
        <v>1.524</v>
      </c>
      <c r="H8490" s="25" t="s">
        <v>60</v>
      </c>
      <c r="I8490" s="27" t="s">
        <v>55</v>
      </c>
      <c r="J8490" s="69">
        <v>45.72</v>
      </c>
      <c r="K8490" s="6" t="s">
        <v>18600</v>
      </c>
      <c r="L8490" s="6" t="s">
        <v>95</v>
      </c>
      <c r="M8490" s="69">
        <v>30</v>
      </c>
      <c r="N8490" s="6" t="s">
        <v>59</v>
      </c>
      <c r="O8490" s="6" t="s">
        <v>1073</v>
      </c>
      <c r="R8490" s="91" t="str">
        <f t="shared" si="157"/>
        <v>S05D3052P021</v>
      </c>
      <c r="S8490" s="78">
        <f>VLOOKUP(I8490,品牌型号对应工厂型号!C:E,3,0)</f>
        <v>5</v>
      </c>
      <c r="T8490" s="76" t="str">
        <f>VLOOKUP(I8490,品牌型号对应工厂型号!C:I,7,0)</f>
        <v>100:1.5mil DABL-25(G-25)</v>
      </c>
    </row>
    <row r="8491" spans="1:20">
      <c r="A8491" s="25">
        <v>43365</v>
      </c>
      <c r="B8491" s="25">
        <v>8.9268348379628151</v>
      </c>
      <c r="C8491" s="26" t="s">
        <v>18278</v>
      </c>
      <c r="D8491" s="25" t="s">
        <v>18601</v>
      </c>
      <c r="E8491" s="26" t="s">
        <v>53</v>
      </c>
      <c r="F8491" s="25" t="s">
        <v>90</v>
      </c>
      <c r="G8491" s="69">
        <v>1.524</v>
      </c>
      <c r="H8491" s="25" t="s">
        <v>60</v>
      </c>
      <c r="I8491" s="27" t="s">
        <v>55</v>
      </c>
      <c r="J8491" s="69">
        <v>45.72</v>
      </c>
      <c r="K8491" s="6" t="s">
        <v>18602</v>
      </c>
      <c r="L8491" s="6" t="s">
        <v>95</v>
      </c>
      <c r="M8491" s="69">
        <v>30</v>
      </c>
      <c r="N8491" s="6" t="s">
        <v>59</v>
      </c>
      <c r="O8491" s="6" t="s">
        <v>1073</v>
      </c>
      <c r="R8491" s="91" t="str">
        <f t="shared" si="157"/>
        <v>S05D3052P022</v>
      </c>
      <c r="S8491" s="78">
        <f>VLOOKUP(I8491,品牌型号对应工厂型号!C:E,3,0)</f>
        <v>5</v>
      </c>
      <c r="T8491" s="76" t="str">
        <f>VLOOKUP(I8491,品牌型号对应工厂型号!C:I,7,0)</f>
        <v>100:1.5mil DABL-25(G-25)</v>
      </c>
    </row>
    <row r="8492" spans="1:20">
      <c r="A8492" s="25">
        <v>43365</v>
      </c>
      <c r="B8492" s="25">
        <v>8.9268348379628151</v>
      </c>
      <c r="C8492" s="26" t="s">
        <v>18278</v>
      </c>
      <c r="D8492" s="25" t="s">
        <v>18603</v>
      </c>
      <c r="E8492" s="26" t="s">
        <v>53</v>
      </c>
      <c r="F8492" s="25" t="s">
        <v>90</v>
      </c>
      <c r="G8492" s="69">
        <v>1.524</v>
      </c>
      <c r="H8492" s="25" t="s">
        <v>60</v>
      </c>
      <c r="I8492" s="27" t="s">
        <v>55</v>
      </c>
      <c r="J8492" s="69">
        <v>45.72</v>
      </c>
      <c r="K8492" s="6" t="s">
        <v>18604</v>
      </c>
      <c r="L8492" s="6" t="s">
        <v>95</v>
      </c>
      <c r="M8492" s="69">
        <v>30</v>
      </c>
      <c r="N8492" s="6" t="s">
        <v>59</v>
      </c>
      <c r="O8492" s="6" t="s">
        <v>1073</v>
      </c>
      <c r="R8492" s="91" t="str">
        <f t="shared" si="157"/>
        <v>S05D3052P023</v>
      </c>
      <c r="S8492" s="78">
        <f>VLOOKUP(I8492,品牌型号对应工厂型号!C:E,3,0)</f>
        <v>5</v>
      </c>
      <c r="T8492" s="76" t="str">
        <f>VLOOKUP(I8492,品牌型号对应工厂型号!C:I,7,0)</f>
        <v>100:1.5mil DABL-25(G-25)</v>
      </c>
    </row>
    <row r="8493" spans="1:20">
      <c r="A8493" s="25">
        <v>43365</v>
      </c>
      <c r="B8493" s="25">
        <v>8.9268348379628151</v>
      </c>
      <c r="C8493" s="26" t="s">
        <v>18278</v>
      </c>
      <c r="D8493" s="25" t="s">
        <v>18605</v>
      </c>
      <c r="E8493" s="26" t="s">
        <v>53</v>
      </c>
      <c r="F8493" s="25" t="s">
        <v>90</v>
      </c>
      <c r="G8493" s="69">
        <v>1.524</v>
      </c>
      <c r="H8493" s="25" t="s">
        <v>60</v>
      </c>
      <c r="I8493" s="27" t="s">
        <v>55</v>
      </c>
      <c r="J8493" s="69">
        <v>45.72</v>
      </c>
      <c r="K8493" s="6" t="s">
        <v>18606</v>
      </c>
      <c r="L8493" s="6" t="s">
        <v>95</v>
      </c>
      <c r="M8493" s="69">
        <v>30</v>
      </c>
      <c r="N8493" s="6" t="s">
        <v>59</v>
      </c>
      <c r="O8493" s="6" t="s">
        <v>1073</v>
      </c>
      <c r="R8493" s="91" t="str">
        <f t="shared" si="157"/>
        <v>S05D3052P024</v>
      </c>
      <c r="S8493" s="78">
        <f>VLOOKUP(I8493,品牌型号对应工厂型号!C:E,3,0)</f>
        <v>5</v>
      </c>
      <c r="T8493" s="76" t="str">
        <f>VLOOKUP(I8493,品牌型号对应工厂型号!C:I,7,0)</f>
        <v>100:1.5mil DABL-25(G-25)</v>
      </c>
    </row>
    <row r="8494" spans="1:20">
      <c r="A8494" s="25">
        <v>43365</v>
      </c>
      <c r="B8494" s="25">
        <v>8.9268348379628151</v>
      </c>
      <c r="C8494" s="26" t="s">
        <v>18278</v>
      </c>
      <c r="D8494" s="25" t="s">
        <v>18607</v>
      </c>
      <c r="E8494" s="26" t="s">
        <v>53</v>
      </c>
      <c r="F8494" s="25" t="s">
        <v>90</v>
      </c>
      <c r="G8494" s="69">
        <v>1.524</v>
      </c>
      <c r="H8494" s="25" t="s">
        <v>60</v>
      </c>
      <c r="I8494" s="27" t="s">
        <v>55</v>
      </c>
      <c r="J8494" s="69">
        <v>45.72</v>
      </c>
      <c r="K8494" s="6" t="s">
        <v>18608</v>
      </c>
      <c r="L8494" s="6" t="s">
        <v>95</v>
      </c>
      <c r="M8494" s="69">
        <v>30</v>
      </c>
      <c r="N8494" s="6" t="s">
        <v>59</v>
      </c>
      <c r="O8494" s="6" t="s">
        <v>1073</v>
      </c>
      <c r="R8494" s="91" t="str">
        <f t="shared" si="157"/>
        <v>S05D3052P025</v>
      </c>
      <c r="S8494" s="78">
        <f>VLOOKUP(I8494,品牌型号对应工厂型号!C:E,3,0)</f>
        <v>5</v>
      </c>
      <c r="T8494" s="76" t="str">
        <f>VLOOKUP(I8494,品牌型号对应工厂型号!C:I,7,0)</f>
        <v>100:1.5mil DABL-25(G-25)</v>
      </c>
    </row>
    <row r="8495" spans="1:20">
      <c r="A8495" s="25">
        <v>43365</v>
      </c>
      <c r="B8495" s="25">
        <v>8.9268348379628151</v>
      </c>
      <c r="C8495" s="26" t="s">
        <v>18278</v>
      </c>
      <c r="D8495" s="25" t="s">
        <v>18609</v>
      </c>
      <c r="E8495" s="26" t="s">
        <v>53</v>
      </c>
      <c r="F8495" s="25" t="s">
        <v>90</v>
      </c>
      <c r="G8495" s="69">
        <v>1.524</v>
      </c>
      <c r="H8495" s="25" t="s">
        <v>60</v>
      </c>
      <c r="I8495" s="27" t="s">
        <v>55</v>
      </c>
      <c r="J8495" s="69">
        <v>45.72</v>
      </c>
      <c r="K8495" s="6" t="s">
        <v>18610</v>
      </c>
      <c r="L8495" s="6" t="s">
        <v>95</v>
      </c>
      <c r="M8495" s="69">
        <v>30</v>
      </c>
      <c r="N8495" s="6" t="s">
        <v>59</v>
      </c>
      <c r="O8495" s="6" t="s">
        <v>1073</v>
      </c>
      <c r="R8495" s="91" t="str">
        <f t="shared" si="157"/>
        <v>S05D3052P026</v>
      </c>
      <c r="S8495" s="78">
        <f>VLOOKUP(I8495,品牌型号对应工厂型号!C:E,3,0)</f>
        <v>5</v>
      </c>
      <c r="T8495" s="76" t="str">
        <f>VLOOKUP(I8495,品牌型号对应工厂型号!C:I,7,0)</f>
        <v>100:1.5mil DABL-25(G-25)</v>
      </c>
    </row>
    <row r="8496" spans="1:20">
      <c r="A8496" s="25">
        <v>43365</v>
      </c>
      <c r="B8496" s="25">
        <v>8.9268348379628151</v>
      </c>
      <c r="C8496" s="26" t="s">
        <v>18278</v>
      </c>
      <c r="D8496" s="25" t="s">
        <v>18611</v>
      </c>
      <c r="E8496" s="26" t="s">
        <v>53</v>
      </c>
      <c r="F8496" s="25" t="s">
        <v>90</v>
      </c>
      <c r="G8496" s="69">
        <v>1.524</v>
      </c>
      <c r="H8496" s="25" t="s">
        <v>60</v>
      </c>
      <c r="I8496" s="27" t="s">
        <v>55</v>
      </c>
      <c r="J8496" s="69">
        <v>45.72</v>
      </c>
      <c r="K8496" s="6" t="s">
        <v>18612</v>
      </c>
      <c r="L8496" s="6" t="s">
        <v>95</v>
      </c>
      <c r="M8496" s="69">
        <v>30</v>
      </c>
      <c r="N8496" s="6" t="s">
        <v>59</v>
      </c>
      <c r="O8496" s="6" t="s">
        <v>1073</v>
      </c>
      <c r="R8496" s="91" t="str">
        <f t="shared" si="157"/>
        <v>S05D3052P027</v>
      </c>
      <c r="S8496" s="78">
        <f>VLOOKUP(I8496,品牌型号对应工厂型号!C:E,3,0)</f>
        <v>5</v>
      </c>
      <c r="T8496" s="76" t="str">
        <f>VLOOKUP(I8496,品牌型号对应工厂型号!C:I,7,0)</f>
        <v>100:1.5mil DABL-25(G-25)</v>
      </c>
    </row>
    <row r="8497" spans="1:20">
      <c r="A8497" s="25">
        <v>43365</v>
      </c>
      <c r="B8497" s="25">
        <v>8.9268348379628151</v>
      </c>
      <c r="C8497" s="26" t="s">
        <v>18278</v>
      </c>
      <c r="D8497" s="25" t="s">
        <v>18613</v>
      </c>
      <c r="E8497" s="26" t="s">
        <v>53</v>
      </c>
      <c r="F8497" s="25" t="s">
        <v>90</v>
      </c>
      <c r="G8497" s="69">
        <v>1.524</v>
      </c>
      <c r="H8497" s="25" t="s">
        <v>60</v>
      </c>
      <c r="I8497" s="27" t="s">
        <v>55</v>
      </c>
      <c r="J8497" s="69">
        <v>45.72</v>
      </c>
      <c r="K8497" s="6" t="s">
        <v>18614</v>
      </c>
      <c r="L8497" s="6" t="s">
        <v>95</v>
      </c>
      <c r="M8497" s="69">
        <v>30</v>
      </c>
      <c r="N8497" s="6" t="s">
        <v>59</v>
      </c>
      <c r="O8497" s="6" t="s">
        <v>1073</v>
      </c>
      <c r="R8497" s="91" t="str">
        <f t="shared" si="157"/>
        <v>S05D3052P028</v>
      </c>
      <c r="S8497" s="78">
        <f>VLOOKUP(I8497,品牌型号对应工厂型号!C:E,3,0)</f>
        <v>5</v>
      </c>
      <c r="T8497" s="76" t="str">
        <f>VLOOKUP(I8497,品牌型号对应工厂型号!C:I,7,0)</f>
        <v>100:1.5mil DABL-25(G-25)</v>
      </c>
    </row>
    <row r="8498" spans="1:20">
      <c r="A8498" s="25">
        <v>43365</v>
      </c>
      <c r="B8498" s="25">
        <v>8.9268348379628151</v>
      </c>
      <c r="C8498" s="26" t="s">
        <v>18278</v>
      </c>
      <c r="D8498" s="25" t="s">
        <v>18615</v>
      </c>
      <c r="E8498" s="26" t="s">
        <v>53</v>
      </c>
      <c r="F8498" s="25" t="s">
        <v>90</v>
      </c>
      <c r="G8498" s="69">
        <v>1.524</v>
      </c>
      <c r="H8498" s="25" t="s">
        <v>60</v>
      </c>
      <c r="I8498" s="27" t="s">
        <v>55</v>
      </c>
      <c r="J8498" s="69">
        <v>45.72</v>
      </c>
      <c r="K8498" s="6" t="s">
        <v>18616</v>
      </c>
      <c r="L8498" s="6" t="s">
        <v>95</v>
      </c>
      <c r="M8498" s="69">
        <v>30</v>
      </c>
      <c r="N8498" s="6" t="s">
        <v>59</v>
      </c>
      <c r="O8498" s="6" t="s">
        <v>1073</v>
      </c>
      <c r="R8498" s="91" t="str">
        <f t="shared" si="157"/>
        <v>S05D3052P029</v>
      </c>
      <c r="S8498" s="78">
        <f>VLOOKUP(I8498,品牌型号对应工厂型号!C:E,3,0)</f>
        <v>5</v>
      </c>
      <c r="T8498" s="76" t="str">
        <f>VLOOKUP(I8498,品牌型号对应工厂型号!C:I,7,0)</f>
        <v>100:1.5mil DABL-25(G-25)</v>
      </c>
    </row>
    <row r="8499" spans="1:20">
      <c r="A8499" s="25">
        <v>43365</v>
      </c>
      <c r="B8499" s="25">
        <v>8.9268348379628151</v>
      </c>
      <c r="C8499" s="26" t="s">
        <v>18278</v>
      </c>
      <c r="D8499" s="25" t="s">
        <v>18617</v>
      </c>
      <c r="E8499" s="26" t="s">
        <v>53</v>
      </c>
      <c r="F8499" s="25" t="s">
        <v>90</v>
      </c>
      <c r="G8499" s="69">
        <v>1.524</v>
      </c>
      <c r="H8499" s="25" t="s">
        <v>60</v>
      </c>
      <c r="I8499" s="27" t="s">
        <v>55</v>
      </c>
      <c r="J8499" s="69">
        <v>45.72</v>
      </c>
      <c r="K8499" s="6" t="s">
        <v>18618</v>
      </c>
      <c r="L8499" s="6" t="s">
        <v>95</v>
      </c>
      <c r="M8499" s="69">
        <v>30</v>
      </c>
      <c r="N8499" s="6" t="s">
        <v>59</v>
      </c>
      <c r="O8499" s="6" t="s">
        <v>1073</v>
      </c>
      <c r="R8499" s="91" t="str">
        <f t="shared" si="157"/>
        <v>S05D3052P030</v>
      </c>
      <c r="S8499" s="78">
        <f>VLOOKUP(I8499,品牌型号对应工厂型号!C:E,3,0)</f>
        <v>5</v>
      </c>
      <c r="T8499" s="76" t="str">
        <f>VLOOKUP(I8499,品牌型号对应工厂型号!C:I,7,0)</f>
        <v>100:1.5mil DABL-25(G-25)</v>
      </c>
    </row>
    <row r="8500" spans="1:20">
      <c r="A8500" s="25">
        <v>43365</v>
      </c>
      <c r="B8500" s="25">
        <v>8.9268348379628151</v>
      </c>
      <c r="C8500" s="26" t="s">
        <v>18278</v>
      </c>
      <c r="D8500" s="25" t="s">
        <v>18619</v>
      </c>
      <c r="E8500" s="26" t="s">
        <v>53</v>
      </c>
      <c r="F8500" s="25" t="s">
        <v>90</v>
      </c>
      <c r="G8500" s="69">
        <v>1.524</v>
      </c>
      <c r="H8500" s="25" t="s">
        <v>60</v>
      </c>
      <c r="I8500" s="27" t="s">
        <v>55</v>
      </c>
      <c r="J8500" s="69">
        <v>45.72</v>
      </c>
      <c r="K8500" s="6" t="s">
        <v>18620</v>
      </c>
      <c r="L8500" s="6" t="s">
        <v>95</v>
      </c>
      <c r="M8500" s="69">
        <v>30</v>
      </c>
      <c r="N8500" s="6" t="s">
        <v>59</v>
      </c>
      <c r="O8500" s="6" t="s">
        <v>1073</v>
      </c>
      <c r="R8500" s="91" t="str">
        <f t="shared" si="157"/>
        <v>S05D3052P031</v>
      </c>
      <c r="S8500" s="78">
        <f>VLOOKUP(I8500,品牌型号对应工厂型号!C:E,3,0)</f>
        <v>5</v>
      </c>
      <c r="T8500" s="76" t="str">
        <f>VLOOKUP(I8500,品牌型号对应工厂型号!C:I,7,0)</f>
        <v>100:1.5mil DABL-25(G-25)</v>
      </c>
    </row>
    <row r="8501" spans="1:20">
      <c r="A8501" s="25">
        <v>43365</v>
      </c>
      <c r="B8501" s="25">
        <v>8.9268348379628151</v>
      </c>
      <c r="C8501" s="26" t="s">
        <v>18278</v>
      </c>
      <c r="D8501" s="25" t="s">
        <v>18621</v>
      </c>
      <c r="E8501" s="26" t="s">
        <v>53</v>
      </c>
      <c r="F8501" s="25" t="s">
        <v>90</v>
      </c>
      <c r="G8501" s="69">
        <v>1.524</v>
      </c>
      <c r="H8501" s="25" t="s">
        <v>60</v>
      </c>
      <c r="I8501" s="27" t="s">
        <v>55</v>
      </c>
      <c r="J8501" s="69">
        <v>45.72</v>
      </c>
      <c r="K8501" s="6" t="s">
        <v>18622</v>
      </c>
      <c r="L8501" s="6" t="s">
        <v>95</v>
      </c>
      <c r="M8501" s="69">
        <v>30</v>
      </c>
      <c r="N8501" s="6" t="s">
        <v>59</v>
      </c>
      <c r="O8501" s="6" t="s">
        <v>1073</v>
      </c>
      <c r="R8501" s="91" t="str">
        <f t="shared" si="157"/>
        <v>S05D3052P032</v>
      </c>
      <c r="S8501" s="78">
        <f>VLOOKUP(I8501,品牌型号对应工厂型号!C:E,3,0)</f>
        <v>5</v>
      </c>
      <c r="T8501" s="76" t="str">
        <f>VLOOKUP(I8501,品牌型号对应工厂型号!C:I,7,0)</f>
        <v>100:1.5mil DABL-25(G-25)</v>
      </c>
    </row>
    <row r="8502" spans="1:20">
      <c r="A8502" s="25">
        <v>43365</v>
      </c>
      <c r="B8502" s="25">
        <v>8.9268348379628151</v>
      </c>
      <c r="C8502" s="26" t="s">
        <v>18278</v>
      </c>
      <c r="D8502" s="25" t="s">
        <v>18623</v>
      </c>
      <c r="E8502" s="26" t="s">
        <v>53</v>
      </c>
      <c r="F8502" s="25" t="s">
        <v>90</v>
      </c>
      <c r="G8502" s="69">
        <v>1.524</v>
      </c>
      <c r="H8502" s="25" t="s">
        <v>60</v>
      </c>
      <c r="I8502" s="27" t="s">
        <v>55</v>
      </c>
      <c r="J8502" s="69">
        <v>45.72</v>
      </c>
      <c r="K8502" s="6" t="s">
        <v>18624</v>
      </c>
      <c r="L8502" s="6" t="s">
        <v>95</v>
      </c>
      <c r="M8502" s="69">
        <v>30</v>
      </c>
      <c r="N8502" s="6" t="s">
        <v>59</v>
      </c>
      <c r="O8502" s="6" t="s">
        <v>1073</v>
      </c>
      <c r="R8502" s="91" t="str">
        <f t="shared" si="157"/>
        <v>S05D3052P033</v>
      </c>
      <c r="S8502" s="78">
        <f>VLOOKUP(I8502,品牌型号对应工厂型号!C:E,3,0)</f>
        <v>5</v>
      </c>
      <c r="T8502" s="76" t="str">
        <f>VLOOKUP(I8502,品牌型号对应工厂型号!C:I,7,0)</f>
        <v>100:1.5mil DABL-25(G-25)</v>
      </c>
    </row>
    <row r="8503" spans="1:20">
      <c r="A8503" s="25">
        <v>43365</v>
      </c>
      <c r="B8503" s="25">
        <v>8.9268348379628151</v>
      </c>
      <c r="C8503" s="26" t="s">
        <v>18278</v>
      </c>
      <c r="D8503" s="25" t="s">
        <v>18625</v>
      </c>
      <c r="E8503" s="26" t="s">
        <v>53</v>
      </c>
      <c r="F8503" s="25" t="s">
        <v>90</v>
      </c>
      <c r="G8503" s="69">
        <v>1.524</v>
      </c>
      <c r="H8503" s="25" t="s">
        <v>60</v>
      </c>
      <c r="I8503" s="27" t="s">
        <v>55</v>
      </c>
      <c r="J8503" s="69">
        <v>45.72</v>
      </c>
      <c r="K8503" s="6" t="s">
        <v>18626</v>
      </c>
      <c r="L8503" s="6" t="s">
        <v>95</v>
      </c>
      <c r="M8503" s="69">
        <v>30</v>
      </c>
      <c r="N8503" s="6" t="s">
        <v>59</v>
      </c>
      <c r="O8503" s="6" t="s">
        <v>1073</v>
      </c>
      <c r="R8503" s="91" t="str">
        <f t="shared" si="157"/>
        <v>S05D3052P034</v>
      </c>
      <c r="S8503" s="78">
        <f>VLOOKUP(I8503,品牌型号对应工厂型号!C:E,3,0)</f>
        <v>5</v>
      </c>
      <c r="T8503" s="76" t="str">
        <f>VLOOKUP(I8503,品牌型号对应工厂型号!C:I,7,0)</f>
        <v>100:1.5mil DABL-25(G-25)</v>
      </c>
    </row>
    <row r="8504" spans="1:20">
      <c r="A8504" s="25">
        <v>43365</v>
      </c>
      <c r="B8504" s="25">
        <v>8.9268348379628151</v>
      </c>
      <c r="C8504" s="26" t="s">
        <v>18278</v>
      </c>
      <c r="D8504" s="25" t="s">
        <v>18627</v>
      </c>
      <c r="E8504" s="26" t="s">
        <v>53</v>
      </c>
      <c r="F8504" s="25" t="s">
        <v>90</v>
      </c>
      <c r="G8504" s="69">
        <v>1.524</v>
      </c>
      <c r="H8504" s="25" t="s">
        <v>60</v>
      </c>
      <c r="I8504" s="27" t="s">
        <v>55</v>
      </c>
      <c r="J8504" s="69">
        <v>45.72</v>
      </c>
      <c r="K8504" s="6" t="s">
        <v>18628</v>
      </c>
      <c r="L8504" s="6" t="s">
        <v>95</v>
      </c>
      <c r="M8504" s="69">
        <v>30</v>
      </c>
      <c r="N8504" s="6" t="s">
        <v>59</v>
      </c>
      <c r="O8504" s="6" t="s">
        <v>1073</v>
      </c>
      <c r="R8504" s="91" t="str">
        <f t="shared" si="157"/>
        <v>S05D3052P035</v>
      </c>
      <c r="S8504" s="78">
        <f>VLOOKUP(I8504,品牌型号对应工厂型号!C:E,3,0)</f>
        <v>5</v>
      </c>
      <c r="T8504" s="76" t="str">
        <f>VLOOKUP(I8504,品牌型号对应工厂型号!C:I,7,0)</f>
        <v>100:1.5mil DABL-25(G-25)</v>
      </c>
    </row>
    <row r="8505" spans="1:20">
      <c r="A8505" s="25">
        <v>43365</v>
      </c>
      <c r="B8505" s="25">
        <v>8.9268348379628151</v>
      </c>
      <c r="C8505" s="26" t="s">
        <v>18278</v>
      </c>
      <c r="D8505" s="25" t="s">
        <v>18629</v>
      </c>
      <c r="E8505" s="26" t="s">
        <v>53</v>
      </c>
      <c r="F8505" s="25" t="s">
        <v>90</v>
      </c>
      <c r="G8505" s="69">
        <v>1.524</v>
      </c>
      <c r="H8505" s="25" t="s">
        <v>60</v>
      </c>
      <c r="I8505" s="27" t="s">
        <v>55</v>
      </c>
      <c r="J8505" s="69">
        <v>45.72</v>
      </c>
      <c r="K8505" s="6" t="s">
        <v>18630</v>
      </c>
      <c r="L8505" s="6" t="s">
        <v>95</v>
      </c>
      <c r="M8505" s="69">
        <v>30</v>
      </c>
      <c r="N8505" s="6" t="s">
        <v>59</v>
      </c>
      <c r="O8505" s="6" t="s">
        <v>1073</v>
      </c>
      <c r="R8505" s="91" t="str">
        <f t="shared" si="157"/>
        <v>S05D3052P036</v>
      </c>
      <c r="S8505" s="78">
        <f>VLOOKUP(I8505,品牌型号对应工厂型号!C:E,3,0)</f>
        <v>5</v>
      </c>
      <c r="T8505" s="76" t="str">
        <f>VLOOKUP(I8505,品牌型号对应工厂型号!C:I,7,0)</f>
        <v>100:1.5mil DABL-25(G-25)</v>
      </c>
    </row>
    <row r="8506" spans="1:20">
      <c r="A8506" s="25">
        <v>43365</v>
      </c>
      <c r="B8506" s="25">
        <v>8.9268348379628151</v>
      </c>
      <c r="C8506" s="26" t="s">
        <v>18278</v>
      </c>
      <c r="D8506" s="25" t="s">
        <v>18631</v>
      </c>
      <c r="E8506" s="26" t="s">
        <v>53</v>
      </c>
      <c r="F8506" s="25" t="s">
        <v>90</v>
      </c>
      <c r="G8506" s="69">
        <v>1.524</v>
      </c>
      <c r="H8506" s="25" t="s">
        <v>60</v>
      </c>
      <c r="I8506" s="27" t="s">
        <v>55</v>
      </c>
      <c r="J8506" s="69">
        <v>45.72</v>
      </c>
      <c r="K8506" s="6" t="s">
        <v>18632</v>
      </c>
      <c r="L8506" s="6" t="s">
        <v>95</v>
      </c>
      <c r="M8506" s="69">
        <v>30</v>
      </c>
      <c r="N8506" s="6" t="s">
        <v>59</v>
      </c>
      <c r="O8506" s="6" t="s">
        <v>1073</v>
      </c>
      <c r="R8506" s="91" t="str">
        <f t="shared" si="157"/>
        <v>S05D3052P037</v>
      </c>
      <c r="S8506" s="78">
        <f>VLOOKUP(I8506,品牌型号对应工厂型号!C:E,3,0)</f>
        <v>5</v>
      </c>
      <c r="T8506" s="76" t="str">
        <f>VLOOKUP(I8506,品牌型号对应工厂型号!C:I,7,0)</f>
        <v>100:1.5mil DABL-25(G-25)</v>
      </c>
    </row>
    <row r="8507" spans="1:20">
      <c r="A8507" s="25">
        <v>43365</v>
      </c>
      <c r="B8507" s="25">
        <v>8.9268348379628151</v>
      </c>
      <c r="C8507" s="26" t="s">
        <v>18278</v>
      </c>
      <c r="D8507" s="25" t="s">
        <v>18633</v>
      </c>
      <c r="E8507" s="26" t="s">
        <v>53</v>
      </c>
      <c r="F8507" s="25" t="s">
        <v>90</v>
      </c>
      <c r="G8507" s="69">
        <v>1.524</v>
      </c>
      <c r="H8507" s="25" t="s">
        <v>60</v>
      </c>
      <c r="I8507" s="27" t="s">
        <v>55</v>
      </c>
      <c r="J8507" s="69">
        <v>45.72</v>
      </c>
      <c r="K8507" s="6" t="s">
        <v>18634</v>
      </c>
      <c r="L8507" s="6" t="s">
        <v>95</v>
      </c>
      <c r="M8507" s="69">
        <v>30</v>
      </c>
      <c r="N8507" s="6" t="s">
        <v>59</v>
      </c>
      <c r="O8507" s="6" t="s">
        <v>1073</v>
      </c>
      <c r="R8507" s="91" t="str">
        <f t="shared" si="157"/>
        <v>S05D3052P038</v>
      </c>
      <c r="S8507" s="78">
        <f>VLOOKUP(I8507,品牌型号对应工厂型号!C:E,3,0)</f>
        <v>5</v>
      </c>
      <c r="T8507" s="76" t="str">
        <f>VLOOKUP(I8507,品牌型号对应工厂型号!C:I,7,0)</f>
        <v>100:1.5mil DABL-25(G-25)</v>
      </c>
    </row>
    <row r="8508" spans="1:20">
      <c r="A8508" s="25">
        <v>43365</v>
      </c>
      <c r="B8508" s="25">
        <v>8.9268348379628151</v>
      </c>
      <c r="C8508" s="26" t="s">
        <v>18278</v>
      </c>
      <c r="D8508" s="25" t="s">
        <v>18635</v>
      </c>
      <c r="E8508" s="26" t="s">
        <v>53</v>
      </c>
      <c r="F8508" s="25" t="s">
        <v>90</v>
      </c>
      <c r="G8508" s="69">
        <v>1.524</v>
      </c>
      <c r="H8508" s="25" t="s">
        <v>60</v>
      </c>
      <c r="I8508" s="27" t="s">
        <v>55</v>
      </c>
      <c r="J8508" s="69">
        <v>45.72</v>
      </c>
      <c r="K8508" s="6" t="s">
        <v>18636</v>
      </c>
      <c r="L8508" s="6" t="s">
        <v>95</v>
      </c>
      <c r="M8508" s="69">
        <v>30</v>
      </c>
      <c r="N8508" s="6" t="s">
        <v>59</v>
      </c>
      <c r="O8508" s="6" t="s">
        <v>1073</v>
      </c>
      <c r="R8508" s="91" t="str">
        <f t="shared" si="157"/>
        <v>S05D3052P039</v>
      </c>
      <c r="S8508" s="78">
        <f>VLOOKUP(I8508,品牌型号对应工厂型号!C:E,3,0)</f>
        <v>5</v>
      </c>
      <c r="T8508" s="76" t="str">
        <f>VLOOKUP(I8508,品牌型号对应工厂型号!C:I,7,0)</f>
        <v>100:1.5mil DABL-25(G-25)</v>
      </c>
    </row>
    <row r="8509" spans="1:20">
      <c r="A8509" s="25">
        <v>43365</v>
      </c>
      <c r="B8509" s="25">
        <v>8.9268348379628151</v>
      </c>
      <c r="C8509" s="26" t="s">
        <v>18278</v>
      </c>
      <c r="D8509" s="25" t="s">
        <v>18637</v>
      </c>
      <c r="E8509" s="26" t="s">
        <v>53</v>
      </c>
      <c r="F8509" s="25" t="s">
        <v>90</v>
      </c>
      <c r="G8509" s="69">
        <v>1.524</v>
      </c>
      <c r="H8509" s="25" t="s">
        <v>60</v>
      </c>
      <c r="I8509" s="27" t="s">
        <v>55</v>
      </c>
      <c r="J8509" s="69">
        <v>45.72</v>
      </c>
      <c r="K8509" s="6" t="s">
        <v>18638</v>
      </c>
      <c r="L8509" s="6" t="s">
        <v>95</v>
      </c>
      <c r="M8509" s="69">
        <v>30</v>
      </c>
      <c r="N8509" s="6" t="s">
        <v>59</v>
      </c>
      <c r="O8509" s="6" t="s">
        <v>1073</v>
      </c>
      <c r="R8509" s="91" t="str">
        <f t="shared" si="157"/>
        <v>S05D3052P040</v>
      </c>
      <c r="S8509" s="78">
        <f>VLOOKUP(I8509,品牌型号对应工厂型号!C:E,3,0)</f>
        <v>5</v>
      </c>
      <c r="T8509" s="76" t="str">
        <f>VLOOKUP(I8509,品牌型号对应工厂型号!C:I,7,0)</f>
        <v>100:1.5mil DABL-25(G-25)</v>
      </c>
    </row>
    <row r="8510" spans="1:20">
      <c r="A8510" s="25">
        <v>43365</v>
      </c>
      <c r="B8510" s="25">
        <v>8.9268348379628151</v>
      </c>
      <c r="C8510" s="26" t="s">
        <v>18278</v>
      </c>
      <c r="D8510" s="25" t="s">
        <v>18639</v>
      </c>
      <c r="E8510" s="26" t="s">
        <v>53</v>
      </c>
      <c r="F8510" s="25" t="s">
        <v>90</v>
      </c>
      <c r="G8510" s="69">
        <v>1.524</v>
      </c>
      <c r="H8510" s="25" t="s">
        <v>60</v>
      </c>
      <c r="I8510" s="27" t="s">
        <v>55</v>
      </c>
      <c r="J8510" s="69">
        <v>45.72</v>
      </c>
      <c r="K8510" s="6" t="s">
        <v>18640</v>
      </c>
      <c r="L8510" s="6" t="s">
        <v>95</v>
      </c>
      <c r="M8510" s="69">
        <v>30</v>
      </c>
      <c r="N8510" s="6" t="s">
        <v>59</v>
      </c>
      <c r="O8510" s="6" t="s">
        <v>1073</v>
      </c>
      <c r="R8510" s="91" t="str">
        <f t="shared" si="157"/>
        <v>S05D3052P041</v>
      </c>
      <c r="S8510" s="78">
        <f>VLOOKUP(I8510,品牌型号对应工厂型号!C:E,3,0)</f>
        <v>5</v>
      </c>
      <c r="T8510" s="76" t="str">
        <f>VLOOKUP(I8510,品牌型号对应工厂型号!C:I,7,0)</f>
        <v>100:1.5mil DABL-25(G-25)</v>
      </c>
    </row>
    <row r="8511" spans="1:20">
      <c r="A8511" s="25">
        <v>43365</v>
      </c>
      <c r="B8511" s="25">
        <v>8.9268348379628151</v>
      </c>
      <c r="C8511" s="26" t="s">
        <v>18278</v>
      </c>
      <c r="D8511" s="25" t="s">
        <v>18641</v>
      </c>
      <c r="E8511" s="26" t="s">
        <v>53</v>
      </c>
      <c r="F8511" s="25" t="s">
        <v>90</v>
      </c>
      <c r="G8511" s="69">
        <v>1.524</v>
      </c>
      <c r="H8511" s="25" t="s">
        <v>60</v>
      </c>
      <c r="I8511" s="27" t="s">
        <v>55</v>
      </c>
      <c r="J8511" s="69">
        <v>45.72</v>
      </c>
      <c r="K8511" s="6" t="s">
        <v>18642</v>
      </c>
      <c r="L8511" s="6" t="s">
        <v>95</v>
      </c>
      <c r="M8511" s="69">
        <v>30</v>
      </c>
      <c r="N8511" s="6" t="s">
        <v>59</v>
      </c>
      <c r="O8511" s="6" t="s">
        <v>1073</v>
      </c>
      <c r="R8511" s="91" t="str">
        <f t="shared" si="157"/>
        <v>S05D3052P042</v>
      </c>
      <c r="S8511" s="78">
        <f>VLOOKUP(I8511,品牌型号对应工厂型号!C:E,3,0)</f>
        <v>5</v>
      </c>
      <c r="T8511" s="76" t="str">
        <f>VLOOKUP(I8511,品牌型号对应工厂型号!C:I,7,0)</f>
        <v>100:1.5mil DABL-25(G-25)</v>
      </c>
    </row>
    <row r="8512" spans="1:20">
      <c r="A8512" s="25">
        <v>43365</v>
      </c>
      <c r="B8512" s="25">
        <v>8.9268348379628151</v>
      </c>
      <c r="C8512" s="26" t="s">
        <v>18278</v>
      </c>
      <c r="D8512" s="25" t="s">
        <v>18643</v>
      </c>
      <c r="E8512" s="26" t="s">
        <v>53</v>
      </c>
      <c r="F8512" s="25" t="s">
        <v>90</v>
      </c>
      <c r="G8512" s="69">
        <v>1.524</v>
      </c>
      <c r="H8512" s="25" t="s">
        <v>60</v>
      </c>
      <c r="I8512" s="27" t="s">
        <v>55</v>
      </c>
      <c r="J8512" s="69">
        <v>45.72</v>
      </c>
      <c r="K8512" s="6" t="s">
        <v>18644</v>
      </c>
      <c r="L8512" s="6" t="s">
        <v>95</v>
      </c>
      <c r="M8512" s="69">
        <v>30</v>
      </c>
      <c r="N8512" s="6" t="s">
        <v>59</v>
      </c>
      <c r="O8512" s="6" t="s">
        <v>1073</v>
      </c>
      <c r="R8512" s="91" t="str">
        <f t="shared" si="157"/>
        <v>S05D3052P043</v>
      </c>
      <c r="S8512" s="78">
        <f>VLOOKUP(I8512,品牌型号对应工厂型号!C:E,3,0)</f>
        <v>5</v>
      </c>
      <c r="T8512" s="76" t="str">
        <f>VLOOKUP(I8512,品牌型号对应工厂型号!C:I,7,0)</f>
        <v>100:1.5mil DABL-25(G-25)</v>
      </c>
    </row>
    <row r="8513" spans="1:20">
      <c r="A8513" s="25">
        <v>43365</v>
      </c>
      <c r="B8513" s="25">
        <v>8.9268348379628151</v>
      </c>
      <c r="C8513" s="26" t="s">
        <v>18278</v>
      </c>
      <c r="D8513" s="25" t="s">
        <v>18645</v>
      </c>
      <c r="E8513" s="26" t="s">
        <v>53</v>
      </c>
      <c r="F8513" s="25" t="s">
        <v>90</v>
      </c>
      <c r="G8513" s="69">
        <v>1.524</v>
      </c>
      <c r="H8513" s="25" t="s">
        <v>60</v>
      </c>
      <c r="I8513" s="27" t="s">
        <v>55</v>
      </c>
      <c r="J8513" s="69">
        <v>45.72</v>
      </c>
      <c r="K8513" s="6" t="s">
        <v>18646</v>
      </c>
      <c r="L8513" s="6" t="s">
        <v>95</v>
      </c>
      <c r="M8513" s="69">
        <v>30</v>
      </c>
      <c r="N8513" s="6" t="s">
        <v>59</v>
      </c>
      <c r="O8513" s="6" t="s">
        <v>1073</v>
      </c>
      <c r="R8513" s="91" t="str">
        <f t="shared" si="157"/>
        <v>S05D3052P044</v>
      </c>
      <c r="S8513" s="78">
        <f>VLOOKUP(I8513,品牌型号对应工厂型号!C:E,3,0)</f>
        <v>5</v>
      </c>
      <c r="T8513" s="76" t="str">
        <f>VLOOKUP(I8513,品牌型号对应工厂型号!C:I,7,0)</f>
        <v>100:1.5mil DABL-25(G-25)</v>
      </c>
    </row>
    <row r="8514" spans="1:20">
      <c r="A8514" s="25">
        <v>43365</v>
      </c>
      <c r="B8514" s="25">
        <v>8.9268348379628151</v>
      </c>
      <c r="C8514" s="26" t="s">
        <v>18278</v>
      </c>
      <c r="D8514" s="25" t="s">
        <v>18647</v>
      </c>
      <c r="E8514" s="26" t="s">
        <v>53</v>
      </c>
      <c r="F8514" s="25" t="s">
        <v>90</v>
      </c>
      <c r="G8514" s="69">
        <v>1.524</v>
      </c>
      <c r="H8514" s="25" t="s">
        <v>60</v>
      </c>
      <c r="I8514" s="27" t="s">
        <v>55</v>
      </c>
      <c r="J8514" s="69">
        <v>45.72</v>
      </c>
      <c r="K8514" s="6" t="s">
        <v>18648</v>
      </c>
      <c r="L8514" s="6" t="s">
        <v>95</v>
      </c>
      <c r="M8514" s="69">
        <v>30</v>
      </c>
      <c r="N8514" s="6" t="s">
        <v>59</v>
      </c>
      <c r="O8514" s="6" t="s">
        <v>1073</v>
      </c>
      <c r="R8514" s="91" t="str">
        <f t="shared" si="157"/>
        <v>S05D3052P045</v>
      </c>
      <c r="S8514" s="78">
        <f>VLOOKUP(I8514,品牌型号对应工厂型号!C:E,3,0)</f>
        <v>5</v>
      </c>
      <c r="T8514" s="76" t="str">
        <f>VLOOKUP(I8514,品牌型号对应工厂型号!C:I,7,0)</f>
        <v>100:1.5mil DABL-25(G-25)</v>
      </c>
    </row>
    <row r="8515" spans="1:20">
      <c r="A8515" s="25">
        <v>43365</v>
      </c>
      <c r="B8515" s="25">
        <v>8.9268348379628151</v>
      </c>
      <c r="C8515" s="26" t="s">
        <v>18278</v>
      </c>
      <c r="D8515" s="25" t="s">
        <v>18649</v>
      </c>
      <c r="E8515" s="26" t="s">
        <v>53</v>
      </c>
      <c r="F8515" s="25" t="s">
        <v>90</v>
      </c>
      <c r="G8515" s="69">
        <v>1.524</v>
      </c>
      <c r="H8515" s="25" t="s">
        <v>60</v>
      </c>
      <c r="I8515" s="27" t="s">
        <v>55</v>
      </c>
      <c r="J8515" s="69">
        <v>45.72</v>
      </c>
      <c r="K8515" s="6" t="s">
        <v>18650</v>
      </c>
      <c r="L8515" s="6" t="s">
        <v>95</v>
      </c>
      <c r="M8515" s="69">
        <v>30</v>
      </c>
      <c r="N8515" s="6" t="s">
        <v>59</v>
      </c>
      <c r="O8515" s="6" t="s">
        <v>1073</v>
      </c>
      <c r="R8515" s="91" t="str">
        <f t="shared" si="157"/>
        <v>S05D3054P001</v>
      </c>
      <c r="S8515" s="78">
        <f>VLOOKUP(I8515,品牌型号对应工厂型号!C:E,3,0)</f>
        <v>5</v>
      </c>
      <c r="T8515" s="76" t="str">
        <f>VLOOKUP(I8515,品牌型号对应工厂型号!C:I,7,0)</f>
        <v>100:1.5mil DABL-25(G-25)</v>
      </c>
    </row>
    <row r="8516" spans="1:20">
      <c r="A8516" s="25">
        <v>43365</v>
      </c>
      <c r="B8516" s="25">
        <v>8.9268348379628151</v>
      </c>
      <c r="C8516" s="26" t="s">
        <v>18278</v>
      </c>
      <c r="D8516" s="25" t="s">
        <v>18651</v>
      </c>
      <c r="E8516" s="26" t="s">
        <v>53</v>
      </c>
      <c r="F8516" s="25" t="s">
        <v>90</v>
      </c>
      <c r="G8516" s="69">
        <v>1.524</v>
      </c>
      <c r="H8516" s="25" t="s">
        <v>60</v>
      </c>
      <c r="I8516" s="27" t="s">
        <v>55</v>
      </c>
      <c r="J8516" s="69">
        <v>45.72</v>
      </c>
      <c r="K8516" s="6" t="s">
        <v>18652</v>
      </c>
      <c r="L8516" s="6" t="s">
        <v>95</v>
      </c>
      <c r="M8516" s="69">
        <v>30</v>
      </c>
      <c r="N8516" s="6" t="s">
        <v>59</v>
      </c>
      <c r="O8516" s="6" t="s">
        <v>1073</v>
      </c>
      <c r="R8516" s="91" t="str">
        <f t="shared" si="157"/>
        <v>S05D3054P002</v>
      </c>
      <c r="S8516" s="78">
        <f>VLOOKUP(I8516,品牌型号对应工厂型号!C:E,3,0)</f>
        <v>5</v>
      </c>
      <c r="T8516" s="76" t="str">
        <f>VLOOKUP(I8516,品牌型号对应工厂型号!C:I,7,0)</f>
        <v>100:1.5mil DABL-25(G-25)</v>
      </c>
    </row>
    <row r="8517" spans="1:20">
      <c r="A8517" s="25">
        <v>43365</v>
      </c>
      <c r="B8517" s="25">
        <v>8.9268348379628151</v>
      </c>
      <c r="C8517" s="26" t="s">
        <v>18278</v>
      </c>
      <c r="D8517" s="25" t="s">
        <v>18653</v>
      </c>
      <c r="E8517" s="26" t="s">
        <v>53</v>
      </c>
      <c r="F8517" s="25" t="s">
        <v>90</v>
      </c>
      <c r="G8517" s="69">
        <v>1.524</v>
      </c>
      <c r="H8517" s="25" t="s">
        <v>60</v>
      </c>
      <c r="I8517" s="27" t="s">
        <v>55</v>
      </c>
      <c r="J8517" s="69">
        <v>45.72</v>
      </c>
      <c r="K8517" s="6" t="s">
        <v>18654</v>
      </c>
      <c r="L8517" s="6" t="s">
        <v>95</v>
      </c>
      <c r="M8517" s="69">
        <v>30</v>
      </c>
      <c r="N8517" s="6" t="s">
        <v>59</v>
      </c>
      <c r="O8517" s="6" t="s">
        <v>1073</v>
      </c>
      <c r="R8517" s="91" t="str">
        <f t="shared" si="157"/>
        <v>S05D3054P003</v>
      </c>
      <c r="S8517" s="78">
        <f>VLOOKUP(I8517,品牌型号对应工厂型号!C:E,3,0)</f>
        <v>5</v>
      </c>
      <c r="T8517" s="76" t="str">
        <f>VLOOKUP(I8517,品牌型号对应工厂型号!C:I,7,0)</f>
        <v>100:1.5mil DABL-25(G-25)</v>
      </c>
    </row>
    <row r="8518" spans="1:20">
      <c r="A8518" s="25">
        <v>43365</v>
      </c>
      <c r="B8518" s="25">
        <v>8.9268348379628151</v>
      </c>
      <c r="C8518" s="26" t="s">
        <v>18278</v>
      </c>
      <c r="D8518" s="25" t="s">
        <v>18655</v>
      </c>
      <c r="E8518" s="26" t="s">
        <v>53</v>
      </c>
      <c r="F8518" s="25" t="s">
        <v>90</v>
      </c>
      <c r="G8518" s="69">
        <v>1.524</v>
      </c>
      <c r="H8518" s="25" t="s">
        <v>60</v>
      </c>
      <c r="I8518" s="27" t="s">
        <v>55</v>
      </c>
      <c r="J8518" s="69">
        <v>45.72</v>
      </c>
      <c r="K8518" s="6" t="s">
        <v>18656</v>
      </c>
      <c r="L8518" s="6" t="s">
        <v>95</v>
      </c>
      <c r="M8518" s="69">
        <v>30</v>
      </c>
      <c r="N8518" s="6" t="s">
        <v>59</v>
      </c>
      <c r="O8518" s="6" t="s">
        <v>1073</v>
      </c>
      <c r="R8518" s="91" t="str">
        <f t="shared" si="157"/>
        <v>S05D3054P004</v>
      </c>
      <c r="S8518" s="78">
        <f>VLOOKUP(I8518,品牌型号对应工厂型号!C:E,3,0)</f>
        <v>5</v>
      </c>
      <c r="T8518" s="76" t="str">
        <f>VLOOKUP(I8518,品牌型号对应工厂型号!C:I,7,0)</f>
        <v>100:1.5mil DABL-25(G-25)</v>
      </c>
    </row>
    <row r="8519" spans="1:20">
      <c r="A8519" s="25">
        <v>43365</v>
      </c>
      <c r="B8519" s="25">
        <v>8.9268348379628151</v>
      </c>
      <c r="C8519" s="26" t="s">
        <v>18278</v>
      </c>
      <c r="D8519" s="25" t="s">
        <v>18657</v>
      </c>
      <c r="E8519" s="26" t="s">
        <v>53</v>
      </c>
      <c r="F8519" s="25" t="s">
        <v>90</v>
      </c>
      <c r="G8519" s="69">
        <v>1.524</v>
      </c>
      <c r="H8519" s="25" t="s">
        <v>60</v>
      </c>
      <c r="I8519" s="27" t="s">
        <v>55</v>
      </c>
      <c r="J8519" s="69">
        <v>45.72</v>
      </c>
      <c r="K8519" s="6" t="s">
        <v>18658</v>
      </c>
      <c r="L8519" s="6" t="s">
        <v>95</v>
      </c>
      <c r="M8519" s="69">
        <v>30</v>
      </c>
      <c r="N8519" s="6" t="s">
        <v>59</v>
      </c>
      <c r="O8519" s="6" t="s">
        <v>1073</v>
      </c>
      <c r="R8519" s="91" t="str">
        <f t="shared" ref="R8519:R8582" si="158">K8519</f>
        <v>S05D3054P005</v>
      </c>
      <c r="S8519" s="78">
        <f>VLOOKUP(I8519,品牌型号对应工厂型号!C:E,3,0)</f>
        <v>5</v>
      </c>
      <c r="T8519" s="76" t="str">
        <f>VLOOKUP(I8519,品牌型号对应工厂型号!C:I,7,0)</f>
        <v>100:1.5mil DABL-25(G-25)</v>
      </c>
    </row>
    <row r="8520" spans="1:20">
      <c r="A8520" s="25">
        <v>43365</v>
      </c>
      <c r="B8520" s="25">
        <v>8.9268348379628151</v>
      </c>
      <c r="C8520" s="26" t="s">
        <v>18278</v>
      </c>
      <c r="D8520" s="25" t="s">
        <v>18659</v>
      </c>
      <c r="E8520" s="26" t="s">
        <v>53</v>
      </c>
      <c r="F8520" s="25" t="s">
        <v>90</v>
      </c>
      <c r="G8520" s="69">
        <v>1.524</v>
      </c>
      <c r="H8520" s="25" t="s">
        <v>60</v>
      </c>
      <c r="I8520" s="27" t="s">
        <v>55</v>
      </c>
      <c r="J8520" s="69">
        <v>45.72</v>
      </c>
      <c r="K8520" s="6" t="s">
        <v>18660</v>
      </c>
      <c r="L8520" s="6" t="s">
        <v>95</v>
      </c>
      <c r="M8520" s="69">
        <v>30</v>
      </c>
      <c r="N8520" s="6" t="s">
        <v>59</v>
      </c>
      <c r="O8520" s="6" t="s">
        <v>1073</v>
      </c>
      <c r="R8520" s="91" t="str">
        <f t="shared" si="158"/>
        <v>S05D3054P006</v>
      </c>
      <c r="S8520" s="78">
        <f>VLOOKUP(I8520,品牌型号对应工厂型号!C:E,3,0)</f>
        <v>5</v>
      </c>
      <c r="T8520" s="76" t="str">
        <f>VLOOKUP(I8520,品牌型号对应工厂型号!C:I,7,0)</f>
        <v>100:1.5mil DABL-25(G-25)</v>
      </c>
    </row>
    <row r="8521" spans="1:20">
      <c r="A8521" s="25">
        <v>43365</v>
      </c>
      <c r="B8521" s="25">
        <v>8.9268348379628151</v>
      </c>
      <c r="C8521" s="26" t="s">
        <v>18278</v>
      </c>
      <c r="D8521" s="25" t="s">
        <v>18661</v>
      </c>
      <c r="E8521" s="26" t="s">
        <v>53</v>
      </c>
      <c r="F8521" s="25" t="s">
        <v>90</v>
      </c>
      <c r="G8521" s="69">
        <v>1.524</v>
      </c>
      <c r="H8521" s="25" t="s">
        <v>60</v>
      </c>
      <c r="I8521" s="27" t="s">
        <v>55</v>
      </c>
      <c r="J8521" s="69">
        <v>45.72</v>
      </c>
      <c r="K8521" s="6" t="s">
        <v>18662</v>
      </c>
      <c r="L8521" s="6" t="s">
        <v>95</v>
      </c>
      <c r="M8521" s="69">
        <v>30</v>
      </c>
      <c r="N8521" s="6" t="s">
        <v>59</v>
      </c>
      <c r="O8521" s="6" t="s">
        <v>1073</v>
      </c>
      <c r="R8521" s="91" t="str">
        <f t="shared" si="158"/>
        <v>S05D3054P007</v>
      </c>
      <c r="S8521" s="78">
        <f>VLOOKUP(I8521,品牌型号对应工厂型号!C:E,3,0)</f>
        <v>5</v>
      </c>
      <c r="T8521" s="76" t="str">
        <f>VLOOKUP(I8521,品牌型号对应工厂型号!C:I,7,0)</f>
        <v>100:1.5mil DABL-25(G-25)</v>
      </c>
    </row>
    <row r="8522" spans="1:20">
      <c r="A8522" s="25">
        <v>43365</v>
      </c>
      <c r="B8522" s="25">
        <v>8.9268348379628151</v>
      </c>
      <c r="C8522" s="26" t="s">
        <v>18278</v>
      </c>
      <c r="D8522" s="25" t="s">
        <v>18663</v>
      </c>
      <c r="E8522" s="26" t="s">
        <v>53</v>
      </c>
      <c r="F8522" s="25" t="s">
        <v>90</v>
      </c>
      <c r="G8522" s="69">
        <v>1.524</v>
      </c>
      <c r="H8522" s="25" t="s">
        <v>60</v>
      </c>
      <c r="I8522" s="27" t="s">
        <v>55</v>
      </c>
      <c r="J8522" s="69">
        <v>45.72</v>
      </c>
      <c r="K8522" s="6" t="s">
        <v>18664</v>
      </c>
      <c r="L8522" s="6" t="s">
        <v>95</v>
      </c>
      <c r="M8522" s="69">
        <v>30</v>
      </c>
      <c r="N8522" s="6" t="s">
        <v>59</v>
      </c>
      <c r="O8522" s="6" t="s">
        <v>1073</v>
      </c>
      <c r="R8522" s="91" t="str">
        <f t="shared" si="158"/>
        <v>S05D3054P008</v>
      </c>
      <c r="S8522" s="78">
        <f>VLOOKUP(I8522,品牌型号对应工厂型号!C:E,3,0)</f>
        <v>5</v>
      </c>
      <c r="T8522" s="76" t="str">
        <f>VLOOKUP(I8522,品牌型号对应工厂型号!C:I,7,0)</f>
        <v>100:1.5mil DABL-25(G-25)</v>
      </c>
    </row>
    <row r="8523" spans="1:20">
      <c r="A8523" s="25">
        <v>43365</v>
      </c>
      <c r="B8523" s="25">
        <v>8.9268348379628151</v>
      </c>
      <c r="C8523" s="26" t="s">
        <v>18278</v>
      </c>
      <c r="D8523" s="25" t="s">
        <v>18665</v>
      </c>
      <c r="E8523" s="26" t="s">
        <v>53</v>
      </c>
      <c r="F8523" s="25" t="s">
        <v>90</v>
      </c>
      <c r="G8523" s="69">
        <v>1.524</v>
      </c>
      <c r="H8523" s="25" t="s">
        <v>60</v>
      </c>
      <c r="I8523" s="27" t="s">
        <v>55</v>
      </c>
      <c r="J8523" s="69">
        <v>45.72</v>
      </c>
      <c r="K8523" s="6" t="s">
        <v>18666</v>
      </c>
      <c r="L8523" s="6" t="s">
        <v>95</v>
      </c>
      <c r="M8523" s="69">
        <v>30</v>
      </c>
      <c r="N8523" s="6" t="s">
        <v>59</v>
      </c>
      <c r="O8523" s="6" t="s">
        <v>1073</v>
      </c>
      <c r="R8523" s="91" t="str">
        <f t="shared" si="158"/>
        <v>S05D3054P009</v>
      </c>
      <c r="S8523" s="78">
        <f>VLOOKUP(I8523,品牌型号对应工厂型号!C:E,3,0)</f>
        <v>5</v>
      </c>
      <c r="T8523" s="76" t="str">
        <f>VLOOKUP(I8523,品牌型号对应工厂型号!C:I,7,0)</f>
        <v>100:1.5mil DABL-25(G-25)</v>
      </c>
    </row>
    <row r="8524" spans="1:20">
      <c r="A8524" s="25">
        <v>43365</v>
      </c>
      <c r="B8524" s="25">
        <v>8.9268348379628151</v>
      </c>
      <c r="C8524" s="26" t="s">
        <v>18278</v>
      </c>
      <c r="D8524" s="25" t="s">
        <v>18667</v>
      </c>
      <c r="E8524" s="26" t="s">
        <v>53</v>
      </c>
      <c r="F8524" s="25" t="s">
        <v>90</v>
      </c>
      <c r="G8524" s="69">
        <v>1.524</v>
      </c>
      <c r="H8524" s="25" t="s">
        <v>60</v>
      </c>
      <c r="I8524" s="27" t="s">
        <v>55</v>
      </c>
      <c r="J8524" s="69">
        <v>45.72</v>
      </c>
      <c r="K8524" s="6" t="s">
        <v>18668</v>
      </c>
      <c r="L8524" s="6" t="s">
        <v>95</v>
      </c>
      <c r="M8524" s="69">
        <v>30</v>
      </c>
      <c r="N8524" s="6" t="s">
        <v>59</v>
      </c>
      <c r="O8524" s="6" t="s">
        <v>1073</v>
      </c>
      <c r="R8524" s="91" t="str">
        <f t="shared" si="158"/>
        <v>S05D3054P010</v>
      </c>
      <c r="S8524" s="78">
        <f>VLOOKUP(I8524,品牌型号对应工厂型号!C:E,3,0)</f>
        <v>5</v>
      </c>
      <c r="T8524" s="76" t="str">
        <f>VLOOKUP(I8524,品牌型号对应工厂型号!C:I,7,0)</f>
        <v>100:1.5mil DABL-25(G-25)</v>
      </c>
    </row>
    <row r="8525" spans="1:20">
      <c r="A8525" s="25">
        <v>43365</v>
      </c>
      <c r="B8525" s="25">
        <v>8.9268348379628151</v>
      </c>
      <c r="C8525" s="26" t="s">
        <v>18278</v>
      </c>
      <c r="D8525" s="25" t="s">
        <v>18669</v>
      </c>
      <c r="E8525" s="26" t="s">
        <v>53</v>
      </c>
      <c r="F8525" s="25" t="s">
        <v>90</v>
      </c>
      <c r="G8525" s="69">
        <v>1.524</v>
      </c>
      <c r="H8525" s="25" t="s">
        <v>60</v>
      </c>
      <c r="I8525" s="27" t="s">
        <v>55</v>
      </c>
      <c r="J8525" s="69">
        <v>45.72</v>
      </c>
      <c r="K8525" s="6" t="s">
        <v>18670</v>
      </c>
      <c r="L8525" s="6" t="s">
        <v>95</v>
      </c>
      <c r="M8525" s="69">
        <v>30</v>
      </c>
      <c r="N8525" s="6" t="s">
        <v>59</v>
      </c>
      <c r="O8525" s="6" t="s">
        <v>1073</v>
      </c>
      <c r="R8525" s="91" t="str">
        <f t="shared" si="158"/>
        <v>S05D3054P011</v>
      </c>
      <c r="S8525" s="78">
        <f>VLOOKUP(I8525,品牌型号对应工厂型号!C:E,3,0)</f>
        <v>5</v>
      </c>
      <c r="T8525" s="76" t="str">
        <f>VLOOKUP(I8525,品牌型号对应工厂型号!C:I,7,0)</f>
        <v>100:1.5mil DABL-25(G-25)</v>
      </c>
    </row>
    <row r="8526" spans="1:20">
      <c r="A8526" s="25">
        <v>43365</v>
      </c>
      <c r="B8526" s="25">
        <v>8.9268348379628151</v>
      </c>
      <c r="C8526" s="26" t="s">
        <v>18278</v>
      </c>
      <c r="D8526" s="25" t="s">
        <v>18671</v>
      </c>
      <c r="E8526" s="26" t="s">
        <v>53</v>
      </c>
      <c r="F8526" s="25" t="s">
        <v>90</v>
      </c>
      <c r="G8526" s="69">
        <v>1.524</v>
      </c>
      <c r="H8526" s="25" t="s">
        <v>60</v>
      </c>
      <c r="I8526" s="27" t="s">
        <v>55</v>
      </c>
      <c r="J8526" s="69">
        <v>45.72</v>
      </c>
      <c r="K8526" s="6" t="s">
        <v>18672</v>
      </c>
      <c r="L8526" s="6" t="s">
        <v>95</v>
      </c>
      <c r="M8526" s="69">
        <v>30</v>
      </c>
      <c r="N8526" s="6" t="s">
        <v>59</v>
      </c>
      <c r="O8526" s="6" t="s">
        <v>1073</v>
      </c>
      <c r="R8526" s="91" t="str">
        <f t="shared" si="158"/>
        <v>S05D3054P031</v>
      </c>
      <c r="S8526" s="78">
        <f>VLOOKUP(I8526,品牌型号对应工厂型号!C:E,3,0)</f>
        <v>5</v>
      </c>
      <c r="T8526" s="76" t="str">
        <f>VLOOKUP(I8526,品牌型号对应工厂型号!C:I,7,0)</f>
        <v>100:1.5mil DABL-25(G-25)</v>
      </c>
    </row>
    <row r="8527" spans="1:20">
      <c r="A8527" s="25">
        <v>43365</v>
      </c>
      <c r="B8527" s="25">
        <v>8.9268348379628151</v>
      </c>
      <c r="C8527" s="26" t="s">
        <v>18278</v>
      </c>
      <c r="D8527" s="25" t="s">
        <v>18673</v>
      </c>
      <c r="E8527" s="26" t="s">
        <v>53</v>
      </c>
      <c r="F8527" s="25" t="s">
        <v>90</v>
      </c>
      <c r="G8527" s="69">
        <v>1.524</v>
      </c>
      <c r="H8527" s="25" t="s">
        <v>60</v>
      </c>
      <c r="I8527" s="27" t="s">
        <v>55</v>
      </c>
      <c r="J8527" s="69">
        <v>45.72</v>
      </c>
      <c r="K8527" s="6" t="s">
        <v>18674</v>
      </c>
      <c r="L8527" s="6" t="s">
        <v>95</v>
      </c>
      <c r="M8527" s="69">
        <v>30</v>
      </c>
      <c r="N8527" s="6" t="s">
        <v>59</v>
      </c>
      <c r="O8527" s="6" t="s">
        <v>1073</v>
      </c>
      <c r="R8527" s="91" t="str">
        <f t="shared" si="158"/>
        <v>S05D3054P032</v>
      </c>
      <c r="S8527" s="78">
        <f>VLOOKUP(I8527,品牌型号对应工厂型号!C:E,3,0)</f>
        <v>5</v>
      </c>
      <c r="T8527" s="76" t="str">
        <f>VLOOKUP(I8527,品牌型号对应工厂型号!C:I,7,0)</f>
        <v>100:1.5mil DABL-25(G-25)</v>
      </c>
    </row>
    <row r="8528" spans="1:20">
      <c r="A8528" s="25">
        <v>43365</v>
      </c>
      <c r="B8528" s="25">
        <v>8.9268348379628151</v>
      </c>
      <c r="C8528" s="26" t="s">
        <v>18278</v>
      </c>
      <c r="D8528" s="25" t="s">
        <v>18675</v>
      </c>
      <c r="E8528" s="26" t="s">
        <v>53</v>
      </c>
      <c r="F8528" s="25" t="s">
        <v>90</v>
      </c>
      <c r="G8528" s="69">
        <v>1.524</v>
      </c>
      <c r="H8528" s="25" t="s">
        <v>60</v>
      </c>
      <c r="I8528" s="27" t="s">
        <v>55</v>
      </c>
      <c r="J8528" s="69">
        <v>45.72</v>
      </c>
      <c r="K8528" s="6" t="s">
        <v>18676</v>
      </c>
      <c r="L8528" s="6" t="s">
        <v>95</v>
      </c>
      <c r="M8528" s="69">
        <v>30</v>
      </c>
      <c r="N8528" s="6" t="s">
        <v>59</v>
      </c>
      <c r="O8528" s="6" t="s">
        <v>1073</v>
      </c>
      <c r="R8528" s="91" t="str">
        <f t="shared" si="158"/>
        <v>S05D3054P037</v>
      </c>
      <c r="S8528" s="78">
        <f>VLOOKUP(I8528,品牌型号对应工厂型号!C:E,3,0)</f>
        <v>5</v>
      </c>
      <c r="T8528" s="76" t="str">
        <f>VLOOKUP(I8528,品牌型号对应工厂型号!C:I,7,0)</f>
        <v>100:1.5mil DABL-25(G-25)</v>
      </c>
    </row>
    <row r="8529" spans="1:20">
      <c r="A8529" s="25">
        <v>43365</v>
      </c>
      <c r="B8529" s="25">
        <v>8.9268348379628151</v>
      </c>
      <c r="C8529" s="26" t="s">
        <v>18278</v>
      </c>
      <c r="D8529" s="25" t="s">
        <v>18677</v>
      </c>
      <c r="E8529" s="26" t="s">
        <v>53</v>
      </c>
      <c r="F8529" s="25" t="s">
        <v>90</v>
      </c>
      <c r="G8529" s="69">
        <v>1.524</v>
      </c>
      <c r="H8529" s="25" t="s">
        <v>60</v>
      </c>
      <c r="I8529" s="27" t="s">
        <v>55</v>
      </c>
      <c r="J8529" s="69">
        <v>45.72</v>
      </c>
      <c r="K8529" s="6" t="s">
        <v>18678</v>
      </c>
      <c r="L8529" s="6" t="s">
        <v>95</v>
      </c>
      <c r="M8529" s="69">
        <v>30</v>
      </c>
      <c r="N8529" s="6" t="s">
        <v>59</v>
      </c>
      <c r="O8529" s="6" t="s">
        <v>1073</v>
      </c>
      <c r="R8529" s="91" t="str">
        <f t="shared" si="158"/>
        <v>S05D3054P036</v>
      </c>
      <c r="S8529" s="78">
        <f>VLOOKUP(I8529,品牌型号对应工厂型号!C:E,3,0)</f>
        <v>5</v>
      </c>
      <c r="T8529" s="76" t="str">
        <f>VLOOKUP(I8529,品牌型号对应工厂型号!C:I,7,0)</f>
        <v>100:1.5mil DABL-25(G-25)</v>
      </c>
    </row>
    <row r="8530" spans="1:20">
      <c r="A8530" s="25">
        <v>43365</v>
      </c>
      <c r="B8530" s="25">
        <v>8.9268348379628151</v>
      </c>
      <c r="C8530" s="26" t="s">
        <v>18278</v>
      </c>
      <c r="D8530" s="25" t="s">
        <v>18679</v>
      </c>
      <c r="E8530" s="26" t="s">
        <v>53</v>
      </c>
      <c r="F8530" s="25" t="s">
        <v>90</v>
      </c>
      <c r="G8530" s="69">
        <v>1.524</v>
      </c>
      <c r="H8530" s="25" t="s">
        <v>60</v>
      </c>
      <c r="I8530" s="27" t="s">
        <v>55</v>
      </c>
      <c r="J8530" s="69">
        <v>45.72</v>
      </c>
      <c r="K8530" s="6" t="s">
        <v>18680</v>
      </c>
      <c r="L8530" s="6" t="s">
        <v>95</v>
      </c>
      <c r="M8530" s="69">
        <v>30</v>
      </c>
      <c r="N8530" s="6" t="s">
        <v>59</v>
      </c>
      <c r="O8530" s="6" t="s">
        <v>1073</v>
      </c>
      <c r="R8530" s="91" t="str">
        <f t="shared" si="158"/>
        <v>S05D3054P035</v>
      </c>
      <c r="S8530" s="78">
        <f>VLOOKUP(I8530,品牌型号对应工厂型号!C:E,3,0)</f>
        <v>5</v>
      </c>
      <c r="T8530" s="76" t="str">
        <f>VLOOKUP(I8530,品牌型号对应工厂型号!C:I,7,0)</f>
        <v>100:1.5mil DABL-25(G-25)</v>
      </c>
    </row>
    <row r="8531" spans="1:20">
      <c r="A8531" s="25">
        <v>43365</v>
      </c>
      <c r="B8531" s="25">
        <v>8.9268348379628151</v>
      </c>
      <c r="C8531" s="26" t="s">
        <v>18278</v>
      </c>
      <c r="D8531" s="25" t="s">
        <v>18681</v>
      </c>
      <c r="E8531" s="26" t="s">
        <v>53</v>
      </c>
      <c r="F8531" s="25" t="s">
        <v>90</v>
      </c>
      <c r="G8531" s="69">
        <v>1.524</v>
      </c>
      <c r="H8531" s="25" t="s">
        <v>60</v>
      </c>
      <c r="I8531" s="27" t="s">
        <v>55</v>
      </c>
      <c r="J8531" s="69">
        <v>45.72</v>
      </c>
      <c r="K8531" s="6" t="s">
        <v>18682</v>
      </c>
      <c r="L8531" s="6" t="s">
        <v>95</v>
      </c>
      <c r="M8531" s="69">
        <v>30</v>
      </c>
      <c r="N8531" s="6" t="s">
        <v>59</v>
      </c>
      <c r="O8531" s="6" t="s">
        <v>1073</v>
      </c>
      <c r="R8531" s="91" t="str">
        <f t="shared" si="158"/>
        <v>S05D3054P034</v>
      </c>
      <c r="S8531" s="78">
        <f>VLOOKUP(I8531,品牌型号对应工厂型号!C:E,3,0)</f>
        <v>5</v>
      </c>
      <c r="T8531" s="76" t="str">
        <f>VLOOKUP(I8531,品牌型号对应工厂型号!C:I,7,0)</f>
        <v>100:1.5mil DABL-25(G-25)</v>
      </c>
    </row>
    <row r="8532" spans="1:20">
      <c r="A8532" s="25">
        <v>43365</v>
      </c>
      <c r="B8532" s="25">
        <v>8.9268348379628151</v>
      </c>
      <c r="C8532" s="26" t="s">
        <v>18278</v>
      </c>
      <c r="D8532" s="25" t="s">
        <v>18683</v>
      </c>
      <c r="E8532" s="26" t="s">
        <v>53</v>
      </c>
      <c r="F8532" s="25" t="s">
        <v>90</v>
      </c>
      <c r="G8532" s="69">
        <v>1.524</v>
      </c>
      <c r="H8532" s="25" t="s">
        <v>60</v>
      </c>
      <c r="I8532" s="27" t="s">
        <v>55</v>
      </c>
      <c r="J8532" s="69">
        <v>45.72</v>
      </c>
      <c r="K8532" s="6" t="s">
        <v>18684</v>
      </c>
      <c r="L8532" s="6" t="s">
        <v>95</v>
      </c>
      <c r="M8532" s="69">
        <v>30</v>
      </c>
      <c r="N8532" s="6" t="s">
        <v>59</v>
      </c>
      <c r="O8532" s="6" t="s">
        <v>1073</v>
      </c>
      <c r="R8532" s="91" t="str">
        <f t="shared" si="158"/>
        <v>S05D3054P033</v>
      </c>
      <c r="S8532" s="78">
        <f>VLOOKUP(I8532,品牌型号对应工厂型号!C:E,3,0)</f>
        <v>5</v>
      </c>
      <c r="T8532" s="76" t="str">
        <f>VLOOKUP(I8532,品牌型号对应工厂型号!C:I,7,0)</f>
        <v>100:1.5mil DABL-25(G-25)</v>
      </c>
    </row>
    <row r="8533" spans="1:20">
      <c r="A8533" s="25">
        <v>43365</v>
      </c>
      <c r="B8533" s="25">
        <v>8.9268348379628151</v>
      </c>
      <c r="C8533" s="26" t="s">
        <v>18278</v>
      </c>
      <c r="D8533" s="25" t="s">
        <v>18685</v>
      </c>
      <c r="E8533" s="26" t="s">
        <v>53</v>
      </c>
      <c r="F8533" s="25" t="s">
        <v>90</v>
      </c>
      <c r="G8533" s="69">
        <v>1.524</v>
      </c>
      <c r="H8533" s="25" t="s">
        <v>60</v>
      </c>
      <c r="I8533" s="27" t="s">
        <v>55</v>
      </c>
      <c r="J8533" s="69">
        <v>45.72</v>
      </c>
      <c r="K8533" s="6" t="s">
        <v>18686</v>
      </c>
      <c r="L8533" s="6" t="s">
        <v>95</v>
      </c>
      <c r="M8533" s="69">
        <v>30</v>
      </c>
      <c r="N8533" s="6" t="s">
        <v>59</v>
      </c>
      <c r="O8533" s="6" t="s">
        <v>1073</v>
      </c>
      <c r="R8533" s="91" t="str">
        <f t="shared" si="158"/>
        <v>S05D3054P030</v>
      </c>
      <c r="S8533" s="78">
        <f>VLOOKUP(I8533,品牌型号对应工厂型号!C:E,3,0)</f>
        <v>5</v>
      </c>
      <c r="T8533" s="76" t="str">
        <f>VLOOKUP(I8533,品牌型号对应工厂型号!C:I,7,0)</f>
        <v>100:1.5mil DABL-25(G-25)</v>
      </c>
    </row>
    <row r="8534" spans="1:20">
      <c r="A8534" s="25">
        <v>43365</v>
      </c>
      <c r="B8534" s="25">
        <v>8.9268348379628151</v>
      </c>
      <c r="C8534" s="26" t="s">
        <v>18278</v>
      </c>
      <c r="D8534" s="25" t="s">
        <v>18687</v>
      </c>
      <c r="E8534" s="26" t="s">
        <v>53</v>
      </c>
      <c r="F8534" s="25" t="s">
        <v>90</v>
      </c>
      <c r="G8534" s="69">
        <v>1.524</v>
      </c>
      <c r="H8534" s="25" t="s">
        <v>60</v>
      </c>
      <c r="I8534" s="27" t="s">
        <v>55</v>
      </c>
      <c r="J8534" s="69">
        <v>45.72</v>
      </c>
      <c r="K8534" s="6" t="s">
        <v>18688</v>
      </c>
      <c r="L8534" s="6" t="s">
        <v>95</v>
      </c>
      <c r="M8534" s="69">
        <v>30</v>
      </c>
      <c r="N8534" s="6" t="s">
        <v>59</v>
      </c>
      <c r="O8534" s="6" t="s">
        <v>1073</v>
      </c>
      <c r="R8534" s="91" t="str">
        <f t="shared" si="158"/>
        <v>S05D3054P029</v>
      </c>
      <c r="S8534" s="78">
        <f>VLOOKUP(I8534,品牌型号对应工厂型号!C:E,3,0)</f>
        <v>5</v>
      </c>
      <c r="T8534" s="76" t="str">
        <f>VLOOKUP(I8534,品牌型号对应工厂型号!C:I,7,0)</f>
        <v>100:1.5mil DABL-25(G-25)</v>
      </c>
    </row>
    <row r="8535" spans="1:20">
      <c r="A8535" s="25">
        <v>43365</v>
      </c>
      <c r="B8535" s="25">
        <v>8.9268348379628151</v>
      </c>
      <c r="C8535" s="26" t="s">
        <v>18278</v>
      </c>
      <c r="D8535" s="25" t="s">
        <v>18689</v>
      </c>
      <c r="E8535" s="26" t="s">
        <v>53</v>
      </c>
      <c r="F8535" s="25" t="s">
        <v>90</v>
      </c>
      <c r="G8535" s="69">
        <v>1.524</v>
      </c>
      <c r="H8535" s="25" t="s">
        <v>60</v>
      </c>
      <c r="I8535" s="27" t="s">
        <v>55</v>
      </c>
      <c r="J8535" s="69">
        <v>45.72</v>
      </c>
      <c r="K8535" s="6" t="s">
        <v>18690</v>
      </c>
      <c r="L8535" s="6" t="s">
        <v>95</v>
      </c>
      <c r="M8535" s="69">
        <v>30</v>
      </c>
      <c r="N8535" s="6" t="s">
        <v>59</v>
      </c>
      <c r="O8535" s="6" t="s">
        <v>1073</v>
      </c>
      <c r="R8535" s="91" t="str">
        <f t="shared" si="158"/>
        <v>S05D3054P038</v>
      </c>
      <c r="S8535" s="78">
        <f>VLOOKUP(I8535,品牌型号对应工厂型号!C:E,3,0)</f>
        <v>5</v>
      </c>
      <c r="T8535" s="76" t="str">
        <f>VLOOKUP(I8535,品牌型号对应工厂型号!C:I,7,0)</f>
        <v>100:1.5mil DABL-25(G-25)</v>
      </c>
    </row>
    <row r="8536" spans="1:20">
      <c r="A8536" s="25">
        <v>43365</v>
      </c>
      <c r="B8536" s="25">
        <v>8.9268348379628151</v>
      </c>
      <c r="C8536" s="26" t="s">
        <v>18278</v>
      </c>
      <c r="D8536" s="25" t="s">
        <v>18691</v>
      </c>
      <c r="E8536" s="26" t="s">
        <v>53</v>
      </c>
      <c r="F8536" s="25" t="s">
        <v>90</v>
      </c>
      <c r="G8536" s="69">
        <v>1.524</v>
      </c>
      <c r="H8536" s="25" t="s">
        <v>60</v>
      </c>
      <c r="I8536" s="27" t="s">
        <v>55</v>
      </c>
      <c r="J8536" s="69">
        <v>45.72</v>
      </c>
      <c r="K8536" s="6" t="s">
        <v>18692</v>
      </c>
      <c r="L8536" s="6" t="s">
        <v>95</v>
      </c>
      <c r="M8536" s="69">
        <v>30</v>
      </c>
      <c r="N8536" s="6" t="s">
        <v>59</v>
      </c>
      <c r="O8536" s="6" t="s">
        <v>1073</v>
      </c>
      <c r="R8536" s="91" t="str">
        <f t="shared" si="158"/>
        <v>S05D3054P028</v>
      </c>
      <c r="S8536" s="78">
        <f>VLOOKUP(I8536,品牌型号对应工厂型号!C:E,3,0)</f>
        <v>5</v>
      </c>
      <c r="T8536" s="76" t="str">
        <f>VLOOKUP(I8536,品牌型号对应工厂型号!C:I,7,0)</f>
        <v>100:1.5mil DABL-25(G-25)</v>
      </c>
    </row>
    <row r="8537" spans="1:20">
      <c r="A8537" s="25">
        <v>43365</v>
      </c>
      <c r="B8537" s="25">
        <v>8.9268348379628151</v>
      </c>
      <c r="C8537" s="26" t="s">
        <v>18278</v>
      </c>
      <c r="D8537" s="25" t="s">
        <v>18693</v>
      </c>
      <c r="E8537" s="26" t="s">
        <v>53</v>
      </c>
      <c r="F8537" s="25" t="s">
        <v>90</v>
      </c>
      <c r="G8537" s="69">
        <v>1.524</v>
      </c>
      <c r="H8537" s="25" t="s">
        <v>60</v>
      </c>
      <c r="I8537" s="27" t="s">
        <v>55</v>
      </c>
      <c r="J8537" s="69">
        <v>45.72</v>
      </c>
      <c r="K8537" s="6" t="s">
        <v>18694</v>
      </c>
      <c r="L8537" s="6" t="s">
        <v>95</v>
      </c>
      <c r="M8537" s="69">
        <v>30</v>
      </c>
      <c r="N8537" s="6" t="s">
        <v>59</v>
      </c>
      <c r="O8537" s="6" t="s">
        <v>1073</v>
      </c>
      <c r="R8537" s="91" t="str">
        <f t="shared" si="158"/>
        <v>S05D3054P027</v>
      </c>
      <c r="S8537" s="78">
        <f>VLOOKUP(I8537,品牌型号对应工厂型号!C:E,3,0)</f>
        <v>5</v>
      </c>
      <c r="T8537" s="76" t="str">
        <f>VLOOKUP(I8537,品牌型号对应工厂型号!C:I,7,0)</f>
        <v>100:1.5mil DABL-25(G-25)</v>
      </c>
    </row>
    <row r="8538" spans="1:20">
      <c r="A8538" s="25">
        <v>43365</v>
      </c>
      <c r="B8538" s="25">
        <v>8.9268348379628151</v>
      </c>
      <c r="C8538" s="26" t="s">
        <v>18278</v>
      </c>
      <c r="D8538" s="25" t="s">
        <v>18695</v>
      </c>
      <c r="E8538" s="26" t="s">
        <v>53</v>
      </c>
      <c r="F8538" s="25" t="s">
        <v>90</v>
      </c>
      <c r="G8538" s="69">
        <v>1.524</v>
      </c>
      <c r="H8538" s="25" t="s">
        <v>60</v>
      </c>
      <c r="I8538" s="27" t="s">
        <v>55</v>
      </c>
      <c r="J8538" s="69">
        <v>45.72</v>
      </c>
      <c r="K8538" s="6" t="s">
        <v>18696</v>
      </c>
      <c r="L8538" s="6" t="s">
        <v>95</v>
      </c>
      <c r="M8538" s="69">
        <v>30</v>
      </c>
      <c r="N8538" s="6" t="s">
        <v>59</v>
      </c>
      <c r="O8538" s="6" t="s">
        <v>1073</v>
      </c>
      <c r="R8538" s="91" t="str">
        <f t="shared" si="158"/>
        <v>S05D3054P026</v>
      </c>
      <c r="S8538" s="78">
        <f>VLOOKUP(I8538,品牌型号对应工厂型号!C:E,3,0)</f>
        <v>5</v>
      </c>
      <c r="T8538" s="76" t="str">
        <f>VLOOKUP(I8538,品牌型号对应工厂型号!C:I,7,0)</f>
        <v>100:1.5mil DABL-25(G-25)</v>
      </c>
    </row>
    <row r="8539" spans="1:20">
      <c r="A8539" s="25">
        <v>43365</v>
      </c>
      <c r="B8539" s="25">
        <v>8.9268348379628151</v>
      </c>
      <c r="C8539" s="26" t="s">
        <v>18278</v>
      </c>
      <c r="D8539" s="25" t="s">
        <v>18697</v>
      </c>
      <c r="E8539" s="26" t="s">
        <v>53</v>
      </c>
      <c r="F8539" s="25" t="s">
        <v>90</v>
      </c>
      <c r="G8539" s="69">
        <v>1.524</v>
      </c>
      <c r="H8539" s="25" t="s">
        <v>60</v>
      </c>
      <c r="I8539" s="27" t="s">
        <v>55</v>
      </c>
      <c r="J8539" s="69">
        <v>45.72</v>
      </c>
      <c r="K8539" s="6" t="s">
        <v>18698</v>
      </c>
      <c r="L8539" s="6" t="s">
        <v>95</v>
      </c>
      <c r="M8539" s="69">
        <v>30</v>
      </c>
      <c r="N8539" s="6" t="s">
        <v>59</v>
      </c>
      <c r="O8539" s="6" t="s">
        <v>1073</v>
      </c>
      <c r="R8539" s="91" t="str">
        <f t="shared" si="158"/>
        <v>S05D3054P019</v>
      </c>
      <c r="S8539" s="78">
        <f>VLOOKUP(I8539,品牌型号对应工厂型号!C:E,3,0)</f>
        <v>5</v>
      </c>
      <c r="T8539" s="76" t="str">
        <f>VLOOKUP(I8539,品牌型号对应工厂型号!C:I,7,0)</f>
        <v>100:1.5mil DABL-25(G-25)</v>
      </c>
    </row>
    <row r="8540" spans="1:20">
      <c r="A8540" s="25">
        <v>43365</v>
      </c>
      <c r="B8540" s="25">
        <v>8.9268348379628151</v>
      </c>
      <c r="C8540" s="26" t="s">
        <v>18278</v>
      </c>
      <c r="D8540" s="25" t="s">
        <v>18699</v>
      </c>
      <c r="E8540" s="26" t="s">
        <v>17890</v>
      </c>
      <c r="F8540" s="25" t="s">
        <v>96</v>
      </c>
      <c r="G8540" s="69">
        <v>1.524</v>
      </c>
      <c r="H8540" s="25" t="s">
        <v>17891</v>
      </c>
      <c r="I8540" s="27" t="s">
        <v>50</v>
      </c>
      <c r="J8540" s="69">
        <v>45.72</v>
      </c>
      <c r="K8540" s="6" t="s">
        <v>18700</v>
      </c>
      <c r="L8540" s="6" t="s">
        <v>95</v>
      </c>
      <c r="M8540" s="69">
        <v>30</v>
      </c>
      <c r="N8540" s="6" t="s">
        <v>59</v>
      </c>
      <c r="O8540" s="6" t="s">
        <v>1073</v>
      </c>
      <c r="R8540" s="91" t="str">
        <f t="shared" si="158"/>
        <v>S09N2438P012</v>
      </c>
      <c r="S8540" s="78">
        <f>VLOOKUP(I8540,品牌型号对应工厂型号!C:E,3,0)</f>
        <v>10</v>
      </c>
      <c r="T8540" s="76" t="str">
        <f>VLOOKUP(I8540,品牌型号对应工厂型号!C:I,7,0)</f>
        <v>111:2.0mil UGGN-70(ZYF-70)</v>
      </c>
    </row>
    <row r="8541" spans="1:20">
      <c r="A8541" s="25">
        <v>43365</v>
      </c>
      <c r="B8541" s="25">
        <v>8.9268348379628151</v>
      </c>
      <c r="C8541" s="26" t="s">
        <v>18278</v>
      </c>
      <c r="D8541" s="25" t="s">
        <v>18701</v>
      </c>
      <c r="E8541" s="26" t="s">
        <v>17890</v>
      </c>
      <c r="F8541" s="25" t="s">
        <v>96</v>
      </c>
      <c r="G8541" s="69">
        <v>1.524</v>
      </c>
      <c r="H8541" s="25" t="s">
        <v>17891</v>
      </c>
      <c r="I8541" s="27" t="s">
        <v>50</v>
      </c>
      <c r="J8541" s="69">
        <v>45.72</v>
      </c>
      <c r="K8541" s="6" t="s">
        <v>18702</v>
      </c>
      <c r="L8541" s="6" t="s">
        <v>95</v>
      </c>
      <c r="M8541" s="69">
        <v>30</v>
      </c>
      <c r="N8541" s="6" t="s">
        <v>59</v>
      </c>
      <c r="O8541" s="6" t="s">
        <v>1073</v>
      </c>
      <c r="R8541" s="91" t="str">
        <f t="shared" si="158"/>
        <v>S09N2438P011</v>
      </c>
      <c r="S8541" s="78">
        <f>VLOOKUP(I8541,品牌型号对应工厂型号!C:E,3,0)</f>
        <v>10</v>
      </c>
      <c r="T8541" s="76" t="str">
        <f>VLOOKUP(I8541,品牌型号对应工厂型号!C:I,7,0)</f>
        <v>111:2.0mil UGGN-70(ZYF-70)</v>
      </c>
    </row>
    <row r="8542" spans="1:20">
      <c r="A8542" s="25">
        <v>43365</v>
      </c>
      <c r="B8542" s="25">
        <v>8.9268348379628151</v>
      </c>
      <c r="C8542" s="26" t="s">
        <v>18278</v>
      </c>
      <c r="D8542" s="25" t="s">
        <v>18703</v>
      </c>
      <c r="E8542" s="26" t="s">
        <v>17890</v>
      </c>
      <c r="F8542" s="25" t="s">
        <v>96</v>
      </c>
      <c r="G8542" s="69">
        <v>1.524</v>
      </c>
      <c r="H8542" s="25" t="s">
        <v>17891</v>
      </c>
      <c r="I8542" s="27" t="s">
        <v>50</v>
      </c>
      <c r="J8542" s="69">
        <v>45.72</v>
      </c>
      <c r="K8542" s="6" t="s">
        <v>18704</v>
      </c>
      <c r="L8542" s="6" t="s">
        <v>95</v>
      </c>
      <c r="M8542" s="69">
        <v>30</v>
      </c>
      <c r="N8542" s="6" t="s">
        <v>59</v>
      </c>
      <c r="O8542" s="6" t="s">
        <v>1073</v>
      </c>
      <c r="R8542" s="91" t="str">
        <f t="shared" si="158"/>
        <v>S09N2438P013</v>
      </c>
      <c r="S8542" s="78">
        <f>VLOOKUP(I8542,品牌型号对应工厂型号!C:E,3,0)</f>
        <v>10</v>
      </c>
      <c r="T8542" s="76" t="str">
        <f>VLOOKUP(I8542,品牌型号对应工厂型号!C:I,7,0)</f>
        <v>111:2.0mil UGGN-70(ZYF-70)</v>
      </c>
    </row>
    <row r="8543" spans="1:20">
      <c r="A8543" s="25">
        <v>43365</v>
      </c>
      <c r="B8543" s="25">
        <v>8.9268348379628151</v>
      </c>
      <c r="C8543" s="26" t="s">
        <v>18278</v>
      </c>
      <c r="D8543" s="25" t="s">
        <v>18705</v>
      </c>
      <c r="E8543" s="26" t="s">
        <v>17890</v>
      </c>
      <c r="F8543" s="25" t="s">
        <v>96</v>
      </c>
      <c r="G8543" s="69">
        <v>1.524</v>
      </c>
      <c r="H8543" s="25" t="s">
        <v>17891</v>
      </c>
      <c r="I8543" s="27" t="s">
        <v>50</v>
      </c>
      <c r="J8543" s="69">
        <v>45.72</v>
      </c>
      <c r="K8543" s="6" t="s">
        <v>18706</v>
      </c>
      <c r="L8543" s="6" t="s">
        <v>95</v>
      </c>
      <c r="M8543" s="69">
        <v>30</v>
      </c>
      <c r="N8543" s="6" t="s">
        <v>59</v>
      </c>
      <c r="O8543" s="6" t="s">
        <v>1073</v>
      </c>
      <c r="R8543" s="91" t="str">
        <f t="shared" si="158"/>
        <v>S09N2438P014</v>
      </c>
      <c r="S8543" s="78">
        <f>VLOOKUP(I8543,品牌型号对应工厂型号!C:E,3,0)</f>
        <v>10</v>
      </c>
      <c r="T8543" s="76" t="str">
        <f>VLOOKUP(I8543,品牌型号对应工厂型号!C:I,7,0)</f>
        <v>111:2.0mil UGGN-70(ZYF-70)</v>
      </c>
    </row>
    <row r="8544" spans="1:20">
      <c r="A8544" s="25">
        <v>43365</v>
      </c>
      <c r="B8544" s="25">
        <v>8.9268348379628151</v>
      </c>
      <c r="C8544" s="26" t="s">
        <v>18278</v>
      </c>
      <c r="D8544" s="25" t="s">
        <v>18707</v>
      </c>
      <c r="E8544" s="26" t="s">
        <v>18708</v>
      </c>
      <c r="F8544" s="25" t="s">
        <v>96</v>
      </c>
      <c r="G8544" s="69">
        <v>1.524</v>
      </c>
      <c r="H8544" s="25" t="s">
        <v>18709</v>
      </c>
      <c r="I8544" s="27" t="s">
        <v>1968</v>
      </c>
      <c r="J8544" s="69">
        <v>45.72</v>
      </c>
      <c r="K8544" s="6" t="s">
        <v>18710</v>
      </c>
      <c r="L8544" s="6" t="s">
        <v>95</v>
      </c>
      <c r="M8544" s="69">
        <v>30</v>
      </c>
      <c r="N8544" s="6" t="s">
        <v>59</v>
      </c>
      <c r="O8544" s="6" t="s">
        <v>1073</v>
      </c>
      <c r="R8544" s="91" t="str">
        <f t="shared" si="158"/>
        <v>S06D2514P006</v>
      </c>
      <c r="S8544" s="78">
        <f>VLOOKUP(I8544,品牌型号对应工厂型号!C:E,3,0)</f>
        <v>10</v>
      </c>
      <c r="T8544" s="76" t="str">
        <f>VLOOKUP(I8544,品牌型号对应工厂型号!C:I,7,0)</f>
        <v>112:2.0mil USGY-35(ZYF-66)</v>
      </c>
    </row>
    <row r="8545" spans="1:20">
      <c r="A8545" s="25">
        <v>43365</v>
      </c>
      <c r="B8545" s="25">
        <v>8.9268348379628151</v>
      </c>
      <c r="C8545" s="26" t="s">
        <v>18278</v>
      </c>
      <c r="D8545" s="25" t="s">
        <v>18711</v>
      </c>
      <c r="E8545" s="26" t="s">
        <v>18708</v>
      </c>
      <c r="F8545" s="25" t="s">
        <v>96</v>
      </c>
      <c r="G8545" s="69">
        <v>1.524</v>
      </c>
      <c r="H8545" s="25" t="s">
        <v>18709</v>
      </c>
      <c r="I8545" s="27" t="s">
        <v>1968</v>
      </c>
      <c r="J8545" s="69">
        <v>45.72</v>
      </c>
      <c r="K8545" s="6" t="s">
        <v>18712</v>
      </c>
      <c r="L8545" s="6" t="s">
        <v>95</v>
      </c>
      <c r="M8545" s="69">
        <v>30</v>
      </c>
      <c r="N8545" s="6" t="s">
        <v>59</v>
      </c>
      <c r="O8545" s="6" t="s">
        <v>1073</v>
      </c>
      <c r="R8545" s="91" t="str">
        <f t="shared" si="158"/>
        <v>S06D2514P007</v>
      </c>
      <c r="S8545" s="78">
        <f>VLOOKUP(I8545,品牌型号对应工厂型号!C:E,3,0)</f>
        <v>10</v>
      </c>
      <c r="T8545" s="76" t="str">
        <f>VLOOKUP(I8545,品牌型号对应工厂型号!C:I,7,0)</f>
        <v>112:2.0mil USGY-35(ZYF-66)</v>
      </c>
    </row>
    <row r="8546" spans="1:20">
      <c r="A8546" s="25">
        <v>43365</v>
      </c>
      <c r="B8546" s="25">
        <v>8.9268348379628151</v>
      </c>
      <c r="C8546" s="26" t="s">
        <v>18278</v>
      </c>
      <c r="D8546" s="25" t="s">
        <v>18713</v>
      </c>
      <c r="E8546" s="26" t="s">
        <v>18708</v>
      </c>
      <c r="F8546" s="25" t="s">
        <v>96</v>
      </c>
      <c r="G8546" s="69">
        <v>1.524</v>
      </c>
      <c r="H8546" s="25" t="s">
        <v>18709</v>
      </c>
      <c r="I8546" s="27" t="s">
        <v>1968</v>
      </c>
      <c r="J8546" s="69">
        <v>45.72</v>
      </c>
      <c r="K8546" s="6" t="s">
        <v>18714</v>
      </c>
      <c r="L8546" s="6" t="s">
        <v>95</v>
      </c>
      <c r="M8546" s="69">
        <v>30</v>
      </c>
      <c r="N8546" s="6" t="s">
        <v>59</v>
      </c>
      <c r="O8546" s="6" t="s">
        <v>1073</v>
      </c>
      <c r="R8546" s="91" t="str">
        <f t="shared" si="158"/>
        <v>S06D2514P003</v>
      </c>
      <c r="S8546" s="78">
        <f>VLOOKUP(I8546,品牌型号对应工厂型号!C:E,3,0)</f>
        <v>10</v>
      </c>
      <c r="T8546" s="76" t="str">
        <f>VLOOKUP(I8546,品牌型号对应工厂型号!C:I,7,0)</f>
        <v>112:2.0mil USGY-35(ZYF-66)</v>
      </c>
    </row>
    <row r="8547" spans="1:20">
      <c r="A8547" s="25">
        <v>43365</v>
      </c>
      <c r="B8547" s="25">
        <v>8.9268348379628151</v>
      </c>
      <c r="C8547" s="26" t="s">
        <v>18278</v>
      </c>
      <c r="D8547" s="25" t="s">
        <v>18715</v>
      </c>
      <c r="E8547" s="26" t="s">
        <v>17901</v>
      </c>
      <c r="F8547" s="25" t="s">
        <v>96</v>
      </c>
      <c r="G8547" s="69">
        <v>1.524</v>
      </c>
      <c r="H8547" s="25" t="s">
        <v>17902</v>
      </c>
      <c r="I8547" s="27" t="s">
        <v>1478</v>
      </c>
      <c r="J8547" s="69">
        <v>45.72</v>
      </c>
      <c r="K8547" s="6" t="s">
        <v>18716</v>
      </c>
      <c r="L8547" s="6" t="s">
        <v>95</v>
      </c>
      <c r="M8547" s="69">
        <v>30</v>
      </c>
      <c r="N8547" s="6" t="s">
        <v>59</v>
      </c>
      <c r="O8547" s="6" t="s">
        <v>1073</v>
      </c>
      <c r="R8547" s="91" t="str">
        <f t="shared" si="158"/>
        <v>S09N2441P057</v>
      </c>
      <c r="S8547" s="78">
        <f>VLOOKUP(I8547,品牌型号对应工厂型号!C:E,3,0)</f>
        <v>10</v>
      </c>
      <c r="T8547" s="76" t="str">
        <f>VLOOKUP(I8547,品牌型号对应工厂型号!C:I,7,0)</f>
        <v>113:2.0mil USGY-15(ZYF-88)</v>
      </c>
    </row>
    <row r="8548" spans="1:20">
      <c r="A8548" s="25">
        <v>43365</v>
      </c>
      <c r="B8548" s="25">
        <v>8.9268348379628151</v>
      </c>
      <c r="C8548" s="26" t="s">
        <v>18278</v>
      </c>
      <c r="D8548" s="25" t="s">
        <v>18717</v>
      </c>
      <c r="E8548" s="26" t="s">
        <v>17901</v>
      </c>
      <c r="F8548" s="25" t="s">
        <v>96</v>
      </c>
      <c r="G8548" s="69">
        <v>1.524</v>
      </c>
      <c r="H8548" s="25" t="s">
        <v>17902</v>
      </c>
      <c r="I8548" s="27" t="s">
        <v>1478</v>
      </c>
      <c r="J8548" s="69">
        <v>45.72</v>
      </c>
      <c r="K8548" s="6" t="s">
        <v>18718</v>
      </c>
      <c r="L8548" s="6" t="s">
        <v>95</v>
      </c>
      <c r="M8548" s="69">
        <v>30</v>
      </c>
      <c r="N8548" s="6" t="s">
        <v>59</v>
      </c>
      <c r="O8548" s="6" t="s">
        <v>1073</v>
      </c>
      <c r="R8548" s="91" t="str">
        <f t="shared" si="158"/>
        <v>S09N2441P044</v>
      </c>
      <c r="S8548" s="78">
        <f>VLOOKUP(I8548,品牌型号对应工厂型号!C:E,3,0)</f>
        <v>10</v>
      </c>
      <c r="T8548" s="76" t="str">
        <f>VLOOKUP(I8548,品牌型号对应工厂型号!C:I,7,0)</f>
        <v>113:2.0mil USGY-15(ZYF-88)</v>
      </c>
    </row>
    <row r="8549" spans="1:20">
      <c r="A8549" s="25">
        <v>43365</v>
      </c>
      <c r="B8549" s="25">
        <v>8.9268348379628151</v>
      </c>
      <c r="C8549" s="26" t="s">
        <v>18278</v>
      </c>
      <c r="D8549" s="25" t="s">
        <v>18719</v>
      </c>
      <c r="E8549" s="26" t="s">
        <v>17901</v>
      </c>
      <c r="F8549" s="25" t="s">
        <v>96</v>
      </c>
      <c r="G8549" s="69">
        <v>1.524</v>
      </c>
      <c r="H8549" s="25" t="s">
        <v>17902</v>
      </c>
      <c r="I8549" s="27" t="s">
        <v>1478</v>
      </c>
      <c r="J8549" s="69">
        <v>45.72</v>
      </c>
      <c r="K8549" s="6" t="s">
        <v>18720</v>
      </c>
      <c r="L8549" s="6" t="s">
        <v>95</v>
      </c>
      <c r="M8549" s="69">
        <v>30</v>
      </c>
      <c r="N8549" s="6" t="s">
        <v>59</v>
      </c>
      <c r="O8549" s="6" t="s">
        <v>1073</v>
      </c>
      <c r="R8549" s="91" t="str">
        <f t="shared" si="158"/>
        <v>S09N2441P026</v>
      </c>
      <c r="S8549" s="78">
        <f>VLOOKUP(I8549,品牌型号对应工厂型号!C:E,3,0)</f>
        <v>10</v>
      </c>
      <c r="T8549" s="76" t="str">
        <f>VLOOKUP(I8549,品牌型号对应工厂型号!C:I,7,0)</f>
        <v>113:2.0mil USGY-15(ZYF-88)</v>
      </c>
    </row>
    <row r="8550" spans="1:20">
      <c r="A8550" s="25">
        <v>43365</v>
      </c>
      <c r="B8550" s="25">
        <v>8.9268348379628151</v>
      </c>
      <c r="C8550" s="26" t="s">
        <v>18278</v>
      </c>
      <c r="D8550" s="25" t="s">
        <v>18721</v>
      </c>
      <c r="E8550" s="26" t="s">
        <v>17901</v>
      </c>
      <c r="F8550" s="25" t="s">
        <v>96</v>
      </c>
      <c r="G8550" s="69">
        <v>1.524</v>
      </c>
      <c r="H8550" s="25" t="s">
        <v>17902</v>
      </c>
      <c r="I8550" s="27" t="s">
        <v>1478</v>
      </c>
      <c r="J8550" s="69">
        <v>45.72</v>
      </c>
      <c r="K8550" s="6" t="s">
        <v>18722</v>
      </c>
      <c r="L8550" s="6" t="s">
        <v>95</v>
      </c>
      <c r="M8550" s="69">
        <v>30</v>
      </c>
      <c r="N8550" s="6" t="s">
        <v>59</v>
      </c>
      <c r="O8550" s="6" t="s">
        <v>1073</v>
      </c>
      <c r="R8550" s="91" t="str">
        <f t="shared" si="158"/>
        <v>S09N2441P027</v>
      </c>
      <c r="S8550" s="78">
        <f>VLOOKUP(I8550,品牌型号对应工厂型号!C:E,3,0)</f>
        <v>10</v>
      </c>
      <c r="T8550" s="76" t="str">
        <f>VLOOKUP(I8550,品牌型号对应工厂型号!C:I,7,0)</f>
        <v>113:2.0mil USGY-15(ZYF-88)</v>
      </c>
    </row>
    <row r="8551" spans="1:20">
      <c r="A8551" s="25">
        <v>43365</v>
      </c>
      <c r="B8551" s="25">
        <v>8.9268348379628151</v>
      </c>
      <c r="C8551" s="26" t="s">
        <v>18278</v>
      </c>
      <c r="D8551" s="25" t="s">
        <v>18723</v>
      </c>
      <c r="E8551" s="26" t="s">
        <v>17890</v>
      </c>
      <c r="F8551" s="25" t="s">
        <v>96</v>
      </c>
      <c r="G8551" s="69">
        <v>1.524</v>
      </c>
      <c r="H8551" s="25" t="s">
        <v>17891</v>
      </c>
      <c r="I8551" s="27" t="s">
        <v>50</v>
      </c>
      <c r="J8551" s="69">
        <v>45.72</v>
      </c>
      <c r="K8551" s="6" t="s">
        <v>18724</v>
      </c>
      <c r="L8551" s="6" t="s">
        <v>95</v>
      </c>
      <c r="M8551" s="69">
        <v>30</v>
      </c>
      <c r="N8551" s="6" t="s">
        <v>59</v>
      </c>
      <c r="O8551" s="6" t="s">
        <v>1073</v>
      </c>
      <c r="R8551" s="91" t="str">
        <f t="shared" si="158"/>
        <v>S09N2438P008</v>
      </c>
      <c r="S8551" s="78">
        <f>VLOOKUP(I8551,品牌型号对应工厂型号!C:E,3,0)</f>
        <v>10</v>
      </c>
      <c r="T8551" s="76" t="str">
        <f>VLOOKUP(I8551,品牌型号对应工厂型号!C:I,7,0)</f>
        <v>111:2.0mil UGGN-70(ZYF-70)</v>
      </c>
    </row>
    <row r="8552" spans="1:20">
      <c r="A8552" s="25">
        <v>43365</v>
      </c>
      <c r="B8552" s="25">
        <v>8.9268348379628151</v>
      </c>
      <c r="C8552" s="26" t="s">
        <v>18278</v>
      </c>
      <c r="D8552" s="25" t="s">
        <v>18725</v>
      </c>
      <c r="E8552" s="26" t="s">
        <v>17901</v>
      </c>
      <c r="F8552" s="25" t="s">
        <v>96</v>
      </c>
      <c r="G8552" s="69">
        <v>1.524</v>
      </c>
      <c r="H8552" s="25" t="s">
        <v>17902</v>
      </c>
      <c r="I8552" s="27" t="s">
        <v>1478</v>
      </c>
      <c r="J8552" s="69">
        <v>45.72</v>
      </c>
      <c r="K8552" s="6" t="s">
        <v>18726</v>
      </c>
      <c r="L8552" s="6" t="s">
        <v>95</v>
      </c>
      <c r="M8552" s="69">
        <v>30</v>
      </c>
      <c r="N8552" s="6" t="s">
        <v>59</v>
      </c>
      <c r="O8552" s="6" t="s">
        <v>1073</v>
      </c>
      <c r="R8552" s="91" t="str">
        <f t="shared" si="158"/>
        <v>S09N2441P043</v>
      </c>
      <c r="S8552" s="78">
        <f>VLOOKUP(I8552,品牌型号对应工厂型号!C:E,3,0)</f>
        <v>10</v>
      </c>
      <c r="T8552" s="76" t="str">
        <f>VLOOKUP(I8552,品牌型号对应工厂型号!C:I,7,0)</f>
        <v>113:2.0mil USGY-15(ZYF-88)</v>
      </c>
    </row>
    <row r="8553" spans="1:20">
      <c r="A8553" s="25">
        <v>43365</v>
      </c>
      <c r="B8553" s="25">
        <v>8.9268348379628151</v>
      </c>
      <c r="C8553" s="26" t="s">
        <v>18278</v>
      </c>
      <c r="D8553" s="25" t="s">
        <v>18727</v>
      </c>
      <c r="E8553" s="26" t="s">
        <v>45</v>
      </c>
      <c r="F8553" s="25" t="s">
        <v>90</v>
      </c>
      <c r="G8553" s="69">
        <v>1.524</v>
      </c>
      <c r="H8553" s="25" t="s">
        <v>61</v>
      </c>
      <c r="I8553" s="27" t="s">
        <v>46</v>
      </c>
      <c r="J8553" s="69">
        <v>45.72</v>
      </c>
      <c r="K8553" s="6" t="s">
        <v>18728</v>
      </c>
      <c r="L8553" s="6" t="s">
        <v>95</v>
      </c>
      <c r="M8553" s="69">
        <v>30</v>
      </c>
      <c r="N8553" s="6" t="s">
        <v>59</v>
      </c>
      <c r="O8553" s="6" t="s">
        <v>1073</v>
      </c>
      <c r="R8553" s="91" t="str">
        <f t="shared" si="158"/>
        <v>S04N2299P007</v>
      </c>
      <c r="S8553" s="78">
        <f>VLOOKUP(I8553,品牌型号对应工厂型号!C:E,3,0)</f>
        <v>5</v>
      </c>
      <c r="T8553" s="76" t="str">
        <f>VLOOKUP(I8553,品牌型号对应工厂型号!C:I,7,0)</f>
        <v>98:1.5mil EASL-70(G-70)</v>
      </c>
    </row>
    <row r="8554" spans="1:20">
      <c r="A8554" s="25">
        <v>43365</v>
      </c>
      <c r="B8554" s="25">
        <v>8.9268348379628151</v>
      </c>
      <c r="C8554" s="26" t="s">
        <v>18278</v>
      </c>
      <c r="D8554" s="25" t="s">
        <v>18729</v>
      </c>
      <c r="E8554" s="26" t="s">
        <v>45</v>
      </c>
      <c r="F8554" s="25" t="s">
        <v>90</v>
      </c>
      <c r="G8554" s="69">
        <v>1.524</v>
      </c>
      <c r="H8554" s="25" t="s">
        <v>61</v>
      </c>
      <c r="I8554" s="27" t="s">
        <v>46</v>
      </c>
      <c r="J8554" s="69">
        <v>45.72</v>
      </c>
      <c r="K8554" s="6" t="s">
        <v>18730</v>
      </c>
      <c r="L8554" s="6" t="s">
        <v>95</v>
      </c>
      <c r="M8554" s="69">
        <v>30</v>
      </c>
      <c r="N8554" s="6" t="s">
        <v>59</v>
      </c>
      <c r="O8554" s="6" t="s">
        <v>1073</v>
      </c>
      <c r="R8554" s="91" t="str">
        <f t="shared" si="158"/>
        <v>S04D2289P047</v>
      </c>
      <c r="S8554" s="78">
        <f>VLOOKUP(I8554,品牌型号对应工厂型号!C:E,3,0)</f>
        <v>5</v>
      </c>
      <c r="T8554" s="76" t="str">
        <f>VLOOKUP(I8554,品牌型号对应工厂型号!C:I,7,0)</f>
        <v>98:1.5mil EASL-70(G-70)</v>
      </c>
    </row>
    <row r="8555" spans="1:20">
      <c r="A8555" s="25">
        <v>43365</v>
      </c>
      <c r="B8555" s="25">
        <v>8.9268348379628151</v>
      </c>
      <c r="C8555" s="26" t="s">
        <v>18278</v>
      </c>
      <c r="D8555" s="25" t="s">
        <v>18731</v>
      </c>
      <c r="E8555" s="26" t="s">
        <v>45</v>
      </c>
      <c r="F8555" s="25" t="s">
        <v>90</v>
      </c>
      <c r="G8555" s="69">
        <v>1.524</v>
      </c>
      <c r="H8555" s="25" t="s">
        <v>61</v>
      </c>
      <c r="I8555" s="27" t="s">
        <v>46</v>
      </c>
      <c r="J8555" s="69">
        <v>45.72</v>
      </c>
      <c r="K8555" s="6" t="s">
        <v>18732</v>
      </c>
      <c r="L8555" s="6" t="s">
        <v>95</v>
      </c>
      <c r="M8555" s="69">
        <v>30</v>
      </c>
      <c r="N8555" s="6" t="s">
        <v>59</v>
      </c>
      <c r="O8555" s="6" t="s">
        <v>1073</v>
      </c>
      <c r="R8555" s="91" t="str">
        <f t="shared" si="158"/>
        <v>S04D2289P046</v>
      </c>
      <c r="S8555" s="78">
        <f>VLOOKUP(I8555,品牌型号对应工厂型号!C:E,3,0)</f>
        <v>5</v>
      </c>
      <c r="T8555" s="76" t="str">
        <f>VLOOKUP(I8555,品牌型号对应工厂型号!C:I,7,0)</f>
        <v>98:1.5mil EASL-70(G-70)</v>
      </c>
    </row>
    <row r="8556" spans="1:20">
      <c r="A8556" s="25">
        <v>43365</v>
      </c>
      <c r="B8556" s="25">
        <v>8.9268348379628151</v>
      </c>
      <c r="C8556" s="26" t="s">
        <v>18278</v>
      </c>
      <c r="D8556" s="25" t="s">
        <v>18733</v>
      </c>
      <c r="E8556" s="26" t="s">
        <v>45</v>
      </c>
      <c r="F8556" s="25" t="s">
        <v>90</v>
      </c>
      <c r="G8556" s="69">
        <v>1.524</v>
      </c>
      <c r="H8556" s="25" t="s">
        <v>61</v>
      </c>
      <c r="I8556" s="27" t="s">
        <v>46</v>
      </c>
      <c r="J8556" s="69">
        <v>45.72</v>
      </c>
      <c r="K8556" s="6" t="s">
        <v>18734</v>
      </c>
      <c r="L8556" s="6" t="s">
        <v>95</v>
      </c>
      <c r="M8556" s="69">
        <v>30</v>
      </c>
      <c r="N8556" s="6" t="s">
        <v>59</v>
      </c>
      <c r="O8556" s="6" t="s">
        <v>1073</v>
      </c>
      <c r="R8556" s="91" t="str">
        <f t="shared" si="158"/>
        <v>S04D2289P033</v>
      </c>
      <c r="S8556" s="78">
        <f>VLOOKUP(I8556,品牌型号对应工厂型号!C:E,3,0)</f>
        <v>5</v>
      </c>
      <c r="T8556" s="76" t="str">
        <f>VLOOKUP(I8556,品牌型号对应工厂型号!C:I,7,0)</f>
        <v>98:1.5mil EASL-70(G-70)</v>
      </c>
    </row>
    <row r="8557" spans="1:20">
      <c r="A8557" s="25">
        <v>43365</v>
      </c>
      <c r="B8557" s="25">
        <v>8.9268348379628151</v>
      </c>
      <c r="C8557" s="26" t="s">
        <v>18278</v>
      </c>
      <c r="D8557" s="25" t="s">
        <v>18735</v>
      </c>
      <c r="E8557" s="26" t="s">
        <v>45</v>
      </c>
      <c r="F8557" s="25" t="s">
        <v>90</v>
      </c>
      <c r="G8557" s="69">
        <v>1.524</v>
      </c>
      <c r="H8557" s="25" t="s">
        <v>61</v>
      </c>
      <c r="I8557" s="27" t="s">
        <v>46</v>
      </c>
      <c r="J8557" s="69">
        <v>45.72</v>
      </c>
      <c r="K8557" s="6" t="s">
        <v>18736</v>
      </c>
      <c r="L8557" s="6" t="s">
        <v>95</v>
      </c>
      <c r="M8557" s="69">
        <v>30</v>
      </c>
      <c r="N8557" s="6" t="s">
        <v>59</v>
      </c>
      <c r="O8557" s="6" t="s">
        <v>1073</v>
      </c>
      <c r="R8557" s="91" t="str">
        <f t="shared" si="158"/>
        <v>S04D2289P045</v>
      </c>
      <c r="S8557" s="78">
        <f>VLOOKUP(I8557,品牌型号对应工厂型号!C:E,3,0)</f>
        <v>5</v>
      </c>
      <c r="T8557" s="76" t="str">
        <f>VLOOKUP(I8557,品牌型号对应工厂型号!C:I,7,0)</f>
        <v>98:1.5mil EASL-70(G-70)</v>
      </c>
    </row>
    <row r="8558" spans="1:20">
      <c r="A8558" s="25">
        <v>43365</v>
      </c>
      <c r="B8558" s="25">
        <v>8.9268348379628151</v>
      </c>
      <c r="C8558" s="26" t="s">
        <v>18278</v>
      </c>
      <c r="D8558" s="25" t="s">
        <v>18737</v>
      </c>
      <c r="E8558" s="26" t="s">
        <v>45</v>
      </c>
      <c r="F8558" s="25" t="s">
        <v>90</v>
      </c>
      <c r="G8558" s="69">
        <v>1.524</v>
      </c>
      <c r="H8558" s="25" t="s">
        <v>61</v>
      </c>
      <c r="I8558" s="27" t="s">
        <v>46</v>
      </c>
      <c r="J8558" s="69">
        <v>45.72</v>
      </c>
      <c r="K8558" s="6" t="s">
        <v>18738</v>
      </c>
      <c r="L8558" s="6" t="s">
        <v>95</v>
      </c>
      <c r="M8558" s="69">
        <v>30</v>
      </c>
      <c r="N8558" s="6" t="s">
        <v>59</v>
      </c>
      <c r="O8558" s="6" t="s">
        <v>1073</v>
      </c>
      <c r="R8558" s="91" t="str">
        <f t="shared" si="158"/>
        <v>S04D2289P036</v>
      </c>
      <c r="S8558" s="78">
        <f>VLOOKUP(I8558,品牌型号对应工厂型号!C:E,3,0)</f>
        <v>5</v>
      </c>
      <c r="T8558" s="76" t="str">
        <f>VLOOKUP(I8558,品牌型号对应工厂型号!C:I,7,0)</f>
        <v>98:1.5mil EASL-70(G-70)</v>
      </c>
    </row>
    <row r="8559" spans="1:20">
      <c r="A8559" s="25">
        <v>43365</v>
      </c>
      <c r="B8559" s="25">
        <v>8.9268348379628151</v>
      </c>
      <c r="C8559" s="26" t="s">
        <v>18278</v>
      </c>
      <c r="D8559" s="25" t="s">
        <v>18739</v>
      </c>
      <c r="E8559" s="26" t="s">
        <v>45</v>
      </c>
      <c r="F8559" s="25" t="s">
        <v>90</v>
      </c>
      <c r="G8559" s="69">
        <v>1.524</v>
      </c>
      <c r="H8559" s="25" t="s">
        <v>61</v>
      </c>
      <c r="I8559" s="27" t="s">
        <v>46</v>
      </c>
      <c r="J8559" s="69">
        <v>45.72</v>
      </c>
      <c r="K8559" s="6" t="s">
        <v>18740</v>
      </c>
      <c r="L8559" s="6" t="s">
        <v>95</v>
      </c>
      <c r="M8559" s="69">
        <v>30</v>
      </c>
      <c r="N8559" s="6" t="s">
        <v>59</v>
      </c>
      <c r="O8559" s="6" t="s">
        <v>1073</v>
      </c>
      <c r="R8559" s="91" t="str">
        <f t="shared" si="158"/>
        <v>S04D2289P035</v>
      </c>
      <c r="S8559" s="78">
        <f>VLOOKUP(I8559,品牌型号对应工厂型号!C:E,3,0)</f>
        <v>5</v>
      </c>
      <c r="T8559" s="76" t="str">
        <f>VLOOKUP(I8559,品牌型号对应工厂型号!C:I,7,0)</f>
        <v>98:1.5mil EASL-70(G-70)</v>
      </c>
    </row>
    <row r="8560" spans="1:20">
      <c r="A8560" s="25">
        <v>43365</v>
      </c>
      <c r="B8560" s="25">
        <v>8.9268348379628151</v>
      </c>
      <c r="C8560" s="26" t="s">
        <v>18278</v>
      </c>
      <c r="D8560" s="25" t="s">
        <v>18741</v>
      </c>
      <c r="E8560" s="26" t="s">
        <v>45</v>
      </c>
      <c r="F8560" s="25" t="s">
        <v>90</v>
      </c>
      <c r="G8560" s="69">
        <v>1.524</v>
      </c>
      <c r="H8560" s="25" t="s">
        <v>61</v>
      </c>
      <c r="I8560" s="27" t="s">
        <v>46</v>
      </c>
      <c r="J8560" s="69">
        <v>45.72</v>
      </c>
      <c r="K8560" s="6" t="s">
        <v>18742</v>
      </c>
      <c r="L8560" s="6" t="s">
        <v>95</v>
      </c>
      <c r="M8560" s="69">
        <v>30</v>
      </c>
      <c r="N8560" s="6" t="s">
        <v>59</v>
      </c>
      <c r="O8560" s="6" t="s">
        <v>1073</v>
      </c>
      <c r="R8560" s="91" t="str">
        <f t="shared" si="158"/>
        <v>S04D2289P042</v>
      </c>
      <c r="S8560" s="78">
        <f>VLOOKUP(I8560,品牌型号对应工厂型号!C:E,3,0)</f>
        <v>5</v>
      </c>
      <c r="T8560" s="76" t="str">
        <f>VLOOKUP(I8560,品牌型号对应工厂型号!C:I,7,0)</f>
        <v>98:1.5mil EASL-70(G-70)</v>
      </c>
    </row>
    <row r="8561" spans="1:20">
      <c r="A8561" s="25">
        <v>43365</v>
      </c>
      <c r="B8561" s="25">
        <v>8.9268348379628151</v>
      </c>
      <c r="C8561" s="26" t="s">
        <v>18278</v>
      </c>
      <c r="D8561" s="25" t="s">
        <v>18743</v>
      </c>
      <c r="E8561" s="26" t="s">
        <v>53</v>
      </c>
      <c r="F8561" s="25" t="s">
        <v>90</v>
      </c>
      <c r="G8561" s="69">
        <v>1.524</v>
      </c>
      <c r="H8561" s="25" t="s">
        <v>60</v>
      </c>
      <c r="I8561" s="27" t="s">
        <v>55</v>
      </c>
      <c r="J8561" s="69">
        <v>45.72</v>
      </c>
      <c r="K8561" s="6" t="s">
        <v>18744</v>
      </c>
      <c r="L8561" s="6" t="s">
        <v>95</v>
      </c>
      <c r="M8561" s="69">
        <v>30</v>
      </c>
      <c r="N8561" s="6" t="s">
        <v>59</v>
      </c>
      <c r="O8561" s="6" t="s">
        <v>1073</v>
      </c>
      <c r="R8561" s="91" t="str">
        <f t="shared" si="158"/>
        <v>S07N2421P036</v>
      </c>
      <c r="S8561" s="78">
        <f>VLOOKUP(I8561,品牌型号对应工厂型号!C:E,3,0)</f>
        <v>5</v>
      </c>
      <c r="T8561" s="76" t="str">
        <f>VLOOKUP(I8561,品牌型号对应工厂型号!C:I,7,0)</f>
        <v>100:1.5mil DABL-25(G-25)</v>
      </c>
    </row>
    <row r="8562" spans="1:20">
      <c r="A8562" s="25">
        <v>43365</v>
      </c>
      <c r="B8562" s="25">
        <v>8.9268348379628151</v>
      </c>
      <c r="C8562" s="26" t="s">
        <v>18278</v>
      </c>
      <c r="D8562" s="25" t="s">
        <v>18745</v>
      </c>
      <c r="E8562" s="26" t="s">
        <v>53</v>
      </c>
      <c r="F8562" s="25" t="s">
        <v>90</v>
      </c>
      <c r="G8562" s="69">
        <v>1.524</v>
      </c>
      <c r="H8562" s="25" t="s">
        <v>60</v>
      </c>
      <c r="I8562" s="27" t="s">
        <v>55</v>
      </c>
      <c r="J8562" s="69">
        <v>45.72</v>
      </c>
      <c r="K8562" s="6" t="s">
        <v>18746</v>
      </c>
      <c r="L8562" s="6" t="s">
        <v>95</v>
      </c>
      <c r="M8562" s="69">
        <v>30</v>
      </c>
      <c r="N8562" s="6" t="s">
        <v>59</v>
      </c>
      <c r="O8562" s="6" t="s">
        <v>1073</v>
      </c>
      <c r="R8562" s="91" t="str">
        <f t="shared" si="158"/>
        <v>S07N2421P043</v>
      </c>
      <c r="S8562" s="78">
        <f>VLOOKUP(I8562,品牌型号对应工厂型号!C:E,3,0)</f>
        <v>5</v>
      </c>
      <c r="T8562" s="76" t="str">
        <f>VLOOKUP(I8562,品牌型号对应工厂型号!C:I,7,0)</f>
        <v>100:1.5mil DABL-25(G-25)</v>
      </c>
    </row>
    <row r="8563" spans="1:20">
      <c r="A8563" s="25">
        <v>43365</v>
      </c>
      <c r="B8563" s="25">
        <v>8.9268348379628151</v>
      </c>
      <c r="C8563" s="26" t="s">
        <v>18278</v>
      </c>
      <c r="D8563" s="25" t="s">
        <v>18747</v>
      </c>
      <c r="E8563" s="26" t="s">
        <v>53</v>
      </c>
      <c r="F8563" s="25" t="s">
        <v>90</v>
      </c>
      <c r="G8563" s="69">
        <v>1.524</v>
      </c>
      <c r="H8563" s="25" t="s">
        <v>60</v>
      </c>
      <c r="I8563" s="27" t="s">
        <v>55</v>
      </c>
      <c r="J8563" s="69">
        <v>45.72</v>
      </c>
      <c r="K8563" s="6" t="s">
        <v>18748</v>
      </c>
      <c r="L8563" s="6" t="s">
        <v>95</v>
      </c>
      <c r="M8563" s="69">
        <v>30</v>
      </c>
      <c r="N8563" s="6" t="s">
        <v>59</v>
      </c>
      <c r="O8563" s="6" t="s">
        <v>1073</v>
      </c>
      <c r="R8563" s="91" t="str">
        <f t="shared" si="158"/>
        <v>S07N2421P044</v>
      </c>
      <c r="S8563" s="78">
        <f>VLOOKUP(I8563,品牌型号对应工厂型号!C:E,3,0)</f>
        <v>5</v>
      </c>
      <c r="T8563" s="76" t="str">
        <f>VLOOKUP(I8563,品牌型号对应工厂型号!C:I,7,0)</f>
        <v>100:1.5mil DABL-25(G-25)</v>
      </c>
    </row>
    <row r="8564" spans="1:20">
      <c r="A8564" s="25">
        <v>43365</v>
      </c>
      <c r="B8564" s="25">
        <v>8.9268348379628151</v>
      </c>
      <c r="C8564" s="26" t="s">
        <v>18278</v>
      </c>
      <c r="D8564" s="25" t="s">
        <v>18749</v>
      </c>
      <c r="E8564" s="26" t="s">
        <v>53</v>
      </c>
      <c r="F8564" s="25" t="s">
        <v>90</v>
      </c>
      <c r="G8564" s="69">
        <v>1.524</v>
      </c>
      <c r="H8564" s="25" t="s">
        <v>60</v>
      </c>
      <c r="I8564" s="27" t="s">
        <v>55</v>
      </c>
      <c r="J8564" s="69">
        <v>45.72</v>
      </c>
      <c r="K8564" s="6" t="s">
        <v>18750</v>
      </c>
      <c r="L8564" s="6" t="s">
        <v>95</v>
      </c>
      <c r="M8564" s="69">
        <v>30</v>
      </c>
      <c r="N8564" s="6" t="s">
        <v>59</v>
      </c>
      <c r="O8564" s="6" t="s">
        <v>1073</v>
      </c>
      <c r="R8564" s="91" t="str">
        <f t="shared" si="158"/>
        <v>S07N2421P045</v>
      </c>
      <c r="S8564" s="78">
        <f>VLOOKUP(I8564,品牌型号对应工厂型号!C:E,3,0)</f>
        <v>5</v>
      </c>
      <c r="T8564" s="76" t="str">
        <f>VLOOKUP(I8564,品牌型号对应工厂型号!C:I,7,0)</f>
        <v>100:1.5mil DABL-25(G-25)</v>
      </c>
    </row>
    <row r="8565" spans="1:20">
      <c r="A8565" s="25">
        <v>43365</v>
      </c>
      <c r="B8565" s="25">
        <v>8.9268348379628151</v>
      </c>
      <c r="C8565" s="26" t="s">
        <v>18278</v>
      </c>
      <c r="D8565" s="25" t="s">
        <v>18751</v>
      </c>
      <c r="E8565" s="26" t="s">
        <v>53</v>
      </c>
      <c r="F8565" s="25" t="s">
        <v>90</v>
      </c>
      <c r="G8565" s="69">
        <v>1.524</v>
      </c>
      <c r="H8565" s="25" t="s">
        <v>60</v>
      </c>
      <c r="I8565" s="27" t="s">
        <v>55</v>
      </c>
      <c r="J8565" s="69">
        <v>45.72</v>
      </c>
      <c r="K8565" s="6" t="s">
        <v>18752</v>
      </c>
      <c r="L8565" s="6" t="s">
        <v>95</v>
      </c>
      <c r="M8565" s="69">
        <v>30</v>
      </c>
      <c r="N8565" s="6" t="s">
        <v>59</v>
      </c>
      <c r="O8565" s="6" t="s">
        <v>1073</v>
      </c>
      <c r="R8565" s="91" t="str">
        <f t="shared" si="158"/>
        <v>S07N2421P046</v>
      </c>
      <c r="S8565" s="78">
        <f>VLOOKUP(I8565,品牌型号对应工厂型号!C:E,3,0)</f>
        <v>5</v>
      </c>
      <c r="T8565" s="76" t="str">
        <f>VLOOKUP(I8565,品牌型号对应工厂型号!C:I,7,0)</f>
        <v>100:1.5mil DABL-25(G-25)</v>
      </c>
    </row>
    <row r="8566" spans="1:20">
      <c r="A8566" s="25">
        <v>43365</v>
      </c>
      <c r="B8566" s="25">
        <v>8.9268348379628151</v>
      </c>
      <c r="C8566" s="26" t="s">
        <v>18278</v>
      </c>
      <c r="D8566" s="25" t="s">
        <v>18753</v>
      </c>
      <c r="E8566" s="26" t="s">
        <v>45</v>
      </c>
      <c r="F8566" s="25" t="s">
        <v>90</v>
      </c>
      <c r="G8566" s="69">
        <v>1.524</v>
      </c>
      <c r="H8566" s="25" t="s">
        <v>61</v>
      </c>
      <c r="I8566" s="27" t="s">
        <v>46</v>
      </c>
      <c r="J8566" s="69">
        <v>45.72</v>
      </c>
      <c r="K8566" s="6" t="s">
        <v>18754</v>
      </c>
      <c r="L8566" s="6" t="s">
        <v>95</v>
      </c>
      <c r="M8566" s="69">
        <v>30</v>
      </c>
      <c r="N8566" s="6" t="s">
        <v>59</v>
      </c>
      <c r="O8566" s="6" t="s">
        <v>1073</v>
      </c>
      <c r="R8566" s="91" t="str">
        <f t="shared" si="158"/>
        <v>S04D2289P041</v>
      </c>
      <c r="S8566" s="78">
        <f>VLOOKUP(I8566,品牌型号对应工厂型号!C:E,3,0)</f>
        <v>5</v>
      </c>
      <c r="T8566" s="76" t="str">
        <f>VLOOKUP(I8566,品牌型号对应工厂型号!C:I,7,0)</f>
        <v>98:1.5mil EASL-70(G-70)</v>
      </c>
    </row>
    <row r="8567" spans="1:20">
      <c r="A8567" s="25">
        <v>43365</v>
      </c>
      <c r="B8567" s="25">
        <v>8.9268348379628151</v>
      </c>
      <c r="C8567" s="26" t="s">
        <v>18278</v>
      </c>
      <c r="D8567" s="25" t="s">
        <v>18755</v>
      </c>
      <c r="E8567" s="26" t="s">
        <v>45</v>
      </c>
      <c r="F8567" s="25" t="s">
        <v>90</v>
      </c>
      <c r="G8567" s="69">
        <v>1.524</v>
      </c>
      <c r="H8567" s="25" t="s">
        <v>61</v>
      </c>
      <c r="I8567" s="27" t="s">
        <v>46</v>
      </c>
      <c r="J8567" s="69">
        <v>45.72</v>
      </c>
      <c r="K8567" s="6" t="s">
        <v>18756</v>
      </c>
      <c r="L8567" s="6" t="s">
        <v>95</v>
      </c>
      <c r="M8567" s="69">
        <v>30</v>
      </c>
      <c r="N8567" s="6" t="s">
        <v>59</v>
      </c>
      <c r="O8567" s="6" t="s">
        <v>1073</v>
      </c>
      <c r="R8567" s="91" t="str">
        <f t="shared" si="158"/>
        <v>S04D2289P034</v>
      </c>
      <c r="S8567" s="78">
        <f>VLOOKUP(I8567,品牌型号对应工厂型号!C:E,3,0)</f>
        <v>5</v>
      </c>
      <c r="T8567" s="76" t="str">
        <f>VLOOKUP(I8567,品牌型号对应工厂型号!C:I,7,0)</f>
        <v>98:1.5mil EASL-70(G-70)</v>
      </c>
    </row>
    <row r="8568" spans="1:20">
      <c r="A8568" s="25">
        <v>43365</v>
      </c>
      <c r="B8568" s="25">
        <v>8.9268348379628151</v>
      </c>
      <c r="C8568" s="26" t="s">
        <v>18278</v>
      </c>
      <c r="D8568" s="25" t="s">
        <v>18757</v>
      </c>
      <c r="E8568" s="26" t="s">
        <v>53</v>
      </c>
      <c r="F8568" s="25" t="s">
        <v>90</v>
      </c>
      <c r="G8568" s="69">
        <v>1.524</v>
      </c>
      <c r="H8568" s="25" t="s">
        <v>60</v>
      </c>
      <c r="I8568" s="27" t="s">
        <v>55</v>
      </c>
      <c r="J8568" s="69">
        <v>45.72</v>
      </c>
      <c r="K8568" s="6" t="s">
        <v>18758</v>
      </c>
      <c r="L8568" s="6" t="s">
        <v>95</v>
      </c>
      <c r="M8568" s="69">
        <v>30</v>
      </c>
      <c r="N8568" s="6" t="s">
        <v>59</v>
      </c>
      <c r="O8568" s="6" t="s">
        <v>1073</v>
      </c>
      <c r="R8568" s="91" t="str">
        <f t="shared" si="158"/>
        <v>S07N2421P042</v>
      </c>
      <c r="S8568" s="78">
        <f>VLOOKUP(I8568,品牌型号对应工厂型号!C:E,3,0)</f>
        <v>5</v>
      </c>
      <c r="T8568" s="76" t="str">
        <f>VLOOKUP(I8568,品牌型号对应工厂型号!C:I,7,0)</f>
        <v>100:1.5mil DABL-25(G-25)</v>
      </c>
    </row>
    <row r="8569" spans="1:20">
      <c r="A8569" s="25">
        <v>43365</v>
      </c>
      <c r="B8569" s="25">
        <v>8.9268348379628151</v>
      </c>
      <c r="C8569" s="26" t="s">
        <v>18278</v>
      </c>
      <c r="D8569" s="25" t="s">
        <v>18759</v>
      </c>
      <c r="E8569" s="26" t="s">
        <v>53</v>
      </c>
      <c r="F8569" s="25" t="s">
        <v>90</v>
      </c>
      <c r="G8569" s="69">
        <v>1.524</v>
      </c>
      <c r="H8569" s="25" t="s">
        <v>60</v>
      </c>
      <c r="I8569" s="27" t="s">
        <v>55</v>
      </c>
      <c r="J8569" s="69">
        <v>45.72</v>
      </c>
      <c r="K8569" s="6" t="s">
        <v>18760</v>
      </c>
      <c r="L8569" s="6" t="s">
        <v>95</v>
      </c>
      <c r="M8569" s="69">
        <v>30</v>
      </c>
      <c r="N8569" s="6" t="s">
        <v>59</v>
      </c>
      <c r="O8569" s="6" t="s">
        <v>1073</v>
      </c>
      <c r="R8569" s="91" t="str">
        <f t="shared" si="158"/>
        <v>S07N2421P039</v>
      </c>
      <c r="S8569" s="78">
        <f>VLOOKUP(I8569,品牌型号对应工厂型号!C:E,3,0)</f>
        <v>5</v>
      </c>
      <c r="T8569" s="76" t="str">
        <f>VLOOKUP(I8569,品牌型号对应工厂型号!C:I,7,0)</f>
        <v>100:1.5mil DABL-25(G-25)</v>
      </c>
    </row>
    <row r="8570" spans="1:20">
      <c r="A8570" s="25">
        <v>43365</v>
      </c>
      <c r="B8570" s="25">
        <v>8.9268348379628151</v>
      </c>
      <c r="C8570" s="26" t="s">
        <v>18278</v>
      </c>
      <c r="D8570" s="25" t="s">
        <v>18761</v>
      </c>
      <c r="E8570" s="26" t="s">
        <v>53</v>
      </c>
      <c r="F8570" s="25" t="s">
        <v>90</v>
      </c>
      <c r="G8570" s="69">
        <v>1.524</v>
      </c>
      <c r="H8570" s="25" t="s">
        <v>60</v>
      </c>
      <c r="I8570" s="27" t="s">
        <v>55</v>
      </c>
      <c r="J8570" s="69">
        <v>45.72</v>
      </c>
      <c r="K8570" s="6" t="s">
        <v>18762</v>
      </c>
      <c r="L8570" s="6" t="s">
        <v>95</v>
      </c>
      <c r="M8570" s="69">
        <v>30</v>
      </c>
      <c r="N8570" s="6" t="s">
        <v>59</v>
      </c>
      <c r="O8570" s="6" t="s">
        <v>1073</v>
      </c>
      <c r="R8570" s="91" t="str">
        <f t="shared" si="158"/>
        <v>S07N2421P038</v>
      </c>
      <c r="S8570" s="78">
        <f>VLOOKUP(I8570,品牌型号对应工厂型号!C:E,3,0)</f>
        <v>5</v>
      </c>
      <c r="T8570" s="76" t="str">
        <f>VLOOKUP(I8570,品牌型号对应工厂型号!C:I,7,0)</f>
        <v>100:1.5mil DABL-25(G-25)</v>
      </c>
    </row>
    <row r="8571" spans="1:20">
      <c r="A8571" s="25">
        <v>43365</v>
      </c>
      <c r="B8571" s="25">
        <v>8.9268348379628151</v>
      </c>
      <c r="C8571" s="26" t="s">
        <v>18278</v>
      </c>
      <c r="D8571" s="25" t="s">
        <v>18763</v>
      </c>
      <c r="E8571" s="26" t="s">
        <v>53</v>
      </c>
      <c r="F8571" s="25" t="s">
        <v>90</v>
      </c>
      <c r="G8571" s="69">
        <v>1.524</v>
      </c>
      <c r="H8571" s="25" t="s">
        <v>60</v>
      </c>
      <c r="I8571" s="27" t="s">
        <v>55</v>
      </c>
      <c r="J8571" s="69">
        <v>45.72</v>
      </c>
      <c r="K8571" s="6" t="s">
        <v>18764</v>
      </c>
      <c r="L8571" s="6" t="s">
        <v>95</v>
      </c>
      <c r="M8571" s="69">
        <v>30</v>
      </c>
      <c r="N8571" s="6" t="s">
        <v>59</v>
      </c>
      <c r="O8571" s="6" t="s">
        <v>1073</v>
      </c>
      <c r="R8571" s="91" t="str">
        <f t="shared" si="158"/>
        <v>S07N2421P037</v>
      </c>
      <c r="S8571" s="78">
        <f>VLOOKUP(I8571,品牌型号对应工厂型号!C:E,3,0)</f>
        <v>5</v>
      </c>
      <c r="T8571" s="76" t="str">
        <f>VLOOKUP(I8571,品牌型号对应工厂型号!C:I,7,0)</f>
        <v>100:1.5mil DABL-25(G-25)</v>
      </c>
    </row>
    <row r="8572" spans="1:20">
      <c r="A8572" s="25">
        <v>43365</v>
      </c>
      <c r="B8572" s="25">
        <v>8.9268348379628151</v>
      </c>
      <c r="C8572" s="26" t="s">
        <v>18278</v>
      </c>
      <c r="D8572" s="25" t="s">
        <v>18765</v>
      </c>
      <c r="E8572" s="26" t="s">
        <v>53</v>
      </c>
      <c r="F8572" s="25" t="s">
        <v>90</v>
      </c>
      <c r="G8572" s="69">
        <v>1.524</v>
      </c>
      <c r="H8572" s="25" t="s">
        <v>60</v>
      </c>
      <c r="I8572" s="27" t="s">
        <v>55</v>
      </c>
      <c r="J8572" s="69">
        <v>45.72</v>
      </c>
      <c r="K8572" s="6" t="s">
        <v>18766</v>
      </c>
      <c r="L8572" s="6" t="s">
        <v>95</v>
      </c>
      <c r="M8572" s="69">
        <v>30</v>
      </c>
      <c r="N8572" s="6" t="s">
        <v>59</v>
      </c>
      <c r="O8572" s="6" t="s">
        <v>1073</v>
      </c>
      <c r="R8572" s="91" t="str">
        <f t="shared" si="158"/>
        <v>S07N2421P040</v>
      </c>
      <c r="S8572" s="78">
        <f>VLOOKUP(I8572,品牌型号对应工厂型号!C:E,3,0)</f>
        <v>5</v>
      </c>
      <c r="T8572" s="76" t="str">
        <f>VLOOKUP(I8572,品牌型号对应工厂型号!C:I,7,0)</f>
        <v>100:1.5mil DABL-25(G-25)</v>
      </c>
    </row>
    <row r="8573" spans="1:20">
      <c r="A8573" s="25">
        <v>43365</v>
      </c>
      <c r="B8573" s="25">
        <v>8.9268348379628151</v>
      </c>
      <c r="C8573" s="26" t="s">
        <v>18278</v>
      </c>
      <c r="D8573" s="25" t="s">
        <v>18767</v>
      </c>
      <c r="E8573" s="26" t="s">
        <v>53</v>
      </c>
      <c r="F8573" s="25" t="s">
        <v>90</v>
      </c>
      <c r="G8573" s="69">
        <v>1.524</v>
      </c>
      <c r="H8573" s="25" t="s">
        <v>60</v>
      </c>
      <c r="I8573" s="27" t="s">
        <v>55</v>
      </c>
      <c r="J8573" s="69">
        <v>45.72</v>
      </c>
      <c r="K8573" s="6" t="s">
        <v>18768</v>
      </c>
      <c r="L8573" s="6" t="s">
        <v>95</v>
      </c>
      <c r="M8573" s="69">
        <v>30</v>
      </c>
      <c r="N8573" s="6" t="s">
        <v>59</v>
      </c>
      <c r="O8573" s="6" t="s">
        <v>1073</v>
      </c>
      <c r="R8573" s="91" t="str">
        <f t="shared" si="158"/>
        <v>S07N2421P041</v>
      </c>
      <c r="S8573" s="78">
        <f>VLOOKUP(I8573,品牌型号对应工厂型号!C:E,3,0)</f>
        <v>5</v>
      </c>
      <c r="T8573" s="76" t="str">
        <f>VLOOKUP(I8573,品牌型号对应工厂型号!C:I,7,0)</f>
        <v>100:1.5mil DABL-25(G-25)</v>
      </c>
    </row>
    <row r="8574" spans="1:20">
      <c r="A8574" s="25">
        <v>43365</v>
      </c>
      <c r="B8574" s="25">
        <v>8.9268348379628151</v>
      </c>
      <c r="C8574" s="26" t="s">
        <v>18278</v>
      </c>
      <c r="D8574" s="25" t="s">
        <v>18769</v>
      </c>
      <c r="E8574" s="26" t="s">
        <v>53</v>
      </c>
      <c r="F8574" s="25" t="s">
        <v>90</v>
      </c>
      <c r="G8574" s="69">
        <v>1.524</v>
      </c>
      <c r="H8574" s="25" t="s">
        <v>60</v>
      </c>
      <c r="I8574" s="27" t="s">
        <v>55</v>
      </c>
      <c r="J8574" s="69">
        <v>45.72</v>
      </c>
      <c r="K8574" s="6" t="s">
        <v>18770</v>
      </c>
      <c r="L8574" s="6" t="s">
        <v>95</v>
      </c>
      <c r="M8574" s="69">
        <v>30</v>
      </c>
      <c r="N8574" s="6" t="s">
        <v>59</v>
      </c>
      <c r="O8574" s="6" t="s">
        <v>1073</v>
      </c>
      <c r="R8574" s="91" t="str">
        <f t="shared" si="158"/>
        <v>S07N2421P035</v>
      </c>
      <c r="S8574" s="78">
        <f>VLOOKUP(I8574,品牌型号对应工厂型号!C:E,3,0)</f>
        <v>5</v>
      </c>
      <c r="T8574" s="76" t="str">
        <f>VLOOKUP(I8574,品牌型号对应工厂型号!C:I,7,0)</f>
        <v>100:1.5mil DABL-25(G-25)</v>
      </c>
    </row>
    <row r="8575" spans="1:20">
      <c r="A8575" s="25">
        <v>43365</v>
      </c>
      <c r="B8575" s="25">
        <v>8.9268348379628151</v>
      </c>
      <c r="C8575" s="26" t="s">
        <v>18278</v>
      </c>
      <c r="D8575" s="25" t="s">
        <v>18771</v>
      </c>
      <c r="E8575" s="26" t="s">
        <v>53</v>
      </c>
      <c r="F8575" s="25" t="s">
        <v>90</v>
      </c>
      <c r="G8575" s="69">
        <v>1.524</v>
      </c>
      <c r="H8575" s="25" t="s">
        <v>60</v>
      </c>
      <c r="I8575" s="27" t="s">
        <v>55</v>
      </c>
      <c r="J8575" s="69">
        <v>45.72</v>
      </c>
      <c r="K8575" s="6" t="s">
        <v>18772</v>
      </c>
      <c r="L8575" s="6" t="s">
        <v>95</v>
      </c>
      <c r="M8575" s="69">
        <v>30</v>
      </c>
      <c r="N8575" s="6" t="s">
        <v>59</v>
      </c>
      <c r="O8575" s="6" t="s">
        <v>1073</v>
      </c>
      <c r="R8575" s="91" t="str">
        <f t="shared" si="158"/>
        <v>S07N2414P036</v>
      </c>
      <c r="S8575" s="78">
        <f>VLOOKUP(I8575,品牌型号对应工厂型号!C:E,3,0)</f>
        <v>5</v>
      </c>
      <c r="T8575" s="76" t="str">
        <f>VLOOKUP(I8575,品牌型号对应工厂型号!C:I,7,0)</f>
        <v>100:1.5mil DABL-25(G-25)</v>
      </c>
    </row>
    <row r="8576" spans="1:20">
      <c r="A8576" s="25">
        <v>43365</v>
      </c>
      <c r="B8576" s="25">
        <v>8.9268348379628151</v>
      </c>
      <c r="C8576" s="26" t="s">
        <v>18278</v>
      </c>
      <c r="D8576" s="25" t="s">
        <v>18773</v>
      </c>
      <c r="E8576" s="26" t="s">
        <v>53</v>
      </c>
      <c r="F8576" s="25" t="s">
        <v>90</v>
      </c>
      <c r="G8576" s="69">
        <v>1.524</v>
      </c>
      <c r="H8576" s="25" t="s">
        <v>60</v>
      </c>
      <c r="I8576" s="27" t="s">
        <v>55</v>
      </c>
      <c r="J8576" s="69">
        <v>45.72</v>
      </c>
      <c r="K8576" s="6" t="s">
        <v>18774</v>
      </c>
      <c r="L8576" s="6" t="s">
        <v>95</v>
      </c>
      <c r="M8576" s="69">
        <v>30</v>
      </c>
      <c r="N8576" s="6" t="s">
        <v>59</v>
      </c>
      <c r="O8576" s="6" t="s">
        <v>1073</v>
      </c>
      <c r="R8576" s="91" t="str">
        <f t="shared" si="158"/>
        <v>S07N2414P044</v>
      </c>
      <c r="S8576" s="78">
        <f>VLOOKUP(I8576,品牌型号对应工厂型号!C:E,3,0)</f>
        <v>5</v>
      </c>
      <c r="T8576" s="76" t="str">
        <f>VLOOKUP(I8576,品牌型号对应工厂型号!C:I,7,0)</f>
        <v>100:1.5mil DABL-25(G-25)</v>
      </c>
    </row>
    <row r="8577" spans="1:20">
      <c r="A8577" s="25">
        <v>43365</v>
      </c>
      <c r="B8577" s="25">
        <v>8.9268348379628151</v>
      </c>
      <c r="C8577" s="26" t="s">
        <v>18278</v>
      </c>
      <c r="D8577" s="25" t="s">
        <v>18775</v>
      </c>
      <c r="E8577" s="26" t="s">
        <v>53</v>
      </c>
      <c r="F8577" s="25" t="s">
        <v>90</v>
      </c>
      <c r="G8577" s="69">
        <v>1.524</v>
      </c>
      <c r="H8577" s="25" t="s">
        <v>60</v>
      </c>
      <c r="I8577" s="27" t="s">
        <v>55</v>
      </c>
      <c r="J8577" s="69">
        <v>45.72</v>
      </c>
      <c r="K8577" s="6" t="s">
        <v>18776</v>
      </c>
      <c r="L8577" s="6" t="s">
        <v>95</v>
      </c>
      <c r="M8577" s="69">
        <v>30</v>
      </c>
      <c r="N8577" s="6" t="s">
        <v>59</v>
      </c>
      <c r="O8577" s="6" t="s">
        <v>1073</v>
      </c>
      <c r="R8577" s="91" t="str">
        <f t="shared" si="158"/>
        <v>S07N2414P046</v>
      </c>
      <c r="S8577" s="78">
        <f>VLOOKUP(I8577,品牌型号对应工厂型号!C:E,3,0)</f>
        <v>5</v>
      </c>
      <c r="T8577" s="76" t="str">
        <f>VLOOKUP(I8577,品牌型号对应工厂型号!C:I,7,0)</f>
        <v>100:1.5mil DABL-25(G-25)</v>
      </c>
    </row>
    <row r="8578" spans="1:20">
      <c r="A8578" s="25">
        <v>43365</v>
      </c>
      <c r="B8578" s="25">
        <v>8.9268348379628151</v>
      </c>
      <c r="C8578" s="26" t="s">
        <v>18278</v>
      </c>
      <c r="D8578" s="25" t="s">
        <v>18777</v>
      </c>
      <c r="E8578" s="26" t="s">
        <v>53</v>
      </c>
      <c r="F8578" s="25" t="s">
        <v>90</v>
      </c>
      <c r="G8578" s="69">
        <v>1.524</v>
      </c>
      <c r="H8578" s="25" t="s">
        <v>60</v>
      </c>
      <c r="I8578" s="27" t="s">
        <v>55</v>
      </c>
      <c r="J8578" s="69">
        <v>45.72</v>
      </c>
      <c r="K8578" s="6" t="s">
        <v>18778</v>
      </c>
      <c r="L8578" s="6" t="s">
        <v>95</v>
      </c>
      <c r="M8578" s="69">
        <v>30</v>
      </c>
      <c r="N8578" s="6" t="s">
        <v>59</v>
      </c>
      <c r="O8578" s="6" t="s">
        <v>1073</v>
      </c>
      <c r="R8578" s="91" t="str">
        <f t="shared" si="158"/>
        <v>S07N2414P048</v>
      </c>
      <c r="S8578" s="78">
        <f>VLOOKUP(I8578,品牌型号对应工厂型号!C:E,3,0)</f>
        <v>5</v>
      </c>
      <c r="T8578" s="76" t="str">
        <f>VLOOKUP(I8578,品牌型号对应工厂型号!C:I,7,0)</f>
        <v>100:1.5mil DABL-25(G-25)</v>
      </c>
    </row>
    <row r="8579" spans="1:20">
      <c r="A8579" s="25">
        <v>43365</v>
      </c>
      <c r="B8579" s="25">
        <v>8.9268348379628151</v>
      </c>
      <c r="C8579" s="26" t="s">
        <v>18278</v>
      </c>
      <c r="D8579" s="25" t="s">
        <v>18779</v>
      </c>
      <c r="E8579" s="26" t="s">
        <v>53</v>
      </c>
      <c r="F8579" s="25" t="s">
        <v>90</v>
      </c>
      <c r="G8579" s="69">
        <v>1.524</v>
      </c>
      <c r="H8579" s="25" t="s">
        <v>60</v>
      </c>
      <c r="I8579" s="27" t="s">
        <v>55</v>
      </c>
      <c r="J8579" s="69">
        <v>45.72</v>
      </c>
      <c r="K8579" s="6" t="s">
        <v>18780</v>
      </c>
      <c r="L8579" s="6" t="s">
        <v>95</v>
      </c>
      <c r="M8579" s="69">
        <v>30</v>
      </c>
      <c r="N8579" s="6" t="s">
        <v>59</v>
      </c>
      <c r="O8579" s="6" t="s">
        <v>1073</v>
      </c>
      <c r="R8579" s="91" t="str">
        <f t="shared" si="158"/>
        <v>S07N2414P047</v>
      </c>
      <c r="S8579" s="78">
        <f>VLOOKUP(I8579,品牌型号对应工厂型号!C:E,3,0)</f>
        <v>5</v>
      </c>
      <c r="T8579" s="76" t="str">
        <f>VLOOKUP(I8579,品牌型号对应工厂型号!C:I,7,0)</f>
        <v>100:1.5mil DABL-25(G-25)</v>
      </c>
    </row>
    <row r="8580" spans="1:20">
      <c r="A8580" s="25">
        <v>43365</v>
      </c>
      <c r="B8580" s="25">
        <v>8.9268348379628151</v>
      </c>
      <c r="C8580" s="26" t="s">
        <v>18278</v>
      </c>
      <c r="D8580" s="25" t="s">
        <v>18781</v>
      </c>
      <c r="E8580" s="26" t="s">
        <v>53</v>
      </c>
      <c r="F8580" s="25" t="s">
        <v>90</v>
      </c>
      <c r="G8580" s="69">
        <v>1.524</v>
      </c>
      <c r="H8580" s="25" t="s">
        <v>60</v>
      </c>
      <c r="I8580" s="27" t="s">
        <v>55</v>
      </c>
      <c r="J8580" s="69">
        <v>45.72</v>
      </c>
      <c r="K8580" s="6" t="s">
        <v>18782</v>
      </c>
      <c r="L8580" s="6" t="s">
        <v>95</v>
      </c>
      <c r="M8580" s="69">
        <v>30</v>
      </c>
      <c r="N8580" s="6" t="s">
        <v>59</v>
      </c>
      <c r="O8580" s="6" t="s">
        <v>1073</v>
      </c>
      <c r="R8580" s="91" t="str">
        <f t="shared" si="158"/>
        <v>S07N2414P045</v>
      </c>
      <c r="S8580" s="78">
        <f>VLOOKUP(I8580,品牌型号对应工厂型号!C:E,3,0)</f>
        <v>5</v>
      </c>
      <c r="T8580" s="76" t="str">
        <f>VLOOKUP(I8580,品牌型号对应工厂型号!C:I,7,0)</f>
        <v>100:1.5mil DABL-25(G-25)</v>
      </c>
    </row>
    <row r="8581" spans="1:20">
      <c r="A8581" s="25">
        <v>43365</v>
      </c>
      <c r="B8581" s="25">
        <v>8.9268348379628151</v>
      </c>
      <c r="C8581" s="26" t="s">
        <v>18278</v>
      </c>
      <c r="D8581" s="25" t="s">
        <v>18783</v>
      </c>
      <c r="E8581" s="26" t="s">
        <v>53</v>
      </c>
      <c r="F8581" s="25" t="s">
        <v>90</v>
      </c>
      <c r="G8581" s="69">
        <v>1.524</v>
      </c>
      <c r="H8581" s="25" t="s">
        <v>60</v>
      </c>
      <c r="I8581" s="27" t="s">
        <v>55</v>
      </c>
      <c r="J8581" s="69">
        <v>45.72</v>
      </c>
      <c r="K8581" s="6" t="s">
        <v>18784</v>
      </c>
      <c r="L8581" s="6" t="s">
        <v>95</v>
      </c>
      <c r="M8581" s="69">
        <v>30</v>
      </c>
      <c r="N8581" s="6" t="s">
        <v>59</v>
      </c>
      <c r="O8581" s="6" t="s">
        <v>1073</v>
      </c>
      <c r="R8581" s="91" t="str">
        <f t="shared" si="158"/>
        <v>S07N2414P043</v>
      </c>
      <c r="S8581" s="78">
        <f>VLOOKUP(I8581,品牌型号对应工厂型号!C:E,3,0)</f>
        <v>5</v>
      </c>
      <c r="T8581" s="76" t="str">
        <f>VLOOKUP(I8581,品牌型号对应工厂型号!C:I,7,0)</f>
        <v>100:1.5mil DABL-25(G-25)</v>
      </c>
    </row>
    <row r="8582" spans="1:20">
      <c r="A8582" s="25">
        <v>43365</v>
      </c>
      <c r="B8582" s="25">
        <v>8.9268348379628151</v>
      </c>
      <c r="C8582" s="26" t="s">
        <v>18278</v>
      </c>
      <c r="D8582" s="25" t="s">
        <v>18785</v>
      </c>
      <c r="E8582" s="26" t="s">
        <v>53</v>
      </c>
      <c r="F8582" s="25" t="s">
        <v>90</v>
      </c>
      <c r="G8582" s="69">
        <v>1.524</v>
      </c>
      <c r="H8582" s="25" t="s">
        <v>60</v>
      </c>
      <c r="I8582" s="27" t="s">
        <v>55</v>
      </c>
      <c r="J8582" s="69">
        <v>45.72</v>
      </c>
      <c r="K8582" s="6" t="s">
        <v>18786</v>
      </c>
      <c r="L8582" s="6" t="s">
        <v>95</v>
      </c>
      <c r="M8582" s="69">
        <v>30</v>
      </c>
      <c r="N8582" s="6" t="s">
        <v>59</v>
      </c>
      <c r="O8582" s="6" t="s">
        <v>1073</v>
      </c>
      <c r="R8582" s="91" t="str">
        <f t="shared" si="158"/>
        <v>S07N2414P040</v>
      </c>
      <c r="S8582" s="78">
        <f>VLOOKUP(I8582,品牌型号对应工厂型号!C:E,3,0)</f>
        <v>5</v>
      </c>
      <c r="T8582" s="76" t="str">
        <f>VLOOKUP(I8582,品牌型号对应工厂型号!C:I,7,0)</f>
        <v>100:1.5mil DABL-25(G-25)</v>
      </c>
    </row>
    <row r="8583" spans="1:20">
      <c r="A8583" s="25">
        <v>43365</v>
      </c>
      <c r="B8583" s="25">
        <v>8.9268348379628151</v>
      </c>
      <c r="C8583" s="26" t="s">
        <v>18278</v>
      </c>
      <c r="D8583" s="25" t="s">
        <v>18787</v>
      </c>
      <c r="E8583" s="26" t="s">
        <v>53</v>
      </c>
      <c r="F8583" s="25" t="s">
        <v>90</v>
      </c>
      <c r="G8583" s="69">
        <v>1.524</v>
      </c>
      <c r="H8583" s="25" t="s">
        <v>60</v>
      </c>
      <c r="I8583" s="27" t="s">
        <v>55</v>
      </c>
      <c r="J8583" s="69">
        <v>45.72</v>
      </c>
      <c r="K8583" s="6" t="s">
        <v>18788</v>
      </c>
      <c r="L8583" s="6" t="s">
        <v>95</v>
      </c>
      <c r="M8583" s="69">
        <v>30</v>
      </c>
      <c r="N8583" s="6" t="s">
        <v>59</v>
      </c>
      <c r="O8583" s="6" t="s">
        <v>1073</v>
      </c>
      <c r="R8583" s="91" t="str">
        <f t="shared" ref="R8583:R8646" si="159">K8583</f>
        <v>S07N2414P039</v>
      </c>
      <c r="S8583" s="78">
        <f>VLOOKUP(I8583,品牌型号对应工厂型号!C:E,3,0)</f>
        <v>5</v>
      </c>
      <c r="T8583" s="76" t="str">
        <f>VLOOKUP(I8583,品牌型号对应工厂型号!C:I,7,0)</f>
        <v>100:1.5mil DABL-25(G-25)</v>
      </c>
    </row>
    <row r="8584" spans="1:20">
      <c r="A8584" s="25">
        <v>43365</v>
      </c>
      <c r="B8584" s="25">
        <v>8.9268348379628151</v>
      </c>
      <c r="C8584" s="26" t="s">
        <v>18278</v>
      </c>
      <c r="D8584" s="25" t="s">
        <v>18789</v>
      </c>
      <c r="E8584" s="26" t="s">
        <v>53</v>
      </c>
      <c r="F8584" s="25" t="s">
        <v>90</v>
      </c>
      <c r="G8584" s="69">
        <v>1.524</v>
      </c>
      <c r="H8584" s="25" t="s">
        <v>60</v>
      </c>
      <c r="I8584" s="27" t="s">
        <v>55</v>
      </c>
      <c r="J8584" s="69">
        <v>45.72</v>
      </c>
      <c r="K8584" s="6" t="s">
        <v>18790</v>
      </c>
      <c r="L8584" s="6" t="s">
        <v>95</v>
      </c>
      <c r="M8584" s="69">
        <v>30</v>
      </c>
      <c r="N8584" s="6" t="s">
        <v>59</v>
      </c>
      <c r="O8584" s="6" t="s">
        <v>1073</v>
      </c>
      <c r="R8584" s="91" t="str">
        <f t="shared" si="159"/>
        <v>S07N2414P038</v>
      </c>
      <c r="S8584" s="78">
        <f>VLOOKUP(I8584,品牌型号对应工厂型号!C:E,3,0)</f>
        <v>5</v>
      </c>
      <c r="T8584" s="76" t="str">
        <f>VLOOKUP(I8584,品牌型号对应工厂型号!C:I,7,0)</f>
        <v>100:1.5mil DABL-25(G-25)</v>
      </c>
    </row>
    <row r="8585" spans="1:20">
      <c r="A8585" s="25">
        <v>43365</v>
      </c>
      <c r="B8585" s="25">
        <v>8.9268348379628151</v>
      </c>
      <c r="C8585" s="26" t="s">
        <v>18278</v>
      </c>
      <c r="D8585" s="25" t="s">
        <v>18791</v>
      </c>
      <c r="E8585" s="26" t="s">
        <v>53</v>
      </c>
      <c r="F8585" s="25" t="s">
        <v>90</v>
      </c>
      <c r="G8585" s="69">
        <v>1.524</v>
      </c>
      <c r="H8585" s="25" t="s">
        <v>60</v>
      </c>
      <c r="I8585" s="27" t="s">
        <v>55</v>
      </c>
      <c r="J8585" s="69">
        <v>45.72</v>
      </c>
      <c r="K8585" s="6" t="s">
        <v>18792</v>
      </c>
      <c r="L8585" s="6" t="s">
        <v>95</v>
      </c>
      <c r="M8585" s="69">
        <v>30</v>
      </c>
      <c r="N8585" s="6" t="s">
        <v>59</v>
      </c>
      <c r="O8585" s="6" t="s">
        <v>1073</v>
      </c>
      <c r="R8585" s="91" t="str">
        <f t="shared" si="159"/>
        <v>S07N2414P037</v>
      </c>
      <c r="S8585" s="78">
        <f>VLOOKUP(I8585,品牌型号对应工厂型号!C:E,3,0)</f>
        <v>5</v>
      </c>
      <c r="T8585" s="76" t="str">
        <f>VLOOKUP(I8585,品牌型号对应工厂型号!C:I,7,0)</f>
        <v>100:1.5mil DABL-25(G-25)</v>
      </c>
    </row>
    <row r="8586" spans="1:20">
      <c r="A8586" s="25">
        <v>43365</v>
      </c>
      <c r="B8586" s="25">
        <v>8.9268348379628151</v>
      </c>
      <c r="C8586" s="26" t="s">
        <v>18278</v>
      </c>
      <c r="D8586" s="25" t="s">
        <v>18793</v>
      </c>
      <c r="E8586" s="26" t="s">
        <v>53</v>
      </c>
      <c r="F8586" s="25" t="s">
        <v>90</v>
      </c>
      <c r="G8586" s="69">
        <v>1.524</v>
      </c>
      <c r="H8586" s="25" t="s">
        <v>60</v>
      </c>
      <c r="I8586" s="27" t="s">
        <v>55</v>
      </c>
      <c r="J8586" s="69">
        <v>45.72</v>
      </c>
      <c r="K8586" s="6" t="s">
        <v>18794</v>
      </c>
      <c r="L8586" s="6" t="s">
        <v>95</v>
      </c>
      <c r="M8586" s="69">
        <v>30</v>
      </c>
      <c r="N8586" s="6" t="s">
        <v>59</v>
      </c>
      <c r="O8586" s="6" t="s">
        <v>1073</v>
      </c>
      <c r="R8586" s="91" t="str">
        <f t="shared" si="159"/>
        <v>S07N2414P041</v>
      </c>
      <c r="S8586" s="78">
        <f>VLOOKUP(I8586,品牌型号对应工厂型号!C:E,3,0)</f>
        <v>5</v>
      </c>
      <c r="T8586" s="76" t="str">
        <f>VLOOKUP(I8586,品牌型号对应工厂型号!C:I,7,0)</f>
        <v>100:1.5mil DABL-25(G-25)</v>
      </c>
    </row>
    <row r="8587" spans="1:20">
      <c r="A8587" s="25">
        <v>43365</v>
      </c>
      <c r="B8587" s="25">
        <v>8.9268348379628151</v>
      </c>
      <c r="C8587" s="26" t="s">
        <v>18278</v>
      </c>
      <c r="D8587" s="25" t="s">
        <v>18795</v>
      </c>
      <c r="E8587" s="26" t="s">
        <v>53</v>
      </c>
      <c r="F8587" s="25" t="s">
        <v>90</v>
      </c>
      <c r="G8587" s="69">
        <v>1.524</v>
      </c>
      <c r="H8587" s="25" t="s">
        <v>60</v>
      </c>
      <c r="I8587" s="27" t="s">
        <v>55</v>
      </c>
      <c r="J8587" s="69">
        <v>45.72</v>
      </c>
      <c r="K8587" s="6" t="s">
        <v>18796</v>
      </c>
      <c r="L8587" s="6" t="s">
        <v>95</v>
      </c>
      <c r="M8587" s="69">
        <v>30</v>
      </c>
      <c r="N8587" s="6" t="s">
        <v>59</v>
      </c>
      <c r="O8587" s="6" t="s">
        <v>1073</v>
      </c>
      <c r="R8587" s="91" t="str">
        <f t="shared" si="159"/>
        <v>S07N2414P042</v>
      </c>
      <c r="S8587" s="78">
        <f>VLOOKUP(I8587,品牌型号对应工厂型号!C:E,3,0)</f>
        <v>5</v>
      </c>
      <c r="T8587" s="76" t="str">
        <f>VLOOKUP(I8587,品牌型号对应工厂型号!C:I,7,0)</f>
        <v>100:1.5mil DABL-25(G-25)</v>
      </c>
    </row>
    <row r="8588" spans="1:20">
      <c r="A8588" s="25">
        <v>43365</v>
      </c>
      <c r="B8588" s="25">
        <v>8.9268348379628151</v>
      </c>
      <c r="C8588" s="26" t="s">
        <v>18278</v>
      </c>
      <c r="D8588" s="25" t="s">
        <v>18797</v>
      </c>
      <c r="E8588" s="26" t="s">
        <v>661</v>
      </c>
      <c r="F8588" s="25" t="s">
        <v>96</v>
      </c>
      <c r="G8588" s="69">
        <v>1.524</v>
      </c>
      <c r="H8588" s="25" t="s">
        <v>126</v>
      </c>
      <c r="I8588" s="27" t="s">
        <v>44</v>
      </c>
      <c r="J8588" s="69">
        <v>45.72</v>
      </c>
      <c r="K8588" s="6" t="s">
        <v>18798</v>
      </c>
      <c r="L8588" s="6" t="s">
        <v>95</v>
      </c>
      <c r="M8588" s="69">
        <v>30</v>
      </c>
      <c r="N8588" s="6" t="s">
        <v>59</v>
      </c>
      <c r="O8588" s="6" t="s">
        <v>1073</v>
      </c>
      <c r="R8588" s="91" t="str">
        <f t="shared" si="159"/>
        <v>S08N2533P023</v>
      </c>
      <c r="S8588" s="78">
        <f>VLOOKUP(I8588,品牌型号对应工厂型号!C:E,3,0)</f>
        <v>5</v>
      </c>
      <c r="T8588" s="76" t="str">
        <f>VLOOKUP(I8588,品牌型号对应工厂型号!C:I,7,0)</f>
        <v>99:1.5mil DABL-10(G-15)</v>
      </c>
    </row>
    <row r="8589" spans="1:20">
      <c r="A8589" s="25">
        <v>43365</v>
      </c>
      <c r="B8589" s="25">
        <v>8.9268348379628151</v>
      </c>
      <c r="C8589" s="26" t="s">
        <v>18278</v>
      </c>
      <c r="D8589" s="25" t="s">
        <v>18799</v>
      </c>
      <c r="E8589" s="26" t="s">
        <v>661</v>
      </c>
      <c r="F8589" s="25" t="s">
        <v>96</v>
      </c>
      <c r="G8589" s="69">
        <v>1.524</v>
      </c>
      <c r="H8589" s="25" t="s">
        <v>126</v>
      </c>
      <c r="I8589" s="27" t="s">
        <v>44</v>
      </c>
      <c r="J8589" s="69">
        <v>45.72</v>
      </c>
      <c r="K8589" s="6" t="s">
        <v>18800</v>
      </c>
      <c r="L8589" s="6" t="s">
        <v>95</v>
      </c>
      <c r="M8589" s="69">
        <v>30</v>
      </c>
      <c r="N8589" s="6" t="s">
        <v>59</v>
      </c>
      <c r="O8589" s="6" t="s">
        <v>1073</v>
      </c>
      <c r="R8589" s="91" t="str">
        <f t="shared" si="159"/>
        <v>S08N2533P016</v>
      </c>
      <c r="S8589" s="78">
        <f>VLOOKUP(I8589,品牌型号对应工厂型号!C:E,3,0)</f>
        <v>5</v>
      </c>
      <c r="T8589" s="76" t="str">
        <f>VLOOKUP(I8589,品牌型号对应工厂型号!C:I,7,0)</f>
        <v>99:1.5mil DABL-10(G-15)</v>
      </c>
    </row>
    <row r="8590" spans="1:20">
      <c r="A8590" s="25">
        <v>43365</v>
      </c>
      <c r="B8590" s="25">
        <v>8.9268348379628151</v>
      </c>
      <c r="C8590" s="26" t="s">
        <v>18278</v>
      </c>
      <c r="D8590" s="25" t="s">
        <v>18801</v>
      </c>
      <c r="E8590" s="26" t="s">
        <v>661</v>
      </c>
      <c r="F8590" s="25" t="s">
        <v>96</v>
      </c>
      <c r="G8590" s="69">
        <v>1.524</v>
      </c>
      <c r="H8590" s="25" t="s">
        <v>126</v>
      </c>
      <c r="I8590" s="27" t="s">
        <v>44</v>
      </c>
      <c r="J8590" s="69">
        <v>45.72</v>
      </c>
      <c r="K8590" s="6" t="s">
        <v>18802</v>
      </c>
      <c r="L8590" s="6" t="s">
        <v>95</v>
      </c>
      <c r="M8590" s="69">
        <v>30</v>
      </c>
      <c r="N8590" s="6" t="s">
        <v>59</v>
      </c>
      <c r="O8590" s="6" t="s">
        <v>1073</v>
      </c>
      <c r="R8590" s="91" t="str">
        <f t="shared" si="159"/>
        <v>S08N2533P017</v>
      </c>
      <c r="S8590" s="78">
        <f>VLOOKUP(I8590,品牌型号对应工厂型号!C:E,3,0)</f>
        <v>5</v>
      </c>
      <c r="T8590" s="76" t="str">
        <f>VLOOKUP(I8590,品牌型号对应工厂型号!C:I,7,0)</f>
        <v>99:1.5mil DABL-10(G-15)</v>
      </c>
    </row>
    <row r="8591" spans="1:20">
      <c r="A8591" s="25">
        <v>43365</v>
      </c>
      <c r="B8591" s="25">
        <v>8.9268348379628151</v>
      </c>
      <c r="C8591" s="26" t="s">
        <v>18278</v>
      </c>
      <c r="D8591" s="25" t="s">
        <v>18803</v>
      </c>
      <c r="E8591" s="26" t="s">
        <v>661</v>
      </c>
      <c r="F8591" s="25" t="s">
        <v>96</v>
      </c>
      <c r="G8591" s="69">
        <v>1.524</v>
      </c>
      <c r="H8591" s="25" t="s">
        <v>126</v>
      </c>
      <c r="I8591" s="27" t="s">
        <v>44</v>
      </c>
      <c r="J8591" s="69">
        <v>45.72</v>
      </c>
      <c r="K8591" s="6" t="s">
        <v>18804</v>
      </c>
      <c r="L8591" s="6" t="s">
        <v>95</v>
      </c>
      <c r="M8591" s="69">
        <v>30</v>
      </c>
      <c r="N8591" s="6" t="s">
        <v>59</v>
      </c>
      <c r="O8591" s="6" t="s">
        <v>1073</v>
      </c>
      <c r="R8591" s="91" t="str">
        <f t="shared" si="159"/>
        <v>S08N2533P020</v>
      </c>
      <c r="S8591" s="78">
        <f>VLOOKUP(I8591,品牌型号对应工厂型号!C:E,3,0)</f>
        <v>5</v>
      </c>
      <c r="T8591" s="76" t="str">
        <f>VLOOKUP(I8591,品牌型号对应工厂型号!C:I,7,0)</f>
        <v>99:1.5mil DABL-10(G-15)</v>
      </c>
    </row>
    <row r="8592" spans="1:20">
      <c r="A8592" s="25">
        <v>43365</v>
      </c>
      <c r="B8592" s="25">
        <v>8.9268348379628151</v>
      </c>
      <c r="C8592" s="26" t="s">
        <v>18278</v>
      </c>
      <c r="D8592" s="25" t="s">
        <v>18805</v>
      </c>
      <c r="E8592" s="26" t="s">
        <v>661</v>
      </c>
      <c r="F8592" s="25" t="s">
        <v>96</v>
      </c>
      <c r="G8592" s="69">
        <v>1.524</v>
      </c>
      <c r="H8592" s="25" t="s">
        <v>126</v>
      </c>
      <c r="I8592" s="27" t="s">
        <v>44</v>
      </c>
      <c r="J8592" s="69">
        <v>45.72</v>
      </c>
      <c r="K8592" s="6" t="s">
        <v>18806</v>
      </c>
      <c r="L8592" s="6" t="s">
        <v>95</v>
      </c>
      <c r="M8592" s="69">
        <v>30</v>
      </c>
      <c r="N8592" s="6" t="s">
        <v>59</v>
      </c>
      <c r="O8592" s="6" t="s">
        <v>1073</v>
      </c>
      <c r="R8592" s="91" t="str">
        <f t="shared" si="159"/>
        <v>S08N2533P022</v>
      </c>
      <c r="S8592" s="78">
        <f>VLOOKUP(I8592,品牌型号对应工厂型号!C:E,3,0)</f>
        <v>5</v>
      </c>
      <c r="T8592" s="76" t="str">
        <f>VLOOKUP(I8592,品牌型号对应工厂型号!C:I,7,0)</f>
        <v>99:1.5mil DABL-10(G-15)</v>
      </c>
    </row>
    <row r="8593" spans="1:20">
      <c r="A8593" s="25">
        <v>43365</v>
      </c>
      <c r="B8593" s="25">
        <v>8.9268348379628151</v>
      </c>
      <c r="C8593" s="26" t="s">
        <v>18278</v>
      </c>
      <c r="D8593" s="25" t="s">
        <v>18807</v>
      </c>
      <c r="E8593" s="26" t="s">
        <v>661</v>
      </c>
      <c r="F8593" s="25" t="s">
        <v>96</v>
      </c>
      <c r="G8593" s="69">
        <v>1.524</v>
      </c>
      <c r="H8593" s="25" t="s">
        <v>126</v>
      </c>
      <c r="I8593" s="27" t="s">
        <v>44</v>
      </c>
      <c r="J8593" s="69">
        <v>45.72</v>
      </c>
      <c r="K8593" s="6" t="s">
        <v>18808</v>
      </c>
      <c r="L8593" s="6" t="s">
        <v>95</v>
      </c>
      <c r="M8593" s="69">
        <v>30</v>
      </c>
      <c r="N8593" s="6" t="s">
        <v>59</v>
      </c>
      <c r="O8593" s="6" t="s">
        <v>1073</v>
      </c>
      <c r="R8593" s="91" t="str">
        <f t="shared" si="159"/>
        <v>S08N2533P021</v>
      </c>
      <c r="S8593" s="78">
        <f>VLOOKUP(I8593,品牌型号对应工厂型号!C:E,3,0)</f>
        <v>5</v>
      </c>
      <c r="T8593" s="76" t="str">
        <f>VLOOKUP(I8593,品牌型号对应工厂型号!C:I,7,0)</f>
        <v>99:1.5mil DABL-10(G-15)</v>
      </c>
    </row>
    <row r="8594" spans="1:20">
      <c r="A8594" s="25">
        <v>43365</v>
      </c>
      <c r="B8594" s="25">
        <v>8.9268348379628151</v>
      </c>
      <c r="C8594" s="26" t="s">
        <v>18278</v>
      </c>
      <c r="D8594" s="25" t="s">
        <v>18809</v>
      </c>
      <c r="E8594" s="26" t="s">
        <v>661</v>
      </c>
      <c r="F8594" s="25" t="s">
        <v>96</v>
      </c>
      <c r="G8594" s="69">
        <v>1.524</v>
      </c>
      <c r="H8594" s="25" t="s">
        <v>126</v>
      </c>
      <c r="I8594" s="27" t="s">
        <v>44</v>
      </c>
      <c r="J8594" s="69">
        <v>45.72</v>
      </c>
      <c r="K8594" s="6" t="s">
        <v>18810</v>
      </c>
      <c r="L8594" s="6" t="s">
        <v>95</v>
      </c>
      <c r="M8594" s="69">
        <v>30</v>
      </c>
      <c r="N8594" s="6" t="s">
        <v>59</v>
      </c>
      <c r="O8594" s="6" t="s">
        <v>1073</v>
      </c>
      <c r="R8594" s="91" t="str">
        <f t="shared" si="159"/>
        <v>S08N2533P019</v>
      </c>
      <c r="S8594" s="78">
        <f>VLOOKUP(I8594,品牌型号对应工厂型号!C:E,3,0)</f>
        <v>5</v>
      </c>
      <c r="T8594" s="76" t="str">
        <f>VLOOKUP(I8594,品牌型号对应工厂型号!C:I,7,0)</f>
        <v>99:1.5mil DABL-10(G-15)</v>
      </c>
    </row>
    <row r="8595" spans="1:20">
      <c r="A8595" s="25">
        <v>43365</v>
      </c>
      <c r="B8595" s="25">
        <v>8.9268348379628151</v>
      </c>
      <c r="C8595" s="26" t="s">
        <v>18278</v>
      </c>
      <c r="D8595" s="25" t="s">
        <v>18811</v>
      </c>
      <c r="E8595" s="26" t="s">
        <v>661</v>
      </c>
      <c r="F8595" s="25" t="s">
        <v>96</v>
      </c>
      <c r="G8595" s="69">
        <v>1.524</v>
      </c>
      <c r="H8595" s="25" t="s">
        <v>126</v>
      </c>
      <c r="I8595" s="27" t="s">
        <v>44</v>
      </c>
      <c r="J8595" s="69">
        <v>45.72</v>
      </c>
      <c r="K8595" s="6" t="s">
        <v>18812</v>
      </c>
      <c r="L8595" s="6" t="s">
        <v>95</v>
      </c>
      <c r="M8595" s="69">
        <v>30</v>
      </c>
      <c r="N8595" s="6" t="s">
        <v>59</v>
      </c>
      <c r="O8595" s="6" t="s">
        <v>1073</v>
      </c>
      <c r="R8595" s="91" t="str">
        <f t="shared" si="159"/>
        <v>S08N2533P018</v>
      </c>
      <c r="S8595" s="78">
        <f>VLOOKUP(I8595,品牌型号对应工厂型号!C:E,3,0)</f>
        <v>5</v>
      </c>
      <c r="T8595" s="76" t="str">
        <f>VLOOKUP(I8595,品牌型号对应工厂型号!C:I,7,0)</f>
        <v>99:1.5mil DABL-10(G-15)</v>
      </c>
    </row>
    <row r="8596" spans="1:20">
      <c r="A8596" s="25">
        <v>43365</v>
      </c>
      <c r="B8596" s="25">
        <v>8.9268348379628151</v>
      </c>
      <c r="C8596" s="26" t="s">
        <v>18278</v>
      </c>
      <c r="D8596" s="25" t="s">
        <v>18813</v>
      </c>
      <c r="E8596" s="26" t="s">
        <v>661</v>
      </c>
      <c r="F8596" s="25" t="s">
        <v>96</v>
      </c>
      <c r="G8596" s="69">
        <v>1.524</v>
      </c>
      <c r="H8596" s="25" t="s">
        <v>126</v>
      </c>
      <c r="I8596" s="27" t="s">
        <v>44</v>
      </c>
      <c r="J8596" s="69">
        <v>45.72</v>
      </c>
      <c r="K8596" s="6" t="s">
        <v>18814</v>
      </c>
      <c r="L8596" s="6" t="s">
        <v>95</v>
      </c>
      <c r="M8596" s="69">
        <v>30</v>
      </c>
      <c r="N8596" s="6" t="s">
        <v>59</v>
      </c>
      <c r="O8596" s="6" t="s">
        <v>1073</v>
      </c>
      <c r="R8596" s="91" t="str">
        <f t="shared" si="159"/>
        <v>S08N2533P014</v>
      </c>
      <c r="S8596" s="78">
        <f>VLOOKUP(I8596,品牌型号对应工厂型号!C:E,3,0)</f>
        <v>5</v>
      </c>
      <c r="T8596" s="76" t="str">
        <f>VLOOKUP(I8596,品牌型号对应工厂型号!C:I,7,0)</f>
        <v>99:1.5mil DABL-10(G-15)</v>
      </c>
    </row>
    <row r="8597" spans="1:20">
      <c r="A8597" s="25">
        <v>43365</v>
      </c>
      <c r="B8597" s="25">
        <v>8.9268348379628151</v>
      </c>
      <c r="C8597" s="26" t="s">
        <v>18278</v>
      </c>
      <c r="D8597" s="25" t="s">
        <v>18815</v>
      </c>
      <c r="E8597" s="26" t="s">
        <v>661</v>
      </c>
      <c r="F8597" s="25" t="s">
        <v>96</v>
      </c>
      <c r="G8597" s="69">
        <v>1.524</v>
      </c>
      <c r="H8597" s="25" t="s">
        <v>126</v>
      </c>
      <c r="I8597" s="27" t="s">
        <v>44</v>
      </c>
      <c r="J8597" s="69">
        <v>45.72</v>
      </c>
      <c r="K8597" s="6" t="s">
        <v>18816</v>
      </c>
      <c r="L8597" s="6" t="s">
        <v>95</v>
      </c>
      <c r="M8597" s="69">
        <v>30</v>
      </c>
      <c r="N8597" s="6" t="s">
        <v>59</v>
      </c>
      <c r="O8597" s="6" t="s">
        <v>1073</v>
      </c>
      <c r="R8597" s="91" t="str">
        <f t="shared" si="159"/>
        <v>S08N2533P015</v>
      </c>
      <c r="S8597" s="78">
        <f>VLOOKUP(I8597,品牌型号对应工厂型号!C:E,3,0)</f>
        <v>5</v>
      </c>
      <c r="T8597" s="76" t="str">
        <f>VLOOKUP(I8597,品牌型号对应工厂型号!C:I,7,0)</f>
        <v>99:1.5mil DABL-10(G-15)</v>
      </c>
    </row>
    <row r="8598" spans="1:20">
      <c r="A8598" s="25">
        <v>43365</v>
      </c>
      <c r="B8598" s="25">
        <v>8.926829629628628</v>
      </c>
      <c r="C8598" s="26" t="s">
        <v>18817</v>
      </c>
      <c r="D8598" s="25" t="s">
        <v>18818</v>
      </c>
      <c r="E8598" s="26" t="s">
        <v>17901</v>
      </c>
      <c r="F8598" s="25" t="s">
        <v>96</v>
      </c>
      <c r="G8598" s="69">
        <v>1.524</v>
      </c>
      <c r="H8598" s="25" t="s">
        <v>17902</v>
      </c>
      <c r="I8598" s="27" t="s">
        <v>1478</v>
      </c>
      <c r="J8598" s="69">
        <v>45.72</v>
      </c>
      <c r="K8598" s="6" t="s">
        <v>18819</v>
      </c>
      <c r="L8598" s="6" t="s">
        <v>95</v>
      </c>
      <c r="M8598" s="69">
        <v>30</v>
      </c>
      <c r="N8598" s="6" t="s">
        <v>59</v>
      </c>
      <c r="O8598" s="6" t="s">
        <v>11089</v>
      </c>
      <c r="R8598" s="91" t="str">
        <f t="shared" si="159"/>
        <v>S09N2441P017</v>
      </c>
      <c r="S8598" s="78">
        <f>VLOOKUP(I8598,品牌型号对应工厂型号!C:E,3,0)</f>
        <v>10</v>
      </c>
      <c r="T8598" s="76" t="str">
        <f>VLOOKUP(I8598,品牌型号对应工厂型号!C:I,7,0)</f>
        <v>113:2.0mil USGY-15(ZYF-88)</v>
      </c>
    </row>
    <row r="8599" spans="1:20">
      <c r="A8599" s="25">
        <v>43365</v>
      </c>
      <c r="B8599" s="25">
        <v>8.926829629628628</v>
      </c>
      <c r="C8599" s="26" t="s">
        <v>18817</v>
      </c>
      <c r="D8599" s="25" t="s">
        <v>18820</v>
      </c>
      <c r="E8599" s="26" t="s">
        <v>17901</v>
      </c>
      <c r="F8599" s="25" t="s">
        <v>96</v>
      </c>
      <c r="G8599" s="69">
        <v>1.524</v>
      </c>
      <c r="H8599" s="25" t="s">
        <v>17902</v>
      </c>
      <c r="I8599" s="27" t="s">
        <v>1478</v>
      </c>
      <c r="J8599" s="69">
        <v>45.72</v>
      </c>
      <c r="K8599" s="6" t="s">
        <v>18821</v>
      </c>
      <c r="L8599" s="6" t="s">
        <v>95</v>
      </c>
      <c r="M8599" s="69">
        <v>30</v>
      </c>
      <c r="N8599" s="6" t="s">
        <v>59</v>
      </c>
      <c r="O8599" s="6" t="s">
        <v>11089</v>
      </c>
      <c r="R8599" s="91" t="str">
        <f t="shared" si="159"/>
        <v>S09N2441P025</v>
      </c>
      <c r="S8599" s="78">
        <f>VLOOKUP(I8599,品牌型号对应工厂型号!C:E,3,0)</f>
        <v>10</v>
      </c>
      <c r="T8599" s="76" t="str">
        <f>VLOOKUP(I8599,品牌型号对应工厂型号!C:I,7,0)</f>
        <v>113:2.0mil USGY-15(ZYF-88)</v>
      </c>
    </row>
    <row r="8600" spans="1:20">
      <c r="A8600" s="25">
        <v>43365</v>
      </c>
      <c r="B8600" s="25">
        <v>8.926829629628628</v>
      </c>
      <c r="C8600" s="26" t="s">
        <v>18817</v>
      </c>
      <c r="D8600" s="25" t="s">
        <v>18822</v>
      </c>
      <c r="E8600" s="26" t="s">
        <v>17901</v>
      </c>
      <c r="F8600" s="25" t="s">
        <v>96</v>
      </c>
      <c r="G8600" s="69">
        <v>1.524</v>
      </c>
      <c r="H8600" s="25" t="s">
        <v>17902</v>
      </c>
      <c r="I8600" s="27" t="s">
        <v>1478</v>
      </c>
      <c r="J8600" s="69">
        <v>45.72</v>
      </c>
      <c r="K8600" s="6" t="s">
        <v>18823</v>
      </c>
      <c r="L8600" s="6" t="s">
        <v>95</v>
      </c>
      <c r="M8600" s="69">
        <v>30</v>
      </c>
      <c r="N8600" s="6" t="s">
        <v>59</v>
      </c>
      <c r="O8600" s="6" t="s">
        <v>11089</v>
      </c>
      <c r="R8600" s="91" t="str">
        <f t="shared" si="159"/>
        <v>S09N2441P024</v>
      </c>
      <c r="S8600" s="78">
        <f>VLOOKUP(I8600,品牌型号对应工厂型号!C:E,3,0)</f>
        <v>10</v>
      </c>
      <c r="T8600" s="76" t="str">
        <f>VLOOKUP(I8600,品牌型号对应工厂型号!C:I,7,0)</f>
        <v>113:2.0mil USGY-15(ZYF-88)</v>
      </c>
    </row>
    <row r="8601" spans="1:20">
      <c r="A8601" s="25">
        <v>43365</v>
      </c>
      <c r="B8601" s="25">
        <v>8.926829629628628</v>
      </c>
      <c r="C8601" s="26" t="s">
        <v>18817</v>
      </c>
      <c r="D8601" s="25" t="s">
        <v>18824</v>
      </c>
      <c r="E8601" s="26" t="s">
        <v>17901</v>
      </c>
      <c r="F8601" s="25" t="s">
        <v>96</v>
      </c>
      <c r="G8601" s="69">
        <v>1.524</v>
      </c>
      <c r="H8601" s="25" t="s">
        <v>17902</v>
      </c>
      <c r="I8601" s="27" t="s">
        <v>1478</v>
      </c>
      <c r="J8601" s="69">
        <v>45.72</v>
      </c>
      <c r="K8601" s="6" t="s">
        <v>18825</v>
      </c>
      <c r="L8601" s="6" t="s">
        <v>95</v>
      </c>
      <c r="M8601" s="69">
        <v>30</v>
      </c>
      <c r="N8601" s="6" t="s">
        <v>59</v>
      </c>
      <c r="O8601" s="6" t="s">
        <v>11089</v>
      </c>
      <c r="R8601" s="91" t="str">
        <f t="shared" si="159"/>
        <v>S09N2441P023</v>
      </c>
      <c r="S8601" s="78">
        <f>VLOOKUP(I8601,品牌型号对应工厂型号!C:E,3,0)</f>
        <v>10</v>
      </c>
      <c r="T8601" s="76" t="str">
        <f>VLOOKUP(I8601,品牌型号对应工厂型号!C:I,7,0)</f>
        <v>113:2.0mil USGY-15(ZYF-88)</v>
      </c>
    </row>
    <row r="8602" spans="1:20">
      <c r="A8602" s="25">
        <v>43365</v>
      </c>
      <c r="B8602" s="25">
        <v>8.926829629628628</v>
      </c>
      <c r="C8602" s="26" t="s">
        <v>18817</v>
      </c>
      <c r="D8602" s="25" t="s">
        <v>18826</v>
      </c>
      <c r="E8602" s="26" t="s">
        <v>17901</v>
      </c>
      <c r="F8602" s="25" t="s">
        <v>96</v>
      </c>
      <c r="G8602" s="69">
        <v>1.524</v>
      </c>
      <c r="H8602" s="25" t="s">
        <v>17902</v>
      </c>
      <c r="I8602" s="27" t="s">
        <v>1478</v>
      </c>
      <c r="J8602" s="69">
        <v>45.72</v>
      </c>
      <c r="K8602" s="6" t="s">
        <v>18827</v>
      </c>
      <c r="L8602" s="6" t="s">
        <v>95</v>
      </c>
      <c r="M8602" s="69">
        <v>30</v>
      </c>
      <c r="N8602" s="6" t="s">
        <v>59</v>
      </c>
      <c r="O8602" s="6" t="s">
        <v>11089</v>
      </c>
      <c r="R8602" s="91" t="str">
        <f t="shared" si="159"/>
        <v>S09N2441P022</v>
      </c>
      <c r="S8602" s="78">
        <f>VLOOKUP(I8602,品牌型号对应工厂型号!C:E,3,0)</f>
        <v>10</v>
      </c>
      <c r="T8602" s="76" t="str">
        <f>VLOOKUP(I8602,品牌型号对应工厂型号!C:I,7,0)</f>
        <v>113:2.0mil USGY-15(ZYF-88)</v>
      </c>
    </row>
    <row r="8603" spans="1:20">
      <c r="A8603" s="25">
        <v>43365</v>
      </c>
      <c r="B8603" s="25">
        <v>8.926829629628628</v>
      </c>
      <c r="C8603" s="26" t="s">
        <v>18817</v>
      </c>
      <c r="D8603" s="25" t="s">
        <v>18828</v>
      </c>
      <c r="E8603" s="26" t="s">
        <v>17901</v>
      </c>
      <c r="F8603" s="25" t="s">
        <v>96</v>
      </c>
      <c r="G8603" s="69">
        <v>1.524</v>
      </c>
      <c r="H8603" s="25" t="s">
        <v>17902</v>
      </c>
      <c r="I8603" s="27" t="s">
        <v>1478</v>
      </c>
      <c r="J8603" s="69">
        <v>45.72</v>
      </c>
      <c r="K8603" s="6" t="s">
        <v>18829</v>
      </c>
      <c r="L8603" s="6" t="s">
        <v>95</v>
      </c>
      <c r="M8603" s="69">
        <v>30</v>
      </c>
      <c r="N8603" s="6" t="s">
        <v>59</v>
      </c>
      <c r="O8603" s="6" t="s">
        <v>11089</v>
      </c>
      <c r="R8603" s="91" t="str">
        <f t="shared" si="159"/>
        <v>S09N2441P060</v>
      </c>
      <c r="S8603" s="78">
        <f>VLOOKUP(I8603,品牌型号对应工厂型号!C:E,3,0)</f>
        <v>10</v>
      </c>
      <c r="T8603" s="76" t="str">
        <f>VLOOKUP(I8603,品牌型号对应工厂型号!C:I,7,0)</f>
        <v>113:2.0mil USGY-15(ZYF-88)</v>
      </c>
    </row>
    <row r="8604" spans="1:20">
      <c r="A8604" s="25">
        <v>43365</v>
      </c>
      <c r="B8604" s="25">
        <v>8.926829629628628</v>
      </c>
      <c r="C8604" s="26" t="s">
        <v>18817</v>
      </c>
      <c r="D8604" s="25" t="s">
        <v>18830</v>
      </c>
      <c r="E8604" s="26" t="s">
        <v>17901</v>
      </c>
      <c r="F8604" s="25" t="s">
        <v>96</v>
      </c>
      <c r="G8604" s="69">
        <v>1.524</v>
      </c>
      <c r="H8604" s="25" t="s">
        <v>17902</v>
      </c>
      <c r="I8604" s="27" t="s">
        <v>1478</v>
      </c>
      <c r="J8604" s="69">
        <v>45.72</v>
      </c>
      <c r="K8604" s="6" t="s">
        <v>18831</v>
      </c>
      <c r="L8604" s="6" t="s">
        <v>95</v>
      </c>
      <c r="M8604" s="69">
        <v>30</v>
      </c>
      <c r="N8604" s="6" t="s">
        <v>59</v>
      </c>
      <c r="O8604" s="6" t="s">
        <v>11089</v>
      </c>
      <c r="R8604" s="91" t="str">
        <f t="shared" si="159"/>
        <v>S09N2441P021</v>
      </c>
      <c r="S8604" s="78">
        <f>VLOOKUP(I8604,品牌型号对应工厂型号!C:E,3,0)</f>
        <v>10</v>
      </c>
      <c r="T8604" s="76" t="str">
        <f>VLOOKUP(I8604,品牌型号对应工厂型号!C:I,7,0)</f>
        <v>113:2.0mil USGY-15(ZYF-88)</v>
      </c>
    </row>
    <row r="8605" spans="1:20">
      <c r="A8605" s="25">
        <v>43365</v>
      </c>
      <c r="B8605" s="25">
        <v>8.926829629628628</v>
      </c>
      <c r="C8605" s="26" t="s">
        <v>18817</v>
      </c>
      <c r="D8605" s="25" t="s">
        <v>18832</v>
      </c>
      <c r="E8605" s="26" t="s">
        <v>17901</v>
      </c>
      <c r="F8605" s="25" t="s">
        <v>96</v>
      </c>
      <c r="G8605" s="69">
        <v>1.524</v>
      </c>
      <c r="H8605" s="25" t="s">
        <v>17902</v>
      </c>
      <c r="I8605" s="27" t="s">
        <v>1478</v>
      </c>
      <c r="J8605" s="69">
        <v>45.72</v>
      </c>
      <c r="K8605" s="6" t="s">
        <v>18833</v>
      </c>
      <c r="L8605" s="6" t="s">
        <v>95</v>
      </c>
      <c r="M8605" s="69">
        <v>30</v>
      </c>
      <c r="N8605" s="6" t="s">
        <v>59</v>
      </c>
      <c r="O8605" s="6" t="s">
        <v>11089</v>
      </c>
      <c r="R8605" s="91" t="str">
        <f t="shared" si="159"/>
        <v>S09N2441P019</v>
      </c>
      <c r="S8605" s="78">
        <f>VLOOKUP(I8605,品牌型号对应工厂型号!C:E,3,0)</f>
        <v>10</v>
      </c>
      <c r="T8605" s="76" t="str">
        <f>VLOOKUP(I8605,品牌型号对应工厂型号!C:I,7,0)</f>
        <v>113:2.0mil USGY-15(ZYF-88)</v>
      </c>
    </row>
    <row r="8606" spans="1:20">
      <c r="A8606" s="25">
        <v>43365</v>
      </c>
      <c r="B8606" s="25">
        <v>8.926829629628628</v>
      </c>
      <c r="C8606" s="26" t="s">
        <v>18817</v>
      </c>
      <c r="D8606" s="25" t="s">
        <v>18834</v>
      </c>
      <c r="E8606" s="26" t="s">
        <v>17901</v>
      </c>
      <c r="F8606" s="25" t="s">
        <v>96</v>
      </c>
      <c r="G8606" s="69">
        <v>1.524</v>
      </c>
      <c r="H8606" s="25" t="s">
        <v>17902</v>
      </c>
      <c r="I8606" s="27" t="s">
        <v>1478</v>
      </c>
      <c r="J8606" s="69">
        <v>45.72</v>
      </c>
      <c r="K8606" s="6" t="s">
        <v>18835</v>
      </c>
      <c r="L8606" s="6" t="s">
        <v>95</v>
      </c>
      <c r="M8606" s="69">
        <v>30</v>
      </c>
      <c r="N8606" s="6" t="s">
        <v>59</v>
      </c>
      <c r="O8606" s="6" t="s">
        <v>11089</v>
      </c>
      <c r="R8606" s="91" t="str">
        <f t="shared" si="159"/>
        <v>S09N2441P056</v>
      </c>
      <c r="S8606" s="78">
        <f>VLOOKUP(I8606,品牌型号对应工厂型号!C:E,3,0)</f>
        <v>10</v>
      </c>
      <c r="T8606" s="76" t="str">
        <f>VLOOKUP(I8606,品牌型号对应工厂型号!C:I,7,0)</f>
        <v>113:2.0mil USGY-15(ZYF-88)</v>
      </c>
    </row>
    <row r="8607" spans="1:20">
      <c r="A8607" s="25">
        <v>43365</v>
      </c>
      <c r="B8607" s="25">
        <v>8.926829629628628</v>
      </c>
      <c r="C8607" s="26" t="s">
        <v>18817</v>
      </c>
      <c r="D8607" s="25" t="s">
        <v>18836</v>
      </c>
      <c r="E8607" s="26" t="s">
        <v>17901</v>
      </c>
      <c r="F8607" s="25" t="s">
        <v>96</v>
      </c>
      <c r="G8607" s="69">
        <v>1.524</v>
      </c>
      <c r="H8607" s="25" t="s">
        <v>17902</v>
      </c>
      <c r="I8607" s="27" t="s">
        <v>1478</v>
      </c>
      <c r="J8607" s="69">
        <v>45.72</v>
      </c>
      <c r="K8607" s="6" t="s">
        <v>18837</v>
      </c>
      <c r="L8607" s="6" t="s">
        <v>95</v>
      </c>
      <c r="M8607" s="69">
        <v>30</v>
      </c>
      <c r="N8607" s="6" t="s">
        <v>59</v>
      </c>
      <c r="O8607" s="6" t="s">
        <v>11089</v>
      </c>
      <c r="R8607" s="91" t="str">
        <f t="shared" si="159"/>
        <v>S09N2441P016</v>
      </c>
      <c r="S8607" s="78">
        <f>VLOOKUP(I8607,品牌型号对应工厂型号!C:E,3,0)</f>
        <v>10</v>
      </c>
      <c r="T8607" s="76" t="str">
        <f>VLOOKUP(I8607,品牌型号对应工厂型号!C:I,7,0)</f>
        <v>113:2.0mil USGY-15(ZYF-88)</v>
      </c>
    </row>
    <row r="8608" spans="1:20">
      <c r="A8608" s="25">
        <v>43365</v>
      </c>
      <c r="B8608" s="25">
        <v>8.926829629628628</v>
      </c>
      <c r="C8608" s="26" t="s">
        <v>18817</v>
      </c>
      <c r="D8608" s="25" t="s">
        <v>18838</v>
      </c>
      <c r="E8608" s="26" t="s">
        <v>17901</v>
      </c>
      <c r="F8608" s="25" t="s">
        <v>96</v>
      </c>
      <c r="G8608" s="69">
        <v>1.524</v>
      </c>
      <c r="H8608" s="25" t="s">
        <v>17902</v>
      </c>
      <c r="I8608" s="27" t="s">
        <v>1478</v>
      </c>
      <c r="J8608" s="69">
        <v>45.72</v>
      </c>
      <c r="K8608" s="6" t="s">
        <v>18839</v>
      </c>
      <c r="L8608" s="6" t="s">
        <v>95</v>
      </c>
      <c r="M8608" s="69">
        <v>30</v>
      </c>
      <c r="N8608" s="6" t="s">
        <v>59</v>
      </c>
      <c r="O8608" s="6" t="s">
        <v>11089</v>
      </c>
      <c r="R8608" s="91" t="str">
        <f t="shared" si="159"/>
        <v>S09N2441P018</v>
      </c>
      <c r="S8608" s="78">
        <f>VLOOKUP(I8608,品牌型号对应工厂型号!C:E,3,0)</f>
        <v>10</v>
      </c>
      <c r="T8608" s="76" t="str">
        <f>VLOOKUP(I8608,品牌型号对应工厂型号!C:I,7,0)</f>
        <v>113:2.0mil USGY-15(ZYF-88)</v>
      </c>
    </row>
    <row r="8609" spans="1:20">
      <c r="A8609" s="25">
        <v>43365</v>
      </c>
      <c r="B8609" s="25">
        <v>8.926829629628628</v>
      </c>
      <c r="C8609" s="26" t="s">
        <v>18817</v>
      </c>
      <c r="D8609" s="25" t="s">
        <v>18840</v>
      </c>
      <c r="E8609" s="26" t="s">
        <v>12718</v>
      </c>
      <c r="F8609" s="25" t="s">
        <v>93</v>
      </c>
      <c r="G8609" s="69">
        <v>1.524</v>
      </c>
      <c r="H8609" s="25" t="s">
        <v>67</v>
      </c>
      <c r="I8609" s="27" t="s">
        <v>179</v>
      </c>
      <c r="J8609" s="69">
        <v>45.72</v>
      </c>
      <c r="K8609" s="6" t="s">
        <v>18841</v>
      </c>
      <c r="L8609" s="6" t="s">
        <v>95</v>
      </c>
      <c r="M8609" s="69">
        <v>30</v>
      </c>
      <c r="N8609" s="6" t="s">
        <v>59</v>
      </c>
      <c r="O8609" s="6" t="s">
        <v>11089</v>
      </c>
      <c r="R8609" s="91" t="str">
        <f t="shared" si="159"/>
        <v>S08N3022P015</v>
      </c>
      <c r="S8609" s="78">
        <f>VLOOKUP(I8609,品牌型号对应工厂型号!C:E,3,0)</f>
        <v>8</v>
      </c>
      <c r="T8609" s="76" t="str">
        <f>VLOOKUP(I8609,品牌型号对应工厂型号!C:I,7,0)</f>
        <v>160:CARBON 18 2.0mil（C-15）</v>
      </c>
    </row>
    <row r="8610" spans="1:20">
      <c r="A8610" s="25">
        <v>43365</v>
      </c>
      <c r="B8610" s="25">
        <v>8.926829629628628</v>
      </c>
      <c r="C8610" s="26" t="s">
        <v>18817</v>
      </c>
      <c r="D8610" s="25" t="s">
        <v>18842</v>
      </c>
      <c r="E8610" s="26" t="s">
        <v>12718</v>
      </c>
      <c r="F8610" s="25" t="s">
        <v>93</v>
      </c>
      <c r="G8610" s="69">
        <v>1.524</v>
      </c>
      <c r="H8610" s="25" t="s">
        <v>67</v>
      </c>
      <c r="I8610" s="27" t="s">
        <v>179</v>
      </c>
      <c r="J8610" s="69">
        <v>45.72</v>
      </c>
      <c r="K8610" s="6" t="s">
        <v>18843</v>
      </c>
      <c r="L8610" s="6" t="s">
        <v>95</v>
      </c>
      <c r="M8610" s="69">
        <v>30</v>
      </c>
      <c r="N8610" s="6" t="s">
        <v>59</v>
      </c>
      <c r="O8610" s="6" t="s">
        <v>11089</v>
      </c>
      <c r="R8610" s="91" t="str">
        <f t="shared" si="159"/>
        <v>S08N3022P019</v>
      </c>
      <c r="S8610" s="78">
        <f>VLOOKUP(I8610,品牌型号对应工厂型号!C:E,3,0)</f>
        <v>8</v>
      </c>
      <c r="T8610" s="76" t="str">
        <f>VLOOKUP(I8610,品牌型号对应工厂型号!C:I,7,0)</f>
        <v>160:CARBON 18 2.0mil（C-15）</v>
      </c>
    </row>
    <row r="8611" spans="1:20">
      <c r="A8611" s="25">
        <v>43365</v>
      </c>
      <c r="B8611" s="25">
        <v>8.926829629628628</v>
      </c>
      <c r="C8611" s="26" t="s">
        <v>18817</v>
      </c>
      <c r="D8611" s="25" t="s">
        <v>18844</v>
      </c>
      <c r="E8611" s="26" t="s">
        <v>18708</v>
      </c>
      <c r="F8611" s="25" t="s">
        <v>96</v>
      </c>
      <c r="G8611" s="69">
        <v>1.524</v>
      </c>
      <c r="H8611" s="25" t="s">
        <v>18709</v>
      </c>
      <c r="I8611" s="27" t="s">
        <v>1968</v>
      </c>
      <c r="J8611" s="69">
        <v>45.72</v>
      </c>
      <c r="K8611" s="6" t="s">
        <v>18845</v>
      </c>
      <c r="L8611" s="6" t="s">
        <v>95</v>
      </c>
      <c r="M8611" s="69">
        <v>30</v>
      </c>
      <c r="N8611" s="6" t="s">
        <v>59</v>
      </c>
      <c r="O8611" s="6" t="s">
        <v>11089</v>
      </c>
      <c r="R8611" s="91" t="str">
        <f t="shared" si="159"/>
        <v>S06D2514P008</v>
      </c>
      <c r="S8611" s="78">
        <f>VLOOKUP(I8611,品牌型号对应工厂型号!C:E,3,0)</f>
        <v>10</v>
      </c>
      <c r="T8611" s="76" t="str">
        <f>VLOOKUP(I8611,品牌型号对应工厂型号!C:I,7,0)</f>
        <v>112:2.0mil USGY-35(ZYF-66)</v>
      </c>
    </row>
    <row r="8612" spans="1:20">
      <c r="A8612" s="25">
        <v>43365</v>
      </c>
      <c r="B8612" s="25">
        <v>8.9268309027756914</v>
      </c>
      <c r="C8612" s="26" t="s">
        <v>18817</v>
      </c>
      <c r="D8612" s="25" t="s">
        <v>18846</v>
      </c>
      <c r="E8612" s="26" t="s">
        <v>18708</v>
      </c>
      <c r="F8612" s="25" t="s">
        <v>96</v>
      </c>
      <c r="G8612" s="69">
        <v>1.524</v>
      </c>
      <c r="H8612" s="25" t="s">
        <v>18709</v>
      </c>
      <c r="I8612" s="27" t="s">
        <v>1968</v>
      </c>
      <c r="J8612" s="69">
        <v>45.72</v>
      </c>
      <c r="K8612" s="6" t="s">
        <v>18847</v>
      </c>
      <c r="L8612" s="6" t="s">
        <v>95</v>
      </c>
      <c r="M8612" s="69">
        <v>30</v>
      </c>
      <c r="N8612" s="6" t="s">
        <v>59</v>
      </c>
      <c r="O8612" s="6" t="s">
        <v>11089</v>
      </c>
      <c r="R8612" s="91" t="str">
        <f t="shared" si="159"/>
        <v>S06D2514P005</v>
      </c>
      <c r="S8612" s="78">
        <f>VLOOKUP(I8612,品牌型号对应工厂型号!C:E,3,0)</f>
        <v>10</v>
      </c>
      <c r="T8612" s="76" t="str">
        <f>VLOOKUP(I8612,品牌型号对应工厂型号!C:I,7,0)</f>
        <v>112:2.0mil USGY-35(ZYF-66)</v>
      </c>
    </row>
    <row r="8613" spans="1:20">
      <c r="A8613" s="25">
        <v>43365</v>
      </c>
      <c r="B8613" s="25">
        <v>8.9268309027756914</v>
      </c>
      <c r="C8613" s="26" t="s">
        <v>18817</v>
      </c>
      <c r="D8613" s="25" t="s">
        <v>18848</v>
      </c>
      <c r="E8613" s="26" t="s">
        <v>17890</v>
      </c>
      <c r="F8613" s="25" t="s">
        <v>96</v>
      </c>
      <c r="G8613" s="69">
        <v>1.524</v>
      </c>
      <c r="H8613" s="25" t="s">
        <v>17891</v>
      </c>
      <c r="I8613" s="27" t="s">
        <v>50</v>
      </c>
      <c r="J8613" s="69">
        <v>45.72</v>
      </c>
      <c r="K8613" s="6" t="s">
        <v>18849</v>
      </c>
      <c r="L8613" s="6" t="s">
        <v>95</v>
      </c>
      <c r="M8613" s="69">
        <v>30</v>
      </c>
      <c r="N8613" s="6" t="s">
        <v>59</v>
      </c>
      <c r="O8613" s="6" t="s">
        <v>11089</v>
      </c>
      <c r="R8613" s="91" t="str">
        <f t="shared" si="159"/>
        <v>S09N2438P010</v>
      </c>
      <c r="S8613" s="78">
        <f>VLOOKUP(I8613,品牌型号对应工厂型号!C:E,3,0)</f>
        <v>10</v>
      </c>
      <c r="T8613" s="76" t="str">
        <f>VLOOKUP(I8613,品牌型号对应工厂型号!C:I,7,0)</f>
        <v>111:2.0mil UGGN-70(ZYF-70)</v>
      </c>
    </row>
    <row r="8614" spans="1:20">
      <c r="A8614" s="25">
        <v>43365</v>
      </c>
      <c r="B8614" s="25">
        <v>8.9268309027756914</v>
      </c>
      <c r="C8614" s="26" t="s">
        <v>18817</v>
      </c>
      <c r="D8614" s="25" t="s">
        <v>18850</v>
      </c>
      <c r="E8614" s="26" t="s">
        <v>17890</v>
      </c>
      <c r="F8614" s="25" t="s">
        <v>96</v>
      </c>
      <c r="G8614" s="69">
        <v>1.524</v>
      </c>
      <c r="H8614" s="25" t="s">
        <v>17891</v>
      </c>
      <c r="I8614" s="27" t="s">
        <v>50</v>
      </c>
      <c r="J8614" s="69">
        <v>45.72</v>
      </c>
      <c r="K8614" s="6" t="s">
        <v>18851</v>
      </c>
      <c r="L8614" s="6" t="s">
        <v>95</v>
      </c>
      <c r="M8614" s="69">
        <v>30</v>
      </c>
      <c r="N8614" s="6" t="s">
        <v>59</v>
      </c>
      <c r="O8614" s="6" t="s">
        <v>11089</v>
      </c>
      <c r="R8614" s="91" t="str">
        <f t="shared" si="159"/>
        <v>S09N2438P007</v>
      </c>
      <c r="S8614" s="78">
        <f>VLOOKUP(I8614,品牌型号对应工厂型号!C:E,3,0)</f>
        <v>10</v>
      </c>
      <c r="T8614" s="76" t="str">
        <f>VLOOKUP(I8614,品牌型号对应工厂型号!C:I,7,0)</f>
        <v>111:2.0mil UGGN-70(ZYF-70)</v>
      </c>
    </row>
    <row r="8615" spans="1:20">
      <c r="A8615" s="25">
        <v>43365</v>
      </c>
      <c r="B8615" s="25">
        <v>8.9268309027756914</v>
      </c>
      <c r="C8615" s="26" t="s">
        <v>18817</v>
      </c>
      <c r="D8615" s="25" t="s">
        <v>18852</v>
      </c>
      <c r="E8615" s="26" t="s">
        <v>17890</v>
      </c>
      <c r="F8615" s="25" t="s">
        <v>96</v>
      </c>
      <c r="G8615" s="69">
        <v>1.524</v>
      </c>
      <c r="H8615" s="25" t="s">
        <v>17891</v>
      </c>
      <c r="I8615" s="27" t="s">
        <v>50</v>
      </c>
      <c r="J8615" s="69">
        <v>45.72</v>
      </c>
      <c r="K8615" s="6" t="s">
        <v>18853</v>
      </c>
      <c r="L8615" s="6" t="s">
        <v>95</v>
      </c>
      <c r="M8615" s="69">
        <v>30</v>
      </c>
      <c r="N8615" s="6" t="s">
        <v>59</v>
      </c>
      <c r="O8615" s="6" t="s">
        <v>11089</v>
      </c>
      <c r="R8615" s="91" t="str">
        <f t="shared" si="159"/>
        <v>S09N2438P009</v>
      </c>
      <c r="S8615" s="78">
        <f>VLOOKUP(I8615,品牌型号对应工厂型号!C:E,3,0)</f>
        <v>10</v>
      </c>
      <c r="T8615" s="76" t="str">
        <f>VLOOKUP(I8615,品牌型号对应工厂型号!C:I,7,0)</f>
        <v>111:2.0mil UGGN-70(ZYF-70)</v>
      </c>
    </row>
    <row r="8616" spans="1:20">
      <c r="A8616" s="25">
        <v>43365</v>
      </c>
      <c r="B8616" s="25">
        <v>8.9268309027756914</v>
      </c>
      <c r="C8616" s="26" t="s">
        <v>18817</v>
      </c>
      <c r="D8616" s="25" t="s">
        <v>18854</v>
      </c>
      <c r="E8616" s="26" t="s">
        <v>17890</v>
      </c>
      <c r="F8616" s="25" t="s">
        <v>96</v>
      </c>
      <c r="G8616" s="69">
        <v>1.524</v>
      </c>
      <c r="H8616" s="25" t="s">
        <v>17891</v>
      </c>
      <c r="I8616" s="27" t="s">
        <v>50</v>
      </c>
      <c r="J8616" s="69">
        <v>45.72</v>
      </c>
      <c r="K8616" s="6" t="s">
        <v>18855</v>
      </c>
      <c r="L8616" s="6" t="s">
        <v>95</v>
      </c>
      <c r="M8616" s="69">
        <v>30</v>
      </c>
      <c r="N8616" s="6" t="s">
        <v>59</v>
      </c>
      <c r="O8616" s="6" t="s">
        <v>11089</v>
      </c>
      <c r="R8616" s="91" t="str">
        <f t="shared" si="159"/>
        <v>S09N2438P005</v>
      </c>
      <c r="S8616" s="78">
        <f>VLOOKUP(I8616,品牌型号对应工厂型号!C:E,3,0)</f>
        <v>10</v>
      </c>
      <c r="T8616" s="76" t="str">
        <f>VLOOKUP(I8616,品牌型号对应工厂型号!C:I,7,0)</f>
        <v>111:2.0mil UGGN-70(ZYF-70)</v>
      </c>
    </row>
    <row r="8617" spans="1:20">
      <c r="A8617" s="25">
        <v>43365</v>
      </c>
      <c r="B8617" s="25">
        <v>8.9268309027756914</v>
      </c>
      <c r="C8617" s="26" t="s">
        <v>18817</v>
      </c>
      <c r="D8617" s="25" t="s">
        <v>18856</v>
      </c>
      <c r="E8617" s="26" t="s">
        <v>17890</v>
      </c>
      <c r="F8617" s="25" t="s">
        <v>96</v>
      </c>
      <c r="G8617" s="69">
        <v>1.524</v>
      </c>
      <c r="H8617" s="25" t="s">
        <v>17891</v>
      </c>
      <c r="I8617" s="27" t="s">
        <v>50</v>
      </c>
      <c r="J8617" s="69">
        <v>45.72</v>
      </c>
      <c r="K8617" s="6" t="s">
        <v>18857</v>
      </c>
      <c r="L8617" s="6" t="s">
        <v>95</v>
      </c>
      <c r="M8617" s="69">
        <v>30</v>
      </c>
      <c r="N8617" s="6" t="s">
        <v>59</v>
      </c>
      <c r="O8617" s="6" t="s">
        <v>11089</v>
      </c>
      <c r="R8617" s="91" t="str">
        <f t="shared" si="159"/>
        <v>S09N2438P002</v>
      </c>
      <c r="S8617" s="78">
        <f>VLOOKUP(I8617,品牌型号对应工厂型号!C:E,3,0)</f>
        <v>10</v>
      </c>
      <c r="T8617" s="76" t="str">
        <f>VLOOKUP(I8617,品牌型号对应工厂型号!C:I,7,0)</f>
        <v>111:2.0mil UGGN-70(ZYF-70)</v>
      </c>
    </row>
    <row r="8618" spans="1:20">
      <c r="A8618" s="25">
        <v>43365</v>
      </c>
      <c r="B8618" s="25">
        <v>8.9268309027756914</v>
      </c>
      <c r="C8618" s="26" t="s">
        <v>18817</v>
      </c>
      <c r="D8618" s="25" t="s">
        <v>18858</v>
      </c>
      <c r="E8618" s="26" t="s">
        <v>17890</v>
      </c>
      <c r="F8618" s="25" t="s">
        <v>96</v>
      </c>
      <c r="G8618" s="69">
        <v>1.524</v>
      </c>
      <c r="H8618" s="25" t="s">
        <v>17891</v>
      </c>
      <c r="I8618" s="27" t="s">
        <v>50</v>
      </c>
      <c r="J8618" s="69">
        <v>45.72</v>
      </c>
      <c r="K8618" s="6" t="s">
        <v>18859</v>
      </c>
      <c r="L8618" s="6" t="s">
        <v>95</v>
      </c>
      <c r="M8618" s="69">
        <v>30</v>
      </c>
      <c r="N8618" s="6" t="s">
        <v>59</v>
      </c>
      <c r="O8618" s="6" t="s">
        <v>11089</v>
      </c>
      <c r="R8618" s="91" t="str">
        <f t="shared" si="159"/>
        <v>S09N2438P003</v>
      </c>
      <c r="S8618" s="78">
        <f>VLOOKUP(I8618,品牌型号对应工厂型号!C:E,3,0)</f>
        <v>10</v>
      </c>
      <c r="T8618" s="76" t="str">
        <f>VLOOKUP(I8618,品牌型号对应工厂型号!C:I,7,0)</f>
        <v>111:2.0mil UGGN-70(ZYF-70)</v>
      </c>
    </row>
    <row r="8619" spans="1:20">
      <c r="A8619" s="25">
        <v>43365</v>
      </c>
      <c r="B8619" s="25">
        <v>8.9268309027756914</v>
      </c>
      <c r="C8619" s="26" t="s">
        <v>18817</v>
      </c>
      <c r="D8619" s="25" t="s">
        <v>18860</v>
      </c>
      <c r="E8619" s="26" t="s">
        <v>661</v>
      </c>
      <c r="F8619" s="25" t="s">
        <v>96</v>
      </c>
      <c r="G8619" s="69">
        <v>1.524</v>
      </c>
      <c r="H8619" s="25" t="s">
        <v>126</v>
      </c>
      <c r="I8619" s="27" t="s">
        <v>44</v>
      </c>
      <c r="J8619" s="69">
        <v>45.72</v>
      </c>
      <c r="K8619" s="6" t="s">
        <v>18861</v>
      </c>
      <c r="L8619" s="6" t="s">
        <v>95</v>
      </c>
      <c r="M8619" s="69">
        <v>30</v>
      </c>
      <c r="N8619" s="6" t="s">
        <v>59</v>
      </c>
      <c r="O8619" s="6" t="s">
        <v>11089</v>
      </c>
      <c r="R8619" s="91" t="str">
        <f t="shared" si="159"/>
        <v>S08N2533P001</v>
      </c>
      <c r="S8619" s="78">
        <f>VLOOKUP(I8619,品牌型号对应工厂型号!C:E,3,0)</f>
        <v>5</v>
      </c>
      <c r="T8619" s="76" t="str">
        <f>VLOOKUP(I8619,品牌型号对应工厂型号!C:I,7,0)</f>
        <v>99:1.5mil DABL-10(G-15)</v>
      </c>
    </row>
    <row r="8620" spans="1:20">
      <c r="A8620" s="25">
        <v>43365</v>
      </c>
      <c r="B8620" s="25">
        <v>8.9268309027756914</v>
      </c>
      <c r="C8620" s="26" t="s">
        <v>18817</v>
      </c>
      <c r="D8620" s="25" t="s">
        <v>18862</v>
      </c>
      <c r="E8620" s="26" t="s">
        <v>661</v>
      </c>
      <c r="F8620" s="25" t="s">
        <v>96</v>
      </c>
      <c r="G8620" s="69">
        <v>1.524</v>
      </c>
      <c r="H8620" s="25" t="s">
        <v>126</v>
      </c>
      <c r="I8620" s="27" t="s">
        <v>44</v>
      </c>
      <c r="J8620" s="69">
        <v>45.72</v>
      </c>
      <c r="K8620" s="6" t="s">
        <v>18863</v>
      </c>
      <c r="L8620" s="6" t="s">
        <v>95</v>
      </c>
      <c r="M8620" s="69">
        <v>30</v>
      </c>
      <c r="N8620" s="6" t="s">
        <v>59</v>
      </c>
      <c r="O8620" s="6" t="s">
        <v>11089</v>
      </c>
      <c r="R8620" s="91" t="str">
        <f t="shared" si="159"/>
        <v>S08N2533P008</v>
      </c>
      <c r="S8620" s="78">
        <f>VLOOKUP(I8620,品牌型号对应工厂型号!C:E,3,0)</f>
        <v>5</v>
      </c>
      <c r="T8620" s="76" t="str">
        <f>VLOOKUP(I8620,品牌型号对应工厂型号!C:I,7,0)</f>
        <v>99:1.5mil DABL-10(G-15)</v>
      </c>
    </row>
    <row r="8621" spans="1:20">
      <c r="A8621" s="25">
        <v>43365</v>
      </c>
      <c r="B8621" s="25">
        <v>8.9268309027756914</v>
      </c>
      <c r="C8621" s="26" t="s">
        <v>18817</v>
      </c>
      <c r="D8621" s="25" t="s">
        <v>18864</v>
      </c>
      <c r="E8621" s="26" t="s">
        <v>661</v>
      </c>
      <c r="F8621" s="25" t="s">
        <v>96</v>
      </c>
      <c r="G8621" s="69">
        <v>1.524</v>
      </c>
      <c r="H8621" s="25" t="s">
        <v>126</v>
      </c>
      <c r="I8621" s="27" t="s">
        <v>44</v>
      </c>
      <c r="J8621" s="69">
        <v>45.72</v>
      </c>
      <c r="K8621" s="6" t="s">
        <v>18865</v>
      </c>
      <c r="L8621" s="6" t="s">
        <v>95</v>
      </c>
      <c r="M8621" s="69">
        <v>30</v>
      </c>
      <c r="N8621" s="6" t="s">
        <v>59</v>
      </c>
      <c r="O8621" s="6" t="s">
        <v>11089</v>
      </c>
      <c r="R8621" s="91" t="str">
        <f t="shared" si="159"/>
        <v>S08N2533P009</v>
      </c>
      <c r="S8621" s="78">
        <f>VLOOKUP(I8621,品牌型号对应工厂型号!C:E,3,0)</f>
        <v>5</v>
      </c>
      <c r="T8621" s="76" t="str">
        <f>VLOOKUP(I8621,品牌型号对应工厂型号!C:I,7,0)</f>
        <v>99:1.5mil DABL-10(G-15)</v>
      </c>
    </row>
    <row r="8622" spans="1:20">
      <c r="A8622" s="25">
        <v>43365</v>
      </c>
      <c r="B8622" s="25">
        <v>8.9268309027756914</v>
      </c>
      <c r="C8622" s="26" t="s">
        <v>18817</v>
      </c>
      <c r="D8622" s="25" t="s">
        <v>18866</v>
      </c>
      <c r="E8622" s="26" t="s">
        <v>661</v>
      </c>
      <c r="F8622" s="25" t="s">
        <v>96</v>
      </c>
      <c r="G8622" s="69">
        <v>1.524</v>
      </c>
      <c r="H8622" s="25" t="s">
        <v>126</v>
      </c>
      <c r="I8622" s="27" t="s">
        <v>44</v>
      </c>
      <c r="J8622" s="69">
        <v>45.72</v>
      </c>
      <c r="K8622" s="6" t="s">
        <v>18867</v>
      </c>
      <c r="L8622" s="6" t="s">
        <v>95</v>
      </c>
      <c r="M8622" s="69">
        <v>30</v>
      </c>
      <c r="N8622" s="6" t="s">
        <v>59</v>
      </c>
      <c r="O8622" s="6" t="s">
        <v>11089</v>
      </c>
      <c r="R8622" s="91" t="str">
        <f t="shared" si="159"/>
        <v>S08N2533P013</v>
      </c>
      <c r="S8622" s="78">
        <f>VLOOKUP(I8622,品牌型号对应工厂型号!C:E,3,0)</f>
        <v>5</v>
      </c>
      <c r="T8622" s="76" t="str">
        <f>VLOOKUP(I8622,品牌型号对应工厂型号!C:I,7,0)</f>
        <v>99:1.5mil DABL-10(G-15)</v>
      </c>
    </row>
    <row r="8623" spans="1:20">
      <c r="A8623" s="25">
        <v>43365</v>
      </c>
      <c r="B8623" s="25">
        <v>8.9268309027756914</v>
      </c>
      <c r="C8623" s="26" t="s">
        <v>18817</v>
      </c>
      <c r="D8623" s="25" t="s">
        <v>18868</v>
      </c>
      <c r="E8623" s="26" t="s">
        <v>661</v>
      </c>
      <c r="F8623" s="25" t="s">
        <v>96</v>
      </c>
      <c r="G8623" s="69">
        <v>1.524</v>
      </c>
      <c r="H8623" s="25" t="s">
        <v>126</v>
      </c>
      <c r="I8623" s="27" t="s">
        <v>44</v>
      </c>
      <c r="J8623" s="69">
        <v>45.72</v>
      </c>
      <c r="K8623" s="6" t="s">
        <v>18869</v>
      </c>
      <c r="L8623" s="6" t="s">
        <v>95</v>
      </c>
      <c r="M8623" s="69">
        <v>30</v>
      </c>
      <c r="N8623" s="6" t="s">
        <v>59</v>
      </c>
      <c r="O8623" s="6" t="s">
        <v>11089</v>
      </c>
      <c r="R8623" s="91" t="str">
        <f t="shared" si="159"/>
        <v>S08N2533P012</v>
      </c>
      <c r="S8623" s="78">
        <f>VLOOKUP(I8623,品牌型号对应工厂型号!C:E,3,0)</f>
        <v>5</v>
      </c>
      <c r="T8623" s="76" t="str">
        <f>VLOOKUP(I8623,品牌型号对应工厂型号!C:I,7,0)</f>
        <v>99:1.5mil DABL-10(G-15)</v>
      </c>
    </row>
    <row r="8624" spans="1:20">
      <c r="A8624" s="25">
        <v>43365</v>
      </c>
      <c r="B8624" s="25">
        <v>8.9268309027756914</v>
      </c>
      <c r="C8624" s="26" t="s">
        <v>18817</v>
      </c>
      <c r="D8624" s="25" t="s">
        <v>18870</v>
      </c>
      <c r="E8624" s="26" t="s">
        <v>661</v>
      </c>
      <c r="F8624" s="25" t="s">
        <v>96</v>
      </c>
      <c r="G8624" s="69">
        <v>1.524</v>
      </c>
      <c r="H8624" s="25" t="s">
        <v>126</v>
      </c>
      <c r="I8624" s="27" t="s">
        <v>44</v>
      </c>
      <c r="J8624" s="69">
        <v>45.72</v>
      </c>
      <c r="K8624" s="6" t="s">
        <v>18871</v>
      </c>
      <c r="L8624" s="6" t="s">
        <v>95</v>
      </c>
      <c r="M8624" s="69">
        <v>30</v>
      </c>
      <c r="N8624" s="6" t="s">
        <v>59</v>
      </c>
      <c r="O8624" s="6" t="s">
        <v>11089</v>
      </c>
      <c r="R8624" s="91" t="str">
        <f t="shared" si="159"/>
        <v>S08N2533P011</v>
      </c>
      <c r="S8624" s="78">
        <f>VLOOKUP(I8624,品牌型号对应工厂型号!C:E,3,0)</f>
        <v>5</v>
      </c>
      <c r="T8624" s="76" t="str">
        <f>VLOOKUP(I8624,品牌型号对应工厂型号!C:I,7,0)</f>
        <v>99:1.5mil DABL-10(G-15)</v>
      </c>
    </row>
    <row r="8625" spans="1:20">
      <c r="A8625" s="25">
        <v>43365</v>
      </c>
      <c r="B8625" s="25">
        <v>8.9268309027756914</v>
      </c>
      <c r="C8625" s="26" t="s">
        <v>18817</v>
      </c>
      <c r="D8625" s="25" t="s">
        <v>18872</v>
      </c>
      <c r="E8625" s="26" t="s">
        <v>661</v>
      </c>
      <c r="F8625" s="25" t="s">
        <v>96</v>
      </c>
      <c r="G8625" s="69">
        <v>1.524</v>
      </c>
      <c r="H8625" s="25" t="s">
        <v>126</v>
      </c>
      <c r="I8625" s="27" t="s">
        <v>44</v>
      </c>
      <c r="J8625" s="69">
        <v>45.72</v>
      </c>
      <c r="K8625" s="6" t="s">
        <v>18873</v>
      </c>
      <c r="L8625" s="6" t="s">
        <v>95</v>
      </c>
      <c r="M8625" s="69">
        <v>30</v>
      </c>
      <c r="N8625" s="6" t="s">
        <v>59</v>
      </c>
      <c r="O8625" s="6" t="s">
        <v>11089</v>
      </c>
      <c r="R8625" s="91" t="str">
        <f t="shared" si="159"/>
        <v>S08N2533P010</v>
      </c>
      <c r="S8625" s="78">
        <f>VLOOKUP(I8625,品牌型号对应工厂型号!C:E,3,0)</f>
        <v>5</v>
      </c>
      <c r="T8625" s="76" t="str">
        <f>VLOOKUP(I8625,品牌型号对应工厂型号!C:I,7,0)</f>
        <v>99:1.5mil DABL-10(G-15)</v>
      </c>
    </row>
    <row r="8626" spans="1:20">
      <c r="A8626" s="25">
        <v>43365</v>
      </c>
      <c r="B8626" s="25">
        <v>8.9268309027756914</v>
      </c>
      <c r="C8626" s="26" t="s">
        <v>18817</v>
      </c>
      <c r="D8626" s="25" t="s">
        <v>18874</v>
      </c>
      <c r="E8626" s="26" t="s">
        <v>661</v>
      </c>
      <c r="F8626" s="25" t="s">
        <v>96</v>
      </c>
      <c r="G8626" s="69">
        <v>1.524</v>
      </c>
      <c r="H8626" s="25" t="s">
        <v>126</v>
      </c>
      <c r="I8626" s="27" t="s">
        <v>44</v>
      </c>
      <c r="J8626" s="69">
        <v>45.72</v>
      </c>
      <c r="K8626" s="6" t="s">
        <v>18875</v>
      </c>
      <c r="L8626" s="6" t="s">
        <v>95</v>
      </c>
      <c r="M8626" s="69">
        <v>30</v>
      </c>
      <c r="N8626" s="6" t="s">
        <v>59</v>
      </c>
      <c r="O8626" s="6" t="s">
        <v>11089</v>
      </c>
      <c r="R8626" s="91" t="str">
        <f t="shared" si="159"/>
        <v>S08N2533P002</v>
      </c>
      <c r="S8626" s="78">
        <f>VLOOKUP(I8626,品牌型号对应工厂型号!C:E,3,0)</f>
        <v>5</v>
      </c>
      <c r="T8626" s="76" t="str">
        <f>VLOOKUP(I8626,品牌型号对应工厂型号!C:I,7,0)</f>
        <v>99:1.5mil DABL-10(G-15)</v>
      </c>
    </row>
    <row r="8627" spans="1:20">
      <c r="A8627" s="25">
        <v>43365</v>
      </c>
      <c r="B8627" s="25">
        <v>8.9268309027756914</v>
      </c>
      <c r="C8627" s="26" t="s">
        <v>18817</v>
      </c>
      <c r="D8627" s="25" t="s">
        <v>18876</v>
      </c>
      <c r="E8627" s="26" t="s">
        <v>45</v>
      </c>
      <c r="F8627" s="25" t="s">
        <v>90</v>
      </c>
      <c r="G8627" s="69">
        <v>1.524</v>
      </c>
      <c r="H8627" s="25" t="s">
        <v>61</v>
      </c>
      <c r="I8627" s="27" t="s">
        <v>46</v>
      </c>
      <c r="J8627" s="69">
        <v>45.72</v>
      </c>
      <c r="K8627" s="6" t="s">
        <v>18877</v>
      </c>
      <c r="L8627" s="6" t="s">
        <v>95</v>
      </c>
      <c r="M8627" s="69">
        <v>30</v>
      </c>
      <c r="N8627" s="6" t="s">
        <v>59</v>
      </c>
      <c r="O8627" s="6" t="s">
        <v>11089</v>
      </c>
      <c r="R8627" s="91" t="str">
        <f t="shared" si="159"/>
        <v>S04D2289P043</v>
      </c>
      <c r="S8627" s="78">
        <f>VLOOKUP(I8627,品牌型号对应工厂型号!C:E,3,0)</f>
        <v>5</v>
      </c>
      <c r="T8627" s="76" t="str">
        <f>VLOOKUP(I8627,品牌型号对应工厂型号!C:I,7,0)</f>
        <v>98:1.5mil EASL-70(G-70)</v>
      </c>
    </row>
    <row r="8628" spans="1:20">
      <c r="A8628" s="25">
        <v>43365</v>
      </c>
      <c r="B8628" s="25">
        <v>8.9268309027756914</v>
      </c>
      <c r="C8628" s="26" t="s">
        <v>18817</v>
      </c>
      <c r="D8628" s="25" t="s">
        <v>18878</v>
      </c>
      <c r="E8628" s="26" t="s">
        <v>45</v>
      </c>
      <c r="F8628" s="25" t="s">
        <v>90</v>
      </c>
      <c r="G8628" s="69">
        <v>1.524</v>
      </c>
      <c r="H8628" s="25" t="s">
        <v>61</v>
      </c>
      <c r="I8628" s="27" t="s">
        <v>46</v>
      </c>
      <c r="J8628" s="69">
        <v>45.72</v>
      </c>
      <c r="K8628" s="6" t="s">
        <v>18879</v>
      </c>
      <c r="L8628" s="6" t="s">
        <v>95</v>
      </c>
      <c r="M8628" s="69">
        <v>30</v>
      </c>
      <c r="N8628" s="6" t="s">
        <v>59</v>
      </c>
      <c r="O8628" s="6" t="s">
        <v>11089</v>
      </c>
      <c r="R8628" s="91" t="str">
        <f t="shared" si="159"/>
        <v>S04D2289P048</v>
      </c>
      <c r="S8628" s="78">
        <f>VLOOKUP(I8628,品牌型号对应工厂型号!C:E,3,0)</f>
        <v>5</v>
      </c>
      <c r="T8628" s="76" t="str">
        <f>VLOOKUP(I8628,品牌型号对应工厂型号!C:I,7,0)</f>
        <v>98:1.5mil EASL-70(G-70)</v>
      </c>
    </row>
    <row r="8629" spans="1:20">
      <c r="A8629" s="25">
        <v>43365</v>
      </c>
      <c r="B8629" s="25">
        <v>8.9268309027756914</v>
      </c>
      <c r="C8629" s="26" t="s">
        <v>18817</v>
      </c>
      <c r="D8629" s="25" t="s">
        <v>18880</v>
      </c>
      <c r="E8629" s="26" t="s">
        <v>45</v>
      </c>
      <c r="F8629" s="25" t="s">
        <v>90</v>
      </c>
      <c r="G8629" s="69">
        <v>1.524</v>
      </c>
      <c r="H8629" s="25" t="s">
        <v>61</v>
      </c>
      <c r="I8629" s="27" t="s">
        <v>46</v>
      </c>
      <c r="J8629" s="69">
        <v>45.72</v>
      </c>
      <c r="K8629" s="6" t="s">
        <v>18881</v>
      </c>
      <c r="L8629" s="6" t="s">
        <v>95</v>
      </c>
      <c r="M8629" s="69">
        <v>30</v>
      </c>
      <c r="N8629" s="6" t="s">
        <v>59</v>
      </c>
      <c r="O8629" s="6" t="s">
        <v>11089</v>
      </c>
      <c r="R8629" s="91" t="str">
        <f t="shared" si="159"/>
        <v>S04D2287P005</v>
      </c>
      <c r="S8629" s="78">
        <f>VLOOKUP(I8629,品牌型号对应工厂型号!C:E,3,0)</f>
        <v>5</v>
      </c>
      <c r="T8629" s="76" t="str">
        <f>VLOOKUP(I8629,品牌型号对应工厂型号!C:I,7,0)</f>
        <v>98:1.5mil EASL-70(G-70)</v>
      </c>
    </row>
    <row r="8630" spans="1:20">
      <c r="A8630" s="25">
        <v>43365</v>
      </c>
      <c r="B8630" s="25">
        <v>8.9268309027756914</v>
      </c>
      <c r="C8630" s="26" t="s">
        <v>18817</v>
      </c>
      <c r="D8630" s="25" t="s">
        <v>18882</v>
      </c>
      <c r="E8630" s="26" t="s">
        <v>45</v>
      </c>
      <c r="F8630" s="25" t="s">
        <v>90</v>
      </c>
      <c r="G8630" s="69">
        <v>1.524</v>
      </c>
      <c r="H8630" s="25" t="s">
        <v>61</v>
      </c>
      <c r="I8630" s="27" t="s">
        <v>46</v>
      </c>
      <c r="J8630" s="69">
        <v>45.72</v>
      </c>
      <c r="K8630" s="6" t="s">
        <v>18883</v>
      </c>
      <c r="L8630" s="6" t="s">
        <v>95</v>
      </c>
      <c r="M8630" s="69">
        <v>30</v>
      </c>
      <c r="N8630" s="6" t="s">
        <v>59</v>
      </c>
      <c r="O8630" s="6" t="s">
        <v>11089</v>
      </c>
      <c r="R8630" s="91" t="str">
        <f t="shared" si="159"/>
        <v>S04D2287P011</v>
      </c>
      <c r="S8630" s="78">
        <f>VLOOKUP(I8630,品牌型号对应工厂型号!C:E,3,0)</f>
        <v>5</v>
      </c>
      <c r="T8630" s="76" t="str">
        <f>VLOOKUP(I8630,品牌型号对应工厂型号!C:I,7,0)</f>
        <v>98:1.5mil EASL-70(G-70)</v>
      </c>
    </row>
    <row r="8631" spans="1:20">
      <c r="A8631" s="25">
        <v>43365</v>
      </c>
      <c r="B8631" s="25">
        <v>8.9268309027756914</v>
      </c>
      <c r="C8631" s="26" t="s">
        <v>18817</v>
      </c>
      <c r="D8631" s="25" t="s">
        <v>18884</v>
      </c>
      <c r="E8631" s="26" t="s">
        <v>45</v>
      </c>
      <c r="F8631" s="25" t="s">
        <v>90</v>
      </c>
      <c r="G8631" s="69">
        <v>1.524</v>
      </c>
      <c r="H8631" s="25" t="s">
        <v>61</v>
      </c>
      <c r="I8631" s="27" t="s">
        <v>46</v>
      </c>
      <c r="J8631" s="69">
        <v>45.72</v>
      </c>
      <c r="K8631" s="6" t="s">
        <v>18885</v>
      </c>
      <c r="L8631" s="6" t="s">
        <v>95</v>
      </c>
      <c r="M8631" s="69">
        <v>30</v>
      </c>
      <c r="N8631" s="6" t="s">
        <v>59</v>
      </c>
      <c r="O8631" s="6" t="s">
        <v>11089</v>
      </c>
      <c r="R8631" s="91" t="str">
        <f t="shared" si="159"/>
        <v>S04D2289P044</v>
      </c>
      <c r="S8631" s="78">
        <f>VLOOKUP(I8631,品牌型号对应工厂型号!C:E,3,0)</f>
        <v>5</v>
      </c>
      <c r="T8631" s="76" t="str">
        <f>VLOOKUP(I8631,品牌型号对应工厂型号!C:I,7,0)</f>
        <v>98:1.5mil EASL-70(G-70)</v>
      </c>
    </row>
    <row r="8632" spans="1:20">
      <c r="A8632" s="25">
        <v>43365</v>
      </c>
      <c r="B8632" s="25">
        <v>8.9268309027756914</v>
      </c>
      <c r="C8632" s="26" t="s">
        <v>18817</v>
      </c>
      <c r="D8632" s="25" t="s">
        <v>18886</v>
      </c>
      <c r="E8632" s="26" t="s">
        <v>45</v>
      </c>
      <c r="F8632" s="25" t="s">
        <v>90</v>
      </c>
      <c r="G8632" s="69">
        <v>1.524</v>
      </c>
      <c r="H8632" s="25" t="s">
        <v>61</v>
      </c>
      <c r="I8632" s="27" t="s">
        <v>46</v>
      </c>
      <c r="J8632" s="69">
        <v>45.72</v>
      </c>
      <c r="K8632" s="6" t="s">
        <v>18887</v>
      </c>
      <c r="L8632" s="6" t="s">
        <v>95</v>
      </c>
      <c r="M8632" s="69">
        <v>30</v>
      </c>
      <c r="N8632" s="6" t="s">
        <v>59</v>
      </c>
      <c r="O8632" s="6" t="s">
        <v>11089</v>
      </c>
      <c r="R8632" s="91" t="str">
        <f t="shared" si="159"/>
        <v>S05D2784P031</v>
      </c>
      <c r="S8632" s="78">
        <f>VLOOKUP(I8632,品牌型号对应工厂型号!C:E,3,0)</f>
        <v>5</v>
      </c>
      <c r="T8632" s="76" t="str">
        <f>VLOOKUP(I8632,品牌型号对应工厂型号!C:I,7,0)</f>
        <v>98:1.5mil EASL-70(G-70)</v>
      </c>
    </row>
    <row r="8633" spans="1:20">
      <c r="A8633" s="25">
        <v>43365</v>
      </c>
      <c r="B8633" s="25">
        <v>8.9268309027756914</v>
      </c>
      <c r="C8633" s="26" t="s">
        <v>18817</v>
      </c>
      <c r="D8633" s="25" t="s">
        <v>18888</v>
      </c>
      <c r="E8633" s="26" t="s">
        <v>53</v>
      </c>
      <c r="F8633" s="25" t="s">
        <v>90</v>
      </c>
      <c r="G8633" s="69">
        <v>1.524</v>
      </c>
      <c r="H8633" s="25" t="s">
        <v>60</v>
      </c>
      <c r="I8633" s="27" t="s">
        <v>55</v>
      </c>
      <c r="J8633" s="69">
        <v>45.72</v>
      </c>
      <c r="K8633" s="6" t="s">
        <v>18889</v>
      </c>
      <c r="L8633" s="6" t="s">
        <v>95</v>
      </c>
      <c r="M8633" s="69">
        <v>30</v>
      </c>
      <c r="N8633" s="6" t="s">
        <v>59</v>
      </c>
      <c r="O8633" s="6" t="s">
        <v>11089</v>
      </c>
      <c r="R8633" s="91" t="str">
        <f t="shared" si="159"/>
        <v>S07N2414P033</v>
      </c>
      <c r="S8633" s="78">
        <f>VLOOKUP(I8633,品牌型号对应工厂型号!C:E,3,0)</f>
        <v>5</v>
      </c>
      <c r="T8633" s="76" t="str">
        <f>VLOOKUP(I8633,品牌型号对应工厂型号!C:I,7,0)</f>
        <v>100:1.5mil DABL-25(G-25)</v>
      </c>
    </row>
    <row r="8634" spans="1:20">
      <c r="A8634" s="25">
        <v>43365</v>
      </c>
      <c r="B8634" s="25">
        <v>8.9268309027756914</v>
      </c>
      <c r="C8634" s="26" t="s">
        <v>18817</v>
      </c>
      <c r="D8634" s="25" t="s">
        <v>18890</v>
      </c>
      <c r="E8634" s="26" t="s">
        <v>53</v>
      </c>
      <c r="F8634" s="25" t="s">
        <v>90</v>
      </c>
      <c r="G8634" s="69">
        <v>1.524</v>
      </c>
      <c r="H8634" s="25" t="s">
        <v>60</v>
      </c>
      <c r="I8634" s="27" t="s">
        <v>55</v>
      </c>
      <c r="J8634" s="69">
        <v>45.72</v>
      </c>
      <c r="K8634" s="6" t="s">
        <v>18891</v>
      </c>
      <c r="L8634" s="6" t="s">
        <v>95</v>
      </c>
      <c r="M8634" s="69">
        <v>30</v>
      </c>
      <c r="N8634" s="6" t="s">
        <v>59</v>
      </c>
      <c r="O8634" s="6" t="s">
        <v>11089</v>
      </c>
      <c r="R8634" s="91" t="str">
        <f t="shared" si="159"/>
        <v>S07N2414P032</v>
      </c>
      <c r="S8634" s="78">
        <f>VLOOKUP(I8634,品牌型号对应工厂型号!C:E,3,0)</f>
        <v>5</v>
      </c>
      <c r="T8634" s="76" t="str">
        <f>VLOOKUP(I8634,品牌型号对应工厂型号!C:I,7,0)</f>
        <v>100:1.5mil DABL-25(G-25)</v>
      </c>
    </row>
    <row r="8635" spans="1:20">
      <c r="A8635" s="25">
        <v>43365</v>
      </c>
      <c r="B8635" s="25">
        <v>8.9268309027756914</v>
      </c>
      <c r="C8635" s="26" t="s">
        <v>18817</v>
      </c>
      <c r="D8635" s="25" t="s">
        <v>18892</v>
      </c>
      <c r="E8635" s="26" t="s">
        <v>53</v>
      </c>
      <c r="F8635" s="25" t="s">
        <v>90</v>
      </c>
      <c r="G8635" s="69">
        <v>1.524</v>
      </c>
      <c r="H8635" s="25" t="s">
        <v>60</v>
      </c>
      <c r="I8635" s="27" t="s">
        <v>55</v>
      </c>
      <c r="J8635" s="69">
        <v>45.72</v>
      </c>
      <c r="K8635" s="6" t="s">
        <v>18893</v>
      </c>
      <c r="L8635" s="6" t="s">
        <v>95</v>
      </c>
      <c r="M8635" s="69">
        <v>30</v>
      </c>
      <c r="N8635" s="6" t="s">
        <v>59</v>
      </c>
      <c r="O8635" s="6" t="s">
        <v>11089</v>
      </c>
      <c r="R8635" s="91" t="str">
        <f t="shared" si="159"/>
        <v>S07N2414P031</v>
      </c>
      <c r="S8635" s="78">
        <f>VLOOKUP(I8635,品牌型号对应工厂型号!C:E,3,0)</f>
        <v>5</v>
      </c>
      <c r="T8635" s="76" t="str">
        <f>VLOOKUP(I8635,品牌型号对应工厂型号!C:I,7,0)</f>
        <v>100:1.5mil DABL-25(G-25)</v>
      </c>
    </row>
    <row r="8636" spans="1:20">
      <c r="A8636" s="25">
        <v>43365</v>
      </c>
      <c r="B8636" s="25">
        <v>8.9268309027756914</v>
      </c>
      <c r="C8636" s="26" t="s">
        <v>18817</v>
      </c>
      <c r="D8636" s="25" t="s">
        <v>18894</v>
      </c>
      <c r="E8636" s="26" t="s">
        <v>53</v>
      </c>
      <c r="F8636" s="25" t="s">
        <v>90</v>
      </c>
      <c r="G8636" s="69">
        <v>1.524</v>
      </c>
      <c r="H8636" s="25" t="s">
        <v>60</v>
      </c>
      <c r="I8636" s="27" t="s">
        <v>55</v>
      </c>
      <c r="J8636" s="69">
        <v>45.72</v>
      </c>
      <c r="K8636" s="6" t="s">
        <v>18895</v>
      </c>
      <c r="L8636" s="6" t="s">
        <v>95</v>
      </c>
      <c r="M8636" s="69">
        <v>30</v>
      </c>
      <c r="N8636" s="6" t="s">
        <v>59</v>
      </c>
      <c r="O8636" s="6" t="s">
        <v>11089</v>
      </c>
      <c r="R8636" s="91" t="str">
        <f t="shared" si="159"/>
        <v>S07N2414P030</v>
      </c>
      <c r="S8636" s="78">
        <f>VLOOKUP(I8636,品牌型号对应工厂型号!C:E,3,0)</f>
        <v>5</v>
      </c>
      <c r="T8636" s="76" t="str">
        <f>VLOOKUP(I8636,品牌型号对应工厂型号!C:I,7,0)</f>
        <v>100:1.5mil DABL-25(G-25)</v>
      </c>
    </row>
    <row r="8637" spans="1:20">
      <c r="A8637" s="25">
        <v>43365</v>
      </c>
      <c r="B8637" s="25">
        <v>8.9268309027756914</v>
      </c>
      <c r="C8637" s="26" t="s">
        <v>18817</v>
      </c>
      <c r="D8637" s="25" t="s">
        <v>18896</v>
      </c>
      <c r="E8637" s="26" t="s">
        <v>1481</v>
      </c>
      <c r="F8637" s="25" t="s">
        <v>94</v>
      </c>
      <c r="G8637" s="69">
        <v>1.524</v>
      </c>
      <c r="H8637" s="25" t="s">
        <v>929</v>
      </c>
      <c r="I8637" s="27" t="s">
        <v>930</v>
      </c>
      <c r="J8637" s="69">
        <v>45.72</v>
      </c>
      <c r="K8637" s="6" t="s">
        <v>18897</v>
      </c>
      <c r="L8637" s="6" t="s">
        <v>95</v>
      </c>
      <c r="M8637" s="69">
        <v>30</v>
      </c>
      <c r="N8637" s="6" t="s">
        <v>59</v>
      </c>
      <c r="O8637" s="6" t="s">
        <v>11089</v>
      </c>
      <c r="R8637" s="91" t="str">
        <f t="shared" si="159"/>
        <v>S05D2537P002</v>
      </c>
      <c r="S8637" s="78">
        <f>VLOOKUP(I8637,品牌型号对应工厂型号!C:E,3,0)</f>
        <v>10</v>
      </c>
      <c r="T8637" s="76" t="str">
        <f>VLOOKUP(I8637,品牌型号对应工厂型号!C:I,7,0)</f>
        <v>158:ZXBL-15 3.0mil（X-15）</v>
      </c>
    </row>
    <row r="8638" spans="1:20">
      <c r="A8638" s="25">
        <v>43371</v>
      </c>
      <c r="B8638" s="25">
        <v>2.9267379629600327</v>
      </c>
      <c r="C8638" s="26" t="s">
        <v>18898</v>
      </c>
      <c r="D8638" s="25" t="s">
        <v>18899</v>
      </c>
      <c r="E8638" s="26" t="s">
        <v>661</v>
      </c>
      <c r="F8638" s="25" t="s">
        <v>96</v>
      </c>
      <c r="G8638" s="69">
        <v>1.524</v>
      </c>
      <c r="H8638" s="25" t="s">
        <v>126</v>
      </c>
      <c r="I8638" s="27" t="s">
        <v>44</v>
      </c>
      <c r="J8638" s="69">
        <v>45.72</v>
      </c>
      <c r="K8638" s="6" t="s">
        <v>18900</v>
      </c>
      <c r="L8638" s="6" t="s">
        <v>95</v>
      </c>
      <c r="M8638" s="69">
        <v>30</v>
      </c>
      <c r="N8638" s="6" t="s">
        <v>59</v>
      </c>
      <c r="O8638" s="6" t="s">
        <v>340</v>
      </c>
      <c r="R8638" s="91" t="str">
        <f t="shared" si="159"/>
        <v>S08D2521P013</v>
      </c>
      <c r="S8638" s="78">
        <f>VLOOKUP(I8638,品牌型号对应工厂型号!C:E,3,0)</f>
        <v>5</v>
      </c>
      <c r="T8638" s="76" t="str">
        <f>VLOOKUP(I8638,品牌型号对应工厂型号!C:I,7,0)</f>
        <v>99:1.5mil DABL-10(G-15)</v>
      </c>
    </row>
    <row r="8639" spans="1:20">
      <c r="A8639" s="25">
        <v>43371</v>
      </c>
      <c r="B8639" s="25">
        <v>2.9267381944446242</v>
      </c>
      <c r="C8639" s="26" t="s">
        <v>18898</v>
      </c>
      <c r="D8639" s="25" t="s">
        <v>18901</v>
      </c>
      <c r="E8639" s="26" t="s">
        <v>661</v>
      </c>
      <c r="F8639" s="25" t="s">
        <v>96</v>
      </c>
      <c r="G8639" s="69">
        <v>1.524</v>
      </c>
      <c r="H8639" s="25" t="s">
        <v>126</v>
      </c>
      <c r="I8639" s="27" t="s">
        <v>44</v>
      </c>
      <c r="J8639" s="69">
        <v>45.72</v>
      </c>
      <c r="K8639" s="6" t="s">
        <v>18902</v>
      </c>
      <c r="L8639" s="6" t="s">
        <v>95</v>
      </c>
      <c r="M8639" s="69">
        <v>30</v>
      </c>
      <c r="N8639" s="6" t="s">
        <v>59</v>
      </c>
      <c r="O8639" s="6" t="s">
        <v>340</v>
      </c>
      <c r="R8639" s="91" t="str">
        <f t="shared" si="159"/>
        <v>S08D2521P015</v>
      </c>
      <c r="S8639" s="78">
        <f>VLOOKUP(I8639,品牌型号对应工厂型号!C:E,3,0)</f>
        <v>5</v>
      </c>
      <c r="T8639" s="76" t="str">
        <f>VLOOKUP(I8639,品牌型号对应工厂型号!C:I,7,0)</f>
        <v>99:1.5mil DABL-10(G-15)</v>
      </c>
    </row>
    <row r="8640" spans="1:20">
      <c r="A8640" s="25">
        <v>43371</v>
      </c>
      <c r="B8640" s="25">
        <v>2.9267379629600327</v>
      </c>
      <c r="C8640" s="26" t="s">
        <v>18898</v>
      </c>
      <c r="D8640" s="25" t="s">
        <v>18903</v>
      </c>
      <c r="E8640" s="26" t="s">
        <v>661</v>
      </c>
      <c r="F8640" s="25" t="s">
        <v>96</v>
      </c>
      <c r="G8640" s="69">
        <v>1.524</v>
      </c>
      <c r="H8640" s="25" t="s">
        <v>126</v>
      </c>
      <c r="I8640" s="27" t="s">
        <v>44</v>
      </c>
      <c r="J8640" s="69">
        <v>45.72</v>
      </c>
      <c r="K8640" s="6" t="s">
        <v>18904</v>
      </c>
      <c r="L8640" s="6" t="s">
        <v>95</v>
      </c>
      <c r="M8640" s="69">
        <v>30</v>
      </c>
      <c r="N8640" s="6" t="s">
        <v>59</v>
      </c>
      <c r="O8640" s="6" t="s">
        <v>340</v>
      </c>
      <c r="R8640" s="91" t="str">
        <f t="shared" si="159"/>
        <v>S08D2521P012</v>
      </c>
      <c r="S8640" s="78">
        <f>VLOOKUP(I8640,品牌型号对应工厂型号!C:E,3,0)</f>
        <v>5</v>
      </c>
      <c r="T8640" s="76" t="str">
        <f>VLOOKUP(I8640,品牌型号对应工厂型号!C:I,7,0)</f>
        <v>99:1.5mil DABL-10(G-15)</v>
      </c>
    </row>
    <row r="8641" spans="1:20">
      <c r="A8641" s="25">
        <v>43371</v>
      </c>
      <c r="B8641" s="25">
        <v>2.9267381944446242</v>
      </c>
      <c r="C8641" s="26" t="s">
        <v>18898</v>
      </c>
      <c r="D8641" s="25" t="s">
        <v>18905</v>
      </c>
      <c r="E8641" s="26" t="s">
        <v>661</v>
      </c>
      <c r="F8641" s="25" t="s">
        <v>96</v>
      </c>
      <c r="G8641" s="69">
        <v>1.524</v>
      </c>
      <c r="H8641" s="25" t="s">
        <v>126</v>
      </c>
      <c r="I8641" s="27" t="s">
        <v>44</v>
      </c>
      <c r="J8641" s="69">
        <v>45.72</v>
      </c>
      <c r="K8641" s="6" t="s">
        <v>18906</v>
      </c>
      <c r="L8641" s="6" t="s">
        <v>95</v>
      </c>
      <c r="M8641" s="69">
        <v>30</v>
      </c>
      <c r="N8641" s="6" t="s">
        <v>59</v>
      </c>
      <c r="O8641" s="6" t="s">
        <v>340</v>
      </c>
      <c r="R8641" s="91" t="str">
        <f t="shared" si="159"/>
        <v>S08D2521P001</v>
      </c>
      <c r="S8641" s="78">
        <f>VLOOKUP(I8641,品牌型号对应工厂型号!C:E,3,0)</f>
        <v>5</v>
      </c>
      <c r="T8641" s="76" t="str">
        <f>VLOOKUP(I8641,品牌型号对应工厂型号!C:I,7,0)</f>
        <v>99:1.5mil DABL-10(G-15)</v>
      </c>
    </row>
    <row r="8642" spans="1:20">
      <c r="A8642" s="25">
        <v>43371</v>
      </c>
      <c r="B8642" s="25">
        <v>2.9267379629600327</v>
      </c>
      <c r="C8642" s="26" t="s">
        <v>18898</v>
      </c>
      <c r="D8642" s="25" t="s">
        <v>18907</v>
      </c>
      <c r="E8642" s="26" t="s">
        <v>661</v>
      </c>
      <c r="F8642" s="25" t="s">
        <v>96</v>
      </c>
      <c r="G8642" s="69">
        <v>1.524</v>
      </c>
      <c r="H8642" s="25" t="s">
        <v>126</v>
      </c>
      <c r="I8642" s="27" t="s">
        <v>44</v>
      </c>
      <c r="J8642" s="69">
        <v>45.72</v>
      </c>
      <c r="K8642" s="6" t="s">
        <v>18908</v>
      </c>
      <c r="L8642" s="6" t="s">
        <v>95</v>
      </c>
      <c r="M8642" s="69">
        <v>30</v>
      </c>
      <c r="N8642" s="6" t="s">
        <v>59</v>
      </c>
      <c r="O8642" s="6" t="s">
        <v>340</v>
      </c>
      <c r="R8642" s="91" t="str">
        <f t="shared" si="159"/>
        <v>S08D2530P028</v>
      </c>
      <c r="S8642" s="78">
        <f>VLOOKUP(I8642,品牌型号对应工厂型号!C:E,3,0)</f>
        <v>5</v>
      </c>
      <c r="T8642" s="76" t="str">
        <f>VLOOKUP(I8642,品牌型号对应工厂型号!C:I,7,0)</f>
        <v>99:1.5mil DABL-10(G-15)</v>
      </c>
    </row>
    <row r="8643" spans="1:20">
      <c r="A8643" s="25">
        <v>43371</v>
      </c>
      <c r="B8643" s="25">
        <v>2.9267381944446242</v>
      </c>
      <c r="C8643" s="26" t="s">
        <v>18898</v>
      </c>
      <c r="D8643" s="25" t="s">
        <v>18909</v>
      </c>
      <c r="E8643" s="26" t="s">
        <v>661</v>
      </c>
      <c r="F8643" s="25" t="s">
        <v>96</v>
      </c>
      <c r="G8643" s="69">
        <v>1.524</v>
      </c>
      <c r="H8643" s="25" t="s">
        <v>126</v>
      </c>
      <c r="I8643" s="27" t="s">
        <v>44</v>
      </c>
      <c r="J8643" s="69">
        <v>45.72</v>
      </c>
      <c r="K8643" s="6" t="s">
        <v>18910</v>
      </c>
      <c r="L8643" s="6" t="s">
        <v>95</v>
      </c>
      <c r="M8643" s="69">
        <v>30</v>
      </c>
      <c r="N8643" s="6" t="s">
        <v>59</v>
      </c>
      <c r="O8643" s="6" t="s">
        <v>340</v>
      </c>
      <c r="R8643" s="91" t="str">
        <f t="shared" si="159"/>
        <v>S08D2521P011</v>
      </c>
      <c r="S8643" s="78">
        <f>VLOOKUP(I8643,品牌型号对应工厂型号!C:E,3,0)</f>
        <v>5</v>
      </c>
      <c r="T8643" s="76" t="str">
        <f>VLOOKUP(I8643,品牌型号对应工厂型号!C:I,7,0)</f>
        <v>99:1.5mil DABL-10(G-15)</v>
      </c>
    </row>
    <row r="8644" spans="1:20">
      <c r="A8644" s="25">
        <v>43371</v>
      </c>
      <c r="B8644" s="25">
        <v>2.9267379629600327</v>
      </c>
      <c r="C8644" s="26" t="s">
        <v>18898</v>
      </c>
      <c r="D8644" s="25" t="s">
        <v>18911</v>
      </c>
      <c r="E8644" s="26" t="s">
        <v>661</v>
      </c>
      <c r="F8644" s="25" t="s">
        <v>96</v>
      </c>
      <c r="G8644" s="69">
        <v>1.524</v>
      </c>
      <c r="H8644" s="25" t="s">
        <v>126</v>
      </c>
      <c r="I8644" s="27" t="s">
        <v>44</v>
      </c>
      <c r="J8644" s="69">
        <v>45.72</v>
      </c>
      <c r="K8644" s="6" t="s">
        <v>18912</v>
      </c>
      <c r="L8644" s="6" t="s">
        <v>95</v>
      </c>
      <c r="M8644" s="69">
        <v>30</v>
      </c>
      <c r="N8644" s="6" t="s">
        <v>59</v>
      </c>
      <c r="O8644" s="6" t="s">
        <v>340</v>
      </c>
      <c r="R8644" s="91" t="str">
        <f t="shared" si="159"/>
        <v>S08D2521P003</v>
      </c>
      <c r="S8644" s="78">
        <f>VLOOKUP(I8644,品牌型号对应工厂型号!C:E,3,0)</f>
        <v>5</v>
      </c>
      <c r="T8644" s="76" t="str">
        <f>VLOOKUP(I8644,品牌型号对应工厂型号!C:I,7,0)</f>
        <v>99:1.5mil DABL-10(G-15)</v>
      </c>
    </row>
    <row r="8645" spans="1:20">
      <c r="A8645" s="25">
        <v>43371</v>
      </c>
      <c r="B8645" s="25">
        <v>2.9267381944446242</v>
      </c>
      <c r="C8645" s="26" t="s">
        <v>18898</v>
      </c>
      <c r="D8645" s="25" t="s">
        <v>18913</v>
      </c>
      <c r="E8645" s="26" t="s">
        <v>661</v>
      </c>
      <c r="F8645" s="25" t="s">
        <v>96</v>
      </c>
      <c r="G8645" s="69">
        <v>1.524</v>
      </c>
      <c r="H8645" s="25" t="s">
        <v>126</v>
      </c>
      <c r="I8645" s="27" t="s">
        <v>44</v>
      </c>
      <c r="J8645" s="69">
        <v>45.72</v>
      </c>
      <c r="K8645" s="6" t="s">
        <v>18914</v>
      </c>
      <c r="L8645" s="6" t="s">
        <v>95</v>
      </c>
      <c r="M8645" s="69">
        <v>30</v>
      </c>
      <c r="N8645" s="6" t="s">
        <v>59</v>
      </c>
      <c r="O8645" s="6" t="s">
        <v>340</v>
      </c>
      <c r="R8645" s="91" t="str">
        <f t="shared" si="159"/>
        <v>S08D2521P002</v>
      </c>
      <c r="S8645" s="78">
        <f>VLOOKUP(I8645,品牌型号对应工厂型号!C:E,3,0)</f>
        <v>5</v>
      </c>
      <c r="T8645" s="76" t="str">
        <f>VLOOKUP(I8645,品牌型号对应工厂型号!C:I,7,0)</f>
        <v>99:1.5mil DABL-10(G-15)</v>
      </c>
    </row>
    <row r="8646" spans="1:20">
      <c r="A8646" s="25">
        <v>43371</v>
      </c>
      <c r="B8646" s="25">
        <v>2.9267379629600327</v>
      </c>
      <c r="C8646" s="26" t="s">
        <v>18898</v>
      </c>
      <c r="D8646" s="25" t="s">
        <v>18915</v>
      </c>
      <c r="E8646" s="26" t="s">
        <v>45</v>
      </c>
      <c r="F8646" s="25" t="s">
        <v>90</v>
      </c>
      <c r="G8646" s="69">
        <v>1.524</v>
      </c>
      <c r="H8646" s="25" t="s">
        <v>61</v>
      </c>
      <c r="I8646" s="27" t="s">
        <v>46</v>
      </c>
      <c r="J8646" s="69">
        <v>45.72</v>
      </c>
      <c r="K8646" s="6" t="s">
        <v>18916</v>
      </c>
      <c r="L8646" s="6" t="s">
        <v>95</v>
      </c>
      <c r="M8646" s="69">
        <v>30</v>
      </c>
      <c r="N8646" s="6" t="s">
        <v>59</v>
      </c>
      <c r="O8646" s="6" t="s">
        <v>340</v>
      </c>
      <c r="R8646" s="91" t="str">
        <f t="shared" si="159"/>
        <v>S09N1456P003</v>
      </c>
      <c r="S8646" s="78">
        <f>VLOOKUP(I8646,品牌型号对应工厂型号!C:E,3,0)</f>
        <v>5</v>
      </c>
      <c r="T8646" s="76" t="str">
        <f>VLOOKUP(I8646,品牌型号对应工厂型号!C:I,7,0)</f>
        <v>98:1.5mil EASL-70(G-70)</v>
      </c>
    </row>
    <row r="8647" spans="1:20">
      <c r="A8647" s="25">
        <v>43371</v>
      </c>
      <c r="B8647" s="25">
        <v>2.9267381944446242</v>
      </c>
      <c r="C8647" s="26" t="s">
        <v>18898</v>
      </c>
      <c r="D8647" s="25" t="s">
        <v>18917</v>
      </c>
      <c r="E8647" s="26" t="s">
        <v>45</v>
      </c>
      <c r="F8647" s="25" t="s">
        <v>90</v>
      </c>
      <c r="G8647" s="69">
        <v>1.524</v>
      </c>
      <c r="H8647" s="25" t="s">
        <v>61</v>
      </c>
      <c r="I8647" s="27" t="s">
        <v>46</v>
      </c>
      <c r="J8647" s="69">
        <v>45.72</v>
      </c>
      <c r="K8647" s="6" t="s">
        <v>18918</v>
      </c>
      <c r="L8647" s="6" t="s">
        <v>95</v>
      </c>
      <c r="M8647" s="69">
        <v>30</v>
      </c>
      <c r="N8647" s="6" t="s">
        <v>59</v>
      </c>
      <c r="O8647" s="6" t="s">
        <v>340</v>
      </c>
      <c r="R8647" s="91" t="str">
        <f t="shared" ref="R8647:R8710" si="160">K8647</f>
        <v>S09N1456P004</v>
      </c>
      <c r="S8647" s="78">
        <f>VLOOKUP(I8647,品牌型号对应工厂型号!C:E,3,0)</f>
        <v>5</v>
      </c>
      <c r="T8647" s="76" t="str">
        <f>VLOOKUP(I8647,品牌型号对应工厂型号!C:I,7,0)</f>
        <v>98:1.5mil EASL-70(G-70)</v>
      </c>
    </row>
    <row r="8648" spans="1:20">
      <c r="A8648" s="25">
        <v>43371</v>
      </c>
      <c r="B8648" s="25">
        <v>2.9267379629600327</v>
      </c>
      <c r="C8648" s="26" t="s">
        <v>18898</v>
      </c>
      <c r="D8648" s="25" t="s">
        <v>18919</v>
      </c>
      <c r="E8648" s="26" t="s">
        <v>45</v>
      </c>
      <c r="F8648" s="25" t="s">
        <v>90</v>
      </c>
      <c r="G8648" s="69">
        <v>1.524</v>
      </c>
      <c r="H8648" s="25" t="s">
        <v>61</v>
      </c>
      <c r="I8648" s="27" t="s">
        <v>46</v>
      </c>
      <c r="J8648" s="69">
        <v>45.72</v>
      </c>
      <c r="K8648" s="6" t="s">
        <v>18920</v>
      </c>
      <c r="L8648" s="6" t="s">
        <v>95</v>
      </c>
      <c r="M8648" s="69">
        <v>30</v>
      </c>
      <c r="N8648" s="6" t="s">
        <v>59</v>
      </c>
      <c r="O8648" s="6" t="s">
        <v>340</v>
      </c>
      <c r="R8648" s="91" t="str">
        <f t="shared" si="160"/>
        <v>S09N1456P005</v>
      </c>
      <c r="S8648" s="78">
        <f>VLOOKUP(I8648,品牌型号对应工厂型号!C:E,3,0)</f>
        <v>5</v>
      </c>
      <c r="T8648" s="76" t="str">
        <f>VLOOKUP(I8648,品牌型号对应工厂型号!C:I,7,0)</f>
        <v>98:1.5mil EASL-70(G-70)</v>
      </c>
    </row>
    <row r="8649" spans="1:20">
      <c r="A8649" s="25">
        <v>43371</v>
      </c>
      <c r="B8649" s="25">
        <v>2.9267381944446242</v>
      </c>
      <c r="C8649" s="26" t="s">
        <v>18898</v>
      </c>
      <c r="D8649" s="25" t="s">
        <v>18921</v>
      </c>
      <c r="E8649" s="26" t="s">
        <v>45</v>
      </c>
      <c r="F8649" s="25" t="s">
        <v>90</v>
      </c>
      <c r="G8649" s="69">
        <v>1.524</v>
      </c>
      <c r="H8649" s="25" t="s">
        <v>61</v>
      </c>
      <c r="I8649" s="27" t="s">
        <v>46</v>
      </c>
      <c r="J8649" s="69">
        <v>45.72</v>
      </c>
      <c r="K8649" s="6" t="s">
        <v>18922</v>
      </c>
      <c r="L8649" s="6" t="s">
        <v>95</v>
      </c>
      <c r="M8649" s="69">
        <v>30</v>
      </c>
      <c r="N8649" s="6" t="s">
        <v>59</v>
      </c>
      <c r="O8649" s="6" t="s">
        <v>340</v>
      </c>
      <c r="R8649" s="91" t="str">
        <f t="shared" si="160"/>
        <v>S09N1456P006</v>
      </c>
      <c r="S8649" s="78">
        <f>VLOOKUP(I8649,品牌型号对应工厂型号!C:E,3,0)</f>
        <v>5</v>
      </c>
      <c r="T8649" s="76" t="str">
        <f>VLOOKUP(I8649,品牌型号对应工厂型号!C:I,7,0)</f>
        <v>98:1.5mil EASL-70(G-70)</v>
      </c>
    </row>
    <row r="8650" spans="1:20">
      <c r="A8650" s="25">
        <v>43371</v>
      </c>
      <c r="B8650" s="25">
        <v>2.9267379629600327</v>
      </c>
      <c r="C8650" s="26" t="s">
        <v>18898</v>
      </c>
      <c r="D8650" s="25" t="s">
        <v>18923</v>
      </c>
      <c r="E8650" s="26" t="s">
        <v>45</v>
      </c>
      <c r="F8650" s="25" t="s">
        <v>90</v>
      </c>
      <c r="G8650" s="69">
        <v>1.524</v>
      </c>
      <c r="H8650" s="25" t="s">
        <v>61</v>
      </c>
      <c r="I8650" s="27" t="s">
        <v>46</v>
      </c>
      <c r="J8650" s="69">
        <v>45.72</v>
      </c>
      <c r="K8650" s="6" t="s">
        <v>18924</v>
      </c>
      <c r="L8650" s="6" t="s">
        <v>95</v>
      </c>
      <c r="M8650" s="69">
        <v>30</v>
      </c>
      <c r="N8650" s="6" t="s">
        <v>59</v>
      </c>
      <c r="O8650" s="6" t="s">
        <v>340</v>
      </c>
      <c r="R8650" s="91" t="str">
        <f t="shared" si="160"/>
        <v>S09N1456P002</v>
      </c>
      <c r="S8650" s="78">
        <f>VLOOKUP(I8650,品牌型号对应工厂型号!C:E,3,0)</f>
        <v>5</v>
      </c>
      <c r="T8650" s="76" t="str">
        <f>VLOOKUP(I8650,品牌型号对应工厂型号!C:I,7,0)</f>
        <v>98:1.5mil EASL-70(G-70)</v>
      </c>
    </row>
    <row r="8651" spans="1:20">
      <c r="A8651" s="25">
        <v>43371</v>
      </c>
      <c r="B8651" s="25">
        <v>2.9267381944446242</v>
      </c>
      <c r="C8651" s="26" t="s">
        <v>18898</v>
      </c>
      <c r="D8651" s="25" t="s">
        <v>18925</v>
      </c>
      <c r="E8651" s="26" t="s">
        <v>53</v>
      </c>
      <c r="F8651" s="25" t="s">
        <v>90</v>
      </c>
      <c r="G8651" s="69">
        <v>1.524</v>
      </c>
      <c r="H8651" s="25" t="s">
        <v>60</v>
      </c>
      <c r="I8651" s="27" t="s">
        <v>55</v>
      </c>
      <c r="J8651" s="69">
        <v>45.72</v>
      </c>
      <c r="K8651" s="6" t="s">
        <v>18926</v>
      </c>
      <c r="L8651" s="6" t="s">
        <v>95</v>
      </c>
      <c r="M8651" s="69">
        <v>30</v>
      </c>
      <c r="N8651" s="6" t="s">
        <v>59</v>
      </c>
      <c r="O8651" s="6" t="s">
        <v>340</v>
      </c>
      <c r="R8651" s="91" t="str">
        <f t="shared" si="160"/>
        <v>S07N2414P016</v>
      </c>
      <c r="S8651" s="78">
        <f>VLOOKUP(I8651,品牌型号对应工厂型号!C:E,3,0)</f>
        <v>5</v>
      </c>
      <c r="T8651" s="76" t="str">
        <f>VLOOKUP(I8651,品牌型号对应工厂型号!C:I,7,0)</f>
        <v>100:1.5mil DABL-25(G-25)</v>
      </c>
    </row>
    <row r="8652" spans="1:20">
      <c r="A8652" s="25">
        <v>43371</v>
      </c>
      <c r="B8652" s="25">
        <v>2.9267379629600327</v>
      </c>
      <c r="C8652" s="26" t="s">
        <v>18898</v>
      </c>
      <c r="D8652" s="25" t="s">
        <v>18927</v>
      </c>
      <c r="E8652" s="26" t="s">
        <v>53</v>
      </c>
      <c r="F8652" s="25" t="s">
        <v>90</v>
      </c>
      <c r="G8652" s="69">
        <v>1.524</v>
      </c>
      <c r="H8652" s="25" t="s">
        <v>60</v>
      </c>
      <c r="I8652" s="27" t="s">
        <v>55</v>
      </c>
      <c r="J8652" s="69">
        <v>45.72</v>
      </c>
      <c r="K8652" s="6" t="s">
        <v>18928</v>
      </c>
      <c r="L8652" s="6" t="s">
        <v>95</v>
      </c>
      <c r="M8652" s="69">
        <v>30</v>
      </c>
      <c r="N8652" s="6" t="s">
        <v>59</v>
      </c>
      <c r="O8652" s="6" t="s">
        <v>340</v>
      </c>
      <c r="R8652" s="91" t="str">
        <f t="shared" si="160"/>
        <v>S07N2414P017</v>
      </c>
      <c r="S8652" s="78">
        <f>VLOOKUP(I8652,品牌型号对应工厂型号!C:E,3,0)</f>
        <v>5</v>
      </c>
      <c r="T8652" s="76" t="str">
        <f>VLOOKUP(I8652,品牌型号对应工厂型号!C:I,7,0)</f>
        <v>100:1.5mil DABL-25(G-25)</v>
      </c>
    </row>
    <row r="8653" spans="1:20">
      <c r="A8653" s="25">
        <v>43371</v>
      </c>
      <c r="B8653" s="25">
        <v>2.9267381944446242</v>
      </c>
      <c r="C8653" s="26" t="s">
        <v>18929</v>
      </c>
      <c r="D8653" s="25" t="s">
        <v>18930</v>
      </c>
      <c r="E8653" s="26" t="s">
        <v>17901</v>
      </c>
      <c r="F8653" s="25" t="s">
        <v>96</v>
      </c>
      <c r="G8653" s="69">
        <v>1.524</v>
      </c>
      <c r="H8653" s="25" t="s">
        <v>17902</v>
      </c>
      <c r="I8653" s="27" t="s">
        <v>1478</v>
      </c>
      <c r="J8653" s="69">
        <v>45.72</v>
      </c>
      <c r="K8653" s="6" t="s">
        <v>18931</v>
      </c>
      <c r="L8653" s="6" t="s">
        <v>95</v>
      </c>
      <c r="M8653" s="69">
        <v>30</v>
      </c>
      <c r="N8653" s="6" t="s">
        <v>59</v>
      </c>
      <c r="O8653" s="6" t="s">
        <v>4762</v>
      </c>
      <c r="R8653" s="91" t="str">
        <f t="shared" si="160"/>
        <v>S09N2441P058</v>
      </c>
      <c r="S8653" s="78">
        <f>VLOOKUP(I8653,品牌型号对应工厂型号!C:E,3,0)</f>
        <v>10</v>
      </c>
      <c r="T8653" s="76" t="str">
        <f>VLOOKUP(I8653,品牌型号对应工厂型号!C:I,7,0)</f>
        <v>113:2.0mil USGY-15(ZYF-88)</v>
      </c>
    </row>
    <row r="8654" spans="1:20">
      <c r="A8654" s="25">
        <v>43371</v>
      </c>
      <c r="B8654" s="25">
        <v>2.9267379629600327</v>
      </c>
      <c r="C8654" s="26" t="s">
        <v>18929</v>
      </c>
      <c r="D8654" s="25" t="s">
        <v>18932</v>
      </c>
      <c r="E8654" s="26" t="s">
        <v>45</v>
      </c>
      <c r="F8654" s="25" t="s">
        <v>90</v>
      </c>
      <c r="G8654" s="69">
        <v>1.524</v>
      </c>
      <c r="H8654" s="25" t="s">
        <v>61</v>
      </c>
      <c r="I8654" s="27" t="s">
        <v>46</v>
      </c>
      <c r="J8654" s="69">
        <v>45.72</v>
      </c>
      <c r="K8654" s="6" t="s">
        <v>18933</v>
      </c>
      <c r="L8654" s="6" t="s">
        <v>95</v>
      </c>
      <c r="M8654" s="69">
        <v>30</v>
      </c>
      <c r="N8654" s="6" t="s">
        <v>59</v>
      </c>
      <c r="O8654" s="6" t="s">
        <v>4762</v>
      </c>
      <c r="R8654" s="91" t="str">
        <f t="shared" si="160"/>
        <v>S09D1474P013</v>
      </c>
      <c r="S8654" s="78">
        <f>VLOOKUP(I8654,品牌型号对应工厂型号!C:E,3,0)</f>
        <v>5</v>
      </c>
      <c r="T8654" s="76" t="str">
        <f>VLOOKUP(I8654,品牌型号对应工厂型号!C:I,7,0)</f>
        <v>98:1.5mil EASL-70(G-70)</v>
      </c>
    </row>
    <row r="8655" spans="1:20">
      <c r="A8655" s="25">
        <v>43371</v>
      </c>
      <c r="B8655" s="25">
        <v>2.9267381944446242</v>
      </c>
      <c r="C8655" s="26" t="s">
        <v>18929</v>
      </c>
      <c r="D8655" s="25" t="s">
        <v>18934</v>
      </c>
      <c r="E8655" s="26" t="s">
        <v>45</v>
      </c>
      <c r="F8655" s="25" t="s">
        <v>90</v>
      </c>
      <c r="G8655" s="69">
        <v>1.524</v>
      </c>
      <c r="H8655" s="25" t="s">
        <v>61</v>
      </c>
      <c r="I8655" s="27" t="s">
        <v>46</v>
      </c>
      <c r="J8655" s="69">
        <v>45.72</v>
      </c>
      <c r="K8655" s="6" t="s">
        <v>18935</v>
      </c>
      <c r="L8655" s="6" t="s">
        <v>95</v>
      </c>
      <c r="M8655" s="69">
        <v>30</v>
      </c>
      <c r="N8655" s="6" t="s">
        <v>59</v>
      </c>
      <c r="O8655" s="6" t="s">
        <v>4762</v>
      </c>
      <c r="R8655" s="91" t="str">
        <f t="shared" si="160"/>
        <v>S09D1474P011</v>
      </c>
      <c r="S8655" s="78">
        <f>VLOOKUP(I8655,品牌型号对应工厂型号!C:E,3,0)</f>
        <v>5</v>
      </c>
      <c r="T8655" s="76" t="str">
        <f>VLOOKUP(I8655,品牌型号对应工厂型号!C:I,7,0)</f>
        <v>98:1.5mil EASL-70(G-70)</v>
      </c>
    </row>
    <row r="8656" spans="1:20">
      <c r="A8656" s="25">
        <v>43371</v>
      </c>
      <c r="B8656" s="25">
        <v>2.9267379629600327</v>
      </c>
      <c r="C8656" s="26" t="s">
        <v>18929</v>
      </c>
      <c r="D8656" s="25" t="s">
        <v>18936</v>
      </c>
      <c r="E8656" s="26" t="s">
        <v>45</v>
      </c>
      <c r="F8656" s="25" t="s">
        <v>90</v>
      </c>
      <c r="G8656" s="69">
        <v>1.524</v>
      </c>
      <c r="H8656" s="25" t="s">
        <v>61</v>
      </c>
      <c r="I8656" s="27" t="s">
        <v>46</v>
      </c>
      <c r="J8656" s="69">
        <v>45.72</v>
      </c>
      <c r="K8656" s="6" t="s">
        <v>18937</v>
      </c>
      <c r="L8656" s="6" t="s">
        <v>95</v>
      </c>
      <c r="M8656" s="69">
        <v>30</v>
      </c>
      <c r="N8656" s="6" t="s">
        <v>59</v>
      </c>
      <c r="O8656" s="6" t="s">
        <v>4762</v>
      </c>
      <c r="R8656" s="91" t="str">
        <f t="shared" si="160"/>
        <v>S09D1474P009</v>
      </c>
      <c r="S8656" s="78">
        <f>VLOOKUP(I8656,品牌型号对应工厂型号!C:E,3,0)</f>
        <v>5</v>
      </c>
      <c r="T8656" s="76" t="str">
        <f>VLOOKUP(I8656,品牌型号对应工厂型号!C:I,7,0)</f>
        <v>98:1.5mil EASL-70(G-70)</v>
      </c>
    </row>
    <row r="8657" spans="1:20">
      <c r="A8657" s="25">
        <v>43371</v>
      </c>
      <c r="B8657" s="25">
        <v>2.9267381944446242</v>
      </c>
      <c r="C8657" s="26" t="s">
        <v>18929</v>
      </c>
      <c r="D8657" s="25" t="s">
        <v>18938</v>
      </c>
      <c r="E8657" s="26" t="s">
        <v>45</v>
      </c>
      <c r="F8657" s="25" t="s">
        <v>90</v>
      </c>
      <c r="G8657" s="69">
        <v>1.524</v>
      </c>
      <c r="H8657" s="25" t="s">
        <v>61</v>
      </c>
      <c r="I8657" s="27" t="s">
        <v>46</v>
      </c>
      <c r="J8657" s="69">
        <v>45.72</v>
      </c>
      <c r="K8657" s="6" t="s">
        <v>18939</v>
      </c>
      <c r="L8657" s="6" t="s">
        <v>95</v>
      </c>
      <c r="M8657" s="69">
        <v>30</v>
      </c>
      <c r="N8657" s="6" t="s">
        <v>59</v>
      </c>
      <c r="O8657" s="6" t="s">
        <v>4762</v>
      </c>
      <c r="R8657" s="91" t="str">
        <f t="shared" si="160"/>
        <v>S09D1474P010</v>
      </c>
      <c r="S8657" s="78">
        <f>VLOOKUP(I8657,品牌型号对应工厂型号!C:E,3,0)</f>
        <v>5</v>
      </c>
      <c r="T8657" s="76" t="str">
        <f>VLOOKUP(I8657,品牌型号对应工厂型号!C:I,7,0)</f>
        <v>98:1.5mil EASL-70(G-70)</v>
      </c>
    </row>
    <row r="8658" spans="1:20">
      <c r="A8658" s="25">
        <v>43371</v>
      </c>
      <c r="B8658" s="25">
        <v>2.9267379629600327</v>
      </c>
      <c r="C8658" s="26" t="s">
        <v>18929</v>
      </c>
      <c r="D8658" s="25" t="s">
        <v>18940</v>
      </c>
      <c r="E8658" s="26" t="s">
        <v>45</v>
      </c>
      <c r="F8658" s="25" t="s">
        <v>90</v>
      </c>
      <c r="G8658" s="69">
        <v>1.524</v>
      </c>
      <c r="H8658" s="25" t="s">
        <v>61</v>
      </c>
      <c r="I8658" s="27" t="s">
        <v>46</v>
      </c>
      <c r="J8658" s="69">
        <v>45.72</v>
      </c>
      <c r="K8658" s="6" t="s">
        <v>18941</v>
      </c>
      <c r="L8658" s="6" t="s">
        <v>95</v>
      </c>
      <c r="M8658" s="69">
        <v>30</v>
      </c>
      <c r="N8658" s="6" t="s">
        <v>59</v>
      </c>
      <c r="O8658" s="6" t="s">
        <v>4762</v>
      </c>
      <c r="R8658" s="91" t="str">
        <f t="shared" si="160"/>
        <v>S09N1456P007</v>
      </c>
      <c r="S8658" s="78">
        <f>VLOOKUP(I8658,品牌型号对应工厂型号!C:E,3,0)</f>
        <v>5</v>
      </c>
      <c r="T8658" s="76" t="str">
        <f>VLOOKUP(I8658,品牌型号对应工厂型号!C:I,7,0)</f>
        <v>98:1.5mil EASL-70(G-70)</v>
      </c>
    </row>
    <row r="8659" spans="1:20">
      <c r="A8659" s="25">
        <v>43371</v>
      </c>
      <c r="B8659" s="25">
        <v>2.9267381944446242</v>
      </c>
      <c r="C8659" s="26" t="s">
        <v>18929</v>
      </c>
      <c r="D8659" s="25" t="s">
        <v>18942</v>
      </c>
      <c r="E8659" s="26" t="s">
        <v>45</v>
      </c>
      <c r="F8659" s="25" t="s">
        <v>90</v>
      </c>
      <c r="G8659" s="69">
        <v>1.524</v>
      </c>
      <c r="H8659" s="25" t="s">
        <v>61</v>
      </c>
      <c r="I8659" s="27" t="s">
        <v>46</v>
      </c>
      <c r="J8659" s="69">
        <v>45.72</v>
      </c>
      <c r="K8659" s="6" t="s">
        <v>18943</v>
      </c>
      <c r="L8659" s="6" t="s">
        <v>95</v>
      </c>
      <c r="M8659" s="69">
        <v>30</v>
      </c>
      <c r="N8659" s="6" t="s">
        <v>59</v>
      </c>
      <c r="O8659" s="6" t="s">
        <v>4762</v>
      </c>
      <c r="R8659" s="91" t="str">
        <f t="shared" si="160"/>
        <v>S09D1474P008</v>
      </c>
      <c r="S8659" s="78">
        <f>VLOOKUP(I8659,品牌型号对应工厂型号!C:E,3,0)</f>
        <v>5</v>
      </c>
      <c r="T8659" s="76" t="str">
        <f>VLOOKUP(I8659,品牌型号对应工厂型号!C:I,7,0)</f>
        <v>98:1.5mil EASL-70(G-70)</v>
      </c>
    </row>
    <row r="8660" spans="1:20">
      <c r="A8660" s="25">
        <v>43371</v>
      </c>
      <c r="B8660" s="25">
        <v>2.9267379629600327</v>
      </c>
      <c r="C8660" s="26" t="s">
        <v>18929</v>
      </c>
      <c r="D8660" s="25" t="s">
        <v>18944</v>
      </c>
      <c r="E8660" s="26" t="s">
        <v>53</v>
      </c>
      <c r="F8660" s="25" t="s">
        <v>90</v>
      </c>
      <c r="G8660" s="69">
        <v>1.524</v>
      </c>
      <c r="H8660" s="25" t="s">
        <v>60</v>
      </c>
      <c r="I8660" s="27" t="s">
        <v>55</v>
      </c>
      <c r="J8660" s="69">
        <v>45.72</v>
      </c>
      <c r="K8660" s="6" t="s">
        <v>18945</v>
      </c>
      <c r="L8660" s="6" t="s">
        <v>95</v>
      </c>
      <c r="M8660" s="69">
        <v>30</v>
      </c>
      <c r="N8660" s="6" t="s">
        <v>59</v>
      </c>
      <c r="O8660" s="6" t="s">
        <v>4762</v>
      </c>
      <c r="R8660" s="91" t="str">
        <f t="shared" si="160"/>
        <v>S07N2414P022</v>
      </c>
      <c r="S8660" s="78">
        <f>VLOOKUP(I8660,品牌型号对应工厂型号!C:E,3,0)</f>
        <v>5</v>
      </c>
      <c r="T8660" s="76" t="str">
        <f>VLOOKUP(I8660,品牌型号对应工厂型号!C:I,7,0)</f>
        <v>100:1.5mil DABL-25(G-25)</v>
      </c>
    </row>
    <row r="8661" spans="1:20">
      <c r="A8661" s="25">
        <v>43371</v>
      </c>
      <c r="B8661" s="25">
        <v>2.9267381944446242</v>
      </c>
      <c r="C8661" s="26" t="s">
        <v>18929</v>
      </c>
      <c r="D8661" s="25" t="s">
        <v>18946</v>
      </c>
      <c r="E8661" s="26" t="s">
        <v>53</v>
      </c>
      <c r="F8661" s="25" t="s">
        <v>90</v>
      </c>
      <c r="G8661" s="69">
        <v>1.524</v>
      </c>
      <c r="H8661" s="25" t="s">
        <v>60</v>
      </c>
      <c r="I8661" s="27" t="s">
        <v>55</v>
      </c>
      <c r="J8661" s="69">
        <v>45.72</v>
      </c>
      <c r="K8661" s="6" t="s">
        <v>18947</v>
      </c>
      <c r="L8661" s="6" t="s">
        <v>95</v>
      </c>
      <c r="M8661" s="69">
        <v>30</v>
      </c>
      <c r="N8661" s="6" t="s">
        <v>59</v>
      </c>
      <c r="O8661" s="6" t="s">
        <v>4762</v>
      </c>
      <c r="R8661" s="91" t="str">
        <f t="shared" si="160"/>
        <v>S07N2414P015</v>
      </c>
      <c r="S8661" s="78">
        <f>VLOOKUP(I8661,品牌型号对应工厂型号!C:E,3,0)</f>
        <v>5</v>
      </c>
      <c r="T8661" s="76" t="str">
        <f>VLOOKUP(I8661,品牌型号对应工厂型号!C:I,7,0)</f>
        <v>100:1.5mil DABL-25(G-25)</v>
      </c>
    </row>
    <row r="8662" spans="1:20">
      <c r="A8662" s="25">
        <v>43371</v>
      </c>
      <c r="B8662" s="25">
        <v>2.9267379629600327</v>
      </c>
      <c r="C8662" s="26" t="s">
        <v>18948</v>
      </c>
      <c r="D8662" s="25" t="s">
        <v>18949</v>
      </c>
      <c r="E8662" s="26" t="s">
        <v>45</v>
      </c>
      <c r="F8662" s="25" t="s">
        <v>90</v>
      </c>
      <c r="G8662" s="69">
        <v>1.524</v>
      </c>
      <c r="H8662" s="25" t="s">
        <v>61</v>
      </c>
      <c r="I8662" s="27" t="s">
        <v>46</v>
      </c>
      <c r="J8662" s="69">
        <v>45.72</v>
      </c>
      <c r="K8662" s="6" t="s">
        <v>18950</v>
      </c>
      <c r="L8662" s="6" t="s">
        <v>95</v>
      </c>
      <c r="M8662" s="69">
        <v>30</v>
      </c>
      <c r="N8662" s="6" t="s">
        <v>59</v>
      </c>
      <c r="O8662" s="6" t="s">
        <v>13580</v>
      </c>
      <c r="R8662" s="91" t="str">
        <f t="shared" si="160"/>
        <v>S09D1474P012</v>
      </c>
      <c r="S8662" s="78">
        <f>VLOOKUP(I8662,品牌型号对应工厂型号!C:E,3,0)</f>
        <v>5</v>
      </c>
      <c r="T8662" s="76" t="str">
        <f>VLOOKUP(I8662,品牌型号对应工厂型号!C:I,7,0)</f>
        <v>98:1.5mil EASL-70(G-70)</v>
      </c>
    </row>
    <row r="8663" spans="1:20">
      <c r="A8663" s="25">
        <v>43371</v>
      </c>
      <c r="B8663" s="25">
        <v>2.9267381944446242</v>
      </c>
      <c r="C8663" s="26" t="s">
        <v>18948</v>
      </c>
      <c r="D8663" s="25" t="s">
        <v>18951</v>
      </c>
      <c r="E8663" s="26" t="s">
        <v>45</v>
      </c>
      <c r="F8663" s="25" t="s">
        <v>90</v>
      </c>
      <c r="G8663" s="69">
        <v>1.524</v>
      </c>
      <c r="H8663" s="25" t="s">
        <v>61</v>
      </c>
      <c r="I8663" s="27" t="s">
        <v>46</v>
      </c>
      <c r="J8663" s="69">
        <v>45.72</v>
      </c>
      <c r="K8663" s="6" t="s">
        <v>18952</v>
      </c>
      <c r="L8663" s="6" t="s">
        <v>95</v>
      </c>
      <c r="M8663" s="69">
        <v>30</v>
      </c>
      <c r="N8663" s="6" t="s">
        <v>59</v>
      </c>
      <c r="O8663" s="6" t="s">
        <v>13580</v>
      </c>
      <c r="R8663" s="91" t="str">
        <f t="shared" si="160"/>
        <v>S09D1474P014</v>
      </c>
      <c r="S8663" s="78">
        <f>VLOOKUP(I8663,品牌型号对应工厂型号!C:E,3,0)</f>
        <v>5</v>
      </c>
      <c r="T8663" s="76" t="str">
        <f>VLOOKUP(I8663,品牌型号对应工厂型号!C:I,7,0)</f>
        <v>98:1.5mil EASL-70(G-70)</v>
      </c>
    </row>
    <row r="8664" spans="1:20">
      <c r="A8664" s="25">
        <v>43371</v>
      </c>
      <c r="B8664" s="25">
        <v>2.9267379629600327</v>
      </c>
      <c r="C8664" s="26" t="s">
        <v>18948</v>
      </c>
      <c r="D8664" s="25" t="s">
        <v>18953</v>
      </c>
      <c r="E8664" s="26" t="s">
        <v>53</v>
      </c>
      <c r="F8664" s="25" t="s">
        <v>90</v>
      </c>
      <c r="G8664" s="69">
        <v>1.524</v>
      </c>
      <c r="H8664" s="25" t="s">
        <v>60</v>
      </c>
      <c r="I8664" s="27" t="s">
        <v>55</v>
      </c>
      <c r="J8664" s="69">
        <v>45.72</v>
      </c>
      <c r="K8664" s="6" t="s">
        <v>18954</v>
      </c>
      <c r="L8664" s="6" t="s">
        <v>95</v>
      </c>
      <c r="M8664" s="69">
        <v>30</v>
      </c>
      <c r="N8664" s="6" t="s">
        <v>59</v>
      </c>
      <c r="O8664" s="6" t="s">
        <v>13580</v>
      </c>
      <c r="R8664" s="91" t="str">
        <f t="shared" si="160"/>
        <v>S07N2414P020</v>
      </c>
      <c r="S8664" s="78">
        <f>VLOOKUP(I8664,品牌型号对应工厂型号!C:E,3,0)</f>
        <v>5</v>
      </c>
      <c r="T8664" s="76" t="str">
        <f>VLOOKUP(I8664,品牌型号对应工厂型号!C:I,7,0)</f>
        <v>100:1.5mil DABL-25(G-25)</v>
      </c>
    </row>
    <row r="8665" spans="1:20">
      <c r="A8665" s="25">
        <v>43371</v>
      </c>
      <c r="B8665" s="25">
        <v>2.9267381944446242</v>
      </c>
      <c r="C8665" s="26" t="s">
        <v>18948</v>
      </c>
      <c r="D8665" s="25" t="s">
        <v>18955</v>
      </c>
      <c r="E8665" s="26" t="s">
        <v>53</v>
      </c>
      <c r="F8665" s="25" t="s">
        <v>90</v>
      </c>
      <c r="G8665" s="69">
        <v>1.524</v>
      </c>
      <c r="H8665" s="25" t="s">
        <v>60</v>
      </c>
      <c r="I8665" s="27" t="s">
        <v>55</v>
      </c>
      <c r="J8665" s="69">
        <v>45.72</v>
      </c>
      <c r="K8665" s="6" t="s">
        <v>18956</v>
      </c>
      <c r="L8665" s="6" t="s">
        <v>95</v>
      </c>
      <c r="M8665" s="69">
        <v>30</v>
      </c>
      <c r="N8665" s="6" t="s">
        <v>59</v>
      </c>
      <c r="O8665" s="6" t="s">
        <v>13580</v>
      </c>
      <c r="R8665" s="91" t="str">
        <f t="shared" si="160"/>
        <v>S07N2414P021</v>
      </c>
      <c r="S8665" s="78">
        <f>VLOOKUP(I8665,品牌型号对应工厂型号!C:E,3,0)</f>
        <v>5</v>
      </c>
      <c r="T8665" s="76" t="str">
        <f>VLOOKUP(I8665,品牌型号对应工厂型号!C:I,7,0)</f>
        <v>100:1.5mil DABL-25(G-25)</v>
      </c>
    </row>
    <row r="8666" spans="1:20">
      <c r="A8666" s="25">
        <v>43371</v>
      </c>
      <c r="B8666" s="25">
        <v>2.9267379629600327</v>
      </c>
      <c r="C8666" s="26" t="s">
        <v>18948</v>
      </c>
      <c r="D8666" s="25" t="s">
        <v>18957</v>
      </c>
      <c r="E8666" s="26" t="s">
        <v>661</v>
      </c>
      <c r="F8666" s="25" t="s">
        <v>96</v>
      </c>
      <c r="G8666" s="69">
        <v>1.524</v>
      </c>
      <c r="H8666" s="25" t="s">
        <v>126</v>
      </c>
      <c r="I8666" s="27" t="s">
        <v>44</v>
      </c>
      <c r="J8666" s="69">
        <v>45.72</v>
      </c>
      <c r="K8666" s="6" t="s">
        <v>18958</v>
      </c>
      <c r="L8666" s="6" t="s">
        <v>95</v>
      </c>
      <c r="M8666" s="69">
        <v>30</v>
      </c>
      <c r="N8666" s="6" t="s">
        <v>59</v>
      </c>
      <c r="O8666" s="6" t="s">
        <v>13580</v>
      </c>
      <c r="R8666" s="91" t="str">
        <f t="shared" si="160"/>
        <v>S07D2435P017</v>
      </c>
      <c r="S8666" s="78">
        <f>VLOOKUP(I8666,品牌型号对应工厂型号!C:E,3,0)</f>
        <v>5</v>
      </c>
      <c r="T8666" s="76" t="str">
        <f>VLOOKUP(I8666,品牌型号对应工厂型号!C:I,7,0)</f>
        <v>99:1.5mil DABL-10(G-15)</v>
      </c>
    </row>
    <row r="8667" spans="1:20">
      <c r="A8667" s="25">
        <v>43371</v>
      </c>
      <c r="B8667" s="25">
        <v>2.9267381944446242</v>
      </c>
      <c r="C8667" s="26" t="s">
        <v>18948</v>
      </c>
      <c r="D8667" s="25" t="s">
        <v>18959</v>
      </c>
      <c r="E8667" s="26" t="s">
        <v>661</v>
      </c>
      <c r="F8667" s="25" t="s">
        <v>96</v>
      </c>
      <c r="G8667" s="69">
        <v>1.524</v>
      </c>
      <c r="H8667" s="25" t="s">
        <v>126</v>
      </c>
      <c r="I8667" s="27" t="s">
        <v>44</v>
      </c>
      <c r="J8667" s="69">
        <v>45.72</v>
      </c>
      <c r="K8667" s="6" t="s">
        <v>18960</v>
      </c>
      <c r="L8667" s="6" t="s">
        <v>95</v>
      </c>
      <c r="M8667" s="69">
        <v>30</v>
      </c>
      <c r="N8667" s="6" t="s">
        <v>59</v>
      </c>
      <c r="O8667" s="6" t="s">
        <v>13580</v>
      </c>
      <c r="R8667" s="91" t="str">
        <f t="shared" si="160"/>
        <v>S08D2521P014</v>
      </c>
      <c r="S8667" s="78">
        <f>VLOOKUP(I8667,品牌型号对应工厂型号!C:E,3,0)</f>
        <v>5</v>
      </c>
      <c r="T8667" s="76" t="str">
        <f>VLOOKUP(I8667,品牌型号对应工厂型号!C:I,7,0)</f>
        <v>99:1.5mil DABL-10(G-15)</v>
      </c>
    </row>
    <row r="8668" spans="1:20">
      <c r="A8668" s="25">
        <v>43371</v>
      </c>
      <c r="B8668" s="25">
        <v>2.9267379629600327</v>
      </c>
      <c r="C8668" s="26" t="s">
        <v>18948</v>
      </c>
      <c r="D8668" s="25" t="s">
        <v>18961</v>
      </c>
      <c r="E8668" s="26" t="s">
        <v>17890</v>
      </c>
      <c r="F8668" s="25" t="s">
        <v>96</v>
      </c>
      <c r="G8668" s="69">
        <v>1.524</v>
      </c>
      <c r="H8668" s="25" t="s">
        <v>17891</v>
      </c>
      <c r="I8668" s="27" t="s">
        <v>50</v>
      </c>
      <c r="J8668" s="69">
        <v>45.72</v>
      </c>
      <c r="K8668" s="6" t="s">
        <v>18962</v>
      </c>
      <c r="L8668" s="6" t="s">
        <v>95</v>
      </c>
      <c r="M8668" s="69">
        <v>30</v>
      </c>
      <c r="N8668" s="6" t="s">
        <v>59</v>
      </c>
      <c r="O8668" s="6" t="s">
        <v>13580</v>
      </c>
      <c r="R8668" s="91" t="str">
        <f t="shared" si="160"/>
        <v>S05D2244P043</v>
      </c>
      <c r="S8668" s="78">
        <f>VLOOKUP(I8668,品牌型号对应工厂型号!C:E,3,0)</f>
        <v>10</v>
      </c>
      <c r="T8668" s="76" t="str">
        <f>VLOOKUP(I8668,品牌型号对应工厂型号!C:I,7,0)</f>
        <v>111:2.0mil UGGN-70(ZYF-70)</v>
      </c>
    </row>
    <row r="8669" spans="1:20">
      <c r="A8669" s="25">
        <v>43371</v>
      </c>
      <c r="B8669" s="25">
        <v>2.9267381944446242</v>
      </c>
      <c r="C8669" s="26" t="s">
        <v>18948</v>
      </c>
      <c r="D8669" s="25" t="s">
        <v>18963</v>
      </c>
      <c r="E8669" s="26" t="s">
        <v>17890</v>
      </c>
      <c r="F8669" s="25" t="s">
        <v>96</v>
      </c>
      <c r="G8669" s="69">
        <v>1.524</v>
      </c>
      <c r="H8669" s="25" t="s">
        <v>17891</v>
      </c>
      <c r="I8669" s="27" t="s">
        <v>50</v>
      </c>
      <c r="J8669" s="69">
        <v>45.72</v>
      </c>
      <c r="K8669" s="6" t="s">
        <v>18964</v>
      </c>
      <c r="L8669" s="6" t="s">
        <v>95</v>
      </c>
      <c r="M8669" s="69">
        <v>30</v>
      </c>
      <c r="N8669" s="6" t="s">
        <v>59</v>
      </c>
      <c r="O8669" s="6" t="s">
        <v>13580</v>
      </c>
      <c r="R8669" s="91" t="str">
        <f t="shared" si="160"/>
        <v>S05D2244P045</v>
      </c>
      <c r="S8669" s="78">
        <f>VLOOKUP(I8669,品牌型号对应工厂型号!C:E,3,0)</f>
        <v>10</v>
      </c>
      <c r="T8669" s="76" t="str">
        <f>VLOOKUP(I8669,品牌型号对应工厂型号!C:I,7,0)</f>
        <v>111:2.0mil UGGN-70(ZYF-70)</v>
      </c>
    </row>
    <row r="8670" spans="1:20">
      <c r="A8670" s="25">
        <v>43371</v>
      </c>
      <c r="B8670" s="25">
        <v>2.9267379629600327</v>
      </c>
      <c r="C8670" s="26" t="s">
        <v>18948</v>
      </c>
      <c r="D8670" s="25" t="s">
        <v>18965</v>
      </c>
      <c r="E8670" s="26" t="s">
        <v>18708</v>
      </c>
      <c r="F8670" s="25" t="s">
        <v>96</v>
      </c>
      <c r="G8670" s="69">
        <v>1.524</v>
      </c>
      <c r="H8670" s="25" t="s">
        <v>18709</v>
      </c>
      <c r="I8670" s="27" t="s">
        <v>1968</v>
      </c>
      <c r="J8670" s="69">
        <v>45.72</v>
      </c>
      <c r="K8670" s="6" t="s">
        <v>18966</v>
      </c>
      <c r="L8670" s="6" t="s">
        <v>95</v>
      </c>
      <c r="M8670" s="69">
        <v>30</v>
      </c>
      <c r="N8670" s="6" t="s">
        <v>59</v>
      </c>
      <c r="O8670" s="6" t="s">
        <v>13580</v>
      </c>
      <c r="R8670" s="91" t="str">
        <f t="shared" si="160"/>
        <v>S06D2514P009</v>
      </c>
      <c r="S8670" s="78">
        <f>VLOOKUP(I8670,品牌型号对应工厂型号!C:E,3,0)</f>
        <v>10</v>
      </c>
      <c r="T8670" s="76" t="str">
        <f>VLOOKUP(I8670,品牌型号对应工厂型号!C:I,7,0)</f>
        <v>112:2.0mil USGY-35(ZYF-66)</v>
      </c>
    </row>
    <row r="8671" spans="1:20">
      <c r="A8671" s="25">
        <v>43371</v>
      </c>
      <c r="B8671" s="25">
        <v>2.9267381944446242</v>
      </c>
      <c r="C8671" s="26" t="s">
        <v>18948</v>
      </c>
      <c r="D8671" s="25" t="s">
        <v>18967</v>
      </c>
      <c r="E8671" s="26" t="s">
        <v>18708</v>
      </c>
      <c r="F8671" s="25" t="s">
        <v>96</v>
      </c>
      <c r="G8671" s="69">
        <v>1.524</v>
      </c>
      <c r="H8671" s="25" t="s">
        <v>18709</v>
      </c>
      <c r="I8671" s="27" t="s">
        <v>1968</v>
      </c>
      <c r="J8671" s="69">
        <v>45.72</v>
      </c>
      <c r="K8671" s="6" t="s">
        <v>18968</v>
      </c>
      <c r="L8671" s="6" t="s">
        <v>95</v>
      </c>
      <c r="M8671" s="69">
        <v>30</v>
      </c>
      <c r="N8671" s="6" t="s">
        <v>59</v>
      </c>
      <c r="O8671" s="6" t="s">
        <v>13580</v>
      </c>
      <c r="R8671" s="91" t="str">
        <f t="shared" si="160"/>
        <v>S06D2514P001</v>
      </c>
      <c r="S8671" s="78">
        <f>VLOOKUP(I8671,品牌型号对应工厂型号!C:E,3,0)</f>
        <v>10</v>
      </c>
      <c r="T8671" s="76" t="str">
        <f>VLOOKUP(I8671,品牌型号对应工厂型号!C:I,7,0)</f>
        <v>112:2.0mil USGY-35(ZYF-66)</v>
      </c>
    </row>
    <row r="8672" spans="1:20">
      <c r="A8672" s="25">
        <v>43371</v>
      </c>
      <c r="B8672" s="25">
        <v>2.9267379629600327</v>
      </c>
      <c r="C8672" s="26" t="s">
        <v>18948</v>
      </c>
      <c r="D8672" s="25" t="s">
        <v>18969</v>
      </c>
      <c r="E8672" s="26" t="s">
        <v>17901</v>
      </c>
      <c r="F8672" s="25" t="s">
        <v>96</v>
      </c>
      <c r="G8672" s="69">
        <v>1.524</v>
      </c>
      <c r="H8672" s="25" t="s">
        <v>17902</v>
      </c>
      <c r="I8672" s="27" t="s">
        <v>1478</v>
      </c>
      <c r="J8672" s="69">
        <v>45.72</v>
      </c>
      <c r="K8672" s="6" t="s">
        <v>18970</v>
      </c>
      <c r="L8672" s="6" t="s">
        <v>95</v>
      </c>
      <c r="M8672" s="69">
        <v>30</v>
      </c>
      <c r="N8672" s="6" t="s">
        <v>59</v>
      </c>
      <c r="O8672" s="6" t="s">
        <v>13580</v>
      </c>
      <c r="R8672" s="91" t="str">
        <f t="shared" si="160"/>
        <v>S09N2441P059</v>
      </c>
      <c r="S8672" s="78">
        <f>VLOOKUP(I8672,品牌型号对应工厂型号!C:E,3,0)</f>
        <v>10</v>
      </c>
      <c r="T8672" s="76" t="str">
        <f>VLOOKUP(I8672,品牌型号对应工厂型号!C:I,7,0)</f>
        <v>113:2.0mil USGY-15(ZYF-88)</v>
      </c>
    </row>
    <row r="8673" spans="1:20">
      <c r="A8673" s="25">
        <v>43371</v>
      </c>
      <c r="B8673" s="25">
        <v>2.9267381944446242</v>
      </c>
      <c r="C8673" s="26" t="s">
        <v>18948</v>
      </c>
      <c r="D8673" s="25" t="s">
        <v>18971</v>
      </c>
      <c r="E8673" s="26" t="s">
        <v>17901</v>
      </c>
      <c r="F8673" s="25" t="s">
        <v>96</v>
      </c>
      <c r="G8673" s="69">
        <v>1.524</v>
      </c>
      <c r="H8673" s="25" t="s">
        <v>17902</v>
      </c>
      <c r="I8673" s="27" t="s">
        <v>1478</v>
      </c>
      <c r="J8673" s="69">
        <v>45.72</v>
      </c>
      <c r="K8673" s="6" t="s">
        <v>18972</v>
      </c>
      <c r="L8673" s="6" t="s">
        <v>95</v>
      </c>
      <c r="M8673" s="69">
        <v>30</v>
      </c>
      <c r="N8673" s="6" t="s">
        <v>59</v>
      </c>
      <c r="O8673" s="6" t="s">
        <v>13580</v>
      </c>
      <c r="R8673" s="91" t="str">
        <f t="shared" si="160"/>
        <v>S09N2441P020</v>
      </c>
      <c r="S8673" s="78">
        <f>VLOOKUP(I8673,品牌型号对应工厂型号!C:E,3,0)</f>
        <v>10</v>
      </c>
      <c r="T8673" s="76" t="str">
        <f>VLOOKUP(I8673,品牌型号对应工厂型号!C:I,7,0)</f>
        <v>113:2.0mil USGY-15(ZYF-88)</v>
      </c>
    </row>
    <row r="8674" spans="1:20">
      <c r="A8674" s="25">
        <v>43372</v>
      </c>
      <c r="B8674" s="25">
        <v>1.9267376157440594</v>
      </c>
      <c r="C8674" s="26" t="s">
        <v>18973</v>
      </c>
      <c r="D8674" s="25" t="s">
        <v>18974</v>
      </c>
      <c r="E8674" s="26" t="s">
        <v>18708</v>
      </c>
      <c r="F8674" s="25" t="s">
        <v>96</v>
      </c>
      <c r="G8674" s="69">
        <v>1.524</v>
      </c>
      <c r="H8674" s="25" t="s">
        <v>18709</v>
      </c>
      <c r="I8674" s="27" t="s">
        <v>1968</v>
      </c>
      <c r="J8674" s="69">
        <v>45.72</v>
      </c>
      <c r="K8674" s="6" t="s">
        <v>18975</v>
      </c>
      <c r="L8674" s="6" t="s">
        <v>95</v>
      </c>
      <c r="M8674" s="69">
        <v>30</v>
      </c>
      <c r="N8674" s="6" t="s">
        <v>59</v>
      </c>
      <c r="O8674" s="6" t="s">
        <v>10803</v>
      </c>
      <c r="R8674" s="91" t="str">
        <f t="shared" si="160"/>
        <v>S06D2514P002</v>
      </c>
      <c r="S8674" s="78">
        <f>VLOOKUP(I8674,品牌型号对应工厂型号!C:E,3,0)</f>
        <v>10</v>
      </c>
      <c r="T8674" s="76" t="str">
        <f>VLOOKUP(I8674,品牌型号对应工厂型号!C:I,7,0)</f>
        <v>112:2.0mil USGY-35(ZYF-66)</v>
      </c>
    </row>
    <row r="8675" spans="1:20">
      <c r="A8675" s="25">
        <v>43372</v>
      </c>
      <c r="B8675" s="25">
        <v>1.9267376157440594</v>
      </c>
      <c r="C8675" s="26" t="s">
        <v>18973</v>
      </c>
      <c r="D8675" s="25" t="s">
        <v>18976</v>
      </c>
      <c r="E8675" s="26" t="s">
        <v>918</v>
      </c>
      <c r="F8675" s="25" t="s">
        <v>91</v>
      </c>
      <c r="G8675" s="69">
        <v>1.524</v>
      </c>
      <c r="H8675" s="25" t="s">
        <v>121</v>
      </c>
      <c r="I8675" s="27" t="s">
        <v>111</v>
      </c>
      <c r="J8675" s="69">
        <v>45.72</v>
      </c>
      <c r="K8675" s="6" t="s">
        <v>18977</v>
      </c>
      <c r="L8675" s="6" t="s">
        <v>95</v>
      </c>
      <c r="M8675" s="69">
        <v>30</v>
      </c>
      <c r="N8675" s="6" t="s">
        <v>59</v>
      </c>
      <c r="O8675" s="6" t="s">
        <v>10803</v>
      </c>
      <c r="R8675" s="91" t="str">
        <f t="shared" si="160"/>
        <v>S02D2159P020</v>
      </c>
      <c r="S8675" s="78">
        <f>VLOOKUP(I8675,品牌型号对应工厂型号!C:E,3,0)</f>
        <v>10</v>
      </c>
      <c r="T8675" s="76" t="str">
        <f>VLOOKUP(I8675,品牌型号对应工厂型号!C:I,7,0)</f>
        <v>173:2.0mil ENCGR-65（C-73卓越系列）</v>
      </c>
    </row>
    <row r="8676" spans="1:20">
      <c r="A8676" s="25">
        <v>43372</v>
      </c>
      <c r="B8676" s="25">
        <v>1.9267376157440594</v>
      </c>
      <c r="C8676" s="26" t="s">
        <v>18973</v>
      </c>
      <c r="D8676" s="25" t="s">
        <v>18978</v>
      </c>
      <c r="E8676" s="26" t="s">
        <v>17890</v>
      </c>
      <c r="F8676" s="25" t="s">
        <v>96</v>
      </c>
      <c r="G8676" s="69">
        <v>1.524</v>
      </c>
      <c r="H8676" s="25" t="s">
        <v>17891</v>
      </c>
      <c r="I8676" s="27" t="s">
        <v>50</v>
      </c>
      <c r="J8676" s="69">
        <v>45.72</v>
      </c>
      <c r="K8676" s="6" t="s">
        <v>18979</v>
      </c>
      <c r="L8676" s="6" t="s">
        <v>95</v>
      </c>
      <c r="M8676" s="69">
        <v>30</v>
      </c>
      <c r="N8676" s="6" t="s">
        <v>59</v>
      </c>
      <c r="O8676" s="6" t="s">
        <v>10803</v>
      </c>
      <c r="R8676" s="91" t="str">
        <f t="shared" si="160"/>
        <v>S05D2244P023</v>
      </c>
      <c r="S8676" s="78">
        <f>VLOOKUP(I8676,品牌型号对应工厂型号!C:E,3,0)</f>
        <v>10</v>
      </c>
      <c r="T8676" s="76" t="str">
        <f>VLOOKUP(I8676,品牌型号对应工厂型号!C:I,7,0)</f>
        <v>111:2.0mil UGGN-70(ZYF-70)</v>
      </c>
    </row>
    <row r="8677" spans="1:20">
      <c r="A8677" s="25">
        <v>43372</v>
      </c>
      <c r="B8677" s="25">
        <v>1.9267376157440594</v>
      </c>
      <c r="C8677" s="26" t="s">
        <v>18980</v>
      </c>
      <c r="D8677" s="25" t="s">
        <v>18981</v>
      </c>
      <c r="E8677" s="26" t="s">
        <v>17890</v>
      </c>
      <c r="F8677" s="25" t="s">
        <v>96</v>
      </c>
      <c r="G8677" s="69">
        <v>1.524</v>
      </c>
      <c r="H8677" s="25" t="s">
        <v>17891</v>
      </c>
      <c r="I8677" s="27" t="s">
        <v>50</v>
      </c>
      <c r="J8677" s="69">
        <v>45.72</v>
      </c>
      <c r="K8677" s="6" t="s">
        <v>18982</v>
      </c>
      <c r="L8677" s="6" t="s">
        <v>95</v>
      </c>
      <c r="M8677" s="69">
        <v>30</v>
      </c>
      <c r="N8677" s="6" t="s">
        <v>59</v>
      </c>
      <c r="O8677" s="6" t="s">
        <v>6694</v>
      </c>
      <c r="R8677" s="91" t="str">
        <f t="shared" si="160"/>
        <v>S05D2244P038</v>
      </c>
      <c r="S8677" s="78">
        <f>VLOOKUP(I8677,品牌型号对应工厂型号!C:E,3,0)</f>
        <v>10</v>
      </c>
      <c r="T8677" s="76" t="str">
        <f>VLOOKUP(I8677,品牌型号对应工厂型号!C:I,7,0)</f>
        <v>111:2.0mil UGGN-70(ZYF-70)</v>
      </c>
    </row>
    <row r="8678" spans="1:20">
      <c r="A8678" s="25">
        <v>43372</v>
      </c>
      <c r="B8678" s="25">
        <v>1.9267376157440594</v>
      </c>
      <c r="C8678" s="26" t="s">
        <v>18980</v>
      </c>
      <c r="D8678" s="25" t="s">
        <v>18983</v>
      </c>
      <c r="E8678" s="26" t="s">
        <v>17890</v>
      </c>
      <c r="F8678" s="25" t="s">
        <v>96</v>
      </c>
      <c r="G8678" s="69">
        <v>1.524</v>
      </c>
      <c r="H8678" s="25" t="s">
        <v>17891</v>
      </c>
      <c r="I8678" s="27" t="s">
        <v>50</v>
      </c>
      <c r="J8678" s="69">
        <v>45.72</v>
      </c>
      <c r="K8678" s="6" t="s">
        <v>18984</v>
      </c>
      <c r="L8678" s="6" t="s">
        <v>95</v>
      </c>
      <c r="M8678" s="69">
        <v>30</v>
      </c>
      <c r="N8678" s="6" t="s">
        <v>59</v>
      </c>
      <c r="O8678" s="6" t="s">
        <v>6694</v>
      </c>
      <c r="R8678" s="91" t="str">
        <f t="shared" si="160"/>
        <v>S05D2244P018</v>
      </c>
      <c r="S8678" s="78">
        <f>VLOOKUP(I8678,品牌型号对应工厂型号!C:E,3,0)</f>
        <v>10</v>
      </c>
      <c r="T8678" s="76" t="str">
        <f>VLOOKUP(I8678,品牌型号对应工厂型号!C:I,7,0)</f>
        <v>111:2.0mil UGGN-70(ZYF-70)</v>
      </c>
    </row>
    <row r="8679" spans="1:20">
      <c r="A8679" s="25">
        <v>43372</v>
      </c>
      <c r="B8679" s="25">
        <v>1.9267376157440594</v>
      </c>
      <c r="C8679" s="26" t="s">
        <v>18980</v>
      </c>
      <c r="D8679" s="25" t="s">
        <v>18985</v>
      </c>
      <c r="E8679" s="26" t="s">
        <v>17890</v>
      </c>
      <c r="F8679" s="25" t="s">
        <v>96</v>
      </c>
      <c r="G8679" s="69">
        <v>1.524</v>
      </c>
      <c r="H8679" s="25" t="s">
        <v>17891</v>
      </c>
      <c r="I8679" s="27" t="s">
        <v>50</v>
      </c>
      <c r="J8679" s="69">
        <v>45.72</v>
      </c>
      <c r="K8679" s="6" t="s">
        <v>18986</v>
      </c>
      <c r="L8679" s="6" t="s">
        <v>95</v>
      </c>
      <c r="M8679" s="69">
        <v>30</v>
      </c>
      <c r="N8679" s="6" t="s">
        <v>59</v>
      </c>
      <c r="O8679" s="6" t="s">
        <v>6694</v>
      </c>
      <c r="R8679" s="91" t="str">
        <f t="shared" si="160"/>
        <v>S05D2244P035</v>
      </c>
      <c r="S8679" s="78">
        <f>VLOOKUP(I8679,品牌型号对应工厂型号!C:E,3,0)</f>
        <v>10</v>
      </c>
      <c r="T8679" s="76" t="str">
        <f>VLOOKUP(I8679,品牌型号对应工厂型号!C:I,7,0)</f>
        <v>111:2.0mil UGGN-70(ZYF-70)</v>
      </c>
    </row>
    <row r="8680" spans="1:20">
      <c r="A8680" s="25">
        <v>43372</v>
      </c>
      <c r="B8680" s="25">
        <v>1.9267376157440594</v>
      </c>
      <c r="C8680" s="26" t="s">
        <v>18980</v>
      </c>
      <c r="D8680" s="25" t="s">
        <v>18987</v>
      </c>
      <c r="E8680" s="26" t="s">
        <v>17890</v>
      </c>
      <c r="F8680" s="25" t="s">
        <v>96</v>
      </c>
      <c r="G8680" s="69">
        <v>1.524</v>
      </c>
      <c r="H8680" s="25" t="s">
        <v>17891</v>
      </c>
      <c r="I8680" s="27" t="s">
        <v>50</v>
      </c>
      <c r="J8680" s="69">
        <v>45.72</v>
      </c>
      <c r="K8680" s="6" t="s">
        <v>18988</v>
      </c>
      <c r="L8680" s="6" t="s">
        <v>95</v>
      </c>
      <c r="M8680" s="69">
        <v>30</v>
      </c>
      <c r="N8680" s="6" t="s">
        <v>59</v>
      </c>
      <c r="O8680" s="6" t="s">
        <v>6694</v>
      </c>
      <c r="R8680" s="91" t="str">
        <f t="shared" si="160"/>
        <v>S05D2244P024</v>
      </c>
      <c r="S8680" s="78">
        <f>VLOOKUP(I8680,品牌型号对应工厂型号!C:E,3,0)</f>
        <v>10</v>
      </c>
      <c r="T8680" s="76" t="str">
        <f>VLOOKUP(I8680,品牌型号对应工厂型号!C:I,7,0)</f>
        <v>111:2.0mil UGGN-70(ZYF-70)</v>
      </c>
    </row>
    <row r="8681" spans="1:20">
      <c r="A8681" s="25">
        <v>43372</v>
      </c>
      <c r="B8681" s="25">
        <v>1.9267376157440594</v>
      </c>
      <c r="C8681" s="26" t="s">
        <v>18980</v>
      </c>
      <c r="D8681" s="25" t="s">
        <v>18989</v>
      </c>
      <c r="E8681" s="26" t="s">
        <v>17890</v>
      </c>
      <c r="F8681" s="25" t="s">
        <v>96</v>
      </c>
      <c r="G8681" s="69">
        <v>1.524</v>
      </c>
      <c r="H8681" s="25" t="s">
        <v>17891</v>
      </c>
      <c r="I8681" s="27" t="s">
        <v>50</v>
      </c>
      <c r="J8681" s="69">
        <v>45.72</v>
      </c>
      <c r="K8681" s="6" t="s">
        <v>18990</v>
      </c>
      <c r="L8681" s="6" t="s">
        <v>95</v>
      </c>
      <c r="M8681" s="69">
        <v>30</v>
      </c>
      <c r="N8681" s="6" t="s">
        <v>59</v>
      </c>
      <c r="O8681" s="6" t="s">
        <v>6694</v>
      </c>
      <c r="R8681" s="91" t="str">
        <f t="shared" si="160"/>
        <v>S09N2445P004</v>
      </c>
      <c r="S8681" s="78">
        <f>VLOOKUP(I8681,品牌型号对应工厂型号!C:E,3,0)</f>
        <v>10</v>
      </c>
      <c r="T8681" s="76" t="str">
        <f>VLOOKUP(I8681,品牌型号对应工厂型号!C:I,7,0)</f>
        <v>111:2.0mil UGGN-70(ZYF-70)</v>
      </c>
    </row>
    <row r="8682" spans="1:20">
      <c r="A8682" s="25">
        <v>43372</v>
      </c>
      <c r="B8682" s="25">
        <v>1.9267376157440594</v>
      </c>
      <c r="C8682" s="26" t="s">
        <v>18980</v>
      </c>
      <c r="D8682" s="25" t="s">
        <v>18991</v>
      </c>
      <c r="E8682" s="26" t="s">
        <v>17890</v>
      </c>
      <c r="F8682" s="25" t="s">
        <v>96</v>
      </c>
      <c r="G8682" s="69">
        <v>1.524</v>
      </c>
      <c r="H8682" s="25" t="s">
        <v>17891</v>
      </c>
      <c r="I8682" s="27" t="s">
        <v>50</v>
      </c>
      <c r="J8682" s="69">
        <v>45.72</v>
      </c>
      <c r="K8682" s="6" t="s">
        <v>18992</v>
      </c>
      <c r="L8682" s="6" t="s">
        <v>95</v>
      </c>
      <c r="M8682" s="69">
        <v>30</v>
      </c>
      <c r="N8682" s="6" t="s">
        <v>59</v>
      </c>
      <c r="O8682" s="6" t="s">
        <v>6694</v>
      </c>
      <c r="R8682" s="91" t="str">
        <f t="shared" si="160"/>
        <v>S05D2244P036</v>
      </c>
      <c r="S8682" s="78">
        <f>VLOOKUP(I8682,品牌型号对应工厂型号!C:E,3,0)</f>
        <v>10</v>
      </c>
      <c r="T8682" s="76" t="str">
        <f>VLOOKUP(I8682,品牌型号对应工厂型号!C:I,7,0)</f>
        <v>111:2.0mil UGGN-70(ZYF-70)</v>
      </c>
    </row>
    <row r="8683" spans="1:20">
      <c r="A8683" s="25">
        <v>43372</v>
      </c>
      <c r="B8683" s="25">
        <v>1.9267376157440594</v>
      </c>
      <c r="C8683" s="26" t="s">
        <v>18980</v>
      </c>
      <c r="D8683" s="25" t="s">
        <v>18993</v>
      </c>
      <c r="E8683" s="26" t="s">
        <v>17890</v>
      </c>
      <c r="F8683" s="25" t="s">
        <v>96</v>
      </c>
      <c r="G8683" s="69">
        <v>1.524</v>
      </c>
      <c r="H8683" s="25" t="s">
        <v>17891</v>
      </c>
      <c r="I8683" s="27" t="s">
        <v>50</v>
      </c>
      <c r="J8683" s="69">
        <v>45.72</v>
      </c>
      <c r="K8683" s="6" t="s">
        <v>18994</v>
      </c>
      <c r="L8683" s="6" t="s">
        <v>95</v>
      </c>
      <c r="M8683" s="69">
        <v>30</v>
      </c>
      <c r="N8683" s="6" t="s">
        <v>59</v>
      </c>
      <c r="O8683" s="6" t="s">
        <v>6694</v>
      </c>
      <c r="R8683" s="91" t="str">
        <f t="shared" si="160"/>
        <v>S09N2445P006</v>
      </c>
      <c r="S8683" s="78">
        <f>VLOOKUP(I8683,品牌型号对应工厂型号!C:E,3,0)</f>
        <v>10</v>
      </c>
      <c r="T8683" s="76" t="str">
        <f>VLOOKUP(I8683,品牌型号对应工厂型号!C:I,7,0)</f>
        <v>111:2.0mil UGGN-70(ZYF-70)</v>
      </c>
    </row>
    <row r="8684" spans="1:20">
      <c r="A8684" s="25">
        <v>43372</v>
      </c>
      <c r="B8684" s="25">
        <v>1.9267376157440594</v>
      </c>
      <c r="C8684" s="26" t="s">
        <v>18980</v>
      </c>
      <c r="D8684" s="25" t="s">
        <v>18995</v>
      </c>
      <c r="E8684" s="26" t="s">
        <v>17890</v>
      </c>
      <c r="F8684" s="25" t="s">
        <v>96</v>
      </c>
      <c r="G8684" s="69">
        <v>1.524</v>
      </c>
      <c r="H8684" s="25" t="s">
        <v>17891</v>
      </c>
      <c r="I8684" s="27" t="s">
        <v>50</v>
      </c>
      <c r="J8684" s="69">
        <v>45.72</v>
      </c>
      <c r="K8684" s="6" t="s">
        <v>18996</v>
      </c>
      <c r="L8684" s="6" t="s">
        <v>95</v>
      </c>
      <c r="M8684" s="69">
        <v>30</v>
      </c>
      <c r="N8684" s="6" t="s">
        <v>59</v>
      </c>
      <c r="O8684" s="6" t="s">
        <v>6694</v>
      </c>
      <c r="R8684" s="91" t="str">
        <f t="shared" si="160"/>
        <v>S05D2244P044</v>
      </c>
      <c r="S8684" s="78">
        <f>VLOOKUP(I8684,品牌型号对应工厂型号!C:E,3,0)</f>
        <v>10</v>
      </c>
      <c r="T8684" s="76" t="str">
        <f>VLOOKUP(I8684,品牌型号对应工厂型号!C:I,7,0)</f>
        <v>111:2.0mil UGGN-70(ZYF-70)</v>
      </c>
    </row>
    <row r="8685" spans="1:20">
      <c r="A8685" s="25">
        <v>43372</v>
      </c>
      <c r="B8685" s="25">
        <v>1.9267376157440594</v>
      </c>
      <c r="C8685" s="26" t="s">
        <v>18980</v>
      </c>
      <c r="D8685" s="25" t="s">
        <v>18997</v>
      </c>
      <c r="E8685" s="26" t="s">
        <v>17890</v>
      </c>
      <c r="F8685" s="25" t="s">
        <v>96</v>
      </c>
      <c r="G8685" s="69">
        <v>1.524</v>
      </c>
      <c r="H8685" s="25" t="s">
        <v>17891</v>
      </c>
      <c r="I8685" s="27" t="s">
        <v>50</v>
      </c>
      <c r="J8685" s="69">
        <v>45.72</v>
      </c>
      <c r="K8685" s="6" t="s">
        <v>18998</v>
      </c>
      <c r="L8685" s="6" t="s">
        <v>95</v>
      </c>
      <c r="M8685" s="69">
        <v>30</v>
      </c>
      <c r="N8685" s="6" t="s">
        <v>59</v>
      </c>
      <c r="O8685" s="6" t="s">
        <v>6694</v>
      </c>
      <c r="R8685" s="91" t="str">
        <f t="shared" si="160"/>
        <v>S05D2244P039</v>
      </c>
      <c r="S8685" s="78">
        <f>VLOOKUP(I8685,品牌型号对应工厂型号!C:E,3,0)</f>
        <v>10</v>
      </c>
      <c r="T8685" s="76" t="str">
        <f>VLOOKUP(I8685,品牌型号对应工厂型号!C:I,7,0)</f>
        <v>111:2.0mil UGGN-70(ZYF-70)</v>
      </c>
    </row>
    <row r="8686" spans="1:20">
      <c r="A8686" s="25">
        <v>43372</v>
      </c>
      <c r="B8686" s="25">
        <v>1.9267376157440594</v>
      </c>
      <c r="C8686" s="26" t="s">
        <v>18980</v>
      </c>
      <c r="D8686" s="25" t="s">
        <v>18999</v>
      </c>
      <c r="E8686" s="26" t="s">
        <v>17890</v>
      </c>
      <c r="F8686" s="25" t="s">
        <v>96</v>
      </c>
      <c r="G8686" s="69">
        <v>1.524</v>
      </c>
      <c r="H8686" s="25" t="s">
        <v>17891</v>
      </c>
      <c r="I8686" s="27" t="s">
        <v>50</v>
      </c>
      <c r="J8686" s="69">
        <v>45.72</v>
      </c>
      <c r="K8686" s="6" t="s">
        <v>19000</v>
      </c>
      <c r="L8686" s="6" t="s">
        <v>95</v>
      </c>
      <c r="M8686" s="69">
        <v>30</v>
      </c>
      <c r="N8686" s="6" t="s">
        <v>59</v>
      </c>
      <c r="O8686" s="6" t="s">
        <v>6694</v>
      </c>
      <c r="R8686" s="91" t="str">
        <f t="shared" si="160"/>
        <v>S05D2244P027</v>
      </c>
      <c r="S8686" s="78">
        <f>VLOOKUP(I8686,品牌型号对应工厂型号!C:E,3,0)</f>
        <v>10</v>
      </c>
      <c r="T8686" s="76" t="str">
        <f>VLOOKUP(I8686,品牌型号对应工厂型号!C:I,7,0)</f>
        <v>111:2.0mil UGGN-70(ZYF-70)</v>
      </c>
    </row>
    <row r="8687" spans="1:20">
      <c r="A8687" s="25">
        <v>43372</v>
      </c>
      <c r="B8687" s="25">
        <v>1.9267376157440594</v>
      </c>
      <c r="C8687" s="26" t="s">
        <v>18980</v>
      </c>
      <c r="D8687" s="25" t="s">
        <v>19001</v>
      </c>
      <c r="E8687" s="26" t="s">
        <v>17890</v>
      </c>
      <c r="F8687" s="25" t="s">
        <v>96</v>
      </c>
      <c r="G8687" s="69">
        <v>1.524</v>
      </c>
      <c r="H8687" s="25" t="s">
        <v>17891</v>
      </c>
      <c r="I8687" s="27" t="s">
        <v>50</v>
      </c>
      <c r="J8687" s="69">
        <v>45.72</v>
      </c>
      <c r="K8687" s="6" t="s">
        <v>19002</v>
      </c>
      <c r="L8687" s="6" t="s">
        <v>95</v>
      </c>
      <c r="M8687" s="69">
        <v>30</v>
      </c>
      <c r="N8687" s="6" t="s">
        <v>59</v>
      </c>
      <c r="O8687" s="6" t="s">
        <v>6694</v>
      </c>
      <c r="R8687" s="91" t="str">
        <f t="shared" si="160"/>
        <v>S05D2244P028</v>
      </c>
      <c r="S8687" s="78">
        <f>VLOOKUP(I8687,品牌型号对应工厂型号!C:E,3,0)</f>
        <v>10</v>
      </c>
      <c r="T8687" s="76" t="str">
        <f>VLOOKUP(I8687,品牌型号对应工厂型号!C:I,7,0)</f>
        <v>111:2.0mil UGGN-70(ZYF-70)</v>
      </c>
    </row>
    <row r="8688" spans="1:20">
      <c r="A8688" s="25">
        <v>43372</v>
      </c>
      <c r="B8688" s="25">
        <v>1.9267376157440594</v>
      </c>
      <c r="C8688" s="26" t="s">
        <v>18980</v>
      </c>
      <c r="D8688" s="25" t="s">
        <v>19003</v>
      </c>
      <c r="E8688" s="26" t="s">
        <v>17890</v>
      </c>
      <c r="F8688" s="25" t="s">
        <v>96</v>
      </c>
      <c r="G8688" s="69">
        <v>1.524</v>
      </c>
      <c r="H8688" s="25" t="s">
        <v>17891</v>
      </c>
      <c r="I8688" s="27" t="s">
        <v>50</v>
      </c>
      <c r="J8688" s="69">
        <v>45.72</v>
      </c>
      <c r="K8688" s="6" t="s">
        <v>19004</v>
      </c>
      <c r="L8688" s="6" t="s">
        <v>95</v>
      </c>
      <c r="M8688" s="69">
        <v>30</v>
      </c>
      <c r="N8688" s="6" t="s">
        <v>59</v>
      </c>
      <c r="O8688" s="6" t="s">
        <v>6694</v>
      </c>
      <c r="R8688" s="91" t="str">
        <f t="shared" si="160"/>
        <v>S05D2244P037</v>
      </c>
      <c r="S8688" s="78">
        <f>VLOOKUP(I8688,品牌型号对应工厂型号!C:E,3,0)</f>
        <v>10</v>
      </c>
      <c r="T8688" s="76" t="str">
        <f>VLOOKUP(I8688,品牌型号对应工厂型号!C:I,7,0)</f>
        <v>111:2.0mil UGGN-70(ZYF-70)</v>
      </c>
    </row>
    <row r="8689" spans="1:20">
      <c r="A8689" s="25">
        <v>43372</v>
      </c>
      <c r="B8689" s="25">
        <v>1.9267376157440594</v>
      </c>
      <c r="C8689" s="26" t="s">
        <v>19005</v>
      </c>
      <c r="D8689" s="25" t="s">
        <v>19006</v>
      </c>
      <c r="E8689" s="26" t="s">
        <v>17890</v>
      </c>
      <c r="F8689" s="25" t="s">
        <v>96</v>
      </c>
      <c r="G8689" s="69">
        <v>1.524</v>
      </c>
      <c r="H8689" s="25" t="s">
        <v>17891</v>
      </c>
      <c r="I8689" s="27" t="s">
        <v>50</v>
      </c>
      <c r="J8689" s="69">
        <v>45.72</v>
      </c>
      <c r="K8689" s="6" t="s">
        <v>19007</v>
      </c>
      <c r="L8689" s="6" t="s">
        <v>95</v>
      </c>
      <c r="M8689" s="69">
        <v>30</v>
      </c>
      <c r="N8689" s="6" t="s">
        <v>59</v>
      </c>
      <c r="O8689" s="6" t="s">
        <v>19008</v>
      </c>
      <c r="R8689" s="91" t="str">
        <f t="shared" si="160"/>
        <v>S09N2444P018</v>
      </c>
      <c r="S8689" s="78">
        <f>VLOOKUP(I8689,品牌型号对应工厂型号!C:E,3,0)</f>
        <v>10</v>
      </c>
      <c r="T8689" s="76" t="str">
        <f>VLOOKUP(I8689,品牌型号对应工厂型号!C:I,7,0)</f>
        <v>111:2.0mil UGGN-70(ZYF-70)</v>
      </c>
    </row>
    <row r="8690" spans="1:20">
      <c r="A8690" s="25">
        <v>43372</v>
      </c>
      <c r="B8690" s="25">
        <v>1.9267376157440594</v>
      </c>
      <c r="C8690" s="26" t="s">
        <v>19005</v>
      </c>
      <c r="D8690" s="25" t="s">
        <v>19009</v>
      </c>
      <c r="E8690" s="26" t="s">
        <v>17890</v>
      </c>
      <c r="F8690" s="25" t="s">
        <v>96</v>
      </c>
      <c r="G8690" s="69">
        <v>1.524</v>
      </c>
      <c r="H8690" s="25" t="s">
        <v>17891</v>
      </c>
      <c r="I8690" s="27" t="s">
        <v>50</v>
      </c>
      <c r="J8690" s="69">
        <v>45.72</v>
      </c>
      <c r="K8690" s="6" t="s">
        <v>19010</v>
      </c>
      <c r="L8690" s="6" t="s">
        <v>95</v>
      </c>
      <c r="M8690" s="69">
        <v>30</v>
      </c>
      <c r="N8690" s="6" t="s">
        <v>59</v>
      </c>
      <c r="O8690" s="6" t="s">
        <v>19008</v>
      </c>
      <c r="R8690" s="91" t="str">
        <f t="shared" si="160"/>
        <v>S09N2444P010</v>
      </c>
      <c r="S8690" s="78">
        <f>VLOOKUP(I8690,品牌型号对应工厂型号!C:E,3,0)</f>
        <v>10</v>
      </c>
      <c r="T8690" s="76" t="str">
        <f>VLOOKUP(I8690,品牌型号对应工厂型号!C:I,7,0)</f>
        <v>111:2.0mil UGGN-70(ZYF-70)</v>
      </c>
    </row>
    <row r="8691" spans="1:20">
      <c r="A8691" s="25">
        <v>43372</v>
      </c>
      <c r="B8691" s="25">
        <v>1.9267376157440594</v>
      </c>
      <c r="C8691" s="26" t="s">
        <v>19005</v>
      </c>
      <c r="D8691" s="25" t="s">
        <v>19011</v>
      </c>
      <c r="E8691" s="26" t="s">
        <v>17890</v>
      </c>
      <c r="F8691" s="25" t="s">
        <v>96</v>
      </c>
      <c r="G8691" s="69">
        <v>1.524</v>
      </c>
      <c r="H8691" s="25" t="s">
        <v>17891</v>
      </c>
      <c r="I8691" s="27" t="s">
        <v>50</v>
      </c>
      <c r="J8691" s="69">
        <v>45.72</v>
      </c>
      <c r="K8691" s="6" t="s">
        <v>19012</v>
      </c>
      <c r="L8691" s="6" t="s">
        <v>95</v>
      </c>
      <c r="M8691" s="69">
        <v>30</v>
      </c>
      <c r="N8691" s="6" t="s">
        <v>59</v>
      </c>
      <c r="O8691" s="6" t="s">
        <v>19008</v>
      </c>
      <c r="R8691" s="91" t="str">
        <f t="shared" si="160"/>
        <v>S09N2444P017</v>
      </c>
      <c r="S8691" s="78">
        <f>VLOOKUP(I8691,品牌型号对应工厂型号!C:E,3,0)</f>
        <v>10</v>
      </c>
      <c r="T8691" s="76" t="str">
        <f>VLOOKUP(I8691,品牌型号对应工厂型号!C:I,7,0)</f>
        <v>111:2.0mil UGGN-70(ZYF-70)</v>
      </c>
    </row>
    <row r="8692" spans="1:20">
      <c r="A8692" s="25">
        <v>43372</v>
      </c>
      <c r="B8692" s="25">
        <v>1.9267376157440594</v>
      </c>
      <c r="C8692" s="26" t="s">
        <v>19005</v>
      </c>
      <c r="D8692" s="25" t="s">
        <v>19013</v>
      </c>
      <c r="E8692" s="26" t="s">
        <v>17890</v>
      </c>
      <c r="F8692" s="25" t="s">
        <v>96</v>
      </c>
      <c r="G8692" s="69">
        <v>1.524</v>
      </c>
      <c r="H8692" s="25" t="s">
        <v>17891</v>
      </c>
      <c r="I8692" s="27" t="s">
        <v>50</v>
      </c>
      <c r="J8692" s="69">
        <v>45.72</v>
      </c>
      <c r="K8692" s="6" t="s">
        <v>19014</v>
      </c>
      <c r="L8692" s="6" t="s">
        <v>95</v>
      </c>
      <c r="M8692" s="69">
        <v>30</v>
      </c>
      <c r="N8692" s="6" t="s">
        <v>59</v>
      </c>
      <c r="O8692" s="6" t="s">
        <v>19008</v>
      </c>
      <c r="R8692" s="91" t="str">
        <f t="shared" si="160"/>
        <v>S09N2444P011</v>
      </c>
      <c r="S8692" s="78">
        <f>VLOOKUP(I8692,品牌型号对应工厂型号!C:E,3,0)</f>
        <v>10</v>
      </c>
      <c r="T8692" s="76" t="str">
        <f>VLOOKUP(I8692,品牌型号对应工厂型号!C:I,7,0)</f>
        <v>111:2.0mil UGGN-70(ZYF-70)</v>
      </c>
    </row>
    <row r="8693" spans="1:20">
      <c r="A8693" s="25">
        <v>43372</v>
      </c>
      <c r="B8693" s="25">
        <v>1.9267376157440594</v>
      </c>
      <c r="C8693" s="26" t="s">
        <v>19005</v>
      </c>
      <c r="D8693" s="25" t="s">
        <v>19015</v>
      </c>
      <c r="E8693" s="26" t="s">
        <v>17890</v>
      </c>
      <c r="F8693" s="25" t="s">
        <v>96</v>
      </c>
      <c r="G8693" s="69">
        <v>1.524</v>
      </c>
      <c r="H8693" s="25" t="s">
        <v>17891</v>
      </c>
      <c r="I8693" s="27" t="s">
        <v>50</v>
      </c>
      <c r="J8693" s="69">
        <v>45.72</v>
      </c>
      <c r="K8693" s="6" t="s">
        <v>19016</v>
      </c>
      <c r="L8693" s="6" t="s">
        <v>95</v>
      </c>
      <c r="M8693" s="69">
        <v>30</v>
      </c>
      <c r="N8693" s="6" t="s">
        <v>59</v>
      </c>
      <c r="O8693" s="6" t="s">
        <v>19008</v>
      </c>
      <c r="R8693" s="91" t="str">
        <f t="shared" si="160"/>
        <v>S09N2444P012</v>
      </c>
      <c r="S8693" s="78">
        <f>VLOOKUP(I8693,品牌型号对应工厂型号!C:E,3,0)</f>
        <v>10</v>
      </c>
      <c r="T8693" s="76" t="str">
        <f>VLOOKUP(I8693,品牌型号对应工厂型号!C:I,7,0)</f>
        <v>111:2.0mil UGGN-70(ZYF-70)</v>
      </c>
    </row>
    <row r="8694" spans="1:20">
      <c r="A8694" s="25">
        <v>43372</v>
      </c>
      <c r="B8694" s="25">
        <v>1.9267376157440594</v>
      </c>
      <c r="C8694" s="26" t="s">
        <v>19005</v>
      </c>
      <c r="D8694" s="25" t="s">
        <v>19017</v>
      </c>
      <c r="E8694" s="26" t="s">
        <v>17890</v>
      </c>
      <c r="F8694" s="25" t="s">
        <v>96</v>
      </c>
      <c r="G8694" s="69">
        <v>1.524</v>
      </c>
      <c r="H8694" s="25" t="s">
        <v>17891</v>
      </c>
      <c r="I8694" s="27" t="s">
        <v>50</v>
      </c>
      <c r="J8694" s="69">
        <v>45.72</v>
      </c>
      <c r="K8694" s="6" t="s">
        <v>19018</v>
      </c>
      <c r="L8694" s="6" t="s">
        <v>95</v>
      </c>
      <c r="M8694" s="69">
        <v>30</v>
      </c>
      <c r="N8694" s="6" t="s">
        <v>59</v>
      </c>
      <c r="O8694" s="6" t="s">
        <v>19008</v>
      </c>
      <c r="R8694" s="91" t="str">
        <f t="shared" si="160"/>
        <v>S09N2444P013</v>
      </c>
      <c r="S8694" s="78">
        <f>VLOOKUP(I8694,品牌型号对应工厂型号!C:E,3,0)</f>
        <v>10</v>
      </c>
      <c r="T8694" s="76" t="str">
        <f>VLOOKUP(I8694,品牌型号对应工厂型号!C:I,7,0)</f>
        <v>111:2.0mil UGGN-70(ZYF-70)</v>
      </c>
    </row>
    <row r="8695" spans="1:20">
      <c r="A8695" s="25">
        <v>43372</v>
      </c>
      <c r="B8695" s="25">
        <v>1.9267376157440594</v>
      </c>
      <c r="C8695" s="26" t="s">
        <v>19005</v>
      </c>
      <c r="D8695" s="25" t="s">
        <v>19019</v>
      </c>
      <c r="E8695" s="26" t="s">
        <v>17890</v>
      </c>
      <c r="F8695" s="25" t="s">
        <v>96</v>
      </c>
      <c r="G8695" s="69">
        <v>1.524</v>
      </c>
      <c r="H8695" s="25" t="s">
        <v>17891</v>
      </c>
      <c r="I8695" s="27" t="s">
        <v>50</v>
      </c>
      <c r="J8695" s="69">
        <v>45.72</v>
      </c>
      <c r="K8695" s="6" t="s">
        <v>19020</v>
      </c>
      <c r="L8695" s="6" t="s">
        <v>95</v>
      </c>
      <c r="M8695" s="69">
        <v>30</v>
      </c>
      <c r="N8695" s="6" t="s">
        <v>59</v>
      </c>
      <c r="O8695" s="6" t="s">
        <v>19008</v>
      </c>
      <c r="R8695" s="91" t="str">
        <f t="shared" si="160"/>
        <v>S09N2444P016</v>
      </c>
      <c r="S8695" s="78">
        <f>VLOOKUP(I8695,品牌型号对应工厂型号!C:E,3,0)</f>
        <v>10</v>
      </c>
      <c r="T8695" s="76" t="str">
        <f>VLOOKUP(I8695,品牌型号对应工厂型号!C:I,7,0)</f>
        <v>111:2.0mil UGGN-70(ZYF-70)</v>
      </c>
    </row>
    <row r="8696" spans="1:20">
      <c r="A8696" s="25">
        <v>43372</v>
      </c>
      <c r="B8696" s="25">
        <v>1.9267376157440594</v>
      </c>
      <c r="C8696" s="26" t="s">
        <v>19005</v>
      </c>
      <c r="D8696" s="25" t="s">
        <v>19021</v>
      </c>
      <c r="E8696" s="26" t="s">
        <v>17890</v>
      </c>
      <c r="F8696" s="25" t="s">
        <v>96</v>
      </c>
      <c r="G8696" s="69">
        <v>1.524</v>
      </c>
      <c r="H8696" s="25" t="s">
        <v>17891</v>
      </c>
      <c r="I8696" s="27" t="s">
        <v>50</v>
      </c>
      <c r="J8696" s="69">
        <v>45.72</v>
      </c>
      <c r="K8696" s="6" t="s">
        <v>19022</v>
      </c>
      <c r="L8696" s="6" t="s">
        <v>95</v>
      </c>
      <c r="M8696" s="69">
        <v>30</v>
      </c>
      <c r="N8696" s="6" t="s">
        <v>59</v>
      </c>
      <c r="O8696" s="6" t="s">
        <v>19008</v>
      </c>
      <c r="R8696" s="91" t="str">
        <f t="shared" si="160"/>
        <v>S09N2444P015</v>
      </c>
      <c r="S8696" s="78">
        <f>VLOOKUP(I8696,品牌型号对应工厂型号!C:E,3,0)</f>
        <v>10</v>
      </c>
      <c r="T8696" s="76" t="str">
        <f>VLOOKUP(I8696,品牌型号对应工厂型号!C:I,7,0)</f>
        <v>111:2.0mil UGGN-70(ZYF-70)</v>
      </c>
    </row>
    <row r="8697" spans="1:20">
      <c r="A8697" s="25">
        <v>43372</v>
      </c>
      <c r="B8697" s="25">
        <v>1.9267376157440594</v>
      </c>
      <c r="C8697" s="26" t="s">
        <v>19005</v>
      </c>
      <c r="D8697" s="25" t="s">
        <v>19023</v>
      </c>
      <c r="E8697" s="26" t="s">
        <v>17890</v>
      </c>
      <c r="F8697" s="25" t="s">
        <v>96</v>
      </c>
      <c r="G8697" s="69">
        <v>1.524</v>
      </c>
      <c r="H8697" s="25" t="s">
        <v>17891</v>
      </c>
      <c r="I8697" s="27" t="s">
        <v>50</v>
      </c>
      <c r="J8697" s="69">
        <v>45.72</v>
      </c>
      <c r="K8697" s="6" t="s">
        <v>19024</v>
      </c>
      <c r="L8697" s="6" t="s">
        <v>95</v>
      </c>
      <c r="M8697" s="69">
        <v>30</v>
      </c>
      <c r="N8697" s="6" t="s">
        <v>59</v>
      </c>
      <c r="O8697" s="6" t="s">
        <v>19008</v>
      </c>
      <c r="R8697" s="91" t="str">
        <f t="shared" si="160"/>
        <v>S09N2444P014</v>
      </c>
      <c r="S8697" s="78">
        <f>VLOOKUP(I8697,品牌型号对应工厂型号!C:E,3,0)</f>
        <v>10</v>
      </c>
      <c r="T8697" s="76" t="str">
        <f>VLOOKUP(I8697,品牌型号对应工厂型号!C:I,7,0)</f>
        <v>111:2.0mil UGGN-70(ZYF-70)</v>
      </c>
    </row>
    <row r="8698" spans="1:20">
      <c r="A8698" s="25">
        <v>43372</v>
      </c>
      <c r="B8698" s="25">
        <v>1.9267376157440594</v>
      </c>
      <c r="C8698" s="26" t="s">
        <v>19005</v>
      </c>
      <c r="D8698" s="25" t="s">
        <v>19025</v>
      </c>
      <c r="E8698" s="26" t="s">
        <v>17890</v>
      </c>
      <c r="F8698" s="25" t="s">
        <v>96</v>
      </c>
      <c r="G8698" s="69">
        <v>1.524</v>
      </c>
      <c r="H8698" s="25" t="s">
        <v>17891</v>
      </c>
      <c r="I8698" s="27" t="s">
        <v>50</v>
      </c>
      <c r="J8698" s="69">
        <v>45.72</v>
      </c>
      <c r="K8698" s="6" t="s">
        <v>19026</v>
      </c>
      <c r="L8698" s="6" t="s">
        <v>95</v>
      </c>
      <c r="M8698" s="69">
        <v>30</v>
      </c>
      <c r="N8698" s="6" t="s">
        <v>59</v>
      </c>
      <c r="O8698" s="6" t="s">
        <v>19008</v>
      </c>
      <c r="R8698" s="91" t="str">
        <f t="shared" si="160"/>
        <v>S09N2444P009</v>
      </c>
      <c r="S8698" s="78">
        <f>VLOOKUP(I8698,品牌型号对应工厂型号!C:E,3,0)</f>
        <v>10</v>
      </c>
      <c r="T8698" s="76" t="str">
        <f>VLOOKUP(I8698,品牌型号对应工厂型号!C:I,7,0)</f>
        <v>111:2.0mil UGGN-70(ZYF-70)</v>
      </c>
    </row>
    <row r="8699" spans="1:20">
      <c r="A8699" s="25">
        <v>43372</v>
      </c>
      <c r="B8699" s="25">
        <v>1.9267376157440594</v>
      </c>
      <c r="C8699" s="26" t="s">
        <v>19005</v>
      </c>
      <c r="D8699" s="25" t="s">
        <v>19027</v>
      </c>
      <c r="E8699" s="26" t="s">
        <v>17890</v>
      </c>
      <c r="F8699" s="25" t="s">
        <v>96</v>
      </c>
      <c r="G8699" s="69">
        <v>1.524</v>
      </c>
      <c r="H8699" s="25" t="s">
        <v>17891</v>
      </c>
      <c r="I8699" s="27" t="s">
        <v>50</v>
      </c>
      <c r="J8699" s="69">
        <v>45.72</v>
      </c>
      <c r="K8699" s="6" t="s">
        <v>19028</v>
      </c>
      <c r="L8699" s="6" t="s">
        <v>95</v>
      </c>
      <c r="M8699" s="69">
        <v>30</v>
      </c>
      <c r="N8699" s="6" t="s">
        <v>59</v>
      </c>
      <c r="O8699" s="6" t="s">
        <v>19008</v>
      </c>
      <c r="R8699" s="91" t="str">
        <f t="shared" si="160"/>
        <v>S09N2444P008</v>
      </c>
      <c r="S8699" s="78">
        <f>VLOOKUP(I8699,品牌型号对应工厂型号!C:E,3,0)</f>
        <v>10</v>
      </c>
      <c r="T8699" s="76" t="str">
        <f>VLOOKUP(I8699,品牌型号对应工厂型号!C:I,7,0)</f>
        <v>111:2.0mil UGGN-70(ZYF-70)</v>
      </c>
    </row>
    <row r="8700" spans="1:20">
      <c r="A8700" s="25">
        <v>43372</v>
      </c>
      <c r="B8700" s="25">
        <v>1.9267376157440594</v>
      </c>
      <c r="C8700" s="26" t="s">
        <v>19005</v>
      </c>
      <c r="D8700" s="25" t="s">
        <v>19029</v>
      </c>
      <c r="E8700" s="26" t="s">
        <v>17890</v>
      </c>
      <c r="F8700" s="25" t="s">
        <v>96</v>
      </c>
      <c r="G8700" s="69">
        <v>1.524</v>
      </c>
      <c r="H8700" s="25" t="s">
        <v>17891</v>
      </c>
      <c r="I8700" s="27" t="s">
        <v>50</v>
      </c>
      <c r="J8700" s="69">
        <v>45.72</v>
      </c>
      <c r="K8700" s="6" t="s">
        <v>19030</v>
      </c>
      <c r="L8700" s="6" t="s">
        <v>95</v>
      </c>
      <c r="M8700" s="69">
        <v>30</v>
      </c>
      <c r="N8700" s="6" t="s">
        <v>59</v>
      </c>
      <c r="O8700" s="6" t="s">
        <v>19008</v>
      </c>
      <c r="R8700" s="91" t="str">
        <f t="shared" si="160"/>
        <v>S09N2444P007</v>
      </c>
      <c r="S8700" s="78">
        <f>VLOOKUP(I8700,品牌型号对应工厂型号!C:E,3,0)</f>
        <v>10</v>
      </c>
      <c r="T8700" s="76" t="str">
        <f>VLOOKUP(I8700,品牌型号对应工厂型号!C:I,7,0)</f>
        <v>111:2.0mil UGGN-70(ZYF-70)</v>
      </c>
    </row>
    <row r="8701" spans="1:20">
      <c r="A8701" s="25">
        <v>43372</v>
      </c>
      <c r="B8701" s="25">
        <v>1.9267376157440594</v>
      </c>
      <c r="C8701" s="26" t="s">
        <v>19005</v>
      </c>
      <c r="D8701" s="25" t="s">
        <v>19031</v>
      </c>
      <c r="E8701" s="26" t="s">
        <v>17890</v>
      </c>
      <c r="F8701" s="25" t="s">
        <v>96</v>
      </c>
      <c r="G8701" s="69">
        <v>1.524</v>
      </c>
      <c r="H8701" s="25" t="s">
        <v>17891</v>
      </c>
      <c r="I8701" s="27" t="s">
        <v>50</v>
      </c>
      <c r="J8701" s="69">
        <v>45.72</v>
      </c>
      <c r="K8701" s="6" t="s">
        <v>19032</v>
      </c>
      <c r="L8701" s="6" t="s">
        <v>95</v>
      </c>
      <c r="M8701" s="69">
        <v>30</v>
      </c>
      <c r="N8701" s="6" t="s">
        <v>59</v>
      </c>
      <c r="O8701" s="6" t="s">
        <v>19008</v>
      </c>
      <c r="R8701" s="91" t="str">
        <f t="shared" si="160"/>
        <v>S09N2444P006</v>
      </c>
      <c r="S8701" s="78">
        <f>VLOOKUP(I8701,品牌型号对应工厂型号!C:E,3,0)</f>
        <v>10</v>
      </c>
      <c r="T8701" s="76" t="str">
        <f>VLOOKUP(I8701,品牌型号对应工厂型号!C:I,7,0)</f>
        <v>111:2.0mil UGGN-70(ZYF-70)</v>
      </c>
    </row>
    <row r="8702" spans="1:20">
      <c r="A8702" s="25">
        <v>43372</v>
      </c>
      <c r="B8702" s="25">
        <v>1.9267376157440594</v>
      </c>
      <c r="C8702" s="26" t="s">
        <v>19005</v>
      </c>
      <c r="D8702" s="25" t="s">
        <v>19033</v>
      </c>
      <c r="E8702" s="26" t="s">
        <v>17890</v>
      </c>
      <c r="F8702" s="25" t="s">
        <v>96</v>
      </c>
      <c r="G8702" s="69">
        <v>1.524</v>
      </c>
      <c r="H8702" s="25" t="s">
        <v>17891</v>
      </c>
      <c r="I8702" s="27" t="s">
        <v>50</v>
      </c>
      <c r="J8702" s="69">
        <v>45.72</v>
      </c>
      <c r="K8702" s="6" t="s">
        <v>19034</v>
      </c>
      <c r="L8702" s="6" t="s">
        <v>95</v>
      </c>
      <c r="M8702" s="69">
        <v>30</v>
      </c>
      <c r="N8702" s="6" t="s">
        <v>59</v>
      </c>
      <c r="O8702" s="6" t="s">
        <v>19008</v>
      </c>
      <c r="R8702" s="91" t="str">
        <f t="shared" si="160"/>
        <v>S09N2444P005</v>
      </c>
      <c r="S8702" s="78">
        <f>VLOOKUP(I8702,品牌型号对应工厂型号!C:E,3,0)</f>
        <v>10</v>
      </c>
      <c r="T8702" s="76" t="str">
        <f>VLOOKUP(I8702,品牌型号对应工厂型号!C:I,7,0)</f>
        <v>111:2.0mil UGGN-70(ZYF-70)</v>
      </c>
    </row>
    <row r="8703" spans="1:20">
      <c r="A8703" s="25">
        <v>43372</v>
      </c>
      <c r="B8703" s="25">
        <v>1.9267376157440594</v>
      </c>
      <c r="C8703" s="26" t="s">
        <v>19005</v>
      </c>
      <c r="D8703" s="25" t="s">
        <v>19035</v>
      </c>
      <c r="E8703" s="26" t="s">
        <v>18708</v>
      </c>
      <c r="F8703" s="25" t="s">
        <v>96</v>
      </c>
      <c r="G8703" s="69">
        <v>1.524</v>
      </c>
      <c r="H8703" s="25" t="s">
        <v>18709</v>
      </c>
      <c r="I8703" s="27" t="s">
        <v>1968</v>
      </c>
      <c r="J8703" s="69">
        <v>45.72</v>
      </c>
      <c r="K8703" s="6" t="s">
        <v>19036</v>
      </c>
      <c r="L8703" s="6" t="s">
        <v>95</v>
      </c>
      <c r="M8703" s="69">
        <v>30</v>
      </c>
      <c r="N8703" s="6" t="s">
        <v>59</v>
      </c>
      <c r="O8703" s="6" t="s">
        <v>19008</v>
      </c>
      <c r="R8703" s="91" t="str">
        <f t="shared" si="160"/>
        <v>S06D2514P004</v>
      </c>
      <c r="S8703" s="78">
        <f>VLOOKUP(I8703,品牌型号对应工厂型号!C:E,3,0)</f>
        <v>10</v>
      </c>
      <c r="T8703" s="76" t="str">
        <f>VLOOKUP(I8703,品牌型号对应工厂型号!C:I,7,0)</f>
        <v>112:2.0mil USGY-35(ZYF-66)</v>
      </c>
    </row>
    <row r="8704" spans="1:20">
      <c r="A8704" s="25">
        <v>43372</v>
      </c>
      <c r="B8704" s="25">
        <v>1.9267376157440594</v>
      </c>
      <c r="C8704" s="26" t="s">
        <v>19005</v>
      </c>
      <c r="D8704" s="25" t="s">
        <v>19037</v>
      </c>
      <c r="E8704" s="26" t="s">
        <v>18708</v>
      </c>
      <c r="F8704" s="25" t="s">
        <v>96</v>
      </c>
      <c r="G8704" s="69">
        <v>1.524</v>
      </c>
      <c r="H8704" s="25" t="s">
        <v>18709</v>
      </c>
      <c r="I8704" s="27" t="s">
        <v>1968</v>
      </c>
      <c r="J8704" s="69">
        <v>45.72</v>
      </c>
      <c r="K8704" s="6" t="s">
        <v>19038</v>
      </c>
      <c r="L8704" s="6" t="s">
        <v>95</v>
      </c>
      <c r="M8704" s="69">
        <v>30</v>
      </c>
      <c r="N8704" s="6" t="s">
        <v>59</v>
      </c>
      <c r="O8704" s="6" t="s">
        <v>19008</v>
      </c>
      <c r="R8704" s="91" t="str">
        <f t="shared" si="160"/>
        <v>S06D2514P010</v>
      </c>
      <c r="S8704" s="78">
        <f>VLOOKUP(I8704,品牌型号对应工厂型号!C:E,3,0)</f>
        <v>10</v>
      </c>
      <c r="T8704" s="76" t="str">
        <f>VLOOKUP(I8704,品牌型号对应工厂型号!C:I,7,0)</f>
        <v>112:2.0mil USGY-35(ZYF-66)</v>
      </c>
    </row>
    <row r="8705" spans="1:20">
      <c r="A8705" s="25">
        <v>43372</v>
      </c>
      <c r="B8705" s="25">
        <v>1.9267376157440594</v>
      </c>
      <c r="C8705" s="26" t="s">
        <v>19005</v>
      </c>
      <c r="D8705" s="25" t="s">
        <v>19039</v>
      </c>
      <c r="E8705" s="26" t="s">
        <v>18708</v>
      </c>
      <c r="F8705" s="25" t="s">
        <v>96</v>
      </c>
      <c r="G8705" s="69">
        <v>1.524</v>
      </c>
      <c r="H8705" s="25" t="s">
        <v>18709</v>
      </c>
      <c r="I8705" s="27" t="s">
        <v>1968</v>
      </c>
      <c r="J8705" s="69">
        <v>45.72</v>
      </c>
      <c r="K8705" s="6" t="s">
        <v>19040</v>
      </c>
      <c r="L8705" s="6" t="s">
        <v>95</v>
      </c>
      <c r="M8705" s="69">
        <v>30</v>
      </c>
      <c r="N8705" s="6" t="s">
        <v>59</v>
      </c>
      <c r="O8705" s="6" t="s">
        <v>19008</v>
      </c>
      <c r="R8705" s="91" t="str">
        <f t="shared" si="160"/>
        <v>S06D2514P047</v>
      </c>
      <c r="S8705" s="78">
        <f>VLOOKUP(I8705,品牌型号对应工厂型号!C:E,3,0)</f>
        <v>10</v>
      </c>
      <c r="T8705" s="76" t="str">
        <f>VLOOKUP(I8705,品牌型号对应工厂型号!C:I,7,0)</f>
        <v>112:2.0mil USGY-35(ZYF-66)</v>
      </c>
    </row>
    <row r="8706" spans="1:20">
      <c r="A8706" s="25">
        <v>43372</v>
      </c>
      <c r="B8706" s="25">
        <v>1.9267376157440594</v>
      </c>
      <c r="C8706" s="26" t="s">
        <v>19005</v>
      </c>
      <c r="D8706" s="25" t="s">
        <v>19041</v>
      </c>
      <c r="E8706" s="26" t="s">
        <v>18708</v>
      </c>
      <c r="F8706" s="25" t="s">
        <v>96</v>
      </c>
      <c r="G8706" s="69">
        <v>1.524</v>
      </c>
      <c r="H8706" s="25" t="s">
        <v>18709</v>
      </c>
      <c r="I8706" s="27" t="s">
        <v>1968</v>
      </c>
      <c r="J8706" s="69">
        <v>45.72</v>
      </c>
      <c r="K8706" s="6" t="s">
        <v>19042</v>
      </c>
      <c r="L8706" s="6" t="s">
        <v>95</v>
      </c>
      <c r="M8706" s="69">
        <v>30</v>
      </c>
      <c r="N8706" s="6" t="s">
        <v>59</v>
      </c>
      <c r="O8706" s="6" t="s">
        <v>19008</v>
      </c>
      <c r="R8706" s="91" t="str">
        <f t="shared" si="160"/>
        <v>S06D2514P048</v>
      </c>
      <c r="S8706" s="78">
        <f>VLOOKUP(I8706,品牌型号对应工厂型号!C:E,3,0)</f>
        <v>10</v>
      </c>
      <c r="T8706" s="76" t="str">
        <f>VLOOKUP(I8706,品牌型号对应工厂型号!C:I,7,0)</f>
        <v>112:2.0mil USGY-35(ZYF-66)</v>
      </c>
    </row>
    <row r="8707" spans="1:20">
      <c r="A8707" s="25">
        <v>43372</v>
      </c>
      <c r="B8707" s="25">
        <v>1.9267376157440594</v>
      </c>
      <c r="C8707" s="26" t="s">
        <v>19005</v>
      </c>
      <c r="D8707" s="25" t="s">
        <v>19043</v>
      </c>
      <c r="E8707" s="26" t="s">
        <v>18708</v>
      </c>
      <c r="F8707" s="25" t="s">
        <v>96</v>
      </c>
      <c r="G8707" s="69">
        <v>1.524</v>
      </c>
      <c r="H8707" s="25" t="s">
        <v>18709</v>
      </c>
      <c r="I8707" s="27" t="s">
        <v>1968</v>
      </c>
      <c r="J8707" s="69">
        <v>45.72</v>
      </c>
      <c r="K8707" s="6" t="s">
        <v>19044</v>
      </c>
      <c r="L8707" s="6" t="s">
        <v>95</v>
      </c>
      <c r="M8707" s="69">
        <v>30</v>
      </c>
      <c r="N8707" s="6" t="s">
        <v>59</v>
      </c>
      <c r="O8707" s="6" t="s">
        <v>19008</v>
      </c>
      <c r="R8707" s="91" t="str">
        <f t="shared" si="160"/>
        <v>S06D2514P046</v>
      </c>
      <c r="S8707" s="78">
        <f>VLOOKUP(I8707,品牌型号对应工厂型号!C:E,3,0)</f>
        <v>10</v>
      </c>
      <c r="T8707" s="76" t="str">
        <f>VLOOKUP(I8707,品牌型号对应工厂型号!C:I,7,0)</f>
        <v>112:2.0mil USGY-35(ZYF-66)</v>
      </c>
    </row>
    <row r="8708" spans="1:20">
      <c r="A8708" s="25">
        <v>43372</v>
      </c>
      <c r="B8708" s="25">
        <v>1.9267376157440594</v>
      </c>
      <c r="C8708" s="26" t="s">
        <v>19005</v>
      </c>
      <c r="D8708" s="25" t="s">
        <v>19045</v>
      </c>
      <c r="E8708" s="26" t="s">
        <v>18708</v>
      </c>
      <c r="F8708" s="25" t="s">
        <v>96</v>
      </c>
      <c r="G8708" s="69">
        <v>1.524</v>
      </c>
      <c r="H8708" s="25" t="s">
        <v>18709</v>
      </c>
      <c r="I8708" s="27" t="s">
        <v>1968</v>
      </c>
      <c r="J8708" s="69">
        <v>45.72</v>
      </c>
      <c r="K8708" s="6" t="s">
        <v>19046</v>
      </c>
      <c r="L8708" s="6" t="s">
        <v>95</v>
      </c>
      <c r="M8708" s="69">
        <v>30</v>
      </c>
      <c r="N8708" s="6" t="s">
        <v>59</v>
      </c>
      <c r="O8708" s="6" t="s">
        <v>19008</v>
      </c>
      <c r="R8708" s="91" t="str">
        <f t="shared" si="160"/>
        <v>S06D2514P040</v>
      </c>
      <c r="S8708" s="78">
        <f>VLOOKUP(I8708,品牌型号对应工厂型号!C:E,3,0)</f>
        <v>10</v>
      </c>
      <c r="T8708" s="76" t="str">
        <f>VLOOKUP(I8708,品牌型号对应工厂型号!C:I,7,0)</f>
        <v>112:2.0mil USGY-35(ZYF-66)</v>
      </c>
    </row>
    <row r="8709" spans="1:20">
      <c r="A8709" s="25">
        <v>43372</v>
      </c>
      <c r="B8709" s="25">
        <v>1.9267376157440594</v>
      </c>
      <c r="C8709" s="26" t="s">
        <v>19005</v>
      </c>
      <c r="D8709" s="25" t="s">
        <v>19047</v>
      </c>
      <c r="E8709" s="26" t="s">
        <v>18708</v>
      </c>
      <c r="F8709" s="25" t="s">
        <v>96</v>
      </c>
      <c r="G8709" s="69">
        <v>1.524</v>
      </c>
      <c r="H8709" s="25" t="s">
        <v>18709</v>
      </c>
      <c r="I8709" s="27" t="s">
        <v>1968</v>
      </c>
      <c r="J8709" s="69">
        <v>45.72</v>
      </c>
      <c r="K8709" s="6" t="s">
        <v>19048</v>
      </c>
      <c r="L8709" s="6" t="s">
        <v>95</v>
      </c>
      <c r="M8709" s="69">
        <v>30</v>
      </c>
      <c r="N8709" s="6" t="s">
        <v>59</v>
      </c>
      <c r="O8709" s="6" t="s">
        <v>19008</v>
      </c>
      <c r="R8709" s="91" t="str">
        <f t="shared" si="160"/>
        <v>S06D2514P020</v>
      </c>
      <c r="S8709" s="78">
        <f>VLOOKUP(I8709,品牌型号对应工厂型号!C:E,3,0)</f>
        <v>10</v>
      </c>
      <c r="T8709" s="76" t="str">
        <f>VLOOKUP(I8709,品牌型号对应工厂型号!C:I,7,0)</f>
        <v>112:2.0mil USGY-35(ZYF-66)</v>
      </c>
    </row>
    <row r="8710" spans="1:20">
      <c r="A8710" s="25">
        <v>43372</v>
      </c>
      <c r="B8710" s="25">
        <v>1.9267376157440594</v>
      </c>
      <c r="C8710" s="26" t="s">
        <v>19005</v>
      </c>
      <c r="D8710" s="25" t="s">
        <v>19049</v>
      </c>
      <c r="E8710" s="26" t="s">
        <v>18708</v>
      </c>
      <c r="F8710" s="25" t="s">
        <v>96</v>
      </c>
      <c r="G8710" s="69">
        <v>1.524</v>
      </c>
      <c r="H8710" s="25" t="s">
        <v>18709</v>
      </c>
      <c r="I8710" s="27" t="s">
        <v>1968</v>
      </c>
      <c r="J8710" s="69">
        <v>45.72</v>
      </c>
      <c r="K8710" s="6" t="s">
        <v>19050</v>
      </c>
      <c r="L8710" s="6" t="s">
        <v>95</v>
      </c>
      <c r="M8710" s="69">
        <v>30</v>
      </c>
      <c r="N8710" s="6" t="s">
        <v>59</v>
      </c>
      <c r="O8710" s="6" t="s">
        <v>19008</v>
      </c>
      <c r="R8710" s="91" t="str">
        <f t="shared" si="160"/>
        <v>S06D2514P019</v>
      </c>
      <c r="S8710" s="78">
        <f>VLOOKUP(I8710,品牌型号对应工厂型号!C:E,3,0)</f>
        <v>10</v>
      </c>
      <c r="T8710" s="76" t="str">
        <f>VLOOKUP(I8710,品牌型号对应工厂型号!C:I,7,0)</f>
        <v>112:2.0mil USGY-35(ZYF-66)</v>
      </c>
    </row>
    <row r="8711" spans="1:20">
      <c r="A8711" s="25">
        <v>43372</v>
      </c>
      <c r="B8711" s="25">
        <v>1.9267376157440594</v>
      </c>
      <c r="C8711" s="26" t="s">
        <v>19005</v>
      </c>
      <c r="D8711" s="25" t="s">
        <v>19051</v>
      </c>
      <c r="E8711" s="26" t="s">
        <v>18708</v>
      </c>
      <c r="F8711" s="25" t="s">
        <v>96</v>
      </c>
      <c r="G8711" s="69">
        <v>1.524</v>
      </c>
      <c r="H8711" s="25" t="s">
        <v>18709</v>
      </c>
      <c r="I8711" s="27" t="s">
        <v>1968</v>
      </c>
      <c r="J8711" s="69">
        <v>45.72</v>
      </c>
      <c r="K8711" s="6" t="s">
        <v>19052</v>
      </c>
      <c r="L8711" s="6" t="s">
        <v>95</v>
      </c>
      <c r="M8711" s="69">
        <v>30</v>
      </c>
      <c r="N8711" s="6" t="s">
        <v>59</v>
      </c>
      <c r="O8711" s="6" t="s">
        <v>19008</v>
      </c>
      <c r="R8711" s="91" t="str">
        <f t="shared" ref="R8711:R8774" si="161">K8711</f>
        <v>S06D2514P031</v>
      </c>
      <c r="S8711" s="78">
        <f>VLOOKUP(I8711,品牌型号对应工厂型号!C:E,3,0)</f>
        <v>10</v>
      </c>
      <c r="T8711" s="76" t="str">
        <f>VLOOKUP(I8711,品牌型号对应工厂型号!C:I,7,0)</f>
        <v>112:2.0mil USGY-35(ZYF-66)</v>
      </c>
    </row>
    <row r="8712" spans="1:20">
      <c r="A8712" s="25">
        <v>43372</v>
      </c>
      <c r="B8712" s="25">
        <v>1.9267376157440594</v>
      </c>
      <c r="C8712" s="26" t="s">
        <v>19005</v>
      </c>
      <c r="D8712" s="25" t="s">
        <v>19053</v>
      </c>
      <c r="E8712" s="26" t="s">
        <v>18708</v>
      </c>
      <c r="F8712" s="25" t="s">
        <v>96</v>
      </c>
      <c r="G8712" s="69">
        <v>1.524</v>
      </c>
      <c r="H8712" s="25" t="s">
        <v>18709</v>
      </c>
      <c r="I8712" s="27" t="s">
        <v>1968</v>
      </c>
      <c r="J8712" s="69">
        <v>45.72</v>
      </c>
      <c r="K8712" s="6" t="s">
        <v>19054</v>
      </c>
      <c r="L8712" s="6" t="s">
        <v>95</v>
      </c>
      <c r="M8712" s="69">
        <v>30</v>
      </c>
      <c r="N8712" s="6" t="s">
        <v>59</v>
      </c>
      <c r="O8712" s="6" t="s">
        <v>19008</v>
      </c>
      <c r="R8712" s="91" t="str">
        <f t="shared" si="161"/>
        <v>S06D2514P032</v>
      </c>
      <c r="S8712" s="78">
        <f>VLOOKUP(I8712,品牌型号对应工厂型号!C:E,3,0)</f>
        <v>10</v>
      </c>
      <c r="T8712" s="76" t="str">
        <f>VLOOKUP(I8712,品牌型号对应工厂型号!C:I,7,0)</f>
        <v>112:2.0mil USGY-35(ZYF-66)</v>
      </c>
    </row>
    <row r="8713" spans="1:20">
      <c r="A8713" s="25">
        <v>43372</v>
      </c>
      <c r="B8713" s="25">
        <v>1.9267376157440594</v>
      </c>
      <c r="C8713" s="26" t="s">
        <v>19005</v>
      </c>
      <c r="D8713" s="25" t="s">
        <v>19055</v>
      </c>
      <c r="E8713" s="26" t="s">
        <v>18708</v>
      </c>
      <c r="F8713" s="25" t="s">
        <v>96</v>
      </c>
      <c r="G8713" s="69">
        <v>1.524</v>
      </c>
      <c r="H8713" s="25" t="s">
        <v>18709</v>
      </c>
      <c r="I8713" s="27" t="s">
        <v>1968</v>
      </c>
      <c r="J8713" s="69">
        <v>45.72</v>
      </c>
      <c r="K8713" s="6" t="s">
        <v>19056</v>
      </c>
      <c r="L8713" s="6" t="s">
        <v>95</v>
      </c>
      <c r="M8713" s="69">
        <v>30</v>
      </c>
      <c r="N8713" s="6" t="s">
        <v>59</v>
      </c>
      <c r="O8713" s="6" t="s">
        <v>19008</v>
      </c>
      <c r="R8713" s="91" t="str">
        <f t="shared" si="161"/>
        <v>S06D2514P034</v>
      </c>
      <c r="S8713" s="78">
        <f>VLOOKUP(I8713,品牌型号对应工厂型号!C:E,3,0)</f>
        <v>10</v>
      </c>
      <c r="T8713" s="76" t="str">
        <f>VLOOKUP(I8713,品牌型号对应工厂型号!C:I,7,0)</f>
        <v>112:2.0mil USGY-35(ZYF-66)</v>
      </c>
    </row>
    <row r="8714" spans="1:20">
      <c r="A8714" s="25">
        <v>43372</v>
      </c>
      <c r="B8714" s="25">
        <v>1.9267376157440594</v>
      </c>
      <c r="C8714" s="26" t="s">
        <v>19005</v>
      </c>
      <c r="D8714" s="25" t="s">
        <v>19057</v>
      </c>
      <c r="E8714" s="26" t="s">
        <v>18708</v>
      </c>
      <c r="F8714" s="25" t="s">
        <v>96</v>
      </c>
      <c r="G8714" s="69">
        <v>1.524</v>
      </c>
      <c r="H8714" s="25" t="s">
        <v>18709</v>
      </c>
      <c r="I8714" s="27" t="s">
        <v>1968</v>
      </c>
      <c r="J8714" s="69">
        <v>45.72</v>
      </c>
      <c r="K8714" s="6" t="s">
        <v>19058</v>
      </c>
      <c r="L8714" s="6" t="s">
        <v>95</v>
      </c>
      <c r="M8714" s="69">
        <v>30</v>
      </c>
      <c r="N8714" s="6" t="s">
        <v>59</v>
      </c>
      <c r="O8714" s="6" t="s">
        <v>19008</v>
      </c>
      <c r="R8714" s="91" t="str">
        <f t="shared" si="161"/>
        <v>S06D2514P033</v>
      </c>
      <c r="S8714" s="78">
        <f>VLOOKUP(I8714,品牌型号对应工厂型号!C:E,3,0)</f>
        <v>10</v>
      </c>
      <c r="T8714" s="76" t="str">
        <f>VLOOKUP(I8714,品牌型号对应工厂型号!C:I,7,0)</f>
        <v>112:2.0mil USGY-35(ZYF-66)</v>
      </c>
    </row>
    <row r="8715" spans="1:20">
      <c r="A8715" s="25">
        <v>43372</v>
      </c>
      <c r="B8715" s="25">
        <v>1.9267376157440594</v>
      </c>
      <c r="C8715" s="26" t="s">
        <v>19005</v>
      </c>
      <c r="D8715" s="25" t="s">
        <v>19059</v>
      </c>
      <c r="E8715" s="26" t="s">
        <v>18708</v>
      </c>
      <c r="F8715" s="25" t="s">
        <v>96</v>
      </c>
      <c r="G8715" s="69">
        <v>1.524</v>
      </c>
      <c r="H8715" s="25" t="s">
        <v>18709</v>
      </c>
      <c r="I8715" s="27" t="s">
        <v>1968</v>
      </c>
      <c r="J8715" s="69">
        <v>45.72</v>
      </c>
      <c r="K8715" s="6" t="s">
        <v>19060</v>
      </c>
      <c r="L8715" s="6" t="s">
        <v>95</v>
      </c>
      <c r="M8715" s="69">
        <v>30</v>
      </c>
      <c r="N8715" s="6" t="s">
        <v>59</v>
      </c>
      <c r="O8715" s="6" t="s">
        <v>19008</v>
      </c>
      <c r="R8715" s="91" t="str">
        <f t="shared" si="161"/>
        <v>S06D2514P045</v>
      </c>
      <c r="S8715" s="78">
        <f>VLOOKUP(I8715,品牌型号对应工厂型号!C:E,3,0)</f>
        <v>10</v>
      </c>
      <c r="T8715" s="76" t="str">
        <f>VLOOKUP(I8715,品牌型号对应工厂型号!C:I,7,0)</f>
        <v>112:2.0mil USGY-35(ZYF-66)</v>
      </c>
    </row>
    <row r="8716" spans="1:20">
      <c r="A8716" s="25">
        <v>43372</v>
      </c>
      <c r="B8716" s="25">
        <v>1.9267376157440594</v>
      </c>
      <c r="C8716" s="26" t="s">
        <v>19005</v>
      </c>
      <c r="D8716" s="25" t="s">
        <v>19061</v>
      </c>
      <c r="E8716" s="26" t="s">
        <v>18708</v>
      </c>
      <c r="F8716" s="25" t="s">
        <v>96</v>
      </c>
      <c r="G8716" s="69">
        <v>1.524</v>
      </c>
      <c r="H8716" s="25" t="s">
        <v>18709</v>
      </c>
      <c r="I8716" s="27" t="s">
        <v>1968</v>
      </c>
      <c r="J8716" s="69">
        <v>45.72</v>
      </c>
      <c r="K8716" s="6" t="s">
        <v>19062</v>
      </c>
      <c r="L8716" s="6" t="s">
        <v>95</v>
      </c>
      <c r="M8716" s="69">
        <v>30</v>
      </c>
      <c r="N8716" s="6" t="s">
        <v>59</v>
      </c>
      <c r="O8716" s="6" t="s">
        <v>19008</v>
      </c>
      <c r="R8716" s="91" t="str">
        <f t="shared" si="161"/>
        <v>S06D2514P039</v>
      </c>
      <c r="S8716" s="78">
        <f>VLOOKUP(I8716,品牌型号对应工厂型号!C:E,3,0)</f>
        <v>10</v>
      </c>
      <c r="T8716" s="76" t="str">
        <f>VLOOKUP(I8716,品牌型号对应工厂型号!C:I,7,0)</f>
        <v>112:2.0mil USGY-35(ZYF-66)</v>
      </c>
    </row>
    <row r="8717" spans="1:20">
      <c r="A8717" s="25">
        <v>43372</v>
      </c>
      <c r="B8717" s="25">
        <v>1.9267376157440594</v>
      </c>
      <c r="C8717" s="26" t="s">
        <v>19005</v>
      </c>
      <c r="D8717" s="25" t="s">
        <v>19063</v>
      </c>
      <c r="E8717" s="26" t="s">
        <v>17890</v>
      </c>
      <c r="F8717" s="25" t="s">
        <v>96</v>
      </c>
      <c r="G8717" s="69">
        <v>1.524</v>
      </c>
      <c r="H8717" s="25" t="s">
        <v>17891</v>
      </c>
      <c r="I8717" s="27" t="s">
        <v>50</v>
      </c>
      <c r="J8717" s="69">
        <v>45.72</v>
      </c>
      <c r="K8717" s="6" t="s">
        <v>19064</v>
      </c>
      <c r="L8717" s="6" t="s">
        <v>95</v>
      </c>
      <c r="M8717" s="69">
        <v>30</v>
      </c>
      <c r="N8717" s="6" t="s">
        <v>59</v>
      </c>
      <c r="O8717" s="6" t="s">
        <v>19008</v>
      </c>
      <c r="R8717" s="91" t="str">
        <f t="shared" si="161"/>
        <v>S05D2244P034</v>
      </c>
      <c r="S8717" s="78">
        <f>VLOOKUP(I8717,品牌型号对应工厂型号!C:E,3,0)</f>
        <v>10</v>
      </c>
      <c r="T8717" s="76" t="str">
        <f>VLOOKUP(I8717,品牌型号对应工厂型号!C:I,7,0)</f>
        <v>111:2.0mil UGGN-70(ZYF-70)</v>
      </c>
    </row>
    <row r="8718" spans="1:20">
      <c r="A8718" s="25">
        <v>43372</v>
      </c>
      <c r="B8718" s="25">
        <v>1.9267376157440594</v>
      </c>
      <c r="C8718" s="26" t="s">
        <v>19005</v>
      </c>
      <c r="D8718" s="25" t="s">
        <v>19065</v>
      </c>
      <c r="E8718" s="26" t="s">
        <v>17890</v>
      </c>
      <c r="F8718" s="25" t="s">
        <v>96</v>
      </c>
      <c r="G8718" s="69">
        <v>1.524</v>
      </c>
      <c r="H8718" s="25" t="s">
        <v>17891</v>
      </c>
      <c r="I8718" s="27" t="s">
        <v>50</v>
      </c>
      <c r="J8718" s="69">
        <v>45.72</v>
      </c>
      <c r="K8718" s="6" t="s">
        <v>19066</v>
      </c>
      <c r="L8718" s="6" t="s">
        <v>95</v>
      </c>
      <c r="M8718" s="69">
        <v>30</v>
      </c>
      <c r="N8718" s="6" t="s">
        <v>59</v>
      </c>
      <c r="O8718" s="6" t="s">
        <v>19008</v>
      </c>
      <c r="R8718" s="91" t="str">
        <f t="shared" si="161"/>
        <v>S05D2244P011</v>
      </c>
      <c r="S8718" s="78">
        <f>VLOOKUP(I8718,品牌型号对应工厂型号!C:E,3,0)</f>
        <v>10</v>
      </c>
      <c r="T8718" s="76" t="str">
        <f>VLOOKUP(I8718,品牌型号对应工厂型号!C:I,7,0)</f>
        <v>111:2.0mil UGGN-70(ZYF-70)</v>
      </c>
    </row>
    <row r="8719" spans="1:20">
      <c r="A8719" s="25">
        <v>43372</v>
      </c>
      <c r="B8719" s="25">
        <v>1.9267376157440594</v>
      </c>
      <c r="C8719" s="26" t="s">
        <v>19005</v>
      </c>
      <c r="D8719" s="25" t="s">
        <v>19067</v>
      </c>
      <c r="E8719" s="26" t="s">
        <v>17890</v>
      </c>
      <c r="F8719" s="25" t="s">
        <v>96</v>
      </c>
      <c r="G8719" s="69">
        <v>1.524</v>
      </c>
      <c r="H8719" s="25" t="s">
        <v>17891</v>
      </c>
      <c r="I8719" s="27" t="s">
        <v>50</v>
      </c>
      <c r="J8719" s="69">
        <v>45.72</v>
      </c>
      <c r="K8719" s="6" t="s">
        <v>19068</v>
      </c>
      <c r="L8719" s="6" t="s">
        <v>95</v>
      </c>
      <c r="M8719" s="69">
        <v>30</v>
      </c>
      <c r="N8719" s="6" t="s">
        <v>59</v>
      </c>
      <c r="O8719" s="6" t="s">
        <v>19008</v>
      </c>
      <c r="R8719" s="91" t="str">
        <f t="shared" si="161"/>
        <v>S05D2244P010</v>
      </c>
      <c r="S8719" s="78">
        <f>VLOOKUP(I8719,品牌型号对应工厂型号!C:E,3,0)</f>
        <v>10</v>
      </c>
      <c r="T8719" s="76" t="str">
        <f>VLOOKUP(I8719,品牌型号对应工厂型号!C:I,7,0)</f>
        <v>111:2.0mil UGGN-70(ZYF-70)</v>
      </c>
    </row>
    <row r="8720" spans="1:20">
      <c r="A8720" s="25">
        <v>43372</v>
      </c>
      <c r="B8720" s="25">
        <v>1.9267376157440594</v>
      </c>
      <c r="C8720" s="26" t="s">
        <v>19005</v>
      </c>
      <c r="D8720" s="25" t="s">
        <v>19069</v>
      </c>
      <c r="E8720" s="26" t="s">
        <v>17890</v>
      </c>
      <c r="F8720" s="25" t="s">
        <v>96</v>
      </c>
      <c r="G8720" s="69">
        <v>1.524</v>
      </c>
      <c r="H8720" s="25" t="s">
        <v>17891</v>
      </c>
      <c r="I8720" s="27" t="s">
        <v>50</v>
      </c>
      <c r="J8720" s="69">
        <v>45.72</v>
      </c>
      <c r="K8720" s="6" t="s">
        <v>19070</v>
      </c>
      <c r="L8720" s="6" t="s">
        <v>95</v>
      </c>
      <c r="M8720" s="69">
        <v>30</v>
      </c>
      <c r="N8720" s="6" t="s">
        <v>59</v>
      </c>
      <c r="O8720" s="6" t="s">
        <v>19008</v>
      </c>
      <c r="R8720" s="91" t="str">
        <f t="shared" si="161"/>
        <v>S05D2244P042</v>
      </c>
      <c r="S8720" s="78">
        <f>VLOOKUP(I8720,品牌型号对应工厂型号!C:E,3,0)</f>
        <v>10</v>
      </c>
      <c r="T8720" s="76" t="str">
        <f>VLOOKUP(I8720,品牌型号对应工厂型号!C:I,7,0)</f>
        <v>111:2.0mil UGGN-70(ZYF-70)</v>
      </c>
    </row>
    <row r="8721" spans="1:20">
      <c r="A8721" s="25">
        <v>43372</v>
      </c>
      <c r="B8721" s="25">
        <v>1.9267376157440594</v>
      </c>
      <c r="C8721" s="26" t="s">
        <v>19005</v>
      </c>
      <c r="D8721" s="25" t="s">
        <v>19071</v>
      </c>
      <c r="E8721" s="26" t="s">
        <v>17890</v>
      </c>
      <c r="F8721" s="25" t="s">
        <v>96</v>
      </c>
      <c r="G8721" s="69">
        <v>1.524</v>
      </c>
      <c r="H8721" s="25" t="s">
        <v>17891</v>
      </c>
      <c r="I8721" s="27" t="s">
        <v>50</v>
      </c>
      <c r="J8721" s="69">
        <v>45.72</v>
      </c>
      <c r="K8721" s="6" t="s">
        <v>19072</v>
      </c>
      <c r="L8721" s="6" t="s">
        <v>95</v>
      </c>
      <c r="M8721" s="69">
        <v>30</v>
      </c>
      <c r="N8721" s="6" t="s">
        <v>59</v>
      </c>
      <c r="O8721" s="6" t="s">
        <v>19008</v>
      </c>
      <c r="R8721" s="91" t="str">
        <f t="shared" si="161"/>
        <v>S05D2244P041</v>
      </c>
      <c r="S8721" s="78">
        <f>VLOOKUP(I8721,品牌型号对应工厂型号!C:E,3,0)</f>
        <v>10</v>
      </c>
      <c r="T8721" s="76" t="str">
        <f>VLOOKUP(I8721,品牌型号对应工厂型号!C:I,7,0)</f>
        <v>111:2.0mil UGGN-70(ZYF-70)</v>
      </c>
    </row>
    <row r="8722" spans="1:20">
      <c r="A8722" s="25">
        <v>43372</v>
      </c>
      <c r="B8722" s="25">
        <v>1.9267376157440594</v>
      </c>
      <c r="C8722" s="26" t="s">
        <v>19005</v>
      </c>
      <c r="D8722" s="25" t="s">
        <v>19073</v>
      </c>
      <c r="E8722" s="26" t="s">
        <v>17890</v>
      </c>
      <c r="F8722" s="25" t="s">
        <v>96</v>
      </c>
      <c r="G8722" s="69">
        <v>1.524</v>
      </c>
      <c r="H8722" s="25" t="s">
        <v>17891</v>
      </c>
      <c r="I8722" s="27" t="s">
        <v>50</v>
      </c>
      <c r="J8722" s="69">
        <v>45.72</v>
      </c>
      <c r="K8722" s="6" t="s">
        <v>19074</v>
      </c>
      <c r="L8722" s="6" t="s">
        <v>95</v>
      </c>
      <c r="M8722" s="69">
        <v>30</v>
      </c>
      <c r="N8722" s="6" t="s">
        <v>59</v>
      </c>
      <c r="O8722" s="6" t="s">
        <v>19008</v>
      </c>
      <c r="R8722" s="91" t="str">
        <f t="shared" si="161"/>
        <v>S05D2244P014</v>
      </c>
      <c r="S8722" s="78">
        <f>VLOOKUP(I8722,品牌型号对应工厂型号!C:E,3,0)</f>
        <v>10</v>
      </c>
      <c r="T8722" s="76" t="str">
        <f>VLOOKUP(I8722,品牌型号对应工厂型号!C:I,7,0)</f>
        <v>111:2.0mil UGGN-70(ZYF-70)</v>
      </c>
    </row>
    <row r="8723" spans="1:20">
      <c r="A8723" s="25">
        <v>43372</v>
      </c>
      <c r="B8723" s="25">
        <v>1.9267376157440594</v>
      </c>
      <c r="C8723" s="26" t="s">
        <v>19005</v>
      </c>
      <c r="D8723" s="25" t="s">
        <v>19075</v>
      </c>
      <c r="E8723" s="26" t="s">
        <v>17890</v>
      </c>
      <c r="F8723" s="25" t="s">
        <v>96</v>
      </c>
      <c r="G8723" s="69">
        <v>1.524</v>
      </c>
      <c r="H8723" s="25" t="s">
        <v>17891</v>
      </c>
      <c r="I8723" s="27" t="s">
        <v>50</v>
      </c>
      <c r="J8723" s="69">
        <v>45.72</v>
      </c>
      <c r="K8723" s="6" t="s">
        <v>19076</v>
      </c>
      <c r="L8723" s="6" t="s">
        <v>95</v>
      </c>
      <c r="M8723" s="69">
        <v>30</v>
      </c>
      <c r="N8723" s="6" t="s">
        <v>59</v>
      </c>
      <c r="O8723" s="6" t="s">
        <v>19008</v>
      </c>
      <c r="R8723" s="91" t="str">
        <f t="shared" si="161"/>
        <v>S05D2244P017</v>
      </c>
      <c r="S8723" s="78">
        <f>VLOOKUP(I8723,品牌型号对应工厂型号!C:E,3,0)</f>
        <v>10</v>
      </c>
      <c r="T8723" s="76" t="str">
        <f>VLOOKUP(I8723,品牌型号对应工厂型号!C:I,7,0)</f>
        <v>111:2.0mil UGGN-70(ZYF-70)</v>
      </c>
    </row>
    <row r="8724" spans="1:20">
      <c r="A8724" s="25">
        <v>43372</v>
      </c>
      <c r="B8724" s="25">
        <v>1.9267376157440594</v>
      </c>
      <c r="C8724" s="26" t="s">
        <v>19005</v>
      </c>
      <c r="D8724" s="25" t="s">
        <v>19077</v>
      </c>
      <c r="E8724" s="26" t="s">
        <v>17890</v>
      </c>
      <c r="F8724" s="25" t="s">
        <v>96</v>
      </c>
      <c r="G8724" s="69">
        <v>1.524</v>
      </c>
      <c r="H8724" s="25" t="s">
        <v>17891</v>
      </c>
      <c r="I8724" s="27" t="s">
        <v>50</v>
      </c>
      <c r="J8724" s="69">
        <v>45.72</v>
      </c>
      <c r="K8724" s="6" t="s">
        <v>19078</v>
      </c>
      <c r="L8724" s="6" t="s">
        <v>95</v>
      </c>
      <c r="M8724" s="69">
        <v>30</v>
      </c>
      <c r="N8724" s="6" t="s">
        <v>59</v>
      </c>
      <c r="O8724" s="6" t="s">
        <v>19008</v>
      </c>
      <c r="R8724" s="91" t="str">
        <f t="shared" si="161"/>
        <v>S05D2244P015</v>
      </c>
      <c r="S8724" s="78">
        <f>VLOOKUP(I8724,品牌型号对应工厂型号!C:E,3,0)</f>
        <v>10</v>
      </c>
      <c r="T8724" s="76" t="str">
        <f>VLOOKUP(I8724,品牌型号对应工厂型号!C:I,7,0)</f>
        <v>111:2.0mil UGGN-70(ZYF-70)</v>
      </c>
    </row>
    <row r="8725" spans="1:20">
      <c r="A8725" s="25">
        <v>43372</v>
      </c>
      <c r="B8725" s="25">
        <v>1.9267376157440594</v>
      </c>
      <c r="C8725" s="26" t="s">
        <v>19005</v>
      </c>
      <c r="D8725" s="25" t="s">
        <v>19079</v>
      </c>
      <c r="E8725" s="26" t="s">
        <v>17890</v>
      </c>
      <c r="F8725" s="25" t="s">
        <v>96</v>
      </c>
      <c r="G8725" s="69">
        <v>1.524</v>
      </c>
      <c r="H8725" s="25" t="s">
        <v>17891</v>
      </c>
      <c r="I8725" s="27" t="s">
        <v>50</v>
      </c>
      <c r="J8725" s="69">
        <v>45.72</v>
      </c>
      <c r="K8725" s="6" t="s">
        <v>19080</v>
      </c>
      <c r="L8725" s="6" t="s">
        <v>95</v>
      </c>
      <c r="M8725" s="69">
        <v>30</v>
      </c>
      <c r="N8725" s="6" t="s">
        <v>59</v>
      </c>
      <c r="O8725" s="6" t="s">
        <v>19008</v>
      </c>
      <c r="R8725" s="91" t="str">
        <f t="shared" si="161"/>
        <v>S05D2244P040</v>
      </c>
      <c r="S8725" s="78">
        <f>VLOOKUP(I8725,品牌型号对应工厂型号!C:E,3,0)</f>
        <v>10</v>
      </c>
      <c r="T8725" s="76" t="str">
        <f>VLOOKUP(I8725,品牌型号对应工厂型号!C:I,7,0)</f>
        <v>111:2.0mil UGGN-70(ZYF-70)</v>
      </c>
    </row>
    <row r="8726" spans="1:20">
      <c r="A8726" s="25">
        <v>43372</v>
      </c>
      <c r="B8726" s="25">
        <v>1.9267376157440594</v>
      </c>
      <c r="C8726" s="26" t="s">
        <v>19005</v>
      </c>
      <c r="D8726" s="25" t="s">
        <v>19081</v>
      </c>
      <c r="E8726" s="26" t="s">
        <v>17890</v>
      </c>
      <c r="F8726" s="25" t="s">
        <v>96</v>
      </c>
      <c r="G8726" s="69">
        <v>1.524</v>
      </c>
      <c r="H8726" s="25" t="s">
        <v>17891</v>
      </c>
      <c r="I8726" s="27" t="s">
        <v>50</v>
      </c>
      <c r="J8726" s="69">
        <v>45.72</v>
      </c>
      <c r="K8726" s="6" t="s">
        <v>19082</v>
      </c>
      <c r="L8726" s="6" t="s">
        <v>95</v>
      </c>
      <c r="M8726" s="69">
        <v>30</v>
      </c>
      <c r="N8726" s="6" t="s">
        <v>59</v>
      </c>
      <c r="O8726" s="6" t="s">
        <v>19008</v>
      </c>
      <c r="R8726" s="91" t="str">
        <f t="shared" si="161"/>
        <v>S05D2244P026</v>
      </c>
      <c r="S8726" s="78">
        <f>VLOOKUP(I8726,品牌型号对应工厂型号!C:E,3,0)</f>
        <v>10</v>
      </c>
      <c r="T8726" s="76" t="str">
        <f>VLOOKUP(I8726,品牌型号对应工厂型号!C:I,7,0)</f>
        <v>111:2.0mil UGGN-70(ZYF-70)</v>
      </c>
    </row>
    <row r="8727" spans="1:20">
      <c r="A8727" s="25">
        <v>43372</v>
      </c>
      <c r="B8727" s="25">
        <v>1.9267376157440594</v>
      </c>
      <c r="C8727" s="26" t="s">
        <v>19005</v>
      </c>
      <c r="D8727" s="25" t="s">
        <v>19083</v>
      </c>
      <c r="E8727" s="26" t="s">
        <v>17890</v>
      </c>
      <c r="F8727" s="25" t="s">
        <v>96</v>
      </c>
      <c r="G8727" s="69">
        <v>1.524</v>
      </c>
      <c r="H8727" s="25" t="s">
        <v>17891</v>
      </c>
      <c r="I8727" s="27" t="s">
        <v>50</v>
      </c>
      <c r="J8727" s="69">
        <v>45.72</v>
      </c>
      <c r="K8727" s="6" t="s">
        <v>19084</v>
      </c>
      <c r="L8727" s="6" t="s">
        <v>95</v>
      </c>
      <c r="M8727" s="69">
        <v>30</v>
      </c>
      <c r="N8727" s="6" t="s">
        <v>59</v>
      </c>
      <c r="O8727" s="6" t="s">
        <v>19008</v>
      </c>
      <c r="R8727" s="91" t="str">
        <f t="shared" si="161"/>
        <v>S05D2244P016</v>
      </c>
      <c r="S8727" s="78">
        <f>VLOOKUP(I8727,品牌型号对应工厂型号!C:E,3,0)</f>
        <v>10</v>
      </c>
      <c r="T8727" s="76" t="str">
        <f>VLOOKUP(I8727,品牌型号对应工厂型号!C:I,7,0)</f>
        <v>111:2.0mil UGGN-70(ZYF-70)</v>
      </c>
    </row>
    <row r="8728" spans="1:20">
      <c r="A8728" s="25">
        <v>43372</v>
      </c>
      <c r="B8728" s="25">
        <v>1.9267376157440594</v>
      </c>
      <c r="C8728" s="26" t="s">
        <v>19005</v>
      </c>
      <c r="D8728" s="25" t="s">
        <v>19085</v>
      </c>
      <c r="E8728" s="26" t="s">
        <v>17890</v>
      </c>
      <c r="F8728" s="25" t="s">
        <v>96</v>
      </c>
      <c r="G8728" s="69">
        <v>1.524</v>
      </c>
      <c r="H8728" s="25" t="s">
        <v>17891</v>
      </c>
      <c r="I8728" s="27" t="s">
        <v>50</v>
      </c>
      <c r="J8728" s="69">
        <v>45.72</v>
      </c>
      <c r="K8728" s="6" t="s">
        <v>19086</v>
      </c>
      <c r="L8728" s="6" t="s">
        <v>95</v>
      </c>
      <c r="M8728" s="69">
        <v>30</v>
      </c>
      <c r="N8728" s="6" t="s">
        <v>59</v>
      </c>
      <c r="O8728" s="6" t="s">
        <v>19008</v>
      </c>
      <c r="R8728" s="91" t="str">
        <f t="shared" si="161"/>
        <v>S05D2244P022</v>
      </c>
      <c r="S8728" s="78">
        <f>VLOOKUP(I8728,品牌型号对应工厂型号!C:E,3,0)</f>
        <v>10</v>
      </c>
      <c r="T8728" s="76" t="str">
        <f>VLOOKUP(I8728,品牌型号对应工厂型号!C:I,7,0)</f>
        <v>111:2.0mil UGGN-70(ZYF-70)</v>
      </c>
    </row>
    <row r="8729" spans="1:20">
      <c r="A8729" s="25">
        <v>43372</v>
      </c>
      <c r="B8729" s="25">
        <v>1.9267376157440594</v>
      </c>
      <c r="C8729" s="26" t="s">
        <v>19005</v>
      </c>
      <c r="D8729" s="25" t="s">
        <v>19087</v>
      </c>
      <c r="E8729" s="26" t="s">
        <v>17890</v>
      </c>
      <c r="F8729" s="25" t="s">
        <v>96</v>
      </c>
      <c r="G8729" s="69">
        <v>1.524</v>
      </c>
      <c r="H8729" s="25" t="s">
        <v>17891</v>
      </c>
      <c r="I8729" s="27" t="s">
        <v>50</v>
      </c>
      <c r="J8729" s="69">
        <v>45.72</v>
      </c>
      <c r="K8729" s="6" t="s">
        <v>19088</v>
      </c>
      <c r="L8729" s="6" t="s">
        <v>95</v>
      </c>
      <c r="M8729" s="69">
        <v>30</v>
      </c>
      <c r="N8729" s="6" t="s">
        <v>59</v>
      </c>
      <c r="O8729" s="6" t="s">
        <v>19008</v>
      </c>
      <c r="R8729" s="91" t="str">
        <f t="shared" si="161"/>
        <v>S05D2244P030</v>
      </c>
      <c r="S8729" s="78">
        <f>VLOOKUP(I8729,品牌型号对应工厂型号!C:E,3,0)</f>
        <v>10</v>
      </c>
      <c r="T8729" s="76" t="str">
        <f>VLOOKUP(I8729,品牌型号对应工厂型号!C:I,7,0)</f>
        <v>111:2.0mil UGGN-70(ZYF-70)</v>
      </c>
    </row>
    <row r="8730" spans="1:20">
      <c r="A8730" s="25">
        <v>43372</v>
      </c>
      <c r="B8730" s="25">
        <v>1.9267376157440594</v>
      </c>
      <c r="C8730" s="26" t="s">
        <v>19005</v>
      </c>
      <c r="D8730" s="25" t="s">
        <v>19089</v>
      </c>
      <c r="E8730" s="26" t="s">
        <v>17890</v>
      </c>
      <c r="F8730" s="25" t="s">
        <v>96</v>
      </c>
      <c r="G8730" s="69">
        <v>1.524</v>
      </c>
      <c r="H8730" s="25" t="s">
        <v>17891</v>
      </c>
      <c r="I8730" s="27" t="s">
        <v>50</v>
      </c>
      <c r="J8730" s="69">
        <v>45.72</v>
      </c>
      <c r="K8730" s="6" t="s">
        <v>19090</v>
      </c>
      <c r="L8730" s="6" t="s">
        <v>95</v>
      </c>
      <c r="M8730" s="69">
        <v>30</v>
      </c>
      <c r="N8730" s="6" t="s">
        <v>59</v>
      </c>
      <c r="O8730" s="6" t="s">
        <v>19008</v>
      </c>
      <c r="R8730" s="91" t="str">
        <f t="shared" si="161"/>
        <v>S05D2244P013</v>
      </c>
      <c r="S8730" s="78">
        <f>VLOOKUP(I8730,品牌型号对应工厂型号!C:E,3,0)</f>
        <v>10</v>
      </c>
      <c r="T8730" s="76" t="str">
        <f>VLOOKUP(I8730,品牌型号对应工厂型号!C:I,7,0)</f>
        <v>111:2.0mil UGGN-70(ZYF-70)</v>
      </c>
    </row>
    <row r="8731" spans="1:20">
      <c r="A8731" s="25">
        <v>43372</v>
      </c>
      <c r="B8731" s="25">
        <v>1.9267376157440594</v>
      </c>
      <c r="C8731" s="26" t="s">
        <v>19005</v>
      </c>
      <c r="D8731" s="25" t="s">
        <v>19091</v>
      </c>
      <c r="E8731" s="26" t="s">
        <v>17890</v>
      </c>
      <c r="F8731" s="25" t="s">
        <v>96</v>
      </c>
      <c r="G8731" s="69">
        <v>1.524</v>
      </c>
      <c r="H8731" s="25" t="s">
        <v>17891</v>
      </c>
      <c r="I8731" s="27" t="s">
        <v>50</v>
      </c>
      <c r="J8731" s="69">
        <v>45.72</v>
      </c>
      <c r="K8731" s="6" t="s">
        <v>19092</v>
      </c>
      <c r="L8731" s="6" t="s">
        <v>95</v>
      </c>
      <c r="M8731" s="69">
        <v>30</v>
      </c>
      <c r="N8731" s="6" t="s">
        <v>59</v>
      </c>
      <c r="O8731" s="6" t="s">
        <v>19008</v>
      </c>
      <c r="R8731" s="91" t="str">
        <f t="shared" si="161"/>
        <v>S05D2244P031</v>
      </c>
      <c r="S8731" s="78">
        <f>VLOOKUP(I8731,品牌型号对应工厂型号!C:E,3,0)</f>
        <v>10</v>
      </c>
      <c r="T8731" s="76" t="str">
        <f>VLOOKUP(I8731,品牌型号对应工厂型号!C:I,7,0)</f>
        <v>111:2.0mil UGGN-70(ZYF-70)</v>
      </c>
    </row>
    <row r="8732" spans="1:20">
      <c r="A8732" s="25">
        <v>43372</v>
      </c>
      <c r="B8732" s="25">
        <v>1.9267376157440594</v>
      </c>
      <c r="C8732" s="26" t="s">
        <v>19005</v>
      </c>
      <c r="D8732" s="25" t="s">
        <v>19093</v>
      </c>
      <c r="E8732" s="26" t="s">
        <v>17890</v>
      </c>
      <c r="F8732" s="25" t="s">
        <v>96</v>
      </c>
      <c r="G8732" s="69">
        <v>1.524</v>
      </c>
      <c r="H8732" s="25" t="s">
        <v>17891</v>
      </c>
      <c r="I8732" s="27" t="s">
        <v>50</v>
      </c>
      <c r="J8732" s="69">
        <v>45.72</v>
      </c>
      <c r="K8732" s="6" t="s">
        <v>19094</v>
      </c>
      <c r="L8732" s="6" t="s">
        <v>95</v>
      </c>
      <c r="M8732" s="69">
        <v>30</v>
      </c>
      <c r="N8732" s="6" t="s">
        <v>59</v>
      </c>
      <c r="O8732" s="6" t="s">
        <v>19008</v>
      </c>
      <c r="R8732" s="91" t="str">
        <f t="shared" si="161"/>
        <v>S05D2244P020</v>
      </c>
      <c r="S8732" s="78">
        <f>VLOOKUP(I8732,品牌型号对应工厂型号!C:E,3,0)</f>
        <v>10</v>
      </c>
      <c r="T8732" s="76" t="str">
        <f>VLOOKUP(I8732,品牌型号对应工厂型号!C:I,7,0)</f>
        <v>111:2.0mil UGGN-70(ZYF-70)</v>
      </c>
    </row>
    <row r="8733" spans="1:20">
      <c r="A8733" s="25">
        <v>43372</v>
      </c>
      <c r="B8733" s="25">
        <v>1.9267376157440594</v>
      </c>
      <c r="C8733" s="26" t="s">
        <v>19005</v>
      </c>
      <c r="D8733" s="25" t="s">
        <v>19095</v>
      </c>
      <c r="E8733" s="26" t="s">
        <v>17890</v>
      </c>
      <c r="F8733" s="25" t="s">
        <v>96</v>
      </c>
      <c r="G8733" s="69">
        <v>1.524</v>
      </c>
      <c r="H8733" s="25" t="s">
        <v>17891</v>
      </c>
      <c r="I8733" s="27" t="s">
        <v>50</v>
      </c>
      <c r="J8733" s="69">
        <v>45.72</v>
      </c>
      <c r="K8733" s="6" t="s">
        <v>19096</v>
      </c>
      <c r="L8733" s="6" t="s">
        <v>95</v>
      </c>
      <c r="M8733" s="69">
        <v>30</v>
      </c>
      <c r="N8733" s="6" t="s">
        <v>59</v>
      </c>
      <c r="O8733" s="6" t="s">
        <v>19008</v>
      </c>
      <c r="R8733" s="91" t="str">
        <f t="shared" si="161"/>
        <v>S05D2244P019</v>
      </c>
      <c r="S8733" s="78">
        <f>VLOOKUP(I8733,品牌型号对应工厂型号!C:E,3,0)</f>
        <v>10</v>
      </c>
      <c r="T8733" s="76" t="str">
        <f>VLOOKUP(I8733,品牌型号对应工厂型号!C:I,7,0)</f>
        <v>111:2.0mil UGGN-70(ZYF-70)</v>
      </c>
    </row>
    <row r="8734" spans="1:20">
      <c r="A8734" s="25">
        <v>43372</v>
      </c>
      <c r="B8734" s="25">
        <v>1.9267376157440594</v>
      </c>
      <c r="C8734" s="26" t="s">
        <v>19005</v>
      </c>
      <c r="D8734" s="25" t="s">
        <v>19097</v>
      </c>
      <c r="E8734" s="26" t="s">
        <v>17890</v>
      </c>
      <c r="F8734" s="25" t="s">
        <v>96</v>
      </c>
      <c r="G8734" s="69">
        <v>1.524</v>
      </c>
      <c r="H8734" s="25" t="s">
        <v>17891</v>
      </c>
      <c r="I8734" s="27" t="s">
        <v>50</v>
      </c>
      <c r="J8734" s="69">
        <v>45.72</v>
      </c>
      <c r="K8734" s="6" t="s">
        <v>19098</v>
      </c>
      <c r="L8734" s="6" t="s">
        <v>95</v>
      </c>
      <c r="M8734" s="69">
        <v>30</v>
      </c>
      <c r="N8734" s="6" t="s">
        <v>59</v>
      </c>
      <c r="O8734" s="6" t="s">
        <v>19008</v>
      </c>
      <c r="R8734" s="91" t="str">
        <f t="shared" si="161"/>
        <v>S09N2445P003</v>
      </c>
      <c r="S8734" s="78">
        <f>VLOOKUP(I8734,品牌型号对应工厂型号!C:E,3,0)</f>
        <v>10</v>
      </c>
      <c r="T8734" s="76" t="str">
        <f>VLOOKUP(I8734,品牌型号对应工厂型号!C:I,7,0)</f>
        <v>111:2.0mil UGGN-70(ZYF-70)</v>
      </c>
    </row>
    <row r="8735" spans="1:20">
      <c r="A8735" s="25">
        <v>43372</v>
      </c>
      <c r="B8735" s="25">
        <v>1.9267376157440594</v>
      </c>
      <c r="C8735" s="26" t="s">
        <v>19005</v>
      </c>
      <c r="D8735" s="25" t="s">
        <v>19099</v>
      </c>
      <c r="E8735" s="26" t="s">
        <v>17890</v>
      </c>
      <c r="F8735" s="25" t="s">
        <v>96</v>
      </c>
      <c r="G8735" s="69">
        <v>1.524</v>
      </c>
      <c r="H8735" s="25" t="s">
        <v>17891</v>
      </c>
      <c r="I8735" s="27" t="s">
        <v>50</v>
      </c>
      <c r="J8735" s="69">
        <v>45.72</v>
      </c>
      <c r="K8735" s="6" t="s">
        <v>19100</v>
      </c>
      <c r="L8735" s="6" t="s">
        <v>95</v>
      </c>
      <c r="M8735" s="69">
        <v>30</v>
      </c>
      <c r="N8735" s="6" t="s">
        <v>59</v>
      </c>
      <c r="O8735" s="6" t="s">
        <v>19008</v>
      </c>
      <c r="R8735" s="91" t="str">
        <f t="shared" si="161"/>
        <v>S09N2438P004</v>
      </c>
      <c r="S8735" s="78">
        <f>VLOOKUP(I8735,品牌型号对应工厂型号!C:E,3,0)</f>
        <v>10</v>
      </c>
      <c r="T8735" s="76" t="str">
        <f>VLOOKUP(I8735,品牌型号对应工厂型号!C:I,7,0)</f>
        <v>111:2.0mil UGGN-70(ZYF-70)</v>
      </c>
    </row>
    <row r="8736" spans="1:20">
      <c r="A8736" s="25">
        <v>43372</v>
      </c>
      <c r="B8736" s="25">
        <v>1.9267376157440594</v>
      </c>
      <c r="C8736" s="26" t="s">
        <v>19005</v>
      </c>
      <c r="D8736" s="25" t="s">
        <v>19101</v>
      </c>
      <c r="E8736" s="26" t="s">
        <v>17890</v>
      </c>
      <c r="F8736" s="25" t="s">
        <v>96</v>
      </c>
      <c r="G8736" s="69">
        <v>1.524</v>
      </c>
      <c r="H8736" s="25" t="s">
        <v>17891</v>
      </c>
      <c r="I8736" s="27" t="s">
        <v>50</v>
      </c>
      <c r="J8736" s="69">
        <v>45.72</v>
      </c>
      <c r="K8736" s="6" t="s">
        <v>19102</v>
      </c>
      <c r="L8736" s="6" t="s">
        <v>95</v>
      </c>
      <c r="M8736" s="69">
        <v>30</v>
      </c>
      <c r="N8736" s="6" t="s">
        <v>59</v>
      </c>
      <c r="O8736" s="6" t="s">
        <v>19008</v>
      </c>
      <c r="R8736" s="91" t="str">
        <f t="shared" si="161"/>
        <v>S09N2438P006</v>
      </c>
      <c r="S8736" s="78">
        <f>VLOOKUP(I8736,品牌型号对应工厂型号!C:E,3,0)</f>
        <v>10</v>
      </c>
      <c r="T8736" s="76" t="str">
        <f>VLOOKUP(I8736,品牌型号对应工厂型号!C:I,7,0)</f>
        <v>111:2.0mil UGGN-70(ZYF-70)</v>
      </c>
    </row>
    <row r="8737" spans="1:20">
      <c r="A8737" s="25">
        <v>43372</v>
      </c>
      <c r="B8737" s="25">
        <v>1.9267376157440594</v>
      </c>
      <c r="C8737" s="26" t="s">
        <v>19005</v>
      </c>
      <c r="D8737" s="25" t="s">
        <v>19103</v>
      </c>
      <c r="E8737" s="26" t="s">
        <v>17890</v>
      </c>
      <c r="F8737" s="25" t="s">
        <v>96</v>
      </c>
      <c r="G8737" s="69">
        <v>1.524</v>
      </c>
      <c r="H8737" s="25" t="s">
        <v>17891</v>
      </c>
      <c r="I8737" s="27" t="s">
        <v>50</v>
      </c>
      <c r="J8737" s="69">
        <v>45.72</v>
      </c>
      <c r="K8737" s="6" t="s">
        <v>19104</v>
      </c>
      <c r="L8737" s="6" t="s">
        <v>95</v>
      </c>
      <c r="M8737" s="69">
        <v>30</v>
      </c>
      <c r="N8737" s="6" t="s">
        <v>59</v>
      </c>
      <c r="O8737" s="6" t="s">
        <v>19008</v>
      </c>
      <c r="R8737" s="91" t="str">
        <f t="shared" si="161"/>
        <v>S09N2438P001</v>
      </c>
      <c r="S8737" s="78">
        <f>VLOOKUP(I8737,品牌型号对应工厂型号!C:E,3,0)</f>
        <v>10</v>
      </c>
      <c r="T8737" s="76" t="str">
        <f>VLOOKUP(I8737,品牌型号对应工厂型号!C:I,7,0)</f>
        <v>111:2.0mil UGGN-70(ZYF-70)</v>
      </c>
    </row>
    <row r="8738" spans="1:20">
      <c r="A8738" s="25">
        <v>43372</v>
      </c>
      <c r="B8738" s="25">
        <v>1.9267376157440594</v>
      </c>
      <c r="C8738" s="26" t="s">
        <v>19005</v>
      </c>
      <c r="D8738" s="25" t="s">
        <v>19105</v>
      </c>
      <c r="E8738" s="26" t="s">
        <v>17890</v>
      </c>
      <c r="F8738" s="25" t="s">
        <v>96</v>
      </c>
      <c r="G8738" s="69">
        <v>1.524</v>
      </c>
      <c r="H8738" s="25" t="s">
        <v>17891</v>
      </c>
      <c r="I8738" s="27" t="s">
        <v>50</v>
      </c>
      <c r="J8738" s="69">
        <v>45.72</v>
      </c>
      <c r="K8738" s="6" t="s">
        <v>19106</v>
      </c>
      <c r="L8738" s="6" t="s">
        <v>95</v>
      </c>
      <c r="M8738" s="69">
        <v>30</v>
      </c>
      <c r="N8738" s="6" t="s">
        <v>59</v>
      </c>
      <c r="O8738" s="6" t="s">
        <v>19008</v>
      </c>
      <c r="R8738" s="91" t="str">
        <f t="shared" si="161"/>
        <v>S09N2445P005</v>
      </c>
      <c r="S8738" s="78">
        <f>VLOOKUP(I8738,品牌型号对应工厂型号!C:E,3,0)</f>
        <v>10</v>
      </c>
      <c r="T8738" s="76" t="str">
        <f>VLOOKUP(I8738,品牌型号对应工厂型号!C:I,7,0)</f>
        <v>111:2.0mil UGGN-70(ZYF-70)</v>
      </c>
    </row>
    <row r="8739" spans="1:20">
      <c r="A8739" s="25">
        <v>43372</v>
      </c>
      <c r="B8739" s="25">
        <v>1.9267376157440594</v>
      </c>
      <c r="C8739" s="26" t="s">
        <v>19005</v>
      </c>
      <c r="D8739" s="25" t="s">
        <v>19107</v>
      </c>
      <c r="E8739" s="26" t="s">
        <v>17890</v>
      </c>
      <c r="F8739" s="25" t="s">
        <v>96</v>
      </c>
      <c r="G8739" s="69">
        <v>1.524</v>
      </c>
      <c r="H8739" s="25" t="s">
        <v>17891</v>
      </c>
      <c r="I8739" s="27" t="s">
        <v>50</v>
      </c>
      <c r="J8739" s="69">
        <v>45.72</v>
      </c>
      <c r="K8739" s="6" t="s">
        <v>19108</v>
      </c>
      <c r="L8739" s="6" t="s">
        <v>95</v>
      </c>
      <c r="M8739" s="69">
        <v>30</v>
      </c>
      <c r="N8739" s="6" t="s">
        <v>59</v>
      </c>
      <c r="O8739" s="6" t="s">
        <v>19008</v>
      </c>
      <c r="R8739" s="91" t="str">
        <f t="shared" si="161"/>
        <v>S09N2445P002</v>
      </c>
      <c r="S8739" s="78">
        <f>VLOOKUP(I8739,品牌型号对应工厂型号!C:E,3,0)</f>
        <v>10</v>
      </c>
      <c r="T8739" s="76" t="str">
        <f>VLOOKUP(I8739,品牌型号对应工厂型号!C:I,7,0)</f>
        <v>111:2.0mil UGGN-70(ZYF-70)</v>
      </c>
    </row>
    <row r="8740" spans="1:20">
      <c r="A8740" s="25">
        <v>43372</v>
      </c>
      <c r="B8740" s="25">
        <v>1.9267376157440594</v>
      </c>
      <c r="C8740" s="26" t="s">
        <v>19005</v>
      </c>
      <c r="D8740" s="25" t="s">
        <v>19109</v>
      </c>
      <c r="E8740" s="26" t="s">
        <v>17890</v>
      </c>
      <c r="F8740" s="25" t="s">
        <v>96</v>
      </c>
      <c r="G8740" s="69">
        <v>1.524</v>
      </c>
      <c r="H8740" s="25" t="s">
        <v>17891</v>
      </c>
      <c r="I8740" s="27" t="s">
        <v>50</v>
      </c>
      <c r="J8740" s="69">
        <v>45.72</v>
      </c>
      <c r="K8740" s="6" t="s">
        <v>19110</v>
      </c>
      <c r="L8740" s="6" t="s">
        <v>95</v>
      </c>
      <c r="M8740" s="69">
        <v>30</v>
      </c>
      <c r="N8740" s="6" t="s">
        <v>59</v>
      </c>
      <c r="O8740" s="6" t="s">
        <v>19008</v>
      </c>
      <c r="R8740" s="91" t="str">
        <f t="shared" si="161"/>
        <v>S09N2444P019</v>
      </c>
      <c r="S8740" s="78">
        <f>VLOOKUP(I8740,品牌型号对应工厂型号!C:E,3,0)</f>
        <v>10</v>
      </c>
      <c r="T8740" s="76" t="str">
        <f>VLOOKUP(I8740,品牌型号对应工厂型号!C:I,7,0)</f>
        <v>111:2.0mil UGGN-70(ZYF-70)</v>
      </c>
    </row>
    <row r="8741" spans="1:20">
      <c r="A8741" s="25">
        <v>43372</v>
      </c>
      <c r="B8741" s="25">
        <v>1.9267376157440594</v>
      </c>
      <c r="C8741" s="26" t="s">
        <v>19005</v>
      </c>
      <c r="D8741" s="25" t="s">
        <v>19111</v>
      </c>
      <c r="E8741" s="26" t="s">
        <v>17890</v>
      </c>
      <c r="F8741" s="25" t="s">
        <v>96</v>
      </c>
      <c r="G8741" s="69">
        <v>1.524</v>
      </c>
      <c r="H8741" s="25" t="s">
        <v>17891</v>
      </c>
      <c r="I8741" s="27" t="s">
        <v>50</v>
      </c>
      <c r="J8741" s="69">
        <v>45.72</v>
      </c>
      <c r="K8741" s="6" t="s">
        <v>19112</v>
      </c>
      <c r="L8741" s="6" t="s">
        <v>95</v>
      </c>
      <c r="M8741" s="69">
        <v>30</v>
      </c>
      <c r="N8741" s="6" t="s">
        <v>59</v>
      </c>
      <c r="O8741" s="6" t="s">
        <v>19008</v>
      </c>
      <c r="R8741" s="91" t="str">
        <f t="shared" si="161"/>
        <v>S05D2244P012</v>
      </c>
      <c r="S8741" s="78">
        <f>VLOOKUP(I8741,品牌型号对应工厂型号!C:E,3,0)</f>
        <v>10</v>
      </c>
      <c r="T8741" s="76" t="str">
        <f>VLOOKUP(I8741,品牌型号对应工厂型号!C:I,7,0)</f>
        <v>111:2.0mil UGGN-70(ZYF-70)</v>
      </c>
    </row>
    <row r="8742" spans="1:20">
      <c r="A8742" s="25">
        <v>43372</v>
      </c>
      <c r="B8742" s="25">
        <v>1.9267376157440594</v>
      </c>
      <c r="C8742" s="26" t="s">
        <v>19005</v>
      </c>
      <c r="D8742" s="25" t="s">
        <v>19113</v>
      </c>
      <c r="E8742" s="26" t="s">
        <v>17890</v>
      </c>
      <c r="F8742" s="25" t="s">
        <v>96</v>
      </c>
      <c r="G8742" s="69">
        <v>1.524</v>
      </c>
      <c r="H8742" s="25" t="s">
        <v>17891</v>
      </c>
      <c r="I8742" s="27" t="s">
        <v>50</v>
      </c>
      <c r="J8742" s="69">
        <v>45.72</v>
      </c>
      <c r="K8742" s="6" t="s">
        <v>19114</v>
      </c>
      <c r="L8742" s="6" t="s">
        <v>95</v>
      </c>
      <c r="M8742" s="69">
        <v>30</v>
      </c>
      <c r="N8742" s="6" t="s">
        <v>59</v>
      </c>
      <c r="O8742" s="6" t="s">
        <v>19008</v>
      </c>
      <c r="R8742" s="91" t="str">
        <f t="shared" si="161"/>
        <v>S09N2445P033</v>
      </c>
      <c r="S8742" s="78">
        <f>VLOOKUP(I8742,品牌型号对应工厂型号!C:E,3,0)</f>
        <v>10</v>
      </c>
      <c r="T8742" s="76" t="str">
        <f>VLOOKUP(I8742,品牌型号对应工厂型号!C:I,7,0)</f>
        <v>111:2.0mil UGGN-70(ZYF-70)</v>
      </c>
    </row>
    <row r="8743" spans="1:20">
      <c r="A8743" s="25">
        <v>43372</v>
      </c>
      <c r="B8743" s="25">
        <v>1.9267376157440594</v>
      </c>
      <c r="C8743" s="26" t="s">
        <v>18269</v>
      </c>
      <c r="D8743" s="25" t="s">
        <v>19115</v>
      </c>
      <c r="E8743" s="26" t="s">
        <v>661</v>
      </c>
      <c r="F8743" s="25" t="s">
        <v>96</v>
      </c>
      <c r="G8743" s="69">
        <v>1.524</v>
      </c>
      <c r="H8743" s="25" t="s">
        <v>126</v>
      </c>
      <c r="I8743" s="27" t="s">
        <v>44</v>
      </c>
      <c r="J8743" s="69">
        <v>45.72</v>
      </c>
      <c r="K8743" s="6" t="s">
        <v>19116</v>
      </c>
      <c r="L8743" s="6" t="s">
        <v>95</v>
      </c>
      <c r="M8743" s="69">
        <v>30</v>
      </c>
      <c r="N8743" s="6" t="s">
        <v>59</v>
      </c>
      <c r="O8743" s="6" t="s">
        <v>6487</v>
      </c>
      <c r="R8743" s="91" t="str">
        <f t="shared" si="161"/>
        <v>S07D2435P014</v>
      </c>
      <c r="S8743" s="78">
        <f>VLOOKUP(I8743,品牌型号对应工厂型号!C:E,3,0)</f>
        <v>5</v>
      </c>
      <c r="T8743" s="76" t="str">
        <f>VLOOKUP(I8743,品牌型号对应工厂型号!C:I,7,0)</f>
        <v>99:1.5mil DABL-10(G-15)</v>
      </c>
    </row>
    <row r="8744" spans="1:20">
      <c r="A8744" s="25">
        <v>43372</v>
      </c>
      <c r="B8744" s="25">
        <v>1.9267376157440594</v>
      </c>
      <c r="C8744" s="26" t="s">
        <v>18269</v>
      </c>
      <c r="D8744" s="25" t="s">
        <v>19117</v>
      </c>
      <c r="E8744" s="26" t="s">
        <v>661</v>
      </c>
      <c r="F8744" s="25" t="s">
        <v>96</v>
      </c>
      <c r="G8744" s="69">
        <v>1.524</v>
      </c>
      <c r="H8744" s="25" t="s">
        <v>126</v>
      </c>
      <c r="I8744" s="27" t="s">
        <v>44</v>
      </c>
      <c r="J8744" s="69">
        <v>45.72</v>
      </c>
      <c r="K8744" s="6" t="s">
        <v>19118</v>
      </c>
      <c r="L8744" s="6" t="s">
        <v>95</v>
      </c>
      <c r="M8744" s="69">
        <v>30</v>
      </c>
      <c r="N8744" s="6" t="s">
        <v>59</v>
      </c>
      <c r="O8744" s="6" t="s">
        <v>6487</v>
      </c>
      <c r="R8744" s="91" t="str">
        <f t="shared" si="161"/>
        <v>S07D2435P010</v>
      </c>
      <c r="S8744" s="78">
        <f>VLOOKUP(I8744,品牌型号对应工厂型号!C:E,3,0)</f>
        <v>5</v>
      </c>
      <c r="T8744" s="76" t="str">
        <f>VLOOKUP(I8744,品牌型号对应工厂型号!C:I,7,0)</f>
        <v>99:1.5mil DABL-10(G-15)</v>
      </c>
    </row>
    <row r="8745" spans="1:20">
      <c r="A8745" s="25">
        <v>43372</v>
      </c>
      <c r="B8745" s="25">
        <v>1.9267376157440594</v>
      </c>
      <c r="C8745" s="26" t="s">
        <v>18269</v>
      </c>
      <c r="D8745" s="25" t="s">
        <v>19119</v>
      </c>
      <c r="E8745" s="26" t="s">
        <v>661</v>
      </c>
      <c r="F8745" s="25" t="s">
        <v>96</v>
      </c>
      <c r="G8745" s="69">
        <v>1.524</v>
      </c>
      <c r="H8745" s="25" t="s">
        <v>126</v>
      </c>
      <c r="I8745" s="27" t="s">
        <v>44</v>
      </c>
      <c r="J8745" s="69">
        <v>45.72</v>
      </c>
      <c r="K8745" s="6" t="s">
        <v>19120</v>
      </c>
      <c r="L8745" s="6" t="s">
        <v>95</v>
      </c>
      <c r="M8745" s="69">
        <v>30</v>
      </c>
      <c r="N8745" s="6" t="s">
        <v>59</v>
      </c>
      <c r="O8745" s="6" t="s">
        <v>6487</v>
      </c>
      <c r="R8745" s="91" t="str">
        <f t="shared" si="161"/>
        <v>S07D2435P011</v>
      </c>
      <c r="S8745" s="78">
        <f>VLOOKUP(I8745,品牌型号对应工厂型号!C:E,3,0)</f>
        <v>5</v>
      </c>
      <c r="T8745" s="76" t="str">
        <f>VLOOKUP(I8745,品牌型号对应工厂型号!C:I,7,0)</f>
        <v>99:1.5mil DABL-10(G-15)</v>
      </c>
    </row>
    <row r="8746" spans="1:20">
      <c r="A8746" s="25">
        <v>43372</v>
      </c>
      <c r="B8746" s="25">
        <v>1.9267376157440594</v>
      </c>
      <c r="C8746" s="26" t="s">
        <v>18269</v>
      </c>
      <c r="D8746" s="25" t="s">
        <v>19121</v>
      </c>
      <c r="E8746" s="26" t="s">
        <v>661</v>
      </c>
      <c r="F8746" s="25" t="s">
        <v>96</v>
      </c>
      <c r="G8746" s="69">
        <v>1.524</v>
      </c>
      <c r="H8746" s="25" t="s">
        <v>126</v>
      </c>
      <c r="I8746" s="27" t="s">
        <v>44</v>
      </c>
      <c r="J8746" s="69">
        <v>45.72</v>
      </c>
      <c r="K8746" s="6" t="s">
        <v>19122</v>
      </c>
      <c r="L8746" s="6" t="s">
        <v>95</v>
      </c>
      <c r="M8746" s="69">
        <v>30</v>
      </c>
      <c r="N8746" s="6" t="s">
        <v>59</v>
      </c>
      <c r="O8746" s="6" t="s">
        <v>6487</v>
      </c>
      <c r="R8746" s="91" t="str">
        <f t="shared" si="161"/>
        <v>S07D2435P012</v>
      </c>
      <c r="S8746" s="78">
        <f>VLOOKUP(I8746,品牌型号对应工厂型号!C:E,3,0)</f>
        <v>5</v>
      </c>
      <c r="T8746" s="76" t="str">
        <f>VLOOKUP(I8746,品牌型号对应工厂型号!C:I,7,0)</f>
        <v>99:1.5mil DABL-10(G-15)</v>
      </c>
    </row>
    <row r="8747" spans="1:20">
      <c r="A8747" s="25">
        <v>43372</v>
      </c>
      <c r="B8747" s="25">
        <v>1.9267376157440594</v>
      </c>
      <c r="C8747" s="26" t="s">
        <v>18269</v>
      </c>
      <c r="D8747" s="25" t="s">
        <v>19123</v>
      </c>
      <c r="E8747" s="26" t="s">
        <v>661</v>
      </c>
      <c r="F8747" s="25" t="s">
        <v>96</v>
      </c>
      <c r="G8747" s="69">
        <v>1.524</v>
      </c>
      <c r="H8747" s="25" t="s">
        <v>126</v>
      </c>
      <c r="I8747" s="27" t="s">
        <v>44</v>
      </c>
      <c r="J8747" s="69">
        <v>45.72</v>
      </c>
      <c r="K8747" s="6" t="s">
        <v>19124</v>
      </c>
      <c r="L8747" s="6" t="s">
        <v>95</v>
      </c>
      <c r="M8747" s="69">
        <v>30</v>
      </c>
      <c r="N8747" s="6" t="s">
        <v>59</v>
      </c>
      <c r="O8747" s="6" t="s">
        <v>6487</v>
      </c>
      <c r="R8747" s="91" t="str">
        <f t="shared" si="161"/>
        <v>S07D2435P013</v>
      </c>
      <c r="S8747" s="78">
        <f>VLOOKUP(I8747,品牌型号对应工厂型号!C:E,3,0)</f>
        <v>5</v>
      </c>
      <c r="T8747" s="76" t="str">
        <f>VLOOKUP(I8747,品牌型号对应工厂型号!C:I,7,0)</f>
        <v>99:1.5mil DABL-10(G-15)</v>
      </c>
    </row>
    <row r="8748" spans="1:20">
      <c r="A8748" s="25">
        <v>43372</v>
      </c>
      <c r="B8748" s="25">
        <v>1.9267376157440594</v>
      </c>
      <c r="C8748" s="26" t="s">
        <v>18269</v>
      </c>
      <c r="D8748" s="25" t="s">
        <v>19125</v>
      </c>
      <c r="E8748" s="26" t="s">
        <v>661</v>
      </c>
      <c r="F8748" s="25" t="s">
        <v>96</v>
      </c>
      <c r="G8748" s="69">
        <v>1.524</v>
      </c>
      <c r="H8748" s="25" t="s">
        <v>126</v>
      </c>
      <c r="I8748" s="27" t="s">
        <v>44</v>
      </c>
      <c r="J8748" s="69">
        <v>45.72</v>
      </c>
      <c r="K8748" s="6" t="s">
        <v>19126</v>
      </c>
      <c r="L8748" s="6" t="s">
        <v>95</v>
      </c>
      <c r="M8748" s="69">
        <v>30</v>
      </c>
      <c r="N8748" s="6" t="s">
        <v>59</v>
      </c>
      <c r="O8748" s="6" t="s">
        <v>6487</v>
      </c>
      <c r="R8748" s="91" t="str">
        <f t="shared" si="161"/>
        <v>S07D2435P016</v>
      </c>
      <c r="S8748" s="78">
        <f>VLOOKUP(I8748,品牌型号对应工厂型号!C:E,3,0)</f>
        <v>5</v>
      </c>
      <c r="T8748" s="76" t="str">
        <f>VLOOKUP(I8748,品牌型号对应工厂型号!C:I,7,0)</f>
        <v>99:1.5mil DABL-10(G-15)</v>
      </c>
    </row>
    <row r="8749" spans="1:20">
      <c r="A8749" s="25">
        <v>43372</v>
      </c>
      <c r="B8749" s="25">
        <v>1.9267376157440594</v>
      </c>
      <c r="C8749" s="26" t="s">
        <v>18269</v>
      </c>
      <c r="D8749" s="25" t="s">
        <v>19127</v>
      </c>
      <c r="E8749" s="26" t="s">
        <v>661</v>
      </c>
      <c r="F8749" s="25" t="s">
        <v>96</v>
      </c>
      <c r="G8749" s="69">
        <v>1.524</v>
      </c>
      <c r="H8749" s="25" t="s">
        <v>126</v>
      </c>
      <c r="I8749" s="27" t="s">
        <v>44</v>
      </c>
      <c r="J8749" s="69">
        <v>45.72</v>
      </c>
      <c r="K8749" s="6" t="s">
        <v>19128</v>
      </c>
      <c r="L8749" s="6" t="s">
        <v>95</v>
      </c>
      <c r="M8749" s="69">
        <v>30</v>
      </c>
      <c r="N8749" s="6" t="s">
        <v>59</v>
      </c>
      <c r="O8749" s="6" t="s">
        <v>6487</v>
      </c>
      <c r="R8749" s="91" t="str">
        <f t="shared" si="161"/>
        <v>S07D2435P015</v>
      </c>
      <c r="S8749" s="78">
        <f>VLOOKUP(I8749,品牌型号对应工厂型号!C:E,3,0)</f>
        <v>5</v>
      </c>
      <c r="T8749" s="76" t="str">
        <f>VLOOKUP(I8749,品牌型号对应工厂型号!C:I,7,0)</f>
        <v>99:1.5mil DABL-10(G-15)</v>
      </c>
    </row>
    <row r="8750" spans="1:20">
      <c r="A8750" s="25">
        <v>43372</v>
      </c>
      <c r="B8750" s="25">
        <v>1.9267376157440594</v>
      </c>
      <c r="C8750" s="26" t="s">
        <v>18269</v>
      </c>
      <c r="D8750" s="25" t="s">
        <v>19129</v>
      </c>
      <c r="E8750" s="26" t="s">
        <v>17890</v>
      </c>
      <c r="F8750" s="25" t="s">
        <v>96</v>
      </c>
      <c r="G8750" s="69">
        <v>1.524</v>
      </c>
      <c r="H8750" s="25" t="s">
        <v>17891</v>
      </c>
      <c r="I8750" s="27" t="s">
        <v>50</v>
      </c>
      <c r="J8750" s="69">
        <v>45.72</v>
      </c>
      <c r="K8750" s="6" t="s">
        <v>19130</v>
      </c>
      <c r="L8750" s="6" t="s">
        <v>95</v>
      </c>
      <c r="M8750" s="69">
        <v>30</v>
      </c>
      <c r="N8750" s="6" t="s">
        <v>59</v>
      </c>
      <c r="O8750" s="6" t="s">
        <v>6487</v>
      </c>
      <c r="R8750" s="91" t="str">
        <f t="shared" si="161"/>
        <v>S09N2444P002</v>
      </c>
      <c r="S8750" s="78">
        <f>VLOOKUP(I8750,品牌型号对应工厂型号!C:E,3,0)</f>
        <v>10</v>
      </c>
      <c r="T8750" s="76" t="str">
        <f>VLOOKUP(I8750,品牌型号对应工厂型号!C:I,7,0)</f>
        <v>111:2.0mil UGGN-70(ZYF-70)</v>
      </c>
    </row>
    <row r="8751" spans="1:20">
      <c r="A8751" s="25">
        <v>43372</v>
      </c>
      <c r="B8751" s="25">
        <v>1.9267376157440594</v>
      </c>
      <c r="C8751" s="26" t="s">
        <v>18269</v>
      </c>
      <c r="D8751" s="25" t="s">
        <v>19131</v>
      </c>
      <c r="E8751" s="26" t="s">
        <v>17890</v>
      </c>
      <c r="F8751" s="25" t="s">
        <v>96</v>
      </c>
      <c r="G8751" s="69">
        <v>1.524</v>
      </c>
      <c r="H8751" s="25" t="s">
        <v>17891</v>
      </c>
      <c r="I8751" s="27" t="s">
        <v>50</v>
      </c>
      <c r="J8751" s="69">
        <v>45.72</v>
      </c>
      <c r="K8751" s="6" t="s">
        <v>19132</v>
      </c>
      <c r="L8751" s="6" t="s">
        <v>95</v>
      </c>
      <c r="M8751" s="69">
        <v>30</v>
      </c>
      <c r="N8751" s="6" t="s">
        <v>59</v>
      </c>
      <c r="O8751" s="6" t="s">
        <v>6487</v>
      </c>
      <c r="R8751" s="91" t="str">
        <f t="shared" si="161"/>
        <v>S09N2444P004</v>
      </c>
      <c r="S8751" s="78">
        <f>VLOOKUP(I8751,品牌型号对应工厂型号!C:E,3,0)</f>
        <v>10</v>
      </c>
      <c r="T8751" s="76" t="str">
        <f>VLOOKUP(I8751,品牌型号对应工厂型号!C:I,7,0)</f>
        <v>111:2.0mil UGGN-70(ZYF-70)</v>
      </c>
    </row>
    <row r="8752" spans="1:20">
      <c r="A8752" s="25">
        <v>43372</v>
      </c>
      <c r="B8752" s="25">
        <v>1.9267376157440594</v>
      </c>
      <c r="C8752" s="26" t="s">
        <v>18269</v>
      </c>
      <c r="D8752" s="25" t="s">
        <v>19133</v>
      </c>
      <c r="E8752" s="26" t="s">
        <v>17890</v>
      </c>
      <c r="F8752" s="25" t="s">
        <v>96</v>
      </c>
      <c r="G8752" s="69">
        <v>1.524</v>
      </c>
      <c r="H8752" s="25" t="s">
        <v>17891</v>
      </c>
      <c r="I8752" s="27" t="s">
        <v>50</v>
      </c>
      <c r="J8752" s="69">
        <v>45.72</v>
      </c>
      <c r="K8752" s="6" t="s">
        <v>19134</v>
      </c>
      <c r="L8752" s="6" t="s">
        <v>95</v>
      </c>
      <c r="M8752" s="69">
        <v>30</v>
      </c>
      <c r="N8752" s="6" t="s">
        <v>59</v>
      </c>
      <c r="O8752" s="6" t="s">
        <v>6487</v>
      </c>
      <c r="R8752" s="91" t="str">
        <f t="shared" si="161"/>
        <v>S09N2444P003</v>
      </c>
      <c r="S8752" s="78">
        <f>VLOOKUP(I8752,品牌型号对应工厂型号!C:E,3,0)</f>
        <v>10</v>
      </c>
      <c r="T8752" s="76" t="str">
        <f>VLOOKUP(I8752,品牌型号对应工厂型号!C:I,7,0)</f>
        <v>111:2.0mil UGGN-70(ZYF-70)</v>
      </c>
    </row>
    <row r="8753" spans="1:20">
      <c r="A8753" s="25">
        <v>43372</v>
      </c>
      <c r="B8753" s="25">
        <v>1.9267376157440594</v>
      </c>
      <c r="C8753" s="26" t="s">
        <v>18269</v>
      </c>
      <c r="D8753" s="25" t="s">
        <v>19135</v>
      </c>
      <c r="E8753" s="26" t="s">
        <v>17890</v>
      </c>
      <c r="F8753" s="25" t="s">
        <v>96</v>
      </c>
      <c r="G8753" s="69">
        <v>1.524</v>
      </c>
      <c r="H8753" s="25" t="s">
        <v>17891</v>
      </c>
      <c r="I8753" s="27" t="s">
        <v>50</v>
      </c>
      <c r="J8753" s="69">
        <v>45.72</v>
      </c>
      <c r="K8753" s="6" t="s">
        <v>19136</v>
      </c>
      <c r="L8753" s="6" t="s">
        <v>95</v>
      </c>
      <c r="M8753" s="69">
        <v>30</v>
      </c>
      <c r="N8753" s="6" t="s">
        <v>59</v>
      </c>
      <c r="O8753" s="6" t="s">
        <v>6487</v>
      </c>
      <c r="R8753" s="91" t="str">
        <f t="shared" si="161"/>
        <v>S09N2445P025</v>
      </c>
      <c r="S8753" s="78">
        <f>VLOOKUP(I8753,品牌型号对应工厂型号!C:E,3,0)</f>
        <v>10</v>
      </c>
      <c r="T8753" s="76" t="str">
        <f>VLOOKUP(I8753,品牌型号对应工厂型号!C:I,7,0)</f>
        <v>111:2.0mil UGGN-70(ZYF-70)</v>
      </c>
    </row>
    <row r="8754" spans="1:20">
      <c r="A8754" s="25">
        <v>43372</v>
      </c>
      <c r="B8754" s="25">
        <v>1.9267376157440594</v>
      </c>
      <c r="C8754" s="26" t="s">
        <v>18269</v>
      </c>
      <c r="D8754" s="25" t="s">
        <v>19137</v>
      </c>
      <c r="E8754" s="26" t="s">
        <v>661</v>
      </c>
      <c r="F8754" s="25" t="s">
        <v>96</v>
      </c>
      <c r="G8754" s="69">
        <v>1.524</v>
      </c>
      <c r="H8754" s="25" t="s">
        <v>126</v>
      </c>
      <c r="I8754" s="27" t="s">
        <v>44</v>
      </c>
      <c r="J8754" s="69">
        <v>45.72</v>
      </c>
      <c r="K8754" s="6" t="s">
        <v>19138</v>
      </c>
      <c r="L8754" s="6" t="s">
        <v>95</v>
      </c>
      <c r="M8754" s="69">
        <v>30</v>
      </c>
      <c r="N8754" s="6" t="s">
        <v>59</v>
      </c>
      <c r="O8754" s="6" t="s">
        <v>6487</v>
      </c>
      <c r="R8754" s="91" t="str">
        <f t="shared" si="161"/>
        <v>S07D2435P008</v>
      </c>
      <c r="S8754" s="78">
        <f>VLOOKUP(I8754,品牌型号对应工厂型号!C:E,3,0)</f>
        <v>5</v>
      </c>
      <c r="T8754" s="76" t="str">
        <f>VLOOKUP(I8754,品牌型号对应工厂型号!C:I,7,0)</f>
        <v>99:1.5mil DABL-10(G-15)</v>
      </c>
    </row>
    <row r="8755" spans="1:20">
      <c r="A8755" s="25">
        <v>43372</v>
      </c>
      <c r="B8755" s="25">
        <v>1.9267376157440594</v>
      </c>
      <c r="C8755" s="26" t="s">
        <v>18269</v>
      </c>
      <c r="D8755" s="25" t="s">
        <v>19139</v>
      </c>
      <c r="E8755" s="26" t="s">
        <v>661</v>
      </c>
      <c r="F8755" s="25" t="s">
        <v>96</v>
      </c>
      <c r="G8755" s="69">
        <v>1.524</v>
      </c>
      <c r="H8755" s="25" t="s">
        <v>126</v>
      </c>
      <c r="I8755" s="27" t="s">
        <v>44</v>
      </c>
      <c r="J8755" s="69">
        <v>45.72</v>
      </c>
      <c r="K8755" s="6" t="s">
        <v>19140</v>
      </c>
      <c r="L8755" s="6" t="s">
        <v>95</v>
      </c>
      <c r="M8755" s="69">
        <v>30</v>
      </c>
      <c r="N8755" s="6" t="s">
        <v>59</v>
      </c>
      <c r="O8755" s="6" t="s">
        <v>6487</v>
      </c>
      <c r="R8755" s="91" t="str">
        <f t="shared" si="161"/>
        <v>S07D2435P009</v>
      </c>
      <c r="S8755" s="78">
        <f>VLOOKUP(I8755,品牌型号对应工厂型号!C:E,3,0)</f>
        <v>5</v>
      </c>
      <c r="T8755" s="76" t="str">
        <f>VLOOKUP(I8755,品牌型号对应工厂型号!C:I,7,0)</f>
        <v>99:1.5mil DABL-10(G-15)</v>
      </c>
    </row>
    <row r="8756" spans="1:20">
      <c r="A8756" s="25">
        <v>43372</v>
      </c>
      <c r="B8756" s="25">
        <v>1.9267376157440594</v>
      </c>
      <c r="C8756" s="26" t="s">
        <v>18269</v>
      </c>
      <c r="D8756" s="25" t="s">
        <v>19141</v>
      </c>
      <c r="E8756" s="26" t="s">
        <v>661</v>
      </c>
      <c r="F8756" s="25" t="s">
        <v>96</v>
      </c>
      <c r="G8756" s="69">
        <v>1.524</v>
      </c>
      <c r="H8756" s="25" t="s">
        <v>126</v>
      </c>
      <c r="I8756" s="27" t="s">
        <v>44</v>
      </c>
      <c r="J8756" s="69">
        <v>45.72</v>
      </c>
      <c r="K8756" s="6" t="s">
        <v>19142</v>
      </c>
      <c r="L8756" s="6" t="s">
        <v>95</v>
      </c>
      <c r="M8756" s="69">
        <v>30</v>
      </c>
      <c r="N8756" s="6" t="s">
        <v>59</v>
      </c>
      <c r="O8756" s="6" t="s">
        <v>6487</v>
      </c>
      <c r="R8756" s="91" t="str">
        <f t="shared" si="161"/>
        <v>S07D2435P001</v>
      </c>
      <c r="S8756" s="78">
        <f>VLOOKUP(I8756,品牌型号对应工厂型号!C:E,3,0)</f>
        <v>5</v>
      </c>
      <c r="T8756" s="76" t="str">
        <f>VLOOKUP(I8756,品牌型号对应工厂型号!C:I,7,0)</f>
        <v>99:1.5mil DABL-10(G-15)</v>
      </c>
    </row>
    <row r="8757" spans="1:20">
      <c r="A8757" s="25">
        <v>43372</v>
      </c>
      <c r="B8757" s="25">
        <v>1.9267376157440594</v>
      </c>
      <c r="C8757" s="26" t="s">
        <v>18269</v>
      </c>
      <c r="D8757" s="25" t="s">
        <v>19143</v>
      </c>
      <c r="E8757" s="26" t="s">
        <v>17890</v>
      </c>
      <c r="F8757" s="25" t="s">
        <v>96</v>
      </c>
      <c r="G8757" s="69">
        <v>1.524</v>
      </c>
      <c r="H8757" s="25" t="s">
        <v>17891</v>
      </c>
      <c r="I8757" s="27" t="s">
        <v>50</v>
      </c>
      <c r="J8757" s="69">
        <v>45.72</v>
      </c>
      <c r="K8757" s="6" t="s">
        <v>19144</v>
      </c>
      <c r="L8757" s="6" t="s">
        <v>95</v>
      </c>
      <c r="M8757" s="69">
        <v>30</v>
      </c>
      <c r="N8757" s="6" t="s">
        <v>59</v>
      </c>
      <c r="O8757" s="6" t="s">
        <v>6487</v>
      </c>
      <c r="R8757" s="91" t="str">
        <f t="shared" si="161"/>
        <v>S09N2444P001</v>
      </c>
      <c r="S8757" s="78">
        <f>VLOOKUP(I8757,品牌型号对应工厂型号!C:E,3,0)</f>
        <v>10</v>
      </c>
      <c r="T8757" s="76" t="str">
        <f>VLOOKUP(I8757,品牌型号对应工厂型号!C:I,7,0)</f>
        <v>111:2.0mil UGGN-70(ZYF-70)</v>
      </c>
    </row>
    <row r="8758" spans="1:20">
      <c r="A8758" s="25">
        <v>43372</v>
      </c>
      <c r="B8758" s="25">
        <v>1.9267376157440594</v>
      </c>
      <c r="C8758" s="26" t="s">
        <v>19145</v>
      </c>
      <c r="D8758" s="25" t="s">
        <v>19146</v>
      </c>
      <c r="E8758" s="26" t="s">
        <v>661</v>
      </c>
      <c r="F8758" s="25" t="s">
        <v>96</v>
      </c>
      <c r="G8758" s="69">
        <v>1.524</v>
      </c>
      <c r="H8758" s="25" t="s">
        <v>126</v>
      </c>
      <c r="I8758" s="27" t="s">
        <v>44</v>
      </c>
      <c r="J8758" s="69">
        <v>45.72</v>
      </c>
      <c r="K8758" s="6" t="s">
        <v>19147</v>
      </c>
      <c r="L8758" s="6" t="s">
        <v>95</v>
      </c>
      <c r="M8758" s="69">
        <v>30</v>
      </c>
      <c r="N8758" s="6" t="s">
        <v>59</v>
      </c>
      <c r="O8758" s="6" t="s">
        <v>1643</v>
      </c>
      <c r="R8758" s="91" t="str">
        <f t="shared" si="161"/>
        <v>S08D2521P004</v>
      </c>
      <c r="S8758" s="78">
        <f>VLOOKUP(I8758,品牌型号对应工厂型号!C:E,3,0)</f>
        <v>5</v>
      </c>
      <c r="T8758" s="76" t="str">
        <f>VLOOKUP(I8758,品牌型号对应工厂型号!C:I,7,0)</f>
        <v>99:1.5mil DABL-10(G-15)</v>
      </c>
    </row>
    <row r="8759" spans="1:20">
      <c r="A8759" s="25">
        <v>43372</v>
      </c>
      <c r="B8759" s="25">
        <v>1.9267376157440594</v>
      </c>
      <c r="C8759" s="26" t="s">
        <v>19145</v>
      </c>
      <c r="D8759" s="25" t="s">
        <v>19148</v>
      </c>
      <c r="E8759" s="26" t="s">
        <v>661</v>
      </c>
      <c r="F8759" s="25" t="s">
        <v>96</v>
      </c>
      <c r="G8759" s="69">
        <v>1.524</v>
      </c>
      <c r="H8759" s="25" t="s">
        <v>126</v>
      </c>
      <c r="I8759" s="27" t="s">
        <v>44</v>
      </c>
      <c r="J8759" s="69">
        <v>45.72</v>
      </c>
      <c r="K8759" s="6" t="s">
        <v>19149</v>
      </c>
      <c r="L8759" s="6" t="s">
        <v>95</v>
      </c>
      <c r="M8759" s="69">
        <v>30</v>
      </c>
      <c r="N8759" s="6" t="s">
        <v>59</v>
      </c>
      <c r="O8759" s="6" t="s">
        <v>1643</v>
      </c>
      <c r="R8759" s="91" t="str">
        <f t="shared" si="161"/>
        <v>S07D2435P002</v>
      </c>
      <c r="S8759" s="78">
        <f>VLOOKUP(I8759,品牌型号对应工厂型号!C:E,3,0)</f>
        <v>5</v>
      </c>
      <c r="T8759" s="76" t="str">
        <f>VLOOKUP(I8759,品牌型号对应工厂型号!C:I,7,0)</f>
        <v>99:1.5mil DABL-10(G-15)</v>
      </c>
    </row>
    <row r="8760" spans="1:20">
      <c r="A8760" s="25">
        <v>43372</v>
      </c>
      <c r="B8760" s="25">
        <v>1.9267376157440594</v>
      </c>
      <c r="C8760" s="26" t="s">
        <v>19145</v>
      </c>
      <c r="D8760" s="25" t="s">
        <v>19150</v>
      </c>
      <c r="E8760" s="26" t="s">
        <v>661</v>
      </c>
      <c r="F8760" s="25" t="s">
        <v>96</v>
      </c>
      <c r="G8760" s="69">
        <v>1.524</v>
      </c>
      <c r="H8760" s="25" t="s">
        <v>126</v>
      </c>
      <c r="I8760" s="27" t="s">
        <v>44</v>
      </c>
      <c r="J8760" s="69">
        <v>45.72</v>
      </c>
      <c r="K8760" s="6" t="s">
        <v>19151</v>
      </c>
      <c r="L8760" s="6" t="s">
        <v>95</v>
      </c>
      <c r="M8760" s="69">
        <v>30</v>
      </c>
      <c r="N8760" s="6" t="s">
        <v>59</v>
      </c>
      <c r="O8760" s="6" t="s">
        <v>1643</v>
      </c>
      <c r="R8760" s="91" t="str">
        <f t="shared" si="161"/>
        <v>S07D2435P003</v>
      </c>
      <c r="S8760" s="78">
        <f>VLOOKUP(I8760,品牌型号对应工厂型号!C:E,3,0)</f>
        <v>5</v>
      </c>
      <c r="T8760" s="76" t="str">
        <f>VLOOKUP(I8760,品牌型号对应工厂型号!C:I,7,0)</f>
        <v>99:1.5mil DABL-10(G-15)</v>
      </c>
    </row>
    <row r="8761" spans="1:20">
      <c r="A8761" s="25">
        <v>43372</v>
      </c>
      <c r="B8761" s="25">
        <v>1.9267376157440594</v>
      </c>
      <c r="C8761" s="26" t="s">
        <v>19145</v>
      </c>
      <c r="D8761" s="25" t="s">
        <v>19152</v>
      </c>
      <c r="E8761" s="26" t="s">
        <v>661</v>
      </c>
      <c r="F8761" s="25" t="s">
        <v>96</v>
      </c>
      <c r="G8761" s="69">
        <v>1.524</v>
      </c>
      <c r="H8761" s="25" t="s">
        <v>126</v>
      </c>
      <c r="I8761" s="27" t="s">
        <v>44</v>
      </c>
      <c r="J8761" s="69">
        <v>45.72</v>
      </c>
      <c r="K8761" s="6" t="s">
        <v>19153</v>
      </c>
      <c r="L8761" s="6" t="s">
        <v>95</v>
      </c>
      <c r="M8761" s="69">
        <v>30</v>
      </c>
      <c r="N8761" s="6" t="s">
        <v>59</v>
      </c>
      <c r="O8761" s="6" t="s">
        <v>1643</v>
      </c>
      <c r="R8761" s="91" t="str">
        <f t="shared" si="161"/>
        <v>S07D2435P004</v>
      </c>
      <c r="S8761" s="78">
        <f>VLOOKUP(I8761,品牌型号对应工厂型号!C:E,3,0)</f>
        <v>5</v>
      </c>
      <c r="T8761" s="76" t="str">
        <f>VLOOKUP(I8761,品牌型号对应工厂型号!C:I,7,0)</f>
        <v>99:1.5mil DABL-10(G-15)</v>
      </c>
    </row>
    <row r="8762" spans="1:20">
      <c r="A8762" s="25">
        <v>43372</v>
      </c>
      <c r="B8762" s="25">
        <v>1.9267376157440594</v>
      </c>
      <c r="C8762" s="26" t="s">
        <v>19145</v>
      </c>
      <c r="D8762" s="25" t="s">
        <v>19154</v>
      </c>
      <c r="E8762" s="26" t="s">
        <v>661</v>
      </c>
      <c r="F8762" s="25" t="s">
        <v>96</v>
      </c>
      <c r="G8762" s="69">
        <v>1.524</v>
      </c>
      <c r="H8762" s="25" t="s">
        <v>126</v>
      </c>
      <c r="I8762" s="27" t="s">
        <v>44</v>
      </c>
      <c r="J8762" s="69">
        <v>45.72</v>
      </c>
      <c r="K8762" s="6" t="s">
        <v>19155</v>
      </c>
      <c r="L8762" s="6" t="s">
        <v>95</v>
      </c>
      <c r="M8762" s="69">
        <v>30</v>
      </c>
      <c r="N8762" s="6" t="s">
        <v>59</v>
      </c>
      <c r="O8762" s="6" t="s">
        <v>1643</v>
      </c>
      <c r="R8762" s="91" t="str">
        <f t="shared" si="161"/>
        <v>S07D2435P005</v>
      </c>
      <c r="S8762" s="78">
        <f>VLOOKUP(I8762,品牌型号对应工厂型号!C:E,3,0)</f>
        <v>5</v>
      </c>
      <c r="T8762" s="76" t="str">
        <f>VLOOKUP(I8762,品牌型号对应工厂型号!C:I,7,0)</f>
        <v>99:1.5mil DABL-10(G-15)</v>
      </c>
    </row>
    <row r="8763" spans="1:20">
      <c r="A8763" s="25">
        <v>43372</v>
      </c>
      <c r="B8763" s="25">
        <v>1.9267376157440594</v>
      </c>
      <c r="C8763" s="26" t="s">
        <v>19145</v>
      </c>
      <c r="D8763" s="25" t="s">
        <v>19156</v>
      </c>
      <c r="E8763" s="26" t="s">
        <v>661</v>
      </c>
      <c r="F8763" s="25" t="s">
        <v>96</v>
      </c>
      <c r="G8763" s="69">
        <v>1.524</v>
      </c>
      <c r="H8763" s="25" t="s">
        <v>126</v>
      </c>
      <c r="I8763" s="27" t="s">
        <v>44</v>
      </c>
      <c r="J8763" s="69">
        <v>45.72</v>
      </c>
      <c r="K8763" s="6" t="s">
        <v>19157</v>
      </c>
      <c r="L8763" s="6" t="s">
        <v>95</v>
      </c>
      <c r="M8763" s="69">
        <v>30</v>
      </c>
      <c r="N8763" s="6" t="s">
        <v>59</v>
      </c>
      <c r="O8763" s="6" t="s">
        <v>1643</v>
      </c>
      <c r="R8763" s="91" t="str">
        <f t="shared" si="161"/>
        <v>S07D2435P006</v>
      </c>
      <c r="S8763" s="78">
        <f>VLOOKUP(I8763,品牌型号对应工厂型号!C:E,3,0)</f>
        <v>5</v>
      </c>
      <c r="T8763" s="76" t="str">
        <f>VLOOKUP(I8763,品牌型号对应工厂型号!C:I,7,0)</f>
        <v>99:1.5mil DABL-10(G-15)</v>
      </c>
    </row>
    <row r="8764" spans="1:20">
      <c r="A8764" s="25">
        <v>43372</v>
      </c>
      <c r="B8764" s="25">
        <v>1.9267376157440594</v>
      </c>
      <c r="C8764" s="26" t="s">
        <v>19145</v>
      </c>
      <c r="D8764" s="25" t="s">
        <v>19158</v>
      </c>
      <c r="E8764" s="26" t="s">
        <v>661</v>
      </c>
      <c r="F8764" s="25" t="s">
        <v>96</v>
      </c>
      <c r="G8764" s="69">
        <v>1.524</v>
      </c>
      <c r="H8764" s="25" t="s">
        <v>126</v>
      </c>
      <c r="I8764" s="27" t="s">
        <v>44</v>
      </c>
      <c r="J8764" s="69">
        <v>45.72</v>
      </c>
      <c r="K8764" s="6" t="s">
        <v>19159</v>
      </c>
      <c r="L8764" s="6" t="s">
        <v>95</v>
      </c>
      <c r="M8764" s="69">
        <v>30</v>
      </c>
      <c r="N8764" s="6" t="s">
        <v>59</v>
      </c>
      <c r="O8764" s="6" t="s">
        <v>1643</v>
      </c>
      <c r="R8764" s="91" t="str">
        <f t="shared" si="161"/>
        <v>S07D2435P007</v>
      </c>
      <c r="S8764" s="78">
        <f>VLOOKUP(I8764,品牌型号对应工厂型号!C:E,3,0)</f>
        <v>5</v>
      </c>
      <c r="T8764" s="76" t="str">
        <f>VLOOKUP(I8764,品牌型号对应工厂型号!C:I,7,0)</f>
        <v>99:1.5mil DABL-10(G-15)</v>
      </c>
    </row>
    <row r="8765" spans="1:20">
      <c r="A8765" s="25">
        <v>43372</v>
      </c>
      <c r="B8765" s="25">
        <v>1.9267376157440594</v>
      </c>
      <c r="C8765" s="26" t="s">
        <v>19145</v>
      </c>
      <c r="D8765" s="25" t="s">
        <v>19160</v>
      </c>
      <c r="E8765" s="26" t="s">
        <v>661</v>
      </c>
      <c r="F8765" s="25" t="s">
        <v>96</v>
      </c>
      <c r="G8765" s="69">
        <v>1.524</v>
      </c>
      <c r="H8765" s="25" t="s">
        <v>126</v>
      </c>
      <c r="I8765" s="27" t="s">
        <v>44</v>
      </c>
      <c r="J8765" s="69">
        <v>45.72</v>
      </c>
      <c r="K8765" s="6" t="s">
        <v>19161</v>
      </c>
      <c r="L8765" s="6" t="s">
        <v>95</v>
      </c>
      <c r="M8765" s="69">
        <v>30</v>
      </c>
      <c r="N8765" s="6" t="s">
        <v>59</v>
      </c>
      <c r="O8765" s="6" t="s">
        <v>1643</v>
      </c>
      <c r="R8765" s="91" t="str">
        <f t="shared" si="161"/>
        <v>S08D2521P006</v>
      </c>
      <c r="S8765" s="78">
        <f>VLOOKUP(I8765,品牌型号对应工厂型号!C:E,3,0)</f>
        <v>5</v>
      </c>
      <c r="T8765" s="76" t="str">
        <f>VLOOKUP(I8765,品牌型号对应工厂型号!C:I,7,0)</f>
        <v>99:1.5mil DABL-10(G-15)</v>
      </c>
    </row>
    <row r="8766" spans="1:20">
      <c r="A8766" s="25">
        <v>43372</v>
      </c>
      <c r="B8766" s="25">
        <v>1.9267376157440594</v>
      </c>
      <c r="C8766" s="26" t="s">
        <v>19145</v>
      </c>
      <c r="D8766" s="25" t="s">
        <v>19162</v>
      </c>
      <c r="E8766" s="26" t="s">
        <v>661</v>
      </c>
      <c r="F8766" s="25" t="s">
        <v>96</v>
      </c>
      <c r="G8766" s="69">
        <v>1.524</v>
      </c>
      <c r="H8766" s="25" t="s">
        <v>126</v>
      </c>
      <c r="I8766" s="27" t="s">
        <v>44</v>
      </c>
      <c r="J8766" s="69">
        <v>45.72</v>
      </c>
      <c r="K8766" s="6" t="s">
        <v>19163</v>
      </c>
      <c r="L8766" s="6" t="s">
        <v>95</v>
      </c>
      <c r="M8766" s="69">
        <v>30</v>
      </c>
      <c r="N8766" s="6" t="s">
        <v>59</v>
      </c>
      <c r="O8766" s="6" t="s">
        <v>1643</v>
      </c>
      <c r="R8766" s="91" t="str">
        <f t="shared" si="161"/>
        <v>S08D2521P005</v>
      </c>
      <c r="S8766" s="78">
        <f>VLOOKUP(I8766,品牌型号对应工厂型号!C:E,3,0)</f>
        <v>5</v>
      </c>
      <c r="T8766" s="76" t="str">
        <f>VLOOKUP(I8766,品牌型号对应工厂型号!C:I,7,0)</f>
        <v>99:1.5mil DABL-10(G-15)</v>
      </c>
    </row>
    <row r="8767" spans="1:20">
      <c r="A8767" s="25">
        <v>43372</v>
      </c>
      <c r="B8767" s="25">
        <v>1.9267376157440594</v>
      </c>
      <c r="C8767" s="26" t="s">
        <v>19145</v>
      </c>
      <c r="D8767" s="25" t="s">
        <v>19164</v>
      </c>
      <c r="E8767" s="26" t="s">
        <v>661</v>
      </c>
      <c r="F8767" s="25" t="s">
        <v>96</v>
      </c>
      <c r="G8767" s="69">
        <v>1.524</v>
      </c>
      <c r="H8767" s="25" t="s">
        <v>126</v>
      </c>
      <c r="I8767" s="27" t="s">
        <v>44</v>
      </c>
      <c r="J8767" s="69">
        <v>45.72</v>
      </c>
      <c r="K8767" s="6" t="s">
        <v>19165</v>
      </c>
      <c r="L8767" s="6" t="s">
        <v>95</v>
      </c>
      <c r="M8767" s="69">
        <v>30</v>
      </c>
      <c r="N8767" s="6" t="s">
        <v>59</v>
      </c>
      <c r="O8767" s="6" t="s">
        <v>1643</v>
      </c>
      <c r="R8767" s="91" t="str">
        <f t="shared" si="161"/>
        <v>S08D2521P007</v>
      </c>
      <c r="S8767" s="78">
        <f>VLOOKUP(I8767,品牌型号对应工厂型号!C:E,3,0)</f>
        <v>5</v>
      </c>
      <c r="T8767" s="76" t="str">
        <f>VLOOKUP(I8767,品牌型号对应工厂型号!C:I,7,0)</f>
        <v>99:1.5mil DABL-10(G-15)</v>
      </c>
    </row>
    <row r="8768" spans="1:20">
      <c r="A8768" s="25">
        <v>43372</v>
      </c>
      <c r="B8768" s="25">
        <v>1.9267376157440594</v>
      </c>
      <c r="C8768" s="26" t="s">
        <v>19145</v>
      </c>
      <c r="D8768" s="25" t="s">
        <v>19166</v>
      </c>
      <c r="E8768" s="26" t="s">
        <v>661</v>
      </c>
      <c r="F8768" s="25" t="s">
        <v>96</v>
      </c>
      <c r="G8768" s="69">
        <v>1.524</v>
      </c>
      <c r="H8768" s="25" t="s">
        <v>126</v>
      </c>
      <c r="I8768" s="27" t="s">
        <v>44</v>
      </c>
      <c r="J8768" s="69">
        <v>45.72</v>
      </c>
      <c r="K8768" s="6" t="s">
        <v>19167</v>
      </c>
      <c r="L8768" s="6" t="s">
        <v>95</v>
      </c>
      <c r="M8768" s="69">
        <v>30</v>
      </c>
      <c r="N8768" s="6" t="s">
        <v>59</v>
      </c>
      <c r="O8768" s="6" t="s">
        <v>1643</v>
      </c>
      <c r="R8768" s="91" t="str">
        <f t="shared" si="161"/>
        <v>S08D2522P024</v>
      </c>
      <c r="S8768" s="78">
        <f>VLOOKUP(I8768,品牌型号对应工厂型号!C:E,3,0)</f>
        <v>5</v>
      </c>
      <c r="T8768" s="76" t="str">
        <f>VLOOKUP(I8768,品牌型号对应工厂型号!C:I,7,0)</f>
        <v>99:1.5mil DABL-10(G-15)</v>
      </c>
    </row>
    <row r="8769" spans="1:20">
      <c r="A8769" s="25">
        <v>43372</v>
      </c>
      <c r="B8769" s="25">
        <v>1.9267376157440594</v>
      </c>
      <c r="C8769" s="26" t="s">
        <v>19145</v>
      </c>
      <c r="D8769" s="25" t="s">
        <v>19168</v>
      </c>
      <c r="E8769" s="26" t="s">
        <v>661</v>
      </c>
      <c r="F8769" s="25" t="s">
        <v>96</v>
      </c>
      <c r="G8769" s="69">
        <v>1.524</v>
      </c>
      <c r="H8769" s="25" t="s">
        <v>126</v>
      </c>
      <c r="I8769" s="27" t="s">
        <v>44</v>
      </c>
      <c r="J8769" s="69">
        <v>45.72</v>
      </c>
      <c r="K8769" s="6" t="s">
        <v>19169</v>
      </c>
      <c r="L8769" s="6" t="s">
        <v>95</v>
      </c>
      <c r="M8769" s="69">
        <v>30</v>
      </c>
      <c r="N8769" s="6" t="s">
        <v>59</v>
      </c>
      <c r="O8769" s="6" t="s">
        <v>1643</v>
      </c>
      <c r="R8769" s="91" t="str">
        <f t="shared" si="161"/>
        <v>S07D2443P047</v>
      </c>
      <c r="S8769" s="78">
        <f>VLOOKUP(I8769,品牌型号对应工厂型号!C:E,3,0)</f>
        <v>5</v>
      </c>
      <c r="T8769" s="76" t="str">
        <f>VLOOKUP(I8769,品牌型号对应工厂型号!C:I,7,0)</f>
        <v>99:1.5mil DABL-10(G-15)</v>
      </c>
    </row>
    <row r="8770" spans="1:20">
      <c r="A8770" s="25">
        <v>43372</v>
      </c>
      <c r="B8770" s="25">
        <v>1.9267376157440594</v>
      </c>
      <c r="C8770" s="26" t="s">
        <v>19145</v>
      </c>
      <c r="D8770" s="25" t="s">
        <v>19170</v>
      </c>
      <c r="E8770" s="26" t="s">
        <v>661</v>
      </c>
      <c r="F8770" s="25" t="s">
        <v>96</v>
      </c>
      <c r="G8770" s="69">
        <v>1.524</v>
      </c>
      <c r="H8770" s="25" t="s">
        <v>126</v>
      </c>
      <c r="I8770" s="27" t="s">
        <v>44</v>
      </c>
      <c r="J8770" s="69">
        <v>45.72</v>
      </c>
      <c r="K8770" s="6" t="s">
        <v>19171</v>
      </c>
      <c r="L8770" s="6" t="s">
        <v>95</v>
      </c>
      <c r="M8770" s="69">
        <v>30</v>
      </c>
      <c r="N8770" s="6" t="s">
        <v>59</v>
      </c>
      <c r="O8770" s="6" t="s">
        <v>1643</v>
      </c>
      <c r="R8770" s="91" t="str">
        <f t="shared" si="161"/>
        <v>S07D2443P046</v>
      </c>
      <c r="S8770" s="78">
        <f>VLOOKUP(I8770,品牌型号对应工厂型号!C:E,3,0)</f>
        <v>5</v>
      </c>
      <c r="T8770" s="76" t="str">
        <f>VLOOKUP(I8770,品牌型号对应工厂型号!C:I,7,0)</f>
        <v>99:1.5mil DABL-10(G-15)</v>
      </c>
    </row>
    <row r="8771" spans="1:20">
      <c r="A8771" s="25">
        <v>43372</v>
      </c>
      <c r="B8771" s="25">
        <v>1.9267376157440594</v>
      </c>
      <c r="C8771" s="26" t="s">
        <v>19145</v>
      </c>
      <c r="D8771" s="25" t="s">
        <v>19172</v>
      </c>
      <c r="E8771" s="26" t="s">
        <v>661</v>
      </c>
      <c r="F8771" s="25" t="s">
        <v>96</v>
      </c>
      <c r="G8771" s="69">
        <v>1.524</v>
      </c>
      <c r="H8771" s="25" t="s">
        <v>126</v>
      </c>
      <c r="I8771" s="27" t="s">
        <v>44</v>
      </c>
      <c r="J8771" s="69">
        <v>45.72</v>
      </c>
      <c r="K8771" s="6" t="s">
        <v>19173</v>
      </c>
      <c r="L8771" s="6" t="s">
        <v>95</v>
      </c>
      <c r="M8771" s="69">
        <v>30</v>
      </c>
      <c r="N8771" s="6" t="s">
        <v>59</v>
      </c>
      <c r="O8771" s="6" t="s">
        <v>1643</v>
      </c>
      <c r="R8771" s="91" t="str">
        <f t="shared" si="161"/>
        <v>S07D2443P039</v>
      </c>
      <c r="S8771" s="78">
        <f>VLOOKUP(I8771,品牌型号对应工厂型号!C:E,3,0)</f>
        <v>5</v>
      </c>
      <c r="T8771" s="76" t="str">
        <f>VLOOKUP(I8771,品牌型号对应工厂型号!C:I,7,0)</f>
        <v>99:1.5mil DABL-10(G-15)</v>
      </c>
    </row>
    <row r="8772" spans="1:20">
      <c r="A8772" s="25">
        <v>43372</v>
      </c>
      <c r="B8772" s="25">
        <v>1.9267376157440594</v>
      </c>
      <c r="C8772" s="26" t="s">
        <v>19145</v>
      </c>
      <c r="D8772" s="25" t="s">
        <v>19174</v>
      </c>
      <c r="E8772" s="26" t="s">
        <v>661</v>
      </c>
      <c r="F8772" s="25" t="s">
        <v>96</v>
      </c>
      <c r="G8772" s="69">
        <v>1.524</v>
      </c>
      <c r="H8772" s="25" t="s">
        <v>126</v>
      </c>
      <c r="I8772" s="27" t="s">
        <v>44</v>
      </c>
      <c r="J8772" s="69">
        <v>45.72</v>
      </c>
      <c r="K8772" s="6" t="s">
        <v>19175</v>
      </c>
      <c r="L8772" s="6" t="s">
        <v>95</v>
      </c>
      <c r="M8772" s="69">
        <v>30</v>
      </c>
      <c r="N8772" s="6" t="s">
        <v>59</v>
      </c>
      <c r="O8772" s="6" t="s">
        <v>1643</v>
      </c>
      <c r="R8772" s="91" t="str">
        <f t="shared" si="161"/>
        <v>S07D2443P038</v>
      </c>
      <c r="S8772" s="78">
        <f>VLOOKUP(I8772,品牌型号对应工厂型号!C:E,3,0)</f>
        <v>5</v>
      </c>
      <c r="T8772" s="76" t="str">
        <f>VLOOKUP(I8772,品牌型号对应工厂型号!C:I,7,0)</f>
        <v>99:1.5mil DABL-10(G-15)</v>
      </c>
    </row>
    <row r="8773" spans="1:20">
      <c r="A8773" s="25">
        <v>43372</v>
      </c>
      <c r="B8773" s="25">
        <v>1.9267376157440594</v>
      </c>
      <c r="C8773" s="26" t="s">
        <v>19145</v>
      </c>
      <c r="D8773" s="25" t="s">
        <v>19176</v>
      </c>
      <c r="E8773" s="26" t="s">
        <v>661</v>
      </c>
      <c r="F8773" s="25" t="s">
        <v>96</v>
      </c>
      <c r="G8773" s="69">
        <v>1.524</v>
      </c>
      <c r="H8773" s="25" t="s">
        <v>126</v>
      </c>
      <c r="I8773" s="27" t="s">
        <v>44</v>
      </c>
      <c r="J8773" s="69">
        <v>45.72</v>
      </c>
      <c r="K8773" s="6" t="s">
        <v>19177</v>
      </c>
      <c r="L8773" s="6" t="s">
        <v>95</v>
      </c>
      <c r="M8773" s="69">
        <v>30</v>
      </c>
      <c r="N8773" s="6" t="s">
        <v>59</v>
      </c>
      <c r="O8773" s="6" t="s">
        <v>1643</v>
      </c>
      <c r="R8773" s="91" t="str">
        <f t="shared" si="161"/>
        <v>S07D2443P045</v>
      </c>
      <c r="S8773" s="78">
        <f>VLOOKUP(I8773,品牌型号对应工厂型号!C:E,3,0)</f>
        <v>5</v>
      </c>
      <c r="T8773" s="76" t="str">
        <f>VLOOKUP(I8773,品牌型号对应工厂型号!C:I,7,0)</f>
        <v>99:1.5mil DABL-10(G-15)</v>
      </c>
    </row>
    <row r="8774" spans="1:20">
      <c r="A8774" s="25">
        <v>43372</v>
      </c>
      <c r="B8774" s="25">
        <v>1.9267376157440594</v>
      </c>
      <c r="C8774" s="26" t="s">
        <v>19145</v>
      </c>
      <c r="D8774" s="25" t="s">
        <v>19178</v>
      </c>
      <c r="E8774" s="26" t="s">
        <v>661</v>
      </c>
      <c r="F8774" s="25" t="s">
        <v>96</v>
      </c>
      <c r="G8774" s="69">
        <v>1.524</v>
      </c>
      <c r="H8774" s="25" t="s">
        <v>126</v>
      </c>
      <c r="I8774" s="27" t="s">
        <v>44</v>
      </c>
      <c r="J8774" s="69">
        <v>45.72</v>
      </c>
      <c r="K8774" s="6" t="s">
        <v>19179</v>
      </c>
      <c r="L8774" s="6" t="s">
        <v>95</v>
      </c>
      <c r="M8774" s="69">
        <v>30</v>
      </c>
      <c r="N8774" s="6" t="s">
        <v>59</v>
      </c>
      <c r="O8774" s="6" t="s">
        <v>1643</v>
      </c>
      <c r="R8774" s="91" t="str">
        <f t="shared" si="161"/>
        <v>S07D2443P040</v>
      </c>
      <c r="S8774" s="78">
        <f>VLOOKUP(I8774,品牌型号对应工厂型号!C:E,3,0)</f>
        <v>5</v>
      </c>
      <c r="T8774" s="76" t="str">
        <f>VLOOKUP(I8774,品牌型号对应工厂型号!C:I,7,0)</f>
        <v>99:1.5mil DABL-10(G-15)</v>
      </c>
    </row>
    <row r="8775" spans="1:20">
      <c r="A8775" s="25">
        <v>43372</v>
      </c>
      <c r="B8775" s="25">
        <v>1.9267376157440594</v>
      </c>
      <c r="C8775" s="26" t="s">
        <v>19145</v>
      </c>
      <c r="D8775" s="25" t="s">
        <v>19180</v>
      </c>
      <c r="E8775" s="26" t="s">
        <v>661</v>
      </c>
      <c r="F8775" s="25" t="s">
        <v>96</v>
      </c>
      <c r="G8775" s="69">
        <v>1.524</v>
      </c>
      <c r="H8775" s="25" t="s">
        <v>126</v>
      </c>
      <c r="I8775" s="27" t="s">
        <v>44</v>
      </c>
      <c r="J8775" s="69">
        <v>45.72</v>
      </c>
      <c r="K8775" s="6" t="s">
        <v>19181</v>
      </c>
      <c r="L8775" s="6" t="s">
        <v>95</v>
      </c>
      <c r="M8775" s="69">
        <v>30</v>
      </c>
      <c r="N8775" s="6" t="s">
        <v>59</v>
      </c>
      <c r="O8775" s="6" t="s">
        <v>1643</v>
      </c>
      <c r="R8775" s="91" t="str">
        <f t="shared" ref="R8775:R8838" si="162">K8775</f>
        <v>S07D2443P041</v>
      </c>
      <c r="S8775" s="78">
        <f>VLOOKUP(I8775,品牌型号对应工厂型号!C:E,3,0)</f>
        <v>5</v>
      </c>
      <c r="T8775" s="76" t="str">
        <f>VLOOKUP(I8775,品牌型号对应工厂型号!C:I,7,0)</f>
        <v>99:1.5mil DABL-10(G-15)</v>
      </c>
    </row>
    <row r="8776" spans="1:20">
      <c r="A8776" s="25">
        <v>43372</v>
      </c>
      <c r="B8776" s="25">
        <v>1.9267376157440594</v>
      </c>
      <c r="C8776" s="26" t="s">
        <v>19145</v>
      </c>
      <c r="D8776" s="25" t="s">
        <v>19182</v>
      </c>
      <c r="E8776" s="26" t="s">
        <v>661</v>
      </c>
      <c r="F8776" s="25" t="s">
        <v>96</v>
      </c>
      <c r="G8776" s="69">
        <v>1.524</v>
      </c>
      <c r="H8776" s="25" t="s">
        <v>126</v>
      </c>
      <c r="I8776" s="27" t="s">
        <v>44</v>
      </c>
      <c r="J8776" s="69">
        <v>45.72</v>
      </c>
      <c r="K8776" s="6" t="s">
        <v>19183</v>
      </c>
      <c r="L8776" s="6" t="s">
        <v>95</v>
      </c>
      <c r="M8776" s="69">
        <v>30</v>
      </c>
      <c r="N8776" s="6" t="s">
        <v>59</v>
      </c>
      <c r="O8776" s="6" t="s">
        <v>1643</v>
      </c>
      <c r="R8776" s="91" t="str">
        <f t="shared" si="162"/>
        <v>S07D2443P042</v>
      </c>
      <c r="S8776" s="78">
        <f>VLOOKUP(I8776,品牌型号对应工厂型号!C:E,3,0)</f>
        <v>5</v>
      </c>
      <c r="T8776" s="76" t="str">
        <f>VLOOKUP(I8776,品牌型号对应工厂型号!C:I,7,0)</f>
        <v>99:1.5mil DABL-10(G-15)</v>
      </c>
    </row>
    <row r="8777" spans="1:20">
      <c r="A8777" s="25">
        <v>43372</v>
      </c>
      <c r="B8777" s="25">
        <v>1.9267376157440594</v>
      </c>
      <c r="C8777" s="26" t="s">
        <v>19145</v>
      </c>
      <c r="D8777" s="25" t="s">
        <v>19184</v>
      </c>
      <c r="E8777" s="26" t="s">
        <v>661</v>
      </c>
      <c r="F8777" s="25" t="s">
        <v>96</v>
      </c>
      <c r="G8777" s="69">
        <v>1.524</v>
      </c>
      <c r="H8777" s="25" t="s">
        <v>126</v>
      </c>
      <c r="I8777" s="27" t="s">
        <v>44</v>
      </c>
      <c r="J8777" s="69">
        <v>45.72</v>
      </c>
      <c r="K8777" s="6" t="s">
        <v>19185</v>
      </c>
      <c r="L8777" s="6" t="s">
        <v>95</v>
      </c>
      <c r="M8777" s="69">
        <v>30</v>
      </c>
      <c r="N8777" s="6" t="s">
        <v>59</v>
      </c>
      <c r="O8777" s="6" t="s">
        <v>1643</v>
      </c>
      <c r="R8777" s="91" t="str">
        <f t="shared" si="162"/>
        <v>S07D2443P043</v>
      </c>
      <c r="S8777" s="78">
        <f>VLOOKUP(I8777,品牌型号对应工厂型号!C:E,3,0)</f>
        <v>5</v>
      </c>
      <c r="T8777" s="76" t="str">
        <f>VLOOKUP(I8777,品牌型号对应工厂型号!C:I,7,0)</f>
        <v>99:1.5mil DABL-10(G-15)</v>
      </c>
    </row>
    <row r="8778" spans="1:20">
      <c r="A8778" s="25">
        <v>43372</v>
      </c>
      <c r="B8778" s="25">
        <v>1.9267376157440594</v>
      </c>
      <c r="C8778" s="26" t="s">
        <v>19145</v>
      </c>
      <c r="D8778" s="25" t="s">
        <v>19186</v>
      </c>
      <c r="E8778" s="26" t="s">
        <v>661</v>
      </c>
      <c r="F8778" s="25" t="s">
        <v>96</v>
      </c>
      <c r="G8778" s="69">
        <v>1.524</v>
      </c>
      <c r="H8778" s="25" t="s">
        <v>126</v>
      </c>
      <c r="I8778" s="27" t="s">
        <v>44</v>
      </c>
      <c r="J8778" s="69">
        <v>45.72</v>
      </c>
      <c r="K8778" s="6" t="s">
        <v>19187</v>
      </c>
      <c r="L8778" s="6" t="s">
        <v>95</v>
      </c>
      <c r="M8778" s="69">
        <v>30</v>
      </c>
      <c r="N8778" s="6" t="s">
        <v>59</v>
      </c>
      <c r="O8778" s="6" t="s">
        <v>1643</v>
      </c>
      <c r="R8778" s="91" t="str">
        <f t="shared" si="162"/>
        <v>S07D2443P044</v>
      </c>
      <c r="S8778" s="78">
        <f>VLOOKUP(I8778,品牌型号对应工厂型号!C:E,3,0)</f>
        <v>5</v>
      </c>
      <c r="T8778" s="76" t="str">
        <f>VLOOKUP(I8778,品牌型号对应工厂型号!C:I,7,0)</f>
        <v>99:1.5mil DABL-10(G-15)</v>
      </c>
    </row>
    <row r="8779" spans="1:20">
      <c r="A8779" s="25">
        <v>43372</v>
      </c>
      <c r="B8779" s="25">
        <v>1.9267376157440594</v>
      </c>
      <c r="C8779" s="26" t="s">
        <v>19145</v>
      </c>
      <c r="D8779" s="25" t="s">
        <v>19188</v>
      </c>
      <c r="E8779" s="26" t="s">
        <v>53</v>
      </c>
      <c r="F8779" s="25" t="s">
        <v>90</v>
      </c>
      <c r="G8779" s="69">
        <v>1.524</v>
      </c>
      <c r="H8779" s="25" t="s">
        <v>60</v>
      </c>
      <c r="I8779" s="27" t="s">
        <v>55</v>
      </c>
      <c r="J8779" s="69">
        <v>45.72</v>
      </c>
      <c r="K8779" s="6" t="s">
        <v>19189</v>
      </c>
      <c r="L8779" s="6" t="s">
        <v>95</v>
      </c>
      <c r="M8779" s="69">
        <v>30</v>
      </c>
      <c r="N8779" s="6" t="s">
        <v>59</v>
      </c>
      <c r="O8779" s="6" t="s">
        <v>1643</v>
      </c>
      <c r="R8779" s="91" t="str">
        <f t="shared" si="162"/>
        <v>S07N2414P028</v>
      </c>
      <c r="S8779" s="78">
        <f>VLOOKUP(I8779,品牌型号对应工厂型号!C:E,3,0)</f>
        <v>5</v>
      </c>
      <c r="T8779" s="76" t="str">
        <f>VLOOKUP(I8779,品牌型号对应工厂型号!C:I,7,0)</f>
        <v>100:1.5mil DABL-25(G-25)</v>
      </c>
    </row>
    <row r="8780" spans="1:20">
      <c r="A8780" s="25">
        <v>43372</v>
      </c>
      <c r="B8780" s="25">
        <v>1.9267376157440594</v>
      </c>
      <c r="C8780" s="26" t="s">
        <v>19145</v>
      </c>
      <c r="D8780" s="25" t="s">
        <v>19190</v>
      </c>
      <c r="E8780" s="26" t="s">
        <v>53</v>
      </c>
      <c r="F8780" s="25" t="s">
        <v>90</v>
      </c>
      <c r="G8780" s="69">
        <v>1.524</v>
      </c>
      <c r="H8780" s="25" t="s">
        <v>60</v>
      </c>
      <c r="I8780" s="27" t="s">
        <v>55</v>
      </c>
      <c r="J8780" s="69">
        <v>45.72</v>
      </c>
      <c r="K8780" s="6" t="s">
        <v>19191</v>
      </c>
      <c r="L8780" s="6" t="s">
        <v>95</v>
      </c>
      <c r="M8780" s="69">
        <v>30</v>
      </c>
      <c r="N8780" s="6" t="s">
        <v>59</v>
      </c>
      <c r="O8780" s="6" t="s">
        <v>1643</v>
      </c>
      <c r="R8780" s="91" t="str">
        <f t="shared" si="162"/>
        <v>S07N2414P018</v>
      </c>
      <c r="S8780" s="78">
        <f>VLOOKUP(I8780,品牌型号对应工厂型号!C:E,3,0)</f>
        <v>5</v>
      </c>
      <c r="T8780" s="76" t="str">
        <f>VLOOKUP(I8780,品牌型号对应工厂型号!C:I,7,0)</f>
        <v>100:1.5mil DABL-25(G-25)</v>
      </c>
    </row>
    <row r="8781" spans="1:20">
      <c r="A8781" s="25">
        <v>43372</v>
      </c>
      <c r="B8781" s="25">
        <v>1.9267376157440594</v>
      </c>
      <c r="C8781" s="26" t="s">
        <v>19145</v>
      </c>
      <c r="D8781" s="25" t="s">
        <v>19192</v>
      </c>
      <c r="E8781" s="26" t="s">
        <v>53</v>
      </c>
      <c r="F8781" s="25" t="s">
        <v>90</v>
      </c>
      <c r="G8781" s="69">
        <v>1.524</v>
      </c>
      <c r="H8781" s="25" t="s">
        <v>60</v>
      </c>
      <c r="I8781" s="27" t="s">
        <v>55</v>
      </c>
      <c r="J8781" s="69">
        <v>45.72</v>
      </c>
      <c r="K8781" s="6" t="s">
        <v>19193</v>
      </c>
      <c r="L8781" s="6" t="s">
        <v>95</v>
      </c>
      <c r="M8781" s="69">
        <v>30</v>
      </c>
      <c r="N8781" s="6" t="s">
        <v>59</v>
      </c>
      <c r="O8781" s="6" t="s">
        <v>1643</v>
      </c>
      <c r="R8781" s="91" t="str">
        <f t="shared" si="162"/>
        <v>S07N2414P024</v>
      </c>
      <c r="S8781" s="78">
        <f>VLOOKUP(I8781,品牌型号对应工厂型号!C:E,3,0)</f>
        <v>5</v>
      </c>
      <c r="T8781" s="76" t="str">
        <f>VLOOKUP(I8781,品牌型号对应工厂型号!C:I,7,0)</f>
        <v>100:1.5mil DABL-25(G-25)</v>
      </c>
    </row>
    <row r="8782" spans="1:20">
      <c r="A8782" s="25">
        <v>43372</v>
      </c>
      <c r="B8782" s="25">
        <v>1.9267376157440594</v>
      </c>
      <c r="C8782" s="26" t="s">
        <v>19145</v>
      </c>
      <c r="D8782" s="25" t="s">
        <v>19194</v>
      </c>
      <c r="E8782" s="26" t="s">
        <v>53</v>
      </c>
      <c r="F8782" s="25" t="s">
        <v>90</v>
      </c>
      <c r="G8782" s="69">
        <v>1.524</v>
      </c>
      <c r="H8782" s="25" t="s">
        <v>60</v>
      </c>
      <c r="I8782" s="27" t="s">
        <v>55</v>
      </c>
      <c r="J8782" s="69">
        <v>45.72</v>
      </c>
      <c r="K8782" s="6" t="s">
        <v>19195</v>
      </c>
      <c r="L8782" s="6" t="s">
        <v>95</v>
      </c>
      <c r="M8782" s="69">
        <v>30</v>
      </c>
      <c r="N8782" s="6" t="s">
        <v>59</v>
      </c>
      <c r="O8782" s="6" t="s">
        <v>1643</v>
      </c>
      <c r="R8782" s="91" t="str">
        <f t="shared" si="162"/>
        <v>S07N2414P019</v>
      </c>
      <c r="S8782" s="78">
        <f>VLOOKUP(I8782,品牌型号对应工厂型号!C:E,3,0)</f>
        <v>5</v>
      </c>
      <c r="T8782" s="76" t="str">
        <f>VLOOKUP(I8782,品牌型号对应工厂型号!C:I,7,0)</f>
        <v>100:1.5mil DABL-25(G-25)</v>
      </c>
    </row>
    <row r="8783" spans="1:20">
      <c r="A8783" s="25">
        <v>43372</v>
      </c>
      <c r="B8783" s="25">
        <v>1.9267376157440594</v>
      </c>
      <c r="C8783" s="26" t="s">
        <v>19145</v>
      </c>
      <c r="D8783" s="25" t="s">
        <v>19196</v>
      </c>
      <c r="E8783" s="26" t="s">
        <v>53</v>
      </c>
      <c r="F8783" s="25" t="s">
        <v>90</v>
      </c>
      <c r="G8783" s="69">
        <v>1.524</v>
      </c>
      <c r="H8783" s="25" t="s">
        <v>60</v>
      </c>
      <c r="I8783" s="27" t="s">
        <v>55</v>
      </c>
      <c r="J8783" s="69">
        <v>45.72</v>
      </c>
      <c r="K8783" s="6" t="s">
        <v>19197</v>
      </c>
      <c r="L8783" s="6" t="s">
        <v>95</v>
      </c>
      <c r="M8783" s="69">
        <v>30</v>
      </c>
      <c r="N8783" s="6" t="s">
        <v>59</v>
      </c>
      <c r="O8783" s="6" t="s">
        <v>1643</v>
      </c>
      <c r="R8783" s="91" t="str">
        <f t="shared" si="162"/>
        <v>S07N2414P023</v>
      </c>
      <c r="S8783" s="78">
        <f>VLOOKUP(I8783,品牌型号对应工厂型号!C:E,3,0)</f>
        <v>5</v>
      </c>
      <c r="T8783" s="76" t="str">
        <f>VLOOKUP(I8783,品牌型号对应工厂型号!C:I,7,0)</f>
        <v>100:1.5mil DABL-25(G-25)</v>
      </c>
    </row>
    <row r="8784" spans="1:20">
      <c r="A8784" s="25">
        <v>43372</v>
      </c>
      <c r="B8784" s="25">
        <v>1.9267376157440594</v>
      </c>
      <c r="C8784" s="26" t="s">
        <v>19145</v>
      </c>
      <c r="D8784" s="25" t="s">
        <v>19198</v>
      </c>
      <c r="E8784" s="26" t="s">
        <v>661</v>
      </c>
      <c r="F8784" s="25" t="s">
        <v>96</v>
      </c>
      <c r="G8784" s="69">
        <v>1.524</v>
      </c>
      <c r="H8784" s="25" t="s">
        <v>126</v>
      </c>
      <c r="I8784" s="27" t="s">
        <v>44</v>
      </c>
      <c r="J8784" s="69">
        <v>45.72</v>
      </c>
      <c r="K8784" s="6" t="s">
        <v>19199</v>
      </c>
      <c r="L8784" s="6" t="s">
        <v>95</v>
      </c>
      <c r="M8784" s="69">
        <v>30</v>
      </c>
      <c r="N8784" s="6" t="s">
        <v>59</v>
      </c>
      <c r="O8784" s="6" t="s">
        <v>1643</v>
      </c>
      <c r="R8784" s="91" t="str">
        <f t="shared" si="162"/>
        <v>S07D2443P037</v>
      </c>
      <c r="S8784" s="78">
        <f>VLOOKUP(I8784,品牌型号对应工厂型号!C:E,3,0)</f>
        <v>5</v>
      </c>
      <c r="T8784" s="76" t="str">
        <f>VLOOKUP(I8784,品牌型号对应工厂型号!C:I,7,0)</f>
        <v>99:1.5mil DABL-10(G-15)</v>
      </c>
    </row>
    <row r="8785" spans="1:20">
      <c r="A8785" s="25">
        <v>43372</v>
      </c>
      <c r="B8785" s="25">
        <v>1.9267376157440594</v>
      </c>
      <c r="C8785" s="26" t="s">
        <v>19145</v>
      </c>
      <c r="D8785" s="25" t="s">
        <v>19200</v>
      </c>
      <c r="E8785" s="26" t="s">
        <v>661</v>
      </c>
      <c r="F8785" s="25" t="s">
        <v>96</v>
      </c>
      <c r="G8785" s="69">
        <v>1.524</v>
      </c>
      <c r="H8785" s="25" t="s">
        <v>126</v>
      </c>
      <c r="I8785" s="27" t="s">
        <v>44</v>
      </c>
      <c r="J8785" s="69">
        <v>45.72</v>
      </c>
      <c r="K8785" s="6" t="s">
        <v>19201</v>
      </c>
      <c r="L8785" s="6" t="s">
        <v>95</v>
      </c>
      <c r="M8785" s="69">
        <v>30</v>
      </c>
      <c r="N8785" s="6" t="s">
        <v>59</v>
      </c>
      <c r="O8785" s="6" t="s">
        <v>1643</v>
      </c>
      <c r="R8785" s="91" t="str">
        <f t="shared" si="162"/>
        <v>S07D2443P036</v>
      </c>
      <c r="S8785" s="78">
        <f>VLOOKUP(I8785,品牌型号对应工厂型号!C:E,3,0)</f>
        <v>5</v>
      </c>
      <c r="T8785" s="76" t="str">
        <f>VLOOKUP(I8785,品牌型号对应工厂型号!C:I,7,0)</f>
        <v>99:1.5mil DABL-10(G-15)</v>
      </c>
    </row>
    <row r="8786" spans="1:20">
      <c r="A8786" s="25">
        <v>43372</v>
      </c>
      <c r="B8786" s="25">
        <v>1.9267376157440594</v>
      </c>
      <c r="C8786" s="26" t="s">
        <v>19145</v>
      </c>
      <c r="D8786" s="25" t="s">
        <v>19202</v>
      </c>
      <c r="E8786" s="26" t="s">
        <v>53</v>
      </c>
      <c r="F8786" s="25" t="s">
        <v>90</v>
      </c>
      <c r="G8786" s="69">
        <v>1.524</v>
      </c>
      <c r="H8786" s="25" t="s">
        <v>60</v>
      </c>
      <c r="I8786" s="27" t="s">
        <v>55</v>
      </c>
      <c r="J8786" s="69">
        <v>45.72</v>
      </c>
      <c r="K8786" s="6" t="s">
        <v>19203</v>
      </c>
      <c r="L8786" s="6" t="s">
        <v>95</v>
      </c>
      <c r="M8786" s="69">
        <v>30</v>
      </c>
      <c r="N8786" s="6" t="s">
        <v>59</v>
      </c>
      <c r="O8786" s="6" t="s">
        <v>1643</v>
      </c>
      <c r="R8786" s="91" t="str">
        <f t="shared" si="162"/>
        <v>S07N2418P002</v>
      </c>
      <c r="S8786" s="78">
        <f>VLOOKUP(I8786,品牌型号对应工厂型号!C:E,3,0)</f>
        <v>5</v>
      </c>
      <c r="T8786" s="76" t="str">
        <f>VLOOKUP(I8786,品牌型号对应工厂型号!C:I,7,0)</f>
        <v>100:1.5mil DABL-25(G-25)</v>
      </c>
    </row>
    <row r="8787" spans="1:20">
      <c r="A8787" s="25">
        <v>43372</v>
      </c>
      <c r="B8787" s="25">
        <v>1.9267376157440594</v>
      </c>
      <c r="C8787" s="26" t="s">
        <v>19145</v>
      </c>
      <c r="D8787" s="25" t="s">
        <v>19204</v>
      </c>
      <c r="E8787" s="26" t="s">
        <v>53</v>
      </c>
      <c r="F8787" s="25" t="s">
        <v>90</v>
      </c>
      <c r="G8787" s="69">
        <v>1.524</v>
      </c>
      <c r="H8787" s="25" t="s">
        <v>60</v>
      </c>
      <c r="I8787" s="27" t="s">
        <v>55</v>
      </c>
      <c r="J8787" s="69">
        <v>45.72</v>
      </c>
      <c r="K8787" s="6" t="s">
        <v>19205</v>
      </c>
      <c r="L8787" s="6" t="s">
        <v>95</v>
      </c>
      <c r="M8787" s="69">
        <v>30</v>
      </c>
      <c r="N8787" s="6" t="s">
        <v>59</v>
      </c>
      <c r="O8787" s="6" t="s">
        <v>1643</v>
      </c>
      <c r="R8787" s="91" t="str">
        <f t="shared" si="162"/>
        <v>S07N2414P029</v>
      </c>
      <c r="S8787" s="78">
        <f>VLOOKUP(I8787,品牌型号对应工厂型号!C:E,3,0)</f>
        <v>5</v>
      </c>
      <c r="T8787" s="76" t="str">
        <f>VLOOKUP(I8787,品牌型号对应工厂型号!C:I,7,0)</f>
        <v>100:1.5mil DABL-25(G-25)</v>
      </c>
    </row>
    <row r="8788" spans="1:20">
      <c r="A8788" s="25">
        <v>43372</v>
      </c>
      <c r="B8788" s="25">
        <v>1.9267376157440594</v>
      </c>
      <c r="C8788" s="26" t="s">
        <v>19145</v>
      </c>
      <c r="D8788" s="25" t="s">
        <v>19206</v>
      </c>
      <c r="E8788" s="26" t="s">
        <v>53</v>
      </c>
      <c r="F8788" s="25" t="s">
        <v>90</v>
      </c>
      <c r="G8788" s="69">
        <v>1.524</v>
      </c>
      <c r="H8788" s="25" t="s">
        <v>60</v>
      </c>
      <c r="I8788" s="27" t="s">
        <v>55</v>
      </c>
      <c r="J8788" s="69">
        <v>45.72</v>
      </c>
      <c r="K8788" s="6" t="s">
        <v>19207</v>
      </c>
      <c r="L8788" s="6" t="s">
        <v>95</v>
      </c>
      <c r="M8788" s="69">
        <v>30</v>
      </c>
      <c r="N8788" s="6" t="s">
        <v>59</v>
      </c>
      <c r="O8788" s="6" t="s">
        <v>1643</v>
      </c>
      <c r="R8788" s="91" t="str">
        <f t="shared" si="162"/>
        <v>S07N2414P034</v>
      </c>
      <c r="S8788" s="78">
        <f>VLOOKUP(I8788,品牌型号对应工厂型号!C:E,3,0)</f>
        <v>5</v>
      </c>
      <c r="T8788" s="76" t="str">
        <f>VLOOKUP(I8788,品牌型号对应工厂型号!C:I,7,0)</f>
        <v>100:1.5mil DABL-25(G-25)</v>
      </c>
    </row>
    <row r="8789" spans="1:20">
      <c r="A8789" s="25">
        <v>43372</v>
      </c>
      <c r="B8789" s="25">
        <v>1.9267376157440594</v>
      </c>
      <c r="C8789" s="26" t="s">
        <v>19145</v>
      </c>
      <c r="D8789" s="25" t="s">
        <v>19208</v>
      </c>
      <c r="E8789" s="26" t="s">
        <v>53</v>
      </c>
      <c r="F8789" s="25" t="s">
        <v>90</v>
      </c>
      <c r="G8789" s="69">
        <v>1.524</v>
      </c>
      <c r="H8789" s="25" t="s">
        <v>60</v>
      </c>
      <c r="I8789" s="27" t="s">
        <v>55</v>
      </c>
      <c r="J8789" s="69">
        <v>45.72</v>
      </c>
      <c r="K8789" s="6" t="s">
        <v>19209</v>
      </c>
      <c r="L8789" s="6" t="s">
        <v>95</v>
      </c>
      <c r="M8789" s="69">
        <v>30</v>
      </c>
      <c r="N8789" s="6" t="s">
        <v>59</v>
      </c>
      <c r="O8789" s="6" t="s">
        <v>1643</v>
      </c>
      <c r="R8789" s="91" t="str">
        <f t="shared" si="162"/>
        <v>S07N2414P035</v>
      </c>
      <c r="S8789" s="78">
        <f>VLOOKUP(I8789,品牌型号对应工厂型号!C:E,3,0)</f>
        <v>5</v>
      </c>
      <c r="T8789" s="76" t="str">
        <f>VLOOKUP(I8789,品牌型号对应工厂型号!C:I,7,0)</f>
        <v>100:1.5mil DABL-25(G-25)</v>
      </c>
    </row>
    <row r="8790" spans="1:20">
      <c r="A8790" s="25">
        <v>43372</v>
      </c>
      <c r="B8790" s="25">
        <v>1.9267376157440594</v>
      </c>
      <c r="C8790" s="26" t="s">
        <v>19145</v>
      </c>
      <c r="D8790" s="25" t="s">
        <v>19210</v>
      </c>
      <c r="E8790" s="26" t="s">
        <v>53</v>
      </c>
      <c r="F8790" s="25" t="s">
        <v>90</v>
      </c>
      <c r="G8790" s="69">
        <v>1.524</v>
      </c>
      <c r="H8790" s="25" t="s">
        <v>60</v>
      </c>
      <c r="I8790" s="27" t="s">
        <v>55</v>
      </c>
      <c r="J8790" s="69">
        <v>45.72</v>
      </c>
      <c r="K8790" s="6" t="s">
        <v>19211</v>
      </c>
      <c r="L8790" s="6" t="s">
        <v>95</v>
      </c>
      <c r="M8790" s="69">
        <v>30</v>
      </c>
      <c r="N8790" s="6" t="s">
        <v>59</v>
      </c>
      <c r="O8790" s="6" t="s">
        <v>1643</v>
      </c>
      <c r="R8790" s="91" t="str">
        <f t="shared" si="162"/>
        <v>S07N2414P025</v>
      </c>
      <c r="S8790" s="78">
        <f>VLOOKUP(I8790,品牌型号对应工厂型号!C:E,3,0)</f>
        <v>5</v>
      </c>
      <c r="T8790" s="76" t="str">
        <f>VLOOKUP(I8790,品牌型号对应工厂型号!C:I,7,0)</f>
        <v>100:1.5mil DABL-25(G-25)</v>
      </c>
    </row>
    <row r="8791" spans="1:20">
      <c r="A8791" s="25">
        <v>43372</v>
      </c>
      <c r="B8791" s="25">
        <v>1.9267376157440594</v>
      </c>
      <c r="C8791" s="26" t="s">
        <v>19145</v>
      </c>
      <c r="D8791" s="25" t="s">
        <v>19212</v>
      </c>
      <c r="E8791" s="26" t="s">
        <v>53</v>
      </c>
      <c r="F8791" s="25" t="s">
        <v>90</v>
      </c>
      <c r="G8791" s="69">
        <v>1.524</v>
      </c>
      <c r="H8791" s="25" t="s">
        <v>60</v>
      </c>
      <c r="I8791" s="27" t="s">
        <v>55</v>
      </c>
      <c r="J8791" s="69">
        <v>45.72</v>
      </c>
      <c r="K8791" s="6" t="s">
        <v>19213</v>
      </c>
      <c r="L8791" s="6" t="s">
        <v>95</v>
      </c>
      <c r="M8791" s="69">
        <v>30</v>
      </c>
      <c r="N8791" s="6" t="s">
        <v>59</v>
      </c>
      <c r="O8791" s="6" t="s">
        <v>1643</v>
      </c>
      <c r="R8791" s="91" t="str">
        <f t="shared" si="162"/>
        <v>S07N2414P027</v>
      </c>
      <c r="S8791" s="78">
        <f>VLOOKUP(I8791,品牌型号对应工厂型号!C:E,3,0)</f>
        <v>5</v>
      </c>
      <c r="T8791" s="76" t="str">
        <f>VLOOKUP(I8791,品牌型号对应工厂型号!C:I,7,0)</f>
        <v>100:1.5mil DABL-25(G-25)</v>
      </c>
    </row>
    <row r="8792" spans="1:20">
      <c r="A8792" s="25">
        <v>43372</v>
      </c>
      <c r="B8792" s="25">
        <v>1.9267376157440594</v>
      </c>
      <c r="C8792" s="26" t="s">
        <v>19145</v>
      </c>
      <c r="D8792" s="25" t="s">
        <v>19214</v>
      </c>
      <c r="E8792" s="26" t="s">
        <v>53</v>
      </c>
      <c r="F8792" s="25" t="s">
        <v>90</v>
      </c>
      <c r="G8792" s="69">
        <v>1.524</v>
      </c>
      <c r="H8792" s="25" t="s">
        <v>60</v>
      </c>
      <c r="I8792" s="27" t="s">
        <v>55</v>
      </c>
      <c r="J8792" s="69">
        <v>45.72</v>
      </c>
      <c r="K8792" s="6" t="s">
        <v>19215</v>
      </c>
      <c r="L8792" s="6" t="s">
        <v>95</v>
      </c>
      <c r="M8792" s="69">
        <v>30</v>
      </c>
      <c r="N8792" s="6" t="s">
        <v>59</v>
      </c>
      <c r="O8792" s="6" t="s">
        <v>1643</v>
      </c>
      <c r="R8792" s="91" t="str">
        <f t="shared" si="162"/>
        <v>S07N2414P026</v>
      </c>
      <c r="S8792" s="78">
        <f>VLOOKUP(I8792,品牌型号对应工厂型号!C:E,3,0)</f>
        <v>5</v>
      </c>
      <c r="T8792" s="76" t="str">
        <f>VLOOKUP(I8792,品牌型号对应工厂型号!C:I,7,0)</f>
        <v>100:1.5mil DABL-25(G-25)</v>
      </c>
    </row>
    <row r="8793" spans="1:20">
      <c r="A8793" s="25">
        <v>43372</v>
      </c>
      <c r="B8793" s="25">
        <v>1.9267376157440594</v>
      </c>
      <c r="C8793" s="26" t="s">
        <v>19145</v>
      </c>
      <c r="D8793" s="25" t="s">
        <v>19216</v>
      </c>
      <c r="E8793" s="26" t="s">
        <v>53</v>
      </c>
      <c r="F8793" s="25" t="s">
        <v>90</v>
      </c>
      <c r="G8793" s="69">
        <v>1.524</v>
      </c>
      <c r="H8793" s="25" t="s">
        <v>60</v>
      </c>
      <c r="I8793" s="27" t="s">
        <v>55</v>
      </c>
      <c r="J8793" s="69">
        <v>45.72</v>
      </c>
      <c r="K8793" s="6" t="s">
        <v>19217</v>
      </c>
      <c r="L8793" s="6" t="s">
        <v>95</v>
      </c>
      <c r="M8793" s="69">
        <v>30</v>
      </c>
      <c r="N8793" s="6" t="s">
        <v>59</v>
      </c>
      <c r="O8793" s="6" t="s">
        <v>1643</v>
      </c>
      <c r="R8793" s="91" t="str">
        <f t="shared" si="162"/>
        <v>S09D2364P022</v>
      </c>
      <c r="S8793" s="78">
        <f>VLOOKUP(I8793,品牌型号对应工厂型号!C:E,3,0)</f>
        <v>5</v>
      </c>
      <c r="T8793" s="76" t="str">
        <f>VLOOKUP(I8793,品牌型号对应工厂型号!C:I,7,0)</f>
        <v>100:1.5mil DABL-25(G-25)</v>
      </c>
    </row>
    <row r="8794" spans="1:20">
      <c r="A8794" s="25">
        <v>43372</v>
      </c>
      <c r="B8794" s="25">
        <v>1.9267376157440594</v>
      </c>
      <c r="C8794" s="26" t="s">
        <v>19145</v>
      </c>
      <c r="D8794" s="25" t="s">
        <v>19218</v>
      </c>
      <c r="E8794" s="26" t="s">
        <v>53</v>
      </c>
      <c r="F8794" s="25" t="s">
        <v>90</v>
      </c>
      <c r="G8794" s="69">
        <v>1.524</v>
      </c>
      <c r="H8794" s="25" t="s">
        <v>60</v>
      </c>
      <c r="I8794" s="27" t="s">
        <v>55</v>
      </c>
      <c r="J8794" s="69">
        <v>45.72</v>
      </c>
      <c r="K8794" s="6" t="s">
        <v>19219</v>
      </c>
      <c r="L8794" s="6" t="s">
        <v>95</v>
      </c>
      <c r="M8794" s="69">
        <v>30</v>
      </c>
      <c r="N8794" s="6" t="s">
        <v>59</v>
      </c>
      <c r="O8794" s="6" t="s">
        <v>1643</v>
      </c>
      <c r="R8794" s="91" t="str">
        <f t="shared" si="162"/>
        <v>S09D2364P023</v>
      </c>
      <c r="S8794" s="78">
        <f>VLOOKUP(I8794,品牌型号对应工厂型号!C:E,3,0)</f>
        <v>5</v>
      </c>
      <c r="T8794" s="76" t="str">
        <f>VLOOKUP(I8794,品牌型号对应工厂型号!C:I,7,0)</f>
        <v>100:1.5mil DABL-25(G-25)</v>
      </c>
    </row>
    <row r="8795" spans="1:20">
      <c r="A8795" s="25">
        <v>43372</v>
      </c>
      <c r="B8795" s="25">
        <v>1.9267376157440594</v>
      </c>
      <c r="C8795" s="26" t="s">
        <v>19145</v>
      </c>
      <c r="D8795" s="25" t="s">
        <v>19220</v>
      </c>
      <c r="E8795" s="26" t="s">
        <v>53</v>
      </c>
      <c r="F8795" s="25" t="s">
        <v>90</v>
      </c>
      <c r="G8795" s="69">
        <v>1.524</v>
      </c>
      <c r="H8795" s="25" t="s">
        <v>60</v>
      </c>
      <c r="I8795" s="27" t="s">
        <v>55</v>
      </c>
      <c r="J8795" s="69">
        <v>45.72</v>
      </c>
      <c r="K8795" s="6" t="s">
        <v>19221</v>
      </c>
      <c r="L8795" s="6" t="s">
        <v>95</v>
      </c>
      <c r="M8795" s="69">
        <v>30</v>
      </c>
      <c r="N8795" s="6" t="s">
        <v>59</v>
      </c>
      <c r="O8795" s="6" t="s">
        <v>1643</v>
      </c>
      <c r="R8795" s="91" t="str">
        <f t="shared" si="162"/>
        <v>S09D2364P031</v>
      </c>
      <c r="S8795" s="78">
        <f>VLOOKUP(I8795,品牌型号对应工厂型号!C:E,3,0)</f>
        <v>5</v>
      </c>
      <c r="T8795" s="76" t="str">
        <f>VLOOKUP(I8795,品牌型号对应工厂型号!C:I,7,0)</f>
        <v>100:1.5mil DABL-25(G-25)</v>
      </c>
    </row>
    <row r="8796" spans="1:20">
      <c r="A8796" s="25">
        <v>43372</v>
      </c>
      <c r="B8796" s="25">
        <v>1.9267376157440594</v>
      </c>
      <c r="C8796" s="26" t="s">
        <v>19145</v>
      </c>
      <c r="D8796" s="25" t="s">
        <v>19222</v>
      </c>
      <c r="E8796" s="26" t="s">
        <v>53</v>
      </c>
      <c r="F8796" s="25" t="s">
        <v>90</v>
      </c>
      <c r="G8796" s="69">
        <v>1.524</v>
      </c>
      <c r="H8796" s="25" t="s">
        <v>60</v>
      </c>
      <c r="I8796" s="27" t="s">
        <v>55</v>
      </c>
      <c r="J8796" s="69">
        <v>45.72</v>
      </c>
      <c r="K8796" s="6" t="s">
        <v>19223</v>
      </c>
      <c r="L8796" s="6" t="s">
        <v>95</v>
      </c>
      <c r="M8796" s="69">
        <v>30</v>
      </c>
      <c r="N8796" s="6" t="s">
        <v>59</v>
      </c>
      <c r="O8796" s="6" t="s">
        <v>1643</v>
      </c>
      <c r="R8796" s="91" t="str">
        <f t="shared" si="162"/>
        <v>S07N2418P003</v>
      </c>
      <c r="S8796" s="78">
        <f>VLOOKUP(I8796,品牌型号对应工厂型号!C:E,3,0)</f>
        <v>5</v>
      </c>
      <c r="T8796" s="76" t="str">
        <f>VLOOKUP(I8796,品牌型号对应工厂型号!C:I,7,0)</f>
        <v>100:1.5mil DABL-25(G-25)</v>
      </c>
    </row>
    <row r="8797" spans="1:20">
      <c r="A8797" s="25">
        <v>43372</v>
      </c>
      <c r="B8797" s="25">
        <v>1.9267376157440594</v>
      </c>
      <c r="C8797" s="26" t="s">
        <v>19145</v>
      </c>
      <c r="D8797" s="25" t="s">
        <v>19224</v>
      </c>
      <c r="E8797" s="26" t="s">
        <v>53</v>
      </c>
      <c r="F8797" s="25" t="s">
        <v>90</v>
      </c>
      <c r="G8797" s="69">
        <v>1.524</v>
      </c>
      <c r="H8797" s="25" t="s">
        <v>60</v>
      </c>
      <c r="I8797" s="27" t="s">
        <v>55</v>
      </c>
      <c r="J8797" s="69">
        <v>45.72</v>
      </c>
      <c r="K8797" s="6" t="s">
        <v>19225</v>
      </c>
      <c r="L8797" s="6" t="s">
        <v>95</v>
      </c>
      <c r="M8797" s="69">
        <v>30</v>
      </c>
      <c r="N8797" s="6" t="s">
        <v>59</v>
      </c>
      <c r="O8797" s="6" t="s">
        <v>1643</v>
      </c>
      <c r="R8797" s="91" t="str">
        <f t="shared" si="162"/>
        <v>S08N2129P028</v>
      </c>
      <c r="S8797" s="78">
        <f>VLOOKUP(I8797,品牌型号对应工厂型号!C:E,3,0)</f>
        <v>5</v>
      </c>
      <c r="T8797" s="76" t="str">
        <f>VLOOKUP(I8797,品牌型号对应工厂型号!C:I,7,0)</f>
        <v>100:1.5mil DABL-25(G-25)</v>
      </c>
    </row>
    <row r="8798" spans="1:20">
      <c r="A8798" s="25">
        <v>43372</v>
      </c>
      <c r="B8798" s="25">
        <v>1.9267376157440594</v>
      </c>
      <c r="C8798" s="26" t="s">
        <v>19145</v>
      </c>
      <c r="D8798" s="25" t="s">
        <v>19226</v>
      </c>
      <c r="E8798" s="26" t="s">
        <v>53</v>
      </c>
      <c r="F8798" s="25" t="s">
        <v>90</v>
      </c>
      <c r="G8798" s="69">
        <v>1.524</v>
      </c>
      <c r="H8798" s="25" t="s">
        <v>60</v>
      </c>
      <c r="I8798" s="27" t="s">
        <v>55</v>
      </c>
      <c r="J8798" s="69">
        <v>45.72</v>
      </c>
      <c r="K8798" s="6" t="s">
        <v>19227</v>
      </c>
      <c r="L8798" s="6" t="s">
        <v>95</v>
      </c>
      <c r="M8798" s="69">
        <v>30</v>
      </c>
      <c r="N8798" s="6" t="s">
        <v>59</v>
      </c>
      <c r="O8798" s="6" t="s">
        <v>1643</v>
      </c>
      <c r="R8798" s="91" t="str">
        <f t="shared" si="162"/>
        <v>S07N2418P001</v>
      </c>
      <c r="S8798" s="78">
        <f>VLOOKUP(I8798,品牌型号对应工厂型号!C:E,3,0)</f>
        <v>5</v>
      </c>
      <c r="T8798" s="76" t="str">
        <f>VLOOKUP(I8798,品牌型号对应工厂型号!C:I,7,0)</f>
        <v>100:1.5mil DABL-25(G-25)</v>
      </c>
    </row>
    <row r="8799" spans="1:20">
      <c r="A8799" s="25">
        <v>43372</v>
      </c>
      <c r="B8799" s="25">
        <v>1.9267376157440594</v>
      </c>
      <c r="C8799" s="26" t="s">
        <v>19145</v>
      </c>
      <c r="D8799" s="25" t="s">
        <v>19228</v>
      </c>
      <c r="E8799" s="26" t="s">
        <v>53</v>
      </c>
      <c r="F8799" s="25" t="s">
        <v>90</v>
      </c>
      <c r="G8799" s="69">
        <v>1.524</v>
      </c>
      <c r="H8799" s="25" t="s">
        <v>60</v>
      </c>
      <c r="I8799" s="27" t="s">
        <v>55</v>
      </c>
      <c r="J8799" s="69">
        <v>45.72</v>
      </c>
      <c r="K8799" s="6" t="s">
        <v>19229</v>
      </c>
      <c r="L8799" s="6" t="s">
        <v>95</v>
      </c>
      <c r="M8799" s="69">
        <v>30</v>
      </c>
      <c r="N8799" s="6" t="s">
        <v>59</v>
      </c>
      <c r="O8799" s="6" t="s">
        <v>1643</v>
      </c>
      <c r="R8799" s="91" t="str">
        <f t="shared" si="162"/>
        <v>S09D2364P024</v>
      </c>
      <c r="S8799" s="78">
        <f>VLOOKUP(I8799,品牌型号对应工厂型号!C:E,3,0)</f>
        <v>5</v>
      </c>
      <c r="T8799" s="76" t="str">
        <f>VLOOKUP(I8799,品牌型号对应工厂型号!C:I,7,0)</f>
        <v>100:1.5mil DABL-25(G-25)</v>
      </c>
    </row>
    <row r="8800" spans="1:20">
      <c r="A8800" s="25">
        <v>43372</v>
      </c>
      <c r="B8800" s="25">
        <v>1.9267376157440594</v>
      </c>
      <c r="C8800" s="26" t="s">
        <v>19145</v>
      </c>
      <c r="D8800" s="25" t="s">
        <v>19230</v>
      </c>
      <c r="E8800" s="26" t="s">
        <v>53</v>
      </c>
      <c r="F8800" s="25" t="s">
        <v>90</v>
      </c>
      <c r="G8800" s="69">
        <v>1.524</v>
      </c>
      <c r="H8800" s="25" t="s">
        <v>60</v>
      </c>
      <c r="I8800" s="27" t="s">
        <v>55</v>
      </c>
      <c r="J8800" s="69">
        <v>45.72</v>
      </c>
      <c r="K8800" s="6" t="s">
        <v>19231</v>
      </c>
      <c r="L8800" s="6" t="s">
        <v>95</v>
      </c>
      <c r="M8800" s="69">
        <v>30</v>
      </c>
      <c r="N8800" s="6" t="s">
        <v>59</v>
      </c>
      <c r="O8800" s="6" t="s">
        <v>1643</v>
      </c>
      <c r="R8800" s="91" t="str">
        <f t="shared" si="162"/>
        <v>S09D2364P025</v>
      </c>
      <c r="S8800" s="78">
        <f>VLOOKUP(I8800,品牌型号对应工厂型号!C:E,3,0)</f>
        <v>5</v>
      </c>
      <c r="T8800" s="76" t="str">
        <f>VLOOKUP(I8800,品牌型号对应工厂型号!C:I,7,0)</f>
        <v>100:1.5mil DABL-25(G-25)</v>
      </c>
    </row>
    <row r="8801" spans="1:20">
      <c r="A8801" s="25">
        <v>43372</v>
      </c>
      <c r="B8801" s="25">
        <v>1.9267376157440594</v>
      </c>
      <c r="C8801" s="26" t="s">
        <v>19145</v>
      </c>
      <c r="D8801" s="25" t="s">
        <v>19232</v>
      </c>
      <c r="E8801" s="26" t="s">
        <v>53</v>
      </c>
      <c r="F8801" s="25" t="s">
        <v>90</v>
      </c>
      <c r="G8801" s="69">
        <v>1.524</v>
      </c>
      <c r="H8801" s="25" t="s">
        <v>60</v>
      </c>
      <c r="I8801" s="27" t="s">
        <v>55</v>
      </c>
      <c r="J8801" s="69">
        <v>45.72</v>
      </c>
      <c r="K8801" s="6" t="s">
        <v>19233</v>
      </c>
      <c r="L8801" s="6" t="s">
        <v>95</v>
      </c>
      <c r="M8801" s="69">
        <v>30</v>
      </c>
      <c r="N8801" s="6" t="s">
        <v>59</v>
      </c>
      <c r="O8801" s="6" t="s">
        <v>1643</v>
      </c>
      <c r="R8801" s="91" t="str">
        <f t="shared" si="162"/>
        <v>S09D2364P029</v>
      </c>
      <c r="S8801" s="78">
        <f>VLOOKUP(I8801,品牌型号对应工厂型号!C:E,3,0)</f>
        <v>5</v>
      </c>
      <c r="T8801" s="76" t="str">
        <f>VLOOKUP(I8801,品牌型号对应工厂型号!C:I,7,0)</f>
        <v>100:1.5mil DABL-25(G-25)</v>
      </c>
    </row>
    <row r="8802" spans="1:20">
      <c r="A8802" s="25">
        <v>43372</v>
      </c>
      <c r="B8802" s="25">
        <v>1.9267376157440594</v>
      </c>
      <c r="C8802" s="26" t="s">
        <v>19145</v>
      </c>
      <c r="D8802" s="25" t="s">
        <v>19234</v>
      </c>
      <c r="E8802" s="26" t="s">
        <v>45</v>
      </c>
      <c r="F8802" s="25" t="s">
        <v>90</v>
      </c>
      <c r="G8802" s="69">
        <v>1.524</v>
      </c>
      <c r="H8802" s="25" t="s">
        <v>61</v>
      </c>
      <c r="I8802" s="27" t="s">
        <v>46</v>
      </c>
      <c r="J8802" s="69">
        <v>45.72</v>
      </c>
      <c r="K8802" s="6" t="s">
        <v>19235</v>
      </c>
      <c r="L8802" s="6" t="s">
        <v>95</v>
      </c>
      <c r="M8802" s="69">
        <v>30</v>
      </c>
      <c r="N8802" s="6" t="s">
        <v>59</v>
      </c>
      <c r="O8802" s="6" t="s">
        <v>1643</v>
      </c>
      <c r="R8802" s="91" t="str">
        <f t="shared" si="162"/>
        <v>S09D1474P015</v>
      </c>
      <c r="S8802" s="78">
        <f>VLOOKUP(I8802,品牌型号对应工厂型号!C:E,3,0)</f>
        <v>5</v>
      </c>
      <c r="T8802" s="76" t="str">
        <f>VLOOKUP(I8802,品牌型号对应工厂型号!C:I,7,0)</f>
        <v>98:1.5mil EASL-70(G-70)</v>
      </c>
    </row>
    <row r="8803" spans="1:20">
      <c r="A8803" s="25">
        <v>43372</v>
      </c>
      <c r="B8803" s="25">
        <v>1.9267376157440594</v>
      </c>
      <c r="C8803" s="26" t="s">
        <v>19145</v>
      </c>
      <c r="D8803" s="25" t="s">
        <v>19236</v>
      </c>
      <c r="E8803" s="26" t="s">
        <v>45</v>
      </c>
      <c r="F8803" s="25" t="s">
        <v>90</v>
      </c>
      <c r="G8803" s="69">
        <v>1.524</v>
      </c>
      <c r="H8803" s="25" t="s">
        <v>61</v>
      </c>
      <c r="I8803" s="27" t="s">
        <v>46</v>
      </c>
      <c r="J8803" s="69">
        <v>45.72</v>
      </c>
      <c r="K8803" s="6" t="s">
        <v>19237</v>
      </c>
      <c r="L8803" s="6" t="s">
        <v>95</v>
      </c>
      <c r="M8803" s="69">
        <v>30</v>
      </c>
      <c r="N8803" s="6" t="s">
        <v>59</v>
      </c>
      <c r="O8803" s="6" t="s">
        <v>1643</v>
      </c>
      <c r="R8803" s="91" t="str">
        <f t="shared" si="162"/>
        <v>S09D1474P017</v>
      </c>
      <c r="S8803" s="78">
        <f>VLOOKUP(I8803,品牌型号对应工厂型号!C:E,3,0)</f>
        <v>5</v>
      </c>
      <c r="T8803" s="76" t="str">
        <f>VLOOKUP(I8803,品牌型号对应工厂型号!C:I,7,0)</f>
        <v>98:1.5mil EASL-70(G-70)</v>
      </c>
    </row>
    <row r="8804" spans="1:20">
      <c r="A8804" s="25">
        <v>43372</v>
      </c>
      <c r="B8804" s="25">
        <v>1.9267376157440594</v>
      </c>
      <c r="C8804" s="26" t="s">
        <v>19145</v>
      </c>
      <c r="D8804" s="25" t="s">
        <v>19238</v>
      </c>
      <c r="E8804" s="26" t="s">
        <v>45</v>
      </c>
      <c r="F8804" s="25" t="s">
        <v>90</v>
      </c>
      <c r="G8804" s="69">
        <v>1.524</v>
      </c>
      <c r="H8804" s="25" t="s">
        <v>61</v>
      </c>
      <c r="I8804" s="27" t="s">
        <v>46</v>
      </c>
      <c r="J8804" s="69">
        <v>45.72</v>
      </c>
      <c r="K8804" s="6" t="s">
        <v>19239</v>
      </c>
      <c r="L8804" s="6" t="s">
        <v>95</v>
      </c>
      <c r="M8804" s="69">
        <v>30</v>
      </c>
      <c r="N8804" s="6" t="s">
        <v>59</v>
      </c>
      <c r="O8804" s="6" t="s">
        <v>1643</v>
      </c>
      <c r="R8804" s="91" t="str">
        <f t="shared" si="162"/>
        <v>S09D1474P018</v>
      </c>
      <c r="S8804" s="78">
        <f>VLOOKUP(I8804,品牌型号对应工厂型号!C:E,3,0)</f>
        <v>5</v>
      </c>
      <c r="T8804" s="76" t="str">
        <f>VLOOKUP(I8804,品牌型号对应工厂型号!C:I,7,0)</f>
        <v>98:1.5mil EASL-70(G-70)</v>
      </c>
    </row>
    <row r="8805" spans="1:20">
      <c r="A8805" s="25">
        <v>43372</v>
      </c>
      <c r="B8805" s="25">
        <v>1.9267376157440594</v>
      </c>
      <c r="C8805" s="26" t="s">
        <v>19145</v>
      </c>
      <c r="D8805" s="25" t="s">
        <v>19240</v>
      </c>
      <c r="E8805" s="26" t="s">
        <v>45</v>
      </c>
      <c r="F8805" s="25" t="s">
        <v>90</v>
      </c>
      <c r="G8805" s="69">
        <v>1.524</v>
      </c>
      <c r="H8805" s="25" t="s">
        <v>61</v>
      </c>
      <c r="I8805" s="27" t="s">
        <v>46</v>
      </c>
      <c r="J8805" s="69">
        <v>45.72</v>
      </c>
      <c r="K8805" s="6" t="s">
        <v>19241</v>
      </c>
      <c r="L8805" s="6" t="s">
        <v>95</v>
      </c>
      <c r="M8805" s="69">
        <v>30</v>
      </c>
      <c r="N8805" s="6" t="s">
        <v>59</v>
      </c>
      <c r="O8805" s="6" t="s">
        <v>1643</v>
      </c>
      <c r="R8805" s="91" t="str">
        <f t="shared" si="162"/>
        <v>S09D1474P016</v>
      </c>
      <c r="S8805" s="78">
        <f>VLOOKUP(I8805,品牌型号对应工厂型号!C:E,3,0)</f>
        <v>5</v>
      </c>
      <c r="T8805" s="76" t="str">
        <f>VLOOKUP(I8805,品牌型号对应工厂型号!C:I,7,0)</f>
        <v>98:1.5mil EASL-70(G-70)</v>
      </c>
    </row>
    <row r="8806" spans="1:20">
      <c r="A8806" s="25">
        <v>43372</v>
      </c>
      <c r="B8806" s="25">
        <v>1.9267376157440594</v>
      </c>
      <c r="C8806" s="26" t="s">
        <v>19145</v>
      </c>
      <c r="D8806" s="25" t="s">
        <v>19242</v>
      </c>
      <c r="E8806" s="26" t="s">
        <v>45</v>
      </c>
      <c r="F8806" s="25" t="s">
        <v>90</v>
      </c>
      <c r="G8806" s="69">
        <v>1.524</v>
      </c>
      <c r="H8806" s="25" t="s">
        <v>61</v>
      </c>
      <c r="I8806" s="27" t="s">
        <v>46</v>
      </c>
      <c r="J8806" s="69">
        <v>45.72</v>
      </c>
      <c r="K8806" s="6" t="s">
        <v>19243</v>
      </c>
      <c r="L8806" s="6" t="s">
        <v>95</v>
      </c>
      <c r="M8806" s="69">
        <v>30</v>
      </c>
      <c r="N8806" s="6" t="s">
        <v>59</v>
      </c>
      <c r="O8806" s="6" t="s">
        <v>1643</v>
      </c>
      <c r="R8806" s="91" t="str">
        <f t="shared" si="162"/>
        <v>S09N1449P017</v>
      </c>
      <c r="S8806" s="78">
        <f>VLOOKUP(I8806,品牌型号对应工厂型号!C:E,3,0)</f>
        <v>5</v>
      </c>
      <c r="T8806" s="76" t="str">
        <f>VLOOKUP(I8806,品牌型号对应工厂型号!C:I,7,0)</f>
        <v>98:1.5mil EASL-70(G-70)</v>
      </c>
    </row>
    <row r="8807" spans="1:20">
      <c r="A8807" s="25">
        <v>43372</v>
      </c>
      <c r="B8807" s="25">
        <v>1.9267376157440594</v>
      </c>
      <c r="C8807" s="26" t="s">
        <v>19145</v>
      </c>
      <c r="D8807" s="25" t="s">
        <v>19244</v>
      </c>
      <c r="E8807" s="26" t="s">
        <v>45</v>
      </c>
      <c r="F8807" s="25" t="s">
        <v>90</v>
      </c>
      <c r="G8807" s="69">
        <v>1.524</v>
      </c>
      <c r="H8807" s="25" t="s">
        <v>61</v>
      </c>
      <c r="I8807" s="27" t="s">
        <v>46</v>
      </c>
      <c r="J8807" s="69">
        <v>45.72</v>
      </c>
      <c r="K8807" s="6" t="s">
        <v>19245</v>
      </c>
      <c r="L8807" s="6" t="s">
        <v>95</v>
      </c>
      <c r="M8807" s="69">
        <v>30</v>
      </c>
      <c r="N8807" s="6" t="s">
        <v>59</v>
      </c>
      <c r="O8807" s="6" t="s">
        <v>1643</v>
      </c>
      <c r="R8807" s="91" t="str">
        <f t="shared" si="162"/>
        <v>S09N1449P013</v>
      </c>
      <c r="S8807" s="78">
        <f>VLOOKUP(I8807,品牌型号对应工厂型号!C:E,3,0)</f>
        <v>5</v>
      </c>
      <c r="T8807" s="76" t="str">
        <f>VLOOKUP(I8807,品牌型号对应工厂型号!C:I,7,0)</f>
        <v>98:1.5mil EASL-70(G-70)</v>
      </c>
    </row>
    <row r="8808" spans="1:20">
      <c r="A8808" s="25">
        <v>43372</v>
      </c>
      <c r="B8808" s="25">
        <v>1.9267376157440594</v>
      </c>
      <c r="C8808" s="26" t="s">
        <v>19145</v>
      </c>
      <c r="D8808" s="25" t="s">
        <v>19246</v>
      </c>
      <c r="E8808" s="26" t="s">
        <v>45</v>
      </c>
      <c r="F8808" s="25" t="s">
        <v>90</v>
      </c>
      <c r="G8808" s="69">
        <v>1.524</v>
      </c>
      <c r="H8808" s="25" t="s">
        <v>61</v>
      </c>
      <c r="I8808" s="27" t="s">
        <v>46</v>
      </c>
      <c r="J8808" s="69">
        <v>45.72</v>
      </c>
      <c r="K8808" s="6" t="s">
        <v>19247</v>
      </c>
      <c r="L8808" s="6" t="s">
        <v>95</v>
      </c>
      <c r="M8808" s="69">
        <v>30</v>
      </c>
      <c r="N8808" s="6" t="s">
        <v>59</v>
      </c>
      <c r="O8808" s="6" t="s">
        <v>1643</v>
      </c>
      <c r="R8808" s="91" t="str">
        <f t="shared" si="162"/>
        <v>S09N1449P014</v>
      </c>
      <c r="S8808" s="78">
        <f>VLOOKUP(I8808,品牌型号对应工厂型号!C:E,3,0)</f>
        <v>5</v>
      </c>
      <c r="T8808" s="76" t="str">
        <f>VLOOKUP(I8808,品牌型号对应工厂型号!C:I,7,0)</f>
        <v>98:1.5mil EASL-70(G-70)</v>
      </c>
    </row>
    <row r="8809" spans="1:20">
      <c r="A8809" s="25">
        <v>43372</v>
      </c>
      <c r="B8809" s="25">
        <v>1.9267376157440594</v>
      </c>
      <c r="C8809" s="26" t="s">
        <v>19145</v>
      </c>
      <c r="D8809" s="25" t="s">
        <v>19248</v>
      </c>
      <c r="E8809" s="26" t="s">
        <v>45</v>
      </c>
      <c r="F8809" s="25" t="s">
        <v>90</v>
      </c>
      <c r="G8809" s="69">
        <v>1.524</v>
      </c>
      <c r="H8809" s="25" t="s">
        <v>61</v>
      </c>
      <c r="I8809" s="27" t="s">
        <v>46</v>
      </c>
      <c r="J8809" s="69">
        <v>45.72</v>
      </c>
      <c r="K8809" s="6" t="s">
        <v>19249</v>
      </c>
      <c r="L8809" s="6" t="s">
        <v>95</v>
      </c>
      <c r="M8809" s="69">
        <v>30</v>
      </c>
      <c r="N8809" s="6" t="s">
        <v>59</v>
      </c>
      <c r="O8809" s="6" t="s">
        <v>1643</v>
      </c>
      <c r="R8809" s="91" t="str">
        <f t="shared" si="162"/>
        <v>S09N1449P015</v>
      </c>
      <c r="S8809" s="78">
        <f>VLOOKUP(I8809,品牌型号对应工厂型号!C:E,3,0)</f>
        <v>5</v>
      </c>
      <c r="T8809" s="76" t="str">
        <f>VLOOKUP(I8809,品牌型号对应工厂型号!C:I,7,0)</f>
        <v>98:1.5mil EASL-70(G-70)</v>
      </c>
    </row>
    <row r="8810" spans="1:20">
      <c r="A8810" s="25">
        <v>43372</v>
      </c>
      <c r="B8810" s="25">
        <v>1.9267376157440594</v>
      </c>
      <c r="C8810" s="26" t="s">
        <v>19145</v>
      </c>
      <c r="D8810" s="25" t="s">
        <v>19250</v>
      </c>
      <c r="E8810" s="26" t="s">
        <v>45</v>
      </c>
      <c r="F8810" s="25" t="s">
        <v>90</v>
      </c>
      <c r="G8810" s="69">
        <v>1.524</v>
      </c>
      <c r="H8810" s="25" t="s">
        <v>61</v>
      </c>
      <c r="I8810" s="27" t="s">
        <v>46</v>
      </c>
      <c r="J8810" s="69">
        <v>45.72</v>
      </c>
      <c r="K8810" s="6" t="s">
        <v>19251</v>
      </c>
      <c r="L8810" s="6" t="s">
        <v>95</v>
      </c>
      <c r="M8810" s="69">
        <v>30</v>
      </c>
      <c r="N8810" s="6" t="s">
        <v>59</v>
      </c>
      <c r="O8810" s="6" t="s">
        <v>1643</v>
      </c>
      <c r="R8810" s="91" t="str">
        <f t="shared" si="162"/>
        <v>S09N1449P016</v>
      </c>
      <c r="S8810" s="78">
        <f>VLOOKUP(I8810,品牌型号对应工厂型号!C:E,3,0)</f>
        <v>5</v>
      </c>
      <c r="T8810" s="76" t="str">
        <f>VLOOKUP(I8810,品牌型号对应工厂型号!C:I,7,0)</f>
        <v>98:1.5mil EASL-70(G-70)</v>
      </c>
    </row>
    <row r="8811" spans="1:20">
      <c r="A8811" s="25">
        <v>43372</v>
      </c>
      <c r="B8811" s="25">
        <v>1.9267376157440594</v>
      </c>
      <c r="C8811" s="26" t="s">
        <v>19145</v>
      </c>
      <c r="D8811" s="25" t="s">
        <v>19252</v>
      </c>
      <c r="E8811" s="26" t="s">
        <v>45</v>
      </c>
      <c r="F8811" s="25" t="s">
        <v>90</v>
      </c>
      <c r="G8811" s="69">
        <v>1.524</v>
      </c>
      <c r="H8811" s="25" t="s">
        <v>61</v>
      </c>
      <c r="I8811" s="27" t="s">
        <v>46</v>
      </c>
      <c r="J8811" s="69">
        <v>45.72</v>
      </c>
      <c r="K8811" s="6" t="s">
        <v>19253</v>
      </c>
      <c r="L8811" s="6" t="s">
        <v>95</v>
      </c>
      <c r="M8811" s="69">
        <v>30</v>
      </c>
      <c r="N8811" s="6" t="s">
        <v>59</v>
      </c>
      <c r="O8811" s="6" t="s">
        <v>1643</v>
      </c>
      <c r="R8811" s="91" t="str">
        <f t="shared" si="162"/>
        <v>S09N1449P012</v>
      </c>
      <c r="S8811" s="78">
        <f>VLOOKUP(I8811,品牌型号对应工厂型号!C:E,3,0)</f>
        <v>5</v>
      </c>
      <c r="T8811" s="76" t="str">
        <f>VLOOKUP(I8811,品牌型号对应工厂型号!C:I,7,0)</f>
        <v>98:1.5mil EASL-70(G-70)</v>
      </c>
    </row>
    <row r="8812" spans="1:20">
      <c r="A8812" s="25">
        <v>43372</v>
      </c>
      <c r="B8812" s="25">
        <v>1.9267376157440594</v>
      </c>
      <c r="C8812" s="26" t="s">
        <v>19145</v>
      </c>
      <c r="D8812" s="25" t="s">
        <v>19254</v>
      </c>
      <c r="E8812" s="26" t="s">
        <v>45</v>
      </c>
      <c r="F8812" s="25" t="s">
        <v>90</v>
      </c>
      <c r="G8812" s="69">
        <v>1.524</v>
      </c>
      <c r="H8812" s="25" t="s">
        <v>61</v>
      </c>
      <c r="I8812" s="27" t="s">
        <v>46</v>
      </c>
      <c r="J8812" s="69">
        <v>45.72</v>
      </c>
      <c r="K8812" s="6" t="s">
        <v>19255</v>
      </c>
      <c r="L8812" s="6" t="s">
        <v>95</v>
      </c>
      <c r="M8812" s="69">
        <v>30</v>
      </c>
      <c r="N8812" s="6" t="s">
        <v>59</v>
      </c>
      <c r="O8812" s="6" t="s">
        <v>1643</v>
      </c>
      <c r="R8812" s="91" t="str">
        <f t="shared" si="162"/>
        <v>S09N1449P011</v>
      </c>
      <c r="S8812" s="78">
        <f>VLOOKUP(I8812,品牌型号对应工厂型号!C:E,3,0)</f>
        <v>5</v>
      </c>
      <c r="T8812" s="76" t="str">
        <f>VLOOKUP(I8812,品牌型号对应工厂型号!C:I,7,0)</f>
        <v>98:1.5mil EASL-70(G-70)</v>
      </c>
    </row>
    <row r="8813" spans="1:20">
      <c r="A8813" s="25">
        <v>43372</v>
      </c>
      <c r="B8813" s="25">
        <v>1.9267376157440594</v>
      </c>
      <c r="C8813" s="26" t="s">
        <v>19145</v>
      </c>
      <c r="D8813" s="25" t="s">
        <v>19256</v>
      </c>
      <c r="E8813" s="26" t="s">
        <v>45</v>
      </c>
      <c r="F8813" s="25" t="s">
        <v>90</v>
      </c>
      <c r="G8813" s="69">
        <v>1.524</v>
      </c>
      <c r="H8813" s="25" t="s">
        <v>61</v>
      </c>
      <c r="I8813" s="27" t="s">
        <v>46</v>
      </c>
      <c r="J8813" s="69">
        <v>45.72</v>
      </c>
      <c r="K8813" s="6" t="s">
        <v>19257</v>
      </c>
      <c r="L8813" s="6" t="s">
        <v>95</v>
      </c>
      <c r="M8813" s="69">
        <v>30</v>
      </c>
      <c r="N8813" s="6" t="s">
        <v>59</v>
      </c>
      <c r="O8813" s="6" t="s">
        <v>1643</v>
      </c>
      <c r="R8813" s="91" t="str">
        <f t="shared" si="162"/>
        <v>S09N1449P010</v>
      </c>
      <c r="S8813" s="78">
        <f>VLOOKUP(I8813,品牌型号对应工厂型号!C:E,3,0)</f>
        <v>5</v>
      </c>
      <c r="T8813" s="76" t="str">
        <f>VLOOKUP(I8813,品牌型号对应工厂型号!C:I,7,0)</f>
        <v>98:1.5mil EASL-70(G-70)</v>
      </c>
    </row>
    <row r="8814" spans="1:20">
      <c r="A8814" s="25">
        <v>43372</v>
      </c>
      <c r="B8814" s="25">
        <v>1.9267376157440594</v>
      </c>
      <c r="C8814" s="26" t="s">
        <v>19145</v>
      </c>
      <c r="D8814" s="25" t="s">
        <v>19258</v>
      </c>
      <c r="E8814" s="26" t="s">
        <v>45</v>
      </c>
      <c r="F8814" s="25" t="s">
        <v>90</v>
      </c>
      <c r="G8814" s="69">
        <v>1.524</v>
      </c>
      <c r="H8814" s="25" t="s">
        <v>61</v>
      </c>
      <c r="I8814" s="27" t="s">
        <v>46</v>
      </c>
      <c r="J8814" s="69">
        <v>45.72</v>
      </c>
      <c r="K8814" s="6" t="s">
        <v>19259</v>
      </c>
      <c r="L8814" s="6" t="s">
        <v>95</v>
      </c>
      <c r="M8814" s="69">
        <v>30</v>
      </c>
      <c r="N8814" s="6" t="s">
        <v>59</v>
      </c>
      <c r="O8814" s="6" t="s">
        <v>1643</v>
      </c>
      <c r="R8814" s="91" t="str">
        <f t="shared" si="162"/>
        <v>S09N1449P007</v>
      </c>
      <c r="S8814" s="78">
        <f>VLOOKUP(I8814,品牌型号对应工厂型号!C:E,3,0)</f>
        <v>5</v>
      </c>
      <c r="T8814" s="76" t="str">
        <f>VLOOKUP(I8814,品牌型号对应工厂型号!C:I,7,0)</f>
        <v>98:1.5mil EASL-70(G-70)</v>
      </c>
    </row>
    <row r="8815" spans="1:20">
      <c r="A8815" s="25">
        <v>43372</v>
      </c>
      <c r="B8815" s="25">
        <v>1.9267376157440594</v>
      </c>
      <c r="C8815" s="26" t="s">
        <v>19145</v>
      </c>
      <c r="D8815" s="25" t="s">
        <v>19260</v>
      </c>
      <c r="E8815" s="26" t="s">
        <v>45</v>
      </c>
      <c r="F8815" s="25" t="s">
        <v>90</v>
      </c>
      <c r="G8815" s="69">
        <v>1.524</v>
      </c>
      <c r="H8815" s="25" t="s">
        <v>61</v>
      </c>
      <c r="I8815" s="27" t="s">
        <v>46</v>
      </c>
      <c r="J8815" s="69">
        <v>45.72</v>
      </c>
      <c r="K8815" s="6" t="s">
        <v>19261</v>
      </c>
      <c r="L8815" s="6" t="s">
        <v>95</v>
      </c>
      <c r="M8815" s="69">
        <v>30</v>
      </c>
      <c r="N8815" s="6" t="s">
        <v>59</v>
      </c>
      <c r="O8815" s="6" t="s">
        <v>1643</v>
      </c>
      <c r="R8815" s="91" t="str">
        <f t="shared" si="162"/>
        <v>S09N1449P006</v>
      </c>
      <c r="S8815" s="78">
        <f>VLOOKUP(I8815,品牌型号对应工厂型号!C:E,3,0)</f>
        <v>5</v>
      </c>
      <c r="T8815" s="76" t="str">
        <f>VLOOKUP(I8815,品牌型号对应工厂型号!C:I,7,0)</f>
        <v>98:1.5mil EASL-70(G-70)</v>
      </c>
    </row>
    <row r="8816" spans="1:20">
      <c r="A8816" s="25">
        <v>43372</v>
      </c>
      <c r="B8816" s="25">
        <v>1.9267376157440594</v>
      </c>
      <c r="C8816" s="26" t="s">
        <v>19145</v>
      </c>
      <c r="D8816" s="25" t="s">
        <v>19262</v>
      </c>
      <c r="E8816" s="26" t="s">
        <v>45</v>
      </c>
      <c r="F8816" s="25" t="s">
        <v>90</v>
      </c>
      <c r="G8816" s="69">
        <v>1.524</v>
      </c>
      <c r="H8816" s="25" t="s">
        <v>61</v>
      </c>
      <c r="I8816" s="27" t="s">
        <v>46</v>
      </c>
      <c r="J8816" s="69">
        <v>45.72</v>
      </c>
      <c r="K8816" s="6" t="s">
        <v>19263</v>
      </c>
      <c r="L8816" s="6" t="s">
        <v>95</v>
      </c>
      <c r="M8816" s="69">
        <v>30</v>
      </c>
      <c r="N8816" s="6" t="s">
        <v>59</v>
      </c>
      <c r="O8816" s="6" t="s">
        <v>1643</v>
      </c>
      <c r="R8816" s="91" t="str">
        <f t="shared" si="162"/>
        <v>S09N1449P005</v>
      </c>
      <c r="S8816" s="78">
        <f>VLOOKUP(I8816,品牌型号对应工厂型号!C:E,3,0)</f>
        <v>5</v>
      </c>
      <c r="T8816" s="76" t="str">
        <f>VLOOKUP(I8816,品牌型号对应工厂型号!C:I,7,0)</f>
        <v>98:1.5mil EASL-70(G-70)</v>
      </c>
    </row>
    <row r="8817" spans="1:20">
      <c r="A8817" s="25">
        <v>43372</v>
      </c>
      <c r="B8817" s="25">
        <v>1.9267376157440594</v>
      </c>
      <c r="C8817" s="26" t="s">
        <v>19145</v>
      </c>
      <c r="D8817" s="25" t="s">
        <v>19264</v>
      </c>
      <c r="E8817" s="26" t="s">
        <v>45</v>
      </c>
      <c r="F8817" s="25" t="s">
        <v>90</v>
      </c>
      <c r="G8817" s="69">
        <v>1.524</v>
      </c>
      <c r="H8817" s="25" t="s">
        <v>61</v>
      </c>
      <c r="I8817" s="27" t="s">
        <v>46</v>
      </c>
      <c r="J8817" s="69">
        <v>45.72</v>
      </c>
      <c r="K8817" s="6" t="s">
        <v>19265</v>
      </c>
      <c r="L8817" s="6" t="s">
        <v>95</v>
      </c>
      <c r="M8817" s="69">
        <v>30</v>
      </c>
      <c r="N8817" s="6" t="s">
        <v>59</v>
      </c>
      <c r="O8817" s="6" t="s">
        <v>1643</v>
      </c>
      <c r="R8817" s="91" t="str">
        <f t="shared" si="162"/>
        <v>S09N1450P035</v>
      </c>
      <c r="S8817" s="78">
        <f>VLOOKUP(I8817,品牌型号对应工厂型号!C:E,3,0)</f>
        <v>5</v>
      </c>
      <c r="T8817" s="76" t="str">
        <f>VLOOKUP(I8817,品牌型号对应工厂型号!C:I,7,0)</f>
        <v>98:1.5mil EASL-70(G-70)</v>
      </c>
    </row>
    <row r="8818" spans="1:20">
      <c r="A8818" s="25">
        <v>43372</v>
      </c>
      <c r="B8818" s="25">
        <v>1.9267376157440594</v>
      </c>
      <c r="C8818" s="26" t="s">
        <v>19145</v>
      </c>
      <c r="D8818" s="25" t="s">
        <v>19266</v>
      </c>
      <c r="E8818" s="26" t="s">
        <v>45</v>
      </c>
      <c r="F8818" s="25" t="s">
        <v>90</v>
      </c>
      <c r="G8818" s="69">
        <v>1.524</v>
      </c>
      <c r="H8818" s="25" t="s">
        <v>61</v>
      </c>
      <c r="I8818" s="27" t="s">
        <v>46</v>
      </c>
      <c r="J8818" s="69">
        <v>45.72</v>
      </c>
      <c r="K8818" s="6" t="s">
        <v>19267</v>
      </c>
      <c r="L8818" s="6" t="s">
        <v>95</v>
      </c>
      <c r="M8818" s="69">
        <v>30</v>
      </c>
      <c r="N8818" s="6" t="s">
        <v>59</v>
      </c>
      <c r="O8818" s="6" t="s">
        <v>1643</v>
      </c>
      <c r="R8818" s="91" t="str">
        <f t="shared" si="162"/>
        <v>S09N1449P008</v>
      </c>
      <c r="S8818" s="78">
        <f>VLOOKUP(I8818,品牌型号对应工厂型号!C:E,3,0)</f>
        <v>5</v>
      </c>
      <c r="T8818" s="76" t="str">
        <f>VLOOKUP(I8818,品牌型号对应工厂型号!C:I,7,0)</f>
        <v>98:1.5mil EASL-70(G-70)</v>
      </c>
    </row>
    <row r="8819" spans="1:20">
      <c r="A8819" s="25">
        <v>43372</v>
      </c>
      <c r="B8819" s="25">
        <v>1.9267376157440594</v>
      </c>
      <c r="C8819" s="26" t="s">
        <v>19145</v>
      </c>
      <c r="D8819" s="25" t="s">
        <v>19268</v>
      </c>
      <c r="E8819" s="26" t="s">
        <v>45</v>
      </c>
      <c r="F8819" s="25" t="s">
        <v>90</v>
      </c>
      <c r="G8819" s="69">
        <v>1.524</v>
      </c>
      <c r="H8819" s="25" t="s">
        <v>61</v>
      </c>
      <c r="I8819" s="27" t="s">
        <v>46</v>
      </c>
      <c r="J8819" s="69">
        <v>45.72</v>
      </c>
      <c r="K8819" s="6" t="s">
        <v>19269</v>
      </c>
      <c r="L8819" s="6" t="s">
        <v>95</v>
      </c>
      <c r="M8819" s="69">
        <v>30</v>
      </c>
      <c r="N8819" s="6" t="s">
        <v>59</v>
      </c>
      <c r="O8819" s="6" t="s">
        <v>1643</v>
      </c>
      <c r="R8819" s="91" t="str">
        <f t="shared" si="162"/>
        <v>S09N1449P009</v>
      </c>
      <c r="S8819" s="78">
        <f>VLOOKUP(I8819,品牌型号对应工厂型号!C:E,3,0)</f>
        <v>5</v>
      </c>
      <c r="T8819" s="76" t="str">
        <f>VLOOKUP(I8819,品牌型号对应工厂型号!C:I,7,0)</f>
        <v>98:1.5mil EASL-70(G-70)</v>
      </c>
    </row>
    <row r="8820" spans="1:20">
      <c r="A8820" s="25">
        <v>43372</v>
      </c>
      <c r="B8820" s="25">
        <v>1.9267376157440594</v>
      </c>
      <c r="C8820" s="26" t="s">
        <v>19145</v>
      </c>
      <c r="D8820" s="25" t="s">
        <v>19270</v>
      </c>
      <c r="E8820" s="26" t="s">
        <v>45</v>
      </c>
      <c r="F8820" s="25" t="s">
        <v>90</v>
      </c>
      <c r="G8820" s="69">
        <v>1.524</v>
      </c>
      <c r="H8820" s="25" t="s">
        <v>61</v>
      </c>
      <c r="I8820" s="27" t="s">
        <v>46</v>
      </c>
      <c r="J8820" s="69">
        <v>45.72</v>
      </c>
      <c r="K8820" s="6" t="s">
        <v>19271</v>
      </c>
      <c r="L8820" s="6" t="s">
        <v>95</v>
      </c>
      <c r="M8820" s="69">
        <v>30</v>
      </c>
      <c r="N8820" s="6" t="s">
        <v>59</v>
      </c>
      <c r="O8820" s="6" t="s">
        <v>1643</v>
      </c>
      <c r="R8820" s="91" t="str">
        <f t="shared" si="162"/>
        <v>S09N1450P034</v>
      </c>
      <c r="S8820" s="78">
        <f>VLOOKUP(I8820,品牌型号对应工厂型号!C:E,3,0)</f>
        <v>5</v>
      </c>
      <c r="T8820" s="76" t="str">
        <f>VLOOKUP(I8820,品牌型号对应工厂型号!C:I,7,0)</f>
        <v>98:1.5mil EASL-70(G-70)</v>
      </c>
    </row>
    <row r="8821" spans="1:20">
      <c r="A8821" s="25">
        <v>43372</v>
      </c>
      <c r="B8821" s="25">
        <v>1.9267376157440594</v>
      </c>
      <c r="C8821" s="26" t="s">
        <v>19145</v>
      </c>
      <c r="D8821" s="25" t="s">
        <v>19272</v>
      </c>
      <c r="E8821" s="26" t="s">
        <v>45</v>
      </c>
      <c r="F8821" s="25" t="s">
        <v>90</v>
      </c>
      <c r="G8821" s="69">
        <v>1.524</v>
      </c>
      <c r="H8821" s="25" t="s">
        <v>61</v>
      </c>
      <c r="I8821" s="27" t="s">
        <v>46</v>
      </c>
      <c r="J8821" s="69">
        <v>45.72</v>
      </c>
      <c r="K8821" s="6" t="s">
        <v>19273</v>
      </c>
      <c r="L8821" s="6" t="s">
        <v>95</v>
      </c>
      <c r="M8821" s="69">
        <v>30</v>
      </c>
      <c r="N8821" s="6" t="s">
        <v>59</v>
      </c>
      <c r="O8821" s="6" t="s">
        <v>1643</v>
      </c>
      <c r="R8821" s="91" t="str">
        <f t="shared" si="162"/>
        <v>S09N1450P030</v>
      </c>
      <c r="S8821" s="78">
        <f>VLOOKUP(I8821,品牌型号对应工厂型号!C:E,3,0)</f>
        <v>5</v>
      </c>
      <c r="T8821" s="76" t="str">
        <f>VLOOKUP(I8821,品牌型号对应工厂型号!C:I,7,0)</f>
        <v>98:1.5mil EASL-70(G-70)</v>
      </c>
    </row>
    <row r="8822" spans="1:20">
      <c r="A8822" s="25">
        <v>43372</v>
      </c>
      <c r="B8822" s="25">
        <v>1.9267376157440594</v>
      </c>
      <c r="C8822" s="26" t="s">
        <v>19145</v>
      </c>
      <c r="D8822" s="25" t="s">
        <v>19274</v>
      </c>
      <c r="E8822" s="26" t="s">
        <v>45</v>
      </c>
      <c r="F8822" s="25" t="s">
        <v>90</v>
      </c>
      <c r="G8822" s="69">
        <v>1.524</v>
      </c>
      <c r="H8822" s="25" t="s">
        <v>61</v>
      </c>
      <c r="I8822" s="27" t="s">
        <v>46</v>
      </c>
      <c r="J8822" s="69">
        <v>45.72</v>
      </c>
      <c r="K8822" s="6" t="s">
        <v>19275</v>
      </c>
      <c r="L8822" s="6" t="s">
        <v>95</v>
      </c>
      <c r="M8822" s="69">
        <v>30</v>
      </c>
      <c r="N8822" s="6" t="s">
        <v>59</v>
      </c>
      <c r="O8822" s="6" t="s">
        <v>1643</v>
      </c>
      <c r="R8822" s="91" t="str">
        <f t="shared" si="162"/>
        <v>S09N1450P031</v>
      </c>
      <c r="S8822" s="78">
        <f>VLOOKUP(I8822,品牌型号对应工厂型号!C:E,3,0)</f>
        <v>5</v>
      </c>
      <c r="T8822" s="76" t="str">
        <f>VLOOKUP(I8822,品牌型号对应工厂型号!C:I,7,0)</f>
        <v>98:1.5mil EASL-70(G-70)</v>
      </c>
    </row>
    <row r="8823" spans="1:20">
      <c r="A8823" s="25">
        <v>43372</v>
      </c>
      <c r="B8823" s="25">
        <v>1.9267376157440594</v>
      </c>
      <c r="C8823" s="26" t="s">
        <v>19145</v>
      </c>
      <c r="D8823" s="25" t="s">
        <v>19276</v>
      </c>
      <c r="E8823" s="26" t="s">
        <v>45</v>
      </c>
      <c r="F8823" s="25" t="s">
        <v>90</v>
      </c>
      <c r="G8823" s="69">
        <v>1.524</v>
      </c>
      <c r="H8823" s="25" t="s">
        <v>61</v>
      </c>
      <c r="I8823" s="27" t="s">
        <v>46</v>
      </c>
      <c r="J8823" s="69">
        <v>45.72</v>
      </c>
      <c r="K8823" s="6" t="s">
        <v>19277</v>
      </c>
      <c r="L8823" s="6" t="s">
        <v>95</v>
      </c>
      <c r="M8823" s="69">
        <v>30</v>
      </c>
      <c r="N8823" s="6" t="s">
        <v>59</v>
      </c>
      <c r="O8823" s="6" t="s">
        <v>1643</v>
      </c>
      <c r="R8823" s="91" t="str">
        <f t="shared" si="162"/>
        <v>S09N1450P032</v>
      </c>
      <c r="S8823" s="78">
        <f>VLOOKUP(I8823,品牌型号对应工厂型号!C:E,3,0)</f>
        <v>5</v>
      </c>
      <c r="T8823" s="76" t="str">
        <f>VLOOKUP(I8823,品牌型号对应工厂型号!C:I,7,0)</f>
        <v>98:1.5mil EASL-70(G-70)</v>
      </c>
    </row>
    <row r="8824" spans="1:20">
      <c r="A8824" s="25">
        <v>43372</v>
      </c>
      <c r="B8824" s="25">
        <v>1.9267376157440594</v>
      </c>
      <c r="C8824" s="26" t="s">
        <v>19145</v>
      </c>
      <c r="D8824" s="25" t="s">
        <v>19278</v>
      </c>
      <c r="E8824" s="26" t="s">
        <v>45</v>
      </c>
      <c r="F8824" s="25" t="s">
        <v>90</v>
      </c>
      <c r="G8824" s="69">
        <v>1.524</v>
      </c>
      <c r="H8824" s="25" t="s">
        <v>61</v>
      </c>
      <c r="I8824" s="27" t="s">
        <v>46</v>
      </c>
      <c r="J8824" s="69">
        <v>45.72</v>
      </c>
      <c r="K8824" s="6" t="s">
        <v>19279</v>
      </c>
      <c r="L8824" s="6" t="s">
        <v>95</v>
      </c>
      <c r="M8824" s="69">
        <v>30</v>
      </c>
      <c r="N8824" s="6" t="s">
        <v>59</v>
      </c>
      <c r="O8824" s="6" t="s">
        <v>1643</v>
      </c>
      <c r="R8824" s="91" t="str">
        <f t="shared" si="162"/>
        <v>S09N1450P033</v>
      </c>
      <c r="S8824" s="78">
        <f>VLOOKUP(I8824,品牌型号对应工厂型号!C:E,3,0)</f>
        <v>5</v>
      </c>
      <c r="T8824" s="76" t="str">
        <f>VLOOKUP(I8824,品牌型号对应工厂型号!C:I,7,0)</f>
        <v>98:1.5mil EASL-70(G-70)</v>
      </c>
    </row>
    <row r="8825" spans="1:20">
      <c r="A8825" s="25">
        <v>43372</v>
      </c>
      <c r="B8825" s="25">
        <v>1.9267376157440594</v>
      </c>
      <c r="C8825" s="26" t="s">
        <v>19145</v>
      </c>
      <c r="D8825" s="25" t="s">
        <v>19280</v>
      </c>
      <c r="E8825" s="26" t="s">
        <v>45</v>
      </c>
      <c r="F8825" s="25" t="s">
        <v>90</v>
      </c>
      <c r="G8825" s="69">
        <v>1.524</v>
      </c>
      <c r="H8825" s="25" t="s">
        <v>61</v>
      </c>
      <c r="I8825" s="27" t="s">
        <v>46</v>
      </c>
      <c r="J8825" s="69">
        <v>45.72</v>
      </c>
      <c r="K8825" s="6" t="s">
        <v>19281</v>
      </c>
      <c r="L8825" s="6" t="s">
        <v>95</v>
      </c>
      <c r="M8825" s="69">
        <v>30</v>
      </c>
      <c r="N8825" s="6" t="s">
        <v>59</v>
      </c>
      <c r="O8825" s="6" t="s">
        <v>1643</v>
      </c>
      <c r="R8825" s="91" t="str">
        <f t="shared" si="162"/>
        <v>S09N1450P029</v>
      </c>
      <c r="S8825" s="78">
        <f>VLOOKUP(I8825,品牌型号对应工厂型号!C:E,3,0)</f>
        <v>5</v>
      </c>
      <c r="T8825" s="76" t="str">
        <f>VLOOKUP(I8825,品牌型号对应工厂型号!C:I,7,0)</f>
        <v>98:1.5mil EASL-70(G-70)</v>
      </c>
    </row>
    <row r="8826" spans="1:20">
      <c r="A8826" s="25">
        <v>43372</v>
      </c>
      <c r="B8826" s="25">
        <v>1.9267376157440594</v>
      </c>
      <c r="C8826" s="26" t="s">
        <v>19145</v>
      </c>
      <c r="D8826" s="25" t="s">
        <v>19282</v>
      </c>
      <c r="E8826" s="26" t="s">
        <v>45</v>
      </c>
      <c r="F8826" s="25" t="s">
        <v>90</v>
      </c>
      <c r="G8826" s="69">
        <v>1.524</v>
      </c>
      <c r="H8826" s="25" t="s">
        <v>61</v>
      </c>
      <c r="I8826" s="27" t="s">
        <v>46</v>
      </c>
      <c r="J8826" s="69">
        <v>45.72</v>
      </c>
      <c r="K8826" s="6" t="s">
        <v>19283</v>
      </c>
      <c r="L8826" s="6" t="s">
        <v>95</v>
      </c>
      <c r="M8826" s="69">
        <v>30</v>
      </c>
      <c r="N8826" s="6" t="s">
        <v>59</v>
      </c>
      <c r="O8826" s="6" t="s">
        <v>1643</v>
      </c>
      <c r="R8826" s="91" t="str">
        <f t="shared" si="162"/>
        <v>S09N1450P028</v>
      </c>
      <c r="S8826" s="78">
        <f>VLOOKUP(I8826,品牌型号对应工厂型号!C:E,3,0)</f>
        <v>5</v>
      </c>
      <c r="T8826" s="76" t="str">
        <f>VLOOKUP(I8826,品牌型号对应工厂型号!C:I,7,0)</f>
        <v>98:1.5mil EASL-70(G-70)</v>
      </c>
    </row>
    <row r="8827" spans="1:20">
      <c r="A8827" s="25">
        <v>43372</v>
      </c>
      <c r="B8827" s="25">
        <v>1.9267376157440594</v>
      </c>
      <c r="C8827" s="26" t="s">
        <v>19145</v>
      </c>
      <c r="D8827" s="25" t="s">
        <v>19284</v>
      </c>
      <c r="E8827" s="26" t="s">
        <v>45</v>
      </c>
      <c r="F8827" s="25" t="s">
        <v>90</v>
      </c>
      <c r="G8827" s="69">
        <v>1.524</v>
      </c>
      <c r="H8827" s="25" t="s">
        <v>61</v>
      </c>
      <c r="I8827" s="27" t="s">
        <v>46</v>
      </c>
      <c r="J8827" s="69">
        <v>45.72</v>
      </c>
      <c r="K8827" s="6" t="s">
        <v>19285</v>
      </c>
      <c r="L8827" s="6" t="s">
        <v>95</v>
      </c>
      <c r="M8827" s="69">
        <v>30</v>
      </c>
      <c r="N8827" s="6" t="s">
        <v>59</v>
      </c>
      <c r="O8827" s="6" t="s">
        <v>1643</v>
      </c>
      <c r="R8827" s="91" t="str">
        <f t="shared" si="162"/>
        <v>S09N1450P027</v>
      </c>
      <c r="S8827" s="78">
        <f>VLOOKUP(I8827,品牌型号对应工厂型号!C:E,3,0)</f>
        <v>5</v>
      </c>
      <c r="T8827" s="76" t="str">
        <f>VLOOKUP(I8827,品牌型号对应工厂型号!C:I,7,0)</f>
        <v>98:1.5mil EASL-70(G-70)</v>
      </c>
    </row>
    <row r="8828" spans="1:20">
      <c r="A8828" s="25">
        <v>43372</v>
      </c>
      <c r="B8828" s="25">
        <v>1.9267376157440594</v>
      </c>
      <c r="C8828" s="26" t="s">
        <v>19145</v>
      </c>
      <c r="D8828" s="25" t="s">
        <v>19286</v>
      </c>
      <c r="E8828" s="26" t="s">
        <v>45</v>
      </c>
      <c r="F8828" s="25" t="s">
        <v>90</v>
      </c>
      <c r="G8828" s="69">
        <v>1.524</v>
      </c>
      <c r="H8828" s="25" t="s">
        <v>61</v>
      </c>
      <c r="I8828" s="27" t="s">
        <v>46</v>
      </c>
      <c r="J8828" s="69">
        <v>45.72</v>
      </c>
      <c r="K8828" s="6" t="s">
        <v>19287</v>
      </c>
      <c r="L8828" s="6" t="s">
        <v>95</v>
      </c>
      <c r="M8828" s="69">
        <v>30</v>
      </c>
      <c r="N8828" s="6" t="s">
        <v>59</v>
      </c>
      <c r="O8828" s="6" t="s">
        <v>1643</v>
      </c>
      <c r="R8828" s="91" t="str">
        <f t="shared" si="162"/>
        <v>S09N1450P021</v>
      </c>
      <c r="S8828" s="78">
        <f>VLOOKUP(I8828,品牌型号对应工厂型号!C:E,3,0)</f>
        <v>5</v>
      </c>
      <c r="T8828" s="76" t="str">
        <f>VLOOKUP(I8828,品牌型号对应工厂型号!C:I,7,0)</f>
        <v>98:1.5mil EASL-70(G-70)</v>
      </c>
    </row>
    <row r="8829" spans="1:20">
      <c r="A8829" s="25">
        <v>43372</v>
      </c>
      <c r="B8829" s="25">
        <v>1.9267376157440594</v>
      </c>
      <c r="C8829" s="26" t="s">
        <v>19145</v>
      </c>
      <c r="D8829" s="25" t="s">
        <v>19288</v>
      </c>
      <c r="E8829" s="26" t="s">
        <v>45</v>
      </c>
      <c r="F8829" s="25" t="s">
        <v>90</v>
      </c>
      <c r="G8829" s="69">
        <v>1.524</v>
      </c>
      <c r="H8829" s="25" t="s">
        <v>61</v>
      </c>
      <c r="I8829" s="27" t="s">
        <v>46</v>
      </c>
      <c r="J8829" s="69">
        <v>45.72</v>
      </c>
      <c r="K8829" s="6" t="s">
        <v>19289</v>
      </c>
      <c r="L8829" s="6" t="s">
        <v>95</v>
      </c>
      <c r="M8829" s="69">
        <v>30</v>
      </c>
      <c r="N8829" s="6" t="s">
        <v>59</v>
      </c>
      <c r="O8829" s="6" t="s">
        <v>1643</v>
      </c>
      <c r="R8829" s="91" t="str">
        <f t="shared" si="162"/>
        <v>S09N1450P022</v>
      </c>
      <c r="S8829" s="78">
        <f>VLOOKUP(I8829,品牌型号对应工厂型号!C:E,3,0)</f>
        <v>5</v>
      </c>
      <c r="T8829" s="76" t="str">
        <f>VLOOKUP(I8829,品牌型号对应工厂型号!C:I,7,0)</f>
        <v>98:1.5mil EASL-70(G-70)</v>
      </c>
    </row>
    <row r="8830" spans="1:20">
      <c r="A8830" s="25">
        <v>43372</v>
      </c>
      <c r="B8830" s="25">
        <v>1.9267376157440594</v>
      </c>
      <c r="C8830" s="26" t="s">
        <v>19145</v>
      </c>
      <c r="D8830" s="25" t="s">
        <v>19290</v>
      </c>
      <c r="E8830" s="26" t="s">
        <v>45</v>
      </c>
      <c r="F8830" s="25" t="s">
        <v>90</v>
      </c>
      <c r="G8830" s="69">
        <v>1.524</v>
      </c>
      <c r="H8830" s="25" t="s">
        <v>61</v>
      </c>
      <c r="I8830" s="27" t="s">
        <v>46</v>
      </c>
      <c r="J8830" s="69">
        <v>45.72</v>
      </c>
      <c r="K8830" s="6" t="s">
        <v>19291</v>
      </c>
      <c r="L8830" s="6" t="s">
        <v>95</v>
      </c>
      <c r="M8830" s="69">
        <v>30</v>
      </c>
      <c r="N8830" s="6" t="s">
        <v>59</v>
      </c>
      <c r="O8830" s="6" t="s">
        <v>1643</v>
      </c>
      <c r="R8830" s="91" t="str">
        <f t="shared" si="162"/>
        <v>S09N1450P023</v>
      </c>
      <c r="S8830" s="78">
        <f>VLOOKUP(I8830,品牌型号对应工厂型号!C:E,3,0)</f>
        <v>5</v>
      </c>
      <c r="T8830" s="76" t="str">
        <f>VLOOKUP(I8830,品牌型号对应工厂型号!C:I,7,0)</f>
        <v>98:1.5mil EASL-70(G-70)</v>
      </c>
    </row>
    <row r="8831" spans="1:20">
      <c r="A8831" s="25">
        <v>43372</v>
      </c>
      <c r="B8831" s="25">
        <v>1.9267376157440594</v>
      </c>
      <c r="C8831" s="26" t="s">
        <v>19145</v>
      </c>
      <c r="D8831" s="25" t="s">
        <v>19292</v>
      </c>
      <c r="E8831" s="26" t="s">
        <v>45</v>
      </c>
      <c r="F8831" s="25" t="s">
        <v>90</v>
      </c>
      <c r="G8831" s="69">
        <v>1.524</v>
      </c>
      <c r="H8831" s="25" t="s">
        <v>61</v>
      </c>
      <c r="I8831" s="27" t="s">
        <v>46</v>
      </c>
      <c r="J8831" s="69">
        <v>45.72</v>
      </c>
      <c r="K8831" s="6" t="s">
        <v>19293</v>
      </c>
      <c r="L8831" s="6" t="s">
        <v>95</v>
      </c>
      <c r="M8831" s="69">
        <v>30</v>
      </c>
      <c r="N8831" s="6" t="s">
        <v>59</v>
      </c>
      <c r="O8831" s="6" t="s">
        <v>1643</v>
      </c>
      <c r="R8831" s="91" t="str">
        <f t="shared" si="162"/>
        <v>S09N1450P024</v>
      </c>
      <c r="S8831" s="78">
        <f>VLOOKUP(I8831,品牌型号对应工厂型号!C:E,3,0)</f>
        <v>5</v>
      </c>
      <c r="T8831" s="76" t="str">
        <f>VLOOKUP(I8831,品牌型号对应工厂型号!C:I,7,0)</f>
        <v>98:1.5mil EASL-70(G-70)</v>
      </c>
    </row>
    <row r="8832" spans="1:20">
      <c r="A8832" s="25">
        <v>43372</v>
      </c>
      <c r="B8832" s="25">
        <v>1.9267376157440594</v>
      </c>
      <c r="C8832" s="26" t="s">
        <v>19145</v>
      </c>
      <c r="D8832" s="25" t="s">
        <v>19294</v>
      </c>
      <c r="E8832" s="26" t="s">
        <v>45</v>
      </c>
      <c r="F8832" s="25" t="s">
        <v>90</v>
      </c>
      <c r="G8832" s="69">
        <v>1.524</v>
      </c>
      <c r="H8832" s="25" t="s">
        <v>61</v>
      </c>
      <c r="I8832" s="27" t="s">
        <v>46</v>
      </c>
      <c r="J8832" s="69">
        <v>45.72</v>
      </c>
      <c r="K8832" s="6" t="s">
        <v>19295</v>
      </c>
      <c r="L8832" s="6" t="s">
        <v>95</v>
      </c>
      <c r="M8832" s="69">
        <v>30</v>
      </c>
      <c r="N8832" s="6" t="s">
        <v>59</v>
      </c>
      <c r="O8832" s="6" t="s">
        <v>1643</v>
      </c>
      <c r="R8832" s="91" t="str">
        <f t="shared" si="162"/>
        <v>S09N1450P025</v>
      </c>
      <c r="S8832" s="78">
        <f>VLOOKUP(I8832,品牌型号对应工厂型号!C:E,3,0)</f>
        <v>5</v>
      </c>
      <c r="T8832" s="76" t="str">
        <f>VLOOKUP(I8832,品牌型号对应工厂型号!C:I,7,0)</f>
        <v>98:1.5mil EASL-70(G-70)</v>
      </c>
    </row>
    <row r="8833" spans="1:20">
      <c r="A8833" s="25">
        <v>43372</v>
      </c>
      <c r="B8833" s="25">
        <v>1.9267376157440594</v>
      </c>
      <c r="C8833" s="26" t="s">
        <v>19145</v>
      </c>
      <c r="D8833" s="25" t="s">
        <v>19296</v>
      </c>
      <c r="E8833" s="26" t="s">
        <v>45</v>
      </c>
      <c r="F8833" s="25" t="s">
        <v>90</v>
      </c>
      <c r="G8833" s="69">
        <v>1.524</v>
      </c>
      <c r="H8833" s="25" t="s">
        <v>61</v>
      </c>
      <c r="I8833" s="27" t="s">
        <v>46</v>
      </c>
      <c r="J8833" s="69">
        <v>45.72</v>
      </c>
      <c r="K8833" s="6" t="s">
        <v>19297</v>
      </c>
      <c r="L8833" s="6" t="s">
        <v>95</v>
      </c>
      <c r="M8833" s="69">
        <v>30</v>
      </c>
      <c r="N8833" s="6" t="s">
        <v>59</v>
      </c>
      <c r="O8833" s="6" t="s">
        <v>1643</v>
      </c>
      <c r="R8833" s="91" t="str">
        <f t="shared" si="162"/>
        <v>S09N1450P026</v>
      </c>
      <c r="S8833" s="78">
        <f>VLOOKUP(I8833,品牌型号对应工厂型号!C:E,3,0)</f>
        <v>5</v>
      </c>
      <c r="T8833" s="76" t="str">
        <f>VLOOKUP(I8833,品牌型号对应工厂型号!C:I,7,0)</f>
        <v>98:1.5mil EASL-70(G-70)</v>
      </c>
    </row>
    <row r="8834" spans="1:20">
      <c r="A8834" s="25">
        <v>43372</v>
      </c>
      <c r="B8834" s="25">
        <v>1.9267376157440594</v>
      </c>
      <c r="C8834" s="26" t="s">
        <v>19145</v>
      </c>
      <c r="D8834" s="25" t="s">
        <v>19298</v>
      </c>
      <c r="E8834" s="26" t="s">
        <v>45</v>
      </c>
      <c r="F8834" s="25" t="s">
        <v>90</v>
      </c>
      <c r="G8834" s="69">
        <v>1.524</v>
      </c>
      <c r="H8834" s="25" t="s">
        <v>61</v>
      </c>
      <c r="I8834" s="27" t="s">
        <v>46</v>
      </c>
      <c r="J8834" s="69">
        <v>45.72</v>
      </c>
      <c r="K8834" s="6" t="s">
        <v>19299</v>
      </c>
      <c r="L8834" s="6" t="s">
        <v>95</v>
      </c>
      <c r="M8834" s="69">
        <v>30</v>
      </c>
      <c r="N8834" s="6" t="s">
        <v>59</v>
      </c>
      <c r="O8834" s="6" t="s">
        <v>1643</v>
      </c>
      <c r="R8834" s="91" t="str">
        <f t="shared" si="162"/>
        <v>S09N1450P020</v>
      </c>
      <c r="S8834" s="78">
        <f>VLOOKUP(I8834,品牌型号对应工厂型号!C:E,3,0)</f>
        <v>5</v>
      </c>
      <c r="T8834" s="76" t="str">
        <f>VLOOKUP(I8834,品牌型号对应工厂型号!C:I,7,0)</f>
        <v>98:1.5mil EASL-70(G-70)</v>
      </c>
    </row>
    <row r="8835" spans="1:20">
      <c r="A8835" s="25">
        <v>43372</v>
      </c>
      <c r="B8835" s="25">
        <v>1.9267376157440594</v>
      </c>
      <c r="C8835" s="26" t="s">
        <v>19145</v>
      </c>
      <c r="D8835" s="25" t="s">
        <v>19300</v>
      </c>
      <c r="E8835" s="26" t="s">
        <v>918</v>
      </c>
      <c r="F8835" s="25" t="s">
        <v>91</v>
      </c>
      <c r="G8835" s="69">
        <v>1.524</v>
      </c>
      <c r="H8835" s="25" t="s">
        <v>121</v>
      </c>
      <c r="I8835" s="27" t="s">
        <v>111</v>
      </c>
      <c r="J8835" s="69">
        <v>45.72</v>
      </c>
      <c r="K8835" s="6" t="s">
        <v>19301</v>
      </c>
      <c r="L8835" s="6" t="s">
        <v>95</v>
      </c>
      <c r="M8835" s="69">
        <v>30</v>
      </c>
      <c r="N8835" s="6" t="s">
        <v>59</v>
      </c>
      <c r="O8835" s="6" t="s">
        <v>1643</v>
      </c>
      <c r="R8835" s="91" t="str">
        <f t="shared" si="162"/>
        <v>S09D1169P003</v>
      </c>
      <c r="S8835" s="78">
        <f>VLOOKUP(I8835,品牌型号对应工厂型号!C:E,3,0)</f>
        <v>10</v>
      </c>
      <c r="T8835" s="76" t="str">
        <f>VLOOKUP(I8835,品牌型号对应工厂型号!C:I,7,0)</f>
        <v>173:2.0mil ENCGR-65（C-73卓越系列）</v>
      </c>
    </row>
    <row r="8836" spans="1:20">
      <c r="A8836" s="25">
        <v>43372</v>
      </c>
      <c r="B8836" s="25">
        <v>1.9267376157440594</v>
      </c>
      <c r="C8836" s="26" t="s">
        <v>19145</v>
      </c>
      <c r="D8836" s="25" t="s">
        <v>19302</v>
      </c>
      <c r="E8836" s="26" t="s">
        <v>918</v>
      </c>
      <c r="F8836" s="25" t="s">
        <v>91</v>
      </c>
      <c r="G8836" s="69">
        <v>1.524</v>
      </c>
      <c r="H8836" s="25" t="s">
        <v>121</v>
      </c>
      <c r="I8836" s="27" t="s">
        <v>111</v>
      </c>
      <c r="J8836" s="69">
        <v>45.72</v>
      </c>
      <c r="K8836" s="6" t="s">
        <v>19303</v>
      </c>
      <c r="L8836" s="6" t="s">
        <v>95</v>
      </c>
      <c r="M8836" s="69">
        <v>30</v>
      </c>
      <c r="N8836" s="6" t="s">
        <v>59</v>
      </c>
      <c r="O8836" s="6" t="s">
        <v>1643</v>
      </c>
      <c r="R8836" s="91" t="str">
        <f t="shared" si="162"/>
        <v>S07N2320P010</v>
      </c>
      <c r="S8836" s="78">
        <f>VLOOKUP(I8836,品牌型号对应工厂型号!C:E,3,0)</f>
        <v>10</v>
      </c>
      <c r="T8836" s="76" t="str">
        <f>VLOOKUP(I8836,品牌型号对应工厂型号!C:I,7,0)</f>
        <v>173:2.0mil ENCGR-65（C-73卓越系列）</v>
      </c>
    </row>
    <row r="8837" spans="1:20">
      <c r="A8837" s="25">
        <v>43372</v>
      </c>
      <c r="B8837" s="25">
        <v>1.9267376157440594</v>
      </c>
      <c r="C8837" s="26" t="s">
        <v>19145</v>
      </c>
      <c r="D8837" s="25" t="s">
        <v>19304</v>
      </c>
      <c r="E8837" s="26" t="s">
        <v>918</v>
      </c>
      <c r="F8837" s="25" t="s">
        <v>91</v>
      </c>
      <c r="G8837" s="69">
        <v>1.524</v>
      </c>
      <c r="H8837" s="25" t="s">
        <v>121</v>
      </c>
      <c r="I8837" s="27" t="s">
        <v>111</v>
      </c>
      <c r="J8837" s="69">
        <v>45.72</v>
      </c>
      <c r="K8837" s="6" t="s">
        <v>19305</v>
      </c>
      <c r="L8837" s="6" t="s">
        <v>95</v>
      </c>
      <c r="M8837" s="69">
        <v>30</v>
      </c>
      <c r="N8837" s="6" t="s">
        <v>59</v>
      </c>
      <c r="O8837" s="6" t="s">
        <v>1643</v>
      </c>
      <c r="R8837" s="91" t="str">
        <f t="shared" si="162"/>
        <v>S02D2155P003</v>
      </c>
      <c r="S8837" s="78">
        <f>VLOOKUP(I8837,品牌型号对应工厂型号!C:E,3,0)</f>
        <v>10</v>
      </c>
      <c r="T8837" s="76" t="str">
        <f>VLOOKUP(I8837,品牌型号对应工厂型号!C:I,7,0)</f>
        <v>173:2.0mil ENCGR-65（C-73卓越系列）</v>
      </c>
    </row>
    <row r="8838" spans="1:20">
      <c r="A8838" s="25">
        <v>43372</v>
      </c>
      <c r="B8838" s="25">
        <v>1.9267376157440594</v>
      </c>
      <c r="C8838" s="26" t="s">
        <v>19145</v>
      </c>
      <c r="D8838" s="25" t="s">
        <v>19306</v>
      </c>
      <c r="E8838" s="26" t="s">
        <v>918</v>
      </c>
      <c r="F8838" s="25" t="s">
        <v>91</v>
      </c>
      <c r="G8838" s="69">
        <v>1.524</v>
      </c>
      <c r="H8838" s="25" t="s">
        <v>121</v>
      </c>
      <c r="I8838" s="27" t="s">
        <v>111</v>
      </c>
      <c r="J8838" s="69">
        <v>45.72</v>
      </c>
      <c r="K8838" s="6" t="s">
        <v>19307</v>
      </c>
      <c r="L8838" s="6" t="s">
        <v>95</v>
      </c>
      <c r="M8838" s="69">
        <v>30</v>
      </c>
      <c r="N8838" s="6" t="s">
        <v>59</v>
      </c>
      <c r="O8838" s="6" t="s">
        <v>1643</v>
      </c>
      <c r="R8838" s="91" t="str">
        <f t="shared" si="162"/>
        <v>S09D1169P001</v>
      </c>
      <c r="S8838" s="78">
        <f>VLOOKUP(I8838,品牌型号对应工厂型号!C:E,3,0)</f>
        <v>10</v>
      </c>
      <c r="T8838" s="76" t="str">
        <f>VLOOKUP(I8838,品牌型号对应工厂型号!C:I,7,0)</f>
        <v>173:2.0mil ENCGR-65（C-73卓越系列）</v>
      </c>
    </row>
    <row r="8839" spans="1:20">
      <c r="A8839" s="25">
        <v>43372</v>
      </c>
      <c r="B8839" s="25">
        <v>1.9267376157440594</v>
      </c>
      <c r="C8839" s="26" t="s">
        <v>19145</v>
      </c>
      <c r="D8839" s="25" t="s">
        <v>19308</v>
      </c>
      <c r="E8839" s="26" t="s">
        <v>918</v>
      </c>
      <c r="F8839" s="25" t="s">
        <v>91</v>
      </c>
      <c r="G8839" s="69">
        <v>1.524</v>
      </c>
      <c r="H8839" s="25" t="s">
        <v>121</v>
      </c>
      <c r="I8839" s="27" t="s">
        <v>111</v>
      </c>
      <c r="J8839" s="69">
        <v>45.72</v>
      </c>
      <c r="K8839" s="6" t="s">
        <v>19309</v>
      </c>
      <c r="L8839" s="6" t="s">
        <v>95</v>
      </c>
      <c r="M8839" s="69">
        <v>30</v>
      </c>
      <c r="N8839" s="6" t="s">
        <v>59</v>
      </c>
      <c r="O8839" s="6" t="s">
        <v>1643</v>
      </c>
      <c r="R8839" s="91" t="str">
        <f t="shared" ref="R8839:R8894" si="163">K8839</f>
        <v>S09D1169P014</v>
      </c>
      <c r="S8839" s="78">
        <f>VLOOKUP(I8839,品牌型号对应工厂型号!C:E,3,0)</f>
        <v>10</v>
      </c>
      <c r="T8839" s="76" t="str">
        <f>VLOOKUP(I8839,品牌型号对应工厂型号!C:I,7,0)</f>
        <v>173:2.0mil ENCGR-65（C-73卓越系列）</v>
      </c>
    </row>
    <row r="8840" spans="1:20">
      <c r="A8840" s="25">
        <v>43372</v>
      </c>
      <c r="B8840" s="25">
        <v>1.9267376157440594</v>
      </c>
      <c r="C8840" s="26" t="s">
        <v>19145</v>
      </c>
      <c r="D8840" s="25" t="s">
        <v>19310</v>
      </c>
      <c r="E8840" s="26" t="s">
        <v>918</v>
      </c>
      <c r="F8840" s="25" t="s">
        <v>91</v>
      </c>
      <c r="G8840" s="69">
        <v>1.524</v>
      </c>
      <c r="H8840" s="25" t="s">
        <v>121</v>
      </c>
      <c r="I8840" s="27" t="s">
        <v>111</v>
      </c>
      <c r="J8840" s="69">
        <v>45.72</v>
      </c>
      <c r="K8840" s="6" t="s">
        <v>19311</v>
      </c>
      <c r="L8840" s="6" t="s">
        <v>95</v>
      </c>
      <c r="M8840" s="69">
        <v>30</v>
      </c>
      <c r="N8840" s="6" t="s">
        <v>59</v>
      </c>
      <c r="O8840" s="6" t="s">
        <v>1643</v>
      </c>
      <c r="R8840" s="91" t="str">
        <f t="shared" si="163"/>
        <v>S09D1169P002</v>
      </c>
      <c r="S8840" s="78">
        <f>VLOOKUP(I8840,品牌型号对应工厂型号!C:E,3,0)</f>
        <v>10</v>
      </c>
      <c r="T8840" s="76" t="str">
        <f>VLOOKUP(I8840,品牌型号对应工厂型号!C:I,7,0)</f>
        <v>173:2.0mil ENCGR-65（C-73卓越系列）</v>
      </c>
    </row>
    <row r="8841" spans="1:20">
      <c r="A8841" s="25">
        <v>43372</v>
      </c>
      <c r="B8841" s="25">
        <v>1.9267376157440594</v>
      </c>
      <c r="C8841" s="26" t="s">
        <v>19145</v>
      </c>
      <c r="D8841" s="25" t="s">
        <v>19312</v>
      </c>
      <c r="E8841" s="26" t="s">
        <v>918</v>
      </c>
      <c r="F8841" s="25" t="s">
        <v>91</v>
      </c>
      <c r="G8841" s="69">
        <v>1.524</v>
      </c>
      <c r="H8841" s="25" t="s">
        <v>121</v>
      </c>
      <c r="I8841" s="27" t="s">
        <v>111</v>
      </c>
      <c r="J8841" s="69">
        <v>45.72</v>
      </c>
      <c r="K8841" s="6" t="s">
        <v>19313</v>
      </c>
      <c r="L8841" s="6" t="s">
        <v>95</v>
      </c>
      <c r="M8841" s="69">
        <v>30</v>
      </c>
      <c r="N8841" s="6" t="s">
        <v>59</v>
      </c>
      <c r="O8841" s="6" t="s">
        <v>1643</v>
      </c>
      <c r="R8841" s="91" t="str">
        <f t="shared" si="163"/>
        <v>S09D1169P005</v>
      </c>
      <c r="S8841" s="78">
        <f>VLOOKUP(I8841,品牌型号对应工厂型号!C:E,3,0)</f>
        <v>10</v>
      </c>
      <c r="T8841" s="76" t="str">
        <f>VLOOKUP(I8841,品牌型号对应工厂型号!C:I,7,0)</f>
        <v>173:2.0mil ENCGR-65（C-73卓越系列）</v>
      </c>
    </row>
    <row r="8842" spans="1:20">
      <c r="A8842" s="25">
        <v>43372</v>
      </c>
      <c r="B8842" s="25">
        <v>1.9267376157440594</v>
      </c>
      <c r="C8842" s="26" t="s">
        <v>19145</v>
      </c>
      <c r="D8842" s="25" t="s">
        <v>19314</v>
      </c>
      <c r="E8842" s="26" t="s">
        <v>918</v>
      </c>
      <c r="F8842" s="25" t="s">
        <v>91</v>
      </c>
      <c r="G8842" s="69">
        <v>1.524</v>
      </c>
      <c r="H8842" s="25" t="s">
        <v>121</v>
      </c>
      <c r="I8842" s="27" t="s">
        <v>111</v>
      </c>
      <c r="J8842" s="69">
        <v>45.72</v>
      </c>
      <c r="K8842" s="6" t="s">
        <v>19315</v>
      </c>
      <c r="L8842" s="6" t="s">
        <v>95</v>
      </c>
      <c r="M8842" s="69">
        <v>30</v>
      </c>
      <c r="N8842" s="6" t="s">
        <v>59</v>
      </c>
      <c r="O8842" s="6" t="s">
        <v>1643</v>
      </c>
      <c r="R8842" s="91" t="str">
        <f t="shared" si="163"/>
        <v>S09D1169P004</v>
      </c>
      <c r="S8842" s="78">
        <f>VLOOKUP(I8842,品牌型号对应工厂型号!C:E,3,0)</f>
        <v>10</v>
      </c>
      <c r="T8842" s="76" t="str">
        <f>VLOOKUP(I8842,品牌型号对应工厂型号!C:I,7,0)</f>
        <v>173:2.0mil ENCGR-65（C-73卓越系列）</v>
      </c>
    </row>
    <row r="8843" spans="1:20">
      <c r="A8843" s="25">
        <v>43372</v>
      </c>
      <c r="B8843" s="25">
        <v>1.9267376157440594</v>
      </c>
      <c r="C8843" s="26" t="s">
        <v>19145</v>
      </c>
      <c r="D8843" s="25" t="s">
        <v>19316</v>
      </c>
      <c r="E8843" s="26" t="s">
        <v>918</v>
      </c>
      <c r="F8843" s="25" t="s">
        <v>91</v>
      </c>
      <c r="G8843" s="69">
        <v>1.524</v>
      </c>
      <c r="H8843" s="25" t="s">
        <v>121</v>
      </c>
      <c r="I8843" s="27" t="s">
        <v>111</v>
      </c>
      <c r="J8843" s="69">
        <v>45.72</v>
      </c>
      <c r="K8843" s="6" t="s">
        <v>19317</v>
      </c>
      <c r="L8843" s="6" t="s">
        <v>95</v>
      </c>
      <c r="M8843" s="69">
        <v>30</v>
      </c>
      <c r="N8843" s="6" t="s">
        <v>59</v>
      </c>
      <c r="O8843" s="6" t="s">
        <v>1643</v>
      </c>
      <c r="R8843" s="91" t="str">
        <f t="shared" si="163"/>
        <v>S09D1169P013</v>
      </c>
      <c r="S8843" s="78">
        <f>VLOOKUP(I8843,品牌型号对应工厂型号!C:E,3,0)</f>
        <v>10</v>
      </c>
      <c r="T8843" s="76" t="str">
        <f>VLOOKUP(I8843,品牌型号对应工厂型号!C:I,7,0)</f>
        <v>173:2.0mil ENCGR-65（C-73卓越系列）</v>
      </c>
    </row>
    <row r="8844" spans="1:20">
      <c r="A8844" s="25">
        <v>43372</v>
      </c>
      <c r="B8844" s="25">
        <v>1.9267376157440594</v>
      </c>
      <c r="C8844" s="26" t="s">
        <v>19145</v>
      </c>
      <c r="D8844" s="25" t="s">
        <v>19318</v>
      </c>
      <c r="E8844" s="26" t="s">
        <v>12718</v>
      </c>
      <c r="F8844" s="25" t="s">
        <v>93</v>
      </c>
      <c r="G8844" s="69">
        <v>1.524</v>
      </c>
      <c r="H8844" s="25" t="s">
        <v>67</v>
      </c>
      <c r="I8844" s="27" t="s">
        <v>179</v>
      </c>
      <c r="J8844" s="69">
        <v>45.72</v>
      </c>
      <c r="K8844" s="6" t="s">
        <v>19319</v>
      </c>
      <c r="L8844" s="6" t="s">
        <v>95</v>
      </c>
      <c r="M8844" s="69">
        <v>30</v>
      </c>
      <c r="N8844" s="6" t="s">
        <v>59</v>
      </c>
      <c r="O8844" s="6" t="s">
        <v>1643</v>
      </c>
      <c r="R8844" s="91" t="str">
        <f t="shared" si="163"/>
        <v>S08N3022P016</v>
      </c>
      <c r="S8844" s="78">
        <f>VLOOKUP(I8844,品牌型号对应工厂型号!C:E,3,0)</f>
        <v>8</v>
      </c>
      <c r="T8844" s="76" t="str">
        <f>VLOOKUP(I8844,品牌型号对应工厂型号!C:I,7,0)</f>
        <v>160:CARBON 18 2.0mil（C-15）</v>
      </c>
    </row>
    <row r="8845" spans="1:20">
      <c r="A8845" s="25">
        <v>43372</v>
      </c>
      <c r="B8845" s="25">
        <v>1.9267376157440594</v>
      </c>
      <c r="C8845" s="26" t="s">
        <v>19145</v>
      </c>
      <c r="D8845" s="25" t="s">
        <v>19320</v>
      </c>
      <c r="E8845" s="26" t="s">
        <v>12718</v>
      </c>
      <c r="F8845" s="25" t="s">
        <v>93</v>
      </c>
      <c r="G8845" s="69">
        <v>1.524</v>
      </c>
      <c r="H8845" s="25" t="s">
        <v>67</v>
      </c>
      <c r="I8845" s="27" t="s">
        <v>179</v>
      </c>
      <c r="J8845" s="69">
        <v>45.72</v>
      </c>
      <c r="K8845" s="6" t="s">
        <v>19321</v>
      </c>
      <c r="L8845" s="6" t="s">
        <v>95</v>
      </c>
      <c r="M8845" s="69">
        <v>30</v>
      </c>
      <c r="N8845" s="6" t="s">
        <v>59</v>
      </c>
      <c r="O8845" s="6" t="s">
        <v>1643</v>
      </c>
      <c r="R8845" s="91" t="str">
        <f t="shared" si="163"/>
        <v>S08N3022P017</v>
      </c>
      <c r="S8845" s="78">
        <f>VLOOKUP(I8845,品牌型号对应工厂型号!C:E,3,0)</f>
        <v>8</v>
      </c>
      <c r="T8845" s="76" t="str">
        <f>VLOOKUP(I8845,品牌型号对应工厂型号!C:I,7,0)</f>
        <v>160:CARBON 18 2.0mil（C-15）</v>
      </c>
    </row>
    <row r="8846" spans="1:20">
      <c r="A8846" s="25">
        <v>43372</v>
      </c>
      <c r="B8846" s="25">
        <v>1.9267376157440594</v>
      </c>
      <c r="C8846" s="26" t="s">
        <v>19145</v>
      </c>
      <c r="D8846" s="25" t="s">
        <v>19322</v>
      </c>
      <c r="E8846" s="26" t="s">
        <v>18708</v>
      </c>
      <c r="F8846" s="25" t="s">
        <v>96</v>
      </c>
      <c r="G8846" s="69">
        <v>1.524</v>
      </c>
      <c r="H8846" s="25" t="s">
        <v>18709</v>
      </c>
      <c r="I8846" s="27" t="s">
        <v>1968</v>
      </c>
      <c r="J8846" s="69">
        <v>45.72</v>
      </c>
      <c r="K8846" s="6" t="s">
        <v>19323</v>
      </c>
      <c r="L8846" s="6" t="s">
        <v>95</v>
      </c>
      <c r="M8846" s="69">
        <v>30</v>
      </c>
      <c r="N8846" s="6" t="s">
        <v>59</v>
      </c>
      <c r="O8846" s="6" t="s">
        <v>1643</v>
      </c>
      <c r="R8846" s="91" t="str">
        <f t="shared" si="163"/>
        <v>S06D2514P044</v>
      </c>
      <c r="S8846" s="78">
        <f>VLOOKUP(I8846,品牌型号对应工厂型号!C:E,3,0)</f>
        <v>10</v>
      </c>
      <c r="T8846" s="76" t="str">
        <f>VLOOKUP(I8846,品牌型号对应工厂型号!C:I,7,0)</f>
        <v>112:2.0mil USGY-35(ZYF-66)</v>
      </c>
    </row>
    <row r="8847" spans="1:20">
      <c r="A8847" s="25">
        <v>43372</v>
      </c>
      <c r="B8847" s="25">
        <v>1.9267376157440594</v>
      </c>
      <c r="C8847" s="26" t="s">
        <v>19145</v>
      </c>
      <c r="D8847" s="25" t="s">
        <v>19324</v>
      </c>
      <c r="E8847" s="26" t="s">
        <v>18708</v>
      </c>
      <c r="F8847" s="25" t="s">
        <v>96</v>
      </c>
      <c r="G8847" s="69">
        <v>1.524</v>
      </c>
      <c r="H8847" s="25" t="s">
        <v>18709</v>
      </c>
      <c r="I8847" s="27" t="s">
        <v>1968</v>
      </c>
      <c r="J8847" s="69">
        <v>45.72</v>
      </c>
      <c r="K8847" s="6" t="s">
        <v>19325</v>
      </c>
      <c r="L8847" s="6" t="s">
        <v>95</v>
      </c>
      <c r="M8847" s="69">
        <v>30</v>
      </c>
      <c r="N8847" s="6" t="s">
        <v>59</v>
      </c>
      <c r="O8847" s="6" t="s">
        <v>1643</v>
      </c>
      <c r="R8847" s="91" t="str">
        <f t="shared" si="163"/>
        <v>S06D2514P043</v>
      </c>
      <c r="S8847" s="78">
        <f>VLOOKUP(I8847,品牌型号对应工厂型号!C:E,3,0)</f>
        <v>10</v>
      </c>
      <c r="T8847" s="76" t="str">
        <f>VLOOKUP(I8847,品牌型号对应工厂型号!C:I,7,0)</f>
        <v>112:2.0mil USGY-35(ZYF-66)</v>
      </c>
    </row>
    <row r="8848" spans="1:20">
      <c r="A8848" s="25">
        <v>43372</v>
      </c>
      <c r="B8848" s="25">
        <v>1.9267376157440594</v>
      </c>
      <c r="C8848" s="26" t="s">
        <v>19145</v>
      </c>
      <c r="D8848" s="25" t="s">
        <v>19326</v>
      </c>
      <c r="E8848" s="26" t="s">
        <v>18708</v>
      </c>
      <c r="F8848" s="25" t="s">
        <v>96</v>
      </c>
      <c r="G8848" s="69">
        <v>1.524</v>
      </c>
      <c r="H8848" s="25" t="s">
        <v>18709</v>
      </c>
      <c r="I8848" s="27" t="s">
        <v>1968</v>
      </c>
      <c r="J8848" s="69">
        <v>45.72</v>
      </c>
      <c r="K8848" s="6" t="s">
        <v>19327</v>
      </c>
      <c r="L8848" s="6" t="s">
        <v>95</v>
      </c>
      <c r="M8848" s="69">
        <v>30</v>
      </c>
      <c r="N8848" s="6" t="s">
        <v>59</v>
      </c>
      <c r="O8848" s="6" t="s">
        <v>1643</v>
      </c>
      <c r="R8848" s="91" t="str">
        <f t="shared" si="163"/>
        <v>S06D2514P037</v>
      </c>
      <c r="S8848" s="78">
        <f>VLOOKUP(I8848,品牌型号对应工厂型号!C:E,3,0)</f>
        <v>10</v>
      </c>
      <c r="T8848" s="76" t="str">
        <f>VLOOKUP(I8848,品牌型号对应工厂型号!C:I,7,0)</f>
        <v>112:2.0mil USGY-35(ZYF-66)</v>
      </c>
    </row>
    <row r="8849" spans="1:20">
      <c r="A8849" s="25">
        <v>43372</v>
      </c>
      <c r="B8849" s="25">
        <v>1.9267376157440594</v>
      </c>
      <c r="C8849" s="26" t="s">
        <v>19145</v>
      </c>
      <c r="D8849" s="25" t="s">
        <v>19328</v>
      </c>
      <c r="E8849" s="26" t="s">
        <v>17901</v>
      </c>
      <c r="F8849" s="25" t="s">
        <v>96</v>
      </c>
      <c r="G8849" s="69">
        <v>1.524</v>
      </c>
      <c r="H8849" s="25" t="s">
        <v>17902</v>
      </c>
      <c r="I8849" s="27" t="s">
        <v>1478</v>
      </c>
      <c r="J8849" s="69">
        <v>45.72</v>
      </c>
      <c r="K8849" s="6" t="s">
        <v>19329</v>
      </c>
      <c r="L8849" s="6" t="s">
        <v>95</v>
      </c>
      <c r="M8849" s="69">
        <v>30</v>
      </c>
      <c r="N8849" s="6" t="s">
        <v>59</v>
      </c>
      <c r="O8849" s="6" t="s">
        <v>1643</v>
      </c>
      <c r="R8849" s="91" t="str">
        <f t="shared" si="163"/>
        <v>S09N2441P013</v>
      </c>
      <c r="S8849" s="78">
        <f>VLOOKUP(I8849,品牌型号对应工厂型号!C:E,3,0)</f>
        <v>10</v>
      </c>
      <c r="T8849" s="76" t="str">
        <f>VLOOKUP(I8849,品牌型号对应工厂型号!C:I,7,0)</f>
        <v>113:2.0mil USGY-15(ZYF-88)</v>
      </c>
    </row>
    <row r="8850" spans="1:20">
      <c r="A8850" s="25">
        <v>43372</v>
      </c>
      <c r="B8850" s="25">
        <v>1.9267376157440594</v>
      </c>
      <c r="C8850" s="26" t="s">
        <v>19145</v>
      </c>
      <c r="D8850" s="25" t="s">
        <v>19330</v>
      </c>
      <c r="E8850" s="26" t="s">
        <v>18708</v>
      </c>
      <c r="F8850" s="25" t="s">
        <v>96</v>
      </c>
      <c r="G8850" s="69">
        <v>1.524</v>
      </c>
      <c r="H8850" s="25" t="s">
        <v>18709</v>
      </c>
      <c r="I8850" s="27" t="s">
        <v>1968</v>
      </c>
      <c r="J8850" s="69">
        <v>45.72</v>
      </c>
      <c r="K8850" s="6" t="s">
        <v>19331</v>
      </c>
      <c r="L8850" s="6" t="s">
        <v>95</v>
      </c>
      <c r="M8850" s="69">
        <v>30</v>
      </c>
      <c r="N8850" s="6" t="s">
        <v>59</v>
      </c>
      <c r="O8850" s="6" t="s">
        <v>1643</v>
      </c>
      <c r="R8850" s="91" t="str">
        <f t="shared" si="163"/>
        <v>S06D2514P042</v>
      </c>
      <c r="S8850" s="78">
        <f>VLOOKUP(I8850,品牌型号对应工厂型号!C:E,3,0)</f>
        <v>10</v>
      </c>
      <c r="T8850" s="76" t="str">
        <f>VLOOKUP(I8850,品牌型号对应工厂型号!C:I,7,0)</f>
        <v>112:2.0mil USGY-35(ZYF-66)</v>
      </c>
    </row>
    <row r="8851" spans="1:20">
      <c r="A8851" s="25">
        <v>43372</v>
      </c>
      <c r="B8851" s="25">
        <v>1.9267376157440594</v>
      </c>
      <c r="C8851" s="26" t="s">
        <v>19145</v>
      </c>
      <c r="D8851" s="25" t="s">
        <v>19332</v>
      </c>
      <c r="E8851" s="26" t="s">
        <v>18708</v>
      </c>
      <c r="F8851" s="25" t="s">
        <v>96</v>
      </c>
      <c r="G8851" s="69">
        <v>1.524</v>
      </c>
      <c r="H8851" s="25" t="s">
        <v>18709</v>
      </c>
      <c r="I8851" s="27" t="s">
        <v>1968</v>
      </c>
      <c r="J8851" s="69">
        <v>45.72</v>
      </c>
      <c r="K8851" s="6" t="s">
        <v>19333</v>
      </c>
      <c r="L8851" s="6" t="s">
        <v>95</v>
      </c>
      <c r="M8851" s="69">
        <v>30</v>
      </c>
      <c r="N8851" s="6" t="s">
        <v>59</v>
      </c>
      <c r="O8851" s="6" t="s">
        <v>1643</v>
      </c>
      <c r="R8851" s="91" t="str">
        <f t="shared" si="163"/>
        <v>S06D2514P035</v>
      </c>
      <c r="S8851" s="78">
        <f>VLOOKUP(I8851,品牌型号对应工厂型号!C:E,3,0)</f>
        <v>10</v>
      </c>
      <c r="T8851" s="76" t="str">
        <f>VLOOKUP(I8851,品牌型号对应工厂型号!C:I,7,0)</f>
        <v>112:2.0mil USGY-35(ZYF-66)</v>
      </c>
    </row>
    <row r="8852" spans="1:20">
      <c r="A8852" s="25">
        <v>43372</v>
      </c>
      <c r="B8852" s="25">
        <v>1.9267376157440594</v>
      </c>
      <c r="C8852" s="26" t="s">
        <v>19145</v>
      </c>
      <c r="D8852" s="25" t="s">
        <v>19334</v>
      </c>
      <c r="E8852" s="26" t="s">
        <v>18708</v>
      </c>
      <c r="F8852" s="25" t="s">
        <v>96</v>
      </c>
      <c r="G8852" s="69">
        <v>1.524</v>
      </c>
      <c r="H8852" s="25" t="s">
        <v>18709</v>
      </c>
      <c r="I8852" s="27" t="s">
        <v>1968</v>
      </c>
      <c r="J8852" s="69">
        <v>45.72</v>
      </c>
      <c r="K8852" s="6" t="s">
        <v>19335</v>
      </c>
      <c r="L8852" s="6" t="s">
        <v>95</v>
      </c>
      <c r="M8852" s="69">
        <v>30</v>
      </c>
      <c r="N8852" s="6" t="s">
        <v>59</v>
      </c>
      <c r="O8852" s="6" t="s">
        <v>1643</v>
      </c>
      <c r="R8852" s="91" t="str">
        <f t="shared" si="163"/>
        <v>S06D2514P041</v>
      </c>
      <c r="S8852" s="78">
        <f>VLOOKUP(I8852,品牌型号对应工厂型号!C:E,3,0)</f>
        <v>10</v>
      </c>
      <c r="T8852" s="76" t="str">
        <f>VLOOKUP(I8852,品牌型号对应工厂型号!C:I,7,0)</f>
        <v>112:2.0mil USGY-35(ZYF-66)</v>
      </c>
    </row>
    <row r="8853" spans="1:20">
      <c r="A8853" s="25">
        <v>43372</v>
      </c>
      <c r="B8853" s="25">
        <v>1.9267376157440594</v>
      </c>
      <c r="C8853" s="26" t="s">
        <v>19145</v>
      </c>
      <c r="D8853" s="25" t="s">
        <v>19336</v>
      </c>
      <c r="E8853" s="26" t="s">
        <v>18708</v>
      </c>
      <c r="F8853" s="25" t="s">
        <v>96</v>
      </c>
      <c r="G8853" s="69">
        <v>1.524</v>
      </c>
      <c r="H8853" s="25" t="s">
        <v>18709</v>
      </c>
      <c r="I8853" s="27" t="s">
        <v>1968</v>
      </c>
      <c r="J8853" s="69">
        <v>45.72</v>
      </c>
      <c r="K8853" s="6" t="s">
        <v>19337</v>
      </c>
      <c r="L8853" s="6" t="s">
        <v>95</v>
      </c>
      <c r="M8853" s="69">
        <v>30</v>
      </c>
      <c r="N8853" s="6" t="s">
        <v>59</v>
      </c>
      <c r="O8853" s="6" t="s">
        <v>1643</v>
      </c>
      <c r="R8853" s="91" t="str">
        <f t="shared" si="163"/>
        <v>S06D2514P036</v>
      </c>
      <c r="S8853" s="78">
        <f>VLOOKUP(I8853,品牌型号对应工厂型号!C:E,3,0)</f>
        <v>10</v>
      </c>
      <c r="T8853" s="76" t="str">
        <f>VLOOKUP(I8853,品牌型号对应工厂型号!C:I,7,0)</f>
        <v>112:2.0mil USGY-35(ZYF-66)</v>
      </c>
    </row>
    <row r="8854" spans="1:20">
      <c r="A8854" s="25">
        <v>43372</v>
      </c>
      <c r="B8854" s="25">
        <v>1.9267376157440594</v>
      </c>
      <c r="C8854" s="26" t="s">
        <v>19145</v>
      </c>
      <c r="D8854" s="25" t="s">
        <v>19338</v>
      </c>
      <c r="E8854" s="26" t="s">
        <v>17901</v>
      </c>
      <c r="F8854" s="25" t="s">
        <v>96</v>
      </c>
      <c r="G8854" s="69">
        <v>1.524</v>
      </c>
      <c r="H8854" s="25" t="s">
        <v>17902</v>
      </c>
      <c r="I8854" s="27" t="s">
        <v>1478</v>
      </c>
      <c r="J8854" s="69">
        <v>45.72</v>
      </c>
      <c r="K8854" s="6" t="s">
        <v>19339</v>
      </c>
      <c r="L8854" s="6" t="s">
        <v>95</v>
      </c>
      <c r="M8854" s="69">
        <v>30</v>
      </c>
      <c r="N8854" s="6" t="s">
        <v>59</v>
      </c>
      <c r="O8854" s="6" t="s">
        <v>1643</v>
      </c>
      <c r="R8854" s="91" t="str">
        <f t="shared" si="163"/>
        <v>S09N2441P011</v>
      </c>
      <c r="S8854" s="78">
        <f>VLOOKUP(I8854,品牌型号对应工厂型号!C:E,3,0)</f>
        <v>10</v>
      </c>
      <c r="T8854" s="76" t="str">
        <f>VLOOKUP(I8854,品牌型号对应工厂型号!C:I,7,0)</f>
        <v>113:2.0mil USGY-15(ZYF-88)</v>
      </c>
    </row>
    <row r="8855" spans="1:20">
      <c r="A8855" s="25">
        <v>43372</v>
      </c>
      <c r="B8855" s="25">
        <v>1.9267376157440594</v>
      </c>
      <c r="C8855" s="26" t="s">
        <v>19145</v>
      </c>
      <c r="D8855" s="25" t="s">
        <v>19340</v>
      </c>
      <c r="E8855" s="26" t="s">
        <v>17901</v>
      </c>
      <c r="F8855" s="25" t="s">
        <v>96</v>
      </c>
      <c r="G8855" s="69">
        <v>1.524</v>
      </c>
      <c r="H8855" s="25" t="s">
        <v>17902</v>
      </c>
      <c r="I8855" s="27" t="s">
        <v>1478</v>
      </c>
      <c r="J8855" s="69">
        <v>45.72</v>
      </c>
      <c r="K8855" s="6" t="s">
        <v>19341</v>
      </c>
      <c r="L8855" s="6" t="s">
        <v>95</v>
      </c>
      <c r="M8855" s="69">
        <v>30</v>
      </c>
      <c r="N8855" s="6" t="s">
        <v>59</v>
      </c>
      <c r="O8855" s="6" t="s">
        <v>1643</v>
      </c>
      <c r="R8855" s="91" t="str">
        <f t="shared" si="163"/>
        <v>S09N2441P014</v>
      </c>
      <c r="S8855" s="78">
        <f>VLOOKUP(I8855,品牌型号对应工厂型号!C:E,3,0)</f>
        <v>10</v>
      </c>
      <c r="T8855" s="76" t="str">
        <f>VLOOKUP(I8855,品牌型号对应工厂型号!C:I,7,0)</f>
        <v>113:2.0mil USGY-15(ZYF-88)</v>
      </c>
    </row>
    <row r="8856" spans="1:20">
      <c r="A8856" s="25">
        <v>43372</v>
      </c>
      <c r="B8856" s="25">
        <v>1.9267376157440594</v>
      </c>
      <c r="C8856" s="26" t="s">
        <v>19145</v>
      </c>
      <c r="D8856" s="25" t="s">
        <v>19342</v>
      </c>
      <c r="E8856" s="26" t="s">
        <v>17890</v>
      </c>
      <c r="F8856" s="25" t="s">
        <v>96</v>
      </c>
      <c r="G8856" s="69">
        <v>1.524</v>
      </c>
      <c r="H8856" s="25" t="s">
        <v>17891</v>
      </c>
      <c r="I8856" s="27" t="s">
        <v>50</v>
      </c>
      <c r="J8856" s="69">
        <v>45.72</v>
      </c>
      <c r="K8856" s="6" t="s">
        <v>19343</v>
      </c>
      <c r="L8856" s="6" t="s">
        <v>95</v>
      </c>
      <c r="M8856" s="69">
        <v>30</v>
      </c>
      <c r="N8856" s="6" t="s">
        <v>59</v>
      </c>
      <c r="O8856" s="6" t="s">
        <v>1643</v>
      </c>
      <c r="R8856" s="91" t="str">
        <f t="shared" si="163"/>
        <v>S09N2445P032</v>
      </c>
      <c r="S8856" s="78">
        <f>VLOOKUP(I8856,品牌型号对应工厂型号!C:E,3,0)</f>
        <v>10</v>
      </c>
      <c r="T8856" s="76" t="str">
        <f>VLOOKUP(I8856,品牌型号对应工厂型号!C:I,7,0)</f>
        <v>111:2.0mil UGGN-70(ZYF-70)</v>
      </c>
    </row>
    <row r="8857" spans="1:20">
      <c r="A8857" s="25">
        <v>43372</v>
      </c>
      <c r="B8857" s="25">
        <v>1.9267376157440594</v>
      </c>
      <c r="C8857" s="26" t="s">
        <v>19145</v>
      </c>
      <c r="D8857" s="25" t="s">
        <v>19344</v>
      </c>
      <c r="E8857" s="26" t="s">
        <v>17890</v>
      </c>
      <c r="F8857" s="25" t="s">
        <v>96</v>
      </c>
      <c r="G8857" s="69">
        <v>1.524</v>
      </c>
      <c r="H8857" s="25" t="s">
        <v>17891</v>
      </c>
      <c r="I8857" s="27" t="s">
        <v>50</v>
      </c>
      <c r="J8857" s="69">
        <v>45.72</v>
      </c>
      <c r="K8857" s="6" t="s">
        <v>19345</v>
      </c>
      <c r="L8857" s="6" t="s">
        <v>95</v>
      </c>
      <c r="M8857" s="69">
        <v>30</v>
      </c>
      <c r="N8857" s="6" t="s">
        <v>59</v>
      </c>
      <c r="O8857" s="6" t="s">
        <v>1643</v>
      </c>
      <c r="R8857" s="91" t="str">
        <f t="shared" si="163"/>
        <v>S09N2445P031</v>
      </c>
      <c r="S8857" s="78">
        <f>VLOOKUP(I8857,品牌型号对应工厂型号!C:E,3,0)</f>
        <v>10</v>
      </c>
      <c r="T8857" s="76" t="str">
        <f>VLOOKUP(I8857,品牌型号对应工厂型号!C:I,7,0)</f>
        <v>111:2.0mil UGGN-70(ZYF-70)</v>
      </c>
    </row>
    <row r="8858" spans="1:20">
      <c r="A8858" s="25">
        <v>43372</v>
      </c>
      <c r="B8858" s="25">
        <v>1.9267376157440594</v>
      </c>
      <c r="C8858" s="26" t="s">
        <v>19145</v>
      </c>
      <c r="D8858" s="25" t="s">
        <v>19346</v>
      </c>
      <c r="E8858" s="26" t="s">
        <v>17890</v>
      </c>
      <c r="F8858" s="25" t="s">
        <v>96</v>
      </c>
      <c r="G8858" s="69">
        <v>1.524</v>
      </c>
      <c r="H8858" s="25" t="s">
        <v>17891</v>
      </c>
      <c r="I8858" s="27" t="s">
        <v>50</v>
      </c>
      <c r="J8858" s="69">
        <v>45.72</v>
      </c>
      <c r="K8858" s="6" t="s">
        <v>19347</v>
      </c>
      <c r="L8858" s="6" t="s">
        <v>95</v>
      </c>
      <c r="M8858" s="69">
        <v>30</v>
      </c>
      <c r="N8858" s="6" t="s">
        <v>59</v>
      </c>
      <c r="O8858" s="6" t="s">
        <v>1643</v>
      </c>
      <c r="R8858" s="91" t="str">
        <f t="shared" si="163"/>
        <v>S09N2445P030</v>
      </c>
      <c r="S8858" s="78">
        <f>VLOOKUP(I8858,品牌型号对应工厂型号!C:E,3,0)</f>
        <v>10</v>
      </c>
      <c r="T8858" s="76" t="str">
        <f>VLOOKUP(I8858,品牌型号对应工厂型号!C:I,7,0)</f>
        <v>111:2.0mil UGGN-70(ZYF-70)</v>
      </c>
    </row>
    <row r="8859" spans="1:20">
      <c r="A8859" s="25">
        <v>43372</v>
      </c>
      <c r="B8859" s="25">
        <v>1.9267376157440594</v>
      </c>
      <c r="C8859" s="26" t="s">
        <v>19145</v>
      </c>
      <c r="D8859" s="25" t="s">
        <v>19348</v>
      </c>
      <c r="E8859" s="26" t="s">
        <v>17890</v>
      </c>
      <c r="F8859" s="25" t="s">
        <v>96</v>
      </c>
      <c r="G8859" s="69">
        <v>1.524</v>
      </c>
      <c r="H8859" s="25" t="s">
        <v>17891</v>
      </c>
      <c r="I8859" s="27" t="s">
        <v>50</v>
      </c>
      <c r="J8859" s="69">
        <v>45.72</v>
      </c>
      <c r="K8859" s="6" t="s">
        <v>19349</v>
      </c>
      <c r="L8859" s="6" t="s">
        <v>95</v>
      </c>
      <c r="M8859" s="69">
        <v>30</v>
      </c>
      <c r="N8859" s="6" t="s">
        <v>59</v>
      </c>
      <c r="O8859" s="6" t="s">
        <v>1643</v>
      </c>
      <c r="R8859" s="91" t="str">
        <f t="shared" si="163"/>
        <v>S09N2445P029</v>
      </c>
      <c r="S8859" s="78">
        <f>VLOOKUP(I8859,品牌型号对应工厂型号!C:E,3,0)</f>
        <v>10</v>
      </c>
      <c r="T8859" s="76" t="str">
        <f>VLOOKUP(I8859,品牌型号对应工厂型号!C:I,7,0)</f>
        <v>111:2.0mil UGGN-70(ZYF-70)</v>
      </c>
    </row>
    <row r="8860" spans="1:20">
      <c r="A8860" s="25">
        <v>43372</v>
      </c>
      <c r="B8860" s="25">
        <v>1.9267376157440594</v>
      </c>
      <c r="C8860" s="26" t="s">
        <v>19145</v>
      </c>
      <c r="D8860" s="25" t="s">
        <v>19350</v>
      </c>
      <c r="E8860" s="26" t="s">
        <v>17901</v>
      </c>
      <c r="F8860" s="25" t="s">
        <v>96</v>
      </c>
      <c r="G8860" s="69">
        <v>1.524</v>
      </c>
      <c r="H8860" s="25" t="s">
        <v>17902</v>
      </c>
      <c r="I8860" s="27" t="s">
        <v>1478</v>
      </c>
      <c r="J8860" s="69">
        <v>45.72</v>
      </c>
      <c r="K8860" s="6" t="s">
        <v>19351</v>
      </c>
      <c r="L8860" s="6" t="s">
        <v>95</v>
      </c>
      <c r="M8860" s="69">
        <v>30</v>
      </c>
      <c r="N8860" s="6" t="s">
        <v>59</v>
      </c>
      <c r="O8860" s="6" t="s">
        <v>1643</v>
      </c>
      <c r="R8860" s="91" t="str">
        <f t="shared" si="163"/>
        <v>S09N2441P015</v>
      </c>
      <c r="S8860" s="78">
        <f>VLOOKUP(I8860,品牌型号对应工厂型号!C:E,3,0)</f>
        <v>10</v>
      </c>
      <c r="T8860" s="76" t="str">
        <f>VLOOKUP(I8860,品牌型号对应工厂型号!C:I,7,0)</f>
        <v>113:2.0mil USGY-15(ZYF-88)</v>
      </c>
    </row>
    <row r="8861" spans="1:20">
      <c r="A8861" s="25">
        <v>43372</v>
      </c>
      <c r="B8861" s="25">
        <v>1.9267376157440594</v>
      </c>
      <c r="C8861" s="26" t="s">
        <v>19145</v>
      </c>
      <c r="D8861" s="25" t="s">
        <v>19352</v>
      </c>
      <c r="E8861" s="26" t="s">
        <v>17901</v>
      </c>
      <c r="F8861" s="25" t="s">
        <v>96</v>
      </c>
      <c r="G8861" s="69">
        <v>1.524</v>
      </c>
      <c r="H8861" s="25" t="s">
        <v>17902</v>
      </c>
      <c r="I8861" s="27" t="s">
        <v>1478</v>
      </c>
      <c r="J8861" s="69">
        <v>45.72</v>
      </c>
      <c r="K8861" s="6" t="s">
        <v>19353</v>
      </c>
      <c r="L8861" s="6" t="s">
        <v>95</v>
      </c>
      <c r="M8861" s="69">
        <v>30</v>
      </c>
      <c r="N8861" s="6" t="s">
        <v>59</v>
      </c>
      <c r="O8861" s="6" t="s">
        <v>1643</v>
      </c>
      <c r="R8861" s="91" t="str">
        <f t="shared" si="163"/>
        <v>S09N2441P012</v>
      </c>
      <c r="S8861" s="78">
        <f>VLOOKUP(I8861,品牌型号对应工厂型号!C:E,3,0)</f>
        <v>10</v>
      </c>
      <c r="T8861" s="76" t="str">
        <f>VLOOKUP(I8861,品牌型号对应工厂型号!C:I,7,0)</f>
        <v>113:2.0mil USGY-15(ZYF-88)</v>
      </c>
    </row>
    <row r="8862" spans="1:20">
      <c r="A8862" s="25">
        <v>43372</v>
      </c>
      <c r="B8862" s="25">
        <v>1.9267376157440594</v>
      </c>
      <c r="C8862" s="26" t="s">
        <v>19145</v>
      </c>
      <c r="D8862" s="25" t="s">
        <v>19354</v>
      </c>
      <c r="E8862" s="26" t="s">
        <v>17901</v>
      </c>
      <c r="F8862" s="25" t="s">
        <v>96</v>
      </c>
      <c r="G8862" s="69">
        <v>1.524</v>
      </c>
      <c r="H8862" s="25" t="s">
        <v>17902</v>
      </c>
      <c r="I8862" s="27" t="s">
        <v>1478</v>
      </c>
      <c r="J8862" s="69">
        <v>45.72</v>
      </c>
      <c r="K8862" s="6" t="s">
        <v>19355</v>
      </c>
      <c r="L8862" s="6" t="s">
        <v>95</v>
      </c>
      <c r="M8862" s="69">
        <v>30</v>
      </c>
      <c r="N8862" s="6" t="s">
        <v>59</v>
      </c>
      <c r="O8862" s="6" t="s">
        <v>1643</v>
      </c>
      <c r="R8862" s="91" t="str">
        <f t="shared" si="163"/>
        <v>S09N2441P042</v>
      </c>
      <c r="S8862" s="78">
        <f>VLOOKUP(I8862,品牌型号对应工厂型号!C:E,3,0)</f>
        <v>10</v>
      </c>
      <c r="T8862" s="76" t="str">
        <f>VLOOKUP(I8862,品牌型号对应工厂型号!C:I,7,0)</f>
        <v>113:2.0mil USGY-15(ZYF-88)</v>
      </c>
    </row>
    <row r="8863" spans="1:20">
      <c r="A8863" s="25">
        <v>43372</v>
      </c>
      <c r="B8863" s="25">
        <v>1.9267376157440594</v>
      </c>
      <c r="C8863" s="26" t="s">
        <v>19145</v>
      </c>
      <c r="D8863" s="25" t="s">
        <v>19356</v>
      </c>
      <c r="E8863" s="26" t="s">
        <v>17890</v>
      </c>
      <c r="F8863" s="25" t="s">
        <v>96</v>
      </c>
      <c r="G8863" s="69">
        <v>1.524</v>
      </c>
      <c r="H8863" s="25" t="s">
        <v>17891</v>
      </c>
      <c r="I8863" s="27" t="s">
        <v>50</v>
      </c>
      <c r="J8863" s="69">
        <v>45.72</v>
      </c>
      <c r="K8863" s="6" t="s">
        <v>19357</v>
      </c>
      <c r="L8863" s="6" t="s">
        <v>95</v>
      </c>
      <c r="M8863" s="69">
        <v>30</v>
      </c>
      <c r="N8863" s="6" t="s">
        <v>59</v>
      </c>
      <c r="O8863" s="6" t="s">
        <v>1643</v>
      </c>
      <c r="R8863" s="91" t="str">
        <f t="shared" si="163"/>
        <v>S09N2445P028</v>
      </c>
      <c r="S8863" s="78">
        <f>VLOOKUP(I8863,品牌型号对应工厂型号!C:E,3,0)</f>
        <v>10</v>
      </c>
      <c r="T8863" s="76" t="str">
        <f>VLOOKUP(I8863,品牌型号对应工厂型号!C:I,7,0)</f>
        <v>111:2.0mil UGGN-70(ZYF-70)</v>
      </c>
    </row>
    <row r="8864" spans="1:20">
      <c r="A8864" s="25">
        <v>43372</v>
      </c>
      <c r="B8864" s="25">
        <v>1.9267376157440594</v>
      </c>
      <c r="C8864" s="26" t="s">
        <v>19145</v>
      </c>
      <c r="D8864" s="25" t="s">
        <v>19358</v>
      </c>
      <c r="E8864" s="26" t="s">
        <v>17890</v>
      </c>
      <c r="F8864" s="25" t="s">
        <v>96</v>
      </c>
      <c r="G8864" s="69">
        <v>1.524</v>
      </c>
      <c r="H8864" s="25" t="s">
        <v>17891</v>
      </c>
      <c r="I8864" s="27" t="s">
        <v>50</v>
      </c>
      <c r="J8864" s="69">
        <v>45.72</v>
      </c>
      <c r="K8864" s="6" t="s">
        <v>19359</v>
      </c>
      <c r="L8864" s="6" t="s">
        <v>95</v>
      </c>
      <c r="M8864" s="69">
        <v>30</v>
      </c>
      <c r="N8864" s="6" t="s">
        <v>59</v>
      </c>
      <c r="O8864" s="6" t="s">
        <v>1643</v>
      </c>
      <c r="R8864" s="91" t="str">
        <f t="shared" si="163"/>
        <v>S09N2445P027</v>
      </c>
      <c r="S8864" s="78">
        <f>VLOOKUP(I8864,品牌型号对应工厂型号!C:E,3,0)</f>
        <v>10</v>
      </c>
      <c r="T8864" s="76" t="str">
        <f>VLOOKUP(I8864,品牌型号对应工厂型号!C:I,7,0)</f>
        <v>111:2.0mil UGGN-70(ZYF-70)</v>
      </c>
    </row>
    <row r="8865" spans="1:20">
      <c r="A8865" s="25">
        <v>43372</v>
      </c>
      <c r="B8865" s="25">
        <v>1.9267376157440594</v>
      </c>
      <c r="C8865" s="26" t="s">
        <v>19145</v>
      </c>
      <c r="D8865" s="25" t="s">
        <v>19360</v>
      </c>
      <c r="E8865" s="26" t="s">
        <v>17890</v>
      </c>
      <c r="F8865" s="25" t="s">
        <v>96</v>
      </c>
      <c r="G8865" s="69">
        <v>1.524</v>
      </c>
      <c r="H8865" s="25" t="s">
        <v>17891</v>
      </c>
      <c r="I8865" s="27" t="s">
        <v>50</v>
      </c>
      <c r="J8865" s="69">
        <v>45.72</v>
      </c>
      <c r="K8865" s="6" t="s">
        <v>19361</v>
      </c>
      <c r="L8865" s="6" t="s">
        <v>95</v>
      </c>
      <c r="M8865" s="69">
        <v>30</v>
      </c>
      <c r="N8865" s="6" t="s">
        <v>59</v>
      </c>
      <c r="O8865" s="6" t="s">
        <v>1643</v>
      </c>
      <c r="R8865" s="91" t="str">
        <f t="shared" si="163"/>
        <v>S09N2445P026</v>
      </c>
      <c r="S8865" s="78">
        <f>VLOOKUP(I8865,品牌型号对应工厂型号!C:E,3,0)</f>
        <v>10</v>
      </c>
      <c r="T8865" s="76" t="str">
        <f>VLOOKUP(I8865,品牌型号对应工厂型号!C:I,7,0)</f>
        <v>111:2.0mil UGGN-70(ZYF-70)</v>
      </c>
    </row>
    <row r="8866" spans="1:20">
      <c r="A8866" s="25">
        <v>43372</v>
      </c>
      <c r="B8866" s="25">
        <v>1.9267376157440594</v>
      </c>
      <c r="C8866" s="26" t="s">
        <v>19145</v>
      </c>
      <c r="D8866" s="25" t="s">
        <v>19362</v>
      </c>
      <c r="E8866" s="26" t="s">
        <v>12718</v>
      </c>
      <c r="F8866" s="25" t="s">
        <v>93</v>
      </c>
      <c r="G8866" s="69">
        <v>1.524</v>
      </c>
      <c r="H8866" s="25" t="s">
        <v>67</v>
      </c>
      <c r="I8866" s="27" t="s">
        <v>179</v>
      </c>
      <c r="J8866" s="69">
        <v>45.72</v>
      </c>
      <c r="K8866" s="6" t="s">
        <v>19363</v>
      </c>
      <c r="L8866" s="6" t="s">
        <v>95</v>
      </c>
      <c r="M8866" s="69">
        <v>30</v>
      </c>
      <c r="N8866" s="6" t="s">
        <v>59</v>
      </c>
      <c r="O8866" s="6" t="s">
        <v>1643</v>
      </c>
      <c r="R8866" s="91" t="str">
        <f t="shared" si="163"/>
        <v>S09D1497P028</v>
      </c>
      <c r="S8866" s="78">
        <f>VLOOKUP(I8866,品牌型号对应工厂型号!C:E,3,0)</f>
        <v>8</v>
      </c>
      <c r="T8866" s="76" t="str">
        <f>VLOOKUP(I8866,品牌型号对应工厂型号!C:I,7,0)</f>
        <v>160:CARBON 18 2.0mil（C-15）</v>
      </c>
    </row>
    <row r="8867" spans="1:20">
      <c r="A8867" s="25">
        <v>43372</v>
      </c>
      <c r="B8867" s="25">
        <v>1.9267376157440594</v>
      </c>
      <c r="C8867" s="26" t="s">
        <v>19145</v>
      </c>
      <c r="D8867" s="25" t="s">
        <v>19364</v>
      </c>
      <c r="E8867" s="26" t="s">
        <v>12718</v>
      </c>
      <c r="F8867" s="25" t="s">
        <v>93</v>
      </c>
      <c r="G8867" s="69">
        <v>1.524</v>
      </c>
      <c r="H8867" s="25" t="s">
        <v>67</v>
      </c>
      <c r="I8867" s="27" t="s">
        <v>179</v>
      </c>
      <c r="J8867" s="69">
        <v>45.72</v>
      </c>
      <c r="K8867" s="6" t="s">
        <v>19365</v>
      </c>
      <c r="L8867" s="6" t="s">
        <v>95</v>
      </c>
      <c r="M8867" s="69">
        <v>30</v>
      </c>
      <c r="N8867" s="6" t="s">
        <v>59</v>
      </c>
      <c r="O8867" s="6" t="s">
        <v>1643</v>
      </c>
      <c r="R8867" s="91" t="str">
        <f t="shared" si="163"/>
        <v>S09D1497P027</v>
      </c>
      <c r="S8867" s="78">
        <f>VLOOKUP(I8867,品牌型号对应工厂型号!C:E,3,0)</f>
        <v>8</v>
      </c>
      <c r="T8867" s="76" t="str">
        <f>VLOOKUP(I8867,品牌型号对应工厂型号!C:I,7,0)</f>
        <v>160:CARBON 18 2.0mil（C-15）</v>
      </c>
    </row>
    <row r="8868" spans="1:20">
      <c r="A8868" s="25">
        <v>43364</v>
      </c>
      <c r="B8868" s="25">
        <v>9.6676248842559289</v>
      </c>
      <c r="C8868" s="26" t="s">
        <v>19366</v>
      </c>
      <c r="D8868" s="25" t="s">
        <v>19367</v>
      </c>
      <c r="E8868" s="26" t="s">
        <v>154</v>
      </c>
      <c r="F8868" s="25" t="s">
        <v>91</v>
      </c>
      <c r="G8868" s="69">
        <v>1.524</v>
      </c>
      <c r="H8868" s="25" t="s">
        <v>1967</v>
      </c>
      <c r="I8868" s="27" t="s">
        <v>1968</v>
      </c>
      <c r="J8868" s="69">
        <v>45.72</v>
      </c>
      <c r="K8868" s="6" t="s">
        <v>19368</v>
      </c>
      <c r="L8868" s="6" t="s">
        <v>95</v>
      </c>
      <c r="M8868" s="69">
        <v>30</v>
      </c>
      <c r="N8868" s="6" t="s">
        <v>59</v>
      </c>
      <c r="O8868" s="6" t="s">
        <v>2598</v>
      </c>
      <c r="R8868" s="91" t="str">
        <f t="shared" si="163"/>
        <v>S06D1191P036</v>
      </c>
      <c r="S8868" s="78">
        <f>VLOOKUP(I8868,品牌型号对应工厂型号!C:E,3,0)</f>
        <v>10</v>
      </c>
      <c r="T8868" s="76" t="str">
        <f>VLOOKUP(I8868,品牌型号对应工厂型号!C:I,7,0)</f>
        <v>112:2.0mil USGY-35(ZYF-66)</v>
      </c>
    </row>
    <row r="8869" spans="1:20">
      <c r="A8869" s="25">
        <v>43365</v>
      </c>
      <c r="B8869" s="25">
        <v>8.6676248842559289</v>
      </c>
      <c r="C8869" s="26" t="s">
        <v>19369</v>
      </c>
      <c r="D8869" s="25" t="s">
        <v>19370</v>
      </c>
      <c r="E8869" s="26" t="s">
        <v>146</v>
      </c>
      <c r="F8869" s="25" t="s">
        <v>93</v>
      </c>
      <c r="G8869" s="69">
        <v>1.524</v>
      </c>
      <c r="H8869" s="25" t="s">
        <v>1910</v>
      </c>
      <c r="I8869" s="27" t="s">
        <v>1909</v>
      </c>
      <c r="J8869" s="69">
        <v>45.72</v>
      </c>
      <c r="K8869" s="6" t="s">
        <v>19371</v>
      </c>
      <c r="L8869" s="6" t="s">
        <v>95</v>
      </c>
      <c r="M8869" s="69">
        <v>30</v>
      </c>
      <c r="N8869" s="6" t="s">
        <v>59</v>
      </c>
      <c r="O8869" s="6" t="s">
        <v>11089</v>
      </c>
      <c r="R8869" s="91" t="str">
        <f t="shared" si="163"/>
        <v>D09D2906P003</v>
      </c>
      <c r="S8869" s="78">
        <f>VLOOKUP(I8869,品牌型号对应工厂型号!C:E,3,0)</f>
        <v>8</v>
      </c>
      <c r="T8869" s="76" t="str">
        <f>VLOOKUP(I8869,品牌型号对应工厂型号!C:I,7,0)</f>
        <v>159:S-SRC305H30 2.0mil（C-25）</v>
      </c>
    </row>
    <row r="8870" spans="1:20">
      <c r="A8870" s="25">
        <v>43365</v>
      </c>
      <c r="B8870" s="25">
        <v>8.6676248842559289</v>
      </c>
      <c r="C8870" s="26" t="s">
        <v>19369</v>
      </c>
      <c r="D8870" s="25" t="s">
        <v>19372</v>
      </c>
      <c r="E8870" s="26" t="s">
        <v>141</v>
      </c>
      <c r="F8870" s="25" t="s">
        <v>4772</v>
      </c>
      <c r="G8870" s="69">
        <v>1.524</v>
      </c>
      <c r="H8870" s="25" t="s">
        <v>172</v>
      </c>
      <c r="I8870" s="27" t="s">
        <v>142</v>
      </c>
      <c r="J8870" s="69">
        <v>22.86</v>
      </c>
      <c r="K8870" s="6" t="s">
        <v>19373</v>
      </c>
      <c r="L8870" s="6" t="s">
        <v>95</v>
      </c>
      <c r="M8870" s="69">
        <v>15</v>
      </c>
      <c r="N8870" s="6" t="s">
        <v>59</v>
      </c>
      <c r="O8870" s="6" t="s">
        <v>11089</v>
      </c>
      <c r="R8870" s="91" t="str">
        <f t="shared" si="163"/>
        <v>D11D2647P001-2</v>
      </c>
      <c r="S8870" s="78">
        <f>VLOOKUP(I8870,品牌型号对应工厂型号!C:E,3,0)</f>
        <v>10</v>
      </c>
      <c r="T8870" s="76" t="str">
        <f>VLOOKUP(I8870,品牌型号对应工厂型号!C:I,7,0)</f>
        <v>153:PFGP-70R 3.0mil（X-75）</v>
      </c>
    </row>
    <row r="8871" spans="1:20">
      <c r="A8871" s="25">
        <v>43365</v>
      </c>
      <c r="B8871" s="25">
        <v>8.6676248842559289</v>
      </c>
      <c r="C8871" s="26" t="s">
        <v>19369</v>
      </c>
      <c r="D8871" s="25" t="s">
        <v>19374</v>
      </c>
      <c r="E8871" s="26" t="s">
        <v>141</v>
      </c>
      <c r="F8871" s="25" t="s">
        <v>4772</v>
      </c>
      <c r="G8871" s="69">
        <v>1.524</v>
      </c>
      <c r="H8871" s="25" t="s">
        <v>172</v>
      </c>
      <c r="I8871" s="27" t="s">
        <v>142</v>
      </c>
      <c r="J8871" s="69">
        <v>22.86</v>
      </c>
      <c r="K8871" s="6" t="s">
        <v>19375</v>
      </c>
      <c r="L8871" s="6" t="s">
        <v>95</v>
      </c>
      <c r="M8871" s="69">
        <v>15</v>
      </c>
      <c r="N8871" s="6" t="s">
        <v>59</v>
      </c>
      <c r="O8871" s="6" t="s">
        <v>11089</v>
      </c>
      <c r="R8871" s="91" t="str">
        <f t="shared" si="163"/>
        <v>D11D2646P009-2</v>
      </c>
      <c r="S8871" s="78">
        <f>VLOOKUP(I8871,品牌型号对应工厂型号!C:E,3,0)</f>
        <v>10</v>
      </c>
      <c r="T8871" s="76" t="str">
        <f>VLOOKUP(I8871,品牌型号对应工厂型号!C:I,7,0)</f>
        <v>153:PFGP-70R 3.0mil（X-75）</v>
      </c>
    </row>
    <row r="8872" spans="1:20">
      <c r="A8872" s="25">
        <v>43365</v>
      </c>
      <c r="B8872" s="25">
        <v>8.6676248842559289</v>
      </c>
      <c r="C8872" s="26" t="s">
        <v>19369</v>
      </c>
      <c r="D8872" s="25" t="s">
        <v>4943</v>
      </c>
      <c r="E8872" s="26" t="s">
        <v>7907</v>
      </c>
      <c r="F8872" s="25" t="s">
        <v>4877</v>
      </c>
      <c r="G8872" s="69">
        <v>1.524</v>
      </c>
      <c r="H8872" s="25" t="s">
        <v>2165</v>
      </c>
      <c r="I8872" s="27" t="s">
        <v>120</v>
      </c>
      <c r="J8872" s="69">
        <v>22.86</v>
      </c>
      <c r="K8872" s="6" t="s">
        <v>4944</v>
      </c>
      <c r="L8872" s="6" t="s">
        <v>95</v>
      </c>
      <c r="M8872" s="69">
        <v>15</v>
      </c>
      <c r="N8872" s="6" t="s">
        <v>59</v>
      </c>
      <c r="O8872" s="6" t="s">
        <v>11089</v>
      </c>
      <c r="R8872" s="91" t="str">
        <f t="shared" si="163"/>
        <v>B08D2494P001R028</v>
      </c>
      <c r="S8872" s="78">
        <f>VLOOKUP(I8872,品牌型号对应工厂型号!C:E,3,0)</f>
        <v>10</v>
      </c>
      <c r="T8872" s="76" t="str">
        <f>VLOOKUP(I8872,品牌型号对应工厂型号!C:I,7,0)</f>
        <v>156:EXGR-70 2.0mil（C-75）</v>
      </c>
    </row>
    <row r="8873" spans="1:20">
      <c r="A8873" s="25">
        <v>43365</v>
      </c>
      <c r="B8873" s="25">
        <v>8.6676248842559289</v>
      </c>
      <c r="C8873" s="26" t="s">
        <v>19369</v>
      </c>
      <c r="D8873" s="25" t="s">
        <v>4945</v>
      </c>
      <c r="E8873" s="26" t="s">
        <v>7907</v>
      </c>
      <c r="F8873" s="25" t="s">
        <v>4877</v>
      </c>
      <c r="G8873" s="69">
        <v>1.524</v>
      </c>
      <c r="H8873" s="25" t="s">
        <v>2165</v>
      </c>
      <c r="I8873" s="27" t="s">
        <v>120</v>
      </c>
      <c r="J8873" s="69">
        <v>22.86</v>
      </c>
      <c r="K8873" s="6" t="s">
        <v>4946</v>
      </c>
      <c r="L8873" s="6" t="s">
        <v>95</v>
      </c>
      <c r="M8873" s="69">
        <v>15</v>
      </c>
      <c r="N8873" s="6" t="s">
        <v>59</v>
      </c>
      <c r="O8873" s="6" t="s">
        <v>11089</v>
      </c>
      <c r="R8873" s="91" t="str">
        <f t="shared" si="163"/>
        <v>B08D2494P001R021</v>
      </c>
      <c r="S8873" s="78">
        <f>VLOOKUP(I8873,品牌型号对应工厂型号!C:E,3,0)</f>
        <v>10</v>
      </c>
      <c r="T8873" s="76" t="str">
        <f>VLOOKUP(I8873,品牌型号对应工厂型号!C:I,7,0)</f>
        <v>156:EXGR-70 2.0mil（C-75）</v>
      </c>
    </row>
    <row r="8874" spans="1:20">
      <c r="A8874" s="25">
        <v>43369</v>
      </c>
      <c r="B8874" s="25">
        <v>4.6676248842559289</v>
      </c>
      <c r="C8874" s="26" t="s">
        <v>19376</v>
      </c>
      <c r="D8874" s="25" t="s">
        <v>19377</v>
      </c>
      <c r="E8874" s="26" t="s">
        <v>51</v>
      </c>
      <c r="F8874" s="25" t="s">
        <v>4772</v>
      </c>
      <c r="G8874" s="69">
        <v>0.91400000000000003</v>
      </c>
      <c r="H8874" s="25" t="s">
        <v>65</v>
      </c>
      <c r="I8874" s="27" t="s">
        <v>19616</v>
      </c>
      <c r="J8874" s="69">
        <v>27.42</v>
      </c>
      <c r="K8874" s="6" t="s">
        <v>19379</v>
      </c>
      <c r="L8874" s="6" t="s">
        <v>95</v>
      </c>
      <c r="M8874" s="69">
        <v>30</v>
      </c>
      <c r="N8874" s="6" t="s">
        <v>59</v>
      </c>
      <c r="O8874" s="6" t="s">
        <v>1643</v>
      </c>
      <c r="R8874" s="91" t="str">
        <f t="shared" si="163"/>
        <v>D06D1277P001</v>
      </c>
      <c r="S8874" s="78" t="e">
        <f>VLOOKUP(I8874,品牌型号对应工厂型号!C:E,3,0)</f>
        <v>#N/A</v>
      </c>
      <c r="T8874" s="76" t="e">
        <f>VLOOKUP(I8874,品牌型号对应工厂型号!C:I,7,0)</f>
        <v>#N/A</v>
      </c>
    </row>
    <row r="8875" spans="1:20">
      <c r="A8875" s="25">
        <v>43369</v>
      </c>
      <c r="B8875" s="25">
        <v>4.6676248842559289</v>
      </c>
      <c r="C8875" s="26" t="s">
        <v>19376</v>
      </c>
      <c r="D8875" s="25" t="s">
        <v>19380</v>
      </c>
      <c r="E8875" s="26" t="s">
        <v>51</v>
      </c>
      <c r="F8875" s="25" t="s">
        <v>4772</v>
      </c>
      <c r="G8875" s="69">
        <v>0.91400000000000003</v>
      </c>
      <c r="H8875" s="25" t="s">
        <v>65</v>
      </c>
      <c r="I8875" s="27" t="s">
        <v>19378</v>
      </c>
      <c r="J8875" s="69">
        <v>27.42</v>
      </c>
      <c r="K8875" s="6" t="s">
        <v>19381</v>
      </c>
      <c r="L8875" s="6" t="s">
        <v>95</v>
      </c>
      <c r="M8875" s="69">
        <v>30</v>
      </c>
      <c r="N8875" s="6" t="s">
        <v>59</v>
      </c>
      <c r="O8875" s="6" t="s">
        <v>1643</v>
      </c>
      <c r="R8875" s="91" t="str">
        <f t="shared" si="163"/>
        <v>A12N2346P001R004</v>
      </c>
      <c r="S8875" s="78" t="e">
        <f>VLOOKUP(I8875,品牌型号对应工厂型号!C:E,3,0)</f>
        <v>#N/A</v>
      </c>
      <c r="T8875" s="76" t="e">
        <f>VLOOKUP(I8875,品牌型号对应工厂型号!C:I,7,0)</f>
        <v>#N/A</v>
      </c>
    </row>
    <row r="8876" spans="1:20">
      <c r="A8876" s="25">
        <v>43369</v>
      </c>
      <c r="B8876" s="25">
        <v>4.6676248842559289</v>
      </c>
      <c r="C8876" s="26" t="s">
        <v>19376</v>
      </c>
      <c r="D8876" s="25" t="s">
        <v>19382</v>
      </c>
      <c r="E8876" s="26" t="s">
        <v>146</v>
      </c>
      <c r="F8876" s="25" t="s">
        <v>93</v>
      </c>
      <c r="G8876" s="69">
        <v>1.524</v>
      </c>
      <c r="H8876" s="25" t="s">
        <v>1910</v>
      </c>
      <c r="I8876" s="27" t="s">
        <v>1909</v>
      </c>
      <c r="J8876" s="69">
        <v>45.72</v>
      </c>
      <c r="K8876" s="6" t="s">
        <v>19383</v>
      </c>
      <c r="L8876" s="6" t="s">
        <v>95</v>
      </c>
      <c r="M8876" s="69">
        <v>30</v>
      </c>
      <c r="N8876" s="6" t="s">
        <v>59</v>
      </c>
      <c r="O8876" s="6" t="s">
        <v>1643</v>
      </c>
      <c r="R8876" s="91" t="str">
        <f t="shared" si="163"/>
        <v>D09D2906P006</v>
      </c>
      <c r="S8876" s="78">
        <f>VLOOKUP(I8876,品牌型号对应工厂型号!C:E,3,0)</f>
        <v>8</v>
      </c>
      <c r="T8876" s="76" t="str">
        <f>VLOOKUP(I8876,品牌型号对应工厂型号!C:I,7,0)</f>
        <v>159:S-SRC305H30 2.0mil（C-25）</v>
      </c>
    </row>
    <row r="8877" spans="1:20">
      <c r="A8877" s="25">
        <v>43369</v>
      </c>
      <c r="B8877" s="25">
        <v>4.6676248842559289</v>
      </c>
      <c r="C8877" s="26" t="s">
        <v>19376</v>
      </c>
      <c r="D8877" s="25" t="s">
        <v>19384</v>
      </c>
      <c r="E8877" s="26" t="s">
        <v>146</v>
      </c>
      <c r="F8877" s="25" t="s">
        <v>93</v>
      </c>
      <c r="G8877" s="69">
        <v>1.524</v>
      </c>
      <c r="H8877" s="25" t="s">
        <v>1910</v>
      </c>
      <c r="I8877" s="27" t="s">
        <v>1909</v>
      </c>
      <c r="J8877" s="69">
        <v>45.72</v>
      </c>
      <c r="K8877" s="6" t="s">
        <v>19385</v>
      </c>
      <c r="L8877" s="6" t="s">
        <v>95</v>
      </c>
      <c r="M8877" s="69">
        <v>30</v>
      </c>
      <c r="N8877" s="6" t="s">
        <v>59</v>
      </c>
      <c r="O8877" s="6" t="s">
        <v>1643</v>
      </c>
      <c r="R8877" s="91" t="str">
        <f t="shared" si="163"/>
        <v>D09D2906P004</v>
      </c>
      <c r="S8877" s="78">
        <f>VLOOKUP(I8877,品牌型号对应工厂型号!C:E,3,0)</f>
        <v>8</v>
      </c>
      <c r="T8877" s="76" t="str">
        <f>VLOOKUP(I8877,品牌型号对应工厂型号!C:I,7,0)</f>
        <v>159:S-SRC305H30 2.0mil（C-25）</v>
      </c>
    </row>
    <row r="8878" spans="1:20">
      <c r="A8878" s="25">
        <v>43369</v>
      </c>
      <c r="B8878" s="25">
        <v>4.6676248842559289</v>
      </c>
      <c r="C8878" s="26" t="s">
        <v>19376</v>
      </c>
      <c r="D8878" s="25" t="s">
        <v>19386</v>
      </c>
      <c r="E8878" s="26" t="s">
        <v>146</v>
      </c>
      <c r="F8878" s="25" t="s">
        <v>93</v>
      </c>
      <c r="G8878" s="69">
        <v>1.524</v>
      </c>
      <c r="H8878" s="25" t="s">
        <v>1910</v>
      </c>
      <c r="I8878" s="27" t="s">
        <v>1909</v>
      </c>
      <c r="J8878" s="69">
        <v>45.72</v>
      </c>
      <c r="K8878" s="6" t="s">
        <v>19387</v>
      </c>
      <c r="L8878" s="6" t="s">
        <v>95</v>
      </c>
      <c r="M8878" s="69">
        <v>30</v>
      </c>
      <c r="N8878" s="6" t="s">
        <v>59</v>
      </c>
      <c r="O8878" s="6" t="s">
        <v>1643</v>
      </c>
      <c r="R8878" s="91" t="str">
        <f t="shared" si="163"/>
        <v>D09D2906P007</v>
      </c>
      <c r="S8878" s="78">
        <f>VLOOKUP(I8878,品牌型号对应工厂型号!C:E,3,0)</f>
        <v>8</v>
      </c>
      <c r="T8878" s="76" t="str">
        <f>VLOOKUP(I8878,品牌型号对应工厂型号!C:I,7,0)</f>
        <v>159:S-SRC305H30 2.0mil（C-25）</v>
      </c>
    </row>
    <row r="8879" spans="1:20">
      <c r="A8879" s="25">
        <v>43369</v>
      </c>
      <c r="B8879" s="25">
        <v>4.6676248842559289</v>
      </c>
      <c r="C8879" s="26" t="s">
        <v>19376</v>
      </c>
      <c r="D8879" s="25" t="s">
        <v>19388</v>
      </c>
      <c r="E8879" s="26" t="s">
        <v>146</v>
      </c>
      <c r="F8879" s="25" t="s">
        <v>93</v>
      </c>
      <c r="G8879" s="69">
        <v>1.524</v>
      </c>
      <c r="H8879" s="25" t="s">
        <v>1910</v>
      </c>
      <c r="I8879" s="27" t="s">
        <v>1909</v>
      </c>
      <c r="J8879" s="69">
        <v>45.72</v>
      </c>
      <c r="K8879" s="6" t="s">
        <v>19389</v>
      </c>
      <c r="L8879" s="6" t="s">
        <v>95</v>
      </c>
      <c r="M8879" s="69">
        <v>30</v>
      </c>
      <c r="N8879" s="6" t="s">
        <v>59</v>
      </c>
      <c r="O8879" s="6" t="s">
        <v>1643</v>
      </c>
      <c r="R8879" s="91" t="str">
        <f t="shared" si="163"/>
        <v>D09D2906P009</v>
      </c>
      <c r="S8879" s="78">
        <f>VLOOKUP(I8879,品牌型号对应工厂型号!C:E,3,0)</f>
        <v>8</v>
      </c>
      <c r="T8879" s="76" t="str">
        <f>VLOOKUP(I8879,品牌型号对应工厂型号!C:I,7,0)</f>
        <v>159:S-SRC305H30 2.0mil（C-25）</v>
      </c>
    </row>
    <row r="8880" spans="1:20">
      <c r="A8880" s="25">
        <v>43369</v>
      </c>
      <c r="B8880" s="25">
        <v>4.6676248842559289</v>
      </c>
      <c r="C8880" s="26" t="s">
        <v>19376</v>
      </c>
      <c r="D8880" s="25" t="s">
        <v>19390</v>
      </c>
      <c r="E8880" s="26" t="s">
        <v>146</v>
      </c>
      <c r="F8880" s="25" t="s">
        <v>93</v>
      </c>
      <c r="G8880" s="69">
        <v>1.524</v>
      </c>
      <c r="H8880" s="25" t="s">
        <v>1910</v>
      </c>
      <c r="I8880" s="27" t="s">
        <v>1909</v>
      </c>
      <c r="J8880" s="69">
        <v>45.72</v>
      </c>
      <c r="K8880" s="6" t="s">
        <v>19391</v>
      </c>
      <c r="L8880" s="6" t="s">
        <v>95</v>
      </c>
      <c r="M8880" s="69">
        <v>30</v>
      </c>
      <c r="N8880" s="6" t="s">
        <v>59</v>
      </c>
      <c r="O8880" s="6" t="s">
        <v>1643</v>
      </c>
      <c r="R8880" s="91" t="str">
        <f t="shared" si="163"/>
        <v>D09D2906P005</v>
      </c>
      <c r="S8880" s="78">
        <f>VLOOKUP(I8880,品牌型号对应工厂型号!C:E,3,0)</f>
        <v>8</v>
      </c>
      <c r="T8880" s="76" t="str">
        <f>VLOOKUP(I8880,品牌型号对应工厂型号!C:I,7,0)</f>
        <v>159:S-SRC305H30 2.0mil（C-25）</v>
      </c>
    </row>
    <row r="8881" spans="1:20">
      <c r="A8881" s="25">
        <v>43371</v>
      </c>
      <c r="B8881" s="25">
        <v>2.6676248842559289</v>
      </c>
      <c r="C8881" s="26" t="s">
        <v>19392</v>
      </c>
      <c r="D8881" s="25" t="s">
        <v>4955</v>
      </c>
      <c r="E8881" s="26" t="s">
        <v>7907</v>
      </c>
      <c r="F8881" s="25" t="s">
        <v>4877</v>
      </c>
      <c r="G8881" s="69">
        <v>1.524</v>
      </c>
      <c r="H8881" s="25" t="s">
        <v>2165</v>
      </c>
      <c r="I8881" s="27" t="s">
        <v>120</v>
      </c>
      <c r="J8881" s="69">
        <v>22.86</v>
      </c>
      <c r="K8881" s="6" t="s">
        <v>4956</v>
      </c>
      <c r="L8881" s="6" t="s">
        <v>95</v>
      </c>
      <c r="M8881" s="69">
        <v>15</v>
      </c>
      <c r="N8881" s="6" t="s">
        <v>59</v>
      </c>
      <c r="O8881" s="6" t="s">
        <v>14885</v>
      </c>
      <c r="R8881" s="91" t="str">
        <f t="shared" si="163"/>
        <v>B07D2357P010</v>
      </c>
      <c r="S8881" s="78">
        <f>VLOOKUP(I8881,品牌型号对应工厂型号!C:E,3,0)</f>
        <v>10</v>
      </c>
      <c r="T8881" s="76" t="str">
        <f>VLOOKUP(I8881,品牌型号对应工厂型号!C:I,7,0)</f>
        <v>156:EXGR-70 2.0mil（C-75）</v>
      </c>
    </row>
    <row r="8882" spans="1:20">
      <c r="A8882" s="25">
        <v>43371</v>
      </c>
      <c r="B8882" s="25">
        <v>2.6676248842559289</v>
      </c>
      <c r="C8882" s="26" t="s">
        <v>19392</v>
      </c>
      <c r="D8882" s="25" t="s">
        <v>4957</v>
      </c>
      <c r="E8882" s="26" t="s">
        <v>7907</v>
      </c>
      <c r="F8882" s="25" t="s">
        <v>4877</v>
      </c>
      <c r="G8882" s="69">
        <v>1.524</v>
      </c>
      <c r="H8882" s="25" t="s">
        <v>2165</v>
      </c>
      <c r="I8882" s="27" t="s">
        <v>120</v>
      </c>
      <c r="J8882" s="69">
        <v>22.86</v>
      </c>
      <c r="K8882" s="6" t="s">
        <v>4958</v>
      </c>
      <c r="L8882" s="6" t="s">
        <v>95</v>
      </c>
      <c r="M8882" s="69">
        <v>15</v>
      </c>
      <c r="N8882" s="6" t="s">
        <v>59</v>
      </c>
      <c r="O8882" s="6" t="s">
        <v>14885</v>
      </c>
      <c r="R8882" s="91" t="str">
        <f t="shared" si="163"/>
        <v>B07D2358P007</v>
      </c>
      <c r="S8882" s="78">
        <f>VLOOKUP(I8882,品牌型号对应工厂型号!C:E,3,0)</f>
        <v>10</v>
      </c>
      <c r="T8882" s="76" t="str">
        <f>VLOOKUP(I8882,品牌型号对应工厂型号!C:I,7,0)</f>
        <v>156:EXGR-70 2.0mil（C-75）</v>
      </c>
    </row>
    <row r="8883" spans="1:20">
      <c r="A8883" s="25">
        <v>43371</v>
      </c>
      <c r="B8883" s="25">
        <v>2.6676248842559289</v>
      </c>
      <c r="C8883" s="26" t="s">
        <v>19392</v>
      </c>
      <c r="D8883" s="25" t="s">
        <v>4959</v>
      </c>
      <c r="E8883" s="26" t="s">
        <v>7907</v>
      </c>
      <c r="F8883" s="25" t="s">
        <v>4877</v>
      </c>
      <c r="G8883" s="69">
        <v>1.524</v>
      </c>
      <c r="H8883" s="25" t="s">
        <v>2165</v>
      </c>
      <c r="I8883" s="27" t="s">
        <v>120</v>
      </c>
      <c r="J8883" s="69">
        <v>22.86</v>
      </c>
      <c r="K8883" s="6" t="s">
        <v>4960</v>
      </c>
      <c r="L8883" s="6" t="s">
        <v>95</v>
      </c>
      <c r="M8883" s="69">
        <v>15</v>
      </c>
      <c r="N8883" s="6" t="s">
        <v>59</v>
      </c>
      <c r="O8883" s="6" t="s">
        <v>14885</v>
      </c>
      <c r="R8883" s="91" t="str">
        <f t="shared" si="163"/>
        <v>B08D2494P001R026</v>
      </c>
      <c r="S8883" s="78">
        <f>VLOOKUP(I8883,品牌型号对应工厂型号!C:E,3,0)</f>
        <v>10</v>
      </c>
      <c r="T8883" s="76" t="str">
        <f>VLOOKUP(I8883,品牌型号对应工厂型号!C:I,7,0)</f>
        <v>156:EXGR-70 2.0mil（C-75）</v>
      </c>
    </row>
    <row r="8884" spans="1:20">
      <c r="A8884" s="25">
        <v>43371</v>
      </c>
      <c r="B8884" s="25">
        <v>2.6676248842559289</v>
      </c>
      <c r="C8884" s="26" t="s">
        <v>19392</v>
      </c>
      <c r="D8884" s="25" t="s">
        <v>4941</v>
      </c>
      <c r="E8884" s="26" t="s">
        <v>7907</v>
      </c>
      <c r="F8884" s="25" t="s">
        <v>4877</v>
      </c>
      <c r="G8884" s="69">
        <v>1.524</v>
      </c>
      <c r="H8884" s="25" t="s">
        <v>2165</v>
      </c>
      <c r="I8884" s="27" t="s">
        <v>120</v>
      </c>
      <c r="J8884" s="69">
        <v>22.86</v>
      </c>
      <c r="K8884" s="6" t="s">
        <v>4942</v>
      </c>
      <c r="L8884" s="6" t="s">
        <v>95</v>
      </c>
      <c r="M8884" s="69">
        <v>15</v>
      </c>
      <c r="N8884" s="6" t="s">
        <v>59</v>
      </c>
      <c r="O8884" s="6" t="s">
        <v>14885</v>
      </c>
      <c r="R8884" s="91" t="str">
        <f t="shared" si="163"/>
        <v>B08D2494P001R017</v>
      </c>
      <c r="S8884" s="78">
        <f>VLOOKUP(I8884,品牌型号对应工厂型号!C:E,3,0)</f>
        <v>10</v>
      </c>
      <c r="T8884" s="76" t="str">
        <f>VLOOKUP(I8884,品牌型号对应工厂型号!C:I,7,0)</f>
        <v>156:EXGR-70 2.0mil（C-75）</v>
      </c>
    </row>
    <row r="8885" spans="1:20">
      <c r="A8885" s="25">
        <v>43372</v>
      </c>
      <c r="B8885" s="25">
        <v>1.6676248842559289</v>
      </c>
      <c r="C8885" s="26" t="s">
        <v>19393</v>
      </c>
      <c r="D8885" s="25" t="s">
        <v>19394</v>
      </c>
      <c r="E8885" s="26" t="s">
        <v>141</v>
      </c>
      <c r="F8885" s="25" t="s">
        <v>4772</v>
      </c>
      <c r="G8885" s="69">
        <v>1.524</v>
      </c>
      <c r="H8885" s="25" t="s">
        <v>172</v>
      </c>
      <c r="I8885" s="27" t="s">
        <v>142</v>
      </c>
      <c r="J8885" s="69">
        <v>22.86</v>
      </c>
      <c r="K8885" s="6" t="s">
        <v>19395</v>
      </c>
      <c r="L8885" s="6" t="s">
        <v>95</v>
      </c>
      <c r="M8885" s="69">
        <v>15</v>
      </c>
      <c r="N8885" s="6" t="s">
        <v>59</v>
      </c>
      <c r="O8885" s="6" t="s">
        <v>10803</v>
      </c>
      <c r="R8885" s="91" t="str">
        <f t="shared" si="163"/>
        <v>D11D2646P016-2</v>
      </c>
      <c r="S8885" s="78">
        <f>VLOOKUP(I8885,品牌型号对应工厂型号!C:E,3,0)</f>
        <v>10</v>
      </c>
      <c r="T8885" s="76" t="str">
        <f>VLOOKUP(I8885,品牌型号对应工厂型号!C:I,7,0)</f>
        <v>153:PFGP-70R 3.0mil（X-75）</v>
      </c>
    </row>
    <row r="8886" spans="1:20">
      <c r="A8886" s="25">
        <v>43372</v>
      </c>
      <c r="B8886" s="25">
        <v>1.6676248842559289</v>
      </c>
      <c r="C8886" s="26" t="s">
        <v>19393</v>
      </c>
      <c r="D8886" s="25" t="s">
        <v>19396</v>
      </c>
      <c r="E8886" s="26" t="s">
        <v>141</v>
      </c>
      <c r="F8886" s="25" t="s">
        <v>4772</v>
      </c>
      <c r="G8886" s="69">
        <v>1.524</v>
      </c>
      <c r="H8886" s="25" t="s">
        <v>172</v>
      </c>
      <c r="I8886" s="27" t="s">
        <v>142</v>
      </c>
      <c r="J8886" s="69">
        <v>22.86</v>
      </c>
      <c r="K8886" s="6" t="s">
        <v>19397</v>
      </c>
      <c r="L8886" s="6" t="s">
        <v>95</v>
      </c>
      <c r="M8886" s="69">
        <v>15</v>
      </c>
      <c r="N8886" s="6" t="s">
        <v>59</v>
      </c>
      <c r="O8886" s="6" t="s">
        <v>10803</v>
      </c>
      <c r="R8886" s="91" t="str">
        <f t="shared" si="163"/>
        <v>D11D2646P009-1</v>
      </c>
      <c r="S8886" s="78">
        <f>VLOOKUP(I8886,品牌型号对应工厂型号!C:E,3,0)</f>
        <v>10</v>
      </c>
      <c r="T8886" s="76" t="str">
        <f>VLOOKUP(I8886,品牌型号对应工厂型号!C:I,7,0)</f>
        <v>153:PFGP-70R 3.0mil（X-75）</v>
      </c>
    </row>
    <row r="8887" spans="1:20">
      <c r="A8887" s="25">
        <v>43372</v>
      </c>
      <c r="B8887" s="25">
        <v>1.6676248842559289</v>
      </c>
      <c r="C8887" s="26" t="s">
        <v>19398</v>
      </c>
      <c r="D8887" s="25" t="s">
        <v>19399</v>
      </c>
      <c r="E8887" s="26" t="s">
        <v>141</v>
      </c>
      <c r="F8887" s="25" t="s">
        <v>4772</v>
      </c>
      <c r="G8887" s="69">
        <v>1.524</v>
      </c>
      <c r="H8887" s="25" t="s">
        <v>172</v>
      </c>
      <c r="I8887" s="27" t="s">
        <v>142</v>
      </c>
      <c r="J8887" s="69">
        <v>22.86</v>
      </c>
      <c r="K8887" s="6" t="s">
        <v>19400</v>
      </c>
      <c r="L8887" s="6" t="s">
        <v>95</v>
      </c>
      <c r="M8887" s="69">
        <v>15</v>
      </c>
      <c r="N8887" s="6" t="s">
        <v>59</v>
      </c>
      <c r="O8887" s="6" t="s">
        <v>6694</v>
      </c>
      <c r="R8887" s="91" t="str">
        <f t="shared" si="163"/>
        <v>D11D2646P010-2</v>
      </c>
      <c r="S8887" s="78">
        <f>VLOOKUP(I8887,品牌型号对应工厂型号!C:E,3,0)</f>
        <v>10</v>
      </c>
      <c r="T8887" s="76" t="str">
        <f>VLOOKUP(I8887,品牌型号对应工厂型号!C:I,7,0)</f>
        <v>153:PFGP-70R 3.0mil（X-75）</v>
      </c>
    </row>
    <row r="8888" spans="1:20">
      <c r="A8888" s="25">
        <v>43372</v>
      </c>
      <c r="B8888" s="25">
        <v>1.6676248842559289</v>
      </c>
      <c r="C8888" s="26" t="s">
        <v>19398</v>
      </c>
      <c r="D8888" s="25" t="s">
        <v>19401</v>
      </c>
      <c r="E8888" s="26" t="s">
        <v>141</v>
      </c>
      <c r="F8888" s="25" t="s">
        <v>4772</v>
      </c>
      <c r="G8888" s="69">
        <v>1.524</v>
      </c>
      <c r="H8888" s="25" t="s">
        <v>172</v>
      </c>
      <c r="I8888" s="27" t="s">
        <v>142</v>
      </c>
      <c r="J8888" s="69">
        <v>22.86</v>
      </c>
      <c r="K8888" s="6" t="s">
        <v>19402</v>
      </c>
      <c r="L8888" s="6" t="s">
        <v>95</v>
      </c>
      <c r="M8888" s="69">
        <v>15</v>
      </c>
      <c r="N8888" s="6" t="s">
        <v>59</v>
      </c>
      <c r="O8888" s="6" t="s">
        <v>6694</v>
      </c>
      <c r="R8888" s="91" t="str">
        <f t="shared" si="163"/>
        <v>D11D2646P015-1</v>
      </c>
      <c r="S8888" s="78">
        <f>VLOOKUP(I8888,品牌型号对应工厂型号!C:E,3,0)</f>
        <v>10</v>
      </c>
      <c r="T8888" s="76" t="str">
        <f>VLOOKUP(I8888,品牌型号对应工厂型号!C:I,7,0)</f>
        <v>153:PFGP-70R 3.0mil（X-75）</v>
      </c>
    </row>
    <row r="8889" spans="1:20">
      <c r="A8889" s="25">
        <v>43372</v>
      </c>
      <c r="B8889" s="25">
        <v>1.6676248842559289</v>
      </c>
      <c r="C8889" s="26" t="s">
        <v>19403</v>
      </c>
      <c r="D8889" s="25" t="s">
        <v>19404</v>
      </c>
      <c r="E8889" s="26" t="s">
        <v>141</v>
      </c>
      <c r="F8889" s="25" t="s">
        <v>4772</v>
      </c>
      <c r="G8889" s="69">
        <v>1.524</v>
      </c>
      <c r="H8889" s="25" t="s">
        <v>172</v>
      </c>
      <c r="I8889" s="27" t="s">
        <v>142</v>
      </c>
      <c r="J8889" s="69">
        <v>22.86</v>
      </c>
      <c r="K8889" s="6" t="s">
        <v>19405</v>
      </c>
      <c r="L8889" s="6" t="s">
        <v>95</v>
      </c>
      <c r="M8889" s="69">
        <v>15</v>
      </c>
      <c r="N8889" s="6" t="s">
        <v>59</v>
      </c>
      <c r="O8889" s="6" t="s">
        <v>6487</v>
      </c>
      <c r="R8889" s="91" t="str">
        <f t="shared" si="163"/>
        <v>D11D2646P017-2</v>
      </c>
      <c r="S8889" s="78">
        <f>VLOOKUP(I8889,品牌型号对应工厂型号!C:E,3,0)</f>
        <v>10</v>
      </c>
      <c r="T8889" s="76" t="str">
        <f>VLOOKUP(I8889,品牌型号对应工厂型号!C:I,7,0)</f>
        <v>153:PFGP-70R 3.0mil（X-75）</v>
      </c>
    </row>
    <row r="8890" spans="1:20">
      <c r="A8890" s="25">
        <v>43372</v>
      </c>
      <c r="B8890" s="25">
        <v>1.6676248842559289</v>
      </c>
      <c r="C8890" s="26" t="s">
        <v>19403</v>
      </c>
      <c r="D8890" s="25" t="s">
        <v>19406</v>
      </c>
      <c r="E8890" s="26" t="s">
        <v>141</v>
      </c>
      <c r="F8890" s="25" t="s">
        <v>4772</v>
      </c>
      <c r="G8890" s="69">
        <v>1.524</v>
      </c>
      <c r="H8890" s="25" t="s">
        <v>172</v>
      </c>
      <c r="I8890" s="27" t="s">
        <v>142</v>
      </c>
      <c r="J8890" s="69">
        <v>22.86</v>
      </c>
      <c r="K8890" s="6" t="s">
        <v>19407</v>
      </c>
      <c r="L8890" s="6" t="s">
        <v>95</v>
      </c>
      <c r="M8890" s="69">
        <v>15</v>
      </c>
      <c r="N8890" s="6" t="s">
        <v>59</v>
      </c>
      <c r="O8890" s="6" t="s">
        <v>6487</v>
      </c>
      <c r="R8890" s="91" t="str">
        <f t="shared" si="163"/>
        <v>D11D2646P016-1</v>
      </c>
      <c r="S8890" s="78">
        <f>VLOOKUP(I8890,品牌型号对应工厂型号!C:E,3,0)</f>
        <v>10</v>
      </c>
      <c r="T8890" s="76" t="str">
        <f>VLOOKUP(I8890,品牌型号对应工厂型号!C:I,7,0)</f>
        <v>153:PFGP-70R 3.0mil（X-75）</v>
      </c>
    </row>
    <row r="8891" spans="1:20">
      <c r="A8891" s="25">
        <v>43372</v>
      </c>
      <c r="B8891" s="25">
        <v>1.6676248842559289</v>
      </c>
      <c r="C8891" s="26" t="s">
        <v>19403</v>
      </c>
      <c r="D8891" s="25" t="s">
        <v>19408</v>
      </c>
      <c r="E8891" s="26" t="s">
        <v>141</v>
      </c>
      <c r="F8891" s="25" t="s">
        <v>4772</v>
      </c>
      <c r="G8891" s="69">
        <v>1.524</v>
      </c>
      <c r="H8891" s="25" t="s">
        <v>172</v>
      </c>
      <c r="I8891" s="27" t="s">
        <v>142</v>
      </c>
      <c r="J8891" s="69">
        <v>22.86</v>
      </c>
      <c r="K8891" s="6" t="s">
        <v>19409</v>
      </c>
      <c r="L8891" s="6" t="s">
        <v>95</v>
      </c>
      <c r="M8891" s="69">
        <v>15</v>
      </c>
      <c r="N8891" s="6" t="s">
        <v>59</v>
      </c>
      <c r="O8891" s="6" t="s">
        <v>6487</v>
      </c>
      <c r="R8891" s="91" t="str">
        <f t="shared" si="163"/>
        <v>D11D2646P022-1</v>
      </c>
      <c r="S8891" s="78">
        <f>VLOOKUP(I8891,品牌型号对应工厂型号!C:E,3,0)</f>
        <v>10</v>
      </c>
      <c r="T8891" s="76" t="str">
        <f>VLOOKUP(I8891,品牌型号对应工厂型号!C:I,7,0)</f>
        <v>153:PFGP-70R 3.0mil（X-75）</v>
      </c>
    </row>
    <row r="8892" spans="1:20">
      <c r="A8892" s="25">
        <v>43372</v>
      </c>
      <c r="B8892" s="25">
        <v>1.6676248842559289</v>
      </c>
      <c r="C8892" s="26" t="s">
        <v>19403</v>
      </c>
      <c r="D8892" s="25" t="s">
        <v>19410</v>
      </c>
      <c r="E8892" s="26" t="s">
        <v>141</v>
      </c>
      <c r="F8892" s="25" t="s">
        <v>4772</v>
      </c>
      <c r="G8892" s="69">
        <v>1.524</v>
      </c>
      <c r="H8892" s="25" t="s">
        <v>172</v>
      </c>
      <c r="I8892" s="27" t="s">
        <v>142</v>
      </c>
      <c r="J8892" s="69">
        <v>22.86</v>
      </c>
      <c r="K8892" s="6" t="s">
        <v>19411</v>
      </c>
      <c r="L8892" s="6" t="s">
        <v>95</v>
      </c>
      <c r="M8892" s="69">
        <v>15</v>
      </c>
      <c r="N8892" s="6" t="s">
        <v>59</v>
      </c>
      <c r="O8892" s="6" t="s">
        <v>6487</v>
      </c>
      <c r="R8892" s="91" t="str">
        <f t="shared" si="163"/>
        <v>D11D2656P001-2</v>
      </c>
      <c r="S8892" s="78">
        <f>VLOOKUP(I8892,品牌型号对应工厂型号!C:E,3,0)</f>
        <v>10</v>
      </c>
      <c r="T8892" s="76" t="str">
        <f>VLOOKUP(I8892,品牌型号对应工厂型号!C:I,7,0)</f>
        <v>153:PFGP-70R 3.0mil（X-75）</v>
      </c>
    </row>
    <row r="8893" spans="1:20">
      <c r="A8893" s="25">
        <v>43372</v>
      </c>
      <c r="B8893" s="25">
        <v>1.6676248842559289</v>
      </c>
      <c r="C8893" s="26" t="s">
        <v>19412</v>
      </c>
      <c r="D8893" s="25" t="s">
        <v>19413</v>
      </c>
      <c r="E8893" s="26" t="s">
        <v>51</v>
      </c>
      <c r="F8893" s="25" t="s">
        <v>4772</v>
      </c>
      <c r="G8893" s="69">
        <v>0.91400000000000003</v>
      </c>
      <c r="H8893" s="25" t="s">
        <v>65</v>
      </c>
      <c r="I8893" s="27" t="s">
        <v>19378</v>
      </c>
      <c r="J8893" s="69">
        <v>27.42</v>
      </c>
      <c r="K8893" s="6" t="s">
        <v>19414</v>
      </c>
      <c r="L8893" s="6" t="s">
        <v>95</v>
      </c>
      <c r="M8893" s="69">
        <v>30</v>
      </c>
      <c r="N8893" s="6" t="s">
        <v>59</v>
      </c>
      <c r="O8893" s="6" t="s">
        <v>1643</v>
      </c>
      <c r="R8893" s="91" t="str">
        <f t="shared" si="163"/>
        <v>D06D1278P011</v>
      </c>
      <c r="S8893" s="78" t="e">
        <f>VLOOKUP(I8893,品牌型号对应工厂型号!C:E,3,0)</f>
        <v>#N/A</v>
      </c>
      <c r="T8893" s="76" t="e">
        <f>VLOOKUP(I8893,品牌型号对应工厂型号!C:I,7,0)</f>
        <v>#N/A</v>
      </c>
    </row>
    <row r="8894" spans="1:20">
      <c r="A8894" s="25">
        <v>43372</v>
      </c>
      <c r="B8894" s="25">
        <v>1.6676248842559289</v>
      </c>
      <c r="C8894" s="26" t="s">
        <v>19415</v>
      </c>
      <c r="D8894" s="25" t="s">
        <v>19416</v>
      </c>
      <c r="E8894" s="26" t="s">
        <v>3050</v>
      </c>
      <c r="F8894" s="25" t="s">
        <v>91</v>
      </c>
      <c r="G8894" s="69">
        <v>1.524</v>
      </c>
      <c r="H8894" s="25" t="s">
        <v>3051</v>
      </c>
      <c r="I8894" s="27" t="s">
        <v>3052</v>
      </c>
      <c r="J8894" s="69">
        <v>45.72</v>
      </c>
      <c r="K8894" s="6" t="s">
        <v>19417</v>
      </c>
      <c r="L8894" s="6" t="s">
        <v>95</v>
      </c>
      <c r="M8894" s="69">
        <v>30</v>
      </c>
      <c r="N8894" s="6" t="s">
        <v>59</v>
      </c>
      <c r="O8894" s="6" t="s">
        <v>5170</v>
      </c>
      <c r="R8894" s="91" t="str">
        <f t="shared" si="163"/>
        <v>S08D2476P043</v>
      </c>
      <c r="S8894" s="78">
        <f>VLOOKUP(I8894,品牌型号对应工厂型号!C:E,3,0)</f>
        <v>5</v>
      </c>
      <c r="T8894" s="76" t="str">
        <f>VLOOKUP(I8894,品牌型号对应工厂型号!C:I,7,0)</f>
        <v>138:DABL-10  2.0mil (S-15)</v>
      </c>
    </row>
    <row r="8895" spans="1:20">
      <c r="A8895" s="25">
        <v>43372</v>
      </c>
      <c r="B8895" s="25">
        <v>1.6676248842559289</v>
      </c>
      <c r="C8895" s="26" t="s">
        <v>19415</v>
      </c>
      <c r="D8895" s="25" t="s">
        <v>19418</v>
      </c>
      <c r="E8895" s="26" t="s">
        <v>3050</v>
      </c>
      <c r="F8895" s="25" t="s">
        <v>91</v>
      </c>
      <c r="G8895" s="69">
        <v>1.524</v>
      </c>
      <c r="H8895" s="25" t="s">
        <v>3051</v>
      </c>
      <c r="I8895" s="27" t="s">
        <v>3052</v>
      </c>
      <c r="J8895" s="69">
        <v>45.72</v>
      </c>
      <c r="K8895" s="6" t="s">
        <v>19419</v>
      </c>
      <c r="L8895" s="6" t="s">
        <v>95</v>
      </c>
      <c r="M8895" s="69">
        <v>30</v>
      </c>
      <c r="N8895" s="6" t="s">
        <v>59</v>
      </c>
      <c r="O8895" s="6" t="s">
        <v>5170</v>
      </c>
      <c r="R8895" s="91" t="str">
        <f t="shared" ref="R8895:R8926" si="164">K8895</f>
        <v>S08D2476P026</v>
      </c>
      <c r="S8895" s="78">
        <f>VLOOKUP(I8895,品牌型号对应工厂型号!C:E,3,0)</f>
        <v>5</v>
      </c>
      <c r="T8895" s="76" t="str">
        <f>VLOOKUP(I8895,品牌型号对应工厂型号!C:I,7,0)</f>
        <v>138:DABL-10  2.0mil (S-15)</v>
      </c>
    </row>
    <row r="8896" spans="1:20">
      <c r="A8896" s="25">
        <v>43372</v>
      </c>
      <c r="B8896" s="25">
        <v>1.6676248842559289</v>
      </c>
      <c r="C8896" s="26" t="s">
        <v>19415</v>
      </c>
      <c r="D8896" s="25" t="s">
        <v>19420</v>
      </c>
      <c r="E8896" s="26" t="s">
        <v>3050</v>
      </c>
      <c r="F8896" s="25" t="s">
        <v>91</v>
      </c>
      <c r="G8896" s="69">
        <v>1.524</v>
      </c>
      <c r="H8896" s="25" t="s">
        <v>3051</v>
      </c>
      <c r="I8896" s="27" t="s">
        <v>3052</v>
      </c>
      <c r="J8896" s="69">
        <v>45.72</v>
      </c>
      <c r="K8896" s="6" t="s">
        <v>19421</v>
      </c>
      <c r="L8896" s="6" t="s">
        <v>95</v>
      </c>
      <c r="M8896" s="69">
        <v>30</v>
      </c>
      <c r="N8896" s="6" t="s">
        <v>59</v>
      </c>
      <c r="O8896" s="6" t="s">
        <v>5170</v>
      </c>
      <c r="R8896" s="91" t="str">
        <f t="shared" si="164"/>
        <v>S08D2476P028</v>
      </c>
      <c r="S8896" s="78">
        <f>VLOOKUP(I8896,品牌型号对应工厂型号!C:E,3,0)</f>
        <v>5</v>
      </c>
      <c r="T8896" s="76" t="str">
        <f>VLOOKUP(I8896,品牌型号对应工厂型号!C:I,7,0)</f>
        <v>138:DABL-10  2.0mil (S-15)</v>
      </c>
    </row>
    <row r="8897" spans="1:20">
      <c r="A8897" s="25">
        <v>43372</v>
      </c>
      <c r="B8897" s="25">
        <v>1.6676248842559289</v>
      </c>
      <c r="C8897" s="26" t="s">
        <v>19415</v>
      </c>
      <c r="D8897" s="25" t="s">
        <v>19422</v>
      </c>
      <c r="E8897" s="26" t="s">
        <v>3050</v>
      </c>
      <c r="F8897" s="25" t="s">
        <v>91</v>
      </c>
      <c r="G8897" s="69">
        <v>1.524</v>
      </c>
      <c r="H8897" s="25" t="s">
        <v>3051</v>
      </c>
      <c r="I8897" s="27" t="s">
        <v>3052</v>
      </c>
      <c r="J8897" s="69">
        <v>45.72</v>
      </c>
      <c r="K8897" s="6" t="s">
        <v>19423</v>
      </c>
      <c r="L8897" s="6" t="s">
        <v>95</v>
      </c>
      <c r="M8897" s="69">
        <v>30</v>
      </c>
      <c r="N8897" s="6" t="s">
        <v>59</v>
      </c>
      <c r="O8897" s="6" t="s">
        <v>5170</v>
      </c>
      <c r="R8897" s="91" t="str">
        <f t="shared" si="164"/>
        <v>S08D2476P027</v>
      </c>
      <c r="S8897" s="78">
        <f>VLOOKUP(I8897,品牌型号对应工厂型号!C:E,3,0)</f>
        <v>5</v>
      </c>
      <c r="T8897" s="76" t="str">
        <f>VLOOKUP(I8897,品牌型号对应工厂型号!C:I,7,0)</f>
        <v>138:DABL-10  2.0mil (S-15)</v>
      </c>
    </row>
    <row r="8898" spans="1:20">
      <c r="A8898" s="25">
        <v>43372</v>
      </c>
      <c r="B8898" s="25">
        <v>1.6676248842559289</v>
      </c>
      <c r="C8898" s="26" t="s">
        <v>19415</v>
      </c>
      <c r="D8898" s="25" t="s">
        <v>19424</v>
      </c>
      <c r="E8898" s="26" t="s">
        <v>3050</v>
      </c>
      <c r="F8898" s="25" t="s">
        <v>91</v>
      </c>
      <c r="G8898" s="69">
        <v>1.524</v>
      </c>
      <c r="H8898" s="25" t="s">
        <v>3051</v>
      </c>
      <c r="I8898" s="27" t="s">
        <v>3052</v>
      </c>
      <c r="J8898" s="69">
        <v>45.72</v>
      </c>
      <c r="K8898" s="6" t="s">
        <v>19425</v>
      </c>
      <c r="L8898" s="6" t="s">
        <v>95</v>
      </c>
      <c r="M8898" s="69">
        <v>30</v>
      </c>
      <c r="N8898" s="6" t="s">
        <v>59</v>
      </c>
      <c r="O8898" s="6" t="s">
        <v>5170</v>
      </c>
      <c r="R8898" s="91" t="str">
        <f t="shared" si="164"/>
        <v>S08D2476P030</v>
      </c>
      <c r="S8898" s="78">
        <f>VLOOKUP(I8898,品牌型号对应工厂型号!C:E,3,0)</f>
        <v>5</v>
      </c>
      <c r="T8898" s="76" t="str">
        <f>VLOOKUP(I8898,品牌型号对应工厂型号!C:I,7,0)</f>
        <v>138:DABL-10  2.0mil (S-15)</v>
      </c>
    </row>
    <row r="8899" spans="1:20">
      <c r="A8899" s="25">
        <v>43372</v>
      </c>
      <c r="B8899" s="25">
        <v>1.6676248842559289</v>
      </c>
      <c r="C8899" s="26" t="s">
        <v>19415</v>
      </c>
      <c r="D8899" s="25" t="s">
        <v>19426</v>
      </c>
      <c r="E8899" s="26" t="s">
        <v>3050</v>
      </c>
      <c r="F8899" s="25" t="s">
        <v>91</v>
      </c>
      <c r="G8899" s="69">
        <v>1.524</v>
      </c>
      <c r="H8899" s="25" t="s">
        <v>3051</v>
      </c>
      <c r="I8899" s="27" t="s">
        <v>3052</v>
      </c>
      <c r="J8899" s="69">
        <v>45.72</v>
      </c>
      <c r="K8899" s="6" t="s">
        <v>19427</v>
      </c>
      <c r="L8899" s="6" t="s">
        <v>95</v>
      </c>
      <c r="M8899" s="69">
        <v>30</v>
      </c>
      <c r="N8899" s="6" t="s">
        <v>59</v>
      </c>
      <c r="O8899" s="6" t="s">
        <v>5170</v>
      </c>
      <c r="R8899" s="91" t="str">
        <f t="shared" si="164"/>
        <v>S08D2476P035</v>
      </c>
      <c r="S8899" s="78">
        <f>VLOOKUP(I8899,品牌型号对应工厂型号!C:E,3,0)</f>
        <v>5</v>
      </c>
      <c r="T8899" s="76" t="str">
        <f>VLOOKUP(I8899,品牌型号对应工厂型号!C:I,7,0)</f>
        <v>138:DABL-10  2.0mil (S-15)</v>
      </c>
    </row>
    <row r="8900" spans="1:20">
      <c r="A8900" s="25">
        <v>43372</v>
      </c>
      <c r="B8900" s="25">
        <v>1.6676248842559289</v>
      </c>
      <c r="C8900" s="26" t="s">
        <v>19415</v>
      </c>
      <c r="D8900" s="25" t="s">
        <v>19428</v>
      </c>
      <c r="E8900" s="26" t="s">
        <v>3050</v>
      </c>
      <c r="F8900" s="25" t="s">
        <v>91</v>
      </c>
      <c r="G8900" s="69">
        <v>1.524</v>
      </c>
      <c r="H8900" s="25" t="s">
        <v>3051</v>
      </c>
      <c r="I8900" s="27" t="s">
        <v>3052</v>
      </c>
      <c r="J8900" s="69">
        <v>45.72</v>
      </c>
      <c r="K8900" s="6" t="s">
        <v>19429</v>
      </c>
      <c r="L8900" s="6" t="s">
        <v>95</v>
      </c>
      <c r="M8900" s="69">
        <v>30</v>
      </c>
      <c r="N8900" s="6" t="s">
        <v>59</v>
      </c>
      <c r="O8900" s="6" t="s">
        <v>5170</v>
      </c>
      <c r="R8900" s="91" t="str">
        <f t="shared" si="164"/>
        <v>S08D2476P036</v>
      </c>
      <c r="S8900" s="78">
        <f>VLOOKUP(I8900,品牌型号对应工厂型号!C:E,3,0)</f>
        <v>5</v>
      </c>
      <c r="T8900" s="76" t="str">
        <f>VLOOKUP(I8900,品牌型号对应工厂型号!C:I,7,0)</f>
        <v>138:DABL-10  2.0mil (S-15)</v>
      </c>
    </row>
    <row r="8901" spans="1:20">
      <c r="A8901" s="25">
        <v>43372</v>
      </c>
      <c r="B8901" s="25">
        <v>1.6676248842559289</v>
      </c>
      <c r="C8901" s="26" t="s">
        <v>19415</v>
      </c>
      <c r="D8901" s="25" t="s">
        <v>19430</v>
      </c>
      <c r="E8901" s="26" t="s">
        <v>3050</v>
      </c>
      <c r="F8901" s="25" t="s">
        <v>91</v>
      </c>
      <c r="G8901" s="69">
        <v>1.524</v>
      </c>
      <c r="H8901" s="25" t="s">
        <v>3051</v>
      </c>
      <c r="I8901" s="27" t="s">
        <v>3052</v>
      </c>
      <c r="J8901" s="69">
        <v>45.72</v>
      </c>
      <c r="K8901" s="6" t="s">
        <v>19431</v>
      </c>
      <c r="L8901" s="6" t="s">
        <v>95</v>
      </c>
      <c r="M8901" s="69">
        <v>30</v>
      </c>
      <c r="N8901" s="6" t="s">
        <v>59</v>
      </c>
      <c r="O8901" s="6" t="s">
        <v>5170</v>
      </c>
      <c r="R8901" s="91" t="str">
        <f t="shared" si="164"/>
        <v>S06D1123P054</v>
      </c>
      <c r="S8901" s="78">
        <f>VLOOKUP(I8901,品牌型号对应工厂型号!C:E,3,0)</f>
        <v>5</v>
      </c>
      <c r="T8901" s="76" t="str">
        <f>VLOOKUP(I8901,品牌型号对应工厂型号!C:I,7,0)</f>
        <v>138:DABL-10  2.0mil (S-15)</v>
      </c>
    </row>
    <row r="8902" spans="1:20">
      <c r="A8902" s="25">
        <v>43372</v>
      </c>
      <c r="B8902" s="25">
        <v>1.6676248842559289</v>
      </c>
      <c r="C8902" s="26" t="s">
        <v>19415</v>
      </c>
      <c r="D8902" s="25" t="s">
        <v>19432</v>
      </c>
      <c r="E8902" s="26" t="s">
        <v>3050</v>
      </c>
      <c r="F8902" s="25" t="s">
        <v>91</v>
      </c>
      <c r="G8902" s="69">
        <v>1.524</v>
      </c>
      <c r="H8902" s="25" t="s">
        <v>3051</v>
      </c>
      <c r="I8902" s="27" t="s">
        <v>3052</v>
      </c>
      <c r="J8902" s="69">
        <v>45.72</v>
      </c>
      <c r="K8902" s="6" t="s">
        <v>19433</v>
      </c>
      <c r="L8902" s="6" t="s">
        <v>95</v>
      </c>
      <c r="M8902" s="69">
        <v>30</v>
      </c>
      <c r="N8902" s="6" t="s">
        <v>59</v>
      </c>
      <c r="O8902" s="6" t="s">
        <v>5170</v>
      </c>
      <c r="R8902" s="91" t="str">
        <f t="shared" si="164"/>
        <v>S08D2476P033</v>
      </c>
      <c r="S8902" s="78">
        <f>VLOOKUP(I8902,品牌型号对应工厂型号!C:E,3,0)</f>
        <v>5</v>
      </c>
      <c r="T8902" s="76" t="str">
        <f>VLOOKUP(I8902,品牌型号对应工厂型号!C:I,7,0)</f>
        <v>138:DABL-10  2.0mil (S-15)</v>
      </c>
    </row>
    <row r="8903" spans="1:20">
      <c r="A8903" s="25">
        <v>43372</v>
      </c>
      <c r="B8903" s="25">
        <v>1.6676248842559289</v>
      </c>
      <c r="C8903" s="26" t="s">
        <v>19415</v>
      </c>
      <c r="D8903" s="25" t="s">
        <v>19434</v>
      </c>
      <c r="E8903" s="26" t="s">
        <v>3050</v>
      </c>
      <c r="F8903" s="25" t="s">
        <v>91</v>
      </c>
      <c r="G8903" s="69">
        <v>1.524</v>
      </c>
      <c r="H8903" s="25" t="s">
        <v>3051</v>
      </c>
      <c r="I8903" s="27" t="s">
        <v>3052</v>
      </c>
      <c r="J8903" s="69">
        <v>45.72</v>
      </c>
      <c r="K8903" s="6" t="s">
        <v>19435</v>
      </c>
      <c r="L8903" s="6" t="s">
        <v>95</v>
      </c>
      <c r="M8903" s="69">
        <v>30</v>
      </c>
      <c r="N8903" s="6" t="s">
        <v>59</v>
      </c>
      <c r="O8903" s="6" t="s">
        <v>5170</v>
      </c>
      <c r="R8903" s="91" t="str">
        <f t="shared" si="164"/>
        <v>S08D2480P011</v>
      </c>
      <c r="S8903" s="78">
        <f>VLOOKUP(I8903,品牌型号对应工厂型号!C:E,3,0)</f>
        <v>5</v>
      </c>
      <c r="T8903" s="76" t="str">
        <f>VLOOKUP(I8903,品牌型号对应工厂型号!C:I,7,0)</f>
        <v>138:DABL-10  2.0mil (S-15)</v>
      </c>
    </row>
    <row r="8904" spans="1:20">
      <c r="A8904" s="25">
        <v>43372</v>
      </c>
      <c r="B8904" s="25">
        <v>1.6676248842559289</v>
      </c>
      <c r="C8904" s="26" t="s">
        <v>19415</v>
      </c>
      <c r="D8904" s="25" t="s">
        <v>19436</v>
      </c>
      <c r="E8904" s="26" t="s">
        <v>3050</v>
      </c>
      <c r="F8904" s="25" t="s">
        <v>91</v>
      </c>
      <c r="G8904" s="69">
        <v>1.524</v>
      </c>
      <c r="H8904" s="25" t="s">
        <v>3051</v>
      </c>
      <c r="I8904" s="27" t="s">
        <v>3052</v>
      </c>
      <c r="J8904" s="69">
        <v>45.72</v>
      </c>
      <c r="K8904" s="6" t="s">
        <v>19437</v>
      </c>
      <c r="L8904" s="6" t="s">
        <v>95</v>
      </c>
      <c r="M8904" s="69">
        <v>30</v>
      </c>
      <c r="N8904" s="6" t="s">
        <v>59</v>
      </c>
      <c r="O8904" s="6" t="s">
        <v>5170</v>
      </c>
      <c r="R8904" s="91" t="str">
        <f t="shared" si="164"/>
        <v>S08D2476P034</v>
      </c>
      <c r="S8904" s="78">
        <f>VLOOKUP(I8904,品牌型号对应工厂型号!C:E,3,0)</f>
        <v>5</v>
      </c>
      <c r="T8904" s="76" t="str">
        <f>VLOOKUP(I8904,品牌型号对应工厂型号!C:I,7,0)</f>
        <v>138:DABL-10  2.0mil (S-15)</v>
      </c>
    </row>
    <row r="8905" spans="1:20">
      <c r="A8905" s="25">
        <v>43372</v>
      </c>
      <c r="B8905" s="25">
        <v>1.6676248842559289</v>
      </c>
      <c r="C8905" s="26" t="s">
        <v>19415</v>
      </c>
      <c r="D8905" s="25" t="s">
        <v>19438</v>
      </c>
      <c r="E8905" s="26" t="s">
        <v>3050</v>
      </c>
      <c r="F8905" s="25" t="s">
        <v>91</v>
      </c>
      <c r="G8905" s="69">
        <v>1.524</v>
      </c>
      <c r="H8905" s="25" t="s">
        <v>3051</v>
      </c>
      <c r="I8905" s="27" t="s">
        <v>3052</v>
      </c>
      <c r="J8905" s="69">
        <v>45.72</v>
      </c>
      <c r="K8905" s="6" t="s">
        <v>19439</v>
      </c>
      <c r="L8905" s="6" t="s">
        <v>95</v>
      </c>
      <c r="M8905" s="69">
        <v>30</v>
      </c>
      <c r="N8905" s="6" t="s">
        <v>59</v>
      </c>
      <c r="O8905" s="6" t="s">
        <v>5170</v>
      </c>
      <c r="R8905" s="91" t="str">
        <f t="shared" si="164"/>
        <v>S08D2480P013</v>
      </c>
      <c r="S8905" s="78">
        <f>VLOOKUP(I8905,品牌型号对应工厂型号!C:E,3,0)</f>
        <v>5</v>
      </c>
      <c r="T8905" s="76" t="str">
        <f>VLOOKUP(I8905,品牌型号对应工厂型号!C:I,7,0)</f>
        <v>138:DABL-10  2.0mil (S-15)</v>
      </c>
    </row>
    <row r="8906" spans="1:20">
      <c r="A8906" s="25">
        <v>43372</v>
      </c>
      <c r="B8906" s="25">
        <v>1.6676248842559289</v>
      </c>
      <c r="C8906" s="26" t="s">
        <v>19415</v>
      </c>
      <c r="D8906" s="25" t="s">
        <v>19440</v>
      </c>
      <c r="E8906" s="26" t="s">
        <v>3050</v>
      </c>
      <c r="F8906" s="25" t="s">
        <v>91</v>
      </c>
      <c r="G8906" s="69">
        <v>1.524</v>
      </c>
      <c r="H8906" s="25" t="s">
        <v>3051</v>
      </c>
      <c r="I8906" s="27" t="s">
        <v>3052</v>
      </c>
      <c r="J8906" s="69">
        <v>45.72</v>
      </c>
      <c r="K8906" s="6" t="s">
        <v>19441</v>
      </c>
      <c r="L8906" s="6" t="s">
        <v>95</v>
      </c>
      <c r="M8906" s="69">
        <v>30</v>
      </c>
      <c r="N8906" s="6" t="s">
        <v>59</v>
      </c>
      <c r="O8906" s="6" t="s">
        <v>5170</v>
      </c>
      <c r="R8906" s="91" t="str">
        <f t="shared" si="164"/>
        <v>S08D2476P032</v>
      </c>
      <c r="S8906" s="78">
        <f>VLOOKUP(I8906,品牌型号对应工厂型号!C:E,3,0)</f>
        <v>5</v>
      </c>
      <c r="T8906" s="76" t="str">
        <f>VLOOKUP(I8906,品牌型号对应工厂型号!C:I,7,0)</f>
        <v>138:DABL-10  2.0mil (S-15)</v>
      </c>
    </row>
    <row r="8907" spans="1:20">
      <c r="A8907" s="25">
        <v>43372</v>
      </c>
      <c r="B8907" s="25">
        <v>1.6676248842559289</v>
      </c>
      <c r="C8907" s="26" t="s">
        <v>19415</v>
      </c>
      <c r="D8907" s="25" t="s">
        <v>19442</v>
      </c>
      <c r="E8907" s="26" t="s">
        <v>3050</v>
      </c>
      <c r="F8907" s="25" t="s">
        <v>91</v>
      </c>
      <c r="G8907" s="69">
        <v>1.524</v>
      </c>
      <c r="H8907" s="25" t="s">
        <v>3051</v>
      </c>
      <c r="I8907" s="27" t="s">
        <v>3052</v>
      </c>
      <c r="J8907" s="69">
        <v>45.72</v>
      </c>
      <c r="K8907" s="6" t="s">
        <v>19443</v>
      </c>
      <c r="L8907" s="6" t="s">
        <v>95</v>
      </c>
      <c r="M8907" s="69">
        <v>30</v>
      </c>
      <c r="N8907" s="6" t="s">
        <v>59</v>
      </c>
      <c r="O8907" s="6" t="s">
        <v>5170</v>
      </c>
      <c r="R8907" s="91" t="str">
        <f t="shared" si="164"/>
        <v>S08D2480P009</v>
      </c>
      <c r="S8907" s="78">
        <f>VLOOKUP(I8907,品牌型号对应工厂型号!C:E,3,0)</f>
        <v>5</v>
      </c>
      <c r="T8907" s="76" t="str">
        <f>VLOOKUP(I8907,品牌型号对应工厂型号!C:I,7,0)</f>
        <v>138:DABL-10  2.0mil (S-15)</v>
      </c>
    </row>
    <row r="8908" spans="1:20">
      <c r="A8908" s="25">
        <v>43372</v>
      </c>
      <c r="B8908" s="25">
        <v>1.6676248842559289</v>
      </c>
      <c r="C8908" s="26" t="s">
        <v>19415</v>
      </c>
      <c r="D8908" s="25" t="s">
        <v>19444</v>
      </c>
      <c r="E8908" s="26" t="s">
        <v>3050</v>
      </c>
      <c r="F8908" s="25" t="s">
        <v>91</v>
      </c>
      <c r="G8908" s="69">
        <v>1.524</v>
      </c>
      <c r="H8908" s="25" t="s">
        <v>3051</v>
      </c>
      <c r="I8908" s="27" t="s">
        <v>3052</v>
      </c>
      <c r="J8908" s="69">
        <v>45.72</v>
      </c>
      <c r="K8908" s="6" t="s">
        <v>19445</v>
      </c>
      <c r="L8908" s="6" t="s">
        <v>95</v>
      </c>
      <c r="M8908" s="69">
        <v>30</v>
      </c>
      <c r="N8908" s="6" t="s">
        <v>59</v>
      </c>
      <c r="O8908" s="6" t="s">
        <v>5170</v>
      </c>
      <c r="R8908" s="91" t="str">
        <f t="shared" si="164"/>
        <v>S08D2476P037</v>
      </c>
      <c r="S8908" s="78">
        <f>VLOOKUP(I8908,品牌型号对应工厂型号!C:E,3,0)</f>
        <v>5</v>
      </c>
      <c r="T8908" s="76" t="str">
        <f>VLOOKUP(I8908,品牌型号对应工厂型号!C:I,7,0)</f>
        <v>138:DABL-10  2.0mil (S-15)</v>
      </c>
    </row>
    <row r="8909" spans="1:20">
      <c r="A8909" s="25">
        <v>43372</v>
      </c>
      <c r="B8909" s="25">
        <v>1.6676248842559289</v>
      </c>
      <c r="C8909" s="26" t="s">
        <v>19415</v>
      </c>
      <c r="D8909" s="25" t="s">
        <v>19446</v>
      </c>
      <c r="E8909" s="26" t="s">
        <v>3050</v>
      </c>
      <c r="F8909" s="25" t="s">
        <v>91</v>
      </c>
      <c r="G8909" s="69">
        <v>1.524</v>
      </c>
      <c r="H8909" s="25" t="s">
        <v>3051</v>
      </c>
      <c r="I8909" s="27" t="s">
        <v>3052</v>
      </c>
      <c r="J8909" s="69">
        <v>45.72</v>
      </c>
      <c r="K8909" s="6" t="s">
        <v>19447</v>
      </c>
      <c r="L8909" s="6" t="s">
        <v>95</v>
      </c>
      <c r="M8909" s="69">
        <v>30</v>
      </c>
      <c r="N8909" s="6" t="s">
        <v>59</v>
      </c>
      <c r="O8909" s="6" t="s">
        <v>5170</v>
      </c>
      <c r="R8909" s="91" t="str">
        <f t="shared" si="164"/>
        <v>S07D3238P019</v>
      </c>
      <c r="S8909" s="78">
        <f>VLOOKUP(I8909,品牌型号对应工厂型号!C:E,3,0)</f>
        <v>5</v>
      </c>
      <c r="T8909" s="76" t="str">
        <f>VLOOKUP(I8909,品牌型号对应工厂型号!C:I,7,0)</f>
        <v>138:DABL-10  2.0mil (S-15)</v>
      </c>
    </row>
    <row r="8910" spans="1:20">
      <c r="A8910" s="25">
        <v>43372</v>
      </c>
      <c r="B8910" s="25">
        <v>1.6676248842559289</v>
      </c>
      <c r="C8910" s="26" t="s">
        <v>19415</v>
      </c>
      <c r="D8910" s="25" t="s">
        <v>19448</v>
      </c>
      <c r="E8910" s="26" t="s">
        <v>3050</v>
      </c>
      <c r="F8910" s="25" t="s">
        <v>91</v>
      </c>
      <c r="G8910" s="69">
        <v>1.524</v>
      </c>
      <c r="H8910" s="25" t="s">
        <v>3051</v>
      </c>
      <c r="I8910" s="27" t="s">
        <v>3052</v>
      </c>
      <c r="J8910" s="69">
        <v>45.72</v>
      </c>
      <c r="K8910" s="6" t="s">
        <v>19449</v>
      </c>
      <c r="L8910" s="6" t="s">
        <v>95</v>
      </c>
      <c r="M8910" s="69">
        <v>30</v>
      </c>
      <c r="N8910" s="6" t="s">
        <v>59</v>
      </c>
      <c r="O8910" s="6" t="s">
        <v>5170</v>
      </c>
      <c r="R8910" s="91" t="str">
        <f t="shared" si="164"/>
        <v>S08D2476P031</v>
      </c>
      <c r="S8910" s="78">
        <f>VLOOKUP(I8910,品牌型号对应工厂型号!C:E,3,0)</f>
        <v>5</v>
      </c>
      <c r="T8910" s="76" t="str">
        <f>VLOOKUP(I8910,品牌型号对应工厂型号!C:I,7,0)</f>
        <v>138:DABL-10  2.0mil (S-15)</v>
      </c>
    </row>
    <row r="8911" spans="1:20">
      <c r="A8911" s="25">
        <v>43372</v>
      </c>
      <c r="B8911" s="25">
        <v>1.6676248842559289</v>
      </c>
      <c r="C8911" s="26" t="s">
        <v>19415</v>
      </c>
      <c r="D8911" s="25" t="s">
        <v>19450</v>
      </c>
      <c r="E8911" s="26" t="s">
        <v>3050</v>
      </c>
      <c r="F8911" s="25" t="s">
        <v>91</v>
      </c>
      <c r="G8911" s="69">
        <v>1.524</v>
      </c>
      <c r="H8911" s="25" t="s">
        <v>3051</v>
      </c>
      <c r="I8911" s="27" t="s">
        <v>3052</v>
      </c>
      <c r="J8911" s="69">
        <v>45.72</v>
      </c>
      <c r="K8911" s="6" t="s">
        <v>19451</v>
      </c>
      <c r="L8911" s="6" t="s">
        <v>95</v>
      </c>
      <c r="M8911" s="69">
        <v>30</v>
      </c>
      <c r="N8911" s="6" t="s">
        <v>59</v>
      </c>
      <c r="O8911" s="6" t="s">
        <v>5170</v>
      </c>
      <c r="R8911" s="91" t="str">
        <f t="shared" si="164"/>
        <v>S08D2476P038</v>
      </c>
      <c r="S8911" s="78">
        <f>VLOOKUP(I8911,品牌型号对应工厂型号!C:E,3,0)</f>
        <v>5</v>
      </c>
      <c r="T8911" s="76" t="str">
        <f>VLOOKUP(I8911,品牌型号对应工厂型号!C:I,7,0)</f>
        <v>138:DABL-10  2.0mil (S-15)</v>
      </c>
    </row>
    <row r="8912" spans="1:20">
      <c r="A8912" s="25">
        <v>43372</v>
      </c>
      <c r="B8912" s="25">
        <v>1.6676248842559289</v>
      </c>
      <c r="C8912" s="26" t="s">
        <v>19415</v>
      </c>
      <c r="D8912" s="25" t="s">
        <v>19452</v>
      </c>
      <c r="E8912" s="26" t="s">
        <v>3050</v>
      </c>
      <c r="F8912" s="25" t="s">
        <v>91</v>
      </c>
      <c r="G8912" s="69">
        <v>1.524</v>
      </c>
      <c r="H8912" s="25" t="s">
        <v>3051</v>
      </c>
      <c r="I8912" s="27" t="s">
        <v>3052</v>
      </c>
      <c r="J8912" s="69">
        <v>45.72</v>
      </c>
      <c r="K8912" s="6" t="s">
        <v>19453</v>
      </c>
      <c r="L8912" s="6" t="s">
        <v>95</v>
      </c>
      <c r="M8912" s="69">
        <v>30</v>
      </c>
      <c r="N8912" s="6" t="s">
        <v>59</v>
      </c>
      <c r="O8912" s="6" t="s">
        <v>5170</v>
      </c>
      <c r="R8912" s="91" t="str">
        <f t="shared" si="164"/>
        <v>S08D2476P039</v>
      </c>
      <c r="S8912" s="78">
        <f>VLOOKUP(I8912,品牌型号对应工厂型号!C:E,3,0)</f>
        <v>5</v>
      </c>
      <c r="T8912" s="76" t="str">
        <f>VLOOKUP(I8912,品牌型号对应工厂型号!C:I,7,0)</f>
        <v>138:DABL-10  2.0mil (S-15)</v>
      </c>
    </row>
    <row r="8913" spans="1:20">
      <c r="A8913" s="25">
        <v>43372</v>
      </c>
      <c r="B8913" s="25">
        <v>1.6676248842559289</v>
      </c>
      <c r="C8913" s="26" t="s">
        <v>19415</v>
      </c>
      <c r="D8913" s="25" t="s">
        <v>19454</v>
      </c>
      <c r="E8913" s="26" t="s">
        <v>3050</v>
      </c>
      <c r="F8913" s="25" t="s">
        <v>91</v>
      </c>
      <c r="G8913" s="69">
        <v>1.524</v>
      </c>
      <c r="H8913" s="25" t="s">
        <v>3051</v>
      </c>
      <c r="I8913" s="27" t="s">
        <v>3052</v>
      </c>
      <c r="J8913" s="69">
        <v>45.72</v>
      </c>
      <c r="K8913" s="6" t="s">
        <v>19455</v>
      </c>
      <c r="L8913" s="6" t="s">
        <v>95</v>
      </c>
      <c r="M8913" s="69">
        <v>30</v>
      </c>
      <c r="N8913" s="6" t="s">
        <v>59</v>
      </c>
      <c r="O8913" s="6" t="s">
        <v>5170</v>
      </c>
      <c r="R8913" s="91" t="str">
        <f t="shared" si="164"/>
        <v>S08D2476P029</v>
      </c>
      <c r="S8913" s="78">
        <f>VLOOKUP(I8913,品牌型号对应工厂型号!C:E,3,0)</f>
        <v>5</v>
      </c>
      <c r="T8913" s="76" t="str">
        <f>VLOOKUP(I8913,品牌型号对应工厂型号!C:I,7,0)</f>
        <v>138:DABL-10  2.0mil (S-15)</v>
      </c>
    </row>
    <row r="8914" spans="1:20">
      <c r="A8914" s="25">
        <v>43372</v>
      </c>
      <c r="B8914" s="25">
        <v>1.6676248842559289</v>
      </c>
      <c r="C8914" s="26" t="s">
        <v>19415</v>
      </c>
      <c r="D8914" s="25" t="s">
        <v>19456</v>
      </c>
      <c r="E8914" s="26" t="s">
        <v>3050</v>
      </c>
      <c r="F8914" s="25" t="s">
        <v>91</v>
      </c>
      <c r="G8914" s="69">
        <v>1.524</v>
      </c>
      <c r="H8914" s="25" t="s">
        <v>3051</v>
      </c>
      <c r="I8914" s="27" t="s">
        <v>3052</v>
      </c>
      <c r="J8914" s="69">
        <v>45.72</v>
      </c>
      <c r="K8914" s="6" t="s">
        <v>19457</v>
      </c>
      <c r="L8914" s="6" t="s">
        <v>95</v>
      </c>
      <c r="M8914" s="69">
        <v>30</v>
      </c>
      <c r="N8914" s="6" t="s">
        <v>59</v>
      </c>
      <c r="O8914" s="6" t="s">
        <v>5170</v>
      </c>
      <c r="R8914" s="91" t="str">
        <f t="shared" si="164"/>
        <v>S08D2480P001</v>
      </c>
      <c r="S8914" s="78">
        <f>VLOOKUP(I8914,品牌型号对应工厂型号!C:E,3,0)</f>
        <v>5</v>
      </c>
      <c r="T8914" s="76" t="str">
        <f>VLOOKUP(I8914,品牌型号对应工厂型号!C:I,7,0)</f>
        <v>138:DABL-10  2.0mil (S-15)</v>
      </c>
    </row>
    <row r="8915" spans="1:20">
      <c r="A8915" s="25">
        <v>43372</v>
      </c>
      <c r="B8915" s="25">
        <v>1.6676248842559289</v>
      </c>
      <c r="C8915" s="26" t="s">
        <v>19415</v>
      </c>
      <c r="D8915" s="25" t="s">
        <v>19458</v>
      </c>
      <c r="E8915" s="26" t="s">
        <v>3050</v>
      </c>
      <c r="F8915" s="25" t="s">
        <v>91</v>
      </c>
      <c r="G8915" s="69">
        <v>1.524</v>
      </c>
      <c r="H8915" s="25" t="s">
        <v>3051</v>
      </c>
      <c r="I8915" s="27" t="s">
        <v>3052</v>
      </c>
      <c r="J8915" s="69">
        <v>45.72</v>
      </c>
      <c r="K8915" s="6" t="s">
        <v>19459</v>
      </c>
      <c r="L8915" s="6" t="s">
        <v>95</v>
      </c>
      <c r="M8915" s="69">
        <v>30</v>
      </c>
      <c r="N8915" s="6" t="s">
        <v>59</v>
      </c>
      <c r="O8915" s="6" t="s">
        <v>5170</v>
      </c>
      <c r="R8915" s="91" t="str">
        <f t="shared" si="164"/>
        <v>S08D2480P006</v>
      </c>
      <c r="S8915" s="78">
        <f>VLOOKUP(I8915,品牌型号对应工厂型号!C:E,3,0)</f>
        <v>5</v>
      </c>
      <c r="T8915" s="76" t="str">
        <f>VLOOKUP(I8915,品牌型号对应工厂型号!C:I,7,0)</f>
        <v>138:DABL-10  2.0mil (S-15)</v>
      </c>
    </row>
    <row r="8916" spans="1:20">
      <c r="A8916" s="25">
        <v>43372</v>
      </c>
      <c r="B8916" s="25">
        <v>1.6676248842559289</v>
      </c>
      <c r="C8916" s="26" t="s">
        <v>19415</v>
      </c>
      <c r="D8916" s="25" t="s">
        <v>19460</v>
      </c>
      <c r="E8916" s="26" t="s">
        <v>3050</v>
      </c>
      <c r="F8916" s="25" t="s">
        <v>91</v>
      </c>
      <c r="G8916" s="69">
        <v>1.524</v>
      </c>
      <c r="H8916" s="25" t="s">
        <v>3051</v>
      </c>
      <c r="I8916" s="27" t="s">
        <v>3052</v>
      </c>
      <c r="J8916" s="69">
        <v>45.72</v>
      </c>
      <c r="K8916" s="6" t="s">
        <v>19461</v>
      </c>
      <c r="L8916" s="6" t="s">
        <v>95</v>
      </c>
      <c r="M8916" s="69">
        <v>30</v>
      </c>
      <c r="N8916" s="6" t="s">
        <v>59</v>
      </c>
      <c r="O8916" s="6" t="s">
        <v>5170</v>
      </c>
      <c r="R8916" s="91" t="str">
        <f t="shared" si="164"/>
        <v>S08D2480P005</v>
      </c>
      <c r="S8916" s="78">
        <f>VLOOKUP(I8916,品牌型号对应工厂型号!C:E,3,0)</f>
        <v>5</v>
      </c>
      <c r="T8916" s="76" t="str">
        <f>VLOOKUP(I8916,品牌型号对应工厂型号!C:I,7,0)</f>
        <v>138:DABL-10  2.0mil (S-15)</v>
      </c>
    </row>
    <row r="8917" spans="1:20">
      <c r="A8917" s="25">
        <v>43372</v>
      </c>
      <c r="B8917" s="25">
        <v>1.6676248842559289</v>
      </c>
      <c r="C8917" s="26" t="s">
        <v>19415</v>
      </c>
      <c r="D8917" s="25" t="s">
        <v>19462</v>
      </c>
      <c r="E8917" s="26" t="s">
        <v>3050</v>
      </c>
      <c r="F8917" s="25" t="s">
        <v>91</v>
      </c>
      <c r="G8917" s="69">
        <v>1.524</v>
      </c>
      <c r="H8917" s="25" t="s">
        <v>3051</v>
      </c>
      <c r="I8917" s="27" t="s">
        <v>3052</v>
      </c>
      <c r="J8917" s="69">
        <v>45.72</v>
      </c>
      <c r="K8917" s="6" t="s">
        <v>19463</v>
      </c>
      <c r="L8917" s="6" t="s">
        <v>95</v>
      </c>
      <c r="M8917" s="69">
        <v>30</v>
      </c>
      <c r="N8917" s="6" t="s">
        <v>59</v>
      </c>
      <c r="O8917" s="6" t="s">
        <v>5170</v>
      </c>
      <c r="R8917" s="91" t="str">
        <f t="shared" si="164"/>
        <v>S08D2480P004</v>
      </c>
      <c r="S8917" s="78">
        <f>VLOOKUP(I8917,品牌型号对应工厂型号!C:E,3,0)</f>
        <v>5</v>
      </c>
      <c r="T8917" s="76" t="str">
        <f>VLOOKUP(I8917,品牌型号对应工厂型号!C:I,7,0)</f>
        <v>138:DABL-10  2.0mil (S-15)</v>
      </c>
    </row>
    <row r="8918" spans="1:20">
      <c r="A8918" s="25">
        <v>43372</v>
      </c>
      <c r="B8918" s="25">
        <v>1.6676248842559289</v>
      </c>
      <c r="C8918" s="26" t="s">
        <v>19415</v>
      </c>
      <c r="D8918" s="25" t="s">
        <v>19464</v>
      </c>
      <c r="E8918" s="26" t="s">
        <v>3050</v>
      </c>
      <c r="F8918" s="25" t="s">
        <v>91</v>
      </c>
      <c r="G8918" s="69">
        <v>1.524</v>
      </c>
      <c r="H8918" s="25" t="s">
        <v>3051</v>
      </c>
      <c r="I8918" s="27" t="s">
        <v>3052</v>
      </c>
      <c r="J8918" s="69">
        <v>45.72</v>
      </c>
      <c r="K8918" s="6" t="s">
        <v>19465</v>
      </c>
      <c r="L8918" s="6" t="s">
        <v>95</v>
      </c>
      <c r="M8918" s="69">
        <v>30</v>
      </c>
      <c r="N8918" s="6" t="s">
        <v>59</v>
      </c>
      <c r="O8918" s="6" t="s">
        <v>5170</v>
      </c>
      <c r="R8918" s="91" t="str">
        <f t="shared" si="164"/>
        <v>S08D2480P002</v>
      </c>
      <c r="S8918" s="78">
        <f>VLOOKUP(I8918,品牌型号对应工厂型号!C:E,3,0)</f>
        <v>5</v>
      </c>
      <c r="T8918" s="76" t="str">
        <f>VLOOKUP(I8918,品牌型号对应工厂型号!C:I,7,0)</f>
        <v>138:DABL-10  2.0mil (S-15)</v>
      </c>
    </row>
    <row r="8919" spans="1:20">
      <c r="A8919" s="25">
        <v>43372</v>
      </c>
      <c r="B8919" s="25">
        <v>1.6676248842559289</v>
      </c>
      <c r="C8919" s="26" t="s">
        <v>19415</v>
      </c>
      <c r="D8919" s="25" t="s">
        <v>19466</v>
      </c>
      <c r="E8919" s="26" t="s">
        <v>3050</v>
      </c>
      <c r="F8919" s="25" t="s">
        <v>91</v>
      </c>
      <c r="G8919" s="69">
        <v>1.524</v>
      </c>
      <c r="H8919" s="25" t="s">
        <v>3051</v>
      </c>
      <c r="I8919" s="27" t="s">
        <v>3052</v>
      </c>
      <c r="J8919" s="69">
        <v>45.72</v>
      </c>
      <c r="K8919" s="6" t="s">
        <v>19467</v>
      </c>
      <c r="L8919" s="6" t="s">
        <v>95</v>
      </c>
      <c r="M8919" s="69">
        <v>30</v>
      </c>
      <c r="N8919" s="6" t="s">
        <v>59</v>
      </c>
      <c r="O8919" s="6" t="s">
        <v>5170</v>
      </c>
      <c r="R8919" s="91" t="str">
        <f t="shared" si="164"/>
        <v>S08D2480P010</v>
      </c>
      <c r="S8919" s="78">
        <f>VLOOKUP(I8919,品牌型号对应工厂型号!C:E,3,0)</f>
        <v>5</v>
      </c>
      <c r="T8919" s="76" t="str">
        <f>VLOOKUP(I8919,品牌型号对应工厂型号!C:I,7,0)</f>
        <v>138:DABL-10  2.0mil (S-15)</v>
      </c>
    </row>
    <row r="8920" spans="1:20">
      <c r="A8920" s="25">
        <v>43372</v>
      </c>
      <c r="B8920" s="25">
        <v>1.6676248842559289</v>
      </c>
      <c r="C8920" s="26" t="s">
        <v>19415</v>
      </c>
      <c r="D8920" s="25" t="s">
        <v>19468</v>
      </c>
      <c r="E8920" s="26" t="s">
        <v>3050</v>
      </c>
      <c r="F8920" s="25" t="s">
        <v>91</v>
      </c>
      <c r="G8920" s="69">
        <v>1.524</v>
      </c>
      <c r="H8920" s="25" t="s">
        <v>3051</v>
      </c>
      <c r="I8920" s="27" t="s">
        <v>3052</v>
      </c>
      <c r="J8920" s="69">
        <v>45.72</v>
      </c>
      <c r="K8920" s="6" t="s">
        <v>19469</v>
      </c>
      <c r="L8920" s="6" t="s">
        <v>95</v>
      </c>
      <c r="M8920" s="69">
        <v>30</v>
      </c>
      <c r="N8920" s="6" t="s">
        <v>59</v>
      </c>
      <c r="O8920" s="6" t="s">
        <v>5170</v>
      </c>
      <c r="R8920" s="91" t="str">
        <f t="shared" si="164"/>
        <v>S08D2480P003</v>
      </c>
      <c r="S8920" s="78">
        <f>VLOOKUP(I8920,品牌型号对应工厂型号!C:E,3,0)</f>
        <v>5</v>
      </c>
      <c r="T8920" s="76" t="str">
        <f>VLOOKUP(I8920,品牌型号对应工厂型号!C:I,7,0)</f>
        <v>138:DABL-10  2.0mil (S-15)</v>
      </c>
    </row>
    <row r="8921" spans="1:20">
      <c r="A8921" s="25">
        <v>43372</v>
      </c>
      <c r="B8921" s="25">
        <v>1.6676248842559289</v>
      </c>
      <c r="C8921" s="26" t="s">
        <v>19415</v>
      </c>
      <c r="D8921" s="25" t="s">
        <v>19470</v>
      </c>
      <c r="E8921" s="26" t="s">
        <v>3050</v>
      </c>
      <c r="F8921" s="25" t="s">
        <v>91</v>
      </c>
      <c r="G8921" s="69">
        <v>1.524</v>
      </c>
      <c r="H8921" s="25" t="s">
        <v>3051</v>
      </c>
      <c r="I8921" s="27" t="s">
        <v>3052</v>
      </c>
      <c r="J8921" s="69">
        <v>45.72</v>
      </c>
      <c r="K8921" s="6" t="s">
        <v>19471</v>
      </c>
      <c r="L8921" s="6" t="s">
        <v>95</v>
      </c>
      <c r="M8921" s="69">
        <v>30</v>
      </c>
      <c r="N8921" s="6" t="s">
        <v>59</v>
      </c>
      <c r="O8921" s="6" t="s">
        <v>5170</v>
      </c>
      <c r="R8921" s="91" t="str">
        <f t="shared" si="164"/>
        <v>S08D2480P012</v>
      </c>
      <c r="S8921" s="78">
        <f>VLOOKUP(I8921,品牌型号对应工厂型号!C:E,3,0)</f>
        <v>5</v>
      </c>
      <c r="T8921" s="76" t="str">
        <f>VLOOKUP(I8921,品牌型号对应工厂型号!C:I,7,0)</f>
        <v>138:DABL-10  2.0mil (S-15)</v>
      </c>
    </row>
    <row r="8922" spans="1:20">
      <c r="A8922" s="25">
        <v>43372</v>
      </c>
      <c r="B8922" s="25">
        <v>1.6676248842559289</v>
      </c>
      <c r="C8922" s="26" t="s">
        <v>19415</v>
      </c>
      <c r="D8922" s="25" t="s">
        <v>19472</v>
      </c>
      <c r="E8922" s="26" t="s">
        <v>3050</v>
      </c>
      <c r="F8922" s="25" t="s">
        <v>91</v>
      </c>
      <c r="G8922" s="69">
        <v>1.524</v>
      </c>
      <c r="H8922" s="25" t="s">
        <v>3051</v>
      </c>
      <c r="I8922" s="27" t="s">
        <v>3052</v>
      </c>
      <c r="J8922" s="69">
        <v>45.72</v>
      </c>
      <c r="K8922" s="6" t="s">
        <v>19473</v>
      </c>
      <c r="L8922" s="6" t="s">
        <v>95</v>
      </c>
      <c r="M8922" s="69">
        <v>30</v>
      </c>
      <c r="N8922" s="6" t="s">
        <v>59</v>
      </c>
      <c r="O8922" s="6" t="s">
        <v>5170</v>
      </c>
      <c r="R8922" s="91" t="str">
        <f t="shared" si="164"/>
        <v>S08D2480P008</v>
      </c>
      <c r="S8922" s="78">
        <f>VLOOKUP(I8922,品牌型号对应工厂型号!C:E,3,0)</f>
        <v>5</v>
      </c>
      <c r="T8922" s="76" t="str">
        <f>VLOOKUP(I8922,品牌型号对应工厂型号!C:I,7,0)</f>
        <v>138:DABL-10  2.0mil (S-15)</v>
      </c>
    </row>
    <row r="8923" spans="1:20">
      <c r="A8923" s="25">
        <v>43372</v>
      </c>
      <c r="B8923" s="25">
        <v>1.6676248842559289</v>
      </c>
      <c r="C8923" s="26" t="s">
        <v>19415</v>
      </c>
      <c r="D8923" s="25" t="s">
        <v>19474</v>
      </c>
      <c r="E8923" s="26" t="s">
        <v>3050</v>
      </c>
      <c r="F8923" s="25" t="s">
        <v>91</v>
      </c>
      <c r="G8923" s="69">
        <v>1.524</v>
      </c>
      <c r="H8923" s="25" t="s">
        <v>3051</v>
      </c>
      <c r="I8923" s="27" t="s">
        <v>3052</v>
      </c>
      <c r="J8923" s="69">
        <v>45.72</v>
      </c>
      <c r="K8923" s="6" t="s">
        <v>19475</v>
      </c>
      <c r="L8923" s="6" t="s">
        <v>95</v>
      </c>
      <c r="M8923" s="69">
        <v>30</v>
      </c>
      <c r="N8923" s="6" t="s">
        <v>59</v>
      </c>
      <c r="O8923" s="6" t="s">
        <v>5170</v>
      </c>
      <c r="R8923" s="91" t="str">
        <f t="shared" si="164"/>
        <v>S08D2480P007</v>
      </c>
      <c r="S8923" s="78">
        <f>VLOOKUP(I8923,品牌型号对应工厂型号!C:E,3,0)</f>
        <v>5</v>
      </c>
      <c r="T8923" s="76" t="str">
        <f>VLOOKUP(I8923,品牌型号对应工厂型号!C:I,7,0)</f>
        <v>138:DABL-10  2.0mil (S-15)</v>
      </c>
    </row>
    <row r="8924" spans="1:20">
      <c r="A8924" s="25">
        <v>43372</v>
      </c>
      <c r="B8924" s="25">
        <v>1.6676248842559289</v>
      </c>
      <c r="C8924" s="26" t="s">
        <v>19415</v>
      </c>
      <c r="D8924" s="25" t="s">
        <v>19476</v>
      </c>
      <c r="E8924" s="26" t="s">
        <v>3050</v>
      </c>
      <c r="F8924" s="25" t="s">
        <v>91</v>
      </c>
      <c r="G8924" s="69">
        <v>1.524</v>
      </c>
      <c r="H8924" s="25" t="s">
        <v>3051</v>
      </c>
      <c r="I8924" s="27" t="s">
        <v>3052</v>
      </c>
      <c r="J8924" s="69">
        <v>45.72</v>
      </c>
      <c r="K8924" s="6" t="s">
        <v>19477</v>
      </c>
      <c r="L8924" s="6" t="s">
        <v>95</v>
      </c>
      <c r="M8924" s="69">
        <v>30</v>
      </c>
      <c r="N8924" s="6" t="s">
        <v>59</v>
      </c>
      <c r="O8924" s="6" t="s">
        <v>5170</v>
      </c>
      <c r="R8924" s="91" t="str">
        <f t="shared" si="164"/>
        <v>S03N3478P017</v>
      </c>
      <c r="S8924" s="78">
        <f>VLOOKUP(I8924,品牌型号对应工厂型号!C:E,3,0)</f>
        <v>5</v>
      </c>
      <c r="T8924" s="76" t="str">
        <f>VLOOKUP(I8924,品牌型号对应工厂型号!C:I,7,0)</f>
        <v>138:DABL-10  2.0mil (S-15)</v>
      </c>
    </row>
    <row r="8925" spans="1:20">
      <c r="A8925" s="25">
        <v>43372</v>
      </c>
      <c r="B8925" s="25">
        <v>1.6676248842559289</v>
      </c>
      <c r="C8925" s="26" t="s">
        <v>19415</v>
      </c>
      <c r="D8925" s="25" t="s">
        <v>19478</v>
      </c>
      <c r="E8925" s="26" t="s">
        <v>3050</v>
      </c>
      <c r="F8925" s="25" t="s">
        <v>91</v>
      </c>
      <c r="G8925" s="69">
        <v>1.524</v>
      </c>
      <c r="H8925" s="25" t="s">
        <v>3051</v>
      </c>
      <c r="I8925" s="27" t="s">
        <v>3052</v>
      </c>
      <c r="J8925" s="69">
        <v>45.72</v>
      </c>
      <c r="K8925" s="6" t="s">
        <v>19479</v>
      </c>
      <c r="L8925" s="6" t="s">
        <v>95</v>
      </c>
      <c r="M8925" s="69">
        <v>30</v>
      </c>
      <c r="N8925" s="6" t="s">
        <v>59</v>
      </c>
      <c r="O8925" s="6" t="s">
        <v>5170</v>
      </c>
      <c r="R8925" s="91" t="str">
        <f t="shared" si="164"/>
        <v>S05D1201E025</v>
      </c>
      <c r="S8925" s="78">
        <f>VLOOKUP(I8925,品牌型号对应工厂型号!C:E,3,0)</f>
        <v>5</v>
      </c>
      <c r="T8925" s="76" t="str">
        <f>VLOOKUP(I8925,品牌型号对应工厂型号!C:I,7,0)</f>
        <v>138:DABL-10  2.0mil (S-15)</v>
      </c>
    </row>
    <row r="8926" spans="1:20">
      <c r="A8926" s="25">
        <v>43372</v>
      </c>
      <c r="B8926" s="25">
        <v>1.6676248842559289</v>
      </c>
      <c r="C8926" s="26" t="s">
        <v>19415</v>
      </c>
      <c r="D8926" s="25" t="s">
        <v>19480</v>
      </c>
      <c r="E8926" s="26" t="s">
        <v>3050</v>
      </c>
      <c r="F8926" s="25" t="s">
        <v>91</v>
      </c>
      <c r="G8926" s="69">
        <v>1.524</v>
      </c>
      <c r="H8926" s="25" t="s">
        <v>3051</v>
      </c>
      <c r="I8926" s="27" t="s">
        <v>3052</v>
      </c>
      <c r="J8926" s="69">
        <v>45.72</v>
      </c>
      <c r="K8926" s="6" t="s">
        <v>19481</v>
      </c>
      <c r="L8926" s="6" t="s">
        <v>95</v>
      </c>
      <c r="M8926" s="69">
        <v>30</v>
      </c>
      <c r="N8926" s="6" t="s">
        <v>59</v>
      </c>
      <c r="O8926" s="6" t="s">
        <v>5170</v>
      </c>
      <c r="R8926" s="91" t="str">
        <f t="shared" si="164"/>
        <v>S06D1120P010</v>
      </c>
      <c r="S8926" s="78">
        <f>VLOOKUP(I8926,品牌型号对应工厂型号!C:E,3,0)</f>
        <v>5</v>
      </c>
      <c r="T8926" s="76" t="str">
        <f>VLOOKUP(I8926,品牌型号对应工厂型号!C:I,7,0)</f>
        <v>138:DABL-10  2.0mil (S-15)</v>
      </c>
    </row>
    <row r="8927" spans="1:20">
      <c r="A8927" s="25">
        <v>43337</v>
      </c>
      <c r="B8927" s="25">
        <v>48.72436956018646</v>
      </c>
      <c r="C8927" s="26" t="s">
        <v>19622</v>
      </c>
      <c r="D8927" s="25" t="s">
        <v>19623</v>
      </c>
      <c r="E8927" s="26" t="s">
        <v>151</v>
      </c>
      <c r="F8927" s="25" t="s">
        <v>91</v>
      </c>
      <c r="G8927" s="69">
        <v>1.524</v>
      </c>
      <c r="H8927" s="25" t="s">
        <v>131</v>
      </c>
      <c r="I8927" s="27" t="s">
        <v>50</v>
      </c>
      <c r="J8927" s="69">
        <v>45.72</v>
      </c>
      <c r="K8927" s="6" t="s">
        <v>19624</v>
      </c>
      <c r="L8927" s="6" t="s">
        <v>95</v>
      </c>
      <c r="M8927" s="69">
        <v>30</v>
      </c>
      <c r="N8927" s="6" t="s">
        <v>59</v>
      </c>
      <c r="O8927" s="6" t="s">
        <v>130</v>
      </c>
      <c r="R8927" s="91" t="str">
        <f t="shared" ref="R8927:R8946" si="165">K8927</f>
        <v>S06D2447P004</v>
      </c>
      <c r="S8927" s="78">
        <f>VLOOKUP(I8927,品牌型号对应工厂型号!C:E,3,0)</f>
        <v>10</v>
      </c>
      <c r="T8927" s="76" t="str">
        <f>VLOOKUP(I8927,品牌型号对应工厂型号!C:I,7,0)</f>
        <v>111:2.0mil UGGN-70(ZYF-70)</v>
      </c>
    </row>
    <row r="8928" spans="1:20">
      <c r="A8928" s="25">
        <v>43337</v>
      </c>
      <c r="B8928" s="25">
        <v>48.72436956018646</v>
      </c>
      <c r="C8928" s="26" t="s">
        <v>19622</v>
      </c>
      <c r="D8928" s="25" t="s">
        <v>19625</v>
      </c>
      <c r="E8928" s="26" t="s">
        <v>151</v>
      </c>
      <c r="F8928" s="25" t="s">
        <v>91</v>
      </c>
      <c r="G8928" s="69">
        <v>1.524</v>
      </c>
      <c r="H8928" s="25" t="s">
        <v>131</v>
      </c>
      <c r="I8928" s="27" t="s">
        <v>50</v>
      </c>
      <c r="J8928" s="69">
        <v>45.72</v>
      </c>
      <c r="K8928" s="6" t="s">
        <v>19626</v>
      </c>
      <c r="L8928" s="6" t="s">
        <v>95</v>
      </c>
      <c r="M8928" s="69">
        <v>30</v>
      </c>
      <c r="N8928" s="6" t="s">
        <v>59</v>
      </c>
      <c r="O8928" s="6" t="s">
        <v>130</v>
      </c>
      <c r="R8928" s="91" t="str">
        <f t="shared" si="165"/>
        <v>S06D2446P002</v>
      </c>
      <c r="S8928" s="78">
        <f>VLOOKUP(I8928,品牌型号对应工厂型号!C:E,3,0)</f>
        <v>10</v>
      </c>
      <c r="T8928" s="76" t="str">
        <f>VLOOKUP(I8928,品牌型号对应工厂型号!C:I,7,0)</f>
        <v>111:2.0mil UGGN-70(ZYF-70)</v>
      </c>
    </row>
    <row r="8929" spans="1:20">
      <c r="A8929" s="25">
        <v>43337</v>
      </c>
      <c r="B8929" s="25">
        <v>48.72436956018646</v>
      </c>
      <c r="C8929" s="26" t="s">
        <v>19622</v>
      </c>
      <c r="D8929" s="25" t="s">
        <v>19627</v>
      </c>
      <c r="E8929" s="26" t="s">
        <v>151</v>
      </c>
      <c r="F8929" s="25" t="s">
        <v>91</v>
      </c>
      <c r="G8929" s="69">
        <v>1.524</v>
      </c>
      <c r="H8929" s="25" t="s">
        <v>131</v>
      </c>
      <c r="I8929" s="27" t="s">
        <v>50</v>
      </c>
      <c r="J8929" s="69">
        <v>45.72</v>
      </c>
      <c r="K8929" s="6" t="s">
        <v>19628</v>
      </c>
      <c r="L8929" s="6" t="s">
        <v>95</v>
      </c>
      <c r="M8929" s="69">
        <v>30</v>
      </c>
      <c r="N8929" s="6" t="s">
        <v>59</v>
      </c>
      <c r="O8929" s="6" t="s">
        <v>130</v>
      </c>
      <c r="R8929" s="91" t="str">
        <f t="shared" si="165"/>
        <v>S06D2447P010</v>
      </c>
      <c r="S8929" s="78">
        <f>VLOOKUP(I8929,品牌型号对应工厂型号!C:E,3,0)</f>
        <v>10</v>
      </c>
      <c r="T8929" s="76" t="str">
        <f>VLOOKUP(I8929,品牌型号对应工厂型号!C:I,7,0)</f>
        <v>111:2.0mil UGGN-70(ZYF-70)</v>
      </c>
    </row>
    <row r="8930" spans="1:20">
      <c r="A8930" s="25">
        <v>43337</v>
      </c>
      <c r="B8930" s="25">
        <v>48.72436956018646</v>
      </c>
      <c r="C8930" s="26" t="s">
        <v>19622</v>
      </c>
      <c r="D8930" s="25" t="s">
        <v>19629</v>
      </c>
      <c r="E8930" s="26" t="s">
        <v>151</v>
      </c>
      <c r="F8930" s="25" t="s">
        <v>91</v>
      </c>
      <c r="G8930" s="69">
        <v>1.524</v>
      </c>
      <c r="H8930" s="25" t="s">
        <v>131</v>
      </c>
      <c r="I8930" s="27" t="s">
        <v>50</v>
      </c>
      <c r="J8930" s="69">
        <v>45.72</v>
      </c>
      <c r="K8930" s="6" t="s">
        <v>19630</v>
      </c>
      <c r="L8930" s="6" t="s">
        <v>95</v>
      </c>
      <c r="M8930" s="69">
        <v>30</v>
      </c>
      <c r="N8930" s="6" t="s">
        <v>59</v>
      </c>
      <c r="O8930" s="6" t="s">
        <v>130</v>
      </c>
      <c r="R8930" s="91" t="str">
        <f t="shared" si="165"/>
        <v>S06D2447P003</v>
      </c>
      <c r="S8930" s="78">
        <f>VLOOKUP(I8930,品牌型号对应工厂型号!C:E,3,0)</f>
        <v>10</v>
      </c>
      <c r="T8930" s="76" t="str">
        <f>VLOOKUP(I8930,品牌型号对应工厂型号!C:I,7,0)</f>
        <v>111:2.0mil UGGN-70(ZYF-70)</v>
      </c>
    </row>
    <row r="8931" spans="1:20">
      <c r="A8931" s="25">
        <v>43337</v>
      </c>
      <c r="B8931" s="25">
        <v>48.72436956018646</v>
      </c>
      <c r="C8931" s="26" t="s">
        <v>19622</v>
      </c>
      <c r="D8931" s="25" t="s">
        <v>19631</v>
      </c>
      <c r="E8931" s="26" t="s">
        <v>153</v>
      </c>
      <c r="F8931" s="25" t="s">
        <v>4877</v>
      </c>
      <c r="G8931" s="69">
        <v>1.524</v>
      </c>
      <c r="H8931" s="25" t="s">
        <v>180</v>
      </c>
      <c r="I8931" s="27" t="s">
        <v>1478</v>
      </c>
      <c r="J8931" s="69">
        <v>45.72</v>
      </c>
      <c r="K8931" s="6" t="s">
        <v>19632</v>
      </c>
      <c r="L8931" s="6" t="s">
        <v>95</v>
      </c>
      <c r="M8931" s="69">
        <v>30</v>
      </c>
      <c r="N8931" s="6" t="s">
        <v>59</v>
      </c>
      <c r="O8931" s="6" t="s">
        <v>130</v>
      </c>
      <c r="R8931" s="91" t="str">
        <f t="shared" si="165"/>
        <v>S06D2438P028</v>
      </c>
      <c r="S8931" s="78">
        <f>VLOOKUP(I8931,品牌型号对应工厂型号!C:E,3,0)</f>
        <v>10</v>
      </c>
      <c r="T8931" s="76" t="str">
        <f>VLOOKUP(I8931,品牌型号对应工厂型号!C:I,7,0)</f>
        <v>113:2.0mil USGY-15(ZYF-88)</v>
      </c>
    </row>
    <row r="8932" spans="1:20">
      <c r="A8932" s="25">
        <v>43337</v>
      </c>
      <c r="B8932" s="25">
        <v>48.72436956018646</v>
      </c>
      <c r="C8932" s="26" t="s">
        <v>19622</v>
      </c>
      <c r="D8932" s="25" t="s">
        <v>19633</v>
      </c>
      <c r="E8932" s="26" t="s">
        <v>153</v>
      </c>
      <c r="F8932" s="25" t="s">
        <v>4877</v>
      </c>
      <c r="G8932" s="69">
        <v>1.524</v>
      </c>
      <c r="H8932" s="25" t="s">
        <v>180</v>
      </c>
      <c r="I8932" s="27" t="s">
        <v>1478</v>
      </c>
      <c r="J8932" s="69">
        <v>45.72</v>
      </c>
      <c r="K8932" s="6" t="s">
        <v>19634</v>
      </c>
      <c r="L8932" s="6" t="s">
        <v>95</v>
      </c>
      <c r="M8932" s="69">
        <v>30</v>
      </c>
      <c r="N8932" s="6" t="s">
        <v>59</v>
      </c>
      <c r="O8932" s="6" t="s">
        <v>130</v>
      </c>
      <c r="R8932" s="91" t="str">
        <f t="shared" si="165"/>
        <v>S06D2438P026</v>
      </c>
      <c r="S8932" s="78">
        <f>VLOOKUP(I8932,品牌型号对应工厂型号!C:E,3,0)</f>
        <v>10</v>
      </c>
      <c r="T8932" s="76" t="str">
        <f>VLOOKUP(I8932,品牌型号对应工厂型号!C:I,7,0)</f>
        <v>113:2.0mil USGY-15(ZYF-88)</v>
      </c>
    </row>
    <row r="8933" spans="1:20">
      <c r="A8933" s="25">
        <v>43337</v>
      </c>
      <c r="B8933" s="25">
        <v>48.72436956018646</v>
      </c>
      <c r="C8933" s="26" t="s">
        <v>19622</v>
      </c>
      <c r="D8933" s="25" t="s">
        <v>19635</v>
      </c>
      <c r="E8933" s="26" t="s">
        <v>153</v>
      </c>
      <c r="F8933" s="25" t="s">
        <v>4877</v>
      </c>
      <c r="G8933" s="69">
        <v>1.524</v>
      </c>
      <c r="H8933" s="25" t="s">
        <v>180</v>
      </c>
      <c r="I8933" s="27" t="s">
        <v>1478</v>
      </c>
      <c r="J8933" s="69">
        <v>45.72</v>
      </c>
      <c r="K8933" s="6" t="s">
        <v>19636</v>
      </c>
      <c r="L8933" s="6" t="s">
        <v>95</v>
      </c>
      <c r="M8933" s="69">
        <v>30</v>
      </c>
      <c r="N8933" s="6" t="s">
        <v>59</v>
      </c>
      <c r="O8933" s="6" t="s">
        <v>130</v>
      </c>
      <c r="R8933" s="91" t="str">
        <f t="shared" si="165"/>
        <v>S06D2438P019</v>
      </c>
      <c r="S8933" s="78">
        <f>VLOOKUP(I8933,品牌型号对应工厂型号!C:E,3,0)</f>
        <v>10</v>
      </c>
      <c r="T8933" s="76" t="str">
        <f>VLOOKUP(I8933,品牌型号对应工厂型号!C:I,7,0)</f>
        <v>113:2.0mil USGY-15(ZYF-88)</v>
      </c>
    </row>
    <row r="8934" spans="1:20">
      <c r="A8934" s="25">
        <v>43337</v>
      </c>
      <c r="B8934" s="25">
        <v>48.72436956018646</v>
      </c>
      <c r="C8934" s="26" t="s">
        <v>19622</v>
      </c>
      <c r="D8934" s="25" t="s">
        <v>19637</v>
      </c>
      <c r="E8934" s="26" t="s">
        <v>153</v>
      </c>
      <c r="F8934" s="25" t="s">
        <v>4877</v>
      </c>
      <c r="G8934" s="69">
        <v>1.524</v>
      </c>
      <c r="H8934" s="25" t="s">
        <v>180</v>
      </c>
      <c r="I8934" s="27" t="s">
        <v>1478</v>
      </c>
      <c r="J8934" s="69">
        <v>45.72</v>
      </c>
      <c r="K8934" s="6" t="s">
        <v>19638</v>
      </c>
      <c r="L8934" s="6" t="s">
        <v>95</v>
      </c>
      <c r="M8934" s="69">
        <v>30</v>
      </c>
      <c r="N8934" s="6" t="s">
        <v>59</v>
      </c>
      <c r="O8934" s="6" t="s">
        <v>130</v>
      </c>
      <c r="R8934" s="91" t="str">
        <f t="shared" si="165"/>
        <v>S06D2438P014</v>
      </c>
      <c r="S8934" s="78">
        <f>VLOOKUP(I8934,品牌型号对应工厂型号!C:E,3,0)</f>
        <v>10</v>
      </c>
      <c r="T8934" s="76" t="str">
        <f>VLOOKUP(I8934,品牌型号对应工厂型号!C:I,7,0)</f>
        <v>113:2.0mil USGY-15(ZYF-88)</v>
      </c>
    </row>
    <row r="8935" spans="1:20">
      <c r="A8935" s="25">
        <v>43337</v>
      </c>
      <c r="B8935" s="25">
        <v>48.72436956018646</v>
      </c>
      <c r="C8935" s="26" t="s">
        <v>19622</v>
      </c>
      <c r="D8935" s="25" t="s">
        <v>19639</v>
      </c>
      <c r="E8935" s="26" t="s">
        <v>153</v>
      </c>
      <c r="F8935" s="25" t="s">
        <v>4877</v>
      </c>
      <c r="G8935" s="69">
        <v>1.524</v>
      </c>
      <c r="H8935" s="25" t="s">
        <v>180</v>
      </c>
      <c r="I8935" s="27" t="s">
        <v>1478</v>
      </c>
      <c r="J8935" s="69">
        <v>45.72</v>
      </c>
      <c r="K8935" s="6" t="s">
        <v>19640</v>
      </c>
      <c r="L8935" s="6" t="s">
        <v>95</v>
      </c>
      <c r="M8935" s="69">
        <v>30</v>
      </c>
      <c r="N8935" s="6" t="s">
        <v>59</v>
      </c>
      <c r="O8935" s="6" t="s">
        <v>130</v>
      </c>
      <c r="R8935" s="91" t="str">
        <f t="shared" si="165"/>
        <v>S06D2438P036</v>
      </c>
      <c r="S8935" s="78">
        <f>VLOOKUP(I8935,品牌型号对应工厂型号!C:E,3,0)</f>
        <v>10</v>
      </c>
      <c r="T8935" s="76" t="str">
        <f>VLOOKUP(I8935,品牌型号对应工厂型号!C:I,7,0)</f>
        <v>113:2.0mil USGY-15(ZYF-88)</v>
      </c>
    </row>
    <row r="8936" spans="1:20">
      <c r="A8936" s="25">
        <v>43337</v>
      </c>
      <c r="B8936" s="25">
        <v>48.72436956018646</v>
      </c>
      <c r="C8936" s="26" t="s">
        <v>19622</v>
      </c>
      <c r="D8936" s="25" t="s">
        <v>19641</v>
      </c>
      <c r="E8936" s="26" t="s">
        <v>153</v>
      </c>
      <c r="F8936" s="25" t="s">
        <v>4877</v>
      </c>
      <c r="G8936" s="69">
        <v>1.524</v>
      </c>
      <c r="H8936" s="25" t="s">
        <v>180</v>
      </c>
      <c r="I8936" s="27" t="s">
        <v>1478</v>
      </c>
      <c r="J8936" s="69">
        <v>45.72</v>
      </c>
      <c r="K8936" s="6" t="s">
        <v>19642</v>
      </c>
      <c r="L8936" s="6" t="s">
        <v>95</v>
      </c>
      <c r="M8936" s="69">
        <v>30</v>
      </c>
      <c r="N8936" s="6" t="s">
        <v>59</v>
      </c>
      <c r="O8936" s="6" t="s">
        <v>130</v>
      </c>
      <c r="R8936" s="91" t="str">
        <f t="shared" si="165"/>
        <v>S06D2438P029</v>
      </c>
      <c r="S8936" s="78">
        <f>VLOOKUP(I8936,品牌型号对应工厂型号!C:E,3,0)</f>
        <v>10</v>
      </c>
      <c r="T8936" s="76" t="str">
        <f>VLOOKUP(I8936,品牌型号对应工厂型号!C:I,7,0)</f>
        <v>113:2.0mil USGY-15(ZYF-88)</v>
      </c>
    </row>
    <row r="8937" spans="1:20">
      <c r="A8937" s="25">
        <v>43337</v>
      </c>
      <c r="B8937" s="25">
        <v>48.72436956018646</v>
      </c>
      <c r="C8937" s="26" t="s">
        <v>19622</v>
      </c>
      <c r="D8937" s="25" t="s">
        <v>19643</v>
      </c>
      <c r="E8937" s="26" t="s">
        <v>153</v>
      </c>
      <c r="F8937" s="25" t="s">
        <v>4877</v>
      </c>
      <c r="G8937" s="69">
        <v>1.524</v>
      </c>
      <c r="H8937" s="25" t="s">
        <v>180</v>
      </c>
      <c r="I8937" s="27" t="s">
        <v>1478</v>
      </c>
      <c r="J8937" s="69">
        <v>45.72</v>
      </c>
      <c r="K8937" s="6" t="s">
        <v>19644</v>
      </c>
      <c r="L8937" s="6" t="s">
        <v>95</v>
      </c>
      <c r="M8937" s="69">
        <v>30</v>
      </c>
      <c r="N8937" s="6" t="s">
        <v>59</v>
      </c>
      <c r="O8937" s="6" t="s">
        <v>130</v>
      </c>
      <c r="R8937" s="91" t="str">
        <f t="shared" si="165"/>
        <v>S06D2438P033</v>
      </c>
      <c r="S8937" s="78">
        <f>VLOOKUP(I8937,品牌型号对应工厂型号!C:E,3,0)</f>
        <v>10</v>
      </c>
      <c r="T8937" s="76" t="str">
        <f>VLOOKUP(I8937,品牌型号对应工厂型号!C:I,7,0)</f>
        <v>113:2.0mil USGY-15(ZYF-88)</v>
      </c>
    </row>
    <row r="8938" spans="1:20">
      <c r="A8938" s="25">
        <v>43337</v>
      </c>
      <c r="B8938" s="25">
        <v>48.72436956018646</v>
      </c>
      <c r="C8938" s="26" t="s">
        <v>19622</v>
      </c>
      <c r="D8938" s="25" t="s">
        <v>19645</v>
      </c>
      <c r="E8938" s="26" t="s">
        <v>153</v>
      </c>
      <c r="F8938" s="25" t="s">
        <v>4877</v>
      </c>
      <c r="G8938" s="69">
        <v>1.524</v>
      </c>
      <c r="H8938" s="25" t="s">
        <v>180</v>
      </c>
      <c r="I8938" s="27" t="s">
        <v>1478</v>
      </c>
      <c r="J8938" s="69">
        <v>45.72</v>
      </c>
      <c r="K8938" s="6" t="s">
        <v>19646</v>
      </c>
      <c r="L8938" s="6" t="s">
        <v>95</v>
      </c>
      <c r="M8938" s="69">
        <v>30</v>
      </c>
      <c r="N8938" s="6" t="s">
        <v>59</v>
      </c>
      <c r="O8938" s="6" t="s">
        <v>130</v>
      </c>
      <c r="R8938" s="91" t="str">
        <f t="shared" si="165"/>
        <v>S06D2438P034</v>
      </c>
      <c r="S8938" s="78">
        <f>VLOOKUP(I8938,品牌型号对应工厂型号!C:E,3,0)</f>
        <v>10</v>
      </c>
      <c r="T8938" s="76" t="str">
        <f>VLOOKUP(I8938,品牌型号对应工厂型号!C:I,7,0)</f>
        <v>113:2.0mil USGY-15(ZYF-88)</v>
      </c>
    </row>
    <row r="8939" spans="1:20">
      <c r="A8939" s="25">
        <v>43337</v>
      </c>
      <c r="B8939" s="25">
        <v>48.72436956018646</v>
      </c>
      <c r="C8939" s="26" t="s">
        <v>19622</v>
      </c>
      <c r="D8939" s="25" t="s">
        <v>19647</v>
      </c>
      <c r="E8939" s="26" t="s">
        <v>153</v>
      </c>
      <c r="F8939" s="25" t="s">
        <v>4877</v>
      </c>
      <c r="G8939" s="69">
        <v>1.524</v>
      </c>
      <c r="H8939" s="25" t="s">
        <v>180</v>
      </c>
      <c r="I8939" s="27" t="s">
        <v>1478</v>
      </c>
      <c r="J8939" s="69">
        <v>45.72</v>
      </c>
      <c r="K8939" s="6" t="s">
        <v>19648</v>
      </c>
      <c r="L8939" s="6" t="s">
        <v>95</v>
      </c>
      <c r="M8939" s="69">
        <v>30</v>
      </c>
      <c r="N8939" s="6" t="s">
        <v>59</v>
      </c>
      <c r="O8939" s="6" t="s">
        <v>130</v>
      </c>
      <c r="R8939" s="91" t="str">
        <f t="shared" si="165"/>
        <v>S06D2438P047</v>
      </c>
      <c r="S8939" s="78">
        <f>VLOOKUP(I8939,品牌型号对应工厂型号!C:E,3,0)</f>
        <v>10</v>
      </c>
      <c r="T8939" s="76" t="str">
        <f>VLOOKUP(I8939,品牌型号对应工厂型号!C:I,7,0)</f>
        <v>113:2.0mil USGY-15(ZYF-88)</v>
      </c>
    </row>
    <row r="8940" spans="1:20">
      <c r="A8940" s="25">
        <v>43337</v>
      </c>
      <c r="B8940" s="25">
        <v>48.72436956018646</v>
      </c>
      <c r="C8940" s="26" t="s">
        <v>19622</v>
      </c>
      <c r="D8940" s="25" t="s">
        <v>19649</v>
      </c>
      <c r="E8940" s="26" t="s">
        <v>153</v>
      </c>
      <c r="F8940" s="25" t="s">
        <v>4877</v>
      </c>
      <c r="G8940" s="69">
        <v>1.524</v>
      </c>
      <c r="H8940" s="25" t="s">
        <v>180</v>
      </c>
      <c r="I8940" s="27" t="s">
        <v>1478</v>
      </c>
      <c r="J8940" s="69">
        <v>45.72</v>
      </c>
      <c r="K8940" s="6" t="s">
        <v>19650</v>
      </c>
      <c r="L8940" s="6" t="s">
        <v>95</v>
      </c>
      <c r="M8940" s="69">
        <v>30</v>
      </c>
      <c r="N8940" s="6" t="s">
        <v>59</v>
      </c>
      <c r="O8940" s="6" t="s">
        <v>130</v>
      </c>
      <c r="R8940" s="91" t="str">
        <f t="shared" si="165"/>
        <v>S06D2438P038</v>
      </c>
      <c r="S8940" s="78">
        <f>VLOOKUP(I8940,品牌型号对应工厂型号!C:E,3,0)</f>
        <v>10</v>
      </c>
      <c r="T8940" s="76" t="str">
        <f>VLOOKUP(I8940,品牌型号对应工厂型号!C:I,7,0)</f>
        <v>113:2.0mil USGY-15(ZYF-88)</v>
      </c>
    </row>
    <row r="8941" spans="1:20">
      <c r="A8941" s="25">
        <v>43337</v>
      </c>
      <c r="B8941" s="25">
        <v>48.72436956018646</v>
      </c>
      <c r="C8941" s="26" t="s">
        <v>19622</v>
      </c>
      <c r="D8941" s="25" t="s">
        <v>19651</v>
      </c>
      <c r="E8941" s="26" t="s">
        <v>153</v>
      </c>
      <c r="F8941" s="25" t="s">
        <v>4877</v>
      </c>
      <c r="G8941" s="69">
        <v>1.524</v>
      </c>
      <c r="H8941" s="25" t="s">
        <v>180</v>
      </c>
      <c r="I8941" s="27" t="s">
        <v>1478</v>
      </c>
      <c r="J8941" s="69">
        <v>45.72</v>
      </c>
      <c r="K8941" s="6" t="s">
        <v>19652</v>
      </c>
      <c r="L8941" s="6" t="s">
        <v>95</v>
      </c>
      <c r="M8941" s="69">
        <v>30</v>
      </c>
      <c r="N8941" s="6" t="s">
        <v>59</v>
      </c>
      <c r="O8941" s="6" t="s">
        <v>130</v>
      </c>
      <c r="R8941" s="91" t="str">
        <f t="shared" si="165"/>
        <v>S06D2438P025</v>
      </c>
      <c r="S8941" s="78">
        <f>VLOOKUP(I8941,品牌型号对应工厂型号!C:E,3,0)</f>
        <v>10</v>
      </c>
      <c r="T8941" s="76" t="str">
        <f>VLOOKUP(I8941,品牌型号对应工厂型号!C:I,7,0)</f>
        <v>113:2.0mil USGY-15(ZYF-88)</v>
      </c>
    </row>
    <row r="8942" spans="1:20">
      <c r="A8942" s="25">
        <v>43337</v>
      </c>
      <c r="B8942" s="25">
        <v>48.72436956018646</v>
      </c>
      <c r="C8942" s="26" t="s">
        <v>19622</v>
      </c>
      <c r="D8942" s="25" t="s">
        <v>19653</v>
      </c>
      <c r="E8942" s="26" t="s">
        <v>153</v>
      </c>
      <c r="F8942" s="25" t="s">
        <v>4877</v>
      </c>
      <c r="G8942" s="69">
        <v>1.524</v>
      </c>
      <c r="H8942" s="25" t="s">
        <v>180</v>
      </c>
      <c r="I8942" s="27" t="s">
        <v>1478</v>
      </c>
      <c r="J8942" s="69">
        <v>45.72</v>
      </c>
      <c r="K8942" s="6" t="s">
        <v>19654</v>
      </c>
      <c r="L8942" s="6" t="s">
        <v>95</v>
      </c>
      <c r="M8942" s="69">
        <v>30</v>
      </c>
      <c r="N8942" s="6" t="s">
        <v>59</v>
      </c>
      <c r="O8942" s="6" t="s">
        <v>130</v>
      </c>
      <c r="R8942" s="91" t="str">
        <f t="shared" si="165"/>
        <v>S06D2438P035</v>
      </c>
      <c r="S8942" s="78">
        <f>VLOOKUP(I8942,品牌型号对应工厂型号!C:E,3,0)</f>
        <v>10</v>
      </c>
      <c r="T8942" s="76" t="str">
        <f>VLOOKUP(I8942,品牌型号对应工厂型号!C:I,7,0)</f>
        <v>113:2.0mil USGY-15(ZYF-88)</v>
      </c>
    </row>
    <row r="8943" spans="1:20">
      <c r="A8943" s="25">
        <v>43337</v>
      </c>
      <c r="B8943" s="25">
        <v>48.72436956018646</v>
      </c>
      <c r="C8943" s="26" t="s">
        <v>19622</v>
      </c>
      <c r="D8943" s="25" t="s">
        <v>19655</v>
      </c>
      <c r="E8943" s="26" t="s">
        <v>153</v>
      </c>
      <c r="F8943" s="25" t="s">
        <v>4877</v>
      </c>
      <c r="G8943" s="69">
        <v>1.524</v>
      </c>
      <c r="H8943" s="25" t="s">
        <v>180</v>
      </c>
      <c r="I8943" s="27" t="s">
        <v>1478</v>
      </c>
      <c r="J8943" s="69">
        <v>45.72</v>
      </c>
      <c r="K8943" s="6" t="s">
        <v>19656</v>
      </c>
      <c r="L8943" s="6" t="s">
        <v>95</v>
      </c>
      <c r="M8943" s="69">
        <v>30</v>
      </c>
      <c r="N8943" s="6" t="s">
        <v>59</v>
      </c>
      <c r="O8943" s="6" t="s">
        <v>130</v>
      </c>
      <c r="R8943" s="91" t="str">
        <f t="shared" si="165"/>
        <v>S06D2438P046</v>
      </c>
      <c r="S8943" s="78">
        <f>VLOOKUP(I8943,品牌型号对应工厂型号!C:E,3,0)</f>
        <v>10</v>
      </c>
      <c r="T8943" s="76" t="str">
        <f>VLOOKUP(I8943,品牌型号对应工厂型号!C:I,7,0)</f>
        <v>113:2.0mil USGY-15(ZYF-88)</v>
      </c>
    </row>
    <row r="8944" spans="1:20">
      <c r="A8944" s="25">
        <v>43337</v>
      </c>
      <c r="B8944" s="25">
        <v>48.72436956018646</v>
      </c>
      <c r="C8944" s="26" t="s">
        <v>19622</v>
      </c>
      <c r="D8944" s="25" t="s">
        <v>19657</v>
      </c>
      <c r="E8944" s="26" t="s">
        <v>154</v>
      </c>
      <c r="F8944" s="25" t="s">
        <v>91</v>
      </c>
      <c r="G8944" s="69">
        <v>1.524</v>
      </c>
      <c r="H8944" s="25" t="s">
        <v>1967</v>
      </c>
      <c r="I8944" s="27" t="s">
        <v>1968</v>
      </c>
      <c r="J8944" s="69">
        <v>45.72</v>
      </c>
      <c r="K8944" s="6" t="s">
        <v>19658</v>
      </c>
      <c r="L8944" s="6" t="s">
        <v>95</v>
      </c>
      <c r="M8944" s="69">
        <v>30</v>
      </c>
      <c r="N8944" s="6" t="s">
        <v>59</v>
      </c>
      <c r="O8944" s="6" t="s">
        <v>130</v>
      </c>
      <c r="R8944" s="91" t="str">
        <f t="shared" si="165"/>
        <v>S06D1182P006</v>
      </c>
      <c r="S8944" s="78">
        <f>VLOOKUP(I8944,品牌型号对应工厂型号!C:E,3,0)</f>
        <v>10</v>
      </c>
      <c r="T8944" s="76" t="str">
        <f>VLOOKUP(I8944,品牌型号对应工厂型号!C:I,7,0)</f>
        <v>112:2.0mil USGY-35(ZYF-66)</v>
      </c>
    </row>
    <row r="8945" spans="1:20">
      <c r="A8945" s="25">
        <v>43337</v>
      </c>
      <c r="B8945" s="25">
        <v>48.72436956018646</v>
      </c>
      <c r="C8945" s="26" t="s">
        <v>19622</v>
      </c>
      <c r="D8945" s="25" t="s">
        <v>19659</v>
      </c>
      <c r="E8945" s="26" t="s">
        <v>154</v>
      </c>
      <c r="F8945" s="25" t="s">
        <v>91</v>
      </c>
      <c r="G8945" s="69">
        <v>1.524</v>
      </c>
      <c r="H8945" s="25" t="s">
        <v>1967</v>
      </c>
      <c r="I8945" s="27" t="s">
        <v>1968</v>
      </c>
      <c r="J8945" s="69">
        <v>45.72</v>
      </c>
      <c r="K8945" s="6" t="s">
        <v>19660</v>
      </c>
      <c r="L8945" s="6" t="s">
        <v>95</v>
      </c>
      <c r="M8945" s="69">
        <v>30</v>
      </c>
      <c r="N8945" s="6" t="s">
        <v>59</v>
      </c>
      <c r="O8945" s="6" t="s">
        <v>130</v>
      </c>
      <c r="R8945" s="91" t="str">
        <f t="shared" si="165"/>
        <v>S06D1183P038</v>
      </c>
      <c r="S8945" s="78">
        <f>VLOOKUP(I8945,品牌型号对应工厂型号!C:E,3,0)</f>
        <v>10</v>
      </c>
      <c r="T8945" s="76" t="str">
        <f>VLOOKUP(I8945,品牌型号对应工厂型号!C:I,7,0)</f>
        <v>112:2.0mil USGY-35(ZYF-66)</v>
      </c>
    </row>
    <row r="8946" spans="1:20">
      <c r="A8946" s="25">
        <v>43337</v>
      </c>
      <c r="B8946" s="25">
        <v>48.72436956018646</v>
      </c>
      <c r="C8946" s="26" t="s">
        <v>19622</v>
      </c>
      <c r="D8946" s="25" t="s">
        <v>19661</v>
      </c>
      <c r="E8946" s="26" t="s">
        <v>154</v>
      </c>
      <c r="F8946" s="25" t="s">
        <v>91</v>
      </c>
      <c r="G8946" s="69">
        <v>1.524</v>
      </c>
      <c r="H8946" s="25" t="s">
        <v>1967</v>
      </c>
      <c r="I8946" s="27" t="s">
        <v>1968</v>
      </c>
      <c r="J8946" s="69">
        <v>45.72</v>
      </c>
      <c r="K8946" s="6" t="s">
        <v>19662</v>
      </c>
      <c r="L8946" s="6" t="s">
        <v>95</v>
      </c>
      <c r="M8946" s="69">
        <v>30</v>
      </c>
      <c r="N8946" s="6" t="s">
        <v>59</v>
      </c>
      <c r="O8946" s="6" t="s">
        <v>130</v>
      </c>
      <c r="R8946" s="91" t="str">
        <f t="shared" si="165"/>
        <v>S06D1182P003</v>
      </c>
      <c r="S8946" s="78">
        <f>VLOOKUP(I8946,品牌型号对应工厂型号!C:E,3,0)</f>
        <v>10</v>
      </c>
      <c r="T8946" s="76" t="str">
        <f>VLOOKUP(I8946,品牌型号对应工厂型号!C:I,7,0)</f>
        <v>112:2.0mil USGY-35(ZYF-66)</v>
      </c>
    </row>
    <row r="8947" spans="1:20">
      <c r="A8947" s="25">
        <v>43340</v>
      </c>
      <c r="B8947" s="25">
        <v>45.725906134255638</v>
      </c>
      <c r="C8947" s="26" t="s">
        <v>19663</v>
      </c>
      <c r="D8947" s="25" t="s">
        <v>19664</v>
      </c>
      <c r="E8947" s="26" t="s">
        <v>139</v>
      </c>
      <c r="F8947" s="25" t="s">
        <v>94</v>
      </c>
      <c r="G8947" s="69">
        <v>0.91400000000000003</v>
      </c>
      <c r="H8947" s="25" t="s">
        <v>2165</v>
      </c>
      <c r="I8947" s="27" t="s">
        <v>140</v>
      </c>
      <c r="J8947" s="69">
        <v>27.42</v>
      </c>
      <c r="K8947" s="6" t="s">
        <v>19665</v>
      </c>
      <c r="L8947" s="6" t="s">
        <v>95</v>
      </c>
      <c r="M8947" s="69">
        <v>30</v>
      </c>
      <c r="N8947" s="6" t="s">
        <v>59</v>
      </c>
      <c r="O8947" s="6" t="s">
        <v>130</v>
      </c>
      <c r="R8947" s="91" t="str">
        <f t="shared" ref="R8947:R8953" si="166">K8947</f>
        <v>S07D2587P001</v>
      </c>
      <c r="S8947" s="78">
        <f>VLOOKUP(I8947,品牌型号对应工厂型号!C:E,3,0)</f>
        <v>10</v>
      </c>
      <c r="T8947" s="76" t="str">
        <f>VLOOKUP(I8947,品牌型号对应工厂型号!C:I,7,0)</f>
        <v>129:3.0mil EXGR-70(K-70S）</v>
      </c>
    </row>
    <row r="8948" spans="1:20">
      <c r="A8948" s="25">
        <v>43340</v>
      </c>
      <c r="B8948" s="25">
        <v>45.725906134255638</v>
      </c>
      <c r="C8948" s="26" t="s">
        <v>19663</v>
      </c>
      <c r="D8948" s="25" t="s">
        <v>19666</v>
      </c>
      <c r="E8948" s="26" t="s">
        <v>139</v>
      </c>
      <c r="F8948" s="25" t="s">
        <v>94</v>
      </c>
      <c r="G8948" s="69">
        <v>0.91400000000000003</v>
      </c>
      <c r="H8948" s="25" t="s">
        <v>2165</v>
      </c>
      <c r="I8948" s="27" t="s">
        <v>140</v>
      </c>
      <c r="J8948" s="69">
        <v>27.42</v>
      </c>
      <c r="K8948" s="6" t="s">
        <v>19667</v>
      </c>
      <c r="L8948" s="6" t="s">
        <v>95</v>
      </c>
      <c r="M8948" s="69">
        <v>30</v>
      </c>
      <c r="N8948" s="6" t="s">
        <v>59</v>
      </c>
      <c r="O8948" s="6" t="s">
        <v>130</v>
      </c>
      <c r="R8948" s="91" t="str">
        <f t="shared" si="166"/>
        <v>S07D2588P010</v>
      </c>
      <c r="S8948" s="78">
        <f>VLOOKUP(I8948,品牌型号对应工厂型号!C:E,3,0)</f>
        <v>10</v>
      </c>
      <c r="T8948" s="76" t="str">
        <f>VLOOKUP(I8948,品牌型号对应工厂型号!C:I,7,0)</f>
        <v>129:3.0mil EXGR-70(K-70S）</v>
      </c>
    </row>
    <row r="8949" spans="1:20">
      <c r="A8949" s="25">
        <v>43340</v>
      </c>
      <c r="B8949" s="25">
        <v>45.725906134255638</v>
      </c>
      <c r="C8949" s="26" t="s">
        <v>19663</v>
      </c>
      <c r="D8949" s="25" t="s">
        <v>19668</v>
      </c>
      <c r="E8949" s="26" t="s">
        <v>139</v>
      </c>
      <c r="F8949" s="25" t="s">
        <v>94</v>
      </c>
      <c r="G8949" s="69">
        <v>0.91400000000000003</v>
      </c>
      <c r="H8949" s="25" t="s">
        <v>2165</v>
      </c>
      <c r="I8949" s="27" t="s">
        <v>140</v>
      </c>
      <c r="J8949" s="69">
        <v>27.42</v>
      </c>
      <c r="K8949" s="6" t="s">
        <v>19669</v>
      </c>
      <c r="L8949" s="6" t="s">
        <v>95</v>
      </c>
      <c r="M8949" s="69">
        <v>30</v>
      </c>
      <c r="N8949" s="6" t="s">
        <v>59</v>
      </c>
      <c r="O8949" s="6" t="s">
        <v>130</v>
      </c>
      <c r="R8949" s="91" t="str">
        <f t="shared" si="166"/>
        <v>S07D2588P007</v>
      </c>
      <c r="S8949" s="78">
        <f>VLOOKUP(I8949,品牌型号对应工厂型号!C:E,3,0)</f>
        <v>10</v>
      </c>
      <c r="T8949" s="76" t="str">
        <f>VLOOKUP(I8949,品牌型号对应工厂型号!C:I,7,0)</f>
        <v>129:3.0mil EXGR-70(K-70S）</v>
      </c>
    </row>
    <row r="8950" spans="1:20">
      <c r="A8950" s="25">
        <v>43340</v>
      </c>
      <c r="B8950" s="25">
        <v>45.725906134255638</v>
      </c>
      <c r="C8950" s="26" t="s">
        <v>19663</v>
      </c>
      <c r="D8950" s="25" t="s">
        <v>19670</v>
      </c>
      <c r="E8950" s="26" t="s">
        <v>139</v>
      </c>
      <c r="F8950" s="25" t="s">
        <v>94</v>
      </c>
      <c r="G8950" s="69">
        <v>0.91400000000000003</v>
      </c>
      <c r="H8950" s="25" t="s">
        <v>2165</v>
      </c>
      <c r="I8950" s="27" t="s">
        <v>140</v>
      </c>
      <c r="J8950" s="69">
        <v>27.42</v>
      </c>
      <c r="K8950" s="6" t="s">
        <v>19671</v>
      </c>
      <c r="L8950" s="6" t="s">
        <v>95</v>
      </c>
      <c r="M8950" s="69">
        <v>30</v>
      </c>
      <c r="N8950" s="6" t="s">
        <v>59</v>
      </c>
      <c r="O8950" s="6" t="s">
        <v>130</v>
      </c>
      <c r="R8950" s="91" t="str">
        <f t="shared" si="166"/>
        <v>S07D2588P001</v>
      </c>
      <c r="S8950" s="78">
        <f>VLOOKUP(I8950,品牌型号对应工厂型号!C:E,3,0)</f>
        <v>10</v>
      </c>
      <c r="T8950" s="76" t="str">
        <f>VLOOKUP(I8950,品牌型号对应工厂型号!C:I,7,0)</f>
        <v>129:3.0mil EXGR-70(K-70S）</v>
      </c>
    </row>
    <row r="8951" spans="1:20">
      <c r="A8951" s="25">
        <v>43340</v>
      </c>
      <c r="B8951" s="25">
        <v>45.725906134255638</v>
      </c>
      <c r="C8951" s="26" t="s">
        <v>19663</v>
      </c>
      <c r="D8951" s="25" t="s">
        <v>19672</v>
      </c>
      <c r="E8951" s="26" t="s">
        <v>139</v>
      </c>
      <c r="F8951" s="25" t="s">
        <v>94</v>
      </c>
      <c r="G8951" s="69">
        <v>0.91400000000000003</v>
      </c>
      <c r="H8951" s="25" t="s">
        <v>2165</v>
      </c>
      <c r="I8951" s="27" t="s">
        <v>140</v>
      </c>
      <c r="J8951" s="69">
        <v>27.42</v>
      </c>
      <c r="K8951" s="6" t="s">
        <v>19673</v>
      </c>
      <c r="L8951" s="6" t="s">
        <v>95</v>
      </c>
      <c r="M8951" s="69">
        <v>30</v>
      </c>
      <c r="N8951" s="6" t="s">
        <v>59</v>
      </c>
      <c r="O8951" s="6" t="s">
        <v>130</v>
      </c>
      <c r="R8951" s="91" t="str">
        <f t="shared" si="166"/>
        <v>S07D2588P003</v>
      </c>
      <c r="S8951" s="78">
        <f>VLOOKUP(I8951,品牌型号对应工厂型号!C:E,3,0)</f>
        <v>10</v>
      </c>
      <c r="T8951" s="76" t="str">
        <f>VLOOKUP(I8951,品牌型号对应工厂型号!C:I,7,0)</f>
        <v>129:3.0mil EXGR-70(K-70S）</v>
      </c>
    </row>
    <row r="8952" spans="1:20">
      <c r="A8952" s="25">
        <v>43340</v>
      </c>
      <c r="B8952" s="25">
        <v>45.725906134255638</v>
      </c>
      <c r="C8952" s="26" t="s">
        <v>19663</v>
      </c>
      <c r="D8952" s="25" t="s">
        <v>19674</v>
      </c>
      <c r="E8952" s="26" t="s">
        <v>19675</v>
      </c>
      <c r="F8952" s="25" t="s">
        <v>93</v>
      </c>
      <c r="G8952" s="69">
        <v>1.524</v>
      </c>
      <c r="H8952" s="25" t="s">
        <v>121</v>
      </c>
      <c r="I8952" s="27" t="s">
        <v>19676</v>
      </c>
      <c r="J8952" s="69">
        <v>45.72</v>
      </c>
      <c r="K8952" s="6" t="s">
        <v>19677</v>
      </c>
      <c r="L8952" s="6" t="s">
        <v>95</v>
      </c>
      <c r="M8952" s="69">
        <v>30</v>
      </c>
      <c r="N8952" s="6" t="s">
        <v>59</v>
      </c>
      <c r="O8952" s="6" t="s">
        <v>130</v>
      </c>
      <c r="R8952" s="91" t="str">
        <f t="shared" si="166"/>
        <v>S05D2702P007</v>
      </c>
      <c r="S8952" s="78" t="e">
        <f>VLOOKUP(I8952,品牌型号对应工厂型号!C:E,3,0)</f>
        <v>#N/A</v>
      </c>
      <c r="T8952" s="76" t="e">
        <f>VLOOKUP(I8952,品牌型号对应工厂型号!C:I,7,0)</f>
        <v>#N/A</v>
      </c>
    </row>
    <row r="8953" spans="1:20">
      <c r="A8953" s="25">
        <v>43340</v>
      </c>
      <c r="B8953" s="25">
        <v>45.725906134255638</v>
      </c>
      <c r="C8953" s="26" t="s">
        <v>19663</v>
      </c>
      <c r="D8953" s="25" t="s">
        <v>19678</v>
      </c>
      <c r="E8953" s="26" t="s">
        <v>19675</v>
      </c>
      <c r="F8953" s="25" t="s">
        <v>93</v>
      </c>
      <c r="G8953" s="69">
        <v>1.524</v>
      </c>
      <c r="H8953" s="25" t="s">
        <v>121</v>
      </c>
      <c r="I8953" s="27" t="s">
        <v>19676</v>
      </c>
      <c r="J8953" s="69">
        <v>45.72</v>
      </c>
      <c r="K8953" s="6" t="s">
        <v>19679</v>
      </c>
      <c r="L8953" s="6" t="s">
        <v>95</v>
      </c>
      <c r="M8953" s="69">
        <v>30</v>
      </c>
      <c r="N8953" s="6" t="s">
        <v>59</v>
      </c>
      <c r="O8953" s="6" t="s">
        <v>130</v>
      </c>
      <c r="R8953" s="91" t="str">
        <f t="shared" si="166"/>
        <v>S05D2702P008</v>
      </c>
      <c r="S8953" s="78" t="e">
        <f>VLOOKUP(I8953,品牌型号对应工厂型号!C:E,3,0)</f>
        <v>#N/A</v>
      </c>
      <c r="T8953" s="76" t="e">
        <f>VLOOKUP(I8953,品牌型号对应工厂型号!C:I,7,0)</f>
        <v>#N/A</v>
      </c>
    </row>
    <row r="8954" spans="1:20">
      <c r="A8954" s="25">
        <v>43381</v>
      </c>
      <c r="B8954" s="25">
        <v>9.8827471064796555</v>
      </c>
      <c r="C8954" s="26" t="s">
        <v>19680</v>
      </c>
      <c r="D8954" s="25" t="s">
        <v>19681</v>
      </c>
      <c r="E8954" s="26" t="s">
        <v>928</v>
      </c>
      <c r="F8954" s="25" t="s">
        <v>94</v>
      </c>
      <c r="G8954" s="69">
        <v>1.524</v>
      </c>
      <c r="H8954" s="25" t="s">
        <v>929</v>
      </c>
      <c r="I8954" s="27" t="s">
        <v>930</v>
      </c>
      <c r="J8954" s="69">
        <v>22.86</v>
      </c>
      <c r="K8954" s="6" t="s">
        <v>19682</v>
      </c>
      <c r="L8954" s="6" t="s">
        <v>95</v>
      </c>
      <c r="M8954" s="69">
        <v>15</v>
      </c>
      <c r="N8954" s="6" t="s">
        <v>59</v>
      </c>
      <c r="O8954" s="6" t="s">
        <v>19683</v>
      </c>
      <c r="R8954" s="91" t="str">
        <f t="shared" ref="R8954:R9017" si="167">K8954</f>
        <v>S05D2539P002</v>
      </c>
      <c r="S8954" s="78">
        <f>VLOOKUP(I8954,品牌型号对应工厂型号!C:E,3,0)</f>
        <v>10</v>
      </c>
      <c r="T8954" s="76" t="str">
        <f>VLOOKUP(I8954,品牌型号对应工厂型号!C:I,7,0)</f>
        <v>158:ZXBL-15 3.0mil（X-15）</v>
      </c>
    </row>
    <row r="8955" spans="1:20">
      <c r="A8955" s="25">
        <v>43381</v>
      </c>
      <c r="B8955" s="25">
        <v>9.8827471064796555</v>
      </c>
      <c r="C8955" s="26" t="s">
        <v>19680</v>
      </c>
      <c r="D8955" s="25" t="s">
        <v>19684</v>
      </c>
      <c r="E8955" s="26" t="s">
        <v>928</v>
      </c>
      <c r="F8955" s="25" t="s">
        <v>94</v>
      </c>
      <c r="G8955" s="69">
        <v>1.524</v>
      </c>
      <c r="H8955" s="25" t="s">
        <v>929</v>
      </c>
      <c r="I8955" s="27" t="s">
        <v>930</v>
      </c>
      <c r="J8955" s="69">
        <v>22.86</v>
      </c>
      <c r="K8955" s="6" t="s">
        <v>19685</v>
      </c>
      <c r="L8955" s="6" t="s">
        <v>95</v>
      </c>
      <c r="M8955" s="69">
        <v>15</v>
      </c>
      <c r="N8955" s="6" t="s">
        <v>59</v>
      </c>
      <c r="O8955" s="6" t="s">
        <v>19683</v>
      </c>
      <c r="R8955" s="91" t="str">
        <f t="shared" si="167"/>
        <v>S05D2539P014</v>
      </c>
      <c r="S8955" s="78">
        <f>VLOOKUP(I8955,品牌型号对应工厂型号!C:E,3,0)</f>
        <v>10</v>
      </c>
      <c r="T8955" s="76" t="str">
        <f>VLOOKUP(I8955,品牌型号对应工厂型号!C:I,7,0)</f>
        <v>158:ZXBL-15 3.0mil（X-15）</v>
      </c>
    </row>
    <row r="8956" spans="1:20">
      <c r="A8956" s="25">
        <v>43381</v>
      </c>
      <c r="B8956" s="25">
        <v>9.8827471064796555</v>
      </c>
      <c r="C8956" s="26" t="s">
        <v>19680</v>
      </c>
      <c r="D8956" s="25" t="s">
        <v>19686</v>
      </c>
      <c r="E8956" s="26" t="s">
        <v>928</v>
      </c>
      <c r="F8956" s="25" t="s">
        <v>94</v>
      </c>
      <c r="G8956" s="69">
        <v>1.524</v>
      </c>
      <c r="H8956" s="25" t="s">
        <v>929</v>
      </c>
      <c r="I8956" s="27" t="s">
        <v>930</v>
      </c>
      <c r="J8956" s="69">
        <v>22.86</v>
      </c>
      <c r="K8956" s="6" t="s">
        <v>19687</v>
      </c>
      <c r="L8956" s="6" t="s">
        <v>95</v>
      </c>
      <c r="M8956" s="69">
        <v>15</v>
      </c>
      <c r="N8956" s="6" t="s">
        <v>59</v>
      </c>
      <c r="O8956" s="6" t="s">
        <v>19683</v>
      </c>
      <c r="R8956" s="91" t="str">
        <f t="shared" si="167"/>
        <v>S05D2539P011</v>
      </c>
      <c r="S8956" s="78">
        <f>VLOOKUP(I8956,品牌型号对应工厂型号!C:E,3,0)</f>
        <v>10</v>
      </c>
      <c r="T8956" s="76" t="str">
        <f>VLOOKUP(I8956,品牌型号对应工厂型号!C:I,7,0)</f>
        <v>158:ZXBL-15 3.0mil（X-15）</v>
      </c>
    </row>
    <row r="8957" spans="1:20">
      <c r="A8957" s="25">
        <v>43381</v>
      </c>
      <c r="B8957" s="25">
        <v>9.8827471064796555</v>
      </c>
      <c r="C8957" s="26" t="s">
        <v>19680</v>
      </c>
      <c r="D8957" s="25" t="s">
        <v>19688</v>
      </c>
      <c r="E8957" s="26" t="s">
        <v>928</v>
      </c>
      <c r="F8957" s="25" t="s">
        <v>94</v>
      </c>
      <c r="G8957" s="69">
        <v>1.524</v>
      </c>
      <c r="H8957" s="25" t="s">
        <v>929</v>
      </c>
      <c r="I8957" s="27" t="s">
        <v>930</v>
      </c>
      <c r="J8957" s="69">
        <v>22.86</v>
      </c>
      <c r="K8957" s="6" t="s">
        <v>19689</v>
      </c>
      <c r="L8957" s="6" t="s">
        <v>95</v>
      </c>
      <c r="M8957" s="69">
        <v>15</v>
      </c>
      <c r="N8957" s="6" t="s">
        <v>59</v>
      </c>
      <c r="O8957" s="6" t="s">
        <v>19683</v>
      </c>
      <c r="R8957" s="91" t="str">
        <f t="shared" si="167"/>
        <v>S05D2539P001</v>
      </c>
      <c r="S8957" s="78">
        <f>VLOOKUP(I8957,品牌型号对应工厂型号!C:E,3,0)</f>
        <v>10</v>
      </c>
      <c r="T8957" s="76" t="str">
        <f>VLOOKUP(I8957,品牌型号对应工厂型号!C:I,7,0)</f>
        <v>158:ZXBL-15 3.0mil（X-15）</v>
      </c>
    </row>
    <row r="8958" spans="1:20">
      <c r="A8958" s="25">
        <v>43381</v>
      </c>
      <c r="B8958" s="25">
        <v>9.8827471064796555</v>
      </c>
      <c r="C8958" s="26" t="s">
        <v>19680</v>
      </c>
      <c r="D8958" s="25" t="s">
        <v>19690</v>
      </c>
      <c r="E8958" s="26" t="s">
        <v>928</v>
      </c>
      <c r="F8958" s="25" t="s">
        <v>94</v>
      </c>
      <c r="G8958" s="69">
        <v>1.524</v>
      </c>
      <c r="H8958" s="25" t="s">
        <v>929</v>
      </c>
      <c r="I8958" s="27" t="s">
        <v>930</v>
      </c>
      <c r="J8958" s="69">
        <v>22.86</v>
      </c>
      <c r="K8958" s="6" t="s">
        <v>19691</v>
      </c>
      <c r="L8958" s="6" t="s">
        <v>95</v>
      </c>
      <c r="M8958" s="69">
        <v>15</v>
      </c>
      <c r="N8958" s="6" t="s">
        <v>59</v>
      </c>
      <c r="O8958" s="6" t="s">
        <v>19683</v>
      </c>
      <c r="R8958" s="91" t="str">
        <f t="shared" si="167"/>
        <v>S05D2539P007</v>
      </c>
      <c r="S8958" s="78">
        <f>VLOOKUP(I8958,品牌型号对应工厂型号!C:E,3,0)</f>
        <v>10</v>
      </c>
      <c r="T8958" s="76" t="str">
        <f>VLOOKUP(I8958,品牌型号对应工厂型号!C:I,7,0)</f>
        <v>158:ZXBL-15 3.0mil（X-15）</v>
      </c>
    </row>
    <row r="8959" spans="1:20">
      <c r="A8959" s="25">
        <v>43381</v>
      </c>
      <c r="B8959" s="25">
        <v>9.8827471064796555</v>
      </c>
      <c r="C8959" s="26" t="s">
        <v>19680</v>
      </c>
      <c r="D8959" s="25" t="s">
        <v>19692</v>
      </c>
      <c r="E8959" s="26" t="s">
        <v>928</v>
      </c>
      <c r="F8959" s="25" t="s">
        <v>94</v>
      </c>
      <c r="G8959" s="69">
        <v>1.524</v>
      </c>
      <c r="H8959" s="25" t="s">
        <v>929</v>
      </c>
      <c r="I8959" s="27" t="s">
        <v>930</v>
      </c>
      <c r="J8959" s="69">
        <v>22.86</v>
      </c>
      <c r="K8959" s="6" t="s">
        <v>19693</v>
      </c>
      <c r="L8959" s="6" t="s">
        <v>95</v>
      </c>
      <c r="M8959" s="69">
        <v>15</v>
      </c>
      <c r="N8959" s="6" t="s">
        <v>59</v>
      </c>
      <c r="O8959" s="6" t="s">
        <v>19683</v>
      </c>
      <c r="R8959" s="91" t="str">
        <f t="shared" si="167"/>
        <v>S05D2539P017</v>
      </c>
      <c r="S8959" s="78">
        <f>VLOOKUP(I8959,品牌型号对应工厂型号!C:E,3,0)</f>
        <v>10</v>
      </c>
      <c r="T8959" s="76" t="str">
        <f>VLOOKUP(I8959,品牌型号对应工厂型号!C:I,7,0)</f>
        <v>158:ZXBL-15 3.0mil（X-15）</v>
      </c>
    </row>
    <row r="8960" spans="1:20">
      <c r="A8960" s="25">
        <v>43381</v>
      </c>
      <c r="B8960" s="25">
        <v>9.8827471064796555</v>
      </c>
      <c r="C8960" s="26" t="s">
        <v>19680</v>
      </c>
      <c r="D8960" s="25" t="s">
        <v>19694</v>
      </c>
      <c r="E8960" s="26" t="s">
        <v>928</v>
      </c>
      <c r="F8960" s="25" t="s">
        <v>94</v>
      </c>
      <c r="G8960" s="69">
        <v>1.524</v>
      </c>
      <c r="H8960" s="25" t="s">
        <v>929</v>
      </c>
      <c r="I8960" s="27" t="s">
        <v>930</v>
      </c>
      <c r="J8960" s="69">
        <v>22.86</v>
      </c>
      <c r="K8960" s="6" t="s">
        <v>19695</v>
      </c>
      <c r="L8960" s="6" t="s">
        <v>95</v>
      </c>
      <c r="M8960" s="69">
        <v>15</v>
      </c>
      <c r="N8960" s="6" t="s">
        <v>59</v>
      </c>
      <c r="O8960" s="6" t="s">
        <v>19683</v>
      </c>
      <c r="R8960" s="91" t="str">
        <f t="shared" si="167"/>
        <v>S05D2539P022</v>
      </c>
      <c r="S8960" s="78">
        <f>VLOOKUP(I8960,品牌型号对应工厂型号!C:E,3,0)</f>
        <v>10</v>
      </c>
      <c r="T8960" s="76" t="str">
        <f>VLOOKUP(I8960,品牌型号对应工厂型号!C:I,7,0)</f>
        <v>158:ZXBL-15 3.0mil（X-15）</v>
      </c>
    </row>
    <row r="8961" spans="1:20">
      <c r="A8961" s="25">
        <v>43381</v>
      </c>
      <c r="B8961" s="25">
        <v>9.8827471064796555</v>
      </c>
      <c r="C8961" s="26" t="s">
        <v>19680</v>
      </c>
      <c r="D8961" s="25" t="s">
        <v>19696</v>
      </c>
      <c r="E8961" s="26" t="s">
        <v>928</v>
      </c>
      <c r="F8961" s="25" t="s">
        <v>94</v>
      </c>
      <c r="G8961" s="69">
        <v>1.524</v>
      </c>
      <c r="H8961" s="25" t="s">
        <v>929</v>
      </c>
      <c r="I8961" s="27" t="s">
        <v>930</v>
      </c>
      <c r="J8961" s="69">
        <v>22.86</v>
      </c>
      <c r="K8961" s="6" t="s">
        <v>19697</v>
      </c>
      <c r="L8961" s="6" t="s">
        <v>95</v>
      </c>
      <c r="M8961" s="69">
        <v>15</v>
      </c>
      <c r="N8961" s="6" t="s">
        <v>59</v>
      </c>
      <c r="O8961" s="6" t="s">
        <v>19683</v>
      </c>
      <c r="R8961" s="91" t="str">
        <f t="shared" si="167"/>
        <v>S05D2539P016</v>
      </c>
      <c r="S8961" s="78">
        <f>VLOOKUP(I8961,品牌型号对应工厂型号!C:E,3,0)</f>
        <v>10</v>
      </c>
      <c r="T8961" s="76" t="str">
        <f>VLOOKUP(I8961,品牌型号对应工厂型号!C:I,7,0)</f>
        <v>158:ZXBL-15 3.0mil（X-15）</v>
      </c>
    </row>
    <row r="8962" spans="1:20">
      <c r="A8962" s="25">
        <v>43381</v>
      </c>
      <c r="B8962" s="25">
        <v>9.8827471064796555</v>
      </c>
      <c r="C8962" s="26" t="s">
        <v>19680</v>
      </c>
      <c r="D8962" s="25" t="s">
        <v>19698</v>
      </c>
      <c r="E8962" s="26" t="s">
        <v>928</v>
      </c>
      <c r="F8962" s="25" t="s">
        <v>94</v>
      </c>
      <c r="G8962" s="69">
        <v>1.524</v>
      </c>
      <c r="H8962" s="25" t="s">
        <v>929</v>
      </c>
      <c r="I8962" s="27" t="s">
        <v>930</v>
      </c>
      <c r="J8962" s="69">
        <v>22.86</v>
      </c>
      <c r="K8962" s="6" t="s">
        <v>19699</v>
      </c>
      <c r="L8962" s="6" t="s">
        <v>95</v>
      </c>
      <c r="M8962" s="69">
        <v>15</v>
      </c>
      <c r="N8962" s="6" t="s">
        <v>59</v>
      </c>
      <c r="O8962" s="6" t="s">
        <v>19683</v>
      </c>
      <c r="R8962" s="91" t="str">
        <f t="shared" si="167"/>
        <v>S05D2539P003</v>
      </c>
      <c r="S8962" s="78">
        <f>VLOOKUP(I8962,品牌型号对应工厂型号!C:E,3,0)</f>
        <v>10</v>
      </c>
      <c r="T8962" s="76" t="str">
        <f>VLOOKUP(I8962,品牌型号对应工厂型号!C:I,7,0)</f>
        <v>158:ZXBL-15 3.0mil（X-15）</v>
      </c>
    </row>
    <row r="8963" spans="1:20">
      <c r="A8963" s="25">
        <v>43381</v>
      </c>
      <c r="B8963" s="25">
        <v>9.8827471064796555</v>
      </c>
      <c r="C8963" s="26" t="s">
        <v>19680</v>
      </c>
      <c r="D8963" s="25" t="s">
        <v>19700</v>
      </c>
      <c r="E8963" s="26" t="s">
        <v>928</v>
      </c>
      <c r="F8963" s="25" t="s">
        <v>94</v>
      </c>
      <c r="G8963" s="69">
        <v>1.524</v>
      </c>
      <c r="H8963" s="25" t="s">
        <v>929</v>
      </c>
      <c r="I8963" s="27" t="s">
        <v>930</v>
      </c>
      <c r="J8963" s="69">
        <v>22.86</v>
      </c>
      <c r="K8963" s="6" t="s">
        <v>19701</v>
      </c>
      <c r="L8963" s="6" t="s">
        <v>95</v>
      </c>
      <c r="M8963" s="69">
        <v>15</v>
      </c>
      <c r="N8963" s="6" t="s">
        <v>59</v>
      </c>
      <c r="O8963" s="6" t="s">
        <v>19683</v>
      </c>
      <c r="R8963" s="91" t="str">
        <f t="shared" si="167"/>
        <v>S05D2539P018</v>
      </c>
      <c r="S8963" s="78">
        <f>VLOOKUP(I8963,品牌型号对应工厂型号!C:E,3,0)</f>
        <v>10</v>
      </c>
      <c r="T8963" s="76" t="str">
        <f>VLOOKUP(I8963,品牌型号对应工厂型号!C:I,7,0)</f>
        <v>158:ZXBL-15 3.0mil（X-15）</v>
      </c>
    </row>
    <row r="8964" spans="1:20">
      <c r="A8964" s="25">
        <v>43386</v>
      </c>
      <c r="B8964" s="25">
        <v>4.8832870370388264</v>
      </c>
      <c r="C8964" s="26" t="s">
        <v>19702</v>
      </c>
      <c r="D8964" s="25" t="s">
        <v>19703</v>
      </c>
      <c r="E8964" s="26" t="s">
        <v>45</v>
      </c>
      <c r="F8964" s="25" t="s">
        <v>90</v>
      </c>
      <c r="G8964" s="69">
        <v>1.524</v>
      </c>
      <c r="H8964" s="25" t="s">
        <v>61</v>
      </c>
      <c r="I8964" s="27" t="s">
        <v>46</v>
      </c>
      <c r="J8964" s="69">
        <v>22.86</v>
      </c>
      <c r="K8964" s="6" t="s">
        <v>19704</v>
      </c>
      <c r="L8964" s="6" t="s">
        <v>95</v>
      </c>
      <c r="M8964" s="69">
        <v>15</v>
      </c>
      <c r="N8964" s="6" t="s">
        <v>59</v>
      </c>
      <c r="O8964" s="6" t="s">
        <v>19705</v>
      </c>
      <c r="R8964" s="91" t="str">
        <f t="shared" si="167"/>
        <v>s08n1199p007</v>
      </c>
      <c r="S8964" s="78">
        <f>VLOOKUP(I8964,品牌型号对应工厂型号!C:E,3,0)</f>
        <v>5</v>
      </c>
      <c r="T8964" s="76" t="str">
        <f>VLOOKUP(I8964,品牌型号对应工厂型号!C:I,7,0)</f>
        <v>98:1.5mil EASL-70(G-70)</v>
      </c>
    </row>
    <row r="8965" spans="1:20">
      <c r="A8965" s="25">
        <v>43382</v>
      </c>
      <c r="B8965" s="25">
        <v>8.8375112268549856</v>
      </c>
      <c r="C8965" s="26" t="s">
        <v>19706</v>
      </c>
      <c r="D8965" s="25" t="s">
        <v>19707</v>
      </c>
      <c r="E8965" s="26" t="s">
        <v>18708</v>
      </c>
      <c r="F8965" s="25" t="s">
        <v>96</v>
      </c>
      <c r="G8965" s="69">
        <v>1.524</v>
      </c>
      <c r="H8965" s="25" t="s">
        <v>18709</v>
      </c>
      <c r="I8965" s="27" t="s">
        <v>1968</v>
      </c>
      <c r="J8965" s="69">
        <v>45.72</v>
      </c>
      <c r="K8965" s="6" t="s">
        <v>19708</v>
      </c>
      <c r="L8965" s="6" t="s">
        <v>95</v>
      </c>
      <c r="M8965" s="69">
        <v>30</v>
      </c>
      <c r="N8965" s="6" t="s">
        <v>59</v>
      </c>
      <c r="O8965" s="6" t="s">
        <v>19709</v>
      </c>
      <c r="R8965" s="91" t="str">
        <f t="shared" si="167"/>
        <v>S06D2514P028</v>
      </c>
      <c r="S8965" s="78">
        <f>VLOOKUP(I8965,品牌型号对应工厂型号!C:E,3,0)</f>
        <v>10</v>
      </c>
      <c r="T8965" s="76" t="str">
        <f>VLOOKUP(I8965,品牌型号对应工厂型号!C:I,7,0)</f>
        <v>112:2.0mil USGY-35(ZYF-66)</v>
      </c>
    </row>
    <row r="8966" spans="1:20">
      <c r="A8966" s="25">
        <v>43382</v>
      </c>
      <c r="B8966" s="25">
        <v>8.8375112268549856</v>
      </c>
      <c r="C8966" s="26" t="s">
        <v>19706</v>
      </c>
      <c r="D8966" s="25" t="s">
        <v>19710</v>
      </c>
      <c r="E8966" s="26" t="s">
        <v>18708</v>
      </c>
      <c r="F8966" s="25" t="s">
        <v>96</v>
      </c>
      <c r="G8966" s="69">
        <v>1.524</v>
      </c>
      <c r="H8966" s="25" t="s">
        <v>18709</v>
      </c>
      <c r="I8966" s="27" t="s">
        <v>1968</v>
      </c>
      <c r="J8966" s="69">
        <v>45.72</v>
      </c>
      <c r="K8966" s="6" t="s">
        <v>19711</v>
      </c>
      <c r="L8966" s="6" t="s">
        <v>95</v>
      </c>
      <c r="M8966" s="69">
        <v>30</v>
      </c>
      <c r="N8966" s="6" t="s">
        <v>59</v>
      </c>
      <c r="O8966" s="6" t="s">
        <v>19709</v>
      </c>
      <c r="R8966" s="91" t="str">
        <f t="shared" si="167"/>
        <v>S06D2514P030</v>
      </c>
      <c r="S8966" s="78">
        <f>VLOOKUP(I8966,品牌型号对应工厂型号!C:E,3,0)</f>
        <v>10</v>
      </c>
      <c r="T8966" s="76" t="str">
        <f>VLOOKUP(I8966,品牌型号对应工厂型号!C:I,7,0)</f>
        <v>112:2.0mil USGY-35(ZYF-66)</v>
      </c>
    </row>
    <row r="8967" spans="1:20">
      <c r="A8967" s="25">
        <v>43382</v>
      </c>
      <c r="B8967" s="25">
        <v>8.8375112268549856</v>
      </c>
      <c r="C8967" s="26" t="s">
        <v>19706</v>
      </c>
      <c r="D8967" s="25" t="s">
        <v>19712</v>
      </c>
      <c r="E8967" s="26" t="s">
        <v>18708</v>
      </c>
      <c r="F8967" s="25" t="s">
        <v>96</v>
      </c>
      <c r="G8967" s="69">
        <v>1.524</v>
      </c>
      <c r="H8967" s="25" t="s">
        <v>18709</v>
      </c>
      <c r="I8967" s="27" t="s">
        <v>1968</v>
      </c>
      <c r="J8967" s="69">
        <v>45.72</v>
      </c>
      <c r="K8967" s="6" t="s">
        <v>19713</v>
      </c>
      <c r="L8967" s="6" t="s">
        <v>95</v>
      </c>
      <c r="M8967" s="69">
        <v>30</v>
      </c>
      <c r="N8967" s="6" t="s">
        <v>59</v>
      </c>
      <c r="O8967" s="6" t="s">
        <v>19709</v>
      </c>
      <c r="R8967" s="91" t="str">
        <f t="shared" si="167"/>
        <v>S06D2514P029</v>
      </c>
      <c r="S8967" s="78">
        <f>VLOOKUP(I8967,品牌型号对应工厂型号!C:E,3,0)</f>
        <v>10</v>
      </c>
      <c r="T8967" s="76" t="str">
        <f>VLOOKUP(I8967,品牌型号对应工厂型号!C:I,7,0)</f>
        <v>112:2.0mil USGY-35(ZYF-66)</v>
      </c>
    </row>
    <row r="8968" spans="1:20">
      <c r="A8968" s="25">
        <v>43382</v>
      </c>
      <c r="B8968" s="25">
        <v>8.8375112268549856</v>
      </c>
      <c r="C8968" s="26" t="s">
        <v>19706</v>
      </c>
      <c r="D8968" s="25" t="s">
        <v>19714</v>
      </c>
      <c r="E8968" s="26" t="s">
        <v>18708</v>
      </c>
      <c r="F8968" s="25" t="s">
        <v>96</v>
      </c>
      <c r="G8968" s="69">
        <v>1.524</v>
      </c>
      <c r="H8968" s="25" t="s">
        <v>18709</v>
      </c>
      <c r="I8968" s="27" t="s">
        <v>1968</v>
      </c>
      <c r="J8968" s="69">
        <v>45.72</v>
      </c>
      <c r="K8968" s="6" t="s">
        <v>19715</v>
      </c>
      <c r="L8968" s="6" t="s">
        <v>95</v>
      </c>
      <c r="M8968" s="69">
        <v>30</v>
      </c>
      <c r="N8968" s="6" t="s">
        <v>59</v>
      </c>
      <c r="O8968" s="6" t="s">
        <v>19709</v>
      </c>
      <c r="R8968" s="91" t="str">
        <f t="shared" si="167"/>
        <v>S06D2514P027</v>
      </c>
      <c r="S8968" s="78">
        <f>VLOOKUP(I8968,品牌型号对应工厂型号!C:E,3,0)</f>
        <v>10</v>
      </c>
      <c r="T8968" s="76" t="str">
        <f>VLOOKUP(I8968,品牌型号对应工厂型号!C:I,7,0)</f>
        <v>112:2.0mil USGY-35(ZYF-66)</v>
      </c>
    </row>
    <row r="8969" spans="1:20">
      <c r="A8969" s="25">
        <v>43383</v>
      </c>
      <c r="B8969" s="25">
        <v>7.8375112268549856</v>
      </c>
      <c r="C8969" s="26" t="s">
        <v>19716</v>
      </c>
      <c r="D8969" s="25" t="s">
        <v>19717</v>
      </c>
      <c r="E8969" s="26" t="s">
        <v>12718</v>
      </c>
      <c r="F8969" s="25" t="s">
        <v>93</v>
      </c>
      <c r="G8969" s="69">
        <v>1.524</v>
      </c>
      <c r="H8969" s="25" t="s">
        <v>67</v>
      </c>
      <c r="I8969" s="27" t="s">
        <v>179</v>
      </c>
      <c r="J8969" s="69">
        <v>45.72</v>
      </c>
      <c r="K8969" s="6" t="s">
        <v>19718</v>
      </c>
      <c r="L8969" s="6" t="s">
        <v>95</v>
      </c>
      <c r="M8969" s="69">
        <v>30</v>
      </c>
      <c r="N8969" s="6" t="s">
        <v>59</v>
      </c>
      <c r="O8969" s="6" t="s">
        <v>19719</v>
      </c>
      <c r="R8969" s="91" t="str">
        <f t="shared" si="167"/>
        <v>S09D1497P015</v>
      </c>
      <c r="S8969" s="78">
        <f>VLOOKUP(I8969,品牌型号对应工厂型号!C:E,3,0)</f>
        <v>8</v>
      </c>
      <c r="T8969" s="76" t="str">
        <f>VLOOKUP(I8969,品牌型号对应工厂型号!C:I,7,0)</f>
        <v>160:CARBON 18 2.0mil（C-15）</v>
      </c>
    </row>
    <row r="8970" spans="1:20">
      <c r="A8970" s="25">
        <v>43384</v>
      </c>
      <c r="B8970" s="25">
        <v>6.8375112268549856</v>
      </c>
      <c r="C8970" s="26" t="s">
        <v>19720</v>
      </c>
      <c r="D8970" s="25" t="s">
        <v>19721</v>
      </c>
      <c r="E8970" s="26" t="s">
        <v>918</v>
      </c>
      <c r="F8970" s="25" t="s">
        <v>91</v>
      </c>
      <c r="G8970" s="69">
        <v>1.524</v>
      </c>
      <c r="H8970" s="25" t="s">
        <v>121</v>
      </c>
      <c r="I8970" s="27" t="s">
        <v>111</v>
      </c>
      <c r="J8970" s="69">
        <v>45.72</v>
      </c>
      <c r="K8970" s="6" t="s">
        <v>19722</v>
      </c>
      <c r="L8970" s="6" t="s">
        <v>95</v>
      </c>
      <c r="M8970" s="69">
        <v>30</v>
      </c>
      <c r="N8970" s="6" t="s">
        <v>59</v>
      </c>
      <c r="O8970" s="6" t="s">
        <v>19723</v>
      </c>
      <c r="R8970" s="91" t="str">
        <f t="shared" si="167"/>
        <v>S09D1169P007</v>
      </c>
      <c r="S8970" s="78">
        <f>VLOOKUP(I8970,品牌型号对应工厂型号!C:E,3,0)</f>
        <v>10</v>
      </c>
      <c r="T8970" s="76" t="str">
        <f>VLOOKUP(I8970,品牌型号对应工厂型号!C:I,7,0)</f>
        <v>173:2.0mil ENCGR-65（C-73卓越系列）</v>
      </c>
    </row>
    <row r="8971" spans="1:20">
      <c r="A8971" s="25">
        <v>43384</v>
      </c>
      <c r="B8971" s="25">
        <v>6.8375112268549856</v>
      </c>
      <c r="C8971" s="26" t="s">
        <v>19720</v>
      </c>
      <c r="D8971" s="25" t="s">
        <v>19724</v>
      </c>
      <c r="E8971" s="26" t="s">
        <v>918</v>
      </c>
      <c r="F8971" s="25" t="s">
        <v>91</v>
      </c>
      <c r="G8971" s="69">
        <v>1.524</v>
      </c>
      <c r="H8971" s="25" t="s">
        <v>121</v>
      </c>
      <c r="I8971" s="27" t="s">
        <v>111</v>
      </c>
      <c r="J8971" s="69">
        <v>45.72</v>
      </c>
      <c r="K8971" s="6" t="s">
        <v>19725</v>
      </c>
      <c r="L8971" s="6" t="s">
        <v>95</v>
      </c>
      <c r="M8971" s="69">
        <v>30</v>
      </c>
      <c r="N8971" s="6" t="s">
        <v>59</v>
      </c>
      <c r="O8971" s="6" t="s">
        <v>19723</v>
      </c>
      <c r="R8971" s="91" t="str">
        <f t="shared" si="167"/>
        <v>S09D1169P010</v>
      </c>
      <c r="S8971" s="78">
        <f>VLOOKUP(I8971,品牌型号对应工厂型号!C:E,3,0)</f>
        <v>10</v>
      </c>
      <c r="T8971" s="76" t="str">
        <f>VLOOKUP(I8971,品牌型号对应工厂型号!C:I,7,0)</f>
        <v>173:2.0mil ENCGR-65（C-73卓越系列）</v>
      </c>
    </row>
    <row r="8972" spans="1:20">
      <c r="A8972" s="25">
        <v>43384</v>
      </c>
      <c r="B8972" s="25">
        <v>6.8375112268549856</v>
      </c>
      <c r="C8972" s="26" t="s">
        <v>19720</v>
      </c>
      <c r="D8972" s="25" t="s">
        <v>19726</v>
      </c>
      <c r="E8972" s="26" t="s">
        <v>17890</v>
      </c>
      <c r="F8972" s="25" t="s">
        <v>96</v>
      </c>
      <c r="G8972" s="69">
        <v>1.524</v>
      </c>
      <c r="H8972" s="25" t="s">
        <v>17891</v>
      </c>
      <c r="I8972" s="27" t="s">
        <v>50</v>
      </c>
      <c r="J8972" s="69">
        <v>45.72</v>
      </c>
      <c r="K8972" s="6" t="s">
        <v>19727</v>
      </c>
      <c r="L8972" s="6" t="s">
        <v>95</v>
      </c>
      <c r="M8972" s="69">
        <v>30</v>
      </c>
      <c r="N8972" s="6" t="s">
        <v>59</v>
      </c>
      <c r="O8972" s="6" t="s">
        <v>19723</v>
      </c>
      <c r="R8972" s="91" t="str">
        <f t="shared" si="167"/>
        <v>S09N2445P016</v>
      </c>
      <c r="S8972" s="78">
        <f>VLOOKUP(I8972,品牌型号对应工厂型号!C:E,3,0)</f>
        <v>10</v>
      </c>
      <c r="T8972" s="76" t="str">
        <f>VLOOKUP(I8972,品牌型号对应工厂型号!C:I,7,0)</f>
        <v>111:2.0mil UGGN-70(ZYF-70)</v>
      </c>
    </row>
    <row r="8973" spans="1:20">
      <c r="A8973" s="25">
        <v>43384</v>
      </c>
      <c r="B8973" s="25">
        <v>6.8375112268549856</v>
      </c>
      <c r="C8973" s="26" t="s">
        <v>19720</v>
      </c>
      <c r="D8973" s="25" t="s">
        <v>19728</v>
      </c>
      <c r="E8973" s="26" t="s">
        <v>17890</v>
      </c>
      <c r="F8973" s="25" t="s">
        <v>96</v>
      </c>
      <c r="G8973" s="69">
        <v>1.524</v>
      </c>
      <c r="H8973" s="25" t="s">
        <v>17891</v>
      </c>
      <c r="I8973" s="27" t="s">
        <v>50</v>
      </c>
      <c r="J8973" s="69">
        <v>45.72</v>
      </c>
      <c r="K8973" s="6" t="s">
        <v>19729</v>
      </c>
      <c r="L8973" s="6" t="s">
        <v>95</v>
      </c>
      <c r="M8973" s="69">
        <v>30</v>
      </c>
      <c r="N8973" s="6" t="s">
        <v>59</v>
      </c>
      <c r="O8973" s="6" t="s">
        <v>19723</v>
      </c>
      <c r="R8973" s="91" t="str">
        <f t="shared" si="167"/>
        <v>S09N2445P024</v>
      </c>
      <c r="S8973" s="78">
        <f>VLOOKUP(I8973,品牌型号对应工厂型号!C:E,3,0)</f>
        <v>10</v>
      </c>
      <c r="T8973" s="76" t="str">
        <f>VLOOKUP(I8973,品牌型号对应工厂型号!C:I,7,0)</f>
        <v>111:2.0mil UGGN-70(ZYF-70)</v>
      </c>
    </row>
    <row r="8974" spans="1:20">
      <c r="A8974" s="25">
        <v>43384</v>
      </c>
      <c r="B8974" s="25">
        <v>6.8375112268549856</v>
      </c>
      <c r="C8974" s="26" t="s">
        <v>19720</v>
      </c>
      <c r="D8974" s="25" t="s">
        <v>19730</v>
      </c>
      <c r="E8974" s="26" t="s">
        <v>17890</v>
      </c>
      <c r="F8974" s="25" t="s">
        <v>96</v>
      </c>
      <c r="G8974" s="69">
        <v>1.524</v>
      </c>
      <c r="H8974" s="25" t="s">
        <v>17891</v>
      </c>
      <c r="I8974" s="27" t="s">
        <v>50</v>
      </c>
      <c r="J8974" s="69">
        <v>45.72</v>
      </c>
      <c r="K8974" s="6" t="s">
        <v>19731</v>
      </c>
      <c r="L8974" s="6" t="s">
        <v>95</v>
      </c>
      <c r="M8974" s="69">
        <v>30</v>
      </c>
      <c r="N8974" s="6" t="s">
        <v>59</v>
      </c>
      <c r="O8974" s="6" t="s">
        <v>19723</v>
      </c>
      <c r="R8974" s="91" t="str">
        <f t="shared" si="167"/>
        <v>S09N2445P023</v>
      </c>
      <c r="S8974" s="78">
        <f>VLOOKUP(I8974,品牌型号对应工厂型号!C:E,3,0)</f>
        <v>10</v>
      </c>
      <c r="T8974" s="76" t="str">
        <f>VLOOKUP(I8974,品牌型号对应工厂型号!C:I,7,0)</f>
        <v>111:2.0mil UGGN-70(ZYF-70)</v>
      </c>
    </row>
    <row r="8975" spans="1:20">
      <c r="A8975" s="25">
        <v>43384</v>
      </c>
      <c r="B8975" s="25">
        <v>6.8375112268549856</v>
      </c>
      <c r="C8975" s="26" t="s">
        <v>19720</v>
      </c>
      <c r="D8975" s="25" t="s">
        <v>19732</v>
      </c>
      <c r="E8975" s="26" t="s">
        <v>17890</v>
      </c>
      <c r="F8975" s="25" t="s">
        <v>96</v>
      </c>
      <c r="G8975" s="69">
        <v>1.524</v>
      </c>
      <c r="H8975" s="25" t="s">
        <v>17891</v>
      </c>
      <c r="I8975" s="27" t="s">
        <v>50</v>
      </c>
      <c r="J8975" s="69">
        <v>45.72</v>
      </c>
      <c r="K8975" s="6" t="s">
        <v>19733</v>
      </c>
      <c r="L8975" s="6" t="s">
        <v>95</v>
      </c>
      <c r="M8975" s="69">
        <v>30</v>
      </c>
      <c r="N8975" s="6" t="s">
        <v>59</v>
      </c>
      <c r="O8975" s="6" t="s">
        <v>19723</v>
      </c>
      <c r="R8975" s="91" t="str">
        <f t="shared" si="167"/>
        <v>S09N2445P014</v>
      </c>
      <c r="S8975" s="78">
        <f>VLOOKUP(I8975,品牌型号对应工厂型号!C:E,3,0)</f>
        <v>10</v>
      </c>
      <c r="T8975" s="76" t="str">
        <f>VLOOKUP(I8975,品牌型号对应工厂型号!C:I,7,0)</f>
        <v>111:2.0mil UGGN-70(ZYF-70)</v>
      </c>
    </row>
    <row r="8976" spans="1:20">
      <c r="A8976" s="25">
        <v>43384</v>
      </c>
      <c r="B8976" s="25">
        <v>6.8375112268549856</v>
      </c>
      <c r="C8976" s="26" t="s">
        <v>19720</v>
      </c>
      <c r="D8976" s="25" t="s">
        <v>19734</v>
      </c>
      <c r="E8976" s="26" t="s">
        <v>17890</v>
      </c>
      <c r="F8976" s="25" t="s">
        <v>96</v>
      </c>
      <c r="G8976" s="69">
        <v>1.524</v>
      </c>
      <c r="H8976" s="25" t="s">
        <v>17891</v>
      </c>
      <c r="I8976" s="27" t="s">
        <v>50</v>
      </c>
      <c r="J8976" s="69">
        <v>45.72</v>
      </c>
      <c r="K8976" s="6" t="s">
        <v>19735</v>
      </c>
      <c r="L8976" s="6" t="s">
        <v>95</v>
      </c>
      <c r="M8976" s="69">
        <v>30</v>
      </c>
      <c r="N8976" s="6" t="s">
        <v>59</v>
      </c>
      <c r="O8976" s="6" t="s">
        <v>19723</v>
      </c>
      <c r="R8976" s="91" t="str">
        <f t="shared" si="167"/>
        <v>S09N2445P013</v>
      </c>
      <c r="S8976" s="78">
        <f>VLOOKUP(I8976,品牌型号对应工厂型号!C:E,3,0)</f>
        <v>10</v>
      </c>
      <c r="T8976" s="76" t="str">
        <f>VLOOKUP(I8976,品牌型号对应工厂型号!C:I,7,0)</f>
        <v>111:2.0mil UGGN-70(ZYF-70)</v>
      </c>
    </row>
    <row r="8977" spans="1:20">
      <c r="A8977" s="25">
        <v>43384</v>
      </c>
      <c r="B8977" s="25">
        <v>6.8375112268549856</v>
      </c>
      <c r="C8977" s="26" t="s">
        <v>19720</v>
      </c>
      <c r="D8977" s="25" t="s">
        <v>19736</v>
      </c>
      <c r="E8977" s="26" t="s">
        <v>17890</v>
      </c>
      <c r="F8977" s="25" t="s">
        <v>96</v>
      </c>
      <c r="G8977" s="69">
        <v>1.524</v>
      </c>
      <c r="H8977" s="25" t="s">
        <v>17891</v>
      </c>
      <c r="I8977" s="27" t="s">
        <v>50</v>
      </c>
      <c r="J8977" s="69">
        <v>45.72</v>
      </c>
      <c r="K8977" s="6" t="s">
        <v>19737</v>
      </c>
      <c r="L8977" s="6" t="s">
        <v>95</v>
      </c>
      <c r="M8977" s="69">
        <v>30</v>
      </c>
      <c r="N8977" s="6" t="s">
        <v>59</v>
      </c>
      <c r="O8977" s="6" t="s">
        <v>19723</v>
      </c>
      <c r="R8977" s="91" t="str">
        <f t="shared" si="167"/>
        <v>S09N2445P022</v>
      </c>
      <c r="S8977" s="78">
        <f>VLOOKUP(I8977,品牌型号对应工厂型号!C:E,3,0)</f>
        <v>10</v>
      </c>
      <c r="T8977" s="76" t="str">
        <f>VLOOKUP(I8977,品牌型号对应工厂型号!C:I,7,0)</f>
        <v>111:2.0mil UGGN-70(ZYF-70)</v>
      </c>
    </row>
    <row r="8978" spans="1:20">
      <c r="A8978" s="25">
        <v>43384</v>
      </c>
      <c r="B8978" s="25">
        <v>6.8375112268549856</v>
      </c>
      <c r="C8978" s="26" t="s">
        <v>19720</v>
      </c>
      <c r="D8978" s="25" t="s">
        <v>19738</v>
      </c>
      <c r="E8978" s="26" t="s">
        <v>17890</v>
      </c>
      <c r="F8978" s="25" t="s">
        <v>96</v>
      </c>
      <c r="G8978" s="69">
        <v>1.524</v>
      </c>
      <c r="H8978" s="25" t="s">
        <v>17891</v>
      </c>
      <c r="I8978" s="27" t="s">
        <v>50</v>
      </c>
      <c r="J8978" s="69">
        <v>45.72</v>
      </c>
      <c r="K8978" s="6" t="s">
        <v>19739</v>
      </c>
      <c r="L8978" s="6" t="s">
        <v>95</v>
      </c>
      <c r="M8978" s="69">
        <v>30</v>
      </c>
      <c r="N8978" s="6" t="s">
        <v>59</v>
      </c>
      <c r="O8978" s="6" t="s">
        <v>19723</v>
      </c>
      <c r="R8978" s="91" t="str">
        <f t="shared" si="167"/>
        <v>S09N2445P021</v>
      </c>
      <c r="S8978" s="78">
        <f>VLOOKUP(I8978,品牌型号对应工厂型号!C:E,3,0)</f>
        <v>10</v>
      </c>
      <c r="T8978" s="76" t="str">
        <f>VLOOKUP(I8978,品牌型号对应工厂型号!C:I,7,0)</f>
        <v>111:2.0mil UGGN-70(ZYF-70)</v>
      </c>
    </row>
    <row r="8979" spans="1:20">
      <c r="A8979" s="25">
        <v>43384</v>
      </c>
      <c r="B8979" s="25">
        <v>6.8375112268549856</v>
      </c>
      <c r="C8979" s="26" t="s">
        <v>19720</v>
      </c>
      <c r="D8979" s="25" t="s">
        <v>19740</v>
      </c>
      <c r="E8979" s="26" t="s">
        <v>17890</v>
      </c>
      <c r="F8979" s="25" t="s">
        <v>96</v>
      </c>
      <c r="G8979" s="69">
        <v>1.524</v>
      </c>
      <c r="H8979" s="25" t="s">
        <v>17891</v>
      </c>
      <c r="I8979" s="27" t="s">
        <v>50</v>
      </c>
      <c r="J8979" s="69">
        <v>45.72</v>
      </c>
      <c r="K8979" s="6" t="s">
        <v>19741</v>
      </c>
      <c r="L8979" s="6" t="s">
        <v>95</v>
      </c>
      <c r="M8979" s="69">
        <v>30</v>
      </c>
      <c r="N8979" s="6" t="s">
        <v>59</v>
      </c>
      <c r="O8979" s="6" t="s">
        <v>19723</v>
      </c>
      <c r="R8979" s="91" t="str">
        <f t="shared" si="167"/>
        <v>S09N2445P015</v>
      </c>
      <c r="S8979" s="78">
        <f>VLOOKUP(I8979,品牌型号对应工厂型号!C:E,3,0)</f>
        <v>10</v>
      </c>
      <c r="T8979" s="76" t="str">
        <f>VLOOKUP(I8979,品牌型号对应工厂型号!C:I,7,0)</f>
        <v>111:2.0mil UGGN-70(ZYF-70)</v>
      </c>
    </row>
    <row r="8980" spans="1:20">
      <c r="A8980" s="25">
        <v>43384</v>
      </c>
      <c r="B8980" s="25">
        <v>6.8375112268549856</v>
      </c>
      <c r="C8980" s="26" t="s">
        <v>19720</v>
      </c>
      <c r="D8980" s="25" t="s">
        <v>19742</v>
      </c>
      <c r="E8980" s="26" t="s">
        <v>661</v>
      </c>
      <c r="F8980" s="25" t="s">
        <v>96</v>
      </c>
      <c r="G8980" s="69">
        <v>1.524</v>
      </c>
      <c r="H8980" s="25" t="s">
        <v>126</v>
      </c>
      <c r="I8980" s="27" t="s">
        <v>44</v>
      </c>
      <c r="J8980" s="69">
        <v>45.72</v>
      </c>
      <c r="K8980" s="6" t="s">
        <v>19743</v>
      </c>
      <c r="L8980" s="6" t="s">
        <v>95</v>
      </c>
      <c r="M8980" s="69">
        <v>30</v>
      </c>
      <c r="N8980" s="6" t="s">
        <v>59</v>
      </c>
      <c r="O8980" s="6" t="s">
        <v>19723</v>
      </c>
      <c r="R8980" s="91" t="str">
        <f t="shared" si="167"/>
        <v>S07D2443P035</v>
      </c>
      <c r="S8980" s="78">
        <f>VLOOKUP(I8980,品牌型号对应工厂型号!C:E,3,0)</f>
        <v>5</v>
      </c>
      <c r="T8980" s="76" t="str">
        <f>VLOOKUP(I8980,品牌型号对应工厂型号!C:I,7,0)</f>
        <v>99:1.5mil DABL-10(G-15)</v>
      </c>
    </row>
    <row r="8981" spans="1:20">
      <c r="A8981" s="25">
        <v>43384</v>
      </c>
      <c r="B8981" s="25">
        <v>6.8375112268549856</v>
      </c>
      <c r="C8981" s="26" t="s">
        <v>19720</v>
      </c>
      <c r="D8981" s="25" t="s">
        <v>19744</v>
      </c>
      <c r="E8981" s="26" t="s">
        <v>661</v>
      </c>
      <c r="F8981" s="25" t="s">
        <v>96</v>
      </c>
      <c r="G8981" s="69">
        <v>1.524</v>
      </c>
      <c r="H8981" s="25" t="s">
        <v>126</v>
      </c>
      <c r="I8981" s="27" t="s">
        <v>44</v>
      </c>
      <c r="J8981" s="69">
        <v>45.72</v>
      </c>
      <c r="K8981" s="6" t="s">
        <v>19745</v>
      </c>
      <c r="L8981" s="6" t="s">
        <v>95</v>
      </c>
      <c r="M8981" s="69">
        <v>30</v>
      </c>
      <c r="N8981" s="6" t="s">
        <v>59</v>
      </c>
      <c r="O8981" s="6" t="s">
        <v>19723</v>
      </c>
      <c r="R8981" s="91" t="str">
        <f t="shared" si="167"/>
        <v>S07D2443P034</v>
      </c>
      <c r="S8981" s="78">
        <f>VLOOKUP(I8981,品牌型号对应工厂型号!C:E,3,0)</f>
        <v>5</v>
      </c>
      <c r="T8981" s="76" t="str">
        <f>VLOOKUP(I8981,品牌型号对应工厂型号!C:I,7,0)</f>
        <v>99:1.5mil DABL-10(G-15)</v>
      </c>
    </row>
    <row r="8982" spans="1:20">
      <c r="A8982" s="25">
        <v>43384</v>
      </c>
      <c r="B8982" s="25">
        <v>6.8375112268549856</v>
      </c>
      <c r="C8982" s="26" t="s">
        <v>19720</v>
      </c>
      <c r="D8982" s="25" t="s">
        <v>19746</v>
      </c>
      <c r="E8982" s="26" t="s">
        <v>661</v>
      </c>
      <c r="F8982" s="25" t="s">
        <v>96</v>
      </c>
      <c r="G8982" s="69">
        <v>1.524</v>
      </c>
      <c r="H8982" s="25" t="s">
        <v>126</v>
      </c>
      <c r="I8982" s="27" t="s">
        <v>44</v>
      </c>
      <c r="J8982" s="69">
        <v>45.72</v>
      </c>
      <c r="K8982" s="6" t="s">
        <v>19747</v>
      </c>
      <c r="L8982" s="6" t="s">
        <v>95</v>
      </c>
      <c r="M8982" s="69">
        <v>30</v>
      </c>
      <c r="N8982" s="6" t="s">
        <v>59</v>
      </c>
      <c r="O8982" s="6" t="s">
        <v>19723</v>
      </c>
      <c r="R8982" s="91" t="str">
        <f t="shared" si="167"/>
        <v>S07D2443P033</v>
      </c>
      <c r="S8982" s="78">
        <f>VLOOKUP(I8982,品牌型号对应工厂型号!C:E,3,0)</f>
        <v>5</v>
      </c>
      <c r="T8982" s="76" t="str">
        <f>VLOOKUP(I8982,品牌型号对应工厂型号!C:I,7,0)</f>
        <v>99:1.5mil DABL-10(G-15)</v>
      </c>
    </row>
    <row r="8983" spans="1:20">
      <c r="A8983" s="25">
        <v>43384</v>
      </c>
      <c r="B8983" s="25">
        <v>6.8375112268549856</v>
      </c>
      <c r="C8983" s="26" t="s">
        <v>19720</v>
      </c>
      <c r="D8983" s="25" t="s">
        <v>19748</v>
      </c>
      <c r="E8983" s="26" t="s">
        <v>661</v>
      </c>
      <c r="F8983" s="25" t="s">
        <v>96</v>
      </c>
      <c r="G8983" s="69">
        <v>1.524</v>
      </c>
      <c r="H8983" s="25" t="s">
        <v>126</v>
      </c>
      <c r="I8983" s="27" t="s">
        <v>44</v>
      </c>
      <c r="J8983" s="69">
        <v>45.72</v>
      </c>
      <c r="K8983" s="6" t="s">
        <v>19749</v>
      </c>
      <c r="L8983" s="6" t="s">
        <v>95</v>
      </c>
      <c r="M8983" s="69">
        <v>30</v>
      </c>
      <c r="N8983" s="6" t="s">
        <v>59</v>
      </c>
      <c r="O8983" s="6" t="s">
        <v>19723</v>
      </c>
      <c r="R8983" s="91" t="str">
        <f t="shared" si="167"/>
        <v>S07D2443P032</v>
      </c>
      <c r="S8983" s="78">
        <f>VLOOKUP(I8983,品牌型号对应工厂型号!C:E,3,0)</f>
        <v>5</v>
      </c>
      <c r="T8983" s="76" t="str">
        <f>VLOOKUP(I8983,品牌型号对应工厂型号!C:I,7,0)</f>
        <v>99:1.5mil DABL-10(G-15)</v>
      </c>
    </row>
    <row r="8984" spans="1:20">
      <c r="A8984" s="25">
        <v>43384</v>
      </c>
      <c r="B8984" s="25">
        <v>6.8375112268549856</v>
      </c>
      <c r="C8984" s="26" t="s">
        <v>19720</v>
      </c>
      <c r="D8984" s="25" t="s">
        <v>19750</v>
      </c>
      <c r="E8984" s="26" t="s">
        <v>661</v>
      </c>
      <c r="F8984" s="25" t="s">
        <v>96</v>
      </c>
      <c r="G8984" s="69">
        <v>1.524</v>
      </c>
      <c r="H8984" s="25" t="s">
        <v>126</v>
      </c>
      <c r="I8984" s="27" t="s">
        <v>44</v>
      </c>
      <c r="J8984" s="69">
        <v>45.72</v>
      </c>
      <c r="K8984" s="6" t="s">
        <v>19751</v>
      </c>
      <c r="L8984" s="6" t="s">
        <v>95</v>
      </c>
      <c r="M8984" s="69">
        <v>30</v>
      </c>
      <c r="N8984" s="6" t="s">
        <v>59</v>
      </c>
      <c r="O8984" s="6" t="s">
        <v>19723</v>
      </c>
      <c r="R8984" s="91" t="str">
        <f t="shared" si="167"/>
        <v>S07D2443P025</v>
      </c>
      <c r="S8984" s="78">
        <f>VLOOKUP(I8984,品牌型号对应工厂型号!C:E,3,0)</f>
        <v>5</v>
      </c>
      <c r="T8984" s="76" t="str">
        <f>VLOOKUP(I8984,品牌型号对应工厂型号!C:I,7,0)</f>
        <v>99:1.5mil DABL-10(G-15)</v>
      </c>
    </row>
    <row r="8985" spans="1:20">
      <c r="A8985" s="25">
        <v>43386</v>
      </c>
      <c r="B8985" s="25">
        <v>4.8375112268549856</v>
      </c>
      <c r="C8985" s="26" t="s">
        <v>19752</v>
      </c>
      <c r="D8985" s="25" t="s">
        <v>19753</v>
      </c>
      <c r="E8985" s="26" t="s">
        <v>661</v>
      </c>
      <c r="F8985" s="25" t="s">
        <v>96</v>
      </c>
      <c r="G8985" s="69">
        <v>1.524</v>
      </c>
      <c r="H8985" s="25" t="s">
        <v>126</v>
      </c>
      <c r="I8985" s="27" t="s">
        <v>44</v>
      </c>
      <c r="J8985" s="69">
        <v>45.72</v>
      </c>
      <c r="K8985" s="6" t="s">
        <v>19754</v>
      </c>
      <c r="L8985" s="6" t="s">
        <v>95</v>
      </c>
      <c r="M8985" s="69">
        <v>30</v>
      </c>
      <c r="N8985" s="6" t="s">
        <v>59</v>
      </c>
      <c r="O8985" s="6" t="s">
        <v>19755</v>
      </c>
      <c r="R8985" s="91" t="str">
        <f t="shared" si="167"/>
        <v>S07D2443P027</v>
      </c>
      <c r="S8985" s="78">
        <f>VLOOKUP(I8985,品牌型号对应工厂型号!C:E,3,0)</f>
        <v>5</v>
      </c>
      <c r="T8985" s="76" t="str">
        <f>VLOOKUP(I8985,品牌型号对应工厂型号!C:I,7,0)</f>
        <v>99:1.5mil DABL-10(G-15)</v>
      </c>
    </row>
    <row r="8986" spans="1:20">
      <c r="A8986" s="25">
        <v>43386</v>
      </c>
      <c r="B8986" s="25">
        <v>4.8375112268549856</v>
      </c>
      <c r="C8986" s="26" t="s">
        <v>19752</v>
      </c>
      <c r="D8986" s="25" t="s">
        <v>19756</v>
      </c>
      <c r="E8986" s="26" t="s">
        <v>661</v>
      </c>
      <c r="F8986" s="25" t="s">
        <v>96</v>
      </c>
      <c r="G8986" s="69">
        <v>1.524</v>
      </c>
      <c r="H8986" s="25" t="s">
        <v>126</v>
      </c>
      <c r="I8986" s="27" t="s">
        <v>44</v>
      </c>
      <c r="J8986" s="69">
        <v>45.72</v>
      </c>
      <c r="K8986" s="6" t="s">
        <v>19757</v>
      </c>
      <c r="L8986" s="6" t="s">
        <v>95</v>
      </c>
      <c r="M8986" s="69">
        <v>30</v>
      </c>
      <c r="N8986" s="6" t="s">
        <v>59</v>
      </c>
      <c r="O8986" s="6" t="s">
        <v>19755</v>
      </c>
      <c r="R8986" s="91" t="str">
        <f t="shared" si="167"/>
        <v>S07D2443P026</v>
      </c>
      <c r="S8986" s="78">
        <f>VLOOKUP(I8986,品牌型号对应工厂型号!C:E,3,0)</f>
        <v>5</v>
      </c>
      <c r="T8986" s="76" t="str">
        <f>VLOOKUP(I8986,品牌型号对应工厂型号!C:I,7,0)</f>
        <v>99:1.5mil DABL-10(G-15)</v>
      </c>
    </row>
    <row r="8987" spans="1:20">
      <c r="A8987" s="25">
        <v>43386</v>
      </c>
      <c r="B8987" s="25">
        <v>4.8375112268549856</v>
      </c>
      <c r="C8987" s="26" t="s">
        <v>19752</v>
      </c>
      <c r="D8987" s="25" t="s">
        <v>19758</v>
      </c>
      <c r="E8987" s="26" t="s">
        <v>661</v>
      </c>
      <c r="F8987" s="25" t="s">
        <v>96</v>
      </c>
      <c r="G8987" s="69">
        <v>1.524</v>
      </c>
      <c r="H8987" s="25" t="s">
        <v>126</v>
      </c>
      <c r="I8987" s="27" t="s">
        <v>44</v>
      </c>
      <c r="J8987" s="69">
        <v>45.72</v>
      </c>
      <c r="K8987" s="6" t="s">
        <v>19759</v>
      </c>
      <c r="L8987" s="6" t="s">
        <v>95</v>
      </c>
      <c r="M8987" s="69">
        <v>30</v>
      </c>
      <c r="N8987" s="6" t="s">
        <v>59</v>
      </c>
      <c r="O8987" s="6" t="s">
        <v>19755</v>
      </c>
      <c r="R8987" s="91" t="str">
        <f t="shared" si="167"/>
        <v>S07D2443P028</v>
      </c>
      <c r="S8987" s="78">
        <f>VLOOKUP(I8987,品牌型号对应工厂型号!C:E,3,0)</f>
        <v>5</v>
      </c>
      <c r="T8987" s="76" t="str">
        <f>VLOOKUP(I8987,品牌型号对应工厂型号!C:I,7,0)</f>
        <v>99:1.5mil DABL-10(G-15)</v>
      </c>
    </row>
    <row r="8988" spans="1:20">
      <c r="A8988" s="25">
        <v>43386</v>
      </c>
      <c r="B8988" s="25">
        <v>4.8375112268549856</v>
      </c>
      <c r="C8988" s="26" t="s">
        <v>19752</v>
      </c>
      <c r="D8988" s="25" t="s">
        <v>19760</v>
      </c>
      <c r="E8988" s="26" t="s">
        <v>661</v>
      </c>
      <c r="F8988" s="25" t="s">
        <v>96</v>
      </c>
      <c r="G8988" s="69">
        <v>1.524</v>
      </c>
      <c r="H8988" s="25" t="s">
        <v>126</v>
      </c>
      <c r="I8988" s="27" t="s">
        <v>44</v>
      </c>
      <c r="J8988" s="69">
        <v>45.72</v>
      </c>
      <c r="K8988" s="6" t="s">
        <v>19761</v>
      </c>
      <c r="L8988" s="6" t="s">
        <v>95</v>
      </c>
      <c r="M8988" s="69">
        <v>30</v>
      </c>
      <c r="N8988" s="6" t="s">
        <v>59</v>
      </c>
      <c r="O8988" s="6" t="s">
        <v>19755</v>
      </c>
      <c r="R8988" s="91" t="str">
        <f t="shared" si="167"/>
        <v>S07D2443P029</v>
      </c>
      <c r="S8988" s="78">
        <f>VLOOKUP(I8988,品牌型号对应工厂型号!C:E,3,0)</f>
        <v>5</v>
      </c>
      <c r="T8988" s="76" t="str">
        <f>VLOOKUP(I8988,品牌型号对应工厂型号!C:I,7,0)</f>
        <v>99:1.5mil DABL-10(G-15)</v>
      </c>
    </row>
    <row r="8989" spans="1:20">
      <c r="A8989" s="25">
        <v>43386</v>
      </c>
      <c r="B8989" s="25">
        <v>4.8375112268549856</v>
      </c>
      <c r="C8989" s="26" t="s">
        <v>19752</v>
      </c>
      <c r="D8989" s="25" t="s">
        <v>19762</v>
      </c>
      <c r="E8989" s="26" t="s">
        <v>661</v>
      </c>
      <c r="F8989" s="25" t="s">
        <v>96</v>
      </c>
      <c r="G8989" s="69">
        <v>1.524</v>
      </c>
      <c r="H8989" s="25" t="s">
        <v>126</v>
      </c>
      <c r="I8989" s="27" t="s">
        <v>44</v>
      </c>
      <c r="J8989" s="69">
        <v>45.72</v>
      </c>
      <c r="K8989" s="6" t="s">
        <v>19763</v>
      </c>
      <c r="L8989" s="6" t="s">
        <v>95</v>
      </c>
      <c r="M8989" s="69">
        <v>30</v>
      </c>
      <c r="N8989" s="6" t="s">
        <v>59</v>
      </c>
      <c r="O8989" s="6" t="s">
        <v>19755</v>
      </c>
      <c r="R8989" s="91" t="str">
        <f t="shared" si="167"/>
        <v>S07D2443P031</v>
      </c>
      <c r="S8989" s="78">
        <f>VLOOKUP(I8989,品牌型号对应工厂型号!C:E,3,0)</f>
        <v>5</v>
      </c>
      <c r="T8989" s="76" t="str">
        <f>VLOOKUP(I8989,品牌型号对应工厂型号!C:I,7,0)</f>
        <v>99:1.5mil DABL-10(G-15)</v>
      </c>
    </row>
    <row r="8990" spans="1:20">
      <c r="A8990" s="25">
        <v>43386</v>
      </c>
      <c r="B8990" s="25">
        <v>4.8375112268549856</v>
      </c>
      <c r="C8990" s="26" t="s">
        <v>19752</v>
      </c>
      <c r="D8990" s="25" t="s">
        <v>19764</v>
      </c>
      <c r="E8990" s="26" t="s">
        <v>661</v>
      </c>
      <c r="F8990" s="25" t="s">
        <v>96</v>
      </c>
      <c r="G8990" s="69">
        <v>1.524</v>
      </c>
      <c r="H8990" s="25" t="s">
        <v>126</v>
      </c>
      <c r="I8990" s="27" t="s">
        <v>44</v>
      </c>
      <c r="J8990" s="69">
        <v>45.72</v>
      </c>
      <c r="K8990" s="6" t="s">
        <v>19765</v>
      </c>
      <c r="L8990" s="6" t="s">
        <v>95</v>
      </c>
      <c r="M8990" s="69">
        <v>30</v>
      </c>
      <c r="N8990" s="6" t="s">
        <v>59</v>
      </c>
      <c r="O8990" s="6" t="s">
        <v>19755</v>
      </c>
      <c r="R8990" s="91" t="str">
        <f t="shared" si="167"/>
        <v>S07D2443P030</v>
      </c>
      <c r="S8990" s="78">
        <f>VLOOKUP(I8990,品牌型号对应工厂型号!C:E,3,0)</f>
        <v>5</v>
      </c>
      <c r="T8990" s="76" t="str">
        <f>VLOOKUP(I8990,品牌型号对应工厂型号!C:I,7,0)</f>
        <v>99:1.5mil DABL-10(G-15)</v>
      </c>
    </row>
    <row r="8991" spans="1:20">
      <c r="A8991" s="25">
        <v>43386</v>
      </c>
      <c r="B8991" s="25">
        <v>4.8375112268549856</v>
      </c>
      <c r="C8991" s="26" t="s">
        <v>19752</v>
      </c>
      <c r="D8991" s="25" t="s">
        <v>19766</v>
      </c>
      <c r="E8991" s="26" t="s">
        <v>661</v>
      </c>
      <c r="F8991" s="25" t="s">
        <v>96</v>
      </c>
      <c r="G8991" s="69">
        <v>1.524</v>
      </c>
      <c r="H8991" s="25" t="s">
        <v>126</v>
      </c>
      <c r="I8991" s="27" t="s">
        <v>44</v>
      </c>
      <c r="J8991" s="69">
        <v>45.72</v>
      </c>
      <c r="K8991" s="6" t="s">
        <v>19767</v>
      </c>
      <c r="L8991" s="6" t="s">
        <v>95</v>
      </c>
      <c r="M8991" s="69">
        <v>30</v>
      </c>
      <c r="N8991" s="6" t="s">
        <v>59</v>
      </c>
      <c r="O8991" s="6" t="s">
        <v>19755</v>
      </c>
      <c r="R8991" s="91" t="str">
        <f t="shared" si="167"/>
        <v>S07D2443P023</v>
      </c>
      <c r="S8991" s="78">
        <f>VLOOKUP(I8991,品牌型号对应工厂型号!C:E,3,0)</f>
        <v>5</v>
      </c>
      <c r="T8991" s="76" t="str">
        <f>VLOOKUP(I8991,品牌型号对应工厂型号!C:I,7,0)</f>
        <v>99:1.5mil DABL-10(G-15)</v>
      </c>
    </row>
    <row r="8992" spans="1:20">
      <c r="A8992" s="25">
        <v>43386</v>
      </c>
      <c r="B8992" s="25">
        <v>4.8375112268549856</v>
      </c>
      <c r="C8992" s="26" t="s">
        <v>19752</v>
      </c>
      <c r="D8992" s="25" t="s">
        <v>19768</v>
      </c>
      <c r="E8992" s="26" t="s">
        <v>661</v>
      </c>
      <c r="F8992" s="25" t="s">
        <v>96</v>
      </c>
      <c r="G8992" s="69">
        <v>1.524</v>
      </c>
      <c r="H8992" s="25" t="s">
        <v>126</v>
      </c>
      <c r="I8992" s="27" t="s">
        <v>44</v>
      </c>
      <c r="J8992" s="69">
        <v>45.72</v>
      </c>
      <c r="K8992" s="6" t="s">
        <v>19769</v>
      </c>
      <c r="L8992" s="6" t="s">
        <v>95</v>
      </c>
      <c r="M8992" s="69">
        <v>30</v>
      </c>
      <c r="N8992" s="6" t="s">
        <v>59</v>
      </c>
      <c r="O8992" s="6" t="s">
        <v>19755</v>
      </c>
      <c r="R8992" s="91" t="str">
        <f t="shared" si="167"/>
        <v>S07D2443P024</v>
      </c>
      <c r="S8992" s="78">
        <f>VLOOKUP(I8992,品牌型号对应工厂型号!C:E,3,0)</f>
        <v>5</v>
      </c>
      <c r="T8992" s="76" t="str">
        <f>VLOOKUP(I8992,品牌型号对应工厂型号!C:I,7,0)</f>
        <v>99:1.5mil DABL-10(G-15)</v>
      </c>
    </row>
    <row r="8993" spans="1:20">
      <c r="A8993" s="25">
        <v>43388</v>
      </c>
      <c r="B8993" s="25">
        <v>2.8375112268549856</v>
      </c>
      <c r="C8993" s="26" t="s">
        <v>19770</v>
      </c>
      <c r="D8993" s="25" t="s">
        <v>19771</v>
      </c>
      <c r="E8993" s="26" t="s">
        <v>19772</v>
      </c>
      <c r="F8993" s="25" t="s">
        <v>4877</v>
      </c>
      <c r="G8993" s="69">
        <v>1.524</v>
      </c>
      <c r="H8993" s="25" t="s">
        <v>19773</v>
      </c>
      <c r="I8993" s="27" t="s">
        <v>11</v>
      </c>
      <c r="J8993" s="69">
        <v>45.72</v>
      </c>
      <c r="K8993" s="6" t="s">
        <v>19774</v>
      </c>
      <c r="L8993" s="6" t="s">
        <v>95</v>
      </c>
      <c r="M8993" s="69">
        <v>30</v>
      </c>
      <c r="N8993" s="6" t="s">
        <v>59</v>
      </c>
      <c r="O8993" s="6" t="s">
        <v>19775</v>
      </c>
      <c r="R8993" s="91" t="str">
        <f t="shared" si="167"/>
        <v>S07D2095P017</v>
      </c>
      <c r="S8993" s="78">
        <f>VLOOKUP(I8993,品牌型号对应工厂型号!C:E,3,0)</f>
        <v>8</v>
      </c>
      <c r="T8993" s="76" t="str">
        <f>VLOOKUP(I8993,品牌型号对应工厂型号!C:I,7,0)</f>
        <v>95:2.0mil ENLG-75(H-70)</v>
      </c>
    </row>
    <row r="8994" spans="1:20">
      <c r="A8994" s="25">
        <v>43388</v>
      </c>
      <c r="B8994" s="25">
        <v>2.8375112268549856</v>
      </c>
      <c r="C8994" s="26" t="s">
        <v>19770</v>
      </c>
      <c r="D8994" s="25" t="s">
        <v>19776</v>
      </c>
      <c r="E8994" s="26" t="s">
        <v>19772</v>
      </c>
      <c r="F8994" s="25" t="s">
        <v>4877</v>
      </c>
      <c r="G8994" s="69">
        <v>1.524</v>
      </c>
      <c r="H8994" s="25" t="s">
        <v>19773</v>
      </c>
      <c r="I8994" s="27" t="s">
        <v>11</v>
      </c>
      <c r="J8994" s="69">
        <v>45.72</v>
      </c>
      <c r="K8994" s="6" t="s">
        <v>19777</v>
      </c>
      <c r="L8994" s="6" t="s">
        <v>95</v>
      </c>
      <c r="M8994" s="69">
        <v>30</v>
      </c>
      <c r="N8994" s="6" t="s">
        <v>59</v>
      </c>
      <c r="O8994" s="6" t="s">
        <v>19775</v>
      </c>
      <c r="R8994" s="91" t="str">
        <f t="shared" si="167"/>
        <v>S07D2095P011</v>
      </c>
      <c r="S8994" s="78">
        <f>VLOOKUP(I8994,品牌型号对应工厂型号!C:E,3,0)</f>
        <v>8</v>
      </c>
      <c r="T8994" s="76" t="str">
        <f>VLOOKUP(I8994,品牌型号对应工厂型号!C:I,7,0)</f>
        <v>95:2.0mil ENLG-75(H-70)</v>
      </c>
    </row>
    <row r="8995" spans="1:20">
      <c r="A8995" s="25">
        <v>43388</v>
      </c>
      <c r="B8995" s="25">
        <v>2.8375112268549856</v>
      </c>
      <c r="C8995" s="26" t="s">
        <v>19770</v>
      </c>
      <c r="D8995" s="25" t="s">
        <v>19778</v>
      </c>
      <c r="E8995" s="26" t="s">
        <v>19772</v>
      </c>
      <c r="F8995" s="25" t="s">
        <v>4877</v>
      </c>
      <c r="G8995" s="69">
        <v>1.524</v>
      </c>
      <c r="H8995" s="25" t="s">
        <v>19773</v>
      </c>
      <c r="I8995" s="27" t="s">
        <v>11</v>
      </c>
      <c r="J8995" s="69">
        <v>45.72</v>
      </c>
      <c r="K8995" s="6" t="s">
        <v>19779</v>
      </c>
      <c r="L8995" s="6" t="s">
        <v>95</v>
      </c>
      <c r="M8995" s="69">
        <v>30</v>
      </c>
      <c r="N8995" s="6" t="s">
        <v>59</v>
      </c>
      <c r="O8995" s="6" t="s">
        <v>19775</v>
      </c>
      <c r="R8995" s="91" t="str">
        <f t="shared" si="167"/>
        <v>S07D2095P016</v>
      </c>
      <c r="S8995" s="78">
        <f>VLOOKUP(I8995,品牌型号对应工厂型号!C:E,3,0)</f>
        <v>8</v>
      </c>
      <c r="T8995" s="76" t="str">
        <f>VLOOKUP(I8995,品牌型号对应工厂型号!C:I,7,0)</f>
        <v>95:2.0mil ENLG-75(H-70)</v>
      </c>
    </row>
    <row r="8996" spans="1:20">
      <c r="A8996" s="25">
        <v>43388</v>
      </c>
      <c r="B8996" s="25">
        <v>2.8375112268549856</v>
      </c>
      <c r="C8996" s="26" t="s">
        <v>19770</v>
      </c>
      <c r="D8996" s="25" t="s">
        <v>19780</v>
      </c>
      <c r="E8996" s="26" t="s">
        <v>19772</v>
      </c>
      <c r="F8996" s="25" t="s">
        <v>4877</v>
      </c>
      <c r="G8996" s="69">
        <v>1.524</v>
      </c>
      <c r="H8996" s="25" t="s">
        <v>19773</v>
      </c>
      <c r="I8996" s="27" t="s">
        <v>11</v>
      </c>
      <c r="J8996" s="69">
        <v>45.72</v>
      </c>
      <c r="K8996" s="6" t="s">
        <v>19781</v>
      </c>
      <c r="L8996" s="6" t="s">
        <v>95</v>
      </c>
      <c r="M8996" s="69">
        <v>30</v>
      </c>
      <c r="N8996" s="6" t="s">
        <v>59</v>
      </c>
      <c r="O8996" s="6" t="s">
        <v>19775</v>
      </c>
      <c r="R8996" s="91" t="str">
        <f t="shared" si="167"/>
        <v>S07D2095P003</v>
      </c>
      <c r="S8996" s="78">
        <f>VLOOKUP(I8996,品牌型号对应工厂型号!C:E,3,0)</f>
        <v>8</v>
      </c>
      <c r="T8996" s="76" t="str">
        <f>VLOOKUP(I8996,品牌型号对应工厂型号!C:I,7,0)</f>
        <v>95:2.0mil ENLG-75(H-70)</v>
      </c>
    </row>
    <row r="8997" spans="1:20">
      <c r="A8997" s="25">
        <v>43388</v>
      </c>
      <c r="B8997" s="25">
        <v>2.8375112268549856</v>
      </c>
      <c r="C8997" s="26" t="s">
        <v>19770</v>
      </c>
      <c r="D8997" s="25" t="s">
        <v>19782</v>
      </c>
      <c r="E8997" s="26" t="s">
        <v>19772</v>
      </c>
      <c r="F8997" s="25" t="s">
        <v>4877</v>
      </c>
      <c r="G8997" s="69">
        <v>1.524</v>
      </c>
      <c r="H8997" s="25" t="s">
        <v>19773</v>
      </c>
      <c r="I8997" s="27" t="s">
        <v>11</v>
      </c>
      <c r="J8997" s="69">
        <v>45.72</v>
      </c>
      <c r="K8997" s="6" t="s">
        <v>19783</v>
      </c>
      <c r="L8997" s="6" t="s">
        <v>95</v>
      </c>
      <c r="M8997" s="69">
        <v>30</v>
      </c>
      <c r="N8997" s="6" t="s">
        <v>59</v>
      </c>
      <c r="O8997" s="6" t="s">
        <v>19775</v>
      </c>
      <c r="R8997" s="91" t="str">
        <f t="shared" si="167"/>
        <v>S07D2095P009</v>
      </c>
      <c r="S8997" s="78">
        <f>VLOOKUP(I8997,品牌型号对应工厂型号!C:E,3,0)</f>
        <v>8</v>
      </c>
      <c r="T8997" s="76" t="str">
        <f>VLOOKUP(I8997,品牌型号对应工厂型号!C:I,7,0)</f>
        <v>95:2.0mil ENLG-75(H-70)</v>
      </c>
    </row>
    <row r="8998" spans="1:20">
      <c r="A8998" s="25">
        <v>43388</v>
      </c>
      <c r="B8998" s="25">
        <v>2.8375112268549856</v>
      </c>
      <c r="C8998" s="26" t="s">
        <v>19770</v>
      </c>
      <c r="D8998" s="25" t="s">
        <v>19784</v>
      </c>
      <c r="E8998" s="26" t="s">
        <v>19772</v>
      </c>
      <c r="F8998" s="25" t="s">
        <v>4877</v>
      </c>
      <c r="G8998" s="69">
        <v>1.524</v>
      </c>
      <c r="H8998" s="25" t="s">
        <v>19773</v>
      </c>
      <c r="I8998" s="27" t="s">
        <v>11</v>
      </c>
      <c r="J8998" s="69">
        <v>45.72</v>
      </c>
      <c r="K8998" s="6" t="s">
        <v>19785</v>
      </c>
      <c r="L8998" s="6" t="s">
        <v>95</v>
      </c>
      <c r="M8998" s="69">
        <v>30</v>
      </c>
      <c r="N8998" s="6" t="s">
        <v>59</v>
      </c>
      <c r="O8998" s="6" t="s">
        <v>19775</v>
      </c>
      <c r="R8998" s="91" t="str">
        <f t="shared" si="167"/>
        <v>S07D2095P012</v>
      </c>
      <c r="S8998" s="78">
        <f>VLOOKUP(I8998,品牌型号对应工厂型号!C:E,3,0)</f>
        <v>8</v>
      </c>
      <c r="T8998" s="76" t="str">
        <f>VLOOKUP(I8998,品牌型号对应工厂型号!C:I,7,0)</f>
        <v>95:2.0mil ENLG-75(H-70)</v>
      </c>
    </row>
    <row r="8999" spans="1:20">
      <c r="A8999" s="25">
        <v>43388</v>
      </c>
      <c r="B8999" s="25">
        <v>2.8375112268549856</v>
      </c>
      <c r="C8999" s="26" t="s">
        <v>19770</v>
      </c>
      <c r="D8999" s="25" t="s">
        <v>19786</v>
      </c>
      <c r="E8999" s="26" t="s">
        <v>19772</v>
      </c>
      <c r="F8999" s="25" t="s">
        <v>4877</v>
      </c>
      <c r="G8999" s="69">
        <v>1.524</v>
      </c>
      <c r="H8999" s="25" t="s">
        <v>19773</v>
      </c>
      <c r="I8999" s="27" t="s">
        <v>11</v>
      </c>
      <c r="J8999" s="69">
        <v>45.72</v>
      </c>
      <c r="K8999" s="6" t="s">
        <v>19787</v>
      </c>
      <c r="L8999" s="6" t="s">
        <v>95</v>
      </c>
      <c r="M8999" s="69">
        <v>30</v>
      </c>
      <c r="N8999" s="6" t="s">
        <v>59</v>
      </c>
      <c r="O8999" s="6" t="s">
        <v>19775</v>
      </c>
      <c r="R8999" s="91" t="str">
        <f t="shared" si="167"/>
        <v>S07D2095P013</v>
      </c>
      <c r="S8999" s="78">
        <f>VLOOKUP(I8999,品牌型号对应工厂型号!C:E,3,0)</f>
        <v>8</v>
      </c>
      <c r="T8999" s="76" t="str">
        <f>VLOOKUP(I8999,品牌型号对应工厂型号!C:I,7,0)</f>
        <v>95:2.0mil ENLG-75(H-70)</v>
      </c>
    </row>
    <row r="9000" spans="1:20">
      <c r="A9000" s="25">
        <v>43388</v>
      </c>
      <c r="B9000" s="25">
        <v>2.8375112268549856</v>
      </c>
      <c r="C9000" s="26" t="s">
        <v>19788</v>
      </c>
      <c r="D9000" s="25" t="s">
        <v>19789</v>
      </c>
      <c r="E9000" s="26" t="s">
        <v>6557</v>
      </c>
      <c r="F9000" s="25" t="s">
        <v>90</v>
      </c>
      <c r="G9000" s="69">
        <v>1.524</v>
      </c>
      <c r="H9000" s="25" t="s">
        <v>62</v>
      </c>
      <c r="I9000" s="27" t="s">
        <v>1060</v>
      </c>
      <c r="J9000" s="69">
        <v>45.72</v>
      </c>
      <c r="K9000" s="6" t="s">
        <v>19790</v>
      </c>
      <c r="L9000" s="6" t="s">
        <v>95</v>
      </c>
      <c r="M9000" s="69">
        <v>30</v>
      </c>
      <c r="N9000" s="6" t="s">
        <v>59</v>
      </c>
      <c r="O9000" s="6" t="s">
        <v>19791</v>
      </c>
      <c r="R9000" s="91" t="str">
        <f t="shared" si="167"/>
        <v>S06D3276P001</v>
      </c>
      <c r="S9000" s="78">
        <f>VLOOKUP(I9000,品牌型号对应工厂型号!C:E,3,0)</f>
        <v>8</v>
      </c>
      <c r="T9000" s="76" t="str">
        <f>VLOOKUP(I9000,品牌型号对应工厂型号!C:I,7,0)</f>
        <v>86:2.0mil DTBL-10(C-10卓越系列）</v>
      </c>
    </row>
    <row r="9001" spans="1:20">
      <c r="A9001" s="25">
        <v>43388</v>
      </c>
      <c r="B9001" s="25">
        <v>2.8375112268549856</v>
      </c>
      <c r="C9001" s="26" t="s">
        <v>19788</v>
      </c>
      <c r="D9001" s="25" t="s">
        <v>19792</v>
      </c>
      <c r="E9001" s="26" t="s">
        <v>6557</v>
      </c>
      <c r="F9001" s="25" t="s">
        <v>90</v>
      </c>
      <c r="G9001" s="69">
        <v>1.524</v>
      </c>
      <c r="H9001" s="25" t="s">
        <v>62</v>
      </c>
      <c r="I9001" s="27" t="s">
        <v>1060</v>
      </c>
      <c r="J9001" s="69">
        <v>45.72</v>
      </c>
      <c r="K9001" s="6" t="s">
        <v>19793</v>
      </c>
      <c r="L9001" s="6" t="s">
        <v>95</v>
      </c>
      <c r="M9001" s="69">
        <v>30</v>
      </c>
      <c r="N9001" s="6" t="s">
        <v>59</v>
      </c>
      <c r="O9001" s="6" t="s">
        <v>19791</v>
      </c>
      <c r="R9001" s="91" t="str">
        <f t="shared" si="167"/>
        <v>S06D3276P002</v>
      </c>
      <c r="S9001" s="78">
        <f>VLOOKUP(I9001,品牌型号对应工厂型号!C:E,3,0)</f>
        <v>8</v>
      </c>
      <c r="T9001" s="76" t="str">
        <f>VLOOKUP(I9001,品牌型号对应工厂型号!C:I,7,0)</f>
        <v>86:2.0mil DTBL-10(C-10卓越系列）</v>
      </c>
    </row>
    <row r="9002" spans="1:20">
      <c r="A9002" s="25">
        <v>43388</v>
      </c>
      <c r="B9002" s="25">
        <v>2.8375112268549856</v>
      </c>
      <c r="C9002" s="26" t="s">
        <v>19788</v>
      </c>
      <c r="D9002" s="25" t="s">
        <v>19794</v>
      </c>
      <c r="E9002" s="26" t="s">
        <v>6557</v>
      </c>
      <c r="F9002" s="25" t="s">
        <v>90</v>
      </c>
      <c r="G9002" s="69">
        <v>1.524</v>
      </c>
      <c r="H9002" s="25" t="s">
        <v>62</v>
      </c>
      <c r="I9002" s="27" t="s">
        <v>1060</v>
      </c>
      <c r="J9002" s="69">
        <v>45.72</v>
      </c>
      <c r="K9002" s="6" t="s">
        <v>19795</v>
      </c>
      <c r="L9002" s="6" t="s">
        <v>95</v>
      </c>
      <c r="M9002" s="69">
        <v>30</v>
      </c>
      <c r="N9002" s="6" t="s">
        <v>59</v>
      </c>
      <c r="O9002" s="6" t="s">
        <v>19791</v>
      </c>
      <c r="R9002" s="91" t="str">
        <f t="shared" si="167"/>
        <v>S06D3276P005</v>
      </c>
      <c r="S9002" s="78">
        <f>VLOOKUP(I9002,品牌型号对应工厂型号!C:E,3,0)</f>
        <v>8</v>
      </c>
      <c r="T9002" s="76" t="str">
        <f>VLOOKUP(I9002,品牌型号对应工厂型号!C:I,7,0)</f>
        <v>86:2.0mil DTBL-10(C-10卓越系列）</v>
      </c>
    </row>
    <row r="9003" spans="1:20">
      <c r="A9003" s="25">
        <v>43388</v>
      </c>
      <c r="B9003" s="25">
        <v>2.8375112268549856</v>
      </c>
      <c r="C9003" s="26" t="s">
        <v>19788</v>
      </c>
      <c r="D9003" s="25" t="s">
        <v>19796</v>
      </c>
      <c r="E9003" s="26" t="s">
        <v>6557</v>
      </c>
      <c r="F9003" s="25" t="s">
        <v>90</v>
      </c>
      <c r="G9003" s="69">
        <v>1.524</v>
      </c>
      <c r="H9003" s="25" t="s">
        <v>62</v>
      </c>
      <c r="I9003" s="27" t="s">
        <v>1060</v>
      </c>
      <c r="J9003" s="69">
        <v>45.72</v>
      </c>
      <c r="K9003" s="6" t="s">
        <v>19797</v>
      </c>
      <c r="L9003" s="6" t="s">
        <v>95</v>
      </c>
      <c r="M9003" s="69">
        <v>30</v>
      </c>
      <c r="N9003" s="6" t="s">
        <v>59</v>
      </c>
      <c r="O9003" s="6" t="s">
        <v>19791</v>
      </c>
      <c r="R9003" s="91" t="str">
        <f t="shared" si="167"/>
        <v>S06D3276P003</v>
      </c>
      <c r="S9003" s="78">
        <f>VLOOKUP(I9003,品牌型号对应工厂型号!C:E,3,0)</f>
        <v>8</v>
      </c>
      <c r="T9003" s="76" t="str">
        <f>VLOOKUP(I9003,品牌型号对应工厂型号!C:I,7,0)</f>
        <v>86:2.0mil DTBL-10(C-10卓越系列）</v>
      </c>
    </row>
    <row r="9004" spans="1:20">
      <c r="A9004" s="25">
        <v>43388</v>
      </c>
      <c r="B9004" s="25">
        <v>2.8375112268549856</v>
      </c>
      <c r="C9004" s="26" t="s">
        <v>19788</v>
      </c>
      <c r="D9004" s="25" t="s">
        <v>19798</v>
      </c>
      <c r="E9004" s="26" t="s">
        <v>6557</v>
      </c>
      <c r="F9004" s="25" t="s">
        <v>90</v>
      </c>
      <c r="G9004" s="69">
        <v>1.524</v>
      </c>
      <c r="H9004" s="25" t="s">
        <v>62</v>
      </c>
      <c r="I9004" s="27" t="s">
        <v>1060</v>
      </c>
      <c r="J9004" s="69">
        <v>45.72</v>
      </c>
      <c r="K9004" s="6" t="s">
        <v>19799</v>
      </c>
      <c r="L9004" s="6" t="s">
        <v>95</v>
      </c>
      <c r="M9004" s="69">
        <v>30</v>
      </c>
      <c r="N9004" s="6" t="s">
        <v>59</v>
      </c>
      <c r="O9004" s="6" t="s">
        <v>19791</v>
      </c>
      <c r="R9004" s="91" t="str">
        <f t="shared" si="167"/>
        <v>S07D3210P019</v>
      </c>
      <c r="S9004" s="78">
        <f>VLOOKUP(I9004,品牌型号对应工厂型号!C:E,3,0)</f>
        <v>8</v>
      </c>
      <c r="T9004" s="76" t="str">
        <f>VLOOKUP(I9004,品牌型号对应工厂型号!C:I,7,0)</f>
        <v>86:2.0mil DTBL-10(C-10卓越系列）</v>
      </c>
    </row>
    <row r="9005" spans="1:20">
      <c r="A9005" s="25">
        <v>43388</v>
      </c>
      <c r="B9005" s="25">
        <v>2.8375112268549856</v>
      </c>
      <c r="C9005" s="26" t="s">
        <v>19788</v>
      </c>
      <c r="D9005" s="25" t="s">
        <v>19800</v>
      </c>
      <c r="E9005" s="26" t="s">
        <v>6557</v>
      </c>
      <c r="F9005" s="25" t="s">
        <v>90</v>
      </c>
      <c r="G9005" s="69">
        <v>1.524</v>
      </c>
      <c r="H9005" s="25" t="s">
        <v>62</v>
      </c>
      <c r="I9005" s="27" t="s">
        <v>1060</v>
      </c>
      <c r="J9005" s="69">
        <v>45.72</v>
      </c>
      <c r="K9005" s="6" t="s">
        <v>19801</v>
      </c>
      <c r="L9005" s="6" t="s">
        <v>95</v>
      </c>
      <c r="M9005" s="69">
        <v>30</v>
      </c>
      <c r="N9005" s="6" t="s">
        <v>59</v>
      </c>
      <c r="O9005" s="6" t="s">
        <v>19791</v>
      </c>
      <c r="R9005" s="91" t="str">
        <f t="shared" si="167"/>
        <v>S06D3276P004</v>
      </c>
      <c r="S9005" s="78">
        <f>VLOOKUP(I9005,品牌型号对应工厂型号!C:E,3,0)</f>
        <v>8</v>
      </c>
      <c r="T9005" s="76" t="str">
        <f>VLOOKUP(I9005,品牌型号对应工厂型号!C:I,7,0)</f>
        <v>86:2.0mil DTBL-10(C-10卓越系列）</v>
      </c>
    </row>
    <row r="9006" spans="1:20">
      <c r="A9006" s="25">
        <v>43388</v>
      </c>
      <c r="B9006" s="25">
        <v>2.8375112268549856</v>
      </c>
      <c r="C9006" s="26" t="s">
        <v>19802</v>
      </c>
      <c r="D9006" s="25" t="s">
        <v>19803</v>
      </c>
      <c r="E9006" s="26" t="s">
        <v>6557</v>
      </c>
      <c r="F9006" s="25" t="s">
        <v>90</v>
      </c>
      <c r="G9006" s="69">
        <v>1.524</v>
      </c>
      <c r="H9006" s="25" t="s">
        <v>62</v>
      </c>
      <c r="I9006" s="27" t="s">
        <v>1060</v>
      </c>
      <c r="J9006" s="69">
        <v>45.72</v>
      </c>
      <c r="K9006" s="6" t="s">
        <v>19804</v>
      </c>
      <c r="L9006" s="6" t="s">
        <v>95</v>
      </c>
      <c r="M9006" s="69">
        <v>30</v>
      </c>
      <c r="N9006" s="6" t="s">
        <v>59</v>
      </c>
      <c r="O9006" s="6" t="s">
        <v>19791</v>
      </c>
      <c r="R9006" s="91" t="str">
        <f t="shared" si="167"/>
        <v>S05D3113P005</v>
      </c>
      <c r="S9006" s="78">
        <f>VLOOKUP(I9006,品牌型号对应工厂型号!C:E,3,0)</f>
        <v>8</v>
      </c>
      <c r="T9006" s="76" t="str">
        <f>VLOOKUP(I9006,品牌型号对应工厂型号!C:I,7,0)</f>
        <v>86:2.0mil DTBL-10(C-10卓越系列）</v>
      </c>
    </row>
    <row r="9007" spans="1:20">
      <c r="A9007" s="25">
        <v>43388</v>
      </c>
      <c r="B9007" s="25">
        <v>2.8375112268549856</v>
      </c>
      <c r="C9007" s="26" t="s">
        <v>19802</v>
      </c>
      <c r="D9007" s="25" t="s">
        <v>19805</v>
      </c>
      <c r="E9007" s="26" t="s">
        <v>6557</v>
      </c>
      <c r="F9007" s="25" t="s">
        <v>90</v>
      </c>
      <c r="G9007" s="69">
        <v>1.524</v>
      </c>
      <c r="H9007" s="25" t="s">
        <v>62</v>
      </c>
      <c r="I9007" s="27" t="s">
        <v>1060</v>
      </c>
      <c r="J9007" s="69">
        <v>45.72</v>
      </c>
      <c r="K9007" s="6" t="s">
        <v>19806</v>
      </c>
      <c r="L9007" s="6" t="s">
        <v>95</v>
      </c>
      <c r="M9007" s="69">
        <v>30</v>
      </c>
      <c r="N9007" s="6" t="s">
        <v>59</v>
      </c>
      <c r="O9007" s="6" t="s">
        <v>19791</v>
      </c>
      <c r="R9007" s="91" t="str">
        <f t="shared" si="167"/>
        <v>S05D3113P006</v>
      </c>
      <c r="S9007" s="78">
        <f>VLOOKUP(I9007,品牌型号对应工厂型号!C:E,3,0)</f>
        <v>8</v>
      </c>
      <c r="T9007" s="76" t="str">
        <f>VLOOKUP(I9007,品牌型号对应工厂型号!C:I,7,0)</f>
        <v>86:2.0mil DTBL-10(C-10卓越系列）</v>
      </c>
    </row>
    <row r="9008" spans="1:20">
      <c r="A9008" s="25">
        <v>43388</v>
      </c>
      <c r="B9008" s="25">
        <v>2.8375112268549856</v>
      </c>
      <c r="C9008" s="26" t="s">
        <v>19802</v>
      </c>
      <c r="D9008" s="25" t="s">
        <v>19807</v>
      </c>
      <c r="E9008" s="26" t="s">
        <v>6557</v>
      </c>
      <c r="F9008" s="25" t="s">
        <v>90</v>
      </c>
      <c r="G9008" s="69">
        <v>1.524</v>
      </c>
      <c r="H9008" s="25" t="s">
        <v>62</v>
      </c>
      <c r="I9008" s="27" t="s">
        <v>1060</v>
      </c>
      <c r="J9008" s="69">
        <v>45.72</v>
      </c>
      <c r="K9008" s="6" t="s">
        <v>19808</v>
      </c>
      <c r="L9008" s="6" t="s">
        <v>95</v>
      </c>
      <c r="M9008" s="69">
        <v>30</v>
      </c>
      <c r="N9008" s="6" t="s">
        <v>59</v>
      </c>
      <c r="O9008" s="6" t="s">
        <v>19791</v>
      </c>
      <c r="R9008" s="91" t="str">
        <f t="shared" si="167"/>
        <v>S05D3113P004</v>
      </c>
      <c r="S9008" s="78">
        <f>VLOOKUP(I9008,品牌型号对应工厂型号!C:E,3,0)</f>
        <v>8</v>
      </c>
      <c r="T9008" s="76" t="str">
        <f>VLOOKUP(I9008,品牌型号对应工厂型号!C:I,7,0)</f>
        <v>86:2.0mil DTBL-10(C-10卓越系列）</v>
      </c>
    </row>
    <row r="9009" spans="1:20">
      <c r="A9009" s="25">
        <v>43388</v>
      </c>
      <c r="B9009" s="25">
        <v>2.8375112268549856</v>
      </c>
      <c r="C9009" s="26" t="s">
        <v>19802</v>
      </c>
      <c r="D9009" s="25" t="s">
        <v>19809</v>
      </c>
      <c r="E9009" s="26" t="s">
        <v>6557</v>
      </c>
      <c r="F9009" s="25" t="s">
        <v>90</v>
      </c>
      <c r="G9009" s="69">
        <v>1.524</v>
      </c>
      <c r="H9009" s="25" t="s">
        <v>62</v>
      </c>
      <c r="I9009" s="27" t="s">
        <v>1060</v>
      </c>
      <c r="J9009" s="69">
        <v>45.72</v>
      </c>
      <c r="K9009" s="6" t="s">
        <v>19810</v>
      </c>
      <c r="L9009" s="6" t="s">
        <v>95</v>
      </c>
      <c r="M9009" s="69">
        <v>30</v>
      </c>
      <c r="N9009" s="6" t="s">
        <v>59</v>
      </c>
      <c r="O9009" s="6" t="s">
        <v>19791</v>
      </c>
      <c r="R9009" s="91" t="str">
        <f t="shared" si="167"/>
        <v>S05D3113P001</v>
      </c>
      <c r="S9009" s="78">
        <f>VLOOKUP(I9009,品牌型号对应工厂型号!C:E,3,0)</f>
        <v>8</v>
      </c>
      <c r="T9009" s="76" t="str">
        <f>VLOOKUP(I9009,品牌型号对应工厂型号!C:I,7,0)</f>
        <v>86:2.0mil DTBL-10(C-10卓越系列）</v>
      </c>
    </row>
    <row r="9010" spans="1:20">
      <c r="A9010" s="25">
        <v>43388</v>
      </c>
      <c r="B9010" s="25">
        <v>2.8375112268549856</v>
      </c>
      <c r="C9010" s="26" t="s">
        <v>19802</v>
      </c>
      <c r="D9010" s="25" t="s">
        <v>19811</v>
      </c>
      <c r="E9010" s="26" t="s">
        <v>6538</v>
      </c>
      <c r="F9010" s="25" t="s">
        <v>90</v>
      </c>
      <c r="G9010" s="69">
        <v>1.524</v>
      </c>
      <c r="H9010" s="25" t="s">
        <v>61</v>
      </c>
      <c r="I9010" s="27" t="s">
        <v>6539</v>
      </c>
      <c r="J9010" s="69">
        <v>45.72</v>
      </c>
      <c r="K9010" s="6" t="s">
        <v>19812</v>
      </c>
      <c r="L9010" s="6" t="s">
        <v>95</v>
      </c>
      <c r="M9010" s="69">
        <v>30</v>
      </c>
      <c r="N9010" s="6" t="s">
        <v>59</v>
      </c>
      <c r="O9010" s="6" t="s">
        <v>19791</v>
      </c>
      <c r="R9010" s="91" t="str">
        <f t="shared" si="167"/>
        <v>S10N2134P001</v>
      </c>
      <c r="S9010" s="78">
        <f>VLOOKUP(I9010,品牌型号对应工厂型号!C:E,3,0)</f>
        <v>10</v>
      </c>
      <c r="T9010" s="76" t="str">
        <f>VLOOKUP(I9010,品牌型号对应工厂型号!C:I,7,0)</f>
        <v>84:2.0mil BACL-70(C-70卓越系列）</v>
      </c>
    </row>
    <row r="9011" spans="1:20">
      <c r="A9011" s="25">
        <v>43388</v>
      </c>
      <c r="B9011" s="25">
        <v>2.8375112268549856</v>
      </c>
      <c r="C9011" s="26" t="s">
        <v>19802</v>
      </c>
      <c r="D9011" s="25" t="s">
        <v>19813</v>
      </c>
      <c r="E9011" s="26" t="s">
        <v>6557</v>
      </c>
      <c r="F9011" s="25" t="s">
        <v>90</v>
      </c>
      <c r="G9011" s="69">
        <v>1.524</v>
      </c>
      <c r="H9011" s="25" t="s">
        <v>62</v>
      </c>
      <c r="I9011" s="27" t="s">
        <v>1060</v>
      </c>
      <c r="J9011" s="69">
        <v>45.72</v>
      </c>
      <c r="K9011" s="6" t="s">
        <v>19814</v>
      </c>
      <c r="L9011" s="6" t="s">
        <v>95</v>
      </c>
      <c r="M9011" s="69">
        <v>30</v>
      </c>
      <c r="N9011" s="6" t="s">
        <v>59</v>
      </c>
      <c r="O9011" s="6" t="s">
        <v>19791</v>
      </c>
      <c r="R9011" s="91" t="str">
        <f t="shared" si="167"/>
        <v>S05D3113P002</v>
      </c>
      <c r="S9011" s="78">
        <f>VLOOKUP(I9011,品牌型号对应工厂型号!C:E,3,0)</f>
        <v>8</v>
      </c>
      <c r="T9011" s="76" t="str">
        <f>VLOOKUP(I9011,品牌型号对应工厂型号!C:I,7,0)</f>
        <v>86:2.0mil DTBL-10(C-10卓越系列）</v>
      </c>
    </row>
    <row r="9012" spans="1:20">
      <c r="A9012" s="25">
        <v>43388</v>
      </c>
      <c r="B9012" s="25">
        <v>2.8375112268549856</v>
      </c>
      <c r="C9012" s="26" t="s">
        <v>19802</v>
      </c>
      <c r="D9012" s="25" t="s">
        <v>19815</v>
      </c>
      <c r="E9012" s="26" t="s">
        <v>6538</v>
      </c>
      <c r="F9012" s="25" t="s">
        <v>90</v>
      </c>
      <c r="G9012" s="69">
        <v>1.524</v>
      </c>
      <c r="H9012" s="25" t="s">
        <v>61</v>
      </c>
      <c r="I9012" s="27" t="s">
        <v>6539</v>
      </c>
      <c r="J9012" s="69">
        <v>45.72</v>
      </c>
      <c r="K9012" s="6" t="s">
        <v>19816</v>
      </c>
      <c r="L9012" s="6" t="s">
        <v>95</v>
      </c>
      <c r="M9012" s="69">
        <v>30</v>
      </c>
      <c r="N9012" s="6" t="s">
        <v>59</v>
      </c>
      <c r="O9012" s="6" t="s">
        <v>19791</v>
      </c>
      <c r="R9012" s="91" t="str">
        <f t="shared" si="167"/>
        <v>S10N2134P002</v>
      </c>
      <c r="S9012" s="78">
        <f>VLOOKUP(I9012,品牌型号对应工厂型号!C:E,3,0)</f>
        <v>10</v>
      </c>
      <c r="T9012" s="76" t="str">
        <f>VLOOKUP(I9012,品牌型号对应工厂型号!C:I,7,0)</f>
        <v>84:2.0mil BACL-70(C-70卓越系列）</v>
      </c>
    </row>
    <row r="9013" spans="1:20">
      <c r="A9013" s="25">
        <v>43388</v>
      </c>
      <c r="B9013" s="25">
        <v>2.8375112268549856</v>
      </c>
      <c r="C9013" s="26" t="s">
        <v>19802</v>
      </c>
      <c r="D9013" s="25" t="s">
        <v>19817</v>
      </c>
      <c r="E9013" s="26" t="s">
        <v>6538</v>
      </c>
      <c r="F9013" s="25" t="s">
        <v>90</v>
      </c>
      <c r="G9013" s="69">
        <v>1.524</v>
      </c>
      <c r="H9013" s="25" t="s">
        <v>61</v>
      </c>
      <c r="I9013" s="27" t="s">
        <v>6539</v>
      </c>
      <c r="J9013" s="69">
        <v>45.72</v>
      </c>
      <c r="K9013" s="6" t="s">
        <v>19818</v>
      </c>
      <c r="L9013" s="6" t="s">
        <v>95</v>
      </c>
      <c r="M9013" s="69">
        <v>30</v>
      </c>
      <c r="N9013" s="6" t="s">
        <v>59</v>
      </c>
      <c r="O9013" s="6" t="s">
        <v>19791</v>
      </c>
      <c r="R9013" s="91" t="str">
        <f t="shared" si="167"/>
        <v>S04D2573P019</v>
      </c>
      <c r="S9013" s="78">
        <f>VLOOKUP(I9013,品牌型号对应工厂型号!C:E,3,0)</f>
        <v>10</v>
      </c>
      <c r="T9013" s="76" t="str">
        <f>VLOOKUP(I9013,品牌型号对应工厂型号!C:I,7,0)</f>
        <v>84:2.0mil BACL-70(C-70卓越系列）</v>
      </c>
    </row>
    <row r="9014" spans="1:20">
      <c r="A9014" s="25">
        <v>43388</v>
      </c>
      <c r="B9014" s="25">
        <v>2.8375112268549856</v>
      </c>
      <c r="C9014" s="26" t="s">
        <v>19802</v>
      </c>
      <c r="D9014" s="25" t="s">
        <v>19819</v>
      </c>
      <c r="E9014" s="26" t="s">
        <v>6538</v>
      </c>
      <c r="F9014" s="25" t="s">
        <v>90</v>
      </c>
      <c r="G9014" s="69">
        <v>1.524</v>
      </c>
      <c r="H9014" s="25" t="s">
        <v>61</v>
      </c>
      <c r="I9014" s="27" t="s">
        <v>6539</v>
      </c>
      <c r="J9014" s="69">
        <v>45.72</v>
      </c>
      <c r="K9014" s="6" t="s">
        <v>19820</v>
      </c>
      <c r="L9014" s="6" t="s">
        <v>95</v>
      </c>
      <c r="M9014" s="69">
        <v>30</v>
      </c>
      <c r="N9014" s="6" t="s">
        <v>59</v>
      </c>
      <c r="O9014" s="6" t="s">
        <v>19791</v>
      </c>
      <c r="R9014" s="91" t="str">
        <f t="shared" si="167"/>
        <v>S04D2573P021</v>
      </c>
      <c r="S9014" s="78">
        <f>VLOOKUP(I9014,品牌型号对应工厂型号!C:E,3,0)</f>
        <v>10</v>
      </c>
      <c r="T9014" s="76" t="str">
        <f>VLOOKUP(I9014,品牌型号对应工厂型号!C:I,7,0)</f>
        <v>84:2.0mil BACL-70(C-70卓越系列）</v>
      </c>
    </row>
    <row r="9015" spans="1:20">
      <c r="A9015" s="25">
        <v>43389</v>
      </c>
      <c r="B9015" s="25">
        <v>1.8375112268549856</v>
      </c>
      <c r="C9015" s="26" t="s">
        <v>19821</v>
      </c>
      <c r="D9015" s="25" t="s">
        <v>19822</v>
      </c>
      <c r="E9015" s="26" t="s">
        <v>661</v>
      </c>
      <c r="F9015" s="25" t="s">
        <v>96</v>
      </c>
      <c r="G9015" s="69">
        <v>1.524</v>
      </c>
      <c r="H9015" s="25" t="s">
        <v>126</v>
      </c>
      <c r="I9015" s="27" t="s">
        <v>44</v>
      </c>
      <c r="J9015" s="69">
        <v>45.72</v>
      </c>
      <c r="K9015" s="6" t="s">
        <v>19823</v>
      </c>
      <c r="L9015" s="6" t="s">
        <v>95</v>
      </c>
      <c r="M9015" s="69">
        <v>30</v>
      </c>
      <c r="N9015" s="6" t="s">
        <v>59</v>
      </c>
      <c r="O9015" s="6" t="s">
        <v>19824</v>
      </c>
      <c r="R9015" s="91" t="str">
        <f t="shared" si="167"/>
        <v>S10D2219P047</v>
      </c>
      <c r="S9015" s="78">
        <f>VLOOKUP(I9015,品牌型号对应工厂型号!C:E,3,0)</f>
        <v>5</v>
      </c>
      <c r="T9015" s="76" t="str">
        <f>VLOOKUP(I9015,品牌型号对应工厂型号!C:I,7,0)</f>
        <v>99:1.5mil DABL-10(G-15)</v>
      </c>
    </row>
    <row r="9016" spans="1:20">
      <c r="A9016" s="25">
        <v>43389</v>
      </c>
      <c r="B9016" s="25">
        <v>1.8375112268549856</v>
      </c>
      <c r="C9016" s="26" t="s">
        <v>19821</v>
      </c>
      <c r="D9016" s="25" t="s">
        <v>19825</v>
      </c>
      <c r="E9016" s="26" t="s">
        <v>45</v>
      </c>
      <c r="F9016" s="25" t="s">
        <v>90</v>
      </c>
      <c r="G9016" s="69">
        <v>1.524</v>
      </c>
      <c r="H9016" s="25" t="s">
        <v>61</v>
      </c>
      <c r="I9016" s="27" t="s">
        <v>46</v>
      </c>
      <c r="J9016" s="69">
        <v>45.72</v>
      </c>
      <c r="K9016" s="6" t="s">
        <v>19826</v>
      </c>
      <c r="L9016" s="6" t="s">
        <v>95</v>
      </c>
      <c r="M9016" s="69">
        <v>30</v>
      </c>
      <c r="N9016" s="6" t="s">
        <v>59</v>
      </c>
      <c r="O9016" s="6" t="s">
        <v>19824</v>
      </c>
      <c r="R9016" s="91" t="str">
        <f t="shared" si="167"/>
        <v>S09N1457P017</v>
      </c>
      <c r="S9016" s="78">
        <f>VLOOKUP(I9016,品牌型号对应工厂型号!C:E,3,0)</f>
        <v>5</v>
      </c>
      <c r="T9016" s="76" t="str">
        <f>VLOOKUP(I9016,品牌型号对应工厂型号!C:I,7,0)</f>
        <v>98:1.5mil EASL-70(G-70)</v>
      </c>
    </row>
    <row r="9017" spans="1:20">
      <c r="A9017" s="25">
        <v>43389</v>
      </c>
      <c r="B9017" s="25">
        <v>1.8375112268549856</v>
      </c>
      <c r="C9017" s="26" t="s">
        <v>19821</v>
      </c>
      <c r="D9017" s="25" t="s">
        <v>19827</v>
      </c>
      <c r="E9017" s="26" t="s">
        <v>53</v>
      </c>
      <c r="F9017" s="25" t="s">
        <v>90</v>
      </c>
      <c r="G9017" s="69">
        <v>1.524</v>
      </c>
      <c r="H9017" s="25" t="s">
        <v>60</v>
      </c>
      <c r="I9017" s="27" t="s">
        <v>55</v>
      </c>
      <c r="J9017" s="69">
        <v>45.72</v>
      </c>
      <c r="K9017" s="6" t="s">
        <v>19828</v>
      </c>
      <c r="L9017" s="6" t="s">
        <v>95</v>
      </c>
      <c r="M9017" s="69">
        <v>30</v>
      </c>
      <c r="N9017" s="6" t="s">
        <v>59</v>
      </c>
      <c r="O9017" s="6" t="s">
        <v>19824</v>
      </c>
      <c r="R9017" s="91" t="str">
        <f t="shared" si="167"/>
        <v>S09D2364P018</v>
      </c>
      <c r="S9017" s="78">
        <f>VLOOKUP(I9017,品牌型号对应工厂型号!C:E,3,0)</f>
        <v>5</v>
      </c>
      <c r="T9017" s="76" t="str">
        <f>VLOOKUP(I9017,品牌型号对应工厂型号!C:I,7,0)</f>
        <v>100:1.5mil DABL-25(G-25)</v>
      </c>
    </row>
    <row r="9018" spans="1:20">
      <c r="A9018" s="25">
        <v>43389</v>
      </c>
      <c r="B9018" s="25">
        <v>1.8375112268549856</v>
      </c>
      <c r="C9018" s="26" t="s">
        <v>19829</v>
      </c>
      <c r="D9018" s="25" t="s">
        <v>19830</v>
      </c>
      <c r="E9018" s="26" t="s">
        <v>53</v>
      </c>
      <c r="F9018" s="25" t="s">
        <v>90</v>
      </c>
      <c r="G9018" s="69">
        <v>1.524</v>
      </c>
      <c r="H9018" s="25" t="s">
        <v>60</v>
      </c>
      <c r="I9018" s="27" t="s">
        <v>55</v>
      </c>
      <c r="J9018" s="69">
        <v>45.72</v>
      </c>
      <c r="K9018" s="6" t="s">
        <v>19831</v>
      </c>
      <c r="L9018" s="6" t="s">
        <v>95</v>
      </c>
      <c r="M9018" s="69">
        <v>30</v>
      </c>
      <c r="N9018" s="6" t="s">
        <v>59</v>
      </c>
      <c r="O9018" s="6" t="s">
        <v>19832</v>
      </c>
      <c r="R9018" s="91" t="str">
        <f t="shared" ref="R9018:R9081" si="168">K9018</f>
        <v>S09D2364P030</v>
      </c>
      <c r="S9018" s="78">
        <f>VLOOKUP(I9018,品牌型号对应工厂型号!C:E,3,0)</f>
        <v>5</v>
      </c>
      <c r="T9018" s="76" t="str">
        <f>VLOOKUP(I9018,品牌型号对应工厂型号!C:I,7,0)</f>
        <v>100:1.5mil DABL-25(G-25)</v>
      </c>
    </row>
    <row r="9019" spans="1:20">
      <c r="A9019" s="25">
        <v>43389</v>
      </c>
      <c r="B9019" s="25">
        <v>1.8375112268549856</v>
      </c>
      <c r="C9019" s="26" t="s">
        <v>19829</v>
      </c>
      <c r="D9019" s="25" t="s">
        <v>19833</v>
      </c>
      <c r="E9019" s="26" t="s">
        <v>53</v>
      </c>
      <c r="F9019" s="25" t="s">
        <v>90</v>
      </c>
      <c r="G9019" s="69">
        <v>1.524</v>
      </c>
      <c r="H9019" s="25" t="s">
        <v>60</v>
      </c>
      <c r="I9019" s="27" t="s">
        <v>55</v>
      </c>
      <c r="J9019" s="69">
        <v>45.72</v>
      </c>
      <c r="K9019" s="6" t="s">
        <v>19834</v>
      </c>
      <c r="L9019" s="6" t="s">
        <v>95</v>
      </c>
      <c r="M9019" s="69">
        <v>30</v>
      </c>
      <c r="N9019" s="6" t="s">
        <v>59</v>
      </c>
      <c r="O9019" s="6" t="s">
        <v>19832</v>
      </c>
      <c r="R9019" s="91" t="str">
        <f t="shared" si="168"/>
        <v>S09D2364P026</v>
      </c>
      <c r="S9019" s="78">
        <f>VLOOKUP(I9019,品牌型号对应工厂型号!C:E,3,0)</f>
        <v>5</v>
      </c>
      <c r="T9019" s="76" t="str">
        <f>VLOOKUP(I9019,品牌型号对应工厂型号!C:I,7,0)</f>
        <v>100:1.5mil DABL-25(G-25)</v>
      </c>
    </row>
    <row r="9020" spans="1:20">
      <c r="A9020" s="25">
        <v>43389</v>
      </c>
      <c r="B9020" s="25">
        <v>1.8375112268549856</v>
      </c>
      <c r="C9020" s="26" t="s">
        <v>19835</v>
      </c>
      <c r="D9020" s="25" t="s">
        <v>19836</v>
      </c>
      <c r="E9020" s="26" t="s">
        <v>8213</v>
      </c>
      <c r="F9020" s="25" t="s">
        <v>8214</v>
      </c>
      <c r="G9020" s="69">
        <v>1.524</v>
      </c>
      <c r="H9020" s="25" t="s">
        <v>126</v>
      </c>
      <c r="I9020" s="27" t="s">
        <v>44</v>
      </c>
      <c r="J9020" s="69">
        <v>45.72</v>
      </c>
      <c r="K9020" s="6" t="s">
        <v>19837</v>
      </c>
      <c r="L9020" s="6" t="s">
        <v>95</v>
      </c>
      <c r="M9020" s="69">
        <v>30</v>
      </c>
      <c r="N9020" s="6" t="s">
        <v>59</v>
      </c>
      <c r="O9020" s="6" t="s">
        <v>19838</v>
      </c>
      <c r="R9020" s="91" t="str">
        <f t="shared" si="168"/>
        <v>S10D2213P005</v>
      </c>
      <c r="S9020" s="78">
        <f>VLOOKUP(I9020,品牌型号对应工厂型号!C:E,3,0)</f>
        <v>5</v>
      </c>
      <c r="T9020" s="76" t="str">
        <f>VLOOKUP(I9020,品牌型号对应工厂型号!C:I,7,0)</f>
        <v>99:1.5mil DABL-10(G-15)</v>
      </c>
    </row>
    <row r="9021" spans="1:20">
      <c r="A9021" s="25">
        <v>43389</v>
      </c>
      <c r="B9021" s="25">
        <v>1.8375112268549856</v>
      </c>
      <c r="C9021" s="26" t="s">
        <v>19835</v>
      </c>
      <c r="D9021" s="25" t="s">
        <v>19839</v>
      </c>
      <c r="E9021" s="26" t="s">
        <v>8213</v>
      </c>
      <c r="F9021" s="25" t="s">
        <v>8214</v>
      </c>
      <c r="G9021" s="69">
        <v>1.524</v>
      </c>
      <c r="H9021" s="25" t="s">
        <v>126</v>
      </c>
      <c r="I9021" s="27" t="s">
        <v>44</v>
      </c>
      <c r="J9021" s="69">
        <v>45.72</v>
      </c>
      <c r="K9021" s="6" t="s">
        <v>19840</v>
      </c>
      <c r="L9021" s="6" t="s">
        <v>95</v>
      </c>
      <c r="M9021" s="69">
        <v>30</v>
      </c>
      <c r="N9021" s="6" t="s">
        <v>59</v>
      </c>
      <c r="O9021" s="6" t="s">
        <v>19838</v>
      </c>
      <c r="R9021" s="91" t="str">
        <f t="shared" si="168"/>
        <v>S10D2213P009</v>
      </c>
      <c r="S9021" s="78">
        <f>VLOOKUP(I9021,品牌型号对应工厂型号!C:E,3,0)</f>
        <v>5</v>
      </c>
      <c r="T9021" s="76" t="str">
        <f>VLOOKUP(I9021,品牌型号对应工厂型号!C:I,7,0)</f>
        <v>99:1.5mil DABL-10(G-15)</v>
      </c>
    </row>
    <row r="9022" spans="1:20">
      <c r="A9022" s="25">
        <v>43389</v>
      </c>
      <c r="B9022" s="25">
        <v>1.8375112268549856</v>
      </c>
      <c r="C9022" s="26" t="s">
        <v>19835</v>
      </c>
      <c r="D9022" s="25" t="s">
        <v>19841</v>
      </c>
      <c r="E9022" s="26" t="s">
        <v>8213</v>
      </c>
      <c r="F9022" s="25" t="s">
        <v>8214</v>
      </c>
      <c r="G9022" s="69">
        <v>1.524</v>
      </c>
      <c r="H9022" s="25" t="s">
        <v>126</v>
      </c>
      <c r="I9022" s="27" t="s">
        <v>44</v>
      </c>
      <c r="J9022" s="69">
        <v>45.72</v>
      </c>
      <c r="K9022" s="6" t="s">
        <v>19842</v>
      </c>
      <c r="L9022" s="6" t="s">
        <v>95</v>
      </c>
      <c r="M9022" s="69">
        <v>30</v>
      </c>
      <c r="N9022" s="6" t="s">
        <v>59</v>
      </c>
      <c r="O9022" s="6" t="s">
        <v>19838</v>
      </c>
      <c r="R9022" s="91" t="str">
        <f t="shared" si="168"/>
        <v>S10D2213P010</v>
      </c>
      <c r="S9022" s="78">
        <f>VLOOKUP(I9022,品牌型号对应工厂型号!C:E,3,0)</f>
        <v>5</v>
      </c>
      <c r="T9022" s="76" t="str">
        <f>VLOOKUP(I9022,品牌型号对应工厂型号!C:I,7,0)</f>
        <v>99:1.5mil DABL-10(G-15)</v>
      </c>
    </row>
    <row r="9023" spans="1:20">
      <c r="A9023" s="25">
        <v>43389</v>
      </c>
      <c r="B9023" s="25">
        <v>1.8375112268549856</v>
      </c>
      <c r="C9023" s="26" t="s">
        <v>19835</v>
      </c>
      <c r="D9023" s="25" t="s">
        <v>19843</v>
      </c>
      <c r="E9023" s="26" t="s">
        <v>8213</v>
      </c>
      <c r="F9023" s="25" t="s">
        <v>8214</v>
      </c>
      <c r="G9023" s="69">
        <v>1.524</v>
      </c>
      <c r="H9023" s="25" t="s">
        <v>126</v>
      </c>
      <c r="I9023" s="27" t="s">
        <v>44</v>
      </c>
      <c r="J9023" s="69">
        <v>45.72</v>
      </c>
      <c r="K9023" s="6" t="s">
        <v>19844</v>
      </c>
      <c r="L9023" s="6" t="s">
        <v>95</v>
      </c>
      <c r="M9023" s="69">
        <v>30</v>
      </c>
      <c r="N9023" s="6" t="s">
        <v>59</v>
      </c>
      <c r="O9023" s="6" t="s">
        <v>19838</v>
      </c>
      <c r="R9023" s="91" t="str">
        <f t="shared" si="168"/>
        <v>S10D2213P004</v>
      </c>
      <c r="S9023" s="78">
        <f>VLOOKUP(I9023,品牌型号对应工厂型号!C:E,3,0)</f>
        <v>5</v>
      </c>
      <c r="T9023" s="76" t="str">
        <f>VLOOKUP(I9023,品牌型号对应工厂型号!C:I,7,0)</f>
        <v>99:1.5mil DABL-10(G-15)</v>
      </c>
    </row>
    <row r="9024" spans="1:20">
      <c r="A9024" s="25">
        <v>43389</v>
      </c>
      <c r="B9024" s="25">
        <v>1.8375112268549856</v>
      </c>
      <c r="C9024" s="26" t="s">
        <v>19835</v>
      </c>
      <c r="D9024" s="25" t="s">
        <v>19845</v>
      </c>
      <c r="E9024" s="26" t="s">
        <v>8213</v>
      </c>
      <c r="F9024" s="25" t="s">
        <v>8214</v>
      </c>
      <c r="G9024" s="69">
        <v>1.524</v>
      </c>
      <c r="H9024" s="25" t="s">
        <v>126</v>
      </c>
      <c r="I9024" s="27" t="s">
        <v>44</v>
      </c>
      <c r="J9024" s="69">
        <v>45.72</v>
      </c>
      <c r="K9024" s="6" t="s">
        <v>19846</v>
      </c>
      <c r="L9024" s="6" t="s">
        <v>95</v>
      </c>
      <c r="M9024" s="69">
        <v>30</v>
      </c>
      <c r="N9024" s="6" t="s">
        <v>59</v>
      </c>
      <c r="O9024" s="6" t="s">
        <v>19838</v>
      </c>
      <c r="R9024" s="91" t="str">
        <f t="shared" si="168"/>
        <v>S10D2213P008</v>
      </c>
      <c r="S9024" s="78">
        <f>VLOOKUP(I9024,品牌型号对应工厂型号!C:E,3,0)</f>
        <v>5</v>
      </c>
      <c r="T9024" s="76" t="str">
        <f>VLOOKUP(I9024,品牌型号对应工厂型号!C:I,7,0)</f>
        <v>99:1.5mil DABL-10(G-15)</v>
      </c>
    </row>
    <row r="9025" spans="1:20">
      <c r="A9025" s="25">
        <v>43389</v>
      </c>
      <c r="B9025" s="25">
        <v>1.8375112268549856</v>
      </c>
      <c r="C9025" s="26" t="s">
        <v>19835</v>
      </c>
      <c r="D9025" s="25" t="s">
        <v>19847</v>
      </c>
      <c r="E9025" s="26" t="s">
        <v>8213</v>
      </c>
      <c r="F9025" s="25" t="s">
        <v>8214</v>
      </c>
      <c r="G9025" s="69">
        <v>1.524</v>
      </c>
      <c r="H9025" s="25" t="s">
        <v>126</v>
      </c>
      <c r="I9025" s="27" t="s">
        <v>44</v>
      </c>
      <c r="J9025" s="69">
        <v>45.72</v>
      </c>
      <c r="K9025" s="6" t="s">
        <v>19848</v>
      </c>
      <c r="L9025" s="6" t="s">
        <v>95</v>
      </c>
      <c r="M9025" s="69">
        <v>30</v>
      </c>
      <c r="N9025" s="6" t="s">
        <v>59</v>
      </c>
      <c r="O9025" s="6" t="s">
        <v>19838</v>
      </c>
      <c r="R9025" s="91" t="str">
        <f t="shared" si="168"/>
        <v>S10D2213P007</v>
      </c>
      <c r="S9025" s="78">
        <f>VLOOKUP(I9025,品牌型号对应工厂型号!C:E,3,0)</f>
        <v>5</v>
      </c>
      <c r="T9025" s="76" t="str">
        <f>VLOOKUP(I9025,品牌型号对应工厂型号!C:I,7,0)</f>
        <v>99:1.5mil DABL-10(G-15)</v>
      </c>
    </row>
    <row r="9026" spans="1:20">
      <c r="A9026" s="25">
        <v>43389</v>
      </c>
      <c r="B9026" s="25">
        <v>1.8375112268549856</v>
      </c>
      <c r="C9026" s="26" t="s">
        <v>19835</v>
      </c>
      <c r="D9026" s="25" t="s">
        <v>19849</v>
      </c>
      <c r="E9026" s="26" t="s">
        <v>8213</v>
      </c>
      <c r="F9026" s="25" t="s">
        <v>8214</v>
      </c>
      <c r="G9026" s="69">
        <v>1.524</v>
      </c>
      <c r="H9026" s="25" t="s">
        <v>126</v>
      </c>
      <c r="I9026" s="27" t="s">
        <v>44</v>
      </c>
      <c r="J9026" s="69">
        <v>45.72</v>
      </c>
      <c r="K9026" s="6" t="s">
        <v>19850</v>
      </c>
      <c r="L9026" s="6" t="s">
        <v>95</v>
      </c>
      <c r="M9026" s="69">
        <v>30</v>
      </c>
      <c r="N9026" s="6" t="s">
        <v>59</v>
      </c>
      <c r="O9026" s="6" t="s">
        <v>19838</v>
      </c>
      <c r="R9026" s="91" t="str">
        <f t="shared" si="168"/>
        <v>S10D2213P006</v>
      </c>
      <c r="S9026" s="78">
        <f>VLOOKUP(I9026,品牌型号对应工厂型号!C:E,3,0)</f>
        <v>5</v>
      </c>
      <c r="T9026" s="76" t="str">
        <f>VLOOKUP(I9026,品牌型号对应工厂型号!C:I,7,0)</f>
        <v>99:1.5mil DABL-10(G-15)</v>
      </c>
    </row>
    <row r="9027" spans="1:20">
      <c r="A9027" s="25">
        <v>43389</v>
      </c>
      <c r="B9027" s="25">
        <v>1.8375112268549856</v>
      </c>
      <c r="C9027" s="26" t="s">
        <v>19835</v>
      </c>
      <c r="D9027" s="25" t="s">
        <v>19851</v>
      </c>
      <c r="E9027" s="26" t="s">
        <v>8213</v>
      </c>
      <c r="F9027" s="25" t="s">
        <v>8214</v>
      </c>
      <c r="G9027" s="69">
        <v>1.524</v>
      </c>
      <c r="H9027" s="25" t="s">
        <v>126</v>
      </c>
      <c r="I9027" s="27" t="s">
        <v>44</v>
      </c>
      <c r="J9027" s="69">
        <v>45.72</v>
      </c>
      <c r="K9027" s="6" t="s">
        <v>19852</v>
      </c>
      <c r="L9027" s="6" t="s">
        <v>95</v>
      </c>
      <c r="M9027" s="69">
        <v>30</v>
      </c>
      <c r="N9027" s="6" t="s">
        <v>59</v>
      </c>
      <c r="O9027" s="6" t="s">
        <v>19838</v>
      </c>
      <c r="R9027" s="91" t="str">
        <f t="shared" si="168"/>
        <v>S10D2213P003</v>
      </c>
      <c r="S9027" s="78">
        <f>VLOOKUP(I9027,品牌型号对应工厂型号!C:E,3,0)</f>
        <v>5</v>
      </c>
      <c r="T9027" s="76" t="str">
        <f>VLOOKUP(I9027,品牌型号对应工厂型号!C:I,7,0)</f>
        <v>99:1.5mil DABL-10(G-15)</v>
      </c>
    </row>
    <row r="9028" spans="1:20">
      <c r="A9028" s="25">
        <v>43389</v>
      </c>
      <c r="B9028" s="25">
        <v>1.8375112268549856</v>
      </c>
      <c r="C9028" s="26" t="s">
        <v>19835</v>
      </c>
      <c r="D9028" s="25" t="s">
        <v>19853</v>
      </c>
      <c r="E9028" s="26" t="s">
        <v>8213</v>
      </c>
      <c r="F9028" s="25" t="s">
        <v>8214</v>
      </c>
      <c r="G9028" s="69">
        <v>1.524</v>
      </c>
      <c r="H9028" s="25" t="s">
        <v>126</v>
      </c>
      <c r="I9028" s="27" t="s">
        <v>44</v>
      </c>
      <c r="J9028" s="69">
        <v>45.72</v>
      </c>
      <c r="K9028" s="6" t="s">
        <v>19854</v>
      </c>
      <c r="L9028" s="6" t="s">
        <v>95</v>
      </c>
      <c r="M9028" s="69">
        <v>30</v>
      </c>
      <c r="N9028" s="6" t="s">
        <v>59</v>
      </c>
      <c r="O9028" s="6" t="s">
        <v>19838</v>
      </c>
      <c r="R9028" s="91" t="str">
        <f t="shared" si="168"/>
        <v>S10D2213P002</v>
      </c>
      <c r="S9028" s="78">
        <f>VLOOKUP(I9028,品牌型号对应工厂型号!C:E,3,0)</f>
        <v>5</v>
      </c>
      <c r="T9028" s="76" t="str">
        <f>VLOOKUP(I9028,品牌型号对应工厂型号!C:I,7,0)</f>
        <v>99:1.5mil DABL-10(G-15)</v>
      </c>
    </row>
    <row r="9029" spans="1:20">
      <c r="A9029" s="25">
        <v>43389</v>
      </c>
      <c r="B9029" s="25">
        <v>1.8375112268549856</v>
      </c>
      <c r="C9029" s="26" t="s">
        <v>19835</v>
      </c>
      <c r="D9029" s="25" t="s">
        <v>19855</v>
      </c>
      <c r="E9029" s="26" t="s">
        <v>8213</v>
      </c>
      <c r="F9029" s="25" t="s">
        <v>8214</v>
      </c>
      <c r="G9029" s="69">
        <v>1.524</v>
      </c>
      <c r="H9029" s="25" t="s">
        <v>126</v>
      </c>
      <c r="I9029" s="27" t="s">
        <v>44</v>
      </c>
      <c r="J9029" s="69">
        <v>45.72</v>
      </c>
      <c r="K9029" s="6" t="s">
        <v>19856</v>
      </c>
      <c r="L9029" s="6" t="s">
        <v>95</v>
      </c>
      <c r="M9029" s="69">
        <v>30</v>
      </c>
      <c r="N9029" s="6" t="s">
        <v>59</v>
      </c>
      <c r="O9029" s="6" t="s">
        <v>19838</v>
      </c>
      <c r="R9029" s="91" t="str">
        <f t="shared" si="168"/>
        <v>S10D2213P001</v>
      </c>
      <c r="S9029" s="78">
        <f>VLOOKUP(I9029,品牌型号对应工厂型号!C:E,3,0)</f>
        <v>5</v>
      </c>
      <c r="T9029" s="76" t="str">
        <f>VLOOKUP(I9029,品牌型号对应工厂型号!C:I,7,0)</f>
        <v>99:1.5mil DABL-10(G-15)</v>
      </c>
    </row>
    <row r="9030" spans="1:20">
      <c r="A9030" s="25">
        <v>43389</v>
      </c>
      <c r="B9030" s="25">
        <v>1.8375112268549856</v>
      </c>
      <c r="C9030" s="26" t="s">
        <v>19835</v>
      </c>
      <c r="D9030" s="25" t="s">
        <v>19857</v>
      </c>
      <c r="E9030" s="26" t="s">
        <v>8213</v>
      </c>
      <c r="F9030" s="25" t="s">
        <v>8214</v>
      </c>
      <c r="G9030" s="69">
        <v>1.524</v>
      </c>
      <c r="H9030" s="25" t="s">
        <v>126</v>
      </c>
      <c r="I9030" s="27" t="s">
        <v>44</v>
      </c>
      <c r="J9030" s="69">
        <v>45.72</v>
      </c>
      <c r="K9030" s="6" t="s">
        <v>19858</v>
      </c>
      <c r="L9030" s="6" t="s">
        <v>95</v>
      </c>
      <c r="M9030" s="69">
        <v>30</v>
      </c>
      <c r="N9030" s="6" t="s">
        <v>59</v>
      </c>
      <c r="O9030" s="6" t="s">
        <v>19838</v>
      </c>
      <c r="R9030" s="91" t="str">
        <f t="shared" si="168"/>
        <v>S10D2213P011</v>
      </c>
      <c r="S9030" s="78">
        <f>VLOOKUP(I9030,品牌型号对应工厂型号!C:E,3,0)</f>
        <v>5</v>
      </c>
      <c r="T9030" s="76" t="str">
        <f>VLOOKUP(I9030,品牌型号对应工厂型号!C:I,7,0)</f>
        <v>99:1.5mil DABL-10(G-15)</v>
      </c>
    </row>
    <row r="9031" spans="1:20">
      <c r="A9031" s="25">
        <v>43389</v>
      </c>
      <c r="B9031" s="25">
        <v>1.8375112268549856</v>
      </c>
      <c r="C9031" s="26" t="s">
        <v>19835</v>
      </c>
      <c r="D9031" s="25" t="s">
        <v>19859</v>
      </c>
      <c r="E9031" s="26" t="s">
        <v>8213</v>
      </c>
      <c r="F9031" s="25" t="s">
        <v>8214</v>
      </c>
      <c r="G9031" s="69">
        <v>1.524</v>
      </c>
      <c r="H9031" s="25" t="s">
        <v>126</v>
      </c>
      <c r="I9031" s="27" t="s">
        <v>44</v>
      </c>
      <c r="J9031" s="69">
        <v>45.72</v>
      </c>
      <c r="K9031" s="6" t="s">
        <v>19860</v>
      </c>
      <c r="L9031" s="6" t="s">
        <v>95</v>
      </c>
      <c r="M9031" s="69">
        <v>30</v>
      </c>
      <c r="N9031" s="6" t="s">
        <v>59</v>
      </c>
      <c r="O9031" s="6" t="s">
        <v>19838</v>
      </c>
      <c r="R9031" s="91" t="str">
        <f t="shared" si="168"/>
        <v>S10D2213P012</v>
      </c>
      <c r="S9031" s="78">
        <f>VLOOKUP(I9031,品牌型号对应工厂型号!C:E,3,0)</f>
        <v>5</v>
      </c>
      <c r="T9031" s="76" t="str">
        <f>VLOOKUP(I9031,品牌型号对应工厂型号!C:I,7,0)</f>
        <v>99:1.5mil DABL-10(G-15)</v>
      </c>
    </row>
    <row r="9032" spans="1:20">
      <c r="A9032" s="25">
        <v>43389</v>
      </c>
      <c r="B9032" s="25">
        <v>1.8375112268549856</v>
      </c>
      <c r="C9032" s="26" t="s">
        <v>19835</v>
      </c>
      <c r="D9032" s="25" t="s">
        <v>19861</v>
      </c>
      <c r="E9032" s="26" t="s">
        <v>8213</v>
      </c>
      <c r="F9032" s="25" t="s">
        <v>8214</v>
      </c>
      <c r="G9032" s="69">
        <v>1.524</v>
      </c>
      <c r="H9032" s="25" t="s">
        <v>126</v>
      </c>
      <c r="I9032" s="27" t="s">
        <v>44</v>
      </c>
      <c r="J9032" s="69">
        <v>45.72</v>
      </c>
      <c r="K9032" s="6" t="s">
        <v>19862</v>
      </c>
      <c r="L9032" s="6" t="s">
        <v>95</v>
      </c>
      <c r="M9032" s="69">
        <v>30</v>
      </c>
      <c r="N9032" s="6" t="s">
        <v>59</v>
      </c>
      <c r="O9032" s="6" t="s">
        <v>19838</v>
      </c>
      <c r="R9032" s="91" t="str">
        <f t="shared" si="168"/>
        <v>S10D2213P013</v>
      </c>
      <c r="S9032" s="78">
        <f>VLOOKUP(I9032,品牌型号对应工厂型号!C:E,3,0)</f>
        <v>5</v>
      </c>
      <c r="T9032" s="76" t="str">
        <f>VLOOKUP(I9032,品牌型号对应工厂型号!C:I,7,0)</f>
        <v>99:1.5mil DABL-10(G-15)</v>
      </c>
    </row>
    <row r="9033" spans="1:20">
      <c r="A9033" s="25">
        <v>43389</v>
      </c>
      <c r="B9033" s="25">
        <v>1.8375112268549856</v>
      </c>
      <c r="C9033" s="26" t="s">
        <v>19835</v>
      </c>
      <c r="D9033" s="25" t="s">
        <v>19863</v>
      </c>
      <c r="E9033" s="26" t="s">
        <v>8213</v>
      </c>
      <c r="F9033" s="25" t="s">
        <v>8214</v>
      </c>
      <c r="G9033" s="69">
        <v>1.524</v>
      </c>
      <c r="H9033" s="25" t="s">
        <v>126</v>
      </c>
      <c r="I9033" s="27" t="s">
        <v>44</v>
      </c>
      <c r="J9033" s="69">
        <v>45.72</v>
      </c>
      <c r="K9033" s="6" t="s">
        <v>19864</v>
      </c>
      <c r="L9033" s="6" t="s">
        <v>95</v>
      </c>
      <c r="M9033" s="69">
        <v>30</v>
      </c>
      <c r="N9033" s="6" t="s">
        <v>59</v>
      </c>
      <c r="O9033" s="6" t="s">
        <v>19838</v>
      </c>
      <c r="R9033" s="91" t="str">
        <f t="shared" si="168"/>
        <v>S10D2213P014</v>
      </c>
      <c r="S9033" s="78">
        <f>VLOOKUP(I9033,品牌型号对应工厂型号!C:E,3,0)</f>
        <v>5</v>
      </c>
      <c r="T9033" s="76" t="str">
        <f>VLOOKUP(I9033,品牌型号对应工厂型号!C:I,7,0)</f>
        <v>99:1.5mil DABL-10(G-15)</v>
      </c>
    </row>
    <row r="9034" spans="1:20">
      <c r="A9034" s="25">
        <v>43389</v>
      </c>
      <c r="B9034" s="25">
        <v>1.8375112268549856</v>
      </c>
      <c r="C9034" s="26" t="s">
        <v>19835</v>
      </c>
      <c r="D9034" s="25" t="s">
        <v>19865</v>
      </c>
      <c r="E9034" s="26" t="s">
        <v>8213</v>
      </c>
      <c r="F9034" s="25" t="s">
        <v>8214</v>
      </c>
      <c r="G9034" s="69">
        <v>1.524</v>
      </c>
      <c r="H9034" s="25" t="s">
        <v>126</v>
      </c>
      <c r="I9034" s="27" t="s">
        <v>44</v>
      </c>
      <c r="J9034" s="69">
        <v>45.72</v>
      </c>
      <c r="K9034" s="6" t="s">
        <v>19866</v>
      </c>
      <c r="L9034" s="6" t="s">
        <v>95</v>
      </c>
      <c r="M9034" s="69">
        <v>30</v>
      </c>
      <c r="N9034" s="6" t="s">
        <v>59</v>
      </c>
      <c r="O9034" s="6" t="s">
        <v>19838</v>
      </c>
      <c r="R9034" s="91" t="str">
        <f t="shared" si="168"/>
        <v>S10D2213P015</v>
      </c>
      <c r="S9034" s="78">
        <f>VLOOKUP(I9034,品牌型号对应工厂型号!C:E,3,0)</f>
        <v>5</v>
      </c>
      <c r="T9034" s="76" t="str">
        <f>VLOOKUP(I9034,品牌型号对应工厂型号!C:I,7,0)</f>
        <v>99:1.5mil DABL-10(G-15)</v>
      </c>
    </row>
    <row r="9035" spans="1:20">
      <c r="A9035" s="25">
        <v>43389</v>
      </c>
      <c r="B9035" s="25">
        <v>1.8375112268549856</v>
      </c>
      <c r="C9035" s="26" t="s">
        <v>19835</v>
      </c>
      <c r="D9035" s="25" t="s">
        <v>19867</v>
      </c>
      <c r="E9035" s="26" t="s">
        <v>8213</v>
      </c>
      <c r="F9035" s="25" t="s">
        <v>8214</v>
      </c>
      <c r="G9035" s="69">
        <v>1.524</v>
      </c>
      <c r="H9035" s="25" t="s">
        <v>126</v>
      </c>
      <c r="I9035" s="27" t="s">
        <v>44</v>
      </c>
      <c r="J9035" s="69">
        <v>45.72</v>
      </c>
      <c r="K9035" s="6" t="s">
        <v>19868</v>
      </c>
      <c r="L9035" s="6" t="s">
        <v>95</v>
      </c>
      <c r="M9035" s="69">
        <v>30</v>
      </c>
      <c r="N9035" s="6" t="s">
        <v>59</v>
      </c>
      <c r="O9035" s="6" t="s">
        <v>19838</v>
      </c>
      <c r="R9035" s="91" t="str">
        <f t="shared" si="168"/>
        <v>S10D2213P016</v>
      </c>
      <c r="S9035" s="78">
        <f>VLOOKUP(I9035,品牌型号对应工厂型号!C:E,3,0)</f>
        <v>5</v>
      </c>
      <c r="T9035" s="76" t="str">
        <f>VLOOKUP(I9035,品牌型号对应工厂型号!C:I,7,0)</f>
        <v>99:1.5mil DABL-10(G-15)</v>
      </c>
    </row>
    <row r="9036" spans="1:20">
      <c r="A9036" s="25">
        <v>43389</v>
      </c>
      <c r="B9036" s="25">
        <v>1.8375112268549856</v>
      </c>
      <c r="C9036" s="26" t="s">
        <v>19835</v>
      </c>
      <c r="D9036" s="25" t="s">
        <v>19869</v>
      </c>
      <c r="E9036" s="26" t="s">
        <v>8213</v>
      </c>
      <c r="F9036" s="25" t="s">
        <v>8214</v>
      </c>
      <c r="G9036" s="69">
        <v>1.524</v>
      </c>
      <c r="H9036" s="25" t="s">
        <v>126</v>
      </c>
      <c r="I9036" s="27" t="s">
        <v>44</v>
      </c>
      <c r="J9036" s="69">
        <v>45.72</v>
      </c>
      <c r="K9036" s="6" t="s">
        <v>19870</v>
      </c>
      <c r="L9036" s="6" t="s">
        <v>95</v>
      </c>
      <c r="M9036" s="69">
        <v>30</v>
      </c>
      <c r="N9036" s="6" t="s">
        <v>59</v>
      </c>
      <c r="O9036" s="6" t="s">
        <v>19838</v>
      </c>
      <c r="R9036" s="91" t="str">
        <f t="shared" si="168"/>
        <v>S10D2213P017</v>
      </c>
      <c r="S9036" s="78">
        <f>VLOOKUP(I9036,品牌型号对应工厂型号!C:E,3,0)</f>
        <v>5</v>
      </c>
      <c r="T9036" s="76" t="str">
        <f>VLOOKUP(I9036,品牌型号对应工厂型号!C:I,7,0)</f>
        <v>99:1.5mil DABL-10(G-15)</v>
      </c>
    </row>
    <row r="9037" spans="1:20">
      <c r="A9037" s="25">
        <v>43389</v>
      </c>
      <c r="B9037" s="25">
        <v>1.8375112268549856</v>
      </c>
      <c r="C9037" s="26" t="s">
        <v>19835</v>
      </c>
      <c r="D9037" s="25" t="s">
        <v>19871</v>
      </c>
      <c r="E9037" s="26" t="s">
        <v>8213</v>
      </c>
      <c r="F9037" s="25" t="s">
        <v>8214</v>
      </c>
      <c r="G9037" s="69">
        <v>1.524</v>
      </c>
      <c r="H9037" s="25" t="s">
        <v>126</v>
      </c>
      <c r="I9037" s="27" t="s">
        <v>44</v>
      </c>
      <c r="J9037" s="69">
        <v>45.72</v>
      </c>
      <c r="K9037" s="6" t="s">
        <v>19872</v>
      </c>
      <c r="L9037" s="6" t="s">
        <v>95</v>
      </c>
      <c r="M9037" s="69">
        <v>30</v>
      </c>
      <c r="N9037" s="6" t="s">
        <v>59</v>
      </c>
      <c r="O9037" s="6" t="s">
        <v>19838</v>
      </c>
      <c r="R9037" s="91" t="str">
        <f t="shared" si="168"/>
        <v>S10D2213P026</v>
      </c>
      <c r="S9037" s="78">
        <f>VLOOKUP(I9037,品牌型号对应工厂型号!C:E,3,0)</f>
        <v>5</v>
      </c>
      <c r="T9037" s="76" t="str">
        <f>VLOOKUP(I9037,品牌型号对应工厂型号!C:I,7,0)</f>
        <v>99:1.5mil DABL-10(G-15)</v>
      </c>
    </row>
    <row r="9038" spans="1:20">
      <c r="A9038" s="25">
        <v>43389</v>
      </c>
      <c r="B9038" s="25">
        <v>1.8375112268549856</v>
      </c>
      <c r="C9038" s="26" t="s">
        <v>19835</v>
      </c>
      <c r="D9038" s="25" t="s">
        <v>19873</v>
      </c>
      <c r="E9038" s="26" t="s">
        <v>8213</v>
      </c>
      <c r="F9038" s="25" t="s">
        <v>8214</v>
      </c>
      <c r="G9038" s="69">
        <v>1.524</v>
      </c>
      <c r="H9038" s="25" t="s">
        <v>126</v>
      </c>
      <c r="I9038" s="27" t="s">
        <v>44</v>
      </c>
      <c r="J9038" s="69">
        <v>45.72</v>
      </c>
      <c r="K9038" s="6" t="s">
        <v>19874</v>
      </c>
      <c r="L9038" s="6" t="s">
        <v>95</v>
      </c>
      <c r="M9038" s="69">
        <v>30</v>
      </c>
      <c r="N9038" s="6" t="s">
        <v>59</v>
      </c>
      <c r="O9038" s="6" t="s">
        <v>19838</v>
      </c>
      <c r="R9038" s="91" t="str">
        <f t="shared" si="168"/>
        <v>S10D2213P022</v>
      </c>
      <c r="S9038" s="78">
        <f>VLOOKUP(I9038,品牌型号对应工厂型号!C:E,3,0)</f>
        <v>5</v>
      </c>
      <c r="T9038" s="76" t="str">
        <f>VLOOKUP(I9038,品牌型号对应工厂型号!C:I,7,0)</f>
        <v>99:1.5mil DABL-10(G-15)</v>
      </c>
    </row>
    <row r="9039" spans="1:20">
      <c r="A9039" s="25">
        <v>43389</v>
      </c>
      <c r="B9039" s="25">
        <v>1.8375112268549856</v>
      </c>
      <c r="C9039" s="26" t="s">
        <v>19835</v>
      </c>
      <c r="D9039" s="25" t="s">
        <v>19875</v>
      </c>
      <c r="E9039" s="26" t="s">
        <v>8213</v>
      </c>
      <c r="F9039" s="25" t="s">
        <v>8214</v>
      </c>
      <c r="G9039" s="69">
        <v>1.524</v>
      </c>
      <c r="H9039" s="25" t="s">
        <v>126</v>
      </c>
      <c r="I9039" s="27" t="s">
        <v>44</v>
      </c>
      <c r="J9039" s="69">
        <v>45.72</v>
      </c>
      <c r="K9039" s="6" t="s">
        <v>19876</v>
      </c>
      <c r="L9039" s="6" t="s">
        <v>95</v>
      </c>
      <c r="M9039" s="69">
        <v>30</v>
      </c>
      <c r="N9039" s="6" t="s">
        <v>59</v>
      </c>
      <c r="O9039" s="6" t="s">
        <v>19838</v>
      </c>
      <c r="R9039" s="91" t="str">
        <f t="shared" si="168"/>
        <v>S10D2213P021</v>
      </c>
      <c r="S9039" s="78">
        <f>VLOOKUP(I9039,品牌型号对应工厂型号!C:E,3,0)</f>
        <v>5</v>
      </c>
      <c r="T9039" s="76" t="str">
        <f>VLOOKUP(I9039,品牌型号对应工厂型号!C:I,7,0)</f>
        <v>99:1.5mil DABL-10(G-15)</v>
      </c>
    </row>
    <row r="9040" spans="1:20">
      <c r="A9040" s="25">
        <v>43389</v>
      </c>
      <c r="B9040" s="25">
        <v>1.8375112268549856</v>
      </c>
      <c r="C9040" s="26" t="s">
        <v>19835</v>
      </c>
      <c r="D9040" s="25" t="s">
        <v>19877</v>
      </c>
      <c r="E9040" s="26" t="s">
        <v>8213</v>
      </c>
      <c r="F9040" s="25" t="s">
        <v>8214</v>
      </c>
      <c r="G9040" s="69">
        <v>1.524</v>
      </c>
      <c r="H9040" s="25" t="s">
        <v>126</v>
      </c>
      <c r="I9040" s="27" t="s">
        <v>44</v>
      </c>
      <c r="J9040" s="69">
        <v>45.72</v>
      </c>
      <c r="K9040" s="6" t="s">
        <v>19878</v>
      </c>
      <c r="L9040" s="6" t="s">
        <v>95</v>
      </c>
      <c r="M9040" s="69">
        <v>30</v>
      </c>
      <c r="N9040" s="6" t="s">
        <v>59</v>
      </c>
      <c r="O9040" s="6" t="s">
        <v>19838</v>
      </c>
      <c r="R9040" s="91" t="str">
        <f t="shared" si="168"/>
        <v>S10D2213P020</v>
      </c>
      <c r="S9040" s="78">
        <f>VLOOKUP(I9040,品牌型号对应工厂型号!C:E,3,0)</f>
        <v>5</v>
      </c>
      <c r="T9040" s="76" t="str">
        <f>VLOOKUP(I9040,品牌型号对应工厂型号!C:I,7,0)</f>
        <v>99:1.5mil DABL-10(G-15)</v>
      </c>
    </row>
    <row r="9041" spans="1:20">
      <c r="A9041" s="25">
        <v>43389</v>
      </c>
      <c r="B9041" s="25">
        <v>1.8375112268549856</v>
      </c>
      <c r="C9041" s="26" t="s">
        <v>19835</v>
      </c>
      <c r="D9041" s="25" t="s">
        <v>19879</v>
      </c>
      <c r="E9041" s="26" t="s">
        <v>8213</v>
      </c>
      <c r="F9041" s="25" t="s">
        <v>8214</v>
      </c>
      <c r="G9041" s="69">
        <v>1.524</v>
      </c>
      <c r="H9041" s="25" t="s">
        <v>126</v>
      </c>
      <c r="I9041" s="27" t="s">
        <v>44</v>
      </c>
      <c r="J9041" s="69">
        <v>45.72</v>
      </c>
      <c r="K9041" s="6" t="s">
        <v>19880</v>
      </c>
      <c r="L9041" s="6" t="s">
        <v>95</v>
      </c>
      <c r="M9041" s="69">
        <v>30</v>
      </c>
      <c r="N9041" s="6" t="s">
        <v>59</v>
      </c>
      <c r="O9041" s="6" t="s">
        <v>19838</v>
      </c>
      <c r="R9041" s="91" t="str">
        <f t="shared" si="168"/>
        <v>S10D2213P019</v>
      </c>
      <c r="S9041" s="78">
        <f>VLOOKUP(I9041,品牌型号对应工厂型号!C:E,3,0)</f>
        <v>5</v>
      </c>
      <c r="T9041" s="76" t="str">
        <f>VLOOKUP(I9041,品牌型号对应工厂型号!C:I,7,0)</f>
        <v>99:1.5mil DABL-10(G-15)</v>
      </c>
    </row>
    <row r="9042" spans="1:20">
      <c r="A9042" s="25">
        <v>43389</v>
      </c>
      <c r="B9042" s="25">
        <v>1.8375112268549856</v>
      </c>
      <c r="C9042" s="26" t="s">
        <v>19835</v>
      </c>
      <c r="D9042" s="25" t="s">
        <v>19881</v>
      </c>
      <c r="E9042" s="26" t="s">
        <v>8213</v>
      </c>
      <c r="F9042" s="25" t="s">
        <v>8214</v>
      </c>
      <c r="G9042" s="69">
        <v>1.524</v>
      </c>
      <c r="H9042" s="25" t="s">
        <v>126</v>
      </c>
      <c r="I9042" s="27" t="s">
        <v>44</v>
      </c>
      <c r="J9042" s="69">
        <v>45.72</v>
      </c>
      <c r="K9042" s="6" t="s">
        <v>19882</v>
      </c>
      <c r="L9042" s="6" t="s">
        <v>95</v>
      </c>
      <c r="M9042" s="69">
        <v>30</v>
      </c>
      <c r="N9042" s="6" t="s">
        <v>59</v>
      </c>
      <c r="O9042" s="6" t="s">
        <v>19838</v>
      </c>
      <c r="R9042" s="91" t="str">
        <f t="shared" si="168"/>
        <v>S10D2213P027</v>
      </c>
      <c r="S9042" s="78">
        <f>VLOOKUP(I9042,品牌型号对应工厂型号!C:E,3,0)</f>
        <v>5</v>
      </c>
      <c r="T9042" s="76" t="str">
        <f>VLOOKUP(I9042,品牌型号对应工厂型号!C:I,7,0)</f>
        <v>99:1.5mil DABL-10(G-15)</v>
      </c>
    </row>
    <row r="9043" spans="1:20">
      <c r="A9043" s="25">
        <v>43389</v>
      </c>
      <c r="B9043" s="25">
        <v>1.8375112268549856</v>
      </c>
      <c r="C9043" s="26" t="s">
        <v>19835</v>
      </c>
      <c r="D9043" s="25" t="s">
        <v>19883</v>
      </c>
      <c r="E9043" s="26" t="s">
        <v>8213</v>
      </c>
      <c r="F9043" s="25" t="s">
        <v>8214</v>
      </c>
      <c r="G9043" s="69">
        <v>1.524</v>
      </c>
      <c r="H9043" s="25" t="s">
        <v>126</v>
      </c>
      <c r="I9043" s="27" t="s">
        <v>44</v>
      </c>
      <c r="J9043" s="69">
        <v>45.72</v>
      </c>
      <c r="K9043" s="6" t="s">
        <v>19884</v>
      </c>
      <c r="L9043" s="6" t="s">
        <v>95</v>
      </c>
      <c r="M9043" s="69">
        <v>30</v>
      </c>
      <c r="N9043" s="6" t="s">
        <v>59</v>
      </c>
      <c r="O9043" s="6" t="s">
        <v>19838</v>
      </c>
      <c r="R9043" s="91" t="str">
        <f t="shared" si="168"/>
        <v>S10D2213P018</v>
      </c>
      <c r="S9043" s="78">
        <f>VLOOKUP(I9043,品牌型号对应工厂型号!C:E,3,0)</f>
        <v>5</v>
      </c>
      <c r="T9043" s="76" t="str">
        <f>VLOOKUP(I9043,品牌型号对应工厂型号!C:I,7,0)</f>
        <v>99:1.5mil DABL-10(G-15)</v>
      </c>
    </row>
    <row r="9044" spans="1:20">
      <c r="A9044" s="25">
        <v>43389</v>
      </c>
      <c r="B9044" s="25">
        <v>1.8375112268549856</v>
      </c>
      <c r="C9044" s="26" t="s">
        <v>19835</v>
      </c>
      <c r="D9044" s="25" t="s">
        <v>19885</v>
      </c>
      <c r="E9044" s="26" t="s">
        <v>8213</v>
      </c>
      <c r="F9044" s="25" t="s">
        <v>8214</v>
      </c>
      <c r="G9044" s="69">
        <v>1.524</v>
      </c>
      <c r="H9044" s="25" t="s">
        <v>126</v>
      </c>
      <c r="I9044" s="27" t="s">
        <v>44</v>
      </c>
      <c r="J9044" s="69">
        <v>45.72</v>
      </c>
      <c r="K9044" s="6" t="s">
        <v>19886</v>
      </c>
      <c r="L9044" s="6" t="s">
        <v>95</v>
      </c>
      <c r="M9044" s="69">
        <v>30</v>
      </c>
      <c r="N9044" s="6" t="s">
        <v>59</v>
      </c>
      <c r="O9044" s="6" t="s">
        <v>19838</v>
      </c>
      <c r="R9044" s="91" t="str">
        <f t="shared" si="168"/>
        <v>S10D2213P034</v>
      </c>
      <c r="S9044" s="78">
        <f>VLOOKUP(I9044,品牌型号对应工厂型号!C:E,3,0)</f>
        <v>5</v>
      </c>
      <c r="T9044" s="76" t="str">
        <f>VLOOKUP(I9044,品牌型号对应工厂型号!C:I,7,0)</f>
        <v>99:1.5mil DABL-10(G-15)</v>
      </c>
    </row>
    <row r="9045" spans="1:20">
      <c r="A9045" s="25">
        <v>43389</v>
      </c>
      <c r="B9045" s="25">
        <v>1.8375112268549856</v>
      </c>
      <c r="C9045" s="26" t="s">
        <v>19835</v>
      </c>
      <c r="D9045" s="25" t="s">
        <v>19887</v>
      </c>
      <c r="E9045" s="26" t="s">
        <v>8213</v>
      </c>
      <c r="F9045" s="25" t="s">
        <v>8214</v>
      </c>
      <c r="G9045" s="69">
        <v>1.524</v>
      </c>
      <c r="H9045" s="25" t="s">
        <v>126</v>
      </c>
      <c r="I9045" s="27" t="s">
        <v>44</v>
      </c>
      <c r="J9045" s="69">
        <v>45.72</v>
      </c>
      <c r="K9045" s="6" t="s">
        <v>19888</v>
      </c>
      <c r="L9045" s="6" t="s">
        <v>95</v>
      </c>
      <c r="M9045" s="69">
        <v>30</v>
      </c>
      <c r="N9045" s="6" t="s">
        <v>59</v>
      </c>
      <c r="O9045" s="6" t="s">
        <v>19838</v>
      </c>
      <c r="R9045" s="91" t="str">
        <f t="shared" si="168"/>
        <v>S10D2213P035</v>
      </c>
      <c r="S9045" s="78">
        <f>VLOOKUP(I9045,品牌型号对应工厂型号!C:E,3,0)</f>
        <v>5</v>
      </c>
      <c r="T9045" s="76" t="str">
        <f>VLOOKUP(I9045,品牌型号对应工厂型号!C:I,7,0)</f>
        <v>99:1.5mil DABL-10(G-15)</v>
      </c>
    </row>
    <row r="9046" spans="1:20">
      <c r="A9046" s="25">
        <v>43389</v>
      </c>
      <c r="B9046" s="25">
        <v>1.8375112268549856</v>
      </c>
      <c r="C9046" s="26" t="s">
        <v>19835</v>
      </c>
      <c r="D9046" s="25" t="s">
        <v>19889</v>
      </c>
      <c r="E9046" s="26" t="s">
        <v>8213</v>
      </c>
      <c r="F9046" s="25" t="s">
        <v>8214</v>
      </c>
      <c r="G9046" s="69">
        <v>1.524</v>
      </c>
      <c r="H9046" s="25" t="s">
        <v>126</v>
      </c>
      <c r="I9046" s="27" t="s">
        <v>44</v>
      </c>
      <c r="J9046" s="69">
        <v>45.72</v>
      </c>
      <c r="K9046" s="6" t="s">
        <v>19890</v>
      </c>
      <c r="L9046" s="6" t="s">
        <v>95</v>
      </c>
      <c r="M9046" s="69">
        <v>30</v>
      </c>
      <c r="N9046" s="6" t="s">
        <v>59</v>
      </c>
      <c r="O9046" s="6" t="s">
        <v>19838</v>
      </c>
      <c r="R9046" s="91" t="str">
        <f t="shared" si="168"/>
        <v>S10D2213P029</v>
      </c>
      <c r="S9046" s="78">
        <f>VLOOKUP(I9046,品牌型号对应工厂型号!C:E,3,0)</f>
        <v>5</v>
      </c>
      <c r="T9046" s="76" t="str">
        <f>VLOOKUP(I9046,品牌型号对应工厂型号!C:I,7,0)</f>
        <v>99:1.5mil DABL-10(G-15)</v>
      </c>
    </row>
    <row r="9047" spans="1:20">
      <c r="A9047" s="25">
        <v>43389</v>
      </c>
      <c r="B9047" s="25">
        <v>1.8375112268549856</v>
      </c>
      <c r="C9047" s="26" t="s">
        <v>19835</v>
      </c>
      <c r="D9047" s="25" t="s">
        <v>19891</v>
      </c>
      <c r="E9047" s="26" t="s">
        <v>8213</v>
      </c>
      <c r="F9047" s="25" t="s">
        <v>8214</v>
      </c>
      <c r="G9047" s="69">
        <v>1.524</v>
      </c>
      <c r="H9047" s="25" t="s">
        <v>126</v>
      </c>
      <c r="I9047" s="27" t="s">
        <v>44</v>
      </c>
      <c r="J9047" s="69">
        <v>45.72</v>
      </c>
      <c r="K9047" s="6" t="s">
        <v>19892</v>
      </c>
      <c r="L9047" s="6" t="s">
        <v>95</v>
      </c>
      <c r="M9047" s="69">
        <v>30</v>
      </c>
      <c r="N9047" s="6" t="s">
        <v>59</v>
      </c>
      <c r="O9047" s="6" t="s">
        <v>19838</v>
      </c>
      <c r="R9047" s="91" t="str">
        <f t="shared" si="168"/>
        <v>S10D2213P028</v>
      </c>
      <c r="S9047" s="78">
        <f>VLOOKUP(I9047,品牌型号对应工厂型号!C:E,3,0)</f>
        <v>5</v>
      </c>
      <c r="T9047" s="76" t="str">
        <f>VLOOKUP(I9047,品牌型号对应工厂型号!C:I,7,0)</f>
        <v>99:1.5mil DABL-10(G-15)</v>
      </c>
    </row>
    <row r="9048" spans="1:20">
      <c r="A9048" s="25">
        <v>43389</v>
      </c>
      <c r="B9048" s="25">
        <v>1.8375112268549856</v>
      </c>
      <c r="C9048" s="26" t="s">
        <v>19835</v>
      </c>
      <c r="D9048" s="25" t="s">
        <v>19893</v>
      </c>
      <c r="E9048" s="26" t="s">
        <v>8213</v>
      </c>
      <c r="F9048" s="25" t="s">
        <v>8214</v>
      </c>
      <c r="G9048" s="69">
        <v>1.524</v>
      </c>
      <c r="H9048" s="25" t="s">
        <v>126</v>
      </c>
      <c r="I9048" s="27" t="s">
        <v>44</v>
      </c>
      <c r="J9048" s="69">
        <v>45.72</v>
      </c>
      <c r="K9048" s="6" t="s">
        <v>19894</v>
      </c>
      <c r="L9048" s="6" t="s">
        <v>95</v>
      </c>
      <c r="M9048" s="69">
        <v>30</v>
      </c>
      <c r="N9048" s="6" t="s">
        <v>59</v>
      </c>
      <c r="O9048" s="6" t="s">
        <v>19838</v>
      </c>
      <c r="R9048" s="91" t="str">
        <f t="shared" si="168"/>
        <v>S10D2213P024</v>
      </c>
      <c r="S9048" s="78">
        <f>VLOOKUP(I9048,品牌型号对应工厂型号!C:E,3,0)</f>
        <v>5</v>
      </c>
      <c r="T9048" s="76" t="str">
        <f>VLOOKUP(I9048,品牌型号对应工厂型号!C:I,7,0)</f>
        <v>99:1.5mil DABL-10(G-15)</v>
      </c>
    </row>
    <row r="9049" spans="1:20">
      <c r="A9049" s="25">
        <v>43389</v>
      </c>
      <c r="B9049" s="25">
        <v>1.8375112268549856</v>
      </c>
      <c r="C9049" s="26" t="s">
        <v>19835</v>
      </c>
      <c r="D9049" s="25" t="s">
        <v>19895</v>
      </c>
      <c r="E9049" s="26" t="s">
        <v>8213</v>
      </c>
      <c r="F9049" s="25" t="s">
        <v>8214</v>
      </c>
      <c r="G9049" s="69">
        <v>1.524</v>
      </c>
      <c r="H9049" s="25" t="s">
        <v>126</v>
      </c>
      <c r="I9049" s="27" t="s">
        <v>44</v>
      </c>
      <c r="J9049" s="69">
        <v>45.72</v>
      </c>
      <c r="K9049" s="6" t="s">
        <v>19896</v>
      </c>
      <c r="L9049" s="6" t="s">
        <v>95</v>
      </c>
      <c r="M9049" s="69">
        <v>30</v>
      </c>
      <c r="N9049" s="6" t="s">
        <v>59</v>
      </c>
      <c r="O9049" s="6" t="s">
        <v>19838</v>
      </c>
      <c r="R9049" s="91" t="str">
        <f t="shared" si="168"/>
        <v>S10D2213P023</v>
      </c>
      <c r="S9049" s="78">
        <f>VLOOKUP(I9049,品牌型号对应工厂型号!C:E,3,0)</f>
        <v>5</v>
      </c>
      <c r="T9049" s="76" t="str">
        <f>VLOOKUP(I9049,品牌型号对应工厂型号!C:I,7,0)</f>
        <v>99:1.5mil DABL-10(G-15)</v>
      </c>
    </row>
    <row r="9050" spans="1:20">
      <c r="A9050" s="25">
        <v>43389</v>
      </c>
      <c r="B9050" s="25">
        <v>1.8375112268549856</v>
      </c>
      <c r="C9050" s="26" t="s">
        <v>19835</v>
      </c>
      <c r="D9050" s="25" t="s">
        <v>19897</v>
      </c>
      <c r="E9050" s="26" t="s">
        <v>8213</v>
      </c>
      <c r="F9050" s="25" t="s">
        <v>8214</v>
      </c>
      <c r="G9050" s="69">
        <v>1.524</v>
      </c>
      <c r="H9050" s="25" t="s">
        <v>126</v>
      </c>
      <c r="I9050" s="27" t="s">
        <v>44</v>
      </c>
      <c r="J9050" s="69">
        <v>45.72</v>
      </c>
      <c r="K9050" s="6" t="s">
        <v>19898</v>
      </c>
      <c r="L9050" s="6" t="s">
        <v>95</v>
      </c>
      <c r="M9050" s="69">
        <v>30</v>
      </c>
      <c r="N9050" s="6" t="s">
        <v>59</v>
      </c>
      <c r="O9050" s="6" t="s">
        <v>19838</v>
      </c>
      <c r="R9050" s="91" t="str">
        <f t="shared" si="168"/>
        <v>S10D2213P025</v>
      </c>
      <c r="S9050" s="78">
        <f>VLOOKUP(I9050,品牌型号对应工厂型号!C:E,3,0)</f>
        <v>5</v>
      </c>
      <c r="T9050" s="76" t="str">
        <f>VLOOKUP(I9050,品牌型号对应工厂型号!C:I,7,0)</f>
        <v>99:1.5mil DABL-10(G-15)</v>
      </c>
    </row>
    <row r="9051" spans="1:20">
      <c r="A9051" s="25">
        <v>43389</v>
      </c>
      <c r="B9051" s="25">
        <v>1.8375112268549856</v>
      </c>
      <c r="C9051" s="26" t="s">
        <v>19835</v>
      </c>
      <c r="D9051" s="25" t="s">
        <v>19899</v>
      </c>
      <c r="E9051" s="26" t="s">
        <v>8213</v>
      </c>
      <c r="F9051" s="25" t="s">
        <v>8214</v>
      </c>
      <c r="G9051" s="69">
        <v>1.524</v>
      </c>
      <c r="H9051" s="25" t="s">
        <v>126</v>
      </c>
      <c r="I9051" s="27" t="s">
        <v>44</v>
      </c>
      <c r="J9051" s="69">
        <v>45.72</v>
      </c>
      <c r="K9051" s="6" t="s">
        <v>19900</v>
      </c>
      <c r="L9051" s="6" t="s">
        <v>95</v>
      </c>
      <c r="M9051" s="69">
        <v>30</v>
      </c>
      <c r="N9051" s="6" t="s">
        <v>59</v>
      </c>
      <c r="O9051" s="6" t="s">
        <v>19838</v>
      </c>
      <c r="R9051" s="91" t="str">
        <f t="shared" si="168"/>
        <v>S10D2213P032</v>
      </c>
      <c r="S9051" s="78">
        <f>VLOOKUP(I9051,品牌型号对应工厂型号!C:E,3,0)</f>
        <v>5</v>
      </c>
      <c r="T9051" s="76" t="str">
        <f>VLOOKUP(I9051,品牌型号对应工厂型号!C:I,7,0)</f>
        <v>99:1.5mil DABL-10(G-15)</v>
      </c>
    </row>
    <row r="9052" spans="1:20">
      <c r="A9052" s="25">
        <v>43389</v>
      </c>
      <c r="B9052" s="25">
        <v>1.8375112268549856</v>
      </c>
      <c r="C9052" s="26" t="s">
        <v>19835</v>
      </c>
      <c r="D9052" s="25" t="s">
        <v>19901</v>
      </c>
      <c r="E9052" s="26" t="s">
        <v>8213</v>
      </c>
      <c r="F9052" s="25" t="s">
        <v>8214</v>
      </c>
      <c r="G9052" s="69">
        <v>1.524</v>
      </c>
      <c r="H9052" s="25" t="s">
        <v>126</v>
      </c>
      <c r="I9052" s="27" t="s">
        <v>44</v>
      </c>
      <c r="J9052" s="69">
        <v>45.72</v>
      </c>
      <c r="K9052" s="6" t="s">
        <v>19902</v>
      </c>
      <c r="L9052" s="6" t="s">
        <v>95</v>
      </c>
      <c r="M9052" s="69">
        <v>30</v>
      </c>
      <c r="N9052" s="6" t="s">
        <v>59</v>
      </c>
      <c r="O9052" s="6" t="s">
        <v>19838</v>
      </c>
      <c r="R9052" s="91" t="str">
        <f t="shared" si="168"/>
        <v>S10D2213P031</v>
      </c>
      <c r="S9052" s="78">
        <f>VLOOKUP(I9052,品牌型号对应工厂型号!C:E,3,0)</f>
        <v>5</v>
      </c>
      <c r="T9052" s="76" t="str">
        <f>VLOOKUP(I9052,品牌型号对应工厂型号!C:I,7,0)</f>
        <v>99:1.5mil DABL-10(G-15)</v>
      </c>
    </row>
    <row r="9053" spans="1:20">
      <c r="A9053" s="25">
        <v>43389</v>
      </c>
      <c r="B9053" s="25">
        <v>1.8375112268549856</v>
      </c>
      <c r="C9053" s="26" t="s">
        <v>19835</v>
      </c>
      <c r="D9053" s="25" t="s">
        <v>19903</v>
      </c>
      <c r="E9053" s="26" t="s">
        <v>8213</v>
      </c>
      <c r="F9053" s="25" t="s">
        <v>8214</v>
      </c>
      <c r="G9053" s="69">
        <v>1.524</v>
      </c>
      <c r="H9053" s="25" t="s">
        <v>126</v>
      </c>
      <c r="I9053" s="27" t="s">
        <v>44</v>
      </c>
      <c r="J9053" s="69">
        <v>45.72</v>
      </c>
      <c r="K9053" s="6" t="s">
        <v>19904</v>
      </c>
      <c r="L9053" s="6" t="s">
        <v>95</v>
      </c>
      <c r="M9053" s="69">
        <v>30</v>
      </c>
      <c r="N9053" s="6" t="s">
        <v>59</v>
      </c>
      <c r="O9053" s="6" t="s">
        <v>19838</v>
      </c>
      <c r="R9053" s="91" t="str">
        <f t="shared" si="168"/>
        <v>S10D2213P030</v>
      </c>
      <c r="S9053" s="78">
        <f>VLOOKUP(I9053,品牌型号对应工厂型号!C:E,3,0)</f>
        <v>5</v>
      </c>
      <c r="T9053" s="76" t="str">
        <f>VLOOKUP(I9053,品牌型号对应工厂型号!C:I,7,0)</f>
        <v>99:1.5mil DABL-10(G-15)</v>
      </c>
    </row>
    <row r="9054" spans="1:20">
      <c r="A9054" s="25">
        <v>43389</v>
      </c>
      <c r="B9054" s="25">
        <v>1.8375112268549856</v>
      </c>
      <c r="C9054" s="26" t="s">
        <v>19835</v>
      </c>
      <c r="D9054" s="25" t="s">
        <v>19905</v>
      </c>
      <c r="E9054" s="26" t="s">
        <v>8213</v>
      </c>
      <c r="F9054" s="25" t="s">
        <v>8214</v>
      </c>
      <c r="G9054" s="69">
        <v>1.524</v>
      </c>
      <c r="H9054" s="25" t="s">
        <v>126</v>
      </c>
      <c r="I9054" s="27" t="s">
        <v>44</v>
      </c>
      <c r="J9054" s="69">
        <v>45.72</v>
      </c>
      <c r="K9054" s="6" t="s">
        <v>19906</v>
      </c>
      <c r="L9054" s="6" t="s">
        <v>95</v>
      </c>
      <c r="M9054" s="69">
        <v>30</v>
      </c>
      <c r="N9054" s="6" t="s">
        <v>59</v>
      </c>
      <c r="O9054" s="6" t="s">
        <v>19838</v>
      </c>
      <c r="R9054" s="91" t="str">
        <f t="shared" si="168"/>
        <v>S10D2219P045</v>
      </c>
      <c r="S9054" s="78">
        <f>VLOOKUP(I9054,品牌型号对应工厂型号!C:E,3,0)</f>
        <v>5</v>
      </c>
      <c r="T9054" s="76" t="str">
        <f>VLOOKUP(I9054,品牌型号对应工厂型号!C:I,7,0)</f>
        <v>99:1.5mil DABL-10(G-15)</v>
      </c>
    </row>
    <row r="9055" spans="1:20">
      <c r="A9055" s="25">
        <v>43389</v>
      </c>
      <c r="B9055" s="25">
        <v>1.8375112268549856</v>
      </c>
      <c r="C9055" s="26" t="s">
        <v>19835</v>
      </c>
      <c r="D9055" s="25" t="s">
        <v>19907</v>
      </c>
      <c r="E9055" s="26" t="s">
        <v>8213</v>
      </c>
      <c r="F9055" s="25" t="s">
        <v>8214</v>
      </c>
      <c r="G9055" s="69">
        <v>1.524</v>
      </c>
      <c r="H9055" s="25" t="s">
        <v>126</v>
      </c>
      <c r="I9055" s="27" t="s">
        <v>44</v>
      </c>
      <c r="J9055" s="69">
        <v>45.72</v>
      </c>
      <c r="K9055" s="6" t="s">
        <v>19908</v>
      </c>
      <c r="L9055" s="6" t="s">
        <v>95</v>
      </c>
      <c r="M9055" s="69">
        <v>30</v>
      </c>
      <c r="N9055" s="6" t="s">
        <v>59</v>
      </c>
      <c r="O9055" s="6" t="s">
        <v>19838</v>
      </c>
      <c r="R9055" s="91" t="str">
        <f t="shared" si="168"/>
        <v>S10D2219P044</v>
      </c>
      <c r="S9055" s="78">
        <f>VLOOKUP(I9055,品牌型号对应工厂型号!C:E,3,0)</f>
        <v>5</v>
      </c>
      <c r="T9055" s="76" t="str">
        <f>VLOOKUP(I9055,品牌型号对应工厂型号!C:I,7,0)</f>
        <v>99:1.5mil DABL-10(G-15)</v>
      </c>
    </row>
    <row r="9056" spans="1:20">
      <c r="A9056" s="25">
        <v>43389</v>
      </c>
      <c r="B9056" s="25">
        <v>1.8375112268549856</v>
      </c>
      <c r="C9056" s="26" t="s">
        <v>19835</v>
      </c>
      <c r="D9056" s="25" t="s">
        <v>19909</v>
      </c>
      <c r="E9056" s="26" t="s">
        <v>8213</v>
      </c>
      <c r="F9056" s="25" t="s">
        <v>8214</v>
      </c>
      <c r="G9056" s="69">
        <v>1.524</v>
      </c>
      <c r="H9056" s="25" t="s">
        <v>126</v>
      </c>
      <c r="I9056" s="27" t="s">
        <v>44</v>
      </c>
      <c r="J9056" s="69">
        <v>45.72</v>
      </c>
      <c r="K9056" s="6" t="s">
        <v>19910</v>
      </c>
      <c r="L9056" s="6" t="s">
        <v>95</v>
      </c>
      <c r="M9056" s="69">
        <v>30</v>
      </c>
      <c r="N9056" s="6" t="s">
        <v>59</v>
      </c>
      <c r="O9056" s="6" t="s">
        <v>19838</v>
      </c>
      <c r="R9056" s="91" t="str">
        <f t="shared" si="168"/>
        <v>S10D2219P043</v>
      </c>
      <c r="S9056" s="78">
        <f>VLOOKUP(I9056,品牌型号对应工厂型号!C:E,3,0)</f>
        <v>5</v>
      </c>
      <c r="T9056" s="76" t="str">
        <f>VLOOKUP(I9056,品牌型号对应工厂型号!C:I,7,0)</f>
        <v>99:1.5mil DABL-10(G-15)</v>
      </c>
    </row>
    <row r="9057" spans="1:20">
      <c r="A9057" s="25">
        <v>43389</v>
      </c>
      <c r="B9057" s="25">
        <v>1.8375112268549856</v>
      </c>
      <c r="C9057" s="26" t="s">
        <v>19835</v>
      </c>
      <c r="D9057" s="25" t="s">
        <v>19911</v>
      </c>
      <c r="E9057" s="26" t="s">
        <v>8213</v>
      </c>
      <c r="F9057" s="25" t="s">
        <v>8214</v>
      </c>
      <c r="G9057" s="69">
        <v>1.524</v>
      </c>
      <c r="H9057" s="25" t="s">
        <v>126</v>
      </c>
      <c r="I9057" s="27" t="s">
        <v>44</v>
      </c>
      <c r="J9057" s="69">
        <v>45.72</v>
      </c>
      <c r="K9057" s="6" t="s">
        <v>19912</v>
      </c>
      <c r="L9057" s="6" t="s">
        <v>95</v>
      </c>
      <c r="M9057" s="69">
        <v>30</v>
      </c>
      <c r="N9057" s="6" t="s">
        <v>59</v>
      </c>
      <c r="O9057" s="6" t="s">
        <v>19838</v>
      </c>
      <c r="R9057" s="91" t="str">
        <f t="shared" si="168"/>
        <v>S10D2213P033</v>
      </c>
      <c r="S9057" s="78">
        <f>VLOOKUP(I9057,品牌型号对应工厂型号!C:E,3,0)</f>
        <v>5</v>
      </c>
      <c r="T9057" s="76" t="str">
        <f>VLOOKUP(I9057,品牌型号对应工厂型号!C:I,7,0)</f>
        <v>99:1.5mil DABL-10(G-15)</v>
      </c>
    </row>
    <row r="9058" spans="1:20">
      <c r="A9058" s="25">
        <v>43389</v>
      </c>
      <c r="B9058" s="25">
        <v>1.8375112268549856</v>
      </c>
      <c r="C9058" s="26" t="s">
        <v>19835</v>
      </c>
      <c r="D9058" s="25" t="s">
        <v>19913</v>
      </c>
      <c r="E9058" s="26" t="s">
        <v>8213</v>
      </c>
      <c r="F9058" s="25" t="s">
        <v>8214</v>
      </c>
      <c r="G9058" s="69">
        <v>1.524</v>
      </c>
      <c r="H9058" s="25" t="s">
        <v>126</v>
      </c>
      <c r="I9058" s="27" t="s">
        <v>44</v>
      </c>
      <c r="J9058" s="69">
        <v>45.72</v>
      </c>
      <c r="K9058" s="6" t="s">
        <v>19914</v>
      </c>
      <c r="L9058" s="6" t="s">
        <v>95</v>
      </c>
      <c r="M9058" s="69">
        <v>30</v>
      </c>
      <c r="N9058" s="6" t="s">
        <v>59</v>
      </c>
      <c r="O9058" s="6" t="s">
        <v>19838</v>
      </c>
      <c r="R9058" s="91" t="str">
        <f t="shared" si="168"/>
        <v>S10D2219P042</v>
      </c>
      <c r="S9058" s="78">
        <f>VLOOKUP(I9058,品牌型号对应工厂型号!C:E,3,0)</f>
        <v>5</v>
      </c>
      <c r="T9058" s="76" t="str">
        <f>VLOOKUP(I9058,品牌型号对应工厂型号!C:I,7,0)</f>
        <v>99:1.5mil DABL-10(G-15)</v>
      </c>
    </row>
    <row r="9059" spans="1:20">
      <c r="A9059" s="25">
        <v>43389</v>
      </c>
      <c r="B9059" s="25">
        <v>1.8375112268549856</v>
      </c>
      <c r="C9059" s="26" t="s">
        <v>19835</v>
      </c>
      <c r="D9059" s="25" t="s">
        <v>19915</v>
      </c>
      <c r="E9059" s="26" t="s">
        <v>8213</v>
      </c>
      <c r="F9059" s="25" t="s">
        <v>8214</v>
      </c>
      <c r="G9059" s="69">
        <v>1.524</v>
      </c>
      <c r="H9059" s="25" t="s">
        <v>126</v>
      </c>
      <c r="I9059" s="27" t="s">
        <v>44</v>
      </c>
      <c r="J9059" s="69">
        <v>45.72</v>
      </c>
      <c r="K9059" s="6" t="s">
        <v>19916</v>
      </c>
      <c r="L9059" s="6" t="s">
        <v>95</v>
      </c>
      <c r="M9059" s="69">
        <v>30</v>
      </c>
      <c r="N9059" s="6" t="s">
        <v>59</v>
      </c>
      <c r="O9059" s="6" t="s">
        <v>19838</v>
      </c>
      <c r="R9059" s="91" t="str">
        <f t="shared" si="168"/>
        <v>S10D2219P041</v>
      </c>
      <c r="S9059" s="78">
        <f>VLOOKUP(I9059,品牌型号对应工厂型号!C:E,3,0)</f>
        <v>5</v>
      </c>
      <c r="T9059" s="76" t="str">
        <f>VLOOKUP(I9059,品牌型号对应工厂型号!C:I,7,0)</f>
        <v>99:1.5mil DABL-10(G-15)</v>
      </c>
    </row>
    <row r="9060" spans="1:20">
      <c r="A9060" s="25">
        <v>43389</v>
      </c>
      <c r="B9060" s="25">
        <v>1.8375112268549856</v>
      </c>
      <c r="C9060" s="26" t="s">
        <v>19835</v>
      </c>
      <c r="D9060" s="25" t="s">
        <v>19917</v>
      </c>
      <c r="E9060" s="26" t="s">
        <v>8213</v>
      </c>
      <c r="F9060" s="25" t="s">
        <v>8214</v>
      </c>
      <c r="G9060" s="69">
        <v>1.524</v>
      </c>
      <c r="H9060" s="25" t="s">
        <v>126</v>
      </c>
      <c r="I9060" s="27" t="s">
        <v>44</v>
      </c>
      <c r="J9060" s="69">
        <v>45.72</v>
      </c>
      <c r="K9060" s="6" t="s">
        <v>19918</v>
      </c>
      <c r="L9060" s="6" t="s">
        <v>95</v>
      </c>
      <c r="M9060" s="69">
        <v>30</v>
      </c>
      <c r="N9060" s="6" t="s">
        <v>59</v>
      </c>
      <c r="O9060" s="6" t="s">
        <v>19838</v>
      </c>
      <c r="R9060" s="91" t="str">
        <f t="shared" si="168"/>
        <v>S10D2219P040</v>
      </c>
      <c r="S9060" s="78">
        <f>VLOOKUP(I9060,品牌型号对应工厂型号!C:E,3,0)</f>
        <v>5</v>
      </c>
      <c r="T9060" s="76" t="str">
        <f>VLOOKUP(I9060,品牌型号对应工厂型号!C:I,7,0)</f>
        <v>99:1.5mil DABL-10(G-15)</v>
      </c>
    </row>
    <row r="9061" spans="1:20">
      <c r="A9061" s="25">
        <v>43389</v>
      </c>
      <c r="B9061" s="25">
        <v>1.8375112268549856</v>
      </c>
      <c r="C9061" s="26" t="s">
        <v>19835</v>
      </c>
      <c r="D9061" s="25" t="s">
        <v>19919</v>
      </c>
      <c r="E9061" s="26" t="s">
        <v>8213</v>
      </c>
      <c r="F9061" s="25" t="s">
        <v>8214</v>
      </c>
      <c r="G9061" s="69">
        <v>1.524</v>
      </c>
      <c r="H9061" s="25" t="s">
        <v>126</v>
      </c>
      <c r="I9061" s="27" t="s">
        <v>44</v>
      </c>
      <c r="J9061" s="69">
        <v>45.72</v>
      </c>
      <c r="K9061" s="6" t="s">
        <v>19920</v>
      </c>
      <c r="L9061" s="6" t="s">
        <v>95</v>
      </c>
      <c r="M9061" s="69">
        <v>30</v>
      </c>
      <c r="N9061" s="6" t="s">
        <v>59</v>
      </c>
      <c r="O9061" s="6" t="s">
        <v>19838</v>
      </c>
      <c r="R9061" s="91" t="str">
        <f t="shared" si="168"/>
        <v>S10D2219P039</v>
      </c>
      <c r="S9061" s="78">
        <f>VLOOKUP(I9061,品牌型号对应工厂型号!C:E,3,0)</f>
        <v>5</v>
      </c>
      <c r="T9061" s="76" t="str">
        <f>VLOOKUP(I9061,品牌型号对应工厂型号!C:I,7,0)</f>
        <v>99:1.5mil DABL-10(G-15)</v>
      </c>
    </row>
    <row r="9062" spans="1:20">
      <c r="A9062" s="25">
        <v>43389</v>
      </c>
      <c r="B9062" s="25">
        <v>1.8375112268549856</v>
      </c>
      <c r="C9062" s="26" t="s">
        <v>19835</v>
      </c>
      <c r="D9062" s="25" t="s">
        <v>19921</v>
      </c>
      <c r="E9062" s="26" t="s">
        <v>8213</v>
      </c>
      <c r="F9062" s="25" t="s">
        <v>8214</v>
      </c>
      <c r="G9062" s="69">
        <v>1.524</v>
      </c>
      <c r="H9062" s="25" t="s">
        <v>126</v>
      </c>
      <c r="I9062" s="27" t="s">
        <v>44</v>
      </c>
      <c r="J9062" s="69">
        <v>45.72</v>
      </c>
      <c r="K9062" s="6" t="s">
        <v>19922</v>
      </c>
      <c r="L9062" s="6" t="s">
        <v>95</v>
      </c>
      <c r="M9062" s="69">
        <v>30</v>
      </c>
      <c r="N9062" s="6" t="s">
        <v>59</v>
      </c>
      <c r="O9062" s="6" t="s">
        <v>19838</v>
      </c>
      <c r="R9062" s="91" t="str">
        <f t="shared" si="168"/>
        <v>S10D2219P038</v>
      </c>
      <c r="S9062" s="78">
        <f>VLOOKUP(I9062,品牌型号对应工厂型号!C:E,3,0)</f>
        <v>5</v>
      </c>
      <c r="T9062" s="76" t="str">
        <f>VLOOKUP(I9062,品牌型号对应工厂型号!C:I,7,0)</f>
        <v>99:1.5mil DABL-10(G-15)</v>
      </c>
    </row>
    <row r="9063" spans="1:20">
      <c r="A9063" s="25">
        <v>43389</v>
      </c>
      <c r="B9063" s="25">
        <v>1.8375112268549856</v>
      </c>
      <c r="C9063" s="26" t="s">
        <v>19835</v>
      </c>
      <c r="D9063" s="25" t="s">
        <v>19923</v>
      </c>
      <c r="E9063" s="26" t="s">
        <v>8213</v>
      </c>
      <c r="F9063" s="25" t="s">
        <v>8214</v>
      </c>
      <c r="G9063" s="69">
        <v>1.524</v>
      </c>
      <c r="H9063" s="25" t="s">
        <v>126</v>
      </c>
      <c r="I9063" s="27" t="s">
        <v>44</v>
      </c>
      <c r="J9063" s="69">
        <v>45.72</v>
      </c>
      <c r="K9063" s="6" t="s">
        <v>19924</v>
      </c>
      <c r="L9063" s="6" t="s">
        <v>95</v>
      </c>
      <c r="M9063" s="69">
        <v>30</v>
      </c>
      <c r="N9063" s="6" t="s">
        <v>59</v>
      </c>
      <c r="O9063" s="6" t="s">
        <v>19838</v>
      </c>
      <c r="R9063" s="91" t="str">
        <f t="shared" si="168"/>
        <v>S10D2219P037</v>
      </c>
      <c r="S9063" s="78">
        <f>VLOOKUP(I9063,品牌型号对应工厂型号!C:E,3,0)</f>
        <v>5</v>
      </c>
      <c r="T9063" s="76" t="str">
        <f>VLOOKUP(I9063,品牌型号对应工厂型号!C:I,7,0)</f>
        <v>99:1.5mil DABL-10(G-15)</v>
      </c>
    </row>
    <row r="9064" spans="1:20">
      <c r="A9064" s="25">
        <v>43389</v>
      </c>
      <c r="B9064" s="25">
        <v>1.8375112268549856</v>
      </c>
      <c r="C9064" s="26" t="s">
        <v>19835</v>
      </c>
      <c r="D9064" s="25" t="s">
        <v>19925</v>
      </c>
      <c r="E9064" s="26" t="s">
        <v>8213</v>
      </c>
      <c r="F9064" s="25" t="s">
        <v>8214</v>
      </c>
      <c r="G9064" s="69">
        <v>1.524</v>
      </c>
      <c r="H9064" s="25" t="s">
        <v>126</v>
      </c>
      <c r="I9064" s="27" t="s">
        <v>44</v>
      </c>
      <c r="J9064" s="69">
        <v>45.72</v>
      </c>
      <c r="K9064" s="6" t="s">
        <v>19926</v>
      </c>
      <c r="L9064" s="6" t="s">
        <v>95</v>
      </c>
      <c r="M9064" s="69">
        <v>30</v>
      </c>
      <c r="N9064" s="6" t="s">
        <v>59</v>
      </c>
      <c r="O9064" s="6" t="s">
        <v>19838</v>
      </c>
      <c r="R9064" s="91" t="str">
        <f t="shared" si="168"/>
        <v>S10D2219P036</v>
      </c>
      <c r="S9064" s="78">
        <f>VLOOKUP(I9064,品牌型号对应工厂型号!C:E,3,0)</f>
        <v>5</v>
      </c>
      <c r="T9064" s="76" t="str">
        <f>VLOOKUP(I9064,品牌型号对应工厂型号!C:I,7,0)</f>
        <v>99:1.5mil DABL-10(G-15)</v>
      </c>
    </row>
    <row r="9065" spans="1:20">
      <c r="A9065" s="25">
        <v>43389</v>
      </c>
      <c r="B9065" s="25">
        <v>1.8375112268549856</v>
      </c>
      <c r="C9065" s="26" t="s">
        <v>19835</v>
      </c>
      <c r="D9065" s="25" t="s">
        <v>19927</v>
      </c>
      <c r="E9065" s="26" t="s">
        <v>8213</v>
      </c>
      <c r="F9065" s="25" t="s">
        <v>8214</v>
      </c>
      <c r="G9065" s="69">
        <v>1.524</v>
      </c>
      <c r="H9065" s="25" t="s">
        <v>126</v>
      </c>
      <c r="I9065" s="27" t="s">
        <v>44</v>
      </c>
      <c r="J9065" s="69">
        <v>45.72</v>
      </c>
      <c r="K9065" s="6" t="s">
        <v>19928</v>
      </c>
      <c r="L9065" s="6" t="s">
        <v>95</v>
      </c>
      <c r="M9065" s="69">
        <v>30</v>
      </c>
      <c r="N9065" s="6" t="s">
        <v>59</v>
      </c>
      <c r="O9065" s="6" t="s">
        <v>19838</v>
      </c>
      <c r="R9065" s="91" t="str">
        <f t="shared" si="168"/>
        <v>S10D2219P035</v>
      </c>
      <c r="S9065" s="78">
        <f>VLOOKUP(I9065,品牌型号对应工厂型号!C:E,3,0)</f>
        <v>5</v>
      </c>
      <c r="T9065" s="76" t="str">
        <f>VLOOKUP(I9065,品牌型号对应工厂型号!C:I,7,0)</f>
        <v>99:1.5mil DABL-10(G-15)</v>
      </c>
    </row>
    <row r="9066" spans="1:20">
      <c r="A9066" s="25">
        <v>43389</v>
      </c>
      <c r="B9066" s="25">
        <v>1.8375112268549856</v>
      </c>
      <c r="C9066" s="26" t="s">
        <v>19835</v>
      </c>
      <c r="D9066" s="25" t="s">
        <v>19929</v>
      </c>
      <c r="E9066" s="26" t="s">
        <v>8213</v>
      </c>
      <c r="F9066" s="25" t="s">
        <v>8214</v>
      </c>
      <c r="G9066" s="69">
        <v>1.524</v>
      </c>
      <c r="H9066" s="25" t="s">
        <v>126</v>
      </c>
      <c r="I9066" s="27" t="s">
        <v>44</v>
      </c>
      <c r="J9066" s="69">
        <v>45.72</v>
      </c>
      <c r="K9066" s="6" t="s">
        <v>19930</v>
      </c>
      <c r="L9066" s="6" t="s">
        <v>95</v>
      </c>
      <c r="M9066" s="69">
        <v>30</v>
      </c>
      <c r="N9066" s="6" t="s">
        <v>59</v>
      </c>
      <c r="O9066" s="6" t="s">
        <v>19838</v>
      </c>
      <c r="R9066" s="91" t="str">
        <f t="shared" si="168"/>
        <v>S10D2219P034</v>
      </c>
      <c r="S9066" s="78">
        <f>VLOOKUP(I9066,品牌型号对应工厂型号!C:E,3,0)</f>
        <v>5</v>
      </c>
      <c r="T9066" s="76" t="str">
        <f>VLOOKUP(I9066,品牌型号对应工厂型号!C:I,7,0)</f>
        <v>99:1.5mil DABL-10(G-15)</v>
      </c>
    </row>
    <row r="9067" spans="1:20">
      <c r="A9067" s="25">
        <v>43389</v>
      </c>
      <c r="B9067" s="25">
        <v>1.8375112268549856</v>
      </c>
      <c r="C9067" s="26" t="s">
        <v>19835</v>
      </c>
      <c r="D9067" s="25" t="s">
        <v>19931</v>
      </c>
      <c r="E9067" s="26" t="s">
        <v>8213</v>
      </c>
      <c r="F9067" s="25" t="s">
        <v>8214</v>
      </c>
      <c r="G9067" s="69">
        <v>1.524</v>
      </c>
      <c r="H9067" s="25" t="s">
        <v>126</v>
      </c>
      <c r="I9067" s="27" t="s">
        <v>44</v>
      </c>
      <c r="J9067" s="69">
        <v>45.72</v>
      </c>
      <c r="K9067" s="6" t="s">
        <v>19932</v>
      </c>
      <c r="L9067" s="6" t="s">
        <v>95</v>
      </c>
      <c r="M9067" s="69">
        <v>30</v>
      </c>
      <c r="N9067" s="6" t="s">
        <v>59</v>
      </c>
      <c r="O9067" s="6" t="s">
        <v>19838</v>
      </c>
      <c r="R9067" s="91" t="str">
        <f t="shared" si="168"/>
        <v>S10D2219P033</v>
      </c>
      <c r="S9067" s="78">
        <f>VLOOKUP(I9067,品牌型号对应工厂型号!C:E,3,0)</f>
        <v>5</v>
      </c>
      <c r="T9067" s="76" t="str">
        <f>VLOOKUP(I9067,品牌型号对应工厂型号!C:I,7,0)</f>
        <v>99:1.5mil DABL-10(G-15)</v>
      </c>
    </row>
    <row r="9068" spans="1:20">
      <c r="A9068" s="25">
        <v>43389</v>
      </c>
      <c r="B9068" s="25">
        <v>1.8375112268549856</v>
      </c>
      <c r="C9068" s="26" t="s">
        <v>19835</v>
      </c>
      <c r="D9068" s="25" t="s">
        <v>19933</v>
      </c>
      <c r="E9068" s="26" t="s">
        <v>8213</v>
      </c>
      <c r="F9068" s="25" t="s">
        <v>8214</v>
      </c>
      <c r="G9068" s="69">
        <v>1.524</v>
      </c>
      <c r="H9068" s="25" t="s">
        <v>126</v>
      </c>
      <c r="I9068" s="27" t="s">
        <v>44</v>
      </c>
      <c r="J9068" s="69">
        <v>45.72</v>
      </c>
      <c r="K9068" s="6" t="s">
        <v>19934</v>
      </c>
      <c r="L9068" s="6" t="s">
        <v>95</v>
      </c>
      <c r="M9068" s="69">
        <v>30</v>
      </c>
      <c r="N9068" s="6" t="s">
        <v>59</v>
      </c>
      <c r="O9068" s="6" t="s">
        <v>19838</v>
      </c>
      <c r="R9068" s="91" t="str">
        <f t="shared" si="168"/>
        <v>S10D2219P032</v>
      </c>
      <c r="S9068" s="78">
        <f>VLOOKUP(I9068,品牌型号对应工厂型号!C:E,3,0)</f>
        <v>5</v>
      </c>
      <c r="T9068" s="76" t="str">
        <f>VLOOKUP(I9068,品牌型号对应工厂型号!C:I,7,0)</f>
        <v>99:1.5mil DABL-10(G-15)</v>
      </c>
    </row>
    <row r="9069" spans="1:20">
      <c r="A9069" s="25">
        <v>43389</v>
      </c>
      <c r="B9069" s="25">
        <v>1.8375112268549856</v>
      </c>
      <c r="C9069" s="26" t="s">
        <v>19835</v>
      </c>
      <c r="D9069" s="25" t="s">
        <v>19935</v>
      </c>
      <c r="E9069" s="26" t="s">
        <v>8213</v>
      </c>
      <c r="F9069" s="25" t="s">
        <v>8214</v>
      </c>
      <c r="G9069" s="69">
        <v>1.524</v>
      </c>
      <c r="H9069" s="25" t="s">
        <v>126</v>
      </c>
      <c r="I9069" s="27" t="s">
        <v>44</v>
      </c>
      <c r="J9069" s="69">
        <v>45.72</v>
      </c>
      <c r="K9069" s="6" t="s">
        <v>19936</v>
      </c>
      <c r="L9069" s="6" t="s">
        <v>95</v>
      </c>
      <c r="M9069" s="69">
        <v>30</v>
      </c>
      <c r="N9069" s="6" t="s">
        <v>59</v>
      </c>
      <c r="O9069" s="6" t="s">
        <v>19838</v>
      </c>
      <c r="R9069" s="91" t="str">
        <f t="shared" si="168"/>
        <v>S10D2219P031</v>
      </c>
      <c r="S9069" s="78">
        <f>VLOOKUP(I9069,品牌型号对应工厂型号!C:E,3,0)</f>
        <v>5</v>
      </c>
      <c r="T9069" s="76" t="str">
        <f>VLOOKUP(I9069,品牌型号对应工厂型号!C:I,7,0)</f>
        <v>99:1.5mil DABL-10(G-15)</v>
      </c>
    </row>
    <row r="9070" spans="1:20">
      <c r="A9070" s="25">
        <v>43389</v>
      </c>
      <c r="B9070" s="25">
        <v>1.8375112268549856</v>
      </c>
      <c r="C9070" s="26" t="s">
        <v>19835</v>
      </c>
      <c r="D9070" s="25" t="s">
        <v>19937</v>
      </c>
      <c r="E9070" s="26" t="s">
        <v>8213</v>
      </c>
      <c r="F9070" s="25" t="s">
        <v>8214</v>
      </c>
      <c r="G9070" s="69">
        <v>1.524</v>
      </c>
      <c r="H9070" s="25" t="s">
        <v>126</v>
      </c>
      <c r="I9070" s="27" t="s">
        <v>44</v>
      </c>
      <c r="J9070" s="69">
        <v>45.72</v>
      </c>
      <c r="K9070" s="6" t="s">
        <v>19938</v>
      </c>
      <c r="L9070" s="6" t="s">
        <v>95</v>
      </c>
      <c r="M9070" s="69">
        <v>30</v>
      </c>
      <c r="N9070" s="6" t="s">
        <v>59</v>
      </c>
      <c r="O9070" s="6" t="s">
        <v>19838</v>
      </c>
      <c r="R9070" s="91" t="str">
        <f t="shared" si="168"/>
        <v>S10D2219P030</v>
      </c>
      <c r="S9070" s="78">
        <f>VLOOKUP(I9070,品牌型号对应工厂型号!C:E,3,0)</f>
        <v>5</v>
      </c>
      <c r="T9070" s="76" t="str">
        <f>VLOOKUP(I9070,品牌型号对应工厂型号!C:I,7,0)</f>
        <v>99:1.5mil DABL-10(G-15)</v>
      </c>
    </row>
    <row r="9071" spans="1:20">
      <c r="A9071" s="25">
        <v>43389</v>
      </c>
      <c r="B9071" s="25">
        <v>1.8375112268549856</v>
      </c>
      <c r="C9071" s="26" t="s">
        <v>19835</v>
      </c>
      <c r="D9071" s="25" t="s">
        <v>19939</v>
      </c>
      <c r="E9071" s="26" t="s">
        <v>8213</v>
      </c>
      <c r="F9071" s="25" t="s">
        <v>8214</v>
      </c>
      <c r="G9071" s="69">
        <v>1.524</v>
      </c>
      <c r="H9071" s="25" t="s">
        <v>126</v>
      </c>
      <c r="I9071" s="27" t="s">
        <v>44</v>
      </c>
      <c r="J9071" s="69">
        <v>45.72</v>
      </c>
      <c r="K9071" s="6" t="s">
        <v>19940</v>
      </c>
      <c r="L9071" s="6" t="s">
        <v>95</v>
      </c>
      <c r="M9071" s="69">
        <v>30</v>
      </c>
      <c r="N9071" s="6" t="s">
        <v>59</v>
      </c>
      <c r="O9071" s="6" t="s">
        <v>19838</v>
      </c>
      <c r="R9071" s="91" t="str">
        <f t="shared" si="168"/>
        <v>S10D2219P029</v>
      </c>
      <c r="S9071" s="78">
        <f>VLOOKUP(I9071,品牌型号对应工厂型号!C:E,3,0)</f>
        <v>5</v>
      </c>
      <c r="T9071" s="76" t="str">
        <f>VLOOKUP(I9071,品牌型号对应工厂型号!C:I,7,0)</f>
        <v>99:1.5mil DABL-10(G-15)</v>
      </c>
    </row>
    <row r="9072" spans="1:20">
      <c r="A9072" s="25">
        <v>43389</v>
      </c>
      <c r="B9072" s="25">
        <v>1.8375112268549856</v>
      </c>
      <c r="C9072" s="26" t="s">
        <v>19835</v>
      </c>
      <c r="D9072" s="25" t="s">
        <v>19941</v>
      </c>
      <c r="E9072" s="26" t="s">
        <v>8213</v>
      </c>
      <c r="F9072" s="25" t="s">
        <v>8214</v>
      </c>
      <c r="G9072" s="69">
        <v>1.524</v>
      </c>
      <c r="H9072" s="25" t="s">
        <v>126</v>
      </c>
      <c r="I9072" s="27" t="s">
        <v>44</v>
      </c>
      <c r="J9072" s="69">
        <v>45.72</v>
      </c>
      <c r="K9072" s="6" t="s">
        <v>19942</v>
      </c>
      <c r="L9072" s="6" t="s">
        <v>95</v>
      </c>
      <c r="M9072" s="69">
        <v>30</v>
      </c>
      <c r="N9072" s="6" t="s">
        <v>59</v>
      </c>
      <c r="O9072" s="6" t="s">
        <v>19838</v>
      </c>
      <c r="R9072" s="91" t="str">
        <f t="shared" si="168"/>
        <v>S10D2219P028</v>
      </c>
      <c r="S9072" s="78">
        <f>VLOOKUP(I9072,品牌型号对应工厂型号!C:E,3,0)</f>
        <v>5</v>
      </c>
      <c r="T9072" s="76" t="str">
        <f>VLOOKUP(I9072,品牌型号对应工厂型号!C:I,7,0)</f>
        <v>99:1.5mil DABL-10(G-15)</v>
      </c>
    </row>
    <row r="9073" spans="1:20">
      <c r="A9073" s="25">
        <v>43389</v>
      </c>
      <c r="B9073" s="25">
        <v>1.8375112268549856</v>
      </c>
      <c r="C9073" s="26" t="s">
        <v>19835</v>
      </c>
      <c r="D9073" s="25" t="s">
        <v>19943</v>
      </c>
      <c r="E9073" s="26" t="s">
        <v>8213</v>
      </c>
      <c r="F9073" s="25" t="s">
        <v>8214</v>
      </c>
      <c r="G9073" s="69">
        <v>1.524</v>
      </c>
      <c r="H9073" s="25" t="s">
        <v>126</v>
      </c>
      <c r="I9073" s="27" t="s">
        <v>44</v>
      </c>
      <c r="J9073" s="69">
        <v>45.72</v>
      </c>
      <c r="K9073" s="6" t="s">
        <v>19944</v>
      </c>
      <c r="L9073" s="6" t="s">
        <v>95</v>
      </c>
      <c r="M9073" s="69">
        <v>30</v>
      </c>
      <c r="N9073" s="6" t="s">
        <v>59</v>
      </c>
      <c r="O9073" s="6" t="s">
        <v>19838</v>
      </c>
      <c r="R9073" s="91" t="str">
        <f t="shared" si="168"/>
        <v>S10D2219P027</v>
      </c>
      <c r="S9073" s="78">
        <f>VLOOKUP(I9073,品牌型号对应工厂型号!C:E,3,0)</f>
        <v>5</v>
      </c>
      <c r="T9073" s="76" t="str">
        <f>VLOOKUP(I9073,品牌型号对应工厂型号!C:I,7,0)</f>
        <v>99:1.5mil DABL-10(G-15)</v>
      </c>
    </row>
    <row r="9074" spans="1:20">
      <c r="A9074" s="25">
        <v>43389</v>
      </c>
      <c r="B9074" s="25">
        <v>1.8375112268549856</v>
      </c>
      <c r="C9074" s="26" t="s">
        <v>19835</v>
      </c>
      <c r="D9074" s="25" t="s">
        <v>19945</v>
      </c>
      <c r="E9074" s="26" t="s">
        <v>8213</v>
      </c>
      <c r="F9074" s="25" t="s">
        <v>8214</v>
      </c>
      <c r="G9074" s="69">
        <v>1.524</v>
      </c>
      <c r="H9074" s="25" t="s">
        <v>126</v>
      </c>
      <c r="I9074" s="27" t="s">
        <v>44</v>
      </c>
      <c r="J9074" s="69">
        <v>45.72</v>
      </c>
      <c r="K9074" s="6" t="s">
        <v>19946</v>
      </c>
      <c r="L9074" s="6" t="s">
        <v>95</v>
      </c>
      <c r="M9074" s="69">
        <v>30</v>
      </c>
      <c r="N9074" s="6" t="s">
        <v>59</v>
      </c>
      <c r="O9074" s="6" t="s">
        <v>19838</v>
      </c>
      <c r="R9074" s="91" t="str">
        <f t="shared" si="168"/>
        <v>S10D2219P026</v>
      </c>
      <c r="S9074" s="78">
        <f>VLOOKUP(I9074,品牌型号对应工厂型号!C:E,3,0)</f>
        <v>5</v>
      </c>
      <c r="T9074" s="76" t="str">
        <f>VLOOKUP(I9074,品牌型号对应工厂型号!C:I,7,0)</f>
        <v>99:1.5mil DABL-10(G-15)</v>
      </c>
    </row>
    <row r="9075" spans="1:20">
      <c r="A9075" s="25">
        <v>43389</v>
      </c>
      <c r="B9075" s="25">
        <v>1.8375112268549856</v>
      </c>
      <c r="C9075" s="26" t="s">
        <v>19835</v>
      </c>
      <c r="D9075" s="25" t="s">
        <v>19947</v>
      </c>
      <c r="E9075" s="26" t="s">
        <v>8213</v>
      </c>
      <c r="F9075" s="25" t="s">
        <v>8214</v>
      </c>
      <c r="G9075" s="69">
        <v>1.524</v>
      </c>
      <c r="H9075" s="25" t="s">
        <v>126</v>
      </c>
      <c r="I9075" s="27" t="s">
        <v>44</v>
      </c>
      <c r="J9075" s="69">
        <v>45.72</v>
      </c>
      <c r="K9075" s="6" t="s">
        <v>19948</v>
      </c>
      <c r="L9075" s="6" t="s">
        <v>95</v>
      </c>
      <c r="M9075" s="69">
        <v>30</v>
      </c>
      <c r="N9075" s="6" t="s">
        <v>59</v>
      </c>
      <c r="O9075" s="6" t="s">
        <v>19838</v>
      </c>
      <c r="R9075" s="91" t="str">
        <f t="shared" si="168"/>
        <v>S10D2219P025</v>
      </c>
      <c r="S9075" s="78">
        <f>VLOOKUP(I9075,品牌型号对应工厂型号!C:E,3,0)</f>
        <v>5</v>
      </c>
      <c r="T9075" s="76" t="str">
        <f>VLOOKUP(I9075,品牌型号对应工厂型号!C:I,7,0)</f>
        <v>99:1.5mil DABL-10(G-15)</v>
      </c>
    </row>
    <row r="9076" spans="1:20">
      <c r="A9076" s="25">
        <v>43389</v>
      </c>
      <c r="B9076" s="25">
        <v>1.8375112268549856</v>
      </c>
      <c r="C9076" s="26" t="s">
        <v>19835</v>
      </c>
      <c r="D9076" s="25" t="s">
        <v>19949</v>
      </c>
      <c r="E9076" s="26" t="s">
        <v>8213</v>
      </c>
      <c r="F9076" s="25" t="s">
        <v>8214</v>
      </c>
      <c r="G9076" s="69">
        <v>1.524</v>
      </c>
      <c r="H9076" s="25" t="s">
        <v>126</v>
      </c>
      <c r="I9076" s="27" t="s">
        <v>44</v>
      </c>
      <c r="J9076" s="69">
        <v>45.72</v>
      </c>
      <c r="K9076" s="6" t="s">
        <v>19950</v>
      </c>
      <c r="L9076" s="6" t="s">
        <v>95</v>
      </c>
      <c r="M9076" s="69">
        <v>30</v>
      </c>
      <c r="N9076" s="6" t="s">
        <v>59</v>
      </c>
      <c r="O9076" s="6" t="s">
        <v>19838</v>
      </c>
      <c r="R9076" s="91" t="str">
        <f t="shared" si="168"/>
        <v>S10D2219P024</v>
      </c>
      <c r="S9076" s="78">
        <f>VLOOKUP(I9076,品牌型号对应工厂型号!C:E,3,0)</f>
        <v>5</v>
      </c>
      <c r="T9076" s="76" t="str">
        <f>VLOOKUP(I9076,品牌型号对应工厂型号!C:I,7,0)</f>
        <v>99:1.5mil DABL-10(G-15)</v>
      </c>
    </row>
    <row r="9077" spans="1:20">
      <c r="A9077" s="25">
        <v>43389</v>
      </c>
      <c r="B9077" s="25">
        <v>1.8375112268549856</v>
      </c>
      <c r="C9077" s="26" t="s">
        <v>19835</v>
      </c>
      <c r="D9077" s="25" t="s">
        <v>19951</v>
      </c>
      <c r="E9077" s="26" t="s">
        <v>8213</v>
      </c>
      <c r="F9077" s="25" t="s">
        <v>8214</v>
      </c>
      <c r="G9077" s="69">
        <v>1.524</v>
      </c>
      <c r="H9077" s="25" t="s">
        <v>126</v>
      </c>
      <c r="I9077" s="27" t="s">
        <v>44</v>
      </c>
      <c r="J9077" s="69">
        <v>45.72</v>
      </c>
      <c r="K9077" s="6" t="s">
        <v>19952</v>
      </c>
      <c r="L9077" s="6" t="s">
        <v>95</v>
      </c>
      <c r="M9077" s="69">
        <v>30</v>
      </c>
      <c r="N9077" s="6" t="s">
        <v>59</v>
      </c>
      <c r="O9077" s="6" t="s">
        <v>19838</v>
      </c>
      <c r="R9077" s="91" t="str">
        <f t="shared" si="168"/>
        <v>S10D2219P023</v>
      </c>
      <c r="S9077" s="78">
        <f>VLOOKUP(I9077,品牌型号对应工厂型号!C:E,3,0)</f>
        <v>5</v>
      </c>
      <c r="T9077" s="76" t="str">
        <f>VLOOKUP(I9077,品牌型号对应工厂型号!C:I,7,0)</f>
        <v>99:1.5mil DABL-10(G-15)</v>
      </c>
    </row>
    <row r="9078" spans="1:20">
      <c r="A9078" s="25">
        <v>43389</v>
      </c>
      <c r="B9078" s="25">
        <v>1.8375112268549856</v>
      </c>
      <c r="C9078" s="26" t="s">
        <v>19835</v>
      </c>
      <c r="D9078" s="25" t="s">
        <v>19953</v>
      </c>
      <c r="E9078" s="26" t="s">
        <v>8213</v>
      </c>
      <c r="F9078" s="25" t="s">
        <v>8214</v>
      </c>
      <c r="G9078" s="69">
        <v>1.524</v>
      </c>
      <c r="H9078" s="25" t="s">
        <v>126</v>
      </c>
      <c r="I9078" s="27" t="s">
        <v>44</v>
      </c>
      <c r="J9078" s="69">
        <v>45.72</v>
      </c>
      <c r="K9078" s="6" t="s">
        <v>19954</v>
      </c>
      <c r="L9078" s="6" t="s">
        <v>95</v>
      </c>
      <c r="M9078" s="69">
        <v>30</v>
      </c>
      <c r="N9078" s="6" t="s">
        <v>59</v>
      </c>
      <c r="O9078" s="6" t="s">
        <v>19838</v>
      </c>
      <c r="R9078" s="91" t="str">
        <f t="shared" si="168"/>
        <v>S10D2219P022</v>
      </c>
      <c r="S9078" s="78">
        <f>VLOOKUP(I9078,品牌型号对应工厂型号!C:E,3,0)</f>
        <v>5</v>
      </c>
      <c r="T9078" s="76" t="str">
        <f>VLOOKUP(I9078,品牌型号对应工厂型号!C:I,7,0)</f>
        <v>99:1.5mil DABL-10(G-15)</v>
      </c>
    </row>
    <row r="9079" spans="1:20">
      <c r="A9079" s="25">
        <v>43389</v>
      </c>
      <c r="B9079" s="25">
        <v>1.8375112268549856</v>
      </c>
      <c r="C9079" s="26" t="s">
        <v>19835</v>
      </c>
      <c r="D9079" s="25" t="s">
        <v>19955</v>
      </c>
      <c r="E9079" s="26" t="s">
        <v>8213</v>
      </c>
      <c r="F9079" s="25" t="s">
        <v>8214</v>
      </c>
      <c r="G9079" s="69">
        <v>1.524</v>
      </c>
      <c r="H9079" s="25" t="s">
        <v>126</v>
      </c>
      <c r="I9079" s="27" t="s">
        <v>44</v>
      </c>
      <c r="J9079" s="69">
        <v>45.72</v>
      </c>
      <c r="K9079" s="6" t="s">
        <v>19956</v>
      </c>
      <c r="L9079" s="6" t="s">
        <v>95</v>
      </c>
      <c r="M9079" s="69">
        <v>30</v>
      </c>
      <c r="N9079" s="6" t="s">
        <v>59</v>
      </c>
      <c r="O9079" s="6" t="s">
        <v>19838</v>
      </c>
      <c r="R9079" s="91" t="str">
        <f t="shared" si="168"/>
        <v>S10D2219P015</v>
      </c>
      <c r="S9079" s="78">
        <f>VLOOKUP(I9079,品牌型号对应工厂型号!C:E,3,0)</f>
        <v>5</v>
      </c>
      <c r="T9079" s="76" t="str">
        <f>VLOOKUP(I9079,品牌型号对应工厂型号!C:I,7,0)</f>
        <v>99:1.5mil DABL-10(G-15)</v>
      </c>
    </row>
    <row r="9080" spans="1:20">
      <c r="A9080" s="25">
        <v>43389</v>
      </c>
      <c r="B9080" s="25">
        <v>1.8375112268549856</v>
      </c>
      <c r="C9080" s="26" t="s">
        <v>19835</v>
      </c>
      <c r="D9080" s="25" t="s">
        <v>19957</v>
      </c>
      <c r="E9080" s="26" t="s">
        <v>8213</v>
      </c>
      <c r="F9080" s="25" t="s">
        <v>8214</v>
      </c>
      <c r="G9080" s="69">
        <v>1.524</v>
      </c>
      <c r="H9080" s="25" t="s">
        <v>126</v>
      </c>
      <c r="I9080" s="27" t="s">
        <v>44</v>
      </c>
      <c r="J9080" s="69">
        <v>45.72</v>
      </c>
      <c r="K9080" s="6" t="s">
        <v>19958</v>
      </c>
      <c r="L9080" s="6" t="s">
        <v>95</v>
      </c>
      <c r="M9080" s="69">
        <v>30</v>
      </c>
      <c r="N9080" s="6" t="s">
        <v>59</v>
      </c>
      <c r="O9080" s="6" t="s">
        <v>19838</v>
      </c>
      <c r="R9080" s="91" t="str">
        <f t="shared" si="168"/>
        <v>S10D2219P016</v>
      </c>
      <c r="S9080" s="78">
        <f>VLOOKUP(I9080,品牌型号对应工厂型号!C:E,3,0)</f>
        <v>5</v>
      </c>
      <c r="T9080" s="76" t="str">
        <f>VLOOKUP(I9080,品牌型号对应工厂型号!C:I,7,0)</f>
        <v>99:1.5mil DABL-10(G-15)</v>
      </c>
    </row>
    <row r="9081" spans="1:20">
      <c r="A9081" s="25">
        <v>43389</v>
      </c>
      <c r="B9081" s="25">
        <v>1.8375112268549856</v>
      </c>
      <c r="C9081" s="26" t="s">
        <v>19835</v>
      </c>
      <c r="D9081" s="25" t="s">
        <v>19959</v>
      </c>
      <c r="E9081" s="26" t="s">
        <v>8213</v>
      </c>
      <c r="F9081" s="25" t="s">
        <v>8214</v>
      </c>
      <c r="G9081" s="69">
        <v>1.524</v>
      </c>
      <c r="H9081" s="25" t="s">
        <v>126</v>
      </c>
      <c r="I9081" s="27" t="s">
        <v>44</v>
      </c>
      <c r="J9081" s="69">
        <v>45.72</v>
      </c>
      <c r="K9081" s="6" t="s">
        <v>19960</v>
      </c>
      <c r="L9081" s="6" t="s">
        <v>95</v>
      </c>
      <c r="M9081" s="69">
        <v>30</v>
      </c>
      <c r="N9081" s="6" t="s">
        <v>59</v>
      </c>
      <c r="O9081" s="6" t="s">
        <v>19838</v>
      </c>
      <c r="R9081" s="91" t="str">
        <f t="shared" si="168"/>
        <v>S10D2219P017</v>
      </c>
      <c r="S9081" s="78">
        <f>VLOOKUP(I9081,品牌型号对应工厂型号!C:E,3,0)</f>
        <v>5</v>
      </c>
      <c r="T9081" s="76" t="str">
        <f>VLOOKUP(I9081,品牌型号对应工厂型号!C:I,7,0)</f>
        <v>99:1.5mil DABL-10(G-15)</v>
      </c>
    </row>
    <row r="9082" spans="1:20">
      <c r="A9082" s="25">
        <v>43389</v>
      </c>
      <c r="B9082" s="25">
        <v>1.8375112268549856</v>
      </c>
      <c r="C9082" s="26" t="s">
        <v>19835</v>
      </c>
      <c r="D9082" s="25" t="s">
        <v>19961</v>
      </c>
      <c r="E9082" s="26" t="s">
        <v>8213</v>
      </c>
      <c r="F9082" s="25" t="s">
        <v>8214</v>
      </c>
      <c r="G9082" s="69">
        <v>1.524</v>
      </c>
      <c r="H9082" s="25" t="s">
        <v>126</v>
      </c>
      <c r="I9082" s="27" t="s">
        <v>44</v>
      </c>
      <c r="J9082" s="69">
        <v>45.72</v>
      </c>
      <c r="K9082" s="6" t="s">
        <v>19962</v>
      </c>
      <c r="L9082" s="6" t="s">
        <v>95</v>
      </c>
      <c r="M9082" s="69">
        <v>30</v>
      </c>
      <c r="N9082" s="6" t="s">
        <v>59</v>
      </c>
      <c r="O9082" s="6" t="s">
        <v>19838</v>
      </c>
      <c r="R9082" s="91" t="str">
        <f t="shared" ref="R9082:R9145" si="169">K9082</f>
        <v>S10D2219P018</v>
      </c>
      <c r="S9082" s="78">
        <f>VLOOKUP(I9082,品牌型号对应工厂型号!C:E,3,0)</f>
        <v>5</v>
      </c>
      <c r="T9082" s="76" t="str">
        <f>VLOOKUP(I9082,品牌型号对应工厂型号!C:I,7,0)</f>
        <v>99:1.5mil DABL-10(G-15)</v>
      </c>
    </row>
    <row r="9083" spans="1:20">
      <c r="A9083" s="25">
        <v>43389</v>
      </c>
      <c r="B9083" s="25">
        <v>1.8375112268549856</v>
      </c>
      <c r="C9083" s="26" t="s">
        <v>19835</v>
      </c>
      <c r="D9083" s="25" t="s">
        <v>19963</v>
      </c>
      <c r="E9083" s="26" t="s">
        <v>8213</v>
      </c>
      <c r="F9083" s="25" t="s">
        <v>8214</v>
      </c>
      <c r="G9083" s="69">
        <v>1.524</v>
      </c>
      <c r="H9083" s="25" t="s">
        <v>126</v>
      </c>
      <c r="I9083" s="27" t="s">
        <v>44</v>
      </c>
      <c r="J9083" s="69">
        <v>45.72</v>
      </c>
      <c r="K9083" s="6" t="s">
        <v>19964</v>
      </c>
      <c r="L9083" s="6" t="s">
        <v>95</v>
      </c>
      <c r="M9083" s="69">
        <v>30</v>
      </c>
      <c r="N9083" s="6" t="s">
        <v>59</v>
      </c>
      <c r="O9083" s="6" t="s">
        <v>19838</v>
      </c>
      <c r="R9083" s="91" t="str">
        <f t="shared" si="169"/>
        <v>S10D2219P019</v>
      </c>
      <c r="S9083" s="78">
        <f>VLOOKUP(I9083,品牌型号对应工厂型号!C:E,3,0)</f>
        <v>5</v>
      </c>
      <c r="T9083" s="76" t="str">
        <f>VLOOKUP(I9083,品牌型号对应工厂型号!C:I,7,0)</f>
        <v>99:1.5mil DABL-10(G-15)</v>
      </c>
    </row>
    <row r="9084" spans="1:20">
      <c r="A9084" s="25">
        <v>43389</v>
      </c>
      <c r="B9084" s="25">
        <v>1.8375112268549856</v>
      </c>
      <c r="C9084" s="26" t="s">
        <v>19835</v>
      </c>
      <c r="D9084" s="25" t="s">
        <v>19965</v>
      </c>
      <c r="E9084" s="26" t="s">
        <v>8213</v>
      </c>
      <c r="F9084" s="25" t="s">
        <v>8214</v>
      </c>
      <c r="G9084" s="69">
        <v>1.524</v>
      </c>
      <c r="H9084" s="25" t="s">
        <v>126</v>
      </c>
      <c r="I9084" s="27" t="s">
        <v>44</v>
      </c>
      <c r="J9084" s="69">
        <v>45.72</v>
      </c>
      <c r="K9084" s="6" t="s">
        <v>19966</v>
      </c>
      <c r="L9084" s="6" t="s">
        <v>95</v>
      </c>
      <c r="M9084" s="69">
        <v>30</v>
      </c>
      <c r="N9084" s="6" t="s">
        <v>59</v>
      </c>
      <c r="O9084" s="6" t="s">
        <v>19838</v>
      </c>
      <c r="R9084" s="91" t="str">
        <f t="shared" si="169"/>
        <v>S10D2219P020</v>
      </c>
      <c r="S9084" s="78">
        <f>VLOOKUP(I9084,品牌型号对应工厂型号!C:E,3,0)</f>
        <v>5</v>
      </c>
      <c r="T9084" s="76" t="str">
        <f>VLOOKUP(I9084,品牌型号对应工厂型号!C:I,7,0)</f>
        <v>99:1.5mil DABL-10(G-15)</v>
      </c>
    </row>
    <row r="9085" spans="1:20">
      <c r="A9085" s="25">
        <v>43389</v>
      </c>
      <c r="B9085" s="25">
        <v>1.8375112268549856</v>
      </c>
      <c r="C9085" s="26" t="s">
        <v>19835</v>
      </c>
      <c r="D9085" s="25" t="s">
        <v>19967</v>
      </c>
      <c r="E9085" s="26" t="s">
        <v>8213</v>
      </c>
      <c r="F9085" s="25" t="s">
        <v>8214</v>
      </c>
      <c r="G9085" s="69">
        <v>1.524</v>
      </c>
      <c r="H9085" s="25" t="s">
        <v>126</v>
      </c>
      <c r="I9085" s="27" t="s">
        <v>44</v>
      </c>
      <c r="J9085" s="69">
        <v>45.72</v>
      </c>
      <c r="K9085" s="6" t="s">
        <v>19968</v>
      </c>
      <c r="L9085" s="6" t="s">
        <v>95</v>
      </c>
      <c r="M9085" s="69">
        <v>30</v>
      </c>
      <c r="N9085" s="6" t="s">
        <v>59</v>
      </c>
      <c r="O9085" s="6" t="s">
        <v>19838</v>
      </c>
      <c r="R9085" s="91" t="str">
        <f t="shared" si="169"/>
        <v>S10D2219P021</v>
      </c>
      <c r="S9085" s="78">
        <f>VLOOKUP(I9085,品牌型号对应工厂型号!C:E,3,0)</f>
        <v>5</v>
      </c>
      <c r="T9085" s="76" t="str">
        <f>VLOOKUP(I9085,品牌型号对应工厂型号!C:I,7,0)</f>
        <v>99:1.5mil DABL-10(G-15)</v>
      </c>
    </row>
    <row r="9086" spans="1:20">
      <c r="A9086" s="25">
        <v>43389</v>
      </c>
      <c r="B9086" s="25">
        <v>1.8375112268549856</v>
      </c>
      <c r="C9086" s="26" t="s">
        <v>19835</v>
      </c>
      <c r="D9086" s="25" t="s">
        <v>19969</v>
      </c>
      <c r="E9086" s="26" t="s">
        <v>8213</v>
      </c>
      <c r="F9086" s="25" t="s">
        <v>8214</v>
      </c>
      <c r="G9086" s="69">
        <v>1.524</v>
      </c>
      <c r="H9086" s="25" t="s">
        <v>126</v>
      </c>
      <c r="I9086" s="27" t="s">
        <v>44</v>
      </c>
      <c r="J9086" s="69">
        <v>45.72</v>
      </c>
      <c r="K9086" s="6" t="s">
        <v>19970</v>
      </c>
      <c r="L9086" s="6" t="s">
        <v>95</v>
      </c>
      <c r="M9086" s="69">
        <v>30</v>
      </c>
      <c r="N9086" s="6" t="s">
        <v>59</v>
      </c>
      <c r="O9086" s="6" t="s">
        <v>19838</v>
      </c>
      <c r="R9086" s="91" t="str">
        <f t="shared" si="169"/>
        <v>S10D2219P008</v>
      </c>
      <c r="S9086" s="78">
        <f>VLOOKUP(I9086,品牌型号对应工厂型号!C:E,3,0)</f>
        <v>5</v>
      </c>
      <c r="T9086" s="76" t="str">
        <f>VLOOKUP(I9086,品牌型号对应工厂型号!C:I,7,0)</f>
        <v>99:1.5mil DABL-10(G-15)</v>
      </c>
    </row>
    <row r="9087" spans="1:20">
      <c r="A9087" s="25">
        <v>43389</v>
      </c>
      <c r="B9087" s="25">
        <v>1.8375112268549856</v>
      </c>
      <c r="C9087" s="26" t="s">
        <v>19835</v>
      </c>
      <c r="D9087" s="25" t="s">
        <v>19971</v>
      </c>
      <c r="E9087" s="26" t="s">
        <v>8213</v>
      </c>
      <c r="F9087" s="25" t="s">
        <v>8214</v>
      </c>
      <c r="G9087" s="69">
        <v>1.524</v>
      </c>
      <c r="H9087" s="25" t="s">
        <v>126</v>
      </c>
      <c r="I9087" s="27" t="s">
        <v>44</v>
      </c>
      <c r="J9087" s="69">
        <v>45.72</v>
      </c>
      <c r="K9087" s="6" t="s">
        <v>19972</v>
      </c>
      <c r="L9087" s="6" t="s">
        <v>95</v>
      </c>
      <c r="M9087" s="69">
        <v>30</v>
      </c>
      <c r="N9087" s="6" t="s">
        <v>59</v>
      </c>
      <c r="O9087" s="6" t="s">
        <v>19838</v>
      </c>
      <c r="R9087" s="91" t="str">
        <f t="shared" si="169"/>
        <v>S10D2219P009</v>
      </c>
      <c r="S9087" s="78">
        <f>VLOOKUP(I9087,品牌型号对应工厂型号!C:E,3,0)</f>
        <v>5</v>
      </c>
      <c r="T9087" s="76" t="str">
        <f>VLOOKUP(I9087,品牌型号对应工厂型号!C:I,7,0)</f>
        <v>99:1.5mil DABL-10(G-15)</v>
      </c>
    </row>
    <row r="9088" spans="1:20">
      <c r="A9088" s="25">
        <v>43389</v>
      </c>
      <c r="B9088" s="25">
        <v>1.8375112268549856</v>
      </c>
      <c r="C9088" s="26" t="s">
        <v>19835</v>
      </c>
      <c r="D9088" s="25" t="s">
        <v>19973</v>
      </c>
      <c r="E9088" s="26" t="s">
        <v>8213</v>
      </c>
      <c r="F9088" s="25" t="s">
        <v>8214</v>
      </c>
      <c r="G9088" s="69">
        <v>1.524</v>
      </c>
      <c r="H9088" s="25" t="s">
        <v>126</v>
      </c>
      <c r="I9088" s="27" t="s">
        <v>44</v>
      </c>
      <c r="J9088" s="69">
        <v>45.72</v>
      </c>
      <c r="K9088" s="6" t="s">
        <v>19974</v>
      </c>
      <c r="L9088" s="6" t="s">
        <v>95</v>
      </c>
      <c r="M9088" s="69">
        <v>30</v>
      </c>
      <c r="N9088" s="6" t="s">
        <v>59</v>
      </c>
      <c r="O9088" s="6" t="s">
        <v>19838</v>
      </c>
      <c r="R9088" s="91" t="str">
        <f t="shared" si="169"/>
        <v>S10D2219P010</v>
      </c>
      <c r="S9088" s="78">
        <f>VLOOKUP(I9088,品牌型号对应工厂型号!C:E,3,0)</f>
        <v>5</v>
      </c>
      <c r="T9088" s="76" t="str">
        <f>VLOOKUP(I9088,品牌型号对应工厂型号!C:I,7,0)</f>
        <v>99:1.5mil DABL-10(G-15)</v>
      </c>
    </row>
    <row r="9089" spans="1:20">
      <c r="A9089" s="25">
        <v>43389</v>
      </c>
      <c r="B9089" s="25">
        <v>1.8375112268549856</v>
      </c>
      <c r="C9089" s="26" t="s">
        <v>19835</v>
      </c>
      <c r="D9089" s="25" t="s">
        <v>19975</v>
      </c>
      <c r="E9089" s="26" t="s">
        <v>8213</v>
      </c>
      <c r="F9089" s="25" t="s">
        <v>8214</v>
      </c>
      <c r="G9089" s="69">
        <v>1.524</v>
      </c>
      <c r="H9089" s="25" t="s">
        <v>126</v>
      </c>
      <c r="I9089" s="27" t="s">
        <v>44</v>
      </c>
      <c r="J9089" s="69">
        <v>45.72</v>
      </c>
      <c r="K9089" s="6" t="s">
        <v>19976</v>
      </c>
      <c r="L9089" s="6" t="s">
        <v>95</v>
      </c>
      <c r="M9089" s="69">
        <v>30</v>
      </c>
      <c r="N9089" s="6" t="s">
        <v>59</v>
      </c>
      <c r="O9089" s="6" t="s">
        <v>19838</v>
      </c>
      <c r="R9089" s="91" t="str">
        <f t="shared" si="169"/>
        <v>S10D2219P011</v>
      </c>
      <c r="S9089" s="78">
        <f>VLOOKUP(I9089,品牌型号对应工厂型号!C:E,3,0)</f>
        <v>5</v>
      </c>
      <c r="T9089" s="76" t="str">
        <f>VLOOKUP(I9089,品牌型号对应工厂型号!C:I,7,0)</f>
        <v>99:1.5mil DABL-10(G-15)</v>
      </c>
    </row>
    <row r="9090" spans="1:20">
      <c r="A9090" s="25">
        <v>43389</v>
      </c>
      <c r="B9090" s="25">
        <v>1.8375112268549856</v>
      </c>
      <c r="C9090" s="26" t="s">
        <v>19835</v>
      </c>
      <c r="D9090" s="25" t="s">
        <v>19977</v>
      </c>
      <c r="E9090" s="26" t="s">
        <v>8213</v>
      </c>
      <c r="F9090" s="25" t="s">
        <v>8214</v>
      </c>
      <c r="G9090" s="69">
        <v>1.524</v>
      </c>
      <c r="H9090" s="25" t="s">
        <v>126</v>
      </c>
      <c r="I9090" s="27" t="s">
        <v>44</v>
      </c>
      <c r="J9090" s="69">
        <v>45.72</v>
      </c>
      <c r="K9090" s="6" t="s">
        <v>19978</v>
      </c>
      <c r="L9090" s="6" t="s">
        <v>95</v>
      </c>
      <c r="M9090" s="69">
        <v>30</v>
      </c>
      <c r="N9090" s="6" t="s">
        <v>59</v>
      </c>
      <c r="O9090" s="6" t="s">
        <v>19838</v>
      </c>
      <c r="R9090" s="91" t="str">
        <f t="shared" si="169"/>
        <v>S10D2219P012</v>
      </c>
      <c r="S9090" s="78">
        <f>VLOOKUP(I9090,品牌型号对应工厂型号!C:E,3,0)</f>
        <v>5</v>
      </c>
      <c r="T9090" s="76" t="str">
        <f>VLOOKUP(I9090,品牌型号对应工厂型号!C:I,7,0)</f>
        <v>99:1.5mil DABL-10(G-15)</v>
      </c>
    </row>
    <row r="9091" spans="1:20">
      <c r="A9091" s="25">
        <v>43389</v>
      </c>
      <c r="B9091" s="25">
        <v>1.8375112268549856</v>
      </c>
      <c r="C9091" s="26" t="s">
        <v>19835</v>
      </c>
      <c r="D9091" s="25" t="s">
        <v>19979</v>
      </c>
      <c r="E9091" s="26" t="s">
        <v>8213</v>
      </c>
      <c r="F9091" s="25" t="s">
        <v>8214</v>
      </c>
      <c r="G9091" s="69">
        <v>1.524</v>
      </c>
      <c r="H9091" s="25" t="s">
        <v>126</v>
      </c>
      <c r="I9091" s="27" t="s">
        <v>44</v>
      </c>
      <c r="J9091" s="69">
        <v>45.72</v>
      </c>
      <c r="K9091" s="6" t="s">
        <v>19980</v>
      </c>
      <c r="L9091" s="6" t="s">
        <v>95</v>
      </c>
      <c r="M9091" s="69">
        <v>30</v>
      </c>
      <c r="N9091" s="6" t="s">
        <v>59</v>
      </c>
      <c r="O9091" s="6" t="s">
        <v>19838</v>
      </c>
      <c r="R9091" s="91" t="str">
        <f t="shared" si="169"/>
        <v>S10D2219P013</v>
      </c>
      <c r="S9091" s="78">
        <f>VLOOKUP(I9091,品牌型号对应工厂型号!C:E,3,0)</f>
        <v>5</v>
      </c>
      <c r="T9091" s="76" t="str">
        <f>VLOOKUP(I9091,品牌型号对应工厂型号!C:I,7,0)</f>
        <v>99:1.5mil DABL-10(G-15)</v>
      </c>
    </row>
    <row r="9092" spans="1:20">
      <c r="A9092" s="25">
        <v>43389</v>
      </c>
      <c r="B9092" s="25">
        <v>1.8375112268549856</v>
      </c>
      <c r="C9092" s="26" t="s">
        <v>19835</v>
      </c>
      <c r="D9092" s="25" t="s">
        <v>19981</v>
      </c>
      <c r="E9092" s="26" t="s">
        <v>8213</v>
      </c>
      <c r="F9092" s="25" t="s">
        <v>8214</v>
      </c>
      <c r="G9092" s="69">
        <v>1.524</v>
      </c>
      <c r="H9092" s="25" t="s">
        <v>126</v>
      </c>
      <c r="I9092" s="27" t="s">
        <v>44</v>
      </c>
      <c r="J9092" s="69">
        <v>45.72</v>
      </c>
      <c r="K9092" s="6" t="s">
        <v>19982</v>
      </c>
      <c r="L9092" s="6" t="s">
        <v>95</v>
      </c>
      <c r="M9092" s="69">
        <v>30</v>
      </c>
      <c r="N9092" s="6" t="s">
        <v>59</v>
      </c>
      <c r="O9092" s="6" t="s">
        <v>19838</v>
      </c>
      <c r="R9092" s="91" t="str">
        <f t="shared" si="169"/>
        <v>S10D2219P014</v>
      </c>
      <c r="S9092" s="78">
        <f>VLOOKUP(I9092,品牌型号对应工厂型号!C:E,3,0)</f>
        <v>5</v>
      </c>
      <c r="T9092" s="76" t="str">
        <f>VLOOKUP(I9092,品牌型号对应工厂型号!C:I,7,0)</f>
        <v>99:1.5mil DABL-10(G-15)</v>
      </c>
    </row>
    <row r="9093" spans="1:20">
      <c r="A9093" s="25">
        <v>43389</v>
      </c>
      <c r="B9093" s="25">
        <v>1.8375112268549856</v>
      </c>
      <c r="C9093" s="26" t="s">
        <v>19835</v>
      </c>
      <c r="D9093" s="25" t="s">
        <v>19983</v>
      </c>
      <c r="E9093" s="26" t="s">
        <v>8213</v>
      </c>
      <c r="F9093" s="25" t="s">
        <v>8214</v>
      </c>
      <c r="G9093" s="69">
        <v>1.524</v>
      </c>
      <c r="H9093" s="25" t="s">
        <v>126</v>
      </c>
      <c r="I9093" s="27" t="s">
        <v>44</v>
      </c>
      <c r="J9093" s="69">
        <v>45.72</v>
      </c>
      <c r="K9093" s="6" t="s">
        <v>19984</v>
      </c>
      <c r="L9093" s="6" t="s">
        <v>95</v>
      </c>
      <c r="M9093" s="69">
        <v>30</v>
      </c>
      <c r="N9093" s="6" t="s">
        <v>59</v>
      </c>
      <c r="O9093" s="6" t="s">
        <v>19838</v>
      </c>
      <c r="R9093" s="91" t="str">
        <f t="shared" si="169"/>
        <v>S10D2219P001</v>
      </c>
      <c r="S9093" s="78">
        <f>VLOOKUP(I9093,品牌型号对应工厂型号!C:E,3,0)</f>
        <v>5</v>
      </c>
      <c r="T9093" s="76" t="str">
        <f>VLOOKUP(I9093,品牌型号对应工厂型号!C:I,7,0)</f>
        <v>99:1.5mil DABL-10(G-15)</v>
      </c>
    </row>
    <row r="9094" spans="1:20">
      <c r="A9094" s="25">
        <v>43389</v>
      </c>
      <c r="B9094" s="25">
        <v>1.8375112268549856</v>
      </c>
      <c r="C9094" s="26" t="s">
        <v>19835</v>
      </c>
      <c r="D9094" s="25" t="s">
        <v>19985</v>
      </c>
      <c r="E9094" s="26" t="s">
        <v>8213</v>
      </c>
      <c r="F9094" s="25" t="s">
        <v>8214</v>
      </c>
      <c r="G9094" s="69">
        <v>1.524</v>
      </c>
      <c r="H9094" s="25" t="s">
        <v>126</v>
      </c>
      <c r="I9094" s="27" t="s">
        <v>44</v>
      </c>
      <c r="J9094" s="69">
        <v>45.72</v>
      </c>
      <c r="K9094" s="6" t="s">
        <v>19986</v>
      </c>
      <c r="L9094" s="6" t="s">
        <v>95</v>
      </c>
      <c r="M9094" s="69">
        <v>30</v>
      </c>
      <c r="N9094" s="6" t="s">
        <v>59</v>
      </c>
      <c r="O9094" s="6" t="s">
        <v>19838</v>
      </c>
      <c r="R9094" s="91" t="str">
        <f t="shared" si="169"/>
        <v>S10D2219P002</v>
      </c>
      <c r="S9094" s="78">
        <f>VLOOKUP(I9094,品牌型号对应工厂型号!C:E,3,0)</f>
        <v>5</v>
      </c>
      <c r="T9094" s="76" t="str">
        <f>VLOOKUP(I9094,品牌型号对应工厂型号!C:I,7,0)</f>
        <v>99:1.5mil DABL-10(G-15)</v>
      </c>
    </row>
    <row r="9095" spans="1:20">
      <c r="A9095" s="25">
        <v>43389</v>
      </c>
      <c r="B9095" s="25">
        <v>1.8375112268549856</v>
      </c>
      <c r="C9095" s="26" t="s">
        <v>19835</v>
      </c>
      <c r="D9095" s="25" t="s">
        <v>19987</v>
      </c>
      <c r="E9095" s="26" t="s">
        <v>8213</v>
      </c>
      <c r="F9095" s="25" t="s">
        <v>8214</v>
      </c>
      <c r="G9095" s="69">
        <v>1.524</v>
      </c>
      <c r="H9095" s="25" t="s">
        <v>126</v>
      </c>
      <c r="I9095" s="27" t="s">
        <v>44</v>
      </c>
      <c r="J9095" s="69">
        <v>45.72</v>
      </c>
      <c r="K9095" s="6" t="s">
        <v>19988</v>
      </c>
      <c r="L9095" s="6" t="s">
        <v>95</v>
      </c>
      <c r="M9095" s="69">
        <v>30</v>
      </c>
      <c r="N9095" s="6" t="s">
        <v>59</v>
      </c>
      <c r="O9095" s="6" t="s">
        <v>19838</v>
      </c>
      <c r="R9095" s="91" t="str">
        <f t="shared" si="169"/>
        <v>S10D2219P003</v>
      </c>
      <c r="S9095" s="78">
        <f>VLOOKUP(I9095,品牌型号对应工厂型号!C:E,3,0)</f>
        <v>5</v>
      </c>
      <c r="T9095" s="76" t="str">
        <f>VLOOKUP(I9095,品牌型号对应工厂型号!C:I,7,0)</f>
        <v>99:1.5mil DABL-10(G-15)</v>
      </c>
    </row>
    <row r="9096" spans="1:20">
      <c r="A9096" s="25">
        <v>43389</v>
      </c>
      <c r="B9096" s="25">
        <v>1.8375112268549856</v>
      </c>
      <c r="C9096" s="26" t="s">
        <v>19835</v>
      </c>
      <c r="D9096" s="25" t="s">
        <v>19989</v>
      </c>
      <c r="E9096" s="26" t="s">
        <v>8213</v>
      </c>
      <c r="F9096" s="25" t="s">
        <v>8214</v>
      </c>
      <c r="G9096" s="69">
        <v>1.524</v>
      </c>
      <c r="H9096" s="25" t="s">
        <v>126</v>
      </c>
      <c r="I9096" s="27" t="s">
        <v>44</v>
      </c>
      <c r="J9096" s="69">
        <v>45.72</v>
      </c>
      <c r="K9096" s="6" t="s">
        <v>19990</v>
      </c>
      <c r="L9096" s="6" t="s">
        <v>95</v>
      </c>
      <c r="M9096" s="69">
        <v>30</v>
      </c>
      <c r="N9096" s="6" t="s">
        <v>59</v>
      </c>
      <c r="O9096" s="6" t="s">
        <v>19838</v>
      </c>
      <c r="R9096" s="91" t="str">
        <f t="shared" si="169"/>
        <v>S10D2219P004</v>
      </c>
      <c r="S9096" s="78">
        <f>VLOOKUP(I9096,品牌型号对应工厂型号!C:E,3,0)</f>
        <v>5</v>
      </c>
      <c r="T9096" s="76" t="str">
        <f>VLOOKUP(I9096,品牌型号对应工厂型号!C:I,7,0)</f>
        <v>99:1.5mil DABL-10(G-15)</v>
      </c>
    </row>
    <row r="9097" spans="1:20">
      <c r="A9097" s="25">
        <v>43389</v>
      </c>
      <c r="B9097" s="25">
        <v>1.8375112268549856</v>
      </c>
      <c r="C9097" s="26" t="s">
        <v>19835</v>
      </c>
      <c r="D9097" s="25" t="s">
        <v>19991</v>
      </c>
      <c r="E9097" s="26" t="s">
        <v>8213</v>
      </c>
      <c r="F9097" s="25" t="s">
        <v>8214</v>
      </c>
      <c r="G9097" s="69">
        <v>1.524</v>
      </c>
      <c r="H9097" s="25" t="s">
        <v>126</v>
      </c>
      <c r="I9097" s="27" t="s">
        <v>44</v>
      </c>
      <c r="J9097" s="69">
        <v>45.72</v>
      </c>
      <c r="K9097" s="6" t="s">
        <v>19992</v>
      </c>
      <c r="L9097" s="6" t="s">
        <v>95</v>
      </c>
      <c r="M9097" s="69">
        <v>30</v>
      </c>
      <c r="N9097" s="6" t="s">
        <v>59</v>
      </c>
      <c r="O9097" s="6" t="s">
        <v>19838</v>
      </c>
      <c r="R9097" s="91" t="str">
        <f t="shared" si="169"/>
        <v>S10D2219P005</v>
      </c>
      <c r="S9097" s="78">
        <f>VLOOKUP(I9097,品牌型号对应工厂型号!C:E,3,0)</f>
        <v>5</v>
      </c>
      <c r="T9097" s="76" t="str">
        <f>VLOOKUP(I9097,品牌型号对应工厂型号!C:I,7,0)</f>
        <v>99:1.5mil DABL-10(G-15)</v>
      </c>
    </row>
    <row r="9098" spans="1:20">
      <c r="A9098" s="25">
        <v>43389</v>
      </c>
      <c r="B9098" s="25">
        <v>1.8375112268549856</v>
      </c>
      <c r="C9098" s="26" t="s">
        <v>19835</v>
      </c>
      <c r="D9098" s="25" t="s">
        <v>19993</v>
      </c>
      <c r="E9098" s="26" t="s">
        <v>8213</v>
      </c>
      <c r="F9098" s="25" t="s">
        <v>8214</v>
      </c>
      <c r="G9098" s="69">
        <v>1.524</v>
      </c>
      <c r="H9098" s="25" t="s">
        <v>126</v>
      </c>
      <c r="I9098" s="27" t="s">
        <v>44</v>
      </c>
      <c r="J9098" s="69">
        <v>45.72</v>
      </c>
      <c r="K9098" s="6" t="s">
        <v>19994</v>
      </c>
      <c r="L9098" s="6" t="s">
        <v>95</v>
      </c>
      <c r="M9098" s="69">
        <v>30</v>
      </c>
      <c r="N9098" s="6" t="s">
        <v>59</v>
      </c>
      <c r="O9098" s="6" t="s">
        <v>19838</v>
      </c>
      <c r="R9098" s="91" t="str">
        <f t="shared" si="169"/>
        <v>S10D2219P006</v>
      </c>
      <c r="S9098" s="78">
        <f>VLOOKUP(I9098,品牌型号对应工厂型号!C:E,3,0)</f>
        <v>5</v>
      </c>
      <c r="T9098" s="76" t="str">
        <f>VLOOKUP(I9098,品牌型号对应工厂型号!C:I,7,0)</f>
        <v>99:1.5mil DABL-10(G-15)</v>
      </c>
    </row>
    <row r="9099" spans="1:20">
      <c r="A9099" s="25">
        <v>43389</v>
      </c>
      <c r="B9099" s="25">
        <v>1.8375112268549856</v>
      </c>
      <c r="C9099" s="26" t="s">
        <v>19835</v>
      </c>
      <c r="D9099" s="25" t="s">
        <v>19995</v>
      </c>
      <c r="E9099" s="26" t="s">
        <v>8213</v>
      </c>
      <c r="F9099" s="25" t="s">
        <v>8214</v>
      </c>
      <c r="G9099" s="69">
        <v>1.524</v>
      </c>
      <c r="H9099" s="25" t="s">
        <v>126</v>
      </c>
      <c r="I9099" s="27" t="s">
        <v>44</v>
      </c>
      <c r="J9099" s="69">
        <v>45.72</v>
      </c>
      <c r="K9099" s="6" t="s">
        <v>19996</v>
      </c>
      <c r="L9099" s="6" t="s">
        <v>95</v>
      </c>
      <c r="M9099" s="69">
        <v>30</v>
      </c>
      <c r="N9099" s="6" t="s">
        <v>59</v>
      </c>
      <c r="O9099" s="6" t="s">
        <v>19838</v>
      </c>
      <c r="R9099" s="91" t="str">
        <f t="shared" si="169"/>
        <v>S10D2219P007</v>
      </c>
      <c r="S9099" s="78">
        <f>VLOOKUP(I9099,品牌型号对应工厂型号!C:E,3,0)</f>
        <v>5</v>
      </c>
      <c r="T9099" s="76" t="str">
        <f>VLOOKUP(I9099,品牌型号对应工厂型号!C:I,7,0)</f>
        <v>99:1.5mil DABL-10(G-15)</v>
      </c>
    </row>
    <row r="9100" spans="1:20">
      <c r="A9100" s="25">
        <v>43390</v>
      </c>
      <c r="B9100" s="25">
        <v>0.83751122685498558</v>
      </c>
      <c r="C9100" s="26" t="s">
        <v>19997</v>
      </c>
      <c r="D9100" s="25" t="s">
        <v>19998</v>
      </c>
      <c r="E9100" s="26" t="s">
        <v>10581</v>
      </c>
      <c r="F9100" s="25" t="s">
        <v>8214</v>
      </c>
      <c r="G9100" s="69">
        <v>1.524</v>
      </c>
      <c r="H9100" s="25" t="s">
        <v>60</v>
      </c>
      <c r="I9100" s="27" t="s">
        <v>55</v>
      </c>
      <c r="J9100" s="69">
        <v>45.72</v>
      </c>
      <c r="K9100" s="6" t="s">
        <v>19999</v>
      </c>
      <c r="L9100" s="6" t="s">
        <v>95</v>
      </c>
      <c r="M9100" s="69">
        <v>30</v>
      </c>
      <c r="N9100" s="6" t="s">
        <v>59</v>
      </c>
      <c r="O9100" s="6" t="s">
        <v>20000</v>
      </c>
      <c r="R9100" s="91" t="str">
        <f t="shared" si="169"/>
        <v>S10D2224P037</v>
      </c>
      <c r="S9100" s="78">
        <f>VLOOKUP(I9100,品牌型号对应工厂型号!C:E,3,0)</f>
        <v>5</v>
      </c>
      <c r="T9100" s="76" t="str">
        <f>VLOOKUP(I9100,品牌型号对应工厂型号!C:I,7,0)</f>
        <v>100:1.5mil DABL-25(G-25)</v>
      </c>
    </row>
    <row r="9101" spans="1:20">
      <c r="A9101" s="25">
        <v>43390</v>
      </c>
      <c r="B9101" s="25">
        <v>0.83751122685498558</v>
      </c>
      <c r="C9101" s="26" t="s">
        <v>19997</v>
      </c>
      <c r="D9101" s="25" t="s">
        <v>20001</v>
      </c>
      <c r="E9101" s="26" t="s">
        <v>10581</v>
      </c>
      <c r="F9101" s="25" t="s">
        <v>8214</v>
      </c>
      <c r="G9101" s="69">
        <v>1.524</v>
      </c>
      <c r="H9101" s="25" t="s">
        <v>60</v>
      </c>
      <c r="I9101" s="27" t="s">
        <v>55</v>
      </c>
      <c r="J9101" s="69">
        <v>45.72</v>
      </c>
      <c r="K9101" s="6" t="s">
        <v>20002</v>
      </c>
      <c r="L9101" s="6" t="s">
        <v>95</v>
      </c>
      <c r="M9101" s="69">
        <v>30</v>
      </c>
      <c r="N9101" s="6" t="s">
        <v>59</v>
      </c>
      <c r="O9101" s="6" t="s">
        <v>20000</v>
      </c>
      <c r="R9101" s="91" t="str">
        <f t="shared" si="169"/>
        <v>S10D2224P038</v>
      </c>
      <c r="S9101" s="78">
        <f>VLOOKUP(I9101,品牌型号对应工厂型号!C:E,3,0)</f>
        <v>5</v>
      </c>
      <c r="T9101" s="76" t="str">
        <f>VLOOKUP(I9101,品牌型号对应工厂型号!C:I,7,0)</f>
        <v>100:1.5mil DABL-25(G-25)</v>
      </c>
    </row>
    <row r="9102" spans="1:20">
      <c r="A9102" s="25">
        <v>43390</v>
      </c>
      <c r="B9102" s="25">
        <v>0.83751122685498558</v>
      </c>
      <c r="C9102" s="26" t="s">
        <v>19997</v>
      </c>
      <c r="D9102" s="25" t="s">
        <v>20003</v>
      </c>
      <c r="E9102" s="26" t="s">
        <v>10581</v>
      </c>
      <c r="F9102" s="25" t="s">
        <v>8214</v>
      </c>
      <c r="G9102" s="69">
        <v>1.524</v>
      </c>
      <c r="H9102" s="25" t="s">
        <v>60</v>
      </c>
      <c r="I9102" s="27" t="s">
        <v>55</v>
      </c>
      <c r="J9102" s="69">
        <v>45.72</v>
      </c>
      <c r="K9102" s="6" t="s">
        <v>20004</v>
      </c>
      <c r="L9102" s="6" t="s">
        <v>95</v>
      </c>
      <c r="M9102" s="69">
        <v>30</v>
      </c>
      <c r="N9102" s="6" t="s">
        <v>59</v>
      </c>
      <c r="O9102" s="6" t="s">
        <v>20000</v>
      </c>
      <c r="R9102" s="91" t="str">
        <f t="shared" si="169"/>
        <v>S10D2224P039</v>
      </c>
      <c r="S9102" s="78">
        <f>VLOOKUP(I9102,品牌型号对应工厂型号!C:E,3,0)</f>
        <v>5</v>
      </c>
      <c r="T9102" s="76" t="str">
        <f>VLOOKUP(I9102,品牌型号对应工厂型号!C:I,7,0)</f>
        <v>100:1.5mil DABL-25(G-25)</v>
      </c>
    </row>
    <row r="9103" spans="1:20">
      <c r="A9103" s="25">
        <v>43390</v>
      </c>
      <c r="B9103" s="25">
        <v>0.83751122685498558</v>
      </c>
      <c r="C9103" s="26" t="s">
        <v>19997</v>
      </c>
      <c r="D9103" s="25" t="s">
        <v>20005</v>
      </c>
      <c r="E9103" s="26" t="s">
        <v>10581</v>
      </c>
      <c r="F9103" s="25" t="s">
        <v>8214</v>
      </c>
      <c r="G9103" s="69">
        <v>1.524</v>
      </c>
      <c r="H9103" s="25" t="s">
        <v>60</v>
      </c>
      <c r="I9103" s="27" t="s">
        <v>55</v>
      </c>
      <c r="J9103" s="69">
        <v>45.72</v>
      </c>
      <c r="K9103" s="6" t="s">
        <v>20006</v>
      </c>
      <c r="L9103" s="6" t="s">
        <v>95</v>
      </c>
      <c r="M9103" s="69">
        <v>30</v>
      </c>
      <c r="N9103" s="6" t="s">
        <v>59</v>
      </c>
      <c r="O9103" s="6" t="s">
        <v>20000</v>
      </c>
      <c r="R9103" s="91" t="str">
        <f t="shared" si="169"/>
        <v>S10D2224P040</v>
      </c>
      <c r="S9103" s="78">
        <f>VLOOKUP(I9103,品牌型号对应工厂型号!C:E,3,0)</f>
        <v>5</v>
      </c>
      <c r="T9103" s="76" t="str">
        <f>VLOOKUP(I9103,品牌型号对应工厂型号!C:I,7,0)</f>
        <v>100:1.5mil DABL-25(G-25)</v>
      </c>
    </row>
    <row r="9104" spans="1:20">
      <c r="A9104" s="25">
        <v>43390</v>
      </c>
      <c r="B9104" s="25">
        <v>0.83751122685498558</v>
      </c>
      <c r="C9104" s="26" t="s">
        <v>19997</v>
      </c>
      <c r="D9104" s="25" t="s">
        <v>20007</v>
      </c>
      <c r="E9104" s="26" t="s">
        <v>10581</v>
      </c>
      <c r="F9104" s="25" t="s">
        <v>8214</v>
      </c>
      <c r="G9104" s="69">
        <v>1.524</v>
      </c>
      <c r="H9104" s="25" t="s">
        <v>60</v>
      </c>
      <c r="I9104" s="27" t="s">
        <v>55</v>
      </c>
      <c r="J9104" s="69">
        <v>45.72</v>
      </c>
      <c r="K9104" s="6" t="s">
        <v>20008</v>
      </c>
      <c r="L9104" s="6" t="s">
        <v>95</v>
      </c>
      <c r="M9104" s="69">
        <v>30</v>
      </c>
      <c r="N9104" s="6" t="s">
        <v>59</v>
      </c>
      <c r="O9104" s="6" t="s">
        <v>20000</v>
      </c>
      <c r="R9104" s="91" t="str">
        <f t="shared" si="169"/>
        <v>S10D2224P041</v>
      </c>
      <c r="S9104" s="78">
        <f>VLOOKUP(I9104,品牌型号对应工厂型号!C:E,3,0)</f>
        <v>5</v>
      </c>
      <c r="T9104" s="76" t="str">
        <f>VLOOKUP(I9104,品牌型号对应工厂型号!C:I,7,0)</f>
        <v>100:1.5mil DABL-25(G-25)</v>
      </c>
    </row>
    <row r="9105" spans="1:20">
      <c r="A9105" s="25">
        <v>43390</v>
      </c>
      <c r="B9105" s="25">
        <v>0.83751122685498558</v>
      </c>
      <c r="C9105" s="26" t="s">
        <v>19997</v>
      </c>
      <c r="D9105" s="25" t="s">
        <v>20009</v>
      </c>
      <c r="E9105" s="26" t="s">
        <v>10581</v>
      </c>
      <c r="F9105" s="25" t="s">
        <v>8214</v>
      </c>
      <c r="G9105" s="69">
        <v>1.524</v>
      </c>
      <c r="H9105" s="25" t="s">
        <v>60</v>
      </c>
      <c r="I9105" s="27" t="s">
        <v>55</v>
      </c>
      <c r="J9105" s="69">
        <v>45.72</v>
      </c>
      <c r="K9105" s="6" t="s">
        <v>20010</v>
      </c>
      <c r="L9105" s="6" t="s">
        <v>95</v>
      </c>
      <c r="M9105" s="69">
        <v>30</v>
      </c>
      <c r="N9105" s="6" t="s">
        <v>59</v>
      </c>
      <c r="O9105" s="6" t="s">
        <v>20000</v>
      </c>
      <c r="R9105" s="91" t="str">
        <f t="shared" si="169"/>
        <v>S10D2224P042</v>
      </c>
      <c r="S9105" s="78">
        <f>VLOOKUP(I9105,品牌型号对应工厂型号!C:E,3,0)</f>
        <v>5</v>
      </c>
      <c r="T9105" s="76" t="str">
        <f>VLOOKUP(I9105,品牌型号对应工厂型号!C:I,7,0)</f>
        <v>100:1.5mil DABL-25(G-25)</v>
      </c>
    </row>
    <row r="9106" spans="1:20">
      <c r="A9106" s="25">
        <v>43390</v>
      </c>
      <c r="B9106" s="25">
        <v>0.83751122685498558</v>
      </c>
      <c r="C9106" s="26" t="s">
        <v>19997</v>
      </c>
      <c r="D9106" s="25" t="s">
        <v>20011</v>
      </c>
      <c r="E9106" s="26" t="s">
        <v>10581</v>
      </c>
      <c r="F9106" s="25" t="s">
        <v>8214</v>
      </c>
      <c r="G9106" s="69">
        <v>1.524</v>
      </c>
      <c r="H9106" s="25" t="s">
        <v>60</v>
      </c>
      <c r="I9106" s="27" t="s">
        <v>55</v>
      </c>
      <c r="J9106" s="69">
        <v>45.72</v>
      </c>
      <c r="K9106" s="6" t="s">
        <v>20012</v>
      </c>
      <c r="L9106" s="6" t="s">
        <v>95</v>
      </c>
      <c r="M9106" s="69">
        <v>30</v>
      </c>
      <c r="N9106" s="6" t="s">
        <v>59</v>
      </c>
      <c r="O9106" s="6" t="s">
        <v>20000</v>
      </c>
      <c r="R9106" s="91" t="str">
        <f t="shared" si="169"/>
        <v>S10D2224P043</v>
      </c>
      <c r="S9106" s="78">
        <f>VLOOKUP(I9106,品牌型号对应工厂型号!C:E,3,0)</f>
        <v>5</v>
      </c>
      <c r="T9106" s="76" t="str">
        <f>VLOOKUP(I9106,品牌型号对应工厂型号!C:I,7,0)</f>
        <v>100:1.5mil DABL-25(G-25)</v>
      </c>
    </row>
    <row r="9107" spans="1:20">
      <c r="A9107" s="25">
        <v>43390</v>
      </c>
      <c r="B9107" s="25">
        <v>0.83751122685498558</v>
      </c>
      <c r="C9107" s="26" t="s">
        <v>19997</v>
      </c>
      <c r="D9107" s="25" t="s">
        <v>20013</v>
      </c>
      <c r="E9107" s="26" t="s">
        <v>10581</v>
      </c>
      <c r="F9107" s="25" t="s">
        <v>8214</v>
      </c>
      <c r="G9107" s="69">
        <v>1.524</v>
      </c>
      <c r="H9107" s="25" t="s">
        <v>60</v>
      </c>
      <c r="I9107" s="27" t="s">
        <v>55</v>
      </c>
      <c r="J9107" s="69">
        <v>45.72</v>
      </c>
      <c r="K9107" s="6" t="s">
        <v>20014</v>
      </c>
      <c r="L9107" s="6" t="s">
        <v>95</v>
      </c>
      <c r="M9107" s="69">
        <v>30</v>
      </c>
      <c r="N9107" s="6" t="s">
        <v>59</v>
      </c>
      <c r="O9107" s="6" t="s">
        <v>20000</v>
      </c>
      <c r="R9107" s="91" t="str">
        <f t="shared" si="169"/>
        <v>S10D2224P044</v>
      </c>
      <c r="S9107" s="78">
        <f>VLOOKUP(I9107,品牌型号对应工厂型号!C:E,3,0)</f>
        <v>5</v>
      </c>
      <c r="T9107" s="76" t="str">
        <f>VLOOKUP(I9107,品牌型号对应工厂型号!C:I,7,0)</f>
        <v>100:1.5mil DABL-25(G-25)</v>
      </c>
    </row>
    <row r="9108" spans="1:20">
      <c r="A9108" s="25">
        <v>43390</v>
      </c>
      <c r="B9108" s="25">
        <v>0.83751122685498558</v>
      </c>
      <c r="C9108" s="26" t="s">
        <v>19997</v>
      </c>
      <c r="D9108" s="25" t="s">
        <v>20015</v>
      </c>
      <c r="E9108" s="26" t="s">
        <v>10581</v>
      </c>
      <c r="F9108" s="25" t="s">
        <v>8214</v>
      </c>
      <c r="G9108" s="69">
        <v>1.524</v>
      </c>
      <c r="H9108" s="25" t="s">
        <v>60</v>
      </c>
      <c r="I9108" s="27" t="s">
        <v>55</v>
      </c>
      <c r="J9108" s="69">
        <v>45.72</v>
      </c>
      <c r="K9108" s="6" t="s">
        <v>20016</v>
      </c>
      <c r="L9108" s="6" t="s">
        <v>95</v>
      </c>
      <c r="M9108" s="69">
        <v>30</v>
      </c>
      <c r="N9108" s="6" t="s">
        <v>59</v>
      </c>
      <c r="O9108" s="6" t="s">
        <v>20000</v>
      </c>
      <c r="R9108" s="91" t="str">
        <f t="shared" si="169"/>
        <v>S10D2224P045</v>
      </c>
      <c r="S9108" s="78">
        <f>VLOOKUP(I9108,品牌型号对应工厂型号!C:E,3,0)</f>
        <v>5</v>
      </c>
      <c r="T9108" s="76" t="str">
        <f>VLOOKUP(I9108,品牌型号对应工厂型号!C:I,7,0)</f>
        <v>100:1.5mil DABL-25(G-25)</v>
      </c>
    </row>
    <row r="9109" spans="1:20">
      <c r="A9109" s="25">
        <v>43390</v>
      </c>
      <c r="B9109" s="25">
        <v>0.83751122685498558</v>
      </c>
      <c r="C9109" s="26" t="s">
        <v>19997</v>
      </c>
      <c r="D9109" s="25" t="s">
        <v>20017</v>
      </c>
      <c r="E9109" s="26" t="s">
        <v>10581</v>
      </c>
      <c r="F9109" s="25" t="s">
        <v>8214</v>
      </c>
      <c r="G9109" s="69">
        <v>1.524</v>
      </c>
      <c r="H9109" s="25" t="s">
        <v>60</v>
      </c>
      <c r="I9109" s="27" t="s">
        <v>55</v>
      </c>
      <c r="J9109" s="69">
        <v>45.72</v>
      </c>
      <c r="K9109" s="6" t="s">
        <v>20018</v>
      </c>
      <c r="L9109" s="6" t="s">
        <v>95</v>
      </c>
      <c r="M9109" s="69">
        <v>30</v>
      </c>
      <c r="N9109" s="6" t="s">
        <v>59</v>
      </c>
      <c r="O9109" s="6" t="s">
        <v>20000</v>
      </c>
      <c r="R9109" s="91" t="str">
        <f t="shared" si="169"/>
        <v>S10D2224P046</v>
      </c>
      <c r="S9109" s="78">
        <f>VLOOKUP(I9109,品牌型号对应工厂型号!C:E,3,0)</f>
        <v>5</v>
      </c>
      <c r="T9109" s="76" t="str">
        <f>VLOOKUP(I9109,品牌型号对应工厂型号!C:I,7,0)</f>
        <v>100:1.5mil DABL-25(G-25)</v>
      </c>
    </row>
    <row r="9110" spans="1:20">
      <c r="A9110" s="25">
        <v>43390</v>
      </c>
      <c r="B9110" s="25">
        <v>0.83751122685498558</v>
      </c>
      <c r="C9110" s="26" t="s">
        <v>19997</v>
      </c>
      <c r="D9110" s="25" t="s">
        <v>20019</v>
      </c>
      <c r="E9110" s="26" t="s">
        <v>10581</v>
      </c>
      <c r="F9110" s="25" t="s">
        <v>8214</v>
      </c>
      <c r="G9110" s="69">
        <v>1.524</v>
      </c>
      <c r="H9110" s="25" t="s">
        <v>60</v>
      </c>
      <c r="I9110" s="27" t="s">
        <v>55</v>
      </c>
      <c r="J9110" s="69">
        <v>45.72</v>
      </c>
      <c r="K9110" s="6" t="s">
        <v>20020</v>
      </c>
      <c r="L9110" s="6" t="s">
        <v>95</v>
      </c>
      <c r="M9110" s="69">
        <v>30</v>
      </c>
      <c r="N9110" s="6" t="s">
        <v>59</v>
      </c>
      <c r="O9110" s="6" t="s">
        <v>20000</v>
      </c>
      <c r="R9110" s="91" t="str">
        <f t="shared" si="169"/>
        <v>S10D2224P047</v>
      </c>
      <c r="S9110" s="78">
        <f>VLOOKUP(I9110,品牌型号对应工厂型号!C:E,3,0)</f>
        <v>5</v>
      </c>
      <c r="T9110" s="76" t="str">
        <f>VLOOKUP(I9110,品牌型号对应工厂型号!C:I,7,0)</f>
        <v>100:1.5mil DABL-25(G-25)</v>
      </c>
    </row>
    <row r="9111" spans="1:20">
      <c r="A9111" s="25">
        <v>43390</v>
      </c>
      <c r="B9111" s="25">
        <v>0.83751122685498558</v>
      </c>
      <c r="C9111" s="26" t="s">
        <v>19997</v>
      </c>
      <c r="D9111" s="25" t="s">
        <v>20021</v>
      </c>
      <c r="E9111" s="26" t="s">
        <v>10581</v>
      </c>
      <c r="F9111" s="25" t="s">
        <v>8214</v>
      </c>
      <c r="G9111" s="69">
        <v>1.524</v>
      </c>
      <c r="H9111" s="25" t="s">
        <v>60</v>
      </c>
      <c r="I9111" s="27" t="s">
        <v>55</v>
      </c>
      <c r="J9111" s="69">
        <v>45.72</v>
      </c>
      <c r="K9111" s="6" t="s">
        <v>20022</v>
      </c>
      <c r="L9111" s="6" t="s">
        <v>95</v>
      </c>
      <c r="M9111" s="69">
        <v>30</v>
      </c>
      <c r="N9111" s="6" t="s">
        <v>59</v>
      </c>
      <c r="O9111" s="6" t="s">
        <v>20000</v>
      </c>
      <c r="R9111" s="91" t="str">
        <f t="shared" si="169"/>
        <v>S10D2224P048</v>
      </c>
      <c r="S9111" s="78">
        <f>VLOOKUP(I9111,品牌型号对应工厂型号!C:E,3,0)</f>
        <v>5</v>
      </c>
      <c r="T9111" s="76" t="str">
        <f>VLOOKUP(I9111,品牌型号对应工厂型号!C:I,7,0)</f>
        <v>100:1.5mil DABL-25(G-25)</v>
      </c>
    </row>
    <row r="9112" spans="1:20">
      <c r="A9112" s="25">
        <v>43390</v>
      </c>
      <c r="B9112" s="25">
        <v>0.83751122685498558</v>
      </c>
      <c r="C9112" s="26" t="s">
        <v>19997</v>
      </c>
      <c r="D9112" s="25" t="s">
        <v>20023</v>
      </c>
      <c r="E9112" s="26" t="s">
        <v>10581</v>
      </c>
      <c r="F9112" s="25" t="s">
        <v>8214</v>
      </c>
      <c r="G9112" s="69">
        <v>1.524</v>
      </c>
      <c r="H9112" s="25" t="s">
        <v>60</v>
      </c>
      <c r="I9112" s="27" t="s">
        <v>55</v>
      </c>
      <c r="J9112" s="69">
        <v>45.72</v>
      </c>
      <c r="K9112" s="6" t="s">
        <v>20024</v>
      </c>
      <c r="L9112" s="6" t="s">
        <v>95</v>
      </c>
      <c r="M9112" s="69">
        <v>30</v>
      </c>
      <c r="N9112" s="6" t="s">
        <v>59</v>
      </c>
      <c r="O9112" s="6" t="s">
        <v>20000</v>
      </c>
      <c r="R9112" s="91" t="str">
        <f t="shared" si="169"/>
        <v>S10D2224P049</v>
      </c>
      <c r="S9112" s="78">
        <f>VLOOKUP(I9112,品牌型号对应工厂型号!C:E,3,0)</f>
        <v>5</v>
      </c>
      <c r="T9112" s="76" t="str">
        <f>VLOOKUP(I9112,品牌型号对应工厂型号!C:I,7,0)</f>
        <v>100:1.5mil DABL-25(G-25)</v>
      </c>
    </row>
    <row r="9113" spans="1:20">
      <c r="A9113" s="25">
        <v>43390</v>
      </c>
      <c r="B9113" s="25">
        <v>0.83751122685498558</v>
      </c>
      <c r="C9113" s="26" t="s">
        <v>19997</v>
      </c>
      <c r="D9113" s="25" t="s">
        <v>20025</v>
      </c>
      <c r="E9113" s="26" t="s">
        <v>10581</v>
      </c>
      <c r="F9113" s="25" t="s">
        <v>8214</v>
      </c>
      <c r="G9113" s="69">
        <v>1.524</v>
      </c>
      <c r="H9113" s="25" t="s">
        <v>60</v>
      </c>
      <c r="I9113" s="27" t="s">
        <v>55</v>
      </c>
      <c r="J9113" s="69">
        <v>45.72</v>
      </c>
      <c r="K9113" s="6" t="s">
        <v>20026</v>
      </c>
      <c r="L9113" s="6" t="s">
        <v>95</v>
      </c>
      <c r="M9113" s="69">
        <v>30</v>
      </c>
      <c r="N9113" s="6" t="s">
        <v>59</v>
      </c>
      <c r="O9113" s="6" t="s">
        <v>20000</v>
      </c>
      <c r="R9113" s="91" t="str">
        <f t="shared" si="169"/>
        <v>S10D2224P050</v>
      </c>
      <c r="S9113" s="78">
        <f>VLOOKUP(I9113,品牌型号对应工厂型号!C:E,3,0)</f>
        <v>5</v>
      </c>
      <c r="T9113" s="76" t="str">
        <f>VLOOKUP(I9113,品牌型号对应工厂型号!C:I,7,0)</f>
        <v>100:1.5mil DABL-25(G-25)</v>
      </c>
    </row>
    <row r="9114" spans="1:20">
      <c r="A9114" s="25">
        <v>43390</v>
      </c>
      <c r="B9114" s="25">
        <v>0.83751122685498558</v>
      </c>
      <c r="C9114" s="26" t="s">
        <v>19997</v>
      </c>
      <c r="D9114" s="25" t="s">
        <v>20027</v>
      </c>
      <c r="E9114" s="26" t="s">
        <v>10581</v>
      </c>
      <c r="F9114" s="25" t="s">
        <v>8214</v>
      </c>
      <c r="G9114" s="69">
        <v>1.524</v>
      </c>
      <c r="H9114" s="25" t="s">
        <v>60</v>
      </c>
      <c r="I9114" s="27" t="s">
        <v>55</v>
      </c>
      <c r="J9114" s="69">
        <v>45.72</v>
      </c>
      <c r="K9114" s="6" t="s">
        <v>20028</v>
      </c>
      <c r="L9114" s="6" t="s">
        <v>95</v>
      </c>
      <c r="M9114" s="69">
        <v>30</v>
      </c>
      <c r="N9114" s="6" t="s">
        <v>59</v>
      </c>
      <c r="O9114" s="6" t="s">
        <v>20000</v>
      </c>
      <c r="R9114" s="91" t="str">
        <f t="shared" si="169"/>
        <v>S10D2224P051</v>
      </c>
      <c r="S9114" s="78">
        <f>VLOOKUP(I9114,品牌型号对应工厂型号!C:E,3,0)</f>
        <v>5</v>
      </c>
      <c r="T9114" s="76" t="str">
        <f>VLOOKUP(I9114,品牌型号对应工厂型号!C:I,7,0)</f>
        <v>100:1.5mil DABL-25(G-25)</v>
      </c>
    </row>
    <row r="9115" spans="1:20">
      <c r="A9115" s="25">
        <v>43390</v>
      </c>
      <c r="B9115" s="25">
        <v>0.83751122685498558</v>
      </c>
      <c r="C9115" s="26" t="s">
        <v>19997</v>
      </c>
      <c r="D9115" s="25" t="s">
        <v>20029</v>
      </c>
      <c r="E9115" s="26" t="s">
        <v>10581</v>
      </c>
      <c r="F9115" s="25" t="s">
        <v>8214</v>
      </c>
      <c r="G9115" s="69">
        <v>1.524</v>
      </c>
      <c r="H9115" s="25" t="s">
        <v>60</v>
      </c>
      <c r="I9115" s="27" t="s">
        <v>55</v>
      </c>
      <c r="J9115" s="69">
        <v>45.72</v>
      </c>
      <c r="K9115" s="6" t="s">
        <v>20030</v>
      </c>
      <c r="L9115" s="6" t="s">
        <v>95</v>
      </c>
      <c r="M9115" s="69">
        <v>30</v>
      </c>
      <c r="N9115" s="6" t="s">
        <v>59</v>
      </c>
      <c r="O9115" s="6" t="s">
        <v>20000</v>
      </c>
      <c r="R9115" s="91" t="str">
        <f t="shared" si="169"/>
        <v>S10D2224P052</v>
      </c>
      <c r="S9115" s="78">
        <f>VLOOKUP(I9115,品牌型号对应工厂型号!C:E,3,0)</f>
        <v>5</v>
      </c>
      <c r="T9115" s="76" t="str">
        <f>VLOOKUP(I9115,品牌型号对应工厂型号!C:I,7,0)</f>
        <v>100:1.5mil DABL-25(G-25)</v>
      </c>
    </row>
    <row r="9116" spans="1:20">
      <c r="A9116" s="25">
        <v>43390</v>
      </c>
      <c r="B9116" s="25">
        <v>0.83751122685498558</v>
      </c>
      <c r="C9116" s="26" t="s">
        <v>19997</v>
      </c>
      <c r="D9116" s="25" t="s">
        <v>20031</v>
      </c>
      <c r="E9116" s="26" t="s">
        <v>10581</v>
      </c>
      <c r="F9116" s="25" t="s">
        <v>8214</v>
      </c>
      <c r="G9116" s="69">
        <v>1.524</v>
      </c>
      <c r="H9116" s="25" t="s">
        <v>60</v>
      </c>
      <c r="I9116" s="27" t="s">
        <v>55</v>
      </c>
      <c r="J9116" s="69">
        <v>45.72</v>
      </c>
      <c r="K9116" s="6" t="s">
        <v>20032</v>
      </c>
      <c r="L9116" s="6" t="s">
        <v>95</v>
      </c>
      <c r="M9116" s="69">
        <v>30</v>
      </c>
      <c r="N9116" s="6" t="s">
        <v>59</v>
      </c>
      <c r="O9116" s="6" t="s">
        <v>20000</v>
      </c>
      <c r="R9116" s="91" t="str">
        <f t="shared" si="169"/>
        <v>S10D2224P053</v>
      </c>
      <c r="S9116" s="78">
        <f>VLOOKUP(I9116,品牌型号对应工厂型号!C:E,3,0)</f>
        <v>5</v>
      </c>
      <c r="T9116" s="76" t="str">
        <f>VLOOKUP(I9116,品牌型号对应工厂型号!C:I,7,0)</f>
        <v>100:1.5mil DABL-25(G-25)</v>
      </c>
    </row>
    <row r="9117" spans="1:20">
      <c r="A9117" s="25">
        <v>43390</v>
      </c>
      <c r="B9117" s="25">
        <v>0.83751122685498558</v>
      </c>
      <c r="C9117" s="26" t="s">
        <v>19997</v>
      </c>
      <c r="D9117" s="25" t="s">
        <v>20033</v>
      </c>
      <c r="E9117" s="26" t="s">
        <v>10581</v>
      </c>
      <c r="F9117" s="25" t="s">
        <v>8214</v>
      </c>
      <c r="G9117" s="69">
        <v>1.524</v>
      </c>
      <c r="H9117" s="25" t="s">
        <v>60</v>
      </c>
      <c r="I9117" s="27" t="s">
        <v>55</v>
      </c>
      <c r="J9117" s="69">
        <v>45.72</v>
      </c>
      <c r="K9117" s="6" t="s">
        <v>20034</v>
      </c>
      <c r="L9117" s="6" t="s">
        <v>95</v>
      </c>
      <c r="M9117" s="69">
        <v>30</v>
      </c>
      <c r="N9117" s="6" t="s">
        <v>59</v>
      </c>
      <c r="O9117" s="6" t="s">
        <v>20000</v>
      </c>
      <c r="R9117" s="91" t="str">
        <f t="shared" si="169"/>
        <v>S10D2224P054</v>
      </c>
      <c r="S9117" s="78">
        <f>VLOOKUP(I9117,品牌型号对应工厂型号!C:E,3,0)</f>
        <v>5</v>
      </c>
      <c r="T9117" s="76" t="str">
        <f>VLOOKUP(I9117,品牌型号对应工厂型号!C:I,7,0)</f>
        <v>100:1.5mil DABL-25(G-25)</v>
      </c>
    </row>
    <row r="9118" spans="1:20">
      <c r="A9118" s="25">
        <v>43390</v>
      </c>
      <c r="B9118" s="25">
        <v>0.83751122685498558</v>
      </c>
      <c r="C9118" s="26" t="s">
        <v>19997</v>
      </c>
      <c r="D9118" s="25" t="s">
        <v>20035</v>
      </c>
      <c r="E9118" s="26" t="s">
        <v>10581</v>
      </c>
      <c r="F9118" s="25" t="s">
        <v>8214</v>
      </c>
      <c r="G9118" s="69">
        <v>1.524</v>
      </c>
      <c r="H9118" s="25" t="s">
        <v>60</v>
      </c>
      <c r="I9118" s="27" t="s">
        <v>55</v>
      </c>
      <c r="J9118" s="69">
        <v>45.72</v>
      </c>
      <c r="K9118" s="6" t="s">
        <v>20036</v>
      </c>
      <c r="L9118" s="6" t="s">
        <v>95</v>
      </c>
      <c r="M9118" s="69">
        <v>30</v>
      </c>
      <c r="N9118" s="6" t="s">
        <v>59</v>
      </c>
      <c r="O9118" s="6" t="s">
        <v>20000</v>
      </c>
      <c r="R9118" s="91" t="str">
        <f t="shared" si="169"/>
        <v>S10D2224P055</v>
      </c>
      <c r="S9118" s="78">
        <f>VLOOKUP(I9118,品牌型号对应工厂型号!C:E,3,0)</f>
        <v>5</v>
      </c>
      <c r="T9118" s="76" t="str">
        <f>VLOOKUP(I9118,品牌型号对应工厂型号!C:I,7,0)</f>
        <v>100:1.5mil DABL-25(G-25)</v>
      </c>
    </row>
    <row r="9119" spans="1:20">
      <c r="A9119" s="25">
        <v>43390</v>
      </c>
      <c r="B9119" s="25">
        <v>0.83751122685498558</v>
      </c>
      <c r="C9119" s="26" t="s">
        <v>19997</v>
      </c>
      <c r="D9119" s="25" t="s">
        <v>20037</v>
      </c>
      <c r="E9119" s="26" t="s">
        <v>10581</v>
      </c>
      <c r="F9119" s="25" t="s">
        <v>8214</v>
      </c>
      <c r="G9119" s="69">
        <v>1.524</v>
      </c>
      <c r="H9119" s="25" t="s">
        <v>60</v>
      </c>
      <c r="I9119" s="27" t="s">
        <v>55</v>
      </c>
      <c r="J9119" s="69">
        <v>45.72</v>
      </c>
      <c r="K9119" s="6" t="s">
        <v>20038</v>
      </c>
      <c r="L9119" s="6" t="s">
        <v>95</v>
      </c>
      <c r="M9119" s="69">
        <v>30</v>
      </c>
      <c r="N9119" s="6" t="s">
        <v>59</v>
      </c>
      <c r="O9119" s="6" t="s">
        <v>20000</v>
      </c>
      <c r="R9119" s="91" t="str">
        <f t="shared" si="169"/>
        <v>S10D2224P056</v>
      </c>
      <c r="S9119" s="78">
        <f>VLOOKUP(I9119,品牌型号对应工厂型号!C:E,3,0)</f>
        <v>5</v>
      </c>
      <c r="T9119" s="76" t="str">
        <f>VLOOKUP(I9119,品牌型号对应工厂型号!C:I,7,0)</f>
        <v>100:1.5mil DABL-25(G-25)</v>
      </c>
    </row>
    <row r="9120" spans="1:20">
      <c r="A9120" s="25">
        <v>43390</v>
      </c>
      <c r="B9120" s="25">
        <v>0.83751122685498558</v>
      </c>
      <c r="C9120" s="26" t="s">
        <v>19997</v>
      </c>
      <c r="D9120" s="25" t="s">
        <v>20039</v>
      </c>
      <c r="E9120" s="26" t="s">
        <v>10581</v>
      </c>
      <c r="F9120" s="25" t="s">
        <v>8214</v>
      </c>
      <c r="G9120" s="69">
        <v>1.524</v>
      </c>
      <c r="H9120" s="25" t="s">
        <v>60</v>
      </c>
      <c r="I9120" s="27" t="s">
        <v>55</v>
      </c>
      <c r="J9120" s="69">
        <v>45.72</v>
      </c>
      <c r="K9120" s="6" t="s">
        <v>20040</v>
      </c>
      <c r="L9120" s="6" t="s">
        <v>95</v>
      </c>
      <c r="M9120" s="69">
        <v>30</v>
      </c>
      <c r="N9120" s="6" t="s">
        <v>59</v>
      </c>
      <c r="O9120" s="6" t="s">
        <v>20000</v>
      </c>
      <c r="R9120" s="91" t="str">
        <f t="shared" si="169"/>
        <v>S10N2229P001</v>
      </c>
      <c r="S9120" s="78">
        <f>VLOOKUP(I9120,品牌型号对应工厂型号!C:E,3,0)</f>
        <v>5</v>
      </c>
      <c r="T9120" s="76" t="str">
        <f>VLOOKUP(I9120,品牌型号对应工厂型号!C:I,7,0)</f>
        <v>100:1.5mil DABL-25(G-25)</v>
      </c>
    </row>
    <row r="9121" spans="1:20">
      <c r="A9121" s="25">
        <v>43390</v>
      </c>
      <c r="B9121" s="25">
        <v>0.83751122685498558</v>
      </c>
      <c r="C9121" s="26" t="s">
        <v>19997</v>
      </c>
      <c r="D9121" s="25" t="s">
        <v>20041</v>
      </c>
      <c r="E9121" s="26" t="s">
        <v>10581</v>
      </c>
      <c r="F9121" s="25" t="s">
        <v>8214</v>
      </c>
      <c r="G9121" s="69">
        <v>1.524</v>
      </c>
      <c r="H9121" s="25" t="s">
        <v>60</v>
      </c>
      <c r="I9121" s="27" t="s">
        <v>55</v>
      </c>
      <c r="J9121" s="69">
        <v>45.72</v>
      </c>
      <c r="K9121" s="6" t="s">
        <v>20042</v>
      </c>
      <c r="L9121" s="6" t="s">
        <v>95</v>
      </c>
      <c r="M9121" s="69">
        <v>30</v>
      </c>
      <c r="N9121" s="6" t="s">
        <v>59</v>
      </c>
      <c r="O9121" s="6" t="s">
        <v>20000</v>
      </c>
      <c r="R9121" s="91" t="str">
        <f t="shared" si="169"/>
        <v>S09D2364P034</v>
      </c>
      <c r="S9121" s="78">
        <f>VLOOKUP(I9121,品牌型号对应工厂型号!C:E,3,0)</f>
        <v>5</v>
      </c>
      <c r="T9121" s="76" t="str">
        <f>VLOOKUP(I9121,品牌型号对应工厂型号!C:I,7,0)</f>
        <v>100:1.5mil DABL-25(G-25)</v>
      </c>
    </row>
    <row r="9122" spans="1:20">
      <c r="A9122" s="25">
        <v>43390</v>
      </c>
      <c r="B9122" s="25">
        <v>0.83751122685498558</v>
      </c>
      <c r="C9122" s="26" t="s">
        <v>19997</v>
      </c>
      <c r="D9122" s="25" t="s">
        <v>20043</v>
      </c>
      <c r="E9122" s="26" t="s">
        <v>10581</v>
      </c>
      <c r="F9122" s="25" t="s">
        <v>8214</v>
      </c>
      <c r="G9122" s="69">
        <v>1.524</v>
      </c>
      <c r="H9122" s="25" t="s">
        <v>60</v>
      </c>
      <c r="I9122" s="27" t="s">
        <v>55</v>
      </c>
      <c r="J9122" s="69">
        <v>45.72</v>
      </c>
      <c r="K9122" s="6" t="s">
        <v>20044</v>
      </c>
      <c r="L9122" s="6" t="s">
        <v>95</v>
      </c>
      <c r="M9122" s="69">
        <v>30</v>
      </c>
      <c r="N9122" s="6" t="s">
        <v>59</v>
      </c>
      <c r="O9122" s="6" t="s">
        <v>20000</v>
      </c>
      <c r="R9122" s="91" t="str">
        <f t="shared" si="169"/>
        <v>S10N2229P003</v>
      </c>
      <c r="S9122" s="78">
        <f>VLOOKUP(I9122,品牌型号对应工厂型号!C:E,3,0)</f>
        <v>5</v>
      </c>
      <c r="T9122" s="76" t="str">
        <f>VLOOKUP(I9122,品牌型号对应工厂型号!C:I,7,0)</f>
        <v>100:1.5mil DABL-25(G-25)</v>
      </c>
    </row>
    <row r="9123" spans="1:20">
      <c r="A9123" s="25">
        <v>43390</v>
      </c>
      <c r="B9123" s="25">
        <v>0.83751122685498558</v>
      </c>
      <c r="C9123" s="26" t="s">
        <v>19997</v>
      </c>
      <c r="D9123" s="25" t="s">
        <v>20045</v>
      </c>
      <c r="E9123" s="26" t="s">
        <v>10581</v>
      </c>
      <c r="F9123" s="25" t="s">
        <v>8214</v>
      </c>
      <c r="G9123" s="69">
        <v>1.524</v>
      </c>
      <c r="H9123" s="25" t="s">
        <v>60</v>
      </c>
      <c r="I9123" s="27" t="s">
        <v>55</v>
      </c>
      <c r="J9123" s="69">
        <v>45.72</v>
      </c>
      <c r="K9123" s="6" t="s">
        <v>20046</v>
      </c>
      <c r="L9123" s="6" t="s">
        <v>95</v>
      </c>
      <c r="M9123" s="69">
        <v>30</v>
      </c>
      <c r="N9123" s="6" t="s">
        <v>59</v>
      </c>
      <c r="O9123" s="6" t="s">
        <v>20000</v>
      </c>
      <c r="R9123" s="91" t="str">
        <f t="shared" si="169"/>
        <v>S10N2229P004</v>
      </c>
      <c r="S9123" s="78">
        <f>VLOOKUP(I9123,品牌型号对应工厂型号!C:E,3,0)</f>
        <v>5</v>
      </c>
      <c r="T9123" s="76" t="str">
        <f>VLOOKUP(I9123,品牌型号对应工厂型号!C:I,7,0)</f>
        <v>100:1.5mil DABL-25(G-25)</v>
      </c>
    </row>
    <row r="9124" spans="1:20">
      <c r="A9124" s="25">
        <v>43390</v>
      </c>
      <c r="B9124" s="25">
        <v>0.83751122685498558</v>
      </c>
      <c r="C9124" s="26" t="s">
        <v>19997</v>
      </c>
      <c r="D9124" s="25" t="s">
        <v>20047</v>
      </c>
      <c r="E9124" s="26" t="s">
        <v>10581</v>
      </c>
      <c r="F9124" s="25" t="s">
        <v>8214</v>
      </c>
      <c r="G9124" s="69">
        <v>1.524</v>
      </c>
      <c r="H9124" s="25" t="s">
        <v>60</v>
      </c>
      <c r="I9124" s="27" t="s">
        <v>55</v>
      </c>
      <c r="J9124" s="69">
        <v>45.72</v>
      </c>
      <c r="K9124" s="6" t="s">
        <v>20048</v>
      </c>
      <c r="L9124" s="6" t="s">
        <v>95</v>
      </c>
      <c r="M9124" s="69">
        <v>30</v>
      </c>
      <c r="N9124" s="6" t="s">
        <v>59</v>
      </c>
      <c r="O9124" s="6" t="s">
        <v>20000</v>
      </c>
      <c r="R9124" s="91" t="str">
        <f t="shared" si="169"/>
        <v>S10N2229P005</v>
      </c>
      <c r="S9124" s="78">
        <f>VLOOKUP(I9124,品牌型号对应工厂型号!C:E,3,0)</f>
        <v>5</v>
      </c>
      <c r="T9124" s="76" t="str">
        <f>VLOOKUP(I9124,品牌型号对应工厂型号!C:I,7,0)</f>
        <v>100:1.5mil DABL-25(G-25)</v>
      </c>
    </row>
    <row r="9125" spans="1:20">
      <c r="A9125" s="25">
        <v>43390</v>
      </c>
      <c r="B9125" s="25">
        <v>0.83751122685498558</v>
      </c>
      <c r="C9125" s="26" t="s">
        <v>19997</v>
      </c>
      <c r="D9125" s="25" t="s">
        <v>20049</v>
      </c>
      <c r="E9125" s="26" t="s">
        <v>10581</v>
      </c>
      <c r="F9125" s="25" t="s">
        <v>8214</v>
      </c>
      <c r="G9125" s="69">
        <v>1.524</v>
      </c>
      <c r="H9125" s="25" t="s">
        <v>60</v>
      </c>
      <c r="I9125" s="27" t="s">
        <v>55</v>
      </c>
      <c r="J9125" s="69">
        <v>45.72</v>
      </c>
      <c r="K9125" s="6" t="s">
        <v>20050</v>
      </c>
      <c r="L9125" s="6" t="s">
        <v>95</v>
      </c>
      <c r="M9125" s="69">
        <v>30</v>
      </c>
      <c r="N9125" s="6" t="s">
        <v>59</v>
      </c>
      <c r="O9125" s="6" t="s">
        <v>20000</v>
      </c>
      <c r="R9125" s="91" t="str">
        <f t="shared" si="169"/>
        <v>S10N2229P006</v>
      </c>
      <c r="S9125" s="78">
        <f>VLOOKUP(I9125,品牌型号对应工厂型号!C:E,3,0)</f>
        <v>5</v>
      </c>
      <c r="T9125" s="76" t="str">
        <f>VLOOKUP(I9125,品牌型号对应工厂型号!C:I,7,0)</f>
        <v>100:1.5mil DABL-25(G-25)</v>
      </c>
    </row>
    <row r="9126" spans="1:20">
      <c r="A9126" s="25">
        <v>43390</v>
      </c>
      <c r="B9126" s="25">
        <v>0.83751122685498558</v>
      </c>
      <c r="C9126" s="26" t="s">
        <v>19997</v>
      </c>
      <c r="D9126" s="25" t="s">
        <v>20051</v>
      </c>
      <c r="E9126" s="26" t="s">
        <v>10581</v>
      </c>
      <c r="F9126" s="25" t="s">
        <v>8214</v>
      </c>
      <c r="G9126" s="69">
        <v>1.524</v>
      </c>
      <c r="H9126" s="25" t="s">
        <v>60</v>
      </c>
      <c r="I9126" s="27" t="s">
        <v>55</v>
      </c>
      <c r="J9126" s="69">
        <v>45.72</v>
      </c>
      <c r="K9126" s="6" t="s">
        <v>20052</v>
      </c>
      <c r="L9126" s="6" t="s">
        <v>95</v>
      </c>
      <c r="M9126" s="69">
        <v>30</v>
      </c>
      <c r="N9126" s="6" t="s">
        <v>59</v>
      </c>
      <c r="O9126" s="6" t="s">
        <v>20000</v>
      </c>
      <c r="R9126" s="91" t="str">
        <f t="shared" si="169"/>
        <v>S10N2229P007</v>
      </c>
      <c r="S9126" s="78">
        <f>VLOOKUP(I9126,品牌型号对应工厂型号!C:E,3,0)</f>
        <v>5</v>
      </c>
      <c r="T9126" s="76" t="str">
        <f>VLOOKUP(I9126,品牌型号对应工厂型号!C:I,7,0)</f>
        <v>100:1.5mil DABL-25(G-25)</v>
      </c>
    </row>
    <row r="9127" spans="1:20">
      <c r="A9127" s="25">
        <v>43390</v>
      </c>
      <c r="B9127" s="25">
        <v>0.83751122685498558</v>
      </c>
      <c r="C9127" s="26" t="s">
        <v>19997</v>
      </c>
      <c r="D9127" s="25" t="s">
        <v>20053</v>
      </c>
      <c r="E9127" s="26" t="s">
        <v>10581</v>
      </c>
      <c r="F9127" s="25" t="s">
        <v>8214</v>
      </c>
      <c r="G9127" s="69">
        <v>1.524</v>
      </c>
      <c r="H9127" s="25" t="s">
        <v>60</v>
      </c>
      <c r="I9127" s="27" t="s">
        <v>55</v>
      </c>
      <c r="J9127" s="69">
        <v>45.72</v>
      </c>
      <c r="K9127" s="6" t="s">
        <v>20054</v>
      </c>
      <c r="L9127" s="6" t="s">
        <v>95</v>
      </c>
      <c r="M9127" s="69">
        <v>30</v>
      </c>
      <c r="N9127" s="6" t="s">
        <v>59</v>
      </c>
      <c r="O9127" s="6" t="s">
        <v>20000</v>
      </c>
      <c r="R9127" s="91" t="str">
        <f t="shared" si="169"/>
        <v>S09D2364P033</v>
      </c>
      <c r="S9127" s="78">
        <f>VLOOKUP(I9127,品牌型号对应工厂型号!C:E,3,0)</f>
        <v>5</v>
      </c>
      <c r="T9127" s="76" t="str">
        <f>VLOOKUP(I9127,品牌型号对应工厂型号!C:I,7,0)</f>
        <v>100:1.5mil DABL-25(G-25)</v>
      </c>
    </row>
    <row r="9128" spans="1:20">
      <c r="A9128" s="25">
        <v>43390</v>
      </c>
      <c r="B9128" s="25">
        <v>0.83751122685498558</v>
      </c>
      <c r="C9128" s="26" t="s">
        <v>19997</v>
      </c>
      <c r="D9128" s="25" t="s">
        <v>20055</v>
      </c>
      <c r="E9128" s="26" t="s">
        <v>10581</v>
      </c>
      <c r="F9128" s="25" t="s">
        <v>8214</v>
      </c>
      <c r="G9128" s="69">
        <v>1.524</v>
      </c>
      <c r="H9128" s="25" t="s">
        <v>60</v>
      </c>
      <c r="I9128" s="27" t="s">
        <v>55</v>
      </c>
      <c r="J9128" s="69">
        <v>45.72</v>
      </c>
      <c r="K9128" s="6" t="s">
        <v>20056</v>
      </c>
      <c r="L9128" s="6" t="s">
        <v>95</v>
      </c>
      <c r="M9128" s="69">
        <v>30</v>
      </c>
      <c r="N9128" s="6" t="s">
        <v>59</v>
      </c>
      <c r="O9128" s="6" t="s">
        <v>20000</v>
      </c>
      <c r="R9128" s="91" t="str">
        <f t="shared" si="169"/>
        <v>S09D2364P038</v>
      </c>
      <c r="S9128" s="78">
        <f>VLOOKUP(I9128,品牌型号对应工厂型号!C:E,3,0)</f>
        <v>5</v>
      </c>
      <c r="T9128" s="76" t="str">
        <f>VLOOKUP(I9128,品牌型号对应工厂型号!C:I,7,0)</f>
        <v>100:1.5mil DABL-25(G-25)</v>
      </c>
    </row>
    <row r="9129" spans="1:20">
      <c r="A9129" s="25">
        <v>43390</v>
      </c>
      <c r="B9129" s="25">
        <v>0.83751122685498558</v>
      </c>
      <c r="C9129" s="26" t="s">
        <v>19997</v>
      </c>
      <c r="D9129" s="25" t="s">
        <v>20057</v>
      </c>
      <c r="E9129" s="26" t="s">
        <v>10581</v>
      </c>
      <c r="F9129" s="25" t="s">
        <v>8214</v>
      </c>
      <c r="G9129" s="69">
        <v>1.524</v>
      </c>
      <c r="H9129" s="25" t="s">
        <v>60</v>
      </c>
      <c r="I9129" s="27" t="s">
        <v>55</v>
      </c>
      <c r="J9129" s="69">
        <v>45.72</v>
      </c>
      <c r="K9129" s="6" t="s">
        <v>20058</v>
      </c>
      <c r="L9129" s="6" t="s">
        <v>95</v>
      </c>
      <c r="M9129" s="69">
        <v>30</v>
      </c>
      <c r="N9129" s="6" t="s">
        <v>59</v>
      </c>
      <c r="O9129" s="6" t="s">
        <v>20000</v>
      </c>
      <c r="R9129" s="91" t="str">
        <f t="shared" si="169"/>
        <v>S10N2229P010</v>
      </c>
      <c r="S9129" s="78">
        <f>VLOOKUP(I9129,品牌型号对应工厂型号!C:E,3,0)</f>
        <v>5</v>
      </c>
      <c r="T9129" s="76" t="str">
        <f>VLOOKUP(I9129,品牌型号对应工厂型号!C:I,7,0)</f>
        <v>100:1.5mil DABL-25(G-25)</v>
      </c>
    </row>
    <row r="9130" spans="1:20">
      <c r="A9130" s="25">
        <v>43390</v>
      </c>
      <c r="B9130" s="25">
        <v>0.83751122685498558</v>
      </c>
      <c r="C9130" s="26" t="s">
        <v>19997</v>
      </c>
      <c r="D9130" s="25" t="s">
        <v>20059</v>
      </c>
      <c r="E9130" s="26" t="s">
        <v>10581</v>
      </c>
      <c r="F9130" s="25" t="s">
        <v>8214</v>
      </c>
      <c r="G9130" s="69">
        <v>1.524</v>
      </c>
      <c r="H9130" s="25" t="s">
        <v>60</v>
      </c>
      <c r="I9130" s="27" t="s">
        <v>55</v>
      </c>
      <c r="J9130" s="69">
        <v>45.72</v>
      </c>
      <c r="K9130" s="6" t="s">
        <v>20060</v>
      </c>
      <c r="L9130" s="6" t="s">
        <v>95</v>
      </c>
      <c r="M9130" s="69">
        <v>30</v>
      </c>
      <c r="N9130" s="6" t="s">
        <v>59</v>
      </c>
      <c r="O9130" s="6" t="s">
        <v>20000</v>
      </c>
      <c r="R9130" s="91" t="str">
        <f t="shared" si="169"/>
        <v>S10N2229P011</v>
      </c>
      <c r="S9130" s="78">
        <f>VLOOKUP(I9130,品牌型号对应工厂型号!C:E,3,0)</f>
        <v>5</v>
      </c>
      <c r="T9130" s="76" t="str">
        <f>VLOOKUP(I9130,品牌型号对应工厂型号!C:I,7,0)</f>
        <v>100:1.5mil DABL-25(G-25)</v>
      </c>
    </row>
    <row r="9131" spans="1:20">
      <c r="A9131" s="25">
        <v>43390</v>
      </c>
      <c r="B9131" s="25">
        <v>0.83751122685498558</v>
      </c>
      <c r="C9131" s="26" t="s">
        <v>19997</v>
      </c>
      <c r="D9131" s="25" t="s">
        <v>20061</v>
      </c>
      <c r="E9131" s="26" t="s">
        <v>10581</v>
      </c>
      <c r="F9131" s="25" t="s">
        <v>8214</v>
      </c>
      <c r="G9131" s="69">
        <v>1.524</v>
      </c>
      <c r="H9131" s="25" t="s">
        <v>60</v>
      </c>
      <c r="I9131" s="27" t="s">
        <v>55</v>
      </c>
      <c r="J9131" s="69">
        <v>45.72</v>
      </c>
      <c r="K9131" s="6" t="s">
        <v>20062</v>
      </c>
      <c r="L9131" s="6" t="s">
        <v>95</v>
      </c>
      <c r="M9131" s="69">
        <v>30</v>
      </c>
      <c r="N9131" s="6" t="s">
        <v>59</v>
      </c>
      <c r="O9131" s="6" t="s">
        <v>20000</v>
      </c>
      <c r="R9131" s="91" t="str">
        <f t="shared" si="169"/>
        <v>S10N2229P012</v>
      </c>
      <c r="S9131" s="78">
        <f>VLOOKUP(I9131,品牌型号对应工厂型号!C:E,3,0)</f>
        <v>5</v>
      </c>
      <c r="T9131" s="76" t="str">
        <f>VLOOKUP(I9131,品牌型号对应工厂型号!C:I,7,0)</f>
        <v>100:1.5mil DABL-25(G-25)</v>
      </c>
    </row>
    <row r="9132" spans="1:20">
      <c r="A9132" s="25">
        <v>43390</v>
      </c>
      <c r="B9132" s="25">
        <v>0.83751122685498558</v>
      </c>
      <c r="C9132" s="26" t="s">
        <v>19997</v>
      </c>
      <c r="D9132" s="25" t="s">
        <v>20063</v>
      </c>
      <c r="E9132" s="26" t="s">
        <v>10581</v>
      </c>
      <c r="F9132" s="25" t="s">
        <v>8214</v>
      </c>
      <c r="G9132" s="69">
        <v>1.524</v>
      </c>
      <c r="H9132" s="25" t="s">
        <v>60</v>
      </c>
      <c r="I9132" s="27" t="s">
        <v>55</v>
      </c>
      <c r="J9132" s="69">
        <v>45.72</v>
      </c>
      <c r="K9132" s="6" t="s">
        <v>20064</v>
      </c>
      <c r="L9132" s="6" t="s">
        <v>95</v>
      </c>
      <c r="M9132" s="69">
        <v>30</v>
      </c>
      <c r="N9132" s="6" t="s">
        <v>59</v>
      </c>
      <c r="O9132" s="6" t="s">
        <v>20000</v>
      </c>
      <c r="R9132" s="91" t="str">
        <f t="shared" si="169"/>
        <v>S10N2229P013</v>
      </c>
      <c r="S9132" s="78">
        <f>VLOOKUP(I9132,品牌型号对应工厂型号!C:E,3,0)</f>
        <v>5</v>
      </c>
      <c r="T9132" s="76" t="str">
        <f>VLOOKUP(I9132,品牌型号对应工厂型号!C:I,7,0)</f>
        <v>100:1.5mil DABL-25(G-25)</v>
      </c>
    </row>
    <row r="9133" spans="1:20">
      <c r="A9133" s="25">
        <v>43390</v>
      </c>
      <c r="B9133" s="25">
        <v>0.83751122685498558</v>
      </c>
      <c r="C9133" s="26" t="s">
        <v>19997</v>
      </c>
      <c r="D9133" s="25" t="s">
        <v>20065</v>
      </c>
      <c r="E9133" s="26" t="s">
        <v>10581</v>
      </c>
      <c r="F9133" s="25" t="s">
        <v>8214</v>
      </c>
      <c r="G9133" s="69">
        <v>1.524</v>
      </c>
      <c r="H9133" s="25" t="s">
        <v>60</v>
      </c>
      <c r="I9133" s="27" t="s">
        <v>55</v>
      </c>
      <c r="J9133" s="69">
        <v>45.72</v>
      </c>
      <c r="K9133" s="6" t="s">
        <v>20066</v>
      </c>
      <c r="L9133" s="6" t="s">
        <v>95</v>
      </c>
      <c r="M9133" s="69">
        <v>30</v>
      </c>
      <c r="N9133" s="6" t="s">
        <v>59</v>
      </c>
      <c r="O9133" s="6" t="s">
        <v>20000</v>
      </c>
      <c r="R9133" s="91" t="str">
        <f t="shared" si="169"/>
        <v>S10N2229P014</v>
      </c>
      <c r="S9133" s="78">
        <f>VLOOKUP(I9133,品牌型号对应工厂型号!C:E,3,0)</f>
        <v>5</v>
      </c>
      <c r="T9133" s="76" t="str">
        <f>VLOOKUP(I9133,品牌型号对应工厂型号!C:I,7,0)</f>
        <v>100:1.5mil DABL-25(G-25)</v>
      </c>
    </row>
    <row r="9134" spans="1:20">
      <c r="A9134" s="25">
        <v>43390</v>
      </c>
      <c r="B9134" s="25">
        <v>0.83751122685498558</v>
      </c>
      <c r="C9134" s="26" t="s">
        <v>19997</v>
      </c>
      <c r="D9134" s="25" t="s">
        <v>20067</v>
      </c>
      <c r="E9134" s="26" t="s">
        <v>10581</v>
      </c>
      <c r="F9134" s="25" t="s">
        <v>8214</v>
      </c>
      <c r="G9134" s="69">
        <v>1.524</v>
      </c>
      <c r="H9134" s="25" t="s">
        <v>60</v>
      </c>
      <c r="I9134" s="27" t="s">
        <v>55</v>
      </c>
      <c r="J9134" s="69">
        <v>45.72</v>
      </c>
      <c r="K9134" s="6" t="s">
        <v>20068</v>
      </c>
      <c r="L9134" s="6" t="s">
        <v>95</v>
      </c>
      <c r="M9134" s="69">
        <v>30</v>
      </c>
      <c r="N9134" s="6" t="s">
        <v>59</v>
      </c>
      <c r="O9134" s="6" t="s">
        <v>20000</v>
      </c>
      <c r="R9134" s="91" t="str">
        <f t="shared" si="169"/>
        <v>S09D2364P037</v>
      </c>
      <c r="S9134" s="78">
        <f>VLOOKUP(I9134,品牌型号对应工厂型号!C:E,3,0)</f>
        <v>5</v>
      </c>
      <c r="T9134" s="76" t="str">
        <f>VLOOKUP(I9134,品牌型号对应工厂型号!C:I,7,0)</f>
        <v>100:1.5mil DABL-25(G-25)</v>
      </c>
    </row>
    <row r="9135" spans="1:20">
      <c r="A9135" s="25">
        <v>43390</v>
      </c>
      <c r="B9135" s="25">
        <v>0.83751122685498558</v>
      </c>
      <c r="C9135" s="26" t="s">
        <v>19997</v>
      </c>
      <c r="D9135" s="25" t="s">
        <v>20069</v>
      </c>
      <c r="E9135" s="26" t="s">
        <v>10581</v>
      </c>
      <c r="F9135" s="25" t="s">
        <v>8214</v>
      </c>
      <c r="G9135" s="69">
        <v>1.524</v>
      </c>
      <c r="H9135" s="25" t="s">
        <v>60</v>
      </c>
      <c r="I9135" s="27" t="s">
        <v>55</v>
      </c>
      <c r="J9135" s="69">
        <v>45.72</v>
      </c>
      <c r="K9135" s="6" t="s">
        <v>20070</v>
      </c>
      <c r="L9135" s="6" t="s">
        <v>95</v>
      </c>
      <c r="M9135" s="69">
        <v>30</v>
      </c>
      <c r="N9135" s="6" t="s">
        <v>59</v>
      </c>
      <c r="O9135" s="6" t="s">
        <v>20000</v>
      </c>
      <c r="R9135" s="91" t="str">
        <f t="shared" si="169"/>
        <v>S09D2364P035</v>
      </c>
      <c r="S9135" s="78">
        <f>VLOOKUP(I9135,品牌型号对应工厂型号!C:E,3,0)</f>
        <v>5</v>
      </c>
      <c r="T9135" s="76" t="str">
        <f>VLOOKUP(I9135,品牌型号对应工厂型号!C:I,7,0)</f>
        <v>100:1.5mil DABL-25(G-25)</v>
      </c>
    </row>
    <row r="9136" spans="1:20">
      <c r="A9136" s="25">
        <v>43390</v>
      </c>
      <c r="B9136" s="25">
        <v>0.83751122685498558</v>
      </c>
      <c r="C9136" s="26" t="s">
        <v>20071</v>
      </c>
      <c r="D9136" s="25" t="s">
        <v>20072</v>
      </c>
      <c r="E9136" s="26" t="s">
        <v>12718</v>
      </c>
      <c r="F9136" s="25" t="s">
        <v>93</v>
      </c>
      <c r="G9136" s="69">
        <v>1.524</v>
      </c>
      <c r="H9136" s="25" t="s">
        <v>67</v>
      </c>
      <c r="I9136" s="27" t="s">
        <v>179</v>
      </c>
      <c r="J9136" s="69">
        <v>45.72</v>
      </c>
      <c r="K9136" s="6" t="s">
        <v>20073</v>
      </c>
      <c r="L9136" s="6" t="s">
        <v>95</v>
      </c>
      <c r="M9136" s="69">
        <v>30</v>
      </c>
      <c r="N9136" s="6" t="s">
        <v>59</v>
      </c>
      <c r="O9136" s="6" t="s">
        <v>20074</v>
      </c>
      <c r="R9136" s="91" t="str">
        <f t="shared" si="169"/>
        <v>S09D1497P030</v>
      </c>
      <c r="S9136" s="78">
        <f>VLOOKUP(I9136,品牌型号对应工厂型号!C:E,3,0)</f>
        <v>8</v>
      </c>
      <c r="T9136" s="76" t="str">
        <f>VLOOKUP(I9136,品牌型号对应工厂型号!C:I,7,0)</f>
        <v>160:CARBON 18 2.0mil（C-15）</v>
      </c>
    </row>
    <row r="9137" spans="1:20">
      <c r="A9137" s="25">
        <v>43390</v>
      </c>
      <c r="B9137" s="25">
        <v>0.83751122685498558</v>
      </c>
      <c r="C9137" s="26" t="s">
        <v>20071</v>
      </c>
      <c r="D9137" s="25" t="s">
        <v>20075</v>
      </c>
      <c r="E9137" s="26" t="s">
        <v>17890</v>
      </c>
      <c r="F9137" s="25" t="s">
        <v>96</v>
      </c>
      <c r="G9137" s="69">
        <v>1.524</v>
      </c>
      <c r="H9137" s="25" t="s">
        <v>17891</v>
      </c>
      <c r="I9137" s="27" t="s">
        <v>50</v>
      </c>
      <c r="J9137" s="69">
        <v>45.72</v>
      </c>
      <c r="K9137" s="6" t="s">
        <v>20076</v>
      </c>
      <c r="L9137" s="6" t="s">
        <v>95</v>
      </c>
      <c r="M9137" s="69">
        <v>30</v>
      </c>
      <c r="N9137" s="6" t="s">
        <v>59</v>
      </c>
      <c r="O9137" s="6" t="s">
        <v>20074</v>
      </c>
      <c r="R9137" s="91" t="str">
        <f t="shared" si="169"/>
        <v>S09N2444P027</v>
      </c>
      <c r="S9137" s="78">
        <f>VLOOKUP(I9137,品牌型号对应工厂型号!C:E,3,0)</f>
        <v>10</v>
      </c>
      <c r="T9137" s="76" t="str">
        <f>VLOOKUP(I9137,品牌型号对应工厂型号!C:I,7,0)</f>
        <v>111:2.0mil UGGN-70(ZYF-70)</v>
      </c>
    </row>
    <row r="9138" spans="1:20">
      <c r="A9138" s="25">
        <v>43390</v>
      </c>
      <c r="B9138" s="25">
        <v>0.83751122685498558</v>
      </c>
      <c r="C9138" s="26" t="s">
        <v>20077</v>
      </c>
      <c r="D9138" s="25" t="s">
        <v>20078</v>
      </c>
      <c r="E9138" s="26" t="s">
        <v>17901</v>
      </c>
      <c r="F9138" s="25" t="s">
        <v>96</v>
      </c>
      <c r="G9138" s="69">
        <v>1.524</v>
      </c>
      <c r="H9138" s="25" t="s">
        <v>17902</v>
      </c>
      <c r="I9138" s="27" t="s">
        <v>1478</v>
      </c>
      <c r="J9138" s="69">
        <v>45.72</v>
      </c>
      <c r="K9138" s="6" t="s">
        <v>20079</v>
      </c>
      <c r="L9138" s="6" t="s">
        <v>95</v>
      </c>
      <c r="M9138" s="69">
        <v>30</v>
      </c>
      <c r="N9138" s="6" t="s">
        <v>59</v>
      </c>
      <c r="O9138" s="6" t="s">
        <v>19775</v>
      </c>
      <c r="R9138" s="91" t="str">
        <f t="shared" si="169"/>
        <v>S09N2439P003</v>
      </c>
      <c r="S9138" s="78">
        <f>VLOOKUP(I9138,品牌型号对应工厂型号!C:E,3,0)</f>
        <v>10</v>
      </c>
      <c r="T9138" s="76" t="str">
        <f>VLOOKUP(I9138,品牌型号对应工厂型号!C:I,7,0)</f>
        <v>113:2.0mil USGY-15(ZYF-88)</v>
      </c>
    </row>
    <row r="9139" spans="1:20">
      <c r="A9139" s="25">
        <v>43390</v>
      </c>
      <c r="B9139" s="25">
        <v>0.83751122685498558</v>
      </c>
      <c r="C9139" s="26" t="s">
        <v>20077</v>
      </c>
      <c r="D9139" s="25" t="s">
        <v>20080</v>
      </c>
      <c r="E9139" s="26" t="s">
        <v>17901</v>
      </c>
      <c r="F9139" s="25" t="s">
        <v>96</v>
      </c>
      <c r="G9139" s="69">
        <v>1.524</v>
      </c>
      <c r="H9139" s="25" t="s">
        <v>17902</v>
      </c>
      <c r="I9139" s="27" t="s">
        <v>1478</v>
      </c>
      <c r="J9139" s="69">
        <v>45.72</v>
      </c>
      <c r="K9139" s="6" t="s">
        <v>20081</v>
      </c>
      <c r="L9139" s="6" t="s">
        <v>95</v>
      </c>
      <c r="M9139" s="69">
        <v>30</v>
      </c>
      <c r="N9139" s="6" t="s">
        <v>59</v>
      </c>
      <c r="O9139" s="6" t="s">
        <v>19775</v>
      </c>
      <c r="R9139" s="91" t="str">
        <f t="shared" si="169"/>
        <v>S09N2439P005</v>
      </c>
      <c r="S9139" s="78">
        <f>VLOOKUP(I9139,品牌型号对应工厂型号!C:E,3,0)</f>
        <v>10</v>
      </c>
      <c r="T9139" s="76" t="str">
        <f>VLOOKUP(I9139,品牌型号对应工厂型号!C:I,7,0)</f>
        <v>113:2.0mil USGY-15(ZYF-88)</v>
      </c>
    </row>
    <row r="9140" spans="1:20">
      <c r="A9140" s="25">
        <v>43390</v>
      </c>
      <c r="B9140" s="25">
        <v>0.83751122685498558</v>
      </c>
      <c r="C9140" s="26" t="s">
        <v>20077</v>
      </c>
      <c r="D9140" s="25" t="s">
        <v>20082</v>
      </c>
      <c r="E9140" s="26" t="s">
        <v>17901</v>
      </c>
      <c r="F9140" s="25" t="s">
        <v>96</v>
      </c>
      <c r="G9140" s="69">
        <v>1.524</v>
      </c>
      <c r="H9140" s="25" t="s">
        <v>17902</v>
      </c>
      <c r="I9140" s="27" t="s">
        <v>1478</v>
      </c>
      <c r="J9140" s="69">
        <v>45.72</v>
      </c>
      <c r="K9140" s="6" t="s">
        <v>20083</v>
      </c>
      <c r="L9140" s="6" t="s">
        <v>95</v>
      </c>
      <c r="M9140" s="69">
        <v>30</v>
      </c>
      <c r="N9140" s="6" t="s">
        <v>59</v>
      </c>
      <c r="O9140" s="6" t="s">
        <v>19775</v>
      </c>
      <c r="R9140" s="91" t="str">
        <f t="shared" si="169"/>
        <v>S09N2439P002</v>
      </c>
      <c r="S9140" s="78">
        <f>VLOOKUP(I9140,品牌型号对应工厂型号!C:E,3,0)</f>
        <v>10</v>
      </c>
      <c r="T9140" s="76" t="str">
        <f>VLOOKUP(I9140,品牌型号对应工厂型号!C:I,7,0)</f>
        <v>113:2.0mil USGY-15(ZYF-88)</v>
      </c>
    </row>
    <row r="9141" spans="1:20">
      <c r="A9141" s="25">
        <v>43381</v>
      </c>
      <c r="B9141" s="25">
        <v>8.7675553240769659</v>
      </c>
      <c r="C9141" s="26" t="s">
        <v>20094</v>
      </c>
      <c r="D9141" s="25" t="s">
        <v>4939</v>
      </c>
      <c r="E9141" s="26" t="s">
        <v>7907</v>
      </c>
      <c r="F9141" s="25" t="s">
        <v>4877</v>
      </c>
      <c r="G9141" s="69">
        <v>1.524</v>
      </c>
      <c r="H9141" s="25" t="s">
        <v>2165</v>
      </c>
      <c r="I9141" s="27" t="s">
        <v>120</v>
      </c>
      <c r="J9141" s="69">
        <v>22.86</v>
      </c>
      <c r="K9141" s="6" t="s">
        <v>4940</v>
      </c>
      <c r="L9141" s="6" t="s">
        <v>95</v>
      </c>
      <c r="M9141" s="69">
        <v>15</v>
      </c>
      <c r="N9141" s="6" t="s">
        <v>59</v>
      </c>
      <c r="O9141" s="6" t="s">
        <v>20095</v>
      </c>
      <c r="R9141" s="91" t="str">
        <f t="shared" si="169"/>
        <v>B08D2494P001R011</v>
      </c>
      <c r="S9141" s="78">
        <f>VLOOKUP(I9141,品牌型号对应工厂型号!C:E,3,0)</f>
        <v>10</v>
      </c>
      <c r="T9141" s="76" t="str">
        <f>VLOOKUP(I9141,品牌型号对应工厂型号!C:I,7,0)</f>
        <v>156:EXGR-70 2.0mil（C-75）</v>
      </c>
    </row>
    <row r="9142" spans="1:20">
      <c r="A9142" s="25">
        <v>43381</v>
      </c>
      <c r="B9142" s="25">
        <v>8.7675553240769659</v>
      </c>
      <c r="C9142" s="26" t="s">
        <v>20096</v>
      </c>
      <c r="D9142" s="25" t="s">
        <v>20097</v>
      </c>
      <c r="E9142" s="26" t="s">
        <v>141</v>
      </c>
      <c r="F9142" s="25" t="s">
        <v>4772</v>
      </c>
      <c r="G9142" s="69">
        <v>1.524</v>
      </c>
      <c r="H9142" s="25" t="s">
        <v>172</v>
      </c>
      <c r="I9142" s="27" t="s">
        <v>142</v>
      </c>
      <c r="J9142" s="69">
        <v>22.86</v>
      </c>
      <c r="K9142" s="6" t="s">
        <v>20098</v>
      </c>
      <c r="L9142" s="6" t="s">
        <v>95</v>
      </c>
      <c r="M9142" s="69">
        <v>15</v>
      </c>
      <c r="N9142" s="6" t="s">
        <v>59</v>
      </c>
      <c r="O9142" s="6" t="s">
        <v>20095</v>
      </c>
      <c r="R9142" s="91" t="str">
        <f t="shared" si="169"/>
        <v>D11D2646P010-1</v>
      </c>
      <c r="S9142" s="78">
        <f>VLOOKUP(I9142,品牌型号对应工厂型号!C:E,3,0)</f>
        <v>10</v>
      </c>
      <c r="T9142" s="76" t="str">
        <f>VLOOKUP(I9142,品牌型号对应工厂型号!C:I,7,0)</f>
        <v>153:PFGP-70R 3.0mil（X-75）</v>
      </c>
    </row>
    <row r="9143" spans="1:20">
      <c r="A9143" s="25">
        <v>43381</v>
      </c>
      <c r="B9143" s="25">
        <v>8.7675553240769659</v>
      </c>
      <c r="C9143" s="26" t="s">
        <v>20096</v>
      </c>
      <c r="D9143" s="25" t="s">
        <v>20099</v>
      </c>
      <c r="E9143" s="26" t="s">
        <v>141</v>
      </c>
      <c r="F9143" s="25" t="s">
        <v>4772</v>
      </c>
      <c r="G9143" s="69">
        <v>1.524</v>
      </c>
      <c r="H9143" s="25" t="s">
        <v>172</v>
      </c>
      <c r="I9143" s="27" t="s">
        <v>142</v>
      </c>
      <c r="J9143" s="69">
        <v>22.86</v>
      </c>
      <c r="K9143" s="6" t="s">
        <v>20100</v>
      </c>
      <c r="L9143" s="6" t="s">
        <v>95</v>
      </c>
      <c r="M9143" s="69">
        <v>15</v>
      </c>
      <c r="N9143" s="6" t="s">
        <v>59</v>
      </c>
      <c r="O9143" s="6" t="s">
        <v>20095</v>
      </c>
      <c r="R9143" s="91" t="str">
        <f t="shared" si="169"/>
        <v>D11D2646P011-1</v>
      </c>
      <c r="S9143" s="78">
        <f>VLOOKUP(I9143,品牌型号对应工厂型号!C:E,3,0)</f>
        <v>10</v>
      </c>
      <c r="T9143" s="76" t="str">
        <f>VLOOKUP(I9143,品牌型号对应工厂型号!C:I,7,0)</f>
        <v>153:PFGP-70R 3.0mil（X-75）</v>
      </c>
    </row>
    <row r="9144" spans="1:20">
      <c r="A9144" s="25">
        <v>43381</v>
      </c>
      <c r="B9144" s="25">
        <v>8.7675553240769659</v>
      </c>
      <c r="C9144" s="26" t="s">
        <v>20096</v>
      </c>
      <c r="D9144" s="25" t="s">
        <v>20101</v>
      </c>
      <c r="E9144" s="26" t="s">
        <v>141</v>
      </c>
      <c r="F9144" s="25" t="s">
        <v>4772</v>
      </c>
      <c r="G9144" s="69">
        <v>1.524</v>
      </c>
      <c r="H9144" s="25" t="s">
        <v>172</v>
      </c>
      <c r="I9144" s="27" t="s">
        <v>142</v>
      </c>
      <c r="J9144" s="69">
        <v>22.86</v>
      </c>
      <c r="K9144" s="6" t="s">
        <v>20102</v>
      </c>
      <c r="L9144" s="6" t="s">
        <v>95</v>
      </c>
      <c r="M9144" s="69">
        <v>15</v>
      </c>
      <c r="N9144" s="6" t="s">
        <v>59</v>
      </c>
      <c r="O9144" s="6" t="s">
        <v>20095</v>
      </c>
      <c r="R9144" s="91" t="str">
        <f t="shared" si="169"/>
        <v>D11D2646P014-2</v>
      </c>
      <c r="S9144" s="78">
        <f>VLOOKUP(I9144,品牌型号对应工厂型号!C:E,3,0)</f>
        <v>10</v>
      </c>
      <c r="T9144" s="76" t="str">
        <f>VLOOKUP(I9144,品牌型号对应工厂型号!C:I,7,0)</f>
        <v>153:PFGP-70R 3.0mil（X-75）</v>
      </c>
    </row>
    <row r="9145" spans="1:20">
      <c r="A9145" s="25">
        <v>43381</v>
      </c>
      <c r="B9145" s="25">
        <v>8.7675553240769659</v>
      </c>
      <c r="C9145" s="26" t="s">
        <v>20096</v>
      </c>
      <c r="D9145" s="25" t="s">
        <v>20103</v>
      </c>
      <c r="E9145" s="26" t="s">
        <v>141</v>
      </c>
      <c r="F9145" s="25" t="s">
        <v>4772</v>
      </c>
      <c r="G9145" s="69">
        <v>1.524</v>
      </c>
      <c r="H9145" s="25" t="s">
        <v>172</v>
      </c>
      <c r="I9145" s="27" t="s">
        <v>142</v>
      </c>
      <c r="J9145" s="69">
        <v>22.86</v>
      </c>
      <c r="K9145" s="6" t="s">
        <v>20104</v>
      </c>
      <c r="L9145" s="6" t="s">
        <v>95</v>
      </c>
      <c r="M9145" s="69">
        <v>15</v>
      </c>
      <c r="N9145" s="6" t="s">
        <v>59</v>
      </c>
      <c r="O9145" s="6" t="s">
        <v>20095</v>
      </c>
      <c r="R9145" s="91" t="str">
        <f t="shared" si="169"/>
        <v>D11D2646P011-2</v>
      </c>
      <c r="S9145" s="78">
        <f>VLOOKUP(I9145,品牌型号对应工厂型号!C:E,3,0)</f>
        <v>10</v>
      </c>
      <c r="T9145" s="76" t="str">
        <f>VLOOKUP(I9145,品牌型号对应工厂型号!C:I,7,0)</f>
        <v>153:PFGP-70R 3.0mil（X-75）</v>
      </c>
    </row>
    <row r="9146" spans="1:20">
      <c r="A9146" s="25">
        <v>43381</v>
      </c>
      <c r="B9146" s="25">
        <v>8.7675553240769659</v>
      </c>
      <c r="C9146" s="26" t="s">
        <v>20096</v>
      </c>
      <c r="D9146" s="25" t="s">
        <v>20105</v>
      </c>
      <c r="E9146" s="26" t="s">
        <v>141</v>
      </c>
      <c r="F9146" s="25" t="s">
        <v>4772</v>
      </c>
      <c r="G9146" s="69">
        <v>1.524</v>
      </c>
      <c r="H9146" s="25" t="s">
        <v>172</v>
      </c>
      <c r="I9146" s="27" t="s">
        <v>142</v>
      </c>
      <c r="J9146" s="69">
        <v>22.86</v>
      </c>
      <c r="K9146" s="6" t="s">
        <v>20106</v>
      </c>
      <c r="L9146" s="6" t="s">
        <v>95</v>
      </c>
      <c r="M9146" s="69">
        <v>15</v>
      </c>
      <c r="N9146" s="6" t="s">
        <v>59</v>
      </c>
      <c r="O9146" s="6" t="s">
        <v>20095</v>
      </c>
      <c r="R9146" s="91" t="str">
        <f t="shared" ref="R9146:R9209" si="170">K9146</f>
        <v>D11D2646P014-1</v>
      </c>
      <c r="S9146" s="78">
        <f>VLOOKUP(I9146,品牌型号对应工厂型号!C:E,3,0)</f>
        <v>10</v>
      </c>
      <c r="T9146" s="76" t="str">
        <f>VLOOKUP(I9146,品牌型号对应工厂型号!C:I,7,0)</f>
        <v>153:PFGP-70R 3.0mil（X-75）</v>
      </c>
    </row>
    <row r="9147" spans="1:20">
      <c r="A9147" s="25">
        <v>43381</v>
      </c>
      <c r="B9147" s="25">
        <v>8.7675553240769659</v>
      </c>
      <c r="C9147" s="26" t="s">
        <v>20096</v>
      </c>
      <c r="D9147" s="25" t="s">
        <v>20107</v>
      </c>
      <c r="E9147" s="26" t="s">
        <v>141</v>
      </c>
      <c r="F9147" s="25" t="s">
        <v>4772</v>
      </c>
      <c r="G9147" s="69">
        <v>1.524</v>
      </c>
      <c r="H9147" s="25" t="s">
        <v>172</v>
      </c>
      <c r="I9147" s="27" t="s">
        <v>142</v>
      </c>
      <c r="J9147" s="69">
        <v>22.86</v>
      </c>
      <c r="K9147" s="6" t="s">
        <v>20108</v>
      </c>
      <c r="L9147" s="6" t="s">
        <v>95</v>
      </c>
      <c r="M9147" s="69">
        <v>15</v>
      </c>
      <c r="N9147" s="6" t="s">
        <v>59</v>
      </c>
      <c r="O9147" s="6" t="s">
        <v>20095</v>
      </c>
      <c r="R9147" s="91" t="str">
        <f t="shared" si="170"/>
        <v>D11D2646P015-2</v>
      </c>
      <c r="S9147" s="78">
        <f>VLOOKUP(I9147,品牌型号对应工厂型号!C:E,3,0)</f>
        <v>10</v>
      </c>
      <c r="T9147" s="76" t="str">
        <f>VLOOKUP(I9147,品牌型号对应工厂型号!C:I,7,0)</f>
        <v>153:PFGP-70R 3.0mil（X-75）</v>
      </c>
    </row>
    <row r="9148" spans="1:20">
      <c r="A9148" s="25">
        <v>43381</v>
      </c>
      <c r="B9148" s="25">
        <v>8.7675553240769659</v>
      </c>
      <c r="C9148" s="26" t="s">
        <v>20096</v>
      </c>
      <c r="D9148" s="25" t="s">
        <v>20109</v>
      </c>
      <c r="E9148" s="26" t="s">
        <v>141</v>
      </c>
      <c r="F9148" s="25" t="s">
        <v>4772</v>
      </c>
      <c r="G9148" s="69">
        <v>1.524</v>
      </c>
      <c r="H9148" s="25" t="s">
        <v>172</v>
      </c>
      <c r="I9148" s="27" t="s">
        <v>142</v>
      </c>
      <c r="J9148" s="69">
        <v>22.86</v>
      </c>
      <c r="K9148" s="6" t="s">
        <v>20110</v>
      </c>
      <c r="L9148" s="6" t="s">
        <v>95</v>
      </c>
      <c r="M9148" s="69">
        <v>15</v>
      </c>
      <c r="N9148" s="6" t="s">
        <v>59</v>
      </c>
      <c r="O9148" s="6" t="s">
        <v>20095</v>
      </c>
      <c r="R9148" s="91" t="str">
        <f t="shared" si="170"/>
        <v>D11D2646P017-1</v>
      </c>
      <c r="S9148" s="78">
        <f>VLOOKUP(I9148,品牌型号对应工厂型号!C:E,3,0)</f>
        <v>10</v>
      </c>
      <c r="T9148" s="76" t="str">
        <f>VLOOKUP(I9148,品牌型号对应工厂型号!C:I,7,0)</f>
        <v>153:PFGP-70R 3.0mil（X-75）</v>
      </c>
    </row>
    <row r="9149" spans="1:20">
      <c r="A9149" s="25">
        <v>43381</v>
      </c>
      <c r="B9149" s="25">
        <v>8.7675553240769659</v>
      </c>
      <c r="C9149" s="26" t="s">
        <v>20096</v>
      </c>
      <c r="D9149" s="25" t="s">
        <v>20111</v>
      </c>
      <c r="E9149" s="26" t="s">
        <v>141</v>
      </c>
      <c r="F9149" s="25" t="s">
        <v>4772</v>
      </c>
      <c r="G9149" s="69">
        <v>1.524</v>
      </c>
      <c r="H9149" s="25" t="s">
        <v>172</v>
      </c>
      <c r="I9149" s="27" t="s">
        <v>142</v>
      </c>
      <c r="J9149" s="69">
        <v>22.86</v>
      </c>
      <c r="K9149" s="6" t="s">
        <v>20112</v>
      </c>
      <c r="L9149" s="6" t="s">
        <v>95</v>
      </c>
      <c r="M9149" s="69">
        <v>15</v>
      </c>
      <c r="N9149" s="6" t="s">
        <v>59</v>
      </c>
      <c r="O9149" s="6" t="s">
        <v>20095</v>
      </c>
      <c r="R9149" s="91" t="str">
        <f t="shared" si="170"/>
        <v>D11D2646P018-2</v>
      </c>
      <c r="S9149" s="78">
        <f>VLOOKUP(I9149,品牌型号对应工厂型号!C:E,3,0)</f>
        <v>10</v>
      </c>
      <c r="T9149" s="76" t="str">
        <f>VLOOKUP(I9149,品牌型号对应工厂型号!C:I,7,0)</f>
        <v>153:PFGP-70R 3.0mil（X-75）</v>
      </c>
    </row>
    <row r="9150" spans="1:20">
      <c r="A9150" s="25">
        <v>43381</v>
      </c>
      <c r="B9150" s="25">
        <v>8.7675553240769659</v>
      </c>
      <c r="C9150" s="26" t="s">
        <v>20113</v>
      </c>
      <c r="D9150" s="25" t="s">
        <v>20114</v>
      </c>
      <c r="E9150" s="26" t="s">
        <v>101</v>
      </c>
      <c r="F9150" s="25" t="s">
        <v>4877</v>
      </c>
      <c r="G9150" s="69">
        <v>1.524</v>
      </c>
      <c r="H9150" s="25" t="s">
        <v>63</v>
      </c>
      <c r="I9150" s="27" t="s">
        <v>50</v>
      </c>
      <c r="J9150" s="69">
        <v>45.72</v>
      </c>
      <c r="K9150" s="6" t="s">
        <v>20115</v>
      </c>
      <c r="L9150" s="6" t="s">
        <v>95</v>
      </c>
      <c r="M9150" s="69">
        <v>30</v>
      </c>
      <c r="N9150" s="6" t="s">
        <v>59</v>
      </c>
      <c r="O9150" s="6" t="s">
        <v>20116</v>
      </c>
      <c r="R9150" s="91" t="str">
        <f t="shared" si="170"/>
        <v>D06N2480P029</v>
      </c>
      <c r="S9150" s="78">
        <f>VLOOKUP(I9150,品牌型号对应工厂型号!C:E,3,0)</f>
        <v>10</v>
      </c>
      <c r="T9150" s="76" t="str">
        <f>VLOOKUP(I9150,品牌型号对应工厂型号!C:I,7,0)</f>
        <v>111:2.0mil UGGN-70(ZYF-70)</v>
      </c>
    </row>
    <row r="9151" spans="1:20">
      <c r="A9151" s="25">
        <v>43381</v>
      </c>
      <c r="B9151" s="25">
        <v>8.7675553240769659</v>
      </c>
      <c r="C9151" s="26" t="s">
        <v>20113</v>
      </c>
      <c r="D9151" s="25" t="s">
        <v>20117</v>
      </c>
      <c r="E9151" s="26" t="s">
        <v>102</v>
      </c>
      <c r="F9151" s="25" t="s">
        <v>4877</v>
      </c>
      <c r="G9151" s="69">
        <v>1.524</v>
      </c>
      <c r="H9151" s="25" t="s">
        <v>64</v>
      </c>
      <c r="I9151" s="27" t="s">
        <v>1478</v>
      </c>
      <c r="J9151" s="69">
        <v>45.72</v>
      </c>
      <c r="K9151" s="6" t="s">
        <v>20118</v>
      </c>
      <c r="L9151" s="6" t="s">
        <v>95</v>
      </c>
      <c r="M9151" s="69">
        <v>30</v>
      </c>
      <c r="N9151" s="6" t="s">
        <v>59</v>
      </c>
      <c r="O9151" s="6" t="s">
        <v>20116</v>
      </c>
      <c r="R9151" s="91" t="str">
        <f t="shared" si="170"/>
        <v>D06N2510P036</v>
      </c>
      <c r="S9151" s="78">
        <f>VLOOKUP(I9151,品牌型号对应工厂型号!C:E,3,0)</f>
        <v>10</v>
      </c>
      <c r="T9151" s="76" t="str">
        <f>VLOOKUP(I9151,品牌型号对应工厂型号!C:I,7,0)</f>
        <v>113:2.0mil USGY-15(ZYF-88)</v>
      </c>
    </row>
    <row r="9152" spans="1:20">
      <c r="A9152" s="25">
        <v>43381</v>
      </c>
      <c r="B9152" s="25">
        <v>8.7675553240769659</v>
      </c>
      <c r="C9152" s="26" t="s">
        <v>20113</v>
      </c>
      <c r="D9152" s="25" t="s">
        <v>20119</v>
      </c>
      <c r="E9152" s="26" t="s">
        <v>102</v>
      </c>
      <c r="F9152" s="25" t="s">
        <v>4877</v>
      </c>
      <c r="G9152" s="69">
        <v>1.524</v>
      </c>
      <c r="H9152" s="25" t="s">
        <v>64</v>
      </c>
      <c r="I9152" s="27" t="s">
        <v>1478</v>
      </c>
      <c r="J9152" s="69">
        <v>45.72</v>
      </c>
      <c r="K9152" s="6" t="s">
        <v>20120</v>
      </c>
      <c r="L9152" s="6" t="s">
        <v>95</v>
      </c>
      <c r="M9152" s="69">
        <v>30</v>
      </c>
      <c r="N9152" s="6" t="s">
        <v>59</v>
      </c>
      <c r="O9152" s="6" t="s">
        <v>20116</v>
      </c>
      <c r="R9152" s="91" t="str">
        <f t="shared" si="170"/>
        <v>D06N2510P040</v>
      </c>
      <c r="S9152" s="78">
        <f>VLOOKUP(I9152,品牌型号对应工厂型号!C:E,3,0)</f>
        <v>10</v>
      </c>
      <c r="T9152" s="76" t="str">
        <f>VLOOKUP(I9152,品牌型号对应工厂型号!C:I,7,0)</f>
        <v>113:2.0mil USGY-15(ZYF-88)</v>
      </c>
    </row>
    <row r="9153" spans="1:20">
      <c r="A9153" s="25">
        <v>43381</v>
      </c>
      <c r="B9153" s="25">
        <v>8.7675553240769659</v>
      </c>
      <c r="C9153" s="26" t="s">
        <v>20113</v>
      </c>
      <c r="D9153" s="25" t="s">
        <v>20121</v>
      </c>
      <c r="E9153" s="26" t="s">
        <v>102</v>
      </c>
      <c r="F9153" s="25" t="s">
        <v>4877</v>
      </c>
      <c r="G9153" s="69">
        <v>1.524</v>
      </c>
      <c r="H9153" s="25" t="s">
        <v>64</v>
      </c>
      <c r="I9153" s="27" t="s">
        <v>1478</v>
      </c>
      <c r="J9153" s="69">
        <v>45.72</v>
      </c>
      <c r="K9153" s="6" t="s">
        <v>20122</v>
      </c>
      <c r="L9153" s="6" t="s">
        <v>95</v>
      </c>
      <c r="M9153" s="69">
        <v>30</v>
      </c>
      <c r="N9153" s="6" t="s">
        <v>59</v>
      </c>
      <c r="O9153" s="6" t="s">
        <v>20116</v>
      </c>
      <c r="R9153" s="91" t="str">
        <f t="shared" si="170"/>
        <v>D06N2510P033</v>
      </c>
      <c r="S9153" s="78">
        <f>VLOOKUP(I9153,品牌型号对应工厂型号!C:E,3,0)</f>
        <v>10</v>
      </c>
      <c r="T9153" s="76" t="str">
        <f>VLOOKUP(I9153,品牌型号对应工厂型号!C:I,7,0)</f>
        <v>113:2.0mil USGY-15(ZYF-88)</v>
      </c>
    </row>
    <row r="9154" spans="1:20">
      <c r="A9154" s="25">
        <v>43381</v>
      </c>
      <c r="B9154" s="25">
        <v>8.7675553240769659</v>
      </c>
      <c r="C9154" s="26" t="s">
        <v>20123</v>
      </c>
      <c r="D9154" s="25" t="s">
        <v>20124</v>
      </c>
      <c r="E9154" s="26" t="s">
        <v>2149</v>
      </c>
      <c r="F9154" s="25" t="s">
        <v>2150</v>
      </c>
      <c r="G9154" s="69">
        <v>1.524</v>
      </c>
      <c r="H9154" s="25" t="s">
        <v>2151</v>
      </c>
      <c r="I9154" s="27" t="s">
        <v>2152</v>
      </c>
      <c r="J9154" s="69">
        <v>45.72</v>
      </c>
      <c r="K9154" s="6" t="s">
        <v>20125</v>
      </c>
      <c r="L9154" s="6" t="s">
        <v>95</v>
      </c>
      <c r="M9154" s="69">
        <v>30</v>
      </c>
      <c r="N9154" s="6" t="s">
        <v>59</v>
      </c>
      <c r="O9154" s="6" t="s">
        <v>20126</v>
      </c>
      <c r="R9154" s="91" t="str">
        <f t="shared" si="170"/>
        <v>C03D1838P003R002</v>
      </c>
      <c r="S9154" s="78">
        <f>VLOOKUP(I9154,品牌型号对应工厂型号!C:E,3,0)</f>
        <v>5</v>
      </c>
      <c r="T9154" s="76" t="str">
        <f>VLOOKUP(I9154,品牌型号对应工厂型号!C:I,7,0)</f>
        <v>110:4.0mil DABL-35(SAF-35)</v>
      </c>
    </row>
    <row r="9155" spans="1:20">
      <c r="A9155" s="25">
        <v>43381</v>
      </c>
      <c r="B9155" s="25">
        <v>8.7675553240769659</v>
      </c>
      <c r="C9155" s="26" t="s">
        <v>20127</v>
      </c>
      <c r="D9155" s="25" t="s">
        <v>20128</v>
      </c>
      <c r="E9155" s="26" t="s">
        <v>20129</v>
      </c>
      <c r="F9155" s="25" t="s">
        <v>20130</v>
      </c>
      <c r="G9155" s="69">
        <v>1.524</v>
      </c>
      <c r="H9155" s="25" t="s">
        <v>65</v>
      </c>
      <c r="I9155" s="27" t="s">
        <v>13842</v>
      </c>
      <c r="J9155" s="69">
        <v>45.72</v>
      </c>
      <c r="K9155" s="6" t="s">
        <v>20131</v>
      </c>
      <c r="L9155" s="6" t="s">
        <v>95</v>
      </c>
      <c r="M9155" s="69">
        <v>30</v>
      </c>
      <c r="N9155" s="6" t="s">
        <v>59</v>
      </c>
      <c r="O9155" s="6" t="s">
        <v>20132</v>
      </c>
      <c r="R9155" s="91" t="str">
        <f t="shared" si="170"/>
        <v>D05N2386P003</v>
      </c>
      <c r="S9155" s="78" t="e">
        <f>VLOOKUP(I9155,品牌型号对应工厂型号!C:E,3,0)</f>
        <v>#N/A</v>
      </c>
      <c r="T9155" s="76" t="e">
        <f>VLOOKUP(I9155,品牌型号对应工厂型号!C:I,7,0)</f>
        <v>#N/A</v>
      </c>
    </row>
    <row r="9156" spans="1:20">
      <c r="A9156" s="25">
        <v>43381</v>
      </c>
      <c r="B9156" s="25">
        <v>8.7675553240769659</v>
      </c>
      <c r="C9156" s="26" t="s">
        <v>20127</v>
      </c>
      <c r="D9156" s="25" t="s">
        <v>20133</v>
      </c>
      <c r="E9156" s="26" t="s">
        <v>20129</v>
      </c>
      <c r="F9156" s="25" t="s">
        <v>20130</v>
      </c>
      <c r="G9156" s="69">
        <v>1.524</v>
      </c>
      <c r="H9156" s="25" t="s">
        <v>65</v>
      </c>
      <c r="I9156" s="69" t="s">
        <v>13842</v>
      </c>
      <c r="J9156" s="69">
        <v>45.72</v>
      </c>
      <c r="K9156" s="6" t="s">
        <v>20134</v>
      </c>
      <c r="L9156" s="6" t="s">
        <v>95</v>
      </c>
      <c r="M9156" s="69">
        <v>30</v>
      </c>
      <c r="N9156" s="6" t="s">
        <v>59</v>
      </c>
      <c r="O9156" s="6" t="s">
        <v>20132</v>
      </c>
      <c r="R9156" s="91" t="str">
        <f t="shared" si="170"/>
        <v>D05N2386P005</v>
      </c>
      <c r="S9156" s="78" t="e">
        <f>VLOOKUP(I9156,品牌型号对应工厂型号!C:E,3,0)</f>
        <v>#N/A</v>
      </c>
      <c r="T9156" s="76" t="e">
        <f>VLOOKUP(I9156,品牌型号对应工厂型号!C:I,7,0)</f>
        <v>#N/A</v>
      </c>
    </row>
    <row r="9157" spans="1:20">
      <c r="A9157" s="25">
        <v>43382</v>
      </c>
      <c r="B9157" s="25">
        <v>7.7675553240769659</v>
      </c>
      <c r="C9157" s="26" t="s">
        <v>20135</v>
      </c>
      <c r="D9157" s="25" t="s">
        <v>20136</v>
      </c>
      <c r="E9157" s="26" t="s">
        <v>3005</v>
      </c>
      <c r="F9157" s="25" t="s">
        <v>91</v>
      </c>
      <c r="G9157" s="69">
        <v>1.524</v>
      </c>
      <c r="H9157" s="25" t="s">
        <v>61</v>
      </c>
      <c r="I9157" s="27" t="s">
        <v>3006</v>
      </c>
      <c r="J9157" s="69">
        <v>45.72</v>
      </c>
      <c r="K9157" s="6" t="s">
        <v>20137</v>
      </c>
      <c r="L9157" s="6" t="s">
        <v>95</v>
      </c>
      <c r="M9157" s="69">
        <v>30</v>
      </c>
      <c r="N9157" s="6" t="s">
        <v>59</v>
      </c>
      <c r="O9157" s="6" t="s">
        <v>20138</v>
      </c>
      <c r="R9157" s="91" t="str">
        <f t="shared" si="170"/>
        <v>S07D2254P001</v>
      </c>
      <c r="S9157" s="78">
        <f>VLOOKUP(I9157,品牌型号对应工厂型号!C:E,3,0)</f>
        <v>5</v>
      </c>
      <c r="T9157" s="76" t="str">
        <f>VLOOKUP(I9157,品牌型号对应工厂型号!C:I,7,0)</f>
        <v>142:EASL-70 1.5mil(S-70)</v>
      </c>
    </row>
    <row r="9158" spans="1:20">
      <c r="A9158" s="25">
        <v>43382</v>
      </c>
      <c r="B9158" s="25">
        <v>7.7675553240769659</v>
      </c>
      <c r="C9158" s="26" t="s">
        <v>20135</v>
      </c>
      <c r="D9158" s="25" t="s">
        <v>20139</v>
      </c>
      <c r="E9158" s="26" t="s">
        <v>3005</v>
      </c>
      <c r="F9158" s="25" t="s">
        <v>91</v>
      </c>
      <c r="G9158" s="69">
        <v>1.524</v>
      </c>
      <c r="H9158" s="25" t="s">
        <v>61</v>
      </c>
      <c r="I9158" s="27" t="s">
        <v>3006</v>
      </c>
      <c r="J9158" s="69">
        <v>45.72</v>
      </c>
      <c r="K9158" s="6" t="s">
        <v>20140</v>
      </c>
      <c r="L9158" s="6" t="s">
        <v>95</v>
      </c>
      <c r="M9158" s="69">
        <v>30</v>
      </c>
      <c r="N9158" s="6" t="s">
        <v>59</v>
      </c>
      <c r="O9158" s="6" t="s">
        <v>20138</v>
      </c>
      <c r="R9158" s="91" t="str">
        <f t="shared" si="170"/>
        <v>S07D2254P008</v>
      </c>
      <c r="S9158" s="78">
        <f>VLOOKUP(I9158,品牌型号对应工厂型号!C:E,3,0)</f>
        <v>5</v>
      </c>
      <c r="T9158" s="76" t="str">
        <f>VLOOKUP(I9158,品牌型号对应工厂型号!C:I,7,0)</f>
        <v>142:EASL-70 1.5mil(S-70)</v>
      </c>
    </row>
    <row r="9159" spans="1:20">
      <c r="A9159" s="25">
        <v>43382</v>
      </c>
      <c r="B9159" s="25">
        <v>7.7675553240769659</v>
      </c>
      <c r="C9159" s="26" t="s">
        <v>20135</v>
      </c>
      <c r="D9159" s="25" t="s">
        <v>20141</v>
      </c>
      <c r="E9159" s="26" t="s">
        <v>3005</v>
      </c>
      <c r="F9159" s="25" t="s">
        <v>91</v>
      </c>
      <c r="G9159" s="69">
        <v>1.524</v>
      </c>
      <c r="H9159" s="25" t="s">
        <v>61</v>
      </c>
      <c r="I9159" s="27" t="s">
        <v>3006</v>
      </c>
      <c r="J9159" s="69">
        <v>45.72</v>
      </c>
      <c r="K9159" s="6" t="s">
        <v>20142</v>
      </c>
      <c r="L9159" s="6" t="s">
        <v>95</v>
      </c>
      <c r="M9159" s="69">
        <v>30</v>
      </c>
      <c r="N9159" s="6" t="s">
        <v>59</v>
      </c>
      <c r="O9159" s="6" t="s">
        <v>20138</v>
      </c>
      <c r="R9159" s="91" t="str">
        <f t="shared" si="170"/>
        <v>S07D2254P006</v>
      </c>
      <c r="S9159" s="78">
        <f>VLOOKUP(I9159,品牌型号对应工厂型号!C:E,3,0)</f>
        <v>5</v>
      </c>
      <c r="T9159" s="76" t="str">
        <f>VLOOKUP(I9159,品牌型号对应工厂型号!C:I,7,0)</f>
        <v>142:EASL-70 1.5mil(S-70)</v>
      </c>
    </row>
    <row r="9160" spans="1:20">
      <c r="A9160" s="25">
        <v>43382</v>
      </c>
      <c r="B9160" s="25">
        <v>7.7675553240769659</v>
      </c>
      <c r="C9160" s="26" t="s">
        <v>20135</v>
      </c>
      <c r="D9160" s="25" t="s">
        <v>20143</v>
      </c>
      <c r="E9160" s="26" t="s">
        <v>3005</v>
      </c>
      <c r="F9160" s="25" t="s">
        <v>91</v>
      </c>
      <c r="G9160" s="69">
        <v>1.524</v>
      </c>
      <c r="H9160" s="25" t="s">
        <v>61</v>
      </c>
      <c r="I9160" s="27" t="s">
        <v>3006</v>
      </c>
      <c r="J9160" s="69">
        <v>45.72</v>
      </c>
      <c r="K9160" s="6" t="s">
        <v>20144</v>
      </c>
      <c r="L9160" s="6" t="s">
        <v>95</v>
      </c>
      <c r="M9160" s="69">
        <v>30</v>
      </c>
      <c r="N9160" s="6" t="s">
        <v>59</v>
      </c>
      <c r="O9160" s="6" t="s">
        <v>20138</v>
      </c>
      <c r="R9160" s="91" t="str">
        <f t="shared" si="170"/>
        <v>S07D2254P002</v>
      </c>
      <c r="S9160" s="78">
        <f>VLOOKUP(I9160,品牌型号对应工厂型号!C:E,3,0)</f>
        <v>5</v>
      </c>
      <c r="T9160" s="76" t="str">
        <f>VLOOKUP(I9160,品牌型号对应工厂型号!C:I,7,0)</f>
        <v>142:EASL-70 1.5mil(S-70)</v>
      </c>
    </row>
    <row r="9161" spans="1:20">
      <c r="A9161" s="25">
        <v>43382</v>
      </c>
      <c r="B9161" s="25">
        <v>7.7675553240769659</v>
      </c>
      <c r="C9161" s="26" t="s">
        <v>20135</v>
      </c>
      <c r="D9161" s="25" t="s">
        <v>20145</v>
      </c>
      <c r="E9161" s="26" t="s">
        <v>3005</v>
      </c>
      <c r="F9161" s="25" t="s">
        <v>91</v>
      </c>
      <c r="G9161" s="69">
        <v>1.524</v>
      </c>
      <c r="H9161" s="25" t="s">
        <v>61</v>
      </c>
      <c r="I9161" s="27" t="s">
        <v>3006</v>
      </c>
      <c r="J9161" s="69">
        <v>45.72</v>
      </c>
      <c r="K9161" s="6" t="s">
        <v>20146</v>
      </c>
      <c r="L9161" s="6" t="s">
        <v>95</v>
      </c>
      <c r="M9161" s="69">
        <v>30</v>
      </c>
      <c r="N9161" s="6" t="s">
        <v>59</v>
      </c>
      <c r="O9161" s="6" t="s">
        <v>20138</v>
      </c>
      <c r="R9161" s="91" t="str">
        <f t="shared" si="170"/>
        <v>S07D2254P003</v>
      </c>
      <c r="S9161" s="78">
        <f>VLOOKUP(I9161,品牌型号对应工厂型号!C:E,3,0)</f>
        <v>5</v>
      </c>
      <c r="T9161" s="76" t="str">
        <f>VLOOKUP(I9161,品牌型号对应工厂型号!C:I,7,0)</f>
        <v>142:EASL-70 1.5mil(S-70)</v>
      </c>
    </row>
    <row r="9162" spans="1:20">
      <c r="A9162" s="25">
        <v>43382</v>
      </c>
      <c r="B9162" s="25">
        <v>7.7675553240769659</v>
      </c>
      <c r="C9162" s="26" t="s">
        <v>20135</v>
      </c>
      <c r="D9162" s="25" t="s">
        <v>20147</v>
      </c>
      <c r="E9162" s="26" t="s">
        <v>3005</v>
      </c>
      <c r="F9162" s="25" t="s">
        <v>91</v>
      </c>
      <c r="G9162" s="69">
        <v>1.524</v>
      </c>
      <c r="H9162" s="25" t="s">
        <v>61</v>
      </c>
      <c r="I9162" s="27" t="s">
        <v>3006</v>
      </c>
      <c r="J9162" s="69">
        <v>45.72</v>
      </c>
      <c r="K9162" s="6" t="s">
        <v>20148</v>
      </c>
      <c r="L9162" s="6" t="s">
        <v>95</v>
      </c>
      <c r="M9162" s="69">
        <v>30</v>
      </c>
      <c r="N9162" s="6" t="s">
        <v>59</v>
      </c>
      <c r="O9162" s="6" t="s">
        <v>20138</v>
      </c>
      <c r="R9162" s="91" t="str">
        <f t="shared" si="170"/>
        <v>S07D2254P005</v>
      </c>
      <c r="S9162" s="78">
        <f>VLOOKUP(I9162,品牌型号对应工厂型号!C:E,3,0)</f>
        <v>5</v>
      </c>
      <c r="T9162" s="76" t="str">
        <f>VLOOKUP(I9162,品牌型号对应工厂型号!C:I,7,0)</f>
        <v>142:EASL-70 1.5mil(S-70)</v>
      </c>
    </row>
    <row r="9163" spans="1:20">
      <c r="A9163" s="25">
        <v>43382</v>
      </c>
      <c r="B9163" s="25">
        <v>7.7675553240769659</v>
      </c>
      <c r="C9163" s="26" t="s">
        <v>20135</v>
      </c>
      <c r="D9163" s="25" t="s">
        <v>20149</v>
      </c>
      <c r="E9163" s="26" t="s">
        <v>3005</v>
      </c>
      <c r="F9163" s="25" t="s">
        <v>91</v>
      </c>
      <c r="G9163" s="69">
        <v>1.524</v>
      </c>
      <c r="H9163" s="25" t="s">
        <v>61</v>
      </c>
      <c r="I9163" s="27" t="s">
        <v>3006</v>
      </c>
      <c r="J9163" s="69">
        <v>45.72</v>
      </c>
      <c r="K9163" s="6" t="s">
        <v>20150</v>
      </c>
      <c r="L9163" s="6" t="s">
        <v>95</v>
      </c>
      <c r="M9163" s="69">
        <v>30</v>
      </c>
      <c r="N9163" s="6" t="s">
        <v>59</v>
      </c>
      <c r="O9163" s="6" t="s">
        <v>20138</v>
      </c>
      <c r="R9163" s="91" t="str">
        <f t="shared" si="170"/>
        <v>S07D2254P007</v>
      </c>
      <c r="S9163" s="78">
        <f>VLOOKUP(I9163,品牌型号对应工厂型号!C:E,3,0)</f>
        <v>5</v>
      </c>
      <c r="T9163" s="76" t="str">
        <f>VLOOKUP(I9163,品牌型号对应工厂型号!C:I,7,0)</f>
        <v>142:EASL-70 1.5mil(S-70)</v>
      </c>
    </row>
    <row r="9164" spans="1:20">
      <c r="A9164" s="25">
        <v>43382</v>
      </c>
      <c r="B9164" s="25">
        <v>7.7675553240769659</v>
      </c>
      <c r="C9164" s="26" t="s">
        <v>20135</v>
      </c>
      <c r="D9164" s="25" t="s">
        <v>20151</v>
      </c>
      <c r="E9164" s="26" t="s">
        <v>3005</v>
      </c>
      <c r="F9164" s="25" t="s">
        <v>91</v>
      </c>
      <c r="G9164" s="69">
        <v>1.524</v>
      </c>
      <c r="H9164" s="25" t="s">
        <v>61</v>
      </c>
      <c r="I9164" s="27" t="s">
        <v>3006</v>
      </c>
      <c r="J9164" s="69">
        <v>45.72</v>
      </c>
      <c r="K9164" s="6" t="s">
        <v>20152</v>
      </c>
      <c r="L9164" s="6" t="s">
        <v>95</v>
      </c>
      <c r="M9164" s="69">
        <v>30</v>
      </c>
      <c r="N9164" s="6" t="s">
        <v>59</v>
      </c>
      <c r="O9164" s="6" t="s">
        <v>20138</v>
      </c>
      <c r="R9164" s="91" t="str">
        <f t="shared" si="170"/>
        <v>S07D2254P004</v>
      </c>
      <c r="S9164" s="78">
        <f>VLOOKUP(I9164,品牌型号对应工厂型号!C:E,3,0)</f>
        <v>5</v>
      </c>
      <c r="T9164" s="76" t="str">
        <f>VLOOKUP(I9164,品牌型号对应工厂型号!C:I,7,0)</f>
        <v>142:EASL-70 1.5mil(S-70)</v>
      </c>
    </row>
    <row r="9165" spans="1:20">
      <c r="A9165" s="25">
        <v>43382</v>
      </c>
      <c r="B9165" s="25">
        <v>7.7675553240769659</v>
      </c>
      <c r="C9165" s="26" t="s">
        <v>20135</v>
      </c>
      <c r="D9165" s="25" t="s">
        <v>20153</v>
      </c>
      <c r="E9165" s="26" t="s">
        <v>3005</v>
      </c>
      <c r="F9165" s="25" t="s">
        <v>91</v>
      </c>
      <c r="G9165" s="69">
        <v>1.524</v>
      </c>
      <c r="H9165" s="25" t="s">
        <v>61</v>
      </c>
      <c r="I9165" s="27" t="s">
        <v>3006</v>
      </c>
      <c r="J9165" s="69">
        <v>45.72</v>
      </c>
      <c r="K9165" s="6" t="s">
        <v>20154</v>
      </c>
      <c r="L9165" s="6" t="s">
        <v>95</v>
      </c>
      <c r="M9165" s="69">
        <v>30</v>
      </c>
      <c r="N9165" s="6" t="s">
        <v>59</v>
      </c>
      <c r="O9165" s="6" t="s">
        <v>20138</v>
      </c>
      <c r="R9165" s="91" t="str">
        <f t="shared" si="170"/>
        <v>S07D2246P012</v>
      </c>
      <c r="S9165" s="78">
        <f>VLOOKUP(I9165,品牌型号对应工厂型号!C:E,3,0)</f>
        <v>5</v>
      </c>
      <c r="T9165" s="76" t="str">
        <f>VLOOKUP(I9165,品牌型号对应工厂型号!C:I,7,0)</f>
        <v>142:EASL-70 1.5mil(S-70)</v>
      </c>
    </row>
    <row r="9166" spans="1:20">
      <c r="A9166" s="25">
        <v>43382</v>
      </c>
      <c r="B9166" s="25">
        <v>7.7675553240769659</v>
      </c>
      <c r="C9166" s="26" t="s">
        <v>20135</v>
      </c>
      <c r="D9166" s="25" t="s">
        <v>20155</v>
      </c>
      <c r="E9166" s="26" t="s">
        <v>3005</v>
      </c>
      <c r="F9166" s="25" t="s">
        <v>91</v>
      </c>
      <c r="G9166" s="69">
        <v>1.524</v>
      </c>
      <c r="H9166" s="25" t="s">
        <v>61</v>
      </c>
      <c r="I9166" s="27" t="s">
        <v>3006</v>
      </c>
      <c r="J9166" s="69">
        <v>45.72</v>
      </c>
      <c r="K9166" s="6" t="s">
        <v>20156</v>
      </c>
      <c r="L9166" s="6" t="s">
        <v>95</v>
      </c>
      <c r="M9166" s="69">
        <v>30</v>
      </c>
      <c r="N9166" s="6" t="s">
        <v>59</v>
      </c>
      <c r="O9166" s="6" t="s">
        <v>20138</v>
      </c>
      <c r="R9166" s="91" t="str">
        <f t="shared" si="170"/>
        <v>S07D2246P015</v>
      </c>
      <c r="S9166" s="78">
        <f>VLOOKUP(I9166,品牌型号对应工厂型号!C:E,3,0)</f>
        <v>5</v>
      </c>
      <c r="T9166" s="76" t="str">
        <f>VLOOKUP(I9166,品牌型号对应工厂型号!C:I,7,0)</f>
        <v>142:EASL-70 1.5mil(S-70)</v>
      </c>
    </row>
    <row r="9167" spans="1:20">
      <c r="A9167" s="25">
        <v>43382</v>
      </c>
      <c r="B9167" s="25">
        <v>7.7675553240769659</v>
      </c>
      <c r="C9167" s="26" t="s">
        <v>20157</v>
      </c>
      <c r="D9167" s="25" t="s">
        <v>20158</v>
      </c>
      <c r="E9167" s="26" t="s">
        <v>3005</v>
      </c>
      <c r="F9167" s="25" t="s">
        <v>91</v>
      </c>
      <c r="G9167" s="69">
        <v>1.524</v>
      </c>
      <c r="H9167" s="25" t="s">
        <v>61</v>
      </c>
      <c r="I9167" s="27" t="s">
        <v>3006</v>
      </c>
      <c r="J9167" s="69">
        <v>45.72</v>
      </c>
      <c r="K9167" s="6" t="s">
        <v>20159</v>
      </c>
      <c r="L9167" s="6" t="s">
        <v>95</v>
      </c>
      <c r="M9167" s="69">
        <v>30</v>
      </c>
      <c r="N9167" s="6" t="s">
        <v>59</v>
      </c>
      <c r="O9167" s="6" t="s">
        <v>19709</v>
      </c>
      <c r="R9167" s="91" t="str">
        <f t="shared" si="170"/>
        <v>S07D2191P016</v>
      </c>
      <c r="S9167" s="78">
        <f>VLOOKUP(I9167,品牌型号对应工厂型号!C:E,3,0)</f>
        <v>5</v>
      </c>
      <c r="T9167" s="76" t="str">
        <f>VLOOKUP(I9167,品牌型号对应工厂型号!C:I,7,0)</f>
        <v>142:EASL-70 1.5mil(S-70)</v>
      </c>
    </row>
    <row r="9168" spans="1:20">
      <c r="A9168" s="25">
        <v>43382</v>
      </c>
      <c r="B9168" s="25">
        <v>7.7675553240769659</v>
      </c>
      <c r="C9168" s="26" t="s">
        <v>20157</v>
      </c>
      <c r="D9168" s="25" t="s">
        <v>20160</v>
      </c>
      <c r="E9168" s="26" t="s">
        <v>3005</v>
      </c>
      <c r="F9168" s="25" t="s">
        <v>91</v>
      </c>
      <c r="G9168" s="69">
        <v>1.524</v>
      </c>
      <c r="H9168" s="25" t="s">
        <v>61</v>
      </c>
      <c r="I9168" s="27" t="s">
        <v>3006</v>
      </c>
      <c r="J9168" s="69">
        <v>45.72</v>
      </c>
      <c r="K9168" s="6" t="s">
        <v>20161</v>
      </c>
      <c r="L9168" s="6" t="s">
        <v>95</v>
      </c>
      <c r="M9168" s="69">
        <v>30</v>
      </c>
      <c r="N9168" s="6" t="s">
        <v>59</v>
      </c>
      <c r="O9168" s="6" t="s">
        <v>19709</v>
      </c>
      <c r="R9168" s="91" t="str">
        <f t="shared" si="170"/>
        <v>S07D2192P008</v>
      </c>
      <c r="S9168" s="78">
        <f>VLOOKUP(I9168,品牌型号对应工厂型号!C:E,3,0)</f>
        <v>5</v>
      </c>
      <c r="T9168" s="76" t="str">
        <f>VLOOKUP(I9168,品牌型号对应工厂型号!C:I,7,0)</f>
        <v>142:EASL-70 1.5mil(S-70)</v>
      </c>
    </row>
    <row r="9169" spans="1:20">
      <c r="A9169" s="25">
        <v>43382</v>
      </c>
      <c r="B9169" s="25">
        <v>7.7675553240769659</v>
      </c>
      <c r="C9169" s="26" t="s">
        <v>20157</v>
      </c>
      <c r="D9169" s="25" t="s">
        <v>20162</v>
      </c>
      <c r="E9169" s="26" t="s">
        <v>3005</v>
      </c>
      <c r="F9169" s="25" t="s">
        <v>91</v>
      </c>
      <c r="G9169" s="69">
        <v>1.524</v>
      </c>
      <c r="H9169" s="25" t="s">
        <v>61</v>
      </c>
      <c r="I9169" s="27" t="s">
        <v>3006</v>
      </c>
      <c r="J9169" s="69">
        <v>45.72</v>
      </c>
      <c r="K9169" s="6" t="s">
        <v>20163</v>
      </c>
      <c r="L9169" s="6" t="s">
        <v>95</v>
      </c>
      <c r="M9169" s="69">
        <v>30</v>
      </c>
      <c r="N9169" s="6" t="s">
        <v>59</v>
      </c>
      <c r="O9169" s="6" t="s">
        <v>19709</v>
      </c>
      <c r="R9169" s="91" t="str">
        <f t="shared" si="170"/>
        <v>S07D2191P009</v>
      </c>
      <c r="S9169" s="78">
        <f>VLOOKUP(I9169,品牌型号对应工厂型号!C:E,3,0)</f>
        <v>5</v>
      </c>
      <c r="T9169" s="76" t="str">
        <f>VLOOKUP(I9169,品牌型号对应工厂型号!C:I,7,0)</f>
        <v>142:EASL-70 1.5mil(S-70)</v>
      </c>
    </row>
    <row r="9170" spans="1:20">
      <c r="A9170" s="25">
        <v>43382</v>
      </c>
      <c r="B9170" s="25">
        <v>7.7675553240769659</v>
      </c>
      <c r="C9170" s="26" t="s">
        <v>20157</v>
      </c>
      <c r="D9170" s="25" t="s">
        <v>20164</v>
      </c>
      <c r="E9170" s="26" t="s">
        <v>3005</v>
      </c>
      <c r="F9170" s="25" t="s">
        <v>91</v>
      </c>
      <c r="G9170" s="69">
        <v>1.524</v>
      </c>
      <c r="H9170" s="25" t="s">
        <v>61</v>
      </c>
      <c r="I9170" s="27" t="s">
        <v>3006</v>
      </c>
      <c r="J9170" s="69">
        <v>45.72</v>
      </c>
      <c r="K9170" s="6" t="s">
        <v>20165</v>
      </c>
      <c r="L9170" s="6" t="s">
        <v>95</v>
      </c>
      <c r="M9170" s="69">
        <v>30</v>
      </c>
      <c r="N9170" s="6" t="s">
        <v>59</v>
      </c>
      <c r="O9170" s="6" t="s">
        <v>19709</v>
      </c>
      <c r="R9170" s="91" t="str">
        <f t="shared" si="170"/>
        <v>S07D2192P011</v>
      </c>
      <c r="S9170" s="78">
        <f>VLOOKUP(I9170,品牌型号对应工厂型号!C:E,3,0)</f>
        <v>5</v>
      </c>
      <c r="T9170" s="76" t="str">
        <f>VLOOKUP(I9170,品牌型号对应工厂型号!C:I,7,0)</f>
        <v>142:EASL-70 1.5mil(S-70)</v>
      </c>
    </row>
    <row r="9171" spans="1:20">
      <c r="A9171" s="25">
        <v>43382</v>
      </c>
      <c r="B9171" s="25">
        <v>7.7675553240769659</v>
      </c>
      <c r="C9171" s="26" t="s">
        <v>20157</v>
      </c>
      <c r="D9171" s="25" t="s">
        <v>20166</v>
      </c>
      <c r="E9171" s="26" t="s">
        <v>3005</v>
      </c>
      <c r="F9171" s="25" t="s">
        <v>91</v>
      </c>
      <c r="G9171" s="69">
        <v>1.524</v>
      </c>
      <c r="H9171" s="25" t="s">
        <v>61</v>
      </c>
      <c r="I9171" s="27" t="s">
        <v>3006</v>
      </c>
      <c r="J9171" s="69">
        <v>45.72</v>
      </c>
      <c r="K9171" s="6" t="s">
        <v>20167</v>
      </c>
      <c r="L9171" s="6" t="s">
        <v>95</v>
      </c>
      <c r="M9171" s="69">
        <v>30</v>
      </c>
      <c r="N9171" s="6" t="s">
        <v>59</v>
      </c>
      <c r="O9171" s="6" t="s">
        <v>19709</v>
      </c>
      <c r="R9171" s="91" t="str">
        <f t="shared" si="170"/>
        <v>S07D2192P010</v>
      </c>
      <c r="S9171" s="78">
        <f>VLOOKUP(I9171,品牌型号对应工厂型号!C:E,3,0)</f>
        <v>5</v>
      </c>
      <c r="T9171" s="76" t="str">
        <f>VLOOKUP(I9171,品牌型号对应工厂型号!C:I,7,0)</f>
        <v>142:EASL-70 1.5mil(S-70)</v>
      </c>
    </row>
    <row r="9172" spans="1:20">
      <c r="A9172" s="25">
        <v>43382</v>
      </c>
      <c r="B9172" s="25">
        <v>7.7675553240769659</v>
      </c>
      <c r="C9172" s="26" t="s">
        <v>20157</v>
      </c>
      <c r="D9172" s="25" t="s">
        <v>20168</v>
      </c>
      <c r="E9172" s="26" t="s">
        <v>3005</v>
      </c>
      <c r="F9172" s="25" t="s">
        <v>91</v>
      </c>
      <c r="G9172" s="69">
        <v>1.524</v>
      </c>
      <c r="H9172" s="25" t="s">
        <v>61</v>
      </c>
      <c r="I9172" s="27" t="s">
        <v>3006</v>
      </c>
      <c r="J9172" s="69">
        <v>45.72</v>
      </c>
      <c r="K9172" s="6" t="s">
        <v>20169</v>
      </c>
      <c r="L9172" s="6" t="s">
        <v>95</v>
      </c>
      <c r="M9172" s="69">
        <v>30</v>
      </c>
      <c r="N9172" s="6" t="s">
        <v>59</v>
      </c>
      <c r="O9172" s="6" t="s">
        <v>19709</v>
      </c>
      <c r="R9172" s="91" t="str">
        <f t="shared" si="170"/>
        <v>S07D2248P002</v>
      </c>
      <c r="S9172" s="78">
        <f>VLOOKUP(I9172,品牌型号对应工厂型号!C:E,3,0)</f>
        <v>5</v>
      </c>
      <c r="T9172" s="76" t="str">
        <f>VLOOKUP(I9172,品牌型号对应工厂型号!C:I,7,0)</f>
        <v>142:EASL-70 1.5mil(S-70)</v>
      </c>
    </row>
    <row r="9173" spans="1:20">
      <c r="A9173" s="25">
        <v>43382</v>
      </c>
      <c r="B9173" s="25">
        <v>7.7675553240769659</v>
      </c>
      <c r="C9173" s="26" t="s">
        <v>20157</v>
      </c>
      <c r="D9173" s="25" t="s">
        <v>20170</v>
      </c>
      <c r="E9173" s="26" t="s">
        <v>3005</v>
      </c>
      <c r="F9173" s="25" t="s">
        <v>91</v>
      </c>
      <c r="G9173" s="69">
        <v>1.524</v>
      </c>
      <c r="H9173" s="25" t="s">
        <v>61</v>
      </c>
      <c r="I9173" s="27" t="s">
        <v>3006</v>
      </c>
      <c r="J9173" s="69">
        <v>45.72</v>
      </c>
      <c r="K9173" s="6" t="s">
        <v>20171</v>
      </c>
      <c r="L9173" s="6" t="s">
        <v>95</v>
      </c>
      <c r="M9173" s="69">
        <v>30</v>
      </c>
      <c r="N9173" s="6" t="s">
        <v>59</v>
      </c>
      <c r="O9173" s="6" t="s">
        <v>19709</v>
      </c>
      <c r="R9173" s="91" t="str">
        <f t="shared" si="170"/>
        <v>S07D2248P003</v>
      </c>
      <c r="S9173" s="78">
        <f>VLOOKUP(I9173,品牌型号对应工厂型号!C:E,3,0)</f>
        <v>5</v>
      </c>
      <c r="T9173" s="76" t="str">
        <f>VLOOKUP(I9173,品牌型号对应工厂型号!C:I,7,0)</f>
        <v>142:EASL-70 1.5mil(S-70)</v>
      </c>
    </row>
    <row r="9174" spans="1:20">
      <c r="A9174" s="25">
        <v>43382</v>
      </c>
      <c r="B9174" s="25">
        <v>7.7675553240769659</v>
      </c>
      <c r="C9174" s="26" t="s">
        <v>20157</v>
      </c>
      <c r="D9174" s="25" t="s">
        <v>20172</v>
      </c>
      <c r="E9174" s="26" t="s">
        <v>3005</v>
      </c>
      <c r="F9174" s="25" t="s">
        <v>91</v>
      </c>
      <c r="G9174" s="69">
        <v>1.524</v>
      </c>
      <c r="H9174" s="25" t="s">
        <v>61</v>
      </c>
      <c r="I9174" s="27" t="s">
        <v>3006</v>
      </c>
      <c r="J9174" s="69">
        <v>45.72</v>
      </c>
      <c r="K9174" s="6" t="s">
        <v>20173</v>
      </c>
      <c r="L9174" s="6" t="s">
        <v>95</v>
      </c>
      <c r="M9174" s="69">
        <v>30</v>
      </c>
      <c r="N9174" s="6" t="s">
        <v>59</v>
      </c>
      <c r="O9174" s="6" t="s">
        <v>19709</v>
      </c>
      <c r="R9174" s="91" t="str">
        <f t="shared" si="170"/>
        <v>S07D2191P014</v>
      </c>
      <c r="S9174" s="78">
        <f>VLOOKUP(I9174,品牌型号对应工厂型号!C:E,3,0)</f>
        <v>5</v>
      </c>
      <c r="T9174" s="76" t="str">
        <f>VLOOKUP(I9174,品牌型号对应工厂型号!C:I,7,0)</f>
        <v>142:EASL-70 1.5mil(S-70)</v>
      </c>
    </row>
    <row r="9175" spans="1:20">
      <c r="A9175" s="25">
        <v>43382</v>
      </c>
      <c r="B9175" s="25">
        <v>7.7675553240769659</v>
      </c>
      <c r="C9175" s="26" t="s">
        <v>20157</v>
      </c>
      <c r="D9175" s="25" t="s">
        <v>20174</v>
      </c>
      <c r="E9175" s="26" t="s">
        <v>3005</v>
      </c>
      <c r="F9175" s="25" t="s">
        <v>91</v>
      </c>
      <c r="G9175" s="69">
        <v>1.524</v>
      </c>
      <c r="H9175" s="25" t="s">
        <v>61</v>
      </c>
      <c r="I9175" s="27" t="s">
        <v>3006</v>
      </c>
      <c r="J9175" s="69">
        <v>45.72</v>
      </c>
      <c r="K9175" s="6" t="s">
        <v>20175</v>
      </c>
      <c r="L9175" s="6" t="s">
        <v>95</v>
      </c>
      <c r="M9175" s="69">
        <v>30</v>
      </c>
      <c r="N9175" s="6" t="s">
        <v>59</v>
      </c>
      <c r="O9175" s="6" t="s">
        <v>19709</v>
      </c>
      <c r="R9175" s="91" t="str">
        <f t="shared" si="170"/>
        <v>S07D2191P015</v>
      </c>
      <c r="S9175" s="78">
        <f>VLOOKUP(I9175,品牌型号对应工厂型号!C:E,3,0)</f>
        <v>5</v>
      </c>
      <c r="T9175" s="76" t="str">
        <f>VLOOKUP(I9175,品牌型号对应工厂型号!C:I,7,0)</f>
        <v>142:EASL-70 1.5mil(S-70)</v>
      </c>
    </row>
    <row r="9176" spans="1:20">
      <c r="A9176" s="25">
        <v>43382</v>
      </c>
      <c r="B9176" s="25">
        <v>7.7675553240769659</v>
      </c>
      <c r="C9176" s="26" t="s">
        <v>20157</v>
      </c>
      <c r="D9176" s="25" t="s">
        <v>20176</v>
      </c>
      <c r="E9176" s="26" t="s">
        <v>3005</v>
      </c>
      <c r="F9176" s="25" t="s">
        <v>91</v>
      </c>
      <c r="G9176" s="69">
        <v>1.524</v>
      </c>
      <c r="H9176" s="25" t="s">
        <v>61</v>
      </c>
      <c r="I9176" s="27" t="s">
        <v>3006</v>
      </c>
      <c r="J9176" s="69">
        <v>45.72</v>
      </c>
      <c r="K9176" s="6" t="s">
        <v>20177</v>
      </c>
      <c r="L9176" s="6" t="s">
        <v>95</v>
      </c>
      <c r="M9176" s="69">
        <v>30</v>
      </c>
      <c r="N9176" s="6" t="s">
        <v>59</v>
      </c>
      <c r="O9176" s="6" t="s">
        <v>19709</v>
      </c>
      <c r="R9176" s="91" t="str">
        <f t="shared" si="170"/>
        <v>S07D2191P007</v>
      </c>
      <c r="S9176" s="78">
        <f>VLOOKUP(I9176,品牌型号对应工厂型号!C:E,3,0)</f>
        <v>5</v>
      </c>
      <c r="T9176" s="76" t="str">
        <f>VLOOKUP(I9176,品牌型号对应工厂型号!C:I,7,0)</f>
        <v>142:EASL-70 1.5mil(S-70)</v>
      </c>
    </row>
    <row r="9177" spans="1:20">
      <c r="A9177" s="25">
        <v>43382</v>
      </c>
      <c r="B9177" s="25">
        <v>7.7675553240769659</v>
      </c>
      <c r="C9177" s="26" t="s">
        <v>20157</v>
      </c>
      <c r="D9177" s="25" t="s">
        <v>20178</v>
      </c>
      <c r="E9177" s="26" t="s">
        <v>3005</v>
      </c>
      <c r="F9177" s="25" t="s">
        <v>91</v>
      </c>
      <c r="G9177" s="69">
        <v>1.524</v>
      </c>
      <c r="H9177" s="25" t="s">
        <v>61</v>
      </c>
      <c r="I9177" s="27" t="s">
        <v>3006</v>
      </c>
      <c r="J9177" s="69">
        <v>45.72</v>
      </c>
      <c r="K9177" s="6" t="s">
        <v>20179</v>
      </c>
      <c r="L9177" s="6" t="s">
        <v>95</v>
      </c>
      <c r="M9177" s="69">
        <v>30</v>
      </c>
      <c r="N9177" s="6" t="s">
        <v>59</v>
      </c>
      <c r="O9177" s="6" t="s">
        <v>19709</v>
      </c>
      <c r="R9177" s="91" t="str">
        <f t="shared" si="170"/>
        <v>S07D2192P009</v>
      </c>
      <c r="S9177" s="78">
        <f>VLOOKUP(I9177,品牌型号对应工厂型号!C:E,3,0)</f>
        <v>5</v>
      </c>
      <c r="T9177" s="76" t="str">
        <f>VLOOKUP(I9177,品牌型号对应工厂型号!C:I,7,0)</f>
        <v>142:EASL-70 1.5mil(S-70)</v>
      </c>
    </row>
    <row r="9178" spans="1:20">
      <c r="A9178" s="25">
        <v>43382</v>
      </c>
      <c r="B9178" s="25">
        <v>7.7675553240769659</v>
      </c>
      <c r="C9178" s="26" t="s">
        <v>20157</v>
      </c>
      <c r="D9178" s="25" t="s">
        <v>20180</v>
      </c>
      <c r="E9178" s="26" t="s">
        <v>3005</v>
      </c>
      <c r="F9178" s="25" t="s">
        <v>91</v>
      </c>
      <c r="G9178" s="69">
        <v>1.524</v>
      </c>
      <c r="H9178" s="25" t="s">
        <v>61</v>
      </c>
      <c r="I9178" s="27" t="s">
        <v>3006</v>
      </c>
      <c r="J9178" s="69">
        <v>45.72</v>
      </c>
      <c r="K9178" s="6" t="s">
        <v>20181</v>
      </c>
      <c r="L9178" s="6" t="s">
        <v>95</v>
      </c>
      <c r="M9178" s="69">
        <v>30</v>
      </c>
      <c r="N9178" s="6" t="s">
        <v>59</v>
      </c>
      <c r="O9178" s="6" t="s">
        <v>19709</v>
      </c>
      <c r="R9178" s="91" t="str">
        <f t="shared" si="170"/>
        <v>S07D2248P001</v>
      </c>
      <c r="S9178" s="78">
        <f>VLOOKUP(I9178,品牌型号对应工厂型号!C:E,3,0)</f>
        <v>5</v>
      </c>
      <c r="T9178" s="76" t="str">
        <f>VLOOKUP(I9178,品牌型号对应工厂型号!C:I,7,0)</f>
        <v>142:EASL-70 1.5mil(S-70)</v>
      </c>
    </row>
    <row r="9179" spans="1:20">
      <c r="A9179" s="25">
        <v>43382</v>
      </c>
      <c r="B9179" s="25">
        <v>7.7675553240769659</v>
      </c>
      <c r="C9179" s="26" t="s">
        <v>20157</v>
      </c>
      <c r="D9179" s="25" t="s">
        <v>20182</v>
      </c>
      <c r="E9179" s="26" t="s">
        <v>3005</v>
      </c>
      <c r="F9179" s="25" t="s">
        <v>91</v>
      </c>
      <c r="G9179" s="69">
        <v>1.524</v>
      </c>
      <c r="H9179" s="25" t="s">
        <v>61</v>
      </c>
      <c r="I9179" s="27" t="s">
        <v>3006</v>
      </c>
      <c r="J9179" s="69">
        <v>45.72</v>
      </c>
      <c r="K9179" s="6" t="s">
        <v>20183</v>
      </c>
      <c r="L9179" s="6" t="s">
        <v>95</v>
      </c>
      <c r="M9179" s="69">
        <v>30</v>
      </c>
      <c r="N9179" s="6" t="s">
        <v>59</v>
      </c>
      <c r="O9179" s="6" t="s">
        <v>19709</v>
      </c>
      <c r="R9179" s="91" t="str">
        <f t="shared" si="170"/>
        <v>S07D2248P004</v>
      </c>
      <c r="S9179" s="78">
        <f>VLOOKUP(I9179,品牌型号对应工厂型号!C:E,3,0)</f>
        <v>5</v>
      </c>
      <c r="T9179" s="76" t="str">
        <f>VLOOKUP(I9179,品牌型号对应工厂型号!C:I,7,0)</f>
        <v>142:EASL-70 1.5mil(S-70)</v>
      </c>
    </row>
    <row r="9180" spans="1:20">
      <c r="A9180" s="25">
        <v>43382</v>
      </c>
      <c r="B9180" s="25">
        <v>7.7675553240769659</v>
      </c>
      <c r="C9180" s="26" t="s">
        <v>20157</v>
      </c>
      <c r="D9180" s="25" t="s">
        <v>20184</v>
      </c>
      <c r="E9180" s="26" t="s">
        <v>3005</v>
      </c>
      <c r="F9180" s="25" t="s">
        <v>91</v>
      </c>
      <c r="G9180" s="69">
        <v>1.524</v>
      </c>
      <c r="H9180" s="25" t="s">
        <v>61</v>
      </c>
      <c r="I9180" s="27" t="s">
        <v>3006</v>
      </c>
      <c r="J9180" s="69">
        <v>45.72</v>
      </c>
      <c r="K9180" s="6" t="s">
        <v>20185</v>
      </c>
      <c r="L9180" s="6" t="s">
        <v>95</v>
      </c>
      <c r="M9180" s="69">
        <v>30</v>
      </c>
      <c r="N9180" s="6" t="s">
        <v>59</v>
      </c>
      <c r="O9180" s="6" t="s">
        <v>19709</v>
      </c>
      <c r="R9180" s="91" t="str">
        <f t="shared" si="170"/>
        <v>S07D2192P015</v>
      </c>
      <c r="S9180" s="78">
        <f>VLOOKUP(I9180,品牌型号对应工厂型号!C:E,3,0)</f>
        <v>5</v>
      </c>
      <c r="T9180" s="76" t="str">
        <f>VLOOKUP(I9180,品牌型号对应工厂型号!C:I,7,0)</f>
        <v>142:EASL-70 1.5mil(S-70)</v>
      </c>
    </row>
    <row r="9181" spans="1:20">
      <c r="A9181" s="25">
        <v>43382</v>
      </c>
      <c r="B9181" s="25">
        <v>7.7675553240769659</v>
      </c>
      <c r="C9181" s="26" t="s">
        <v>20157</v>
      </c>
      <c r="D9181" s="25" t="s">
        <v>20186</v>
      </c>
      <c r="E9181" s="26" t="s">
        <v>3005</v>
      </c>
      <c r="F9181" s="25" t="s">
        <v>91</v>
      </c>
      <c r="G9181" s="69">
        <v>1.524</v>
      </c>
      <c r="H9181" s="25" t="s">
        <v>61</v>
      </c>
      <c r="I9181" s="27" t="s">
        <v>3006</v>
      </c>
      <c r="J9181" s="69">
        <v>45.72</v>
      </c>
      <c r="K9181" s="6" t="s">
        <v>20187</v>
      </c>
      <c r="L9181" s="6" t="s">
        <v>95</v>
      </c>
      <c r="M9181" s="69">
        <v>30</v>
      </c>
      <c r="N9181" s="6" t="s">
        <v>59</v>
      </c>
      <c r="O9181" s="6" t="s">
        <v>19709</v>
      </c>
      <c r="R9181" s="91" t="str">
        <f t="shared" si="170"/>
        <v>S07D2192P012</v>
      </c>
      <c r="S9181" s="78">
        <f>VLOOKUP(I9181,品牌型号对应工厂型号!C:E,3,0)</f>
        <v>5</v>
      </c>
      <c r="T9181" s="76" t="str">
        <f>VLOOKUP(I9181,品牌型号对应工厂型号!C:I,7,0)</f>
        <v>142:EASL-70 1.5mil(S-70)</v>
      </c>
    </row>
    <row r="9182" spans="1:20">
      <c r="A9182" s="25">
        <v>43382</v>
      </c>
      <c r="B9182" s="25">
        <v>7.7675553240769659</v>
      </c>
      <c r="C9182" s="26" t="s">
        <v>20157</v>
      </c>
      <c r="D9182" s="25" t="s">
        <v>20188</v>
      </c>
      <c r="E9182" s="26" t="s">
        <v>3005</v>
      </c>
      <c r="F9182" s="25" t="s">
        <v>91</v>
      </c>
      <c r="G9182" s="69">
        <v>1.524</v>
      </c>
      <c r="H9182" s="25" t="s">
        <v>61</v>
      </c>
      <c r="I9182" s="27" t="s">
        <v>3006</v>
      </c>
      <c r="J9182" s="69">
        <v>45.72</v>
      </c>
      <c r="K9182" s="6" t="s">
        <v>20189</v>
      </c>
      <c r="L9182" s="6" t="s">
        <v>95</v>
      </c>
      <c r="M9182" s="69">
        <v>30</v>
      </c>
      <c r="N9182" s="6" t="s">
        <v>59</v>
      </c>
      <c r="O9182" s="6" t="s">
        <v>19709</v>
      </c>
      <c r="R9182" s="91" t="str">
        <f t="shared" si="170"/>
        <v>S07D2192P016</v>
      </c>
      <c r="S9182" s="78">
        <f>VLOOKUP(I9182,品牌型号对应工厂型号!C:E,3,0)</f>
        <v>5</v>
      </c>
      <c r="T9182" s="76" t="str">
        <f>VLOOKUP(I9182,品牌型号对应工厂型号!C:I,7,0)</f>
        <v>142:EASL-70 1.5mil(S-70)</v>
      </c>
    </row>
    <row r="9183" spans="1:20">
      <c r="A9183" s="25">
        <v>43382</v>
      </c>
      <c r="B9183" s="25">
        <v>7.7675553240769659</v>
      </c>
      <c r="C9183" s="26" t="s">
        <v>20157</v>
      </c>
      <c r="D9183" s="25" t="s">
        <v>20190</v>
      </c>
      <c r="E9183" s="26" t="s">
        <v>3005</v>
      </c>
      <c r="F9183" s="25" t="s">
        <v>91</v>
      </c>
      <c r="G9183" s="69">
        <v>1.524</v>
      </c>
      <c r="H9183" s="25" t="s">
        <v>61</v>
      </c>
      <c r="I9183" s="27" t="s">
        <v>3006</v>
      </c>
      <c r="J9183" s="69">
        <v>45.72</v>
      </c>
      <c r="K9183" s="6" t="s">
        <v>20191</v>
      </c>
      <c r="L9183" s="6" t="s">
        <v>95</v>
      </c>
      <c r="M9183" s="69">
        <v>30</v>
      </c>
      <c r="N9183" s="6" t="s">
        <v>59</v>
      </c>
      <c r="O9183" s="6" t="s">
        <v>19709</v>
      </c>
      <c r="R9183" s="91" t="str">
        <f t="shared" si="170"/>
        <v>S07D2192P017</v>
      </c>
      <c r="S9183" s="78">
        <f>VLOOKUP(I9183,品牌型号对应工厂型号!C:E,3,0)</f>
        <v>5</v>
      </c>
      <c r="T9183" s="76" t="str">
        <f>VLOOKUP(I9183,品牌型号对应工厂型号!C:I,7,0)</f>
        <v>142:EASL-70 1.5mil(S-70)</v>
      </c>
    </row>
    <row r="9184" spans="1:20">
      <c r="A9184" s="25">
        <v>43382</v>
      </c>
      <c r="B9184" s="25">
        <v>7.7675553240769659</v>
      </c>
      <c r="C9184" s="26" t="s">
        <v>20157</v>
      </c>
      <c r="D9184" s="25" t="s">
        <v>20192</v>
      </c>
      <c r="E9184" s="26" t="s">
        <v>3005</v>
      </c>
      <c r="F9184" s="25" t="s">
        <v>91</v>
      </c>
      <c r="G9184" s="69">
        <v>1.524</v>
      </c>
      <c r="H9184" s="25" t="s">
        <v>61</v>
      </c>
      <c r="I9184" s="27" t="s">
        <v>3006</v>
      </c>
      <c r="J9184" s="69">
        <v>45.72</v>
      </c>
      <c r="K9184" s="6" t="s">
        <v>20193</v>
      </c>
      <c r="L9184" s="6" t="s">
        <v>95</v>
      </c>
      <c r="M9184" s="69">
        <v>30</v>
      </c>
      <c r="N9184" s="6" t="s">
        <v>59</v>
      </c>
      <c r="O9184" s="6" t="s">
        <v>19709</v>
      </c>
      <c r="R9184" s="91" t="str">
        <f t="shared" si="170"/>
        <v>S07N2231P003</v>
      </c>
      <c r="S9184" s="78">
        <f>VLOOKUP(I9184,品牌型号对应工厂型号!C:E,3,0)</f>
        <v>5</v>
      </c>
      <c r="T9184" s="76" t="str">
        <f>VLOOKUP(I9184,品牌型号对应工厂型号!C:I,7,0)</f>
        <v>142:EASL-70 1.5mil(S-70)</v>
      </c>
    </row>
    <row r="9185" spans="1:20">
      <c r="A9185" s="25">
        <v>43382</v>
      </c>
      <c r="B9185" s="25">
        <v>7.7675553240769659</v>
      </c>
      <c r="C9185" s="26" t="s">
        <v>20157</v>
      </c>
      <c r="D9185" s="25" t="s">
        <v>20194</v>
      </c>
      <c r="E9185" s="26" t="s">
        <v>3005</v>
      </c>
      <c r="F9185" s="25" t="s">
        <v>91</v>
      </c>
      <c r="G9185" s="69">
        <v>1.524</v>
      </c>
      <c r="H9185" s="25" t="s">
        <v>61</v>
      </c>
      <c r="I9185" s="27" t="s">
        <v>3006</v>
      </c>
      <c r="J9185" s="69">
        <v>45.72</v>
      </c>
      <c r="K9185" s="6" t="s">
        <v>20195</v>
      </c>
      <c r="L9185" s="6" t="s">
        <v>95</v>
      </c>
      <c r="M9185" s="69">
        <v>30</v>
      </c>
      <c r="N9185" s="6" t="s">
        <v>59</v>
      </c>
      <c r="O9185" s="6" t="s">
        <v>19709</v>
      </c>
      <c r="R9185" s="91" t="str">
        <f t="shared" si="170"/>
        <v>S07N2231P006</v>
      </c>
      <c r="S9185" s="78">
        <f>VLOOKUP(I9185,品牌型号对应工厂型号!C:E,3,0)</f>
        <v>5</v>
      </c>
      <c r="T9185" s="76" t="str">
        <f>VLOOKUP(I9185,品牌型号对应工厂型号!C:I,7,0)</f>
        <v>142:EASL-70 1.5mil(S-70)</v>
      </c>
    </row>
    <row r="9186" spans="1:20">
      <c r="A9186" s="25">
        <v>43382</v>
      </c>
      <c r="B9186" s="25">
        <v>7.7675553240769659</v>
      </c>
      <c r="C9186" s="26" t="s">
        <v>20157</v>
      </c>
      <c r="D9186" s="25" t="s">
        <v>20196</v>
      </c>
      <c r="E9186" s="26" t="s">
        <v>3005</v>
      </c>
      <c r="F9186" s="25" t="s">
        <v>91</v>
      </c>
      <c r="G9186" s="69">
        <v>1.524</v>
      </c>
      <c r="H9186" s="25" t="s">
        <v>61</v>
      </c>
      <c r="I9186" s="27" t="s">
        <v>3006</v>
      </c>
      <c r="J9186" s="69">
        <v>45.72</v>
      </c>
      <c r="K9186" s="6" t="s">
        <v>20197</v>
      </c>
      <c r="L9186" s="6" t="s">
        <v>95</v>
      </c>
      <c r="M9186" s="69">
        <v>30</v>
      </c>
      <c r="N9186" s="6" t="s">
        <v>59</v>
      </c>
      <c r="O9186" s="6" t="s">
        <v>19709</v>
      </c>
      <c r="R9186" s="91" t="str">
        <f t="shared" si="170"/>
        <v>S07D2246P003</v>
      </c>
      <c r="S9186" s="78">
        <f>VLOOKUP(I9186,品牌型号对应工厂型号!C:E,3,0)</f>
        <v>5</v>
      </c>
      <c r="T9186" s="76" t="str">
        <f>VLOOKUP(I9186,品牌型号对应工厂型号!C:I,7,0)</f>
        <v>142:EASL-70 1.5mil(S-70)</v>
      </c>
    </row>
    <row r="9187" spans="1:20">
      <c r="A9187" s="25">
        <v>43382</v>
      </c>
      <c r="B9187" s="25">
        <v>7.7675553240769659</v>
      </c>
      <c r="C9187" s="26" t="s">
        <v>20157</v>
      </c>
      <c r="D9187" s="25" t="s">
        <v>20198</v>
      </c>
      <c r="E9187" s="26" t="s">
        <v>3005</v>
      </c>
      <c r="F9187" s="25" t="s">
        <v>91</v>
      </c>
      <c r="G9187" s="69">
        <v>1.524</v>
      </c>
      <c r="H9187" s="25" t="s">
        <v>61</v>
      </c>
      <c r="I9187" s="27" t="s">
        <v>3006</v>
      </c>
      <c r="J9187" s="69">
        <v>45.72</v>
      </c>
      <c r="K9187" s="6" t="s">
        <v>20199</v>
      </c>
      <c r="L9187" s="6" t="s">
        <v>95</v>
      </c>
      <c r="M9187" s="69">
        <v>30</v>
      </c>
      <c r="N9187" s="6" t="s">
        <v>59</v>
      </c>
      <c r="O9187" s="6" t="s">
        <v>19709</v>
      </c>
      <c r="R9187" s="91" t="str">
        <f t="shared" si="170"/>
        <v>S07D2246P009</v>
      </c>
      <c r="S9187" s="78">
        <f>VLOOKUP(I9187,品牌型号对应工厂型号!C:E,3,0)</f>
        <v>5</v>
      </c>
      <c r="T9187" s="76" t="str">
        <f>VLOOKUP(I9187,品牌型号对应工厂型号!C:I,7,0)</f>
        <v>142:EASL-70 1.5mil(S-70)</v>
      </c>
    </row>
    <row r="9188" spans="1:20">
      <c r="A9188" s="25">
        <v>43382</v>
      </c>
      <c r="B9188" s="25">
        <v>7.7675553240769659</v>
      </c>
      <c r="C9188" s="26" t="s">
        <v>20157</v>
      </c>
      <c r="D9188" s="25" t="s">
        <v>20200</v>
      </c>
      <c r="E9188" s="26" t="s">
        <v>3005</v>
      </c>
      <c r="F9188" s="25" t="s">
        <v>91</v>
      </c>
      <c r="G9188" s="69">
        <v>1.524</v>
      </c>
      <c r="H9188" s="25" t="s">
        <v>61</v>
      </c>
      <c r="I9188" s="27" t="s">
        <v>3006</v>
      </c>
      <c r="J9188" s="69">
        <v>45.72</v>
      </c>
      <c r="K9188" s="6" t="s">
        <v>20201</v>
      </c>
      <c r="L9188" s="6" t="s">
        <v>95</v>
      </c>
      <c r="M9188" s="69">
        <v>30</v>
      </c>
      <c r="N9188" s="6" t="s">
        <v>59</v>
      </c>
      <c r="O9188" s="6" t="s">
        <v>19709</v>
      </c>
      <c r="R9188" s="91" t="str">
        <f t="shared" si="170"/>
        <v>S07D2246P006</v>
      </c>
      <c r="S9188" s="78">
        <f>VLOOKUP(I9188,品牌型号对应工厂型号!C:E,3,0)</f>
        <v>5</v>
      </c>
      <c r="T9188" s="76" t="str">
        <f>VLOOKUP(I9188,品牌型号对应工厂型号!C:I,7,0)</f>
        <v>142:EASL-70 1.5mil(S-70)</v>
      </c>
    </row>
    <row r="9189" spans="1:20">
      <c r="A9189" s="25">
        <v>43382</v>
      </c>
      <c r="B9189" s="25">
        <v>7.7675553240769659</v>
      </c>
      <c r="C9189" s="26" t="s">
        <v>20157</v>
      </c>
      <c r="D9189" s="25" t="s">
        <v>20202</v>
      </c>
      <c r="E9189" s="26" t="s">
        <v>3005</v>
      </c>
      <c r="F9189" s="25" t="s">
        <v>91</v>
      </c>
      <c r="G9189" s="69">
        <v>1.524</v>
      </c>
      <c r="H9189" s="25" t="s">
        <v>61</v>
      </c>
      <c r="I9189" s="27" t="s">
        <v>3006</v>
      </c>
      <c r="J9189" s="69">
        <v>45.72</v>
      </c>
      <c r="K9189" s="6" t="s">
        <v>20203</v>
      </c>
      <c r="L9189" s="6" t="s">
        <v>95</v>
      </c>
      <c r="M9189" s="69">
        <v>30</v>
      </c>
      <c r="N9189" s="6" t="s">
        <v>59</v>
      </c>
      <c r="O9189" s="6" t="s">
        <v>19709</v>
      </c>
      <c r="R9189" s="91" t="str">
        <f t="shared" si="170"/>
        <v>S07D2192P013</v>
      </c>
      <c r="S9189" s="78">
        <f>VLOOKUP(I9189,品牌型号对应工厂型号!C:E,3,0)</f>
        <v>5</v>
      </c>
      <c r="T9189" s="76" t="str">
        <f>VLOOKUP(I9189,品牌型号对应工厂型号!C:I,7,0)</f>
        <v>142:EASL-70 1.5mil(S-70)</v>
      </c>
    </row>
    <row r="9190" spans="1:20">
      <c r="A9190" s="25">
        <v>43382</v>
      </c>
      <c r="B9190" s="25">
        <v>7.7675553240769659</v>
      </c>
      <c r="C9190" s="26" t="s">
        <v>20157</v>
      </c>
      <c r="D9190" s="25" t="s">
        <v>20204</v>
      </c>
      <c r="E9190" s="26" t="s">
        <v>3005</v>
      </c>
      <c r="F9190" s="25" t="s">
        <v>91</v>
      </c>
      <c r="G9190" s="69">
        <v>1.524</v>
      </c>
      <c r="H9190" s="25" t="s">
        <v>61</v>
      </c>
      <c r="I9190" s="27" t="s">
        <v>3006</v>
      </c>
      <c r="J9190" s="69">
        <v>45.72</v>
      </c>
      <c r="K9190" s="6" t="s">
        <v>20205</v>
      </c>
      <c r="L9190" s="6" t="s">
        <v>95</v>
      </c>
      <c r="M9190" s="69">
        <v>30</v>
      </c>
      <c r="N9190" s="6" t="s">
        <v>59</v>
      </c>
      <c r="O9190" s="6" t="s">
        <v>19709</v>
      </c>
      <c r="R9190" s="91" t="str">
        <f t="shared" si="170"/>
        <v>S07D2192P014</v>
      </c>
      <c r="S9190" s="78">
        <f>VLOOKUP(I9190,品牌型号对应工厂型号!C:E,3,0)</f>
        <v>5</v>
      </c>
      <c r="T9190" s="76" t="str">
        <f>VLOOKUP(I9190,品牌型号对应工厂型号!C:I,7,0)</f>
        <v>142:EASL-70 1.5mil(S-70)</v>
      </c>
    </row>
    <row r="9191" spans="1:20">
      <c r="A9191" s="25">
        <v>43382</v>
      </c>
      <c r="B9191" s="25">
        <v>7.7675553240769659</v>
      </c>
      <c r="C9191" s="26" t="s">
        <v>20157</v>
      </c>
      <c r="D9191" s="25" t="s">
        <v>20206</v>
      </c>
      <c r="E9191" s="26" t="s">
        <v>3005</v>
      </c>
      <c r="F9191" s="25" t="s">
        <v>91</v>
      </c>
      <c r="G9191" s="69">
        <v>1.524</v>
      </c>
      <c r="H9191" s="25" t="s">
        <v>61</v>
      </c>
      <c r="I9191" s="27" t="s">
        <v>3006</v>
      </c>
      <c r="J9191" s="69">
        <v>45.72</v>
      </c>
      <c r="K9191" s="6" t="s">
        <v>20207</v>
      </c>
      <c r="L9191" s="6" t="s">
        <v>95</v>
      </c>
      <c r="M9191" s="69">
        <v>30</v>
      </c>
      <c r="N9191" s="6" t="s">
        <v>59</v>
      </c>
      <c r="O9191" s="6" t="s">
        <v>19709</v>
      </c>
      <c r="R9191" s="91" t="str">
        <f t="shared" si="170"/>
        <v>S07D2246P004</v>
      </c>
      <c r="S9191" s="78">
        <f>VLOOKUP(I9191,品牌型号对应工厂型号!C:E,3,0)</f>
        <v>5</v>
      </c>
      <c r="T9191" s="76" t="str">
        <f>VLOOKUP(I9191,品牌型号对应工厂型号!C:I,7,0)</f>
        <v>142:EASL-70 1.5mil(S-70)</v>
      </c>
    </row>
    <row r="9192" spans="1:20">
      <c r="A9192" s="25">
        <v>43382</v>
      </c>
      <c r="B9192" s="25">
        <v>7.7675553240769659</v>
      </c>
      <c r="C9192" s="26" t="s">
        <v>20157</v>
      </c>
      <c r="D9192" s="25" t="s">
        <v>20208</v>
      </c>
      <c r="E9192" s="26" t="s">
        <v>3005</v>
      </c>
      <c r="F9192" s="25" t="s">
        <v>91</v>
      </c>
      <c r="G9192" s="69">
        <v>1.524</v>
      </c>
      <c r="H9192" s="25" t="s">
        <v>61</v>
      </c>
      <c r="I9192" s="27" t="s">
        <v>3006</v>
      </c>
      <c r="J9192" s="69">
        <v>45.72</v>
      </c>
      <c r="K9192" s="6" t="s">
        <v>20209</v>
      </c>
      <c r="L9192" s="6" t="s">
        <v>95</v>
      </c>
      <c r="M9192" s="69">
        <v>30</v>
      </c>
      <c r="N9192" s="6" t="s">
        <v>59</v>
      </c>
      <c r="O9192" s="6" t="s">
        <v>19709</v>
      </c>
      <c r="R9192" s="91" t="str">
        <f t="shared" si="170"/>
        <v>S07D2246P001</v>
      </c>
      <c r="S9192" s="78">
        <f>VLOOKUP(I9192,品牌型号对应工厂型号!C:E,3,0)</f>
        <v>5</v>
      </c>
      <c r="T9192" s="76" t="str">
        <f>VLOOKUP(I9192,品牌型号对应工厂型号!C:I,7,0)</f>
        <v>142:EASL-70 1.5mil(S-70)</v>
      </c>
    </row>
    <row r="9193" spans="1:20">
      <c r="A9193" s="25">
        <v>43382</v>
      </c>
      <c r="B9193" s="25">
        <v>7.7675553240769659</v>
      </c>
      <c r="C9193" s="26" t="s">
        <v>20157</v>
      </c>
      <c r="D9193" s="25" t="s">
        <v>20210</v>
      </c>
      <c r="E9193" s="26" t="s">
        <v>3005</v>
      </c>
      <c r="F9193" s="25" t="s">
        <v>91</v>
      </c>
      <c r="G9193" s="69">
        <v>1.524</v>
      </c>
      <c r="H9193" s="25" t="s">
        <v>61</v>
      </c>
      <c r="I9193" s="27" t="s">
        <v>3006</v>
      </c>
      <c r="J9193" s="69">
        <v>45.72</v>
      </c>
      <c r="K9193" s="6" t="s">
        <v>20211</v>
      </c>
      <c r="L9193" s="6" t="s">
        <v>95</v>
      </c>
      <c r="M9193" s="69">
        <v>30</v>
      </c>
      <c r="N9193" s="6" t="s">
        <v>59</v>
      </c>
      <c r="O9193" s="6" t="s">
        <v>19709</v>
      </c>
      <c r="R9193" s="91" t="str">
        <f t="shared" si="170"/>
        <v>S07D2246P002</v>
      </c>
      <c r="S9193" s="78">
        <f>VLOOKUP(I9193,品牌型号对应工厂型号!C:E,3,0)</f>
        <v>5</v>
      </c>
      <c r="T9193" s="76" t="str">
        <f>VLOOKUP(I9193,品牌型号对应工厂型号!C:I,7,0)</f>
        <v>142:EASL-70 1.5mil(S-70)</v>
      </c>
    </row>
    <row r="9194" spans="1:20">
      <c r="A9194" s="25">
        <v>43382</v>
      </c>
      <c r="B9194" s="25">
        <v>7.7675553240769659</v>
      </c>
      <c r="C9194" s="26" t="s">
        <v>20157</v>
      </c>
      <c r="D9194" s="25" t="s">
        <v>20212</v>
      </c>
      <c r="E9194" s="26" t="s">
        <v>3005</v>
      </c>
      <c r="F9194" s="25" t="s">
        <v>91</v>
      </c>
      <c r="G9194" s="69">
        <v>1.524</v>
      </c>
      <c r="H9194" s="25" t="s">
        <v>61</v>
      </c>
      <c r="I9194" s="27" t="s">
        <v>3006</v>
      </c>
      <c r="J9194" s="69">
        <v>45.72</v>
      </c>
      <c r="K9194" s="6" t="s">
        <v>20213</v>
      </c>
      <c r="L9194" s="6" t="s">
        <v>95</v>
      </c>
      <c r="M9194" s="69">
        <v>30</v>
      </c>
      <c r="N9194" s="6" t="s">
        <v>59</v>
      </c>
      <c r="O9194" s="6" t="s">
        <v>19709</v>
      </c>
      <c r="R9194" s="91" t="str">
        <f t="shared" si="170"/>
        <v>S07N2231P004</v>
      </c>
      <c r="S9194" s="78">
        <f>VLOOKUP(I9194,品牌型号对应工厂型号!C:E,3,0)</f>
        <v>5</v>
      </c>
      <c r="T9194" s="76" t="str">
        <f>VLOOKUP(I9194,品牌型号对应工厂型号!C:I,7,0)</f>
        <v>142:EASL-70 1.5mil(S-70)</v>
      </c>
    </row>
    <row r="9195" spans="1:20">
      <c r="A9195" s="25">
        <v>43382</v>
      </c>
      <c r="B9195" s="25">
        <v>7.7675553240769659</v>
      </c>
      <c r="C9195" s="26" t="s">
        <v>20157</v>
      </c>
      <c r="D9195" s="25" t="s">
        <v>20214</v>
      </c>
      <c r="E9195" s="26" t="s">
        <v>3005</v>
      </c>
      <c r="F9195" s="25" t="s">
        <v>91</v>
      </c>
      <c r="G9195" s="69">
        <v>1.524</v>
      </c>
      <c r="H9195" s="25" t="s">
        <v>61</v>
      </c>
      <c r="I9195" s="27" t="s">
        <v>3006</v>
      </c>
      <c r="J9195" s="69">
        <v>45.72</v>
      </c>
      <c r="K9195" s="6" t="s">
        <v>20215</v>
      </c>
      <c r="L9195" s="6" t="s">
        <v>95</v>
      </c>
      <c r="M9195" s="69">
        <v>30</v>
      </c>
      <c r="N9195" s="6" t="s">
        <v>59</v>
      </c>
      <c r="O9195" s="6" t="s">
        <v>19709</v>
      </c>
      <c r="R9195" s="91" t="str">
        <f t="shared" si="170"/>
        <v>S07N2231P005</v>
      </c>
      <c r="S9195" s="78">
        <f>VLOOKUP(I9195,品牌型号对应工厂型号!C:E,3,0)</f>
        <v>5</v>
      </c>
      <c r="T9195" s="76" t="str">
        <f>VLOOKUP(I9195,品牌型号对应工厂型号!C:I,7,0)</f>
        <v>142:EASL-70 1.5mil(S-70)</v>
      </c>
    </row>
    <row r="9196" spans="1:20">
      <c r="A9196" s="25">
        <v>43382</v>
      </c>
      <c r="B9196" s="25">
        <v>7.7675553240769659</v>
      </c>
      <c r="C9196" s="26" t="s">
        <v>20157</v>
      </c>
      <c r="D9196" s="25" t="s">
        <v>20216</v>
      </c>
      <c r="E9196" s="26" t="s">
        <v>3005</v>
      </c>
      <c r="F9196" s="25" t="s">
        <v>91</v>
      </c>
      <c r="G9196" s="69">
        <v>1.524</v>
      </c>
      <c r="H9196" s="25" t="s">
        <v>61</v>
      </c>
      <c r="I9196" s="27" t="s">
        <v>3006</v>
      </c>
      <c r="J9196" s="69">
        <v>45.72</v>
      </c>
      <c r="K9196" s="6" t="s">
        <v>20217</v>
      </c>
      <c r="L9196" s="6" t="s">
        <v>95</v>
      </c>
      <c r="M9196" s="69">
        <v>30</v>
      </c>
      <c r="N9196" s="6" t="s">
        <v>59</v>
      </c>
      <c r="O9196" s="6" t="s">
        <v>19709</v>
      </c>
      <c r="R9196" s="91" t="str">
        <f t="shared" si="170"/>
        <v>S07N2231P001</v>
      </c>
      <c r="S9196" s="78">
        <f>VLOOKUP(I9196,品牌型号对应工厂型号!C:E,3,0)</f>
        <v>5</v>
      </c>
      <c r="T9196" s="76" t="str">
        <f>VLOOKUP(I9196,品牌型号对应工厂型号!C:I,7,0)</f>
        <v>142:EASL-70 1.5mil(S-70)</v>
      </c>
    </row>
    <row r="9197" spans="1:20">
      <c r="A9197" s="25">
        <v>43382</v>
      </c>
      <c r="B9197" s="25">
        <v>7.7675553240769659</v>
      </c>
      <c r="C9197" s="26" t="s">
        <v>20157</v>
      </c>
      <c r="D9197" s="25" t="s">
        <v>20218</v>
      </c>
      <c r="E9197" s="26" t="s">
        <v>3005</v>
      </c>
      <c r="F9197" s="25" t="s">
        <v>91</v>
      </c>
      <c r="G9197" s="69">
        <v>1.524</v>
      </c>
      <c r="H9197" s="25" t="s">
        <v>61</v>
      </c>
      <c r="I9197" s="27" t="s">
        <v>3006</v>
      </c>
      <c r="J9197" s="69">
        <v>45.72</v>
      </c>
      <c r="K9197" s="6" t="s">
        <v>20219</v>
      </c>
      <c r="L9197" s="6" t="s">
        <v>95</v>
      </c>
      <c r="M9197" s="69">
        <v>30</v>
      </c>
      <c r="N9197" s="6" t="s">
        <v>59</v>
      </c>
      <c r="O9197" s="6" t="s">
        <v>19709</v>
      </c>
      <c r="R9197" s="91" t="str">
        <f t="shared" si="170"/>
        <v>S07N2231P002</v>
      </c>
      <c r="S9197" s="78">
        <f>VLOOKUP(I9197,品牌型号对应工厂型号!C:E,3,0)</f>
        <v>5</v>
      </c>
      <c r="T9197" s="76" t="str">
        <f>VLOOKUP(I9197,品牌型号对应工厂型号!C:I,7,0)</f>
        <v>142:EASL-70 1.5mil(S-70)</v>
      </c>
    </row>
    <row r="9198" spans="1:20">
      <c r="A9198" s="25">
        <v>43382</v>
      </c>
      <c r="B9198" s="25">
        <v>7.7675553240769659</v>
      </c>
      <c r="C9198" s="26" t="s">
        <v>20157</v>
      </c>
      <c r="D9198" s="25" t="s">
        <v>20220</v>
      </c>
      <c r="E9198" s="26" t="s">
        <v>3005</v>
      </c>
      <c r="F9198" s="25" t="s">
        <v>91</v>
      </c>
      <c r="G9198" s="69">
        <v>1.524</v>
      </c>
      <c r="H9198" s="25" t="s">
        <v>61</v>
      </c>
      <c r="I9198" s="27" t="s">
        <v>3006</v>
      </c>
      <c r="J9198" s="69">
        <v>45.72</v>
      </c>
      <c r="K9198" s="6" t="s">
        <v>20221</v>
      </c>
      <c r="L9198" s="6" t="s">
        <v>95</v>
      </c>
      <c r="M9198" s="69">
        <v>30</v>
      </c>
      <c r="N9198" s="6" t="s">
        <v>59</v>
      </c>
      <c r="O9198" s="6" t="s">
        <v>19709</v>
      </c>
      <c r="R9198" s="91" t="str">
        <f t="shared" si="170"/>
        <v>S07D2246P005</v>
      </c>
      <c r="S9198" s="78">
        <f>VLOOKUP(I9198,品牌型号对应工厂型号!C:E,3,0)</f>
        <v>5</v>
      </c>
      <c r="T9198" s="76" t="str">
        <f>VLOOKUP(I9198,品牌型号对应工厂型号!C:I,7,0)</f>
        <v>142:EASL-70 1.5mil(S-70)</v>
      </c>
    </row>
    <row r="9199" spans="1:20">
      <c r="A9199" s="25">
        <v>43382</v>
      </c>
      <c r="B9199" s="25">
        <v>7.7675553240769659</v>
      </c>
      <c r="C9199" s="26" t="s">
        <v>20157</v>
      </c>
      <c r="D9199" s="25" t="s">
        <v>20222</v>
      </c>
      <c r="E9199" s="26" t="s">
        <v>3005</v>
      </c>
      <c r="F9199" s="25" t="s">
        <v>91</v>
      </c>
      <c r="G9199" s="69">
        <v>1.524</v>
      </c>
      <c r="H9199" s="25" t="s">
        <v>61</v>
      </c>
      <c r="I9199" s="27" t="s">
        <v>3006</v>
      </c>
      <c r="J9199" s="69">
        <v>45.72</v>
      </c>
      <c r="K9199" s="6" t="s">
        <v>20223</v>
      </c>
      <c r="L9199" s="6" t="s">
        <v>95</v>
      </c>
      <c r="M9199" s="69">
        <v>30</v>
      </c>
      <c r="N9199" s="6" t="s">
        <v>59</v>
      </c>
      <c r="O9199" s="6" t="s">
        <v>19709</v>
      </c>
      <c r="R9199" s="91" t="str">
        <f t="shared" si="170"/>
        <v>S07D2246P008</v>
      </c>
      <c r="S9199" s="78">
        <f>VLOOKUP(I9199,品牌型号对应工厂型号!C:E,3,0)</f>
        <v>5</v>
      </c>
      <c r="T9199" s="76" t="str">
        <f>VLOOKUP(I9199,品牌型号对应工厂型号!C:I,7,0)</f>
        <v>142:EASL-70 1.5mil(S-70)</v>
      </c>
    </row>
    <row r="9200" spans="1:20">
      <c r="A9200" s="25">
        <v>43382</v>
      </c>
      <c r="B9200" s="25">
        <v>7.7675553240769659</v>
      </c>
      <c r="C9200" s="26" t="s">
        <v>20157</v>
      </c>
      <c r="D9200" s="25" t="s">
        <v>20224</v>
      </c>
      <c r="E9200" s="26" t="s">
        <v>3005</v>
      </c>
      <c r="F9200" s="25" t="s">
        <v>91</v>
      </c>
      <c r="G9200" s="69">
        <v>1.524</v>
      </c>
      <c r="H9200" s="25" t="s">
        <v>61</v>
      </c>
      <c r="I9200" s="27" t="s">
        <v>3006</v>
      </c>
      <c r="J9200" s="69">
        <v>45.72</v>
      </c>
      <c r="K9200" s="6" t="s">
        <v>20225</v>
      </c>
      <c r="L9200" s="6" t="s">
        <v>95</v>
      </c>
      <c r="M9200" s="69">
        <v>30</v>
      </c>
      <c r="N9200" s="6" t="s">
        <v>59</v>
      </c>
      <c r="O9200" s="6" t="s">
        <v>19709</v>
      </c>
      <c r="R9200" s="91" t="str">
        <f t="shared" si="170"/>
        <v>S07D2246P007</v>
      </c>
      <c r="S9200" s="78">
        <f>VLOOKUP(I9200,品牌型号对应工厂型号!C:E,3,0)</f>
        <v>5</v>
      </c>
      <c r="T9200" s="76" t="str">
        <f>VLOOKUP(I9200,品牌型号对应工厂型号!C:I,7,0)</f>
        <v>142:EASL-70 1.5mil(S-70)</v>
      </c>
    </row>
    <row r="9201" spans="1:20">
      <c r="A9201" s="25">
        <v>43382</v>
      </c>
      <c r="B9201" s="25">
        <v>7.7675553240769659</v>
      </c>
      <c r="C9201" s="26" t="s">
        <v>20157</v>
      </c>
      <c r="D9201" s="25" t="s">
        <v>20226</v>
      </c>
      <c r="E9201" s="26" t="s">
        <v>3005</v>
      </c>
      <c r="F9201" s="25" t="s">
        <v>91</v>
      </c>
      <c r="G9201" s="69">
        <v>1.524</v>
      </c>
      <c r="H9201" s="25" t="s">
        <v>61</v>
      </c>
      <c r="I9201" s="27" t="s">
        <v>3006</v>
      </c>
      <c r="J9201" s="69">
        <v>45.72</v>
      </c>
      <c r="K9201" s="6" t="s">
        <v>20227</v>
      </c>
      <c r="L9201" s="6" t="s">
        <v>95</v>
      </c>
      <c r="M9201" s="69">
        <v>30</v>
      </c>
      <c r="N9201" s="6" t="s">
        <v>59</v>
      </c>
      <c r="O9201" s="6" t="s">
        <v>19709</v>
      </c>
      <c r="R9201" s="91" t="str">
        <f t="shared" si="170"/>
        <v>S07D2246P011</v>
      </c>
      <c r="S9201" s="78">
        <f>VLOOKUP(I9201,品牌型号对应工厂型号!C:E,3,0)</f>
        <v>5</v>
      </c>
      <c r="T9201" s="76" t="str">
        <f>VLOOKUP(I9201,品牌型号对应工厂型号!C:I,7,0)</f>
        <v>142:EASL-70 1.5mil(S-70)</v>
      </c>
    </row>
    <row r="9202" spans="1:20">
      <c r="A9202" s="25">
        <v>43382</v>
      </c>
      <c r="B9202" s="25">
        <v>7.7675553240769659</v>
      </c>
      <c r="C9202" s="26" t="s">
        <v>20157</v>
      </c>
      <c r="D9202" s="25" t="s">
        <v>20228</v>
      </c>
      <c r="E9202" s="26" t="s">
        <v>3005</v>
      </c>
      <c r="F9202" s="25" t="s">
        <v>91</v>
      </c>
      <c r="G9202" s="69">
        <v>1.524</v>
      </c>
      <c r="H9202" s="25" t="s">
        <v>61</v>
      </c>
      <c r="I9202" s="27" t="s">
        <v>3006</v>
      </c>
      <c r="J9202" s="69">
        <v>45.72</v>
      </c>
      <c r="K9202" s="6" t="s">
        <v>20229</v>
      </c>
      <c r="L9202" s="6" t="s">
        <v>95</v>
      </c>
      <c r="M9202" s="69">
        <v>30</v>
      </c>
      <c r="N9202" s="6" t="s">
        <v>59</v>
      </c>
      <c r="O9202" s="6" t="s">
        <v>19709</v>
      </c>
      <c r="R9202" s="91" t="str">
        <f t="shared" si="170"/>
        <v>S07D2246P010</v>
      </c>
      <c r="S9202" s="78">
        <f>VLOOKUP(I9202,品牌型号对应工厂型号!C:E,3,0)</f>
        <v>5</v>
      </c>
      <c r="T9202" s="76" t="str">
        <f>VLOOKUP(I9202,品牌型号对应工厂型号!C:I,7,0)</f>
        <v>142:EASL-70 1.5mil(S-70)</v>
      </c>
    </row>
    <row r="9203" spans="1:20">
      <c r="A9203" s="25">
        <v>43382</v>
      </c>
      <c r="B9203" s="25">
        <v>7.7675553240769659</v>
      </c>
      <c r="C9203" s="26" t="s">
        <v>20157</v>
      </c>
      <c r="D9203" s="25" t="s">
        <v>20230</v>
      </c>
      <c r="E9203" s="26" t="s">
        <v>3005</v>
      </c>
      <c r="F9203" s="25" t="s">
        <v>91</v>
      </c>
      <c r="G9203" s="69">
        <v>1.524</v>
      </c>
      <c r="H9203" s="25" t="s">
        <v>61</v>
      </c>
      <c r="I9203" s="27" t="s">
        <v>3006</v>
      </c>
      <c r="J9203" s="69">
        <v>45.72</v>
      </c>
      <c r="K9203" s="6" t="s">
        <v>20231</v>
      </c>
      <c r="L9203" s="6" t="s">
        <v>95</v>
      </c>
      <c r="M9203" s="69">
        <v>30</v>
      </c>
      <c r="N9203" s="6" t="s">
        <v>59</v>
      </c>
      <c r="O9203" s="6" t="s">
        <v>19709</v>
      </c>
      <c r="R9203" s="91" t="str">
        <f t="shared" si="170"/>
        <v>S07D2246P014</v>
      </c>
      <c r="S9203" s="78">
        <f>VLOOKUP(I9203,品牌型号对应工厂型号!C:E,3,0)</f>
        <v>5</v>
      </c>
      <c r="T9203" s="76" t="str">
        <f>VLOOKUP(I9203,品牌型号对应工厂型号!C:I,7,0)</f>
        <v>142:EASL-70 1.5mil(S-70)</v>
      </c>
    </row>
    <row r="9204" spans="1:20">
      <c r="A9204" s="25">
        <v>43382</v>
      </c>
      <c r="B9204" s="25">
        <v>7.7675553240769659</v>
      </c>
      <c r="C9204" s="26" t="s">
        <v>20157</v>
      </c>
      <c r="D9204" s="25" t="s">
        <v>20232</v>
      </c>
      <c r="E9204" s="26" t="s">
        <v>3005</v>
      </c>
      <c r="F9204" s="25" t="s">
        <v>91</v>
      </c>
      <c r="G9204" s="69">
        <v>1.524</v>
      </c>
      <c r="H9204" s="25" t="s">
        <v>61</v>
      </c>
      <c r="I9204" s="27" t="s">
        <v>3006</v>
      </c>
      <c r="J9204" s="69">
        <v>45.72</v>
      </c>
      <c r="K9204" s="6" t="s">
        <v>20233</v>
      </c>
      <c r="L9204" s="6" t="s">
        <v>95</v>
      </c>
      <c r="M9204" s="69">
        <v>30</v>
      </c>
      <c r="N9204" s="6" t="s">
        <v>59</v>
      </c>
      <c r="O9204" s="6" t="s">
        <v>19709</v>
      </c>
      <c r="R9204" s="91" t="str">
        <f t="shared" si="170"/>
        <v>S07D2246P013</v>
      </c>
      <c r="S9204" s="78">
        <f>VLOOKUP(I9204,品牌型号对应工厂型号!C:E,3,0)</f>
        <v>5</v>
      </c>
      <c r="T9204" s="76" t="str">
        <f>VLOOKUP(I9204,品牌型号对应工厂型号!C:I,7,0)</f>
        <v>142:EASL-70 1.5mil(S-70)</v>
      </c>
    </row>
    <row r="9205" spans="1:20">
      <c r="A9205" s="25">
        <v>43382</v>
      </c>
      <c r="B9205" s="25">
        <v>7.7675553240769659</v>
      </c>
      <c r="C9205" s="26" t="s">
        <v>20157</v>
      </c>
      <c r="D9205" s="25" t="s">
        <v>4919</v>
      </c>
      <c r="E9205" s="26" t="s">
        <v>7907</v>
      </c>
      <c r="F9205" s="25" t="s">
        <v>4877</v>
      </c>
      <c r="G9205" s="69">
        <v>1.524</v>
      </c>
      <c r="H9205" s="25" t="s">
        <v>2165</v>
      </c>
      <c r="I9205" s="27" t="s">
        <v>120</v>
      </c>
      <c r="J9205" s="69">
        <v>22.86</v>
      </c>
      <c r="K9205" s="6" t="s">
        <v>4920</v>
      </c>
      <c r="L9205" s="6" t="s">
        <v>95</v>
      </c>
      <c r="M9205" s="69">
        <v>15</v>
      </c>
      <c r="N9205" s="6" t="s">
        <v>59</v>
      </c>
      <c r="O9205" s="6" t="s">
        <v>19709</v>
      </c>
      <c r="R9205" s="91" t="str">
        <f t="shared" si="170"/>
        <v>B08D2494P001R037</v>
      </c>
      <c r="S9205" s="78">
        <f>VLOOKUP(I9205,品牌型号对应工厂型号!C:E,3,0)</f>
        <v>10</v>
      </c>
      <c r="T9205" s="76" t="str">
        <f>VLOOKUP(I9205,品牌型号对应工厂型号!C:I,7,0)</f>
        <v>156:EXGR-70 2.0mil（C-75）</v>
      </c>
    </row>
    <row r="9206" spans="1:20">
      <c r="A9206" s="25">
        <v>43382</v>
      </c>
      <c r="B9206" s="25">
        <v>7.7675553240769659</v>
      </c>
      <c r="C9206" s="26" t="s">
        <v>20157</v>
      </c>
      <c r="D9206" s="25" t="s">
        <v>20234</v>
      </c>
      <c r="E9206" s="26" t="s">
        <v>3121</v>
      </c>
      <c r="F9206" s="25" t="s">
        <v>91</v>
      </c>
      <c r="G9206" s="69">
        <v>1.524</v>
      </c>
      <c r="H9206" s="25" t="s">
        <v>60</v>
      </c>
      <c r="I9206" s="27" t="s">
        <v>3122</v>
      </c>
      <c r="J9206" s="69">
        <v>45.72</v>
      </c>
      <c r="K9206" s="6" t="s">
        <v>20235</v>
      </c>
      <c r="L9206" s="6" t="s">
        <v>95</v>
      </c>
      <c r="M9206" s="69">
        <v>30</v>
      </c>
      <c r="N9206" s="6" t="s">
        <v>59</v>
      </c>
      <c r="O9206" s="6" t="s">
        <v>19709</v>
      </c>
      <c r="R9206" s="91" t="str">
        <f t="shared" si="170"/>
        <v>S07D3034P036</v>
      </c>
      <c r="S9206" s="78">
        <f>VLOOKUP(I9206,品牌型号对应工厂型号!C:E,3,0)</f>
        <v>5</v>
      </c>
      <c r="T9206" s="76" t="str">
        <f>VLOOKUP(I9206,品牌型号对应工厂型号!C:I,7,0)</f>
        <v>141:DABL-25 1.5mil(S-20)</v>
      </c>
    </row>
    <row r="9207" spans="1:20">
      <c r="A9207" s="25">
        <v>43382</v>
      </c>
      <c r="B9207" s="25">
        <v>7.7675553240769659</v>
      </c>
      <c r="C9207" s="26" t="s">
        <v>20157</v>
      </c>
      <c r="D9207" s="25" t="s">
        <v>20236</v>
      </c>
      <c r="E9207" s="26" t="s">
        <v>3121</v>
      </c>
      <c r="F9207" s="25" t="s">
        <v>91</v>
      </c>
      <c r="G9207" s="69">
        <v>1.524</v>
      </c>
      <c r="H9207" s="25" t="s">
        <v>60</v>
      </c>
      <c r="I9207" s="27" t="s">
        <v>3122</v>
      </c>
      <c r="J9207" s="69">
        <v>45.72</v>
      </c>
      <c r="K9207" s="6" t="s">
        <v>20237</v>
      </c>
      <c r="L9207" s="6" t="s">
        <v>95</v>
      </c>
      <c r="M9207" s="69">
        <v>30</v>
      </c>
      <c r="N9207" s="6" t="s">
        <v>59</v>
      </c>
      <c r="O9207" s="6" t="s">
        <v>19709</v>
      </c>
      <c r="R9207" s="91" t="str">
        <f t="shared" si="170"/>
        <v>S07N3035P029</v>
      </c>
      <c r="S9207" s="78">
        <f>VLOOKUP(I9207,品牌型号对应工厂型号!C:E,3,0)</f>
        <v>5</v>
      </c>
      <c r="T9207" s="76" t="str">
        <f>VLOOKUP(I9207,品牌型号对应工厂型号!C:I,7,0)</f>
        <v>141:DABL-25 1.5mil(S-20)</v>
      </c>
    </row>
    <row r="9208" spans="1:20">
      <c r="A9208" s="25">
        <v>43382</v>
      </c>
      <c r="B9208" s="25">
        <v>7.7675553240769659</v>
      </c>
      <c r="C9208" s="26" t="s">
        <v>20157</v>
      </c>
      <c r="D9208" s="25" t="s">
        <v>20238</v>
      </c>
      <c r="E9208" s="26" t="s">
        <v>3121</v>
      </c>
      <c r="F9208" s="25" t="s">
        <v>91</v>
      </c>
      <c r="G9208" s="69">
        <v>1.524</v>
      </c>
      <c r="H9208" s="25" t="s">
        <v>60</v>
      </c>
      <c r="I9208" s="27" t="s">
        <v>3122</v>
      </c>
      <c r="J9208" s="69">
        <v>45.72</v>
      </c>
      <c r="K9208" s="6" t="s">
        <v>20239</v>
      </c>
      <c r="L9208" s="6" t="s">
        <v>95</v>
      </c>
      <c r="M9208" s="69">
        <v>30</v>
      </c>
      <c r="N9208" s="6" t="s">
        <v>59</v>
      </c>
      <c r="O9208" s="6" t="s">
        <v>19709</v>
      </c>
      <c r="R9208" s="91" t="str">
        <f t="shared" si="170"/>
        <v>S07N3035P037</v>
      </c>
      <c r="S9208" s="78">
        <f>VLOOKUP(I9208,品牌型号对应工厂型号!C:E,3,0)</f>
        <v>5</v>
      </c>
      <c r="T9208" s="76" t="str">
        <f>VLOOKUP(I9208,品牌型号对应工厂型号!C:I,7,0)</f>
        <v>141:DABL-25 1.5mil(S-20)</v>
      </c>
    </row>
    <row r="9209" spans="1:20">
      <c r="A9209" s="25">
        <v>43382</v>
      </c>
      <c r="B9209" s="25">
        <v>7.7675553240769659</v>
      </c>
      <c r="C9209" s="26" t="s">
        <v>20157</v>
      </c>
      <c r="D9209" s="25" t="s">
        <v>20240</v>
      </c>
      <c r="E9209" s="26" t="s">
        <v>3121</v>
      </c>
      <c r="F9209" s="25" t="s">
        <v>91</v>
      </c>
      <c r="G9209" s="69">
        <v>1.524</v>
      </c>
      <c r="H9209" s="25" t="s">
        <v>60</v>
      </c>
      <c r="I9209" s="27" t="s">
        <v>3122</v>
      </c>
      <c r="J9209" s="69">
        <v>45.72</v>
      </c>
      <c r="K9209" s="6" t="s">
        <v>20241</v>
      </c>
      <c r="L9209" s="6" t="s">
        <v>95</v>
      </c>
      <c r="M9209" s="69">
        <v>30</v>
      </c>
      <c r="N9209" s="6" t="s">
        <v>59</v>
      </c>
      <c r="O9209" s="6" t="s">
        <v>19709</v>
      </c>
      <c r="R9209" s="91" t="str">
        <f t="shared" si="170"/>
        <v>S04N3464P036</v>
      </c>
      <c r="S9209" s="78">
        <f>VLOOKUP(I9209,品牌型号对应工厂型号!C:E,3,0)</f>
        <v>5</v>
      </c>
      <c r="T9209" s="76" t="str">
        <f>VLOOKUP(I9209,品牌型号对应工厂型号!C:I,7,0)</f>
        <v>141:DABL-25 1.5mil(S-20)</v>
      </c>
    </row>
    <row r="9210" spans="1:20">
      <c r="A9210" s="25">
        <v>43382</v>
      </c>
      <c r="B9210" s="25">
        <v>7.7675553240769659</v>
      </c>
      <c r="C9210" s="26" t="s">
        <v>20157</v>
      </c>
      <c r="D9210" s="25" t="s">
        <v>20242</v>
      </c>
      <c r="E9210" s="26" t="s">
        <v>3121</v>
      </c>
      <c r="F9210" s="25" t="s">
        <v>91</v>
      </c>
      <c r="G9210" s="69">
        <v>1.524</v>
      </c>
      <c r="H9210" s="25" t="s">
        <v>60</v>
      </c>
      <c r="I9210" s="27" t="s">
        <v>3122</v>
      </c>
      <c r="J9210" s="69">
        <v>45.72</v>
      </c>
      <c r="K9210" s="6" t="s">
        <v>20243</v>
      </c>
      <c r="L9210" s="6" t="s">
        <v>95</v>
      </c>
      <c r="M9210" s="69">
        <v>30</v>
      </c>
      <c r="N9210" s="6" t="s">
        <v>59</v>
      </c>
      <c r="O9210" s="6" t="s">
        <v>19709</v>
      </c>
      <c r="R9210" s="91" t="str">
        <f t="shared" ref="R9210:R9273" si="171">K9210</f>
        <v>S07N3035P045</v>
      </c>
      <c r="S9210" s="78">
        <f>VLOOKUP(I9210,品牌型号对应工厂型号!C:E,3,0)</f>
        <v>5</v>
      </c>
      <c r="T9210" s="76" t="str">
        <f>VLOOKUP(I9210,品牌型号对应工厂型号!C:I,7,0)</f>
        <v>141:DABL-25 1.5mil(S-20)</v>
      </c>
    </row>
    <row r="9211" spans="1:20">
      <c r="A9211" s="25">
        <v>43382</v>
      </c>
      <c r="B9211" s="25">
        <v>7.7675553240769659</v>
      </c>
      <c r="C9211" s="26" t="s">
        <v>20157</v>
      </c>
      <c r="D9211" s="25" t="s">
        <v>20244</v>
      </c>
      <c r="E9211" s="26" t="s">
        <v>3121</v>
      </c>
      <c r="F9211" s="25" t="s">
        <v>91</v>
      </c>
      <c r="G9211" s="69">
        <v>1.524</v>
      </c>
      <c r="H9211" s="25" t="s">
        <v>60</v>
      </c>
      <c r="I9211" s="27" t="s">
        <v>3122</v>
      </c>
      <c r="J9211" s="69">
        <v>45.72</v>
      </c>
      <c r="K9211" s="6" t="s">
        <v>20245</v>
      </c>
      <c r="L9211" s="6" t="s">
        <v>95</v>
      </c>
      <c r="M9211" s="69">
        <v>30</v>
      </c>
      <c r="N9211" s="6" t="s">
        <v>59</v>
      </c>
      <c r="O9211" s="6" t="s">
        <v>19709</v>
      </c>
      <c r="R9211" s="91" t="str">
        <f t="shared" si="171"/>
        <v>S07N3035P032</v>
      </c>
      <c r="S9211" s="78">
        <f>VLOOKUP(I9211,品牌型号对应工厂型号!C:E,3,0)</f>
        <v>5</v>
      </c>
      <c r="T9211" s="76" t="str">
        <f>VLOOKUP(I9211,品牌型号对应工厂型号!C:I,7,0)</f>
        <v>141:DABL-25 1.5mil(S-20)</v>
      </c>
    </row>
    <row r="9212" spans="1:20">
      <c r="A9212" s="25">
        <v>43382</v>
      </c>
      <c r="B9212" s="25">
        <v>7.7675553240769659</v>
      </c>
      <c r="C9212" s="26" t="s">
        <v>20157</v>
      </c>
      <c r="D9212" s="25" t="s">
        <v>4921</v>
      </c>
      <c r="E9212" s="26" t="s">
        <v>7907</v>
      </c>
      <c r="F9212" s="25" t="s">
        <v>4877</v>
      </c>
      <c r="G9212" s="69">
        <v>1.524</v>
      </c>
      <c r="H9212" s="25" t="s">
        <v>2165</v>
      </c>
      <c r="I9212" s="27" t="s">
        <v>120</v>
      </c>
      <c r="J9212" s="69">
        <v>22.86</v>
      </c>
      <c r="K9212" s="6" t="s">
        <v>4922</v>
      </c>
      <c r="L9212" s="6" t="s">
        <v>95</v>
      </c>
      <c r="M9212" s="69">
        <v>15</v>
      </c>
      <c r="N9212" s="6" t="s">
        <v>59</v>
      </c>
      <c r="O9212" s="6" t="s">
        <v>19709</v>
      </c>
      <c r="R9212" s="91" t="str">
        <f t="shared" si="171"/>
        <v>B07D2358P003</v>
      </c>
      <c r="S9212" s="78">
        <f>VLOOKUP(I9212,品牌型号对应工厂型号!C:E,3,0)</f>
        <v>10</v>
      </c>
      <c r="T9212" s="76" t="str">
        <f>VLOOKUP(I9212,品牌型号对应工厂型号!C:I,7,0)</f>
        <v>156:EXGR-70 2.0mil（C-75）</v>
      </c>
    </row>
    <row r="9213" spans="1:20">
      <c r="A9213" s="25">
        <v>43382</v>
      </c>
      <c r="B9213" s="25">
        <v>7.7675553240769659</v>
      </c>
      <c r="C9213" s="26" t="s">
        <v>20157</v>
      </c>
      <c r="D9213" s="25" t="s">
        <v>20246</v>
      </c>
      <c r="E9213" s="26" t="s">
        <v>3121</v>
      </c>
      <c r="F9213" s="25" t="s">
        <v>91</v>
      </c>
      <c r="G9213" s="69">
        <v>1.524</v>
      </c>
      <c r="H9213" s="25" t="s">
        <v>60</v>
      </c>
      <c r="I9213" s="27" t="s">
        <v>3122</v>
      </c>
      <c r="J9213" s="69">
        <v>45.72</v>
      </c>
      <c r="K9213" s="6" t="s">
        <v>20247</v>
      </c>
      <c r="L9213" s="6" t="s">
        <v>95</v>
      </c>
      <c r="M9213" s="69">
        <v>30</v>
      </c>
      <c r="N9213" s="6" t="s">
        <v>59</v>
      </c>
      <c r="O9213" s="6" t="s">
        <v>19709</v>
      </c>
      <c r="R9213" s="91" t="str">
        <f t="shared" si="171"/>
        <v>S07D3034P029</v>
      </c>
      <c r="S9213" s="78">
        <f>VLOOKUP(I9213,品牌型号对应工厂型号!C:E,3,0)</f>
        <v>5</v>
      </c>
      <c r="T9213" s="76" t="str">
        <f>VLOOKUP(I9213,品牌型号对应工厂型号!C:I,7,0)</f>
        <v>141:DABL-25 1.5mil(S-20)</v>
      </c>
    </row>
    <row r="9214" spans="1:20">
      <c r="A9214" s="25">
        <v>43382</v>
      </c>
      <c r="B9214" s="25">
        <v>7.7675553240769659</v>
      </c>
      <c r="C9214" s="26" t="s">
        <v>20157</v>
      </c>
      <c r="D9214" s="25" t="s">
        <v>20248</v>
      </c>
      <c r="E9214" s="26" t="s">
        <v>3121</v>
      </c>
      <c r="F9214" s="25" t="s">
        <v>91</v>
      </c>
      <c r="G9214" s="69">
        <v>1.524</v>
      </c>
      <c r="H9214" s="25" t="s">
        <v>60</v>
      </c>
      <c r="I9214" s="27" t="s">
        <v>3122</v>
      </c>
      <c r="J9214" s="69">
        <v>45.72</v>
      </c>
      <c r="K9214" s="6" t="s">
        <v>20249</v>
      </c>
      <c r="L9214" s="6" t="s">
        <v>95</v>
      </c>
      <c r="M9214" s="69">
        <v>30</v>
      </c>
      <c r="N9214" s="6" t="s">
        <v>59</v>
      </c>
      <c r="O9214" s="6" t="s">
        <v>19709</v>
      </c>
      <c r="R9214" s="91" t="str">
        <f t="shared" si="171"/>
        <v>S07D3034P030</v>
      </c>
      <c r="S9214" s="78">
        <f>VLOOKUP(I9214,品牌型号对应工厂型号!C:E,3,0)</f>
        <v>5</v>
      </c>
      <c r="T9214" s="76" t="str">
        <f>VLOOKUP(I9214,品牌型号对应工厂型号!C:I,7,0)</f>
        <v>141:DABL-25 1.5mil(S-20)</v>
      </c>
    </row>
    <row r="9215" spans="1:20">
      <c r="A9215" s="25">
        <v>43382</v>
      </c>
      <c r="B9215" s="25">
        <v>7.7675553240769659</v>
      </c>
      <c r="C9215" s="26" t="s">
        <v>20157</v>
      </c>
      <c r="D9215" s="25" t="s">
        <v>20250</v>
      </c>
      <c r="E9215" s="26" t="s">
        <v>3121</v>
      </c>
      <c r="F9215" s="25" t="s">
        <v>91</v>
      </c>
      <c r="G9215" s="69">
        <v>1.524</v>
      </c>
      <c r="H9215" s="25" t="s">
        <v>60</v>
      </c>
      <c r="I9215" s="27" t="s">
        <v>3122</v>
      </c>
      <c r="J9215" s="69">
        <v>45.72</v>
      </c>
      <c r="K9215" s="6" t="s">
        <v>20251</v>
      </c>
      <c r="L9215" s="6" t="s">
        <v>95</v>
      </c>
      <c r="M9215" s="69">
        <v>30</v>
      </c>
      <c r="N9215" s="6" t="s">
        <v>59</v>
      </c>
      <c r="O9215" s="6" t="s">
        <v>19709</v>
      </c>
      <c r="R9215" s="91" t="str">
        <f t="shared" si="171"/>
        <v>S07D3034P031</v>
      </c>
      <c r="S9215" s="78">
        <f>VLOOKUP(I9215,品牌型号对应工厂型号!C:E,3,0)</f>
        <v>5</v>
      </c>
      <c r="T9215" s="76" t="str">
        <f>VLOOKUP(I9215,品牌型号对应工厂型号!C:I,7,0)</f>
        <v>141:DABL-25 1.5mil(S-20)</v>
      </c>
    </row>
    <row r="9216" spans="1:20">
      <c r="A9216" s="25">
        <v>43382</v>
      </c>
      <c r="B9216" s="25">
        <v>7.7675553240769659</v>
      </c>
      <c r="C9216" s="26" t="s">
        <v>20157</v>
      </c>
      <c r="D9216" s="25" t="s">
        <v>20252</v>
      </c>
      <c r="E9216" s="26" t="s">
        <v>3121</v>
      </c>
      <c r="F9216" s="25" t="s">
        <v>91</v>
      </c>
      <c r="G9216" s="69">
        <v>1.524</v>
      </c>
      <c r="H9216" s="25" t="s">
        <v>60</v>
      </c>
      <c r="I9216" s="27" t="s">
        <v>3122</v>
      </c>
      <c r="J9216" s="69">
        <v>45.72</v>
      </c>
      <c r="K9216" s="6" t="s">
        <v>20253</v>
      </c>
      <c r="L9216" s="6" t="s">
        <v>95</v>
      </c>
      <c r="M9216" s="69">
        <v>30</v>
      </c>
      <c r="N9216" s="6" t="s">
        <v>59</v>
      </c>
      <c r="O9216" s="6" t="s">
        <v>19709</v>
      </c>
      <c r="R9216" s="91" t="str">
        <f t="shared" si="171"/>
        <v>S07D3034P032</v>
      </c>
      <c r="S9216" s="78">
        <f>VLOOKUP(I9216,品牌型号对应工厂型号!C:E,3,0)</f>
        <v>5</v>
      </c>
      <c r="T9216" s="76" t="str">
        <f>VLOOKUP(I9216,品牌型号对应工厂型号!C:I,7,0)</f>
        <v>141:DABL-25 1.5mil(S-20)</v>
      </c>
    </row>
    <row r="9217" spans="1:20">
      <c r="A9217" s="25">
        <v>43382</v>
      </c>
      <c r="B9217" s="25">
        <v>7.7675553240769659</v>
      </c>
      <c r="C9217" s="26" t="s">
        <v>20157</v>
      </c>
      <c r="D9217" s="25" t="s">
        <v>20254</v>
      </c>
      <c r="E9217" s="26" t="s">
        <v>3121</v>
      </c>
      <c r="F9217" s="25" t="s">
        <v>91</v>
      </c>
      <c r="G9217" s="69">
        <v>1.524</v>
      </c>
      <c r="H9217" s="25" t="s">
        <v>60</v>
      </c>
      <c r="I9217" s="27" t="s">
        <v>3122</v>
      </c>
      <c r="J9217" s="69">
        <v>45.72</v>
      </c>
      <c r="K9217" s="6" t="s">
        <v>20255</v>
      </c>
      <c r="L9217" s="6" t="s">
        <v>95</v>
      </c>
      <c r="M9217" s="69">
        <v>30</v>
      </c>
      <c r="N9217" s="6" t="s">
        <v>59</v>
      </c>
      <c r="O9217" s="6" t="s">
        <v>19709</v>
      </c>
      <c r="R9217" s="91" t="str">
        <f t="shared" si="171"/>
        <v>S07D3034P033</v>
      </c>
      <c r="S9217" s="78">
        <f>VLOOKUP(I9217,品牌型号对应工厂型号!C:E,3,0)</f>
        <v>5</v>
      </c>
      <c r="T9217" s="76" t="str">
        <f>VLOOKUP(I9217,品牌型号对应工厂型号!C:I,7,0)</f>
        <v>141:DABL-25 1.5mil(S-20)</v>
      </c>
    </row>
    <row r="9218" spans="1:20">
      <c r="A9218" s="25">
        <v>43382</v>
      </c>
      <c r="B9218" s="25">
        <v>7.7675553240769659</v>
      </c>
      <c r="C9218" s="26" t="s">
        <v>20157</v>
      </c>
      <c r="D9218" s="25" t="s">
        <v>20256</v>
      </c>
      <c r="E9218" s="26" t="s">
        <v>3121</v>
      </c>
      <c r="F9218" s="25" t="s">
        <v>91</v>
      </c>
      <c r="G9218" s="69">
        <v>1.524</v>
      </c>
      <c r="H9218" s="25" t="s">
        <v>60</v>
      </c>
      <c r="I9218" s="27" t="s">
        <v>3122</v>
      </c>
      <c r="J9218" s="69">
        <v>45.72</v>
      </c>
      <c r="K9218" s="6" t="s">
        <v>20257</v>
      </c>
      <c r="L9218" s="6" t="s">
        <v>95</v>
      </c>
      <c r="M9218" s="69">
        <v>30</v>
      </c>
      <c r="N9218" s="6" t="s">
        <v>59</v>
      </c>
      <c r="O9218" s="6" t="s">
        <v>19709</v>
      </c>
      <c r="R9218" s="91" t="str">
        <f t="shared" si="171"/>
        <v>S07D3034P034</v>
      </c>
      <c r="S9218" s="78">
        <f>VLOOKUP(I9218,品牌型号对应工厂型号!C:E,3,0)</f>
        <v>5</v>
      </c>
      <c r="T9218" s="76" t="str">
        <f>VLOOKUP(I9218,品牌型号对应工厂型号!C:I,7,0)</f>
        <v>141:DABL-25 1.5mil(S-20)</v>
      </c>
    </row>
    <row r="9219" spans="1:20">
      <c r="A9219" s="25">
        <v>43382</v>
      </c>
      <c r="B9219" s="25">
        <v>7.7675553240769659</v>
      </c>
      <c r="C9219" s="26" t="s">
        <v>20157</v>
      </c>
      <c r="D9219" s="25" t="s">
        <v>20258</v>
      </c>
      <c r="E9219" s="26" t="s">
        <v>3121</v>
      </c>
      <c r="F9219" s="25" t="s">
        <v>91</v>
      </c>
      <c r="G9219" s="69">
        <v>1.524</v>
      </c>
      <c r="H9219" s="25" t="s">
        <v>60</v>
      </c>
      <c r="I9219" s="27" t="s">
        <v>3122</v>
      </c>
      <c r="J9219" s="69">
        <v>45.72</v>
      </c>
      <c r="K9219" s="6" t="s">
        <v>20259</v>
      </c>
      <c r="L9219" s="6" t="s">
        <v>95</v>
      </c>
      <c r="M9219" s="69">
        <v>30</v>
      </c>
      <c r="N9219" s="6" t="s">
        <v>59</v>
      </c>
      <c r="O9219" s="6" t="s">
        <v>19709</v>
      </c>
      <c r="R9219" s="91" t="str">
        <f t="shared" si="171"/>
        <v>S07D3034P035</v>
      </c>
      <c r="S9219" s="78">
        <f>VLOOKUP(I9219,品牌型号对应工厂型号!C:E,3,0)</f>
        <v>5</v>
      </c>
      <c r="T9219" s="76" t="str">
        <f>VLOOKUP(I9219,品牌型号对应工厂型号!C:I,7,0)</f>
        <v>141:DABL-25 1.5mil(S-20)</v>
      </c>
    </row>
    <row r="9220" spans="1:20">
      <c r="A9220" s="25">
        <v>43382</v>
      </c>
      <c r="B9220" s="25">
        <v>7.7675553240769659</v>
      </c>
      <c r="C9220" s="26" t="s">
        <v>20157</v>
      </c>
      <c r="D9220" s="25" t="s">
        <v>20260</v>
      </c>
      <c r="E9220" s="26" t="s">
        <v>3121</v>
      </c>
      <c r="F9220" s="25" t="s">
        <v>91</v>
      </c>
      <c r="G9220" s="69">
        <v>1.524</v>
      </c>
      <c r="H9220" s="25" t="s">
        <v>60</v>
      </c>
      <c r="I9220" s="27" t="s">
        <v>3122</v>
      </c>
      <c r="J9220" s="69">
        <v>45.72</v>
      </c>
      <c r="K9220" s="6" t="s">
        <v>20261</v>
      </c>
      <c r="L9220" s="6" t="s">
        <v>95</v>
      </c>
      <c r="M9220" s="69">
        <v>30</v>
      </c>
      <c r="N9220" s="6" t="s">
        <v>59</v>
      </c>
      <c r="O9220" s="6" t="s">
        <v>19709</v>
      </c>
      <c r="R9220" s="91" t="str">
        <f t="shared" si="171"/>
        <v>S07D3034P022</v>
      </c>
      <c r="S9220" s="78">
        <f>VLOOKUP(I9220,品牌型号对应工厂型号!C:E,3,0)</f>
        <v>5</v>
      </c>
      <c r="T9220" s="76" t="str">
        <f>VLOOKUP(I9220,品牌型号对应工厂型号!C:I,7,0)</f>
        <v>141:DABL-25 1.5mil(S-20)</v>
      </c>
    </row>
    <row r="9221" spans="1:20">
      <c r="A9221" s="25">
        <v>43382</v>
      </c>
      <c r="B9221" s="25">
        <v>7.7675553240769659</v>
      </c>
      <c r="C9221" s="26" t="s">
        <v>20157</v>
      </c>
      <c r="D9221" s="25" t="s">
        <v>20262</v>
      </c>
      <c r="E9221" s="26" t="s">
        <v>3121</v>
      </c>
      <c r="F9221" s="25" t="s">
        <v>91</v>
      </c>
      <c r="G9221" s="69">
        <v>1.524</v>
      </c>
      <c r="H9221" s="25" t="s">
        <v>60</v>
      </c>
      <c r="I9221" s="27" t="s">
        <v>3122</v>
      </c>
      <c r="J9221" s="69">
        <v>45.72</v>
      </c>
      <c r="K9221" s="6" t="s">
        <v>20263</v>
      </c>
      <c r="L9221" s="6" t="s">
        <v>95</v>
      </c>
      <c r="M9221" s="69">
        <v>30</v>
      </c>
      <c r="N9221" s="6" t="s">
        <v>59</v>
      </c>
      <c r="O9221" s="6" t="s">
        <v>19709</v>
      </c>
      <c r="R9221" s="91" t="str">
        <f t="shared" si="171"/>
        <v>S07D3034P023</v>
      </c>
      <c r="S9221" s="78">
        <f>VLOOKUP(I9221,品牌型号对应工厂型号!C:E,3,0)</f>
        <v>5</v>
      </c>
      <c r="T9221" s="76" t="str">
        <f>VLOOKUP(I9221,品牌型号对应工厂型号!C:I,7,0)</f>
        <v>141:DABL-25 1.5mil(S-20)</v>
      </c>
    </row>
    <row r="9222" spans="1:20">
      <c r="A9222" s="25">
        <v>43382</v>
      </c>
      <c r="B9222" s="25">
        <v>7.7675553240769659</v>
      </c>
      <c r="C9222" s="26" t="s">
        <v>20157</v>
      </c>
      <c r="D9222" s="25" t="s">
        <v>20264</v>
      </c>
      <c r="E9222" s="26" t="s">
        <v>3121</v>
      </c>
      <c r="F9222" s="25" t="s">
        <v>91</v>
      </c>
      <c r="G9222" s="69">
        <v>1.524</v>
      </c>
      <c r="H9222" s="25" t="s">
        <v>60</v>
      </c>
      <c r="I9222" s="27" t="s">
        <v>3122</v>
      </c>
      <c r="J9222" s="69">
        <v>45.72</v>
      </c>
      <c r="K9222" s="6" t="s">
        <v>20265</v>
      </c>
      <c r="L9222" s="6" t="s">
        <v>95</v>
      </c>
      <c r="M9222" s="69">
        <v>30</v>
      </c>
      <c r="N9222" s="6" t="s">
        <v>59</v>
      </c>
      <c r="O9222" s="6" t="s">
        <v>19709</v>
      </c>
      <c r="R9222" s="91" t="str">
        <f t="shared" si="171"/>
        <v>S07D3034P024</v>
      </c>
      <c r="S9222" s="78">
        <f>VLOOKUP(I9222,品牌型号对应工厂型号!C:E,3,0)</f>
        <v>5</v>
      </c>
      <c r="T9222" s="76" t="str">
        <f>VLOOKUP(I9222,品牌型号对应工厂型号!C:I,7,0)</f>
        <v>141:DABL-25 1.5mil(S-20)</v>
      </c>
    </row>
    <row r="9223" spans="1:20">
      <c r="A9223" s="25">
        <v>43382</v>
      </c>
      <c r="B9223" s="25">
        <v>7.7675553240769659</v>
      </c>
      <c r="C9223" s="26" t="s">
        <v>20157</v>
      </c>
      <c r="D9223" s="25" t="s">
        <v>20266</v>
      </c>
      <c r="E9223" s="26" t="s">
        <v>3121</v>
      </c>
      <c r="F9223" s="25" t="s">
        <v>91</v>
      </c>
      <c r="G9223" s="69">
        <v>1.524</v>
      </c>
      <c r="H9223" s="25" t="s">
        <v>60</v>
      </c>
      <c r="I9223" s="27" t="s">
        <v>3122</v>
      </c>
      <c r="J9223" s="69">
        <v>45.72</v>
      </c>
      <c r="K9223" s="6" t="s">
        <v>20267</v>
      </c>
      <c r="L9223" s="6" t="s">
        <v>95</v>
      </c>
      <c r="M9223" s="69">
        <v>30</v>
      </c>
      <c r="N9223" s="6" t="s">
        <v>59</v>
      </c>
      <c r="O9223" s="6" t="s">
        <v>19709</v>
      </c>
      <c r="R9223" s="91" t="str">
        <f t="shared" si="171"/>
        <v>S07D3034P025</v>
      </c>
      <c r="S9223" s="78">
        <f>VLOOKUP(I9223,品牌型号对应工厂型号!C:E,3,0)</f>
        <v>5</v>
      </c>
      <c r="T9223" s="76" t="str">
        <f>VLOOKUP(I9223,品牌型号对应工厂型号!C:I,7,0)</f>
        <v>141:DABL-25 1.5mil(S-20)</v>
      </c>
    </row>
    <row r="9224" spans="1:20">
      <c r="A9224" s="25">
        <v>43382</v>
      </c>
      <c r="B9224" s="25">
        <v>7.7675553240769659</v>
      </c>
      <c r="C9224" s="26" t="s">
        <v>20157</v>
      </c>
      <c r="D9224" s="25" t="s">
        <v>20268</v>
      </c>
      <c r="E9224" s="26" t="s">
        <v>3121</v>
      </c>
      <c r="F9224" s="25" t="s">
        <v>91</v>
      </c>
      <c r="G9224" s="69">
        <v>1.524</v>
      </c>
      <c r="H9224" s="25" t="s">
        <v>60</v>
      </c>
      <c r="I9224" s="27" t="s">
        <v>3122</v>
      </c>
      <c r="J9224" s="69">
        <v>45.72</v>
      </c>
      <c r="K9224" s="6" t="s">
        <v>20269</v>
      </c>
      <c r="L9224" s="6" t="s">
        <v>95</v>
      </c>
      <c r="M9224" s="69">
        <v>30</v>
      </c>
      <c r="N9224" s="6" t="s">
        <v>59</v>
      </c>
      <c r="O9224" s="6" t="s">
        <v>19709</v>
      </c>
      <c r="R9224" s="91" t="str">
        <f t="shared" si="171"/>
        <v>S07D3034P026</v>
      </c>
      <c r="S9224" s="78">
        <f>VLOOKUP(I9224,品牌型号对应工厂型号!C:E,3,0)</f>
        <v>5</v>
      </c>
      <c r="T9224" s="76" t="str">
        <f>VLOOKUP(I9224,品牌型号对应工厂型号!C:I,7,0)</f>
        <v>141:DABL-25 1.5mil(S-20)</v>
      </c>
    </row>
    <row r="9225" spans="1:20">
      <c r="A9225" s="25">
        <v>43382</v>
      </c>
      <c r="B9225" s="25">
        <v>7.7675553240769659</v>
      </c>
      <c r="C9225" s="26" t="s">
        <v>20157</v>
      </c>
      <c r="D9225" s="25" t="s">
        <v>20270</v>
      </c>
      <c r="E9225" s="26" t="s">
        <v>3121</v>
      </c>
      <c r="F9225" s="25" t="s">
        <v>91</v>
      </c>
      <c r="G9225" s="69">
        <v>1.524</v>
      </c>
      <c r="H9225" s="25" t="s">
        <v>60</v>
      </c>
      <c r="I9225" s="27" t="s">
        <v>3122</v>
      </c>
      <c r="J9225" s="69">
        <v>45.72</v>
      </c>
      <c r="K9225" s="6" t="s">
        <v>20271</v>
      </c>
      <c r="L9225" s="6" t="s">
        <v>95</v>
      </c>
      <c r="M9225" s="69">
        <v>30</v>
      </c>
      <c r="N9225" s="6" t="s">
        <v>59</v>
      </c>
      <c r="O9225" s="6" t="s">
        <v>19709</v>
      </c>
      <c r="R9225" s="91" t="str">
        <f t="shared" si="171"/>
        <v>S07D3034P027</v>
      </c>
      <c r="S9225" s="78">
        <f>VLOOKUP(I9225,品牌型号对应工厂型号!C:E,3,0)</f>
        <v>5</v>
      </c>
      <c r="T9225" s="76" t="str">
        <f>VLOOKUP(I9225,品牌型号对应工厂型号!C:I,7,0)</f>
        <v>141:DABL-25 1.5mil(S-20)</v>
      </c>
    </row>
    <row r="9226" spans="1:20">
      <c r="A9226" s="25">
        <v>43382</v>
      </c>
      <c r="B9226" s="25">
        <v>7.7675553240769659</v>
      </c>
      <c r="C9226" s="26" t="s">
        <v>20157</v>
      </c>
      <c r="D9226" s="25" t="s">
        <v>20272</v>
      </c>
      <c r="E9226" s="26" t="s">
        <v>3121</v>
      </c>
      <c r="F9226" s="25" t="s">
        <v>91</v>
      </c>
      <c r="G9226" s="69">
        <v>1.524</v>
      </c>
      <c r="H9226" s="25" t="s">
        <v>60</v>
      </c>
      <c r="I9226" s="27" t="s">
        <v>3122</v>
      </c>
      <c r="J9226" s="69">
        <v>45.72</v>
      </c>
      <c r="K9226" s="6" t="s">
        <v>20273</v>
      </c>
      <c r="L9226" s="6" t="s">
        <v>95</v>
      </c>
      <c r="M9226" s="69">
        <v>30</v>
      </c>
      <c r="N9226" s="6" t="s">
        <v>59</v>
      </c>
      <c r="O9226" s="6" t="s">
        <v>19709</v>
      </c>
      <c r="R9226" s="91" t="str">
        <f t="shared" si="171"/>
        <v>S07D3034P028</v>
      </c>
      <c r="S9226" s="78">
        <f>VLOOKUP(I9226,品牌型号对应工厂型号!C:E,3,0)</f>
        <v>5</v>
      </c>
      <c r="T9226" s="76" t="str">
        <f>VLOOKUP(I9226,品牌型号对应工厂型号!C:I,7,0)</f>
        <v>141:DABL-25 1.5mil(S-20)</v>
      </c>
    </row>
    <row r="9227" spans="1:20">
      <c r="A9227" s="25">
        <v>43382</v>
      </c>
      <c r="B9227" s="25">
        <v>7.7675553240769659</v>
      </c>
      <c r="C9227" s="26" t="s">
        <v>20157</v>
      </c>
      <c r="D9227" s="25" t="s">
        <v>20274</v>
      </c>
      <c r="E9227" s="26" t="s">
        <v>3121</v>
      </c>
      <c r="F9227" s="25" t="s">
        <v>91</v>
      </c>
      <c r="G9227" s="69">
        <v>1.524</v>
      </c>
      <c r="H9227" s="25" t="s">
        <v>60</v>
      </c>
      <c r="I9227" s="27" t="s">
        <v>3122</v>
      </c>
      <c r="J9227" s="69">
        <v>45.72</v>
      </c>
      <c r="K9227" s="6" t="s">
        <v>20275</v>
      </c>
      <c r="L9227" s="6" t="s">
        <v>95</v>
      </c>
      <c r="M9227" s="69">
        <v>30</v>
      </c>
      <c r="N9227" s="6" t="s">
        <v>59</v>
      </c>
      <c r="O9227" s="6" t="s">
        <v>19709</v>
      </c>
      <c r="R9227" s="91" t="str">
        <f t="shared" si="171"/>
        <v>S07D3034P015</v>
      </c>
      <c r="S9227" s="78">
        <f>VLOOKUP(I9227,品牌型号对应工厂型号!C:E,3,0)</f>
        <v>5</v>
      </c>
      <c r="T9227" s="76" t="str">
        <f>VLOOKUP(I9227,品牌型号对应工厂型号!C:I,7,0)</f>
        <v>141:DABL-25 1.5mil(S-20)</v>
      </c>
    </row>
    <row r="9228" spans="1:20">
      <c r="A9228" s="25">
        <v>43382</v>
      </c>
      <c r="B9228" s="25">
        <v>7.7675553240769659</v>
      </c>
      <c r="C9228" s="26" t="s">
        <v>20157</v>
      </c>
      <c r="D9228" s="25" t="s">
        <v>20276</v>
      </c>
      <c r="E9228" s="26" t="s">
        <v>3121</v>
      </c>
      <c r="F9228" s="25" t="s">
        <v>91</v>
      </c>
      <c r="G9228" s="69">
        <v>1.524</v>
      </c>
      <c r="H9228" s="25" t="s">
        <v>60</v>
      </c>
      <c r="I9228" s="27" t="s">
        <v>3122</v>
      </c>
      <c r="J9228" s="69">
        <v>45.72</v>
      </c>
      <c r="K9228" s="6" t="s">
        <v>20277</v>
      </c>
      <c r="L9228" s="6" t="s">
        <v>95</v>
      </c>
      <c r="M9228" s="69">
        <v>30</v>
      </c>
      <c r="N9228" s="6" t="s">
        <v>59</v>
      </c>
      <c r="O9228" s="6" t="s">
        <v>19709</v>
      </c>
      <c r="R9228" s="91" t="str">
        <f t="shared" si="171"/>
        <v>S07D3034P016</v>
      </c>
      <c r="S9228" s="78">
        <f>VLOOKUP(I9228,品牌型号对应工厂型号!C:E,3,0)</f>
        <v>5</v>
      </c>
      <c r="T9228" s="76" t="str">
        <f>VLOOKUP(I9228,品牌型号对应工厂型号!C:I,7,0)</f>
        <v>141:DABL-25 1.5mil(S-20)</v>
      </c>
    </row>
    <row r="9229" spans="1:20">
      <c r="A9229" s="25">
        <v>43382</v>
      </c>
      <c r="B9229" s="25">
        <v>7.7675553240769659</v>
      </c>
      <c r="C9229" s="26" t="s">
        <v>20157</v>
      </c>
      <c r="D9229" s="25" t="s">
        <v>20278</v>
      </c>
      <c r="E9229" s="26" t="s">
        <v>3121</v>
      </c>
      <c r="F9229" s="25" t="s">
        <v>91</v>
      </c>
      <c r="G9229" s="69">
        <v>1.524</v>
      </c>
      <c r="H9229" s="25" t="s">
        <v>60</v>
      </c>
      <c r="I9229" s="27" t="s">
        <v>3122</v>
      </c>
      <c r="J9229" s="69">
        <v>45.72</v>
      </c>
      <c r="K9229" s="6" t="s">
        <v>20279</v>
      </c>
      <c r="L9229" s="6" t="s">
        <v>95</v>
      </c>
      <c r="M9229" s="69">
        <v>30</v>
      </c>
      <c r="N9229" s="6" t="s">
        <v>59</v>
      </c>
      <c r="O9229" s="6" t="s">
        <v>19709</v>
      </c>
      <c r="R9229" s="91" t="str">
        <f t="shared" si="171"/>
        <v>S07D3034P017</v>
      </c>
      <c r="S9229" s="78">
        <f>VLOOKUP(I9229,品牌型号对应工厂型号!C:E,3,0)</f>
        <v>5</v>
      </c>
      <c r="T9229" s="76" t="str">
        <f>VLOOKUP(I9229,品牌型号对应工厂型号!C:I,7,0)</f>
        <v>141:DABL-25 1.5mil(S-20)</v>
      </c>
    </row>
    <row r="9230" spans="1:20">
      <c r="A9230" s="25">
        <v>43382</v>
      </c>
      <c r="B9230" s="25">
        <v>7.7675553240769659</v>
      </c>
      <c r="C9230" s="26" t="s">
        <v>20157</v>
      </c>
      <c r="D9230" s="25" t="s">
        <v>20280</v>
      </c>
      <c r="E9230" s="26" t="s">
        <v>3121</v>
      </c>
      <c r="F9230" s="25" t="s">
        <v>91</v>
      </c>
      <c r="G9230" s="69">
        <v>1.524</v>
      </c>
      <c r="H9230" s="25" t="s">
        <v>60</v>
      </c>
      <c r="I9230" s="27" t="s">
        <v>3122</v>
      </c>
      <c r="J9230" s="69">
        <v>45.72</v>
      </c>
      <c r="K9230" s="6" t="s">
        <v>20281</v>
      </c>
      <c r="L9230" s="6" t="s">
        <v>95</v>
      </c>
      <c r="M9230" s="69">
        <v>30</v>
      </c>
      <c r="N9230" s="6" t="s">
        <v>59</v>
      </c>
      <c r="O9230" s="6" t="s">
        <v>19709</v>
      </c>
      <c r="R9230" s="91" t="str">
        <f t="shared" si="171"/>
        <v>S07D3034P018</v>
      </c>
      <c r="S9230" s="78">
        <f>VLOOKUP(I9230,品牌型号对应工厂型号!C:E,3,0)</f>
        <v>5</v>
      </c>
      <c r="T9230" s="76" t="str">
        <f>VLOOKUP(I9230,品牌型号对应工厂型号!C:I,7,0)</f>
        <v>141:DABL-25 1.5mil(S-20)</v>
      </c>
    </row>
    <row r="9231" spans="1:20">
      <c r="A9231" s="25">
        <v>43382</v>
      </c>
      <c r="B9231" s="25">
        <v>7.7675553240769659</v>
      </c>
      <c r="C9231" s="26" t="s">
        <v>20157</v>
      </c>
      <c r="D9231" s="25" t="s">
        <v>20282</v>
      </c>
      <c r="E9231" s="26" t="s">
        <v>3121</v>
      </c>
      <c r="F9231" s="25" t="s">
        <v>91</v>
      </c>
      <c r="G9231" s="69">
        <v>1.524</v>
      </c>
      <c r="H9231" s="25" t="s">
        <v>60</v>
      </c>
      <c r="I9231" s="27" t="s">
        <v>3122</v>
      </c>
      <c r="J9231" s="69">
        <v>45.72</v>
      </c>
      <c r="K9231" s="6" t="s">
        <v>20283</v>
      </c>
      <c r="L9231" s="6" t="s">
        <v>95</v>
      </c>
      <c r="M9231" s="69">
        <v>30</v>
      </c>
      <c r="N9231" s="6" t="s">
        <v>59</v>
      </c>
      <c r="O9231" s="6" t="s">
        <v>19709</v>
      </c>
      <c r="R9231" s="91" t="str">
        <f t="shared" si="171"/>
        <v>S07D3034P019</v>
      </c>
      <c r="S9231" s="78">
        <f>VLOOKUP(I9231,品牌型号对应工厂型号!C:E,3,0)</f>
        <v>5</v>
      </c>
      <c r="T9231" s="76" t="str">
        <f>VLOOKUP(I9231,品牌型号对应工厂型号!C:I,7,0)</f>
        <v>141:DABL-25 1.5mil(S-20)</v>
      </c>
    </row>
    <row r="9232" spans="1:20">
      <c r="A9232" s="25">
        <v>43382</v>
      </c>
      <c r="B9232" s="25">
        <v>7.7675553240769659</v>
      </c>
      <c r="C9232" s="26" t="s">
        <v>20157</v>
      </c>
      <c r="D9232" s="25" t="s">
        <v>20284</v>
      </c>
      <c r="E9232" s="26" t="s">
        <v>3121</v>
      </c>
      <c r="F9232" s="25" t="s">
        <v>91</v>
      </c>
      <c r="G9232" s="69">
        <v>1.524</v>
      </c>
      <c r="H9232" s="25" t="s">
        <v>60</v>
      </c>
      <c r="I9232" s="27" t="s">
        <v>3122</v>
      </c>
      <c r="J9232" s="69">
        <v>45.72</v>
      </c>
      <c r="K9232" s="6" t="s">
        <v>20285</v>
      </c>
      <c r="L9232" s="6" t="s">
        <v>95</v>
      </c>
      <c r="M9232" s="69">
        <v>30</v>
      </c>
      <c r="N9232" s="6" t="s">
        <v>59</v>
      </c>
      <c r="O9232" s="6" t="s">
        <v>19709</v>
      </c>
      <c r="R9232" s="91" t="str">
        <f t="shared" si="171"/>
        <v>S07D3034P020</v>
      </c>
      <c r="S9232" s="78">
        <f>VLOOKUP(I9232,品牌型号对应工厂型号!C:E,3,0)</f>
        <v>5</v>
      </c>
      <c r="T9232" s="76" t="str">
        <f>VLOOKUP(I9232,品牌型号对应工厂型号!C:I,7,0)</f>
        <v>141:DABL-25 1.5mil(S-20)</v>
      </c>
    </row>
    <row r="9233" spans="1:20">
      <c r="A9233" s="25">
        <v>43382</v>
      </c>
      <c r="B9233" s="25">
        <v>7.7675553240769659</v>
      </c>
      <c r="C9233" s="26" t="s">
        <v>20157</v>
      </c>
      <c r="D9233" s="25" t="s">
        <v>20286</v>
      </c>
      <c r="E9233" s="26" t="s">
        <v>3121</v>
      </c>
      <c r="F9233" s="25" t="s">
        <v>91</v>
      </c>
      <c r="G9233" s="69">
        <v>1.524</v>
      </c>
      <c r="H9233" s="25" t="s">
        <v>60</v>
      </c>
      <c r="I9233" s="27" t="s">
        <v>3122</v>
      </c>
      <c r="J9233" s="69">
        <v>45.72</v>
      </c>
      <c r="K9233" s="6" t="s">
        <v>20287</v>
      </c>
      <c r="L9233" s="6" t="s">
        <v>95</v>
      </c>
      <c r="M9233" s="69">
        <v>30</v>
      </c>
      <c r="N9233" s="6" t="s">
        <v>59</v>
      </c>
      <c r="O9233" s="6" t="s">
        <v>19709</v>
      </c>
      <c r="R9233" s="91" t="str">
        <f t="shared" si="171"/>
        <v>S07D3034P021</v>
      </c>
      <c r="S9233" s="78">
        <f>VLOOKUP(I9233,品牌型号对应工厂型号!C:E,3,0)</f>
        <v>5</v>
      </c>
      <c r="T9233" s="76" t="str">
        <f>VLOOKUP(I9233,品牌型号对应工厂型号!C:I,7,0)</f>
        <v>141:DABL-25 1.5mil(S-20)</v>
      </c>
    </row>
    <row r="9234" spans="1:20">
      <c r="A9234" s="25">
        <v>43382</v>
      </c>
      <c r="B9234" s="25">
        <v>7.7675553240769659</v>
      </c>
      <c r="C9234" s="26" t="s">
        <v>20157</v>
      </c>
      <c r="D9234" s="25" t="s">
        <v>20288</v>
      </c>
      <c r="E9234" s="26" t="s">
        <v>3121</v>
      </c>
      <c r="F9234" s="25" t="s">
        <v>91</v>
      </c>
      <c r="G9234" s="69">
        <v>1.524</v>
      </c>
      <c r="H9234" s="25" t="s">
        <v>60</v>
      </c>
      <c r="I9234" s="27" t="s">
        <v>3122</v>
      </c>
      <c r="J9234" s="69">
        <v>45.72</v>
      </c>
      <c r="K9234" s="6" t="s">
        <v>20289</v>
      </c>
      <c r="L9234" s="6" t="s">
        <v>95</v>
      </c>
      <c r="M9234" s="69">
        <v>30</v>
      </c>
      <c r="N9234" s="6" t="s">
        <v>59</v>
      </c>
      <c r="O9234" s="6" t="s">
        <v>19709</v>
      </c>
      <c r="R9234" s="91" t="str">
        <f t="shared" si="171"/>
        <v>S07D3034P008</v>
      </c>
      <c r="S9234" s="78">
        <f>VLOOKUP(I9234,品牌型号对应工厂型号!C:E,3,0)</f>
        <v>5</v>
      </c>
      <c r="T9234" s="76" t="str">
        <f>VLOOKUP(I9234,品牌型号对应工厂型号!C:I,7,0)</f>
        <v>141:DABL-25 1.5mil(S-20)</v>
      </c>
    </row>
    <row r="9235" spans="1:20">
      <c r="A9235" s="25">
        <v>43382</v>
      </c>
      <c r="B9235" s="25">
        <v>7.7675553240769659</v>
      </c>
      <c r="C9235" s="26" t="s">
        <v>20157</v>
      </c>
      <c r="D9235" s="25" t="s">
        <v>20290</v>
      </c>
      <c r="E9235" s="26" t="s">
        <v>3121</v>
      </c>
      <c r="F9235" s="25" t="s">
        <v>91</v>
      </c>
      <c r="G9235" s="69">
        <v>1.524</v>
      </c>
      <c r="H9235" s="25" t="s">
        <v>60</v>
      </c>
      <c r="I9235" s="27" t="s">
        <v>3122</v>
      </c>
      <c r="J9235" s="69">
        <v>45.72</v>
      </c>
      <c r="K9235" s="6" t="s">
        <v>20291</v>
      </c>
      <c r="L9235" s="6" t="s">
        <v>95</v>
      </c>
      <c r="M9235" s="69">
        <v>30</v>
      </c>
      <c r="N9235" s="6" t="s">
        <v>59</v>
      </c>
      <c r="O9235" s="6" t="s">
        <v>19709</v>
      </c>
      <c r="R9235" s="91" t="str">
        <f t="shared" si="171"/>
        <v>S07D3034P009</v>
      </c>
      <c r="S9235" s="78">
        <f>VLOOKUP(I9235,品牌型号对应工厂型号!C:E,3,0)</f>
        <v>5</v>
      </c>
      <c r="T9235" s="76" t="str">
        <f>VLOOKUP(I9235,品牌型号对应工厂型号!C:I,7,0)</f>
        <v>141:DABL-25 1.5mil(S-20)</v>
      </c>
    </row>
    <row r="9236" spans="1:20">
      <c r="A9236" s="25">
        <v>43382</v>
      </c>
      <c r="B9236" s="25">
        <v>7.7675553240769659</v>
      </c>
      <c r="C9236" s="26" t="s">
        <v>20157</v>
      </c>
      <c r="D9236" s="25" t="s">
        <v>20292</v>
      </c>
      <c r="E9236" s="26" t="s">
        <v>3121</v>
      </c>
      <c r="F9236" s="25" t="s">
        <v>91</v>
      </c>
      <c r="G9236" s="69">
        <v>1.524</v>
      </c>
      <c r="H9236" s="25" t="s">
        <v>60</v>
      </c>
      <c r="I9236" s="27" t="s">
        <v>3122</v>
      </c>
      <c r="J9236" s="69">
        <v>45.72</v>
      </c>
      <c r="K9236" s="6" t="s">
        <v>20293</v>
      </c>
      <c r="L9236" s="6" t="s">
        <v>95</v>
      </c>
      <c r="M9236" s="69">
        <v>30</v>
      </c>
      <c r="N9236" s="6" t="s">
        <v>59</v>
      </c>
      <c r="O9236" s="6" t="s">
        <v>19709</v>
      </c>
      <c r="R9236" s="91" t="str">
        <f t="shared" si="171"/>
        <v>S07D3034P010</v>
      </c>
      <c r="S9236" s="78">
        <f>VLOOKUP(I9236,品牌型号对应工厂型号!C:E,3,0)</f>
        <v>5</v>
      </c>
      <c r="T9236" s="76" t="str">
        <f>VLOOKUP(I9236,品牌型号对应工厂型号!C:I,7,0)</f>
        <v>141:DABL-25 1.5mil(S-20)</v>
      </c>
    </row>
    <row r="9237" spans="1:20">
      <c r="A9237" s="25">
        <v>43382</v>
      </c>
      <c r="B9237" s="25">
        <v>7.7675553240769659</v>
      </c>
      <c r="C9237" s="26" t="s">
        <v>20157</v>
      </c>
      <c r="D9237" s="25" t="s">
        <v>20294</v>
      </c>
      <c r="E9237" s="26" t="s">
        <v>3121</v>
      </c>
      <c r="F9237" s="25" t="s">
        <v>91</v>
      </c>
      <c r="G9237" s="69">
        <v>1.524</v>
      </c>
      <c r="H9237" s="25" t="s">
        <v>60</v>
      </c>
      <c r="I9237" s="27" t="s">
        <v>3122</v>
      </c>
      <c r="J9237" s="69">
        <v>45.72</v>
      </c>
      <c r="K9237" s="6" t="s">
        <v>20295</v>
      </c>
      <c r="L9237" s="6" t="s">
        <v>95</v>
      </c>
      <c r="M9237" s="69">
        <v>30</v>
      </c>
      <c r="N9237" s="6" t="s">
        <v>59</v>
      </c>
      <c r="O9237" s="6" t="s">
        <v>19709</v>
      </c>
      <c r="R9237" s="91" t="str">
        <f t="shared" si="171"/>
        <v>S07D3034P011</v>
      </c>
      <c r="S9237" s="78">
        <f>VLOOKUP(I9237,品牌型号对应工厂型号!C:E,3,0)</f>
        <v>5</v>
      </c>
      <c r="T9237" s="76" t="str">
        <f>VLOOKUP(I9237,品牌型号对应工厂型号!C:I,7,0)</f>
        <v>141:DABL-25 1.5mil(S-20)</v>
      </c>
    </row>
    <row r="9238" spans="1:20">
      <c r="A9238" s="25">
        <v>43382</v>
      </c>
      <c r="B9238" s="25">
        <v>7.7675553240769659</v>
      </c>
      <c r="C9238" s="26" t="s">
        <v>20157</v>
      </c>
      <c r="D9238" s="25" t="s">
        <v>20296</v>
      </c>
      <c r="E9238" s="26" t="s">
        <v>3121</v>
      </c>
      <c r="F9238" s="25" t="s">
        <v>91</v>
      </c>
      <c r="G9238" s="69">
        <v>1.524</v>
      </c>
      <c r="H9238" s="25" t="s">
        <v>60</v>
      </c>
      <c r="I9238" s="27" t="s">
        <v>3122</v>
      </c>
      <c r="J9238" s="69">
        <v>45.72</v>
      </c>
      <c r="K9238" s="6" t="s">
        <v>20297</v>
      </c>
      <c r="L9238" s="6" t="s">
        <v>95</v>
      </c>
      <c r="M9238" s="69">
        <v>30</v>
      </c>
      <c r="N9238" s="6" t="s">
        <v>59</v>
      </c>
      <c r="O9238" s="6" t="s">
        <v>19709</v>
      </c>
      <c r="R9238" s="91" t="str">
        <f t="shared" si="171"/>
        <v>S07D3034P012</v>
      </c>
      <c r="S9238" s="78">
        <f>VLOOKUP(I9238,品牌型号对应工厂型号!C:E,3,0)</f>
        <v>5</v>
      </c>
      <c r="T9238" s="76" t="str">
        <f>VLOOKUP(I9238,品牌型号对应工厂型号!C:I,7,0)</f>
        <v>141:DABL-25 1.5mil(S-20)</v>
      </c>
    </row>
    <row r="9239" spans="1:20">
      <c r="A9239" s="25">
        <v>43382</v>
      </c>
      <c r="B9239" s="25">
        <v>7.7675553240769659</v>
      </c>
      <c r="C9239" s="26" t="s">
        <v>20157</v>
      </c>
      <c r="D9239" s="25" t="s">
        <v>20298</v>
      </c>
      <c r="E9239" s="26" t="s">
        <v>3121</v>
      </c>
      <c r="F9239" s="25" t="s">
        <v>91</v>
      </c>
      <c r="G9239" s="69">
        <v>1.524</v>
      </c>
      <c r="H9239" s="25" t="s">
        <v>60</v>
      </c>
      <c r="I9239" s="27" t="s">
        <v>3122</v>
      </c>
      <c r="J9239" s="69">
        <v>45.72</v>
      </c>
      <c r="K9239" s="6" t="s">
        <v>20299</v>
      </c>
      <c r="L9239" s="6" t="s">
        <v>95</v>
      </c>
      <c r="M9239" s="69">
        <v>30</v>
      </c>
      <c r="N9239" s="6" t="s">
        <v>59</v>
      </c>
      <c r="O9239" s="6" t="s">
        <v>19709</v>
      </c>
      <c r="R9239" s="91" t="str">
        <f t="shared" si="171"/>
        <v>S07D3034P013</v>
      </c>
      <c r="S9239" s="78">
        <f>VLOOKUP(I9239,品牌型号对应工厂型号!C:E,3,0)</f>
        <v>5</v>
      </c>
      <c r="T9239" s="76" t="str">
        <f>VLOOKUP(I9239,品牌型号对应工厂型号!C:I,7,0)</f>
        <v>141:DABL-25 1.5mil(S-20)</v>
      </c>
    </row>
    <row r="9240" spans="1:20">
      <c r="A9240" s="25">
        <v>43382</v>
      </c>
      <c r="B9240" s="25">
        <v>7.7675553240769659</v>
      </c>
      <c r="C9240" s="26" t="s">
        <v>20157</v>
      </c>
      <c r="D9240" s="25" t="s">
        <v>20300</v>
      </c>
      <c r="E9240" s="26" t="s">
        <v>3121</v>
      </c>
      <c r="F9240" s="25" t="s">
        <v>91</v>
      </c>
      <c r="G9240" s="69">
        <v>1.524</v>
      </c>
      <c r="H9240" s="25" t="s">
        <v>60</v>
      </c>
      <c r="I9240" s="27" t="s">
        <v>3122</v>
      </c>
      <c r="J9240" s="69">
        <v>45.72</v>
      </c>
      <c r="K9240" s="6" t="s">
        <v>20301</v>
      </c>
      <c r="L9240" s="6" t="s">
        <v>95</v>
      </c>
      <c r="M9240" s="69">
        <v>30</v>
      </c>
      <c r="N9240" s="6" t="s">
        <v>59</v>
      </c>
      <c r="O9240" s="6" t="s">
        <v>19709</v>
      </c>
      <c r="R9240" s="91" t="str">
        <f t="shared" si="171"/>
        <v>S07D3034P014</v>
      </c>
      <c r="S9240" s="78">
        <f>VLOOKUP(I9240,品牌型号对应工厂型号!C:E,3,0)</f>
        <v>5</v>
      </c>
      <c r="T9240" s="76" t="str">
        <f>VLOOKUP(I9240,品牌型号对应工厂型号!C:I,7,0)</f>
        <v>141:DABL-25 1.5mil(S-20)</v>
      </c>
    </row>
    <row r="9241" spans="1:20">
      <c r="A9241" s="25">
        <v>43382</v>
      </c>
      <c r="B9241" s="25">
        <v>7.7675553240769659</v>
      </c>
      <c r="C9241" s="26" t="s">
        <v>20157</v>
      </c>
      <c r="D9241" s="25" t="s">
        <v>20302</v>
      </c>
      <c r="E9241" s="26" t="s">
        <v>3121</v>
      </c>
      <c r="F9241" s="25" t="s">
        <v>91</v>
      </c>
      <c r="G9241" s="69">
        <v>1.524</v>
      </c>
      <c r="H9241" s="25" t="s">
        <v>60</v>
      </c>
      <c r="I9241" s="27" t="s">
        <v>3122</v>
      </c>
      <c r="J9241" s="69">
        <v>45.72</v>
      </c>
      <c r="K9241" s="6" t="s">
        <v>20303</v>
      </c>
      <c r="L9241" s="6" t="s">
        <v>95</v>
      </c>
      <c r="M9241" s="69">
        <v>30</v>
      </c>
      <c r="N9241" s="6" t="s">
        <v>59</v>
      </c>
      <c r="O9241" s="6" t="s">
        <v>19709</v>
      </c>
      <c r="R9241" s="91" t="str">
        <f t="shared" si="171"/>
        <v>S07D3034P001</v>
      </c>
      <c r="S9241" s="78">
        <f>VLOOKUP(I9241,品牌型号对应工厂型号!C:E,3,0)</f>
        <v>5</v>
      </c>
      <c r="T9241" s="76" t="str">
        <f>VLOOKUP(I9241,品牌型号对应工厂型号!C:I,7,0)</f>
        <v>141:DABL-25 1.5mil(S-20)</v>
      </c>
    </row>
    <row r="9242" spans="1:20">
      <c r="A9242" s="25">
        <v>43382</v>
      </c>
      <c r="B9242" s="25">
        <v>7.7675553240769659</v>
      </c>
      <c r="C9242" s="26" t="s">
        <v>20157</v>
      </c>
      <c r="D9242" s="25" t="s">
        <v>20304</v>
      </c>
      <c r="E9242" s="26" t="s">
        <v>3121</v>
      </c>
      <c r="F9242" s="25" t="s">
        <v>91</v>
      </c>
      <c r="G9242" s="69">
        <v>1.524</v>
      </c>
      <c r="H9242" s="25" t="s">
        <v>60</v>
      </c>
      <c r="I9242" s="27" t="s">
        <v>3122</v>
      </c>
      <c r="J9242" s="69">
        <v>45.72</v>
      </c>
      <c r="K9242" s="6" t="s">
        <v>20305</v>
      </c>
      <c r="L9242" s="6" t="s">
        <v>95</v>
      </c>
      <c r="M9242" s="69">
        <v>30</v>
      </c>
      <c r="N9242" s="6" t="s">
        <v>59</v>
      </c>
      <c r="O9242" s="6" t="s">
        <v>19709</v>
      </c>
      <c r="R9242" s="91" t="str">
        <f t="shared" si="171"/>
        <v>S07D3034P002</v>
      </c>
      <c r="S9242" s="78">
        <f>VLOOKUP(I9242,品牌型号对应工厂型号!C:E,3,0)</f>
        <v>5</v>
      </c>
      <c r="T9242" s="76" t="str">
        <f>VLOOKUP(I9242,品牌型号对应工厂型号!C:I,7,0)</f>
        <v>141:DABL-25 1.5mil(S-20)</v>
      </c>
    </row>
    <row r="9243" spans="1:20">
      <c r="A9243" s="25">
        <v>43382</v>
      </c>
      <c r="B9243" s="25">
        <v>7.7675553240769659</v>
      </c>
      <c r="C9243" s="26" t="s">
        <v>20157</v>
      </c>
      <c r="D9243" s="25" t="s">
        <v>20306</v>
      </c>
      <c r="E9243" s="26" t="s">
        <v>3121</v>
      </c>
      <c r="F9243" s="25" t="s">
        <v>91</v>
      </c>
      <c r="G9243" s="69">
        <v>1.524</v>
      </c>
      <c r="H9243" s="25" t="s">
        <v>60</v>
      </c>
      <c r="I9243" s="27" t="s">
        <v>3122</v>
      </c>
      <c r="J9243" s="69">
        <v>45.72</v>
      </c>
      <c r="K9243" s="6" t="s">
        <v>20307</v>
      </c>
      <c r="L9243" s="6" t="s">
        <v>95</v>
      </c>
      <c r="M9243" s="69">
        <v>30</v>
      </c>
      <c r="N9243" s="6" t="s">
        <v>59</v>
      </c>
      <c r="O9243" s="6" t="s">
        <v>19709</v>
      </c>
      <c r="R9243" s="91" t="str">
        <f t="shared" si="171"/>
        <v>S07D3034P003</v>
      </c>
      <c r="S9243" s="78">
        <f>VLOOKUP(I9243,品牌型号对应工厂型号!C:E,3,0)</f>
        <v>5</v>
      </c>
      <c r="T9243" s="76" t="str">
        <f>VLOOKUP(I9243,品牌型号对应工厂型号!C:I,7,0)</f>
        <v>141:DABL-25 1.5mil(S-20)</v>
      </c>
    </row>
    <row r="9244" spans="1:20">
      <c r="A9244" s="25">
        <v>43382</v>
      </c>
      <c r="B9244" s="25">
        <v>7.7675553240769659</v>
      </c>
      <c r="C9244" s="26" t="s">
        <v>20157</v>
      </c>
      <c r="D9244" s="25" t="s">
        <v>20308</v>
      </c>
      <c r="E9244" s="26" t="s">
        <v>3121</v>
      </c>
      <c r="F9244" s="25" t="s">
        <v>91</v>
      </c>
      <c r="G9244" s="69">
        <v>1.524</v>
      </c>
      <c r="H9244" s="25" t="s">
        <v>60</v>
      </c>
      <c r="I9244" s="27" t="s">
        <v>3122</v>
      </c>
      <c r="J9244" s="69">
        <v>45.72</v>
      </c>
      <c r="K9244" s="6" t="s">
        <v>20309</v>
      </c>
      <c r="L9244" s="6" t="s">
        <v>95</v>
      </c>
      <c r="M9244" s="69">
        <v>30</v>
      </c>
      <c r="N9244" s="6" t="s">
        <v>59</v>
      </c>
      <c r="O9244" s="6" t="s">
        <v>19709</v>
      </c>
      <c r="R9244" s="91" t="str">
        <f t="shared" si="171"/>
        <v>S07D3034P004</v>
      </c>
      <c r="S9244" s="78">
        <f>VLOOKUP(I9244,品牌型号对应工厂型号!C:E,3,0)</f>
        <v>5</v>
      </c>
      <c r="T9244" s="76" t="str">
        <f>VLOOKUP(I9244,品牌型号对应工厂型号!C:I,7,0)</f>
        <v>141:DABL-25 1.5mil(S-20)</v>
      </c>
    </row>
    <row r="9245" spans="1:20">
      <c r="A9245" s="25">
        <v>43382</v>
      </c>
      <c r="B9245" s="25">
        <v>7.7675553240769659</v>
      </c>
      <c r="C9245" s="26" t="s">
        <v>20157</v>
      </c>
      <c r="D9245" s="25" t="s">
        <v>20310</v>
      </c>
      <c r="E9245" s="26" t="s">
        <v>3121</v>
      </c>
      <c r="F9245" s="25" t="s">
        <v>91</v>
      </c>
      <c r="G9245" s="69">
        <v>1.524</v>
      </c>
      <c r="H9245" s="25" t="s">
        <v>60</v>
      </c>
      <c r="I9245" s="27" t="s">
        <v>3122</v>
      </c>
      <c r="J9245" s="69">
        <v>45.72</v>
      </c>
      <c r="K9245" s="6" t="s">
        <v>20311</v>
      </c>
      <c r="L9245" s="6" t="s">
        <v>95</v>
      </c>
      <c r="M9245" s="69">
        <v>30</v>
      </c>
      <c r="N9245" s="6" t="s">
        <v>59</v>
      </c>
      <c r="O9245" s="6" t="s">
        <v>19709</v>
      </c>
      <c r="R9245" s="91" t="str">
        <f t="shared" si="171"/>
        <v>S07D3034P005</v>
      </c>
      <c r="S9245" s="78">
        <f>VLOOKUP(I9245,品牌型号对应工厂型号!C:E,3,0)</f>
        <v>5</v>
      </c>
      <c r="T9245" s="76" t="str">
        <f>VLOOKUP(I9245,品牌型号对应工厂型号!C:I,7,0)</f>
        <v>141:DABL-25 1.5mil(S-20)</v>
      </c>
    </row>
    <row r="9246" spans="1:20">
      <c r="A9246" s="25">
        <v>43382</v>
      </c>
      <c r="B9246" s="25">
        <v>7.7675553240769659</v>
      </c>
      <c r="C9246" s="26" t="s">
        <v>20157</v>
      </c>
      <c r="D9246" s="25" t="s">
        <v>20312</v>
      </c>
      <c r="E9246" s="26" t="s">
        <v>3121</v>
      </c>
      <c r="F9246" s="25" t="s">
        <v>91</v>
      </c>
      <c r="G9246" s="69">
        <v>1.524</v>
      </c>
      <c r="H9246" s="25" t="s">
        <v>60</v>
      </c>
      <c r="I9246" s="27" t="s">
        <v>3122</v>
      </c>
      <c r="J9246" s="69">
        <v>45.72</v>
      </c>
      <c r="K9246" s="6" t="s">
        <v>20313</v>
      </c>
      <c r="L9246" s="6" t="s">
        <v>95</v>
      </c>
      <c r="M9246" s="69">
        <v>30</v>
      </c>
      <c r="N9246" s="6" t="s">
        <v>59</v>
      </c>
      <c r="O9246" s="6" t="s">
        <v>19709</v>
      </c>
      <c r="R9246" s="91" t="str">
        <f t="shared" si="171"/>
        <v>S07D3034P006</v>
      </c>
      <c r="S9246" s="78">
        <f>VLOOKUP(I9246,品牌型号对应工厂型号!C:E,3,0)</f>
        <v>5</v>
      </c>
      <c r="T9246" s="76" t="str">
        <f>VLOOKUP(I9246,品牌型号对应工厂型号!C:I,7,0)</f>
        <v>141:DABL-25 1.5mil(S-20)</v>
      </c>
    </row>
    <row r="9247" spans="1:20">
      <c r="A9247" s="25">
        <v>43382</v>
      </c>
      <c r="B9247" s="25">
        <v>7.7675553240769659</v>
      </c>
      <c r="C9247" s="26" t="s">
        <v>20157</v>
      </c>
      <c r="D9247" s="25" t="s">
        <v>20314</v>
      </c>
      <c r="E9247" s="26" t="s">
        <v>3121</v>
      </c>
      <c r="F9247" s="25" t="s">
        <v>91</v>
      </c>
      <c r="G9247" s="69">
        <v>1.524</v>
      </c>
      <c r="H9247" s="25" t="s">
        <v>60</v>
      </c>
      <c r="I9247" s="27" t="s">
        <v>3122</v>
      </c>
      <c r="J9247" s="69">
        <v>45.72</v>
      </c>
      <c r="K9247" s="6" t="s">
        <v>20315</v>
      </c>
      <c r="L9247" s="6" t="s">
        <v>95</v>
      </c>
      <c r="M9247" s="69">
        <v>30</v>
      </c>
      <c r="N9247" s="6" t="s">
        <v>59</v>
      </c>
      <c r="O9247" s="6" t="s">
        <v>19709</v>
      </c>
      <c r="R9247" s="91" t="str">
        <f t="shared" si="171"/>
        <v>S07D3034P007</v>
      </c>
      <c r="S9247" s="78">
        <f>VLOOKUP(I9247,品牌型号对应工厂型号!C:E,3,0)</f>
        <v>5</v>
      </c>
      <c r="T9247" s="76" t="str">
        <f>VLOOKUP(I9247,品牌型号对应工厂型号!C:I,7,0)</f>
        <v>141:DABL-25 1.5mil(S-20)</v>
      </c>
    </row>
    <row r="9248" spans="1:20">
      <c r="A9248" s="25">
        <v>43384</v>
      </c>
      <c r="B9248" s="25">
        <v>5.7675553240769659</v>
      </c>
      <c r="C9248" s="26" t="s">
        <v>20316</v>
      </c>
      <c r="D9248" s="25" t="s">
        <v>20317</v>
      </c>
      <c r="E9248" s="26" t="s">
        <v>154</v>
      </c>
      <c r="F9248" s="25" t="s">
        <v>91</v>
      </c>
      <c r="G9248" s="69">
        <v>1.524</v>
      </c>
      <c r="H9248" s="25" t="s">
        <v>1967</v>
      </c>
      <c r="I9248" s="27" t="s">
        <v>1968</v>
      </c>
      <c r="J9248" s="69">
        <v>45.72</v>
      </c>
      <c r="K9248" s="6" t="s">
        <v>20318</v>
      </c>
      <c r="L9248" s="6" t="s">
        <v>95</v>
      </c>
      <c r="M9248" s="69">
        <v>30</v>
      </c>
      <c r="N9248" s="6" t="s">
        <v>59</v>
      </c>
      <c r="O9248" s="6" t="s">
        <v>19723</v>
      </c>
      <c r="R9248" s="91" t="str">
        <f t="shared" si="171"/>
        <v>S06D1191P047</v>
      </c>
      <c r="S9248" s="78">
        <f>VLOOKUP(I9248,品牌型号对应工厂型号!C:E,3,0)</f>
        <v>10</v>
      </c>
      <c r="T9248" s="76" t="str">
        <f>VLOOKUP(I9248,品牌型号对应工厂型号!C:I,7,0)</f>
        <v>112:2.0mil USGY-35(ZYF-66)</v>
      </c>
    </row>
    <row r="9249" spans="1:20">
      <c r="A9249" s="25">
        <v>43384</v>
      </c>
      <c r="B9249" s="25">
        <v>5.7675553240769659</v>
      </c>
      <c r="C9249" s="26" t="s">
        <v>20316</v>
      </c>
      <c r="D9249" s="25" t="s">
        <v>20319</v>
      </c>
      <c r="E9249" s="26" t="s">
        <v>154</v>
      </c>
      <c r="F9249" s="25" t="s">
        <v>91</v>
      </c>
      <c r="G9249" s="69">
        <v>1.524</v>
      </c>
      <c r="H9249" s="25" t="s">
        <v>1967</v>
      </c>
      <c r="I9249" s="27" t="s">
        <v>1968</v>
      </c>
      <c r="J9249" s="69">
        <v>45.72</v>
      </c>
      <c r="K9249" s="6" t="s">
        <v>20320</v>
      </c>
      <c r="L9249" s="6" t="s">
        <v>95</v>
      </c>
      <c r="M9249" s="69">
        <v>30</v>
      </c>
      <c r="N9249" s="6" t="s">
        <v>59</v>
      </c>
      <c r="O9249" s="6" t="s">
        <v>19723</v>
      </c>
      <c r="R9249" s="91" t="str">
        <f t="shared" si="171"/>
        <v>S06D1191P044</v>
      </c>
      <c r="S9249" s="78">
        <f>VLOOKUP(I9249,品牌型号对应工厂型号!C:E,3,0)</f>
        <v>10</v>
      </c>
      <c r="T9249" s="76" t="str">
        <f>VLOOKUP(I9249,品牌型号对应工厂型号!C:I,7,0)</f>
        <v>112:2.0mil USGY-35(ZYF-66)</v>
      </c>
    </row>
    <row r="9250" spans="1:20">
      <c r="A9250" s="25">
        <v>43384</v>
      </c>
      <c r="B9250" s="25">
        <v>5.7675553240769659</v>
      </c>
      <c r="C9250" s="26" t="s">
        <v>20316</v>
      </c>
      <c r="D9250" s="25" t="s">
        <v>20321</v>
      </c>
      <c r="E9250" s="26" t="s">
        <v>154</v>
      </c>
      <c r="F9250" s="25" t="s">
        <v>91</v>
      </c>
      <c r="G9250" s="69">
        <v>1.524</v>
      </c>
      <c r="H9250" s="25" t="s">
        <v>1967</v>
      </c>
      <c r="I9250" s="27" t="s">
        <v>1968</v>
      </c>
      <c r="J9250" s="69">
        <v>45.72</v>
      </c>
      <c r="K9250" s="6" t="s">
        <v>20322</v>
      </c>
      <c r="L9250" s="6" t="s">
        <v>95</v>
      </c>
      <c r="M9250" s="69">
        <v>30</v>
      </c>
      <c r="N9250" s="6" t="s">
        <v>59</v>
      </c>
      <c r="O9250" s="6" t="s">
        <v>19723</v>
      </c>
      <c r="R9250" s="91" t="str">
        <f t="shared" si="171"/>
        <v>S06D1187P010</v>
      </c>
      <c r="S9250" s="78">
        <f>VLOOKUP(I9250,品牌型号对应工厂型号!C:E,3,0)</f>
        <v>10</v>
      </c>
      <c r="T9250" s="76" t="str">
        <f>VLOOKUP(I9250,品牌型号对应工厂型号!C:I,7,0)</f>
        <v>112:2.0mil USGY-35(ZYF-66)</v>
      </c>
    </row>
    <row r="9251" spans="1:20">
      <c r="A9251" s="25">
        <v>43384</v>
      </c>
      <c r="B9251" s="25">
        <v>5.7675553240769659</v>
      </c>
      <c r="C9251" s="26" t="s">
        <v>20316</v>
      </c>
      <c r="D9251" s="25" t="s">
        <v>20323</v>
      </c>
      <c r="E9251" s="26" t="s">
        <v>154</v>
      </c>
      <c r="F9251" s="25" t="s">
        <v>91</v>
      </c>
      <c r="G9251" s="69">
        <v>1.524</v>
      </c>
      <c r="H9251" s="25" t="s">
        <v>1967</v>
      </c>
      <c r="I9251" s="27" t="s">
        <v>1968</v>
      </c>
      <c r="J9251" s="69">
        <v>45.72</v>
      </c>
      <c r="K9251" s="6" t="s">
        <v>20324</v>
      </c>
      <c r="L9251" s="6" t="s">
        <v>95</v>
      </c>
      <c r="M9251" s="69">
        <v>30</v>
      </c>
      <c r="N9251" s="6" t="s">
        <v>59</v>
      </c>
      <c r="O9251" s="6" t="s">
        <v>19723</v>
      </c>
      <c r="R9251" s="91" t="str">
        <f t="shared" si="171"/>
        <v>S06D1186P008</v>
      </c>
      <c r="S9251" s="78">
        <f>VLOOKUP(I9251,品牌型号对应工厂型号!C:E,3,0)</f>
        <v>10</v>
      </c>
      <c r="T9251" s="76" t="str">
        <f>VLOOKUP(I9251,品牌型号对应工厂型号!C:I,7,0)</f>
        <v>112:2.0mil USGY-35(ZYF-66)</v>
      </c>
    </row>
    <row r="9252" spans="1:20">
      <c r="A9252" s="25">
        <v>43384</v>
      </c>
      <c r="B9252" s="25">
        <v>5.7675553240769659</v>
      </c>
      <c r="C9252" s="26" t="s">
        <v>20316</v>
      </c>
      <c r="D9252" s="25" t="s">
        <v>20325</v>
      </c>
      <c r="E9252" s="26" t="s">
        <v>154</v>
      </c>
      <c r="F9252" s="25" t="s">
        <v>91</v>
      </c>
      <c r="G9252" s="69">
        <v>1.524</v>
      </c>
      <c r="H9252" s="25" t="s">
        <v>1967</v>
      </c>
      <c r="I9252" s="27" t="s">
        <v>1968</v>
      </c>
      <c r="J9252" s="69">
        <v>45.72</v>
      </c>
      <c r="K9252" s="6" t="s">
        <v>20326</v>
      </c>
      <c r="L9252" s="6" t="s">
        <v>95</v>
      </c>
      <c r="M9252" s="69">
        <v>30</v>
      </c>
      <c r="N9252" s="6" t="s">
        <v>59</v>
      </c>
      <c r="O9252" s="6" t="s">
        <v>19723</v>
      </c>
      <c r="R9252" s="91" t="str">
        <f t="shared" si="171"/>
        <v>S06D1186P006</v>
      </c>
      <c r="S9252" s="78">
        <f>VLOOKUP(I9252,品牌型号对应工厂型号!C:E,3,0)</f>
        <v>10</v>
      </c>
      <c r="T9252" s="76" t="str">
        <f>VLOOKUP(I9252,品牌型号对应工厂型号!C:I,7,0)</f>
        <v>112:2.0mil USGY-35(ZYF-66)</v>
      </c>
    </row>
    <row r="9253" spans="1:20">
      <c r="A9253" s="25">
        <v>43384</v>
      </c>
      <c r="B9253" s="25">
        <v>5.7675553240769659</v>
      </c>
      <c r="C9253" s="26" t="s">
        <v>20316</v>
      </c>
      <c r="D9253" s="25" t="s">
        <v>20327</v>
      </c>
      <c r="E9253" s="26" t="s">
        <v>154</v>
      </c>
      <c r="F9253" s="25" t="s">
        <v>91</v>
      </c>
      <c r="G9253" s="69">
        <v>1.524</v>
      </c>
      <c r="H9253" s="25" t="s">
        <v>1967</v>
      </c>
      <c r="I9253" s="27" t="s">
        <v>1968</v>
      </c>
      <c r="J9253" s="69">
        <v>45.72</v>
      </c>
      <c r="K9253" s="6" t="s">
        <v>20328</v>
      </c>
      <c r="L9253" s="6" t="s">
        <v>95</v>
      </c>
      <c r="M9253" s="69">
        <v>30</v>
      </c>
      <c r="N9253" s="6" t="s">
        <v>59</v>
      </c>
      <c r="O9253" s="6" t="s">
        <v>19723</v>
      </c>
      <c r="R9253" s="91" t="str">
        <f t="shared" si="171"/>
        <v>S06D1187P001</v>
      </c>
      <c r="S9253" s="78">
        <f>VLOOKUP(I9253,品牌型号对应工厂型号!C:E,3,0)</f>
        <v>10</v>
      </c>
      <c r="T9253" s="76" t="str">
        <f>VLOOKUP(I9253,品牌型号对应工厂型号!C:I,7,0)</f>
        <v>112:2.0mil USGY-35(ZYF-66)</v>
      </c>
    </row>
    <row r="9254" spans="1:20">
      <c r="A9254" s="25">
        <v>43384</v>
      </c>
      <c r="B9254" s="25">
        <v>5.7675553240769659</v>
      </c>
      <c r="C9254" s="26" t="s">
        <v>20316</v>
      </c>
      <c r="D9254" s="25" t="s">
        <v>4923</v>
      </c>
      <c r="E9254" s="26" t="s">
        <v>7907</v>
      </c>
      <c r="F9254" s="25" t="s">
        <v>4877</v>
      </c>
      <c r="G9254" s="69">
        <v>1.524</v>
      </c>
      <c r="H9254" s="25" t="s">
        <v>2165</v>
      </c>
      <c r="I9254" s="27" t="s">
        <v>120</v>
      </c>
      <c r="J9254" s="69">
        <v>22.86</v>
      </c>
      <c r="K9254" s="6" t="s">
        <v>4924</v>
      </c>
      <c r="L9254" s="6" t="s">
        <v>95</v>
      </c>
      <c r="M9254" s="69">
        <v>15</v>
      </c>
      <c r="N9254" s="6" t="s">
        <v>59</v>
      </c>
      <c r="O9254" s="6" t="s">
        <v>19723</v>
      </c>
      <c r="R9254" s="91" t="str">
        <f t="shared" si="171"/>
        <v>B08D2494P001R015</v>
      </c>
      <c r="S9254" s="78">
        <f>VLOOKUP(I9254,品牌型号对应工厂型号!C:E,3,0)</f>
        <v>10</v>
      </c>
      <c r="T9254" s="76" t="str">
        <f>VLOOKUP(I9254,品牌型号对应工厂型号!C:I,7,0)</f>
        <v>156:EXGR-70 2.0mil（C-75）</v>
      </c>
    </row>
    <row r="9255" spans="1:20">
      <c r="A9255" s="25">
        <v>43384</v>
      </c>
      <c r="B9255" s="25">
        <v>5.7675553240769659</v>
      </c>
      <c r="C9255" s="26" t="s">
        <v>20316</v>
      </c>
      <c r="D9255" s="25" t="s">
        <v>4937</v>
      </c>
      <c r="E9255" s="26" t="s">
        <v>7907</v>
      </c>
      <c r="F9255" s="25" t="s">
        <v>4877</v>
      </c>
      <c r="G9255" s="69">
        <v>1.524</v>
      </c>
      <c r="H9255" s="25" t="s">
        <v>2165</v>
      </c>
      <c r="I9255" s="27" t="s">
        <v>120</v>
      </c>
      <c r="J9255" s="69">
        <v>22.86</v>
      </c>
      <c r="K9255" s="6" t="s">
        <v>4938</v>
      </c>
      <c r="L9255" s="6" t="s">
        <v>95</v>
      </c>
      <c r="M9255" s="69">
        <v>15</v>
      </c>
      <c r="N9255" s="6" t="s">
        <v>59</v>
      </c>
      <c r="O9255" s="6" t="s">
        <v>19723</v>
      </c>
      <c r="R9255" s="91" t="str">
        <f t="shared" si="171"/>
        <v>B08D2494P001R034</v>
      </c>
      <c r="S9255" s="78">
        <f>VLOOKUP(I9255,品牌型号对应工厂型号!C:E,3,0)</f>
        <v>10</v>
      </c>
      <c r="T9255" s="76" t="str">
        <f>VLOOKUP(I9255,品牌型号对应工厂型号!C:I,7,0)</f>
        <v>156:EXGR-70 2.0mil（C-75）</v>
      </c>
    </row>
    <row r="9256" spans="1:20">
      <c r="A9256" s="25">
        <v>43384</v>
      </c>
      <c r="B9256" s="25">
        <v>5.7675553240769659</v>
      </c>
      <c r="C9256" s="26" t="s">
        <v>20316</v>
      </c>
      <c r="D9256" s="25" t="s">
        <v>20329</v>
      </c>
      <c r="E9256" s="26" t="s">
        <v>141</v>
      </c>
      <c r="F9256" s="25" t="s">
        <v>4772</v>
      </c>
      <c r="G9256" s="69">
        <v>1.524</v>
      </c>
      <c r="H9256" s="25" t="s">
        <v>172</v>
      </c>
      <c r="I9256" s="27" t="s">
        <v>142</v>
      </c>
      <c r="J9256" s="69">
        <v>22.86</v>
      </c>
      <c r="K9256" s="6" t="s">
        <v>20330</v>
      </c>
      <c r="L9256" s="6" t="s">
        <v>95</v>
      </c>
      <c r="M9256" s="69">
        <v>15</v>
      </c>
      <c r="N9256" s="6" t="s">
        <v>59</v>
      </c>
      <c r="O9256" s="6" t="s">
        <v>19723</v>
      </c>
      <c r="R9256" s="91" t="str">
        <f t="shared" si="171"/>
        <v>D11D2646P021-2</v>
      </c>
      <c r="S9256" s="78">
        <f>VLOOKUP(I9256,品牌型号对应工厂型号!C:E,3,0)</f>
        <v>10</v>
      </c>
      <c r="T9256" s="76" t="str">
        <f>VLOOKUP(I9256,品牌型号对应工厂型号!C:I,7,0)</f>
        <v>153:PFGP-70R 3.0mil（X-75）</v>
      </c>
    </row>
    <row r="9257" spans="1:20">
      <c r="A9257" s="25">
        <v>43384</v>
      </c>
      <c r="B9257" s="25">
        <v>5.7675553240769659</v>
      </c>
      <c r="C9257" s="26" t="s">
        <v>20316</v>
      </c>
      <c r="D9257" s="25" t="s">
        <v>20331</v>
      </c>
      <c r="E9257" s="26" t="s">
        <v>141</v>
      </c>
      <c r="F9257" s="25" t="s">
        <v>4772</v>
      </c>
      <c r="G9257" s="69">
        <v>1.524</v>
      </c>
      <c r="H9257" s="25" t="s">
        <v>172</v>
      </c>
      <c r="I9257" s="27" t="s">
        <v>142</v>
      </c>
      <c r="J9257" s="69">
        <v>22.86</v>
      </c>
      <c r="K9257" s="6" t="s">
        <v>20332</v>
      </c>
      <c r="L9257" s="6" t="s">
        <v>95</v>
      </c>
      <c r="M9257" s="69">
        <v>15</v>
      </c>
      <c r="N9257" s="6" t="s">
        <v>59</v>
      </c>
      <c r="O9257" s="6" t="s">
        <v>19723</v>
      </c>
      <c r="R9257" s="91" t="str">
        <f t="shared" si="171"/>
        <v>D11D2646P020-1</v>
      </c>
      <c r="S9257" s="78">
        <f>VLOOKUP(I9257,品牌型号对应工厂型号!C:E,3,0)</f>
        <v>10</v>
      </c>
      <c r="T9257" s="76" t="str">
        <f>VLOOKUP(I9257,品牌型号对应工厂型号!C:I,7,0)</f>
        <v>153:PFGP-70R 3.0mil（X-75）</v>
      </c>
    </row>
    <row r="9258" spans="1:20">
      <c r="A9258" s="25">
        <v>43384</v>
      </c>
      <c r="B9258" s="25">
        <v>5.7675553240769659</v>
      </c>
      <c r="C9258" s="26" t="s">
        <v>20316</v>
      </c>
      <c r="D9258" s="25" t="s">
        <v>20333</v>
      </c>
      <c r="E9258" s="26" t="s">
        <v>141</v>
      </c>
      <c r="F9258" s="25" t="s">
        <v>4772</v>
      </c>
      <c r="G9258" s="69">
        <v>1.524</v>
      </c>
      <c r="H9258" s="25" t="s">
        <v>172</v>
      </c>
      <c r="I9258" s="27" t="s">
        <v>142</v>
      </c>
      <c r="J9258" s="69">
        <v>22.86</v>
      </c>
      <c r="K9258" s="6" t="s">
        <v>20334</v>
      </c>
      <c r="L9258" s="6" t="s">
        <v>95</v>
      </c>
      <c r="M9258" s="69">
        <v>15</v>
      </c>
      <c r="N9258" s="6" t="s">
        <v>59</v>
      </c>
      <c r="O9258" s="6" t="s">
        <v>19723</v>
      </c>
      <c r="R9258" s="91" t="str">
        <f t="shared" si="171"/>
        <v>D11D2646P018-1</v>
      </c>
      <c r="S9258" s="78">
        <f>VLOOKUP(I9258,品牌型号对应工厂型号!C:E,3,0)</f>
        <v>10</v>
      </c>
      <c r="T9258" s="76" t="str">
        <f>VLOOKUP(I9258,品牌型号对应工厂型号!C:I,7,0)</f>
        <v>153:PFGP-70R 3.0mil（X-75）</v>
      </c>
    </row>
    <row r="9259" spans="1:20">
      <c r="A9259" s="25">
        <v>43384</v>
      </c>
      <c r="B9259" s="25">
        <v>5.7675553240769659</v>
      </c>
      <c r="C9259" s="26" t="s">
        <v>20316</v>
      </c>
      <c r="D9259" s="25" t="s">
        <v>20335</v>
      </c>
      <c r="E9259" s="26" t="s">
        <v>141</v>
      </c>
      <c r="F9259" s="25" t="s">
        <v>4772</v>
      </c>
      <c r="G9259" s="69">
        <v>1.524</v>
      </c>
      <c r="H9259" s="25" t="s">
        <v>172</v>
      </c>
      <c r="I9259" s="27" t="s">
        <v>142</v>
      </c>
      <c r="J9259" s="69">
        <v>22.86</v>
      </c>
      <c r="K9259" s="6" t="s">
        <v>20336</v>
      </c>
      <c r="L9259" s="6" t="s">
        <v>95</v>
      </c>
      <c r="M9259" s="69">
        <v>15</v>
      </c>
      <c r="N9259" s="6" t="s">
        <v>59</v>
      </c>
      <c r="O9259" s="6" t="s">
        <v>19723</v>
      </c>
      <c r="R9259" s="91" t="str">
        <f t="shared" si="171"/>
        <v>D11D2646P019-2</v>
      </c>
      <c r="S9259" s="78">
        <f>VLOOKUP(I9259,品牌型号对应工厂型号!C:E,3,0)</f>
        <v>10</v>
      </c>
      <c r="T9259" s="76" t="str">
        <f>VLOOKUP(I9259,品牌型号对应工厂型号!C:I,7,0)</f>
        <v>153:PFGP-70R 3.0mil（X-75）</v>
      </c>
    </row>
    <row r="9260" spans="1:20">
      <c r="A9260" s="25">
        <v>43384</v>
      </c>
      <c r="B9260" s="25">
        <v>5.7675553240769659</v>
      </c>
      <c r="C9260" s="26" t="s">
        <v>20316</v>
      </c>
      <c r="D9260" s="25" t="s">
        <v>20337</v>
      </c>
      <c r="E9260" s="26" t="s">
        <v>45</v>
      </c>
      <c r="F9260" s="25" t="s">
        <v>90</v>
      </c>
      <c r="G9260" s="69">
        <v>1.524</v>
      </c>
      <c r="H9260" s="25" t="s">
        <v>61</v>
      </c>
      <c r="I9260" s="27" t="s">
        <v>46</v>
      </c>
      <c r="J9260" s="69">
        <v>45.72</v>
      </c>
      <c r="K9260" s="6" t="s">
        <v>20338</v>
      </c>
      <c r="L9260" s="6" t="s">
        <v>95</v>
      </c>
      <c r="M9260" s="69">
        <v>30</v>
      </c>
      <c r="N9260" s="6" t="s">
        <v>59</v>
      </c>
      <c r="O9260" s="6" t="s">
        <v>19723</v>
      </c>
      <c r="R9260" s="91" t="str">
        <f t="shared" si="171"/>
        <v>S08D1206P012</v>
      </c>
      <c r="S9260" s="78">
        <f>VLOOKUP(I9260,品牌型号对应工厂型号!C:E,3,0)</f>
        <v>5</v>
      </c>
      <c r="T9260" s="76" t="str">
        <f>VLOOKUP(I9260,品牌型号对应工厂型号!C:I,7,0)</f>
        <v>98:1.5mil EASL-70(G-70)</v>
      </c>
    </row>
    <row r="9261" spans="1:20">
      <c r="A9261" s="25">
        <v>43384</v>
      </c>
      <c r="B9261" s="25">
        <v>5.7675553240769659</v>
      </c>
      <c r="C9261" s="26" t="s">
        <v>20316</v>
      </c>
      <c r="D9261" s="25" t="s">
        <v>20339</v>
      </c>
      <c r="E9261" s="26" t="s">
        <v>45</v>
      </c>
      <c r="F9261" s="25" t="s">
        <v>90</v>
      </c>
      <c r="G9261" s="69">
        <v>1.524</v>
      </c>
      <c r="H9261" s="25" t="s">
        <v>61</v>
      </c>
      <c r="I9261" s="27" t="s">
        <v>46</v>
      </c>
      <c r="J9261" s="69">
        <v>45.72</v>
      </c>
      <c r="K9261" s="6" t="s">
        <v>20340</v>
      </c>
      <c r="L9261" s="6" t="s">
        <v>95</v>
      </c>
      <c r="M9261" s="69">
        <v>30</v>
      </c>
      <c r="N9261" s="6" t="s">
        <v>59</v>
      </c>
      <c r="O9261" s="6" t="s">
        <v>19723</v>
      </c>
      <c r="R9261" s="91" t="str">
        <f t="shared" si="171"/>
        <v>S08D1206P014</v>
      </c>
      <c r="S9261" s="78">
        <f>VLOOKUP(I9261,品牌型号对应工厂型号!C:E,3,0)</f>
        <v>5</v>
      </c>
      <c r="T9261" s="76" t="str">
        <f>VLOOKUP(I9261,品牌型号对应工厂型号!C:I,7,0)</f>
        <v>98:1.5mil EASL-70(G-70)</v>
      </c>
    </row>
    <row r="9262" spans="1:20">
      <c r="A9262" s="25">
        <v>43384</v>
      </c>
      <c r="B9262" s="25">
        <v>5.7675553240769659</v>
      </c>
      <c r="C9262" s="26" t="s">
        <v>20316</v>
      </c>
      <c r="D9262" s="25" t="s">
        <v>20341</v>
      </c>
      <c r="E9262" s="26" t="s">
        <v>45</v>
      </c>
      <c r="F9262" s="25" t="s">
        <v>90</v>
      </c>
      <c r="G9262" s="69">
        <v>1.524</v>
      </c>
      <c r="H9262" s="25" t="s">
        <v>61</v>
      </c>
      <c r="I9262" s="27" t="s">
        <v>46</v>
      </c>
      <c r="J9262" s="69">
        <v>45.72</v>
      </c>
      <c r="K9262" s="6" t="s">
        <v>20342</v>
      </c>
      <c r="L9262" s="6" t="s">
        <v>95</v>
      </c>
      <c r="M9262" s="69">
        <v>30</v>
      </c>
      <c r="N9262" s="6" t="s">
        <v>59</v>
      </c>
      <c r="O9262" s="6" t="s">
        <v>19723</v>
      </c>
      <c r="R9262" s="91" t="str">
        <f t="shared" si="171"/>
        <v>S08D1206P013</v>
      </c>
      <c r="S9262" s="78">
        <f>VLOOKUP(I9262,品牌型号对应工厂型号!C:E,3,0)</f>
        <v>5</v>
      </c>
      <c r="T9262" s="76" t="str">
        <f>VLOOKUP(I9262,品牌型号对应工厂型号!C:I,7,0)</f>
        <v>98:1.5mil EASL-70(G-70)</v>
      </c>
    </row>
    <row r="9263" spans="1:20">
      <c r="A9263" s="25">
        <v>43384</v>
      </c>
      <c r="B9263" s="25">
        <v>5.7675553240769659</v>
      </c>
      <c r="C9263" s="26" t="s">
        <v>20316</v>
      </c>
      <c r="D9263" s="25" t="s">
        <v>20343</v>
      </c>
      <c r="E9263" s="26" t="s">
        <v>45</v>
      </c>
      <c r="F9263" s="25" t="s">
        <v>90</v>
      </c>
      <c r="G9263" s="69">
        <v>1.524</v>
      </c>
      <c r="H9263" s="25" t="s">
        <v>61</v>
      </c>
      <c r="I9263" s="27" t="s">
        <v>46</v>
      </c>
      <c r="J9263" s="69">
        <v>45.72</v>
      </c>
      <c r="K9263" s="6" t="s">
        <v>20344</v>
      </c>
      <c r="L9263" s="6" t="s">
        <v>95</v>
      </c>
      <c r="M9263" s="69">
        <v>30</v>
      </c>
      <c r="N9263" s="6" t="s">
        <v>59</v>
      </c>
      <c r="O9263" s="6" t="s">
        <v>19723</v>
      </c>
      <c r="R9263" s="91" t="str">
        <f t="shared" si="171"/>
        <v>S08D1206P011</v>
      </c>
      <c r="S9263" s="78">
        <f>VLOOKUP(I9263,品牌型号对应工厂型号!C:E,3,0)</f>
        <v>5</v>
      </c>
      <c r="T9263" s="76" t="str">
        <f>VLOOKUP(I9263,品牌型号对应工厂型号!C:I,7,0)</f>
        <v>98:1.5mil EASL-70(G-70)</v>
      </c>
    </row>
    <row r="9264" spans="1:20">
      <c r="A9264" s="25">
        <v>43385</v>
      </c>
      <c r="B9264" s="25">
        <v>4.7675553240769659</v>
      </c>
      <c r="C9264" s="26" t="s">
        <v>20345</v>
      </c>
      <c r="D9264" s="25" t="s">
        <v>20346</v>
      </c>
      <c r="E9264" s="26" t="s">
        <v>3050</v>
      </c>
      <c r="F9264" s="25" t="s">
        <v>91</v>
      </c>
      <c r="G9264" s="69">
        <v>1.524</v>
      </c>
      <c r="H9264" s="25" t="s">
        <v>3051</v>
      </c>
      <c r="I9264" s="27" t="s">
        <v>3052</v>
      </c>
      <c r="J9264" s="69">
        <v>45.72</v>
      </c>
      <c r="K9264" s="6" t="s">
        <v>20347</v>
      </c>
      <c r="L9264" s="6" t="s">
        <v>95</v>
      </c>
      <c r="M9264" s="69">
        <v>30</v>
      </c>
      <c r="N9264" s="6" t="s">
        <v>59</v>
      </c>
      <c r="O9264" s="6" t="s">
        <v>20348</v>
      </c>
      <c r="R9264" s="91" t="str">
        <f t="shared" si="171"/>
        <v>S10D2057P009</v>
      </c>
      <c r="S9264" s="78">
        <f>VLOOKUP(I9264,品牌型号对应工厂型号!C:E,3,0)</f>
        <v>5</v>
      </c>
      <c r="T9264" s="76" t="str">
        <f>VLOOKUP(I9264,品牌型号对应工厂型号!C:I,7,0)</f>
        <v>138:DABL-10  2.0mil (S-15)</v>
      </c>
    </row>
    <row r="9265" spans="1:20">
      <c r="A9265" s="25">
        <v>43385</v>
      </c>
      <c r="B9265" s="25">
        <v>4.7675553240769659</v>
      </c>
      <c r="C9265" s="26" t="s">
        <v>20345</v>
      </c>
      <c r="D9265" s="25" t="s">
        <v>20349</v>
      </c>
      <c r="E9265" s="26" t="s">
        <v>3050</v>
      </c>
      <c r="F9265" s="25" t="s">
        <v>91</v>
      </c>
      <c r="G9265" s="69">
        <v>1.524</v>
      </c>
      <c r="H9265" s="25" t="s">
        <v>3051</v>
      </c>
      <c r="I9265" s="27" t="s">
        <v>3052</v>
      </c>
      <c r="J9265" s="69">
        <v>45.72</v>
      </c>
      <c r="K9265" s="6" t="s">
        <v>20350</v>
      </c>
      <c r="L9265" s="6" t="s">
        <v>95</v>
      </c>
      <c r="M9265" s="69">
        <v>30</v>
      </c>
      <c r="N9265" s="6" t="s">
        <v>59</v>
      </c>
      <c r="O9265" s="6" t="s">
        <v>20348</v>
      </c>
      <c r="R9265" s="91" t="str">
        <f t="shared" si="171"/>
        <v>S10D2057P010</v>
      </c>
      <c r="S9265" s="78">
        <f>VLOOKUP(I9265,品牌型号对应工厂型号!C:E,3,0)</f>
        <v>5</v>
      </c>
      <c r="T9265" s="76" t="str">
        <f>VLOOKUP(I9265,品牌型号对应工厂型号!C:I,7,0)</f>
        <v>138:DABL-10  2.0mil (S-15)</v>
      </c>
    </row>
    <row r="9266" spans="1:20">
      <c r="A9266" s="25">
        <v>43385</v>
      </c>
      <c r="B9266" s="25">
        <v>4.7675553240769659</v>
      </c>
      <c r="C9266" s="26" t="s">
        <v>20345</v>
      </c>
      <c r="D9266" s="25" t="s">
        <v>20351</v>
      </c>
      <c r="E9266" s="26" t="s">
        <v>3050</v>
      </c>
      <c r="F9266" s="25" t="s">
        <v>91</v>
      </c>
      <c r="G9266" s="69">
        <v>1.524</v>
      </c>
      <c r="H9266" s="25" t="s">
        <v>3051</v>
      </c>
      <c r="I9266" s="27" t="s">
        <v>3052</v>
      </c>
      <c r="J9266" s="69">
        <v>45.72</v>
      </c>
      <c r="K9266" s="6" t="s">
        <v>20352</v>
      </c>
      <c r="L9266" s="6" t="s">
        <v>95</v>
      </c>
      <c r="M9266" s="69">
        <v>30</v>
      </c>
      <c r="N9266" s="6" t="s">
        <v>59</v>
      </c>
      <c r="O9266" s="6" t="s">
        <v>20348</v>
      </c>
      <c r="R9266" s="91" t="str">
        <f t="shared" si="171"/>
        <v>S10D2057P011</v>
      </c>
      <c r="S9266" s="78">
        <f>VLOOKUP(I9266,品牌型号对应工厂型号!C:E,3,0)</f>
        <v>5</v>
      </c>
      <c r="T9266" s="76" t="str">
        <f>VLOOKUP(I9266,品牌型号对应工厂型号!C:I,7,0)</f>
        <v>138:DABL-10  2.0mil (S-15)</v>
      </c>
    </row>
    <row r="9267" spans="1:20">
      <c r="A9267" s="25">
        <v>43385</v>
      </c>
      <c r="B9267" s="25">
        <v>4.7675553240769659</v>
      </c>
      <c r="C9267" s="26" t="s">
        <v>20345</v>
      </c>
      <c r="D9267" s="25" t="s">
        <v>20353</v>
      </c>
      <c r="E9267" s="26" t="s">
        <v>3050</v>
      </c>
      <c r="F9267" s="25" t="s">
        <v>91</v>
      </c>
      <c r="G9267" s="69">
        <v>1.524</v>
      </c>
      <c r="H9267" s="25" t="s">
        <v>3051</v>
      </c>
      <c r="I9267" s="27" t="s">
        <v>3052</v>
      </c>
      <c r="J9267" s="69">
        <v>45.72</v>
      </c>
      <c r="K9267" s="6" t="s">
        <v>20354</v>
      </c>
      <c r="L9267" s="6" t="s">
        <v>95</v>
      </c>
      <c r="M9267" s="69">
        <v>30</v>
      </c>
      <c r="N9267" s="6" t="s">
        <v>59</v>
      </c>
      <c r="O9267" s="6" t="s">
        <v>20348</v>
      </c>
      <c r="R9267" s="91" t="str">
        <f t="shared" si="171"/>
        <v>S10D2057P012</v>
      </c>
      <c r="S9267" s="78">
        <f>VLOOKUP(I9267,品牌型号对应工厂型号!C:E,3,0)</f>
        <v>5</v>
      </c>
      <c r="T9267" s="76" t="str">
        <f>VLOOKUP(I9267,品牌型号对应工厂型号!C:I,7,0)</f>
        <v>138:DABL-10  2.0mil (S-15)</v>
      </c>
    </row>
    <row r="9268" spans="1:20">
      <c r="A9268" s="25">
        <v>43385</v>
      </c>
      <c r="B9268" s="25">
        <v>4.7675553240769659</v>
      </c>
      <c r="C9268" s="26" t="s">
        <v>20345</v>
      </c>
      <c r="D9268" s="25" t="s">
        <v>20355</v>
      </c>
      <c r="E9268" s="26" t="s">
        <v>3050</v>
      </c>
      <c r="F9268" s="25" t="s">
        <v>91</v>
      </c>
      <c r="G9268" s="69">
        <v>1.524</v>
      </c>
      <c r="H9268" s="25" t="s">
        <v>3051</v>
      </c>
      <c r="I9268" s="27" t="s">
        <v>3052</v>
      </c>
      <c r="J9268" s="69">
        <v>45.72</v>
      </c>
      <c r="K9268" s="6" t="s">
        <v>20356</v>
      </c>
      <c r="L9268" s="6" t="s">
        <v>95</v>
      </c>
      <c r="M9268" s="69">
        <v>30</v>
      </c>
      <c r="N9268" s="6" t="s">
        <v>59</v>
      </c>
      <c r="O9268" s="6" t="s">
        <v>20348</v>
      </c>
      <c r="R9268" s="91" t="str">
        <f t="shared" si="171"/>
        <v>S10D2057P013</v>
      </c>
      <c r="S9268" s="78">
        <f>VLOOKUP(I9268,品牌型号对应工厂型号!C:E,3,0)</f>
        <v>5</v>
      </c>
      <c r="T9268" s="76" t="str">
        <f>VLOOKUP(I9268,品牌型号对应工厂型号!C:I,7,0)</f>
        <v>138:DABL-10  2.0mil (S-15)</v>
      </c>
    </row>
    <row r="9269" spans="1:20">
      <c r="A9269" s="25">
        <v>43385</v>
      </c>
      <c r="B9269" s="25">
        <v>4.7675553240769659</v>
      </c>
      <c r="C9269" s="26" t="s">
        <v>20345</v>
      </c>
      <c r="D9269" s="25" t="s">
        <v>20357</v>
      </c>
      <c r="E9269" s="26" t="s">
        <v>3050</v>
      </c>
      <c r="F9269" s="25" t="s">
        <v>91</v>
      </c>
      <c r="G9269" s="69">
        <v>1.524</v>
      </c>
      <c r="H9269" s="25" t="s">
        <v>3051</v>
      </c>
      <c r="I9269" s="27" t="s">
        <v>3052</v>
      </c>
      <c r="J9269" s="69">
        <v>45.72</v>
      </c>
      <c r="K9269" s="6" t="s">
        <v>20358</v>
      </c>
      <c r="L9269" s="6" t="s">
        <v>95</v>
      </c>
      <c r="M9269" s="69">
        <v>30</v>
      </c>
      <c r="N9269" s="6" t="s">
        <v>59</v>
      </c>
      <c r="O9269" s="6" t="s">
        <v>20348</v>
      </c>
      <c r="R9269" s="91" t="str">
        <f t="shared" si="171"/>
        <v>S10D2057P014</v>
      </c>
      <c r="S9269" s="78">
        <f>VLOOKUP(I9269,品牌型号对应工厂型号!C:E,3,0)</f>
        <v>5</v>
      </c>
      <c r="T9269" s="76" t="str">
        <f>VLOOKUP(I9269,品牌型号对应工厂型号!C:I,7,0)</f>
        <v>138:DABL-10  2.0mil (S-15)</v>
      </c>
    </row>
    <row r="9270" spans="1:20">
      <c r="A9270" s="25">
        <v>43385</v>
      </c>
      <c r="B9270" s="25">
        <v>4.7675553240769659</v>
      </c>
      <c r="C9270" s="26" t="s">
        <v>20345</v>
      </c>
      <c r="D9270" s="25" t="s">
        <v>20359</v>
      </c>
      <c r="E9270" s="26" t="s">
        <v>3050</v>
      </c>
      <c r="F9270" s="25" t="s">
        <v>91</v>
      </c>
      <c r="G9270" s="69">
        <v>1.524</v>
      </c>
      <c r="H9270" s="25" t="s">
        <v>3051</v>
      </c>
      <c r="I9270" s="27" t="s">
        <v>3052</v>
      </c>
      <c r="J9270" s="69">
        <v>45.72</v>
      </c>
      <c r="K9270" s="6" t="s">
        <v>20360</v>
      </c>
      <c r="L9270" s="6" t="s">
        <v>95</v>
      </c>
      <c r="M9270" s="69">
        <v>30</v>
      </c>
      <c r="N9270" s="6" t="s">
        <v>59</v>
      </c>
      <c r="O9270" s="6" t="s">
        <v>20348</v>
      </c>
      <c r="R9270" s="91" t="str">
        <f t="shared" si="171"/>
        <v>S10D2057P015</v>
      </c>
      <c r="S9270" s="78">
        <f>VLOOKUP(I9270,品牌型号对应工厂型号!C:E,3,0)</f>
        <v>5</v>
      </c>
      <c r="T9270" s="76" t="str">
        <f>VLOOKUP(I9270,品牌型号对应工厂型号!C:I,7,0)</f>
        <v>138:DABL-10  2.0mil (S-15)</v>
      </c>
    </row>
    <row r="9271" spans="1:20">
      <c r="A9271" s="25">
        <v>43385</v>
      </c>
      <c r="B9271" s="25">
        <v>4.7675553240769659</v>
      </c>
      <c r="C9271" s="26" t="s">
        <v>20345</v>
      </c>
      <c r="D9271" s="25" t="s">
        <v>20361</v>
      </c>
      <c r="E9271" s="26" t="s">
        <v>3050</v>
      </c>
      <c r="F9271" s="25" t="s">
        <v>91</v>
      </c>
      <c r="G9271" s="69">
        <v>1.524</v>
      </c>
      <c r="H9271" s="25" t="s">
        <v>3051</v>
      </c>
      <c r="I9271" s="27" t="s">
        <v>3052</v>
      </c>
      <c r="J9271" s="69">
        <v>45.72</v>
      </c>
      <c r="K9271" s="6" t="s">
        <v>20362</v>
      </c>
      <c r="L9271" s="6" t="s">
        <v>95</v>
      </c>
      <c r="M9271" s="69">
        <v>30</v>
      </c>
      <c r="N9271" s="6" t="s">
        <v>59</v>
      </c>
      <c r="O9271" s="6" t="s">
        <v>20348</v>
      </c>
      <c r="R9271" s="91" t="str">
        <f t="shared" si="171"/>
        <v>S10D2057P016</v>
      </c>
      <c r="S9271" s="78">
        <f>VLOOKUP(I9271,品牌型号对应工厂型号!C:E,3,0)</f>
        <v>5</v>
      </c>
      <c r="T9271" s="76" t="str">
        <f>VLOOKUP(I9271,品牌型号对应工厂型号!C:I,7,0)</f>
        <v>138:DABL-10  2.0mil (S-15)</v>
      </c>
    </row>
    <row r="9272" spans="1:20">
      <c r="A9272" s="25">
        <v>43385</v>
      </c>
      <c r="B9272" s="25">
        <v>4.7675553240769659</v>
      </c>
      <c r="C9272" s="26" t="s">
        <v>20345</v>
      </c>
      <c r="D9272" s="25" t="s">
        <v>20363</v>
      </c>
      <c r="E9272" s="26" t="s">
        <v>3050</v>
      </c>
      <c r="F9272" s="25" t="s">
        <v>91</v>
      </c>
      <c r="G9272" s="69">
        <v>1.524</v>
      </c>
      <c r="H9272" s="25" t="s">
        <v>3051</v>
      </c>
      <c r="I9272" s="27" t="s">
        <v>3052</v>
      </c>
      <c r="J9272" s="69">
        <v>45.72</v>
      </c>
      <c r="K9272" s="6" t="s">
        <v>20364</v>
      </c>
      <c r="L9272" s="6" t="s">
        <v>95</v>
      </c>
      <c r="M9272" s="69">
        <v>30</v>
      </c>
      <c r="N9272" s="6" t="s">
        <v>59</v>
      </c>
      <c r="O9272" s="6" t="s">
        <v>20348</v>
      </c>
      <c r="R9272" s="91" t="str">
        <f t="shared" si="171"/>
        <v>S10D2057P017</v>
      </c>
      <c r="S9272" s="78">
        <f>VLOOKUP(I9272,品牌型号对应工厂型号!C:E,3,0)</f>
        <v>5</v>
      </c>
      <c r="T9272" s="76" t="str">
        <f>VLOOKUP(I9272,品牌型号对应工厂型号!C:I,7,0)</f>
        <v>138:DABL-10  2.0mil (S-15)</v>
      </c>
    </row>
    <row r="9273" spans="1:20">
      <c r="A9273" s="25">
        <v>43385</v>
      </c>
      <c r="B9273" s="25">
        <v>4.7675553240769659</v>
      </c>
      <c r="C9273" s="26" t="s">
        <v>20345</v>
      </c>
      <c r="D9273" s="25" t="s">
        <v>20365</v>
      </c>
      <c r="E9273" s="26" t="s">
        <v>3050</v>
      </c>
      <c r="F9273" s="25" t="s">
        <v>91</v>
      </c>
      <c r="G9273" s="69">
        <v>1.524</v>
      </c>
      <c r="H9273" s="25" t="s">
        <v>3051</v>
      </c>
      <c r="I9273" s="27" t="s">
        <v>3052</v>
      </c>
      <c r="J9273" s="69">
        <v>45.72</v>
      </c>
      <c r="K9273" s="6" t="s">
        <v>20366</v>
      </c>
      <c r="L9273" s="6" t="s">
        <v>95</v>
      </c>
      <c r="M9273" s="69">
        <v>30</v>
      </c>
      <c r="N9273" s="6" t="s">
        <v>59</v>
      </c>
      <c r="O9273" s="6" t="s">
        <v>20348</v>
      </c>
      <c r="R9273" s="91" t="str">
        <f t="shared" si="171"/>
        <v>S10D2057P018</v>
      </c>
      <c r="S9273" s="78">
        <f>VLOOKUP(I9273,品牌型号对应工厂型号!C:E,3,0)</f>
        <v>5</v>
      </c>
      <c r="T9273" s="76" t="str">
        <f>VLOOKUP(I9273,品牌型号对应工厂型号!C:I,7,0)</f>
        <v>138:DABL-10  2.0mil (S-15)</v>
      </c>
    </row>
    <row r="9274" spans="1:20">
      <c r="A9274" s="25">
        <v>43385</v>
      </c>
      <c r="B9274" s="25">
        <v>4.7675553240769659</v>
      </c>
      <c r="C9274" s="26" t="s">
        <v>20345</v>
      </c>
      <c r="D9274" s="25" t="s">
        <v>20367</v>
      </c>
      <c r="E9274" s="26" t="s">
        <v>3050</v>
      </c>
      <c r="F9274" s="25" t="s">
        <v>91</v>
      </c>
      <c r="G9274" s="69">
        <v>1.524</v>
      </c>
      <c r="H9274" s="25" t="s">
        <v>3051</v>
      </c>
      <c r="I9274" s="27" t="s">
        <v>3052</v>
      </c>
      <c r="J9274" s="69">
        <v>45.72</v>
      </c>
      <c r="K9274" s="6" t="s">
        <v>20368</v>
      </c>
      <c r="L9274" s="6" t="s">
        <v>95</v>
      </c>
      <c r="M9274" s="69">
        <v>30</v>
      </c>
      <c r="N9274" s="6" t="s">
        <v>59</v>
      </c>
      <c r="O9274" s="6" t="s">
        <v>20348</v>
      </c>
      <c r="R9274" s="91" t="str">
        <f t="shared" ref="R9274:R9337" si="172">K9274</f>
        <v>S10D2057P019</v>
      </c>
      <c r="S9274" s="78">
        <f>VLOOKUP(I9274,品牌型号对应工厂型号!C:E,3,0)</f>
        <v>5</v>
      </c>
      <c r="T9274" s="76" t="str">
        <f>VLOOKUP(I9274,品牌型号对应工厂型号!C:I,7,0)</f>
        <v>138:DABL-10  2.0mil (S-15)</v>
      </c>
    </row>
    <row r="9275" spans="1:20">
      <c r="A9275" s="25">
        <v>43385</v>
      </c>
      <c r="B9275" s="25">
        <v>4.7675553240769659</v>
      </c>
      <c r="C9275" s="26" t="s">
        <v>20345</v>
      </c>
      <c r="D9275" s="25" t="s">
        <v>20369</v>
      </c>
      <c r="E9275" s="26" t="s">
        <v>3050</v>
      </c>
      <c r="F9275" s="25" t="s">
        <v>91</v>
      </c>
      <c r="G9275" s="69">
        <v>1.524</v>
      </c>
      <c r="H9275" s="25" t="s">
        <v>3051</v>
      </c>
      <c r="I9275" s="27" t="s">
        <v>3052</v>
      </c>
      <c r="J9275" s="69">
        <v>45.72</v>
      </c>
      <c r="K9275" s="6" t="s">
        <v>20370</v>
      </c>
      <c r="L9275" s="6" t="s">
        <v>95</v>
      </c>
      <c r="M9275" s="69">
        <v>30</v>
      </c>
      <c r="N9275" s="6" t="s">
        <v>59</v>
      </c>
      <c r="O9275" s="6" t="s">
        <v>20348</v>
      </c>
      <c r="R9275" s="91" t="str">
        <f t="shared" si="172"/>
        <v>S10D2057P020</v>
      </c>
      <c r="S9275" s="78">
        <f>VLOOKUP(I9275,品牌型号对应工厂型号!C:E,3,0)</f>
        <v>5</v>
      </c>
      <c r="T9275" s="76" t="str">
        <f>VLOOKUP(I9275,品牌型号对应工厂型号!C:I,7,0)</f>
        <v>138:DABL-10  2.0mil (S-15)</v>
      </c>
    </row>
    <row r="9276" spans="1:20">
      <c r="A9276" s="25">
        <v>43385</v>
      </c>
      <c r="B9276" s="25">
        <v>4.7675553240769659</v>
      </c>
      <c r="C9276" s="26" t="s">
        <v>20345</v>
      </c>
      <c r="D9276" s="25" t="s">
        <v>20371</v>
      </c>
      <c r="E9276" s="26" t="s">
        <v>3050</v>
      </c>
      <c r="F9276" s="25" t="s">
        <v>91</v>
      </c>
      <c r="G9276" s="69">
        <v>1.524</v>
      </c>
      <c r="H9276" s="25" t="s">
        <v>3051</v>
      </c>
      <c r="I9276" s="27" t="s">
        <v>3052</v>
      </c>
      <c r="J9276" s="69">
        <v>45.72</v>
      </c>
      <c r="K9276" s="6" t="s">
        <v>20372</v>
      </c>
      <c r="L9276" s="6" t="s">
        <v>95</v>
      </c>
      <c r="M9276" s="69">
        <v>30</v>
      </c>
      <c r="N9276" s="6" t="s">
        <v>59</v>
      </c>
      <c r="O9276" s="6" t="s">
        <v>20348</v>
      </c>
      <c r="R9276" s="91" t="str">
        <f t="shared" si="172"/>
        <v>S10D2057P021</v>
      </c>
      <c r="S9276" s="78">
        <f>VLOOKUP(I9276,品牌型号对应工厂型号!C:E,3,0)</f>
        <v>5</v>
      </c>
      <c r="T9276" s="76" t="str">
        <f>VLOOKUP(I9276,品牌型号对应工厂型号!C:I,7,0)</f>
        <v>138:DABL-10  2.0mil (S-15)</v>
      </c>
    </row>
    <row r="9277" spans="1:20">
      <c r="A9277" s="25">
        <v>43385</v>
      </c>
      <c r="B9277" s="25">
        <v>4.7675553240769659</v>
      </c>
      <c r="C9277" s="26" t="s">
        <v>20345</v>
      </c>
      <c r="D9277" s="25" t="s">
        <v>20373</v>
      </c>
      <c r="E9277" s="26" t="s">
        <v>3050</v>
      </c>
      <c r="F9277" s="25" t="s">
        <v>91</v>
      </c>
      <c r="G9277" s="69">
        <v>1.524</v>
      </c>
      <c r="H9277" s="25" t="s">
        <v>3051</v>
      </c>
      <c r="I9277" s="27" t="s">
        <v>3052</v>
      </c>
      <c r="J9277" s="69">
        <v>45.72</v>
      </c>
      <c r="K9277" s="6" t="s">
        <v>20374</v>
      </c>
      <c r="L9277" s="6" t="s">
        <v>95</v>
      </c>
      <c r="M9277" s="69">
        <v>30</v>
      </c>
      <c r="N9277" s="6" t="s">
        <v>59</v>
      </c>
      <c r="O9277" s="6" t="s">
        <v>20348</v>
      </c>
      <c r="R9277" s="91" t="str">
        <f t="shared" si="172"/>
        <v>S10D2057P022</v>
      </c>
      <c r="S9277" s="78">
        <f>VLOOKUP(I9277,品牌型号对应工厂型号!C:E,3,0)</f>
        <v>5</v>
      </c>
      <c r="T9277" s="76" t="str">
        <f>VLOOKUP(I9277,品牌型号对应工厂型号!C:I,7,0)</f>
        <v>138:DABL-10  2.0mil (S-15)</v>
      </c>
    </row>
    <row r="9278" spans="1:20">
      <c r="A9278" s="25">
        <v>43385</v>
      </c>
      <c r="B9278" s="25">
        <v>4.7675553240769659</v>
      </c>
      <c r="C9278" s="26" t="s">
        <v>20345</v>
      </c>
      <c r="D9278" s="25" t="s">
        <v>20375</v>
      </c>
      <c r="E9278" s="26" t="s">
        <v>3050</v>
      </c>
      <c r="F9278" s="25" t="s">
        <v>91</v>
      </c>
      <c r="G9278" s="69">
        <v>1.524</v>
      </c>
      <c r="H9278" s="25" t="s">
        <v>3051</v>
      </c>
      <c r="I9278" s="27" t="s">
        <v>3052</v>
      </c>
      <c r="J9278" s="69">
        <v>45.72</v>
      </c>
      <c r="K9278" s="6" t="s">
        <v>20376</v>
      </c>
      <c r="L9278" s="6" t="s">
        <v>95</v>
      </c>
      <c r="M9278" s="69">
        <v>30</v>
      </c>
      <c r="N9278" s="6" t="s">
        <v>59</v>
      </c>
      <c r="O9278" s="6" t="s">
        <v>20348</v>
      </c>
      <c r="R9278" s="91" t="str">
        <f t="shared" si="172"/>
        <v>S10D2057P023</v>
      </c>
      <c r="S9278" s="78">
        <f>VLOOKUP(I9278,品牌型号对应工厂型号!C:E,3,0)</f>
        <v>5</v>
      </c>
      <c r="T9278" s="76" t="str">
        <f>VLOOKUP(I9278,品牌型号对应工厂型号!C:I,7,0)</f>
        <v>138:DABL-10  2.0mil (S-15)</v>
      </c>
    </row>
    <row r="9279" spans="1:20">
      <c r="A9279" s="25">
        <v>43385</v>
      </c>
      <c r="B9279" s="25">
        <v>4.7675553240769659</v>
      </c>
      <c r="C9279" s="26" t="s">
        <v>20345</v>
      </c>
      <c r="D9279" s="25" t="s">
        <v>20377</v>
      </c>
      <c r="E9279" s="26" t="s">
        <v>3050</v>
      </c>
      <c r="F9279" s="25" t="s">
        <v>91</v>
      </c>
      <c r="G9279" s="69">
        <v>1.524</v>
      </c>
      <c r="H9279" s="25" t="s">
        <v>3051</v>
      </c>
      <c r="I9279" s="27" t="s">
        <v>3052</v>
      </c>
      <c r="J9279" s="69">
        <v>45.72</v>
      </c>
      <c r="K9279" s="6" t="s">
        <v>20378</v>
      </c>
      <c r="L9279" s="6" t="s">
        <v>95</v>
      </c>
      <c r="M9279" s="69">
        <v>30</v>
      </c>
      <c r="N9279" s="6" t="s">
        <v>59</v>
      </c>
      <c r="O9279" s="6" t="s">
        <v>20348</v>
      </c>
      <c r="R9279" s="91" t="str">
        <f t="shared" si="172"/>
        <v>S10D2057P024</v>
      </c>
      <c r="S9279" s="78">
        <f>VLOOKUP(I9279,品牌型号对应工厂型号!C:E,3,0)</f>
        <v>5</v>
      </c>
      <c r="T9279" s="76" t="str">
        <f>VLOOKUP(I9279,品牌型号对应工厂型号!C:I,7,0)</f>
        <v>138:DABL-10  2.0mil (S-15)</v>
      </c>
    </row>
    <row r="9280" spans="1:20">
      <c r="A9280" s="25">
        <v>43385</v>
      </c>
      <c r="B9280" s="25">
        <v>4.7675553240769659</v>
      </c>
      <c r="C9280" s="26" t="s">
        <v>20345</v>
      </c>
      <c r="D9280" s="25" t="s">
        <v>20379</v>
      </c>
      <c r="E9280" s="26" t="s">
        <v>3050</v>
      </c>
      <c r="F9280" s="25" t="s">
        <v>91</v>
      </c>
      <c r="G9280" s="69">
        <v>1.524</v>
      </c>
      <c r="H9280" s="25" t="s">
        <v>3051</v>
      </c>
      <c r="I9280" s="27" t="s">
        <v>3052</v>
      </c>
      <c r="J9280" s="69">
        <v>45.72</v>
      </c>
      <c r="K9280" s="6" t="s">
        <v>20380</v>
      </c>
      <c r="L9280" s="6" t="s">
        <v>95</v>
      </c>
      <c r="M9280" s="69">
        <v>30</v>
      </c>
      <c r="N9280" s="6" t="s">
        <v>59</v>
      </c>
      <c r="O9280" s="6" t="s">
        <v>20348</v>
      </c>
      <c r="R9280" s="91" t="str">
        <f t="shared" si="172"/>
        <v>S10D2057P025</v>
      </c>
      <c r="S9280" s="78">
        <f>VLOOKUP(I9280,品牌型号对应工厂型号!C:E,3,0)</f>
        <v>5</v>
      </c>
      <c r="T9280" s="76" t="str">
        <f>VLOOKUP(I9280,品牌型号对应工厂型号!C:I,7,0)</f>
        <v>138:DABL-10  2.0mil (S-15)</v>
      </c>
    </row>
    <row r="9281" spans="1:20">
      <c r="A9281" s="25">
        <v>43385</v>
      </c>
      <c r="B9281" s="25">
        <v>4.7675553240769659</v>
      </c>
      <c r="C9281" s="26" t="s">
        <v>20345</v>
      </c>
      <c r="D9281" s="25" t="s">
        <v>20381</v>
      </c>
      <c r="E9281" s="26" t="s">
        <v>3050</v>
      </c>
      <c r="F9281" s="25" t="s">
        <v>91</v>
      </c>
      <c r="G9281" s="69">
        <v>1.524</v>
      </c>
      <c r="H9281" s="25" t="s">
        <v>3051</v>
      </c>
      <c r="I9281" s="27" t="s">
        <v>3052</v>
      </c>
      <c r="J9281" s="69">
        <v>45.72</v>
      </c>
      <c r="K9281" s="6" t="s">
        <v>20382</v>
      </c>
      <c r="L9281" s="6" t="s">
        <v>95</v>
      </c>
      <c r="M9281" s="69">
        <v>30</v>
      </c>
      <c r="N9281" s="6" t="s">
        <v>59</v>
      </c>
      <c r="O9281" s="6" t="s">
        <v>20348</v>
      </c>
      <c r="R9281" s="91" t="str">
        <f t="shared" si="172"/>
        <v>S10D2057P026</v>
      </c>
      <c r="S9281" s="78">
        <f>VLOOKUP(I9281,品牌型号对应工厂型号!C:E,3,0)</f>
        <v>5</v>
      </c>
      <c r="T9281" s="76" t="str">
        <f>VLOOKUP(I9281,品牌型号对应工厂型号!C:I,7,0)</f>
        <v>138:DABL-10  2.0mil (S-15)</v>
      </c>
    </row>
    <row r="9282" spans="1:20">
      <c r="A9282" s="25">
        <v>43385</v>
      </c>
      <c r="B9282" s="25">
        <v>4.7675553240769659</v>
      </c>
      <c r="C9282" s="26" t="s">
        <v>20345</v>
      </c>
      <c r="D9282" s="25" t="s">
        <v>20383</v>
      </c>
      <c r="E9282" s="26" t="s">
        <v>3050</v>
      </c>
      <c r="F9282" s="25" t="s">
        <v>91</v>
      </c>
      <c r="G9282" s="69">
        <v>1.524</v>
      </c>
      <c r="H9282" s="25" t="s">
        <v>3051</v>
      </c>
      <c r="I9282" s="27" t="s">
        <v>3052</v>
      </c>
      <c r="J9282" s="69">
        <v>45.72</v>
      </c>
      <c r="K9282" s="6" t="s">
        <v>20384</v>
      </c>
      <c r="L9282" s="6" t="s">
        <v>95</v>
      </c>
      <c r="M9282" s="69">
        <v>30</v>
      </c>
      <c r="N9282" s="6" t="s">
        <v>59</v>
      </c>
      <c r="O9282" s="6" t="s">
        <v>20348</v>
      </c>
      <c r="R9282" s="91" t="str">
        <f t="shared" si="172"/>
        <v>S10D2057P027</v>
      </c>
      <c r="S9282" s="78">
        <f>VLOOKUP(I9282,品牌型号对应工厂型号!C:E,3,0)</f>
        <v>5</v>
      </c>
      <c r="T9282" s="76" t="str">
        <f>VLOOKUP(I9282,品牌型号对应工厂型号!C:I,7,0)</f>
        <v>138:DABL-10  2.0mil (S-15)</v>
      </c>
    </row>
    <row r="9283" spans="1:20">
      <c r="A9283" s="25">
        <v>43385</v>
      </c>
      <c r="B9283" s="25">
        <v>4.7675553240769659</v>
      </c>
      <c r="C9283" s="26" t="s">
        <v>20345</v>
      </c>
      <c r="D9283" s="25" t="s">
        <v>20385</v>
      </c>
      <c r="E9283" s="26" t="s">
        <v>3050</v>
      </c>
      <c r="F9283" s="25" t="s">
        <v>91</v>
      </c>
      <c r="G9283" s="69">
        <v>1.524</v>
      </c>
      <c r="H9283" s="25" t="s">
        <v>3051</v>
      </c>
      <c r="I9283" s="27" t="s">
        <v>3052</v>
      </c>
      <c r="J9283" s="69">
        <v>45.72</v>
      </c>
      <c r="K9283" s="6" t="s">
        <v>20386</v>
      </c>
      <c r="L9283" s="6" t="s">
        <v>95</v>
      </c>
      <c r="M9283" s="69">
        <v>30</v>
      </c>
      <c r="N9283" s="6" t="s">
        <v>59</v>
      </c>
      <c r="O9283" s="6" t="s">
        <v>20348</v>
      </c>
      <c r="R9283" s="91" t="str">
        <f t="shared" si="172"/>
        <v>S10D2057P028</v>
      </c>
      <c r="S9283" s="78">
        <f>VLOOKUP(I9283,品牌型号对应工厂型号!C:E,3,0)</f>
        <v>5</v>
      </c>
      <c r="T9283" s="76" t="str">
        <f>VLOOKUP(I9283,品牌型号对应工厂型号!C:I,7,0)</f>
        <v>138:DABL-10  2.0mil (S-15)</v>
      </c>
    </row>
    <row r="9284" spans="1:20">
      <c r="A9284" s="25">
        <v>43385</v>
      </c>
      <c r="B9284" s="25">
        <v>4.7675553240769659</v>
      </c>
      <c r="C9284" s="26" t="s">
        <v>20345</v>
      </c>
      <c r="D9284" s="25" t="s">
        <v>20387</v>
      </c>
      <c r="E9284" s="26" t="s">
        <v>3050</v>
      </c>
      <c r="F9284" s="25" t="s">
        <v>91</v>
      </c>
      <c r="G9284" s="69">
        <v>1.524</v>
      </c>
      <c r="H9284" s="25" t="s">
        <v>3051</v>
      </c>
      <c r="I9284" s="27" t="s">
        <v>3052</v>
      </c>
      <c r="J9284" s="69">
        <v>45.72</v>
      </c>
      <c r="K9284" s="6" t="s">
        <v>20388</v>
      </c>
      <c r="L9284" s="6" t="s">
        <v>95</v>
      </c>
      <c r="M9284" s="69">
        <v>30</v>
      </c>
      <c r="N9284" s="6" t="s">
        <v>59</v>
      </c>
      <c r="O9284" s="6" t="s">
        <v>20348</v>
      </c>
      <c r="R9284" s="91" t="str">
        <f t="shared" si="172"/>
        <v>S10D2057P029</v>
      </c>
      <c r="S9284" s="78">
        <f>VLOOKUP(I9284,品牌型号对应工厂型号!C:E,3,0)</f>
        <v>5</v>
      </c>
      <c r="T9284" s="76" t="str">
        <f>VLOOKUP(I9284,品牌型号对应工厂型号!C:I,7,0)</f>
        <v>138:DABL-10  2.0mil (S-15)</v>
      </c>
    </row>
    <row r="9285" spans="1:20">
      <c r="A9285" s="25">
        <v>43385</v>
      </c>
      <c r="B9285" s="25">
        <v>4.7675553240769659</v>
      </c>
      <c r="C9285" s="26" t="s">
        <v>20389</v>
      </c>
      <c r="D9285" s="25" t="s">
        <v>20390</v>
      </c>
      <c r="E9285" s="26" t="s">
        <v>3050</v>
      </c>
      <c r="F9285" s="25" t="s">
        <v>91</v>
      </c>
      <c r="G9285" s="69">
        <v>1.524</v>
      </c>
      <c r="H9285" s="25" t="s">
        <v>3051</v>
      </c>
      <c r="I9285" s="27" t="s">
        <v>3052</v>
      </c>
      <c r="J9285" s="69">
        <v>45.72</v>
      </c>
      <c r="K9285" s="6" t="s">
        <v>20391</v>
      </c>
      <c r="L9285" s="6" t="s">
        <v>95</v>
      </c>
      <c r="M9285" s="69">
        <v>30</v>
      </c>
      <c r="N9285" s="6" t="s">
        <v>59</v>
      </c>
      <c r="O9285" s="6" t="s">
        <v>19709</v>
      </c>
      <c r="R9285" s="91" t="str">
        <f t="shared" si="172"/>
        <v>S10D2053P004</v>
      </c>
      <c r="S9285" s="78">
        <f>VLOOKUP(I9285,品牌型号对应工厂型号!C:E,3,0)</f>
        <v>5</v>
      </c>
      <c r="T9285" s="76" t="str">
        <f>VLOOKUP(I9285,品牌型号对应工厂型号!C:I,7,0)</f>
        <v>138:DABL-10  2.0mil (S-15)</v>
      </c>
    </row>
    <row r="9286" spans="1:20">
      <c r="A9286" s="25">
        <v>43385</v>
      </c>
      <c r="B9286" s="25">
        <v>4.7675553240769659</v>
      </c>
      <c r="C9286" s="26" t="s">
        <v>20389</v>
      </c>
      <c r="D9286" s="25" t="s">
        <v>20392</v>
      </c>
      <c r="E9286" s="26" t="s">
        <v>3050</v>
      </c>
      <c r="F9286" s="25" t="s">
        <v>91</v>
      </c>
      <c r="G9286" s="69">
        <v>1.524</v>
      </c>
      <c r="H9286" s="25" t="s">
        <v>3051</v>
      </c>
      <c r="I9286" s="27" t="s">
        <v>3052</v>
      </c>
      <c r="J9286" s="69">
        <v>45.72</v>
      </c>
      <c r="K9286" s="6" t="s">
        <v>20393</v>
      </c>
      <c r="L9286" s="6" t="s">
        <v>95</v>
      </c>
      <c r="M9286" s="69">
        <v>30</v>
      </c>
      <c r="N9286" s="6" t="s">
        <v>59</v>
      </c>
      <c r="O9286" s="6" t="s">
        <v>19709</v>
      </c>
      <c r="R9286" s="91" t="str">
        <f t="shared" si="172"/>
        <v>S10D2053P010</v>
      </c>
      <c r="S9286" s="78">
        <f>VLOOKUP(I9286,品牌型号对应工厂型号!C:E,3,0)</f>
        <v>5</v>
      </c>
      <c r="T9286" s="76" t="str">
        <f>VLOOKUP(I9286,品牌型号对应工厂型号!C:I,7,0)</f>
        <v>138:DABL-10  2.0mil (S-15)</v>
      </c>
    </row>
    <row r="9287" spans="1:20">
      <c r="A9287" s="25">
        <v>43385</v>
      </c>
      <c r="B9287" s="25">
        <v>4.7675553240769659</v>
      </c>
      <c r="C9287" s="26" t="s">
        <v>20389</v>
      </c>
      <c r="D9287" s="25" t="s">
        <v>20394</v>
      </c>
      <c r="E9287" s="26" t="s">
        <v>3050</v>
      </c>
      <c r="F9287" s="25" t="s">
        <v>91</v>
      </c>
      <c r="G9287" s="69">
        <v>1.524</v>
      </c>
      <c r="H9287" s="25" t="s">
        <v>3051</v>
      </c>
      <c r="I9287" s="27" t="s">
        <v>3052</v>
      </c>
      <c r="J9287" s="69">
        <v>45.72</v>
      </c>
      <c r="K9287" s="6" t="s">
        <v>20395</v>
      </c>
      <c r="L9287" s="6" t="s">
        <v>95</v>
      </c>
      <c r="M9287" s="69">
        <v>30</v>
      </c>
      <c r="N9287" s="6" t="s">
        <v>59</v>
      </c>
      <c r="O9287" s="6" t="s">
        <v>19709</v>
      </c>
      <c r="R9287" s="91" t="str">
        <f t="shared" si="172"/>
        <v>S10D2050P007</v>
      </c>
      <c r="S9287" s="78">
        <f>VLOOKUP(I9287,品牌型号对应工厂型号!C:E,3,0)</f>
        <v>5</v>
      </c>
      <c r="T9287" s="76" t="str">
        <f>VLOOKUP(I9287,品牌型号对应工厂型号!C:I,7,0)</f>
        <v>138:DABL-10  2.0mil (S-15)</v>
      </c>
    </row>
    <row r="9288" spans="1:20">
      <c r="A9288" s="25">
        <v>43385</v>
      </c>
      <c r="B9288" s="25">
        <v>4.7675553240769659</v>
      </c>
      <c r="C9288" s="26" t="s">
        <v>20389</v>
      </c>
      <c r="D9288" s="25" t="s">
        <v>20396</v>
      </c>
      <c r="E9288" s="26" t="s">
        <v>3050</v>
      </c>
      <c r="F9288" s="25" t="s">
        <v>91</v>
      </c>
      <c r="G9288" s="69">
        <v>1.524</v>
      </c>
      <c r="H9288" s="25" t="s">
        <v>3051</v>
      </c>
      <c r="I9288" s="27" t="s">
        <v>3052</v>
      </c>
      <c r="J9288" s="69">
        <v>45.72</v>
      </c>
      <c r="K9288" s="6" t="s">
        <v>20397</v>
      </c>
      <c r="L9288" s="6" t="s">
        <v>95</v>
      </c>
      <c r="M9288" s="69">
        <v>30</v>
      </c>
      <c r="N9288" s="6" t="s">
        <v>59</v>
      </c>
      <c r="O9288" s="6" t="s">
        <v>19709</v>
      </c>
      <c r="R9288" s="91" t="str">
        <f t="shared" si="172"/>
        <v>S10D2050P008</v>
      </c>
      <c r="S9288" s="78">
        <f>VLOOKUP(I9288,品牌型号对应工厂型号!C:E,3,0)</f>
        <v>5</v>
      </c>
      <c r="T9288" s="76" t="str">
        <f>VLOOKUP(I9288,品牌型号对应工厂型号!C:I,7,0)</f>
        <v>138:DABL-10  2.0mil (S-15)</v>
      </c>
    </row>
    <row r="9289" spans="1:20">
      <c r="A9289" s="25">
        <v>43385</v>
      </c>
      <c r="B9289" s="25">
        <v>4.7675553240769659</v>
      </c>
      <c r="C9289" s="26" t="s">
        <v>20389</v>
      </c>
      <c r="D9289" s="25" t="s">
        <v>20398</v>
      </c>
      <c r="E9289" s="26" t="s">
        <v>3050</v>
      </c>
      <c r="F9289" s="25" t="s">
        <v>91</v>
      </c>
      <c r="G9289" s="69">
        <v>1.524</v>
      </c>
      <c r="H9289" s="25" t="s">
        <v>3051</v>
      </c>
      <c r="I9289" s="27" t="s">
        <v>3052</v>
      </c>
      <c r="J9289" s="69">
        <v>45.72</v>
      </c>
      <c r="K9289" s="6" t="s">
        <v>20399</v>
      </c>
      <c r="L9289" s="6" t="s">
        <v>95</v>
      </c>
      <c r="M9289" s="69">
        <v>30</v>
      </c>
      <c r="N9289" s="6" t="s">
        <v>59</v>
      </c>
      <c r="O9289" s="6" t="s">
        <v>19709</v>
      </c>
      <c r="R9289" s="91" t="str">
        <f t="shared" si="172"/>
        <v>S10D2053P001</v>
      </c>
      <c r="S9289" s="78">
        <f>VLOOKUP(I9289,品牌型号对应工厂型号!C:E,3,0)</f>
        <v>5</v>
      </c>
      <c r="T9289" s="76" t="str">
        <f>VLOOKUP(I9289,品牌型号对应工厂型号!C:I,7,0)</f>
        <v>138:DABL-10  2.0mil (S-15)</v>
      </c>
    </row>
    <row r="9290" spans="1:20">
      <c r="A9290" s="25">
        <v>43385</v>
      </c>
      <c r="B9290" s="25">
        <v>4.7675553240769659</v>
      </c>
      <c r="C9290" s="26" t="s">
        <v>20389</v>
      </c>
      <c r="D9290" s="25" t="s">
        <v>20400</v>
      </c>
      <c r="E9290" s="26" t="s">
        <v>3050</v>
      </c>
      <c r="F9290" s="25" t="s">
        <v>91</v>
      </c>
      <c r="G9290" s="69">
        <v>1.524</v>
      </c>
      <c r="H9290" s="25" t="s">
        <v>3051</v>
      </c>
      <c r="I9290" s="27" t="s">
        <v>3052</v>
      </c>
      <c r="J9290" s="69">
        <v>45.72</v>
      </c>
      <c r="K9290" s="6" t="s">
        <v>20401</v>
      </c>
      <c r="L9290" s="6" t="s">
        <v>95</v>
      </c>
      <c r="M9290" s="69">
        <v>30</v>
      </c>
      <c r="N9290" s="6" t="s">
        <v>59</v>
      </c>
      <c r="O9290" s="6" t="s">
        <v>19709</v>
      </c>
      <c r="R9290" s="91" t="str">
        <f t="shared" si="172"/>
        <v>S10D2053P003</v>
      </c>
      <c r="S9290" s="78">
        <f>VLOOKUP(I9290,品牌型号对应工厂型号!C:E,3,0)</f>
        <v>5</v>
      </c>
      <c r="T9290" s="76" t="str">
        <f>VLOOKUP(I9290,品牌型号对应工厂型号!C:I,7,0)</f>
        <v>138:DABL-10  2.0mil (S-15)</v>
      </c>
    </row>
    <row r="9291" spans="1:20">
      <c r="A9291" s="25">
        <v>43385</v>
      </c>
      <c r="B9291" s="25">
        <v>4.7675553240769659</v>
      </c>
      <c r="C9291" s="26" t="s">
        <v>20389</v>
      </c>
      <c r="D9291" s="25" t="s">
        <v>20402</v>
      </c>
      <c r="E9291" s="26" t="s">
        <v>3050</v>
      </c>
      <c r="F9291" s="25" t="s">
        <v>91</v>
      </c>
      <c r="G9291" s="69">
        <v>1.524</v>
      </c>
      <c r="H9291" s="25" t="s">
        <v>3051</v>
      </c>
      <c r="I9291" s="27" t="s">
        <v>3052</v>
      </c>
      <c r="J9291" s="69">
        <v>45.72</v>
      </c>
      <c r="K9291" s="6" t="s">
        <v>20403</v>
      </c>
      <c r="L9291" s="6" t="s">
        <v>95</v>
      </c>
      <c r="M9291" s="69">
        <v>30</v>
      </c>
      <c r="N9291" s="6" t="s">
        <v>59</v>
      </c>
      <c r="O9291" s="6" t="s">
        <v>19709</v>
      </c>
      <c r="R9291" s="91" t="str">
        <f t="shared" si="172"/>
        <v>S10D2053P008</v>
      </c>
      <c r="S9291" s="78">
        <f>VLOOKUP(I9291,品牌型号对应工厂型号!C:E,3,0)</f>
        <v>5</v>
      </c>
      <c r="T9291" s="76" t="str">
        <f>VLOOKUP(I9291,品牌型号对应工厂型号!C:I,7,0)</f>
        <v>138:DABL-10  2.0mil (S-15)</v>
      </c>
    </row>
    <row r="9292" spans="1:20">
      <c r="A9292" s="25">
        <v>43385</v>
      </c>
      <c r="B9292" s="25">
        <v>4.7675553240769659</v>
      </c>
      <c r="C9292" s="26" t="s">
        <v>20389</v>
      </c>
      <c r="D9292" s="25" t="s">
        <v>20404</v>
      </c>
      <c r="E9292" s="26" t="s">
        <v>3050</v>
      </c>
      <c r="F9292" s="25" t="s">
        <v>91</v>
      </c>
      <c r="G9292" s="69">
        <v>1.524</v>
      </c>
      <c r="H9292" s="25" t="s">
        <v>3051</v>
      </c>
      <c r="I9292" s="27" t="s">
        <v>3052</v>
      </c>
      <c r="J9292" s="69">
        <v>45.72</v>
      </c>
      <c r="K9292" s="6" t="s">
        <v>20405</v>
      </c>
      <c r="L9292" s="6" t="s">
        <v>95</v>
      </c>
      <c r="M9292" s="69">
        <v>30</v>
      </c>
      <c r="N9292" s="6" t="s">
        <v>59</v>
      </c>
      <c r="O9292" s="6" t="s">
        <v>19709</v>
      </c>
      <c r="R9292" s="91" t="str">
        <f t="shared" si="172"/>
        <v>S07D3238P015</v>
      </c>
      <c r="S9292" s="78">
        <f>VLOOKUP(I9292,品牌型号对应工厂型号!C:E,3,0)</f>
        <v>5</v>
      </c>
      <c r="T9292" s="76" t="str">
        <f>VLOOKUP(I9292,品牌型号对应工厂型号!C:I,7,0)</f>
        <v>138:DABL-10  2.0mil (S-15)</v>
      </c>
    </row>
    <row r="9293" spans="1:20">
      <c r="A9293" s="25">
        <v>43385</v>
      </c>
      <c r="B9293" s="25">
        <v>4.7675553240769659</v>
      </c>
      <c r="C9293" s="26" t="s">
        <v>20389</v>
      </c>
      <c r="D9293" s="25" t="s">
        <v>20406</v>
      </c>
      <c r="E9293" s="26" t="s">
        <v>3050</v>
      </c>
      <c r="F9293" s="25" t="s">
        <v>91</v>
      </c>
      <c r="G9293" s="69">
        <v>1.524</v>
      </c>
      <c r="H9293" s="25" t="s">
        <v>3051</v>
      </c>
      <c r="I9293" s="27" t="s">
        <v>3052</v>
      </c>
      <c r="J9293" s="69">
        <v>45.72</v>
      </c>
      <c r="K9293" s="6" t="s">
        <v>20407</v>
      </c>
      <c r="L9293" s="6" t="s">
        <v>95</v>
      </c>
      <c r="M9293" s="69">
        <v>30</v>
      </c>
      <c r="N9293" s="6" t="s">
        <v>59</v>
      </c>
      <c r="O9293" s="6" t="s">
        <v>19709</v>
      </c>
      <c r="R9293" s="91" t="str">
        <f t="shared" si="172"/>
        <v>S10D2054P004</v>
      </c>
      <c r="S9293" s="78">
        <f>VLOOKUP(I9293,品牌型号对应工厂型号!C:E,3,0)</f>
        <v>5</v>
      </c>
      <c r="T9293" s="76" t="str">
        <f>VLOOKUP(I9293,品牌型号对应工厂型号!C:I,7,0)</f>
        <v>138:DABL-10  2.0mil (S-15)</v>
      </c>
    </row>
    <row r="9294" spans="1:20">
      <c r="A9294" s="25">
        <v>43385</v>
      </c>
      <c r="B9294" s="25">
        <v>4.7675553240769659</v>
      </c>
      <c r="C9294" s="26" t="s">
        <v>20389</v>
      </c>
      <c r="D9294" s="25" t="s">
        <v>20408</v>
      </c>
      <c r="E9294" s="26" t="s">
        <v>3050</v>
      </c>
      <c r="F9294" s="25" t="s">
        <v>91</v>
      </c>
      <c r="G9294" s="69">
        <v>1.524</v>
      </c>
      <c r="H9294" s="25" t="s">
        <v>3051</v>
      </c>
      <c r="I9294" s="27" t="s">
        <v>3052</v>
      </c>
      <c r="J9294" s="69">
        <v>45.72</v>
      </c>
      <c r="K9294" s="6" t="s">
        <v>20409</v>
      </c>
      <c r="L9294" s="6" t="s">
        <v>95</v>
      </c>
      <c r="M9294" s="69">
        <v>30</v>
      </c>
      <c r="N9294" s="6" t="s">
        <v>59</v>
      </c>
      <c r="O9294" s="6" t="s">
        <v>19709</v>
      </c>
      <c r="R9294" s="91" t="str">
        <f t="shared" si="172"/>
        <v>S10D2054P003</v>
      </c>
      <c r="S9294" s="78">
        <f>VLOOKUP(I9294,品牌型号对应工厂型号!C:E,3,0)</f>
        <v>5</v>
      </c>
      <c r="T9294" s="76" t="str">
        <f>VLOOKUP(I9294,品牌型号对应工厂型号!C:I,7,0)</f>
        <v>138:DABL-10  2.0mil (S-15)</v>
      </c>
    </row>
    <row r="9295" spans="1:20">
      <c r="A9295" s="25">
        <v>43385</v>
      </c>
      <c r="B9295" s="25">
        <v>4.7675553240769659</v>
      </c>
      <c r="C9295" s="26" t="s">
        <v>20389</v>
      </c>
      <c r="D9295" s="25" t="s">
        <v>20410</v>
      </c>
      <c r="E9295" s="26" t="s">
        <v>3050</v>
      </c>
      <c r="F9295" s="25" t="s">
        <v>91</v>
      </c>
      <c r="G9295" s="69">
        <v>1.524</v>
      </c>
      <c r="H9295" s="25" t="s">
        <v>3051</v>
      </c>
      <c r="I9295" s="27" t="s">
        <v>3052</v>
      </c>
      <c r="J9295" s="69">
        <v>45.72</v>
      </c>
      <c r="K9295" s="6" t="s">
        <v>20411</v>
      </c>
      <c r="L9295" s="6" t="s">
        <v>95</v>
      </c>
      <c r="M9295" s="69">
        <v>30</v>
      </c>
      <c r="N9295" s="6" t="s">
        <v>59</v>
      </c>
      <c r="O9295" s="6" t="s">
        <v>19709</v>
      </c>
      <c r="R9295" s="91" t="str">
        <f t="shared" si="172"/>
        <v>S10D2050P011</v>
      </c>
      <c r="S9295" s="78">
        <f>VLOOKUP(I9295,品牌型号对应工厂型号!C:E,3,0)</f>
        <v>5</v>
      </c>
      <c r="T9295" s="76" t="str">
        <f>VLOOKUP(I9295,品牌型号对应工厂型号!C:I,7,0)</f>
        <v>138:DABL-10  2.0mil (S-15)</v>
      </c>
    </row>
    <row r="9296" spans="1:20">
      <c r="A9296" s="25">
        <v>43385</v>
      </c>
      <c r="B9296" s="25">
        <v>4.7675553240769659</v>
      </c>
      <c r="C9296" s="26" t="s">
        <v>20389</v>
      </c>
      <c r="D9296" s="25" t="s">
        <v>20412</v>
      </c>
      <c r="E9296" s="26" t="s">
        <v>3050</v>
      </c>
      <c r="F9296" s="25" t="s">
        <v>91</v>
      </c>
      <c r="G9296" s="69">
        <v>1.524</v>
      </c>
      <c r="H9296" s="25" t="s">
        <v>3051</v>
      </c>
      <c r="I9296" s="27" t="s">
        <v>3052</v>
      </c>
      <c r="J9296" s="69">
        <v>45.72</v>
      </c>
      <c r="K9296" s="6" t="s">
        <v>20413</v>
      </c>
      <c r="L9296" s="6" t="s">
        <v>95</v>
      </c>
      <c r="M9296" s="69">
        <v>30</v>
      </c>
      <c r="N9296" s="6" t="s">
        <v>59</v>
      </c>
      <c r="O9296" s="6" t="s">
        <v>19709</v>
      </c>
      <c r="R9296" s="91" t="str">
        <f t="shared" si="172"/>
        <v>S10D2050P009</v>
      </c>
      <c r="S9296" s="78">
        <f>VLOOKUP(I9296,品牌型号对应工厂型号!C:E,3,0)</f>
        <v>5</v>
      </c>
      <c r="T9296" s="76" t="str">
        <f>VLOOKUP(I9296,品牌型号对应工厂型号!C:I,7,0)</f>
        <v>138:DABL-10  2.0mil (S-15)</v>
      </c>
    </row>
    <row r="9297" spans="1:20">
      <c r="A9297" s="25">
        <v>43385</v>
      </c>
      <c r="B9297" s="25">
        <v>4.7675553240769659</v>
      </c>
      <c r="C9297" s="26" t="s">
        <v>20389</v>
      </c>
      <c r="D9297" s="25" t="s">
        <v>20414</v>
      </c>
      <c r="E9297" s="26" t="s">
        <v>3050</v>
      </c>
      <c r="F9297" s="25" t="s">
        <v>91</v>
      </c>
      <c r="G9297" s="69">
        <v>1.524</v>
      </c>
      <c r="H9297" s="25" t="s">
        <v>3051</v>
      </c>
      <c r="I9297" s="27" t="s">
        <v>3052</v>
      </c>
      <c r="J9297" s="69">
        <v>45.72</v>
      </c>
      <c r="K9297" s="6" t="s">
        <v>20415</v>
      </c>
      <c r="L9297" s="6" t="s">
        <v>95</v>
      </c>
      <c r="M9297" s="69">
        <v>30</v>
      </c>
      <c r="N9297" s="6" t="s">
        <v>59</v>
      </c>
      <c r="O9297" s="6" t="s">
        <v>19709</v>
      </c>
      <c r="R9297" s="91" t="str">
        <f t="shared" si="172"/>
        <v>S10D2053P007</v>
      </c>
      <c r="S9297" s="78">
        <f>VLOOKUP(I9297,品牌型号对应工厂型号!C:E,3,0)</f>
        <v>5</v>
      </c>
      <c r="T9297" s="76" t="str">
        <f>VLOOKUP(I9297,品牌型号对应工厂型号!C:I,7,0)</f>
        <v>138:DABL-10  2.0mil (S-15)</v>
      </c>
    </row>
    <row r="9298" spans="1:20">
      <c r="A9298" s="25">
        <v>43385</v>
      </c>
      <c r="B9298" s="25">
        <v>4.7675553240769659</v>
      </c>
      <c r="C9298" s="26" t="s">
        <v>20389</v>
      </c>
      <c r="D9298" s="25" t="s">
        <v>20416</v>
      </c>
      <c r="E9298" s="26" t="s">
        <v>3050</v>
      </c>
      <c r="F9298" s="25" t="s">
        <v>91</v>
      </c>
      <c r="G9298" s="69">
        <v>1.524</v>
      </c>
      <c r="H9298" s="25" t="s">
        <v>3051</v>
      </c>
      <c r="I9298" s="27" t="s">
        <v>3052</v>
      </c>
      <c r="J9298" s="69">
        <v>45.72</v>
      </c>
      <c r="K9298" s="6" t="s">
        <v>20417</v>
      </c>
      <c r="L9298" s="6" t="s">
        <v>95</v>
      </c>
      <c r="M9298" s="69">
        <v>30</v>
      </c>
      <c r="N9298" s="6" t="s">
        <v>59</v>
      </c>
      <c r="O9298" s="6" t="s">
        <v>19709</v>
      </c>
      <c r="R9298" s="91" t="str">
        <f t="shared" si="172"/>
        <v>S10D2053P009</v>
      </c>
      <c r="S9298" s="78">
        <f>VLOOKUP(I9298,品牌型号对应工厂型号!C:E,3,0)</f>
        <v>5</v>
      </c>
      <c r="T9298" s="76" t="str">
        <f>VLOOKUP(I9298,品牌型号对应工厂型号!C:I,7,0)</f>
        <v>138:DABL-10  2.0mil (S-15)</v>
      </c>
    </row>
    <row r="9299" spans="1:20">
      <c r="A9299" s="25">
        <v>43385</v>
      </c>
      <c r="B9299" s="25">
        <v>4.7675553240769659</v>
      </c>
      <c r="C9299" s="26" t="s">
        <v>20389</v>
      </c>
      <c r="D9299" s="25" t="s">
        <v>20418</v>
      </c>
      <c r="E9299" s="26" t="s">
        <v>3050</v>
      </c>
      <c r="F9299" s="25" t="s">
        <v>91</v>
      </c>
      <c r="G9299" s="69">
        <v>1.524</v>
      </c>
      <c r="H9299" s="25" t="s">
        <v>3051</v>
      </c>
      <c r="I9299" s="27" t="s">
        <v>3052</v>
      </c>
      <c r="J9299" s="69">
        <v>45.72</v>
      </c>
      <c r="K9299" s="6" t="s">
        <v>20419</v>
      </c>
      <c r="L9299" s="6" t="s">
        <v>95</v>
      </c>
      <c r="M9299" s="69">
        <v>30</v>
      </c>
      <c r="N9299" s="6" t="s">
        <v>59</v>
      </c>
      <c r="O9299" s="6" t="s">
        <v>19709</v>
      </c>
      <c r="R9299" s="91" t="str">
        <f t="shared" si="172"/>
        <v>S10D2050P012</v>
      </c>
      <c r="S9299" s="78">
        <f>VLOOKUP(I9299,品牌型号对应工厂型号!C:E,3,0)</f>
        <v>5</v>
      </c>
      <c r="T9299" s="76" t="str">
        <f>VLOOKUP(I9299,品牌型号对应工厂型号!C:I,7,0)</f>
        <v>138:DABL-10  2.0mil (S-15)</v>
      </c>
    </row>
    <row r="9300" spans="1:20">
      <c r="A9300" s="25">
        <v>43385</v>
      </c>
      <c r="B9300" s="25">
        <v>4.7675553240769659</v>
      </c>
      <c r="C9300" s="26" t="s">
        <v>20389</v>
      </c>
      <c r="D9300" s="25" t="s">
        <v>20420</v>
      </c>
      <c r="E9300" s="26" t="s">
        <v>3050</v>
      </c>
      <c r="F9300" s="25" t="s">
        <v>91</v>
      </c>
      <c r="G9300" s="69">
        <v>1.524</v>
      </c>
      <c r="H9300" s="25" t="s">
        <v>3051</v>
      </c>
      <c r="I9300" s="27" t="s">
        <v>3052</v>
      </c>
      <c r="J9300" s="69">
        <v>45.72</v>
      </c>
      <c r="K9300" s="6" t="s">
        <v>20421</v>
      </c>
      <c r="L9300" s="6" t="s">
        <v>95</v>
      </c>
      <c r="M9300" s="69">
        <v>30</v>
      </c>
      <c r="N9300" s="6" t="s">
        <v>59</v>
      </c>
      <c r="O9300" s="6" t="s">
        <v>19709</v>
      </c>
      <c r="R9300" s="91" t="str">
        <f t="shared" si="172"/>
        <v>S10D2053P002</v>
      </c>
      <c r="S9300" s="78">
        <f>VLOOKUP(I9300,品牌型号对应工厂型号!C:E,3,0)</f>
        <v>5</v>
      </c>
      <c r="T9300" s="76" t="str">
        <f>VLOOKUP(I9300,品牌型号对应工厂型号!C:I,7,0)</f>
        <v>138:DABL-10  2.0mil (S-15)</v>
      </c>
    </row>
    <row r="9301" spans="1:20">
      <c r="A9301" s="25">
        <v>43385</v>
      </c>
      <c r="B9301" s="25">
        <v>4.7675553240769659</v>
      </c>
      <c r="C9301" s="26" t="s">
        <v>20389</v>
      </c>
      <c r="D9301" s="25" t="s">
        <v>20422</v>
      </c>
      <c r="E9301" s="26" t="s">
        <v>3050</v>
      </c>
      <c r="F9301" s="25" t="s">
        <v>91</v>
      </c>
      <c r="G9301" s="69">
        <v>1.524</v>
      </c>
      <c r="H9301" s="25" t="s">
        <v>3051</v>
      </c>
      <c r="I9301" s="27" t="s">
        <v>3052</v>
      </c>
      <c r="J9301" s="69">
        <v>45.72</v>
      </c>
      <c r="K9301" s="6" t="s">
        <v>20423</v>
      </c>
      <c r="L9301" s="6" t="s">
        <v>95</v>
      </c>
      <c r="M9301" s="69">
        <v>30</v>
      </c>
      <c r="N9301" s="6" t="s">
        <v>59</v>
      </c>
      <c r="O9301" s="6" t="s">
        <v>19709</v>
      </c>
      <c r="R9301" s="91" t="str">
        <f t="shared" si="172"/>
        <v>S10D2053P006</v>
      </c>
      <c r="S9301" s="78">
        <f>VLOOKUP(I9301,品牌型号对应工厂型号!C:E,3,0)</f>
        <v>5</v>
      </c>
      <c r="T9301" s="76" t="str">
        <f>VLOOKUP(I9301,品牌型号对应工厂型号!C:I,7,0)</f>
        <v>138:DABL-10  2.0mil (S-15)</v>
      </c>
    </row>
    <row r="9302" spans="1:20">
      <c r="A9302" s="25">
        <v>43385</v>
      </c>
      <c r="B9302" s="25">
        <v>4.7675553240769659</v>
      </c>
      <c r="C9302" s="26" t="s">
        <v>20389</v>
      </c>
      <c r="D9302" s="25" t="s">
        <v>20424</v>
      </c>
      <c r="E9302" s="26" t="s">
        <v>3050</v>
      </c>
      <c r="F9302" s="25" t="s">
        <v>91</v>
      </c>
      <c r="G9302" s="69">
        <v>1.524</v>
      </c>
      <c r="H9302" s="25" t="s">
        <v>3051</v>
      </c>
      <c r="I9302" s="27" t="s">
        <v>3052</v>
      </c>
      <c r="J9302" s="69">
        <v>45.72</v>
      </c>
      <c r="K9302" s="6" t="s">
        <v>20425</v>
      </c>
      <c r="L9302" s="6" t="s">
        <v>95</v>
      </c>
      <c r="M9302" s="69">
        <v>30</v>
      </c>
      <c r="N9302" s="6" t="s">
        <v>59</v>
      </c>
      <c r="O9302" s="6" t="s">
        <v>19709</v>
      </c>
      <c r="R9302" s="91" t="str">
        <f t="shared" si="172"/>
        <v>S10D2053P005</v>
      </c>
      <c r="S9302" s="78">
        <f>VLOOKUP(I9302,品牌型号对应工厂型号!C:E,3,0)</f>
        <v>5</v>
      </c>
      <c r="T9302" s="76" t="str">
        <f>VLOOKUP(I9302,品牌型号对应工厂型号!C:I,7,0)</f>
        <v>138:DABL-10  2.0mil (S-15)</v>
      </c>
    </row>
    <row r="9303" spans="1:20">
      <c r="A9303" s="25">
        <v>43385</v>
      </c>
      <c r="B9303" s="25">
        <v>4.7675553240769659</v>
      </c>
      <c r="C9303" s="26" t="s">
        <v>20389</v>
      </c>
      <c r="D9303" s="25" t="s">
        <v>20426</v>
      </c>
      <c r="E9303" s="26" t="s">
        <v>3050</v>
      </c>
      <c r="F9303" s="25" t="s">
        <v>91</v>
      </c>
      <c r="G9303" s="69">
        <v>1.524</v>
      </c>
      <c r="H9303" s="25" t="s">
        <v>3051</v>
      </c>
      <c r="I9303" s="27" t="s">
        <v>3052</v>
      </c>
      <c r="J9303" s="69">
        <v>45.72</v>
      </c>
      <c r="K9303" s="6" t="s">
        <v>20427</v>
      </c>
      <c r="L9303" s="6" t="s">
        <v>95</v>
      </c>
      <c r="M9303" s="69">
        <v>30</v>
      </c>
      <c r="N9303" s="6" t="s">
        <v>59</v>
      </c>
      <c r="O9303" s="6" t="s">
        <v>19709</v>
      </c>
      <c r="R9303" s="91" t="str">
        <f t="shared" si="172"/>
        <v>S10D2054P001</v>
      </c>
      <c r="S9303" s="78">
        <f>VLOOKUP(I9303,品牌型号对应工厂型号!C:E,3,0)</f>
        <v>5</v>
      </c>
      <c r="T9303" s="76" t="str">
        <f>VLOOKUP(I9303,品牌型号对应工厂型号!C:I,7,0)</f>
        <v>138:DABL-10  2.0mil (S-15)</v>
      </c>
    </row>
    <row r="9304" spans="1:20">
      <c r="A9304" s="25">
        <v>43385</v>
      </c>
      <c r="B9304" s="25">
        <v>4.7675553240769659</v>
      </c>
      <c r="C9304" s="26" t="s">
        <v>20389</v>
      </c>
      <c r="D9304" s="25" t="s">
        <v>20428</v>
      </c>
      <c r="E9304" s="26" t="s">
        <v>3050</v>
      </c>
      <c r="F9304" s="25" t="s">
        <v>91</v>
      </c>
      <c r="G9304" s="69">
        <v>1.524</v>
      </c>
      <c r="H9304" s="25" t="s">
        <v>3051</v>
      </c>
      <c r="I9304" s="27" t="s">
        <v>3052</v>
      </c>
      <c r="J9304" s="69">
        <v>45.72</v>
      </c>
      <c r="K9304" s="6" t="s">
        <v>20429</v>
      </c>
      <c r="L9304" s="6" t="s">
        <v>95</v>
      </c>
      <c r="M9304" s="69">
        <v>30</v>
      </c>
      <c r="N9304" s="6" t="s">
        <v>59</v>
      </c>
      <c r="O9304" s="6" t="s">
        <v>19709</v>
      </c>
      <c r="R9304" s="91" t="str">
        <f t="shared" si="172"/>
        <v>S10D2050P010</v>
      </c>
      <c r="S9304" s="78">
        <f>VLOOKUP(I9304,品牌型号对应工厂型号!C:E,3,0)</f>
        <v>5</v>
      </c>
      <c r="T9304" s="76" t="str">
        <f>VLOOKUP(I9304,品牌型号对应工厂型号!C:I,7,0)</f>
        <v>138:DABL-10  2.0mil (S-15)</v>
      </c>
    </row>
    <row r="9305" spans="1:20">
      <c r="A9305" s="25">
        <v>43385</v>
      </c>
      <c r="B9305" s="25">
        <v>4.7675553240769659</v>
      </c>
      <c r="C9305" s="26" t="s">
        <v>20389</v>
      </c>
      <c r="D9305" s="25" t="s">
        <v>20430</v>
      </c>
      <c r="E9305" s="26" t="s">
        <v>3050</v>
      </c>
      <c r="F9305" s="25" t="s">
        <v>91</v>
      </c>
      <c r="G9305" s="69">
        <v>1.524</v>
      </c>
      <c r="H9305" s="25" t="s">
        <v>3051</v>
      </c>
      <c r="I9305" s="27" t="s">
        <v>3052</v>
      </c>
      <c r="J9305" s="69">
        <v>45.72</v>
      </c>
      <c r="K9305" s="6" t="s">
        <v>20431</v>
      </c>
      <c r="L9305" s="6" t="s">
        <v>95</v>
      </c>
      <c r="M9305" s="69">
        <v>30</v>
      </c>
      <c r="N9305" s="6" t="s">
        <v>59</v>
      </c>
      <c r="O9305" s="6" t="s">
        <v>19709</v>
      </c>
      <c r="R9305" s="91" t="str">
        <f t="shared" si="172"/>
        <v>S06D1123P053</v>
      </c>
      <c r="S9305" s="78">
        <f>VLOOKUP(I9305,品牌型号对应工厂型号!C:E,3,0)</f>
        <v>5</v>
      </c>
      <c r="T9305" s="76" t="str">
        <f>VLOOKUP(I9305,品牌型号对应工厂型号!C:I,7,0)</f>
        <v>138:DABL-10  2.0mil (S-15)</v>
      </c>
    </row>
    <row r="9306" spans="1:20">
      <c r="A9306" s="25">
        <v>43385</v>
      </c>
      <c r="B9306" s="25">
        <v>4.7675553240769659</v>
      </c>
      <c r="C9306" s="26" t="s">
        <v>20389</v>
      </c>
      <c r="D9306" s="25" t="s">
        <v>20432</v>
      </c>
      <c r="E9306" s="26" t="s">
        <v>3050</v>
      </c>
      <c r="F9306" s="25" t="s">
        <v>91</v>
      </c>
      <c r="G9306" s="69">
        <v>1.524</v>
      </c>
      <c r="H9306" s="25" t="s">
        <v>3051</v>
      </c>
      <c r="I9306" s="27" t="s">
        <v>3052</v>
      </c>
      <c r="J9306" s="69">
        <v>45.72</v>
      </c>
      <c r="K9306" s="6" t="s">
        <v>20433</v>
      </c>
      <c r="L9306" s="6" t="s">
        <v>95</v>
      </c>
      <c r="M9306" s="69">
        <v>30</v>
      </c>
      <c r="N9306" s="6" t="s">
        <v>59</v>
      </c>
      <c r="O9306" s="6" t="s">
        <v>19709</v>
      </c>
      <c r="R9306" s="91" t="str">
        <f t="shared" si="172"/>
        <v>S10D2057P032</v>
      </c>
      <c r="S9306" s="78">
        <f>VLOOKUP(I9306,品牌型号对应工厂型号!C:E,3,0)</f>
        <v>5</v>
      </c>
      <c r="T9306" s="76" t="str">
        <f>VLOOKUP(I9306,品牌型号对应工厂型号!C:I,7,0)</f>
        <v>138:DABL-10  2.0mil (S-15)</v>
      </c>
    </row>
    <row r="9307" spans="1:20">
      <c r="A9307" s="25">
        <v>43385</v>
      </c>
      <c r="B9307" s="25">
        <v>4.7675553240769659</v>
      </c>
      <c r="C9307" s="26" t="s">
        <v>20389</v>
      </c>
      <c r="D9307" s="25" t="s">
        <v>20434</v>
      </c>
      <c r="E9307" s="26" t="s">
        <v>3050</v>
      </c>
      <c r="F9307" s="25" t="s">
        <v>91</v>
      </c>
      <c r="G9307" s="69">
        <v>1.524</v>
      </c>
      <c r="H9307" s="25" t="s">
        <v>3051</v>
      </c>
      <c r="I9307" s="27" t="s">
        <v>3052</v>
      </c>
      <c r="J9307" s="69">
        <v>45.72</v>
      </c>
      <c r="K9307" s="6" t="s">
        <v>20435</v>
      </c>
      <c r="L9307" s="6" t="s">
        <v>95</v>
      </c>
      <c r="M9307" s="69">
        <v>30</v>
      </c>
      <c r="N9307" s="6" t="s">
        <v>59</v>
      </c>
      <c r="O9307" s="6" t="s">
        <v>19709</v>
      </c>
      <c r="R9307" s="91" t="str">
        <f t="shared" si="172"/>
        <v>S10D2057P031</v>
      </c>
      <c r="S9307" s="78">
        <f>VLOOKUP(I9307,品牌型号对应工厂型号!C:E,3,0)</f>
        <v>5</v>
      </c>
      <c r="T9307" s="76" t="str">
        <f>VLOOKUP(I9307,品牌型号对应工厂型号!C:I,7,0)</f>
        <v>138:DABL-10  2.0mil (S-15)</v>
      </c>
    </row>
    <row r="9308" spans="1:20">
      <c r="A9308" s="25">
        <v>43385</v>
      </c>
      <c r="B9308" s="25">
        <v>4.7675553240769659</v>
      </c>
      <c r="C9308" s="26" t="s">
        <v>20389</v>
      </c>
      <c r="D9308" s="25" t="s">
        <v>20436</v>
      </c>
      <c r="E9308" s="26" t="s">
        <v>3050</v>
      </c>
      <c r="F9308" s="25" t="s">
        <v>91</v>
      </c>
      <c r="G9308" s="69">
        <v>1.524</v>
      </c>
      <c r="H9308" s="25" t="s">
        <v>3051</v>
      </c>
      <c r="I9308" s="27" t="s">
        <v>3052</v>
      </c>
      <c r="J9308" s="69">
        <v>45.72</v>
      </c>
      <c r="K9308" s="6" t="s">
        <v>20437</v>
      </c>
      <c r="L9308" s="6" t="s">
        <v>95</v>
      </c>
      <c r="M9308" s="69">
        <v>30</v>
      </c>
      <c r="N9308" s="6" t="s">
        <v>59</v>
      </c>
      <c r="O9308" s="6" t="s">
        <v>19709</v>
      </c>
      <c r="R9308" s="91" t="str">
        <f t="shared" si="172"/>
        <v>S10D2057P030</v>
      </c>
      <c r="S9308" s="78">
        <f>VLOOKUP(I9308,品牌型号对应工厂型号!C:E,3,0)</f>
        <v>5</v>
      </c>
      <c r="T9308" s="76" t="str">
        <f>VLOOKUP(I9308,品牌型号对应工厂型号!C:I,7,0)</f>
        <v>138:DABL-10  2.0mil (S-15)</v>
      </c>
    </row>
    <row r="9309" spans="1:20">
      <c r="A9309" s="25">
        <v>43385</v>
      </c>
      <c r="B9309" s="25">
        <v>4.7675553240769659</v>
      </c>
      <c r="C9309" s="26" t="s">
        <v>20389</v>
      </c>
      <c r="D9309" s="25" t="s">
        <v>20438</v>
      </c>
      <c r="E9309" s="26" t="s">
        <v>3050</v>
      </c>
      <c r="F9309" s="25" t="s">
        <v>91</v>
      </c>
      <c r="G9309" s="69">
        <v>1.524</v>
      </c>
      <c r="H9309" s="25" t="s">
        <v>3051</v>
      </c>
      <c r="I9309" s="27" t="s">
        <v>3052</v>
      </c>
      <c r="J9309" s="69">
        <v>45.72</v>
      </c>
      <c r="K9309" s="6" t="s">
        <v>20439</v>
      </c>
      <c r="L9309" s="6" t="s">
        <v>95</v>
      </c>
      <c r="M9309" s="69">
        <v>30</v>
      </c>
      <c r="N9309" s="6" t="s">
        <v>59</v>
      </c>
      <c r="O9309" s="6" t="s">
        <v>19709</v>
      </c>
      <c r="R9309" s="91" t="str">
        <f t="shared" si="172"/>
        <v>S04N1319E047</v>
      </c>
      <c r="S9309" s="78">
        <f>VLOOKUP(I9309,品牌型号对应工厂型号!C:E,3,0)</f>
        <v>5</v>
      </c>
      <c r="T9309" s="76" t="str">
        <f>VLOOKUP(I9309,品牌型号对应工厂型号!C:I,7,0)</f>
        <v>138:DABL-10  2.0mil (S-15)</v>
      </c>
    </row>
    <row r="9310" spans="1:20">
      <c r="A9310" s="25">
        <v>43385</v>
      </c>
      <c r="B9310" s="25">
        <v>4.7675553240769659</v>
      </c>
      <c r="C9310" s="26" t="s">
        <v>20389</v>
      </c>
      <c r="D9310" s="25" t="s">
        <v>20440</v>
      </c>
      <c r="E9310" s="26" t="s">
        <v>3050</v>
      </c>
      <c r="F9310" s="25" t="s">
        <v>91</v>
      </c>
      <c r="G9310" s="69">
        <v>1.524</v>
      </c>
      <c r="H9310" s="25" t="s">
        <v>3051</v>
      </c>
      <c r="I9310" s="27" t="s">
        <v>3052</v>
      </c>
      <c r="J9310" s="69">
        <v>45.72</v>
      </c>
      <c r="K9310" s="6" t="s">
        <v>20441</v>
      </c>
      <c r="L9310" s="6" t="s">
        <v>95</v>
      </c>
      <c r="M9310" s="69">
        <v>30</v>
      </c>
      <c r="N9310" s="6" t="s">
        <v>59</v>
      </c>
      <c r="O9310" s="6" t="s">
        <v>19709</v>
      </c>
      <c r="R9310" s="91" t="str">
        <f t="shared" si="172"/>
        <v>S10D2057P034</v>
      </c>
      <c r="S9310" s="78">
        <f>VLOOKUP(I9310,品牌型号对应工厂型号!C:E,3,0)</f>
        <v>5</v>
      </c>
      <c r="T9310" s="76" t="str">
        <f>VLOOKUP(I9310,品牌型号对应工厂型号!C:I,7,0)</f>
        <v>138:DABL-10  2.0mil (S-15)</v>
      </c>
    </row>
    <row r="9311" spans="1:20">
      <c r="A9311" s="25">
        <v>43385</v>
      </c>
      <c r="B9311" s="25">
        <v>4.7675553240769659</v>
      </c>
      <c r="C9311" s="26" t="s">
        <v>20389</v>
      </c>
      <c r="D9311" s="25" t="s">
        <v>20442</v>
      </c>
      <c r="E9311" s="26" t="s">
        <v>3050</v>
      </c>
      <c r="F9311" s="25" t="s">
        <v>91</v>
      </c>
      <c r="G9311" s="69">
        <v>1.524</v>
      </c>
      <c r="H9311" s="25" t="s">
        <v>3051</v>
      </c>
      <c r="I9311" s="27" t="s">
        <v>3052</v>
      </c>
      <c r="J9311" s="69">
        <v>45.72</v>
      </c>
      <c r="K9311" s="6" t="s">
        <v>20443</v>
      </c>
      <c r="L9311" s="6" t="s">
        <v>95</v>
      </c>
      <c r="M9311" s="69">
        <v>30</v>
      </c>
      <c r="N9311" s="6" t="s">
        <v>59</v>
      </c>
      <c r="O9311" s="6" t="s">
        <v>19709</v>
      </c>
      <c r="R9311" s="91" t="str">
        <f t="shared" si="172"/>
        <v>S10D2057P036</v>
      </c>
      <c r="S9311" s="78">
        <f>VLOOKUP(I9311,品牌型号对应工厂型号!C:E,3,0)</f>
        <v>5</v>
      </c>
      <c r="T9311" s="76" t="str">
        <f>VLOOKUP(I9311,品牌型号对应工厂型号!C:I,7,0)</f>
        <v>138:DABL-10  2.0mil (S-15)</v>
      </c>
    </row>
    <row r="9312" spans="1:20">
      <c r="A9312" s="25">
        <v>43385</v>
      </c>
      <c r="B9312" s="25">
        <v>4.7675553240769659</v>
      </c>
      <c r="C9312" s="26" t="s">
        <v>20389</v>
      </c>
      <c r="D9312" s="25" t="s">
        <v>20444</v>
      </c>
      <c r="E9312" s="26" t="s">
        <v>3050</v>
      </c>
      <c r="F9312" s="25" t="s">
        <v>91</v>
      </c>
      <c r="G9312" s="69">
        <v>1.524</v>
      </c>
      <c r="H9312" s="25" t="s">
        <v>3051</v>
      </c>
      <c r="I9312" s="27" t="s">
        <v>3052</v>
      </c>
      <c r="J9312" s="69">
        <v>45.72</v>
      </c>
      <c r="K9312" s="6" t="s">
        <v>20445</v>
      </c>
      <c r="L9312" s="6" t="s">
        <v>95</v>
      </c>
      <c r="M9312" s="69">
        <v>30</v>
      </c>
      <c r="N9312" s="6" t="s">
        <v>59</v>
      </c>
      <c r="O9312" s="6" t="s">
        <v>19709</v>
      </c>
      <c r="R9312" s="91" t="str">
        <f t="shared" si="172"/>
        <v>S10D2057P035</v>
      </c>
      <c r="S9312" s="78">
        <f>VLOOKUP(I9312,品牌型号对应工厂型号!C:E,3,0)</f>
        <v>5</v>
      </c>
      <c r="T9312" s="76" t="str">
        <f>VLOOKUP(I9312,品牌型号对应工厂型号!C:I,7,0)</f>
        <v>138:DABL-10  2.0mil (S-15)</v>
      </c>
    </row>
    <row r="9313" spans="1:20">
      <c r="A9313" s="25">
        <v>43385</v>
      </c>
      <c r="B9313" s="25">
        <v>4.7675553240769659</v>
      </c>
      <c r="C9313" s="26" t="s">
        <v>20389</v>
      </c>
      <c r="D9313" s="25" t="s">
        <v>20446</v>
      </c>
      <c r="E9313" s="26" t="s">
        <v>3050</v>
      </c>
      <c r="F9313" s="25" t="s">
        <v>91</v>
      </c>
      <c r="G9313" s="69">
        <v>1.524</v>
      </c>
      <c r="H9313" s="25" t="s">
        <v>3051</v>
      </c>
      <c r="I9313" s="27" t="s">
        <v>3052</v>
      </c>
      <c r="J9313" s="69">
        <v>45.72</v>
      </c>
      <c r="K9313" s="6" t="s">
        <v>20447</v>
      </c>
      <c r="L9313" s="6" t="s">
        <v>95</v>
      </c>
      <c r="M9313" s="69">
        <v>30</v>
      </c>
      <c r="N9313" s="6" t="s">
        <v>59</v>
      </c>
      <c r="O9313" s="6" t="s">
        <v>19709</v>
      </c>
      <c r="R9313" s="91" t="str">
        <f t="shared" si="172"/>
        <v>S10D2057P037</v>
      </c>
      <c r="S9313" s="78">
        <f>VLOOKUP(I9313,品牌型号对应工厂型号!C:E,3,0)</f>
        <v>5</v>
      </c>
      <c r="T9313" s="76" t="str">
        <f>VLOOKUP(I9313,品牌型号对应工厂型号!C:I,7,0)</f>
        <v>138:DABL-10  2.0mil (S-15)</v>
      </c>
    </row>
    <row r="9314" spans="1:20">
      <c r="A9314" s="25">
        <v>43385</v>
      </c>
      <c r="B9314" s="25">
        <v>4.7675553240769659</v>
      </c>
      <c r="C9314" s="26" t="s">
        <v>20389</v>
      </c>
      <c r="D9314" s="25" t="s">
        <v>20448</v>
      </c>
      <c r="E9314" s="26" t="s">
        <v>3050</v>
      </c>
      <c r="F9314" s="25" t="s">
        <v>91</v>
      </c>
      <c r="G9314" s="69">
        <v>1.524</v>
      </c>
      <c r="H9314" s="25" t="s">
        <v>3051</v>
      </c>
      <c r="I9314" s="27" t="s">
        <v>3052</v>
      </c>
      <c r="J9314" s="69">
        <v>45.72</v>
      </c>
      <c r="K9314" s="6" t="s">
        <v>20449</v>
      </c>
      <c r="L9314" s="6" t="s">
        <v>95</v>
      </c>
      <c r="M9314" s="69">
        <v>30</v>
      </c>
      <c r="N9314" s="6" t="s">
        <v>59</v>
      </c>
      <c r="O9314" s="6" t="s">
        <v>19709</v>
      </c>
      <c r="R9314" s="91" t="str">
        <f t="shared" si="172"/>
        <v>S10D2057P033</v>
      </c>
      <c r="S9314" s="78">
        <f>VLOOKUP(I9314,品牌型号对应工厂型号!C:E,3,0)</f>
        <v>5</v>
      </c>
      <c r="T9314" s="76" t="str">
        <f>VLOOKUP(I9314,品牌型号对应工厂型号!C:I,7,0)</f>
        <v>138:DABL-10  2.0mil (S-15)</v>
      </c>
    </row>
    <row r="9315" spans="1:20">
      <c r="A9315" s="25">
        <v>43385</v>
      </c>
      <c r="B9315" s="25">
        <v>4.7675553240769659</v>
      </c>
      <c r="C9315" s="26" t="s">
        <v>20389</v>
      </c>
      <c r="D9315" s="25" t="s">
        <v>20450</v>
      </c>
      <c r="E9315" s="26" t="s">
        <v>3050</v>
      </c>
      <c r="F9315" s="25" t="s">
        <v>91</v>
      </c>
      <c r="G9315" s="69">
        <v>1.524</v>
      </c>
      <c r="H9315" s="25" t="s">
        <v>3051</v>
      </c>
      <c r="I9315" s="27" t="s">
        <v>3052</v>
      </c>
      <c r="J9315" s="69">
        <v>45.72</v>
      </c>
      <c r="K9315" s="6" t="s">
        <v>20451</v>
      </c>
      <c r="L9315" s="6" t="s">
        <v>95</v>
      </c>
      <c r="M9315" s="69">
        <v>30</v>
      </c>
      <c r="N9315" s="6" t="s">
        <v>59</v>
      </c>
      <c r="O9315" s="6" t="s">
        <v>19709</v>
      </c>
      <c r="R9315" s="91" t="str">
        <f t="shared" si="172"/>
        <v>S10D2054P002</v>
      </c>
      <c r="S9315" s="78">
        <f>VLOOKUP(I9315,品牌型号对应工厂型号!C:E,3,0)</f>
        <v>5</v>
      </c>
      <c r="T9315" s="76" t="str">
        <f>VLOOKUP(I9315,品牌型号对应工厂型号!C:I,7,0)</f>
        <v>138:DABL-10  2.0mil (S-15)</v>
      </c>
    </row>
    <row r="9316" spans="1:20">
      <c r="A9316" s="25">
        <v>43385</v>
      </c>
      <c r="B9316" s="25">
        <v>4.7675553240769659</v>
      </c>
      <c r="C9316" s="26" t="s">
        <v>20389</v>
      </c>
      <c r="D9316" s="25" t="s">
        <v>20452</v>
      </c>
      <c r="E9316" s="26" t="s">
        <v>3050</v>
      </c>
      <c r="F9316" s="25" t="s">
        <v>91</v>
      </c>
      <c r="G9316" s="69">
        <v>1.524</v>
      </c>
      <c r="H9316" s="25" t="s">
        <v>3051</v>
      </c>
      <c r="I9316" s="27" t="s">
        <v>3052</v>
      </c>
      <c r="J9316" s="69">
        <v>45.72</v>
      </c>
      <c r="K9316" s="6" t="s">
        <v>20453</v>
      </c>
      <c r="L9316" s="6" t="s">
        <v>95</v>
      </c>
      <c r="M9316" s="69">
        <v>30</v>
      </c>
      <c r="N9316" s="6" t="s">
        <v>59</v>
      </c>
      <c r="O9316" s="6" t="s">
        <v>19709</v>
      </c>
      <c r="R9316" s="91" t="str">
        <f t="shared" si="172"/>
        <v>S10D2054P005</v>
      </c>
      <c r="S9316" s="78">
        <f>VLOOKUP(I9316,品牌型号对应工厂型号!C:E,3,0)</f>
        <v>5</v>
      </c>
      <c r="T9316" s="76" t="str">
        <f>VLOOKUP(I9316,品牌型号对应工厂型号!C:I,7,0)</f>
        <v>138:DABL-10  2.0mil (S-15)</v>
      </c>
    </row>
    <row r="9317" spans="1:20">
      <c r="A9317" s="25">
        <v>43385</v>
      </c>
      <c r="B9317" s="25">
        <v>4.7675553240769659</v>
      </c>
      <c r="C9317" s="26" t="s">
        <v>20389</v>
      </c>
      <c r="D9317" s="25" t="s">
        <v>20454</v>
      </c>
      <c r="E9317" s="26" t="s">
        <v>3050</v>
      </c>
      <c r="F9317" s="25" t="s">
        <v>91</v>
      </c>
      <c r="G9317" s="69">
        <v>1.524</v>
      </c>
      <c r="H9317" s="25" t="s">
        <v>3051</v>
      </c>
      <c r="I9317" s="27" t="s">
        <v>3052</v>
      </c>
      <c r="J9317" s="69">
        <v>45.72</v>
      </c>
      <c r="K9317" s="6" t="s">
        <v>20455</v>
      </c>
      <c r="L9317" s="6" t="s">
        <v>95</v>
      </c>
      <c r="M9317" s="69">
        <v>30</v>
      </c>
      <c r="N9317" s="6" t="s">
        <v>59</v>
      </c>
      <c r="O9317" s="6" t="s">
        <v>19709</v>
      </c>
      <c r="R9317" s="91" t="str">
        <f t="shared" si="172"/>
        <v>S10D2054P006</v>
      </c>
      <c r="S9317" s="78">
        <f>VLOOKUP(I9317,品牌型号对应工厂型号!C:E,3,0)</f>
        <v>5</v>
      </c>
      <c r="T9317" s="76" t="str">
        <f>VLOOKUP(I9317,品牌型号对应工厂型号!C:I,7,0)</f>
        <v>138:DABL-10  2.0mil (S-15)</v>
      </c>
    </row>
    <row r="9318" spans="1:20">
      <c r="A9318" s="25">
        <v>43385</v>
      </c>
      <c r="B9318" s="25">
        <v>4.7675553240769659</v>
      </c>
      <c r="C9318" s="26" t="s">
        <v>20389</v>
      </c>
      <c r="D9318" s="25" t="s">
        <v>20456</v>
      </c>
      <c r="E9318" s="26" t="s">
        <v>3050</v>
      </c>
      <c r="F9318" s="25" t="s">
        <v>91</v>
      </c>
      <c r="G9318" s="69">
        <v>1.524</v>
      </c>
      <c r="H9318" s="25" t="s">
        <v>3051</v>
      </c>
      <c r="I9318" s="27" t="s">
        <v>3052</v>
      </c>
      <c r="J9318" s="69">
        <v>45.72</v>
      </c>
      <c r="K9318" s="6" t="s">
        <v>20457</v>
      </c>
      <c r="L9318" s="6" t="s">
        <v>95</v>
      </c>
      <c r="M9318" s="69">
        <v>30</v>
      </c>
      <c r="N9318" s="6" t="s">
        <v>59</v>
      </c>
      <c r="O9318" s="6" t="s">
        <v>19709</v>
      </c>
      <c r="R9318" s="91" t="str">
        <f t="shared" si="172"/>
        <v>S10D2054P007</v>
      </c>
      <c r="S9318" s="78">
        <f>VLOOKUP(I9318,品牌型号对应工厂型号!C:E,3,0)</f>
        <v>5</v>
      </c>
      <c r="T9318" s="76" t="str">
        <f>VLOOKUP(I9318,品牌型号对应工厂型号!C:I,7,0)</f>
        <v>138:DABL-10  2.0mil (S-15)</v>
      </c>
    </row>
    <row r="9319" spans="1:20">
      <c r="A9319" s="25">
        <v>43385</v>
      </c>
      <c r="B9319" s="25">
        <v>4.7675553240769659</v>
      </c>
      <c r="C9319" s="26" t="s">
        <v>20389</v>
      </c>
      <c r="D9319" s="25" t="s">
        <v>20458</v>
      </c>
      <c r="E9319" s="26" t="s">
        <v>3050</v>
      </c>
      <c r="F9319" s="25" t="s">
        <v>91</v>
      </c>
      <c r="G9319" s="69">
        <v>1.524</v>
      </c>
      <c r="H9319" s="25" t="s">
        <v>3051</v>
      </c>
      <c r="I9319" s="27" t="s">
        <v>3052</v>
      </c>
      <c r="J9319" s="69">
        <v>45.72</v>
      </c>
      <c r="K9319" s="6" t="s">
        <v>20459</v>
      </c>
      <c r="L9319" s="6" t="s">
        <v>95</v>
      </c>
      <c r="M9319" s="69">
        <v>30</v>
      </c>
      <c r="N9319" s="6" t="s">
        <v>59</v>
      </c>
      <c r="O9319" s="6" t="s">
        <v>19709</v>
      </c>
      <c r="R9319" s="91" t="str">
        <f t="shared" si="172"/>
        <v>S10D2054P013</v>
      </c>
      <c r="S9319" s="78">
        <f>VLOOKUP(I9319,品牌型号对应工厂型号!C:E,3,0)</f>
        <v>5</v>
      </c>
      <c r="T9319" s="76" t="str">
        <f>VLOOKUP(I9319,品牌型号对应工厂型号!C:I,7,0)</f>
        <v>138:DABL-10  2.0mil (S-15)</v>
      </c>
    </row>
    <row r="9320" spans="1:20">
      <c r="A9320" s="25">
        <v>43385</v>
      </c>
      <c r="B9320" s="25">
        <v>4.7675553240769659</v>
      </c>
      <c r="C9320" s="26" t="s">
        <v>20389</v>
      </c>
      <c r="D9320" s="25" t="s">
        <v>20460</v>
      </c>
      <c r="E9320" s="26" t="s">
        <v>3050</v>
      </c>
      <c r="F9320" s="25" t="s">
        <v>91</v>
      </c>
      <c r="G9320" s="69">
        <v>1.524</v>
      </c>
      <c r="H9320" s="25" t="s">
        <v>3051</v>
      </c>
      <c r="I9320" s="27" t="s">
        <v>3052</v>
      </c>
      <c r="J9320" s="69">
        <v>45.72</v>
      </c>
      <c r="K9320" s="6" t="s">
        <v>20461</v>
      </c>
      <c r="L9320" s="6" t="s">
        <v>95</v>
      </c>
      <c r="M9320" s="69">
        <v>30</v>
      </c>
      <c r="N9320" s="6" t="s">
        <v>59</v>
      </c>
      <c r="O9320" s="6" t="s">
        <v>19709</v>
      </c>
      <c r="R9320" s="91" t="str">
        <f t="shared" si="172"/>
        <v>S10D2054P014</v>
      </c>
      <c r="S9320" s="78">
        <f>VLOOKUP(I9320,品牌型号对应工厂型号!C:E,3,0)</f>
        <v>5</v>
      </c>
      <c r="T9320" s="76" t="str">
        <f>VLOOKUP(I9320,品牌型号对应工厂型号!C:I,7,0)</f>
        <v>138:DABL-10  2.0mil (S-15)</v>
      </c>
    </row>
    <row r="9321" spans="1:20">
      <c r="A9321" s="25">
        <v>43385</v>
      </c>
      <c r="B9321" s="25">
        <v>4.7675553240769659</v>
      </c>
      <c r="C9321" s="26" t="s">
        <v>20389</v>
      </c>
      <c r="D9321" s="25" t="s">
        <v>20462</v>
      </c>
      <c r="E9321" s="26" t="s">
        <v>3050</v>
      </c>
      <c r="F9321" s="25" t="s">
        <v>91</v>
      </c>
      <c r="G9321" s="69">
        <v>1.524</v>
      </c>
      <c r="H9321" s="25" t="s">
        <v>3051</v>
      </c>
      <c r="I9321" s="27" t="s">
        <v>3052</v>
      </c>
      <c r="J9321" s="69">
        <v>45.72</v>
      </c>
      <c r="K9321" s="6" t="s">
        <v>20463</v>
      </c>
      <c r="L9321" s="6" t="s">
        <v>95</v>
      </c>
      <c r="M9321" s="69">
        <v>30</v>
      </c>
      <c r="N9321" s="6" t="s">
        <v>59</v>
      </c>
      <c r="O9321" s="6" t="s">
        <v>19709</v>
      </c>
      <c r="R9321" s="91" t="str">
        <f t="shared" si="172"/>
        <v>S10D2054P010</v>
      </c>
      <c r="S9321" s="78">
        <f>VLOOKUP(I9321,品牌型号对应工厂型号!C:E,3,0)</f>
        <v>5</v>
      </c>
      <c r="T9321" s="76" t="str">
        <f>VLOOKUP(I9321,品牌型号对应工厂型号!C:I,7,0)</f>
        <v>138:DABL-10  2.0mil (S-15)</v>
      </c>
    </row>
    <row r="9322" spans="1:20">
      <c r="A9322" s="25">
        <v>43385</v>
      </c>
      <c r="B9322" s="25">
        <v>4.7675553240769659</v>
      </c>
      <c r="C9322" s="26" t="s">
        <v>20389</v>
      </c>
      <c r="D9322" s="25" t="s">
        <v>20464</v>
      </c>
      <c r="E9322" s="26" t="s">
        <v>3050</v>
      </c>
      <c r="F9322" s="25" t="s">
        <v>91</v>
      </c>
      <c r="G9322" s="69">
        <v>1.524</v>
      </c>
      <c r="H9322" s="25" t="s">
        <v>3051</v>
      </c>
      <c r="I9322" s="27" t="s">
        <v>3052</v>
      </c>
      <c r="J9322" s="69">
        <v>45.72</v>
      </c>
      <c r="K9322" s="6" t="s">
        <v>20465</v>
      </c>
      <c r="L9322" s="6" t="s">
        <v>95</v>
      </c>
      <c r="M9322" s="69">
        <v>30</v>
      </c>
      <c r="N9322" s="6" t="s">
        <v>59</v>
      </c>
      <c r="O9322" s="6" t="s">
        <v>19709</v>
      </c>
      <c r="R9322" s="91" t="str">
        <f t="shared" si="172"/>
        <v>S10D2054P011</v>
      </c>
      <c r="S9322" s="78">
        <f>VLOOKUP(I9322,品牌型号对应工厂型号!C:E,3,0)</f>
        <v>5</v>
      </c>
      <c r="T9322" s="76" t="str">
        <f>VLOOKUP(I9322,品牌型号对应工厂型号!C:I,7,0)</f>
        <v>138:DABL-10  2.0mil (S-15)</v>
      </c>
    </row>
    <row r="9323" spans="1:20">
      <c r="A9323" s="25">
        <v>43385</v>
      </c>
      <c r="B9323" s="25">
        <v>4.7675553240769659</v>
      </c>
      <c r="C9323" s="26" t="s">
        <v>20389</v>
      </c>
      <c r="D9323" s="25" t="s">
        <v>20466</v>
      </c>
      <c r="E9323" s="26" t="s">
        <v>3050</v>
      </c>
      <c r="F9323" s="25" t="s">
        <v>91</v>
      </c>
      <c r="G9323" s="69">
        <v>1.524</v>
      </c>
      <c r="H9323" s="25" t="s">
        <v>3051</v>
      </c>
      <c r="I9323" s="27" t="s">
        <v>3052</v>
      </c>
      <c r="J9323" s="69">
        <v>45.72</v>
      </c>
      <c r="K9323" s="6" t="s">
        <v>20467</v>
      </c>
      <c r="L9323" s="6" t="s">
        <v>95</v>
      </c>
      <c r="M9323" s="69">
        <v>30</v>
      </c>
      <c r="N9323" s="6" t="s">
        <v>59</v>
      </c>
      <c r="O9323" s="6" t="s">
        <v>19709</v>
      </c>
      <c r="R9323" s="91" t="str">
        <f t="shared" si="172"/>
        <v>S10D2054P009</v>
      </c>
      <c r="S9323" s="78">
        <f>VLOOKUP(I9323,品牌型号对应工厂型号!C:E,3,0)</f>
        <v>5</v>
      </c>
      <c r="T9323" s="76" t="str">
        <f>VLOOKUP(I9323,品牌型号对应工厂型号!C:I,7,0)</f>
        <v>138:DABL-10  2.0mil (S-15)</v>
      </c>
    </row>
    <row r="9324" spans="1:20">
      <c r="A9324" s="25">
        <v>43385</v>
      </c>
      <c r="B9324" s="25">
        <v>4.7675553240769659</v>
      </c>
      <c r="C9324" s="26" t="s">
        <v>20389</v>
      </c>
      <c r="D9324" s="25" t="s">
        <v>20468</v>
      </c>
      <c r="E9324" s="26" t="s">
        <v>3050</v>
      </c>
      <c r="F9324" s="25" t="s">
        <v>91</v>
      </c>
      <c r="G9324" s="69">
        <v>1.524</v>
      </c>
      <c r="H9324" s="25" t="s">
        <v>3051</v>
      </c>
      <c r="I9324" s="27" t="s">
        <v>3052</v>
      </c>
      <c r="J9324" s="69">
        <v>45.72</v>
      </c>
      <c r="K9324" s="6" t="s">
        <v>20469</v>
      </c>
      <c r="L9324" s="6" t="s">
        <v>95</v>
      </c>
      <c r="M9324" s="69">
        <v>30</v>
      </c>
      <c r="N9324" s="6" t="s">
        <v>59</v>
      </c>
      <c r="O9324" s="6" t="s">
        <v>19709</v>
      </c>
      <c r="R9324" s="91" t="str">
        <f t="shared" si="172"/>
        <v>S10D2054P016</v>
      </c>
      <c r="S9324" s="78">
        <f>VLOOKUP(I9324,品牌型号对应工厂型号!C:E,3,0)</f>
        <v>5</v>
      </c>
      <c r="T9324" s="76" t="str">
        <f>VLOOKUP(I9324,品牌型号对应工厂型号!C:I,7,0)</f>
        <v>138:DABL-10  2.0mil (S-15)</v>
      </c>
    </row>
    <row r="9325" spans="1:20">
      <c r="A9325" s="25">
        <v>43385</v>
      </c>
      <c r="B9325" s="25">
        <v>4.7675553240769659</v>
      </c>
      <c r="C9325" s="26" t="s">
        <v>20389</v>
      </c>
      <c r="D9325" s="25" t="s">
        <v>20470</v>
      </c>
      <c r="E9325" s="26" t="s">
        <v>3050</v>
      </c>
      <c r="F9325" s="25" t="s">
        <v>91</v>
      </c>
      <c r="G9325" s="69">
        <v>1.524</v>
      </c>
      <c r="H9325" s="25" t="s">
        <v>3051</v>
      </c>
      <c r="I9325" s="27" t="s">
        <v>3052</v>
      </c>
      <c r="J9325" s="69">
        <v>45.72</v>
      </c>
      <c r="K9325" s="6" t="s">
        <v>20471</v>
      </c>
      <c r="L9325" s="6" t="s">
        <v>95</v>
      </c>
      <c r="M9325" s="69">
        <v>30</v>
      </c>
      <c r="N9325" s="6" t="s">
        <v>59</v>
      </c>
      <c r="O9325" s="6" t="s">
        <v>19709</v>
      </c>
      <c r="R9325" s="91" t="str">
        <f t="shared" si="172"/>
        <v>S10D2054P015</v>
      </c>
      <c r="S9325" s="78">
        <f>VLOOKUP(I9325,品牌型号对应工厂型号!C:E,3,0)</f>
        <v>5</v>
      </c>
      <c r="T9325" s="76" t="str">
        <f>VLOOKUP(I9325,品牌型号对应工厂型号!C:I,7,0)</f>
        <v>138:DABL-10  2.0mil (S-15)</v>
      </c>
    </row>
    <row r="9326" spans="1:20">
      <c r="A9326" s="25">
        <v>43385</v>
      </c>
      <c r="B9326" s="25">
        <v>4.7675553240769659</v>
      </c>
      <c r="C9326" s="26" t="s">
        <v>20389</v>
      </c>
      <c r="D9326" s="25" t="s">
        <v>20472</v>
      </c>
      <c r="E9326" s="26" t="s">
        <v>3050</v>
      </c>
      <c r="F9326" s="25" t="s">
        <v>91</v>
      </c>
      <c r="G9326" s="69">
        <v>1.524</v>
      </c>
      <c r="H9326" s="25" t="s">
        <v>3051</v>
      </c>
      <c r="I9326" s="27" t="s">
        <v>3052</v>
      </c>
      <c r="J9326" s="69">
        <v>45.72</v>
      </c>
      <c r="K9326" s="6" t="s">
        <v>20473</v>
      </c>
      <c r="L9326" s="6" t="s">
        <v>95</v>
      </c>
      <c r="M9326" s="69">
        <v>30</v>
      </c>
      <c r="N9326" s="6" t="s">
        <v>59</v>
      </c>
      <c r="O9326" s="6" t="s">
        <v>19709</v>
      </c>
      <c r="R9326" s="91" t="str">
        <f t="shared" si="172"/>
        <v>S10D2054P008</v>
      </c>
      <c r="S9326" s="78">
        <f>VLOOKUP(I9326,品牌型号对应工厂型号!C:E,3,0)</f>
        <v>5</v>
      </c>
      <c r="T9326" s="76" t="str">
        <f>VLOOKUP(I9326,品牌型号对应工厂型号!C:I,7,0)</f>
        <v>138:DABL-10  2.0mil (S-15)</v>
      </c>
    </row>
    <row r="9327" spans="1:20">
      <c r="A9327" s="25">
        <v>43385</v>
      </c>
      <c r="B9327" s="25">
        <v>4.7675553240769659</v>
      </c>
      <c r="C9327" s="26" t="s">
        <v>20389</v>
      </c>
      <c r="D9327" s="25" t="s">
        <v>20474</v>
      </c>
      <c r="E9327" s="26" t="s">
        <v>3050</v>
      </c>
      <c r="F9327" s="25" t="s">
        <v>91</v>
      </c>
      <c r="G9327" s="69">
        <v>1.524</v>
      </c>
      <c r="H9327" s="25" t="s">
        <v>3051</v>
      </c>
      <c r="I9327" s="27" t="s">
        <v>3052</v>
      </c>
      <c r="J9327" s="69">
        <v>45.72</v>
      </c>
      <c r="K9327" s="6" t="s">
        <v>20475</v>
      </c>
      <c r="L9327" s="6" t="s">
        <v>95</v>
      </c>
      <c r="M9327" s="69">
        <v>30</v>
      </c>
      <c r="N9327" s="6" t="s">
        <v>59</v>
      </c>
      <c r="O9327" s="6" t="s">
        <v>19709</v>
      </c>
      <c r="R9327" s="91" t="str">
        <f t="shared" si="172"/>
        <v>S10D2054P017</v>
      </c>
      <c r="S9327" s="78">
        <f>VLOOKUP(I9327,品牌型号对应工厂型号!C:E,3,0)</f>
        <v>5</v>
      </c>
      <c r="T9327" s="76" t="str">
        <f>VLOOKUP(I9327,品牌型号对应工厂型号!C:I,7,0)</f>
        <v>138:DABL-10  2.0mil (S-15)</v>
      </c>
    </row>
    <row r="9328" spans="1:20">
      <c r="A9328" s="25">
        <v>43385</v>
      </c>
      <c r="B9328" s="25">
        <v>4.7675553240769659</v>
      </c>
      <c r="C9328" s="26" t="s">
        <v>20389</v>
      </c>
      <c r="D9328" s="25" t="s">
        <v>20476</v>
      </c>
      <c r="E9328" s="26" t="s">
        <v>3050</v>
      </c>
      <c r="F9328" s="25" t="s">
        <v>91</v>
      </c>
      <c r="G9328" s="69">
        <v>1.524</v>
      </c>
      <c r="H9328" s="25" t="s">
        <v>3051</v>
      </c>
      <c r="I9328" s="27" t="s">
        <v>3052</v>
      </c>
      <c r="J9328" s="69">
        <v>45.72</v>
      </c>
      <c r="K9328" s="6" t="s">
        <v>20477</v>
      </c>
      <c r="L9328" s="6" t="s">
        <v>95</v>
      </c>
      <c r="M9328" s="69">
        <v>30</v>
      </c>
      <c r="N9328" s="6" t="s">
        <v>59</v>
      </c>
      <c r="O9328" s="6" t="s">
        <v>19709</v>
      </c>
      <c r="R9328" s="91" t="str">
        <f t="shared" si="172"/>
        <v>S10D2054P018</v>
      </c>
      <c r="S9328" s="78">
        <f>VLOOKUP(I9328,品牌型号对应工厂型号!C:E,3,0)</f>
        <v>5</v>
      </c>
      <c r="T9328" s="76" t="str">
        <f>VLOOKUP(I9328,品牌型号对应工厂型号!C:I,7,0)</f>
        <v>138:DABL-10  2.0mil (S-15)</v>
      </c>
    </row>
    <row r="9329" spans="1:20">
      <c r="A9329" s="25">
        <v>43385</v>
      </c>
      <c r="B9329" s="25">
        <v>4.7675553240769659</v>
      </c>
      <c r="C9329" s="26" t="s">
        <v>20389</v>
      </c>
      <c r="D9329" s="25" t="s">
        <v>20478</v>
      </c>
      <c r="E9329" s="26" t="s">
        <v>3050</v>
      </c>
      <c r="F9329" s="25" t="s">
        <v>91</v>
      </c>
      <c r="G9329" s="69">
        <v>1.524</v>
      </c>
      <c r="H9329" s="25" t="s">
        <v>3051</v>
      </c>
      <c r="I9329" s="27" t="s">
        <v>3052</v>
      </c>
      <c r="J9329" s="69">
        <v>45.72</v>
      </c>
      <c r="K9329" s="6" t="s">
        <v>20479</v>
      </c>
      <c r="L9329" s="6" t="s">
        <v>95</v>
      </c>
      <c r="M9329" s="69">
        <v>30</v>
      </c>
      <c r="N9329" s="6" t="s">
        <v>59</v>
      </c>
      <c r="O9329" s="6" t="s">
        <v>19709</v>
      </c>
      <c r="R9329" s="91" t="str">
        <f t="shared" si="172"/>
        <v>S10D2054P012</v>
      </c>
      <c r="S9329" s="78">
        <f>VLOOKUP(I9329,品牌型号对应工厂型号!C:E,3,0)</f>
        <v>5</v>
      </c>
      <c r="T9329" s="76" t="str">
        <f>VLOOKUP(I9329,品牌型号对应工厂型号!C:I,7,0)</f>
        <v>138:DABL-10  2.0mil (S-15)</v>
      </c>
    </row>
    <row r="9330" spans="1:20">
      <c r="A9330" s="25">
        <v>43385</v>
      </c>
      <c r="B9330" s="25">
        <v>4.7675553240769659</v>
      </c>
      <c r="C9330" s="26" t="s">
        <v>20389</v>
      </c>
      <c r="D9330" s="25" t="s">
        <v>20480</v>
      </c>
      <c r="E9330" s="26" t="s">
        <v>3050</v>
      </c>
      <c r="F9330" s="25" t="s">
        <v>91</v>
      </c>
      <c r="G9330" s="69">
        <v>1.524</v>
      </c>
      <c r="H9330" s="25" t="s">
        <v>3051</v>
      </c>
      <c r="I9330" s="27" t="s">
        <v>3052</v>
      </c>
      <c r="J9330" s="69">
        <v>45.72</v>
      </c>
      <c r="K9330" s="6" t="s">
        <v>20481</v>
      </c>
      <c r="L9330" s="6" t="s">
        <v>95</v>
      </c>
      <c r="M9330" s="69">
        <v>30</v>
      </c>
      <c r="N9330" s="6" t="s">
        <v>59</v>
      </c>
      <c r="O9330" s="6" t="s">
        <v>19709</v>
      </c>
      <c r="R9330" s="91" t="str">
        <f t="shared" si="172"/>
        <v>S10D2054P019</v>
      </c>
      <c r="S9330" s="78">
        <f>VLOOKUP(I9330,品牌型号对应工厂型号!C:E,3,0)</f>
        <v>5</v>
      </c>
      <c r="T9330" s="76" t="str">
        <f>VLOOKUP(I9330,品牌型号对应工厂型号!C:I,7,0)</f>
        <v>138:DABL-10  2.0mil (S-15)</v>
      </c>
    </row>
    <row r="9331" spans="1:20">
      <c r="A9331" s="25">
        <v>43385</v>
      </c>
      <c r="B9331" s="25">
        <v>4.7675553240769659</v>
      </c>
      <c r="C9331" s="26" t="s">
        <v>20389</v>
      </c>
      <c r="D9331" s="25" t="s">
        <v>20482</v>
      </c>
      <c r="E9331" s="26" t="s">
        <v>3050</v>
      </c>
      <c r="F9331" s="25" t="s">
        <v>91</v>
      </c>
      <c r="G9331" s="69">
        <v>1.524</v>
      </c>
      <c r="H9331" s="25" t="s">
        <v>3051</v>
      </c>
      <c r="I9331" s="27" t="s">
        <v>3052</v>
      </c>
      <c r="J9331" s="69">
        <v>45.72</v>
      </c>
      <c r="K9331" s="6" t="s">
        <v>20483</v>
      </c>
      <c r="L9331" s="6" t="s">
        <v>95</v>
      </c>
      <c r="M9331" s="69">
        <v>30</v>
      </c>
      <c r="N9331" s="6" t="s">
        <v>59</v>
      </c>
      <c r="O9331" s="6" t="s">
        <v>19709</v>
      </c>
      <c r="R9331" s="91" t="str">
        <f t="shared" si="172"/>
        <v>S10D2054P020</v>
      </c>
      <c r="S9331" s="78">
        <f>VLOOKUP(I9331,品牌型号对应工厂型号!C:E,3,0)</f>
        <v>5</v>
      </c>
      <c r="T9331" s="76" t="str">
        <f>VLOOKUP(I9331,品牌型号对应工厂型号!C:I,7,0)</f>
        <v>138:DABL-10  2.0mil (S-15)</v>
      </c>
    </row>
    <row r="9332" spans="1:20">
      <c r="A9332" s="25">
        <v>43385</v>
      </c>
      <c r="B9332" s="25">
        <v>4.7675553240769659</v>
      </c>
      <c r="C9332" s="26" t="s">
        <v>20389</v>
      </c>
      <c r="D9332" s="25" t="s">
        <v>20484</v>
      </c>
      <c r="E9332" s="26" t="s">
        <v>3050</v>
      </c>
      <c r="F9332" s="25" t="s">
        <v>91</v>
      </c>
      <c r="G9332" s="69">
        <v>1.524</v>
      </c>
      <c r="H9332" s="25" t="s">
        <v>3051</v>
      </c>
      <c r="I9332" s="27" t="s">
        <v>3052</v>
      </c>
      <c r="J9332" s="69">
        <v>45.72</v>
      </c>
      <c r="K9332" s="6" t="s">
        <v>20485</v>
      </c>
      <c r="L9332" s="6" t="s">
        <v>95</v>
      </c>
      <c r="M9332" s="69">
        <v>30</v>
      </c>
      <c r="N9332" s="6" t="s">
        <v>59</v>
      </c>
      <c r="O9332" s="6" t="s">
        <v>19709</v>
      </c>
      <c r="R9332" s="91" t="str">
        <f t="shared" si="172"/>
        <v>S10D2056P002</v>
      </c>
      <c r="S9332" s="78">
        <f>VLOOKUP(I9332,品牌型号对应工厂型号!C:E,3,0)</f>
        <v>5</v>
      </c>
      <c r="T9332" s="76" t="str">
        <f>VLOOKUP(I9332,品牌型号对应工厂型号!C:I,7,0)</f>
        <v>138:DABL-10  2.0mil (S-15)</v>
      </c>
    </row>
    <row r="9333" spans="1:20">
      <c r="A9333" s="25">
        <v>43385</v>
      </c>
      <c r="B9333" s="25">
        <v>4.7675553240769659</v>
      </c>
      <c r="C9333" s="26" t="s">
        <v>20389</v>
      </c>
      <c r="D9333" s="25" t="s">
        <v>20486</v>
      </c>
      <c r="E9333" s="26" t="s">
        <v>3050</v>
      </c>
      <c r="F9333" s="25" t="s">
        <v>91</v>
      </c>
      <c r="G9333" s="69">
        <v>1.524</v>
      </c>
      <c r="H9333" s="25" t="s">
        <v>3051</v>
      </c>
      <c r="I9333" s="27" t="s">
        <v>3052</v>
      </c>
      <c r="J9333" s="69">
        <v>45.72</v>
      </c>
      <c r="K9333" s="6" t="s">
        <v>20487</v>
      </c>
      <c r="L9333" s="6" t="s">
        <v>95</v>
      </c>
      <c r="M9333" s="69">
        <v>30</v>
      </c>
      <c r="N9333" s="6" t="s">
        <v>59</v>
      </c>
      <c r="O9333" s="6" t="s">
        <v>19709</v>
      </c>
      <c r="R9333" s="91" t="str">
        <f t="shared" si="172"/>
        <v>S10D2054P021</v>
      </c>
      <c r="S9333" s="78">
        <f>VLOOKUP(I9333,品牌型号对应工厂型号!C:E,3,0)</f>
        <v>5</v>
      </c>
      <c r="T9333" s="76" t="str">
        <f>VLOOKUP(I9333,品牌型号对应工厂型号!C:I,7,0)</f>
        <v>138:DABL-10  2.0mil (S-15)</v>
      </c>
    </row>
    <row r="9334" spans="1:20">
      <c r="A9334" s="25">
        <v>43385</v>
      </c>
      <c r="B9334" s="25">
        <v>4.7675553240769659</v>
      </c>
      <c r="C9334" s="26" t="s">
        <v>20389</v>
      </c>
      <c r="D9334" s="25" t="s">
        <v>20488</v>
      </c>
      <c r="E9334" s="26" t="s">
        <v>3050</v>
      </c>
      <c r="F9334" s="25" t="s">
        <v>91</v>
      </c>
      <c r="G9334" s="69">
        <v>1.524</v>
      </c>
      <c r="H9334" s="25" t="s">
        <v>3051</v>
      </c>
      <c r="I9334" s="27" t="s">
        <v>3052</v>
      </c>
      <c r="J9334" s="69">
        <v>45.72</v>
      </c>
      <c r="K9334" s="6" t="s">
        <v>20489</v>
      </c>
      <c r="L9334" s="6" t="s">
        <v>95</v>
      </c>
      <c r="M9334" s="69">
        <v>30</v>
      </c>
      <c r="N9334" s="6" t="s">
        <v>59</v>
      </c>
      <c r="O9334" s="6" t="s">
        <v>19709</v>
      </c>
      <c r="R9334" s="91" t="str">
        <f t="shared" si="172"/>
        <v>S10D2056P003</v>
      </c>
      <c r="S9334" s="78">
        <f>VLOOKUP(I9334,品牌型号对应工厂型号!C:E,3,0)</f>
        <v>5</v>
      </c>
      <c r="T9334" s="76" t="str">
        <f>VLOOKUP(I9334,品牌型号对应工厂型号!C:I,7,0)</f>
        <v>138:DABL-10  2.0mil (S-15)</v>
      </c>
    </row>
    <row r="9335" spans="1:20">
      <c r="A9335" s="25">
        <v>43386</v>
      </c>
      <c r="B9335" s="25">
        <v>3.7675553240769659</v>
      </c>
      <c r="C9335" s="26" t="s">
        <v>20490</v>
      </c>
      <c r="D9335" s="25" t="s">
        <v>20491</v>
      </c>
      <c r="E9335" s="26" t="s">
        <v>10558</v>
      </c>
      <c r="F9335" s="25" t="s">
        <v>4877</v>
      </c>
      <c r="G9335" s="69">
        <v>1.524</v>
      </c>
      <c r="H9335" s="25" t="s">
        <v>1967</v>
      </c>
      <c r="I9335" s="27" t="s">
        <v>10628</v>
      </c>
      <c r="J9335" s="69">
        <v>45.72</v>
      </c>
      <c r="K9335" s="6" t="s">
        <v>20492</v>
      </c>
      <c r="L9335" s="6" t="s">
        <v>95</v>
      </c>
      <c r="M9335" s="69">
        <v>30</v>
      </c>
      <c r="N9335" s="6" t="s">
        <v>59</v>
      </c>
      <c r="O9335" s="6" t="s">
        <v>19838</v>
      </c>
      <c r="R9335" s="91" t="str">
        <f t="shared" si="172"/>
        <v>S06D1191P025</v>
      </c>
      <c r="S9335" s="78">
        <f>VLOOKUP(I9335,品牌型号对应工厂型号!C:E,3,0)</f>
        <v>5</v>
      </c>
      <c r="T9335" s="76" t="str">
        <f>VLOOKUP(I9335,品牌型号对应工厂型号!C:I,7,0)</f>
        <v>168:RSGY-35 2.0mil（YF-66）</v>
      </c>
    </row>
    <row r="9336" spans="1:20">
      <c r="A9336" s="25">
        <v>43386</v>
      </c>
      <c r="B9336" s="25">
        <v>3.7675553240769659</v>
      </c>
      <c r="C9336" s="26" t="s">
        <v>20490</v>
      </c>
      <c r="D9336" s="25" t="s">
        <v>20493</v>
      </c>
      <c r="E9336" s="26" t="s">
        <v>10558</v>
      </c>
      <c r="F9336" s="25" t="s">
        <v>4877</v>
      </c>
      <c r="G9336" s="69">
        <v>1.524</v>
      </c>
      <c r="H9336" s="25" t="s">
        <v>1967</v>
      </c>
      <c r="I9336" s="27" t="s">
        <v>10628</v>
      </c>
      <c r="J9336" s="69">
        <v>45.72</v>
      </c>
      <c r="K9336" s="6" t="s">
        <v>20494</v>
      </c>
      <c r="L9336" s="6" t="s">
        <v>95</v>
      </c>
      <c r="M9336" s="69">
        <v>30</v>
      </c>
      <c r="N9336" s="6" t="s">
        <v>59</v>
      </c>
      <c r="O9336" s="6" t="s">
        <v>19838</v>
      </c>
      <c r="R9336" s="91" t="str">
        <f t="shared" si="172"/>
        <v>S06D1191P016</v>
      </c>
      <c r="S9336" s="78">
        <f>VLOOKUP(I9336,品牌型号对应工厂型号!C:E,3,0)</f>
        <v>5</v>
      </c>
      <c r="T9336" s="76" t="str">
        <f>VLOOKUP(I9336,品牌型号对应工厂型号!C:I,7,0)</f>
        <v>168:RSGY-35 2.0mil（YF-66）</v>
      </c>
    </row>
    <row r="9337" spans="1:20">
      <c r="A9337" s="25">
        <v>43386</v>
      </c>
      <c r="B9337" s="25">
        <v>3.7675553240769659</v>
      </c>
      <c r="C9337" s="26" t="s">
        <v>20490</v>
      </c>
      <c r="D9337" s="25" t="s">
        <v>20495</v>
      </c>
      <c r="E9337" s="26" t="s">
        <v>10558</v>
      </c>
      <c r="F9337" s="25" t="s">
        <v>4877</v>
      </c>
      <c r="G9337" s="69">
        <v>1.524</v>
      </c>
      <c r="H9337" s="25" t="s">
        <v>1967</v>
      </c>
      <c r="I9337" s="27" t="s">
        <v>10628</v>
      </c>
      <c r="J9337" s="69">
        <v>45.72</v>
      </c>
      <c r="K9337" s="6" t="s">
        <v>20496</v>
      </c>
      <c r="L9337" s="6" t="s">
        <v>95</v>
      </c>
      <c r="M9337" s="69">
        <v>30</v>
      </c>
      <c r="N9337" s="6" t="s">
        <v>59</v>
      </c>
      <c r="O9337" s="6" t="s">
        <v>19838</v>
      </c>
      <c r="R9337" s="91" t="str">
        <f t="shared" si="172"/>
        <v>S06D1191P015</v>
      </c>
      <c r="S9337" s="78">
        <f>VLOOKUP(I9337,品牌型号对应工厂型号!C:E,3,0)</f>
        <v>5</v>
      </c>
      <c r="T9337" s="76" t="str">
        <f>VLOOKUP(I9337,品牌型号对应工厂型号!C:I,7,0)</f>
        <v>168:RSGY-35 2.0mil（YF-66）</v>
      </c>
    </row>
    <row r="9338" spans="1:20">
      <c r="A9338" s="25">
        <v>43386</v>
      </c>
      <c r="B9338" s="25">
        <v>3.7675553240769659</v>
      </c>
      <c r="C9338" s="26" t="s">
        <v>20490</v>
      </c>
      <c r="D9338" s="25" t="s">
        <v>20497</v>
      </c>
      <c r="E9338" s="26" t="s">
        <v>10558</v>
      </c>
      <c r="F9338" s="25" t="s">
        <v>4877</v>
      </c>
      <c r="G9338" s="69">
        <v>1.524</v>
      </c>
      <c r="H9338" s="25" t="s">
        <v>1967</v>
      </c>
      <c r="I9338" s="27" t="s">
        <v>10628</v>
      </c>
      <c r="J9338" s="69">
        <v>45.72</v>
      </c>
      <c r="K9338" s="6" t="s">
        <v>20498</v>
      </c>
      <c r="L9338" s="6" t="s">
        <v>95</v>
      </c>
      <c r="M9338" s="69">
        <v>30</v>
      </c>
      <c r="N9338" s="6" t="s">
        <v>59</v>
      </c>
      <c r="O9338" s="6" t="s">
        <v>19838</v>
      </c>
      <c r="R9338" s="91" t="str">
        <f t="shared" ref="R9338:R9342" si="173">K9338</f>
        <v>S06D1191P023</v>
      </c>
      <c r="S9338" s="78">
        <f>VLOOKUP(I9338,品牌型号对应工厂型号!C:E,3,0)</f>
        <v>5</v>
      </c>
      <c r="T9338" s="76" t="str">
        <f>VLOOKUP(I9338,品牌型号对应工厂型号!C:I,7,0)</f>
        <v>168:RSGY-35 2.0mil（YF-66）</v>
      </c>
    </row>
    <row r="9339" spans="1:20">
      <c r="A9339" s="25">
        <v>43386</v>
      </c>
      <c r="B9339" s="25">
        <v>3.7675553240769659</v>
      </c>
      <c r="C9339" s="26" t="s">
        <v>20490</v>
      </c>
      <c r="D9339" s="25" t="s">
        <v>20499</v>
      </c>
      <c r="E9339" s="26" t="s">
        <v>10558</v>
      </c>
      <c r="F9339" s="25" t="s">
        <v>4877</v>
      </c>
      <c r="G9339" s="69">
        <v>1.524</v>
      </c>
      <c r="H9339" s="25" t="s">
        <v>1967</v>
      </c>
      <c r="I9339" s="27" t="s">
        <v>10628</v>
      </c>
      <c r="J9339" s="69">
        <v>45.72</v>
      </c>
      <c r="K9339" s="6" t="s">
        <v>20500</v>
      </c>
      <c r="L9339" s="6" t="s">
        <v>95</v>
      </c>
      <c r="M9339" s="69">
        <v>30</v>
      </c>
      <c r="N9339" s="6" t="s">
        <v>59</v>
      </c>
      <c r="O9339" s="6" t="s">
        <v>19838</v>
      </c>
      <c r="R9339" s="91" t="str">
        <f t="shared" si="173"/>
        <v>S06D1191P024</v>
      </c>
      <c r="S9339" s="78">
        <f>VLOOKUP(I9339,品牌型号对应工厂型号!C:E,3,0)</f>
        <v>5</v>
      </c>
      <c r="T9339" s="76" t="str">
        <f>VLOOKUP(I9339,品牌型号对应工厂型号!C:I,7,0)</f>
        <v>168:RSGY-35 2.0mil（YF-66）</v>
      </c>
    </row>
    <row r="9340" spans="1:20">
      <c r="A9340" s="25">
        <v>43386</v>
      </c>
      <c r="B9340" s="25">
        <v>3.7675553240769659</v>
      </c>
      <c r="C9340" s="26" t="s">
        <v>20490</v>
      </c>
      <c r="D9340" s="25" t="s">
        <v>20501</v>
      </c>
      <c r="E9340" s="26" t="s">
        <v>10558</v>
      </c>
      <c r="F9340" s="25" t="s">
        <v>4877</v>
      </c>
      <c r="G9340" s="69">
        <v>1.524</v>
      </c>
      <c r="H9340" s="25" t="s">
        <v>1967</v>
      </c>
      <c r="I9340" s="27" t="s">
        <v>10628</v>
      </c>
      <c r="J9340" s="69">
        <v>45.72</v>
      </c>
      <c r="K9340" s="6" t="s">
        <v>20502</v>
      </c>
      <c r="L9340" s="6" t="s">
        <v>95</v>
      </c>
      <c r="M9340" s="69">
        <v>30</v>
      </c>
      <c r="N9340" s="6" t="s">
        <v>59</v>
      </c>
      <c r="O9340" s="6" t="s">
        <v>19838</v>
      </c>
      <c r="R9340" s="91" t="str">
        <f t="shared" si="173"/>
        <v>S06D1191P022</v>
      </c>
      <c r="S9340" s="78">
        <f>VLOOKUP(I9340,品牌型号对应工厂型号!C:E,3,0)</f>
        <v>5</v>
      </c>
      <c r="T9340" s="76" t="str">
        <f>VLOOKUP(I9340,品牌型号对应工厂型号!C:I,7,0)</f>
        <v>168:RSGY-35 2.0mil（YF-66）</v>
      </c>
    </row>
    <row r="9341" spans="1:20">
      <c r="A9341" s="25">
        <v>43389</v>
      </c>
      <c r="B9341" s="25">
        <v>0.76755509259237442</v>
      </c>
      <c r="C9341" s="26" t="s">
        <v>20503</v>
      </c>
      <c r="D9341" s="25" t="s">
        <v>20504</v>
      </c>
      <c r="E9341" s="26" t="s">
        <v>20505</v>
      </c>
      <c r="F9341" s="25" t="s">
        <v>93</v>
      </c>
      <c r="G9341" s="69">
        <v>1.524</v>
      </c>
      <c r="H9341" s="25" t="s">
        <v>20506</v>
      </c>
      <c r="I9341" s="27" t="s">
        <v>11</v>
      </c>
      <c r="J9341" s="69">
        <v>45.72</v>
      </c>
      <c r="K9341" s="6" t="s">
        <v>20507</v>
      </c>
      <c r="L9341" s="6" t="s">
        <v>95</v>
      </c>
      <c r="M9341" s="69">
        <v>30</v>
      </c>
      <c r="N9341" s="6" t="s">
        <v>59</v>
      </c>
      <c r="O9341" s="6" t="s">
        <v>20508</v>
      </c>
      <c r="R9341" s="91" t="str">
        <f t="shared" si="173"/>
        <v>A12N2413P002R006</v>
      </c>
      <c r="S9341" s="78">
        <f>VLOOKUP(I9341,品牌型号对应工厂型号!C:E,3,0)</f>
        <v>8</v>
      </c>
      <c r="T9341" s="76" t="str">
        <f>VLOOKUP(I9341,品牌型号对应工厂型号!C:I,7,0)</f>
        <v>95:2.0mil ENLG-75(H-70)</v>
      </c>
    </row>
    <row r="9342" spans="1:20">
      <c r="A9342" s="25">
        <v>43389</v>
      </c>
      <c r="B9342" s="25">
        <v>0.76755509259237442</v>
      </c>
      <c r="C9342" s="26" t="s">
        <v>20503</v>
      </c>
      <c r="D9342" s="25" t="s">
        <v>20509</v>
      </c>
      <c r="E9342" s="26" t="s">
        <v>20505</v>
      </c>
      <c r="F9342" s="25" t="s">
        <v>93</v>
      </c>
      <c r="G9342" s="69">
        <v>1.524</v>
      </c>
      <c r="H9342" s="25" t="s">
        <v>20506</v>
      </c>
      <c r="I9342" s="27" t="s">
        <v>11</v>
      </c>
      <c r="J9342" s="69">
        <v>45.72</v>
      </c>
      <c r="K9342" s="6" t="s">
        <v>20510</v>
      </c>
      <c r="L9342" s="6" t="s">
        <v>95</v>
      </c>
      <c r="M9342" s="69">
        <v>30</v>
      </c>
      <c r="N9342" s="6" t="s">
        <v>59</v>
      </c>
      <c r="O9342" s="6" t="s">
        <v>20508</v>
      </c>
      <c r="R9342" s="91" t="str">
        <f t="shared" si="173"/>
        <v>A12N2413P001R001</v>
      </c>
      <c r="S9342" s="78">
        <f>VLOOKUP(I9342,品牌型号对应工厂型号!C:E,3,0)</f>
        <v>8</v>
      </c>
      <c r="T9342" s="76" t="str">
        <f>VLOOKUP(I9342,品牌型号对应工厂型号!C:I,7,0)</f>
        <v>95:2.0mil ENLG-75(H-70)</v>
      </c>
    </row>
    <row r="9343" spans="1:20">
      <c r="A9343" s="25">
        <v>43390</v>
      </c>
      <c r="B9343" s="25">
        <v>10.782720023147704</v>
      </c>
      <c r="C9343" s="26" t="s">
        <v>20071</v>
      </c>
      <c r="D9343" s="25" t="s">
        <v>20072</v>
      </c>
      <c r="E9343" s="26" t="s">
        <v>12718</v>
      </c>
      <c r="F9343" s="25" t="s">
        <v>93</v>
      </c>
      <c r="G9343" s="69">
        <v>1.524</v>
      </c>
      <c r="H9343" s="25" t="s">
        <v>67</v>
      </c>
      <c r="I9343" s="27" t="s">
        <v>179</v>
      </c>
      <c r="J9343" s="69">
        <v>45.72</v>
      </c>
      <c r="K9343" s="6" t="s">
        <v>20073</v>
      </c>
      <c r="L9343" s="6" t="s">
        <v>95</v>
      </c>
      <c r="M9343" s="69">
        <v>30</v>
      </c>
      <c r="N9343" s="6" t="s">
        <v>59</v>
      </c>
      <c r="O9343" s="6" t="s">
        <v>20074</v>
      </c>
      <c r="R9343" s="91" t="str">
        <f t="shared" ref="R9343:R9406" si="174">K9343</f>
        <v>S09D1497P030</v>
      </c>
      <c r="S9343" s="78">
        <f>VLOOKUP(I9343,品牌型号对应工厂型号!C:E,3,0)</f>
        <v>8</v>
      </c>
      <c r="T9343" s="76" t="str">
        <f>VLOOKUP(I9343,品牌型号对应工厂型号!C:I,7,0)</f>
        <v>160:CARBON 18 2.0mil（C-15）</v>
      </c>
    </row>
    <row r="9344" spans="1:20">
      <c r="A9344" s="25">
        <v>43390</v>
      </c>
      <c r="B9344" s="25">
        <v>10.782720023147704</v>
      </c>
      <c r="C9344" s="26" t="s">
        <v>20071</v>
      </c>
      <c r="D9344" s="25" t="s">
        <v>20075</v>
      </c>
      <c r="E9344" s="26" t="s">
        <v>17890</v>
      </c>
      <c r="F9344" s="25" t="s">
        <v>96</v>
      </c>
      <c r="G9344" s="69">
        <v>1.524</v>
      </c>
      <c r="H9344" s="25" t="s">
        <v>17891</v>
      </c>
      <c r="I9344" s="27" t="s">
        <v>50</v>
      </c>
      <c r="J9344" s="69">
        <v>45.72</v>
      </c>
      <c r="K9344" s="6" t="s">
        <v>20076</v>
      </c>
      <c r="L9344" s="6" t="s">
        <v>95</v>
      </c>
      <c r="M9344" s="69">
        <v>30</v>
      </c>
      <c r="N9344" s="6" t="s">
        <v>59</v>
      </c>
      <c r="O9344" s="6" t="s">
        <v>20074</v>
      </c>
      <c r="R9344" s="91" t="str">
        <f t="shared" si="174"/>
        <v>S09N2444P027</v>
      </c>
      <c r="S9344" s="78">
        <f>VLOOKUP(I9344,品牌型号对应工厂型号!C:E,3,0)</f>
        <v>10</v>
      </c>
      <c r="T9344" s="76" t="str">
        <f>VLOOKUP(I9344,品牌型号对应工厂型号!C:I,7,0)</f>
        <v>111:2.0mil UGGN-70(ZYF-70)</v>
      </c>
    </row>
    <row r="9345" spans="1:20">
      <c r="A9345" s="25">
        <v>43390</v>
      </c>
      <c r="B9345" s="25">
        <v>10.782720023147704</v>
      </c>
      <c r="C9345" s="26" t="s">
        <v>20077</v>
      </c>
      <c r="D9345" s="25" t="s">
        <v>20078</v>
      </c>
      <c r="E9345" s="26" t="s">
        <v>17901</v>
      </c>
      <c r="F9345" s="25" t="s">
        <v>96</v>
      </c>
      <c r="G9345" s="69">
        <v>1.524</v>
      </c>
      <c r="H9345" s="25" t="s">
        <v>17902</v>
      </c>
      <c r="I9345" s="27" t="s">
        <v>1478</v>
      </c>
      <c r="J9345" s="69">
        <v>45.72</v>
      </c>
      <c r="K9345" s="6" t="s">
        <v>20079</v>
      </c>
      <c r="L9345" s="6" t="s">
        <v>95</v>
      </c>
      <c r="M9345" s="69">
        <v>30</v>
      </c>
      <c r="N9345" s="6" t="s">
        <v>59</v>
      </c>
      <c r="O9345" s="6" t="s">
        <v>19775</v>
      </c>
      <c r="R9345" s="91" t="str">
        <f t="shared" si="174"/>
        <v>S09N2439P003</v>
      </c>
      <c r="S9345" s="78">
        <f>VLOOKUP(I9345,品牌型号对应工厂型号!C:E,3,0)</f>
        <v>10</v>
      </c>
      <c r="T9345" s="76" t="str">
        <f>VLOOKUP(I9345,品牌型号对应工厂型号!C:I,7,0)</f>
        <v>113:2.0mil USGY-15(ZYF-88)</v>
      </c>
    </row>
    <row r="9346" spans="1:20">
      <c r="A9346" s="25">
        <v>43390</v>
      </c>
      <c r="B9346" s="25">
        <v>10.782720023147704</v>
      </c>
      <c r="C9346" s="26" t="s">
        <v>20077</v>
      </c>
      <c r="D9346" s="25" t="s">
        <v>20080</v>
      </c>
      <c r="E9346" s="26" t="s">
        <v>17901</v>
      </c>
      <c r="F9346" s="25" t="s">
        <v>96</v>
      </c>
      <c r="G9346" s="69">
        <v>1.524</v>
      </c>
      <c r="H9346" s="25" t="s">
        <v>17902</v>
      </c>
      <c r="I9346" s="27" t="s">
        <v>1478</v>
      </c>
      <c r="J9346" s="69">
        <v>45.72</v>
      </c>
      <c r="K9346" s="6" t="s">
        <v>20081</v>
      </c>
      <c r="L9346" s="6" t="s">
        <v>95</v>
      </c>
      <c r="M9346" s="69">
        <v>30</v>
      </c>
      <c r="N9346" s="6" t="s">
        <v>59</v>
      </c>
      <c r="O9346" s="6" t="s">
        <v>19775</v>
      </c>
      <c r="R9346" s="91" t="str">
        <f t="shared" si="174"/>
        <v>S09N2439P005</v>
      </c>
      <c r="S9346" s="78">
        <f>VLOOKUP(I9346,品牌型号对应工厂型号!C:E,3,0)</f>
        <v>10</v>
      </c>
      <c r="T9346" s="76" t="str">
        <f>VLOOKUP(I9346,品牌型号对应工厂型号!C:I,7,0)</f>
        <v>113:2.0mil USGY-15(ZYF-88)</v>
      </c>
    </row>
    <row r="9347" spans="1:20">
      <c r="A9347" s="25">
        <v>43390</v>
      </c>
      <c r="B9347" s="25">
        <v>10.782720023147704</v>
      </c>
      <c r="C9347" s="26" t="s">
        <v>20077</v>
      </c>
      <c r="D9347" s="25" t="s">
        <v>20082</v>
      </c>
      <c r="E9347" s="26" t="s">
        <v>17901</v>
      </c>
      <c r="F9347" s="25" t="s">
        <v>96</v>
      </c>
      <c r="G9347" s="69">
        <v>1.524</v>
      </c>
      <c r="H9347" s="25" t="s">
        <v>17902</v>
      </c>
      <c r="I9347" s="27" t="s">
        <v>1478</v>
      </c>
      <c r="J9347" s="69">
        <v>45.72</v>
      </c>
      <c r="K9347" s="6" t="s">
        <v>20083</v>
      </c>
      <c r="L9347" s="6" t="s">
        <v>95</v>
      </c>
      <c r="M9347" s="69">
        <v>30</v>
      </c>
      <c r="N9347" s="6" t="s">
        <v>59</v>
      </c>
      <c r="O9347" s="6" t="s">
        <v>19775</v>
      </c>
      <c r="R9347" s="91" t="str">
        <f t="shared" si="174"/>
        <v>S09N2439P002</v>
      </c>
      <c r="S9347" s="78">
        <f>VLOOKUP(I9347,品牌型号对应工厂型号!C:E,3,0)</f>
        <v>10</v>
      </c>
      <c r="T9347" s="76" t="str">
        <f>VLOOKUP(I9347,品牌型号对应工厂型号!C:I,7,0)</f>
        <v>113:2.0mil USGY-15(ZYF-88)</v>
      </c>
    </row>
    <row r="9348" spans="1:20">
      <c r="A9348" s="25">
        <v>43391</v>
      </c>
      <c r="B9348" s="25">
        <v>9.7827200231477036</v>
      </c>
      <c r="C9348" s="26" t="s">
        <v>20581</v>
      </c>
      <c r="D9348" s="25" t="s">
        <v>20582</v>
      </c>
      <c r="E9348" s="26" t="s">
        <v>18708</v>
      </c>
      <c r="F9348" s="25" t="s">
        <v>96</v>
      </c>
      <c r="G9348" s="69">
        <v>1.524</v>
      </c>
      <c r="H9348" s="25" t="s">
        <v>18709</v>
      </c>
      <c r="I9348" s="27" t="s">
        <v>1968</v>
      </c>
      <c r="J9348" s="69">
        <v>45.72</v>
      </c>
      <c r="K9348" s="6" t="s">
        <v>20583</v>
      </c>
      <c r="L9348" s="6" t="s">
        <v>95</v>
      </c>
      <c r="M9348" s="69">
        <v>30</v>
      </c>
      <c r="N9348" s="6" t="s">
        <v>59</v>
      </c>
      <c r="O9348" s="6" t="s">
        <v>20584</v>
      </c>
      <c r="R9348" s="91" t="str">
        <f t="shared" si="174"/>
        <v>S06D2514P024</v>
      </c>
      <c r="S9348" s="78">
        <f>VLOOKUP(I9348,品牌型号对应工厂型号!C:E,3,0)</f>
        <v>10</v>
      </c>
      <c r="T9348" s="76" t="str">
        <f>VLOOKUP(I9348,品牌型号对应工厂型号!C:I,7,0)</f>
        <v>112:2.0mil USGY-35(ZYF-66)</v>
      </c>
    </row>
    <row r="9349" spans="1:20">
      <c r="A9349" s="25">
        <v>43391</v>
      </c>
      <c r="B9349" s="25">
        <v>9.7827200231477036</v>
      </c>
      <c r="C9349" s="26" t="s">
        <v>20581</v>
      </c>
      <c r="D9349" s="25" t="s">
        <v>20585</v>
      </c>
      <c r="E9349" s="26" t="s">
        <v>18708</v>
      </c>
      <c r="F9349" s="25" t="s">
        <v>96</v>
      </c>
      <c r="G9349" s="69">
        <v>1.524</v>
      </c>
      <c r="H9349" s="25" t="s">
        <v>18709</v>
      </c>
      <c r="I9349" s="27" t="s">
        <v>1968</v>
      </c>
      <c r="J9349" s="69">
        <v>45.72</v>
      </c>
      <c r="K9349" s="6" t="s">
        <v>20586</v>
      </c>
      <c r="L9349" s="6" t="s">
        <v>95</v>
      </c>
      <c r="M9349" s="69">
        <v>30</v>
      </c>
      <c r="N9349" s="6" t="s">
        <v>59</v>
      </c>
      <c r="O9349" s="6" t="s">
        <v>20584</v>
      </c>
      <c r="R9349" s="91" t="str">
        <f t="shared" si="174"/>
        <v>S06D2514P026</v>
      </c>
      <c r="S9349" s="78">
        <f>VLOOKUP(I9349,品牌型号对应工厂型号!C:E,3,0)</f>
        <v>10</v>
      </c>
      <c r="T9349" s="76" t="str">
        <f>VLOOKUP(I9349,品牌型号对应工厂型号!C:I,7,0)</f>
        <v>112:2.0mil USGY-35(ZYF-66)</v>
      </c>
    </row>
    <row r="9350" spans="1:20">
      <c r="A9350" s="25">
        <v>43393</v>
      </c>
      <c r="B9350" s="25">
        <v>7.7827200231477036</v>
      </c>
      <c r="C9350" s="26" t="s">
        <v>20587</v>
      </c>
      <c r="D9350" s="25" t="s">
        <v>20588</v>
      </c>
      <c r="E9350" s="26" t="s">
        <v>6538</v>
      </c>
      <c r="F9350" s="25" t="s">
        <v>90</v>
      </c>
      <c r="G9350" s="69">
        <v>1.524</v>
      </c>
      <c r="H9350" s="25" t="s">
        <v>61</v>
      </c>
      <c r="I9350" s="27" t="s">
        <v>6539</v>
      </c>
      <c r="J9350" s="69">
        <v>45.72</v>
      </c>
      <c r="K9350" s="6" t="s">
        <v>20589</v>
      </c>
      <c r="L9350" s="6" t="s">
        <v>95</v>
      </c>
      <c r="M9350" s="69">
        <v>30</v>
      </c>
      <c r="N9350" s="6" t="s">
        <v>59</v>
      </c>
      <c r="O9350" s="6" t="s">
        <v>20590</v>
      </c>
      <c r="R9350" s="91" t="str">
        <f t="shared" si="174"/>
        <v>S10N2288P001</v>
      </c>
      <c r="S9350" s="78">
        <f>VLOOKUP(I9350,品牌型号对应工厂型号!C:E,3,0)</f>
        <v>10</v>
      </c>
      <c r="T9350" s="76" t="str">
        <f>VLOOKUP(I9350,品牌型号对应工厂型号!C:I,7,0)</f>
        <v>84:2.0mil BACL-70(C-70卓越系列）</v>
      </c>
    </row>
    <row r="9351" spans="1:20">
      <c r="A9351" s="25">
        <v>43393</v>
      </c>
      <c r="B9351" s="25">
        <v>7.7827200231477036</v>
      </c>
      <c r="C9351" s="26" t="s">
        <v>20587</v>
      </c>
      <c r="D9351" s="25" t="s">
        <v>20591</v>
      </c>
      <c r="E9351" s="26" t="s">
        <v>6538</v>
      </c>
      <c r="F9351" s="25" t="s">
        <v>90</v>
      </c>
      <c r="G9351" s="69">
        <v>1.524</v>
      </c>
      <c r="H9351" s="25" t="s">
        <v>61</v>
      </c>
      <c r="I9351" s="27" t="s">
        <v>6539</v>
      </c>
      <c r="J9351" s="69">
        <v>45.72</v>
      </c>
      <c r="K9351" s="6" t="s">
        <v>20592</v>
      </c>
      <c r="L9351" s="6" t="s">
        <v>95</v>
      </c>
      <c r="M9351" s="69">
        <v>30</v>
      </c>
      <c r="N9351" s="6" t="s">
        <v>59</v>
      </c>
      <c r="O9351" s="6" t="s">
        <v>20590</v>
      </c>
      <c r="R9351" s="91" t="str">
        <f t="shared" si="174"/>
        <v>S10N2288P002</v>
      </c>
      <c r="S9351" s="78">
        <f>VLOOKUP(I9351,品牌型号对应工厂型号!C:E,3,0)</f>
        <v>10</v>
      </c>
      <c r="T9351" s="76" t="str">
        <f>VLOOKUP(I9351,品牌型号对应工厂型号!C:I,7,0)</f>
        <v>84:2.0mil BACL-70(C-70卓越系列）</v>
      </c>
    </row>
    <row r="9352" spans="1:20">
      <c r="A9352" s="25">
        <v>43393</v>
      </c>
      <c r="B9352" s="25">
        <v>7.7827200231477036</v>
      </c>
      <c r="C9352" s="26" t="s">
        <v>20587</v>
      </c>
      <c r="D9352" s="25" t="s">
        <v>20593</v>
      </c>
      <c r="E9352" s="26" t="s">
        <v>6538</v>
      </c>
      <c r="F9352" s="25" t="s">
        <v>90</v>
      </c>
      <c r="G9352" s="69">
        <v>1.524</v>
      </c>
      <c r="H9352" s="25" t="s">
        <v>61</v>
      </c>
      <c r="I9352" s="27" t="s">
        <v>6539</v>
      </c>
      <c r="J9352" s="69">
        <v>45.72</v>
      </c>
      <c r="K9352" s="6" t="s">
        <v>20594</v>
      </c>
      <c r="L9352" s="6" t="s">
        <v>95</v>
      </c>
      <c r="M9352" s="69">
        <v>30</v>
      </c>
      <c r="N9352" s="6" t="s">
        <v>59</v>
      </c>
      <c r="O9352" s="6" t="s">
        <v>20590</v>
      </c>
      <c r="R9352" s="91" t="str">
        <f t="shared" si="174"/>
        <v>S10N2288P003</v>
      </c>
      <c r="S9352" s="78">
        <f>VLOOKUP(I9352,品牌型号对应工厂型号!C:E,3,0)</f>
        <v>10</v>
      </c>
      <c r="T9352" s="76" t="str">
        <f>VLOOKUP(I9352,品牌型号对应工厂型号!C:I,7,0)</f>
        <v>84:2.0mil BACL-70(C-70卓越系列）</v>
      </c>
    </row>
    <row r="9353" spans="1:20">
      <c r="A9353" s="25">
        <v>43393</v>
      </c>
      <c r="B9353" s="25">
        <v>7.7827200231477036</v>
      </c>
      <c r="C9353" s="26" t="s">
        <v>20595</v>
      </c>
      <c r="D9353" s="25" t="s">
        <v>20596</v>
      </c>
      <c r="E9353" s="26" t="s">
        <v>19772</v>
      </c>
      <c r="F9353" s="25" t="s">
        <v>4877</v>
      </c>
      <c r="G9353" s="69">
        <v>1.524</v>
      </c>
      <c r="H9353" s="25" t="s">
        <v>19773</v>
      </c>
      <c r="I9353" s="27" t="s">
        <v>11</v>
      </c>
      <c r="J9353" s="69">
        <v>45.72</v>
      </c>
      <c r="K9353" s="6" t="s">
        <v>20597</v>
      </c>
      <c r="L9353" s="6" t="s">
        <v>95</v>
      </c>
      <c r="M9353" s="69">
        <v>30</v>
      </c>
      <c r="N9353" s="6" t="s">
        <v>59</v>
      </c>
      <c r="O9353" s="6" t="s">
        <v>20598</v>
      </c>
      <c r="R9353" s="91" t="str">
        <f t="shared" si="174"/>
        <v>S07D2095P008</v>
      </c>
      <c r="S9353" s="78">
        <f>VLOOKUP(I9353,品牌型号对应工厂型号!C:E,3,0)</f>
        <v>8</v>
      </c>
      <c r="T9353" s="76" t="str">
        <f>VLOOKUP(I9353,品牌型号对应工厂型号!C:I,7,0)</f>
        <v>95:2.0mil ENLG-75(H-70)</v>
      </c>
    </row>
    <row r="9354" spans="1:20">
      <c r="A9354" s="25">
        <v>43393</v>
      </c>
      <c r="B9354" s="25">
        <v>7.7827200231477036</v>
      </c>
      <c r="C9354" s="26" t="s">
        <v>20595</v>
      </c>
      <c r="D9354" s="25" t="s">
        <v>20599</v>
      </c>
      <c r="E9354" s="26" t="s">
        <v>12718</v>
      </c>
      <c r="F9354" s="25" t="s">
        <v>93</v>
      </c>
      <c r="G9354" s="69">
        <v>1.524</v>
      </c>
      <c r="H9354" s="25" t="s">
        <v>67</v>
      </c>
      <c r="I9354" s="27" t="s">
        <v>179</v>
      </c>
      <c r="J9354" s="69">
        <v>45.72</v>
      </c>
      <c r="K9354" s="6" t="s">
        <v>20600</v>
      </c>
      <c r="L9354" s="6" t="s">
        <v>95</v>
      </c>
      <c r="M9354" s="69">
        <v>30</v>
      </c>
      <c r="N9354" s="6" t="s">
        <v>59</v>
      </c>
      <c r="O9354" s="6" t="s">
        <v>20598</v>
      </c>
      <c r="R9354" s="91" t="str">
        <f t="shared" si="174"/>
        <v>S09D1497P031</v>
      </c>
      <c r="S9354" s="78">
        <f>VLOOKUP(I9354,品牌型号对应工厂型号!C:E,3,0)</f>
        <v>8</v>
      </c>
      <c r="T9354" s="76" t="str">
        <f>VLOOKUP(I9354,品牌型号对应工厂型号!C:I,7,0)</f>
        <v>160:CARBON 18 2.0mil（C-15）</v>
      </c>
    </row>
    <row r="9355" spans="1:20">
      <c r="A9355" s="25">
        <v>43393</v>
      </c>
      <c r="B9355" s="25">
        <v>7.7827200231477036</v>
      </c>
      <c r="C9355" s="26" t="s">
        <v>20601</v>
      </c>
      <c r="D9355" s="25" t="s">
        <v>20602</v>
      </c>
      <c r="E9355" s="26" t="s">
        <v>17890</v>
      </c>
      <c r="F9355" s="25" t="s">
        <v>96</v>
      </c>
      <c r="G9355" s="69">
        <v>1.524</v>
      </c>
      <c r="H9355" s="25" t="s">
        <v>17891</v>
      </c>
      <c r="I9355" s="27" t="s">
        <v>50</v>
      </c>
      <c r="J9355" s="69">
        <v>45.72</v>
      </c>
      <c r="K9355" s="6" t="s">
        <v>20603</v>
      </c>
      <c r="L9355" s="6" t="s">
        <v>95</v>
      </c>
      <c r="M9355" s="69">
        <v>30</v>
      </c>
      <c r="N9355" s="6" t="s">
        <v>59</v>
      </c>
      <c r="O9355" s="6" t="s">
        <v>20604</v>
      </c>
      <c r="R9355" s="91" t="str">
        <f t="shared" si="174"/>
        <v>S09N2444P034</v>
      </c>
      <c r="S9355" s="78">
        <f>VLOOKUP(I9355,品牌型号对应工厂型号!C:E,3,0)</f>
        <v>10</v>
      </c>
      <c r="T9355" s="76" t="str">
        <f>VLOOKUP(I9355,品牌型号对应工厂型号!C:I,7,0)</f>
        <v>111:2.0mil UGGN-70(ZYF-70)</v>
      </c>
    </row>
    <row r="9356" spans="1:20">
      <c r="A9356" s="25">
        <v>43393</v>
      </c>
      <c r="B9356" s="25">
        <v>7.7827200231477036</v>
      </c>
      <c r="C9356" s="26" t="s">
        <v>20601</v>
      </c>
      <c r="D9356" s="25" t="s">
        <v>20605</v>
      </c>
      <c r="E9356" s="26" t="s">
        <v>17890</v>
      </c>
      <c r="F9356" s="25" t="s">
        <v>96</v>
      </c>
      <c r="G9356" s="69">
        <v>1.524</v>
      </c>
      <c r="H9356" s="25" t="s">
        <v>17891</v>
      </c>
      <c r="I9356" s="27" t="s">
        <v>50</v>
      </c>
      <c r="J9356" s="69">
        <v>45.72</v>
      </c>
      <c r="K9356" s="6" t="s">
        <v>20606</v>
      </c>
      <c r="L9356" s="6" t="s">
        <v>95</v>
      </c>
      <c r="M9356" s="69">
        <v>30</v>
      </c>
      <c r="N9356" s="6" t="s">
        <v>59</v>
      </c>
      <c r="O9356" s="6" t="s">
        <v>20604</v>
      </c>
      <c r="R9356" s="91" t="str">
        <f t="shared" si="174"/>
        <v>S09N2444P025</v>
      </c>
      <c r="S9356" s="78">
        <f>VLOOKUP(I9356,品牌型号对应工厂型号!C:E,3,0)</f>
        <v>10</v>
      </c>
      <c r="T9356" s="76" t="str">
        <f>VLOOKUP(I9356,品牌型号对应工厂型号!C:I,7,0)</f>
        <v>111:2.0mil UGGN-70(ZYF-70)</v>
      </c>
    </row>
    <row r="9357" spans="1:20">
      <c r="A9357" s="25">
        <v>43393</v>
      </c>
      <c r="B9357" s="25">
        <v>7.7827200231477036</v>
      </c>
      <c r="C9357" s="26" t="s">
        <v>20601</v>
      </c>
      <c r="D9357" s="25" t="s">
        <v>20607</v>
      </c>
      <c r="E9357" s="26" t="s">
        <v>17890</v>
      </c>
      <c r="F9357" s="25" t="s">
        <v>96</v>
      </c>
      <c r="G9357" s="69">
        <v>1.524</v>
      </c>
      <c r="H9357" s="25" t="s">
        <v>17891</v>
      </c>
      <c r="I9357" s="27" t="s">
        <v>50</v>
      </c>
      <c r="J9357" s="69">
        <v>45.72</v>
      </c>
      <c r="K9357" s="6" t="s">
        <v>20608</v>
      </c>
      <c r="L9357" s="6" t="s">
        <v>95</v>
      </c>
      <c r="M9357" s="69">
        <v>30</v>
      </c>
      <c r="N9357" s="6" t="s">
        <v>59</v>
      </c>
      <c r="O9357" s="6" t="s">
        <v>20604</v>
      </c>
      <c r="R9357" s="91" t="str">
        <f t="shared" si="174"/>
        <v>S09N2444P035</v>
      </c>
      <c r="S9357" s="78">
        <f>VLOOKUP(I9357,品牌型号对应工厂型号!C:E,3,0)</f>
        <v>10</v>
      </c>
      <c r="T9357" s="76" t="str">
        <f>VLOOKUP(I9357,品牌型号对应工厂型号!C:I,7,0)</f>
        <v>111:2.0mil UGGN-70(ZYF-70)</v>
      </c>
    </row>
    <row r="9358" spans="1:20">
      <c r="A9358" s="25">
        <v>43393</v>
      </c>
      <c r="B9358" s="25">
        <v>7.7827200231477036</v>
      </c>
      <c r="C9358" s="26" t="s">
        <v>20601</v>
      </c>
      <c r="D9358" s="25" t="s">
        <v>20609</v>
      </c>
      <c r="E9358" s="26" t="s">
        <v>17890</v>
      </c>
      <c r="F9358" s="25" t="s">
        <v>96</v>
      </c>
      <c r="G9358" s="69">
        <v>1.524</v>
      </c>
      <c r="H9358" s="25" t="s">
        <v>17891</v>
      </c>
      <c r="I9358" s="27" t="s">
        <v>50</v>
      </c>
      <c r="J9358" s="69">
        <v>45.72</v>
      </c>
      <c r="K9358" s="6" t="s">
        <v>20610</v>
      </c>
      <c r="L9358" s="6" t="s">
        <v>95</v>
      </c>
      <c r="M9358" s="69">
        <v>30</v>
      </c>
      <c r="N9358" s="6" t="s">
        <v>59</v>
      </c>
      <c r="O9358" s="6" t="s">
        <v>20604</v>
      </c>
      <c r="R9358" s="91" t="str">
        <f t="shared" si="174"/>
        <v>S09N2444P032</v>
      </c>
      <c r="S9358" s="78">
        <f>VLOOKUP(I9358,品牌型号对应工厂型号!C:E,3,0)</f>
        <v>10</v>
      </c>
      <c r="T9358" s="76" t="str">
        <f>VLOOKUP(I9358,品牌型号对应工厂型号!C:I,7,0)</f>
        <v>111:2.0mil UGGN-70(ZYF-70)</v>
      </c>
    </row>
    <row r="9359" spans="1:20">
      <c r="A9359" s="25">
        <v>43393</v>
      </c>
      <c r="B9359" s="25">
        <v>7.7827200231477036</v>
      </c>
      <c r="C9359" s="26" t="s">
        <v>20601</v>
      </c>
      <c r="D9359" s="25" t="s">
        <v>20611</v>
      </c>
      <c r="E9359" s="26" t="s">
        <v>17890</v>
      </c>
      <c r="F9359" s="25" t="s">
        <v>96</v>
      </c>
      <c r="G9359" s="69">
        <v>1.524</v>
      </c>
      <c r="H9359" s="25" t="s">
        <v>17891</v>
      </c>
      <c r="I9359" s="27" t="s">
        <v>50</v>
      </c>
      <c r="J9359" s="69">
        <v>45.72</v>
      </c>
      <c r="K9359" s="6" t="s">
        <v>20612</v>
      </c>
      <c r="L9359" s="6" t="s">
        <v>95</v>
      </c>
      <c r="M9359" s="69">
        <v>30</v>
      </c>
      <c r="N9359" s="6" t="s">
        <v>59</v>
      </c>
      <c r="O9359" s="6" t="s">
        <v>20604</v>
      </c>
      <c r="R9359" s="91" t="str">
        <f t="shared" si="174"/>
        <v>S09N2444P026</v>
      </c>
      <c r="S9359" s="78">
        <f>VLOOKUP(I9359,品牌型号对应工厂型号!C:E,3,0)</f>
        <v>10</v>
      </c>
      <c r="T9359" s="76" t="str">
        <f>VLOOKUP(I9359,品牌型号对应工厂型号!C:I,7,0)</f>
        <v>111:2.0mil UGGN-70(ZYF-70)</v>
      </c>
    </row>
    <row r="9360" spans="1:20">
      <c r="A9360" s="25">
        <v>43393</v>
      </c>
      <c r="B9360" s="25">
        <v>7.7827200231477036</v>
      </c>
      <c r="C9360" s="26" t="s">
        <v>20601</v>
      </c>
      <c r="D9360" s="25" t="s">
        <v>20613</v>
      </c>
      <c r="E9360" s="26" t="s">
        <v>139</v>
      </c>
      <c r="F9360" s="25" t="s">
        <v>94</v>
      </c>
      <c r="G9360" s="69">
        <v>0.91400000000000003</v>
      </c>
      <c r="H9360" s="25" t="s">
        <v>2165</v>
      </c>
      <c r="I9360" s="27" t="s">
        <v>140</v>
      </c>
      <c r="J9360" s="69">
        <v>27.42</v>
      </c>
      <c r="K9360" s="6" t="s">
        <v>20614</v>
      </c>
      <c r="L9360" s="6" t="s">
        <v>95</v>
      </c>
      <c r="M9360" s="69">
        <v>30</v>
      </c>
      <c r="N9360" s="6" t="s">
        <v>59</v>
      </c>
      <c r="O9360" s="6" t="s">
        <v>20604</v>
      </c>
      <c r="R9360" s="91" t="str">
        <f t="shared" si="174"/>
        <v>S07D2587P007</v>
      </c>
      <c r="S9360" s="78">
        <f>VLOOKUP(I9360,品牌型号对应工厂型号!C:E,3,0)</f>
        <v>10</v>
      </c>
      <c r="T9360" s="76" t="str">
        <f>VLOOKUP(I9360,品牌型号对应工厂型号!C:I,7,0)</f>
        <v>129:3.0mil EXGR-70(K-70S）</v>
      </c>
    </row>
    <row r="9361" spans="1:20">
      <c r="A9361" s="25">
        <v>43393</v>
      </c>
      <c r="B9361" s="25">
        <v>7.7827200231477036</v>
      </c>
      <c r="C9361" s="26" t="s">
        <v>20601</v>
      </c>
      <c r="D9361" s="25" t="s">
        <v>20615</v>
      </c>
      <c r="E9361" s="26" t="s">
        <v>139</v>
      </c>
      <c r="F9361" s="25" t="s">
        <v>94</v>
      </c>
      <c r="G9361" s="69">
        <v>0.91400000000000003</v>
      </c>
      <c r="H9361" s="25" t="s">
        <v>2165</v>
      </c>
      <c r="I9361" s="27" t="s">
        <v>140</v>
      </c>
      <c r="J9361" s="69">
        <v>27.42</v>
      </c>
      <c r="K9361" s="6" t="s">
        <v>20616</v>
      </c>
      <c r="L9361" s="6" t="s">
        <v>95</v>
      </c>
      <c r="M9361" s="69">
        <v>30</v>
      </c>
      <c r="N9361" s="6" t="s">
        <v>59</v>
      </c>
      <c r="O9361" s="6" t="s">
        <v>20604</v>
      </c>
      <c r="R9361" s="91" t="str">
        <f t="shared" si="174"/>
        <v>S07D2587P011</v>
      </c>
      <c r="S9361" s="78">
        <f>VLOOKUP(I9361,品牌型号对应工厂型号!C:E,3,0)</f>
        <v>10</v>
      </c>
      <c r="T9361" s="76" t="str">
        <f>VLOOKUP(I9361,品牌型号对应工厂型号!C:I,7,0)</f>
        <v>129:3.0mil EXGR-70(K-70S）</v>
      </c>
    </row>
    <row r="9362" spans="1:20">
      <c r="A9362" s="25">
        <v>43396</v>
      </c>
      <c r="B9362" s="25">
        <v>4.7827200231477036</v>
      </c>
      <c r="C9362" s="26" t="s">
        <v>20617</v>
      </c>
      <c r="D9362" s="25" t="s">
        <v>20618</v>
      </c>
      <c r="E9362" s="26" t="s">
        <v>17890</v>
      </c>
      <c r="F9362" s="25" t="s">
        <v>96</v>
      </c>
      <c r="G9362" s="69">
        <v>1.524</v>
      </c>
      <c r="H9362" s="25" t="s">
        <v>17891</v>
      </c>
      <c r="I9362" s="27" t="s">
        <v>50</v>
      </c>
      <c r="J9362" s="69">
        <v>45.72</v>
      </c>
      <c r="K9362" s="6" t="s">
        <v>20619</v>
      </c>
      <c r="L9362" s="6" t="s">
        <v>95</v>
      </c>
      <c r="M9362" s="69">
        <v>30</v>
      </c>
      <c r="N9362" s="6" t="s">
        <v>59</v>
      </c>
      <c r="O9362" s="6" t="s">
        <v>20620</v>
      </c>
      <c r="R9362" s="91" t="str">
        <f t="shared" si="174"/>
        <v>S09N2444P029</v>
      </c>
      <c r="S9362" s="78">
        <f>VLOOKUP(I9362,品牌型号对应工厂型号!C:E,3,0)</f>
        <v>10</v>
      </c>
      <c r="T9362" s="76" t="str">
        <f>VLOOKUP(I9362,品牌型号对应工厂型号!C:I,7,0)</f>
        <v>111:2.0mil UGGN-70(ZYF-70)</v>
      </c>
    </row>
    <row r="9363" spans="1:20">
      <c r="A9363" s="25">
        <v>43397</v>
      </c>
      <c r="B9363" s="25">
        <v>3.7827200231477036</v>
      </c>
      <c r="C9363" s="26" t="s">
        <v>20621</v>
      </c>
      <c r="D9363" s="25" t="s">
        <v>20622</v>
      </c>
      <c r="E9363" s="26" t="s">
        <v>17901</v>
      </c>
      <c r="F9363" s="25" t="s">
        <v>96</v>
      </c>
      <c r="G9363" s="69">
        <v>1.524</v>
      </c>
      <c r="H9363" s="25" t="s">
        <v>17902</v>
      </c>
      <c r="I9363" s="27" t="s">
        <v>1478</v>
      </c>
      <c r="J9363" s="69">
        <v>45.72</v>
      </c>
      <c r="K9363" s="6" t="s">
        <v>20623</v>
      </c>
      <c r="L9363" s="6" t="s">
        <v>95</v>
      </c>
      <c r="M9363" s="69">
        <v>30</v>
      </c>
      <c r="N9363" s="6" t="s">
        <v>59</v>
      </c>
      <c r="O9363" s="6" t="s">
        <v>20624</v>
      </c>
      <c r="R9363" s="91" t="str">
        <f t="shared" si="174"/>
        <v>s10n2485p024</v>
      </c>
      <c r="S9363" s="78">
        <f>VLOOKUP(I9363,品牌型号对应工厂型号!C:E,3,0)</f>
        <v>10</v>
      </c>
      <c r="T9363" s="76" t="str">
        <f>VLOOKUP(I9363,品牌型号对应工厂型号!C:I,7,0)</f>
        <v>113:2.0mil USGY-15(ZYF-88)</v>
      </c>
    </row>
    <row r="9364" spans="1:20">
      <c r="A9364" s="25">
        <v>43397</v>
      </c>
      <c r="B9364" s="25">
        <v>3.7827200231477036</v>
      </c>
      <c r="C9364" s="26" t="s">
        <v>20621</v>
      </c>
      <c r="D9364" s="25" t="s">
        <v>20625</v>
      </c>
      <c r="E9364" s="26" t="s">
        <v>17901</v>
      </c>
      <c r="F9364" s="25" t="s">
        <v>96</v>
      </c>
      <c r="G9364" s="69">
        <v>1.524</v>
      </c>
      <c r="H9364" s="25" t="s">
        <v>17902</v>
      </c>
      <c r="I9364" s="27" t="s">
        <v>1478</v>
      </c>
      <c r="J9364" s="69">
        <v>45.72</v>
      </c>
      <c r="K9364" s="6" t="s">
        <v>20626</v>
      </c>
      <c r="L9364" s="6" t="s">
        <v>95</v>
      </c>
      <c r="M9364" s="69">
        <v>30</v>
      </c>
      <c r="N9364" s="6" t="s">
        <v>59</v>
      </c>
      <c r="O9364" s="6" t="s">
        <v>20624</v>
      </c>
      <c r="R9364" s="91" t="str">
        <f t="shared" si="174"/>
        <v>s10n2485p025</v>
      </c>
      <c r="S9364" s="78">
        <f>VLOOKUP(I9364,品牌型号对应工厂型号!C:E,3,0)</f>
        <v>10</v>
      </c>
      <c r="T9364" s="76" t="str">
        <f>VLOOKUP(I9364,品牌型号对应工厂型号!C:I,7,0)</f>
        <v>113:2.0mil USGY-15(ZYF-88)</v>
      </c>
    </row>
    <row r="9365" spans="1:20">
      <c r="A9365" s="25">
        <v>43397</v>
      </c>
      <c r="B9365" s="25">
        <v>3.7827200231477036</v>
      </c>
      <c r="C9365" s="26" t="s">
        <v>20621</v>
      </c>
      <c r="D9365" s="25" t="s">
        <v>20627</v>
      </c>
      <c r="E9365" s="26" t="s">
        <v>17901</v>
      </c>
      <c r="F9365" s="25" t="s">
        <v>96</v>
      </c>
      <c r="G9365" s="69">
        <v>1.524</v>
      </c>
      <c r="H9365" s="25" t="s">
        <v>17902</v>
      </c>
      <c r="I9365" s="27" t="s">
        <v>1478</v>
      </c>
      <c r="J9365" s="69">
        <v>45.72</v>
      </c>
      <c r="K9365" s="6" t="s">
        <v>20628</v>
      </c>
      <c r="L9365" s="6" t="s">
        <v>95</v>
      </c>
      <c r="M9365" s="69">
        <v>30</v>
      </c>
      <c r="N9365" s="6" t="s">
        <v>59</v>
      </c>
      <c r="O9365" s="6" t="s">
        <v>20624</v>
      </c>
      <c r="R9365" s="91" t="str">
        <f t="shared" si="174"/>
        <v>s10n2485p026</v>
      </c>
      <c r="S9365" s="78">
        <f>VLOOKUP(I9365,品牌型号对应工厂型号!C:E,3,0)</f>
        <v>10</v>
      </c>
      <c r="T9365" s="76" t="str">
        <f>VLOOKUP(I9365,品牌型号对应工厂型号!C:I,7,0)</f>
        <v>113:2.0mil USGY-15(ZYF-88)</v>
      </c>
    </row>
    <row r="9366" spans="1:20">
      <c r="A9366" s="25">
        <v>43397</v>
      </c>
      <c r="B9366" s="25">
        <v>3.7827200231477036</v>
      </c>
      <c r="C9366" s="26" t="s">
        <v>20621</v>
      </c>
      <c r="D9366" s="25" t="s">
        <v>20629</v>
      </c>
      <c r="E9366" s="26" t="s">
        <v>17901</v>
      </c>
      <c r="F9366" s="25" t="s">
        <v>96</v>
      </c>
      <c r="G9366" s="69">
        <v>1.524</v>
      </c>
      <c r="H9366" s="25" t="s">
        <v>17902</v>
      </c>
      <c r="I9366" s="27" t="s">
        <v>1478</v>
      </c>
      <c r="J9366" s="69">
        <v>45.72</v>
      </c>
      <c r="K9366" s="6" t="s">
        <v>20630</v>
      </c>
      <c r="L9366" s="6" t="s">
        <v>95</v>
      </c>
      <c r="M9366" s="69">
        <v>30</v>
      </c>
      <c r="N9366" s="6" t="s">
        <v>59</v>
      </c>
      <c r="O9366" s="6" t="s">
        <v>20624</v>
      </c>
      <c r="R9366" s="91" t="str">
        <f t="shared" si="174"/>
        <v>s10n2485p027</v>
      </c>
      <c r="S9366" s="78">
        <f>VLOOKUP(I9366,品牌型号对应工厂型号!C:E,3,0)</f>
        <v>10</v>
      </c>
      <c r="T9366" s="76" t="str">
        <f>VLOOKUP(I9366,品牌型号对应工厂型号!C:I,7,0)</f>
        <v>113:2.0mil USGY-15(ZYF-88)</v>
      </c>
    </row>
    <row r="9367" spans="1:20">
      <c r="A9367" s="25">
        <v>43397</v>
      </c>
      <c r="B9367" s="25">
        <v>3.7827200231477036</v>
      </c>
      <c r="C9367" s="26" t="s">
        <v>20621</v>
      </c>
      <c r="D9367" s="25" t="s">
        <v>20631</v>
      </c>
      <c r="E9367" s="26" t="s">
        <v>17901</v>
      </c>
      <c r="F9367" s="25" t="s">
        <v>96</v>
      </c>
      <c r="G9367" s="69">
        <v>1.524</v>
      </c>
      <c r="H9367" s="25" t="s">
        <v>17902</v>
      </c>
      <c r="I9367" s="27" t="s">
        <v>1478</v>
      </c>
      <c r="J9367" s="69">
        <v>45.72</v>
      </c>
      <c r="K9367" s="6" t="s">
        <v>20632</v>
      </c>
      <c r="L9367" s="6" t="s">
        <v>95</v>
      </c>
      <c r="M9367" s="69">
        <v>30</v>
      </c>
      <c r="N9367" s="6" t="s">
        <v>59</v>
      </c>
      <c r="O9367" s="6" t="s">
        <v>20624</v>
      </c>
      <c r="R9367" s="91" t="str">
        <f t="shared" si="174"/>
        <v>s10n2485p028</v>
      </c>
      <c r="S9367" s="78">
        <f>VLOOKUP(I9367,品牌型号对应工厂型号!C:E,3,0)</f>
        <v>10</v>
      </c>
      <c r="T9367" s="76" t="str">
        <f>VLOOKUP(I9367,品牌型号对应工厂型号!C:I,7,0)</f>
        <v>113:2.0mil USGY-15(ZYF-88)</v>
      </c>
    </row>
    <row r="9368" spans="1:20">
      <c r="A9368" s="25">
        <v>43397</v>
      </c>
      <c r="B9368" s="25">
        <v>3.7827200231477036</v>
      </c>
      <c r="C9368" s="26" t="s">
        <v>20621</v>
      </c>
      <c r="D9368" s="25" t="s">
        <v>20633</v>
      </c>
      <c r="E9368" s="26" t="s">
        <v>17901</v>
      </c>
      <c r="F9368" s="25" t="s">
        <v>96</v>
      </c>
      <c r="G9368" s="69">
        <v>1.524</v>
      </c>
      <c r="H9368" s="25" t="s">
        <v>17902</v>
      </c>
      <c r="I9368" s="27" t="s">
        <v>1478</v>
      </c>
      <c r="J9368" s="69">
        <v>45.72</v>
      </c>
      <c r="K9368" s="6" t="s">
        <v>20634</v>
      </c>
      <c r="L9368" s="6" t="s">
        <v>95</v>
      </c>
      <c r="M9368" s="69">
        <v>30</v>
      </c>
      <c r="N9368" s="6" t="s">
        <v>59</v>
      </c>
      <c r="O9368" s="6" t="s">
        <v>20624</v>
      </c>
      <c r="R9368" s="91" t="str">
        <f t="shared" si="174"/>
        <v>s10n2485p029</v>
      </c>
      <c r="S9368" s="78">
        <f>VLOOKUP(I9368,品牌型号对应工厂型号!C:E,3,0)</f>
        <v>10</v>
      </c>
      <c r="T9368" s="76" t="str">
        <f>VLOOKUP(I9368,品牌型号对应工厂型号!C:I,7,0)</f>
        <v>113:2.0mil USGY-15(ZYF-88)</v>
      </c>
    </row>
    <row r="9369" spans="1:20">
      <c r="A9369" s="25">
        <v>43397</v>
      </c>
      <c r="B9369" s="25">
        <v>3.7827200231477036</v>
      </c>
      <c r="C9369" s="26" t="s">
        <v>20621</v>
      </c>
      <c r="D9369" s="25" t="s">
        <v>20635</v>
      </c>
      <c r="E9369" s="26" t="s">
        <v>17901</v>
      </c>
      <c r="F9369" s="25" t="s">
        <v>96</v>
      </c>
      <c r="G9369" s="69">
        <v>1.524</v>
      </c>
      <c r="H9369" s="25" t="s">
        <v>17902</v>
      </c>
      <c r="I9369" s="27" t="s">
        <v>1478</v>
      </c>
      <c r="J9369" s="69">
        <v>45.72</v>
      </c>
      <c r="K9369" s="6" t="s">
        <v>20636</v>
      </c>
      <c r="L9369" s="6" t="s">
        <v>95</v>
      </c>
      <c r="M9369" s="69">
        <v>30</v>
      </c>
      <c r="N9369" s="6" t="s">
        <v>59</v>
      </c>
      <c r="O9369" s="6" t="s">
        <v>20624</v>
      </c>
      <c r="R9369" s="91" t="str">
        <f t="shared" si="174"/>
        <v>s10n2485p030</v>
      </c>
      <c r="S9369" s="78">
        <f>VLOOKUP(I9369,品牌型号对应工厂型号!C:E,3,0)</f>
        <v>10</v>
      </c>
      <c r="T9369" s="76" t="str">
        <f>VLOOKUP(I9369,品牌型号对应工厂型号!C:I,7,0)</f>
        <v>113:2.0mil USGY-15(ZYF-88)</v>
      </c>
    </row>
    <row r="9370" spans="1:20">
      <c r="A9370" s="25">
        <v>43397</v>
      </c>
      <c r="B9370" s="25">
        <v>3.7827200231477036</v>
      </c>
      <c r="C9370" s="26" t="s">
        <v>20637</v>
      </c>
      <c r="D9370" s="25" t="s">
        <v>20638</v>
      </c>
      <c r="E9370" s="26" t="s">
        <v>17901</v>
      </c>
      <c r="F9370" s="25" t="s">
        <v>96</v>
      </c>
      <c r="G9370" s="69">
        <v>1.524</v>
      </c>
      <c r="H9370" s="25" t="s">
        <v>17902</v>
      </c>
      <c r="I9370" s="27" t="s">
        <v>1478</v>
      </c>
      <c r="J9370" s="69">
        <v>45.72</v>
      </c>
      <c r="K9370" s="6" t="s">
        <v>20639</v>
      </c>
      <c r="L9370" s="6" t="s">
        <v>95</v>
      </c>
      <c r="M9370" s="69">
        <v>30</v>
      </c>
      <c r="N9370" s="6" t="s">
        <v>59</v>
      </c>
      <c r="O9370" s="6" t="s">
        <v>20640</v>
      </c>
      <c r="R9370" s="91" t="str">
        <f t="shared" si="174"/>
        <v>s10n2485p018</v>
      </c>
      <c r="S9370" s="78">
        <f>VLOOKUP(I9370,品牌型号对应工厂型号!C:E,3,0)</f>
        <v>10</v>
      </c>
      <c r="T9370" s="76" t="str">
        <f>VLOOKUP(I9370,品牌型号对应工厂型号!C:I,7,0)</f>
        <v>113:2.0mil USGY-15(ZYF-88)</v>
      </c>
    </row>
    <row r="9371" spans="1:20">
      <c r="A9371" s="25">
        <v>43397</v>
      </c>
      <c r="B9371" s="25">
        <v>3.7827200231477036</v>
      </c>
      <c r="C9371" s="26" t="s">
        <v>20637</v>
      </c>
      <c r="D9371" s="25" t="s">
        <v>20641</v>
      </c>
      <c r="E9371" s="26" t="s">
        <v>17901</v>
      </c>
      <c r="F9371" s="25" t="s">
        <v>96</v>
      </c>
      <c r="G9371" s="69">
        <v>1.524</v>
      </c>
      <c r="H9371" s="25" t="s">
        <v>17902</v>
      </c>
      <c r="I9371" s="27" t="s">
        <v>1478</v>
      </c>
      <c r="J9371" s="69">
        <v>45.72</v>
      </c>
      <c r="K9371" s="6" t="s">
        <v>20642</v>
      </c>
      <c r="L9371" s="6" t="s">
        <v>95</v>
      </c>
      <c r="M9371" s="69">
        <v>30</v>
      </c>
      <c r="N9371" s="6" t="s">
        <v>59</v>
      </c>
      <c r="O9371" s="6" t="s">
        <v>20640</v>
      </c>
      <c r="R9371" s="91" t="str">
        <f t="shared" si="174"/>
        <v>s10n2485p019</v>
      </c>
      <c r="S9371" s="78">
        <f>VLOOKUP(I9371,品牌型号对应工厂型号!C:E,3,0)</f>
        <v>10</v>
      </c>
      <c r="T9371" s="76" t="str">
        <f>VLOOKUP(I9371,品牌型号对应工厂型号!C:I,7,0)</f>
        <v>113:2.0mil USGY-15(ZYF-88)</v>
      </c>
    </row>
    <row r="9372" spans="1:20">
      <c r="A9372" s="25">
        <v>43397</v>
      </c>
      <c r="B9372" s="25">
        <v>3.7827200231477036</v>
      </c>
      <c r="C9372" s="26" t="s">
        <v>20637</v>
      </c>
      <c r="D9372" s="25" t="s">
        <v>20643</v>
      </c>
      <c r="E9372" s="26" t="s">
        <v>17901</v>
      </c>
      <c r="F9372" s="25" t="s">
        <v>96</v>
      </c>
      <c r="G9372" s="69">
        <v>1.524</v>
      </c>
      <c r="H9372" s="25" t="s">
        <v>17902</v>
      </c>
      <c r="I9372" s="27" t="s">
        <v>1478</v>
      </c>
      <c r="J9372" s="69">
        <v>45.72</v>
      </c>
      <c r="K9372" s="6" t="s">
        <v>20644</v>
      </c>
      <c r="L9372" s="6" t="s">
        <v>95</v>
      </c>
      <c r="M9372" s="69">
        <v>30</v>
      </c>
      <c r="N9372" s="6" t="s">
        <v>59</v>
      </c>
      <c r="O9372" s="6" t="s">
        <v>20640</v>
      </c>
      <c r="R9372" s="91" t="str">
        <f t="shared" si="174"/>
        <v>s10n2485p017</v>
      </c>
      <c r="S9372" s="78">
        <f>VLOOKUP(I9372,品牌型号对应工厂型号!C:E,3,0)</f>
        <v>10</v>
      </c>
      <c r="T9372" s="76" t="str">
        <f>VLOOKUP(I9372,品牌型号对应工厂型号!C:I,7,0)</f>
        <v>113:2.0mil USGY-15(ZYF-88)</v>
      </c>
    </row>
    <row r="9373" spans="1:20">
      <c r="A9373" s="25">
        <v>43397</v>
      </c>
      <c r="B9373" s="25">
        <v>3.7827200231477036</v>
      </c>
      <c r="C9373" s="26" t="s">
        <v>20637</v>
      </c>
      <c r="D9373" s="25" t="s">
        <v>20645</v>
      </c>
      <c r="E9373" s="26" t="s">
        <v>17901</v>
      </c>
      <c r="F9373" s="25" t="s">
        <v>96</v>
      </c>
      <c r="G9373" s="69">
        <v>1.524</v>
      </c>
      <c r="H9373" s="25" t="s">
        <v>17902</v>
      </c>
      <c r="I9373" s="27" t="s">
        <v>1478</v>
      </c>
      <c r="J9373" s="69">
        <v>45.72</v>
      </c>
      <c r="K9373" s="6" t="s">
        <v>20646</v>
      </c>
      <c r="L9373" s="6" t="s">
        <v>95</v>
      </c>
      <c r="M9373" s="69">
        <v>30</v>
      </c>
      <c r="N9373" s="6" t="s">
        <v>59</v>
      </c>
      <c r="O9373" s="6" t="s">
        <v>20640</v>
      </c>
      <c r="R9373" s="91" t="str">
        <f t="shared" si="174"/>
        <v>s10n2485p023</v>
      </c>
      <c r="S9373" s="78">
        <f>VLOOKUP(I9373,品牌型号对应工厂型号!C:E,3,0)</f>
        <v>10</v>
      </c>
      <c r="T9373" s="76" t="str">
        <f>VLOOKUP(I9373,品牌型号对应工厂型号!C:I,7,0)</f>
        <v>113:2.0mil USGY-15(ZYF-88)</v>
      </c>
    </row>
    <row r="9374" spans="1:20">
      <c r="A9374" s="25">
        <v>43397</v>
      </c>
      <c r="B9374" s="25">
        <v>3.7827200231477036</v>
      </c>
      <c r="C9374" s="26" t="s">
        <v>20637</v>
      </c>
      <c r="D9374" s="25" t="s">
        <v>20647</v>
      </c>
      <c r="E9374" s="26" t="s">
        <v>17901</v>
      </c>
      <c r="F9374" s="25" t="s">
        <v>96</v>
      </c>
      <c r="G9374" s="69">
        <v>1.524</v>
      </c>
      <c r="H9374" s="25" t="s">
        <v>17902</v>
      </c>
      <c r="I9374" s="27" t="s">
        <v>1478</v>
      </c>
      <c r="J9374" s="69">
        <v>45.72</v>
      </c>
      <c r="K9374" s="6" t="s">
        <v>20648</v>
      </c>
      <c r="L9374" s="6" t="s">
        <v>95</v>
      </c>
      <c r="M9374" s="69">
        <v>30</v>
      </c>
      <c r="N9374" s="6" t="s">
        <v>59</v>
      </c>
      <c r="O9374" s="6" t="s">
        <v>20640</v>
      </c>
      <c r="R9374" s="91" t="str">
        <f t="shared" si="174"/>
        <v>s10n2485p022</v>
      </c>
      <c r="S9374" s="78">
        <f>VLOOKUP(I9374,品牌型号对应工厂型号!C:E,3,0)</f>
        <v>10</v>
      </c>
      <c r="T9374" s="76" t="str">
        <f>VLOOKUP(I9374,品牌型号对应工厂型号!C:I,7,0)</f>
        <v>113:2.0mil USGY-15(ZYF-88)</v>
      </c>
    </row>
    <row r="9375" spans="1:20">
      <c r="A9375" s="25">
        <v>43397</v>
      </c>
      <c r="B9375" s="25">
        <v>3.7827200231477036</v>
      </c>
      <c r="C9375" s="26" t="s">
        <v>20637</v>
      </c>
      <c r="D9375" s="25" t="s">
        <v>20649</v>
      </c>
      <c r="E9375" s="26" t="s">
        <v>17901</v>
      </c>
      <c r="F9375" s="25" t="s">
        <v>96</v>
      </c>
      <c r="G9375" s="69">
        <v>1.524</v>
      </c>
      <c r="H9375" s="25" t="s">
        <v>17902</v>
      </c>
      <c r="I9375" s="27" t="s">
        <v>1478</v>
      </c>
      <c r="J9375" s="69">
        <v>45.72</v>
      </c>
      <c r="K9375" s="6" t="s">
        <v>20650</v>
      </c>
      <c r="L9375" s="6" t="s">
        <v>95</v>
      </c>
      <c r="M9375" s="69">
        <v>30</v>
      </c>
      <c r="N9375" s="6" t="s">
        <v>59</v>
      </c>
      <c r="O9375" s="6" t="s">
        <v>20640</v>
      </c>
      <c r="R9375" s="91" t="str">
        <f t="shared" si="174"/>
        <v>s10n2485p021</v>
      </c>
      <c r="S9375" s="78">
        <f>VLOOKUP(I9375,品牌型号对应工厂型号!C:E,3,0)</f>
        <v>10</v>
      </c>
      <c r="T9375" s="76" t="str">
        <f>VLOOKUP(I9375,品牌型号对应工厂型号!C:I,7,0)</f>
        <v>113:2.0mil USGY-15(ZYF-88)</v>
      </c>
    </row>
    <row r="9376" spans="1:20">
      <c r="A9376" s="25">
        <v>43397</v>
      </c>
      <c r="B9376" s="25">
        <v>3.7827200231477036</v>
      </c>
      <c r="C9376" s="26" t="s">
        <v>20637</v>
      </c>
      <c r="D9376" s="25" t="s">
        <v>20651</v>
      </c>
      <c r="E9376" s="26" t="s">
        <v>17901</v>
      </c>
      <c r="F9376" s="25" t="s">
        <v>96</v>
      </c>
      <c r="G9376" s="69">
        <v>1.524</v>
      </c>
      <c r="H9376" s="25" t="s">
        <v>17902</v>
      </c>
      <c r="I9376" s="27" t="s">
        <v>1478</v>
      </c>
      <c r="J9376" s="69">
        <v>45.72</v>
      </c>
      <c r="K9376" s="6" t="s">
        <v>20652</v>
      </c>
      <c r="L9376" s="6" t="s">
        <v>95</v>
      </c>
      <c r="M9376" s="69">
        <v>30</v>
      </c>
      <c r="N9376" s="6" t="s">
        <v>59</v>
      </c>
      <c r="O9376" s="6" t="s">
        <v>20640</v>
      </c>
      <c r="R9376" s="91" t="str">
        <f t="shared" si="174"/>
        <v>s10n2485p020</v>
      </c>
      <c r="S9376" s="78">
        <f>VLOOKUP(I9376,品牌型号对应工厂型号!C:E,3,0)</f>
        <v>10</v>
      </c>
      <c r="T9376" s="76" t="str">
        <f>VLOOKUP(I9376,品牌型号对应工厂型号!C:I,7,0)</f>
        <v>113:2.0mil USGY-15(ZYF-88)</v>
      </c>
    </row>
    <row r="9377" spans="1:20">
      <c r="A9377" s="25">
        <v>43397</v>
      </c>
      <c r="B9377" s="25">
        <v>3.7827200231477036</v>
      </c>
      <c r="C9377" s="26" t="s">
        <v>20653</v>
      </c>
      <c r="D9377" s="25" t="s">
        <v>20654</v>
      </c>
      <c r="E9377" s="26" t="s">
        <v>17901</v>
      </c>
      <c r="F9377" s="25" t="s">
        <v>96</v>
      </c>
      <c r="G9377" s="69">
        <v>1.524</v>
      </c>
      <c r="H9377" s="25" t="s">
        <v>17902</v>
      </c>
      <c r="I9377" s="27" t="s">
        <v>1478</v>
      </c>
      <c r="J9377" s="69">
        <v>45.72</v>
      </c>
      <c r="K9377" s="6" t="s">
        <v>20655</v>
      </c>
      <c r="L9377" s="6" t="s">
        <v>95</v>
      </c>
      <c r="M9377" s="69">
        <v>30</v>
      </c>
      <c r="N9377" s="6" t="s">
        <v>59</v>
      </c>
      <c r="O9377" s="6" t="s">
        <v>20656</v>
      </c>
      <c r="R9377" s="91" t="str">
        <f t="shared" si="174"/>
        <v>s10n2485p016</v>
      </c>
      <c r="S9377" s="78">
        <f>VLOOKUP(I9377,品牌型号对应工厂型号!C:E,3,0)</f>
        <v>10</v>
      </c>
      <c r="T9377" s="76" t="str">
        <f>VLOOKUP(I9377,品牌型号对应工厂型号!C:I,7,0)</f>
        <v>113:2.0mil USGY-15(ZYF-88)</v>
      </c>
    </row>
    <row r="9378" spans="1:20">
      <c r="A9378" s="25">
        <v>43397</v>
      </c>
      <c r="B9378" s="25">
        <v>3.7827200231477036</v>
      </c>
      <c r="C9378" s="26" t="s">
        <v>20657</v>
      </c>
      <c r="D9378" s="25" t="s">
        <v>20658</v>
      </c>
      <c r="E9378" s="26" t="s">
        <v>17901</v>
      </c>
      <c r="F9378" s="25" t="s">
        <v>96</v>
      </c>
      <c r="G9378" s="69">
        <v>1.524</v>
      </c>
      <c r="H9378" s="25" t="s">
        <v>17902</v>
      </c>
      <c r="I9378" s="27" t="s">
        <v>1478</v>
      </c>
      <c r="J9378" s="69">
        <v>45.72</v>
      </c>
      <c r="K9378" s="6" t="s">
        <v>20659</v>
      </c>
      <c r="L9378" s="6" t="s">
        <v>95</v>
      </c>
      <c r="M9378" s="69">
        <v>30</v>
      </c>
      <c r="N9378" s="6" t="s">
        <v>59</v>
      </c>
      <c r="O9378" s="6" t="s">
        <v>20604</v>
      </c>
      <c r="R9378" s="91" t="str">
        <f t="shared" si="174"/>
        <v>s10n2485p011</v>
      </c>
      <c r="S9378" s="78">
        <f>VLOOKUP(I9378,品牌型号对应工厂型号!C:E,3,0)</f>
        <v>10</v>
      </c>
      <c r="T9378" s="76" t="str">
        <f>VLOOKUP(I9378,品牌型号对应工厂型号!C:I,7,0)</f>
        <v>113:2.0mil USGY-15(ZYF-88)</v>
      </c>
    </row>
    <row r="9379" spans="1:20">
      <c r="A9379" s="25">
        <v>43397</v>
      </c>
      <c r="B9379" s="25">
        <v>3.7827200231477036</v>
      </c>
      <c r="C9379" s="26" t="s">
        <v>20657</v>
      </c>
      <c r="D9379" s="25" t="s">
        <v>20660</v>
      </c>
      <c r="E9379" s="26" t="s">
        <v>17901</v>
      </c>
      <c r="F9379" s="25" t="s">
        <v>96</v>
      </c>
      <c r="G9379" s="69">
        <v>1.524</v>
      </c>
      <c r="H9379" s="25" t="s">
        <v>17902</v>
      </c>
      <c r="I9379" s="27" t="s">
        <v>1478</v>
      </c>
      <c r="J9379" s="69">
        <v>45.72</v>
      </c>
      <c r="K9379" s="6" t="s">
        <v>20661</v>
      </c>
      <c r="L9379" s="6" t="s">
        <v>95</v>
      </c>
      <c r="M9379" s="69">
        <v>30</v>
      </c>
      <c r="N9379" s="6" t="s">
        <v>59</v>
      </c>
      <c r="O9379" s="6" t="s">
        <v>20604</v>
      </c>
      <c r="R9379" s="91" t="str">
        <f t="shared" si="174"/>
        <v>s10n2485p012</v>
      </c>
      <c r="S9379" s="78">
        <f>VLOOKUP(I9379,品牌型号对应工厂型号!C:E,3,0)</f>
        <v>10</v>
      </c>
      <c r="T9379" s="76" t="str">
        <f>VLOOKUP(I9379,品牌型号对应工厂型号!C:I,7,0)</f>
        <v>113:2.0mil USGY-15(ZYF-88)</v>
      </c>
    </row>
    <row r="9380" spans="1:20">
      <c r="A9380" s="25">
        <v>43397</v>
      </c>
      <c r="B9380" s="25">
        <v>3.7827200231477036</v>
      </c>
      <c r="C9380" s="26" t="s">
        <v>20657</v>
      </c>
      <c r="D9380" s="25" t="s">
        <v>20662</v>
      </c>
      <c r="E9380" s="26" t="s">
        <v>17901</v>
      </c>
      <c r="F9380" s="25" t="s">
        <v>96</v>
      </c>
      <c r="G9380" s="69">
        <v>1.524</v>
      </c>
      <c r="H9380" s="25" t="s">
        <v>17902</v>
      </c>
      <c r="I9380" s="27" t="s">
        <v>1478</v>
      </c>
      <c r="J9380" s="69">
        <v>45.72</v>
      </c>
      <c r="K9380" s="6" t="s">
        <v>20663</v>
      </c>
      <c r="L9380" s="6" t="s">
        <v>95</v>
      </c>
      <c r="M9380" s="69">
        <v>30</v>
      </c>
      <c r="N9380" s="6" t="s">
        <v>59</v>
      </c>
      <c r="O9380" s="6" t="s">
        <v>20604</v>
      </c>
      <c r="R9380" s="91" t="str">
        <f t="shared" si="174"/>
        <v>s10n2485p013</v>
      </c>
      <c r="S9380" s="78">
        <f>VLOOKUP(I9380,品牌型号对应工厂型号!C:E,3,0)</f>
        <v>10</v>
      </c>
      <c r="T9380" s="76" t="str">
        <f>VLOOKUP(I9380,品牌型号对应工厂型号!C:I,7,0)</f>
        <v>113:2.0mil USGY-15(ZYF-88)</v>
      </c>
    </row>
    <row r="9381" spans="1:20">
      <c r="A9381" s="25">
        <v>43397</v>
      </c>
      <c r="B9381" s="25">
        <v>3.7827200231477036</v>
      </c>
      <c r="C9381" s="26" t="s">
        <v>20657</v>
      </c>
      <c r="D9381" s="25" t="s">
        <v>20664</v>
      </c>
      <c r="E9381" s="26" t="s">
        <v>17901</v>
      </c>
      <c r="F9381" s="25" t="s">
        <v>96</v>
      </c>
      <c r="G9381" s="69">
        <v>1.524</v>
      </c>
      <c r="H9381" s="25" t="s">
        <v>17902</v>
      </c>
      <c r="I9381" s="27" t="s">
        <v>1478</v>
      </c>
      <c r="J9381" s="69">
        <v>45.72</v>
      </c>
      <c r="K9381" s="6" t="s">
        <v>20665</v>
      </c>
      <c r="L9381" s="6" t="s">
        <v>95</v>
      </c>
      <c r="M9381" s="69">
        <v>30</v>
      </c>
      <c r="N9381" s="6" t="s">
        <v>59</v>
      </c>
      <c r="O9381" s="6" t="s">
        <v>20604</v>
      </c>
      <c r="R9381" s="91" t="str">
        <f t="shared" si="174"/>
        <v>s10n2485p014</v>
      </c>
      <c r="S9381" s="78">
        <f>VLOOKUP(I9381,品牌型号对应工厂型号!C:E,3,0)</f>
        <v>10</v>
      </c>
      <c r="T9381" s="76" t="str">
        <f>VLOOKUP(I9381,品牌型号对应工厂型号!C:I,7,0)</f>
        <v>113:2.0mil USGY-15(ZYF-88)</v>
      </c>
    </row>
    <row r="9382" spans="1:20">
      <c r="A9382" s="25">
        <v>43397</v>
      </c>
      <c r="B9382" s="25">
        <v>3.7827200231477036</v>
      </c>
      <c r="C9382" s="26" t="s">
        <v>20657</v>
      </c>
      <c r="D9382" s="25" t="s">
        <v>20666</v>
      </c>
      <c r="E9382" s="26" t="s">
        <v>17901</v>
      </c>
      <c r="F9382" s="25" t="s">
        <v>96</v>
      </c>
      <c r="G9382" s="69">
        <v>1.524</v>
      </c>
      <c r="H9382" s="25" t="s">
        <v>17902</v>
      </c>
      <c r="I9382" s="27" t="s">
        <v>1478</v>
      </c>
      <c r="J9382" s="69">
        <v>45.72</v>
      </c>
      <c r="K9382" s="6" t="s">
        <v>20667</v>
      </c>
      <c r="L9382" s="6" t="s">
        <v>95</v>
      </c>
      <c r="M9382" s="69">
        <v>30</v>
      </c>
      <c r="N9382" s="6" t="s">
        <v>59</v>
      </c>
      <c r="O9382" s="6" t="s">
        <v>20604</v>
      </c>
      <c r="R9382" s="91" t="str">
        <f t="shared" si="174"/>
        <v>s10n2485p015</v>
      </c>
      <c r="S9382" s="78">
        <f>VLOOKUP(I9382,品牌型号对应工厂型号!C:E,3,0)</f>
        <v>10</v>
      </c>
      <c r="T9382" s="76" t="str">
        <f>VLOOKUP(I9382,品牌型号对应工厂型号!C:I,7,0)</f>
        <v>113:2.0mil USGY-15(ZYF-88)</v>
      </c>
    </row>
    <row r="9383" spans="1:20">
      <c r="A9383" s="25">
        <v>43397</v>
      </c>
      <c r="B9383" s="25">
        <v>3.7827200231477036</v>
      </c>
      <c r="C9383" s="26" t="s">
        <v>20668</v>
      </c>
      <c r="D9383" s="25" t="s">
        <v>20669</v>
      </c>
      <c r="E9383" s="26" t="s">
        <v>17890</v>
      </c>
      <c r="F9383" s="25" t="s">
        <v>96</v>
      </c>
      <c r="G9383" s="69">
        <v>1.524</v>
      </c>
      <c r="H9383" s="25" t="s">
        <v>17891</v>
      </c>
      <c r="I9383" s="27" t="s">
        <v>50</v>
      </c>
      <c r="J9383" s="69">
        <v>45.72</v>
      </c>
      <c r="K9383" s="6" t="s">
        <v>20670</v>
      </c>
      <c r="L9383" s="6" t="s">
        <v>95</v>
      </c>
      <c r="M9383" s="69">
        <v>30</v>
      </c>
      <c r="N9383" s="6" t="s">
        <v>59</v>
      </c>
      <c r="O9383" s="6" t="s">
        <v>20671</v>
      </c>
      <c r="R9383" s="91" t="str">
        <f t="shared" si="174"/>
        <v>s09n2444p042</v>
      </c>
      <c r="S9383" s="78">
        <f>VLOOKUP(I9383,品牌型号对应工厂型号!C:E,3,0)</f>
        <v>10</v>
      </c>
      <c r="T9383" s="76" t="str">
        <f>VLOOKUP(I9383,品牌型号对应工厂型号!C:I,7,0)</f>
        <v>111:2.0mil UGGN-70(ZYF-70)</v>
      </c>
    </row>
    <row r="9384" spans="1:20">
      <c r="A9384" s="25">
        <v>43397</v>
      </c>
      <c r="B9384" s="25">
        <v>3.7827200231477036</v>
      </c>
      <c r="C9384" s="26" t="s">
        <v>20668</v>
      </c>
      <c r="D9384" s="25" t="s">
        <v>20672</v>
      </c>
      <c r="E9384" s="26" t="s">
        <v>17901</v>
      </c>
      <c r="F9384" s="25" t="s">
        <v>96</v>
      </c>
      <c r="G9384" s="69">
        <v>1.524</v>
      </c>
      <c r="H9384" s="25" t="s">
        <v>17902</v>
      </c>
      <c r="I9384" s="27" t="s">
        <v>1478</v>
      </c>
      <c r="J9384" s="69">
        <v>45.72</v>
      </c>
      <c r="K9384" s="6" t="s">
        <v>20673</v>
      </c>
      <c r="L9384" s="6" t="s">
        <v>95</v>
      </c>
      <c r="M9384" s="69">
        <v>30</v>
      </c>
      <c r="N9384" s="6" t="s">
        <v>59</v>
      </c>
      <c r="O9384" s="6" t="s">
        <v>20671</v>
      </c>
      <c r="R9384" s="91" t="str">
        <f t="shared" si="174"/>
        <v>s10n2485p010</v>
      </c>
      <c r="S9384" s="78">
        <f>VLOOKUP(I9384,品牌型号对应工厂型号!C:E,3,0)</f>
        <v>10</v>
      </c>
      <c r="T9384" s="76" t="str">
        <f>VLOOKUP(I9384,品牌型号对应工厂型号!C:I,7,0)</f>
        <v>113:2.0mil USGY-15(ZYF-88)</v>
      </c>
    </row>
    <row r="9385" spans="1:20">
      <c r="A9385" s="25">
        <v>43397</v>
      </c>
      <c r="B9385" s="25">
        <v>3.7827200231477036</v>
      </c>
      <c r="C9385" s="26" t="s">
        <v>20668</v>
      </c>
      <c r="D9385" s="25" t="s">
        <v>20674</v>
      </c>
      <c r="E9385" s="26" t="s">
        <v>17901</v>
      </c>
      <c r="F9385" s="25" t="s">
        <v>96</v>
      </c>
      <c r="G9385" s="69">
        <v>1.524</v>
      </c>
      <c r="H9385" s="25" t="s">
        <v>17902</v>
      </c>
      <c r="I9385" s="27" t="s">
        <v>1478</v>
      </c>
      <c r="J9385" s="69">
        <v>45.72</v>
      </c>
      <c r="K9385" s="6" t="s">
        <v>20675</v>
      </c>
      <c r="L9385" s="6" t="s">
        <v>95</v>
      </c>
      <c r="M9385" s="69">
        <v>30</v>
      </c>
      <c r="N9385" s="6" t="s">
        <v>59</v>
      </c>
      <c r="O9385" s="6" t="s">
        <v>20671</v>
      </c>
      <c r="R9385" s="91" t="str">
        <f t="shared" si="174"/>
        <v>s10n2485p009</v>
      </c>
      <c r="S9385" s="78">
        <f>VLOOKUP(I9385,品牌型号对应工厂型号!C:E,3,0)</f>
        <v>10</v>
      </c>
      <c r="T9385" s="76" t="str">
        <f>VLOOKUP(I9385,品牌型号对应工厂型号!C:I,7,0)</f>
        <v>113:2.0mil USGY-15(ZYF-88)</v>
      </c>
    </row>
    <row r="9386" spans="1:20">
      <c r="A9386" s="25">
        <v>43397</v>
      </c>
      <c r="B9386" s="25">
        <v>3.7827200231477036</v>
      </c>
      <c r="C9386" s="26" t="s">
        <v>20676</v>
      </c>
      <c r="D9386" s="25" t="s">
        <v>20677</v>
      </c>
      <c r="E9386" s="26" t="s">
        <v>17901</v>
      </c>
      <c r="F9386" s="25" t="s">
        <v>96</v>
      </c>
      <c r="G9386" s="69">
        <v>1.524</v>
      </c>
      <c r="H9386" s="25" t="s">
        <v>17902</v>
      </c>
      <c r="I9386" s="27" t="s">
        <v>1478</v>
      </c>
      <c r="J9386" s="69">
        <v>45.72</v>
      </c>
      <c r="K9386" s="6" t="s">
        <v>20678</v>
      </c>
      <c r="L9386" s="6" t="s">
        <v>95</v>
      </c>
      <c r="M9386" s="69">
        <v>30</v>
      </c>
      <c r="N9386" s="6" t="s">
        <v>59</v>
      </c>
      <c r="O9386" s="6" t="s">
        <v>20679</v>
      </c>
      <c r="R9386" s="91" t="str">
        <f t="shared" si="174"/>
        <v>s10n2484p001</v>
      </c>
      <c r="S9386" s="78">
        <f>VLOOKUP(I9386,品牌型号对应工厂型号!C:E,3,0)</f>
        <v>10</v>
      </c>
      <c r="T9386" s="76" t="str">
        <f>VLOOKUP(I9386,品牌型号对应工厂型号!C:I,7,0)</f>
        <v>113:2.0mil USGY-15(ZYF-88)</v>
      </c>
    </row>
    <row r="9387" spans="1:20">
      <c r="A9387" s="25">
        <v>43397</v>
      </c>
      <c r="B9387" s="25">
        <v>3.7827200231477036</v>
      </c>
      <c r="C9387" s="26" t="s">
        <v>20676</v>
      </c>
      <c r="D9387" s="25" t="s">
        <v>20680</v>
      </c>
      <c r="E9387" s="26" t="s">
        <v>17901</v>
      </c>
      <c r="F9387" s="25" t="s">
        <v>96</v>
      </c>
      <c r="G9387" s="69">
        <v>1.524</v>
      </c>
      <c r="H9387" s="25" t="s">
        <v>17902</v>
      </c>
      <c r="I9387" s="27" t="s">
        <v>1478</v>
      </c>
      <c r="J9387" s="69">
        <v>45.72</v>
      </c>
      <c r="K9387" s="6" t="s">
        <v>20681</v>
      </c>
      <c r="L9387" s="6" t="s">
        <v>95</v>
      </c>
      <c r="M9387" s="69">
        <v>30</v>
      </c>
      <c r="N9387" s="6" t="s">
        <v>59</v>
      </c>
      <c r="O9387" s="6" t="s">
        <v>20679</v>
      </c>
      <c r="R9387" s="91" t="str">
        <f t="shared" si="174"/>
        <v>s10d2481p034</v>
      </c>
      <c r="S9387" s="78">
        <f>VLOOKUP(I9387,品牌型号对应工厂型号!C:E,3,0)</f>
        <v>10</v>
      </c>
      <c r="T9387" s="76" t="str">
        <f>VLOOKUP(I9387,品牌型号对应工厂型号!C:I,7,0)</f>
        <v>113:2.0mil USGY-15(ZYF-88)</v>
      </c>
    </row>
    <row r="9388" spans="1:20">
      <c r="A9388" s="25">
        <v>43397</v>
      </c>
      <c r="B9388" s="25">
        <v>3.7827200231477036</v>
      </c>
      <c r="C9388" s="26" t="s">
        <v>20676</v>
      </c>
      <c r="D9388" s="25" t="s">
        <v>20682</v>
      </c>
      <c r="E9388" s="26" t="s">
        <v>17901</v>
      </c>
      <c r="F9388" s="25" t="s">
        <v>96</v>
      </c>
      <c r="G9388" s="69">
        <v>1.524</v>
      </c>
      <c r="H9388" s="25" t="s">
        <v>17902</v>
      </c>
      <c r="I9388" s="27" t="s">
        <v>1478</v>
      </c>
      <c r="J9388" s="69">
        <v>45.72</v>
      </c>
      <c r="K9388" s="6" t="s">
        <v>20683</v>
      </c>
      <c r="L9388" s="6" t="s">
        <v>95</v>
      </c>
      <c r="M9388" s="69">
        <v>30</v>
      </c>
      <c r="N9388" s="6" t="s">
        <v>59</v>
      </c>
      <c r="O9388" s="6" t="s">
        <v>20679</v>
      </c>
      <c r="R9388" s="91" t="str">
        <f t="shared" si="174"/>
        <v>s10d2481p022</v>
      </c>
      <c r="S9388" s="78">
        <f>VLOOKUP(I9388,品牌型号对应工厂型号!C:E,3,0)</f>
        <v>10</v>
      </c>
      <c r="T9388" s="76" t="str">
        <f>VLOOKUP(I9388,品牌型号对应工厂型号!C:I,7,0)</f>
        <v>113:2.0mil USGY-15(ZYF-88)</v>
      </c>
    </row>
    <row r="9389" spans="1:20">
      <c r="A9389" s="25">
        <v>43397</v>
      </c>
      <c r="B9389" s="25">
        <v>3.7827200231477036</v>
      </c>
      <c r="C9389" s="26" t="s">
        <v>20676</v>
      </c>
      <c r="D9389" s="25" t="s">
        <v>20684</v>
      </c>
      <c r="E9389" s="26" t="s">
        <v>17901</v>
      </c>
      <c r="F9389" s="25" t="s">
        <v>96</v>
      </c>
      <c r="G9389" s="69">
        <v>1.524</v>
      </c>
      <c r="H9389" s="25" t="s">
        <v>17902</v>
      </c>
      <c r="I9389" s="27" t="s">
        <v>1478</v>
      </c>
      <c r="J9389" s="69">
        <v>45.72</v>
      </c>
      <c r="K9389" s="6" t="s">
        <v>20685</v>
      </c>
      <c r="L9389" s="6" t="s">
        <v>95</v>
      </c>
      <c r="M9389" s="69">
        <v>30</v>
      </c>
      <c r="N9389" s="6" t="s">
        <v>59</v>
      </c>
      <c r="O9389" s="6" t="s">
        <v>20679</v>
      </c>
      <c r="R9389" s="91" t="str">
        <f t="shared" si="174"/>
        <v>s10d2481p023</v>
      </c>
      <c r="S9389" s="78">
        <f>VLOOKUP(I9389,品牌型号对应工厂型号!C:E,3,0)</f>
        <v>10</v>
      </c>
      <c r="T9389" s="76" t="str">
        <f>VLOOKUP(I9389,品牌型号对应工厂型号!C:I,7,0)</f>
        <v>113:2.0mil USGY-15(ZYF-88)</v>
      </c>
    </row>
    <row r="9390" spans="1:20">
      <c r="A9390" s="25">
        <v>43397</v>
      </c>
      <c r="B9390" s="25">
        <v>3.7827200231477036</v>
      </c>
      <c r="C9390" s="26" t="s">
        <v>20676</v>
      </c>
      <c r="D9390" s="25" t="s">
        <v>20686</v>
      </c>
      <c r="E9390" s="26" t="s">
        <v>17901</v>
      </c>
      <c r="F9390" s="25" t="s">
        <v>96</v>
      </c>
      <c r="G9390" s="69">
        <v>1.524</v>
      </c>
      <c r="H9390" s="25" t="s">
        <v>17902</v>
      </c>
      <c r="I9390" s="27" t="s">
        <v>1478</v>
      </c>
      <c r="J9390" s="69">
        <v>45.72</v>
      </c>
      <c r="K9390" s="6" t="s">
        <v>20687</v>
      </c>
      <c r="L9390" s="6" t="s">
        <v>95</v>
      </c>
      <c r="M9390" s="69">
        <v>30</v>
      </c>
      <c r="N9390" s="6" t="s">
        <v>59</v>
      </c>
      <c r="O9390" s="6" t="s">
        <v>20679</v>
      </c>
      <c r="R9390" s="91" t="str">
        <f t="shared" si="174"/>
        <v>s10d2481p024</v>
      </c>
      <c r="S9390" s="78">
        <f>VLOOKUP(I9390,品牌型号对应工厂型号!C:E,3,0)</f>
        <v>10</v>
      </c>
      <c r="T9390" s="76" t="str">
        <f>VLOOKUP(I9390,品牌型号对应工厂型号!C:I,7,0)</f>
        <v>113:2.0mil USGY-15(ZYF-88)</v>
      </c>
    </row>
    <row r="9391" spans="1:20">
      <c r="A9391" s="25">
        <v>43397</v>
      </c>
      <c r="B9391" s="25">
        <v>3.7827200231477036</v>
      </c>
      <c r="C9391" s="26" t="s">
        <v>20676</v>
      </c>
      <c r="D9391" s="25" t="s">
        <v>20688</v>
      </c>
      <c r="E9391" s="26" t="s">
        <v>17901</v>
      </c>
      <c r="F9391" s="25" t="s">
        <v>96</v>
      </c>
      <c r="G9391" s="69">
        <v>1.524</v>
      </c>
      <c r="H9391" s="25" t="s">
        <v>17902</v>
      </c>
      <c r="I9391" s="27" t="s">
        <v>1478</v>
      </c>
      <c r="J9391" s="69">
        <v>45.72</v>
      </c>
      <c r="K9391" s="6" t="s">
        <v>20689</v>
      </c>
      <c r="L9391" s="6" t="s">
        <v>95</v>
      </c>
      <c r="M9391" s="69">
        <v>30</v>
      </c>
      <c r="N9391" s="6" t="s">
        <v>59</v>
      </c>
      <c r="O9391" s="6" t="s">
        <v>20679</v>
      </c>
      <c r="R9391" s="91" t="str">
        <f t="shared" si="174"/>
        <v>s10d2481p025</v>
      </c>
      <c r="S9391" s="78">
        <f>VLOOKUP(I9391,品牌型号对应工厂型号!C:E,3,0)</f>
        <v>10</v>
      </c>
      <c r="T9391" s="76" t="str">
        <f>VLOOKUP(I9391,品牌型号对应工厂型号!C:I,7,0)</f>
        <v>113:2.0mil USGY-15(ZYF-88)</v>
      </c>
    </row>
    <row r="9392" spans="1:20">
      <c r="A9392" s="25">
        <v>43397</v>
      </c>
      <c r="B9392" s="25">
        <v>3.7827200231477036</v>
      </c>
      <c r="C9392" s="26" t="s">
        <v>20676</v>
      </c>
      <c r="D9392" s="25" t="s">
        <v>20690</v>
      </c>
      <c r="E9392" s="26" t="s">
        <v>17901</v>
      </c>
      <c r="F9392" s="25" t="s">
        <v>96</v>
      </c>
      <c r="G9392" s="69">
        <v>1.524</v>
      </c>
      <c r="H9392" s="25" t="s">
        <v>17902</v>
      </c>
      <c r="I9392" s="27" t="s">
        <v>1478</v>
      </c>
      <c r="J9392" s="69">
        <v>45.72</v>
      </c>
      <c r="K9392" s="6" t="s">
        <v>20691</v>
      </c>
      <c r="L9392" s="6" t="s">
        <v>95</v>
      </c>
      <c r="M9392" s="69">
        <v>30</v>
      </c>
      <c r="N9392" s="6" t="s">
        <v>59</v>
      </c>
      <c r="O9392" s="6" t="s">
        <v>20679</v>
      </c>
      <c r="R9392" s="91" t="str">
        <f t="shared" si="174"/>
        <v>s10d2481p026</v>
      </c>
      <c r="S9392" s="78">
        <f>VLOOKUP(I9392,品牌型号对应工厂型号!C:E,3,0)</f>
        <v>10</v>
      </c>
      <c r="T9392" s="76" t="str">
        <f>VLOOKUP(I9392,品牌型号对应工厂型号!C:I,7,0)</f>
        <v>113:2.0mil USGY-15(ZYF-88)</v>
      </c>
    </row>
    <row r="9393" spans="1:20">
      <c r="A9393" s="25">
        <v>43397</v>
      </c>
      <c r="B9393" s="25">
        <v>3.7827200231477036</v>
      </c>
      <c r="C9393" s="26" t="s">
        <v>20676</v>
      </c>
      <c r="D9393" s="25" t="s">
        <v>20692</v>
      </c>
      <c r="E9393" s="26" t="s">
        <v>17901</v>
      </c>
      <c r="F9393" s="25" t="s">
        <v>96</v>
      </c>
      <c r="G9393" s="69">
        <v>1.524</v>
      </c>
      <c r="H9393" s="25" t="s">
        <v>17902</v>
      </c>
      <c r="I9393" s="27" t="s">
        <v>1478</v>
      </c>
      <c r="J9393" s="69">
        <v>45.72</v>
      </c>
      <c r="K9393" s="6" t="s">
        <v>20693</v>
      </c>
      <c r="L9393" s="6" t="s">
        <v>95</v>
      </c>
      <c r="M9393" s="69">
        <v>30</v>
      </c>
      <c r="N9393" s="6" t="s">
        <v>59</v>
      </c>
      <c r="O9393" s="6" t="s">
        <v>20679</v>
      </c>
      <c r="R9393" s="91" t="str">
        <f t="shared" si="174"/>
        <v>s10d2481p027</v>
      </c>
      <c r="S9393" s="78">
        <f>VLOOKUP(I9393,品牌型号对应工厂型号!C:E,3,0)</f>
        <v>10</v>
      </c>
      <c r="T9393" s="76" t="str">
        <f>VLOOKUP(I9393,品牌型号对应工厂型号!C:I,7,0)</f>
        <v>113:2.0mil USGY-15(ZYF-88)</v>
      </c>
    </row>
    <row r="9394" spans="1:20">
      <c r="A9394" s="25">
        <v>43397</v>
      </c>
      <c r="B9394" s="25">
        <v>3.7827200231477036</v>
      </c>
      <c r="C9394" s="26" t="s">
        <v>20676</v>
      </c>
      <c r="D9394" s="25" t="s">
        <v>20694</v>
      </c>
      <c r="E9394" s="26" t="s">
        <v>17901</v>
      </c>
      <c r="F9394" s="25" t="s">
        <v>96</v>
      </c>
      <c r="G9394" s="69">
        <v>1.524</v>
      </c>
      <c r="H9394" s="25" t="s">
        <v>17902</v>
      </c>
      <c r="I9394" s="27" t="s">
        <v>1478</v>
      </c>
      <c r="J9394" s="69">
        <v>45.72</v>
      </c>
      <c r="K9394" s="6" t="s">
        <v>20695</v>
      </c>
      <c r="L9394" s="6" t="s">
        <v>95</v>
      </c>
      <c r="M9394" s="69">
        <v>30</v>
      </c>
      <c r="N9394" s="6" t="s">
        <v>59</v>
      </c>
      <c r="O9394" s="6" t="s">
        <v>20679</v>
      </c>
      <c r="R9394" s="91" t="str">
        <f t="shared" si="174"/>
        <v>s10d2481p028</v>
      </c>
      <c r="S9394" s="78">
        <f>VLOOKUP(I9394,品牌型号对应工厂型号!C:E,3,0)</f>
        <v>10</v>
      </c>
      <c r="T9394" s="76" t="str">
        <f>VLOOKUP(I9394,品牌型号对应工厂型号!C:I,7,0)</f>
        <v>113:2.0mil USGY-15(ZYF-88)</v>
      </c>
    </row>
    <row r="9395" spans="1:20">
      <c r="A9395" s="25">
        <v>43397</v>
      </c>
      <c r="B9395" s="25">
        <v>3.7827200231477036</v>
      </c>
      <c r="C9395" s="26" t="s">
        <v>20676</v>
      </c>
      <c r="D9395" s="25" t="s">
        <v>20696</v>
      </c>
      <c r="E9395" s="26" t="s">
        <v>17901</v>
      </c>
      <c r="F9395" s="25" t="s">
        <v>96</v>
      </c>
      <c r="G9395" s="69">
        <v>1.524</v>
      </c>
      <c r="H9395" s="25" t="s">
        <v>17902</v>
      </c>
      <c r="I9395" s="27" t="s">
        <v>1478</v>
      </c>
      <c r="J9395" s="69">
        <v>45.72</v>
      </c>
      <c r="K9395" s="6" t="s">
        <v>20697</v>
      </c>
      <c r="L9395" s="6" t="s">
        <v>95</v>
      </c>
      <c r="M9395" s="69">
        <v>30</v>
      </c>
      <c r="N9395" s="6" t="s">
        <v>59</v>
      </c>
      <c r="O9395" s="6" t="s">
        <v>20679</v>
      </c>
      <c r="R9395" s="91" t="str">
        <f t="shared" si="174"/>
        <v>s10d2481p015</v>
      </c>
      <c r="S9395" s="78">
        <f>VLOOKUP(I9395,品牌型号对应工厂型号!C:E,3,0)</f>
        <v>10</v>
      </c>
      <c r="T9395" s="76" t="str">
        <f>VLOOKUP(I9395,品牌型号对应工厂型号!C:I,7,0)</f>
        <v>113:2.0mil USGY-15(ZYF-88)</v>
      </c>
    </row>
    <row r="9396" spans="1:20">
      <c r="A9396" s="25">
        <v>43397</v>
      </c>
      <c r="B9396" s="25">
        <v>3.7827200231477036</v>
      </c>
      <c r="C9396" s="26" t="s">
        <v>20676</v>
      </c>
      <c r="D9396" s="25" t="s">
        <v>20698</v>
      </c>
      <c r="E9396" s="26" t="s">
        <v>17901</v>
      </c>
      <c r="F9396" s="25" t="s">
        <v>96</v>
      </c>
      <c r="G9396" s="69">
        <v>1.524</v>
      </c>
      <c r="H9396" s="25" t="s">
        <v>17902</v>
      </c>
      <c r="I9396" s="27" t="s">
        <v>1478</v>
      </c>
      <c r="J9396" s="69">
        <v>45.72</v>
      </c>
      <c r="K9396" s="6" t="s">
        <v>20699</v>
      </c>
      <c r="L9396" s="6" t="s">
        <v>95</v>
      </c>
      <c r="M9396" s="69">
        <v>30</v>
      </c>
      <c r="N9396" s="6" t="s">
        <v>59</v>
      </c>
      <c r="O9396" s="6" t="s">
        <v>20679</v>
      </c>
      <c r="R9396" s="91" t="str">
        <f t="shared" si="174"/>
        <v>s10d2481p016</v>
      </c>
      <c r="S9396" s="78">
        <f>VLOOKUP(I9396,品牌型号对应工厂型号!C:E,3,0)</f>
        <v>10</v>
      </c>
      <c r="T9396" s="76" t="str">
        <f>VLOOKUP(I9396,品牌型号对应工厂型号!C:I,7,0)</f>
        <v>113:2.0mil USGY-15(ZYF-88)</v>
      </c>
    </row>
    <row r="9397" spans="1:20">
      <c r="A9397" s="25">
        <v>43397</v>
      </c>
      <c r="B9397" s="25">
        <v>3.7827200231477036</v>
      </c>
      <c r="C9397" s="26" t="s">
        <v>20676</v>
      </c>
      <c r="D9397" s="25" t="s">
        <v>20700</v>
      </c>
      <c r="E9397" s="26" t="s">
        <v>17901</v>
      </c>
      <c r="F9397" s="25" t="s">
        <v>96</v>
      </c>
      <c r="G9397" s="69">
        <v>1.524</v>
      </c>
      <c r="H9397" s="25" t="s">
        <v>17902</v>
      </c>
      <c r="I9397" s="27" t="s">
        <v>1478</v>
      </c>
      <c r="J9397" s="69">
        <v>45.72</v>
      </c>
      <c r="K9397" s="6" t="s">
        <v>20701</v>
      </c>
      <c r="L9397" s="6" t="s">
        <v>95</v>
      </c>
      <c r="M9397" s="69">
        <v>30</v>
      </c>
      <c r="N9397" s="6" t="s">
        <v>59</v>
      </c>
      <c r="O9397" s="6" t="s">
        <v>20679</v>
      </c>
      <c r="R9397" s="91" t="str">
        <f t="shared" si="174"/>
        <v>s10d2481p017</v>
      </c>
      <c r="S9397" s="78">
        <f>VLOOKUP(I9397,品牌型号对应工厂型号!C:E,3,0)</f>
        <v>10</v>
      </c>
      <c r="T9397" s="76" t="str">
        <f>VLOOKUP(I9397,品牌型号对应工厂型号!C:I,7,0)</f>
        <v>113:2.0mil USGY-15(ZYF-88)</v>
      </c>
    </row>
    <row r="9398" spans="1:20">
      <c r="A9398" s="25">
        <v>43397</v>
      </c>
      <c r="B9398" s="25">
        <v>3.7827200231477036</v>
      </c>
      <c r="C9398" s="26" t="s">
        <v>20676</v>
      </c>
      <c r="D9398" s="25" t="s">
        <v>20702</v>
      </c>
      <c r="E9398" s="26" t="s">
        <v>17901</v>
      </c>
      <c r="F9398" s="25" t="s">
        <v>96</v>
      </c>
      <c r="G9398" s="69">
        <v>1.524</v>
      </c>
      <c r="H9398" s="25" t="s">
        <v>17902</v>
      </c>
      <c r="I9398" s="27" t="s">
        <v>1478</v>
      </c>
      <c r="J9398" s="69">
        <v>45.72</v>
      </c>
      <c r="K9398" s="6" t="s">
        <v>20703</v>
      </c>
      <c r="L9398" s="6" t="s">
        <v>95</v>
      </c>
      <c r="M9398" s="69">
        <v>30</v>
      </c>
      <c r="N9398" s="6" t="s">
        <v>59</v>
      </c>
      <c r="O9398" s="6" t="s">
        <v>20679</v>
      </c>
      <c r="R9398" s="91" t="str">
        <f t="shared" si="174"/>
        <v>s10d2481p018</v>
      </c>
      <c r="S9398" s="78">
        <f>VLOOKUP(I9398,品牌型号对应工厂型号!C:E,3,0)</f>
        <v>10</v>
      </c>
      <c r="T9398" s="76" t="str">
        <f>VLOOKUP(I9398,品牌型号对应工厂型号!C:I,7,0)</f>
        <v>113:2.0mil USGY-15(ZYF-88)</v>
      </c>
    </row>
    <row r="9399" spans="1:20">
      <c r="A9399" s="25">
        <v>43397</v>
      </c>
      <c r="B9399" s="25">
        <v>3.7827200231477036</v>
      </c>
      <c r="C9399" s="26" t="s">
        <v>20676</v>
      </c>
      <c r="D9399" s="25" t="s">
        <v>20704</v>
      </c>
      <c r="E9399" s="26" t="s">
        <v>17901</v>
      </c>
      <c r="F9399" s="25" t="s">
        <v>96</v>
      </c>
      <c r="G9399" s="69">
        <v>1.524</v>
      </c>
      <c r="H9399" s="25" t="s">
        <v>17902</v>
      </c>
      <c r="I9399" s="27" t="s">
        <v>1478</v>
      </c>
      <c r="J9399" s="69">
        <v>45.72</v>
      </c>
      <c r="K9399" s="6" t="s">
        <v>20705</v>
      </c>
      <c r="L9399" s="6" t="s">
        <v>95</v>
      </c>
      <c r="M9399" s="69">
        <v>30</v>
      </c>
      <c r="N9399" s="6" t="s">
        <v>59</v>
      </c>
      <c r="O9399" s="6" t="s">
        <v>20679</v>
      </c>
      <c r="R9399" s="91" t="str">
        <f t="shared" si="174"/>
        <v>s10d2481p019</v>
      </c>
      <c r="S9399" s="78">
        <f>VLOOKUP(I9399,品牌型号对应工厂型号!C:E,3,0)</f>
        <v>10</v>
      </c>
      <c r="T9399" s="76" t="str">
        <f>VLOOKUP(I9399,品牌型号对应工厂型号!C:I,7,0)</f>
        <v>113:2.0mil USGY-15(ZYF-88)</v>
      </c>
    </row>
    <row r="9400" spans="1:20">
      <c r="A9400" s="25">
        <v>43397</v>
      </c>
      <c r="B9400" s="25">
        <v>3.7827200231477036</v>
      </c>
      <c r="C9400" s="26" t="s">
        <v>20676</v>
      </c>
      <c r="D9400" s="25" t="s">
        <v>20706</v>
      </c>
      <c r="E9400" s="26" t="s">
        <v>17901</v>
      </c>
      <c r="F9400" s="25" t="s">
        <v>96</v>
      </c>
      <c r="G9400" s="69">
        <v>1.524</v>
      </c>
      <c r="H9400" s="25" t="s">
        <v>17902</v>
      </c>
      <c r="I9400" s="27" t="s">
        <v>1478</v>
      </c>
      <c r="J9400" s="69">
        <v>45.72</v>
      </c>
      <c r="K9400" s="6" t="s">
        <v>20707</v>
      </c>
      <c r="L9400" s="6" t="s">
        <v>95</v>
      </c>
      <c r="M9400" s="69">
        <v>30</v>
      </c>
      <c r="N9400" s="6" t="s">
        <v>59</v>
      </c>
      <c r="O9400" s="6" t="s">
        <v>20679</v>
      </c>
      <c r="R9400" s="91" t="str">
        <f t="shared" si="174"/>
        <v>s10d2481p020</v>
      </c>
      <c r="S9400" s="78">
        <f>VLOOKUP(I9400,品牌型号对应工厂型号!C:E,3,0)</f>
        <v>10</v>
      </c>
      <c r="T9400" s="76" t="str">
        <f>VLOOKUP(I9400,品牌型号对应工厂型号!C:I,7,0)</f>
        <v>113:2.0mil USGY-15(ZYF-88)</v>
      </c>
    </row>
    <row r="9401" spans="1:20">
      <c r="A9401" s="25">
        <v>43397</v>
      </c>
      <c r="B9401" s="25">
        <v>3.7827200231477036</v>
      </c>
      <c r="C9401" s="26" t="s">
        <v>20676</v>
      </c>
      <c r="D9401" s="25" t="s">
        <v>20708</v>
      </c>
      <c r="E9401" s="26" t="s">
        <v>17901</v>
      </c>
      <c r="F9401" s="25" t="s">
        <v>96</v>
      </c>
      <c r="G9401" s="69">
        <v>1.524</v>
      </c>
      <c r="H9401" s="25" t="s">
        <v>17902</v>
      </c>
      <c r="I9401" s="27" t="s">
        <v>1478</v>
      </c>
      <c r="J9401" s="69">
        <v>45.72</v>
      </c>
      <c r="K9401" s="6" t="s">
        <v>20709</v>
      </c>
      <c r="L9401" s="6" t="s">
        <v>95</v>
      </c>
      <c r="M9401" s="69">
        <v>30</v>
      </c>
      <c r="N9401" s="6" t="s">
        <v>59</v>
      </c>
      <c r="O9401" s="6" t="s">
        <v>20679</v>
      </c>
      <c r="R9401" s="91" t="str">
        <f t="shared" si="174"/>
        <v>s10d2481p021</v>
      </c>
      <c r="S9401" s="78">
        <f>VLOOKUP(I9401,品牌型号对应工厂型号!C:E,3,0)</f>
        <v>10</v>
      </c>
      <c r="T9401" s="76" t="str">
        <f>VLOOKUP(I9401,品牌型号对应工厂型号!C:I,7,0)</f>
        <v>113:2.0mil USGY-15(ZYF-88)</v>
      </c>
    </row>
    <row r="9402" spans="1:20">
      <c r="A9402" s="25">
        <v>43397</v>
      </c>
      <c r="B9402" s="25">
        <v>3.7827200231477036</v>
      </c>
      <c r="C9402" s="26" t="s">
        <v>20676</v>
      </c>
      <c r="D9402" s="25" t="s">
        <v>20710</v>
      </c>
      <c r="E9402" s="26" t="s">
        <v>17901</v>
      </c>
      <c r="F9402" s="25" t="s">
        <v>96</v>
      </c>
      <c r="G9402" s="69">
        <v>1.524</v>
      </c>
      <c r="H9402" s="25" t="s">
        <v>17902</v>
      </c>
      <c r="I9402" s="27" t="s">
        <v>1478</v>
      </c>
      <c r="J9402" s="69">
        <v>45.72</v>
      </c>
      <c r="K9402" s="6" t="s">
        <v>20711</v>
      </c>
      <c r="L9402" s="6" t="s">
        <v>95</v>
      </c>
      <c r="M9402" s="69">
        <v>30</v>
      </c>
      <c r="N9402" s="6" t="s">
        <v>59</v>
      </c>
      <c r="O9402" s="6" t="s">
        <v>20679</v>
      </c>
      <c r="R9402" s="91" t="str">
        <f t="shared" si="174"/>
        <v>s10d2481p008</v>
      </c>
      <c r="S9402" s="78">
        <f>VLOOKUP(I9402,品牌型号对应工厂型号!C:E,3,0)</f>
        <v>10</v>
      </c>
      <c r="T9402" s="76" t="str">
        <f>VLOOKUP(I9402,品牌型号对应工厂型号!C:I,7,0)</f>
        <v>113:2.0mil USGY-15(ZYF-88)</v>
      </c>
    </row>
    <row r="9403" spans="1:20">
      <c r="A9403" s="25">
        <v>43397</v>
      </c>
      <c r="B9403" s="25">
        <v>3.7827200231477036</v>
      </c>
      <c r="C9403" s="26" t="s">
        <v>20676</v>
      </c>
      <c r="D9403" s="25" t="s">
        <v>20712</v>
      </c>
      <c r="E9403" s="26" t="s">
        <v>17901</v>
      </c>
      <c r="F9403" s="25" t="s">
        <v>96</v>
      </c>
      <c r="G9403" s="69">
        <v>1.524</v>
      </c>
      <c r="H9403" s="25" t="s">
        <v>17902</v>
      </c>
      <c r="I9403" s="27" t="s">
        <v>1478</v>
      </c>
      <c r="J9403" s="69">
        <v>45.72</v>
      </c>
      <c r="K9403" s="6" t="s">
        <v>20713</v>
      </c>
      <c r="L9403" s="6" t="s">
        <v>95</v>
      </c>
      <c r="M9403" s="69">
        <v>30</v>
      </c>
      <c r="N9403" s="6" t="s">
        <v>59</v>
      </c>
      <c r="O9403" s="6" t="s">
        <v>20679</v>
      </c>
      <c r="R9403" s="91" t="str">
        <f t="shared" si="174"/>
        <v>s10d2481p009</v>
      </c>
      <c r="S9403" s="78">
        <f>VLOOKUP(I9403,品牌型号对应工厂型号!C:E,3,0)</f>
        <v>10</v>
      </c>
      <c r="T9403" s="76" t="str">
        <f>VLOOKUP(I9403,品牌型号对应工厂型号!C:I,7,0)</f>
        <v>113:2.0mil USGY-15(ZYF-88)</v>
      </c>
    </row>
    <row r="9404" spans="1:20">
      <c r="A9404" s="25">
        <v>43397</v>
      </c>
      <c r="B9404" s="25">
        <v>3.7827200231477036</v>
      </c>
      <c r="C9404" s="26" t="s">
        <v>20676</v>
      </c>
      <c r="D9404" s="25" t="s">
        <v>20714</v>
      </c>
      <c r="E9404" s="26" t="s">
        <v>17901</v>
      </c>
      <c r="F9404" s="25" t="s">
        <v>96</v>
      </c>
      <c r="G9404" s="69">
        <v>1.524</v>
      </c>
      <c r="H9404" s="25" t="s">
        <v>17902</v>
      </c>
      <c r="I9404" s="27" t="s">
        <v>1478</v>
      </c>
      <c r="J9404" s="69">
        <v>45.72</v>
      </c>
      <c r="K9404" s="6" t="s">
        <v>20715</v>
      </c>
      <c r="L9404" s="6" t="s">
        <v>95</v>
      </c>
      <c r="M9404" s="69">
        <v>30</v>
      </c>
      <c r="N9404" s="6" t="s">
        <v>59</v>
      </c>
      <c r="O9404" s="6" t="s">
        <v>20679</v>
      </c>
      <c r="R9404" s="91" t="str">
        <f t="shared" si="174"/>
        <v>s10d2481p010</v>
      </c>
      <c r="S9404" s="78">
        <f>VLOOKUP(I9404,品牌型号对应工厂型号!C:E,3,0)</f>
        <v>10</v>
      </c>
      <c r="T9404" s="76" t="str">
        <f>VLOOKUP(I9404,品牌型号对应工厂型号!C:I,7,0)</f>
        <v>113:2.0mil USGY-15(ZYF-88)</v>
      </c>
    </row>
    <row r="9405" spans="1:20">
      <c r="A9405" s="25">
        <v>43397</v>
      </c>
      <c r="B9405" s="25">
        <v>3.7827200231477036</v>
      </c>
      <c r="C9405" s="26" t="s">
        <v>20676</v>
      </c>
      <c r="D9405" s="25" t="s">
        <v>20716</v>
      </c>
      <c r="E9405" s="26" t="s">
        <v>17901</v>
      </c>
      <c r="F9405" s="25" t="s">
        <v>96</v>
      </c>
      <c r="G9405" s="69">
        <v>1.524</v>
      </c>
      <c r="H9405" s="25" t="s">
        <v>17902</v>
      </c>
      <c r="I9405" s="27" t="s">
        <v>1478</v>
      </c>
      <c r="J9405" s="69">
        <v>45.72</v>
      </c>
      <c r="K9405" s="6" t="s">
        <v>20717</v>
      </c>
      <c r="L9405" s="6" t="s">
        <v>95</v>
      </c>
      <c r="M9405" s="69">
        <v>30</v>
      </c>
      <c r="N9405" s="6" t="s">
        <v>59</v>
      </c>
      <c r="O9405" s="6" t="s">
        <v>20679</v>
      </c>
      <c r="R9405" s="91" t="str">
        <f t="shared" si="174"/>
        <v>s10d2481p011</v>
      </c>
      <c r="S9405" s="78">
        <f>VLOOKUP(I9405,品牌型号对应工厂型号!C:E,3,0)</f>
        <v>10</v>
      </c>
      <c r="T9405" s="76" t="str">
        <f>VLOOKUP(I9405,品牌型号对应工厂型号!C:I,7,0)</f>
        <v>113:2.0mil USGY-15(ZYF-88)</v>
      </c>
    </row>
    <row r="9406" spans="1:20">
      <c r="A9406" s="25">
        <v>43397</v>
      </c>
      <c r="B9406" s="25">
        <v>3.7827200231477036</v>
      </c>
      <c r="C9406" s="26" t="s">
        <v>20676</v>
      </c>
      <c r="D9406" s="25" t="s">
        <v>20718</v>
      </c>
      <c r="E9406" s="26" t="s">
        <v>17901</v>
      </c>
      <c r="F9406" s="25" t="s">
        <v>96</v>
      </c>
      <c r="G9406" s="69">
        <v>1.524</v>
      </c>
      <c r="H9406" s="25" t="s">
        <v>17902</v>
      </c>
      <c r="I9406" s="27" t="s">
        <v>1478</v>
      </c>
      <c r="J9406" s="69">
        <v>45.72</v>
      </c>
      <c r="K9406" s="6" t="s">
        <v>20719</v>
      </c>
      <c r="L9406" s="6" t="s">
        <v>95</v>
      </c>
      <c r="M9406" s="69">
        <v>30</v>
      </c>
      <c r="N9406" s="6" t="s">
        <v>59</v>
      </c>
      <c r="O9406" s="6" t="s">
        <v>20679</v>
      </c>
      <c r="R9406" s="91" t="str">
        <f t="shared" si="174"/>
        <v>s10d2481p012</v>
      </c>
      <c r="S9406" s="78">
        <f>VLOOKUP(I9406,品牌型号对应工厂型号!C:E,3,0)</f>
        <v>10</v>
      </c>
      <c r="T9406" s="76" t="str">
        <f>VLOOKUP(I9406,品牌型号对应工厂型号!C:I,7,0)</f>
        <v>113:2.0mil USGY-15(ZYF-88)</v>
      </c>
    </row>
    <row r="9407" spans="1:20">
      <c r="A9407" s="25">
        <v>43397</v>
      </c>
      <c r="B9407" s="25">
        <v>3.7827200231477036</v>
      </c>
      <c r="C9407" s="26" t="s">
        <v>20676</v>
      </c>
      <c r="D9407" s="25" t="s">
        <v>20720</v>
      </c>
      <c r="E9407" s="26" t="s">
        <v>17901</v>
      </c>
      <c r="F9407" s="25" t="s">
        <v>96</v>
      </c>
      <c r="G9407" s="69">
        <v>1.524</v>
      </c>
      <c r="H9407" s="25" t="s">
        <v>17902</v>
      </c>
      <c r="I9407" s="27" t="s">
        <v>1478</v>
      </c>
      <c r="J9407" s="69">
        <v>45.72</v>
      </c>
      <c r="K9407" s="6" t="s">
        <v>20721</v>
      </c>
      <c r="L9407" s="6" t="s">
        <v>95</v>
      </c>
      <c r="M9407" s="69">
        <v>30</v>
      </c>
      <c r="N9407" s="6" t="s">
        <v>59</v>
      </c>
      <c r="O9407" s="6" t="s">
        <v>20679</v>
      </c>
      <c r="R9407" s="91" t="str">
        <f t="shared" ref="R9407:R9426" si="175">K9407</f>
        <v>s10d2481p013</v>
      </c>
      <c r="S9407" s="78">
        <f>VLOOKUP(I9407,品牌型号对应工厂型号!C:E,3,0)</f>
        <v>10</v>
      </c>
      <c r="T9407" s="76" t="str">
        <f>VLOOKUP(I9407,品牌型号对应工厂型号!C:I,7,0)</f>
        <v>113:2.0mil USGY-15(ZYF-88)</v>
      </c>
    </row>
    <row r="9408" spans="1:20">
      <c r="A9408" s="25">
        <v>43397</v>
      </c>
      <c r="B9408" s="25">
        <v>3.7827200231477036</v>
      </c>
      <c r="C9408" s="26" t="s">
        <v>20676</v>
      </c>
      <c r="D9408" s="25" t="s">
        <v>20722</v>
      </c>
      <c r="E9408" s="26" t="s">
        <v>17901</v>
      </c>
      <c r="F9408" s="25" t="s">
        <v>96</v>
      </c>
      <c r="G9408" s="69">
        <v>1.524</v>
      </c>
      <c r="H9408" s="25" t="s">
        <v>17902</v>
      </c>
      <c r="I9408" s="27" t="s">
        <v>1478</v>
      </c>
      <c r="J9408" s="69">
        <v>45.72</v>
      </c>
      <c r="K9408" s="6" t="s">
        <v>20723</v>
      </c>
      <c r="L9408" s="6" t="s">
        <v>95</v>
      </c>
      <c r="M9408" s="69">
        <v>30</v>
      </c>
      <c r="N9408" s="6" t="s">
        <v>59</v>
      </c>
      <c r="O9408" s="6" t="s">
        <v>20679</v>
      </c>
      <c r="R9408" s="91" t="str">
        <f t="shared" si="175"/>
        <v>s10d2481p014</v>
      </c>
      <c r="S9408" s="78">
        <f>VLOOKUP(I9408,品牌型号对应工厂型号!C:E,3,0)</f>
        <v>10</v>
      </c>
      <c r="T9408" s="76" t="str">
        <f>VLOOKUP(I9408,品牌型号对应工厂型号!C:I,7,0)</f>
        <v>113:2.0mil USGY-15(ZYF-88)</v>
      </c>
    </row>
    <row r="9409" spans="1:20">
      <c r="A9409" s="25">
        <v>43397</v>
      </c>
      <c r="B9409" s="25">
        <v>3.7827200231477036</v>
      </c>
      <c r="C9409" s="26" t="s">
        <v>20676</v>
      </c>
      <c r="D9409" s="25" t="s">
        <v>20724</v>
      </c>
      <c r="E9409" s="26" t="s">
        <v>17901</v>
      </c>
      <c r="F9409" s="25" t="s">
        <v>96</v>
      </c>
      <c r="G9409" s="69">
        <v>1.524</v>
      </c>
      <c r="H9409" s="25" t="s">
        <v>17902</v>
      </c>
      <c r="I9409" s="27" t="s">
        <v>1478</v>
      </c>
      <c r="J9409" s="69">
        <v>45.72</v>
      </c>
      <c r="K9409" s="6" t="s">
        <v>20725</v>
      </c>
      <c r="L9409" s="6" t="s">
        <v>95</v>
      </c>
      <c r="M9409" s="69">
        <v>30</v>
      </c>
      <c r="N9409" s="6" t="s">
        <v>59</v>
      </c>
      <c r="O9409" s="6" t="s">
        <v>20679</v>
      </c>
      <c r="R9409" s="91" t="str">
        <f t="shared" si="175"/>
        <v>s10d2481p001</v>
      </c>
      <c r="S9409" s="78">
        <f>VLOOKUP(I9409,品牌型号对应工厂型号!C:E,3,0)</f>
        <v>10</v>
      </c>
      <c r="T9409" s="76" t="str">
        <f>VLOOKUP(I9409,品牌型号对应工厂型号!C:I,7,0)</f>
        <v>113:2.0mil USGY-15(ZYF-88)</v>
      </c>
    </row>
    <row r="9410" spans="1:20">
      <c r="A9410" s="25">
        <v>43397</v>
      </c>
      <c r="B9410" s="25">
        <v>3.7827200231477036</v>
      </c>
      <c r="C9410" s="26" t="s">
        <v>20676</v>
      </c>
      <c r="D9410" s="25" t="s">
        <v>20726</v>
      </c>
      <c r="E9410" s="26" t="s">
        <v>17901</v>
      </c>
      <c r="F9410" s="25" t="s">
        <v>96</v>
      </c>
      <c r="G9410" s="69">
        <v>1.524</v>
      </c>
      <c r="H9410" s="25" t="s">
        <v>17902</v>
      </c>
      <c r="I9410" s="27" t="s">
        <v>1478</v>
      </c>
      <c r="J9410" s="69">
        <v>45.72</v>
      </c>
      <c r="K9410" s="6" t="s">
        <v>20727</v>
      </c>
      <c r="L9410" s="6" t="s">
        <v>95</v>
      </c>
      <c r="M9410" s="69">
        <v>30</v>
      </c>
      <c r="N9410" s="6" t="s">
        <v>59</v>
      </c>
      <c r="O9410" s="6" t="s">
        <v>20679</v>
      </c>
      <c r="R9410" s="91" t="str">
        <f t="shared" si="175"/>
        <v>s10d2481p002</v>
      </c>
      <c r="S9410" s="78">
        <f>VLOOKUP(I9410,品牌型号对应工厂型号!C:E,3,0)</f>
        <v>10</v>
      </c>
      <c r="T9410" s="76" t="str">
        <f>VLOOKUP(I9410,品牌型号对应工厂型号!C:I,7,0)</f>
        <v>113:2.0mil USGY-15(ZYF-88)</v>
      </c>
    </row>
    <row r="9411" spans="1:20">
      <c r="A9411" s="25">
        <v>43397</v>
      </c>
      <c r="B9411" s="25">
        <v>3.7827200231477036</v>
      </c>
      <c r="C9411" s="26" t="s">
        <v>20676</v>
      </c>
      <c r="D9411" s="25" t="s">
        <v>20728</v>
      </c>
      <c r="E9411" s="26" t="s">
        <v>17901</v>
      </c>
      <c r="F9411" s="25" t="s">
        <v>96</v>
      </c>
      <c r="G9411" s="69">
        <v>1.524</v>
      </c>
      <c r="H9411" s="25" t="s">
        <v>17902</v>
      </c>
      <c r="I9411" s="27" t="s">
        <v>1478</v>
      </c>
      <c r="J9411" s="69">
        <v>45.72</v>
      </c>
      <c r="K9411" s="6" t="s">
        <v>20729</v>
      </c>
      <c r="L9411" s="6" t="s">
        <v>95</v>
      </c>
      <c r="M9411" s="69">
        <v>30</v>
      </c>
      <c r="N9411" s="6" t="s">
        <v>59</v>
      </c>
      <c r="O9411" s="6" t="s">
        <v>20679</v>
      </c>
      <c r="R9411" s="91" t="str">
        <f t="shared" si="175"/>
        <v>s10d2481p003</v>
      </c>
      <c r="S9411" s="78">
        <f>VLOOKUP(I9411,品牌型号对应工厂型号!C:E,3,0)</f>
        <v>10</v>
      </c>
      <c r="T9411" s="76" t="str">
        <f>VLOOKUP(I9411,品牌型号对应工厂型号!C:I,7,0)</f>
        <v>113:2.0mil USGY-15(ZYF-88)</v>
      </c>
    </row>
    <row r="9412" spans="1:20">
      <c r="A9412" s="25">
        <v>43397</v>
      </c>
      <c r="B9412" s="25">
        <v>3.7827200231477036</v>
      </c>
      <c r="C9412" s="26" t="s">
        <v>20676</v>
      </c>
      <c r="D9412" s="25" t="s">
        <v>20730</v>
      </c>
      <c r="E9412" s="26" t="s">
        <v>17901</v>
      </c>
      <c r="F9412" s="25" t="s">
        <v>96</v>
      </c>
      <c r="G9412" s="69">
        <v>1.524</v>
      </c>
      <c r="H9412" s="25" t="s">
        <v>17902</v>
      </c>
      <c r="I9412" s="27" t="s">
        <v>1478</v>
      </c>
      <c r="J9412" s="69">
        <v>45.72</v>
      </c>
      <c r="K9412" s="6" t="s">
        <v>20731</v>
      </c>
      <c r="L9412" s="6" t="s">
        <v>95</v>
      </c>
      <c r="M9412" s="69">
        <v>30</v>
      </c>
      <c r="N9412" s="6" t="s">
        <v>59</v>
      </c>
      <c r="O9412" s="6" t="s">
        <v>20679</v>
      </c>
      <c r="R9412" s="91" t="str">
        <f t="shared" si="175"/>
        <v>s10d2481p004</v>
      </c>
      <c r="S9412" s="78">
        <f>VLOOKUP(I9412,品牌型号对应工厂型号!C:E,3,0)</f>
        <v>10</v>
      </c>
      <c r="T9412" s="76" t="str">
        <f>VLOOKUP(I9412,品牌型号对应工厂型号!C:I,7,0)</f>
        <v>113:2.0mil USGY-15(ZYF-88)</v>
      </c>
    </row>
    <row r="9413" spans="1:20">
      <c r="A9413" s="25">
        <v>43397</v>
      </c>
      <c r="B9413" s="25">
        <v>3.7827200231477036</v>
      </c>
      <c r="C9413" s="26" t="s">
        <v>20676</v>
      </c>
      <c r="D9413" s="25" t="s">
        <v>20732</v>
      </c>
      <c r="E9413" s="26" t="s">
        <v>17901</v>
      </c>
      <c r="F9413" s="25" t="s">
        <v>96</v>
      </c>
      <c r="G9413" s="69">
        <v>1.524</v>
      </c>
      <c r="H9413" s="25" t="s">
        <v>17902</v>
      </c>
      <c r="I9413" s="27" t="s">
        <v>1478</v>
      </c>
      <c r="J9413" s="69">
        <v>45.72</v>
      </c>
      <c r="K9413" s="6" t="s">
        <v>20733</v>
      </c>
      <c r="L9413" s="6" t="s">
        <v>95</v>
      </c>
      <c r="M9413" s="69">
        <v>30</v>
      </c>
      <c r="N9413" s="6" t="s">
        <v>59</v>
      </c>
      <c r="O9413" s="6" t="s">
        <v>20679</v>
      </c>
      <c r="R9413" s="91" t="str">
        <f t="shared" si="175"/>
        <v>s10d2481p005</v>
      </c>
      <c r="S9413" s="78">
        <f>VLOOKUP(I9413,品牌型号对应工厂型号!C:E,3,0)</f>
        <v>10</v>
      </c>
      <c r="T9413" s="76" t="str">
        <f>VLOOKUP(I9413,品牌型号对应工厂型号!C:I,7,0)</f>
        <v>113:2.0mil USGY-15(ZYF-88)</v>
      </c>
    </row>
    <row r="9414" spans="1:20">
      <c r="A9414" s="25">
        <v>43397</v>
      </c>
      <c r="B9414" s="25">
        <v>3.7827200231477036</v>
      </c>
      <c r="C9414" s="26" t="s">
        <v>20676</v>
      </c>
      <c r="D9414" s="25" t="s">
        <v>20734</v>
      </c>
      <c r="E9414" s="26" t="s">
        <v>17901</v>
      </c>
      <c r="F9414" s="25" t="s">
        <v>96</v>
      </c>
      <c r="G9414" s="69">
        <v>1.524</v>
      </c>
      <c r="H9414" s="25" t="s">
        <v>17902</v>
      </c>
      <c r="I9414" s="27" t="s">
        <v>1478</v>
      </c>
      <c r="J9414" s="69">
        <v>45.72</v>
      </c>
      <c r="K9414" s="6" t="s">
        <v>20735</v>
      </c>
      <c r="L9414" s="6" t="s">
        <v>95</v>
      </c>
      <c r="M9414" s="69">
        <v>30</v>
      </c>
      <c r="N9414" s="6" t="s">
        <v>59</v>
      </c>
      <c r="O9414" s="6" t="s">
        <v>20679</v>
      </c>
      <c r="R9414" s="91" t="str">
        <f t="shared" si="175"/>
        <v>s10d2481p006</v>
      </c>
      <c r="S9414" s="78">
        <f>VLOOKUP(I9414,品牌型号对应工厂型号!C:E,3,0)</f>
        <v>10</v>
      </c>
      <c r="T9414" s="76" t="str">
        <f>VLOOKUP(I9414,品牌型号对应工厂型号!C:I,7,0)</f>
        <v>113:2.0mil USGY-15(ZYF-88)</v>
      </c>
    </row>
    <row r="9415" spans="1:20">
      <c r="A9415" s="25">
        <v>43397</v>
      </c>
      <c r="B9415" s="25">
        <v>3.7827200231477036</v>
      </c>
      <c r="C9415" s="26" t="s">
        <v>20676</v>
      </c>
      <c r="D9415" s="25" t="s">
        <v>20736</v>
      </c>
      <c r="E9415" s="26" t="s">
        <v>17901</v>
      </c>
      <c r="F9415" s="25" t="s">
        <v>96</v>
      </c>
      <c r="G9415" s="69">
        <v>1.524</v>
      </c>
      <c r="H9415" s="25" t="s">
        <v>17902</v>
      </c>
      <c r="I9415" s="27" t="s">
        <v>1478</v>
      </c>
      <c r="J9415" s="69">
        <v>45.72</v>
      </c>
      <c r="K9415" s="6" t="s">
        <v>20737</v>
      </c>
      <c r="L9415" s="6" t="s">
        <v>95</v>
      </c>
      <c r="M9415" s="69">
        <v>30</v>
      </c>
      <c r="N9415" s="6" t="s">
        <v>59</v>
      </c>
      <c r="O9415" s="6" t="s">
        <v>20679</v>
      </c>
      <c r="R9415" s="91" t="str">
        <f t="shared" si="175"/>
        <v>s10d2481p007</v>
      </c>
      <c r="S9415" s="78">
        <f>VLOOKUP(I9415,品牌型号对应工厂型号!C:E,3,0)</f>
        <v>10</v>
      </c>
      <c r="T9415" s="76" t="str">
        <f>VLOOKUP(I9415,品牌型号对应工厂型号!C:I,7,0)</f>
        <v>113:2.0mil USGY-15(ZYF-88)</v>
      </c>
    </row>
    <row r="9416" spans="1:20">
      <c r="A9416" s="25">
        <v>43399</v>
      </c>
      <c r="B9416" s="25">
        <v>1.7827199074090458</v>
      </c>
      <c r="C9416" s="26" t="s">
        <v>20738</v>
      </c>
      <c r="D9416" s="25" t="s">
        <v>20739</v>
      </c>
      <c r="E9416" s="26" t="s">
        <v>153</v>
      </c>
      <c r="F9416" s="25" t="s">
        <v>91</v>
      </c>
      <c r="G9416" s="69">
        <v>1.524</v>
      </c>
      <c r="H9416" s="25" t="s">
        <v>180</v>
      </c>
      <c r="I9416" s="27" t="s">
        <v>1478</v>
      </c>
      <c r="J9416" s="69">
        <v>45.72</v>
      </c>
      <c r="K9416" s="6" t="s">
        <v>20740</v>
      </c>
      <c r="L9416" s="6" t="s">
        <v>95</v>
      </c>
      <c r="M9416" s="69">
        <v>30</v>
      </c>
      <c r="N9416" s="6" t="s">
        <v>59</v>
      </c>
      <c r="O9416" s="6" t="s">
        <v>20741</v>
      </c>
      <c r="R9416" s="91" t="str">
        <f t="shared" si="175"/>
        <v>S10D2475P018</v>
      </c>
      <c r="S9416" s="78">
        <f>VLOOKUP(I9416,品牌型号对应工厂型号!C:E,3,0)</f>
        <v>10</v>
      </c>
      <c r="T9416" s="76" t="str">
        <f>VLOOKUP(I9416,品牌型号对应工厂型号!C:I,7,0)</f>
        <v>113:2.0mil USGY-15(ZYF-88)</v>
      </c>
    </row>
    <row r="9417" spans="1:20">
      <c r="A9417" s="25">
        <v>43399</v>
      </c>
      <c r="B9417" s="25">
        <v>1.7827199074090458</v>
      </c>
      <c r="C9417" s="26" t="s">
        <v>20738</v>
      </c>
      <c r="D9417" s="25" t="s">
        <v>20742</v>
      </c>
      <c r="E9417" s="26" t="s">
        <v>153</v>
      </c>
      <c r="F9417" s="25" t="s">
        <v>91</v>
      </c>
      <c r="G9417" s="69">
        <v>1.524</v>
      </c>
      <c r="H9417" s="25" t="s">
        <v>180</v>
      </c>
      <c r="I9417" s="27" t="s">
        <v>1478</v>
      </c>
      <c r="J9417" s="69">
        <v>45.72</v>
      </c>
      <c r="K9417" s="6" t="s">
        <v>20743</v>
      </c>
      <c r="L9417" s="6" t="s">
        <v>95</v>
      </c>
      <c r="M9417" s="69">
        <v>30</v>
      </c>
      <c r="N9417" s="6" t="s">
        <v>59</v>
      </c>
      <c r="O9417" s="6" t="s">
        <v>20741</v>
      </c>
      <c r="R9417" s="91" t="str">
        <f t="shared" si="175"/>
        <v>S10D2475P019</v>
      </c>
      <c r="S9417" s="78">
        <f>VLOOKUP(I9417,品牌型号对应工厂型号!C:E,3,0)</f>
        <v>10</v>
      </c>
      <c r="T9417" s="76" t="str">
        <f>VLOOKUP(I9417,品牌型号对应工厂型号!C:I,7,0)</f>
        <v>113:2.0mil USGY-15(ZYF-88)</v>
      </c>
    </row>
    <row r="9418" spans="1:20">
      <c r="A9418" s="25">
        <v>43399</v>
      </c>
      <c r="B9418" s="25">
        <v>1.7827199074090458</v>
      </c>
      <c r="C9418" s="26" t="s">
        <v>20738</v>
      </c>
      <c r="D9418" s="25" t="s">
        <v>20744</v>
      </c>
      <c r="E9418" s="26" t="s">
        <v>151</v>
      </c>
      <c r="F9418" s="25" t="s">
        <v>91</v>
      </c>
      <c r="G9418" s="69">
        <v>1.524</v>
      </c>
      <c r="H9418" s="25" t="s">
        <v>131</v>
      </c>
      <c r="I9418" s="27" t="s">
        <v>50</v>
      </c>
      <c r="J9418" s="69">
        <v>45.72</v>
      </c>
      <c r="K9418" s="6" t="s">
        <v>20745</v>
      </c>
      <c r="L9418" s="6" t="s">
        <v>95</v>
      </c>
      <c r="M9418" s="69">
        <v>30</v>
      </c>
      <c r="N9418" s="6" t="s">
        <v>59</v>
      </c>
      <c r="O9418" s="6" t="s">
        <v>20741</v>
      </c>
      <c r="R9418" s="91" t="str">
        <f t="shared" si="175"/>
        <v>S06D2449P015</v>
      </c>
      <c r="S9418" s="78">
        <f>VLOOKUP(I9418,品牌型号对应工厂型号!C:E,3,0)</f>
        <v>10</v>
      </c>
      <c r="T9418" s="76" t="str">
        <f>VLOOKUP(I9418,品牌型号对应工厂型号!C:I,7,0)</f>
        <v>111:2.0mil UGGN-70(ZYF-70)</v>
      </c>
    </row>
    <row r="9419" spans="1:20">
      <c r="A9419" s="25">
        <v>43400</v>
      </c>
      <c r="B9419" s="25">
        <v>0.78271990740904585</v>
      </c>
      <c r="C9419" s="26" t="s">
        <v>20746</v>
      </c>
      <c r="D9419" s="25" t="s">
        <v>20747</v>
      </c>
      <c r="E9419" s="26" t="s">
        <v>2403</v>
      </c>
      <c r="F9419" s="25" t="s">
        <v>92</v>
      </c>
      <c r="G9419" s="69">
        <v>1.524</v>
      </c>
      <c r="H9419" s="25" t="s">
        <v>61</v>
      </c>
      <c r="I9419" s="27" t="s">
        <v>2404</v>
      </c>
      <c r="J9419" s="69">
        <v>45.72</v>
      </c>
      <c r="K9419" s="6" t="s">
        <v>20748</v>
      </c>
      <c r="L9419" s="6" t="s">
        <v>95</v>
      </c>
      <c r="M9419" s="69">
        <v>30</v>
      </c>
      <c r="N9419" s="6" t="s">
        <v>59</v>
      </c>
      <c r="O9419" s="6" t="s">
        <v>20749</v>
      </c>
      <c r="R9419" s="91" t="str">
        <f t="shared" si="175"/>
        <v>S04D2444P004</v>
      </c>
      <c r="S9419" s="78">
        <f>VLOOKUP(I9419,品牌型号对应工厂型号!C:E,3,0)</f>
        <v>5</v>
      </c>
      <c r="T9419" s="76" t="str">
        <f>VLOOKUP(I9419,品牌型号对应工厂型号!C:I,7,0)</f>
        <v>169:EASL-70 4.0mil（SAF-70）</v>
      </c>
    </row>
    <row r="9420" spans="1:20">
      <c r="A9420" s="25">
        <v>43400</v>
      </c>
      <c r="B9420" s="25">
        <v>0.78271990740904585</v>
      </c>
      <c r="C9420" s="26" t="s">
        <v>20746</v>
      </c>
      <c r="D9420" s="25" t="s">
        <v>20750</v>
      </c>
      <c r="E9420" s="26" t="s">
        <v>2403</v>
      </c>
      <c r="F9420" s="25" t="s">
        <v>92</v>
      </c>
      <c r="G9420" s="69">
        <v>1.524</v>
      </c>
      <c r="H9420" s="25" t="s">
        <v>61</v>
      </c>
      <c r="I9420" s="27" t="s">
        <v>2404</v>
      </c>
      <c r="J9420" s="69">
        <v>45.72</v>
      </c>
      <c r="K9420" s="6" t="s">
        <v>20751</v>
      </c>
      <c r="L9420" s="6" t="s">
        <v>95</v>
      </c>
      <c r="M9420" s="69">
        <v>30</v>
      </c>
      <c r="N9420" s="6" t="s">
        <v>59</v>
      </c>
      <c r="O9420" s="6" t="s">
        <v>20749</v>
      </c>
      <c r="R9420" s="91" t="str">
        <f t="shared" si="175"/>
        <v>S04D2444P010</v>
      </c>
      <c r="S9420" s="78">
        <f>VLOOKUP(I9420,品牌型号对应工厂型号!C:E,3,0)</f>
        <v>5</v>
      </c>
      <c r="T9420" s="76" t="str">
        <f>VLOOKUP(I9420,品牌型号对应工厂型号!C:I,7,0)</f>
        <v>169:EASL-70 4.0mil（SAF-70）</v>
      </c>
    </row>
    <row r="9421" spans="1:20">
      <c r="A9421" s="25">
        <v>43400</v>
      </c>
      <c r="B9421" s="25">
        <v>0.78271990740904585</v>
      </c>
      <c r="C9421" s="26" t="s">
        <v>20746</v>
      </c>
      <c r="D9421" s="25" t="s">
        <v>20752</v>
      </c>
      <c r="E9421" s="26" t="s">
        <v>2403</v>
      </c>
      <c r="F9421" s="25" t="s">
        <v>92</v>
      </c>
      <c r="G9421" s="69">
        <v>1.524</v>
      </c>
      <c r="H9421" s="25" t="s">
        <v>61</v>
      </c>
      <c r="I9421" s="27" t="s">
        <v>2404</v>
      </c>
      <c r="J9421" s="69">
        <v>45.72</v>
      </c>
      <c r="K9421" s="6" t="s">
        <v>20753</v>
      </c>
      <c r="L9421" s="6" t="s">
        <v>95</v>
      </c>
      <c r="M9421" s="69">
        <v>30</v>
      </c>
      <c r="N9421" s="6" t="s">
        <v>59</v>
      </c>
      <c r="O9421" s="6" t="s">
        <v>20749</v>
      </c>
      <c r="R9421" s="91" t="str">
        <f t="shared" si="175"/>
        <v>S04D2444P009</v>
      </c>
      <c r="S9421" s="78">
        <f>VLOOKUP(I9421,品牌型号对应工厂型号!C:E,3,0)</f>
        <v>5</v>
      </c>
      <c r="T9421" s="76" t="str">
        <f>VLOOKUP(I9421,品牌型号对应工厂型号!C:I,7,0)</f>
        <v>169:EASL-70 4.0mil（SAF-70）</v>
      </c>
    </row>
    <row r="9422" spans="1:20">
      <c r="A9422" s="25">
        <v>43400</v>
      </c>
      <c r="B9422" s="25">
        <v>0.78271990740904585</v>
      </c>
      <c r="C9422" s="26" t="s">
        <v>20746</v>
      </c>
      <c r="D9422" s="25" t="s">
        <v>20754</v>
      </c>
      <c r="E9422" s="26" t="s">
        <v>2403</v>
      </c>
      <c r="F9422" s="25" t="s">
        <v>92</v>
      </c>
      <c r="G9422" s="69">
        <v>1.524</v>
      </c>
      <c r="H9422" s="25" t="s">
        <v>61</v>
      </c>
      <c r="I9422" s="27" t="s">
        <v>2404</v>
      </c>
      <c r="J9422" s="69">
        <v>45.72</v>
      </c>
      <c r="K9422" s="6" t="s">
        <v>20755</v>
      </c>
      <c r="L9422" s="6" t="s">
        <v>95</v>
      </c>
      <c r="M9422" s="69">
        <v>30</v>
      </c>
      <c r="N9422" s="6" t="s">
        <v>59</v>
      </c>
      <c r="O9422" s="6" t="s">
        <v>20749</v>
      </c>
      <c r="R9422" s="91" t="str">
        <f t="shared" si="175"/>
        <v>S04D2444P003</v>
      </c>
      <c r="S9422" s="78">
        <f>VLOOKUP(I9422,品牌型号对应工厂型号!C:E,3,0)</f>
        <v>5</v>
      </c>
      <c r="T9422" s="76" t="str">
        <f>VLOOKUP(I9422,品牌型号对应工厂型号!C:I,7,0)</f>
        <v>169:EASL-70 4.0mil（SAF-70）</v>
      </c>
    </row>
    <row r="9423" spans="1:20">
      <c r="A9423" s="25">
        <v>43400</v>
      </c>
      <c r="B9423" s="25">
        <v>0.78271990740904585</v>
      </c>
      <c r="C9423" s="26" t="s">
        <v>20746</v>
      </c>
      <c r="D9423" s="25" t="s">
        <v>20756</v>
      </c>
      <c r="E9423" s="26" t="s">
        <v>2149</v>
      </c>
      <c r="F9423" s="25" t="s">
        <v>2150</v>
      </c>
      <c r="G9423" s="69">
        <v>1.524</v>
      </c>
      <c r="H9423" s="25" t="s">
        <v>2151</v>
      </c>
      <c r="I9423" s="27" t="s">
        <v>2152</v>
      </c>
      <c r="J9423" s="69">
        <v>45.72</v>
      </c>
      <c r="K9423" s="6" t="s">
        <v>20757</v>
      </c>
      <c r="L9423" s="6" t="s">
        <v>95</v>
      </c>
      <c r="M9423" s="69">
        <v>30</v>
      </c>
      <c r="N9423" s="6" t="s">
        <v>59</v>
      </c>
      <c r="O9423" s="6" t="s">
        <v>20749</v>
      </c>
      <c r="R9423" s="91" t="str">
        <f t="shared" si="175"/>
        <v>C03D1836P002R008</v>
      </c>
      <c r="S9423" s="78">
        <f>VLOOKUP(I9423,品牌型号对应工厂型号!C:E,3,0)</f>
        <v>5</v>
      </c>
      <c r="T9423" s="76" t="str">
        <f>VLOOKUP(I9423,品牌型号对应工厂型号!C:I,7,0)</f>
        <v>110:4.0mil DABL-35(SAF-35)</v>
      </c>
    </row>
    <row r="9424" spans="1:20">
      <c r="A9424" s="25">
        <v>43400</v>
      </c>
      <c r="B9424" s="25">
        <v>0.78271990740904585</v>
      </c>
      <c r="C9424" s="26" t="s">
        <v>20746</v>
      </c>
      <c r="D9424" s="25" t="s">
        <v>20758</v>
      </c>
      <c r="E9424" s="26" t="s">
        <v>7067</v>
      </c>
      <c r="F9424" s="25" t="s">
        <v>2150</v>
      </c>
      <c r="G9424" s="69">
        <v>1.524</v>
      </c>
      <c r="H9424" s="25" t="s">
        <v>60</v>
      </c>
      <c r="I9424" s="27" t="s">
        <v>7068</v>
      </c>
      <c r="J9424" s="69">
        <v>45.72</v>
      </c>
      <c r="K9424" s="6" t="s">
        <v>20759</v>
      </c>
      <c r="L9424" s="6" t="s">
        <v>95</v>
      </c>
      <c r="M9424" s="69">
        <v>30</v>
      </c>
      <c r="N9424" s="6" t="s">
        <v>59</v>
      </c>
      <c r="O9424" s="6" t="s">
        <v>20749</v>
      </c>
      <c r="R9424" s="91" t="str">
        <f t="shared" si="175"/>
        <v>S09D2400P006</v>
      </c>
      <c r="S9424" s="78">
        <f>VLOOKUP(I9424,品牌型号对应工厂型号!C:E,3,0)</f>
        <v>5</v>
      </c>
      <c r="T9424" s="76" t="str">
        <f>VLOOKUP(I9424,品牌型号对应工厂型号!C:I,7,0)</f>
        <v>109:4.0mil DABL-25 (SAF-25)</v>
      </c>
    </row>
    <row r="9425" spans="1:20">
      <c r="A9425" s="25">
        <v>43400</v>
      </c>
      <c r="B9425" s="25">
        <v>0.78271990740904585</v>
      </c>
      <c r="C9425" s="26" t="s">
        <v>20746</v>
      </c>
      <c r="D9425" s="25" t="s">
        <v>20760</v>
      </c>
      <c r="E9425" s="26" t="s">
        <v>7067</v>
      </c>
      <c r="F9425" s="25" t="s">
        <v>2150</v>
      </c>
      <c r="G9425" s="69">
        <v>1.524</v>
      </c>
      <c r="H9425" s="25" t="s">
        <v>60</v>
      </c>
      <c r="I9425" s="27" t="s">
        <v>7068</v>
      </c>
      <c r="J9425" s="69">
        <v>45.72</v>
      </c>
      <c r="K9425" s="6" t="s">
        <v>20761</v>
      </c>
      <c r="L9425" s="6" t="s">
        <v>95</v>
      </c>
      <c r="M9425" s="69">
        <v>30</v>
      </c>
      <c r="N9425" s="6" t="s">
        <v>59</v>
      </c>
      <c r="O9425" s="6" t="s">
        <v>20749</v>
      </c>
      <c r="R9425" s="91" t="str">
        <f t="shared" si="175"/>
        <v>S09D2400P005</v>
      </c>
      <c r="S9425" s="78">
        <f>VLOOKUP(I9425,品牌型号对应工厂型号!C:E,3,0)</f>
        <v>5</v>
      </c>
      <c r="T9425" s="76" t="str">
        <f>VLOOKUP(I9425,品牌型号对应工厂型号!C:I,7,0)</f>
        <v>109:4.0mil DABL-25 (SAF-25)</v>
      </c>
    </row>
    <row r="9426" spans="1:20">
      <c r="A9426" s="25">
        <v>43400</v>
      </c>
      <c r="B9426" s="25">
        <v>0.78271990740904585</v>
      </c>
      <c r="C9426" s="26" t="s">
        <v>20746</v>
      </c>
      <c r="D9426" s="25" t="s">
        <v>20762</v>
      </c>
      <c r="E9426" s="26" t="s">
        <v>2403</v>
      </c>
      <c r="F9426" s="25" t="s">
        <v>92</v>
      </c>
      <c r="G9426" s="69">
        <v>1.524</v>
      </c>
      <c r="H9426" s="25" t="s">
        <v>61</v>
      </c>
      <c r="I9426" s="27" t="s">
        <v>2404</v>
      </c>
      <c r="J9426" s="69">
        <v>45.72</v>
      </c>
      <c r="K9426" s="6" t="s">
        <v>20763</v>
      </c>
      <c r="L9426" s="6" t="s">
        <v>95</v>
      </c>
      <c r="M9426" s="69">
        <v>30</v>
      </c>
      <c r="N9426" s="6" t="s">
        <v>59</v>
      </c>
      <c r="O9426" s="6" t="s">
        <v>20749</v>
      </c>
      <c r="R9426" s="91" t="str">
        <f t="shared" si="175"/>
        <v>S01D1727P017</v>
      </c>
      <c r="S9426" s="78">
        <f>VLOOKUP(I9426,品牌型号对应工厂型号!C:E,3,0)</f>
        <v>5</v>
      </c>
      <c r="T9426" s="76" t="str">
        <f>VLOOKUP(I9426,品牌型号对应工厂型号!C:I,7,0)</f>
        <v>169:EASL-70 4.0mil（SAF-70）</v>
      </c>
    </row>
    <row r="9427" spans="1:20">
      <c r="A9427" s="25">
        <v>43391</v>
      </c>
      <c r="B9427" s="25">
        <v>9.8595182870340068</v>
      </c>
      <c r="C9427" s="26" t="s">
        <v>20764</v>
      </c>
      <c r="D9427" s="25" t="s">
        <v>20765</v>
      </c>
      <c r="E9427" s="26" t="s">
        <v>20129</v>
      </c>
      <c r="F9427" s="25" t="s">
        <v>20130</v>
      </c>
      <c r="G9427" s="69">
        <v>1.524</v>
      </c>
      <c r="H9427" s="25" t="s">
        <v>65</v>
      </c>
      <c r="I9427" s="27" t="s">
        <v>20827</v>
      </c>
      <c r="J9427" s="69">
        <v>45.72</v>
      </c>
      <c r="K9427" s="6" t="s">
        <v>20767</v>
      </c>
      <c r="L9427" s="6" t="s">
        <v>95</v>
      </c>
      <c r="M9427" s="69">
        <v>30</v>
      </c>
      <c r="N9427" s="6" t="s">
        <v>59</v>
      </c>
      <c r="O9427" s="6" t="s">
        <v>20768</v>
      </c>
      <c r="R9427" s="91" t="str">
        <f t="shared" ref="R9427:R9453" si="176">K9427</f>
        <v>A12D2340P001R011</v>
      </c>
      <c r="S9427" s="78">
        <f>VLOOKUP(I9427,品牌型号对应工厂型号!C:E,3,0)</f>
        <v>10</v>
      </c>
      <c r="T9427" s="76" t="str">
        <f>VLOOKUP(I9427,品牌型号对应工厂型号!C:I,7,0)</f>
        <v>118:3mil EXGR-70(K-75顶级系列)</v>
      </c>
    </row>
    <row r="9428" spans="1:20">
      <c r="A9428" s="25">
        <v>43391</v>
      </c>
      <c r="B9428" s="25">
        <v>9.8595182870340068</v>
      </c>
      <c r="C9428" s="26" t="s">
        <v>20764</v>
      </c>
      <c r="D9428" s="25" t="s">
        <v>20769</v>
      </c>
      <c r="E9428" s="26" t="s">
        <v>20129</v>
      </c>
      <c r="F9428" s="25" t="s">
        <v>20130</v>
      </c>
      <c r="G9428" s="69">
        <v>1.524</v>
      </c>
      <c r="H9428" s="25" t="s">
        <v>65</v>
      </c>
      <c r="I9428" s="27" t="s">
        <v>20766</v>
      </c>
      <c r="J9428" s="69">
        <v>45.72</v>
      </c>
      <c r="K9428" s="6" t="s">
        <v>20770</v>
      </c>
      <c r="L9428" s="6" t="s">
        <v>95</v>
      </c>
      <c r="M9428" s="69">
        <v>30</v>
      </c>
      <c r="N9428" s="6" t="s">
        <v>59</v>
      </c>
      <c r="O9428" s="6" t="s">
        <v>20768</v>
      </c>
      <c r="R9428" s="91" t="str">
        <f t="shared" si="176"/>
        <v>C09N1616P002R020</v>
      </c>
      <c r="S9428" s="78">
        <f>VLOOKUP(I9428,品牌型号对应工厂型号!C:E,3,0)</f>
        <v>10</v>
      </c>
      <c r="T9428" s="76" t="str">
        <f>VLOOKUP(I9428,品牌型号对应工厂型号!C:I,7,0)</f>
        <v>118:3mil EXGR-70(K-75顶级系列)</v>
      </c>
    </row>
    <row r="9429" spans="1:20">
      <c r="A9429" s="25">
        <v>43391</v>
      </c>
      <c r="B9429" s="25">
        <v>9.8595182870340068</v>
      </c>
      <c r="C9429" s="26" t="s">
        <v>20771</v>
      </c>
      <c r="D9429" s="25" t="s">
        <v>20772</v>
      </c>
      <c r="E9429" s="26" t="s">
        <v>3121</v>
      </c>
      <c r="F9429" s="25" t="s">
        <v>91</v>
      </c>
      <c r="G9429" s="69">
        <v>1.524</v>
      </c>
      <c r="H9429" s="25" t="s">
        <v>60</v>
      </c>
      <c r="I9429" s="27" t="s">
        <v>3122</v>
      </c>
      <c r="J9429" s="69">
        <v>45.72</v>
      </c>
      <c r="K9429" s="6" t="s">
        <v>20773</v>
      </c>
      <c r="L9429" s="6" t="s">
        <v>95</v>
      </c>
      <c r="M9429" s="69">
        <v>30</v>
      </c>
      <c r="N9429" s="6" t="s">
        <v>59</v>
      </c>
      <c r="O9429" s="6" t="s">
        <v>20584</v>
      </c>
      <c r="R9429" s="91" t="str">
        <f t="shared" si="176"/>
        <v>S07D3033P004</v>
      </c>
      <c r="S9429" s="78">
        <f>VLOOKUP(I9429,品牌型号对应工厂型号!C:E,3,0)</f>
        <v>5</v>
      </c>
      <c r="T9429" s="76" t="str">
        <f>VLOOKUP(I9429,品牌型号对应工厂型号!C:I,7,0)</f>
        <v>141:DABL-25 1.5mil(S-20)</v>
      </c>
    </row>
    <row r="9430" spans="1:20">
      <c r="A9430" s="25">
        <v>43391</v>
      </c>
      <c r="B9430" s="25">
        <v>9.8595182870340068</v>
      </c>
      <c r="C9430" s="26" t="s">
        <v>20771</v>
      </c>
      <c r="D9430" s="25" t="s">
        <v>20774</v>
      </c>
      <c r="E9430" s="26" t="s">
        <v>3121</v>
      </c>
      <c r="F9430" s="25" t="s">
        <v>91</v>
      </c>
      <c r="G9430" s="69">
        <v>1.524</v>
      </c>
      <c r="H9430" s="25" t="s">
        <v>60</v>
      </c>
      <c r="I9430" s="27" t="s">
        <v>3122</v>
      </c>
      <c r="J9430" s="69">
        <v>45.72</v>
      </c>
      <c r="K9430" s="6" t="s">
        <v>20775</v>
      </c>
      <c r="L9430" s="6" t="s">
        <v>95</v>
      </c>
      <c r="M9430" s="69">
        <v>30</v>
      </c>
      <c r="N9430" s="6" t="s">
        <v>59</v>
      </c>
      <c r="O9430" s="6" t="s">
        <v>20584</v>
      </c>
      <c r="R9430" s="91" t="str">
        <f t="shared" si="176"/>
        <v>S07N3035P031</v>
      </c>
      <c r="S9430" s="78">
        <f>VLOOKUP(I9430,品牌型号对应工厂型号!C:E,3,0)</f>
        <v>5</v>
      </c>
      <c r="T9430" s="76" t="str">
        <f>VLOOKUP(I9430,品牌型号对应工厂型号!C:I,7,0)</f>
        <v>141:DABL-25 1.5mil(S-20)</v>
      </c>
    </row>
    <row r="9431" spans="1:20">
      <c r="A9431" s="25">
        <v>43391</v>
      </c>
      <c r="B9431" s="25">
        <v>9.8595182870340068</v>
      </c>
      <c r="C9431" s="26" t="s">
        <v>20771</v>
      </c>
      <c r="D9431" s="25" t="s">
        <v>20776</v>
      </c>
      <c r="E9431" s="26" t="s">
        <v>3121</v>
      </c>
      <c r="F9431" s="25" t="s">
        <v>91</v>
      </c>
      <c r="G9431" s="69">
        <v>1.524</v>
      </c>
      <c r="H9431" s="25" t="s">
        <v>60</v>
      </c>
      <c r="I9431" s="27" t="s">
        <v>3122</v>
      </c>
      <c r="J9431" s="69">
        <v>45.72</v>
      </c>
      <c r="K9431" s="6" t="s">
        <v>20777</v>
      </c>
      <c r="L9431" s="6" t="s">
        <v>95</v>
      </c>
      <c r="M9431" s="69">
        <v>30</v>
      </c>
      <c r="N9431" s="6" t="s">
        <v>59</v>
      </c>
      <c r="O9431" s="6" t="s">
        <v>20584</v>
      </c>
      <c r="R9431" s="91" t="str">
        <f t="shared" si="176"/>
        <v>S07N3037P045</v>
      </c>
      <c r="S9431" s="78">
        <f>VLOOKUP(I9431,品牌型号对应工厂型号!C:E,3,0)</f>
        <v>5</v>
      </c>
      <c r="T9431" s="76" t="str">
        <f>VLOOKUP(I9431,品牌型号对应工厂型号!C:I,7,0)</f>
        <v>141:DABL-25 1.5mil(S-20)</v>
      </c>
    </row>
    <row r="9432" spans="1:20">
      <c r="A9432" s="25">
        <v>43391</v>
      </c>
      <c r="B9432" s="25">
        <v>9.8595182870340068</v>
      </c>
      <c r="C9432" s="26" t="s">
        <v>20771</v>
      </c>
      <c r="D9432" s="25" t="s">
        <v>20778</v>
      </c>
      <c r="E9432" s="26" t="s">
        <v>3121</v>
      </c>
      <c r="F9432" s="25" t="s">
        <v>91</v>
      </c>
      <c r="G9432" s="69">
        <v>1.524</v>
      </c>
      <c r="H9432" s="25" t="s">
        <v>60</v>
      </c>
      <c r="I9432" s="27" t="s">
        <v>3122</v>
      </c>
      <c r="J9432" s="69">
        <v>45.72</v>
      </c>
      <c r="K9432" s="6" t="s">
        <v>20779</v>
      </c>
      <c r="L9432" s="6" t="s">
        <v>95</v>
      </c>
      <c r="M9432" s="69">
        <v>30</v>
      </c>
      <c r="N9432" s="6" t="s">
        <v>59</v>
      </c>
      <c r="O9432" s="6" t="s">
        <v>20584</v>
      </c>
      <c r="R9432" s="91" t="str">
        <f t="shared" si="176"/>
        <v>S07N3035P040</v>
      </c>
      <c r="S9432" s="78">
        <f>VLOOKUP(I9432,品牌型号对应工厂型号!C:E,3,0)</f>
        <v>5</v>
      </c>
      <c r="T9432" s="76" t="str">
        <f>VLOOKUP(I9432,品牌型号对应工厂型号!C:I,7,0)</f>
        <v>141:DABL-25 1.5mil(S-20)</v>
      </c>
    </row>
    <row r="9433" spans="1:20">
      <c r="A9433" s="25">
        <v>43391</v>
      </c>
      <c r="B9433" s="25">
        <v>9.8595182870340068</v>
      </c>
      <c r="C9433" s="26" t="s">
        <v>20771</v>
      </c>
      <c r="D9433" s="25" t="s">
        <v>20780</v>
      </c>
      <c r="E9433" s="26" t="s">
        <v>3121</v>
      </c>
      <c r="F9433" s="25" t="s">
        <v>91</v>
      </c>
      <c r="G9433" s="69">
        <v>1.524</v>
      </c>
      <c r="H9433" s="25" t="s">
        <v>60</v>
      </c>
      <c r="I9433" s="27" t="s">
        <v>3122</v>
      </c>
      <c r="J9433" s="69">
        <v>45.72</v>
      </c>
      <c r="K9433" s="6" t="s">
        <v>20781</v>
      </c>
      <c r="L9433" s="6" t="s">
        <v>95</v>
      </c>
      <c r="M9433" s="69">
        <v>30</v>
      </c>
      <c r="N9433" s="6" t="s">
        <v>59</v>
      </c>
      <c r="O9433" s="6" t="s">
        <v>20584</v>
      </c>
      <c r="R9433" s="91" t="str">
        <f t="shared" si="176"/>
        <v>S07D3033P011</v>
      </c>
      <c r="S9433" s="78">
        <f>VLOOKUP(I9433,品牌型号对应工厂型号!C:E,3,0)</f>
        <v>5</v>
      </c>
      <c r="T9433" s="76" t="str">
        <f>VLOOKUP(I9433,品牌型号对应工厂型号!C:I,7,0)</f>
        <v>141:DABL-25 1.5mil(S-20)</v>
      </c>
    </row>
    <row r="9434" spans="1:20">
      <c r="A9434" s="25">
        <v>43391</v>
      </c>
      <c r="B9434" s="25">
        <v>9.8595182870340068</v>
      </c>
      <c r="C9434" s="26" t="s">
        <v>20771</v>
      </c>
      <c r="D9434" s="25" t="s">
        <v>20782</v>
      </c>
      <c r="E9434" s="26" t="s">
        <v>3121</v>
      </c>
      <c r="F9434" s="25" t="s">
        <v>91</v>
      </c>
      <c r="G9434" s="69">
        <v>1.524</v>
      </c>
      <c r="H9434" s="25" t="s">
        <v>60</v>
      </c>
      <c r="I9434" s="27" t="s">
        <v>3122</v>
      </c>
      <c r="J9434" s="69">
        <v>45.72</v>
      </c>
      <c r="K9434" s="6" t="s">
        <v>20783</v>
      </c>
      <c r="L9434" s="6" t="s">
        <v>95</v>
      </c>
      <c r="M9434" s="69">
        <v>30</v>
      </c>
      <c r="N9434" s="6" t="s">
        <v>59</v>
      </c>
      <c r="O9434" s="6" t="s">
        <v>20584</v>
      </c>
      <c r="R9434" s="91" t="str">
        <f t="shared" si="176"/>
        <v>S07N3035P033</v>
      </c>
      <c r="S9434" s="78">
        <f>VLOOKUP(I9434,品牌型号对应工厂型号!C:E,3,0)</f>
        <v>5</v>
      </c>
      <c r="T9434" s="76" t="str">
        <f>VLOOKUP(I9434,品牌型号对应工厂型号!C:I,7,0)</f>
        <v>141:DABL-25 1.5mil(S-20)</v>
      </c>
    </row>
    <row r="9435" spans="1:20">
      <c r="A9435" s="25">
        <v>43391</v>
      </c>
      <c r="B9435" s="25">
        <v>9.8595182870340068</v>
      </c>
      <c r="C9435" s="26" t="s">
        <v>20771</v>
      </c>
      <c r="D9435" s="25" t="s">
        <v>20784</v>
      </c>
      <c r="E9435" s="26" t="s">
        <v>3121</v>
      </c>
      <c r="F9435" s="25" t="s">
        <v>91</v>
      </c>
      <c r="G9435" s="69">
        <v>1.524</v>
      </c>
      <c r="H9435" s="25" t="s">
        <v>60</v>
      </c>
      <c r="I9435" s="27" t="s">
        <v>3122</v>
      </c>
      <c r="J9435" s="69">
        <v>45.72</v>
      </c>
      <c r="K9435" s="6" t="s">
        <v>20785</v>
      </c>
      <c r="L9435" s="6" t="s">
        <v>95</v>
      </c>
      <c r="M9435" s="69">
        <v>30</v>
      </c>
      <c r="N9435" s="6" t="s">
        <v>59</v>
      </c>
      <c r="O9435" s="6" t="s">
        <v>20584</v>
      </c>
      <c r="R9435" s="91" t="str">
        <f t="shared" si="176"/>
        <v>S07D3033P010</v>
      </c>
      <c r="S9435" s="78">
        <f>VLOOKUP(I9435,品牌型号对应工厂型号!C:E,3,0)</f>
        <v>5</v>
      </c>
      <c r="T9435" s="76" t="str">
        <f>VLOOKUP(I9435,品牌型号对应工厂型号!C:I,7,0)</f>
        <v>141:DABL-25 1.5mil(S-20)</v>
      </c>
    </row>
    <row r="9436" spans="1:20">
      <c r="A9436" s="25">
        <v>43391</v>
      </c>
      <c r="B9436" s="25">
        <v>9.8595182870340068</v>
      </c>
      <c r="C9436" s="26" t="s">
        <v>20771</v>
      </c>
      <c r="D9436" s="25" t="s">
        <v>20786</v>
      </c>
      <c r="E9436" s="26" t="s">
        <v>3121</v>
      </c>
      <c r="F9436" s="25" t="s">
        <v>91</v>
      </c>
      <c r="G9436" s="69">
        <v>1.524</v>
      </c>
      <c r="H9436" s="25" t="s">
        <v>60</v>
      </c>
      <c r="I9436" s="27" t="s">
        <v>3122</v>
      </c>
      <c r="J9436" s="69">
        <v>45.72</v>
      </c>
      <c r="K9436" s="6" t="s">
        <v>20787</v>
      </c>
      <c r="L9436" s="6" t="s">
        <v>95</v>
      </c>
      <c r="M9436" s="69">
        <v>30</v>
      </c>
      <c r="N9436" s="6" t="s">
        <v>59</v>
      </c>
      <c r="O9436" s="6" t="s">
        <v>20584</v>
      </c>
      <c r="R9436" s="91" t="str">
        <f t="shared" si="176"/>
        <v>S04N3464P038</v>
      </c>
      <c r="S9436" s="78">
        <f>VLOOKUP(I9436,品牌型号对应工厂型号!C:E,3,0)</f>
        <v>5</v>
      </c>
      <c r="T9436" s="76" t="str">
        <f>VLOOKUP(I9436,品牌型号对应工厂型号!C:I,7,0)</f>
        <v>141:DABL-25 1.5mil(S-20)</v>
      </c>
    </row>
    <row r="9437" spans="1:20">
      <c r="A9437" s="25">
        <v>43391</v>
      </c>
      <c r="B9437" s="25">
        <v>9.8595182870340068</v>
      </c>
      <c r="C9437" s="26" t="s">
        <v>20771</v>
      </c>
      <c r="D9437" s="25" t="s">
        <v>20788</v>
      </c>
      <c r="E9437" s="26" t="s">
        <v>3121</v>
      </c>
      <c r="F9437" s="25" t="s">
        <v>91</v>
      </c>
      <c r="G9437" s="69">
        <v>1.524</v>
      </c>
      <c r="H9437" s="25" t="s">
        <v>60</v>
      </c>
      <c r="I9437" s="27" t="s">
        <v>3122</v>
      </c>
      <c r="J9437" s="69">
        <v>45.72</v>
      </c>
      <c r="K9437" s="6" t="s">
        <v>20789</v>
      </c>
      <c r="L9437" s="6" t="s">
        <v>95</v>
      </c>
      <c r="M9437" s="69">
        <v>30</v>
      </c>
      <c r="N9437" s="6" t="s">
        <v>59</v>
      </c>
      <c r="O9437" s="6" t="s">
        <v>20584</v>
      </c>
      <c r="R9437" s="91" t="str">
        <f t="shared" si="176"/>
        <v>S04N3462P020</v>
      </c>
      <c r="S9437" s="78">
        <f>VLOOKUP(I9437,品牌型号对应工厂型号!C:E,3,0)</f>
        <v>5</v>
      </c>
      <c r="T9437" s="76" t="str">
        <f>VLOOKUP(I9437,品牌型号对应工厂型号!C:I,7,0)</f>
        <v>141:DABL-25 1.5mil(S-20)</v>
      </c>
    </row>
    <row r="9438" spans="1:20">
      <c r="A9438" s="25">
        <v>43391</v>
      </c>
      <c r="B9438" s="25">
        <v>9.8595182870340068</v>
      </c>
      <c r="C9438" s="26" t="s">
        <v>20771</v>
      </c>
      <c r="D9438" s="25" t="s">
        <v>20790</v>
      </c>
      <c r="E9438" s="26" t="s">
        <v>3121</v>
      </c>
      <c r="F9438" s="25" t="s">
        <v>91</v>
      </c>
      <c r="G9438" s="69">
        <v>1.524</v>
      </c>
      <c r="H9438" s="25" t="s">
        <v>60</v>
      </c>
      <c r="I9438" s="27" t="s">
        <v>3122</v>
      </c>
      <c r="J9438" s="69">
        <v>45.72</v>
      </c>
      <c r="K9438" s="6" t="s">
        <v>20791</v>
      </c>
      <c r="L9438" s="6" t="s">
        <v>95</v>
      </c>
      <c r="M9438" s="69">
        <v>30</v>
      </c>
      <c r="N9438" s="6" t="s">
        <v>59</v>
      </c>
      <c r="O9438" s="6" t="s">
        <v>20584</v>
      </c>
      <c r="R9438" s="91" t="str">
        <f t="shared" si="176"/>
        <v>S07N3035P036</v>
      </c>
      <c r="S9438" s="78">
        <f>VLOOKUP(I9438,品牌型号对应工厂型号!C:E,3,0)</f>
        <v>5</v>
      </c>
      <c r="T9438" s="76" t="str">
        <f>VLOOKUP(I9438,品牌型号对应工厂型号!C:I,7,0)</f>
        <v>141:DABL-25 1.5mil(S-20)</v>
      </c>
    </row>
    <row r="9439" spans="1:20">
      <c r="A9439" s="25">
        <v>43391</v>
      </c>
      <c r="B9439" s="25">
        <v>9.8595178240720998</v>
      </c>
      <c r="C9439" s="26" t="s">
        <v>20792</v>
      </c>
      <c r="D9439" s="25" t="s">
        <v>20793</v>
      </c>
      <c r="E9439" s="26" t="s">
        <v>146</v>
      </c>
      <c r="F9439" s="25" t="s">
        <v>93</v>
      </c>
      <c r="G9439" s="69">
        <v>1.524</v>
      </c>
      <c r="H9439" s="25" t="s">
        <v>1910</v>
      </c>
      <c r="I9439" s="27" t="s">
        <v>1909</v>
      </c>
      <c r="J9439" s="69">
        <v>45.72</v>
      </c>
      <c r="K9439" s="6" t="s">
        <v>20794</v>
      </c>
      <c r="L9439" s="6" t="s">
        <v>95</v>
      </c>
      <c r="M9439" s="69">
        <v>30</v>
      </c>
      <c r="N9439" s="6" t="s">
        <v>59</v>
      </c>
      <c r="O9439" s="6" t="s">
        <v>20795</v>
      </c>
      <c r="R9439" s="91" t="str">
        <f t="shared" si="176"/>
        <v>140613-40</v>
      </c>
      <c r="S9439" s="78">
        <f>VLOOKUP(I9439,品牌型号对应工厂型号!C:E,3,0)</f>
        <v>8</v>
      </c>
      <c r="T9439" s="76" t="str">
        <f>VLOOKUP(I9439,品牌型号对应工厂型号!C:I,7,0)</f>
        <v>159:S-SRC305H30 2.0mil（C-25）</v>
      </c>
    </row>
    <row r="9440" spans="1:20">
      <c r="A9440" s="25">
        <v>43391</v>
      </c>
      <c r="B9440" s="25">
        <v>9.8595175925947842</v>
      </c>
      <c r="C9440" s="26" t="s">
        <v>20792</v>
      </c>
      <c r="D9440" s="25" t="s">
        <v>20796</v>
      </c>
      <c r="E9440" s="26" t="s">
        <v>146</v>
      </c>
      <c r="F9440" s="25" t="s">
        <v>93</v>
      </c>
      <c r="G9440" s="69">
        <v>1.524</v>
      </c>
      <c r="H9440" s="25" t="s">
        <v>1910</v>
      </c>
      <c r="I9440" s="27" t="s">
        <v>1909</v>
      </c>
      <c r="J9440" s="69">
        <v>45.72</v>
      </c>
      <c r="K9440" s="6" t="s">
        <v>20797</v>
      </c>
      <c r="L9440" s="6" t="s">
        <v>95</v>
      </c>
      <c r="M9440" s="69">
        <v>30</v>
      </c>
      <c r="N9440" s="6" t="s">
        <v>59</v>
      </c>
      <c r="O9440" s="6" t="s">
        <v>20795</v>
      </c>
      <c r="R9440" s="91" t="str">
        <f t="shared" si="176"/>
        <v>140613-53</v>
      </c>
      <c r="S9440" s="78">
        <f>VLOOKUP(I9440,品牌型号对应工厂型号!C:E,3,0)</f>
        <v>8</v>
      </c>
      <c r="T9440" s="76" t="str">
        <f>VLOOKUP(I9440,品牌型号对应工厂型号!C:I,7,0)</f>
        <v>159:S-SRC305H30 2.0mil（C-25）</v>
      </c>
    </row>
    <row r="9441" spans="1:20">
      <c r="A9441" s="25">
        <v>43391</v>
      </c>
      <c r="B9441" s="25">
        <v>9.8595175925947842</v>
      </c>
      <c r="C9441" s="26" t="s">
        <v>20792</v>
      </c>
      <c r="D9441" s="25" t="s">
        <v>20798</v>
      </c>
      <c r="E9441" s="26" t="s">
        <v>146</v>
      </c>
      <c r="F9441" s="25" t="s">
        <v>93</v>
      </c>
      <c r="G9441" s="69">
        <v>1.524</v>
      </c>
      <c r="H9441" s="25" t="s">
        <v>1910</v>
      </c>
      <c r="I9441" s="27" t="s">
        <v>1909</v>
      </c>
      <c r="J9441" s="69">
        <v>45.72</v>
      </c>
      <c r="K9441" s="6" t="s">
        <v>20799</v>
      </c>
      <c r="L9441" s="6" t="s">
        <v>95</v>
      </c>
      <c r="M9441" s="69">
        <v>30</v>
      </c>
      <c r="N9441" s="6" t="s">
        <v>59</v>
      </c>
      <c r="O9441" s="6" t="s">
        <v>20795</v>
      </c>
      <c r="R9441" s="91" t="str">
        <f t="shared" si="176"/>
        <v>D09D2906P002</v>
      </c>
      <c r="S9441" s="78">
        <f>VLOOKUP(I9441,品牌型号对应工厂型号!C:E,3,0)</f>
        <v>8</v>
      </c>
      <c r="T9441" s="76" t="str">
        <f>VLOOKUP(I9441,品牌型号对应工厂型号!C:I,7,0)</f>
        <v>159:S-SRC305H30 2.0mil（C-25）</v>
      </c>
    </row>
    <row r="9442" spans="1:20">
      <c r="A9442" s="25">
        <v>43391</v>
      </c>
      <c r="B9442" s="25">
        <v>9.8595175925947842</v>
      </c>
      <c r="C9442" s="26" t="s">
        <v>20792</v>
      </c>
      <c r="D9442" s="25" t="s">
        <v>20800</v>
      </c>
      <c r="E9442" s="26" t="s">
        <v>146</v>
      </c>
      <c r="F9442" s="25" t="s">
        <v>93</v>
      </c>
      <c r="G9442" s="69">
        <v>1.524</v>
      </c>
      <c r="H9442" s="25" t="s">
        <v>1910</v>
      </c>
      <c r="I9442" s="27" t="s">
        <v>1909</v>
      </c>
      <c r="J9442" s="69">
        <v>45.72</v>
      </c>
      <c r="K9442" s="6" t="s">
        <v>20801</v>
      </c>
      <c r="L9442" s="6" t="s">
        <v>95</v>
      </c>
      <c r="M9442" s="69">
        <v>30</v>
      </c>
      <c r="N9442" s="6" t="s">
        <v>59</v>
      </c>
      <c r="O9442" s="6" t="s">
        <v>20795</v>
      </c>
      <c r="R9442" s="91" t="str">
        <f t="shared" si="176"/>
        <v>D09D2906P015</v>
      </c>
      <c r="S9442" s="78">
        <f>VLOOKUP(I9442,品牌型号对应工厂型号!C:E,3,0)</f>
        <v>8</v>
      </c>
      <c r="T9442" s="76" t="str">
        <f>VLOOKUP(I9442,品牌型号对应工厂型号!C:I,7,0)</f>
        <v>159:S-SRC305H30 2.0mil（C-25）</v>
      </c>
    </row>
    <row r="9443" spans="1:20">
      <c r="A9443" s="25">
        <v>43393</v>
      </c>
      <c r="B9443" s="25">
        <v>7.8595173611101927</v>
      </c>
      <c r="C9443" s="26" t="s">
        <v>20802</v>
      </c>
      <c r="D9443" s="25" t="s">
        <v>20803</v>
      </c>
      <c r="E9443" s="26" t="s">
        <v>69</v>
      </c>
      <c r="F9443" s="25" t="s">
        <v>93</v>
      </c>
      <c r="G9443" s="69">
        <v>1.524</v>
      </c>
      <c r="H9443" s="25" t="s">
        <v>66</v>
      </c>
      <c r="I9443" s="27" t="s">
        <v>70</v>
      </c>
      <c r="J9443" s="69">
        <v>45.72</v>
      </c>
      <c r="K9443" s="6" t="s">
        <v>20804</v>
      </c>
      <c r="L9443" s="6" t="s">
        <v>95</v>
      </c>
      <c r="M9443" s="69">
        <v>30</v>
      </c>
      <c r="N9443" s="6" t="s">
        <v>59</v>
      </c>
      <c r="O9443" s="6" t="s">
        <v>20598</v>
      </c>
      <c r="R9443" s="91" t="str">
        <f t="shared" si="176"/>
        <v>B03N2381P003R010</v>
      </c>
      <c r="S9443" s="78">
        <f>VLOOKUP(I9443,品牌型号对应工厂型号!C:E,3,0)</f>
        <v>8</v>
      </c>
      <c r="T9443" s="76" t="str">
        <f>VLOOKUP(I9443,品牌型号对应工厂型号!C:I,7,0)</f>
        <v>96:2.0mil DTBL-10(H-10)</v>
      </c>
    </row>
    <row r="9444" spans="1:20">
      <c r="A9444" s="25">
        <v>43393</v>
      </c>
      <c r="B9444" s="25">
        <v>7.8595173611101927</v>
      </c>
      <c r="C9444" s="26" t="s">
        <v>20805</v>
      </c>
      <c r="D9444" s="25" t="s">
        <v>20806</v>
      </c>
      <c r="E9444" s="26" t="s">
        <v>141</v>
      </c>
      <c r="F9444" s="25" t="s">
        <v>4772</v>
      </c>
      <c r="G9444" s="69">
        <v>1.524</v>
      </c>
      <c r="H9444" s="25" t="s">
        <v>172</v>
      </c>
      <c r="I9444" s="27" t="s">
        <v>142</v>
      </c>
      <c r="J9444" s="69">
        <v>22.86</v>
      </c>
      <c r="K9444" s="6" t="s">
        <v>20807</v>
      </c>
      <c r="L9444" s="6" t="s">
        <v>95</v>
      </c>
      <c r="M9444" s="69">
        <v>15</v>
      </c>
      <c r="N9444" s="6" t="s">
        <v>59</v>
      </c>
      <c r="O9444" s="6" t="s">
        <v>20604</v>
      </c>
      <c r="R9444" s="91" t="str">
        <f t="shared" si="176"/>
        <v>D11D2646P020-2</v>
      </c>
      <c r="S9444" s="78">
        <f>VLOOKUP(I9444,品牌型号对应工厂型号!C:E,3,0)</f>
        <v>10</v>
      </c>
      <c r="T9444" s="76" t="str">
        <f>VLOOKUP(I9444,品牌型号对应工厂型号!C:I,7,0)</f>
        <v>153:PFGP-70R 3.0mil（X-75）</v>
      </c>
    </row>
    <row r="9445" spans="1:20">
      <c r="A9445" s="25">
        <v>43393</v>
      </c>
      <c r="B9445" s="25">
        <v>7.8595173611101927</v>
      </c>
      <c r="C9445" s="26" t="s">
        <v>20805</v>
      </c>
      <c r="D9445" s="25" t="s">
        <v>20808</v>
      </c>
      <c r="E9445" s="26" t="s">
        <v>141</v>
      </c>
      <c r="F9445" s="25" t="s">
        <v>4772</v>
      </c>
      <c r="G9445" s="69">
        <v>1.524</v>
      </c>
      <c r="H9445" s="25" t="s">
        <v>172</v>
      </c>
      <c r="I9445" s="27" t="s">
        <v>142</v>
      </c>
      <c r="J9445" s="69">
        <v>22.86</v>
      </c>
      <c r="K9445" s="6" t="s">
        <v>20809</v>
      </c>
      <c r="L9445" s="6" t="s">
        <v>95</v>
      </c>
      <c r="M9445" s="69">
        <v>15</v>
      </c>
      <c r="N9445" s="6" t="s">
        <v>59</v>
      </c>
      <c r="O9445" s="6" t="s">
        <v>20604</v>
      </c>
      <c r="R9445" s="91" t="str">
        <f t="shared" si="176"/>
        <v>D11D2646P021-1</v>
      </c>
      <c r="S9445" s="78">
        <f>VLOOKUP(I9445,品牌型号对应工厂型号!C:E,3,0)</f>
        <v>10</v>
      </c>
      <c r="T9445" s="76" t="str">
        <f>VLOOKUP(I9445,品牌型号对应工厂型号!C:I,7,0)</f>
        <v>153:PFGP-70R 3.0mil（X-75）</v>
      </c>
    </row>
    <row r="9446" spans="1:20">
      <c r="A9446" s="25">
        <v>43393</v>
      </c>
      <c r="B9446" s="25">
        <v>7.8595173611101927</v>
      </c>
      <c r="C9446" s="26" t="s">
        <v>20805</v>
      </c>
      <c r="D9446" s="25" t="s">
        <v>20810</v>
      </c>
      <c r="E9446" s="26" t="s">
        <v>141</v>
      </c>
      <c r="F9446" s="25" t="s">
        <v>4772</v>
      </c>
      <c r="G9446" s="69">
        <v>1.524</v>
      </c>
      <c r="H9446" s="25" t="s">
        <v>172</v>
      </c>
      <c r="I9446" s="27" t="s">
        <v>142</v>
      </c>
      <c r="J9446" s="69">
        <v>22.86</v>
      </c>
      <c r="K9446" s="6" t="s">
        <v>20811</v>
      </c>
      <c r="L9446" s="6" t="s">
        <v>95</v>
      </c>
      <c r="M9446" s="69">
        <v>15</v>
      </c>
      <c r="N9446" s="6" t="s">
        <v>59</v>
      </c>
      <c r="O9446" s="6" t="s">
        <v>20604</v>
      </c>
      <c r="R9446" s="91" t="str">
        <f t="shared" si="176"/>
        <v>D11D2656P004-2</v>
      </c>
      <c r="S9446" s="78">
        <f>VLOOKUP(I9446,品牌型号对应工厂型号!C:E,3,0)</f>
        <v>10</v>
      </c>
      <c r="T9446" s="76" t="str">
        <f>VLOOKUP(I9446,品牌型号对应工厂型号!C:I,7,0)</f>
        <v>153:PFGP-70R 3.0mil（X-75）</v>
      </c>
    </row>
    <row r="9447" spans="1:20">
      <c r="A9447" s="25">
        <v>43393</v>
      </c>
      <c r="B9447" s="25">
        <v>7.8595173611101927</v>
      </c>
      <c r="C9447" s="26" t="s">
        <v>20805</v>
      </c>
      <c r="D9447" s="25" t="s">
        <v>20812</v>
      </c>
      <c r="E9447" s="26" t="s">
        <v>141</v>
      </c>
      <c r="F9447" s="25" t="s">
        <v>4772</v>
      </c>
      <c r="G9447" s="69">
        <v>1.524</v>
      </c>
      <c r="H9447" s="25" t="s">
        <v>172</v>
      </c>
      <c r="I9447" s="27" t="s">
        <v>142</v>
      </c>
      <c r="J9447" s="69">
        <v>22.86</v>
      </c>
      <c r="K9447" s="6" t="s">
        <v>20813</v>
      </c>
      <c r="L9447" s="6" t="s">
        <v>95</v>
      </c>
      <c r="M9447" s="69">
        <v>15</v>
      </c>
      <c r="N9447" s="6" t="s">
        <v>59</v>
      </c>
      <c r="O9447" s="6" t="s">
        <v>20604</v>
      </c>
      <c r="R9447" s="91" t="str">
        <f t="shared" si="176"/>
        <v>D11D2656P004-1</v>
      </c>
      <c r="S9447" s="78">
        <f>VLOOKUP(I9447,品牌型号对应工厂型号!C:E,3,0)</f>
        <v>10</v>
      </c>
      <c r="T9447" s="76" t="str">
        <f>VLOOKUP(I9447,品牌型号对应工厂型号!C:I,7,0)</f>
        <v>153:PFGP-70R 3.0mil（X-75）</v>
      </c>
    </row>
    <row r="9448" spans="1:20">
      <c r="A9448" s="25">
        <v>43393</v>
      </c>
      <c r="B9448" s="25">
        <v>7.8595173611101927</v>
      </c>
      <c r="C9448" s="26" t="s">
        <v>20805</v>
      </c>
      <c r="D9448" s="25" t="s">
        <v>20814</v>
      </c>
      <c r="E9448" s="26" t="s">
        <v>141</v>
      </c>
      <c r="F9448" s="25" t="s">
        <v>4772</v>
      </c>
      <c r="G9448" s="69">
        <v>1.524</v>
      </c>
      <c r="H9448" s="25" t="s">
        <v>172</v>
      </c>
      <c r="I9448" s="27" t="s">
        <v>142</v>
      </c>
      <c r="J9448" s="69">
        <v>22.86</v>
      </c>
      <c r="K9448" s="6" t="s">
        <v>20815</v>
      </c>
      <c r="L9448" s="6" t="s">
        <v>95</v>
      </c>
      <c r="M9448" s="69">
        <v>15</v>
      </c>
      <c r="N9448" s="6" t="s">
        <v>59</v>
      </c>
      <c r="O9448" s="6" t="s">
        <v>20604</v>
      </c>
      <c r="R9448" s="91" t="str">
        <f t="shared" si="176"/>
        <v>D11D2646P022-2</v>
      </c>
      <c r="S9448" s="78">
        <f>VLOOKUP(I9448,品牌型号对应工厂型号!C:E,3,0)</f>
        <v>10</v>
      </c>
      <c r="T9448" s="76" t="str">
        <f>VLOOKUP(I9448,品牌型号对应工厂型号!C:I,7,0)</f>
        <v>153:PFGP-70R 3.0mil（X-75）</v>
      </c>
    </row>
    <row r="9449" spans="1:20">
      <c r="A9449" s="25">
        <v>43393</v>
      </c>
      <c r="B9449" s="25">
        <v>7.8595173611101927</v>
      </c>
      <c r="C9449" s="26" t="s">
        <v>20805</v>
      </c>
      <c r="D9449" s="25" t="s">
        <v>20816</v>
      </c>
      <c r="E9449" s="26" t="s">
        <v>141</v>
      </c>
      <c r="F9449" s="25" t="s">
        <v>4772</v>
      </c>
      <c r="G9449" s="69">
        <v>1.524</v>
      </c>
      <c r="H9449" s="25" t="s">
        <v>172</v>
      </c>
      <c r="I9449" s="27" t="s">
        <v>142</v>
      </c>
      <c r="J9449" s="69">
        <v>22.86</v>
      </c>
      <c r="K9449" s="6" t="s">
        <v>20817</v>
      </c>
      <c r="L9449" s="6" t="s">
        <v>95</v>
      </c>
      <c r="M9449" s="69">
        <v>15</v>
      </c>
      <c r="N9449" s="6" t="s">
        <v>59</v>
      </c>
      <c r="O9449" s="6" t="s">
        <v>20604</v>
      </c>
      <c r="R9449" s="91" t="str">
        <f t="shared" si="176"/>
        <v>D11D2656P003-1</v>
      </c>
      <c r="S9449" s="78">
        <f>VLOOKUP(I9449,品牌型号对应工厂型号!C:E,3,0)</f>
        <v>10</v>
      </c>
      <c r="T9449" s="76" t="str">
        <f>VLOOKUP(I9449,品牌型号对应工厂型号!C:I,7,0)</f>
        <v>153:PFGP-70R 3.0mil（X-75）</v>
      </c>
    </row>
    <row r="9450" spans="1:20">
      <c r="A9450" s="25">
        <v>43400</v>
      </c>
      <c r="B9450" s="25">
        <v>0.85951736111019272</v>
      </c>
      <c r="C9450" s="26" t="s">
        <v>20818</v>
      </c>
      <c r="D9450" s="25" t="s">
        <v>20819</v>
      </c>
      <c r="E9450" s="26" t="s">
        <v>7067</v>
      </c>
      <c r="F9450" s="25" t="s">
        <v>2150</v>
      </c>
      <c r="G9450" s="69">
        <v>1.524</v>
      </c>
      <c r="H9450" s="25" t="s">
        <v>60</v>
      </c>
      <c r="I9450" s="27" t="s">
        <v>7068</v>
      </c>
      <c r="J9450" s="69">
        <v>45.72</v>
      </c>
      <c r="K9450" s="6" t="s">
        <v>20820</v>
      </c>
      <c r="L9450" s="6" t="s">
        <v>95</v>
      </c>
      <c r="M9450" s="69">
        <v>30</v>
      </c>
      <c r="N9450" s="6" t="s">
        <v>59</v>
      </c>
      <c r="O9450" s="6" t="s">
        <v>20749</v>
      </c>
      <c r="R9450" s="91" t="str">
        <f t="shared" si="176"/>
        <v>D06N2915P005</v>
      </c>
      <c r="S9450" s="78">
        <f>VLOOKUP(I9450,品牌型号对应工厂型号!C:E,3,0)</f>
        <v>5</v>
      </c>
      <c r="T9450" s="76" t="str">
        <f>VLOOKUP(I9450,品牌型号对应工厂型号!C:I,7,0)</f>
        <v>109:4.0mil DABL-25 (SAF-25)</v>
      </c>
    </row>
    <row r="9451" spans="1:20">
      <c r="A9451" s="25">
        <v>43400</v>
      </c>
      <c r="B9451" s="25">
        <v>0.85951736111019272</v>
      </c>
      <c r="C9451" s="26" t="s">
        <v>20818</v>
      </c>
      <c r="D9451" s="25" t="s">
        <v>20821</v>
      </c>
      <c r="E9451" s="26" t="s">
        <v>2149</v>
      </c>
      <c r="F9451" s="25" t="s">
        <v>2150</v>
      </c>
      <c r="G9451" s="69">
        <v>1.524</v>
      </c>
      <c r="H9451" s="25" t="s">
        <v>2151</v>
      </c>
      <c r="I9451" s="27" t="s">
        <v>2152</v>
      </c>
      <c r="J9451" s="69">
        <v>45.72</v>
      </c>
      <c r="K9451" s="6" t="s">
        <v>20822</v>
      </c>
      <c r="L9451" s="6" t="s">
        <v>95</v>
      </c>
      <c r="M9451" s="69">
        <v>30</v>
      </c>
      <c r="N9451" s="6" t="s">
        <v>59</v>
      </c>
      <c r="O9451" s="6" t="s">
        <v>20749</v>
      </c>
      <c r="R9451" s="91" t="str">
        <f t="shared" si="176"/>
        <v>C03D2323P001R002</v>
      </c>
      <c r="S9451" s="78">
        <f>VLOOKUP(I9451,品牌型号对应工厂型号!C:E,3,0)</f>
        <v>5</v>
      </c>
      <c r="T9451" s="76" t="str">
        <f>VLOOKUP(I9451,品牌型号对应工厂型号!C:I,7,0)</f>
        <v>110:4.0mil DABL-35(SAF-35)</v>
      </c>
    </row>
    <row r="9452" spans="1:20">
      <c r="A9452" s="25">
        <v>43400</v>
      </c>
      <c r="B9452" s="25">
        <v>0.85951736111019272</v>
      </c>
      <c r="C9452" s="26" t="s">
        <v>20818</v>
      </c>
      <c r="D9452" s="25" t="s">
        <v>20823</v>
      </c>
      <c r="E9452" s="26" t="s">
        <v>7067</v>
      </c>
      <c r="F9452" s="25" t="s">
        <v>2150</v>
      </c>
      <c r="G9452" s="69">
        <v>1.524</v>
      </c>
      <c r="H9452" s="25" t="s">
        <v>60</v>
      </c>
      <c r="I9452" s="27" t="s">
        <v>7068</v>
      </c>
      <c r="J9452" s="69">
        <v>45.72</v>
      </c>
      <c r="K9452" s="6" t="s">
        <v>20824</v>
      </c>
      <c r="L9452" s="6" t="s">
        <v>95</v>
      </c>
      <c r="M9452" s="69">
        <v>30</v>
      </c>
      <c r="N9452" s="6" t="s">
        <v>59</v>
      </c>
      <c r="O9452" s="6" t="s">
        <v>20749</v>
      </c>
      <c r="R9452" s="91" t="str">
        <f t="shared" si="176"/>
        <v>D06N2914P004</v>
      </c>
      <c r="S9452" s="78">
        <f>VLOOKUP(I9452,品牌型号对应工厂型号!C:E,3,0)</f>
        <v>5</v>
      </c>
      <c r="T9452" s="76" t="str">
        <f>VLOOKUP(I9452,品牌型号对应工厂型号!C:I,7,0)</f>
        <v>109:4.0mil DABL-25 (SAF-25)</v>
      </c>
    </row>
    <row r="9453" spans="1:20">
      <c r="A9453" s="25">
        <v>43400</v>
      </c>
      <c r="B9453" s="25">
        <v>0.85951736111019272</v>
      </c>
      <c r="C9453" s="26" t="s">
        <v>20818</v>
      </c>
      <c r="D9453" s="25" t="s">
        <v>20825</v>
      </c>
      <c r="E9453" s="26" t="s">
        <v>2149</v>
      </c>
      <c r="F9453" s="25" t="s">
        <v>2150</v>
      </c>
      <c r="G9453" s="69">
        <v>1.524</v>
      </c>
      <c r="H9453" s="25" t="s">
        <v>2151</v>
      </c>
      <c r="I9453" s="27" t="s">
        <v>2152</v>
      </c>
      <c r="J9453" s="69">
        <v>45.72</v>
      </c>
      <c r="K9453" s="6" t="s">
        <v>20826</v>
      </c>
      <c r="L9453" s="6" t="s">
        <v>95</v>
      </c>
      <c r="M9453" s="69">
        <v>30</v>
      </c>
      <c r="N9453" s="6" t="s">
        <v>59</v>
      </c>
      <c r="O9453" s="6" t="s">
        <v>20749</v>
      </c>
      <c r="R9453" s="91" t="str">
        <f t="shared" si="176"/>
        <v>S05N2667P012</v>
      </c>
      <c r="S9453" s="78">
        <f>VLOOKUP(I9453,品牌型号对应工厂型号!C:E,3,0)</f>
        <v>5</v>
      </c>
      <c r="T9453" s="76" t="str">
        <f>VLOOKUP(I9453,品牌型号对应工厂型号!C:I,7,0)</f>
        <v>110:4.0mil DABL-35(SAF-35)</v>
      </c>
    </row>
    <row r="9454" spans="1:20">
      <c r="A9454" s="25">
        <v>43393</v>
      </c>
      <c r="B9454" s="25">
        <v>7.8616476851821062</v>
      </c>
      <c r="C9454" s="26" t="s">
        <v>20601</v>
      </c>
      <c r="D9454" s="25" t="s">
        <v>20828</v>
      </c>
      <c r="E9454" s="26" t="s">
        <v>928</v>
      </c>
      <c r="F9454" s="25" t="s">
        <v>94</v>
      </c>
      <c r="G9454" s="69">
        <v>1.524</v>
      </c>
      <c r="H9454" s="25" t="s">
        <v>929</v>
      </c>
      <c r="I9454" s="27" t="s">
        <v>930</v>
      </c>
      <c r="J9454" s="69">
        <v>22.86</v>
      </c>
      <c r="K9454" s="6" t="s">
        <v>20829</v>
      </c>
      <c r="L9454" s="6" t="s">
        <v>95</v>
      </c>
      <c r="M9454" s="69">
        <v>15</v>
      </c>
      <c r="N9454" s="6" t="s">
        <v>59</v>
      </c>
      <c r="O9454" s="6" t="s">
        <v>20604</v>
      </c>
      <c r="R9454" s="91" t="str">
        <f t="shared" ref="R9454:R9459" si="177">K9454</f>
        <v>S05D2539P024</v>
      </c>
      <c r="S9454" s="78">
        <f>VLOOKUP(I9454,品牌型号对应工厂型号!C:E,3,0)</f>
        <v>10</v>
      </c>
      <c r="T9454" s="76" t="str">
        <f>VLOOKUP(I9454,品牌型号对应工厂型号!C:I,7,0)</f>
        <v>158:ZXBL-15 3.0mil（X-15）</v>
      </c>
    </row>
    <row r="9455" spans="1:20">
      <c r="A9455" s="25">
        <v>43393</v>
      </c>
      <c r="B9455" s="25">
        <v>7.8616476851821062</v>
      </c>
      <c r="C9455" s="26" t="s">
        <v>20601</v>
      </c>
      <c r="D9455" s="25" t="s">
        <v>20830</v>
      </c>
      <c r="E9455" s="26" t="s">
        <v>928</v>
      </c>
      <c r="F9455" s="25" t="s">
        <v>94</v>
      </c>
      <c r="G9455" s="69">
        <v>1.524</v>
      </c>
      <c r="H9455" s="25" t="s">
        <v>929</v>
      </c>
      <c r="I9455" s="27" t="s">
        <v>930</v>
      </c>
      <c r="J9455" s="69">
        <v>22.86</v>
      </c>
      <c r="K9455" s="6" t="s">
        <v>20831</v>
      </c>
      <c r="L9455" s="6" t="s">
        <v>95</v>
      </c>
      <c r="M9455" s="69">
        <v>15</v>
      </c>
      <c r="N9455" s="6" t="s">
        <v>59</v>
      </c>
      <c r="O9455" s="6" t="s">
        <v>20604</v>
      </c>
      <c r="R9455" s="91" t="str">
        <f t="shared" si="177"/>
        <v>S05D2539P028</v>
      </c>
      <c r="S9455" s="78">
        <f>VLOOKUP(I9455,品牌型号对应工厂型号!C:E,3,0)</f>
        <v>10</v>
      </c>
      <c r="T9455" s="76" t="str">
        <f>VLOOKUP(I9455,品牌型号对应工厂型号!C:I,7,0)</f>
        <v>158:ZXBL-15 3.0mil（X-15）</v>
      </c>
    </row>
    <row r="9456" spans="1:20">
      <c r="A9456" s="25">
        <v>43393</v>
      </c>
      <c r="B9456" s="25">
        <v>7.8616476851821062</v>
      </c>
      <c r="C9456" s="26" t="s">
        <v>20601</v>
      </c>
      <c r="D9456" s="25" t="s">
        <v>20832</v>
      </c>
      <c r="E9456" s="26" t="s">
        <v>928</v>
      </c>
      <c r="F9456" s="25" t="s">
        <v>94</v>
      </c>
      <c r="G9456" s="69">
        <v>1.524</v>
      </c>
      <c r="H9456" s="25" t="s">
        <v>929</v>
      </c>
      <c r="I9456" s="27" t="s">
        <v>930</v>
      </c>
      <c r="J9456" s="69">
        <v>22.86</v>
      </c>
      <c r="K9456" s="6" t="s">
        <v>20833</v>
      </c>
      <c r="L9456" s="6" t="s">
        <v>95</v>
      </c>
      <c r="M9456" s="69">
        <v>15</v>
      </c>
      <c r="N9456" s="6" t="s">
        <v>59</v>
      </c>
      <c r="O9456" s="6" t="s">
        <v>20604</v>
      </c>
      <c r="R9456" s="91" t="str">
        <f t="shared" si="177"/>
        <v>S05D2539P015</v>
      </c>
      <c r="S9456" s="78">
        <f>VLOOKUP(I9456,品牌型号对应工厂型号!C:E,3,0)</f>
        <v>10</v>
      </c>
      <c r="T9456" s="76" t="str">
        <f>VLOOKUP(I9456,品牌型号对应工厂型号!C:I,7,0)</f>
        <v>158:ZXBL-15 3.0mil（X-15）</v>
      </c>
    </row>
    <row r="9457" spans="1:20">
      <c r="A9457" s="25">
        <v>43393</v>
      </c>
      <c r="B9457" s="25">
        <v>7.8616476851821062</v>
      </c>
      <c r="C9457" s="26" t="s">
        <v>20601</v>
      </c>
      <c r="D9457" s="25" t="s">
        <v>20834</v>
      </c>
      <c r="E9457" s="26" t="s">
        <v>928</v>
      </c>
      <c r="F9457" s="25" t="s">
        <v>94</v>
      </c>
      <c r="G9457" s="69">
        <v>1.524</v>
      </c>
      <c r="H9457" s="25" t="s">
        <v>929</v>
      </c>
      <c r="I9457" s="27" t="s">
        <v>930</v>
      </c>
      <c r="J9457" s="69">
        <v>22.86</v>
      </c>
      <c r="K9457" s="6" t="s">
        <v>20835</v>
      </c>
      <c r="L9457" s="6" t="s">
        <v>95</v>
      </c>
      <c r="M9457" s="69">
        <v>15</v>
      </c>
      <c r="N9457" s="6" t="s">
        <v>59</v>
      </c>
      <c r="O9457" s="6" t="s">
        <v>20604</v>
      </c>
      <c r="R9457" s="91" t="str">
        <f t="shared" si="177"/>
        <v>S05D2539P027</v>
      </c>
      <c r="S9457" s="78">
        <f>VLOOKUP(I9457,品牌型号对应工厂型号!C:E,3,0)</f>
        <v>10</v>
      </c>
      <c r="T9457" s="76" t="str">
        <f>VLOOKUP(I9457,品牌型号对应工厂型号!C:I,7,0)</f>
        <v>158:ZXBL-15 3.0mil（X-15）</v>
      </c>
    </row>
    <row r="9458" spans="1:20">
      <c r="A9458" s="25">
        <v>43393</v>
      </c>
      <c r="B9458" s="25">
        <v>7.8616476851821062</v>
      </c>
      <c r="C9458" s="26" t="s">
        <v>20601</v>
      </c>
      <c r="D9458" s="25" t="s">
        <v>20836</v>
      </c>
      <c r="E9458" s="26" t="s">
        <v>928</v>
      </c>
      <c r="F9458" s="25" t="s">
        <v>94</v>
      </c>
      <c r="G9458" s="69">
        <v>1.524</v>
      </c>
      <c r="H9458" s="25" t="s">
        <v>929</v>
      </c>
      <c r="I9458" s="27" t="s">
        <v>930</v>
      </c>
      <c r="J9458" s="69">
        <v>22.86</v>
      </c>
      <c r="K9458" s="6" t="s">
        <v>20837</v>
      </c>
      <c r="L9458" s="6" t="s">
        <v>95</v>
      </c>
      <c r="M9458" s="69">
        <v>15</v>
      </c>
      <c r="N9458" s="6" t="s">
        <v>59</v>
      </c>
      <c r="O9458" s="6" t="s">
        <v>20604</v>
      </c>
      <c r="R9458" s="91" t="str">
        <f t="shared" si="177"/>
        <v>S05D2539P023</v>
      </c>
      <c r="S9458" s="78">
        <f>VLOOKUP(I9458,品牌型号对应工厂型号!C:E,3,0)</f>
        <v>10</v>
      </c>
      <c r="T9458" s="76" t="str">
        <f>VLOOKUP(I9458,品牌型号对应工厂型号!C:I,7,0)</f>
        <v>158:ZXBL-15 3.0mil（X-15）</v>
      </c>
    </row>
    <row r="9459" spans="1:20">
      <c r="A9459" s="25">
        <v>43393</v>
      </c>
      <c r="B9459" s="25">
        <v>7.8616476851821062</v>
      </c>
      <c r="C9459" s="26" t="s">
        <v>20601</v>
      </c>
      <c r="D9459" s="25" t="s">
        <v>20838</v>
      </c>
      <c r="E9459" s="26" t="s">
        <v>928</v>
      </c>
      <c r="F9459" s="25" t="s">
        <v>94</v>
      </c>
      <c r="G9459" s="69">
        <v>1.524</v>
      </c>
      <c r="H9459" s="25" t="s">
        <v>929</v>
      </c>
      <c r="I9459" s="27" t="s">
        <v>930</v>
      </c>
      <c r="J9459" s="69">
        <v>22.86</v>
      </c>
      <c r="K9459" s="6" t="s">
        <v>20839</v>
      </c>
      <c r="L9459" s="6" t="s">
        <v>95</v>
      </c>
      <c r="M9459" s="69">
        <v>15</v>
      </c>
      <c r="N9459" s="6" t="s">
        <v>59</v>
      </c>
      <c r="O9459" s="6" t="s">
        <v>20604</v>
      </c>
      <c r="R9459" s="91" t="str">
        <f t="shared" si="177"/>
        <v>S05D2539P008</v>
      </c>
      <c r="S9459" s="78">
        <f>VLOOKUP(I9459,品牌型号对应工厂型号!C:E,3,0)</f>
        <v>10</v>
      </c>
      <c r="T9459" s="76" t="str">
        <f>VLOOKUP(I9459,品牌型号对应工厂型号!C:I,7,0)</f>
        <v>158:ZXBL-15 3.0mil（X-15）</v>
      </c>
    </row>
  </sheetData>
  <autoFilter ref="A1:X8926"/>
  <phoneticPr fontId="6" type="noConversion"/>
  <conditionalFormatting sqref="R1 R3282:R1048576">
    <cfRule type="duplicateValues" dxfId="69" priority="30"/>
    <cfRule type="duplicateValues" dxfId="68" priority="31"/>
  </conditionalFormatting>
  <conditionalFormatting sqref="R1">
    <cfRule type="duplicateValues" dxfId="67" priority="32"/>
  </conditionalFormatting>
  <conditionalFormatting sqref="R1 R3282:R1048576">
    <cfRule type="duplicateValues" dxfId="66" priority="33"/>
  </conditionalFormatting>
  <conditionalFormatting sqref="R3282:R1048576">
    <cfRule type="duplicateValues" dxfId="65" priority="34"/>
  </conditionalFormatting>
  <conditionalFormatting sqref="I1:I313 K4488 I328:I4487 I4500:I1048576">
    <cfRule type="cellIs" dxfId="64" priority="29" operator="equal">
      <formula>11973910</formula>
    </cfRule>
  </conditionalFormatting>
  <conditionalFormatting sqref="K1:K313 K328:K1333 K1588:K4487 O4488 K4499:K1048576">
    <cfRule type="duplicateValues" dxfId="63" priority="1799"/>
  </conditionalFormatting>
  <conditionalFormatting sqref="K314:K327">
    <cfRule type="duplicateValues" dxfId="62" priority="6"/>
  </conditionalFormatting>
  <conditionalFormatting sqref="I4489:I4499">
    <cfRule type="cellIs" dxfId="61" priority="2" operator="equal">
      <formula>11973910</formula>
    </cfRule>
  </conditionalFormatting>
  <conditionalFormatting sqref="K4489:K4498">
    <cfRule type="duplicateValues" dxfId="60" priority="3"/>
  </conditionalFormatting>
  <conditionalFormatting sqref="K1:K1048576">
    <cfRule type="duplicateValues" dxfId="59" priority="1"/>
  </conditionalFormatting>
  <conditionalFormatting sqref="K1334:K1587">
    <cfRule type="duplicateValues" dxfId="58" priority="2868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40"/>
  <sheetViews>
    <sheetView tabSelected="1" workbookViewId="0">
      <pane xSplit="4" ySplit="1" topLeftCell="E1411" activePane="bottomRight" state="frozen"/>
      <selection pane="topRight" activeCell="E1" sqref="E1"/>
      <selection pane="bottomLeft" activeCell="A2" sqref="A2"/>
      <selection pane="bottomRight" activeCell="O1441" sqref="O1441"/>
    </sheetView>
  </sheetViews>
  <sheetFormatPr defaultRowHeight="11.25"/>
  <cols>
    <col min="1" max="1" width="9.25" style="25" customWidth="1"/>
    <col min="2" max="2" width="10.5" style="6" hidden="1" customWidth="1"/>
    <col min="3" max="3" width="13.75" style="6" customWidth="1"/>
    <col min="4" max="4" width="2.75" style="6" hidden="1" customWidth="1"/>
    <col min="5" max="5" width="10.5" style="6" bestFit="1" customWidth="1"/>
    <col min="6" max="6" width="9" style="6" hidden="1" customWidth="1"/>
    <col min="7" max="7" width="10.5" style="6" hidden="1" customWidth="1"/>
    <col min="8" max="8" width="13" style="6" bestFit="1" customWidth="1"/>
    <col min="9" max="9" width="10.5" style="6" bestFit="1" customWidth="1"/>
    <col min="10" max="10" width="11.375" style="6" hidden="1" customWidth="1"/>
    <col min="11" max="11" width="15.5" style="6" bestFit="1" customWidth="1"/>
    <col min="12" max="12" width="0" style="6" hidden="1" customWidth="1"/>
    <col min="13" max="13" width="11.375" style="6" hidden="1" customWidth="1"/>
    <col min="14" max="14" width="0" style="6" hidden="1" customWidth="1"/>
    <col min="15" max="15" width="16.125" style="6" customWidth="1"/>
    <col min="16" max="16" width="20" style="6" customWidth="1"/>
    <col min="17" max="17" width="14.875" style="6" customWidth="1"/>
    <col min="18" max="18" width="10.875" style="6" customWidth="1"/>
    <col min="19" max="19" width="6.125" style="6" customWidth="1"/>
    <col min="20" max="20" width="23.125" style="6" customWidth="1"/>
    <col min="21" max="21" width="9" style="6"/>
    <col min="22" max="23" width="9.125" style="6" bestFit="1" customWidth="1"/>
    <col min="24" max="16384" width="9" style="6"/>
  </cols>
  <sheetData>
    <row r="1" spans="1:24">
      <c r="A1" s="19" t="s">
        <v>38</v>
      </c>
      <c r="B1" s="19"/>
      <c r="C1" s="20" t="s">
        <v>122</v>
      </c>
      <c r="D1" s="19"/>
      <c r="E1" s="20" t="s">
        <v>123</v>
      </c>
      <c r="F1" s="19"/>
      <c r="G1" s="19"/>
      <c r="H1" s="19" t="s">
        <v>876</v>
      </c>
      <c r="I1" s="21" t="s">
        <v>124</v>
      </c>
      <c r="J1" s="5"/>
      <c r="K1" s="5" t="s">
        <v>41</v>
      </c>
      <c r="L1" s="5"/>
      <c r="M1" s="5"/>
      <c r="N1" s="5"/>
      <c r="O1" s="5" t="s">
        <v>47</v>
      </c>
      <c r="P1" s="5" t="s">
        <v>40</v>
      </c>
      <c r="Q1" s="20" t="s">
        <v>39</v>
      </c>
      <c r="R1" s="22" t="s">
        <v>41</v>
      </c>
      <c r="S1" s="22" t="s">
        <v>34</v>
      </c>
      <c r="T1" s="23" t="s">
        <v>35</v>
      </c>
      <c r="U1" s="24" t="s">
        <v>36</v>
      </c>
      <c r="V1" s="20" t="s">
        <v>37</v>
      </c>
      <c r="W1" s="5" t="s">
        <v>42</v>
      </c>
      <c r="X1" s="5" t="s">
        <v>0</v>
      </c>
    </row>
    <row r="2" spans="1:24" s="37" customFormat="1">
      <c r="A2" s="34">
        <v>43103</v>
      </c>
      <c r="C2" s="37" t="s">
        <v>386</v>
      </c>
      <c r="E2" s="37" t="s">
        <v>136</v>
      </c>
      <c r="H2" s="37" t="s">
        <v>877</v>
      </c>
      <c r="I2" s="37" t="s">
        <v>135</v>
      </c>
      <c r="K2" s="37" t="s">
        <v>387</v>
      </c>
      <c r="O2" s="37" t="s">
        <v>177</v>
      </c>
      <c r="P2" s="38" t="str">
        <f>VLOOKUP(E2,品牌型号对应工厂型号!A:C,2,0)</f>
        <v>PPF-TPU-B 新Ⅱ 6.0mil</v>
      </c>
      <c r="Q2" s="38" t="str">
        <f>VLOOKUP(E2,品牌型号对应工厂型号!A:C,3,0)</f>
        <v>经典传奇</v>
      </c>
      <c r="R2" s="39" t="str">
        <f t="shared" ref="R2" si="0">K2</f>
        <v>D12F0704B</v>
      </c>
      <c r="S2" s="40">
        <f>VLOOKUP(E2,品牌型号对应工厂型号!A:E,5,0)</f>
        <v>5</v>
      </c>
      <c r="T2" s="38" t="str">
        <f>VLOOKUP(E2,品牌型号对应工厂型号!A:I,9,0)</f>
        <v>152:PPF-TPU-B 新Ⅱ 6.0mil</v>
      </c>
      <c r="V2" s="41" t="str">
        <f t="shared" ref="V2" si="1">O2</f>
        <v>回民辉腾 唐理辉 15247185868 gd</v>
      </c>
      <c r="W2" s="42" t="str">
        <f>VLOOKUP(E2,品牌型号对应工厂型号!A:H,6)</f>
        <v>北极光</v>
      </c>
    </row>
    <row r="3" spans="1:24" s="37" customFormat="1">
      <c r="A3" s="34">
        <v>43103</v>
      </c>
      <c r="C3" s="37" t="s">
        <v>386</v>
      </c>
      <c r="E3" s="37" t="s">
        <v>136</v>
      </c>
      <c r="H3" s="37" t="s">
        <v>877</v>
      </c>
      <c r="I3" s="37" t="s">
        <v>135</v>
      </c>
      <c r="K3" s="37" t="s">
        <v>388</v>
      </c>
      <c r="O3" s="37" t="s">
        <v>177</v>
      </c>
      <c r="P3" s="38" t="str">
        <f>VLOOKUP(E3,品牌型号对应工厂型号!A:C,2,0)</f>
        <v>PPF-TPU-B 新Ⅱ 6.0mil</v>
      </c>
      <c r="Q3" s="38" t="str">
        <f>VLOOKUP(E3,品牌型号对应工厂型号!A:C,3,0)</f>
        <v>经典传奇</v>
      </c>
      <c r="R3" s="39" t="str">
        <f t="shared" ref="R3:R27" si="2">K3</f>
        <v>D12F0706B</v>
      </c>
      <c r="S3" s="40">
        <f>VLOOKUP(E3,品牌型号对应工厂型号!A:E,5,0)</f>
        <v>5</v>
      </c>
      <c r="T3" s="38" t="str">
        <f>VLOOKUP(E3,品牌型号对应工厂型号!A:I,9,0)</f>
        <v>152:PPF-TPU-B 新Ⅱ 6.0mil</v>
      </c>
      <c r="V3" s="41" t="str">
        <f t="shared" ref="V3:V27" si="3">O3</f>
        <v>回民辉腾 唐理辉 15247185868 gd</v>
      </c>
      <c r="W3" s="42" t="str">
        <f>VLOOKUP(E3,品牌型号对应工厂型号!A:H,6)</f>
        <v>北极光</v>
      </c>
    </row>
    <row r="4" spans="1:24" s="37" customFormat="1">
      <c r="A4" s="34">
        <v>43106</v>
      </c>
      <c r="C4" s="37" t="s">
        <v>389</v>
      </c>
      <c r="E4" s="37" t="s">
        <v>136</v>
      </c>
      <c r="H4" s="37" t="s">
        <v>877</v>
      </c>
      <c r="I4" s="37" t="s">
        <v>135</v>
      </c>
      <c r="K4" s="37" t="s">
        <v>390</v>
      </c>
      <c r="O4" s="37" t="s">
        <v>170</v>
      </c>
      <c r="P4" s="38" t="str">
        <f>VLOOKUP(E4,品牌型号对应工厂型号!A:C,2,0)</f>
        <v>PPF-TPU-B 新Ⅱ 6.0mil</v>
      </c>
      <c r="Q4" s="38" t="str">
        <f>VLOOKUP(E4,品牌型号对应工厂型号!A:C,3,0)</f>
        <v>经典传奇</v>
      </c>
      <c r="R4" s="39" t="str">
        <f t="shared" si="2"/>
        <v>S01F0605B</v>
      </c>
      <c r="S4" s="40">
        <f>VLOOKUP(E4,品牌型号对应工厂型号!A:E,5,0)</f>
        <v>5</v>
      </c>
      <c r="T4" s="38" t="str">
        <f>VLOOKUP(E4,品牌型号对应工厂型号!A:I,9,0)</f>
        <v>152:PPF-TPU-B 新Ⅱ 6.0mil</v>
      </c>
      <c r="V4" s="41" t="str">
        <f t="shared" si="3"/>
        <v>青岛虎江 刘江斌 13863997771 gd</v>
      </c>
      <c r="W4" s="42" t="str">
        <f>VLOOKUP(E4,品牌型号对应工厂型号!A:H,6)</f>
        <v>北极光</v>
      </c>
    </row>
    <row r="5" spans="1:24" s="37" customFormat="1">
      <c r="A5" s="34">
        <v>43106</v>
      </c>
      <c r="C5" s="37" t="s">
        <v>389</v>
      </c>
      <c r="E5" s="37" t="s">
        <v>136</v>
      </c>
      <c r="H5" s="37" t="s">
        <v>877</v>
      </c>
      <c r="I5" s="37" t="s">
        <v>135</v>
      </c>
      <c r="K5" s="37" t="s">
        <v>391</v>
      </c>
      <c r="O5" s="37" t="s">
        <v>170</v>
      </c>
      <c r="P5" s="38" t="str">
        <f>VLOOKUP(E5,品牌型号对应工厂型号!A:C,2,0)</f>
        <v>PPF-TPU-B 新Ⅱ 6.0mil</v>
      </c>
      <c r="Q5" s="38" t="str">
        <f>VLOOKUP(E5,品牌型号对应工厂型号!A:C,3,0)</f>
        <v>经典传奇</v>
      </c>
      <c r="R5" s="39" t="str">
        <f t="shared" si="2"/>
        <v>S01F0604B</v>
      </c>
      <c r="S5" s="40">
        <f>VLOOKUP(E5,品牌型号对应工厂型号!A:E,5,0)</f>
        <v>5</v>
      </c>
      <c r="T5" s="38" t="str">
        <f>VLOOKUP(E5,品牌型号对应工厂型号!A:I,9,0)</f>
        <v>152:PPF-TPU-B 新Ⅱ 6.0mil</v>
      </c>
      <c r="V5" s="41" t="str">
        <f t="shared" si="3"/>
        <v>青岛虎江 刘江斌 13863997771 gd</v>
      </c>
      <c r="W5" s="42" t="str">
        <f>VLOOKUP(E5,品牌型号对应工厂型号!A:H,6)</f>
        <v>北极光</v>
      </c>
    </row>
    <row r="6" spans="1:24" s="37" customFormat="1">
      <c r="A6" s="34">
        <v>43106</v>
      </c>
      <c r="C6" s="37" t="s">
        <v>389</v>
      </c>
      <c r="E6" s="37" t="s">
        <v>136</v>
      </c>
      <c r="H6" s="37" t="s">
        <v>877</v>
      </c>
      <c r="I6" s="37" t="s">
        <v>135</v>
      </c>
      <c r="K6" s="37" t="s">
        <v>392</v>
      </c>
      <c r="O6" s="37" t="s">
        <v>170</v>
      </c>
      <c r="P6" s="38" t="str">
        <f>VLOOKUP(E6,品牌型号对应工厂型号!A:C,2,0)</f>
        <v>PPF-TPU-B 新Ⅱ 6.0mil</v>
      </c>
      <c r="Q6" s="38" t="str">
        <f>VLOOKUP(E6,品牌型号对应工厂型号!A:C,3,0)</f>
        <v>经典传奇</v>
      </c>
      <c r="R6" s="39" t="str">
        <f t="shared" si="2"/>
        <v>S01F0603B</v>
      </c>
      <c r="S6" s="40">
        <f>VLOOKUP(E6,品牌型号对应工厂型号!A:E,5,0)</f>
        <v>5</v>
      </c>
      <c r="T6" s="38" t="str">
        <f>VLOOKUP(E6,品牌型号对应工厂型号!A:I,9,0)</f>
        <v>152:PPF-TPU-B 新Ⅱ 6.0mil</v>
      </c>
      <c r="V6" s="41" t="str">
        <f t="shared" si="3"/>
        <v>青岛虎江 刘江斌 13863997771 gd</v>
      </c>
      <c r="W6" s="42" t="str">
        <f>VLOOKUP(E6,品牌型号对应工厂型号!A:H,6)</f>
        <v>北极光</v>
      </c>
    </row>
    <row r="7" spans="1:24" s="37" customFormat="1">
      <c r="A7" s="34">
        <v>43106</v>
      </c>
      <c r="C7" s="37" t="s">
        <v>389</v>
      </c>
      <c r="E7" s="37" t="s">
        <v>136</v>
      </c>
      <c r="H7" s="37" t="s">
        <v>877</v>
      </c>
      <c r="I7" s="37" t="s">
        <v>135</v>
      </c>
      <c r="K7" s="37" t="s">
        <v>393</v>
      </c>
      <c r="O7" s="37" t="s">
        <v>170</v>
      </c>
      <c r="P7" s="38" t="str">
        <f>VLOOKUP(E7,品牌型号对应工厂型号!A:C,2,0)</f>
        <v>PPF-TPU-B 新Ⅱ 6.0mil</v>
      </c>
      <c r="Q7" s="38" t="str">
        <f>VLOOKUP(E7,品牌型号对应工厂型号!A:C,3,0)</f>
        <v>经典传奇</v>
      </c>
      <c r="R7" s="39" t="str">
        <f t="shared" si="2"/>
        <v>S01F0602B</v>
      </c>
      <c r="S7" s="40">
        <f>VLOOKUP(E7,品牌型号对应工厂型号!A:E,5,0)</f>
        <v>5</v>
      </c>
      <c r="T7" s="38" t="str">
        <f>VLOOKUP(E7,品牌型号对应工厂型号!A:I,9,0)</f>
        <v>152:PPF-TPU-B 新Ⅱ 6.0mil</v>
      </c>
      <c r="V7" s="41" t="str">
        <f t="shared" si="3"/>
        <v>青岛虎江 刘江斌 13863997771 gd</v>
      </c>
      <c r="W7" s="42" t="str">
        <f>VLOOKUP(E7,品牌型号对应工厂型号!A:H,6)</f>
        <v>北极光</v>
      </c>
    </row>
    <row r="8" spans="1:24" s="37" customFormat="1">
      <c r="A8" s="34">
        <v>43106</v>
      </c>
      <c r="C8" s="37" t="s">
        <v>389</v>
      </c>
      <c r="E8" s="37" t="s">
        <v>136</v>
      </c>
      <c r="H8" s="37" t="s">
        <v>877</v>
      </c>
      <c r="I8" s="37" t="s">
        <v>135</v>
      </c>
      <c r="K8" s="37" t="s">
        <v>394</v>
      </c>
      <c r="O8" s="37" t="s">
        <v>170</v>
      </c>
      <c r="P8" s="38" t="str">
        <f>VLOOKUP(E8,品牌型号对应工厂型号!A:C,2,0)</f>
        <v>PPF-TPU-B 新Ⅱ 6.0mil</v>
      </c>
      <c r="Q8" s="38" t="str">
        <f>VLOOKUP(E8,品牌型号对应工厂型号!A:C,3,0)</f>
        <v>经典传奇</v>
      </c>
      <c r="R8" s="39" t="str">
        <f t="shared" si="2"/>
        <v>S01F0601B</v>
      </c>
      <c r="S8" s="40">
        <f>VLOOKUP(E8,品牌型号对应工厂型号!A:E,5,0)</f>
        <v>5</v>
      </c>
      <c r="T8" s="38" t="str">
        <f>VLOOKUP(E8,品牌型号对应工厂型号!A:I,9,0)</f>
        <v>152:PPF-TPU-B 新Ⅱ 6.0mil</v>
      </c>
      <c r="V8" s="41" t="str">
        <f t="shared" si="3"/>
        <v>青岛虎江 刘江斌 13863997771 gd</v>
      </c>
      <c r="W8" s="42" t="str">
        <f>VLOOKUP(E8,品牌型号对应工厂型号!A:H,6)</f>
        <v>北极光</v>
      </c>
    </row>
    <row r="9" spans="1:24" s="37" customFormat="1">
      <c r="A9" s="34">
        <v>43106</v>
      </c>
      <c r="C9" s="37" t="s">
        <v>389</v>
      </c>
      <c r="E9" s="37" t="s">
        <v>136</v>
      </c>
      <c r="H9" s="37" t="s">
        <v>877</v>
      </c>
      <c r="I9" s="37" t="s">
        <v>135</v>
      </c>
      <c r="K9" s="37" t="s">
        <v>395</v>
      </c>
      <c r="O9" s="37" t="s">
        <v>170</v>
      </c>
      <c r="P9" s="38" t="str">
        <f>VLOOKUP(E9,品牌型号对应工厂型号!A:C,2,0)</f>
        <v>PPF-TPU-B 新Ⅱ 6.0mil</v>
      </c>
      <c r="Q9" s="38" t="str">
        <f>VLOOKUP(E9,品牌型号对应工厂型号!A:C,3,0)</f>
        <v>经典传奇</v>
      </c>
      <c r="R9" s="39" t="str">
        <f t="shared" si="2"/>
        <v>S01F0600B</v>
      </c>
      <c r="S9" s="40">
        <f>VLOOKUP(E9,品牌型号对应工厂型号!A:E,5,0)</f>
        <v>5</v>
      </c>
      <c r="T9" s="38" t="str">
        <f>VLOOKUP(E9,品牌型号对应工厂型号!A:I,9,0)</f>
        <v>152:PPF-TPU-B 新Ⅱ 6.0mil</v>
      </c>
      <c r="V9" s="41" t="str">
        <f t="shared" si="3"/>
        <v>青岛虎江 刘江斌 13863997771 gd</v>
      </c>
      <c r="W9" s="42" t="str">
        <f>VLOOKUP(E9,品牌型号对应工厂型号!A:H,6)</f>
        <v>北极光</v>
      </c>
    </row>
    <row r="10" spans="1:24" s="37" customFormat="1">
      <c r="A10" s="34">
        <v>43106</v>
      </c>
      <c r="C10" s="37" t="s">
        <v>389</v>
      </c>
      <c r="E10" s="37" t="s">
        <v>136</v>
      </c>
      <c r="H10" s="37" t="s">
        <v>877</v>
      </c>
      <c r="I10" s="37" t="s">
        <v>135</v>
      </c>
      <c r="K10" s="37" t="s">
        <v>396</v>
      </c>
      <c r="O10" s="37" t="s">
        <v>170</v>
      </c>
      <c r="P10" s="38" t="str">
        <f>VLOOKUP(E10,品牌型号对应工厂型号!A:C,2,0)</f>
        <v>PPF-TPU-B 新Ⅱ 6.0mil</v>
      </c>
      <c r="Q10" s="38" t="str">
        <f>VLOOKUP(E10,品牌型号对应工厂型号!A:C,3,0)</f>
        <v>经典传奇</v>
      </c>
      <c r="R10" s="39" t="str">
        <f t="shared" si="2"/>
        <v>S01F0606B</v>
      </c>
      <c r="S10" s="40">
        <f>VLOOKUP(E10,品牌型号对应工厂型号!A:E,5,0)</f>
        <v>5</v>
      </c>
      <c r="T10" s="38" t="str">
        <f>VLOOKUP(E10,品牌型号对应工厂型号!A:I,9,0)</f>
        <v>152:PPF-TPU-B 新Ⅱ 6.0mil</v>
      </c>
      <c r="V10" s="41" t="str">
        <f t="shared" si="3"/>
        <v>青岛虎江 刘江斌 13863997771 gd</v>
      </c>
      <c r="W10" s="42" t="str">
        <f>VLOOKUP(E10,品牌型号对应工厂型号!A:H,6)</f>
        <v>北极光</v>
      </c>
    </row>
    <row r="11" spans="1:24" s="37" customFormat="1">
      <c r="A11" s="34">
        <v>43106</v>
      </c>
      <c r="C11" s="37" t="s">
        <v>389</v>
      </c>
      <c r="E11" s="37" t="s">
        <v>136</v>
      </c>
      <c r="H11" s="37" t="s">
        <v>877</v>
      </c>
      <c r="I11" s="37" t="s">
        <v>135</v>
      </c>
      <c r="K11" s="37" t="s">
        <v>397</v>
      </c>
      <c r="O11" s="37" t="s">
        <v>170</v>
      </c>
      <c r="P11" s="38" t="str">
        <f>VLOOKUP(E11,品牌型号对应工厂型号!A:C,2,0)</f>
        <v>PPF-TPU-B 新Ⅱ 6.0mil</v>
      </c>
      <c r="Q11" s="38" t="str">
        <f>VLOOKUP(E11,品牌型号对应工厂型号!A:C,3,0)</f>
        <v>经典传奇</v>
      </c>
      <c r="R11" s="39" t="str">
        <f t="shared" si="2"/>
        <v>S01F0607B</v>
      </c>
      <c r="S11" s="40">
        <f>VLOOKUP(E11,品牌型号对应工厂型号!A:E,5,0)</f>
        <v>5</v>
      </c>
      <c r="T11" s="38" t="str">
        <f>VLOOKUP(E11,品牌型号对应工厂型号!A:I,9,0)</f>
        <v>152:PPF-TPU-B 新Ⅱ 6.0mil</v>
      </c>
      <c r="V11" s="41" t="str">
        <f t="shared" si="3"/>
        <v>青岛虎江 刘江斌 13863997771 gd</v>
      </c>
      <c r="W11" s="42" t="str">
        <f>VLOOKUP(E11,品牌型号对应工厂型号!A:H,6)</f>
        <v>北极光</v>
      </c>
    </row>
    <row r="12" spans="1:24" s="37" customFormat="1">
      <c r="A12" s="34">
        <v>43106</v>
      </c>
      <c r="C12" s="37" t="s">
        <v>389</v>
      </c>
      <c r="E12" s="37" t="s">
        <v>136</v>
      </c>
      <c r="H12" s="37" t="s">
        <v>877</v>
      </c>
      <c r="I12" s="37" t="s">
        <v>135</v>
      </c>
      <c r="K12" s="37" t="s">
        <v>398</v>
      </c>
      <c r="O12" s="37" t="s">
        <v>170</v>
      </c>
      <c r="P12" s="38" t="str">
        <f>VLOOKUP(E12,品牌型号对应工厂型号!A:C,2,0)</f>
        <v>PPF-TPU-B 新Ⅱ 6.0mil</v>
      </c>
      <c r="Q12" s="38" t="str">
        <f>VLOOKUP(E12,品牌型号对应工厂型号!A:C,3,0)</f>
        <v>经典传奇</v>
      </c>
      <c r="R12" s="39" t="str">
        <f t="shared" si="2"/>
        <v>S01F0608B</v>
      </c>
      <c r="S12" s="40">
        <f>VLOOKUP(E12,品牌型号对应工厂型号!A:E,5,0)</f>
        <v>5</v>
      </c>
      <c r="T12" s="38" t="str">
        <f>VLOOKUP(E12,品牌型号对应工厂型号!A:I,9,0)</f>
        <v>152:PPF-TPU-B 新Ⅱ 6.0mil</v>
      </c>
      <c r="V12" s="41" t="str">
        <f t="shared" si="3"/>
        <v>青岛虎江 刘江斌 13863997771 gd</v>
      </c>
      <c r="W12" s="42" t="str">
        <f>VLOOKUP(E12,品牌型号对应工厂型号!A:H,6)</f>
        <v>北极光</v>
      </c>
    </row>
    <row r="13" spans="1:24" s="37" customFormat="1">
      <c r="A13" s="34">
        <v>43106</v>
      </c>
      <c r="C13" s="37" t="s">
        <v>389</v>
      </c>
      <c r="E13" s="37" t="s">
        <v>136</v>
      </c>
      <c r="H13" s="37" t="s">
        <v>877</v>
      </c>
      <c r="I13" s="37" t="s">
        <v>135</v>
      </c>
      <c r="K13" s="37" t="s">
        <v>399</v>
      </c>
      <c r="O13" s="37" t="s">
        <v>170</v>
      </c>
      <c r="P13" s="38" t="str">
        <f>VLOOKUP(E13,品牌型号对应工厂型号!A:C,2,0)</f>
        <v>PPF-TPU-B 新Ⅱ 6.0mil</v>
      </c>
      <c r="Q13" s="38" t="str">
        <f>VLOOKUP(E13,品牌型号对应工厂型号!A:C,3,0)</f>
        <v>经典传奇</v>
      </c>
      <c r="R13" s="39" t="str">
        <f t="shared" si="2"/>
        <v>S01F0609B</v>
      </c>
      <c r="S13" s="40">
        <f>VLOOKUP(E13,品牌型号对应工厂型号!A:E,5,0)</f>
        <v>5</v>
      </c>
      <c r="T13" s="38" t="str">
        <f>VLOOKUP(E13,品牌型号对应工厂型号!A:I,9,0)</f>
        <v>152:PPF-TPU-B 新Ⅱ 6.0mil</v>
      </c>
      <c r="V13" s="41" t="str">
        <f t="shared" si="3"/>
        <v>青岛虎江 刘江斌 13863997771 gd</v>
      </c>
      <c r="W13" s="42" t="str">
        <f>VLOOKUP(E13,品牌型号对应工厂型号!A:H,6)</f>
        <v>北极光</v>
      </c>
    </row>
    <row r="14" spans="1:24" s="37" customFormat="1">
      <c r="A14" s="34">
        <v>43106</v>
      </c>
      <c r="C14" s="37" t="s">
        <v>389</v>
      </c>
      <c r="E14" s="37" t="s">
        <v>136</v>
      </c>
      <c r="H14" s="37" t="s">
        <v>877</v>
      </c>
      <c r="I14" s="37" t="s">
        <v>135</v>
      </c>
      <c r="K14" s="37" t="s">
        <v>400</v>
      </c>
      <c r="O14" s="37" t="s">
        <v>170</v>
      </c>
      <c r="P14" s="38" t="str">
        <f>VLOOKUP(E14,品牌型号对应工厂型号!A:C,2,0)</f>
        <v>PPF-TPU-B 新Ⅱ 6.0mil</v>
      </c>
      <c r="Q14" s="38" t="str">
        <f>VLOOKUP(E14,品牌型号对应工厂型号!A:C,3,0)</f>
        <v>经典传奇</v>
      </c>
      <c r="R14" s="39" t="str">
        <f t="shared" si="2"/>
        <v>S01F0610B</v>
      </c>
      <c r="S14" s="40">
        <f>VLOOKUP(E14,品牌型号对应工厂型号!A:E,5,0)</f>
        <v>5</v>
      </c>
      <c r="T14" s="38" t="str">
        <f>VLOOKUP(E14,品牌型号对应工厂型号!A:I,9,0)</f>
        <v>152:PPF-TPU-B 新Ⅱ 6.0mil</v>
      </c>
      <c r="V14" s="41" t="str">
        <f t="shared" si="3"/>
        <v>青岛虎江 刘江斌 13863997771 gd</v>
      </c>
      <c r="W14" s="42" t="str">
        <f>VLOOKUP(E14,品牌型号对应工厂型号!A:H,6)</f>
        <v>北极光</v>
      </c>
    </row>
    <row r="15" spans="1:24" s="37" customFormat="1">
      <c r="A15" s="34">
        <v>43106</v>
      </c>
      <c r="C15" s="37" t="s">
        <v>389</v>
      </c>
      <c r="E15" s="37" t="s">
        <v>136</v>
      </c>
      <c r="H15" s="37" t="s">
        <v>877</v>
      </c>
      <c r="I15" s="37" t="s">
        <v>135</v>
      </c>
      <c r="K15" s="37" t="s">
        <v>401</v>
      </c>
      <c r="O15" s="37" t="s">
        <v>170</v>
      </c>
      <c r="P15" s="38" t="str">
        <f>VLOOKUP(E15,品牌型号对应工厂型号!A:C,2,0)</f>
        <v>PPF-TPU-B 新Ⅱ 6.0mil</v>
      </c>
      <c r="Q15" s="38" t="str">
        <f>VLOOKUP(E15,品牌型号对应工厂型号!A:C,3,0)</f>
        <v>经典传奇</v>
      </c>
      <c r="R15" s="39" t="str">
        <f t="shared" si="2"/>
        <v>S01F0611B</v>
      </c>
      <c r="S15" s="40">
        <f>VLOOKUP(E15,品牌型号对应工厂型号!A:E,5,0)</f>
        <v>5</v>
      </c>
      <c r="T15" s="38" t="str">
        <f>VLOOKUP(E15,品牌型号对应工厂型号!A:I,9,0)</f>
        <v>152:PPF-TPU-B 新Ⅱ 6.0mil</v>
      </c>
      <c r="V15" s="41" t="str">
        <f t="shared" si="3"/>
        <v>青岛虎江 刘江斌 13863997771 gd</v>
      </c>
      <c r="W15" s="42" t="str">
        <f>VLOOKUP(E15,品牌型号对应工厂型号!A:H,6)</f>
        <v>北极光</v>
      </c>
    </row>
    <row r="16" spans="1:24" s="37" customFormat="1">
      <c r="A16" s="34">
        <v>43106</v>
      </c>
      <c r="C16" s="37" t="s">
        <v>389</v>
      </c>
      <c r="E16" s="37" t="s">
        <v>136</v>
      </c>
      <c r="H16" s="37" t="s">
        <v>877</v>
      </c>
      <c r="I16" s="37" t="s">
        <v>135</v>
      </c>
      <c r="K16" s="37" t="s">
        <v>402</v>
      </c>
      <c r="O16" s="37" t="s">
        <v>170</v>
      </c>
      <c r="P16" s="38" t="str">
        <f>VLOOKUP(E16,品牌型号对应工厂型号!A:C,2,0)</f>
        <v>PPF-TPU-B 新Ⅱ 6.0mil</v>
      </c>
      <c r="Q16" s="38" t="str">
        <f>VLOOKUP(E16,品牌型号对应工厂型号!A:C,3,0)</f>
        <v>经典传奇</v>
      </c>
      <c r="R16" s="39" t="str">
        <f t="shared" si="2"/>
        <v>S01F0617B</v>
      </c>
      <c r="S16" s="40">
        <f>VLOOKUP(E16,品牌型号对应工厂型号!A:E,5,0)</f>
        <v>5</v>
      </c>
      <c r="T16" s="38" t="str">
        <f>VLOOKUP(E16,品牌型号对应工厂型号!A:I,9,0)</f>
        <v>152:PPF-TPU-B 新Ⅱ 6.0mil</v>
      </c>
      <c r="V16" s="41" t="str">
        <f t="shared" si="3"/>
        <v>青岛虎江 刘江斌 13863997771 gd</v>
      </c>
      <c r="W16" s="42" t="str">
        <f>VLOOKUP(E16,品牌型号对应工厂型号!A:H,6)</f>
        <v>北极光</v>
      </c>
    </row>
    <row r="17" spans="1:23" s="37" customFormat="1">
      <c r="A17" s="34">
        <v>43106</v>
      </c>
      <c r="C17" s="37" t="s">
        <v>389</v>
      </c>
      <c r="E17" s="37" t="s">
        <v>136</v>
      </c>
      <c r="H17" s="37" t="s">
        <v>877</v>
      </c>
      <c r="I17" s="37" t="s">
        <v>135</v>
      </c>
      <c r="K17" s="37" t="s">
        <v>403</v>
      </c>
      <c r="O17" s="37" t="s">
        <v>170</v>
      </c>
      <c r="P17" s="38" t="str">
        <f>VLOOKUP(E17,品牌型号对应工厂型号!A:C,2,0)</f>
        <v>PPF-TPU-B 新Ⅱ 6.0mil</v>
      </c>
      <c r="Q17" s="38" t="str">
        <f>VLOOKUP(E17,品牌型号对应工厂型号!A:C,3,0)</f>
        <v>经典传奇</v>
      </c>
      <c r="R17" s="39" t="str">
        <f t="shared" si="2"/>
        <v>S01F0616B</v>
      </c>
      <c r="S17" s="40">
        <f>VLOOKUP(E17,品牌型号对应工厂型号!A:E,5,0)</f>
        <v>5</v>
      </c>
      <c r="T17" s="38" t="str">
        <f>VLOOKUP(E17,品牌型号对应工厂型号!A:I,9,0)</f>
        <v>152:PPF-TPU-B 新Ⅱ 6.0mil</v>
      </c>
      <c r="V17" s="41" t="str">
        <f t="shared" si="3"/>
        <v>青岛虎江 刘江斌 13863997771 gd</v>
      </c>
      <c r="W17" s="42" t="str">
        <f>VLOOKUP(E17,品牌型号对应工厂型号!A:H,6)</f>
        <v>北极光</v>
      </c>
    </row>
    <row r="18" spans="1:23" s="37" customFormat="1">
      <c r="A18" s="34">
        <v>43106</v>
      </c>
      <c r="C18" s="37" t="s">
        <v>389</v>
      </c>
      <c r="E18" s="37" t="s">
        <v>136</v>
      </c>
      <c r="H18" s="37" t="s">
        <v>877</v>
      </c>
      <c r="I18" s="37" t="s">
        <v>135</v>
      </c>
      <c r="K18" s="37" t="s">
        <v>404</v>
      </c>
      <c r="O18" s="37" t="s">
        <v>170</v>
      </c>
      <c r="P18" s="38" t="str">
        <f>VLOOKUP(E18,品牌型号对应工厂型号!A:C,2,0)</f>
        <v>PPF-TPU-B 新Ⅱ 6.0mil</v>
      </c>
      <c r="Q18" s="38" t="str">
        <f>VLOOKUP(E18,品牌型号对应工厂型号!A:C,3,0)</f>
        <v>经典传奇</v>
      </c>
      <c r="R18" s="39" t="str">
        <f t="shared" si="2"/>
        <v>S01F0615B</v>
      </c>
      <c r="S18" s="40">
        <f>VLOOKUP(E18,品牌型号对应工厂型号!A:E,5,0)</f>
        <v>5</v>
      </c>
      <c r="T18" s="38" t="str">
        <f>VLOOKUP(E18,品牌型号对应工厂型号!A:I,9,0)</f>
        <v>152:PPF-TPU-B 新Ⅱ 6.0mil</v>
      </c>
      <c r="V18" s="41" t="str">
        <f t="shared" si="3"/>
        <v>青岛虎江 刘江斌 13863997771 gd</v>
      </c>
      <c r="W18" s="42" t="str">
        <f>VLOOKUP(E18,品牌型号对应工厂型号!A:H,6)</f>
        <v>北极光</v>
      </c>
    </row>
    <row r="19" spans="1:23" s="37" customFormat="1">
      <c r="A19" s="34">
        <v>43106</v>
      </c>
      <c r="C19" s="37" t="s">
        <v>389</v>
      </c>
      <c r="E19" s="37" t="s">
        <v>136</v>
      </c>
      <c r="H19" s="37" t="s">
        <v>877</v>
      </c>
      <c r="I19" s="37" t="s">
        <v>135</v>
      </c>
      <c r="K19" s="37" t="s">
        <v>405</v>
      </c>
      <c r="O19" s="37" t="s">
        <v>170</v>
      </c>
      <c r="P19" s="38" t="str">
        <f>VLOOKUP(E19,品牌型号对应工厂型号!A:C,2,0)</f>
        <v>PPF-TPU-B 新Ⅱ 6.0mil</v>
      </c>
      <c r="Q19" s="38" t="str">
        <f>VLOOKUP(E19,品牌型号对应工厂型号!A:C,3,0)</f>
        <v>经典传奇</v>
      </c>
      <c r="R19" s="39" t="str">
        <f t="shared" si="2"/>
        <v>S01F0614B</v>
      </c>
      <c r="S19" s="40">
        <f>VLOOKUP(E19,品牌型号对应工厂型号!A:E,5,0)</f>
        <v>5</v>
      </c>
      <c r="T19" s="38" t="str">
        <f>VLOOKUP(E19,品牌型号对应工厂型号!A:I,9,0)</f>
        <v>152:PPF-TPU-B 新Ⅱ 6.0mil</v>
      </c>
      <c r="V19" s="41" t="str">
        <f t="shared" si="3"/>
        <v>青岛虎江 刘江斌 13863997771 gd</v>
      </c>
      <c r="W19" s="42" t="str">
        <f>VLOOKUP(E19,品牌型号对应工厂型号!A:H,6)</f>
        <v>北极光</v>
      </c>
    </row>
    <row r="20" spans="1:23" s="37" customFormat="1">
      <c r="A20" s="34">
        <v>43106</v>
      </c>
      <c r="C20" s="37" t="s">
        <v>389</v>
      </c>
      <c r="E20" s="37" t="s">
        <v>136</v>
      </c>
      <c r="H20" s="37" t="s">
        <v>877</v>
      </c>
      <c r="I20" s="37" t="s">
        <v>135</v>
      </c>
      <c r="K20" s="37" t="s">
        <v>406</v>
      </c>
      <c r="O20" s="37" t="s">
        <v>170</v>
      </c>
      <c r="P20" s="38" t="str">
        <f>VLOOKUP(E20,品牌型号对应工厂型号!A:C,2,0)</f>
        <v>PPF-TPU-B 新Ⅱ 6.0mil</v>
      </c>
      <c r="Q20" s="38" t="str">
        <f>VLOOKUP(E20,品牌型号对应工厂型号!A:C,3,0)</f>
        <v>经典传奇</v>
      </c>
      <c r="R20" s="39" t="str">
        <f t="shared" si="2"/>
        <v>S01F0613B</v>
      </c>
      <c r="S20" s="40">
        <f>VLOOKUP(E20,品牌型号对应工厂型号!A:E,5,0)</f>
        <v>5</v>
      </c>
      <c r="T20" s="38" t="str">
        <f>VLOOKUP(E20,品牌型号对应工厂型号!A:I,9,0)</f>
        <v>152:PPF-TPU-B 新Ⅱ 6.0mil</v>
      </c>
      <c r="V20" s="41" t="str">
        <f t="shared" si="3"/>
        <v>青岛虎江 刘江斌 13863997771 gd</v>
      </c>
      <c r="W20" s="42" t="str">
        <f>VLOOKUP(E20,品牌型号对应工厂型号!A:H,6)</f>
        <v>北极光</v>
      </c>
    </row>
    <row r="21" spans="1:23" s="37" customFormat="1">
      <c r="A21" s="34">
        <v>43106</v>
      </c>
      <c r="C21" s="37" t="s">
        <v>389</v>
      </c>
      <c r="E21" s="37" t="s">
        <v>136</v>
      </c>
      <c r="H21" s="37" t="s">
        <v>877</v>
      </c>
      <c r="I21" s="37" t="s">
        <v>135</v>
      </c>
      <c r="K21" s="37" t="s">
        <v>407</v>
      </c>
      <c r="O21" s="37" t="s">
        <v>170</v>
      </c>
      <c r="P21" s="38" t="str">
        <f>VLOOKUP(E21,品牌型号对应工厂型号!A:C,2,0)</f>
        <v>PPF-TPU-B 新Ⅱ 6.0mil</v>
      </c>
      <c r="Q21" s="38" t="str">
        <f>VLOOKUP(E21,品牌型号对应工厂型号!A:C,3,0)</f>
        <v>经典传奇</v>
      </c>
      <c r="R21" s="39" t="str">
        <f t="shared" si="2"/>
        <v>S01F0612B</v>
      </c>
      <c r="S21" s="40">
        <f>VLOOKUP(E21,品牌型号对应工厂型号!A:E,5,0)</f>
        <v>5</v>
      </c>
      <c r="T21" s="38" t="str">
        <f>VLOOKUP(E21,品牌型号对应工厂型号!A:I,9,0)</f>
        <v>152:PPF-TPU-B 新Ⅱ 6.0mil</v>
      </c>
      <c r="V21" s="41" t="str">
        <f t="shared" si="3"/>
        <v>青岛虎江 刘江斌 13863997771 gd</v>
      </c>
      <c r="W21" s="42" t="str">
        <f>VLOOKUP(E21,品牌型号对应工厂型号!A:H,6)</f>
        <v>北极光</v>
      </c>
    </row>
    <row r="22" spans="1:23" s="37" customFormat="1">
      <c r="A22" s="34">
        <v>43106</v>
      </c>
      <c r="C22" s="37" t="s">
        <v>389</v>
      </c>
      <c r="E22" s="37" t="s">
        <v>136</v>
      </c>
      <c r="H22" s="37" t="s">
        <v>877</v>
      </c>
      <c r="I22" s="37" t="s">
        <v>135</v>
      </c>
      <c r="K22" s="37" t="s">
        <v>408</v>
      </c>
      <c r="O22" s="37" t="s">
        <v>170</v>
      </c>
      <c r="P22" s="38" t="str">
        <f>VLOOKUP(E22,品牌型号对应工厂型号!A:C,2,0)</f>
        <v>PPF-TPU-B 新Ⅱ 6.0mil</v>
      </c>
      <c r="Q22" s="38" t="str">
        <f>VLOOKUP(E22,品牌型号对应工厂型号!A:C,3,0)</f>
        <v>经典传奇</v>
      </c>
      <c r="R22" s="39" t="str">
        <f t="shared" si="2"/>
        <v>S01F0618B</v>
      </c>
      <c r="S22" s="40">
        <f>VLOOKUP(E22,品牌型号对应工厂型号!A:E,5,0)</f>
        <v>5</v>
      </c>
      <c r="T22" s="38" t="str">
        <f>VLOOKUP(E22,品牌型号对应工厂型号!A:I,9,0)</f>
        <v>152:PPF-TPU-B 新Ⅱ 6.0mil</v>
      </c>
      <c r="V22" s="41" t="str">
        <f t="shared" si="3"/>
        <v>青岛虎江 刘江斌 13863997771 gd</v>
      </c>
      <c r="W22" s="42" t="str">
        <f>VLOOKUP(E22,品牌型号对应工厂型号!A:H,6)</f>
        <v>北极光</v>
      </c>
    </row>
    <row r="23" spans="1:23" s="37" customFormat="1">
      <c r="A23" s="34">
        <v>43106</v>
      </c>
      <c r="C23" s="37" t="s">
        <v>389</v>
      </c>
      <c r="E23" s="37" t="s">
        <v>136</v>
      </c>
      <c r="H23" s="37" t="s">
        <v>877</v>
      </c>
      <c r="I23" s="37" t="s">
        <v>135</v>
      </c>
      <c r="K23" s="37" t="s">
        <v>409</v>
      </c>
      <c r="O23" s="37" t="s">
        <v>170</v>
      </c>
      <c r="P23" s="38" t="str">
        <f>VLOOKUP(E23,品牌型号对应工厂型号!A:C,2,0)</f>
        <v>PPF-TPU-B 新Ⅱ 6.0mil</v>
      </c>
      <c r="Q23" s="38" t="str">
        <f>VLOOKUP(E23,品牌型号对应工厂型号!A:C,3,0)</f>
        <v>经典传奇</v>
      </c>
      <c r="R23" s="39" t="str">
        <f t="shared" si="2"/>
        <v>S01F0619B</v>
      </c>
      <c r="S23" s="40">
        <f>VLOOKUP(E23,品牌型号对应工厂型号!A:E,5,0)</f>
        <v>5</v>
      </c>
      <c r="T23" s="38" t="str">
        <f>VLOOKUP(E23,品牌型号对应工厂型号!A:I,9,0)</f>
        <v>152:PPF-TPU-B 新Ⅱ 6.0mil</v>
      </c>
      <c r="V23" s="41" t="str">
        <f t="shared" si="3"/>
        <v>青岛虎江 刘江斌 13863997771 gd</v>
      </c>
      <c r="W23" s="42" t="str">
        <f>VLOOKUP(E23,品牌型号对应工厂型号!A:H,6)</f>
        <v>北极光</v>
      </c>
    </row>
    <row r="24" spans="1:23" s="37" customFormat="1">
      <c r="A24" s="34">
        <v>43106</v>
      </c>
      <c r="C24" s="37" t="s">
        <v>389</v>
      </c>
      <c r="E24" s="37" t="s">
        <v>136</v>
      </c>
      <c r="H24" s="37" t="s">
        <v>877</v>
      </c>
      <c r="I24" s="37" t="s">
        <v>135</v>
      </c>
      <c r="K24" s="37" t="s">
        <v>410</v>
      </c>
      <c r="O24" s="37" t="s">
        <v>170</v>
      </c>
      <c r="P24" s="38" t="str">
        <f>VLOOKUP(E24,品牌型号对应工厂型号!A:C,2,0)</f>
        <v>PPF-TPU-B 新Ⅱ 6.0mil</v>
      </c>
      <c r="Q24" s="38" t="str">
        <f>VLOOKUP(E24,品牌型号对应工厂型号!A:C,3,0)</f>
        <v>经典传奇</v>
      </c>
      <c r="R24" s="39" t="str">
        <f t="shared" si="2"/>
        <v>S01F0620B</v>
      </c>
      <c r="S24" s="40">
        <f>VLOOKUP(E24,品牌型号对应工厂型号!A:E,5,0)</f>
        <v>5</v>
      </c>
      <c r="T24" s="38" t="str">
        <f>VLOOKUP(E24,品牌型号对应工厂型号!A:I,9,0)</f>
        <v>152:PPF-TPU-B 新Ⅱ 6.0mil</v>
      </c>
      <c r="V24" s="41" t="str">
        <f t="shared" si="3"/>
        <v>青岛虎江 刘江斌 13863997771 gd</v>
      </c>
      <c r="W24" s="42" t="str">
        <f>VLOOKUP(E24,品牌型号对应工厂型号!A:H,6)</f>
        <v>北极光</v>
      </c>
    </row>
    <row r="25" spans="1:23" s="37" customFormat="1">
      <c r="A25" s="34">
        <v>43106</v>
      </c>
      <c r="C25" s="37" t="s">
        <v>389</v>
      </c>
      <c r="E25" s="37" t="s">
        <v>136</v>
      </c>
      <c r="H25" s="37" t="s">
        <v>877</v>
      </c>
      <c r="I25" s="37" t="s">
        <v>135</v>
      </c>
      <c r="K25" s="37" t="s">
        <v>411</v>
      </c>
      <c r="O25" s="37" t="s">
        <v>170</v>
      </c>
      <c r="P25" s="38" t="str">
        <f>VLOOKUP(E25,品牌型号对应工厂型号!A:C,2,0)</f>
        <v>PPF-TPU-B 新Ⅱ 6.0mil</v>
      </c>
      <c r="Q25" s="38" t="str">
        <f>VLOOKUP(E25,品牌型号对应工厂型号!A:C,3,0)</f>
        <v>经典传奇</v>
      </c>
      <c r="R25" s="39" t="str">
        <f t="shared" si="2"/>
        <v>S01F0621B</v>
      </c>
      <c r="S25" s="40">
        <f>VLOOKUP(E25,品牌型号对应工厂型号!A:E,5,0)</f>
        <v>5</v>
      </c>
      <c r="T25" s="38" t="str">
        <f>VLOOKUP(E25,品牌型号对应工厂型号!A:I,9,0)</f>
        <v>152:PPF-TPU-B 新Ⅱ 6.0mil</v>
      </c>
      <c r="V25" s="41" t="str">
        <f t="shared" si="3"/>
        <v>青岛虎江 刘江斌 13863997771 gd</v>
      </c>
      <c r="W25" s="42" t="str">
        <f>VLOOKUP(E25,品牌型号对应工厂型号!A:H,6)</f>
        <v>北极光</v>
      </c>
    </row>
    <row r="26" spans="1:23" s="37" customFormat="1">
      <c r="A26" s="34">
        <v>43106</v>
      </c>
      <c r="C26" s="37" t="s">
        <v>389</v>
      </c>
      <c r="E26" s="37" t="s">
        <v>136</v>
      </c>
      <c r="H26" s="37" t="s">
        <v>877</v>
      </c>
      <c r="I26" s="37" t="s">
        <v>135</v>
      </c>
      <c r="K26" s="37" t="s">
        <v>412</v>
      </c>
      <c r="O26" s="37" t="s">
        <v>170</v>
      </c>
      <c r="P26" s="38" t="str">
        <f>VLOOKUP(E26,品牌型号对应工厂型号!A:C,2,0)</f>
        <v>PPF-TPU-B 新Ⅱ 6.0mil</v>
      </c>
      <c r="Q26" s="38" t="str">
        <f>VLOOKUP(E26,品牌型号对应工厂型号!A:C,3,0)</f>
        <v>经典传奇</v>
      </c>
      <c r="R26" s="39" t="str">
        <f t="shared" si="2"/>
        <v>D12F0712B</v>
      </c>
      <c r="S26" s="40">
        <f>VLOOKUP(E26,品牌型号对应工厂型号!A:E,5,0)</f>
        <v>5</v>
      </c>
      <c r="T26" s="38" t="str">
        <f>VLOOKUP(E26,品牌型号对应工厂型号!A:I,9,0)</f>
        <v>152:PPF-TPU-B 新Ⅱ 6.0mil</v>
      </c>
      <c r="V26" s="41" t="str">
        <f t="shared" si="3"/>
        <v>青岛虎江 刘江斌 13863997771 gd</v>
      </c>
      <c r="W26" s="42" t="str">
        <f>VLOOKUP(E26,品牌型号对应工厂型号!A:H,6)</f>
        <v>北极光</v>
      </c>
    </row>
    <row r="27" spans="1:23" s="37" customFormat="1">
      <c r="A27" s="34">
        <v>43106</v>
      </c>
      <c r="C27" s="37" t="s">
        <v>389</v>
      </c>
      <c r="E27" s="37" t="s">
        <v>136</v>
      </c>
      <c r="H27" s="37" t="s">
        <v>877</v>
      </c>
      <c r="I27" s="37" t="s">
        <v>135</v>
      </c>
      <c r="K27" s="37" t="s">
        <v>413</v>
      </c>
      <c r="O27" s="37" t="s">
        <v>170</v>
      </c>
      <c r="P27" s="38" t="str">
        <f>VLOOKUP(E27,品牌型号对应工厂型号!A:C,2,0)</f>
        <v>PPF-TPU-B 新Ⅱ 6.0mil</v>
      </c>
      <c r="Q27" s="38" t="str">
        <f>VLOOKUP(E27,品牌型号对应工厂型号!A:C,3,0)</f>
        <v>经典传奇</v>
      </c>
      <c r="R27" s="39" t="str">
        <f t="shared" si="2"/>
        <v>D12F0711B</v>
      </c>
      <c r="S27" s="40">
        <f>VLOOKUP(E27,品牌型号对应工厂型号!A:E,5,0)</f>
        <v>5</v>
      </c>
      <c r="T27" s="38" t="str">
        <f>VLOOKUP(E27,品牌型号对应工厂型号!A:I,9,0)</f>
        <v>152:PPF-TPU-B 新Ⅱ 6.0mil</v>
      </c>
      <c r="V27" s="41" t="str">
        <f t="shared" si="3"/>
        <v>青岛虎江 刘江斌 13863997771 gd</v>
      </c>
      <c r="W27" s="42" t="str">
        <f>VLOOKUP(E27,品牌型号对应工厂型号!A:H,6)</f>
        <v>北极光</v>
      </c>
    </row>
    <row r="28" spans="1:23" s="37" customFormat="1">
      <c r="A28" s="34">
        <v>43113</v>
      </c>
      <c r="C28" s="37" t="s">
        <v>891</v>
      </c>
      <c r="E28" s="37" t="s">
        <v>136</v>
      </c>
      <c r="H28" s="37" t="s">
        <v>877</v>
      </c>
      <c r="I28" s="37" t="s">
        <v>135</v>
      </c>
      <c r="K28" s="37" t="s">
        <v>879</v>
      </c>
      <c r="O28" s="37" t="s">
        <v>878</v>
      </c>
      <c r="P28" s="38" t="str">
        <f>VLOOKUP(E28,品牌型号对应工厂型号!A:C,2,0)</f>
        <v>PPF-TPU-B 新Ⅱ 6.0mil</v>
      </c>
      <c r="Q28" s="38" t="str">
        <f>VLOOKUP(E28,品牌型号对应工厂型号!A:C,3,0)</f>
        <v>经典传奇</v>
      </c>
      <c r="R28" s="39" t="str">
        <f t="shared" ref="R28:R39" si="4">K28</f>
        <v>D12F0088B</v>
      </c>
      <c r="S28" s="40">
        <f>VLOOKUP(E28,品牌型号对应工厂型号!A:E,5,0)</f>
        <v>5</v>
      </c>
      <c r="T28" s="38" t="str">
        <f>VLOOKUP(E28,品牌型号对应工厂型号!A:I,9,0)</f>
        <v>152:PPF-TPU-B 新Ⅱ 6.0mil</v>
      </c>
      <c r="V28" s="41" t="str">
        <f t="shared" ref="V28:V39" si="5">O28</f>
        <v>泉州市聚众 黄田军 13559525589 gd</v>
      </c>
      <c r="W28" s="42" t="str">
        <f>VLOOKUP(E28,品牌型号对应工厂型号!A:H,6)</f>
        <v>北极光</v>
      </c>
    </row>
    <row r="29" spans="1:23" s="37" customFormat="1">
      <c r="A29" s="34">
        <v>43113</v>
      </c>
      <c r="C29" s="37" t="s">
        <v>891</v>
      </c>
      <c r="E29" s="37" t="s">
        <v>136</v>
      </c>
      <c r="H29" s="37" t="s">
        <v>877</v>
      </c>
      <c r="I29" s="37" t="s">
        <v>135</v>
      </c>
      <c r="K29" s="37" t="s">
        <v>880</v>
      </c>
      <c r="O29" s="37" t="s">
        <v>878</v>
      </c>
      <c r="P29" s="38" t="str">
        <f>VLOOKUP(E29,品牌型号对应工厂型号!A:C,2,0)</f>
        <v>PPF-TPU-B 新Ⅱ 6.0mil</v>
      </c>
      <c r="Q29" s="38" t="str">
        <f>VLOOKUP(E29,品牌型号对应工厂型号!A:C,3,0)</f>
        <v>经典传奇</v>
      </c>
      <c r="R29" s="39" t="str">
        <f t="shared" si="4"/>
        <v>D12F0091B</v>
      </c>
      <c r="S29" s="40">
        <f>VLOOKUP(E29,品牌型号对应工厂型号!A:E,5,0)</f>
        <v>5</v>
      </c>
      <c r="T29" s="38" t="str">
        <f>VLOOKUP(E29,品牌型号对应工厂型号!A:I,9,0)</f>
        <v>152:PPF-TPU-B 新Ⅱ 6.0mil</v>
      </c>
      <c r="V29" s="41" t="str">
        <f t="shared" si="5"/>
        <v>泉州市聚众 黄田军 13559525589 gd</v>
      </c>
      <c r="W29" s="42" t="str">
        <f>VLOOKUP(E29,品牌型号对应工厂型号!A:H,6)</f>
        <v>北极光</v>
      </c>
    </row>
    <row r="30" spans="1:23" s="37" customFormat="1">
      <c r="A30" s="34">
        <v>43113</v>
      </c>
      <c r="C30" s="37" t="s">
        <v>892</v>
      </c>
      <c r="E30" s="37" t="s">
        <v>136</v>
      </c>
      <c r="H30" s="37" t="s">
        <v>877</v>
      </c>
      <c r="I30" s="37" t="s">
        <v>135</v>
      </c>
      <c r="K30" s="37" t="s">
        <v>881</v>
      </c>
      <c r="O30" s="37" t="s">
        <v>878</v>
      </c>
      <c r="P30" s="38" t="str">
        <f>VLOOKUP(E30,品牌型号对应工厂型号!A:C,2,0)</f>
        <v>PPF-TPU-B 新Ⅱ 6.0mil</v>
      </c>
      <c r="Q30" s="38" t="str">
        <f>VLOOKUP(E30,品牌型号对应工厂型号!A:C,3,0)</f>
        <v>经典传奇</v>
      </c>
      <c r="R30" s="39" t="str">
        <f t="shared" si="4"/>
        <v>D12F0090B</v>
      </c>
      <c r="S30" s="40">
        <f>VLOOKUP(E30,品牌型号对应工厂型号!A:E,5,0)</f>
        <v>5</v>
      </c>
      <c r="T30" s="38" t="str">
        <f>VLOOKUP(E30,品牌型号对应工厂型号!A:I,9,0)</f>
        <v>152:PPF-TPU-B 新Ⅱ 6.0mil</v>
      </c>
      <c r="V30" s="41" t="str">
        <f t="shared" si="5"/>
        <v>泉州市聚众 黄田军 13559525589 gd</v>
      </c>
      <c r="W30" s="42" t="str">
        <f>VLOOKUP(E30,品牌型号对应工厂型号!A:H,6)</f>
        <v>北极光</v>
      </c>
    </row>
    <row r="31" spans="1:23" s="37" customFormat="1">
      <c r="A31" s="34">
        <v>43113</v>
      </c>
      <c r="C31" s="37" t="s">
        <v>892</v>
      </c>
      <c r="E31" s="37" t="s">
        <v>136</v>
      </c>
      <c r="H31" s="37" t="s">
        <v>877</v>
      </c>
      <c r="I31" s="37" t="s">
        <v>135</v>
      </c>
      <c r="K31" s="37" t="s">
        <v>882</v>
      </c>
      <c r="O31" s="37" t="s">
        <v>878</v>
      </c>
      <c r="P31" s="38" t="str">
        <f>VLOOKUP(E31,品牌型号对应工厂型号!A:C,2,0)</f>
        <v>PPF-TPU-B 新Ⅱ 6.0mil</v>
      </c>
      <c r="Q31" s="38" t="str">
        <f>VLOOKUP(E31,品牌型号对应工厂型号!A:C,3,0)</f>
        <v>经典传奇</v>
      </c>
      <c r="R31" s="39" t="str">
        <f t="shared" si="4"/>
        <v>D12F0013B</v>
      </c>
      <c r="S31" s="40">
        <f>VLOOKUP(E31,品牌型号对应工厂型号!A:E,5,0)</f>
        <v>5</v>
      </c>
      <c r="T31" s="38" t="str">
        <f>VLOOKUP(E31,品牌型号对应工厂型号!A:I,9,0)</f>
        <v>152:PPF-TPU-B 新Ⅱ 6.0mil</v>
      </c>
      <c r="V31" s="41" t="str">
        <f t="shared" si="5"/>
        <v>泉州市聚众 黄田军 13559525589 gd</v>
      </c>
      <c r="W31" s="42" t="str">
        <f>VLOOKUP(E31,品牌型号对应工厂型号!A:H,6)</f>
        <v>北极光</v>
      </c>
    </row>
    <row r="32" spans="1:23" s="37" customFormat="1">
      <c r="A32" s="34">
        <v>43113</v>
      </c>
      <c r="C32" s="37" t="s">
        <v>892</v>
      </c>
      <c r="E32" s="37" t="s">
        <v>136</v>
      </c>
      <c r="H32" s="37" t="s">
        <v>877</v>
      </c>
      <c r="I32" s="37" t="s">
        <v>135</v>
      </c>
      <c r="K32" s="37" t="s">
        <v>883</v>
      </c>
      <c r="O32" s="37" t="s">
        <v>878</v>
      </c>
      <c r="P32" s="38" t="str">
        <f>VLOOKUP(E32,品牌型号对应工厂型号!A:C,2,0)</f>
        <v>PPF-TPU-B 新Ⅱ 6.0mil</v>
      </c>
      <c r="Q32" s="38" t="str">
        <f>VLOOKUP(E32,品牌型号对应工厂型号!A:C,3,0)</f>
        <v>经典传奇</v>
      </c>
      <c r="R32" s="39" t="str">
        <f t="shared" si="4"/>
        <v>D12F0736B</v>
      </c>
      <c r="S32" s="40">
        <f>VLOOKUP(E32,品牌型号对应工厂型号!A:E,5,0)</f>
        <v>5</v>
      </c>
      <c r="T32" s="38" t="str">
        <f>VLOOKUP(E32,品牌型号对应工厂型号!A:I,9,0)</f>
        <v>152:PPF-TPU-B 新Ⅱ 6.0mil</v>
      </c>
      <c r="V32" s="41" t="str">
        <f t="shared" si="5"/>
        <v>泉州市聚众 黄田军 13559525589 gd</v>
      </c>
      <c r="W32" s="42" t="str">
        <f>VLOOKUP(E32,品牌型号对应工厂型号!A:H,6)</f>
        <v>北极光</v>
      </c>
    </row>
    <row r="33" spans="1:23" s="37" customFormat="1">
      <c r="A33" s="34">
        <v>43113</v>
      </c>
      <c r="C33" s="37" t="s">
        <v>892</v>
      </c>
      <c r="E33" s="37" t="s">
        <v>136</v>
      </c>
      <c r="H33" s="37" t="s">
        <v>877</v>
      </c>
      <c r="I33" s="37" t="s">
        <v>135</v>
      </c>
      <c r="K33" s="37" t="s">
        <v>884</v>
      </c>
      <c r="O33" s="37" t="s">
        <v>878</v>
      </c>
      <c r="P33" s="38" t="str">
        <f>VLOOKUP(E33,品牌型号对应工厂型号!A:C,2,0)</f>
        <v>PPF-TPU-B 新Ⅱ 6.0mil</v>
      </c>
      <c r="Q33" s="38" t="str">
        <f>VLOOKUP(E33,品牌型号对应工厂型号!A:C,3,0)</f>
        <v>经典传奇</v>
      </c>
      <c r="R33" s="39" t="str">
        <f t="shared" si="4"/>
        <v>D12F0735B</v>
      </c>
      <c r="S33" s="40">
        <f>VLOOKUP(E33,品牌型号对应工厂型号!A:E,5,0)</f>
        <v>5</v>
      </c>
      <c r="T33" s="38" t="str">
        <f>VLOOKUP(E33,品牌型号对应工厂型号!A:I,9,0)</f>
        <v>152:PPF-TPU-B 新Ⅱ 6.0mil</v>
      </c>
      <c r="V33" s="41" t="str">
        <f t="shared" si="5"/>
        <v>泉州市聚众 黄田军 13559525589 gd</v>
      </c>
      <c r="W33" s="42" t="str">
        <f>VLOOKUP(E33,品牌型号对应工厂型号!A:H,6)</f>
        <v>北极光</v>
      </c>
    </row>
    <row r="34" spans="1:23" s="37" customFormat="1">
      <c r="A34" s="34">
        <v>43113</v>
      </c>
      <c r="C34" s="37" t="s">
        <v>892</v>
      </c>
      <c r="E34" s="37" t="s">
        <v>136</v>
      </c>
      <c r="H34" s="37" t="s">
        <v>877</v>
      </c>
      <c r="I34" s="37" t="s">
        <v>135</v>
      </c>
      <c r="K34" s="37" t="s">
        <v>885</v>
      </c>
      <c r="O34" s="37" t="s">
        <v>878</v>
      </c>
      <c r="P34" s="38" t="str">
        <f>VLOOKUP(E34,品牌型号对应工厂型号!A:C,2,0)</f>
        <v>PPF-TPU-B 新Ⅱ 6.0mil</v>
      </c>
      <c r="Q34" s="38" t="str">
        <f>VLOOKUP(E34,品牌型号对应工厂型号!A:C,3,0)</f>
        <v>经典传奇</v>
      </c>
      <c r="R34" s="39" t="str">
        <f t="shared" si="4"/>
        <v>D12F0707B</v>
      </c>
      <c r="S34" s="40">
        <f>VLOOKUP(E34,品牌型号对应工厂型号!A:E,5,0)</f>
        <v>5</v>
      </c>
      <c r="T34" s="38" t="str">
        <f>VLOOKUP(E34,品牌型号对应工厂型号!A:I,9,0)</f>
        <v>152:PPF-TPU-B 新Ⅱ 6.0mil</v>
      </c>
      <c r="V34" s="41" t="str">
        <f t="shared" si="5"/>
        <v>泉州市聚众 黄田军 13559525589 gd</v>
      </c>
      <c r="W34" s="42" t="str">
        <f>VLOOKUP(E34,品牌型号对应工厂型号!A:H,6)</f>
        <v>北极光</v>
      </c>
    </row>
    <row r="35" spans="1:23" s="37" customFormat="1">
      <c r="A35" s="34">
        <v>43113</v>
      </c>
      <c r="C35" s="37" t="s">
        <v>892</v>
      </c>
      <c r="E35" s="37" t="s">
        <v>136</v>
      </c>
      <c r="H35" s="37" t="s">
        <v>877</v>
      </c>
      <c r="I35" s="37" t="s">
        <v>135</v>
      </c>
      <c r="K35" s="37" t="s">
        <v>886</v>
      </c>
      <c r="O35" s="37" t="s">
        <v>878</v>
      </c>
      <c r="P35" s="38" t="str">
        <f>VLOOKUP(E35,品牌型号对应工厂型号!A:C,2,0)</f>
        <v>PPF-TPU-B 新Ⅱ 6.0mil</v>
      </c>
      <c r="Q35" s="38" t="str">
        <f>VLOOKUP(E35,品牌型号对应工厂型号!A:C,3,0)</f>
        <v>经典传奇</v>
      </c>
      <c r="R35" s="39" t="str">
        <f t="shared" si="4"/>
        <v>D12F0434B</v>
      </c>
      <c r="S35" s="40">
        <f>VLOOKUP(E35,品牌型号对应工厂型号!A:E,5,0)</f>
        <v>5</v>
      </c>
      <c r="T35" s="38" t="str">
        <f>VLOOKUP(E35,品牌型号对应工厂型号!A:I,9,0)</f>
        <v>152:PPF-TPU-B 新Ⅱ 6.0mil</v>
      </c>
      <c r="V35" s="41" t="str">
        <f t="shared" si="5"/>
        <v>泉州市聚众 黄田军 13559525589 gd</v>
      </c>
      <c r="W35" s="42" t="str">
        <f>VLOOKUP(E35,品牌型号对应工厂型号!A:H,6)</f>
        <v>北极光</v>
      </c>
    </row>
    <row r="36" spans="1:23" s="37" customFormat="1">
      <c r="A36" s="34">
        <v>43113</v>
      </c>
      <c r="C36" s="37" t="s">
        <v>892</v>
      </c>
      <c r="E36" s="37" t="s">
        <v>136</v>
      </c>
      <c r="H36" s="37" t="s">
        <v>877</v>
      </c>
      <c r="I36" s="37" t="s">
        <v>135</v>
      </c>
      <c r="K36" s="37" t="s">
        <v>887</v>
      </c>
      <c r="O36" s="37" t="s">
        <v>878</v>
      </c>
      <c r="P36" s="38" t="str">
        <f>VLOOKUP(E36,品牌型号对应工厂型号!A:C,2,0)</f>
        <v>PPF-TPU-B 新Ⅱ 6.0mil</v>
      </c>
      <c r="Q36" s="38" t="str">
        <f>VLOOKUP(E36,品牌型号对应工厂型号!A:C,3,0)</f>
        <v>经典传奇</v>
      </c>
      <c r="R36" s="39" t="str">
        <f t="shared" si="4"/>
        <v>D12F0089B</v>
      </c>
      <c r="S36" s="40">
        <f>VLOOKUP(E36,品牌型号对应工厂型号!A:E,5,0)</f>
        <v>5</v>
      </c>
      <c r="T36" s="38" t="str">
        <f>VLOOKUP(E36,品牌型号对应工厂型号!A:I,9,0)</f>
        <v>152:PPF-TPU-B 新Ⅱ 6.0mil</v>
      </c>
      <c r="V36" s="41" t="str">
        <f t="shared" si="5"/>
        <v>泉州市聚众 黄田军 13559525589 gd</v>
      </c>
      <c r="W36" s="42" t="str">
        <f>VLOOKUP(E36,品牌型号对应工厂型号!A:H,6)</f>
        <v>北极光</v>
      </c>
    </row>
    <row r="37" spans="1:23" s="37" customFormat="1">
      <c r="A37" s="34">
        <v>43113</v>
      </c>
      <c r="C37" s="37" t="s">
        <v>892</v>
      </c>
      <c r="E37" s="37" t="s">
        <v>136</v>
      </c>
      <c r="H37" s="37" t="s">
        <v>877</v>
      </c>
      <c r="I37" s="37" t="s">
        <v>135</v>
      </c>
      <c r="K37" s="37" t="s">
        <v>888</v>
      </c>
      <c r="O37" s="37" t="s">
        <v>878</v>
      </c>
      <c r="P37" s="38" t="str">
        <f>VLOOKUP(E37,品牌型号对应工厂型号!A:C,2,0)</f>
        <v>PPF-TPU-B 新Ⅱ 6.0mil</v>
      </c>
      <c r="Q37" s="38" t="str">
        <f>VLOOKUP(E37,品牌型号对应工厂型号!A:C,3,0)</f>
        <v>经典传奇</v>
      </c>
      <c r="R37" s="39" t="str">
        <f t="shared" si="4"/>
        <v>D12F0432B</v>
      </c>
      <c r="S37" s="40">
        <f>VLOOKUP(E37,品牌型号对应工厂型号!A:E,5,0)</f>
        <v>5</v>
      </c>
      <c r="T37" s="38" t="str">
        <f>VLOOKUP(E37,品牌型号对应工厂型号!A:I,9,0)</f>
        <v>152:PPF-TPU-B 新Ⅱ 6.0mil</v>
      </c>
      <c r="V37" s="41" t="str">
        <f t="shared" si="5"/>
        <v>泉州市聚众 黄田军 13559525589 gd</v>
      </c>
      <c r="W37" s="42" t="str">
        <f>VLOOKUP(E37,品牌型号对应工厂型号!A:H,6)</f>
        <v>北极光</v>
      </c>
    </row>
    <row r="38" spans="1:23" s="37" customFormat="1">
      <c r="A38" s="34">
        <v>43113</v>
      </c>
      <c r="C38" s="37" t="s">
        <v>892</v>
      </c>
      <c r="E38" s="37" t="s">
        <v>136</v>
      </c>
      <c r="H38" s="37" t="s">
        <v>877</v>
      </c>
      <c r="I38" s="37" t="s">
        <v>135</v>
      </c>
      <c r="K38" s="37" t="s">
        <v>889</v>
      </c>
      <c r="O38" s="37" t="s">
        <v>878</v>
      </c>
      <c r="P38" s="38" t="str">
        <f>VLOOKUP(E38,品牌型号对应工厂型号!A:C,2,0)</f>
        <v>PPF-TPU-B 新Ⅱ 6.0mil</v>
      </c>
      <c r="Q38" s="38" t="str">
        <f>VLOOKUP(E38,品牌型号对应工厂型号!A:C,3,0)</f>
        <v>经典传奇</v>
      </c>
      <c r="R38" s="39" t="str">
        <f t="shared" si="4"/>
        <v>D12F0019B</v>
      </c>
      <c r="S38" s="40">
        <f>VLOOKUP(E38,品牌型号对应工厂型号!A:E,5,0)</f>
        <v>5</v>
      </c>
      <c r="T38" s="38" t="str">
        <f>VLOOKUP(E38,品牌型号对应工厂型号!A:I,9,0)</f>
        <v>152:PPF-TPU-B 新Ⅱ 6.0mil</v>
      </c>
      <c r="V38" s="41" t="str">
        <f t="shared" si="5"/>
        <v>泉州市聚众 黄田军 13559525589 gd</v>
      </c>
      <c r="W38" s="42" t="str">
        <f>VLOOKUP(E38,品牌型号对应工厂型号!A:H,6)</f>
        <v>北极光</v>
      </c>
    </row>
    <row r="39" spans="1:23" s="37" customFormat="1">
      <c r="A39" s="34">
        <v>43113</v>
      </c>
      <c r="C39" s="37" t="s">
        <v>892</v>
      </c>
      <c r="E39" s="37" t="s">
        <v>136</v>
      </c>
      <c r="H39" s="37" t="s">
        <v>877</v>
      </c>
      <c r="I39" s="37" t="s">
        <v>135</v>
      </c>
      <c r="K39" s="37" t="s">
        <v>890</v>
      </c>
      <c r="O39" s="37" t="s">
        <v>878</v>
      </c>
      <c r="P39" s="38" t="str">
        <f>VLOOKUP(E39,品牌型号对应工厂型号!A:C,2,0)</f>
        <v>PPF-TPU-B 新Ⅱ 6.0mil</v>
      </c>
      <c r="Q39" s="38" t="str">
        <f>VLOOKUP(E39,品牌型号对应工厂型号!A:C,3,0)</f>
        <v>经典传奇</v>
      </c>
      <c r="R39" s="39" t="str">
        <f t="shared" si="4"/>
        <v>D12F0087B</v>
      </c>
      <c r="S39" s="40">
        <f>VLOOKUP(E39,品牌型号对应工厂型号!A:E,5,0)</f>
        <v>5</v>
      </c>
      <c r="T39" s="38" t="str">
        <f>VLOOKUP(E39,品牌型号对应工厂型号!A:I,9,0)</f>
        <v>152:PPF-TPU-B 新Ⅱ 6.0mil</v>
      </c>
      <c r="V39" s="41" t="str">
        <f t="shared" si="5"/>
        <v>泉州市聚众 黄田军 13559525589 gd</v>
      </c>
      <c r="W39" s="42" t="str">
        <f>VLOOKUP(E39,品牌型号对应工厂型号!A:H,6)</f>
        <v>北极光</v>
      </c>
    </row>
    <row r="40" spans="1:23" s="37" customFormat="1">
      <c r="A40" s="34">
        <v>43118</v>
      </c>
      <c r="B40" s="37">
        <v>2.5712942129612202</v>
      </c>
      <c r="C40" s="37" t="s">
        <v>963</v>
      </c>
      <c r="D40" s="37" t="s">
        <v>964</v>
      </c>
      <c r="E40" s="37" t="s">
        <v>134</v>
      </c>
      <c r="F40" s="37" t="s">
        <v>965</v>
      </c>
      <c r="G40" s="37">
        <v>1.524</v>
      </c>
      <c r="H40" s="37" t="s">
        <v>966</v>
      </c>
      <c r="I40" s="37" t="s">
        <v>967</v>
      </c>
      <c r="J40" s="37">
        <v>22.86</v>
      </c>
      <c r="K40" s="37" t="s">
        <v>968</v>
      </c>
      <c r="L40" s="37" t="s">
        <v>95</v>
      </c>
      <c r="M40" s="37">
        <v>15</v>
      </c>
      <c r="N40" s="37" t="s">
        <v>59</v>
      </c>
      <c r="O40" s="37" t="s">
        <v>878</v>
      </c>
      <c r="P40" s="38" t="str">
        <f>VLOOKUP(E40,品牌型号对应工厂型号!A:C,2,0)</f>
        <v>PPF-TPU-B 8.0mil</v>
      </c>
      <c r="Q40" s="38" t="str">
        <f>VLOOKUP(E40,品牌型号对应工厂型号!A:C,3,0)</f>
        <v>盾甲至尊</v>
      </c>
      <c r="R40" s="39" t="str">
        <f t="shared" ref="R40:R102" si="6">K40</f>
        <v>S01F1782B</v>
      </c>
      <c r="S40" s="40">
        <f>VLOOKUP(E40,品牌型号对应工厂型号!A:E,5,0)</f>
        <v>5</v>
      </c>
      <c r="T40" s="38" t="str">
        <f>VLOOKUP(E40,品牌型号对应工厂型号!A:I,9,0)</f>
        <v>151:PPF-TPU-B 8.0mil</v>
      </c>
      <c r="V40" s="41" t="str">
        <f t="shared" ref="V40:V102" si="7">O40</f>
        <v>泉州市聚众 黄田军 13559525589 gd</v>
      </c>
      <c r="W40" s="42" t="str">
        <f>VLOOKUP(E40,品牌型号对应工厂型号!A:H,6)</f>
        <v>北极光</v>
      </c>
    </row>
    <row r="41" spans="1:23" s="37" customFormat="1">
      <c r="A41" s="34">
        <v>43119</v>
      </c>
      <c r="B41" s="37">
        <v>1.5712942129612202</v>
      </c>
      <c r="C41" s="37" t="s">
        <v>969</v>
      </c>
      <c r="D41" s="37" t="s">
        <v>970</v>
      </c>
      <c r="E41" s="37" t="s">
        <v>134</v>
      </c>
      <c r="F41" s="37" t="s">
        <v>965</v>
      </c>
      <c r="G41" s="37">
        <v>1.524</v>
      </c>
      <c r="H41" s="37" t="s">
        <v>966</v>
      </c>
      <c r="I41" s="37" t="s">
        <v>967</v>
      </c>
      <c r="J41" s="37">
        <v>22.86</v>
      </c>
      <c r="K41" s="37" t="s">
        <v>971</v>
      </c>
      <c r="L41" s="37" t="s">
        <v>95</v>
      </c>
      <c r="M41" s="37">
        <v>15</v>
      </c>
      <c r="N41" s="37" t="s">
        <v>59</v>
      </c>
      <c r="O41" s="37" t="s">
        <v>972</v>
      </c>
      <c r="P41" s="38" t="str">
        <f>VLOOKUP(E41,品牌型号对应工厂型号!A:C,2,0)</f>
        <v>PPF-TPU-B 8.0mil</v>
      </c>
      <c r="Q41" s="38" t="str">
        <f>VLOOKUP(E41,品牌型号对应工厂型号!A:C,3,0)</f>
        <v>盾甲至尊</v>
      </c>
      <c r="R41" s="39" t="str">
        <f t="shared" si="6"/>
        <v>S01F1948B</v>
      </c>
      <c r="S41" s="40">
        <f>VLOOKUP(E41,品牌型号对应工厂型号!A:E,5,0)</f>
        <v>5</v>
      </c>
      <c r="T41" s="38" t="str">
        <f>VLOOKUP(E41,品牌型号对应工厂型号!A:I,9,0)</f>
        <v>151:PPF-TPU-B 8.0mil</v>
      </c>
      <c r="V41" s="41" t="str">
        <f t="shared" si="7"/>
        <v>上海亿盟 程伟 13675593355 gd</v>
      </c>
      <c r="W41" s="42" t="str">
        <f>VLOOKUP(E41,品牌型号对应工厂型号!A:H,6)</f>
        <v>北极光</v>
      </c>
    </row>
    <row r="42" spans="1:23" s="37" customFormat="1">
      <c r="A42" s="34">
        <v>43119</v>
      </c>
      <c r="B42" s="37">
        <v>1.5712942129612202</v>
      </c>
      <c r="C42" s="37" t="s">
        <v>969</v>
      </c>
      <c r="D42" s="37" t="s">
        <v>973</v>
      </c>
      <c r="E42" s="37" t="s">
        <v>134</v>
      </c>
      <c r="F42" s="37" t="s">
        <v>965</v>
      </c>
      <c r="G42" s="37">
        <v>1.524</v>
      </c>
      <c r="H42" s="37" t="s">
        <v>966</v>
      </c>
      <c r="I42" s="37" t="s">
        <v>967</v>
      </c>
      <c r="J42" s="37">
        <v>22.86</v>
      </c>
      <c r="K42" s="37" t="s">
        <v>974</v>
      </c>
      <c r="L42" s="37" t="s">
        <v>95</v>
      </c>
      <c r="M42" s="37">
        <v>15</v>
      </c>
      <c r="N42" s="37" t="s">
        <v>59</v>
      </c>
      <c r="O42" s="37" t="s">
        <v>972</v>
      </c>
      <c r="P42" s="38" t="str">
        <f>VLOOKUP(E42,品牌型号对应工厂型号!A:C,2,0)</f>
        <v>PPF-TPU-B 8.0mil</v>
      </c>
      <c r="Q42" s="38" t="str">
        <f>VLOOKUP(E42,品牌型号对应工厂型号!A:C,3,0)</f>
        <v>盾甲至尊</v>
      </c>
      <c r="R42" s="39" t="str">
        <f t="shared" si="6"/>
        <v>S01F1940B</v>
      </c>
      <c r="S42" s="40">
        <f>VLOOKUP(E42,品牌型号对应工厂型号!A:E,5,0)</f>
        <v>5</v>
      </c>
      <c r="T42" s="38" t="str">
        <f>VLOOKUP(E42,品牌型号对应工厂型号!A:I,9,0)</f>
        <v>151:PPF-TPU-B 8.0mil</v>
      </c>
      <c r="V42" s="41" t="str">
        <f t="shared" si="7"/>
        <v>上海亿盟 程伟 13675593355 gd</v>
      </c>
      <c r="W42" s="42" t="str">
        <f>VLOOKUP(E42,品牌型号对应工厂型号!A:H,6)</f>
        <v>北极光</v>
      </c>
    </row>
    <row r="43" spans="1:23" s="37" customFormat="1">
      <c r="A43" s="34">
        <v>43119</v>
      </c>
      <c r="B43" s="37">
        <v>1.5712942129612202</v>
      </c>
      <c r="C43" s="37" t="s">
        <v>969</v>
      </c>
      <c r="D43" s="37" t="s">
        <v>975</v>
      </c>
      <c r="E43" s="37" t="s">
        <v>134</v>
      </c>
      <c r="F43" s="37" t="s">
        <v>965</v>
      </c>
      <c r="G43" s="37">
        <v>1.524</v>
      </c>
      <c r="H43" s="37" t="s">
        <v>966</v>
      </c>
      <c r="I43" s="37" t="s">
        <v>967</v>
      </c>
      <c r="J43" s="37">
        <v>22.86</v>
      </c>
      <c r="K43" s="37" t="s">
        <v>976</v>
      </c>
      <c r="L43" s="37" t="s">
        <v>95</v>
      </c>
      <c r="M43" s="37">
        <v>15</v>
      </c>
      <c r="N43" s="37" t="s">
        <v>59</v>
      </c>
      <c r="O43" s="37" t="s">
        <v>972</v>
      </c>
      <c r="P43" s="38" t="str">
        <f>VLOOKUP(E43,品牌型号对应工厂型号!A:C,2,0)</f>
        <v>PPF-TPU-B 8.0mil</v>
      </c>
      <c r="Q43" s="38" t="str">
        <f>VLOOKUP(E43,品牌型号对应工厂型号!A:C,3,0)</f>
        <v>盾甲至尊</v>
      </c>
      <c r="R43" s="39" t="str">
        <f t="shared" si="6"/>
        <v>S01F1941B</v>
      </c>
      <c r="S43" s="40">
        <f>VLOOKUP(E43,品牌型号对应工厂型号!A:E,5,0)</f>
        <v>5</v>
      </c>
      <c r="T43" s="38" t="str">
        <f>VLOOKUP(E43,品牌型号对应工厂型号!A:I,9,0)</f>
        <v>151:PPF-TPU-B 8.0mil</v>
      </c>
      <c r="V43" s="41" t="str">
        <f t="shared" si="7"/>
        <v>上海亿盟 程伟 13675593355 gd</v>
      </c>
      <c r="W43" s="42" t="str">
        <f>VLOOKUP(E43,品牌型号对应工厂型号!A:H,6)</f>
        <v>北极光</v>
      </c>
    </row>
    <row r="44" spans="1:23" s="37" customFormat="1">
      <c r="A44" s="34">
        <v>43119</v>
      </c>
      <c r="B44" s="37">
        <v>1.5712942129612202</v>
      </c>
      <c r="C44" s="37" t="s">
        <v>969</v>
      </c>
      <c r="D44" s="37" t="s">
        <v>977</v>
      </c>
      <c r="E44" s="37" t="s">
        <v>134</v>
      </c>
      <c r="F44" s="37" t="s">
        <v>965</v>
      </c>
      <c r="G44" s="37">
        <v>1.524</v>
      </c>
      <c r="H44" s="37" t="s">
        <v>966</v>
      </c>
      <c r="I44" s="37" t="s">
        <v>967</v>
      </c>
      <c r="J44" s="37">
        <v>22.86</v>
      </c>
      <c r="K44" s="37" t="s">
        <v>978</v>
      </c>
      <c r="L44" s="37" t="s">
        <v>95</v>
      </c>
      <c r="M44" s="37">
        <v>15</v>
      </c>
      <c r="N44" s="37" t="s">
        <v>59</v>
      </c>
      <c r="O44" s="37" t="s">
        <v>972</v>
      </c>
      <c r="P44" s="38" t="str">
        <f>VLOOKUP(E44,品牌型号对应工厂型号!A:C,2,0)</f>
        <v>PPF-TPU-B 8.0mil</v>
      </c>
      <c r="Q44" s="38" t="str">
        <f>VLOOKUP(E44,品牌型号对应工厂型号!A:C,3,0)</f>
        <v>盾甲至尊</v>
      </c>
      <c r="R44" s="39" t="str">
        <f t="shared" si="6"/>
        <v>S01F1942B</v>
      </c>
      <c r="S44" s="40">
        <f>VLOOKUP(E44,品牌型号对应工厂型号!A:E,5,0)</f>
        <v>5</v>
      </c>
      <c r="T44" s="38" t="str">
        <f>VLOOKUP(E44,品牌型号对应工厂型号!A:I,9,0)</f>
        <v>151:PPF-TPU-B 8.0mil</v>
      </c>
      <c r="V44" s="41" t="str">
        <f t="shared" si="7"/>
        <v>上海亿盟 程伟 13675593355 gd</v>
      </c>
      <c r="W44" s="42" t="str">
        <f>VLOOKUP(E44,品牌型号对应工厂型号!A:H,6)</f>
        <v>北极光</v>
      </c>
    </row>
    <row r="45" spans="1:23" s="37" customFormat="1">
      <c r="A45" s="34">
        <v>43119</v>
      </c>
      <c r="B45" s="37">
        <v>1.5712942129612202</v>
      </c>
      <c r="C45" s="37" t="s">
        <v>969</v>
      </c>
      <c r="D45" s="37" t="s">
        <v>979</v>
      </c>
      <c r="E45" s="37" t="s">
        <v>134</v>
      </c>
      <c r="F45" s="37" t="s">
        <v>965</v>
      </c>
      <c r="G45" s="37">
        <v>1.524</v>
      </c>
      <c r="H45" s="37" t="s">
        <v>966</v>
      </c>
      <c r="I45" s="37" t="s">
        <v>967</v>
      </c>
      <c r="J45" s="37">
        <v>22.86</v>
      </c>
      <c r="K45" s="37" t="s">
        <v>980</v>
      </c>
      <c r="L45" s="37" t="s">
        <v>95</v>
      </c>
      <c r="M45" s="37">
        <v>15</v>
      </c>
      <c r="N45" s="37" t="s">
        <v>59</v>
      </c>
      <c r="O45" s="37" t="s">
        <v>972</v>
      </c>
      <c r="P45" s="38" t="str">
        <f>VLOOKUP(E45,品牌型号对应工厂型号!A:C,2,0)</f>
        <v>PPF-TPU-B 8.0mil</v>
      </c>
      <c r="Q45" s="38" t="str">
        <f>VLOOKUP(E45,品牌型号对应工厂型号!A:C,3,0)</f>
        <v>盾甲至尊</v>
      </c>
      <c r="R45" s="39" t="str">
        <f t="shared" si="6"/>
        <v>S01F1939B</v>
      </c>
      <c r="S45" s="40">
        <f>VLOOKUP(E45,品牌型号对应工厂型号!A:E,5,0)</f>
        <v>5</v>
      </c>
      <c r="T45" s="38" t="str">
        <f>VLOOKUP(E45,品牌型号对应工厂型号!A:I,9,0)</f>
        <v>151:PPF-TPU-B 8.0mil</v>
      </c>
      <c r="V45" s="41" t="str">
        <f t="shared" si="7"/>
        <v>上海亿盟 程伟 13675593355 gd</v>
      </c>
      <c r="W45" s="42" t="str">
        <f>VLOOKUP(E45,品牌型号对应工厂型号!A:H,6)</f>
        <v>北极光</v>
      </c>
    </row>
    <row r="46" spans="1:23" s="37" customFormat="1">
      <c r="A46" s="34">
        <v>43119</v>
      </c>
      <c r="B46" s="37">
        <v>1.5712942129612202</v>
      </c>
      <c r="C46" s="37" t="s">
        <v>969</v>
      </c>
      <c r="D46" s="37" t="s">
        <v>981</v>
      </c>
      <c r="E46" s="37" t="s">
        <v>134</v>
      </c>
      <c r="F46" s="37" t="s">
        <v>965</v>
      </c>
      <c r="G46" s="37">
        <v>1.524</v>
      </c>
      <c r="H46" s="37" t="s">
        <v>966</v>
      </c>
      <c r="I46" s="37" t="s">
        <v>967</v>
      </c>
      <c r="J46" s="37">
        <v>22.86</v>
      </c>
      <c r="K46" s="37" t="s">
        <v>982</v>
      </c>
      <c r="L46" s="37" t="s">
        <v>95</v>
      </c>
      <c r="M46" s="37">
        <v>15</v>
      </c>
      <c r="N46" s="37" t="s">
        <v>59</v>
      </c>
      <c r="O46" s="37" t="s">
        <v>972</v>
      </c>
      <c r="P46" s="38" t="str">
        <f>VLOOKUP(E46,品牌型号对应工厂型号!A:C,2,0)</f>
        <v>PPF-TPU-B 8.0mil</v>
      </c>
      <c r="Q46" s="38" t="str">
        <f>VLOOKUP(E46,品牌型号对应工厂型号!A:C,3,0)</f>
        <v>盾甲至尊</v>
      </c>
      <c r="R46" s="39" t="str">
        <f t="shared" si="6"/>
        <v>S01F1947B</v>
      </c>
      <c r="S46" s="40">
        <f>VLOOKUP(E46,品牌型号对应工厂型号!A:E,5,0)</f>
        <v>5</v>
      </c>
      <c r="T46" s="38" t="str">
        <f>VLOOKUP(E46,品牌型号对应工厂型号!A:I,9,0)</f>
        <v>151:PPF-TPU-B 8.0mil</v>
      </c>
      <c r="V46" s="41" t="str">
        <f t="shared" si="7"/>
        <v>上海亿盟 程伟 13675593355 gd</v>
      </c>
      <c r="W46" s="42" t="str">
        <f>VLOOKUP(E46,品牌型号对应工厂型号!A:H,6)</f>
        <v>北极光</v>
      </c>
    </row>
    <row r="47" spans="1:23" s="37" customFormat="1">
      <c r="A47" s="34">
        <v>43119</v>
      </c>
      <c r="B47" s="37">
        <v>1.5712942129612202</v>
      </c>
      <c r="C47" s="37" t="s">
        <v>969</v>
      </c>
      <c r="D47" s="37" t="s">
        <v>983</v>
      </c>
      <c r="E47" s="37" t="s">
        <v>134</v>
      </c>
      <c r="F47" s="37" t="s">
        <v>965</v>
      </c>
      <c r="G47" s="37">
        <v>1.524</v>
      </c>
      <c r="H47" s="37" t="s">
        <v>966</v>
      </c>
      <c r="I47" s="37" t="s">
        <v>967</v>
      </c>
      <c r="J47" s="37">
        <v>22.86</v>
      </c>
      <c r="K47" s="37" t="s">
        <v>984</v>
      </c>
      <c r="L47" s="37" t="s">
        <v>95</v>
      </c>
      <c r="M47" s="37">
        <v>15</v>
      </c>
      <c r="N47" s="37" t="s">
        <v>59</v>
      </c>
      <c r="O47" s="37" t="s">
        <v>972</v>
      </c>
      <c r="P47" s="38" t="str">
        <f>VLOOKUP(E47,品牌型号对应工厂型号!A:C,2,0)</f>
        <v>PPF-TPU-B 8.0mil</v>
      </c>
      <c r="Q47" s="38" t="str">
        <f>VLOOKUP(E47,品牌型号对应工厂型号!A:C,3,0)</f>
        <v>盾甲至尊</v>
      </c>
      <c r="R47" s="39" t="str">
        <f t="shared" si="6"/>
        <v>S01F1943B</v>
      </c>
      <c r="S47" s="40">
        <f>VLOOKUP(E47,品牌型号对应工厂型号!A:E,5,0)</f>
        <v>5</v>
      </c>
      <c r="T47" s="38" t="str">
        <f>VLOOKUP(E47,品牌型号对应工厂型号!A:I,9,0)</f>
        <v>151:PPF-TPU-B 8.0mil</v>
      </c>
      <c r="V47" s="41" t="str">
        <f t="shared" si="7"/>
        <v>上海亿盟 程伟 13675593355 gd</v>
      </c>
      <c r="W47" s="42" t="str">
        <f>VLOOKUP(E47,品牌型号对应工厂型号!A:H,6)</f>
        <v>北极光</v>
      </c>
    </row>
    <row r="48" spans="1:23" s="37" customFormat="1">
      <c r="A48" s="34">
        <v>43119</v>
      </c>
      <c r="B48" s="37">
        <v>1.5712942129612202</v>
      </c>
      <c r="C48" s="37" t="s">
        <v>969</v>
      </c>
      <c r="D48" s="37" t="s">
        <v>985</v>
      </c>
      <c r="E48" s="37" t="s">
        <v>134</v>
      </c>
      <c r="F48" s="37" t="s">
        <v>965</v>
      </c>
      <c r="G48" s="37">
        <v>1.524</v>
      </c>
      <c r="H48" s="37" t="s">
        <v>966</v>
      </c>
      <c r="I48" s="37" t="s">
        <v>967</v>
      </c>
      <c r="J48" s="37">
        <v>22.86</v>
      </c>
      <c r="K48" s="37" t="s">
        <v>986</v>
      </c>
      <c r="L48" s="37" t="s">
        <v>95</v>
      </c>
      <c r="M48" s="37">
        <v>15</v>
      </c>
      <c r="N48" s="37" t="s">
        <v>59</v>
      </c>
      <c r="O48" s="37" t="s">
        <v>972</v>
      </c>
      <c r="P48" s="38" t="str">
        <f>VLOOKUP(E48,品牌型号对应工厂型号!A:C,2,0)</f>
        <v>PPF-TPU-B 8.0mil</v>
      </c>
      <c r="Q48" s="38" t="str">
        <f>VLOOKUP(E48,品牌型号对应工厂型号!A:C,3,0)</f>
        <v>盾甲至尊</v>
      </c>
      <c r="R48" s="39" t="str">
        <f t="shared" si="6"/>
        <v>S01F1944B</v>
      </c>
      <c r="S48" s="40">
        <f>VLOOKUP(E48,品牌型号对应工厂型号!A:E,5,0)</f>
        <v>5</v>
      </c>
      <c r="T48" s="38" t="str">
        <f>VLOOKUP(E48,品牌型号对应工厂型号!A:I,9,0)</f>
        <v>151:PPF-TPU-B 8.0mil</v>
      </c>
      <c r="V48" s="41" t="str">
        <f t="shared" si="7"/>
        <v>上海亿盟 程伟 13675593355 gd</v>
      </c>
      <c r="W48" s="42" t="str">
        <f>VLOOKUP(E48,品牌型号对应工厂型号!A:H,6)</f>
        <v>北极光</v>
      </c>
    </row>
    <row r="49" spans="1:23" s="37" customFormat="1">
      <c r="A49" s="34">
        <v>43119</v>
      </c>
      <c r="B49" s="37">
        <v>1.5712942129612202</v>
      </c>
      <c r="C49" s="37" t="s">
        <v>969</v>
      </c>
      <c r="D49" s="37" t="s">
        <v>987</v>
      </c>
      <c r="E49" s="37" t="s">
        <v>134</v>
      </c>
      <c r="F49" s="37" t="s">
        <v>965</v>
      </c>
      <c r="G49" s="37">
        <v>1.524</v>
      </c>
      <c r="H49" s="37" t="s">
        <v>966</v>
      </c>
      <c r="I49" s="37" t="s">
        <v>967</v>
      </c>
      <c r="J49" s="37">
        <v>22.86</v>
      </c>
      <c r="K49" s="37" t="s">
        <v>988</v>
      </c>
      <c r="L49" s="37" t="s">
        <v>95</v>
      </c>
      <c r="M49" s="37">
        <v>15</v>
      </c>
      <c r="N49" s="37" t="s">
        <v>59</v>
      </c>
      <c r="O49" s="37" t="s">
        <v>972</v>
      </c>
      <c r="P49" s="38" t="str">
        <f>VLOOKUP(E49,品牌型号对应工厂型号!A:C,2,0)</f>
        <v>PPF-TPU-B 8.0mil</v>
      </c>
      <c r="Q49" s="38" t="str">
        <f>VLOOKUP(E49,品牌型号对应工厂型号!A:C,3,0)</f>
        <v>盾甲至尊</v>
      </c>
      <c r="R49" s="39" t="str">
        <f t="shared" si="6"/>
        <v>S01F1946B</v>
      </c>
      <c r="S49" s="40">
        <f>VLOOKUP(E49,品牌型号对应工厂型号!A:E,5,0)</f>
        <v>5</v>
      </c>
      <c r="T49" s="38" t="str">
        <f>VLOOKUP(E49,品牌型号对应工厂型号!A:I,9,0)</f>
        <v>151:PPF-TPU-B 8.0mil</v>
      </c>
      <c r="V49" s="41" t="str">
        <f t="shared" si="7"/>
        <v>上海亿盟 程伟 13675593355 gd</v>
      </c>
      <c r="W49" s="42" t="str">
        <f>VLOOKUP(E49,品牌型号对应工厂型号!A:H,6)</f>
        <v>北极光</v>
      </c>
    </row>
    <row r="50" spans="1:23" s="37" customFormat="1">
      <c r="A50" s="34">
        <v>43119</v>
      </c>
      <c r="B50" s="37">
        <v>1.5712942129612202</v>
      </c>
      <c r="C50" s="37" t="s">
        <v>969</v>
      </c>
      <c r="D50" s="37" t="s">
        <v>989</v>
      </c>
      <c r="E50" s="37" t="s">
        <v>134</v>
      </c>
      <c r="F50" s="37" t="s">
        <v>965</v>
      </c>
      <c r="G50" s="37">
        <v>1.524</v>
      </c>
      <c r="H50" s="37" t="s">
        <v>966</v>
      </c>
      <c r="I50" s="37" t="s">
        <v>967</v>
      </c>
      <c r="J50" s="37">
        <v>22.86</v>
      </c>
      <c r="K50" s="37" t="s">
        <v>990</v>
      </c>
      <c r="L50" s="37" t="s">
        <v>95</v>
      </c>
      <c r="M50" s="37">
        <v>15</v>
      </c>
      <c r="N50" s="37" t="s">
        <v>59</v>
      </c>
      <c r="O50" s="37" t="s">
        <v>972</v>
      </c>
      <c r="P50" s="38" t="str">
        <f>VLOOKUP(E50,品牌型号对应工厂型号!A:C,2,0)</f>
        <v>PPF-TPU-B 8.0mil</v>
      </c>
      <c r="Q50" s="38" t="str">
        <f>VLOOKUP(E50,品牌型号对应工厂型号!A:C,3,0)</f>
        <v>盾甲至尊</v>
      </c>
      <c r="R50" s="39" t="str">
        <f t="shared" si="6"/>
        <v>S01F1945B</v>
      </c>
      <c r="S50" s="40">
        <f>VLOOKUP(E50,品牌型号对应工厂型号!A:E,5,0)</f>
        <v>5</v>
      </c>
      <c r="T50" s="38" t="str">
        <f>VLOOKUP(E50,品牌型号对应工厂型号!A:I,9,0)</f>
        <v>151:PPF-TPU-B 8.0mil</v>
      </c>
      <c r="V50" s="41" t="str">
        <f t="shared" si="7"/>
        <v>上海亿盟 程伟 13675593355 gd</v>
      </c>
      <c r="W50" s="42" t="str">
        <f>VLOOKUP(E50,品牌型号对应工厂型号!A:H,6)</f>
        <v>北极光</v>
      </c>
    </row>
    <row r="51" spans="1:23" s="37" customFormat="1">
      <c r="A51" s="34">
        <v>43119</v>
      </c>
      <c r="B51" s="37">
        <v>1.5712942129612202</v>
      </c>
      <c r="C51" s="37" t="s">
        <v>991</v>
      </c>
      <c r="D51" s="37" t="s">
        <v>992</v>
      </c>
      <c r="E51" s="37" t="s">
        <v>134</v>
      </c>
      <c r="F51" s="37" t="s">
        <v>965</v>
      </c>
      <c r="G51" s="37">
        <v>1.524</v>
      </c>
      <c r="H51" s="37" t="s">
        <v>966</v>
      </c>
      <c r="I51" s="37" t="s">
        <v>967</v>
      </c>
      <c r="J51" s="37">
        <v>22.86</v>
      </c>
      <c r="K51" s="37" t="s">
        <v>993</v>
      </c>
      <c r="L51" s="37" t="s">
        <v>95</v>
      </c>
      <c r="M51" s="37">
        <v>15</v>
      </c>
      <c r="N51" s="37" t="s">
        <v>59</v>
      </c>
      <c r="O51" s="37" t="s">
        <v>130</v>
      </c>
      <c r="P51" s="38" t="str">
        <f>VLOOKUP(E51,品牌型号对应工厂型号!A:C,2,0)</f>
        <v>PPF-TPU-B 8.0mil</v>
      </c>
      <c r="Q51" s="38" t="str">
        <f>VLOOKUP(E51,品牌型号对应工厂型号!A:C,3,0)</f>
        <v>盾甲至尊</v>
      </c>
      <c r="R51" s="39" t="str">
        <f t="shared" si="6"/>
        <v>S01F1934B</v>
      </c>
      <c r="S51" s="40">
        <f>VLOOKUP(E51,品牌型号对应工厂型号!A:E,5,0)</f>
        <v>5</v>
      </c>
      <c r="T51" s="38" t="str">
        <f>VLOOKUP(E51,品牌型号对应工厂型号!A:I,9,0)</f>
        <v>151:PPF-TPU-B 8.0mil</v>
      </c>
      <c r="V51" s="41" t="str">
        <f t="shared" si="7"/>
        <v>云南力魔 马杰 18388116506 gd</v>
      </c>
      <c r="W51" s="42" t="str">
        <f>VLOOKUP(E51,品牌型号对应工厂型号!A:H,6)</f>
        <v>北极光</v>
      </c>
    </row>
    <row r="52" spans="1:23" s="37" customFormat="1">
      <c r="A52" s="34">
        <v>43119</v>
      </c>
      <c r="B52" s="37">
        <v>1.5712942129612202</v>
      </c>
      <c r="C52" s="37" t="s">
        <v>991</v>
      </c>
      <c r="D52" s="37" t="s">
        <v>994</v>
      </c>
      <c r="E52" s="37" t="s">
        <v>134</v>
      </c>
      <c r="F52" s="37" t="s">
        <v>965</v>
      </c>
      <c r="G52" s="37">
        <v>1.524</v>
      </c>
      <c r="H52" s="37" t="s">
        <v>966</v>
      </c>
      <c r="I52" s="37" t="s">
        <v>967</v>
      </c>
      <c r="J52" s="37">
        <v>22.86</v>
      </c>
      <c r="K52" s="37" t="s">
        <v>995</v>
      </c>
      <c r="L52" s="37" t="s">
        <v>95</v>
      </c>
      <c r="M52" s="37">
        <v>15</v>
      </c>
      <c r="N52" s="37" t="s">
        <v>59</v>
      </c>
      <c r="O52" s="37" t="s">
        <v>130</v>
      </c>
      <c r="P52" s="38" t="str">
        <f>VLOOKUP(E52,品牌型号对应工厂型号!A:C,2,0)</f>
        <v>PPF-TPU-B 8.0mil</v>
      </c>
      <c r="Q52" s="38" t="str">
        <f>VLOOKUP(E52,品牌型号对应工厂型号!A:C,3,0)</f>
        <v>盾甲至尊</v>
      </c>
      <c r="R52" s="39" t="str">
        <f t="shared" si="6"/>
        <v>S01F1933B</v>
      </c>
      <c r="S52" s="40">
        <f>VLOOKUP(E52,品牌型号对应工厂型号!A:E,5,0)</f>
        <v>5</v>
      </c>
      <c r="T52" s="38" t="str">
        <f>VLOOKUP(E52,品牌型号对应工厂型号!A:I,9,0)</f>
        <v>151:PPF-TPU-B 8.0mil</v>
      </c>
      <c r="V52" s="41" t="str">
        <f t="shared" si="7"/>
        <v>云南力魔 马杰 18388116506 gd</v>
      </c>
      <c r="W52" s="42" t="str">
        <f>VLOOKUP(E52,品牌型号对应工厂型号!A:H,6)</f>
        <v>北极光</v>
      </c>
    </row>
    <row r="53" spans="1:23" s="37" customFormat="1">
      <c r="A53" s="34">
        <v>43119</v>
      </c>
      <c r="B53" s="37">
        <v>1.5712942129612202</v>
      </c>
      <c r="C53" s="37" t="s">
        <v>991</v>
      </c>
      <c r="D53" s="37" t="s">
        <v>996</v>
      </c>
      <c r="E53" s="37" t="s">
        <v>134</v>
      </c>
      <c r="F53" s="37" t="s">
        <v>965</v>
      </c>
      <c r="G53" s="37">
        <v>1.524</v>
      </c>
      <c r="H53" s="37" t="s">
        <v>966</v>
      </c>
      <c r="I53" s="37" t="s">
        <v>967</v>
      </c>
      <c r="J53" s="37">
        <v>22.86</v>
      </c>
      <c r="K53" s="37" t="s">
        <v>997</v>
      </c>
      <c r="L53" s="37" t="s">
        <v>95</v>
      </c>
      <c r="M53" s="37">
        <v>15</v>
      </c>
      <c r="N53" s="37" t="s">
        <v>59</v>
      </c>
      <c r="O53" s="37" t="s">
        <v>130</v>
      </c>
      <c r="P53" s="38" t="str">
        <f>VLOOKUP(E53,品牌型号对应工厂型号!A:C,2,0)</f>
        <v>PPF-TPU-B 8.0mil</v>
      </c>
      <c r="Q53" s="38" t="str">
        <f>VLOOKUP(E53,品牌型号对应工厂型号!A:C,3,0)</f>
        <v>盾甲至尊</v>
      </c>
      <c r="R53" s="39" t="str">
        <f t="shared" si="6"/>
        <v>S01F1932B</v>
      </c>
      <c r="S53" s="40">
        <f>VLOOKUP(E53,品牌型号对应工厂型号!A:E,5,0)</f>
        <v>5</v>
      </c>
      <c r="T53" s="38" t="str">
        <f>VLOOKUP(E53,品牌型号对应工厂型号!A:I,9,0)</f>
        <v>151:PPF-TPU-B 8.0mil</v>
      </c>
      <c r="V53" s="41" t="str">
        <f t="shared" si="7"/>
        <v>云南力魔 马杰 18388116506 gd</v>
      </c>
      <c r="W53" s="42" t="str">
        <f>VLOOKUP(E53,品牌型号对应工厂型号!A:H,6)</f>
        <v>北极光</v>
      </c>
    </row>
    <row r="54" spans="1:23" s="37" customFormat="1">
      <c r="A54" s="34">
        <v>43119</v>
      </c>
      <c r="B54" s="37">
        <v>1.5712942129612202</v>
      </c>
      <c r="C54" s="37" t="s">
        <v>991</v>
      </c>
      <c r="D54" s="37" t="s">
        <v>998</v>
      </c>
      <c r="E54" s="37" t="s">
        <v>134</v>
      </c>
      <c r="F54" s="37" t="s">
        <v>965</v>
      </c>
      <c r="G54" s="37">
        <v>1.524</v>
      </c>
      <c r="H54" s="37" t="s">
        <v>966</v>
      </c>
      <c r="I54" s="37" t="s">
        <v>967</v>
      </c>
      <c r="J54" s="37">
        <v>22.86</v>
      </c>
      <c r="K54" s="37" t="s">
        <v>999</v>
      </c>
      <c r="L54" s="37" t="s">
        <v>95</v>
      </c>
      <c r="M54" s="37">
        <v>15</v>
      </c>
      <c r="N54" s="37" t="s">
        <v>59</v>
      </c>
      <c r="O54" s="37" t="s">
        <v>130</v>
      </c>
      <c r="P54" s="38" t="str">
        <f>VLOOKUP(E54,品牌型号对应工厂型号!A:C,2,0)</f>
        <v>PPF-TPU-B 8.0mil</v>
      </c>
      <c r="Q54" s="38" t="str">
        <f>VLOOKUP(E54,品牌型号对应工厂型号!A:C,3,0)</f>
        <v>盾甲至尊</v>
      </c>
      <c r="R54" s="39" t="str">
        <f t="shared" si="6"/>
        <v>S01F1931B</v>
      </c>
      <c r="S54" s="40">
        <f>VLOOKUP(E54,品牌型号对应工厂型号!A:E,5,0)</f>
        <v>5</v>
      </c>
      <c r="T54" s="38" t="str">
        <f>VLOOKUP(E54,品牌型号对应工厂型号!A:I,9,0)</f>
        <v>151:PPF-TPU-B 8.0mil</v>
      </c>
      <c r="V54" s="41" t="str">
        <f t="shared" si="7"/>
        <v>云南力魔 马杰 18388116506 gd</v>
      </c>
      <c r="W54" s="42" t="str">
        <f>VLOOKUP(E54,品牌型号对应工厂型号!A:H,6)</f>
        <v>北极光</v>
      </c>
    </row>
    <row r="55" spans="1:23" s="37" customFormat="1">
      <c r="A55" s="34">
        <v>43119</v>
      </c>
      <c r="B55" s="37">
        <v>1.5712942129612202</v>
      </c>
      <c r="C55" s="37" t="s">
        <v>991</v>
      </c>
      <c r="D55" s="37" t="s">
        <v>1000</v>
      </c>
      <c r="E55" s="37" t="s">
        <v>134</v>
      </c>
      <c r="F55" s="37" t="s">
        <v>965</v>
      </c>
      <c r="G55" s="37">
        <v>1.524</v>
      </c>
      <c r="H55" s="37" t="s">
        <v>966</v>
      </c>
      <c r="I55" s="37" t="s">
        <v>967</v>
      </c>
      <c r="J55" s="37">
        <v>22.86</v>
      </c>
      <c r="K55" s="37" t="s">
        <v>1001</v>
      </c>
      <c r="L55" s="37" t="s">
        <v>95</v>
      </c>
      <c r="M55" s="37">
        <v>15</v>
      </c>
      <c r="N55" s="37" t="s">
        <v>59</v>
      </c>
      <c r="O55" s="37" t="s">
        <v>130</v>
      </c>
      <c r="P55" s="38" t="str">
        <f>VLOOKUP(E55,品牌型号对应工厂型号!A:C,2,0)</f>
        <v>PPF-TPU-B 8.0mil</v>
      </c>
      <c r="Q55" s="38" t="str">
        <f>VLOOKUP(E55,品牌型号对应工厂型号!A:C,3,0)</f>
        <v>盾甲至尊</v>
      </c>
      <c r="R55" s="39" t="str">
        <f t="shared" si="6"/>
        <v>S01F1930B</v>
      </c>
      <c r="S55" s="40">
        <f>VLOOKUP(E55,品牌型号对应工厂型号!A:E,5,0)</f>
        <v>5</v>
      </c>
      <c r="T55" s="38" t="str">
        <f>VLOOKUP(E55,品牌型号对应工厂型号!A:I,9,0)</f>
        <v>151:PPF-TPU-B 8.0mil</v>
      </c>
      <c r="V55" s="41" t="str">
        <f t="shared" si="7"/>
        <v>云南力魔 马杰 18388116506 gd</v>
      </c>
      <c r="W55" s="42" t="str">
        <f>VLOOKUP(E55,品牌型号对应工厂型号!A:H,6)</f>
        <v>北极光</v>
      </c>
    </row>
    <row r="56" spans="1:23" s="37" customFormat="1">
      <c r="A56" s="34">
        <v>43119</v>
      </c>
      <c r="B56" s="37">
        <v>1.5712942129612202</v>
      </c>
      <c r="C56" s="37" t="s">
        <v>991</v>
      </c>
      <c r="D56" s="37" t="s">
        <v>1002</v>
      </c>
      <c r="E56" s="37" t="s">
        <v>134</v>
      </c>
      <c r="F56" s="37" t="s">
        <v>965</v>
      </c>
      <c r="G56" s="37">
        <v>1.524</v>
      </c>
      <c r="H56" s="37" t="s">
        <v>966</v>
      </c>
      <c r="I56" s="37" t="s">
        <v>967</v>
      </c>
      <c r="J56" s="37">
        <v>22.86</v>
      </c>
      <c r="K56" s="37" t="s">
        <v>1003</v>
      </c>
      <c r="L56" s="37" t="s">
        <v>95</v>
      </c>
      <c r="M56" s="37">
        <v>15</v>
      </c>
      <c r="N56" s="37" t="s">
        <v>59</v>
      </c>
      <c r="O56" s="37" t="s">
        <v>130</v>
      </c>
      <c r="P56" s="38" t="str">
        <f>VLOOKUP(E56,品牌型号对应工厂型号!A:C,2,0)</f>
        <v>PPF-TPU-B 8.0mil</v>
      </c>
      <c r="Q56" s="38" t="str">
        <f>VLOOKUP(E56,品牌型号对应工厂型号!A:C,3,0)</f>
        <v>盾甲至尊</v>
      </c>
      <c r="R56" s="39" t="str">
        <f t="shared" si="6"/>
        <v>S01F1929B</v>
      </c>
      <c r="S56" s="40">
        <f>VLOOKUP(E56,品牌型号对应工厂型号!A:E,5,0)</f>
        <v>5</v>
      </c>
      <c r="T56" s="38" t="str">
        <f>VLOOKUP(E56,品牌型号对应工厂型号!A:I,9,0)</f>
        <v>151:PPF-TPU-B 8.0mil</v>
      </c>
      <c r="V56" s="41" t="str">
        <f t="shared" si="7"/>
        <v>云南力魔 马杰 18388116506 gd</v>
      </c>
      <c r="W56" s="42" t="str">
        <f>VLOOKUP(E56,品牌型号对应工厂型号!A:H,6)</f>
        <v>北极光</v>
      </c>
    </row>
    <row r="57" spans="1:23" s="37" customFormat="1">
      <c r="A57" s="34">
        <v>43119</v>
      </c>
      <c r="B57" s="37">
        <v>1.5712942129612202</v>
      </c>
      <c r="C57" s="37" t="s">
        <v>991</v>
      </c>
      <c r="D57" s="37" t="s">
        <v>1004</v>
      </c>
      <c r="E57" s="37" t="s">
        <v>134</v>
      </c>
      <c r="F57" s="37" t="s">
        <v>965</v>
      </c>
      <c r="G57" s="37">
        <v>1.524</v>
      </c>
      <c r="H57" s="37" t="s">
        <v>966</v>
      </c>
      <c r="I57" s="37" t="s">
        <v>967</v>
      </c>
      <c r="J57" s="37">
        <v>22.86</v>
      </c>
      <c r="K57" s="37" t="s">
        <v>1005</v>
      </c>
      <c r="L57" s="37" t="s">
        <v>95</v>
      </c>
      <c r="M57" s="37">
        <v>15</v>
      </c>
      <c r="N57" s="37" t="s">
        <v>59</v>
      </c>
      <c r="O57" s="37" t="s">
        <v>130</v>
      </c>
      <c r="P57" s="38" t="str">
        <f>VLOOKUP(E57,品牌型号对应工厂型号!A:C,2,0)</f>
        <v>PPF-TPU-B 8.0mil</v>
      </c>
      <c r="Q57" s="38" t="str">
        <f>VLOOKUP(E57,品牌型号对应工厂型号!A:C,3,0)</f>
        <v>盾甲至尊</v>
      </c>
      <c r="R57" s="39" t="str">
        <f t="shared" si="6"/>
        <v>S01F1935B</v>
      </c>
      <c r="S57" s="40">
        <f>VLOOKUP(E57,品牌型号对应工厂型号!A:E,5,0)</f>
        <v>5</v>
      </c>
      <c r="T57" s="38" t="str">
        <f>VLOOKUP(E57,品牌型号对应工厂型号!A:I,9,0)</f>
        <v>151:PPF-TPU-B 8.0mil</v>
      </c>
      <c r="V57" s="41" t="str">
        <f t="shared" si="7"/>
        <v>云南力魔 马杰 18388116506 gd</v>
      </c>
      <c r="W57" s="42" t="str">
        <f>VLOOKUP(E57,品牌型号对应工厂型号!A:H,6)</f>
        <v>北极光</v>
      </c>
    </row>
    <row r="58" spans="1:23" s="37" customFormat="1">
      <c r="A58" s="34">
        <v>43119</v>
      </c>
      <c r="B58" s="37">
        <v>1.5712942129612202</v>
      </c>
      <c r="C58" s="37" t="s">
        <v>991</v>
      </c>
      <c r="D58" s="37" t="s">
        <v>1006</v>
      </c>
      <c r="E58" s="37" t="s">
        <v>134</v>
      </c>
      <c r="F58" s="37" t="s">
        <v>965</v>
      </c>
      <c r="G58" s="37">
        <v>1.524</v>
      </c>
      <c r="H58" s="37" t="s">
        <v>966</v>
      </c>
      <c r="I58" s="37" t="s">
        <v>967</v>
      </c>
      <c r="J58" s="37">
        <v>22.86</v>
      </c>
      <c r="K58" s="37" t="s">
        <v>1007</v>
      </c>
      <c r="L58" s="37" t="s">
        <v>95</v>
      </c>
      <c r="M58" s="37">
        <v>15</v>
      </c>
      <c r="N58" s="37" t="s">
        <v>59</v>
      </c>
      <c r="O58" s="37" t="s">
        <v>130</v>
      </c>
      <c r="P58" s="38" t="str">
        <f>VLOOKUP(E58,品牌型号对应工厂型号!A:C,2,0)</f>
        <v>PPF-TPU-B 8.0mil</v>
      </c>
      <c r="Q58" s="38" t="str">
        <f>VLOOKUP(E58,品牌型号对应工厂型号!A:C,3,0)</f>
        <v>盾甲至尊</v>
      </c>
      <c r="R58" s="39" t="str">
        <f t="shared" si="6"/>
        <v>S01F1936B</v>
      </c>
      <c r="S58" s="40">
        <f>VLOOKUP(E58,品牌型号对应工厂型号!A:E,5,0)</f>
        <v>5</v>
      </c>
      <c r="T58" s="38" t="str">
        <f>VLOOKUP(E58,品牌型号对应工厂型号!A:I,9,0)</f>
        <v>151:PPF-TPU-B 8.0mil</v>
      </c>
      <c r="V58" s="41" t="str">
        <f t="shared" si="7"/>
        <v>云南力魔 马杰 18388116506 gd</v>
      </c>
      <c r="W58" s="42" t="str">
        <f>VLOOKUP(E58,品牌型号对应工厂型号!A:H,6)</f>
        <v>北极光</v>
      </c>
    </row>
    <row r="59" spans="1:23" s="37" customFormat="1">
      <c r="A59" s="34">
        <v>43119</v>
      </c>
      <c r="B59" s="37">
        <v>1.5712942129612202</v>
      </c>
      <c r="C59" s="37" t="s">
        <v>991</v>
      </c>
      <c r="D59" s="37" t="s">
        <v>1008</v>
      </c>
      <c r="E59" s="37" t="s">
        <v>134</v>
      </c>
      <c r="F59" s="37" t="s">
        <v>965</v>
      </c>
      <c r="G59" s="37">
        <v>1.524</v>
      </c>
      <c r="H59" s="37" t="s">
        <v>966</v>
      </c>
      <c r="I59" s="37" t="s">
        <v>967</v>
      </c>
      <c r="J59" s="37">
        <v>22.86</v>
      </c>
      <c r="K59" s="37" t="s">
        <v>1009</v>
      </c>
      <c r="L59" s="37" t="s">
        <v>95</v>
      </c>
      <c r="M59" s="37">
        <v>15</v>
      </c>
      <c r="N59" s="37" t="s">
        <v>59</v>
      </c>
      <c r="O59" s="37" t="s">
        <v>130</v>
      </c>
      <c r="P59" s="38" t="str">
        <f>VLOOKUP(E59,品牌型号对应工厂型号!A:C,2,0)</f>
        <v>PPF-TPU-B 8.0mil</v>
      </c>
      <c r="Q59" s="38" t="str">
        <f>VLOOKUP(E59,品牌型号对应工厂型号!A:C,3,0)</f>
        <v>盾甲至尊</v>
      </c>
      <c r="R59" s="39" t="str">
        <f t="shared" si="6"/>
        <v>S01F1937B</v>
      </c>
      <c r="S59" s="40">
        <f>VLOOKUP(E59,品牌型号对应工厂型号!A:E,5,0)</f>
        <v>5</v>
      </c>
      <c r="T59" s="38" t="str">
        <f>VLOOKUP(E59,品牌型号对应工厂型号!A:I,9,0)</f>
        <v>151:PPF-TPU-B 8.0mil</v>
      </c>
      <c r="V59" s="41" t="str">
        <f t="shared" si="7"/>
        <v>云南力魔 马杰 18388116506 gd</v>
      </c>
      <c r="W59" s="42" t="str">
        <f>VLOOKUP(E59,品牌型号对应工厂型号!A:H,6)</f>
        <v>北极光</v>
      </c>
    </row>
    <row r="60" spans="1:23" s="37" customFormat="1">
      <c r="A60" s="34">
        <v>43119</v>
      </c>
      <c r="B60" s="37">
        <v>1.5712942129612202</v>
      </c>
      <c r="C60" s="37" t="s">
        <v>991</v>
      </c>
      <c r="D60" s="37" t="s">
        <v>1010</v>
      </c>
      <c r="E60" s="37" t="s">
        <v>134</v>
      </c>
      <c r="F60" s="37" t="s">
        <v>965</v>
      </c>
      <c r="G60" s="37">
        <v>1.524</v>
      </c>
      <c r="H60" s="37" t="s">
        <v>966</v>
      </c>
      <c r="I60" s="37" t="s">
        <v>967</v>
      </c>
      <c r="J60" s="37">
        <v>22.86</v>
      </c>
      <c r="K60" s="37" t="s">
        <v>1011</v>
      </c>
      <c r="L60" s="37" t="s">
        <v>95</v>
      </c>
      <c r="M60" s="37">
        <v>15</v>
      </c>
      <c r="N60" s="37" t="s">
        <v>59</v>
      </c>
      <c r="O60" s="37" t="s">
        <v>130</v>
      </c>
      <c r="P60" s="38" t="str">
        <f>VLOOKUP(E60,品牌型号对应工厂型号!A:C,2,0)</f>
        <v>PPF-TPU-B 8.0mil</v>
      </c>
      <c r="Q60" s="38" t="str">
        <f>VLOOKUP(E60,品牌型号对应工厂型号!A:C,3,0)</f>
        <v>盾甲至尊</v>
      </c>
      <c r="R60" s="39" t="str">
        <f t="shared" si="6"/>
        <v>S01F1938B</v>
      </c>
      <c r="S60" s="40">
        <f>VLOOKUP(E60,品牌型号对应工厂型号!A:E,5,0)</f>
        <v>5</v>
      </c>
      <c r="T60" s="38" t="str">
        <f>VLOOKUP(E60,品牌型号对应工厂型号!A:I,9,0)</f>
        <v>151:PPF-TPU-B 8.0mil</v>
      </c>
      <c r="V60" s="41" t="str">
        <f t="shared" si="7"/>
        <v>云南力魔 马杰 18388116506 gd</v>
      </c>
      <c r="W60" s="42" t="str">
        <f>VLOOKUP(E60,品牌型号对应工厂型号!A:H,6)</f>
        <v>北极光</v>
      </c>
    </row>
    <row r="61" spans="1:23" s="37" customFormat="1">
      <c r="A61" s="34">
        <v>43116</v>
      </c>
      <c r="C61" s="37" t="s">
        <v>1012</v>
      </c>
      <c r="E61" s="37" t="s">
        <v>136</v>
      </c>
      <c r="H61" s="37" t="s">
        <v>877</v>
      </c>
      <c r="I61" s="37" t="s">
        <v>135</v>
      </c>
      <c r="K61" s="37" t="s">
        <v>1013</v>
      </c>
      <c r="O61" s="37" t="s">
        <v>972</v>
      </c>
      <c r="P61" s="38" t="str">
        <f>VLOOKUP(E61,品牌型号对应工厂型号!A:C,2,0)</f>
        <v>PPF-TPU-B 新Ⅱ 6.0mil</v>
      </c>
      <c r="Q61" s="38" t="str">
        <f>VLOOKUP(E61,品牌型号对应工厂型号!A:C,3,0)</f>
        <v>经典传奇</v>
      </c>
      <c r="R61" s="39" t="str">
        <f t="shared" si="6"/>
        <v>D12F0431B</v>
      </c>
      <c r="S61" s="40">
        <f>VLOOKUP(E61,品牌型号对应工厂型号!A:E,5,0)</f>
        <v>5</v>
      </c>
      <c r="T61" s="38" t="str">
        <f>VLOOKUP(E61,品牌型号对应工厂型号!A:I,9,0)</f>
        <v>152:PPF-TPU-B 新Ⅱ 6.0mil</v>
      </c>
      <c r="V61" s="41" t="str">
        <f t="shared" si="7"/>
        <v>上海亿盟 程伟 13675593355 gd</v>
      </c>
      <c r="W61" s="42" t="str">
        <f>VLOOKUP(E61,品牌型号对应工厂型号!A:H,6)</f>
        <v>北极光</v>
      </c>
    </row>
    <row r="62" spans="1:23" s="37" customFormat="1">
      <c r="A62" s="34">
        <v>43116</v>
      </c>
      <c r="C62" s="37" t="s">
        <v>1014</v>
      </c>
      <c r="E62" s="37" t="s">
        <v>136</v>
      </c>
      <c r="H62" s="37" t="s">
        <v>877</v>
      </c>
      <c r="I62" s="37" t="s">
        <v>135</v>
      </c>
      <c r="K62" s="37" t="s">
        <v>1015</v>
      </c>
      <c r="O62" s="37" t="s">
        <v>972</v>
      </c>
      <c r="P62" s="38" t="str">
        <f>VLOOKUP(E62,品牌型号对应工厂型号!A:C,2,0)</f>
        <v>PPF-TPU-B 新Ⅱ 6.0mil</v>
      </c>
      <c r="Q62" s="38" t="str">
        <f>VLOOKUP(E62,品牌型号对应工厂型号!A:C,3,0)</f>
        <v>经典传奇</v>
      </c>
      <c r="R62" s="39" t="str">
        <f t="shared" si="6"/>
        <v>S01F1954B</v>
      </c>
      <c r="S62" s="40">
        <f>VLOOKUP(E62,品牌型号对应工厂型号!A:E,5,0)</f>
        <v>5</v>
      </c>
      <c r="T62" s="38" t="str">
        <f>VLOOKUP(E62,品牌型号对应工厂型号!A:I,9,0)</f>
        <v>152:PPF-TPU-B 新Ⅱ 6.0mil</v>
      </c>
      <c r="V62" s="41" t="str">
        <f t="shared" si="7"/>
        <v>上海亿盟 程伟 13675593355 gd</v>
      </c>
      <c r="W62" s="42" t="str">
        <f>VLOOKUP(E62,品牌型号对应工厂型号!A:H,6)</f>
        <v>北极光</v>
      </c>
    </row>
    <row r="63" spans="1:23" s="37" customFormat="1">
      <c r="A63" s="34">
        <v>43116</v>
      </c>
      <c r="C63" s="37" t="s">
        <v>1014</v>
      </c>
      <c r="E63" s="37" t="s">
        <v>136</v>
      </c>
      <c r="H63" s="37" t="s">
        <v>877</v>
      </c>
      <c r="I63" s="37" t="s">
        <v>135</v>
      </c>
      <c r="K63" s="37" t="s">
        <v>1016</v>
      </c>
      <c r="O63" s="37" t="s">
        <v>972</v>
      </c>
      <c r="P63" s="38" t="str">
        <f>VLOOKUP(E63,品牌型号对应工厂型号!A:C,2,0)</f>
        <v>PPF-TPU-B 新Ⅱ 6.0mil</v>
      </c>
      <c r="Q63" s="38" t="str">
        <f>VLOOKUP(E63,品牌型号对应工厂型号!A:C,3,0)</f>
        <v>经典传奇</v>
      </c>
      <c r="R63" s="39" t="str">
        <f t="shared" si="6"/>
        <v>S01F1953B</v>
      </c>
      <c r="S63" s="40">
        <f>VLOOKUP(E63,品牌型号对应工厂型号!A:E,5,0)</f>
        <v>5</v>
      </c>
      <c r="T63" s="38" t="str">
        <f>VLOOKUP(E63,品牌型号对应工厂型号!A:I,9,0)</f>
        <v>152:PPF-TPU-B 新Ⅱ 6.0mil</v>
      </c>
      <c r="V63" s="41" t="str">
        <f t="shared" si="7"/>
        <v>上海亿盟 程伟 13675593355 gd</v>
      </c>
      <c r="W63" s="42" t="str">
        <f>VLOOKUP(E63,品牌型号对应工厂型号!A:H,6)</f>
        <v>北极光</v>
      </c>
    </row>
    <row r="64" spans="1:23" s="37" customFormat="1">
      <c r="A64" s="34">
        <v>43116</v>
      </c>
      <c r="C64" s="37" t="s">
        <v>1014</v>
      </c>
      <c r="E64" s="37" t="s">
        <v>136</v>
      </c>
      <c r="H64" s="37" t="s">
        <v>877</v>
      </c>
      <c r="I64" s="37" t="s">
        <v>135</v>
      </c>
      <c r="K64" s="37" t="s">
        <v>1017</v>
      </c>
      <c r="O64" s="37" t="s">
        <v>972</v>
      </c>
      <c r="P64" s="38" t="str">
        <f>VLOOKUP(E64,品牌型号对应工厂型号!A:C,2,0)</f>
        <v>PPF-TPU-B 新Ⅱ 6.0mil</v>
      </c>
      <c r="Q64" s="38" t="str">
        <f>VLOOKUP(E64,品牌型号对应工厂型号!A:C,3,0)</f>
        <v>经典传奇</v>
      </c>
      <c r="R64" s="39" t="str">
        <f t="shared" si="6"/>
        <v>S01F1952B</v>
      </c>
      <c r="S64" s="40">
        <f>VLOOKUP(E64,品牌型号对应工厂型号!A:E,5,0)</f>
        <v>5</v>
      </c>
      <c r="T64" s="38" t="str">
        <f>VLOOKUP(E64,品牌型号对应工厂型号!A:I,9,0)</f>
        <v>152:PPF-TPU-B 新Ⅱ 6.0mil</v>
      </c>
      <c r="V64" s="41" t="str">
        <f t="shared" si="7"/>
        <v>上海亿盟 程伟 13675593355 gd</v>
      </c>
      <c r="W64" s="42" t="str">
        <f>VLOOKUP(E64,品牌型号对应工厂型号!A:H,6)</f>
        <v>北极光</v>
      </c>
    </row>
    <row r="65" spans="1:23" s="37" customFormat="1">
      <c r="A65" s="34">
        <v>43116</v>
      </c>
      <c r="C65" s="37" t="s">
        <v>1014</v>
      </c>
      <c r="E65" s="37" t="s">
        <v>136</v>
      </c>
      <c r="H65" s="37" t="s">
        <v>877</v>
      </c>
      <c r="I65" s="37" t="s">
        <v>135</v>
      </c>
      <c r="K65" s="37" t="s">
        <v>1018</v>
      </c>
      <c r="O65" s="37" t="s">
        <v>972</v>
      </c>
      <c r="P65" s="38" t="str">
        <f>VLOOKUP(E65,品牌型号对应工厂型号!A:C,2,0)</f>
        <v>PPF-TPU-B 新Ⅱ 6.0mil</v>
      </c>
      <c r="Q65" s="38" t="str">
        <f>VLOOKUP(E65,品牌型号对应工厂型号!A:C,3,0)</f>
        <v>经典传奇</v>
      </c>
      <c r="R65" s="39" t="str">
        <f t="shared" si="6"/>
        <v>S01F1951B</v>
      </c>
      <c r="S65" s="40">
        <f>VLOOKUP(E65,品牌型号对应工厂型号!A:E,5,0)</f>
        <v>5</v>
      </c>
      <c r="T65" s="38" t="str">
        <f>VLOOKUP(E65,品牌型号对应工厂型号!A:I,9,0)</f>
        <v>152:PPF-TPU-B 新Ⅱ 6.0mil</v>
      </c>
      <c r="V65" s="41" t="str">
        <f t="shared" si="7"/>
        <v>上海亿盟 程伟 13675593355 gd</v>
      </c>
      <c r="W65" s="42" t="str">
        <f>VLOOKUP(E65,品牌型号对应工厂型号!A:H,6)</f>
        <v>北极光</v>
      </c>
    </row>
    <row r="66" spans="1:23" s="37" customFormat="1">
      <c r="A66" s="34">
        <v>43116</v>
      </c>
      <c r="C66" s="37" t="s">
        <v>1014</v>
      </c>
      <c r="E66" s="37" t="s">
        <v>136</v>
      </c>
      <c r="H66" s="37" t="s">
        <v>877</v>
      </c>
      <c r="I66" s="37" t="s">
        <v>135</v>
      </c>
      <c r="K66" s="37" t="s">
        <v>1019</v>
      </c>
      <c r="O66" s="37" t="s">
        <v>972</v>
      </c>
      <c r="P66" s="38" t="str">
        <f>VLOOKUP(E66,品牌型号对应工厂型号!A:C,2,0)</f>
        <v>PPF-TPU-B 新Ⅱ 6.0mil</v>
      </c>
      <c r="Q66" s="38" t="str">
        <f>VLOOKUP(E66,品牌型号对应工厂型号!A:C,3,0)</f>
        <v>经典传奇</v>
      </c>
      <c r="R66" s="39" t="str">
        <f t="shared" si="6"/>
        <v>S01F1950B</v>
      </c>
      <c r="S66" s="40">
        <f>VLOOKUP(E66,品牌型号对应工厂型号!A:E,5,0)</f>
        <v>5</v>
      </c>
      <c r="T66" s="38" t="str">
        <f>VLOOKUP(E66,品牌型号对应工厂型号!A:I,9,0)</f>
        <v>152:PPF-TPU-B 新Ⅱ 6.0mil</v>
      </c>
      <c r="V66" s="41" t="str">
        <f t="shared" si="7"/>
        <v>上海亿盟 程伟 13675593355 gd</v>
      </c>
      <c r="W66" s="42" t="str">
        <f>VLOOKUP(E66,品牌型号对应工厂型号!A:H,6)</f>
        <v>北极光</v>
      </c>
    </row>
    <row r="67" spans="1:23" s="37" customFormat="1">
      <c r="A67" s="34">
        <v>43116</v>
      </c>
      <c r="C67" s="37" t="s">
        <v>1014</v>
      </c>
      <c r="E67" s="37" t="s">
        <v>136</v>
      </c>
      <c r="H67" s="37" t="s">
        <v>877</v>
      </c>
      <c r="I67" s="37" t="s">
        <v>135</v>
      </c>
      <c r="K67" s="37" t="s">
        <v>1020</v>
      </c>
      <c r="O67" s="37" t="s">
        <v>972</v>
      </c>
      <c r="P67" s="38" t="str">
        <f>VLOOKUP(E67,品牌型号对应工厂型号!A:C,2,0)</f>
        <v>PPF-TPU-B 新Ⅱ 6.0mil</v>
      </c>
      <c r="Q67" s="38" t="str">
        <f>VLOOKUP(E67,品牌型号对应工厂型号!A:C,3,0)</f>
        <v>经典传奇</v>
      </c>
      <c r="R67" s="39" t="str">
        <f t="shared" si="6"/>
        <v>S01F1949B</v>
      </c>
      <c r="S67" s="40">
        <f>VLOOKUP(E67,品牌型号对应工厂型号!A:E,5,0)</f>
        <v>5</v>
      </c>
      <c r="T67" s="38" t="str">
        <f>VLOOKUP(E67,品牌型号对应工厂型号!A:I,9,0)</f>
        <v>152:PPF-TPU-B 新Ⅱ 6.0mil</v>
      </c>
      <c r="V67" s="41" t="str">
        <f t="shared" si="7"/>
        <v>上海亿盟 程伟 13675593355 gd</v>
      </c>
      <c r="W67" s="42" t="str">
        <f>VLOOKUP(E67,品牌型号对应工厂型号!A:H,6)</f>
        <v>北极光</v>
      </c>
    </row>
    <row r="68" spans="1:23" s="37" customFormat="1">
      <c r="A68" s="34">
        <v>43116</v>
      </c>
      <c r="C68" s="37" t="s">
        <v>1014</v>
      </c>
      <c r="E68" s="37" t="s">
        <v>136</v>
      </c>
      <c r="H68" s="37" t="s">
        <v>877</v>
      </c>
      <c r="I68" s="37" t="s">
        <v>135</v>
      </c>
      <c r="K68" s="37" t="s">
        <v>1021</v>
      </c>
      <c r="O68" s="37" t="s">
        <v>972</v>
      </c>
      <c r="P68" s="38" t="str">
        <f>VLOOKUP(E68,品牌型号对应工厂型号!A:C,2,0)</f>
        <v>PPF-TPU-B 新Ⅱ 6.0mil</v>
      </c>
      <c r="Q68" s="38" t="str">
        <f>VLOOKUP(E68,品牌型号对应工厂型号!A:C,3,0)</f>
        <v>经典传奇</v>
      </c>
      <c r="R68" s="39" t="str">
        <f t="shared" si="6"/>
        <v>S01F1955B</v>
      </c>
      <c r="S68" s="40">
        <f>VLOOKUP(E68,品牌型号对应工厂型号!A:E,5,0)</f>
        <v>5</v>
      </c>
      <c r="T68" s="38" t="str">
        <f>VLOOKUP(E68,品牌型号对应工厂型号!A:I,9,0)</f>
        <v>152:PPF-TPU-B 新Ⅱ 6.0mil</v>
      </c>
      <c r="V68" s="41" t="str">
        <f t="shared" si="7"/>
        <v>上海亿盟 程伟 13675593355 gd</v>
      </c>
      <c r="W68" s="42" t="str">
        <f>VLOOKUP(E68,品牌型号对应工厂型号!A:H,6)</f>
        <v>北极光</v>
      </c>
    </row>
    <row r="69" spans="1:23" s="37" customFormat="1">
      <c r="A69" s="34">
        <v>43116</v>
      </c>
      <c r="C69" s="37" t="s">
        <v>1014</v>
      </c>
      <c r="E69" s="37" t="s">
        <v>136</v>
      </c>
      <c r="H69" s="37" t="s">
        <v>877</v>
      </c>
      <c r="I69" s="37" t="s">
        <v>135</v>
      </c>
      <c r="K69" s="37" t="s">
        <v>1022</v>
      </c>
      <c r="O69" s="37" t="s">
        <v>972</v>
      </c>
      <c r="P69" s="38" t="str">
        <f>VLOOKUP(E69,品牌型号对应工厂型号!A:C,2,0)</f>
        <v>PPF-TPU-B 新Ⅱ 6.0mil</v>
      </c>
      <c r="Q69" s="38" t="str">
        <f>VLOOKUP(E69,品牌型号对应工厂型号!A:C,3,0)</f>
        <v>经典传奇</v>
      </c>
      <c r="R69" s="39" t="str">
        <f t="shared" si="6"/>
        <v>S01F1956B</v>
      </c>
      <c r="S69" s="40">
        <f>VLOOKUP(E69,品牌型号对应工厂型号!A:E,5,0)</f>
        <v>5</v>
      </c>
      <c r="T69" s="38" t="str">
        <f>VLOOKUP(E69,品牌型号对应工厂型号!A:I,9,0)</f>
        <v>152:PPF-TPU-B 新Ⅱ 6.0mil</v>
      </c>
      <c r="V69" s="41" t="str">
        <f t="shared" si="7"/>
        <v>上海亿盟 程伟 13675593355 gd</v>
      </c>
      <c r="W69" s="42" t="str">
        <f>VLOOKUP(E69,品牌型号对应工厂型号!A:H,6)</f>
        <v>北极光</v>
      </c>
    </row>
    <row r="70" spans="1:23" s="37" customFormat="1">
      <c r="A70" s="34">
        <v>43116</v>
      </c>
      <c r="C70" s="37" t="s">
        <v>1014</v>
      </c>
      <c r="E70" s="37" t="s">
        <v>136</v>
      </c>
      <c r="H70" s="37" t="s">
        <v>877</v>
      </c>
      <c r="I70" s="37" t="s">
        <v>135</v>
      </c>
      <c r="K70" s="37" t="s">
        <v>1023</v>
      </c>
      <c r="O70" s="37" t="s">
        <v>972</v>
      </c>
      <c r="P70" s="38" t="str">
        <f>VLOOKUP(E70,品牌型号对应工厂型号!A:C,2,0)</f>
        <v>PPF-TPU-B 新Ⅱ 6.0mil</v>
      </c>
      <c r="Q70" s="38" t="str">
        <f>VLOOKUP(E70,品牌型号对应工厂型号!A:C,3,0)</f>
        <v>经典传奇</v>
      </c>
      <c r="R70" s="39" t="str">
        <f t="shared" si="6"/>
        <v>S01F1957B</v>
      </c>
      <c r="S70" s="40">
        <f>VLOOKUP(E70,品牌型号对应工厂型号!A:E,5,0)</f>
        <v>5</v>
      </c>
      <c r="T70" s="38" t="str">
        <f>VLOOKUP(E70,品牌型号对应工厂型号!A:I,9,0)</f>
        <v>152:PPF-TPU-B 新Ⅱ 6.0mil</v>
      </c>
      <c r="V70" s="41" t="str">
        <f t="shared" si="7"/>
        <v>上海亿盟 程伟 13675593355 gd</v>
      </c>
      <c r="W70" s="42" t="str">
        <f>VLOOKUP(E70,品牌型号对应工厂型号!A:H,6)</f>
        <v>北极光</v>
      </c>
    </row>
    <row r="71" spans="1:23" s="37" customFormat="1">
      <c r="A71" s="34">
        <v>43116</v>
      </c>
      <c r="C71" s="37" t="s">
        <v>1014</v>
      </c>
      <c r="E71" s="37" t="s">
        <v>136</v>
      </c>
      <c r="H71" s="37" t="s">
        <v>877</v>
      </c>
      <c r="I71" s="37" t="s">
        <v>135</v>
      </c>
      <c r="K71" s="37" t="s">
        <v>1024</v>
      </c>
      <c r="O71" s="37" t="s">
        <v>972</v>
      </c>
      <c r="P71" s="38" t="str">
        <f>VLOOKUP(E71,品牌型号对应工厂型号!A:C,2,0)</f>
        <v>PPF-TPU-B 新Ⅱ 6.0mil</v>
      </c>
      <c r="Q71" s="38" t="str">
        <f>VLOOKUP(E71,品牌型号对应工厂型号!A:C,3,0)</f>
        <v>经典传奇</v>
      </c>
      <c r="R71" s="39" t="str">
        <f t="shared" si="6"/>
        <v>S01F1958B</v>
      </c>
      <c r="S71" s="40">
        <f>VLOOKUP(E71,品牌型号对应工厂型号!A:E,5,0)</f>
        <v>5</v>
      </c>
      <c r="T71" s="38" t="str">
        <f>VLOOKUP(E71,品牌型号对应工厂型号!A:I,9,0)</f>
        <v>152:PPF-TPU-B 新Ⅱ 6.0mil</v>
      </c>
      <c r="V71" s="41" t="str">
        <f t="shared" si="7"/>
        <v>上海亿盟 程伟 13675593355 gd</v>
      </c>
      <c r="W71" s="42" t="str">
        <f>VLOOKUP(E71,品牌型号对应工厂型号!A:H,6)</f>
        <v>北极光</v>
      </c>
    </row>
    <row r="72" spans="1:23" s="37" customFormat="1">
      <c r="A72" s="34">
        <v>43116</v>
      </c>
      <c r="C72" s="37" t="s">
        <v>1014</v>
      </c>
      <c r="E72" s="37" t="s">
        <v>136</v>
      </c>
      <c r="H72" s="37" t="s">
        <v>877</v>
      </c>
      <c r="I72" s="37" t="s">
        <v>135</v>
      </c>
      <c r="K72" s="37" t="s">
        <v>1025</v>
      </c>
      <c r="O72" s="37" t="s">
        <v>972</v>
      </c>
      <c r="P72" s="38" t="str">
        <f>VLOOKUP(E72,品牌型号对应工厂型号!A:C,2,0)</f>
        <v>PPF-TPU-B 新Ⅱ 6.0mil</v>
      </c>
      <c r="Q72" s="38" t="str">
        <f>VLOOKUP(E72,品牌型号对应工厂型号!A:C,3,0)</f>
        <v>经典传奇</v>
      </c>
      <c r="R72" s="39" t="str">
        <f t="shared" si="6"/>
        <v>S01F1959B</v>
      </c>
      <c r="S72" s="40">
        <f>VLOOKUP(E72,品牌型号对应工厂型号!A:E,5,0)</f>
        <v>5</v>
      </c>
      <c r="T72" s="38" t="str">
        <f>VLOOKUP(E72,品牌型号对应工厂型号!A:I,9,0)</f>
        <v>152:PPF-TPU-B 新Ⅱ 6.0mil</v>
      </c>
      <c r="V72" s="41" t="str">
        <f t="shared" si="7"/>
        <v>上海亿盟 程伟 13675593355 gd</v>
      </c>
      <c r="W72" s="42" t="str">
        <f>VLOOKUP(E72,品牌型号对应工厂型号!A:H,6)</f>
        <v>北极光</v>
      </c>
    </row>
    <row r="73" spans="1:23" s="37" customFormat="1">
      <c r="A73" s="34">
        <v>43116</v>
      </c>
      <c r="C73" s="37" t="s">
        <v>1014</v>
      </c>
      <c r="E73" s="37" t="s">
        <v>136</v>
      </c>
      <c r="H73" s="37" t="s">
        <v>877</v>
      </c>
      <c r="I73" s="37" t="s">
        <v>135</v>
      </c>
      <c r="K73" s="37" t="s">
        <v>1026</v>
      </c>
      <c r="O73" s="37" t="s">
        <v>972</v>
      </c>
      <c r="P73" s="38" t="str">
        <f>VLOOKUP(E73,品牌型号对应工厂型号!A:C,2,0)</f>
        <v>PPF-TPU-B 新Ⅱ 6.0mil</v>
      </c>
      <c r="Q73" s="38" t="str">
        <f>VLOOKUP(E73,品牌型号对应工厂型号!A:C,3,0)</f>
        <v>经典传奇</v>
      </c>
      <c r="R73" s="39" t="str">
        <f t="shared" si="6"/>
        <v>S01F1960B</v>
      </c>
      <c r="S73" s="40">
        <f>VLOOKUP(E73,品牌型号对应工厂型号!A:E,5,0)</f>
        <v>5</v>
      </c>
      <c r="T73" s="38" t="str">
        <f>VLOOKUP(E73,品牌型号对应工厂型号!A:I,9,0)</f>
        <v>152:PPF-TPU-B 新Ⅱ 6.0mil</v>
      </c>
      <c r="V73" s="41" t="str">
        <f t="shared" si="7"/>
        <v>上海亿盟 程伟 13675593355 gd</v>
      </c>
      <c r="W73" s="42" t="str">
        <f>VLOOKUP(E73,品牌型号对应工厂型号!A:H,6)</f>
        <v>北极光</v>
      </c>
    </row>
    <row r="74" spans="1:23" s="37" customFormat="1">
      <c r="A74" s="34">
        <v>43116</v>
      </c>
      <c r="C74" s="37" t="s">
        <v>1014</v>
      </c>
      <c r="E74" s="37" t="s">
        <v>136</v>
      </c>
      <c r="H74" s="37" t="s">
        <v>877</v>
      </c>
      <c r="I74" s="37" t="s">
        <v>135</v>
      </c>
      <c r="K74" s="37" t="s">
        <v>1027</v>
      </c>
      <c r="O74" s="37" t="s">
        <v>972</v>
      </c>
      <c r="P74" s="38" t="str">
        <f>VLOOKUP(E74,品牌型号对应工厂型号!A:C,2,0)</f>
        <v>PPF-TPU-B 新Ⅱ 6.0mil</v>
      </c>
      <c r="Q74" s="38" t="str">
        <f>VLOOKUP(E74,品牌型号对应工厂型号!A:C,3,0)</f>
        <v>经典传奇</v>
      </c>
      <c r="R74" s="39" t="str">
        <f t="shared" si="6"/>
        <v>S01F1966B</v>
      </c>
      <c r="S74" s="40">
        <f>VLOOKUP(E74,品牌型号对应工厂型号!A:E,5,0)</f>
        <v>5</v>
      </c>
      <c r="T74" s="38" t="str">
        <f>VLOOKUP(E74,品牌型号对应工厂型号!A:I,9,0)</f>
        <v>152:PPF-TPU-B 新Ⅱ 6.0mil</v>
      </c>
      <c r="V74" s="41" t="str">
        <f t="shared" si="7"/>
        <v>上海亿盟 程伟 13675593355 gd</v>
      </c>
      <c r="W74" s="42" t="str">
        <f>VLOOKUP(E74,品牌型号对应工厂型号!A:H,6)</f>
        <v>北极光</v>
      </c>
    </row>
    <row r="75" spans="1:23" s="37" customFormat="1">
      <c r="A75" s="34">
        <v>43116</v>
      </c>
      <c r="C75" s="37" t="s">
        <v>1014</v>
      </c>
      <c r="E75" s="37" t="s">
        <v>136</v>
      </c>
      <c r="H75" s="37" t="s">
        <v>877</v>
      </c>
      <c r="I75" s="37" t="s">
        <v>135</v>
      </c>
      <c r="K75" s="37" t="s">
        <v>1028</v>
      </c>
      <c r="O75" s="37" t="s">
        <v>972</v>
      </c>
      <c r="P75" s="38" t="str">
        <f>VLOOKUP(E75,品牌型号对应工厂型号!A:C,2,0)</f>
        <v>PPF-TPU-B 新Ⅱ 6.0mil</v>
      </c>
      <c r="Q75" s="38" t="str">
        <f>VLOOKUP(E75,品牌型号对应工厂型号!A:C,3,0)</f>
        <v>经典传奇</v>
      </c>
      <c r="R75" s="39" t="str">
        <f t="shared" si="6"/>
        <v>S01F1965B</v>
      </c>
      <c r="S75" s="40">
        <f>VLOOKUP(E75,品牌型号对应工厂型号!A:E,5,0)</f>
        <v>5</v>
      </c>
      <c r="T75" s="38" t="str">
        <f>VLOOKUP(E75,品牌型号对应工厂型号!A:I,9,0)</f>
        <v>152:PPF-TPU-B 新Ⅱ 6.0mil</v>
      </c>
      <c r="V75" s="41" t="str">
        <f t="shared" si="7"/>
        <v>上海亿盟 程伟 13675593355 gd</v>
      </c>
      <c r="W75" s="42" t="str">
        <f>VLOOKUP(E75,品牌型号对应工厂型号!A:H,6)</f>
        <v>北极光</v>
      </c>
    </row>
    <row r="76" spans="1:23" s="37" customFormat="1">
      <c r="A76" s="34">
        <v>43116</v>
      </c>
      <c r="C76" s="37" t="s">
        <v>1014</v>
      </c>
      <c r="E76" s="37" t="s">
        <v>136</v>
      </c>
      <c r="H76" s="37" t="s">
        <v>877</v>
      </c>
      <c r="I76" s="37" t="s">
        <v>135</v>
      </c>
      <c r="K76" s="37" t="s">
        <v>1029</v>
      </c>
      <c r="O76" s="37" t="s">
        <v>972</v>
      </c>
      <c r="P76" s="38" t="str">
        <f>VLOOKUP(E76,品牌型号对应工厂型号!A:C,2,0)</f>
        <v>PPF-TPU-B 新Ⅱ 6.0mil</v>
      </c>
      <c r="Q76" s="38" t="str">
        <f>VLOOKUP(E76,品牌型号对应工厂型号!A:C,3,0)</f>
        <v>经典传奇</v>
      </c>
      <c r="R76" s="39" t="str">
        <f t="shared" si="6"/>
        <v>S01F1964B</v>
      </c>
      <c r="S76" s="40">
        <f>VLOOKUP(E76,品牌型号对应工厂型号!A:E,5,0)</f>
        <v>5</v>
      </c>
      <c r="T76" s="38" t="str">
        <f>VLOOKUP(E76,品牌型号对应工厂型号!A:I,9,0)</f>
        <v>152:PPF-TPU-B 新Ⅱ 6.0mil</v>
      </c>
      <c r="V76" s="41" t="str">
        <f t="shared" si="7"/>
        <v>上海亿盟 程伟 13675593355 gd</v>
      </c>
      <c r="W76" s="42" t="str">
        <f>VLOOKUP(E76,品牌型号对应工厂型号!A:H,6)</f>
        <v>北极光</v>
      </c>
    </row>
    <row r="77" spans="1:23" s="37" customFormat="1">
      <c r="A77" s="34">
        <v>43116</v>
      </c>
      <c r="C77" s="37" t="s">
        <v>1014</v>
      </c>
      <c r="E77" s="37" t="s">
        <v>136</v>
      </c>
      <c r="H77" s="37" t="s">
        <v>877</v>
      </c>
      <c r="I77" s="37" t="s">
        <v>135</v>
      </c>
      <c r="K77" s="37" t="s">
        <v>1030</v>
      </c>
      <c r="O77" s="37" t="s">
        <v>972</v>
      </c>
      <c r="P77" s="38" t="str">
        <f>VLOOKUP(E77,品牌型号对应工厂型号!A:C,2,0)</f>
        <v>PPF-TPU-B 新Ⅱ 6.0mil</v>
      </c>
      <c r="Q77" s="38" t="str">
        <f>VLOOKUP(E77,品牌型号对应工厂型号!A:C,3,0)</f>
        <v>经典传奇</v>
      </c>
      <c r="R77" s="39" t="str">
        <f t="shared" si="6"/>
        <v>S01F1963B</v>
      </c>
      <c r="S77" s="40">
        <f>VLOOKUP(E77,品牌型号对应工厂型号!A:E,5,0)</f>
        <v>5</v>
      </c>
      <c r="T77" s="38" t="str">
        <f>VLOOKUP(E77,品牌型号对应工厂型号!A:I,9,0)</f>
        <v>152:PPF-TPU-B 新Ⅱ 6.0mil</v>
      </c>
      <c r="V77" s="41" t="str">
        <f t="shared" si="7"/>
        <v>上海亿盟 程伟 13675593355 gd</v>
      </c>
      <c r="W77" s="42" t="str">
        <f>VLOOKUP(E77,品牌型号对应工厂型号!A:H,6)</f>
        <v>北极光</v>
      </c>
    </row>
    <row r="78" spans="1:23" s="37" customFormat="1">
      <c r="A78" s="34">
        <v>43116</v>
      </c>
      <c r="C78" s="37" t="s">
        <v>1014</v>
      </c>
      <c r="E78" s="37" t="s">
        <v>136</v>
      </c>
      <c r="H78" s="37" t="s">
        <v>877</v>
      </c>
      <c r="I78" s="37" t="s">
        <v>135</v>
      </c>
      <c r="K78" s="37" t="s">
        <v>1031</v>
      </c>
      <c r="O78" s="37" t="s">
        <v>972</v>
      </c>
      <c r="P78" s="38" t="str">
        <f>VLOOKUP(E78,品牌型号对应工厂型号!A:C,2,0)</f>
        <v>PPF-TPU-B 新Ⅱ 6.0mil</v>
      </c>
      <c r="Q78" s="38" t="str">
        <f>VLOOKUP(E78,品牌型号对应工厂型号!A:C,3,0)</f>
        <v>经典传奇</v>
      </c>
      <c r="R78" s="39" t="str">
        <f t="shared" si="6"/>
        <v>S01F1962B</v>
      </c>
      <c r="S78" s="40">
        <f>VLOOKUP(E78,品牌型号对应工厂型号!A:E,5,0)</f>
        <v>5</v>
      </c>
      <c r="T78" s="38" t="str">
        <f>VLOOKUP(E78,品牌型号对应工厂型号!A:I,9,0)</f>
        <v>152:PPF-TPU-B 新Ⅱ 6.0mil</v>
      </c>
      <c r="V78" s="41" t="str">
        <f t="shared" si="7"/>
        <v>上海亿盟 程伟 13675593355 gd</v>
      </c>
      <c r="W78" s="42" t="str">
        <f>VLOOKUP(E78,品牌型号对应工厂型号!A:H,6)</f>
        <v>北极光</v>
      </c>
    </row>
    <row r="79" spans="1:23" s="37" customFormat="1">
      <c r="A79" s="34">
        <v>43116</v>
      </c>
      <c r="C79" s="37" t="s">
        <v>1014</v>
      </c>
      <c r="E79" s="37" t="s">
        <v>136</v>
      </c>
      <c r="H79" s="37" t="s">
        <v>877</v>
      </c>
      <c r="I79" s="37" t="s">
        <v>135</v>
      </c>
      <c r="K79" s="37" t="s">
        <v>1032</v>
      </c>
      <c r="O79" s="37" t="s">
        <v>972</v>
      </c>
      <c r="P79" s="38" t="str">
        <f>VLOOKUP(E79,品牌型号对应工厂型号!A:C,2,0)</f>
        <v>PPF-TPU-B 新Ⅱ 6.0mil</v>
      </c>
      <c r="Q79" s="38" t="str">
        <f>VLOOKUP(E79,品牌型号对应工厂型号!A:C,3,0)</f>
        <v>经典传奇</v>
      </c>
      <c r="R79" s="39" t="str">
        <f t="shared" si="6"/>
        <v>S01F1961B</v>
      </c>
      <c r="S79" s="40">
        <f>VLOOKUP(E79,品牌型号对应工厂型号!A:E,5,0)</f>
        <v>5</v>
      </c>
      <c r="T79" s="38" t="str">
        <f>VLOOKUP(E79,品牌型号对应工厂型号!A:I,9,0)</f>
        <v>152:PPF-TPU-B 新Ⅱ 6.0mil</v>
      </c>
      <c r="V79" s="41" t="str">
        <f t="shared" si="7"/>
        <v>上海亿盟 程伟 13675593355 gd</v>
      </c>
      <c r="W79" s="42" t="str">
        <f>VLOOKUP(E79,品牌型号对应工厂型号!A:H,6)</f>
        <v>北极光</v>
      </c>
    </row>
    <row r="80" spans="1:23" s="37" customFormat="1">
      <c r="A80" s="34">
        <v>43116</v>
      </c>
      <c r="C80" s="37" t="s">
        <v>1014</v>
      </c>
      <c r="E80" s="37" t="s">
        <v>136</v>
      </c>
      <c r="H80" s="37" t="s">
        <v>877</v>
      </c>
      <c r="I80" s="37" t="s">
        <v>135</v>
      </c>
      <c r="K80" s="37" t="s">
        <v>1033</v>
      </c>
      <c r="O80" s="37" t="s">
        <v>972</v>
      </c>
      <c r="P80" s="38" t="str">
        <f>VLOOKUP(E80,品牌型号对应工厂型号!A:C,2,0)</f>
        <v>PPF-TPU-B 新Ⅱ 6.0mil</v>
      </c>
      <c r="Q80" s="38" t="str">
        <f>VLOOKUP(E80,品牌型号对应工厂型号!A:C,3,0)</f>
        <v>经典传奇</v>
      </c>
      <c r="R80" s="39" t="str">
        <f t="shared" si="6"/>
        <v>S01F1972B</v>
      </c>
      <c r="S80" s="40">
        <f>VLOOKUP(E80,品牌型号对应工厂型号!A:E,5,0)</f>
        <v>5</v>
      </c>
      <c r="T80" s="38" t="str">
        <f>VLOOKUP(E80,品牌型号对应工厂型号!A:I,9,0)</f>
        <v>152:PPF-TPU-B 新Ⅱ 6.0mil</v>
      </c>
      <c r="V80" s="41" t="str">
        <f t="shared" si="7"/>
        <v>上海亿盟 程伟 13675593355 gd</v>
      </c>
      <c r="W80" s="42" t="str">
        <f>VLOOKUP(E80,品牌型号对应工厂型号!A:H,6)</f>
        <v>北极光</v>
      </c>
    </row>
    <row r="81" spans="1:23" s="37" customFormat="1">
      <c r="A81" s="34">
        <v>43116</v>
      </c>
      <c r="C81" s="37" t="s">
        <v>1014</v>
      </c>
      <c r="E81" s="37" t="s">
        <v>136</v>
      </c>
      <c r="H81" s="37" t="s">
        <v>877</v>
      </c>
      <c r="I81" s="37" t="s">
        <v>135</v>
      </c>
      <c r="K81" s="37" t="s">
        <v>1034</v>
      </c>
      <c r="O81" s="37" t="s">
        <v>972</v>
      </c>
      <c r="P81" s="38" t="str">
        <f>VLOOKUP(E81,品牌型号对应工厂型号!A:C,2,0)</f>
        <v>PPF-TPU-B 新Ⅱ 6.0mil</v>
      </c>
      <c r="Q81" s="38" t="str">
        <f>VLOOKUP(E81,品牌型号对应工厂型号!A:C,3,0)</f>
        <v>经典传奇</v>
      </c>
      <c r="R81" s="39" t="str">
        <f t="shared" si="6"/>
        <v>S01F1971B</v>
      </c>
      <c r="S81" s="40">
        <f>VLOOKUP(E81,品牌型号对应工厂型号!A:E,5,0)</f>
        <v>5</v>
      </c>
      <c r="T81" s="38" t="str">
        <f>VLOOKUP(E81,品牌型号对应工厂型号!A:I,9,0)</f>
        <v>152:PPF-TPU-B 新Ⅱ 6.0mil</v>
      </c>
      <c r="V81" s="41" t="str">
        <f t="shared" si="7"/>
        <v>上海亿盟 程伟 13675593355 gd</v>
      </c>
      <c r="W81" s="42" t="str">
        <f>VLOOKUP(E81,品牌型号对应工厂型号!A:H,6)</f>
        <v>北极光</v>
      </c>
    </row>
    <row r="82" spans="1:23" s="37" customFormat="1">
      <c r="A82" s="34">
        <v>43116</v>
      </c>
      <c r="C82" s="37" t="s">
        <v>1014</v>
      </c>
      <c r="E82" s="37" t="s">
        <v>136</v>
      </c>
      <c r="H82" s="37" t="s">
        <v>877</v>
      </c>
      <c r="I82" s="37" t="s">
        <v>135</v>
      </c>
      <c r="K82" s="37" t="s">
        <v>1035</v>
      </c>
      <c r="O82" s="37" t="s">
        <v>972</v>
      </c>
      <c r="P82" s="38" t="str">
        <f>VLOOKUP(E82,品牌型号对应工厂型号!A:C,2,0)</f>
        <v>PPF-TPU-B 新Ⅱ 6.0mil</v>
      </c>
      <c r="Q82" s="38" t="str">
        <f>VLOOKUP(E82,品牌型号对应工厂型号!A:C,3,0)</f>
        <v>经典传奇</v>
      </c>
      <c r="R82" s="39" t="str">
        <f t="shared" si="6"/>
        <v>S01F1970B</v>
      </c>
      <c r="S82" s="40">
        <f>VLOOKUP(E82,品牌型号对应工厂型号!A:E,5,0)</f>
        <v>5</v>
      </c>
      <c r="T82" s="38" t="str">
        <f>VLOOKUP(E82,品牌型号对应工厂型号!A:I,9,0)</f>
        <v>152:PPF-TPU-B 新Ⅱ 6.0mil</v>
      </c>
      <c r="V82" s="41" t="str">
        <f t="shared" si="7"/>
        <v>上海亿盟 程伟 13675593355 gd</v>
      </c>
      <c r="W82" s="42" t="str">
        <f>VLOOKUP(E82,品牌型号对应工厂型号!A:H,6)</f>
        <v>北极光</v>
      </c>
    </row>
    <row r="83" spans="1:23" s="37" customFormat="1">
      <c r="A83" s="34">
        <v>43116</v>
      </c>
      <c r="C83" s="37" t="s">
        <v>1036</v>
      </c>
      <c r="E83" s="37" t="s">
        <v>136</v>
      </c>
      <c r="H83" s="37" t="s">
        <v>877</v>
      </c>
      <c r="I83" s="37" t="s">
        <v>135</v>
      </c>
      <c r="K83" s="37" t="s">
        <v>1037</v>
      </c>
      <c r="O83" s="37" t="s">
        <v>130</v>
      </c>
      <c r="P83" s="38" t="str">
        <f>VLOOKUP(E83,品牌型号对应工厂型号!A:C,2,0)</f>
        <v>PPF-TPU-B 新Ⅱ 6.0mil</v>
      </c>
      <c r="Q83" s="38" t="str">
        <f>VLOOKUP(E83,品牌型号对应工厂型号!A:C,3,0)</f>
        <v>经典传奇</v>
      </c>
      <c r="R83" s="39" t="str">
        <f t="shared" si="6"/>
        <v>S01F1992B</v>
      </c>
      <c r="S83" s="40">
        <f>VLOOKUP(E83,品牌型号对应工厂型号!A:E,5,0)</f>
        <v>5</v>
      </c>
      <c r="T83" s="38" t="str">
        <f>VLOOKUP(E83,品牌型号对应工厂型号!A:I,9,0)</f>
        <v>152:PPF-TPU-B 新Ⅱ 6.0mil</v>
      </c>
      <c r="V83" s="41" t="str">
        <f t="shared" si="7"/>
        <v>云南力魔 马杰 18388116506 gd</v>
      </c>
      <c r="W83" s="42" t="str">
        <f>VLOOKUP(E83,品牌型号对应工厂型号!A:H,6)</f>
        <v>北极光</v>
      </c>
    </row>
    <row r="84" spans="1:23" s="37" customFormat="1">
      <c r="A84" s="34">
        <v>43116</v>
      </c>
      <c r="C84" s="37" t="s">
        <v>1036</v>
      </c>
      <c r="E84" s="37" t="s">
        <v>136</v>
      </c>
      <c r="H84" s="37" t="s">
        <v>877</v>
      </c>
      <c r="I84" s="37" t="s">
        <v>135</v>
      </c>
      <c r="K84" s="37" t="s">
        <v>1038</v>
      </c>
      <c r="O84" s="37" t="s">
        <v>130</v>
      </c>
      <c r="P84" s="38" t="str">
        <f>VLOOKUP(E84,品牌型号对应工厂型号!A:C,2,0)</f>
        <v>PPF-TPU-B 新Ⅱ 6.0mil</v>
      </c>
      <c r="Q84" s="38" t="str">
        <f>VLOOKUP(E84,品牌型号对应工厂型号!A:C,3,0)</f>
        <v>经典传奇</v>
      </c>
      <c r="R84" s="39" t="str">
        <f t="shared" si="6"/>
        <v>S01F1990B</v>
      </c>
      <c r="S84" s="40">
        <f>VLOOKUP(E84,品牌型号对应工厂型号!A:E,5,0)</f>
        <v>5</v>
      </c>
      <c r="T84" s="38" t="str">
        <f>VLOOKUP(E84,品牌型号对应工厂型号!A:I,9,0)</f>
        <v>152:PPF-TPU-B 新Ⅱ 6.0mil</v>
      </c>
      <c r="V84" s="41" t="str">
        <f t="shared" si="7"/>
        <v>云南力魔 马杰 18388116506 gd</v>
      </c>
      <c r="W84" s="42" t="str">
        <f>VLOOKUP(E84,品牌型号对应工厂型号!A:H,6)</f>
        <v>北极光</v>
      </c>
    </row>
    <row r="85" spans="1:23" s="37" customFormat="1">
      <c r="A85" s="34">
        <v>43116</v>
      </c>
      <c r="C85" s="37" t="s">
        <v>1036</v>
      </c>
      <c r="E85" s="37" t="s">
        <v>136</v>
      </c>
      <c r="H85" s="37" t="s">
        <v>877</v>
      </c>
      <c r="I85" s="37" t="s">
        <v>135</v>
      </c>
      <c r="K85" s="37" t="s">
        <v>1039</v>
      </c>
      <c r="O85" s="37" t="s">
        <v>130</v>
      </c>
      <c r="P85" s="38" t="str">
        <f>VLOOKUP(E85,品牌型号对应工厂型号!A:C,2,0)</f>
        <v>PPF-TPU-B 新Ⅱ 6.0mil</v>
      </c>
      <c r="Q85" s="38" t="str">
        <f>VLOOKUP(E85,品牌型号对应工厂型号!A:C,3,0)</f>
        <v>经典传奇</v>
      </c>
      <c r="R85" s="39" t="str">
        <f t="shared" si="6"/>
        <v>S01F1983B</v>
      </c>
      <c r="S85" s="40">
        <f>VLOOKUP(E85,品牌型号对应工厂型号!A:E,5,0)</f>
        <v>5</v>
      </c>
      <c r="T85" s="38" t="str">
        <f>VLOOKUP(E85,品牌型号对应工厂型号!A:I,9,0)</f>
        <v>152:PPF-TPU-B 新Ⅱ 6.0mil</v>
      </c>
      <c r="V85" s="41" t="str">
        <f t="shared" si="7"/>
        <v>云南力魔 马杰 18388116506 gd</v>
      </c>
      <c r="W85" s="42" t="str">
        <f>VLOOKUP(E85,品牌型号对应工厂型号!A:H,6)</f>
        <v>北极光</v>
      </c>
    </row>
    <row r="86" spans="1:23" s="37" customFormat="1">
      <c r="A86" s="34">
        <v>43116</v>
      </c>
      <c r="C86" s="37" t="s">
        <v>1036</v>
      </c>
      <c r="E86" s="37" t="s">
        <v>136</v>
      </c>
      <c r="H86" s="37" t="s">
        <v>877</v>
      </c>
      <c r="I86" s="37" t="s">
        <v>135</v>
      </c>
      <c r="K86" s="37" t="s">
        <v>1040</v>
      </c>
      <c r="O86" s="37" t="s">
        <v>130</v>
      </c>
      <c r="P86" s="38" t="str">
        <f>VLOOKUP(E86,品牌型号对应工厂型号!A:C,2,0)</f>
        <v>PPF-TPU-B 新Ⅱ 6.0mil</v>
      </c>
      <c r="Q86" s="38" t="str">
        <f>VLOOKUP(E86,品牌型号对应工厂型号!A:C,3,0)</f>
        <v>经典传奇</v>
      </c>
      <c r="R86" s="39" t="str">
        <f t="shared" si="6"/>
        <v>S01F1984B</v>
      </c>
      <c r="S86" s="40">
        <f>VLOOKUP(E86,品牌型号对应工厂型号!A:E,5,0)</f>
        <v>5</v>
      </c>
      <c r="T86" s="38" t="str">
        <f>VLOOKUP(E86,品牌型号对应工厂型号!A:I,9,0)</f>
        <v>152:PPF-TPU-B 新Ⅱ 6.0mil</v>
      </c>
      <c r="V86" s="41" t="str">
        <f t="shared" si="7"/>
        <v>云南力魔 马杰 18388116506 gd</v>
      </c>
      <c r="W86" s="42" t="str">
        <f>VLOOKUP(E86,品牌型号对应工厂型号!A:H,6)</f>
        <v>北极光</v>
      </c>
    </row>
    <row r="87" spans="1:23" s="37" customFormat="1">
      <c r="A87" s="34">
        <v>43116</v>
      </c>
      <c r="C87" s="37" t="s">
        <v>1036</v>
      </c>
      <c r="E87" s="37" t="s">
        <v>136</v>
      </c>
      <c r="H87" s="37" t="s">
        <v>877</v>
      </c>
      <c r="I87" s="37" t="s">
        <v>135</v>
      </c>
      <c r="K87" s="37" t="s">
        <v>1041</v>
      </c>
      <c r="O87" s="37" t="s">
        <v>130</v>
      </c>
      <c r="P87" s="38" t="str">
        <f>VLOOKUP(E87,品牌型号对应工厂型号!A:C,2,0)</f>
        <v>PPF-TPU-B 新Ⅱ 6.0mil</v>
      </c>
      <c r="Q87" s="38" t="str">
        <f>VLOOKUP(E87,品牌型号对应工厂型号!A:C,3,0)</f>
        <v>经典传奇</v>
      </c>
      <c r="R87" s="39" t="str">
        <f t="shared" si="6"/>
        <v>S01F1987B</v>
      </c>
      <c r="S87" s="40">
        <f>VLOOKUP(E87,品牌型号对应工厂型号!A:E,5,0)</f>
        <v>5</v>
      </c>
      <c r="T87" s="38" t="str">
        <f>VLOOKUP(E87,品牌型号对应工厂型号!A:I,9,0)</f>
        <v>152:PPF-TPU-B 新Ⅱ 6.0mil</v>
      </c>
      <c r="V87" s="41" t="str">
        <f t="shared" si="7"/>
        <v>云南力魔 马杰 18388116506 gd</v>
      </c>
      <c r="W87" s="42" t="str">
        <f>VLOOKUP(E87,品牌型号对应工厂型号!A:H,6)</f>
        <v>北极光</v>
      </c>
    </row>
    <row r="88" spans="1:23" s="37" customFormat="1">
      <c r="A88" s="34">
        <v>43116</v>
      </c>
      <c r="C88" s="37" t="s">
        <v>1036</v>
      </c>
      <c r="E88" s="37" t="s">
        <v>136</v>
      </c>
      <c r="H88" s="37" t="s">
        <v>877</v>
      </c>
      <c r="I88" s="37" t="s">
        <v>135</v>
      </c>
      <c r="K88" s="37" t="s">
        <v>1042</v>
      </c>
      <c r="O88" s="37" t="s">
        <v>130</v>
      </c>
      <c r="P88" s="38" t="str">
        <f>VLOOKUP(E88,品牌型号对应工厂型号!A:C,2,0)</f>
        <v>PPF-TPU-B 新Ⅱ 6.0mil</v>
      </c>
      <c r="Q88" s="38" t="str">
        <f>VLOOKUP(E88,品牌型号对应工厂型号!A:C,3,0)</f>
        <v>经典传奇</v>
      </c>
      <c r="R88" s="39" t="str">
        <f t="shared" si="6"/>
        <v>S01F1989B</v>
      </c>
      <c r="S88" s="40">
        <f>VLOOKUP(E88,品牌型号对应工厂型号!A:E,5,0)</f>
        <v>5</v>
      </c>
      <c r="T88" s="38" t="str">
        <f>VLOOKUP(E88,品牌型号对应工厂型号!A:I,9,0)</f>
        <v>152:PPF-TPU-B 新Ⅱ 6.0mil</v>
      </c>
      <c r="V88" s="41" t="str">
        <f t="shared" si="7"/>
        <v>云南力魔 马杰 18388116506 gd</v>
      </c>
      <c r="W88" s="42" t="str">
        <f>VLOOKUP(E88,品牌型号对应工厂型号!A:H,6)</f>
        <v>北极光</v>
      </c>
    </row>
    <row r="89" spans="1:23" s="37" customFormat="1">
      <c r="A89" s="34">
        <v>43116</v>
      </c>
      <c r="C89" s="37" t="s">
        <v>1036</v>
      </c>
      <c r="E89" s="37" t="s">
        <v>136</v>
      </c>
      <c r="H89" s="37" t="s">
        <v>877</v>
      </c>
      <c r="I89" s="37" t="s">
        <v>135</v>
      </c>
      <c r="K89" s="37" t="s">
        <v>1043</v>
      </c>
      <c r="O89" s="37" t="s">
        <v>130</v>
      </c>
      <c r="P89" s="38" t="str">
        <f>VLOOKUP(E89,品牌型号对应工厂型号!A:C,2,0)</f>
        <v>PPF-TPU-B 新Ⅱ 6.0mil</v>
      </c>
      <c r="Q89" s="38" t="str">
        <f>VLOOKUP(E89,品牌型号对应工厂型号!A:C,3,0)</f>
        <v>经典传奇</v>
      </c>
      <c r="R89" s="39" t="str">
        <f t="shared" si="6"/>
        <v>S01F1991B</v>
      </c>
      <c r="S89" s="40">
        <f>VLOOKUP(E89,品牌型号对应工厂型号!A:E,5,0)</f>
        <v>5</v>
      </c>
      <c r="T89" s="38" t="str">
        <f>VLOOKUP(E89,品牌型号对应工厂型号!A:I,9,0)</f>
        <v>152:PPF-TPU-B 新Ⅱ 6.0mil</v>
      </c>
      <c r="V89" s="41" t="str">
        <f t="shared" si="7"/>
        <v>云南力魔 马杰 18388116506 gd</v>
      </c>
      <c r="W89" s="42" t="str">
        <f>VLOOKUP(E89,品牌型号对应工厂型号!A:H,6)</f>
        <v>北极光</v>
      </c>
    </row>
    <row r="90" spans="1:23" s="37" customFormat="1">
      <c r="A90" s="34">
        <v>43116</v>
      </c>
      <c r="C90" s="37" t="s">
        <v>1036</v>
      </c>
      <c r="E90" s="37" t="s">
        <v>136</v>
      </c>
      <c r="H90" s="37" t="s">
        <v>877</v>
      </c>
      <c r="I90" s="37" t="s">
        <v>135</v>
      </c>
      <c r="K90" s="37" t="s">
        <v>1044</v>
      </c>
      <c r="O90" s="37" t="s">
        <v>130</v>
      </c>
      <c r="P90" s="38" t="str">
        <f>VLOOKUP(E90,品牌型号对应工厂型号!A:C,2,0)</f>
        <v>PPF-TPU-B 新Ⅱ 6.0mil</v>
      </c>
      <c r="Q90" s="38" t="str">
        <f>VLOOKUP(E90,品牌型号对应工厂型号!A:C,3,0)</f>
        <v>经典传奇</v>
      </c>
      <c r="R90" s="39" t="str">
        <f t="shared" si="6"/>
        <v>S01F1988B</v>
      </c>
      <c r="S90" s="40">
        <f>VLOOKUP(E90,品牌型号对应工厂型号!A:E,5,0)</f>
        <v>5</v>
      </c>
      <c r="T90" s="38" t="str">
        <f>VLOOKUP(E90,品牌型号对应工厂型号!A:I,9,0)</f>
        <v>152:PPF-TPU-B 新Ⅱ 6.0mil</v>
      </c>
      <c r="V90" s="41" t="str">
        <f t="shared" si="7"/>
        <v>云南力魔 马杰 18388116506 gd</v>
      </c>
      <c r="W90" s="42" t="str">
        <f>VLOOKUP(E90,品牌型号对应工厂型号!A:H,6)</f>
        <v>北极光</v>
      </c>
    </row>
    <row r="91" spans="1:23" s="37" customFormat="1">
      <c r="A91" s="34">
        <v>43116</v>
      </c>
      <c r="C91" s="37" t="s">
        <v>1036</v>
      </c>
      <c r="E91" s="37" t="s">
        <v>136</v>
      </c>
      <c r="H91" s="37" t="s">
        <v>877</v>
      </c>
      <c r="I91" s="37" t="s">
        <v>135</v>
      </c>
      <c r="K91" s="37" t="s">
        <v>1045</v>
      </c>
      <c r="O91" s="37" t="s">
        <v>130</v>
      </c>
      <c r="P91" s="38" t="str">
        <f>VLOOKUP(E91,品牌型号对应工厂型号!A:C,2,0)</f>
        <v>PPF-TPU-B 新Ⅱ 6.0mil</v>
      </c>
      <c r="Q91" s="38" t="str">
        <f>VLOOKUP(E91,品牌型号对应工厂型号!A:C,3,0)</f>
        <v>经典传奇</v>
      </c>
      <c r="R91" s="39" t="str">
        <f t="shared" si="6"/>
        <v>S01F1981B</v>
      </c>
      <c r="S91" s="40">
        <f>VLOOKUP(E91,品牌型号对应工厂型号!A:E,5,0)</f>
        <v>5</v>
      </c>
      <c r="T91" s="38" t="str">
        <f>VLOOKUP(E91,品牌型号对应工厂型号!A:I,9,0)</f>
        <v>152:PPF-TPU-B 新Ⅱ 6.0mil</v>
      </c>
      <c r="V91" s="41" t="str">
        <f t="shared" si="7"/>
        <v>云南力魔 马杰 18388116506 gd</v>
      </c>
      <c r="W91" s="42" t="str">
        <f>VLOOKUP(E91,品牌型号对应工厂型号!A:H,6)</f>
        <v>北极光</v>
      </c>
    </row>
    <row r="92" spans="1:23" s="37" customFormat="1">
      <c r="A92" s="34">
        <v>43116</v>
      </c>
      <c r="C92" s="37" t="s">
        <v>1036</v>
      </c>
      <c r="E92" s="37" t="s">
        <v>136</v>
      </c>
      <c r="H92" s="37" t="s">
        <v>877</v>
      </c>
      <c r="I92" s="37" t="s">
        <v>135</v>
      </c>
      <c r="K92" s="37" t="s">
        <v>1046</v>
      </c>
      <c r="O92" s="37" t="s">
        <v>130</v>
      </c>
      <c r="P92" s="38" t="str">
        <f>VLOOKUP(E92,品牌型号对应工厂型号!A:C,2,0)</f>
        <v>PPF-TPU-B 新Ⅱ 6.0mil</v>
      </c>
      <c r="Q92" s="38" t="str">
        <f>VLOOKUP(E92,品牌型号对应工厂型号!A:C,3,0)</f>
        <v>经典传奇</v>
      </c>
      <c r="R92" s="39" t="str">
        <f t="shared" si="6"/>
        <v>S01F1982B</v>
      </c>
      <c r="S92" s="40">
        <f>VLOOKUP(E92,品牌型号对应工厂型号!A:E,5,0)</f>
        <v>5</v>
      </c>
      <c r="T92" s="38" t="str">
        <f>VLOOKUP(E92,品牌型号对应工厂型号!A:I,9,0)</f>
        <v>152:PPF-TPU-B 新Ⅱ 6.0mil</v>
      </c>
      <c r="V92" s="41" t="str">
        <f t="shared" si="7"/>
        <v>云南力魔 马杰 18388116506 gd</v>
      </c>
      <c r="W92" s="42" t="str">
        <f>VLOOKUP(E92,品牌型号对应工厂型号!A:H,6)</f>
        <v>北极光</v>
      </c>
    </row>
    <row r="93" spans="1:23" s="37" customFormat="1">
      <c r="A93" s="34">
        <v>43116</v>
      </c>
      <c r="C93" s="37" t="s">
        <v>1036</v>
      </c>
      <c r="E93" s="37" t="s">
        <v>136</v>
      </c>
      <c r="H93" s="37" t="s">
        <v>877</v>
      </c>
      <c r="I93" s="37" t="s">
        <v>135</v>
      </c>
      <c r="K93" s="37" t="s">
        <v>1047</v>
      </c>
      <c r="O93" s="37" t="s">
        <v>130</v>
      </c>
      <c r="P93" s="38" t="str">
        <f>VLOOKUP(E93,品牌型号对应工厂型号!A:C,2,0)</f>
        <v>PPF-TPU-B 新Ⅱ 6.0mil</v>
      </c>
      <c r="Q93" s="38" t="str">
        <f>VLOOKUP(E93,品牌型号对应工厂型号!A:C,3,0)</f>
        <v>经典传奇</v>
      </c>
      <c r="R93" s="39" t="str">
        <f t="shared" si="6"/>
        <v>S01F1986B</v>
      </c>
      <c r="S93" s="40">
        <f>VLOOKUP(E93,品牌型号对应工厂型号!A:E,5,0)</f>
        <v>5</v>
      </c>
      <c r="T93" s="38" t="str">
        <f>VLOOKUP(E93,品牌型号对应工厂型号!A:I,9,0)</f>
        <v>152:PPF-TPU-B 新Ⅱ 6.0mil</v>
      </c>
      <c r="V93" s="41" t="str">
        <f t="shared" si="7"/>
        <v>云南力魔 马杰 18388116506 gd</v>
      </c>
      <c r="W93" s="42" t="str">
        <f>VLOOKUP(E93,品牌型号对应工厂型号!A:H,6)</f>
        <v>北极光</v>
      </c>
    </row>
    <row r="94" spans="1:23" s="37" customFormat="1">
      <c r="A94" s="34">
        <v>43116</v>
      </c>
      <c r="C94" s="37" t="s">
        <v>1036</v>
      </c>
      <c r="E94" s="37" t="s">
        <v>136</v>
      </c>
      <c r="H94" s="37" t="s">
        <v>877</v>
      </c>
      <c r="I94" s="37" t="s">
        <v>135</v>
      </c>
      <c r="K94" s="37" t="s">
        <v>1048</v>
      </c>
      <c r="O94" s="37" t="s">
        <v>130</v>
      </c>
      <c r="P94" s="38" t="str">
        <f>VLOOKUP(E94,品牌型号对应工厂型号!A:C,2,0)</f>
        <v>PPF-TPU-B 新Ⅱ 6.0mil</v>
      </c>
      <c r="Q94" s="38" t="str">
        <f>VLOOKUP(E94,品牌型号对应工厂型号!A:C,3,0)</f>
        <v>经典传奇</v>
      </c>
      <c r="R94" s="39" t="str">
        <f t="shared" si="6"/>
        <v>S01F1985B</v>
      </c>
      <c r="S94" s="40">
        <f>VLOOKUP(E94,品牌型号对应工厂型号!A:E,5,0)</f>
        <v>5</v>
      </c>
      <c r="T94" s="38" t="str">
        <f>VLOOKUP(E94,品牌型号对应工厂型号!A:I,9,0)</f>
        <v>152:PPF-TPU-B 新Ⅱ 6.0mil</v>
      </c>
      <c r="V94" s="41" t="str">
        <f t="shared" si="7"/>
        <v>云南力魔 马杰 18388116506 gd</v>
      </c>
      <c r="W94" s="42" t="str">
        <f>VLOOKUP(E94,品牌型号对应工厂型号!A:H,6)</f>
        <v>北极光</v>
      </c>
    </row>
    <row r="95" spans="1:23" s="37" customFormat="1">
      <c r="A95" s="34">
        <v>43116</v>
      </c>
      <c r="C95" s="37" t="s">
        <v>1036</v>
      </c>
      <c r="E95" s="37" t="s">
        <v>136</v>
      </c>
      <c r="H95" s="37" t="s">
        <v>877</v>
      </c>
      <c r="I95" s="37" t="s">
        <v>135</v>
      </c>
      <c r="K95" s="37" t="s">
        <v>1049</v>
      </c>
      <c r="O95" s="37" t="s">
        <v>130</v>
      </c>
      <c r="P95" s="38" t="str">
        <f>VLOOKUP(E95,品牌型号对应工厂型号!A:C,2,0)</f>
        <v>PPF-TPU-B 新Ⅱ 6.0mil</v>
      </c>
      <c r="Q95" s="38" t="str">
        <f>VLOOKUP(E95,品牌型号对应工厂型号!A:C,3,0)</f>
        <v>经典传奇</v>
      </c>
      <c r="R95" s="39" t="str">
        <f t="shared" si="6"/>
        <v>S01F1980B</v>
      </c>
      <c r="S95" s="40">
        <f>VLOOKUP(E95,品牌型号对应工厂型号!A:E,5,0)</f>
        <v>5</v>
      </c>
      <c r="T95" s="38" t="str">
        <f>VLOOKUP(E95,品牌型号对应工厂型号!A:I,9,0)</f>
        <v>152:PPF-TPU-B 新Ⅱ 6.0mil</v>
      </c>
      <c r="V95" s="41" t="str">
        <f t="shared" si="7"/>
        <v>云南力魔 马杰 18388116506 gd</v>
      </c>
      <c r="W95" s="42" t="str">
        <f>VLOOKUP(E95,品牌型号对应工厂型号!A:H,6)</f>
        <v>北极光</v>
      </c>
    </row>
    <row r="96" spans="1:23" s="37" customFormat="1">
      <c r="A96" s="34">
        <v>43116</v>
      </c>
      <c r="C96" s="37" t="s">
        <v>1036</v>
      </c>
      <c r="E96" s="37" t="s">
        <v>136</v>
      </c>
      <c r="H96" s="37" t="s">
        <v>877</v>
      </c>
      <c r="I96" s="37" t="s">
        <v>135</v>
      </c>
      <c r="K96" s="37" t="s">
        <v>1050</v>
      </c>
      <c r="O96" s="37" t="s">
        <v>130</v>
      </c>
      <c r="P96" s="38" t="str">
        <f>VLOOKUP(E96,品牌型号对应工厂型号!A:C,2,0)</f>
        <v>PPF-TPU-B 新Ⅱ 6.0mil</v>
      </c>
      <c r="Q96" s="38" t="str">
        <f>VLOOKUP(E96,品牌型号对应工厂型号!A:C,3,0)</f>
        <v>经典传奇</v>
      </c>
      <c r="R96" s="39" t="str">
        <f t="shared" si="6"/>
        <v>S01F1979B</v>
      </c>
      <c r="S96" s="40">
        <f>VLOOKUP(E96,品牌型号对应工厂型号!A:E,5,0)</f>
        <v>5</v>
      </c>
      <c r="T96" s="38" t="str">
        <f>VLOOKUP(E96,品牌型号对应工厂型号!A:I,9,0)</f>
        <v>152:PPF-TPU-B 新Ⅱ 6.0mil</v>
      </c>
      <c r="V96" s="41" t="str">
        <f t="shared" si="7"/>
        <v>云南力魔 马杰 18388116506 gd</v>
      </c>
      <c r="W96" s="42" t="str">
        <f>VLOOKUP(E96,品牌型号对应工厂型号!A:H,6)</f>
        <v>北极光</v>
      </c>
    </row>
    <row r="97" spans="1:23" s="37" customFormat="1">
      <c r="A97" s="34">
        <v>43116</v>
      </c>
      <c r="C97" s="37" t="s">
        <v>1036</v>
      </c>
      <c r="E97" s="37" t="s">
        <v>136</v>
      </c>
      <c r="H97" s="37" t="s">
        <v>877</v>
      </c>
      <c r="I97" s="37" t="s">
        <v>135</v>
      </c>
      <c r="K97" s="37" t="s">
        <v>1051</v>
      </c>
      <c r="O97" s="37" t="s">
        <v>130</v>
      </c>
      <c r="P97" s="38" t="str">
        <f>VLOOKUP(E97,品牌型号对应工厂型号!A:C,2,0)</f>
        <v>PPF-TPU-B 新Ⅱ 6.0mil</v>
      </c>
      <c r="Q97" s="38" t="str">
        <f>VLOOKUP(E97,品牌型号对应工厂型号!A:C,3,0)</f>
        <v>经典传奇</v>
      </c>
      <c r="R97" s="39" t="str">
        <f t="shared" si="6"/>
        <v>S01F1973B</v>
      </c>
      <c r="S97" s="40">
        <f>VLOOKUP(E97,品牌型号对应工厂型号!A:E,5,0)</f>
        <v>5</v>
      </c>
      <c r="T97" s="38" t="str">
        <f>VLOOKUP(E97,品牌型号对应工厂型号!A:I,9,0)</f>
        <v>152:PPF-TPU-B 新Ⅱ 6.0mil</v>
      </c>
      <c r="V97" s="41" t="str">
        <f t="shared" si="7"/>
        <v>云南力魔 马杰 18388116506 gd</v>
      </c>
      <c r="W97" s="42" t="str">
        <f>VLOOKUP(E97,品牌型号对应工厂型号!A:H,6)</f>
        <v>北极光</v>
      </c>
    </row>
    <row r="98" spans="1:23" s="37" customFormat="1">
      <c r="A98" s="34">
        <v>43116</v>
      </c>
      <c r="C98" s="37" t="s">
        <v>1036</v>
      </c>
      <c r="E98" s="37" t="s">
        <v>136</v>
      </c>
      <c r="H98" s="37" t="s">
        <v>877</v>
      </c>
      <c r="I98" s="37" t="s">
        <v>135</v>
      </c>
      <c r="K98" s="37" t="s">
        <v>1052</v>
      </c>
      <c r="O98" s="37" t="s">
        <v>130</v>
      </c>
      <c r="P98" s="38" t="str">
        <f>VLOOKUP(E98,品牌型号对应工厂型号!A:C,2,0)</f>
        <v>PPF-TPU-B 新Ⅱ 6.0mil</v>
      </c>
      <c r="Q98" s="38" t="str">
        <f>VLOOKUP(E98,品牌型号对应工厂型号!A:C,3,0)</f>
        <v>经典传奇</v>
      </c>
      <c r="R98" s="39" t="str">
        <f t="shared" si="6"/>
        <v>S01F1974B</v>
      </c>
      <c r="S98" s="40">
        <f>VLOOKUP(E98,品牌型号对应工厂型号!A:E,5,0)</f>
        <v>5</v>
      </c>
      <c r="T98" s="38" t="str">
        <f>VLOOKUP(E98,品牌型号对应工厂型号!A:I,9,0)</f>
        <v>152:PPF-TPU-B 新Ⅱ 6.0mil</v>
      </c>
      <c r="V98" s="41" t="str">
        <f t="shared" si="7"/>
        <v>云南力魔 马杰 18388116506 gd</v>
      </c>
      <c r="W98" s="42" t="str">
        <f>VLOOKUP(E98,品牌型号对应工厂型号!A:H,6)</f>
        <v>北极光</v>
      </c>
    </row>
    <row r="99" spans="1:23" s="37" customFormat="1">
      <c r="A99" s="34">
        <v>43116</v>
      </c>
      <c r="C99" s="37" t="s">
        <v>1036</v>
      </c>
      <c r="E99" s="37" t="s">
        <v>136</v>
      </c>
      <c r="H99" s="37" t="s">
        <v>877</v>
      </c>
      <c r="I99" s="37" t="s">
        <v>135</v>
      </c>
      <c r="K99" s="37" t="s">
        <v>1053</v>
      </c>
      <c r="O99" s="37" t="s">
        <v>130</v>
      </c>
      <c r="P99" s="38" t="str">
        <f>VLOOKUP(E99,品牌型号对应工厂型号!A:C,2,0)</f>
        <v>PPF-TPU-B 新Ⅱ 6.0mil</v>
      </c>
      <c r="Q99" s="38" t="str">
        <f>VLOOKUP(E99,品牌型号对应工厂型号!A:C,3,0)</f>
        <v>经典传奇</v>
      </c>
      <c r="R99" s="39" t="str">
        <f t="shared" si="6"/>
        <v>S01F1975B</v>
      </c>
      <c r="S99" s="40">
        <f>VLOOKUP(E99,品牌型号对应工厂型号!A:E,5,0)</f>
        <v>5</v>
      </c>
      <c r="T99" s="38" t="str">
        <f>VLOOKUP(E99,品牌型号对应工厂型号!A:I,9,0)</f>
        <v>152:PPF-TPU-B 新Ⅱ 6.0mil</v>
      </c>
      <c r="V99" s="41" t="str">
        <f t="shared" si="7"/>
        <v>云南力魔 马杰 18388116506 gd</v>
      </c>
      <c r="W99" s="42" t="str">
        <f>VLOOKUP(E99,品牌型号对应工厂型号!A:H,6)</f>
        <v>北极光</v>
      </c>
    </row>
    <row r="100" spans="1:23" s="37" customFormat="1">
      <c r="A100" s="34">
        <v>43116</v>
      </c>
      <c r="C100" s="37" t="s">
        <v>1036</v>
      </c>
      <c r="E100" s="37" t="s">
        <v>136</v>
      </c>
      <c r="H100" s="37" t="s">
        <v>877</v>
      </c>
      <c r="I100" s="37" t="s">
        <v>135</v>
      </c>
      <c r="K100" s="37" t="s">
        <v>1054</v>
      </c>
      <c r="O100" s="37" t="s">
        <v>130</v>
      </c>
      <c r="P100" s="38" t="str">
        <f>VLOOKUP(E100,品牌型号对应工厂型号!A:C,2,0)</f>
        <v>PPF-TPU-B 新Ⅱ 6.0mil</v>
      </c>
      <c r="Q100" s="38" t="str">
        <f>VLOOKUP(E100,品牌型号对应工厂型号!A:C,3,0)</f>
        <v>经典传奇</v>
      </c>
      <c r="R100" s="39" t="str">
        <f t="shared" si="6"/>
        <v>S01F1976B</v>
      </c>
      <c r="S100" s="40">
        <f>VLOOKUP(E100,品牌型号对应工厂型号!A:E,5,0)</f>
        <v>5</v>
      </c>
      <c r="T100" s="38" t="str">
        <f>VLOOKUP(E100,品牌型号对应工厂型号!A:I,9,0)</f>
        <v>152:PPF-TPU-B 新Ⅱ 6.0mil</v>
      </c>
      <c r="V100" s="41" t="str">
        <f t="shared" si="7"/>
        <v>云南力魔 马杰 18388116506 gd</v>
      </c>
      <c r="W100" s="42" t="str">
        <f>VLOOKUP(E100,品牌型号对应工厂型号!A:H,6)</f>
        <v>北极光</v>
      </c>
    </row>
    <row r="101" spans="1:23" s="37" customFormat="1">
      <c r="A101" s="34">
        <v>43116</v>
      </c>
      <c r="C101" s="37" t="s">
        <v>1036</v>
      </c>
      <c r="E101" s="37" t="s">
        <v>136</v>
      </c>
      <c r="H101" s="37" t="s">
        <v>877</v>
      </c>
      <c r="I101" s="37" t="s">
        <v>135</v>
      </c>
      <c r="K101" s="37" t="s">
        <v>1055</v>
      </c>
      <c r="O101" s="37" t="s">
        <v>130</v>
      </c>
      <c r="P101" s="38" t="str">
        <f>VLOOKUP(E101,品牌型号对应工厂型号!A:C,2,0)</f>
        <v>PPF-TPU-B 新Ⅱ 6.0mil</v>
      </c>
      <c r="Q101" s="38" t="str">
        <f>VLOOKUP(E101,品牌型号对应工厂型号!A:C,3,0)</f>
        <v>经典传奇</v>
      </c>
      <c r="R101" s="39" t="str">
        <f t="shared" si="6"/>
        <v>S01F1978B</v>
      </c>
      <c r="S101" s="40">
        <f>VLOOKUP(E101,品牌型号对应工厂型号!A:E,5,0)</f>
        <v>5</v>
      </c>
      <c r="T101" s="38" t="str">
        <f>VLOOKUP(E101,品牌型号对应工厂型号!A:I,9,0)</f>
        <v>152:PPF-TPU-B 新Ⅱ 6.0mil</v>
      </c>
      <c r="V101" s="41" t="str">
        <f t="shared" si="7"/>
        <v>云南力魔 马杰 18388116506 gd</v>
      </c>
      <c r="W101" s="42" t="str">
        <f>VLOOKUP(E101,品牌型号对应工厂型号!A:H,6)</f>
        <v>北极光</v>
      </c>
    </row>
    <row r="102" spans="1:23" s="37" customFormat="1">
      <c r="A102" s="34">
        <v>43116</v>
      </c>
      <c r="C102" s="37" t="s">
        <v>1036</v>
      </c>
      <c r="E102" s="37" t="s">
        <v>136</v>
      </c>
      <c r="H102" s="37" t="s">
        <v>877</v>
      </c>
      <c r="I102" s="37" t="s">
        <v>135</v>
      </c>
      <c r="K102" s="37" t="s">
        <v>1056</v>
      </c>
      <c r="O102" s="37" t="s">
        <v>130</v>
      </c>
      <c r="P102" s="38" t="str">
        <f>VLOOKUP(E102,品牌型号对应工厂型号!A:C,2,0)</f>
        <v>PPF-TPU-B 新Ⅱ 6.0mil</v>
      </c>
      <c r="Q102" s="38" t="str">
        <f>VLOOKUP(E102,品牌型号对应工厂型号!A:C,3,0)</f>
        <v>经典传奇</v>
      </c>
      <c r="R102" s="39" t="str">
        <f t="shared" si="6"/>
        <v>S01F1977B</v>
      </c>
      <c r="S102" s="40">
        <f>VLOOKUP(E102,品牌型号对应工厂型号!A:E,5,0)</f>
        <v>5</v>
      </c>
      <c r="T102" s="38" t="str">
        <f>VLOOKUP(E102,品牌型号对应工厂型号!A:I,9,0)</f>
        <v>152:PPF-TPU-B 新Ⅱ 6.0mil</v>
      </c>
      <c r="V102" s="41" t="str">
        <f t="shared" si="7"/>
        <v>云南力魔 马杰 18388116506 gd</v>
      </c>
      <c r="W102" s="42" t="str">
        <f>VLOOKUP(E102,品牌型号对应工厂型号!A:H,6)</f>
        <v>北极光</v>
      </c>
    </row>
    <row r="103" spans="1:23" s="37" customFormat="1">
      <c r="A103" s="34">
        <v>43123</v>
      </c>
      <c r="C103" s="37" t="s">
        <v>1551</v>
      </c>
      <c r="E103" s="37" t="s">
        <v>136</v>
      </c>
      <c r="H103" s="37" t="s">
        <v>877</v>
      </c>
      <c r="I103" s="37" t="s">
        <v>135</v>
      </c>
      <c r="K103" s="37" t="s">
        <v>1552</v>
      </c>
      <c r="O103" s="37" t="s">
        <v>1583</v>
      </c>
      <c r="P103" s="38" t="str">
        <f>VLOOKUP(E103,品牌型号对应工厂型号!A:C,2,0)</f>
        <v>PPF-TPU-B 新Ⅱ 6.0mil</v>
      </c>
      <c r="Q103" s="38" t="str">
        <f>VLOOKUP(E103,品牌型号对应工厂型号!A:C,3,0)</f>
        <v>经典传奇</v>
      </c>
      <c r="R103" s="39" t="str">
        <f t="shared" ref="R103:R133" si="8">K103</f>
        <v>S01F2372B</v>
      </c>
      <c r="S103" s="40">
        <f>VLOOKUP(E103,品牌型号对应工厂型号!A:E,5,0)</f>
        <v>5</v>
      </c>
      <c r="T103" s="38" t="str">
        <f>VLOOKUP(E103,品牌型号对应工厂型号!A:I,9,0)</f>
        <v>152:PPF-TPU-B 新Ⅱ 6.0mil</v>
      </c>
      <c r="V103" s="41" t="str">
        <f t="shared" ref="V103:V133" si="9">O103</f>
        <v>杭州前健 吴利杰 13967107031 gd</v>
      </c>
      <c r="W103" s="42" t="str">
        <f>VLOOKUP(E103,品牌型号对应工厂型号!A:H,6)</f>
        <v>北极光</v>
      </c>
    </row>
    <row r="104" spans="1:23" s="37" customFormat="1">
      <c r="A104" s="34">
        <v>43123</v>
      </c>
      <c r="C104" s="37" t="s">
        <v>1551</v>
      </c>
      <c r="E104" s="37" t="s">
        <v>136</v>
      </c>
      <c r="H104" s="37" t="s">
        <v>877</v>
      </c>
      <c r="I104" s="37" t="s">
        <v>135</v>
      </c>
      <c r="K104" s="37" t="s">
        <v>1553</v>
      </c>
      <c r="O104" s="37" t="s">
        <v>1583</v>
      </c>
      <c r="P104" s="38" t="str">
        <f>VLOOKUP(E104,品牌型号对应工厂型号!A:C,2,0)</f>
        <v>PPF-TPU-B 新Ⅱ 6.0mil</v>
      </c>
      <c r="Q104" s="38" t="str">
        <f>VLOOKUP(E104,品牌型号对应工厂型号!A:C,3,0)</f>
        <v>经典传奇</v>
      </c>
      <c r="R104" s="39" t="str">
        <f t="shared" si="8"/>
        <v>S01F2366B</v>
      </c>
      <c r="S104" s="40">
        <f>VLOOKUP(E104,品牌型号对应工厂型号!A:E,5,0)</f>
        <v>5</v>
      </c>
      <c r="T104" s="38" t="str">
        <f>VLOOKUP(E104,品牌型号对应工厂型号!A:I,9,0)</f>
        <v>152:PPF-TPU-B 新Ⅱ 6.0mil</v>
      </c>
      <c r="V104" s="41" t="str">
        <f t="shared" si="9"/>
        <v>杭州前健 吴利杰 13967107031 gd</v>
      </c>
      <c r="W104" s="42" t="str">
        <f>VLOOKUP(E104,品牌型号对应工厂型号!A:H,6)</f>
        <v>北极光</v>
      </c>
    </row>
    <row r="105" spans="1:23" s="37" customFormat="1">
      <c r="A105" s="34">
        <v>43123</v>
      </c>
      <c r="C105" s="37" t="s">
        <v>1551</v>
      </c>
      <c r="E105" s="37" t="s">
        <v>136</v>
      </c>
      <c r="H105" s="37" t="s">
        <v>877</v>
      </c>
      <c r="I105" s="37" t="s">
        <v>135</v>
      </c>
      <c r="K105" s="37" t="s">
        <v>1554</v>
      </c>
      <c r="O105" s="37" t="s">
        <v>1583</v>
      </c>
      <c r="P105" s="38" t="str">
        <f>VLOOKUP(E105,品牌型号对应工厂型号!A:C,2,0)</f>
        <v>PPF-TPU-B 新Ⅱ 6.0mil</v>
      </c>
      <c r="Q105" s="38" t="str">
        <f>VLOOKUP(E105,品牌型号对应工厂型号!A:C,3,0)</f>
        <v>经典传奇</v>
      </c>
      <c r="R105" s="39" t="str">
        <f t="shared" si="8"/>
        <v>S01F2367B</v>
      </c>
      <c r="S105" s="40">
        <f>VLOOKUP(E105,品牌型号对应工厂型号!A:E,5,0)</f>
        <v>5</v>
      </c>
      <c r="T105" s="38" t="str">
        <f>VLOOKUP(E105,品牌型号对应工厂型号!A:I,9,0)</f>
        <v>152:PPF-TPU-B 新Ⅱ 6.0mil</v>
      </c>
      <c r="V105" s="41" t="str">
        <f t="shared" si="9"/>
        <v>杭州前健 吴利杰 13967107031 gd</v>
      </c>
      <c r="W105" s="42" t="str">
        <f>VLOOKUP(E105,品牌型号对应工厂型号!A:H,6)</f>
        <v>北极光</v>
      </c>
    </row>
    <row r="106" spans="1:23" s="37" customFormat="1">
      <c r="A106" s="34">
        <v>43123</v>
      </c>
      <c r="C106" s="37" t="s">
        <v>1551</v>
      </c>
      <c r="E106" s="37" t="s">
        <v>136</v>
      </c>
      <c r="H106" s="37" t="s">
        <v>877</v>
      </c>
      <c r="I106" s="37" t="s">
        <v>135</v>
      </c>
      <c r="K106" s="37" t="s">
        <v>1555</v>
      </c>
      <c r="O106" s="37" t="s">
        <v>1583</v>
      </c>
      <c r="P106" s="38" t="str">
        <f>VLOOKUP(E106,品牌型号对应工厂型号!A:C,2,0)</f>
        <v>PPF-TPU-B 新Ⅱ 6.0mil</v>
      </c>
      <c r="Q106" s="38" t="str">
        <f>VLOOKUP(E106,品牌型号对应工厂型号!A:C,3,0)</f>
        <v>经典传奇</v>
      </c>
      <c r="R106" s="39" t="str">
        <f t="shared" si="8"/>
        <v>S01F2368B</v>
      </c>
      <c r="S106" s="40">
        <f>VLOOKUP(E106,品牌型号对应工厂型号!A:E,5,0)</f>
        <v>5</v>
      </c>
      <c r="T106" s="38" t="str">
        <f>VLOOKUP(E106,品牌型号对应工厂型号!A:I,9,0)</f>
        <v>152:PPF-TPU-B 新Ⅱ 6.0mil</v>
      </c>
      <c r="V106" s="41" t="str">
        <f t="shared" si="9"/>
        <v>杭州前健 吴利杰 13967107031 gd</v>
      </c>
      <c r="W106" s="42" t="str">
        <f>VLOOKUP(E106,品牌型号对应工厂型号!A:H,6)</f>
        <v>北极光</v>
      </c>
    </row>
    <row r="107" spans="1:23" s="37" customFormat="1">
      <c r="A107" s="34">
        <v>43123</v>
      </c>
      <c r="C107" s="37" t="s">
        <v>1551</v>
      </c>
      <c r="E107" s="37" t="s">
        <v>136</v>
      </c>
      <c r="H107" s="37" t="s">
        <v>877</v>
      </c>
      <c r="I107" s="37" t="s">
        <v>135</v>
      </c>
      <c r="K107" s="37" t="s">
        <v>1556</v>
      </c>
      <c r="O107" s="37" t="s">
        <v>1583</v>
      </c>
      <c r="P107" s="38" t="str">
        <f>VLOOKUP(E107,品牌型号对应工厂型号!A:C,2,0)</f>
        <v>PPF-TPU-B 新Ⅱ 6.0mil</v>
      </c>
      <c r="Q107" s="38" t="str">
        <f>VLOOKUP(E107,品牌型号对应工厂型号!A:C,3,0)</f>
        <v>经典传奇</v>
      </c>
      <c r="R107" s="39" t="str">
        <f t="shared" si="8"/>
        <v>S01F2369B</v>
      </c>
      <c r="S107" s="40">
        <f>VLOOKUP(E107,品牌型号对应工厂型号!A:E,5,0)</f>
        <v>5</v>
      </c>
      <c r="T107" s="38" t="str">
        <f>VLOOKUP(E107,品牌型号对应工厂型号!A:I,9,0)</f>
        <v>152:PPF-TPU-B 新Ⅱ 6.0mil</v>
      </c>
      <c r="V107" s="41" t="str">
        <f t="shared" si="9"/>
        <v>杭州前健 吴利杰 13967107031 gd</v>
      </c>
      <c r="W107" s="42" t="str">
        <f>VLOOKUP(E107,品牌型号对应工厂型号!A:H,6)</f>
        <v>北极光</v>
      </c>
    </row>
    <row r="108" spans="1:23" s="37" customFormat="1">
      <c r="A108" s="34">
        <v>43123</v>
      </c>
      <c r="C108" s="37" t="s">
        <v>1551</v>
      </c>
      <c r="E108" s="37" t="s">
        <v>136</v>
      </c>
      <c r="H108" s="37" t="s">
        <v>877</v>
      </c>
      <c r="I108" s="37" t="s">
        <v>135</v>
      </c>
      <c r="K108" s="37" t="s">
        <v>1557</v>
      </c>
      <c r="O108" s="37" t="s">
        <v>1583</v>
      </c>
      <c r="P108" s="38" t="str">
        <f>VLOOKUP(E108,品牌型号对应工厂型号!A:C,2,0)</f>
        <v>PPF-TPU-B 新Ⅱ 6.0mil</v>
      </c>
      <c r="Q108" s="38" t="str">
        <f>VLOOKUP(E108,品牌型号对应工厂型号!A:C,3,0)</f>
        <v>经典传奇</v>
      </c>
      <c r="R108" s="39" t="str">
        <f t="shared" si="8"/>
        <v>S01F2370B</v>
      </c>
      <c r="S108" s="40">
        <f>VLOOKUP(E108,品牌型号对应工厂型号!A:E,5,0)</f>
        <v>5</v>
      </c>
      <c r="T108" s="38" t="str">
        <f>VLOOKUP(E108,品牌型号对应工厂型号!A:I,9,0)</f>
        <v>152:PPF-TPU-B 新Ⅱ 6.0mil</v>
      </c>
      <c r="V108" s="41" t="str">
        <f t="shared" si="9"/>
        <v>杭州前健 吴利杰 13967107031 gd</v>
      </c>
      <c r="W108" s="42" t="str">
        <f>VLOOKUP(E108,品牌型号对应工厂型号!A:H,6)</f>
        <v>北极光</v>
      </c>
    </row>
    <row r="109" spans="1:23" s="37" customFormat="1">
      <c r="A109" s="34">
        <v>43123</v>
      </c>
      <c r="C109" s="37" t="s">
        <v>1551</v>
      </c>
      <c r="E109" s="37" t="s">
        <v>136</v>
      </c>
      <c r="H109" s="37" t="s">
        <v>877</v>
      </c>
      <c r="I109" s="37" t="s">
        <v>135</v>
      </c>
      <c r="K109" s="37" t="s">
        <v>1558</v>
      </c>
      <c r="O109" s="37" t="s">
        <v>1583</v>
      </c>
      <c r="P109" s="38" t="str">
        <f>VLOOKUP(E109,品牌型号对应工厂型号!A:C,2,0)</f>
        <v>PPF-TPU-B 新Ⅱ 6.0mil</v>
      </c>
      <c r="Q109" s="38" t="str">
        <f>VLOOKUP(E109,品牌型号对应工厂型号!A:C,3,0)</f>
        <v>经典传奇</v>
      </c>
      <c r="R109" s="39" t="str">
        <f t="shared" si="8"/>
        <v>S01F2371B</v>
      </c>
      <c r="S109" s="40">
        <f>VLOOKUP(E109,品牌型号对应工厂型号!A:E,5,0)</f>
        <v>5</v>
      </c>
      <c r="T109" s="38" t="str">
        <f>VLOOKUP(E109,品牌型号对应工厂型号!A:I,9,0)</f>
        <v>152:PPF-TPU-B 新Ⅱ 6.0mil</v>
      </c>
      <c r="V109" s="41" t="str">
        <f t="shared" si="9"/>
        <v>杭州前健 吴利杰 13967107031 gd</v>
      </c>
      <c r="W109" s="42" t="str">
        <f>VLOOKUP(E109,品牌型号对应工厂型号!A:H,6)</f>
        <v>北极光</v>
      </c>
    </row>
    <row r="110" spans="1:23" s="37" customFormat="1">
      <c r="A110" s="34">
        <v>43123</v>
      </c>
      <c r="C110" s="37" t="s">
        <v>1551</v>
      </c>
      <c r="E110" s="37" t="s">
        <v>136</v>
      </c>
      <c r="H110" s="37" t="s">
        <v>877</v>
      </c>
      <c r="I110" s="37" t="s">
        <v>135</v>
      </c>
      <c r="K110" s="37" t="s">
        <v>1559</v>
      </c>
      <c r="O110" s="37" t="s">
        <v>1583</v>
      </c>
      <c r="P110" s="38" t="str">
        <f>VLOOKUP(E110,品牌型号对应工厂型号!A:C,2,0)</f>
        <v>PPF-TPU-B 新Ⅱ 6.0mil</v>
      </c>
      <c r="Q110" s="38" t="str">
        <f>VLOOKUP(E110,品牌型号对应工厂型号!A:C,3,0)</f>
        <v>经典传奇</v>
      </c>
      <c r="R110" s="39" t="str">
        <f t="shared" si="8"/>
        <v>S01F2365B</v>
      </c>
      <c r="S110" s="40">
        <f>VLOOKUP(E110,品牌型号对应工厂型号!A:E,5,0)</f>
        <v>5</v>
      </c>
      <c r="T110" s="38" t="str">
        <f>VLOOKUP(E110,品牌型号对应工厂型号!A:I,9,0)</f>
        <v>152:PPF-TPU-B 新Ⅱ 6.0mil</v>
      </c>
      <c r="V110" s="41" t="str">
        <f t="shared" si="9"/>
        <v>杭州前健 吴利杰 13967107031 gd</v>
      </c>
      <c r="W110" s="42" t="str">
        <f>VLOOKUP(E110,品牌型号对应工厂型号!A:H,6)</f>
        <v>北极光</v>
      </c>
    </row>
    <row r="111" spans="1:23" s="37" customFormat="1">
      <c r="A111" s="34">
        <v>43123</v>
      </c>
      <c r="C111" s="37" t="s">
        <v>1551</v>
      </c>
      <c r="E111" s="37" t="s">
        <v>136</v>
      </c>
      <c r="H111" s="37" t="s">
        <v>877</v>
      </c>
      <c r="I111" s="37" t="s">
        <v>135</v>
      </c>
      <c r="K111" s="37" t="s">
        <v>1560</v>
      </c>
      <c r="O111" s="37" t="s">
        <v>1583</v>
      </c>
      <c r="P111" s="38" t="str">
        <f>VLOOKUP(E111,品牌型号对应工厂型号!A:C,2,0)</f>
        <v>PPF-TPU-B 新Ⅱ 6.0mil</v>
      </c>
      <c r="Q111" s="38" t="str">
        <f>VLOOKUP(E111,品牌型号对应工厂型号!A:C,3,0)</f>
        <v>经典传奇</v>
      </c>
      <c r="R111" s="39" t="str">
        <f t="shared" si="8"/>
        <v>S01F2364B</v>
      </c>
      <c r="S111" s="40">
        <f>VLOOKUP(E111,品牌型号对应工厂型号!A:E,5,0)</f>
        <v>5</v>
      </c>
      <c r="T111" s="38" t="str">
        <f>VLOOKUP(E111,品牌型号对应工厂型号!A:I,9,0)</f>
        <v>152:PPF-TPU-B 新Ⅱ 6.0mil</v>
      </c>
      <c r="V111" s="41" t="str">
        <f t="shared" si="9"/>
        <v>杭州前健 吴利杰 13967107031 gd</v>
      </c>
      <c r="W111" s="42" t="str">
        <f>VLOOKUP(E111,品牌型号对应工厂型号!A:H,6)</f>
        <v>北极光</v>
      </c>
    </row>
    <row r="112" spans="1:23" s="37" customFormat="1">
      <c r="A112" s="34">
        <v>43123</v>
      </c>
      <c r="C112" s="37" t="s">
        <v>1551</v>
      </c>
      <c r="E112" s="37" t="s">
        <v>136</v>
      </c>
      <c r="H112" s="37" t="s">
        <v>877</v>
      </c>
      <c r="I112" s="37" t="s">
        <v>135</v>
      </c>
      <c r="K112" s="37" t="s">
        <v>1561</v>
      </c>
      <c r="O112" s="37" t="s">
        <v>1583</v>
      </c>
      <c r="P112" s="38" t="str">
        <f>VLOOKUP(E112,品牌型号对应工厂型号!A:C,2,0)</f>
        <v>PPF-TPU-B 新Ⅱ 6.0mil</v>
      </c>
      <c r="Q112" s="38" t="str">
        <f>VLOOKUP(E112,品牌型号对应工厂型号!A:C,3,0)</f>
        <v>经典传奇</v>
      </c>
      <c r="R112" s="39" t="str">
        <f t="shared" si="8"/>
        <v>S01F2363B</v>
      </c>
      <c r="S112" s="40">
        <f>VLOOKUP(E112,品牌型号对应工厂型号!A:E,5,0)</f>
        <v>5</v>
      </c>
      <c r="T112" s="38" t="str">
        <f>VLOOKUP(E112,品牌型号对应工厂型号!A:I,9,0)</f>
        <v>152:PPF-TPU-B 新Ⅱ 6.0mil</v>
      </c>
      <c r="V112" s="41" t="str">
        <f t="shared" si="9"/>
        <v>杭州前健 吴利杰 13967107031 gd</v>
      </c>
      <c r="W112" s="42" t="str">
        <f>VLOOKUP(E112,品牌型号对应工厂型号!A:H,6)</f>
        <v>北极光</v>
      </c>
    </row>
    <row r="113" spans="1:23" s="37" customFormat="1">
      <c r="A113" s="34">
        <v>43123</v>
      </c>
      <c r="C113" s="37" t="s">
        <v>1551</v>
      </c>
      <c r="E113" s="37" t="s">
        <v>136</v>
      </c>
      <c r="H113" s="37" t="s">
        <v>877</v>
      </c>
      <c r="I113" s="37" t="s">
        <v>135</v>
      </c>
      <c r="K113" s="37" t="s">
        <v>1562</v>
      </c>
      <c r="O113" s="37" t="s">
        <v>1583</v>
      </c>
      <c r="P113" s="38" t="str">
        <f>VLOOKUP(E113,品牌型号对应工厂型号!A:C,2,0)</f>
        <v>PPF-TPU-B 新Ⅱ 6.0mil</v>
      </c>
      <c r="Q113" s="38" t="str">
        <f>VLOOKUP(E113,品牌型号对应工厂型号!A:C,3,0)</f>
        <v>经典传奇</v>
      </c>
      <c r="R113" s="39" t="str">
        <f t="shared" si="8"/>
        <v>S01F2362B</v>
      </c>
      <c r="S113" s="40">
        <f>VLOOKUP(E113,品牌型号对应工厂型号!A:E,5,0)</f>
        <v>5</v>
      </c>
      <c r="T113" s="38" t="str">
        <f>VLOOKUP(E113,品牌型号对应工厂型号!A:I,9,0)</f>
        <v>152:PPF-TPU-B 新Ⅱ 6.0mil</v>
      </c>
      <c r="V113" s="41" t="str">
        <f t="shared" si="9"/>
        <v>杭州前健 吴利杰 13967107031 gd</v>
      </c>
      <c r="W113" s="42" t="str">
        <f>VLOOKUP(E113,品牌型号对应工厂型号!A:H,6)</f>
        <v>北极光</v>
      </c>
    </row>
    <row r="114" spans="1:23" s="37" customFormat="1">
      <c r="A114" s="34">
        <v>43123</v>
      </c>
      <c r="C114" s="37" t="s">
        <v>1551</v>
      </c>
      <c r="E114" s="37" t="s">
        <v>136</v>
      </c>
      <c r="H114" s="37" t="s">
        <v>877</v>
      </c>
      <c r="I114" s="37" t="s">
        <v>135</v>
      </c>
      <c r="K114" s="37" t="s">
        <v>1563</v>
      </c>
      <c r="O114" s="37" t="s">
        <v>1583</v>
      </c>
      <c r="P114" s="38" t="str">
        <f>VLOOKUP(E114,品牌型号对应工厂型号!A:C,2,0)</f>
        <v>PPF-TPU-B 新Ⅱ 6.0mil</v>
      </c>
      <c r="Q114" s="38" t="str">
        <f>VLOOKUP(E114,品牌型号对应工厂型号!A:C,3,0)</f>
        <v>经典传奇</v>
      </c>
      <c r="R114" s="39" t="str">
        <f t="shared" si="8"/>
        <v>S01F2361B</v>
      </c>
      <c r="S114" s="40">
        <f>VLOOKUP(E114,品牌型号对应工厂型号!A:E,5,0)</f>
        <v>5</v>
      </c>
      <c r="T114" s="38" t="str">
        <f>VLOOKUP(E114,品牌型号对应工厂型号!A:I,9,0)</f>
        <v>152:PPF-TPU-B 新Ⅱ 6.0mil</v>
      </c>
      <c r="V114" s="41" t="str">
        <f t="shared" si="9"/>
        <v>杭州前健 吴利杰 13967107031 gd</v>
      </c>
      <c r="W114" s="42" t="str">
        <f>VLOOKUP(E114,品牌型号对应工厂型号!A:H,6)</f>
        <v>北极光</v>
      </c>
    </row>
    <row r="115" spans="1:23" s="37" customFormat="1">
      <c r="A115" s="34">
        <v>43123</v>
      </c>
      <c r="C115" s="37" t="s">
        <v>1551</v>
      </c>
      <c r="E115" s="37" t="s">
        <v>136</v>
      </c>
      <c r="H115" s="37" t="s">
        <v>877</v>
      </c>
      <c r="I115" s="37" t="s">
        <v>135</v>
      </c>
      <c r="K115" s="37" t="s">
        <v>1564</v>
      </c>
      <c r="O115" s="37" t="s">
        <v>1583</v>
      </c>
      <c r="P115" s="38" t="str">
        <f>VLOOKUP(E115,品牌型号对应工厂型号!A:C,2,0)</f>
        <v>PPF-TPU-B 新Ⅱ 6.0mil</v>
      </c>
      <c r="Q115" s="38" t="str">
        <f>VLOOKUP(E115,品牌型号对应工厂型号!A:C,3,0)</f>
        <v>经典传奇</v>
      </c>
      <c r="R115" s="39" t="str">
        <f t="shared" si="8"/>
        <v>S01F2360B</v>
      </c>
      <c r="S115" s="40">
        <f>VLOOKUP(E115,品牌型号对应工厂型号!A:E,5,0)</f>
        <v>5</v>
      </c>
      <c r="T115" s="38" t="str">
        <f>VLOOKUP(E115,品牌型号对应工厂型号!A:I,9,0)</f>
        <v>152:PPF-TPU-B 新Ⅱ 6.0mil</v>
      </c>
      <c r="V115" s="41" t="str">
        <f t="shared" si="9"/>
        <v>杭州前健 吴利杰 13967107031 gd</v>
      </c>
      <c r="W115" s="42" t="str">
        <f>VLOOKUP(E115,品牌型号对应工厂型号!A:H,6)</f>
        <v>北极光</v>
      </c>
    </row>
    <row r="116" spans="1:23" s="37" customFormat="1">
      <c r="A116" s="34">
        <v>43123</v>
      </c>
      <c r="C116" s="37" t="s">
        <v>1551</v>
      </c>
      <c r="E116" s="37" t="s">
        <v>136</v>
      </c>
      <c r="H116" s="37" t="s">
        <v>877</v>
      </c>
      <c r="I116" s="37" t="s">
        <v>135</v>
      </c>
      <c r="K116" s="37" t="s">
        <v>1565</v>
      </c>
      <c r="O116" s="37" t="s">
        <v>1583</v>
      </c>
      <c r="P116" s="38" t="str">
        <f>VLOOKUP(E116,品牌型号对应工厂型号!A:C,2,0)</f>
        <v>PPF-TPU-B 新Ⅱ 6.0mil</v>
      </c>
      <c r="Q116" s="38" t="str">
        <f>VLOOKUP(E116,品牌型号对应工厂型号!A:C,3,0)</f>
        <v>经典传奇</v>
      </c>
      <c r="R116" s="39" t="str">
        <f t="shared" si="8"/>
        <v>S01F2354B</v>
      </c>
      <c r="S116" s="40">
        <f>VLOOKUP(E116,品牌型号对应工厂型号!A:E,5,0)</f>
        <v>5</v>
      </c>
      <c r="T116" s="38" t="str">
        <f>VLOOKUP(E116,品牌型号对应工厂型号!A:I,9,0)</f>
        <v>152:PPF-TPU-B 新Ⅱ 6.0mil</v>
      </c>
      <c r="V116" s="41" t="str">
        <f t="shared" si="9"/>
        <v>杭州前健 吴利杰 13967107031 gd</v>
      </c>
      <c r="W116" s="42" t="str">
        <f>VLOOKUP(E116,品牌型号对应工厂型号!A:H,6)</f>
        <v>北极光</v>
      </c>
    </row>
    <row r="117" spans="1:23" s="37" customFormat="1">
      <c r="A117" s="34">
        <v>43123</v>
      </c>
      <c r="C117" s="37" t="s">
        <v>1551</v>
      </c>
      <c r="E117" s="37" t="s">
        <v>136</v>
      </c>
      <c r="H117" s="37" t="s">
        <v>877</v>
      </c>
      <c r="I117" s="37" t="s">
        <v>135</v>
      </c>
      <c r="K117" s="37" t="s">
        <v>1566</v>
      </c>
      <c r="O117" s="37" t="s">
        <v>1583</v>
      </c>
      <c r="P117" s="38" t="str">
        <f>VLOOKUP(E117,品牌型号对应工厂型号!A:C,2,0)</f>
        <v>PPF-TPU-B 新Ⅱ 6.0mil</v>
      </c>
      <c r="Q117" s="38" t="str">
        <f>VLOOKUP(E117,品牌型号对应工厂型号!A:C,3,0)</f>
        <v>经典传奇</v>
      </c>
      <c r="R117" s="39" t="str">
        <f t="shared" si="8"/>
        <v>S01F2355B</v>
      </c>
      <c r="S117" s="40">
        <f>VLOOKUP(E117,品牌型号对应工厂型号!A:E,5,0)</f>
        <v>5</v>
      </c>
      <c r="T117" s="38" t="str">
        <f>VLOOKUP(E117,品牌型号对应工厂型号!A:I,9,0)</f>
        <v>152:PPF-TPU-B 新Ⅱ 6.0mil</v>
      </c>
      <c r="V117" s="41" t="str">
        <f t="shared" si="9"/>
        <v>杭州前健 吴利杰 13967107031 gd</v>
      </c>
      <c r="W117" s="42" t="str">
        <f>VLOOKUP(E117,品牌型号对应工厂型号!A:H,6)</f>
        <v>北极光</v>
      </c>
    </row>
    <row r="118" spans="1:23" s="37" customFormat="1">
      <c r="A118" s="34">
        <v>43123</v>
      </c>
      <c r="C118" s="37" t="s">
        <v>1551</v>
      </c>
      <c r="E118" s="37" t="s">
        <v>136</v>
      </c>
      <c r="H118" s="37" t="s">
        <v>877</v>
      </c>
      <c r="I118" s="37" t="s">
        <v>135</v>
      </c>
      <c r="K118" s="37" t="s">
        <v>1567</v>
      </c>
      <c r="O118" s="37" t="s">
        <v>1583</v>
      </c>
      <c r="P118" s="38" t="str">
        <f>VLOOKUP(E118,品牌型号对应工厂型号!A:C,2,0)</f>
        <v>PPF-TPU-B 新Ⅱ 6.0mil</v>
      </c>
      <c r="Q118" s="38" t="str">
        <f>VLOOKUP(E118,品牌型号对应工厂型号!A:C,3,0)</f>
        <v>经典传奇</v>
      </c>
      <c r="R118" s="39" t="str">
        <f t="shared" si="8"/>
        <v>S01F2356B</v>
      </c>
      <c r="S118" s="40">
        <f>VLOOKUP(E118,品牌型号对应工厂型号!A:E,5,0)</f>
        <v>5</v>
      </c>
      <c r="T118" s="38" t="str">
        <f>VLOOKUP(E118,品牌型号对应工厂型号!A:I,9,0)</f>
        <v>152:PPF-TPU-B 新Ⅱ 6.0mil</v>
      </c>
      <c r="V118" s="41" t="str">
        <f t="shared" si="9"/>
        <v>杭州前健 吴利杰 13967107031 gd</v>
      </c>
      <c r="W118" s="42" t="str">
        <f>VLOOKUP(E118,品牌型号对应工厂型号!A:H,6)</f>
        <v>北极光</v>
      </c>
    </row>
    <row r="119" spans="1:23" s="37" customFormat="1">
      <c r="A119" s="34">
        <v>43123</v>
      </c>
      <c r="C119" s="37" t="s">
        <v>1551</v>
      </c>
      <c r="E119" s="37" t="s">
        <v>136</v>
      </c>
      <c r="H119" s="37" t="s">
        <v>877</v>
      </c>
      <c r="I119" s="37" t="s">
        <v>135</v>
      </c>
      <c r="K119" s="37" t="s">
        <v>1568</v>
      </c>
      <c r="O119" s="37" t="s">
        <v>1583</v>
      </c>
      <c r="P119" s="38" t="str">
        <f>VLOOKUP(E119,品牌型号对应工厂型号!A:C,2,0)</f>
        <v>PPF-TPU-B 新Ⅱ 6.0mil</v>
      </c>
      <c r="Q119" s="38" t="str">
        <f>VLOOKUP(E119,品牌型号对应工厂型号!A:C,3,0)</f>
        <v>经典传奇</v>
      </c>
      <c r="R119" s="39" t="str">
        <f t="shared" si="8"/>
        <v>S01F2357B</v>
      </c>
      <c r="S119" s="40">
        <f>VLOOKUP(E119,品牌型号对应工厂型号!A:E,5,0)</f>
        <v>5</v>
      </c>
      <c r="T119" s="38" t="str">
        <f>VLOOKUP(E119,品牌型号对应工厂型号!A:I,9,0)</f>
        <v>152:PPF-TPU-B 新Ⅱ 6.0mil</v>
      </c>
      <c r="V119" s="41" t="str">
        <f t="shared" si="9"/>
        <v>杭州前健 吴利杰 13967107031 gd</v>
      </c>
      <c r="W119" s="42" t="str">
        <f>VLOOKUP(E119,品牌型号对应工厂型号!A:H,6)</f>
        <v>北极光</v>
      </c>
    </row>
    <row r="120" spans="1:23" s="37" customFormat="1">
      <c r="A120" s="34">
        <v>43123</v>
      </c>
      <c r="C120" s="37" t="s">
        <v>1551</v>
      </c>
      <c r="E120" s="37" t="s">
        <v>136</v>
      </c>
      <c r="H120" s="37" t="s">
        <v>877</v>
      </c>
      <c r="I120" s="37" t="s">
        <v>135</v>
      </c>
      <c r="K120" s="37" t="s">
        <v>1569</v>
      </c>
      <c r="O120" s="37" t="s">
        <v>1583</v>
      </c>
      <c r="P120" s="38" t="str">
        <f>VLOOKUP(E120,品牌型号对应工厂型号!A:C,2,0)</f>
        <v>PPF-TPU-B 新Ⅱ 6.0mil</v>
      </c>
      <c r="Q120" s="38" t="str">
        <f>VLOOKUP(E120,品牌型号对应工厂型号!A:C,3,0)</f>
        <v>经典传奇</v>
      </c>
      <c r="R120" s="39" t="str">
        <f t="shared" si="8"/>
        <v>S01F2358B</v>
      </c>
      <c r="S120" s="40">
        <f>VLOOKUP(E120,品牌型号对应工厂型号!A:E,5,0)</f>
        <v>5</v>
      </c>
      <c r="T120" s="38" t="str">
        <f>VLOOKUP(E120,品牌型号对应工厂型号!A:I,9,0)</f>
        <v>152:PPF-TPU-B 新Ⅱ 6.0mil</v>
      </c>
      <c r="V120" s="41" t="str">
        <f t="shared" si="9"/>
        <v>杭州前健 吴利杰 13967107031 gd</v>
      </c>
      <c r="W120" s="42" t="str">
        <f>VLOOKUP(E120,品牌型号对应工厂型号!A:H,6)</f>
        <v>北极光</v>
      </c>
    </row>
    <row r="121" spans="1:23" s="37" customFormat="1">
      <c r="A121" s="34">
        <v>43123</v>
      </c>
      <c r="C121" s="37" t="s">
        <v>1551</v>
      </c>
      <c r="E121" s="37" t="s">
        <v>136</v>
      </c>
      <c r="H121" s="37" t="s">
        <v>877</v>
      </c>
      <c r="I121" s="37" t="s">
        <v>135</v>
      </c>
      <c r="K121" s="37" t="s">
        <v>1570</v>
      </c>
      <c r="O121" s="37" t="s">
        <v>1583</v>
      </c>
      <c r="P121" s="38" t="str">
        <f>VLOOKUP(E121,品牌型号对应工厂型号!A:C,2,0)</f>
        <v>PPF-TPU-B 新Ⅱ 6.0mil</v>
      </c>
      <c r="Q121" s="38" t="str">
        <f>VLOOKUP(E121,品牌型号对应工厂型号!A:C,3,0)</f>
        <v>经典传奇</v>
      </c>
      <c r="R121" s="39" t="str">
        <f t="shared" si="8"/>
        <v>S01F2359B</v>
      </c>
      <c r="S121" s="40">
        <f>VLOOKUP(E121,品牌型号对应工厂型号!A:E,5,0)</f>
        <v>5</v>
      </c>
      <c r="T121" s="38" t="str">
        <f>VLOOKUP(E121,品牌型号对应工厂型号!A:I,9,0)</f>
        <v>152:PPF-TPU-B 新Ⅱ 6.0mil</v>
      </c>
      <c r="V121" s="41" t="str">
        <f t="shared" si="9"/>
        <v>杭州前健 吴利杰 13967107031 gd</v>
      </c>
      <c r="W121" s="42" t="str">
        <f>VLOOKUP(E121,品牌型号对应工厂型号!A:H,6)</f>
        <v>北极光</v>
      </c>
    </row>
    <row r="122" spans="1:23" s="37" customFormat="1">
      <c r="A122" s="34">
        <v>43123</v>
      </c>
      <c r="C122" s="37" t="s">
        <v>1551</v>
      </c>
      <c r="E122" s="37" t="s">
        <v>136</v>
      </c>
      <c r="H122" s="37" t="s">
        <v>877</v>
      </c>
      <c r="I122" s="37" t="s">
        <v>135</v>
      </c>
      <c r="K122" s="37" t="s">
        <v>1571</v>
      </c>
      <c r="O122" s="37" t="s">
        <v>1583</v>
      </c>
      <c r="P122" s="38" t="str">
        <f>VLOOKUP(E122,品牌型号对应工厂型号!A:C,2,0)</f>
        <v>PPF-TPU-B 新Ⅱ 6.0mil</v>
      </c>
      <c r="Q122" s="38" t="str">
        <f>VLOOKUP(E122,品牌型号对应工厂型号!A:C,3,0)</f>
        <v>经典传奇</v>
      </c>
      <c r="R122" s="39" t="str">
        <f t="shared" si="8"/>
        <v>S01F2353B</v>
      </c>
      <c r="S122" s="40">
        <f>VLOOKUP(E122,品牌型号对应工厂型号!A:E,5,0)</f>
        <v>5</v>
      </c>
      <c r="T122" s="38" t="str">
        <f>VLOOKUP(E122,品牌型号对应工厂型号!A:I,9,0)</f>
        <v>152:PPF-TPU-B 新Ⅱ 6.0mil</v>
      </c>
      <c r="V122" s="41" t="str">
        <f t="shared" si="9"/>
        <v>杭州前健 吴利杰 13967107031 gd</v>
      </c>
      <c r="W122" s="42" t="str">
        <f>VLOOKUP(E122,品牌型号对应工厂型号!A:H,6)</f>
        <v>北极光</v>
      </c>
    </row>
    <row r="123" spans="1:23" s="37" customFormat="1">
      <c r="A123" s="34">
        <v>43123</v>
      </c>
      <c r="C123" s="37" t="s">
        <v>1551</v>
      </c>
      <c r="E123" s="37" t="s">
        <v>136</v>
      </c>
      <c r="H123" s="37" t="s">
        <v>877</v>
      </c>
      <c r="I123" s="37" t="s">
        <v>135</v>
      </c>
      <c r="K123" s="37" t="s">
        <v>1572</v>
      </c>
      <c r="O123" s="37" t="s">
        <v>1583</v>
      </c>
      <c r="P123" s="38" t="str">
        <f>VLOOKUP(E123,品牌型号对应工厂型号!A:C,2,0)</f>
        <v>PPF-TPU-B 新Ⅱ 6.0mil</v>
      </c>
      <c r="Q123" s="38" t="str">
        <f>VLOOKUP(E123,品牌型号对应工厂型号!A:C,3,0)</f>
        <v>经典传奇</v>
      </c>
      <c r="R123" s="39" t="str">
        <f t="shared" si="8"/>
        <v>S01F2352B</v>
      </c>
      <c r="S123" s="40">
        <f>VLOOKUP(E123,品牌型号对应工厂型号!A:E,5,0)</f>
        <v>5</v>
      </c>
      <c r="T123" s="38" t="str">
        <f>VLOOKUP(E123,品牌型号对应工厂型号!A:I,9,0)</f>
        <v>152:PPF-TPU-B 新Ⅱ 6.0mil</v>
      </c>
      <c r="V123" s="41" t="str">
        <f t="shared" si="9"/>
        <v>杭州前健 吴利杰 13967107031 gd</v>
      </c>
      <c r="W123" s="42" t="str">
        <f>VLOOKUP(E123,品牌型号对应工厂型号!A:H,6)</f>
        <v>北极光</v>
      </c>
    </row>
    <row r="124" spans="1:23" s="37" customFormat="1">
      <c r="A124" s="34">
        <v>43123</v>
      </c>
      <c r="C124" s="37" t="s">
        <v>1551</v>
      </c>
      <c r="E124" s="37" t="s">
        <v>136</v>
      </c>
      <c r="H124" s="37" t="s">
        <v>877</v>
      </c>
      <c r="I124" s="37" t="s">
        <v>135</v>
      </c>
      <c r="K124" s="37" t="s">
        <v>1573</v>
      </c>
      <c r="O124" s="37" t="s">
        <v>1583</v>
      </c>
      <c r="P124" s="38" t="str">
        <f>VLOOKUP(E124,品牌型号对应工厂型号!A:C,2,0)</f>
        <v>PPF-TPU-B 新Ⅱ 6.0mil</v>
      </c>
      <c r="Q124" s="38" t="str">
        <f>VLOOKUP(E124,品牌型号对应工厂型号!A:C,3,0)</f>
        <v>经典传奇</v>
      </c>
      <c r="R124" s="39" t="str">
        <f t="shared" si="8"/>
        <v>S01F2351B</v>
      </c>
      <c r="S124" s="40">
        <f>VLOOKUP(E124,品牌型号对应工厂型号!A:E,5,0)</f>
        <v>5</v>
      </c>
      <c r="T124" s="38" t="str">
        <f>VLOOKUP(E124,品牌型号对应工厂型号!A:I,9,0)</f>
        <v>152:PPF-TPU-B 新Ⅱ 6.0mil</v>
      </c>
      <c r="V124" s="41" t="str">
        <f t="shared" si="9"/>
        <v>杭州前健 吴利杰 13967107031 gd</v>
      </c>
      <c r="W124" s="42" t="str">
        <f>VLOOKUP(E124,品牌型号对应工厂型号!A:H,6)</f>
        <v>北极光</v>
      </c>
    </row>
    <row r="125" spans="1:23" s="37" customFormat="1">
      <c r="A125" s="34">
        <v>43123</v>
      </c>
      <c r="C125" s="37" t="s">
        <v>1551</v>
      </c>
      <c r="E125" s="37" t="s">
        <v>136</v>
      </c>
      <c r="H125" s="37" t="s">
        <v>877</v>
      </c>
      <c r="I125" s="37" t="s">
        <v>135</v>
      </c>
      <c r="K125" s="37" t="s">
        <v>1574</v>
      </c>
      <c r="O125" s="37" t="s">
        <v>1583</v>
      </c>
      <c r="P125" s="38" t="str">
        <f>VLOOKUP(E125,品牌型号对应工厂型号!A:C,2,0)</f>
        <v>PPF-TPU-B 新Ⅱ 6.0mil</v>
      </c>
      <c r="Q125" s="38" t="str">
        <f>VLOOKUP(E125,品牌型号对应工厂型号!A:C,3,0)</f>
        <v>经典传奇</v>
      </c>
      <c r="R125" s="39" t="str">
        <f t="shared" si="8"/>
        <v>S01F2350B</v>
      </c>
      <c r="S125" s="40">
        <f>VLOOKUP(E125,品牌型号对应工厂型号!A:E,5,0)</f>
        <v>5</v>
      </c>
      <c r="T125" s="38" t="str">
        <f>VLOOKUP(E125,品牌型号对应工厂型号!A:I,9,0)</f>
        <v>152:PPF-TPU-B 新Ⅱ 6.0mil</v>
      </c>
      <c r="V125" s="41" t="str">
        <f t="shared" si="9"/>
        <v>杭州前健 吴利杰 13967107031 gd</v>
      </c>
      <c r="W125" s="42" t="str">
        <f>VLOOKUP(E125,品牌型号对应工厂型号!A:H,6)</f>
        <v>北极光</v>
      </c>
    </row>
    <row r="126" spans="1:23" s="37" customFormat="1">
      <c r="A126" s="34">
        <v>43123</v>
      </c>
      <c r="C126" s="37" t="s">
        <v>1551</v>
      </c>
      <c r="E126" s="37" t="s">
        <v>136</v>
      </c>
      <c r="H126" s="37" t="s">
        <v>877</v>
      </c>
      <c r="I126" s="37" t="s">
        <v>135</v>
      </c>
      <c r="K126" s="37" t="s">
        <v>1575</v>
      </c>
      <c r="O126" s="37" t="s">
        <v>1583</v>
      </c>
      <c r="P126" s="38" t="str">
        <f>VLOOKUP(E126,品牌型号对应工厂型号!A:C,2,0)</f>
        <v>PPF-TPU-B 新Ⅱ 6.0mil</v>
      </c>
      <c r="Q126" s="38" t="str">
        <f>VLOOKUP(E126,品牌型号对应工厂型号!A:C,3,0)</f>
        <v>经典传奇</v>
      </c>
      <c r="R126" s="39" t="str">
        <f t="shared" si="8"/>
        <v>S01F2349B</v>
      </c>
      <c r="S126" s="40">
        <f>VLOOKUP(E126,品牌型号对应工厂型号!A:E,5,0)</f>
        <v>5</v>
      </c>
      <c r="T126" s="38" t="str">
        <f>VLOOKUP(E126,品牌型号对应工厂型号!A:I,9,0)</f>
        <v>152:PPF-TPU-B 新Ⅱ 6.0mil</v>
      </c>
      <c r="V126" s="41" t="str">
        <f t="shared" si="9"/>
        <v>杭州前健 吴利杰 13967107031 gd</v>
      </c>
      <c r="W126" s="42" t="str">
        <f>VLOOKUP(E126,品牌型号对应工厂型号!A:H,6)</f>
        <v>北极光</v>
      </c>
    </row>
    <row r="127" spans="1:23" s="37" customFormat="1">
      <c r="A127" s="34">
        <v>43123</v>
      </c>
      <c r="C127" s="37" t="s">
        <v>1551</v>
      </c>
      <c r="E127" s="37" t="s">
        <v>136</v>
      </c>
      <c r="H127" s="37" t="s">
        <v>877</v>
      </c>
      <c r="I127" s="37" t="s">
        <v>135</v>
      </c>
      <c r="K127" s="37" t="s">
        <v>1576</v>
      </c>
      <c r="O127" s="37" t="s">
        <v>1583</v>
      </c>
      <c r="P127" s="38" t="str">
        <f>VLOOKUP(E127,品牌型号对应工厂型号!A:C,2,0)</f>
        <v>PPF-TPU-B 新Ⅱ 6.0mil</v>
      </c>
      <c r="Q127" s="38" t="str">
        <f>VLOOKUP(E127,品牌型号对应工厂型号!A:C,3,0)</f>
        <v>经典传奇</v>
      </c>
      <c r="R127" s="39" t="str">
        <f t="shared" si="8"/>
        <v>S01F2348B</v>
      </c>
      <c r="S127" s="40">
        <f>VLOOKUP(E127,品牌型号对应工厂型号!A:E,5,0)</f>
        <v>5</v>
      </c>
      <c r="T127" s="38" t="str">
        <f>VLOOKUP(E127,品牌型号对应工厂型号!A:I,9,0)</f>
        <v>152:PPF-TPU-B 新Ⅱ 6.0mil</v>
      </c>
      <c r="V127" s="41" t="str">
        <f t="shared" si="9"/>
        <v>杭州前健 吴利杰 13967107031 gd</v>
      </c>
      <c r="W127" s="42" t="str">
        <f>VLOOKUP(E127,品牌型号对应工厂型号!A:H,6)</f>
        <v>北极光</v>
      </c>
    </row>
    <row r="128" spans="1:23" s="37" customFormat="1">
      <c r="A128" s="34">
        <v>43123</v>
      </c>
      <c r="C128" s="37" t="s">
        <v>1551</v>
      </c>
      <c r="E128" s="37" t="s">
        <v>136</v>
      </c>
      <c r="H128" s="37" t="s">
        <v>877</v>
      </c>
      <c r="I128" s="37" t="s">
        <v>135</v>
      </c>
      <c r="K128" s="37" t="s">
        <v>1577</v>
      </c>
      <c r="O128" s="37" t="s">
        <v>1583</v>
      </c>
      <c r="P128" s="38" t="str">
        <f>VLOOKUP(E128,品牌型号对应工厂型号!A:C,2,0)</f>
        <v>PPF-TPU-B 新Ⅱ 6.0mil</v>
      </c>
      <c r="Q128" s="38" t="str">
        <f>VLOOKUP(E128,品牌型号对应工厂型号!A:C,3,0)</f>
        <v>经典传奇</v>
      </c>
      <c r="R128" s="39" t="str">
        <f t="shared" si="8"/>
        <v>S01F2342B</v>
      </c>
      <c r="S128" s="40">
        <f>VLOOKUP(E128,品牌型号对应工厂型号!A:E,5,0)</f>
        <v>5</v>
      </c>
      <c r="T128" s="38" t="str">
        <f>VLOOKUP(E128,品牌型号对应工厂型号!A:I,9,0)</f>
        <v>152:PPF-TPU-B 新Ⅱ 6.0mil</v>
      </c>
      <c r="V128" s="41" t="str">
        <f t="shared" si="9"/>
        <v>杭州前健 吴利杰 13967107031 gd</v>
      </c>
      <c r="W128" s="42" t="str">
        <f>VLOOKUP(E128,品牌型号对应工厂型号!A:H,6)</f>
        <v>北极光</v>
      </c>
    </row>
    <row r="129" spans="1:23" s="37" customFormat="1">
      <c r="A129" s="34">
        <v>43123</v>
      </c>
      <c r="C129" s="37" t="s">
        <v>1551</v>
      </c>
      <c r="E129" s="37" t="s">
        <v>136</v>
      </c>
      <c r="H129" s="37" t="s">
        <v>877</v>
      </c>
      <c r="I129" s="37" t="s">
        <v>135</v>
      </c>
      <c r="K129" s="37" t="s">
        <v>1578</v>
      </c>
      <c r="O129" s="37" t="s">
        <v>1583</v>
      </c>
      <c r="P129" s="38" t="str">
        <f>VLOOKUP(E129,品牌型号对应工厂型号!A:C,2,0)</f>
        <v>PPF-TPU-B 新Ⅱ 6.0mil</v>
      </c>
      <c r="Q129" s="38" t="str">
        <f>VLOOKUP(E129,品牌型号对应工厂型号!A:C,3,0)</f>
        <v>经典传奇</v>
      </c>
      <c r="R129" s="39" t="str">
        <f t="shared" si="8"/>
        <v>S01F2343B</v>
      </c>
      <c r="S129" s="40">
        <f>VLOOKUP(E129,品牌型号对应工厂型号!A:E,5,0)</f>
        <v>5</v>
      </c>
      <c r="T129" s="38" t="str">
        <f>VLOOKUP(E129,品牌型号对应工厂型号!A:I,9,0)</f>
        <v>152:PPF-TPU-B 新Ⅱ 6.0mil</v>
      </c>
      <c r="V129" s="41" t="str">
        <f t="shared" si="9"/>
        <v>杭州前健 吴利杰 13967107031 gd</v>
      </c>
      <c r="W129" s="42" t="str">
        <f>VLOOKUP(E129,品牌型号对应工厂型号!A:H,6)</f>
        <v>北极光</v>
      </c>
    </row>
    <row r="130" spans="1:23" s="37" customFormat="1">
      <c r="A130" s="34">
        <v>43123</v>
      </c>
      <c r="C130" s="37" t="s">
        <v>1551</v>
      </c>
      <c r="E130" s="37" t="s">
        <v>136</v>
      </c>
      <c r="H130" s="37" t="s">
        <v>877</v>
      </c>
      <c r="I130" s="37" t="s">
        <v>135</v>
      </c>
      <c r="K130" s="37" t="s">
        <v>1579</v>
      </c>
      <c r="O130" s="37" t="s">
        <v>1583</v>
      </c>
      <c r="P130" s="38" t="str">
        <f>VLOOKUP(E130,品牌型号对应工厂型号!A:C,2,0)</f>
        <v>PPF-TPU-B 新Ⅱ 6.0mil</v>
      </c>
      <c r="Q130" s="38" t="str">
        <f>VLOOKUP(E130,品牌型号对应工厂型号!A:C,3,0)</f>
        <v>经典传奇</v>
      </c>
      <c r="R130" s="39" t="str">
        <f t="shared" si="8"/>
        <v>S01F2344B</v>
      </c>
      <c r="S130" s="40">
        <f>VLOOKUP(E130,品牌型号对应工厂型号!A:E,5,0)</f>
        <v>5</v>
      </c>
      <c r="T130" s="38" t="str">
        <f>VLOOKUP(E130,品牌型号对应工厂型号!A:I,9,0)</f>
        <v>152:PPF-TPU-B 新Ⅱ 6.0mil</v>
      </c>
      <c r="V130" s="41" t="str">
        <f t="shared" si="9"/>
        <v>杭州前健 吴利杰 13967107031 gd</v>
      </c>
      <c r="W130" s="42" t="str">
        <f>VLOOKUP(E130,品牌型号对应工厂型号!A:H,6)</f>
        <v>北极光</v>
      </c>
    </row>
    <row r="131" spans="1:23" s="37" customFormat="1">
      <c r="A131" s="34">
        <v>43123</v>
      </c>
      <c r="C131" s="37" t="s">
        <v>1551</v>
      </c>
      <c r="E131" s="37" t="s">
        <v>136</v>
      </c>
      <c r="H131" s="37" t="s">
        <v>877</v>
      </c>
      <c r="I131" s="37" t="s">
        <v>135</v>
      </c>
      <c r="K131" s="37" t="s">
        <v>1580</v>
      </c>
      <c r="O131" s="37" t="s">
        <v>1583</v>
      </c>
      <c r="P131" s="38" t="str">
        <f>VLOOKUP(E131,品牌型号对应工厂型号!A:C,2,0)</f>
        <v>PPF-TPU-B 新Ⅱ 6.0mil</v>
      </c>
      <c r="Q131" s="38" t="str">
        <f>VLOOKUP(E131,品牌型号对应工厂型号!A:C,3,0)</f>
        <v>经典传奇</v>
      </c>
      <c r="R131" s="39" t="str">
        <f t="shared" si="8"/>
        <v>S01F2345B</v>
      </c>
      <c r="S131" s="40">
        <f>VLOOKUP(E131,品牌型号对应工厂型号!A:E,5,0)</f>
        <v>5</v>
      </c>
      <c r="T131" s="38" t="str">
        <f>VLOOKUP(E131,品牌型号对应工厂型号!A:I,9,0)</f>
        <v>152:PPF-TPU-B 新Ⅱ 6.0mil</v>
      </c>
      <c r="V131" s="41" t="str">
        <f t="shared" si="9"/>
        <v>杭州前健 吴利杰 13967107031 gd</v>
      </c>
      <c r="W131" s="42" t="str">
        <f>VLOOKUP(E131,品牌型号对应工厂型号!A:H,6)</f>
        <v>北极光</v>
      </c>
    </row>
    <row r="132" spans="1:23" s="37" customFormat="1">
      <c r="A132" s="34">
        <v>43123</v>
      </c>
      <c r="C132" s="37" t="s">
        <v>1551</v>
      </c>
      <c r="E132" s="37" t="s">
        <v>136</v>
      </c>
      <c r="H132" s="37" t="s">
        <v>877</v>
      </c>
      <c r="I132" s="37" t="s">
        <v>135</v>
      </c>
      <c r="K132" s="37" t="s">
        <v>1581</v>
      </c>
      <c r="O132" s="37" t="s">
        <v>1583</v>
      </c>
      <c r="P132" s="38" t="str">
        <f>VLOOKUP(E132,品牌型号对应工厂型号!A:C,2,0)</f>
        <v>PPF-TPU-B 新Ⅱ 6.0mil</v>
      </c>
      <c r="Q132" s="38" t="str">
        <f>VLOOKUP(E132,品牌型号对应工厂型号!A:C,3,0)</f>
        <v>经典传奇</v>
      </c>
      <c r="R132" s="39" t="str">
        <f t="shared" si="8"/>
        <v>S01F2346B</v>
      </c>
      <c r="S132" s="40">
        <f>VLOOKUP(E132,品牌型号对应工厂型号!A:E,5,0)</f>
        <v>5</v>
      </c>
      <c r="T132" s="38" t="str">
        <f>VLOOKUP(E132,品牌型号对应工厂型号!A:I,9,0)</f>
        <v>152:PPF-TPU-B 新Ⅱ 6.0mil</v>
      </c>
      <c r="V132" s="41" t="str">
        <f t="shared" si="9"/>
        <v>杭州前健 吴利杰 13967107031 gd</v>
      </c>
      <c r="W132" s="42" t="str">
        <f>VLOOKUP(E132,品牌型号对应工厂型号!A:H,6)</f>
        <v>北极光</v>
      </c>
    </row>
    <row r="133" spans="1:23" s="37" customFormat="1">
      <c r="A133" s="34">
        <v>43123</v>
      </c>
      <c r="C133" s="37" t="s">
        <v>1551</v>
      </c>
      <c r="E133" s="37" t="s">
        <v>136</v>
      </c>
      <c r="H133" s="37" t="s">
        <v>877</v>
      </c>
      <c r="I133" s="37" t="s">
        <v>135</v>
      </c>
      <c r="K133" s="37" t="s">
        <v>1582</v>
      </c>
      <c r="O133" s="37" t="s">
        <v>1583</v>
      </c>
      <c r="P133" s="38" t="str">
        <f>VLOOKUP(E133,品牌型号对应工厂型号!A:C,2,0)</f>
        <v>PPF-TPU-B 新Ⅱ 6.0mil</v>
      </c>
      <c r="Q133" s="38" t="str">
        <f>VLOOKUP(E133,品牌型号对应工厂型号!A:C,3,0)</f>
        <v>经典传奇</v>
      </c>
      <c r="R133" s="39" t="str">
        <f t="shared" si="8"/>
        <v>S01F2347B</v>
      </c>
      <c r="S133" s="40">
        <f>VLOOKUP(E133,品牌型号对应工厂型号!A:E,5,0)</f>
        <v>5</v>
      </c>
      <c r="T133" s="38" t="str">
        <f>VLOOKUP(E133,品牌型号对应工厂型号!A:I,9,0)</f>
        <v>152:PPF-TPU-B 新Ⅱ 6.0mil</v>
      </c>
      <c r="V133" s="41" t="str">
        <f t="shared" si="9"/>
        <v>杭州前健 吴利杰 13967107031 gd</v>
      </c>
      <c r="W133" s="42" t="str">
        <f>VLOOKUP(E133,品牌型号对应工厂型号!A:H,6)</f>
        <v>北极光</v>
      </c>
    </row>
    <row r="134" spans="1:23" s="37" customFormat="1">
      <c r="A134" s="34">
        <v>43126</v>
      </c>
      <c r="C134" s="37" t="s">
        <v>1933</v>
      </c>
      <c r="E134" s="37" t="s">
        <v>136</v>
      </c>
      <c r="H134" s="37" t="s">
        <v>877</v>
      </c>
      <c r="I134" s="37" t="s">
        <v>135</v>
      </c>
      <c r="K134" s="37" t="s">
        <v>1934</v>
      </c>
      <c r="O134" s="37" t="s">
        <v>1935</v>
      </c>
      <c r="P134" s="38" t="str">
        <f>VLOOKUP(E134,品牌型号对应工厂型号!A:C,2,0)</f>
        <v>PPF-TPU-B 新Ⅱ 6.0mil</v>
      </c>
      <c r="Q134" s="38" t="str">
        <f>VLOOKUP(E134,品牌型号对应工厂型号!A:C,3,0)</f>
        <v>经典传奇</v>
      </c>
      <c r="R134" s="39" t="str">
        <f t="shared" ref="R134:R163" si="10">K134</f>
        <v>S01F2909B</v>
      </c>
      <c r="S134" s="40">
        <f>VLOOKUP(E134,品牌型号对应工厂型号!A:E,5,0)</f>
        <v>5</v>
      </c>
      <c r="T134" s="38" t="str">
        <f>VLOOKUP(E134,品牌型号对应工厂型号!A:I,9,0)</f>
        <v>152:PPF-TPU-B 新Ⅱ 6.0mil</v>
      </c>
      <c r="V134" s="41" t="str">
        <f t="shared" ref="V134:V163" si="11">O134</f>
        <v>成都经和纬 严红军 13880279606 gd</v>
      </c>
      <c r="W134" s="42" t="str">
        <f>VLOOKUP(E134,品牌型号对应工厂型号!A:H,6)</f>
        <v>北极光</v>
      </c>
    </row>
    <row r="135" spans="1:23" s="37" customFormat="1">
      <c r="A135" s="34">
        <v>43126</v>
      </c>
      <c r="C135" s="37" t="s">
        <v>1933</v>
      </c>
      <c r="E135" s="37" t="s">
        <v>136</v>
      </c>
      <c r="H135" s="37" t="s">
        <v>877</v>
      </c>
      <c r="I135" s="37" t="s">
        <v>135</v>
      </c>
      <c r="K135" s="37" t="s">
        <v>1936</v>
      </c>
      <c r="O135" s="37" t="s">
        <v>1935</v>
      </c>
      <c r="P135" s="38" t="str">
        <f>VLOOKUP(E135,品牌型号对应工厂型号!A:C,2,0)</f>
        <v>PPF-TPU-B 新Ⅱ 6.0mil</v>
      </c>
      <c r="Q135" s="38" t="str">
        <f>VLOOKUP(E135,品牌型号对应工厂型号!A:C,3,0)</f>
        <v>经典传奇</v>
      </c>
      <c r="R135" s="39" t="str">
        <f t="shared" si="10"/>
        <v>S01F2910B</v>
      </c>
      <c r="S135" s="40">
        <f>VLOOKUP(E135,品牌型号对应工厂型号!A:E,5,0)</f>
        <v>5</v>
      </c>
      <c r="T135" s="38" t="str">
        <f>VLOOKUP(E135,品牌型号对应工厂型号!A:I,9,0)</f>
        <v>152:PPF-TPU-B 新Ⅱ 6.0mil</v>
      </c>
      <c r="V135" s="41" t="str">
        <f t="shared" si="11"/>
        <v>成都经和纬 严红军 13880279606 gd</v>
      </c>
      <c r="W135" s="42" t="str">
        <f>VLOOKUP(E135,品牌型号对应工厂型号!A:H,6)</f>
        <v>北极光</v>
      </c>
    </row>
    <row r="136" spans="1:23" s="37" customFormat="1">
      <c r="A136" s="34">
        <v>43126</v>
      </c>
      <c r="C136" s="37" t="s">
        <v>1933</v>
      </c>
      <c r="E136" s="37" t="s">
        <v>136</v>
      </c>
      <c r="H136" s="37" t="s">
        <v>877</v>
      </c>
      <c r="I136" s="37" t="s">
        <v>135</v>
      </c>
      <c r="K136" s="37" t="s">
        <v>1937</v>
      </c>
      <c r="O136" s="37" t="s">
        <v>1935</v>
      </c>
      <c r="P136" s="38" t="str">
        <f>VLOOKUP(E136,品牌型号对应工厂型号!A:C,2,0)</f>
        <v>PPF-TPU-B 新Ⅱ 6.0mil</v>
      </c>
      <c r="Q136" s="38" t="str">
        <f>VLOOKUP(E136,品牌型号对应工厂型号!A:C,3,0)</f>
        <v>经典传奇</v>
      </c>
      <c r="R136" s="39" t="str">
        <f t="shared" si="10"/>
        <v>S01F2911B</v>
      </c>
      <c r="S136" s="40">
        <f>VLOOKUP(E136,品牌型号对应工厂型号!A:E,5,0)</f>
        <v>5</v>
      </c>
      <c r="T136" s="38" t="str">
        <f>VLOOKUP(E136,品牌型号对应工厂型号!A:I,9,0)</f>
        <v>152:PPF-TPU-B 新Ⅱ 6.0mil</v>
      </c>
      <c r="V136" s="41" t="str">
        <f t="shared" si="11"/>
        <v>成都经和纬 严红军 13880279606 gd</v>
      </c>
      <c r="W136" s="42" t="str">
        <f>VLOOKUP(E136,品牌型号对应工厂型号!A:H,6)</f>
        <v>北极光</v>
      </c>
    </row>
    <row r="137" spans="1:23" s="37" customFormat="1">
      <c r="A137" s="34">
        <v>43126</v>
      </c>
      <c r="C137" s="37" t="s">
        <v>1933</v>
      </c>
      <c r="E137" s="37" t="s">
        <v>136</v>
      </c>
      <c r="H137" s="37" t="s">
        <v>877</v>
      </c>
      <c r="I137" s="37" t="s">
        <v>135</v>
      </c>
      <c r="K137" s="37" t="s">
        <v>1938</v>
      </c>
      <c r="O137" s="37" t="s">
        <v>1935</v>
      </c>
      <c r="P137" s="38" t="str">
        <f>VLOOKUP(E137,品牌型号对应工厂型号!A:C,2,0)</f>
        <v>PPF-TPU-B 新Ⅱ 6.0mil</v>
      </c>
      <c r="Q137" s="38" t="str">
        <f>VLOOKUP(E137,品牌型号对应工厂型号!A:C,3,0)</f>
        <v>经典传奇</v>
      </c>
      <c r="R137" s="39" t="str">
        <f t="shared" si="10"/>
        <v>S01F2912B</v>
      </c>
      <c r="S137" s="40">
        <f>VLOOKUP(E137,品牌型号对应工厂型号!A:E,5,0)</f>
        <v>5</v>
      </c>
      <c r="T137" s="38" t="str">
        <f>VLOOKUP(E137,品牌型号对应工厂型号!A:I,9,0)</f>
        <v>152:PPF-TPU-B 新Ⅱ 6.0mil</v>
      </c>
      <c r="V137" s="41" t="str">
        <f t="shared" si="11"/>
        <v>成都经和纬 严红军 13880279606 gd</v>
      </c>
      <c r="W137" s="42" t="str">
        <f>VLOOKUP(E137,品牌型号对应工厂型号!A:H,6)</f>
        <v>北极光</v>
      </c>
    </row>
    <row r="138" spans="1:23" s="37" customFormat="1">
      <c r="A138" s="34">
        <v>43126</v>
      </c>
      <c r="C138" s="37" t="s">
        <v>1933</v>
      </c>
      <c r="E138" s="37" t="s">
        <v>136</v>
      </c>
      <c r="H138" s="37" t="s">
        <v>877</v>
      </c>
      <c r="I138" s="37" t="s">
        <v>135</v>
      </c>
      <c r="K138" s="37" t="s">
        <v>1939</v>
      </c>
      <c r="O138" s="37" t="s">
        <v>1935</v>
      </c>
      <c r="P138" s="38" t="str">
        <f>VLOOKUP(E138,品牌型号对应工厂型号!A:C,2,0)</f>
        <v>PPF-TPU-B 新Ⅱ 6.0mil</v>
      </c>
      <c r="Q138" s="38" t="str">
        <f>VLOOKUP(E138,品牌型号对应工厂型号!A:C,3,0)</f>
        <v>经典传奇</v>
      </c>
      <c r="R138" s="39" t="str">
        <f t="shared" si="10"/>
        <v>S01F2913B</v>
      </c>
      <c r="S138" s="40">
        <f>VLOOKUP(E138,品牌型号对应工厂型号!A:E,5,0)</f>
        <v>5</v>
      </c>
      <c r="T138" s="38" t="str">
        <f>VLOOKUP(E138,品牌型号对应工厂型号!A:I,9,0)</f>
        <v>152:PPF-TPU-B 新Ⅱ 6.0mil</v>
      </c>
      <c r="V138" s="41" t="str">
        <f t="shared" si="11"/>
        <v>成都经和纬 严红军 13880279606 gd</v>
      </c>
      <c r="W138" s="42" t="str">
        <f>VLOOKUP(E138,品牌型号对应工厂型号!A:H,6)</f>
        <v>北极光</v>
      </c>
    </row>
    <row r="139" spans="1:23" s="37" customFormat="1">
      <c r="A139" s="34">
        <v>43126</v>
      </c>
      <c r="C139" s="37" t="s">
        <v>1933</v>
      </c>
      <c r="E139" s="37" t="s">
        <v>136</v>
      </c>
      <c r="H139" s="37" t="s">
        <v>877</v>
      </c>
      <c r="I139" s="37" t="s">
        <v>135</v>
      </c>
      <c r="K139" s="37" t="s">
        <v>1940</v>
      </c>
      <c r="O139" s="37" t="s">
        <v>1935</v>
      </c>
      <c r="P139" s="38" t="str">
        <f>VLOOKUP(E139,品牌型号对应工厂型号!A:C,2,0)</f>
        <v>PPF-TPU-B 新Ⅱ 6.0mil</v>
      </c>
      <c r="Q139" s="38" t="str">
        <f>VLOOKUP(E139,品牌型号对应工厂型号!A:C,3,0)</f>
        <v>经典传奇</v>
      </c>
      <c r="R139" s="39" t="str">
        <f t="shared" si="10"/>
        <v>S01F2914B</v>
      </c>
      <c r="S139" s="40">
        <f>VLOOKUP(E139,品牌型号对应工厂型号!A:E,5,0)</f>
        <v>5</v>
      </c>
      <c r="T139" s="38" t="str">
        <f>VLOOKUP(E139,品牌型号对应工厂型号!A:I,9,0)</f>
        <v>152:PPF-TPU-B 新Ⅱ 6.0mil</v>
      </c>
      <c r="V139" s="41" t="str">
        <f t="shared" si="11"/>
        <v>成都经和纬 严红军 13880279606 gd</v>
      </c>
      <c r="W139" s="42" t="str">
        <f>VLOOKUP(E139,品牌型号对应工厂型号!A:H,6)</f>
        <v>北极光</v>
      </c>
    </row>
    <row r="140" spans="1:23" s="37" customFormat="1">
      <c r="A140" s="34">
        <v>43126</v>
      </c>
      <c r="C140" s="37" t="s">
        <v>1933</v>
      </c>
      <c r="E140" s="37" t="s">
        <v>136</v>
      </c>
      <c r="H140" s="37" t="s">
        <v>877</v>
      </c>
      <c r="I140" s="37" t="s">
        <v>135</v>
      </c>
      <c r="K140" s="37" t="s">
        <v>1941</v>
      </c>
      <c r="O140" s="37" t="s">
        <v>1935</v>
      </c>
      <c r="P140" s="38" t="str">
        <f>VLOOKUP(E140,品牌型号对应工厂型号!A:C,2,0)</f>
        <v>PPF-TPU-B 新Ⅱ 6.0mil</v>
      </c>
      <c r="Q140" s="38" t="str">
        <f>VLOOKUP(E140,品牌型号对应工厂型号!A:C,3,0)</f>
        <v>经典传奇</v>
      </c>
      <c r="R140" s="39" t="str">
        <f t="shared" si="10"/>
        <v>S01F2915B</v>
      </c>
      <c r="S140" s="40">
        <f>VLOOKUP(E140,品牌型号对应工厂型号!A:E,5,0)</f>
        <v>5</v>
      </c>
      <c r="T140" s="38" t="str">
        <f>VLOOKUP(E140,品牌型号对应工厂型号!A:I,9,0)</f>
        <v>152:PPF-TPU-B 新Ⅱ 6.0mil</v>
      </c>
      <c r="V140" s="41" t="str">
        <f t="shared" si="11"/>
        <v>成都经和纬 严红军 13880279606 gd</v>
      </c>
      <c r="W140" s="42" t="str">
        <f>VLOOKUP(E140,品牌型号对应工厂型号!A:H,6)</f>
        <v>北极光</v>
      </c>
    </row>
    <row r="141" spans="1:23" s="37" customFormat="1">
      <c r="A141" s="34">
        <v>43126</v>
      </c>
      <c r="C141" s="37" t="s">
        <v>1933</v>
      </c>
      <c r="E141" s="37" t="s">
        <v>136</v>
      </c>
      <c r="H141" s="37" t="s">
        <v>877</v>
      </c>
      <c r="I141" s="37" t="s">
        <v>135</v>
      </c>
      <c r="K141" s="37" t="s">
        <v>1942</v>
      </c>
      <c r="O141" s="37" t="s">
        <v>1935</v>
      </c>
      <c r="P141" s="38" t="str">
        <f>VLOOKUP(E141,品牌型号对应工厂型号!A:C,2,0)</f>
        <v>PPF-TPU-B 新Ⅱ 6.0mil</v>
      </c>
      <c r="Q141" s="38" t="str">
        <f>VLOOKUP(E141,品牌型号对应工厂型号!A:C,3,0)</f>
        <v>经典传奇</v>
      </c>
      <c r="R141" s="39" t="str">
        <f t="shared" si="10"/>
        <v>S01F2916B</v>
      </c>
      <c r="S141" s="40">
        <f>VLOOKUP(E141,品牌型号对应工厂型号!A:E,5,0)</f>
        <v>5</v>
      </c>
      <c r="T141" s="38" t="str">
        <f>VLOOKUP(E141,品牌型号对应工厂型号!A:I,9,0)</f>
        <v>152:PPF-TPU-B 新Ⅱ 6.0mil</v>
      </c>
      <c r="V141" s="41" t="str">
        <f t="shared" si="11"/>
        <v>成都经和纬 严红军 13880279606 gd</v>
      </c>
      <c r="W141" s="42" t="str">
        <f>VLOOKUP(E141,品牌型号对应工厂型号!A:H,6)</f>
        <v>北极光</v>
      </c>
    </row>
    <row r="142" spans="1:23" s="37" customFormat="1">
      <c r="A142" s="34">
        <v>43126</v>
      </c>
      <c r="C142" s="37" t="s">
        <v>1933</v>
      </c>
      <c r="E142" s="37" t="s">
        <v>136</v>
      </c>
      <c r="H142" s="37" t="s">
        <v>877</v>
      </c>
      <c r="I142" s="37" t="s">
        <v>135</v>
      </c>
      <c r="K142" s="37" t="s">
        <v>1943</v>
      </c>
      <c r="O142" s="37" t="s">
        <v>1935</v>
      </c>
      <c r="P142" s="38" t="str">
        <f>VLOOKUP(E142,品牌型号对应工厂型号!A:C,2,0)</f>
        <v>PPF-TPU-B 新Ⅱ 6.0mil</v>
      </c>
      <c r="Q142" s="38" t="str">
        <f>VLOOKUP(E142,品牌型号对应工厂型号!A:C,3,0)</f>
        <v>经典传奇</v>
      </c>
      <c r="R142" s="39" t="str">
        <f t="shared" si="10"/>
        <v>S01F2917B</v>
      </c>
      <c r="S142" s="40">
        <f>VLOOKUP(E142,品牌型号对应工厂型号!A:E,5,0)</f>
        <v>5</v>
      </c>
      <c r="T142" s="38" t="str">
        <f>VLOOKUP(E142,品牌型号对应工厂型号!A:I,9,0)</f>
        <v>152:PPF-TPU-B 新Ⅱ 6.0mil</v>
      </c>
      <c r="V142" s="41" t="str">
        <f t="shared" si="11"/>
        <v>成都经和纬 严红军 13880279606 gd</v>
      </c>
      <c r="W142" s="42" t="str">
        <f>VLOOKUP(E142,品牌型号对应工厂型号!A:H,6)</f>
        <v>北极光</v>
      </c>
    </row>
    <row r="143" spans="1:23" s="37" customFormat="1">
      <c r="A143" s="34">
        <v>43126</v>
      </c>
      <c r="C143" s="37" t="s">
        <v>1933</v>
      </c>
      <c r="E143" s="37" t="s">
        <v>136</v>
      </c>
      <c r="H143" s="37" t="s">
        <v>877</v>
      </c>
      <c r="I143" s="37" t="s">
        <v>135</v>
      </c>
      <c r="K143" s="37" t="s">
        <v>1944</v>
      </c>
      <c r="O143" s="37" t="s">
        <v>1935</v>
      </c>
      <c r="P143" s="38" t="str">
        <f>VLOOKUP(E143,品牌型号对应工厂型号!A:C,2,0)</f>
        <v>PPF-TPU-B 新Ⅱ 6.0mil</v>
      </c>
      <c r="Q143" s="38" t="str">
        <f>VLOOKUP(E143,品牌型号对应工厂型号!A:C,3,0)</f>
        <v>经典传奇</v>
      </c>
      <c r="R143" s="39" t="str">
        <f t="shared" si="10"/>
        <v>S01F2918B</v>
      </c>
      <c r="S143" s="40">
        <f>VLOOKUP(E143,品牌型号对应工厂型号!A:E,5,0)</f>
        <v>5</v>
      </c>
      <c r="T143" s="38" t="str">
        <f>VLOOKUP(E143,品牌型号对应工厂型号!A:I,9,0)</f>
        <v>152:PPF-TPU-B 新Ⅱ 6.0mil</v>
      </c>
      <c r="V143" s="41" t="str">
        <f t="shared" si="11"/>
        <v>成都经和纬 严红军 13880279606 gd</v>
      </c>
      <c r="W143" s="42" t="str">
        <f>VLOOKUP(E143,品牌型号对应工厂型号!A:H,6)</f>
        <v>北极光</v>
      </c>
    </row>
    <row r="144" spans="1:23" s="37" customFormat="1">
      <c r="A144" s="34">
        <v>43126</v>
      </c>
      <c r="C144" s="37" t="s">
        <v>1933</v>
      </c>
      <c r="E144" s="37" t="s">
        <v>136</v>
      </c>
      <c r="H144" s="37" t="s">
        <v>877</v>
      </c>
      <c r="I144" s="37" t="s">
        <v>135</v>
      </c>
      <c r="K144" s="37" t="s">
        <v>1945</v>
      </c>
      <c r="O144" s="37" t="s">
        <v>1935</v>
      </c>
      <c r="P144" s="38" t="str">
        <f>VLOOKUP(E144,品牌型号对应工厂型号!A:C,2,0)</f>
        <v>PPF-TPU-B 新Ⅱ 6.0mil</v>
      </c>
      <c r="Q144" s="38" t="str">
        <f>VLOOKUP(E144,品牌型号对应工厂型号!A:C,3,0)</f>
        <v>经典传奇</v>
      </c>
      <c r="R144" s="39" t="str">
        <f t="shared" si="10"/>
        <v>S01F2919B</v>
      </c>
      <c r="S144" s="40">
        <f>VLOOKUP(E144,品牌型号对应工厂型号!A:E,5,0)</f>
        <v>5</v>
      </c>
      <c r="T144" s="38" t="str">
        <f>VLOOKUP(E144,品牌型号对应工厂型号!A:I,9,0)</f>
        <v>152:PPF-TPU-B 新Ⅱ 6.0mil</v>
      </c>
      <c r="V144" s="41" t="str">
        <f t="shared" si="11"/>
        <v>成都经和纬 严红军 13880279606 gd</v>
      </c>
      <c r="W144" s="42" t="str">
        <f>VLOOKUP(E144,品牌型号对应工厂型号!A:H,6)</f>
        <v>北极光</v>
      </c>
    </row>
    <row r="145" spans="1:23" s="37" customFormat="1">
      <c r="A145" s="34">
        <v>43126</v>
      </c>
      <c r="C145" s="37" t="s">
        <v>1933</v>
      </c>
      <c r="E145" s="37" t="s">
        <v>136</v>
      </c>
      <c r="H145" s="37" t="s">
        <v>877</v>
      </c>
      <c r="I145" s="37" t="s">
        <v>135</v>
      </c>
      <c r="K145" s="37" t="s">
        <v>1946</v>
      </c>
      <c r="O145" s="37" t="s">
        <v>1935</v>
      </c>
      <c r="P145" s="38" t="str">
        <f>VLOOKUP(E145,品牌型号对应工厂型号!A:C,2,0)</f>
        <v>PPF-TPU-B 新Ⅱ 6.0mil</v>
      </c>
      <c r="Q145" s="38" t="str">
        <f>VLOOKUP(E145,品牌型号对应工厂型号!A:C,3,0)</f>
        <v>经典传奇</v>
      </c>
      <c r="R145" s="39" t="str">
        <f t="shared" si="10"/>
        <v>S01F2920B</v>
      </c>
      <c r="S145" s="40">
        <f>VLOOKUP(E145,品牌型号对应工厂型号!A:E,5,0)</f>
        <v>5</v>
      </c>
      <c r="T145" s="38" t="str">
        <f>VLOOKUP(E145,品牌型号对应工厂型号!A:I,9,0)</f>
        <v>152:PPF-TPU-B 新Ⅱ 6.0mil</v>
      </c>
      <c r="V145" s="41" t="str">
        <f t="shared" si="11"/>
        <v>成都经和纬 严红军 13880279606 gd</v>
      </c>
      <c r="W145" s="42" t="str">
        <f>VLOOKUP(E145,品牌型号对应工厂型号!A:H,6)</f>
        <v>北极光</v>
      </c>
    </row>
    <row r="146" spans="1:23" s="37" customFormat="1">
      <c r="A146" s="34">
        <v>43126</v>
      </c>
      <c r="C146" s="37" t="s">
        <v>1933</v>
      </c>
      <c r="E146" s="37" t="s">
        <v>136</v>
      </c>
      <c r="H146" s="37" t="s">
        <v>877</v>
      </c>
      <c r="I146" s="37" t="s">
        <v>135</v>
      </c>
      <c r="K146" s="37" t="s">
        <v>1947</v>
      </c>
      <c r="O146" s="37" t="s">
        <v>1935</v>
      </c>
      <c r="P146" s="38" t="str">
        <f>VLOOKUP(E146,品牌型号对应工厂型号!A:C,2,0)</f>
        <v>PPF-TPU-B 新Ⅱ 6.0mil</v>
      </c>
      <c r="Q146" s="38" t="str">
        <f>VLOOKUP(E146,品牌型号对应工厂型号!A:C,3,0)</f>
        <v>经典传奇</v>
      </c>
      <c r="R146" s="39" t="str">
        <f t="shared" si="10"/>
        <v>S01F2921B</v>
      </c>
      <c r="S146" s="40">
        <f>VLOOKUP(E146,品牌型号对应工厂型号!A:E,5,0)</f>
        <v>5</v>
      </c>
      <c r="T146" s="38" t="str">
        <f>VLOOKUP(E146,品牌型号对应工厂型号!A:I,9,0)</f>
        <v>152:PPF-TPU-B 新Ⅱ 6.0mil</v>
      </c>
      <c r="V146" s="41" t="str">
        <f t="shared" si="11"/>
        <v>成都经和纬 严红军 13880279606 gd</v>
      </c>
      <c r="W146" s="42" t="str">
        <f>VLOOKUP(E146,品牌型号对应工厂型号!A:H,6)</f>
        <v>北极光</v>
      </c>
    </row>
    <row r="147" spans="1:23" s="37" customFormat="1">
      <c r="A147" s="34">
        <v>43126</v>
      </c>
      <c r="C147" s="37" t="s">
        <v>1933</v>
      </c>
      <c r="E147" s="37" t="s">
        <v>136</v>
      </c>
      <c r="H147" s="37" t="s">
        <v>877</v>
      </c>
      <c r="I147" s="37" t="s">
        <v>135</v>
      </c>
      <c r="K147" s="37" t="s">
        <v>1948</v>
      </c>
      <c r="O147" s="37" t="s">
        <v>1935</v>
      </c>
      <c r="P147" s="38" t="str">
        <f>VLOOKUP(E147,品牌型号对应工厂型号!A:C,2,0)</f>
        <v>PPF-TPU-B 新Ⅱ 6.0mil</v>
      </c>
      <c r="Q147" s="38" t="str">
        <f>VLOOKUP(E147,品牌型号对应工厂型号!A:C,3,0)</f>
        <v>经典传奇</v>
      </c>
      <c r="R147" s="39" t="str">
        <f t="shared" si="10"/>
        <v>S01F2922B</v>
      </c>
      <c r="S147" s="40">
        <f>VLOOKUP(E147,品牌型号对应工厂型号!A:E,5,0)</f>
        <v>5</v>
      </c>
      <c r="T147" s="38" t="str">
        <f>VLOOKUP(E147,品牌型号对应工厂型号!A:I,9,0)</f>
        <v>152:PPF-TPU-B 新Ⅱ 6.0mil</v>
      </c>
      <c r="V147" s="41" t="str">
        <f t="shared" si="11"/>
        <v>成都经和纬 严红军 13880279606 gd</v>
      </c>
      <c r="W147" s="42" t="str">
        <f>VLOOKUP(E147,品牌型号对应工厂型号!A:H,6)</f>
        <v>北极光</v>
      </c>
    </row>
    <row r="148" spans="1:23" s="37" customFormat="1">
      <c r="A148" s="34">
        <v>43126</v>
      </c>
      <c r="C148" s="37" t="s">
        <v>1933</v>
      </c>
      <c r="E148" s="37" t="s">
        <v>136</v>
      </c>
      <c r="H148" s="37" t="s">
        <v>877</v>
      </c>
      <c r="I148" s="37" t="s">
        <v>135</v>
      </c>
      <c r="K148" s="37" t="s">
        <v>1949</v>
      </c>
      <c r="O148" s="37" t="s">
        <v>1935</v>
      </c>
      <c r="P148" s="38" t="str">
        <f>VLOOKUP(E148,品牌型号对应工厂型号!A:C,2,0)</f>
        <v>PPF-TPU-B 新Ⅱ 6.0mil</v>
      </c>
      <c r="Q148" s="38" t="str">
        <f>VLOOKUP(E148,品牌型号对应工厂型号!A:C,3,0)</f>
        <v>经典传奇</v>
      </c>
      <c r="R148" s="39" t="str">
        <f t="shared" si="10"/>
        <v>S01F2923B</v>
      </c>
      <c r="S148" s="40">
        <f>VLOOKUP(E148,品牌型号对应工厂型号!A:E,5,0)</f>
        <v>5</v>
      </c>
      <c r="T148" s="38" t="str">
        <f>VLOOKUP(E148,品牌型号对应工厂型号!A:I,9,0)</f>
        <v>152:PPF-TPU-B 新Ⅱ 6.0mil</v>
      </c>
      <c r="V148" s="41" t="str">
        <f t="shared" si="11"/>
        <v>成都经和纬 严红军 13880279606 gd</v>
      </c>
      <c r="W148" s="42" t="str">
        <f>VLOOKUP(E148,品牌型号对应工厂型号!A:H,6)</f>
        <v>北极光</v>
      </c>
    </row>
    <row r="149" spans="1:23" s="37" customFormat="1">
      <c r="A149" s="34">
        <v>43126</v>
      </c>
      <c r="C149" s="37" t="s">
        <v>1933</v>
      </c>
      <c r="E149" s="37" t="s">
        <v>136</v>
      </c>
      <c r="H149" s="37" t="s">
        <v>877</v>
      </c>
      <c r="I149" s="37" t="s">
        <v>135</v>
      </c>
      <c r="K149" s="37" t="s">
        <v>1950</v>
      </c>
      <c r="O149" s="37" t="s">
        <v>1935</v>
      </c>
      <c r="P149" s="38" t="str">
        <f>VLOOKUP(E149,品牌型号对应工厂型号!A:C,2,0)</f>
        <v>PPF-TPU-B 新Ⅱ 6.0mil</v>
      </c>
      <c r="Q149" s="38" t="str">
        <f>VLOOKUP(E149,品牌型号对应工厂型号!A:C,3,0)</f>
        <v>经典传奇</v>
      </c>
      <c r="R149" s="39" t="str">
        <f t="shared" si="10"/>
        <v>S01F2924B</v>
      </c>
      <c r="S149" s="40">
        <f>VLOOKUP(E149,品牌型号对应工厂型号!A:E,5,0)</f>
        <v>5</v>
      </c>
      <c r="T149" s="38" t="str">
        <f>VLOOKUP(E149,品牌型号对应工厂型号!A:I,9,0)</f>
        <v>152:PPF-TPU-B 新Ⅱ 6.0mil</v>
      </c>
      <c r="V149" s="41" t="str">
        <f t="shared" si="11"/>
        <v>成都经和纬 严红军 13880279606 gd</v>
      </c>
      <c r="W149" s="42" t="str">
        <f>VLOOKUP(E149,品牌型号对应工厂型号!A:H,6)</f>
        <v>北极光</v>
      </c>
    </row>
    <row r="150" spans="1:23" s="37" customFormat="1">
      <c r="A150" s="34">
        <v>43126</v>
      </c>
      <c r="C150" s="37" t="s">
        <v>1933</v>
      </c>
      <c r="E150" s="37" t="s">
        <v>136</v>
      </c>
      <c r="H150" s="37" t="s">
        <v>877</v>
      </c>
      <c r="I150" s="37" t="s">
        <v>135</v>
      </c>
      <c r="K150" s="37" t="s">
        <v>1951</v>
      </c>
      <c r="O150" s="37" t="s">
        <v>1935</v>
      </c>
      <c r="P150" s="38" t="str">
        <f>VLOOKUP(E150,品牌型号对应工厂型号!A:C,2,0)</f>
        <v>PPF-TPU-B 新Ⅱ 6.0mil</v>
      </c>
      <c r="Q150" s="38" t="str">
        <f>VLOOKUP(E150,品牌型号对应工厂型号!A:C,3,0)</f>
        <v>经典传奇</v>
      </c>
      <c r="R150" s="39" t="str">
        <f t="shared" si="10"/>
        <v>S01F2925B</v>
      </c>
      <c r="S150" s="40">
        <f>VLOOKUP(E150,品牌型号对应工厂型号!A:E,5,0)</f>
        <v>5</v>
      </c>
      <c r="T150" s="38" t="str">
        <f>VLOOKUP(E150,品牌型号对应工厂型号!A:I,9,0)</f>
        <v>152:PPF-TPU-B 新Ⅱ 6.0mil</v>
      </c>
      <c r="V150" s="41" t="str">
        <f t="shared" si="11"/>
        <v>成都经和纬 严红军 13880279606 gd</v>
      </c>
      <c r="W150" s="42" t="str">
        <f>VLOOKUP(E150,品牌型号对应工厂型号!A:H,6)</f>
        <v>北极光</v>
      </c>
    </row>
    <row r="151" spans="1:23" s="37" customFormat="1">
      <c r="A151" s="34">
        <v>43126</v>
      </c>
      <c r="C151" s="37" t="s">
        <v>1933</v>
      </c>
      <c r="E151" s="37" t="s">
        <v>136</v>
      </c>
      <c r="H151" s="37" t="s">
        <v>877</v>
      </c>
      <c r="I151" s="37" t="s">
        <v>135</v>
      </c>
      <c r="K151" s="37" t="s">
        <v>1952</v>
      </c>
      <c r="O151" s="37" t="s">
        <v>1935</v>
      </c>
      <c r="P151" s="38" t="str">
        <f>VLOOKUP(E151,品牌型号对应工厂型号!A:C,2,0)</f>
        <v>PPF-TPU-B 新Ⅱ 6.0mil</v>
      </c>
      <c r="Q151" s="38" t="str">
        <f>VLOOKUP(E151,品牌型号对应工厂型号!A:C,3,0)</f>
        <v>经典传奇</v>
      </c>
      <c r="R151" s="39" t="str">
        <f t="shared" si="10"/>
        <v>S01F2926B</v>
      </c>
      <c r="S151" s="40">
        <f>VLOOKUP(E151,品牌型号对应工厂型号!A:E,5,0)</f>
        <v>5</v>
      </c>
      <c r="T151" s="38" t="str">
        <f>VLOOKUP(E151,品牌型号对应工厂型号!A:I,9,0)</f>
        <v>152:PPF-TPU-B 新Ⅱ 6.0mil</v>
      </c>
      <c r="V151" s="41" t="str">
        <f t="shared" si="11"/>
        <v>成都经和纬 严红军 13880279606 gd</v>
      </c>
      <c r="W151" s="42" t="str">
        <f>VLOOKUP(E151,品牌型号对应工厂型号!A:H,6)</f>
        <v>北极光</v>
      </c>
    </row>
    <row r="152" spans="1:23" s="37" customFormat="1">
      <c r="A152" s="34">
        <v>43126</v>
      </c>
      <c r="C152" s="37" t="s">
        <v>1933</v>
      </c>
      <c r="E152" s="37" t="s">
        <v>136</v>
      </c>
      <c r="H152" s="37" t="s">
        <v>877</v>
      </c>
      <c r="I152" s="37" t="s">
        <v>135</v>
      </c>
      <c r="K152" s="37" t="s">
        <v>1953</v>
      </c>
      <c r="O152" s="37" t="s">
        <v>1935</v>
      </c>
      <c r="P152" s="38" t="str">
        <f>VLOOKUP(E152,品牌型号对应工厂型号!A:C,2,0)</f>
        <v>PPF-TPU-B 新Ⅱ 6.0mil</v>
      </c>
      <c r="Q152" s="38" t="str">
        <f>VLOOKUP(E152,品牌型号对应工厂型号!A:C,3,0)</f>
        <v>经典传奇</v>
      </c>
      <c r="R152" s="39" t="str">
        <f t="shared" si="10"/>
        <v>S01F2927B</v>
      </c>
      <c r="S152" s="40">
        <f>VLOOKUP(E152,品牌型号对应工厂型号!A:E,5,0)</f>
        <v>5</v>
      </c>
      <c r="T152" s="38" t="str">
        <f>VLOOKUP(E152,品牌型号对应工厂型号!A:I,9,0)</f>
        <v>152:PPF-TPU-B 新Ⅱ 6.0mil</v>
      </c>
      <c r="V152" s="41" t="str">
        <f t="shared" si="11"/>
        <v>成都经和纬 严红军 13880279606 gd</v>
      </c>
      <c r="W152" s="42" t="str">
        <f>VLOOKUP(E152,品牌型号对应工厂型号!A:H,6)</f>
        <v>北极光</v>
      </c>
    </row>
    <row r="153" spans="1:23" s="37" customFormat="1">
      <c r="A153" s="34">
        <v>43126</v>
      </c>
      <c r="C153" s="37" t="s">
        <v>1933</v>
      </c>
      <c r="E153" s="37" t="s">
        <v>136</v>
      </c>
      <c r="H153" s="37" t="s">
        <v>877</v>
      </c>
      <c r="I153" s="37" t="s">
        <v>135</v>
      </c>
      <c r="K153" s="37" t="s">
        <v>1954</v>
      </c>
      <c r="O153" s="37" t="s">
        <v>1935</v>
      </c>
      <c r="P153" s="38" t="str">
        <f>VLOOKUP(E153,品牌型号对应工厂型号!A:C,2,0)</f>
        <v>PPF-TPU-B 新Ⅱ 6.0mil</v>
      </c>
      <c r="Q153" s="38" t="str">
        <f>VLOOKUP(E153,品牌型号对应工厂型号!A:C,3,0)</f>
        <v>经典传奇</v>
      </c>
      <c r="R153" s="39" t="str">
        <f t="shared" si="10"/>
        <v>S01F2928B</v>
      </c>
      <c r="S153" s="40">
        <f>VLOOKUP(E153,品牌型号对应工厂型号!A:E,5,0)</f>
        <v>5</v>
      </c>
      <c r="T153" s="38" t="str">
        <f>VLOOKUP(E153,品牌型号对应工厂型号!A:I,9,0)</f>
        <v>152:PPF-TPU-B 新Ⅱ 6.0mil</v>
      </c>
      <c r="V153" s="41" t="str">
        <f t="shared" si="11"/>
        <v>成都经和纬 严红军 13880279606 gd</v>
      </c>
      <c r="W153" s="42" t="str">
        <f>VLOOKUP(E153,品牌型号对应工厂型号!A:H,6)</f>
        <v>北极光</v>
      </c>
    </row>
    <row r="154" spans="1:23" s="37" customFormat="1">
      <c r="A154" s="34">
        <v>43126</v>
      </c>
      <c r="C154" s="37" t="s">
        <v>1933</v>
      </c>
      <c r="E154" s="37" t="s">
        <v>136</v>
      </c>
      <c r="H154" s="37" t="s">
        <v>877</v>
      </c>
      <c r="I154" s="37" t="s">
        <v>135</v>
      </c>
      <c r="K154" s="37" t="s">
        <v>1955</v>
      </c>
      <c r="O154" s="37" t="s">
        <v>1935</v>
      </c>
      <c r="P154" s="38" t="str">
        <f>VLOOKUP(E154,品牌型号对应工厂型号!A:C,2,0)</f>
        <v>PPF-TPU-B 新Ⅱ 6.0mil</v>
      </c>
      <c r="Q154" s="38" t="str">
        <f>VLOOKUP(E154,品牌型号对应工厂型号!A:C,3,0)</f>
        <v>经典传奇</v>
      </c>
      <c r="R154" s="39" t="str">
        <f t="shared" si="10"/>
        <v>S01F2929B</v>
      </c>
      <c r="S154" s="40">
        <f>VLOOKUP(E154,品牌型号对应工厂型号!A:E,5,0)</f>
        <v>5</v>
      </c>
      <c r="T154" s="38" t="str">
        <f>VLOOKUP(E154,品牌型号对应工厂型号!A:I,9,0)</f>
        <v>152:PPF-TPU-B 新Ⅱ 6.0mil</v>
      </c>
      <c r="V154" s="41" t="str">
        <f t="shared" si="11"/>
        <v>成都经和纬 严红军 13880279606 gd</v>
      </c>
      <c r="W154" s="42" t="str">
        <f>VLOOKUP(E154,品牌型号对应工厂型号!A:H,6)</f>
        <v>北极光</v>
      </c>
    </row>
    <row r="155" spans="1:23" s="37" customFormat="1">
      <c r="A155" s="34">
        <v>43126</v>
      </c>
      <c r="C155" s="37" t="s">
        <v>1933</v>
      </c>
      <c r="E155" s="37" t="s">
        <v>136</v>
      </c>
      <c r="H155" s="37" t="s">
        <v>877</v>
      </c>
      <c r="I155" s="37" t="s">
        <v>135</v>
      </c>
      <c r="K155" s="37" t="s">
        <v>1956</v>
      </c>
      <c r="O155" s="37" t="s">
        <v>1935</v>
      </c>
      <c r="P155" s="38" t="str">
        <f>VLOOKUP(E155,品牌型号对应工厂型号!A:C,2,0)</f>
        <v>PPF-TPU-B 新Ⅱ 6.0mil</v>
      </c>
      <c r="Q155" s="38" t="str">
        <f>VLOOKUP(E155,品牌型号对应工厂型号!A:C,3,0)</f>
        <v>经典传奇</v>
      </c>
      <c r="R155" s="39" t="str">
        <f t="shared" si="10"/>
        <v>S01F2930B</v>
      </c>
      <c r="S155" s="40">
        <f>VLOOKUP(E155,品牌型号对应工厂型号!A:E,5,0)</f>
        <v>5</v>
      </c>
      <c r="T155" s="38" t="str">
        <f>VLOOKUP(E155,品牌型号对应工厂型号!A:I,9,0)</f>
        <v>152:PPF-TPU-B 新Ⅱ 6.0mil</v>
      </c>
      <c r="V155" s="41" t="str">
        <f t="shared" si="11"/>
        <v>成都经和纬 严红军 13880279606 gd</v>
      </c>
      <c r="W155" s="42" t="str">
        <f>VLOOKUP(E155,品牌型号对应工厂型号!A:H,6)</f>
        <v>北极光</v>
      </c>
    </row>
    <row r="156" spans="1:23" s="37" customFormat="1">
      <c r="A156" s="34">
        <v>43126</v>
      </c>
      <c r="C156" s="37" t="s">
        <v>1933</v>
      </c>
      <c r="E156" s="37" t="s">
        <v>136</v>
      </c>
      <c r="H156" s="37" t="s">
        <v>877</v>
      </c>
      <c r="I156" s="37" t="s">
        <v>135</v>
      </c>
      <c r="K156" s="37" t="s">
        <v>1957</v>
      </c>
      <c r="O156" s="37" t="s">
        <v>1935</v>
      </c>
      <c r="P156" s="38" t="str">
        <f>VLOOKUP(E156,品牌型号对应工厂型号!A:C,2,0)</f>
        <v>PPF-TPU-B 新Ⅱ 6.0mil</v>
      </c>
      <c r="Q156" s="38" t="str">
        <f>VLOOKUP(E156,品牌型号对应工厂型号!A:C,3,0)</f>
        <v>经典传奇</v>
      </c>
      <c r="R156" s="39" t="str">
        <f t="shared" si="10"/>
        <v>S01F2931B</v>
      </c>
      <c r="S156" s="40">
        <f>VLOOKUP(E156,品牌型号对应工厂型号!A:E,5,0)</f>
        <v>5</v>
      </c>
      <c r="T156" s="38" t="str">
        <f>VLOOKUP(E156,品牌型号对应工厂型号!A:I,9,0)</f>
        <v>152:PPF-TPU-B 新Ⅱ 6.0mil</v>
      </c>
      <c r="V156" s="41" t="str">
        <f t="shared" si="11"/>
        <v>成都经和纬 严红军 13880279606 gd</v>
      </c>
      <c r="W156" s="42" t="str">
        <f>VLOOKUP(E156,品牌型号对应工厂型号!A:H,6)</f>
        <v>北极光</v>
      </c>
    </row>
    <row r="157" spans="1:23" s="37" customFormat="1">
      <c r="A157" s="34">
        <v>43126</v>
      </c>
      <c r="C157" s="37" t="s">
        <v>1933</v>
      </c>
      <c r="E157" s="37" t="s">
        <v>136</v>
      </c>
      <c r="H157" s="37" t="s">
        <v>877</v>
      </c>
      <c r="I157" s="37" t="s">
        <v>135</v>
      </c>
      <c r="K157" s="37" t="s">
        <v>1958</v>
      </c>
      <c r="O157" s="37" t="s">
        <v>1935</v>
      </c>
      <c r="P157" s="38" t="str">
        <f>VLOOKUP(E157,品牌型号对应工厂型号!A:C,2,0)</f>
        <v>PPF-TPU-B 新Ⅱ 6.0mil</v>
      </c>
      <c r="Q157" s="38" t="str">
        <f>VLOOKUP(E157,品牌型号对应工厂型号!A:C,3,0)</f>
        <v>经典传奇</v>
      </c>
      <c r="R157" s="39" t="str">
        <f t="shared" si="10"/>
        <v>S01F2932B</v>
      </c>
      <c r="S157" s="40">
        <f>VLOOKUP(E157,品牌型号对应工厂型号!A:E,5,0)</f>
        <v>5</v>
      </c>
      <c r="T157" s="38" t="str">
        <f>VLOOKUP(E157,品牌型号对应工厂型号!A:I,9,0)</f>
        <v>152:PPF-TPU-B 新Ⅱ 6.0mil</v>
      </c>
      <c r="V157" s="41" t="str">
        <f t="shared" si="11"/>
        <v>成都经和纬 严红军 13880279606 gd</v>
      </c>
      <c r="W157" s="42" t="str">
        <f>VLOOKUP(E157,品牌型号对应工厂型号!A:H,6)</f>
        <v>北极光</v>
      </c>
    </row>
    <row r="158" spans="1:23" s="37" customFormat="1">
      <c r="A158" s="34">
        <v>43126</v>
      </c>
      <c r="C158" s="37" t="s">
        <v>1933</v>
      </c>
      <c r="E158" s="37" t="s">
        <v>136</v>
      </c>
      <c r="H158" s="37" t="s">
        <v>877</v>
      </c>
      <c r="I158" s="37" t="s">
        <v>135</v>
      </c>
      <c r="K158" s="37" t="s">
        <v>1959</v>
      </c>
      <c r="O158" s="37" t="s">
        <v>1935</v>
      </c>
      <c r="P158" s="38" t="str">
        <f>VLOOKUP(E158,品牌型号对应工厂型号!A:C,2,0)</f>
        <v>PPF-TPU-B 新Ⅱ 6.0mil</v>
      </c>
      <c r="Q158" s="38" t="str">
        <f>VLOOKUP(E158,品牌型号对应工厂型号!A:C,3,0)</f>
        <v>经典传奇</v>
      </c>
      <c r="R158" s="39" t="str">
        <f t="shared" si="10"/>
        <v>S01F2933B</v>
      </c>
      <c r="S158" s="40">
        <f>VLOOKUP(E158,品牌型号对应工厂型号!A:E,5,0)</f>
        <v>5</v>
      </c>
      <c r="T158" s="38" t="str">
        <f>VLOOKUP(E158,品牌型号对应工厂型号!A:I,9,0)</f>
        <v>152:PPF-TPU-B 新Ⅱ 6.0mil</v>
      </c>
      <c r="V158" s="41" t="str">
        <f t="shared" si="11"/>
        <v>成都经和纬 严红军 13880279606 gd</v>
      </c>
      <c r="W158" s="42" t="str">
        <f>VLOOKUP(E158,品牌型号对应工厂型号!A:H,6)</f>
        <v>北极光</v>
      </c>
    </row>
    <row r="159" spans="1:23" s="37" customFormat="1">
      <c r="A159" s="34">
        <v>43126</v>
      </c>
      <c r="C159" s="37" t="s">
        <v>1933</v>
      </c>
      <c r="E159" s="37" t="s">
        <v>136</v>
      </c>
      <c r="H159" s="37" t="s">
        <v>877</v>
      </c>
      <c r="I159" s="37" t="s">
        <v>135</v>
      </c>
      <c r="K159" s="37" t="s">
        <v>1960</v>
      </c>
      <c r="O159" s="37" t="s">
        <v>1935</v>
      </c>
      <c r="P159" s="38" t="str">
        <f>VLOOKUP(E159,品牌型号对应工厂型号!A:C,2,0)</f>
        <v>PPF-TPU-B 新Ⅱ 6.0mil</v>
      </c>
      <c r="Q159" s="38" t="str">
        <f>VLOOKUP(E159,品牌型号对应工厂型号!A:C,3,0)</f>
        <v>经典传奇</v>
      </c>
      <c r="R159" s="39" t="str">
        <f t="shared" si="10"/>
        <v>S01F2934B</v>
      </c>
      <c r="S159" s="40">
        <f>VLOOKUP(E159,品牌型号对应工厂型号!A:E,5,0)</f>
        <v>5</v>
      </c>
      <c r="T159" s="38" t="str">
        <f>VLOOKUP(E159,品牌型号对应工厂型号!A:I,9,0)</f>
        <v>152:PPF-TPU-B 新Ⅱ 6.0mil</v>
      </c>
      <c r="V159" s="41" t="str">
        <f t="shared" si="11"/>
        <v>成都经和纬 严红军 13880279606 gd</v>
      </c>
      <c r="W159" s="42" t="str">
        <f>VLOOKUP(E159,品牌型号对应工厂型号!A:H,6)</f>
        <v>北极光</v>
      </c>
    </row>
    <row r="160" spans="1:23" s="37" customFormat="1">
      <c r="A160" s="34">
        <v>43126</v>
      </c>
      <c r="C160" s="37" t="s">
        <v>1933</v>
      </c>
      <c r="E160" s="37" t="s">
        <v>136</v>
      </c>
      <c r="H160" s="37" t="s">
        <v>877</v>
      </c>
      <c r="I160" s="37" t="s">
        <v>135</v>
      </c>
      <c r="K160" s="37" t="s">
        <v>1961</v>
      </c>
      <c r="O160" s="37" t="s">
        <v>1935</v>
      </c>
      <c r="P160" s="38" t="str">
        <f>VLOOKUP(E160,品牌型号对应工厂型号!A:C,2,0)</f>
        <v>PPF-TPU-B 新Ⅱ 6.0mil</v>
      </c>
      <c r="Q160" s="38" t="str">
        <f>VLOOKUP(E160,品牌型号对应工厂型号!A:C,3,0)</f>
        <v>经典传奇</v>
      </c>
      <c r="R160" s="39" t="str">
        <f t="shared" si="10"/>
        <v>S01F2935B</v>
      </c>
      <c r="S160" s="40">
        <f>VLOOKUP(E160,品牌型号对应工厂型号!A:E,5,0)</f>
        <v>5</v>
      </c>
      <c r="T160" s="38" t="str">
        <f>VLOOKUP(E160,品牌型号对应工厂型号!A:I,9,0)</f>
        <v>152:PPF-TPU-B 新Ⅱ 6.0mil</v>
      </c>
      <c r="V160" s="41" t="str">
        <f t="shared" si="11"/>
        <v>成都经和纬 严红军 13880279606 gd</v>
      </c>
      <c r="W160" s="42" t="str">
        <f>VLOOKUP(E160,品牌型号对应工厂型号!A:H,6)</f>
        <v>北极光</v>
      </c>
    </row>
    <row r="161" spans="1:23" s="37" customFormat="1">
      <c r="A161" s="34">
        <v>43126</v>
      </c>
      <c r="C161" s="37" t="s">
        <v>1933</v>
      </c>
      <c r="E161" s="37" t="s">
        <v>136</v>
      </c>
      <c r="H161" s="37" t="s">
        <v>877</v>
      </c>
      <c r="I161" s="37" t="s">
        <v>135</v>
      </c>
      <c r="K161" s="37" t="s">
        <v>1962</v>
      </c>
      <c r="O161" s="37" t="s">
        <v>1935</v>
      </c>
      <c r="P161" s="38" t="str">
        <f>VLOOKUP(E161,品牌型号对应工厂型号!A:C,2,0)</f>
        <v>PPF-TPU-B 新Ⅱ 6.0mil</v>
      </c>
      <c r="Q161" s="38" t="str">
        <f>VLOOKUP(E161,品牌型号对应工厂型号!A:C,3,0)</f>
        <v>经典传奇</v>
      </c>
      <c r="R161" s="39" t="str">
        <f t="shared" si="10"/>
        <v>S01F2936B</v>
      </c>
      <c r="S161" s="40">
        <f>VLOOKUP(E161,品牌型号对应工厂型号!A:E,5,0)</f>
        <v>5</v>
      </c>
      <c r="T161" s="38" t="str">
        <f>VLOOKUP(E161,品牌型号对应工厂型号!A:I,9,0)</f>
        <v>152:PPF-TPU-B 新Ⅱ 6.0mil</v>
      </c>
      <c r="V161" s="41" t="str">
        <f t="shared" si="11"/>
        <v>成都经和纬 严红军 13880279606 gd</v>
      </c>
      <c r="W161" s="42" t="str">
        <f>VLOOKUP(E161,品牌型号对应工厂型号!A:H,6)</f>
        <v>北极光</v>
      </c>
    </row>
    <row r="162" spans="1:23" s="37" customFormat="1">
      <c r="A162" s="34">
        <v>43126</v>
      </c>
      <c r="C162" s="37" t="s">
        <v>1933</v>
      </c>
      <c r="E162" s="37" t="s">
        <v>136</v>
      </c>
      <c r="H162" s="37" t="s">
        <v>877</v>
      </c>
      <c r="I162" s="37" t="s">
        <v>135</v>
      </c>
      <c r="K162" s="37" t="s">
        <v>1963</v>
      </c>
      <c r="O162" s="37" t="s">
        <v>1935</v>
      </c>
      <c r="P162" s="38" t="str">
        <f>VLOOKUP(E162,品牌型号对应工厂型号!A:C,2,0)</f>
        <v>PPF-TPU-B 新Ⅱ 6.0mil</v>
      </c>
      <c r="Q162" s="38" t="str">
        <f>VLOOKUP(E162,品牌型号对应工厂型号!A:C,3,0)</f>
        <v>经典传奇</v>
      </c>
      <c r="R162" s="39" t="str">
        <f t="shared" si="10"/>
        <v>S01F2937B</v>
      </c>
      <c r="S162" s="40">
        <f>VLOOKUP(E162,品牌型号对应工厂型号!A:E,5,0)</f>
        <v>5</v>
      </c>
      <c r="T162" s="38" t="str">
        <f>VLOOKUP(E162,品牌型号对应工厂型号!A:I,9,0)</f>
        <v>152:PPF-TPU-B 新Ⅱ 6.0mil</v>
      </c>
      <c r="V162" s="41" t="str">
        <f t="shared" si="11"/>
        <v>成都经和纬 严红军 13880279606 gd</v>
      </c>
      <c r="W162" s="42" t="str">
        <f>VLOOKUP(E162,品牌型号对应工厂型号!A:H,6)</f>
        <v>北极光</v>
      </c>
    </row>
    <row r="163" spans="1:23" s="37" customFormat="1">
      <c r="A163" s="34">
        <v>43126</v>
      </c>
      <c r="C163" s="37" t="s">
        <v>1933</v>
      </c>
      <c r="E163" s="37" t="s">
        <v>136</v>
      </c>
      <c r="H163" s="37" t="s">
        <v>877</v>
      </c>
      <c r="I163" s="37" t="s">
        <v>135</v>
      </c>
      <c r="K163" s="37" t="s">
        <v>1964</v>
      </c>
      <c r="O163" s="37" t="s">
        <v>1935</v>
      </c>
      <c r="P163" s="38" t="str">
        <f>VLOOKUP(E163,品牌型号对应工厂型号!A:C,2,0)</f>
        <v>PPF-TPU-B 新Ⅱ 6.0mil</v>
      </c>
      <c r="Q163" s="38" t="str">
        <f>VLOOKUP(E163,品牌型号对应工厂型号!A:C,3,0)</f>
        <v>经典传奇</v>
      </c>
      <c r="R163" s="39" t="str">
        <f t="shared" si="10"/>
        <v>S01F2938B</v>
      </c>
      <c r="S163" s="40">
        <f>VLOOKUP(E163,品牌型号对应工厂型号!A:E,5,0)</f>
        <v>5</v>
      </c>
      <c r="T163" s="38" t="str">
        <f>VLOOKUP(E163,品牌型号对应工厂型号!A:I,9,0)</f>
        <v>152:PPF-TPU-B 新Ⅱ 6.0mil</v>
      </c>
      <c r="V163" s="41" t="str">
        <f t="shared" si="11"/>
        <v>成都经和纬 严红军 13880279606 gd</v>
      </c>
      <c r="W163" s="42" t="str">
        <f>VLOOKUP(E163,品牌型号对应工厂型号!A:H,6)</f>
        <v>北极光</v>
      </c>
    </row>
    <row r="164" spans="1:23" s="37" customFormat="1">
      <c r="A164" s="34">
        <v>43131</v>
      </c>
      <c r="B164" s="37">
        <v>8.6593614583325689</v>
      </c>
      <c r="C164" s="37" t="s">
        <v>2465</v>
      </c>
      <c r="D164" s="37" t="s">
        <v>2466</v>
      </c>
      <c r="E164" s="37" t="s">
        <v>134</v>
      </c>
      <c r="F164" s="37" t="s">
        <v>965</v>
      </c>
      <c r="G164" s="37">
        <v>1.524</v>
      </c>
      <c r="H164" s="37" t="s">
        <v>966</v>
      </c>
      <c r="I164" s="37" t="s">
        <v>967</v>
      </c>
      <c r="J164" s="37">
        <v>22.86</v>
      </c>
      <c r="K164" s="37" t="s">
        <v>2467</v>
      </c>
      <c r="L164" s="37" t="s">
        <v>95</v>
      </c>
      <c r="M164" s="37">
        <v>15</v>
      </c>
      <c r="N164" s="37" t="s">
        <v>59</v>
      </c>
      <c r="O164" s="37" t="s">
        <v>1930</v>
      </c>
      <c r="P164" s="38" t="str">
        <f>VLOOKUP(E164,品牌型号对应工厂型号!A:C,2,0)</f>
        <v>PPF-TPU-B 8.0mil</v>
      </c>
      <c r="Q164" s="38" t="str">
        <f>VLOOKUP(E164,品牌型号对应工厂型号!A:C,3,0)</f>
        <v>盾甲至尊</v>
      </c>
      <c r="R164" s="39" t="str">
        <f t="shared" ref="R164:R213" si="12">K164</f>
        <v>S01F3330B</v>
      </c>
      <c r="S164" s="40">
        <f>VLOOKUP(E164,品牌型号对应工厂型号!A:E,5,0)</f>
        <v>5</v>
      </c>
      <c r="T164" s="38" t="str">
        <f>VLOOKUP(E164,品牌型号对应工厂型号!A:I,9,0)</f>
        <v>151:PPF-TPU-B 8.0mil</v>
      </c>
      <c r="V164" s="41" t="str">
        <f t="shared" ref="V164:V213" si="13">O164</f>
        <v>石家庄川革 徐万宏 13301011133 gd</v>
      </c>
      <c r="W164" s="42" t="str">
        <f>VLOOKUP(E164,品牌型号对应工厂型号!A:H,6)</f>
        <v>北极光</v>
      </c>
    </row>
    <row r="165" spans="1:23" s="37" customFormat="1">
      <c r="A165" s="34">
        <v>43131</v>
      </c>
      <c r="B165" s="37">
        <v>8.6593614583325689</v>
      </c>
      <c r="C165" s="37" t="s">
        <v>2465</v>
      </c>
      <c r="D165" s="37" t="s">
        <v>2468</v>
      </c>
      <c r="E165" s="37" t="s">
        <v>134</v>
      </c>
      <c r="F165" s="37" t="s">
        <v>965</v>
      </c>
      <c r="G165" s="37">
        <v>1.524</v>
      </c>
      <c r="H165" s="37" t="s">
        <v>966</v>
      </c>
      <c r="I165" s="37" t="s">
        <v>967</v>
      </c>
      <c r="J165" s="37">
        <v>22.86</v>
      </c>
      <c r="K165" s="37" t="s">
        <v>2469</v>
      </c>
      <c r="L165" s="37" t="s">
        <v>95</v>
      </c>
      <c r="M165" s="37">
        <v>15</v>
      </c>
      <c r="N165" s="37" t="s">
        <v>59</v>
      </c>
      <c r="O165" s="37" t="s">
        <v>1930</v>
      </c>
      <c r="P165" s="38" t="str">
        <f>VLOOKUP(E165,品牌型号对应工厂型号!A:C,2,0)</f>
        <v>PPF-TPU-B 8.0mil</v>
      </c>
      <c r="Q165" s="38" t="str">
        <f>VLOOKUP(E165,品牌型号对应工厂型号!A:C,3,0)</f>
        <v>盾甲至尊</v>
      </c>
      <c r="R165" s="39" t="str">
        <f t="shared" si="12"/>
        <v>S01F3331B</v>
      </c>
      <c r="S165" s="40">
        <f>VLOOKUP(E165,品牌型号对应工厂型号!A:E,5,0)</f>
        <v>5</v>
      </c>
      <c r="T165" s="38" t="str">
        <f>VLOOKUP(E165,品牌型号对应工厂型号!A:I,9,0)</f>
        <v>151:PPF-TPU-B 8.0mil</v>
      </c>
      <c r="V165" s="41" t="str">
        <f t="shared" si="13"/>
        <v>石家庄川革 徐万宏 13301011133 gd</v>
      </c>
      <c r="W165" s="42" t="str">
        <f>VLOOKUP(E165,品牌型号对应工厂型号!A:H,6)</f>
        <v>北极光</v>
      </c>
    </row>
    <row r="166" spans="1:23" s="37" customFormat="1">
      <c r="A166" s="34">
        <v>43131</v>
      </c>
      <c r="B166" s="37">
        <v>8.6593614583325689</v>
      </c>
      <c r="C166" s="37" t="s">
        <v>2465</v>
      </c>
      <c r="D166" s="37" t="s">
        <v>2470</v>
      </c>
      <c r="E166" s="37" t="s">
        <v>134</v>
      </c>
      <c r="F166" s="37" t="s">
        <v>965</v>
      </c>
      <c r="G166" s="37">
        <v>1.524</v>
      </c>
      <c r="H166" s="37" t="s">
        <v>966</v>
      </c>
      <c r="I166" s="37" t="s">
        <v>967</v>
      </c>
      <c r="J166" s="37">
        <v>22.86</v>
      </c>
      <c r="K166" s="37" t="s">
        <v>2471</v>
      </c>
      <c r="L166" s="37" t="s">
        <v>95</v>
      </c>
      <c r="M166" s="37">
        <v>15</v>
      </c>
      <c r="N166" s="37" t="s">
        <v>59</v>
      </c>
      <c r="O166" s="37" t="s">
        <v>1930</v>
      </c>
      <c r="P166" s="38" t="str">
        <f>VLOOKUP(E166,品牌型号对应工厂型号!A:C,2,0)</f>
        <v>PPF-TPU-B 8.0mil</v>
      </c>
      <c r="Q166" s="38" t="str">
        <f>VLOOKUP(E166,品牌型号对应工厂型号!A:C,3,0)</f>
        <v>盾甲至尊</v>
      </c>
      <c r="R166" s="39" t="str">
        <f t="shared" si="12"/>
        <v>S01F3332B</v>
      </c>
      <c r="S166" s="40">
        <f>VLOOKUP(E166,品牌型号对应工厂型号!A:E,5,0)</f>
        <v>5</v>
      </c>
      <c r="T166" s="38" t="str">
        <f>VLOOKUP(E166,品牌型号对应工厂型号!A:I,9,0)</f>
        <v>151:PPF-TPU-B 8.0mil</v>
      </c>
      <c r="V166" s="41" t="str">
        <f t="shared" si="13"/>
        <v>石家庄川革 徐万宏 13301011133 gd</v>
      </c>
      <c r="W166" s="42" t="str">
        <f>VLOOKUP(E166,品牌型号对应工厂型号!A:H,6)</f>
        <v>北极光</v>
      </c>
    </row>
    <row r="167" spans="1:23" s="37" customFormat="1">
      <c r="A167" s="34">
        <v>43131</v>
      </c>
      <c r="B167" s="37">
        <v>8.6593614583325689</v>
      </c>
      <c r="C167" s="37" t="s">
        <v>2465</v>
      </c>
      <c r="D167" s="37" t="s">
        <v>2472</v>
      </c>
      <c r="E167" s="37" t="s">
        <v>134</v>
      </c>
      <c r="F167" s="37" t="s">
        <v>965</v>
      </c>
      <c r="G167" s="37">
        <v>1.524</v>
      </c>
      <c r="H167" s="37" t="s">
        <v>966</v>
      </c>
      <c r="I167" s="37" t="s">
        <v>967</v>
      </c>
      <c r="J167" s="37">
        <v>22.86</v>
      </c>
      <c r="K167" s="37" t="s">
        <v>2473</v>
      </c>
      <c r="L167" s="37" t="s">
        <v>95</v>
      </c>
      <c r="M167" s="37">
        <v>15</v>
      </c>
      <c r="N167" s="37" t="s">
        <v>59</v>
      </c>
      <c r="O167" s="37" t="s">
        <v>1930</v>
      </c>
      <c r="P167" s="38" t="str">
        <f>VLOOKUP(E167,品牌型号对应工厂型号!A:C,2,0)</f>
        <v>PPF-TPU-B 8.0mil</v>
      </c>
      <c r="Q167" s="38" t="str">
        <f>VLOOKUP(E167,品牌型号对应工厂型号!A:C,3,0)</f>
        <v>盾甲至尊</v>
      </c>
      <c r="R167" s="39" t="str">
        <f t="shared" si="12"/>
        <v>S01F3333B</v>
      </c>
      <c r="S167" s="40">
        <f>VLOOKUP(E167,品牌型号对应工厂型号!A:E,5,0)</f>
        <v>5</v>
      </c>
      <c r="T167" s="38" t="str">
        <f>VLOOKUP(E167,品牌型号对应工厂型号!A:I,9,0)</f>
        <v>151:PPF-TPU-B 8.0mil</v>
      </c>
      <c r="V167" s="41" t="str">
        <f t="shared" si="13"/>
        <v>石家庄川革 徐万宏 13301011133 gd</v>
      </c>
      <c r="W167" s="42" t="str">
        <f>VLOOKUP(E167,品牌型号对应工厂型号!A:H,6)</f>
        <v>北极光</v>
      </c>
    </row>
    <row r="168" spans="1:23" s="37" customFormat="1">
      <c r="A168" s="34">
        <v>43131</v>
      </c>
      <c r="B168" s="37">
        <v>8.6593614583325689</v>
      </c>
      <c r="C168" s="37" t="s">
        <v>2465</v>
      </c>
      <c r="D168" s="37" t="s">
        <v>2474</v>
      </c>
      <c r="E168" s="37" t="s">
        <v>134</v>
      </c>
      <c r="F168" s="37" t="s">
        <v>965</v>
      </c>
      <c r="G168" s="37">
        <v>1.524</v>
      </c>
      <c r="H168" s="37" t="s">
        <v>966</v>
      </c>
      <c r="I168" s="37" t="s">
        <v>967</v>
      </c>
      <c r="J168" s="37">
        <v>22.86</v>
      </c>
      <c r="K168" s="37" t="s">
        <v>2475</v>
      </c>
      <c r="L168" s="37" t="s">
        <v>95</v>
      </c>
      <c r="M168" s="37">
        <v>15</v>
      </c>
      <c r="N168" s="37" t="s">
        <v>59</v>
      </c>
      <c r="O168" s="37" t="s">
        <v>1930</v>
      </c>
      <c r="P168" s="38" t="str">
        <f>VLOOKUP(E168,品牌型号对应工厂型号!A:C,2,0)</f>
        <v>PPF-TPU-B 8.0mil</v>
      </c>
      <c r="Q168" s="38" t="str">
        <f>VLOOKUP(E168,品牌型号对应工厂型号!A:C,3,0)</f>
        <v>盾甲至尊</v>
      </c>
      <c r="R168" s="39" t="str">
        <f t="shared" si="12"/>
        <v>S01F3334B</v>
      </c>
      <c r="S168" s="40">
        <f>VLOOKUP(E168,品牌型号对应工厂型号!A:E,5,0)</f>
        <v>5</v>
      </c>
      <c r="T168" s="38" t="str">
        <f>VLOOKUP(E168,品牌型号对应工厂型号!A:I,9,0)</f>
        <v>151:PPF-TPU-B 8.0mil</v>
      </c>
      <c r="V168" s="41" t="str">
        <f t="shared" si="13"/>
        <v>石家庄川革 徐万宏 13301011133 gd</v>
      </c>
      <c r="W168" s="42" t="str">
        <f>VLOOKUP(E168,品牌型号对应工厂型号!A:H,6)</f>
        <v>北极光</v>
      </c>
    </row>
    <row r="169" spans="1:23" s="37" customFormat="1">
      <c r="A169" s="34">
        <v>43131</v>
      </c>
      <c r="B169" s="37">
        <v>8.6593614583325689</v>
      </c>
      <c r="C169" s="37" t="s">
        <v>2465</v>
      </c>
      <c r="D169" s="37" t="s">
        <v>2476</v>
      </c>
      <c r="E169" s="37" t="s">
        <v>134</v>
      </c>
      <c r="F169" s="37" t="s">
        <v>965</v>
      </c>
      <c r="G169" s="37">
        <v>1.524</v>
      </c>
      <c r="H169" s="37" t="s">
        <v>966</v>
      </c>
      <c r="I169" s="37" t="s">
        <v>967</v>
      </c>
      <c r="J169" s="37">
        <v>22.86</v>
      </c>
      <c r="K169" s="37" t="s">
        <v>2477</v>
      </c>
      <c r="L169" s="37" t="s">
        <v>95</v>
      </c>
      <c r="M169" s="37">
        <v>15</v>
      </c>
      <c r="N169" s="37" t="s">
        <v>59</v>
      </c>
      <c r="O169" s="37" t="s">
        <v>1930</v>
      </c>
      <c r="P169" s="38" t="str">
        <f>VLOOKUP(E169,品牌型号对应工厂型号!A:C,2,0)</f>
        <v>PPF-TPU-B 8.0mil</v>
      </c>
      <c r="Q169" s="38" t="str">
        <f>VLOOKUP(E169,品牌型号对应工厂型号!A:C,3,0)</f>
        <v>盾甲至尊</v>
      </c>
      <c r="R169" s="39" t="str">
        <f t="shared" si="12"/>
        <v>S01F3335B</v>
      </c>
      <c r="S169" s="40">
        <f>VLOOKUP(E169,品牌型号对应工厂型号!A:E,5,0)</f>
        <v>5</v>
      </c>
      <c r="T169" s="38" t="str">
        <f>VLOOKUP(E169,品牌型号对应工厂型号!A:I,9,0)</f>
        <v>151:PPF-TPU-B 8.0mil</v>
      </c>
      <c r="V169" s="41" t="str">
        <f t="shared" si="13"/>
        <v>石家庄川革 徐万宏 13301011133 gd</v>
      </c>
      <c r="W169" s="42" t="str">
        <f>VLOOKUP(E169,品牌型号对应工厂型号!A:H,6)</f>
        <v>北极光</v>
      </c>
    </row>
    <row r="170" spans="1:23" s="37" customFormat="1">
      <c r="A170" s="34">
        <v>43131</v>
      </c>
      <c r="B170" s="37">
        <v>8.6593614583325689</v>
      </c>
      <c r="C170" s="37" t="s">
        <v>2465</v>
      </c>
      <c r="D170" s="37" t="s">
        <v>2478</v>
      </c>
      <c r="E170" s="37" t="s">
        <v>134</v>
      </c>
      <c r="F170" s="37" t="s">
        <v>965</v>
      </c>
      <c r="G170" s="37">
        <v>1.524</v>
      </c>
      <c r="H170" s="37" t="s">
        <v>966</v>
      </c>
      <c r="I170" s="37" t="s">
        <v>967</v>
      </c>
      <c r="J170" s="37">
        <v>22.86</v>
      </c>
      <c r="K170" s="37" t="s">
        <v>2479</v>
      </c>
      <c r="L170" s="37" t="s">
        <v>95</v>
      </c>
      <c r="M170" s="37">
        <v>15</v>
      </c>
      <c r="N170" s="37" t="s">
        <v>59</v>
      </c>
      <c r="O170" s="37" t="s">
        <v>1930</v>
      </c>
      <c r="P170" s="38" t="str">
        <f>VLOOKUP(E170,品牌型号对应工厂型号!A:C,2,0)</f>
        <v>PPF-TPU-B 8.0mil</v>
      </c>
      <c r="Q170" s="38" t="str">
        <f>VLOOKUP(E170,品牌型号对应工厂型号!A:C,3,0)</f>
        <v>盾甲至尊</v>
      </c>
      <c r="R170" s="39" t="str">
        <f t="shared" si="12"/>
        <v>S01F3339B</v>
      </c>
      <c r="S170" s="40">
        <f>VLOOKUP(E170,品牌型号对应工厂型号!A:E,5,0)</f>
        <v>5</v>
      </c>
      <c r="T170" s="38" t="str">
        <f>VLOOKUP(E170,品牌型号对应工厂型号!A:I,9,0)</f>
        <v>151:PPF-TPU-B 8.0mil</v>
      </c>
      <c r="V170" s="41" t="str">
        <f t="shared" si="13"/>
        <v>石家庄川革 徐万宏 13301011133 gd</v>
      </c>
      <c r="W170" s="42" t="str">
        <f>VLOOKUP(E170,品牌型号对应工厂型号!A:H,6)</f>
        <v>北极光</v>
      </c>
    </row>
    <row r="171" spans="1:23" s="37" customFormat="1">
      <c r="A171" s="34">
        <v>43131</v>
      </c>
      <c r="B171" s="37">
        <v>8.6593614583325689</v>
      </c>
      <c r="C171" s="37" t="s">
        <v>2465</v>
      </c>
      <c r="D171" s="37" t="s">
        <v>2480</v>
      </c>
      <c r="E171" s="37" t="s">
        <v>134</v>
      </c>
      <c r="F171" s="37" t="s">
        <v>965</v>
      </c>
      <c r="G171" s="37">
        <v>1.524</v>
      </c>
      <c r="H171" s="37" t="s">
        <v>966</v>
      </c>
      <c r="I171" s="37" t="s">
        <v>967</v>
      </c>
      <c r="J171" s="37">
        <v>22.86</v>
      </c>
      <c r="K171" s="37" t="s">
        <v>2481</v>
      </c>
      <c r="L171" s="37" t="s">
        <v>95</v>
      </c>
      <c r="M171" s="37">
        <v>15</v>
      </c>
      <c r="N171" s="37" t="s">
        <v>59</v>
      </c>
      <c r="O171" s="37" t="s">
        <v>1930</v>
      </c>
      <c r="P171" s="38" t="str">
        <f>VLOOKUP(E171,品牌型号对应工厂型号!A:C,2,0)</f>
        <v>PPF-TPU-B 8.0mil</v>
      </c>
      <c r="Q171" s="38" t="str">
        <f>VLOOKUP(E171,品牌型号对应工厂型号!A:C,3,0)</f>
        <v>盾甲至尊</v>
      </c>
      <c r="R171" s="39" t="str">
        <f t="shared" si="12"/>
        <v>S01F3338B</v>
      </c>
      <c r="S171" s="40">
        <f>VLOOKUP(E171,品牌型号对应工厂型号!A:E,5,0)</f>
        <v>5</v>
      </c>
      <c r="T171" s="38" t="str">
        <f>VLOOKUP(E171,品牌型号对应工厂型号!A:I,9,0)</f>
        <v>151:PPF-TPU-B 8.0mil</v>
      </c>
      <c r="V171" s="41" t="str">
        <f t="shared" si="13"/>
        <v>石家庄川革 徐万宏 13301011133 gd</v>
      </c>
      <c r="W171" s="42" t="str">
        <f>VLOOKUP(E171,品牌型号对应工厂型号!A:H,6)</f>
        <v>北极光</v>
      </c>
    </row>
    <row r="172" spans="1:23" s="37" customFormat="1">
      <c r="A172" s="34">
        <v>43131</v>
      </c>
      <c r="B172" s="37">
        <v>8.6593614583325689</v>
      </c>
      <c r="C172" s="37" t="s">
        <v>2465</v>
      </c>
      <c r="D172" s="37" t="s">
        <v>2482</v>
      </c>
      <c r="E172" s="37" t="s">
        <v>134</v>
      </c>
      <c r="F172" s="37" t="s">
        <v>965</v>
      </c>
      <c r="G172" s="37">
        <v>1.524</v>
      </c>
      <c r="H172" s="37" t="s">
        <v>966</v>
      </c>
      <c r="I172" s="37" t="s">
        <v>967</v>
      </c>
      <c r="J172" s="37">
        <v>22.86</v>
      </c>
      <c r="K172" s="37" t="s">
        <v>2483</v>
      </c>
      <c r="L172" s="37" t="s">
        <v>95</v>
      </c>
      <c r="M172" s="37">
        <v>15</v>
      </c>
      <c r="N172" s="37" t="s">
        <v>59</v>
      </c>
      <c r="O172" s="37" t="s">
        <v>1930</v>
      </c>
      <c r="P172" s="38" t="str">
        <f>VLOOKUP(E172,品牌型号对应工厂型号!A:C,2,0)</f>
        <v>PPF-TPU-B 8.0mil</v>
      </c>
      <c r="Q172" s="38" t="str">
        <f>VLOOKUP(E172,品牌型号对应工厂型号!A:C,3,0)</f>
        <v>盾甲至尊</v>
      </c>
      <c r="R172" s="39" t="str">
        <f t="shared" si="12"/>
        <v>S01F3337B</v>
      </c>
      <c r="S172" s="40">
        <f>VLOOKUP(E172,品牌型号对应工厂型号!A:E,5,0)</f>
        <v>5</v>
      </c>
      <c r="T172" s="38" t="str">
        <f>VLOOKUP(E172,品牌型号对应工厂型号!A:I,9,0)</f>
        <v>151:PPF-TPU-B 8.0mil</v>
      </c>
      <c r="V172" s="41" t="str">
        <f t="shared" si="13"/>
        <v>石家庄川革 徐万宏 13301011133 gd</v>
      </c>
      <c r="W172" s="42" t="str">
        <f>VLOOKUP(E172,品牌型号对应工厂型号!A:H,6)</f>
        <v>北极光</v>
      </c>
    </row>
    <row r="173" spans="1:23" s="37" customFormat="1">
      <c r="A173" s="34">
        <v>43131</v>
      </c>
      <c r="B173" s="37">
        <v>8.6593614583325689</v>
      </c>
      <c r="C173" s="37" t="s">
        <v>2465</v>
      </c>
      <c r="D173" s="37" t="s">
        <v>2484</v>
      </c>
      <c r="E173" s="37" t="s">
        <v>134</v>
      </c>
      <c r="F173" s="37" t="s">
        <v>965</v>
      </c>
      <c r="G173" s="37">
        <v>1.524</v>
      </c>
      <c r="H173" s="37" t="s">
        <v>966</v>
      </c>
      <c r="I173" s="37" t="s">
        <v>967</v>
      </c>
      <c r="J173" s="37">
        <v>22.86</v>
      </c>
      <c r="K173" s="37" t="s">
        <v>2485</v>
      </c>
      <c r="L173" s="37" t="s">
        <v>95</v>
      </c>
      <c r="M173" s="37">
        <v>15</v>
      </c>
      <c r="N173" s="37" t="s">
        <v>59</v>
      </c>
      <c r="O173" s="37" t="s">
        <v>1930</v>
      </c>
      <c r="P173" s="38" t="str">
        <f>VLOOKUP(E173,品牌型号对应工厂型号!A:C,2,0)</f>
        <v>PPF-TPU-B 8.0mil</v>
      </c>
      <c r="Q173" s="38" t="str">
        <f>VLOOKUP(E173,品牌型号对应工厂型号!A:C,3,0)</f>
        <v>盾甲至尊</v>
      </c>
      <c r="R173" s="39" t="str">
        <f t="shared" si="12"/>
        <v>S01F3336B</v>
      </c>
      <c r="S173" s="40">
        <f>VLOOKUP(E173,品牌型号对应工厂型号!A:E,5,0)</f>
        <v>5</v>
      </c>
      <c r="T173" s="38" t="str">
        <f>VLOOKUP(E173,品牌型号对应工厂型号!A:I,9,0)</f>
        <v>151:PPF-TPU-B 8.0mil</v>
      </c>
      <c r="V173" s="41" t="str">
        <f t="shared" si="13"/>
        <v>石家庄川革 徐万宏 13301011133 gd</v>
      </c>
      <c r="W173" s="42" t="str">
        <f>VLOOKUP(E173,品牌型号对应工厂型号!A:H,6)</f>
        <v>北极光</v>
      </c>
    </row>
    <row r="174" spans="1:23" s="37" customFormat="1">
      <c r="A174" s="34">
        <v>43131</v>
      </c>
      <c r="C174" s="37" t="s">
        <v>2486</v>
      </c>
      <c r="E174" s="37" t="s">
        <v>136</v>
      </c>
      <c r="H174" s="37" t="s">
        <v>877</v>
      </c>
      <c r="I174" s="37" t="s">
        <v>135</v>
      </c>
      <c r="K174" s="37" t="s">
        <v>2487</v>
      </c>
      <c r="O174" s="37" t="s">
        <v>1930</v>
      </c>
      <c r="P174" s="38" t="str">
        <f>VLOOKUP(E174,品牌型号对应工厂型号!A:C,2,0)</f>
        <v>PPF-TPU-B 新Ⅱ 6.0mil</v>
      </c>
      <c r="Q174" s="38" t="str">
        <f>VLOOKUP(E174,品牌型号对应工厂型号!A:C,3,0)</f>
        <v>经典传奇</v>
      </c>
      <c r="R174" s="39" t="str">
        <f t="shared" si="12"/>
        <v>S01F3341B</v>
      </c>
      <c r="S174" s="40">
        <f>VLOOKUP(E174,品牌型号对应工厂型号!A:E,5,0)</f>
        <v>5</v>
      </c>
      <c r="T174" s="38" t="str">
        <f>VLOOKUP(E174,品牌型号对应工厂型号!A:I,9,0)</f>
        <v>152:PPF-TPU-B 新Ⅱ 6.0mil</v>
      </c>
      <c r="V174" s="41" t="str">
        <f t="shared" si="13"/>
        <v>石家庄川革 徐万宏 13301011133 gd</v>
      </c>
      <c r="W174" s="42" t="str">
        <f>VLOOKUP(E174,品牌型号对应工厂型号!A:H,6)</f>
        <v>北极光</v>
      </c>
    </row>
    <row r="175" spans="1:23" s="37" customFormat="1">
      <c r="A175" s="34">
        <v>43131</v>
      </c>
      <c r="C175" s="37" t="s">
        <v>2486</v>
      </c>
      <c r="E175" s="37" t="s">
        <v>136</v>
      </c>
      <c r="H175" s="37" t="s">
        <v>877</v>
      </c>
      <c r="I175" s="37" t="s">
        <v>135</v>
      </c>
      <c r="K175" s="37" t="s">
        <v>2488</v>
      </c>
      <c r="O175" s="37" t="s">
        <v>1930</v>
      </c>
      <c r="P175" s="38" t="str">
        <f>VLOOKUP(E175,品牌型号对应工厂型号!A:C,2,0)</f>
        <v>PPF-TPU-B 新Ⅱ 6.0mil</v>
      </c>
      <c r="Q175" s="38" t="str">
        <f>VLOOKUP(E175,品牌型号对应工厂型号!A:C,3,0)</f>
        <v>经典传奇</v>
      </c>
      <c r="R175" s="39" t="str">
        <f t="shared" si="12"/>
        <v>S01F3340B</v>
      </c>
      <c r="S175" s="40">
        <f>VLOOKUP(E175,品牌型号对应工厂型号!A:E,5,0)</f>
        <v>5</v>
      </c>
      <c r="T175" s="38" t="str">
        <f>VLOOKUP(E175,品牌型号对应工厂型号!A:I,9,0)</f>
        <v>152:PPF-TPU-B 新Ⅱ 6.0mil</v>
      </c>
      <c r="V175" s="41" t="str">
        <f t="shared" si="13"/>
        <v>石家庄川革 徐万宏 13301011133 gd</v>
      </c>
      <c r="W175" s="42" t="str">
        <f>VLOOKUP(E175,品牌型号对应工厂型号!A:H,6)</f>
        <v>北极光</v>
      </c>
    </row>
    <row r="176" spans="1:23" s="37" customFormat="1">
      <c r="A176" s="34">
        <v>43131</v>
      </c>
      <c r="C176" s="37" t="s">
        <v>2486</v>
      </c>
      <c r="E176" s="37" t="s">
        <v>136</v>
      </c>
      <c r="H176" s="37" t="s">
        <v>877</v>
      </c>
      <c r="I176" s="37" t="s">
        <v>135</v>
      </c>
      <c r="K176" s="37" t="s">
        <v>2489</v>
      </c>
      <c r="O176" s="37" t="s">
        <v>1930</v>
      </c>
      <c r="P176" s="38" t="str">
        <f>VLOOKUP(E176,品牌型号对应工厂型号!A:C,2,0)</f>
        <v>PPF-TPU-B 新Ⅱ 6.0mil</v>
      </c>
      <c r="Q176" s="38" t="str">
        <f>VLOOKUP(E176,品牌型号对应工厂型号!A:C,3,0)</f>
        <v>经典传奇</v>
      </c>
      <c r="R176" s="39" t="str">
        <f t="shared" si="12"/>
        <v>S01F3347B</v>
      </c>
      <c r="S176" s="40">
        <f>VLOOKUP(E176,品牌型号对应工厂型号!A:E,5,0)</f>
        <v>5</v>
      </c>
      <c r="T176" s="38" t="str">
        <f>VLOOKUP(E176,品牌型号对应工厂型号!A:I,9,0)</f>
        <v>152:PPF-TPU-B 新Ⅱ 6.0mil</v>
      </c>
      <c r="V176" s="41" t="str">
        <f t="shared" si="13"/>
        <v>石家庄川革 徐万宏 13301011133 gd</v>
      </c>
      <c r="W176" s="42" t="str">
        <f>VLOOKUP(E176,品牌型号对应工厂型号!A:H,6)</f>
        <v>北极光</v>
      </c>
    </row>
    <row r="177" spans="1:23" s="37" customFormat="1">
      <c r="A177" s="34">
        <v>43131</v>
      </c>
      <c r="C177" s="37" t="s">
        <v>2486</v>
      </c>
      <c r="E177" s="37" t="s">
        <v>136</v>
      </c>
      <c r="H177" s="37" t="s">
        <v>877</v>
      </c>
      <c r="I177" s="37" t="s">
        <v>135</v>
      </c>
      <c r="K177" s="37" t="s">
        <v>2490</v>
      </c>
      <c r="O177" s="37" t="s">
        <v>1930</v>
      </c>
      <c r="P177" s="38" t="str">
        <f>VLOOKUP(E177,品牌型号对应工厂型号!A:C,2,0)</f>
        <v>PPF-TPU-B 新Ⅱ 6.0mil</v>
      </c>
      <c r="Q177" s="38" t="str">
        <f>VLOOKUP(E177,品牌型号对应工厂型号!A:C,3,0)</f>
        <v>经典传奇</v>
      </c>
      <c r="R177" s="39" t="str">
        <f t="shared" si="12"/>
        <v>S01F3346B</v>
      </c>
      <c r="S177" s="40">
        <f>VLOOKUP(E177,品牌型号对应工厂型号!A:E,5,0)</f>
        <v>5</v>
      </c>
      <c r="T177" s="38" t="str">
        <f>VLOOKUP(E177,品牌型号对应工厂型号!A:I,9,0)</f>
        <v>152:PPF-TPU-B 新Ⅱ 6.0mil</v>
      </c>
      <c r="V177" s="41" t="str">
        <f t="shared" si="13"/>
        <v>石家庄川革 徐万宏 13301011133 gd</v>
      </c>
      <c r="W177" s="42" t="str">
        <f>VLOOKUP(E177,品牌型号对应工厂型号!A:H,6)</f>
        <v>北极光</v>
      </c>
    </row>
    <row r="178" spans="1:23" s="37" customFormat="1">
      <c r="A178" s="34">
        <v>43131</v>
      </c>
      <c r="C178" s="37" t="s">
        <v>2486</v>
      </c>
      <c r="E178" s="37" t="s">
        <v>136</v>
      </c>
      <c r="H178" s="37" t="s">
        <v>877</v>
      </c>
      <c r="I178" s="37" t="s">
        <v>135</v>
      </c>
      <c r="K178" s="37" t="s">
        <v>2491</v>
      </c>
      <c r="O178" s="37" t="s">
        <v>1930</v>
      </c>
      <c r="P178" s="38" t="str">
        <f>VLOOKUP(E178,品牌型号对应工厂型号!A:C,2,0)</f>
        <v>PPF-TPU-B 新Ⅱ 6.0mil</v>
      </c>
      <c r="Q178" s="38" t="str">
        <f>VLOOKUP(E178,品牌型号对应工厂型号!A:C,3,0)</f>
        <v>经典传奇</v>
      </c>
      <c r="R178" s="39" t="str">
        <f t="shared" si="12"/>
        <v>S01F3345B</v>
      </c>
      <c r="S178" s="40">
        <f>VLOOKUP(E178,品牌型号对应工厂型号!A:E,5,0)</f>
        <v>5</v>
      </c>
      <c r="T178" s="38" t="str">
        <f>VLOOKUP(E178,品牌型号对应工厂型号!A:I,9,0)</f>
        <v>152:PPF-TPU-B 新Ⅱ 6.0mil</v>
      </c>
      <c r="V178" s="41" t="str">
        <f t="shared" si="13"/>
        <v>石家庄川革 徐万宏 13301011133 gd</v>
      </c>
      <c r="W178" s="42" t="str">
        <f>VLOOKUP(E178,品牌型号对应工厂型号!A:H,6)</f>
        <v>北极光</v>
      </c>
    </row>
    <row r="179" spans="1:23" s="37" customFormat="1">
      <c r="A179" s="34">
        <v>43131</v>
      </c>
      <c r="C179" s="37" t="s">
        <v>2486</v>
      </c>
      <c r="E179" s="37" t="s">
        <v>136</v>
      </c>
      <c r="H179" s="37" t="s">
        <v>877</v>
      </c>
      <c r="I179" s="37" t="s">
        <v>135</v>
      </c>
      <c r="K179" s="37" t="s">
        <v>2492</v>
      </c>
      <c r="O179" s="37" t="s">
        <v>1930</v>
      </c>
      <c r="P179" s="38" t="str">
        <f>VLOOKUP(E179,品牌型号对应工厂型号!A:C,2,0)</f>
        <v>PPF-TPU-B 新Ⅱ 6.0mil</v>
      </c>
      <c r="Q179" s="38" t="str">
        <f>VLOOKUP(E179,品牌型号对应工厂型号!A:C,3,0)</f>
        <v>经典传奇</v>
      </c>
      <c r="R179" s="39" t="str">
        <f t="shared" si="12"/>
        <v>S01F3344B</v>
      </c>
      <c r="S179" s="40">
        <f>VLOOKUP(E179,品牌型号对应工厂型号!A:E,5,0)</f>
        <v>5</v>
      </c>
      <c r="T179" s="38" t="str">
        <f>VLOOKUP(E179,品牌型号对应工厂型号!A:I,9,0)</f>
        <v>152:PPF-TPU-B 新Ⅱ 6.0mil</v>
      </c>
      <c r="V179" s="41" t="str">
        <f t="shared" si="13"/>
        <v>石家庄川革 徐万宏 13301011133 gd</v>
      </c>
      <c r="W179" s="42" t="str">
        <f>VLOOKUP(E179,品牌型号对应工厂型号!A:H,6)</f>
        <v>北极光</v>
      </c>
    </row>
    <row r="180" spans="1:23" s="37" customFormat="1">
      <c r="A180" s="34">
        <v>43131</v>
      </c>
      <c r="C180" s="37" t="s">
        <v>2486</v>
      </c>
      <c r="E180" s="37" t="s">
        <v>136</v>
      </c>
      <c r="H180" s="37" t="s">
        <v>877</v>
      </c>
      <c r="I180" s="37" t="s">
        <v>135</v>
      </c>
      <c r="K180" s="37" t="s">
        <v>2493</v>
      </c>
      <c r="O180" s="37" t="s">
        <v>1930</v>
      </c>
      <c r="P180" s="38" t="str">
        <f>VLOOKUP(E180,品牌型号对应工厂型号!A:C,2,0)</f>
        <v>PPF-TPU-B 新Ⅱ 6.0mil</v>
      </c>
      <c r="Q180" s="38" t="str">
        <f>VLOOKUP(E180,品牌型号对应工厂型号!A:C,3,0)</f>
        <v>经典传奇</v>
      </c>
      <c r="R180" s="39" t="str">
        <f t="shared" si="12"/>
        <v>S01F3343B</v>
      </c>
      <c r="S180" s="40">
        <f>VLOOKUP(E180,品牌型号对应工厂型号!A:E,5,0)</f>
        <v>5</v>
      </c>
      <c r="T180" s="38" t="str">
        <f>VLOOKUP(E180,品牌型号对应工厂型号!A:I,9,0)</f>
        <v>152:PPF-TPU-B 新Ⅱ 6.0mil</v>
      </c>
      <c r="V180" s="41" t="str">
        <f t="shared" si="13"/>
        <v>石家庄川革 徐万宏 13301011133 gd</v>
      </c>
      <c r="W180" s="42" t="str">
        <f>VLOOKUP(E180,品牌型号对应工厂型号!A:H,6)</f>
        <v>北极光</v>
      </c>
    </row>
    <row r="181" spans="1:23" s="37" customFormat="1">
      <c r="A181" s="34">
        <v>43131</v>
      </c>
      <c r="C181" s="37" t="s">
        <v>2486</v>
      </c>
      <c r="E181" s="37" t="s">
        <v>136</v>
      </c>
      <c r="H181" s="37" t="s">
        <v>877</v>
      </c>
      <c r="I181" s="37" t="s">
        <v>135</v>
      </c>
      <c r="K181" s="37" t="s">
        <v>2494</v>
      </c>
      <c r="O181" s="37" t="s">
        <v>1930</v>
      </c>
      <c r="P181" s="38" t="str">
        <f>VLOOKUP(E181,品牌型号对应工厂型号!A:C,2,0)</f>
        <v>PPF-TPU-B 新Ⅱ 6.0mil</v>
      </c>
      <c r="Q181" s="38" t="str">
        <f>VLOOKUP(E181,品牌型号对应工厂型号!A:C,3,0)</f>
        <v>经典传奇</v>
      </c>
      <c r="R181" s="39" t="str">
        <f t="shared" si="12"/>
        <v>S01F3342B</v>
      </c>
      <c r="S181" s="40">
        <f>VLOOKUP(E181,品牌型号对应工厂型号!A:E,5,0)</f>
        <v>5</v>
      </c>
      <c r="T181" s="38" t="str">
        <f>VLOOKUP(E181,品牌型号对应工厂型号!A:I,9,0)</f>
        <v>152:PPF-TPU-B 新Ⅱ 6.0mil</v>
      </c>
      <c r="V181" s="41" t="str">
        <f t="shared" si="13"/>
        <v>石家庄川革 徐万宏 13301011133 gd</v>
      </c>
      <c r="W181" s="42" t="str">
        <f>VLOOKUP(E181,品牌型号对应工厂型号!A:H,6)</f>
        <v>北极光</v>
      </c>
    </row>
    <row r="182" spans="1:23" s="37" customFormat="1">
      <c r="A182" s="34">
        <v>43131</v>
      </c>
      <c r="C182" s="37" t="s">
        <v>2486</v>
      </c>
      <c r="E182" s="37" t="s">
        <v>136</v>
      </c>
      <c r="H182" s="37" t="s">
        <v>877</v>
      </c>
      <c r="I182" s="37" t="s">
        <v>135</v>
      </c>
      <c r="K182" s="37" t="s">
        <v>2495</v>
      </c>
      <c r="O182" s="37" t="s">
        <v>1930</v>
      </c>
      <c r="P182" s="38" t="str">
        <f>VLOOKUP(E182,品牌型号对应工厂型号!A:C,2,0)</f>
        <v>PPF-TPU-B 新Ⅱ 6.0mil</v>
      </c>
      <c r="Q182" s="38" t="str">
        <f>VLOOKUP(E182,品牌型号对应工厂型号!A:C,3,0)</f>
        <v>经典传奇</v>
      </c>
      <c r="R182" s="39" t="str">
        <f t="shared" si="12"/>
        <v>S01F3353B</v>
      </c>
      <c r="S182" s="40">
        <f>VLOOKUP(E182,品牌型号对应工厂型号!A:E,5,0)</f>
        <v>5</v>
      </c>
      <c r="T182" s="38" t="str">
        <f>VLOOKUP(E182,品牌型号对应工厂型号!A:I,9,0)</f>
        <v>152:PPF-TPU-B 新Ⅱ 6.0mil</v>
      </c>
      <c r="V182" s="41" t="str">
        <f t="shared" si="13"/>
        <v>石家庄川革 徐万宏 13301011133 gd</v>
      </c>
      <c r="W182" s="42" t="str">
        <f>VLOOKUP(E182,品牌型号对应工厂型号!A:H,6)</f>
        <v>北极光</v>
      </c>
    </row>
    <row r="183" spans="1:23" s="37" customFormat="1">
      <c r="A183" s="34">
        <v>43131</v>
      </c>
      <c r="C183" s="37" t="s">
        <v>2486</v>
      </c>
      <c r="E183" s="37" t="s">
        <v>136</v>
      </c>
      <c r="H183" s="37" t="s">
        <v>877</v>
      </c>
      <c r="I183" s="37" t="s">
        <v>135</v>
      </c>
      <c r="K183" s="37" t="s">
        <v>2496</v>
      </c>
      <c r="O183" s="37" t="s">
        <v>1930</v>
      </c>
      <c r="P183" s="38" t="str">
        <f>VLOOKUP(E183,品牌型号对应工厂型号!A:C,2,0)</f>
        <v>PPF-TPU-B 新Ⅱ 6.0mil</v>
      </c>
      <c r="Q183" s="38" t="str">
        <f>VLOOKUP(E183,品牌型号对应工厂型号!A:C,3,0)</f>
        <v>经典传奇</v>
      </c>
      <c r="R183" s="39" t="str">
        <f t="shared" si="12"/>
        <v>S01F3352B</v>
      </c>
      <c r="S183" s="40">
        <f>VLOOKUP(E183,品牌型号对应工厂型号!A:E,5,0)</f>
        <v>5</v>
      </c>
      <c r="T183" s="38" t="str">
        <f>VLOOKUP(E183,品牌型号对应工厂型号!A:I,9,0)</f>
        <v>152:PPF-TPU-B 新Ⅱ 6.0mil</v>
      </c>
      <c r="V183" s="41" t="str">
        <f t="shared" si="13"/>
        <v>石家庄川革 徐万宏 13301011133 gd</v>
      </c>
      <c r="W183" s="42" t="str">
        <f>VLOOKUP(E183,品牌型号对应工厂型号!A:H,6)</f>
        <v>北极光</v>
      </c>
    </row>
    <row r="184" spans="1:23" s="37" customFormat="1">
      <c r="A184" s="34">
        <v>43131</v>
      </c>
      <c r="C184" s="37" t="s">
        <v>2486</v>
      </c>
      <c r="E184" s="37" t="s">
        <v>136</v>
      </c>
      <c r="H184" s="37" t="s">
        <v>877</v>
      </c>
      <c r="I184" s="37" t="s">
        <v>135</v>
      </c>
      <c r="K184" s="37" t="s">
        <v>2497</v>
      </c>
      <c r="O184" s="37" t="s">
        <v>1930</v>
      </c>
      <c r="P184" s="38" t="str">
        <f>VLOOKUP(E184,品牌型号对应工厂型号!A:C,2,0)</f>
        <v>PPF-TPU-B 新Ⅱ 6.0mil</v>
      </c>
      <c r="Q184" s="38" t="str">
        <f>VLOOKUP(E184,品牌型号对应工厂型号!A:C,3,0)</f>
        <v>经典传奇</v>
      </c>
      <c r="R184" s="39" t="str">
        <f t="shared" si="12"/>
        <v>S01F3351B</v>
      </c>
      <c r="S184" s="40">
        <f>VLOOKUP(E184,品牌型号对应工厂型号!A:E,5,0)</f>
        <v>5</v>
      </c>
      <c r="T184" s="38" t="str">
        <f>VLOOKUP(E184,品牌型号对应工厂型号!A:I,9,0)</f>
        <v>152:PPF-TPU-B 新Ⅱ 6.0mil</v>
      </c>
      <c r="V184" s="41" t="str">
        <f t="shared" si="13"/>
        <v>石家庄川革 徐万宏 13301011133 gd</v>
      </c>
      <c r="W184" s="42" t="str">
        <f>VLOOKUP(E184,品牌型号对应工厂型号!A:H,6)</f>
        <v>北极光</v>
      </c>
    </row>
    <row r="185" spans="1:23" s="37" customFormat="1">
      <c r="A185" s="34">
        <v>43131</v>
      </c>
      <c r="C185" s="37" t="s">
        <v>2486</v>
      </c>
      <c r="E185" s="37" t="s">
        <v>136</v>
      </c>
      <c r="H185" s="37" t="s">
        <v>877</v>
      </c>
      <c r="I185" s="37" t="s">
        <v>135</v>
      </c>
      <c r="K185" s="37" t="s">
        <v>2498</v>
      </c>
      <c r="O185" s="37" t="s">
        <v>1930</v>
      </c>
      <c r="P185" s="38" t="str">
        <f>VLOOKUP(E185,品牌型号对应工厂型号!A:C,2,0)</f>
        <v>PPF-TPU-B 新Ⅱ 6.0mil</v>
      </c>
      <c r="Q185" s="38" t="str">
        <f>VLOOKUP(E185,品牌型号对应工厂型号!A:C,3,0)</f>
        <v>经典传奇</v>
      </c>
      <c r="R185" s="39" t="str">
        <f t="shared" si="12"/>
        <v>S01F3350B</v>
      </c>
      <c r="S185" s="40">
        <f>VLOOKUP(E185,品牌型号对应工厂型号!A:E,5,0)</f>
        <v>5</v>
      </c>
      <c r="T185" s="38" t="str">
        <f>VLOOKUP(E185,品牌型号对应工厂型号!A:I,9,0)</f>
        <v>152:PPF-TPU-B 新Ⅱ 6.0mil</v>
      </c>
      <c r="V185" s="41" t="str">
        <f t="shared" si="13"/>
        <v>石家庄川革 徐万宏 13301011133 gd</v>
      </c>
      <c r="W185" s="42" t="str">
        <f>VLOOKUP(E185,品牌型号对应工厂型号!A:H,6)</f>
        <v>北极光</v>
      </c>
    </row>
    <row r="186" spans="1:23" s="37" customFormat="1">
      <c r="A186" s="34">
        <v>43131</v>
      </c>
      <c r="C186" s="37" t="s">
        <v>2486</v>
      </c>
      <c r="E186" s="37" t="s">
        <v>136</v>
      </c>
      <c r="H186" s="37" t="s">
        <v>877</v>
      </c>
      <c r="I186" s="37" t="s">
        <v>135</v>
      </c>
      <c r="K186" s="37" t="s">
        <v>2499</v>
      </c>
      <c r="O186" s="37" t="s">
        <v>1930</v>
      </c>
      <c r="P186" s="38" t="str">
        <f>VLOOKUP(E186,品牌型号对应工厂型号!A:C,2,0)</f>
        <v>PPF-TPU-B 新Ⅱ 6.0mil</v>
      </c>
      <c r="Q186" s="38" t="str">
        <f>VLOOKUP(E186,品牌型号对应工厂型号!A:C,3,0)</f>
        <v>经典传奇</v>
      </c>
      <c r="R186" s="39" t="str">
        <f t="shared" si="12"/>
        <v>S01F3349B</v>
      </c>
      <c r="S186" s="40">
        <f>VLOOKUP(E186,品牌型号对应工厂型号!A:E,5,0)</f>
        <v>5</v>
      </c>
      <c r="T186" s="38" t="str">
        <f>VLOOKUP(E186,品牌型号对应工厂型号!A:I,9,0)</f>
        <v>152:PPF-TPU-B 新Ⅱ 6.0mil</v>
      </c>
      <c r="V186" s="41" t="str">
        <f t="shared" si="13"/>
        <v>石家庄川革 徐万宏 13301011133 gd</v>
      </c>
      <c r="W186" s="42" t="str">
        <f>VLOOKUP(E186,品牌型号对应工厂型号!A:H,6)</f>
        <v>北极光</v>
      </c>
    </row>
    <row r="187" spans="1:23" s="37" customFormat="1">
      <c r="A187" s="34">
        <v>43131</v>
      </c>
      <c r="C187" s="37" t="s">
        <v>2486</v>
      </c>
      <c r="E187" s="37" t="s">
        <v>136</v>
      </c>
      <c r="H187" s="37" t="s">
        <v>877</v>
      </c>
      <c r="I187" s="37" t="s">
        <v>135</v>
      </c>
      <c r="K187" s="37" t="s">
        <v>2500</v>
      </c>
      <c r="O187" s="37" t="s">
        <v>1930</v>
      </c>
      <c r="P187" s="38" t="str">
        <f>VLOOKUP(E187,品牌型号对应工厂型号!A:C,2,0)</f>
        <v>PPF-TPU-B 新Ⅱ 6.0mil</v>
      </c>
      <c r="Q187" s="38" t="str">
        <f>VLOOKUP(E187,品牌型号对应工厂型号!A:C,3,0)</f>
        <v>经典传奇</v>
      </c>
      <c r="R187" s="39" t="str">
        <f t="shared" si="12"/>
        <v>S01F3348B</v>
      </c>
      <c r="S187" s="40">
        <f>VLOOKUP(E187,品牌型号对应工厂型号!A:E,5,0)</f>
        <v>5</v>
      </c>
      <c r="T187" s="38" t="str">
        <f>VLOOKUP(E187,品牌型号对应工厂型号!A:I,9,0)</f>
        <v>152:PPF-TPU-B 新Ⅱ 6.0mil</v>
      </c>
      <c r="V187" s="41" t="str">
        <f t="shared" si="13"/>
        <v>石家庄川革 徐万宏 13301011133 gd</v>
      </c>
      <c r="W187" s="42" t="str">
        <f>VLOOKUP(E187,品牌型号对应工厂型号!A:H,6)</f>
        <v>北极光</v>
      </c>
    </row>
    <row r="188" spans="1:23" s="37" customFormat="1">
      <c r="A188" s="34">
        <v>43131</v>
      </c>
      <c r="C188" s="37" t="s">
        <v>2486</v>
      </c>
      <c r="E188" s="37" t="s">
        <v>136</v>
      </c>
      <c r="H188" s="37" t="s">
        <v>877</v>
      </c>
      <c r="I188" s="37" t="s">
        <v>135</v>
      </c>
      <c r="K188" s="37" t="s">
        <v>2501</v>
      </c>
      <c r="O188" s="37" t="s">
        <v>1930</v>
      </c>
      <c r="P188" s="38" t="str">
        <f>VLOOKUP(E188,品牌型号对应工厂型号!A:C,2,0)</f>
        <v>PPF-TPU-B 新Ⅱ 6.0mil</v>
      </c>
      <c r="Q188" s="38" t="str">
        <f>VLOOKUP(E188,品牌型号对应工厂型号!A:C,3,0)</f>
        <v>经典传奇</v>
      </c>
      <c r="R188" s="39" t="str">
        <f t="shared" si="12"/>
        <v>S01F3354B</v>
      </c>
      <c r="S188" s="40">
        <f>VLOOKUP(E188,品牌型号对应工厂型号!A:E,5,0)</f>
        <v>5</v>
      </c>
      <c r="T188" s="38" t="str">
        <f>VLOOKUP(E188,品牌型号对应工厂型号!A:I,9,0)</f>
        <v>152:PPF-TPU-B 新Ⅱ 6.0mil</v>
      </c>
      <c r="V188" s="41" t="str">
        <f t="shared" si="13"/>
        <v>石家庄川革 徐万宏 13301011133 gd</v>
      </c>
      <c r="W188" s="42" t="str">
        <f>VLOOKUP(E188,品牌型号对应工厂型号!A:H,6)</f>
        <v>北极光</v>
      </c>
    </row>
    <row r="189" spans="1:23" s="37" customFormat="1">
      <c r="A189" s="34">
        <v>43131</v>
      </c>
      <c r="C189" s="37" t="s">
        <v>2486</v>
      </c>
      <c r="E189" s="37" t="s">
        <v>136</v>
      </c>
      <c r="H189" s="37" t="s">
        <v>877</v>
      </c>
      <c r="I189" s="37" t="s">
        <v>135</v>
      </c>
      <c r="K189" s="37" t="s">
        <v>2502</v>
      </c>
      <c r="O189" s="37" t="s">
        <v>1930</v>
      </c>
      <c r="P189" s="38" t="str">
        <f>VLOOKUP(E189,品牌型号对应工厂型号!A:C,2,0)</f>
        <v>PPF-TPU-B 新Ⅱ 6.0mil</v>
      </c>
      <c r="Q189" s="38" t="str">
        <f>VLOOKUP(E189,品牌型号对应工厂型号!A:C,3,0)</f>
        <v>经典传奇</v>
      </c>
      <c r="R189" s="39" t="str">
        <f t="shared" si="12"/>
        <v>S01F3355B</v>
      </c>
      <c r="S189" s="40">
        <f>VLOOKUP(E189,品牌型号对应工厂型号!A:E,5,0)</f>
        <v>5</v>
      </c>
      <c r="T189" s="38" t="str">
        <f>VLOOKUP(E189,品牌型号对应工厂型号!A:I,9,0)</f>
        <v>152:PPF-TPU-B 新Ⅱ 6.0mil</v>
      </c>
      <c r="V189" s="41" t="str">
        <f t="shared" si="13"/>
        <v>石家庄川革 徐万宏 13301011133 gd</v>
      </c>
      <c r="W189" s="42" t="str">
        <f>VLOOKUP(E189,品牌型号对应工厂型号!A:H,6)</f>
        <v>北极光</v>
      </c>
    </row>
    <row r="190" spans="1:23" s="37" customFormat="1">
      <c r="A190" s="34">
        <v>43131</v>
      </c>
      <c r="C190" s="37" t="s">
        <v>2486</v>
      </c>
      <c r="E190" s="37" t="s">
        <v>136</v>
      </c>
      <c r="H190" s="37" t="s">
        <v>877</v>
      </c>
      <c r="I190" s="37" t="s">
        <v>135</v>
      </c>
      <c r="K190" s="37" t="s">
        <v>2503</v>
      </c>
      <c r="O190" s="37" t="s">
        <v>1930</v>
      </c>
      <c r="P190" s="38" t="str">
        <f>VLOOKUP(E190,品牌型号对应工厂型号!A:C,2,0)</f>
        <v>PPF-TPU-B 新Ⅱ 6.0mil</v>
      </c>
      <c r="Q190" s="38" t="str">
        <f>VLOOKUP(E190,品牌型号对应工厂型号!A:C,3,0)</f>
        <v>经典传奇</v>
      </c>
      <c r="R190" s="39" t="str">
        <f t="shared" si="12"/>
        <v>S01F3356B</v>
      </c>
      <c r="S190" s="40">
        <f>VLOOKUP(E190,品牌型号对应工厂型号!A:E,5,0)</f>
        <v>5</v>
      </c>
      <c r="T190" s="38" t="str">
        <f>VLOOKUP(E190,品牌型号对应工厂型号!A:I,9,0)</f>
        <v>152:PPF-TPU-B 新Ⅱ 6.0mil</v>
      </c>
      <c r="V190" s="41" t="str">
        <f t="shared" si="13"/>
        <v>石家庄川革 徐万宏 13301011133 gd</v>
      </c>
      <c r="W190" s="42" t="str">
        <f>VLOOKUP(E190,品牌型号对应工厂型号!A:H,6)</f>
        <v>北极光</v>
      </c>
    </row>
    <row r="191" spans="1:23" s="37" customFormat="1">
      <c r="A191" s="34">
        <v>43131</v>
      </c>
      <c r="C191" s="37" t="s">
        <v>2486</v>
      </c>
      <c r="E191" s="37" t="s">
        <v>136</v>
      </c>
      <c r="H191" s="37" t="s">
        <v>877</v>
      </c>
      <c r="I191" s="37" t="s">
        <v>135</v>
      </c>
      <c r="K191" s="37" t="s">
        <v>2504</v>
      </c>
      <c r="O191" s="37" t="s">
        <v>1930</v>
      </c>
      <c r="P191" s="38" t="str">
        <f>VLOOKUP(E191,品牌型号对应工厂型号!A:C,2,0)</f>
        <v>PPF-TPU-B 新Ⅱ 6.0mil</v>
      </c>
      <c r="Q191" s="38" t="str">
        <f>VLOOKUP(E191,品牌型号对应工厂型号!A:C,3,0)</f>
        <v>经典传奇</v>
      </c>
      <c r="R191" s="39" t="str">
        <f t="shared" si="12"/>
        <v>S01F3357B</v>
      </c>
      <c r="S191" s="40">
        <f>VLOOKUP(E191,品牌型号对应工厂型号!A:E,5,0)</f>
        <v>5</v>
      </c>
      <c r="T191" s="38" t="str">
        <f>VLOOKUP(E191,品牌型号对应工厂型号!A:I,9,0)</f>
        <v>152:PPF-TPU-B 新Ⅱ 6.0mil</v>
      </c>
      <c r="V191" s="41" t="str">
        <f t="shared" si="13"/>
        <v>石家庄川革 徐万宏 13301011133 gd</v>
      </c>
      <c r="W191" s="42" t="str">
        <f>VLOOKUP(E191,品牌型号对应工厂型号!A:H,6)</f>
        <v>北极光</v>
      </c>
    </row>
    <row r="192" spans="1:23" s="37" customFormat="1">
      <c r="A192" s="34">
        <v>43131</v>
      </c>
      <c r="C192" s="37" t="s">
        <v>2486</v>
      </c>
      <c r="E192" s="37" t="s">
        <v>136</v>
      </c>
      <c r="H192" s="37" t="s">
        <v>877</v>
      </c>
      <c r="I192" s="37" t="s">
        <v>135</v>
      </c>
      <c r="K192" s="37" t="s">
        <v>2505</v>
      </c>
      <c r="O192" s="37" t="s">
        <v>1930</v>
      </c>
      <c r="P192" s="38" t="str">
        <f>VLOOKUP(E192,品牌型号对应工厂型号!A:C,2,0)</f>
        <v>PPF-TPU-B 新Ⅱ 6.0mil</v>
      </c>
      <c r="Q192" s="38" t="str">
        <f>VLOOKUP(E192,品牌型号对应工厂型号!A:C,3,0)</f>
        <v>经典传奇</v>
      </c>
      <c r="R192" s="39" t="str">
        <f t="shared" si="12"/>
        <v>S01F3358B</v>
      </c>
      <c r="S192" s="40">
        <f>VLOOKUP(E192,品牌型号对应工厂型号!A:E,5,0)</f>
        <v>5</v>
      </c>
      <c r="T192" s="38" t="str">
        <f>VLOOKUP(E192,品牌型号对应工厂型号!A:I,9,0)</f>
        <v>152:PPF-TPU-B 新Ⅱ 6.0mil</v>
      </c>
      <c r="V192" s="41" t="str">
        <f t="shared" si="13"/>
        <v>石家庄川革 徐万宏 13301011133 gd</v>
      </c>
      <c r="W192" s="42" t="str">
        <f>VLOOKUP(E192,品牌型号对应工厂型号!A:H,6)</f>
        <v>北极光</v>
      </c>
    </row>
    <row r="193" spans="1:23" s="37" customFormat="1">
      <c r="A193" s="34">
        <v>43131</v>
      </c>
      <c r="C193" s="37" t="s">
        <v>2486</v>
      </c>
      <c r="E193" s="37" t="s">
        <v>136</v>
      </c>
      <c r="H193" s="37" t="s">
        <v>877</v>
      </c>
      <c r="I193" s="37" t="s">
        <v>135</v>
      </c>
      <c r="K193" s="37" t="s">
        <v>2506</v>
      </c>
      <c r="O193" s="37" t="s">
        <v>1930</v>
      </c>
      <c r="P193" s="38" t="str">
        <f>VLOOKUP(E193,品牌型号对应工厂型号!A:C,2,0)</f>
        <v>PPF-TPU-B 新Ⅱ 6.0mil</v>
      </c>
      <c r="Q193" s="38" t="str">
        <f>VLOOKUP(E193,品牌型号对应工厂型号!A:C,3,0)</f>
        <v>经典传奇</v>
      </c>
      <c r="R193" s="39" t="str">
        <f t="shared" si="12"/>
        <v>S01F3359B</v>
      </c>
      <c r="S193" s="40">
        <f>VLOOKUP(E193,品牌型号对应工厂型号!A:E,5,0)</f>
        <v>5</v>
      </c>
      <c r="T193" s="38" t="str">
        <f>VLOOKUP(E193,品牌型号对应工厂型号!A:I,9,0)</f>
        <v>152:PPF-TPU-B 新Ⅱ 6.0mil</v>
      </c>
      <c r="V193" s="41" t="str">
        <f t="shared" si="13"/>
        <v>石家庄川革 徐万宏 13301011133 gd</v>
      </c>
      <c r="W193" s="42" t="str">
        <f>VLOOKUP(E193,品牌型号对应工厂型号!A:H,6)</f>
        <v>北极光</v>
      </c>
    </row>
    <row r="194" spans="1:23" s="37" customFormat="1">
      <c r="A194" s="34">
        <v>43131</v>
      </c>
      <c r="C194" s="37" t="s">
        <v>2486</v>
      </c>
      <c r="E194" s="37" t="s">
        <v>136</v>
      </c>
      <c r="H194" s="37" t="s">
        <v>877</v>
      </c>
      <c r="I194" s="37" t="s">
        <v>135</v>
      </c>
      <c r="K194" s="37" t="s">
        <v>2507</v>
      </c>
      <c r="O194" s="37" t="s">
        <v>1930</v>
      </c>
      <c r="P194" s="38" t="str">
        <f>VLOOKUP(E194,品牌型号对应工厂型号!A:C,2,0)</f>
        <v>PPF-TPU-B 新Ⅱ 6.0mil</v>
      </c>
      <c r="Q194" s="38" t="str">
        <f>VLOOKUP(E194,品牌型号对应工厂型号!A:C,3,0)</f>
        <v>经典传奇</v>
      </c>
      <c r="R194" s="39" t="str">
        <f t="shared" si="12"/>
        <v>S01F3365B</v>
      </c>
      <c r="S194" s="40">
        <f>VLOOKUP(E194,品牌型号对应工厂型号!A:E,5,0)</f>
        <v>5</v>
      </c>
      <c r="T194" s="38" t="str">
        <f>VLOOKUP(E194,品牌型号对应工厂型号!A:I,9,0)</f>
        <v>152:PPF-TPU-B 新Ⅱ 6.0mil</v>
      </c>
      <c r="V194" s="41" t="str">
        <f t="shared" si="13"/>
        <v>石家庄川革 徐万宏 13301011133 gd</v>
      </c>
      <c r="W194" s="42" t="str">
        <f>VLOOKUP(E194,品牌型号对应工厂型号!A:H,6)</f>
        <v>北极光</v>
      </c>
    </row>
    <row r="195" spans="1:23" s="37" customFormat="1">
      <c r="A195" s="34">
        <v>43131</v>
      </c>
      <c r="C195" s="37" t="s">
        <v>2486</v>
      </c>
      <c r="E195" s="37" t="s">
        <v>136</v>
      </c>
      <c r="H195" s="37" t="s">
        <v>877</v>
      </c>
      <c r="I195" s="37" t="s">
        <v>135</v>
      </c>
      <c r="K195" s="37" t="s">
        <v>2508</v>
      </c>
      <c r="O195" s="37" t="s">
        <v>1930</v>
      </c>
      <c r="P195" s="38" t="str">
        <f>VLOOKUP(E195,品牌型号对应工厂型号!A:C,2,0)</f>
        <v>PPF-TPU-B 新Ⅱ 6.0mil</v>
      </c>
      <c r="Q195" s="38" t="str">
        <f>VLOOKUP(E195,品牌型号对应工厂型号!A:C,3,0)</f>
        <v>经典传奇</v>
      </c>
      <c r="R195" s="39" t="str">
        <f t="shared" si="12"/>
        <v>S01F3364B</v>
      </c>
      <c r="S195" s="40">
        <f>VLOOKUP(E195,品牌型号对应工厂型号!A:E,5,0)</f>
        <v>5</v>
      </c>
      <c r="T195" s="38" t="str">
        <f>VLOOKUP(E195,品牌型号对应工厂型号!A:I,9,0)</f>
        <v>152:PPF-TPU-B 新Ⅱ 6.0mil</v>
      </c>
      <c r="V195" s="41" t="str">
        <f t="shared" si="13"/>
        <v>石家庄川革 徐万宏 13301011133 gd</v>
      </c>
      <c r="W195" s="42" t="str">
        <f>VLOOKUP(E195,品牌型号对应工厂型号!A:H,6)</f>
        <v>北极光</v>
      </c>
    </row>
    <row r="196" spans="1:23" s="37" customFormat="1">
      <c r="A196" s="34">
        <v>43131</v>
      </c>
      <c r="C196" s="37" t="s">
        <v>2486</v>
      </c>
      <c r="E196" s="37" t="s">
        <v>136</v>
      </c>
      <c r="H196" s="37" t="s">
        <v>877</v>
      </c>
      <c r="I196" s="37" t="s">
        <v>135</v>
      </c>
      <c r="K196" s="37" t="s">
        <v>2509</v>
      </c>
      <c r="O196" s="37" t="s">
        <v>1930</v>
      </c>
      <c r="P196" s="38" t="str">
        <f>VLOOKUP(E196,品牌型号对应工厂型号!A:C,2,0)</f>
        <v>PPF-TPU-B 新Ⅱ 6.0mil</v>
      </c>
      <c r="Q196" s="38" t="str">
        <f>VLOOKUP(E196,品牌型号对应工厂型号!A:C,3,0)</f>
        <v>经典传奇</v>
      </c>
      <c r="R196" s="39" t="str">
        <f t="shared" si="12"/>
        <v>S01F3363B</v>
      </c>
      <c r="S196" s="40">
        <f>VLOOKUP(E196,品牌型号对应工厂型号!A:E,5,0)</f>
        <v>5</v>
      </c>
      <c r="T196" s="38" t="str">
        <f>VLOOKUP(E196,品牌型号对应工厂型号!A:I,9,0)</f>
        <v>152:PPF-TPU-B 新Ⅱ 6.0mil</v>
      </c>
      <c r="V196" s="41" t="str">
        <f t="shared" si="13"/>
        <v>石家庄川革 徐万宏 13301011133 gd</v>
      </c>
      <c r="W196" s="42" t="str">
        <f>VLOOKUP(E196,品牌型号对应工厂型号!A:H,6)</f>
        <v>北极光</v>
      </c>
    </row>
    <row r="197" spans="1:23" s="37" customFormat="1">
      <c r="A197" s="34">
        <v>43131</v>
      </c>
      <c r="C197" s="37" t="s">
        <v>2486</v>
      </c>
      <c r="E197" s="37" t="s">
        <v>136</v>
      </c>
      <c r="H197" s="37" t="s">
        <v>877</v>
      </c>
      <c r="I197" s="37" t="s">
        <v>135</v>
      </c>
      <c r="K197" s="37" t="s">
        <v>2510</v>
      </c>
      <c r="O197" s="37" t="s">
        <v>1930</v>
      </c>
      <c r="P197" s="38" t="str">
        <f>VLOOKUP(E197,品牌型号对应工厂型号!A:C,2,0)</f>
        <v>PPF-TPU-B 新Ⅱ 6.0mil</v>
      </c>
      <c r="Q197" s="38" t="str">
        <f>VLOOKUP(E197,品牌型号对应工厂型号!A:C,3,0)</f>
        <v>经典传奇</v>
      </c>
      <c r="R197" s="39" t="str">
        <f t="shared" si="12"/>
        <v>S01F3362B</v>
      </c>
      <c r="S197" s="40">
        <f>VLOOKUP(E197,品牌型号对应工厂型号!A:E,5,0)</f>
        <v>5</v>
      </c>
      <c r="T197" s="38" t="str">
        <f>VLOOKUP(E197,品牌型号对应工厂型号!A:I,9,0)</f>
        <v>152:PPF-TPU-B 新Ⅱ 6.0mil</v>
      </c>
      <c r="V197" s="41" t="str">
        <f t="shared" si="13"/>
        <v>石家庄川革 徐万宏 13301011133 gd</v>
      </c>
      <c r="W197" s="42" t="str">
        <f>VLOOKUP(E197,品牌型号对应工厂型号!A:H,6)</f>
        <v>北极光</v>
      </c>
    </row>
    <row r="198" spans="1:23" s="37" customFormat="1">
      <c r="A198" s="34">
        <v>43131</v>
      </c>
      <c r="C198" s="37" t="s">
        <v>2486</v>
      </c>
      <c r="E198" s="37" t="s">
        <v>136</v>
      </c>
      <c r="H198" s="37" t="s">
        <v>877</v>
      </c>
      <c r="I198" s="37" t="s">
        <v>135</v>
      </c>
      <c r="K198" s="37" t="s">
        <v>2511</v>
      </c>
      <c r="O198" s="37" t="s">
        <v>1930</v>
      </c>
      <c r="P198" s="38" t="str">
        <f>VLOOKUP(E198,品牌型号对应工厂型号!A:C,2,0)</f>
        <v>PPF-TPU-B 新Ⅱ 6.0mil</v>
      </c>
      <c r="Q198" s="38" t="str">
        <f>VLOOKUP(E198,品牌型号对应工厂型号!A:C,3,0)</f>
        <v>经典传奇</v>
      </c>
      <c r="R198" s="39" t="str">
        <f t="shared" si="12"/>
        <v>S01F3361B</v>
      </c>
      <c r="S198" s="40">
        <f>VLOOKUP(E198,品牌型号对应工厂型号!A:E,5,0)</f>
        <v>5</v>
      </c>
      <c r="T198" s="38" t="str">
        <f>VLOOKUP(E198,品牌型号对应工厂型号!A:I,9,0)</f>
        <v>152:PPF-TPU-B 新Ⅱ 6.0mil</v>
      </c>
      <c r="V198" s="41" t="str">
        <f t="shared" si="13"/>
        <v>石家庄川革 徐万宏 13301011133 gd</v>
      </c>
      <c r="W198" s="42" t="str">
        <f>VLOOKUP(E198,品牌型号对应工厂型号!A:H,6)</f>
        <v>北极光</v>
      </c>
    </row>
    <row r="199" spans="1:23" s="37" customFormat="1">
      <c r="A199" s="34">
        <v>43131</v>
      </c>
      <c r="C199" s="37" t="s">
        <v>2486</v>
      </c>
      <c r="E199" s="37" t="s">
        <v>136</v>
      </c>
      <c r="H199" s="37" t="s">
        <v>877</v>
      </c>
      <c r="I199" s="37" t="s">
        <v>135</v>
      </c>
      <c r="K199" s="37" t="s">
        <v>2512</v>
      </c>
      <c r="O199" s="37" t="s">
        <v>1930</v>
      </c>
      <c r="P199" s="38" t="str">
        <f>VLOOKUP(E199,品牌型号对应工厂型号!A:C,2,0)</f>
        <v>PPF-TPU-B 新Ⅱ 6.0mil</v>
      </c>
      <c r="Q199" s="38" t="str">
        <f>VLOOKUP(E199,品牌型号对应工厂型号!A:C,3,0)</f>
        <v>经典传奇</v>
      </c>
      <c r="R199" s="39" t="str">
        <f t="shared" si="12"/>
        <v>S01F3360B</v>
      </c>
      <c r="S199" s="40">
        <f>VLOOKUP(E199,品牌型号对应工厂型号!A:E,5,0)</f>
        <v>5</v>
      </c>
      <c r="T199" s="38" t="str">
        <f>VLOOKUP(E199,品牌型号对应工厂型号!A:I,9,0)</f>
        <v>152:PPF-TPU-B 新Ⅱ 6.0mil</v>
      </c>
      <c r="V199" s="41" t="str">
        <f t="shared" si="13"/>
        <v>石家庄川革 徐万宏 13301011133 gd</v>
      </c>
      <c r="W199" s="42" t="str">
        <f>VLOOKUP(E199,品牌型号对应工厂型号!A:H,6)</f>
        <v>北极光</v>
      </c>
    </row>
    <row r="200" spans="1:23" s="37" customFormat="1">
      <c r="A200" s="34">
        <v>43131</v>
      </c>
      <c r="C200" s="37" t="s">
        <v>2486</v>
      </c>
      <c r="E200" s="37" t="s">
        <v>136</v>
      </c>
      <c r="H200" s="37" t="s">
        <v>877</v>
      </c>
      <c r="I200" s="37" t="s">
        <v>135</v>
      </c>
      <c r="K200" s="37" t="s">
        <v>2513</v>
      </c>
      <c r="O200" s="37" t="s">
        <v>1930</v>
      </c>
      <c r="P200" s="38" t="str">
        <f>VLOOKUP(E200,品牌型号对应工厂型号!A:C,2,0)</f>
        <v>PPF-TPU-B 新Ⅱ 6.0mil</v>
      </c>
      <c r="Q200" s="38" t="str">
        <f>VLOOKUP(E200,品牌型号对应工厂型号!A:C,3,0)</f>
        <v>经典传奇</v>
      </c>
      <c r="R200" s="39" t="str">
        <f t="shared" si="12"/>
        <v>S01F3366B</v>
      </c>
      <c r="S200" s="40">
        <f>VLOOKUP(E200,品牌型号对应工厂型号!A:E,5,0)</f>
        <v>5</v>
      </c>
      <c r="T200" s="38" t="str">
        <f>VLOOKUP(E200,品牌型号对应工厂型号!A:I,9,0)</f>
        <v>152:PPF-TPU-B 新Ⅱ 6.0mil</v>
      </c>
      <c r="V200" s="41" t="str">
        <f t="shared" si="13"/>
        <v>石家庄川革 徐万宏 13301011133 gd</v>
      </c>
      <c r="W200" s="42" t="str">
        <f>VLOOKUP(E200,品牌型号对应工厂型号!A:H,6)</f>
        <v>北极光</v>
      </c>
    </row>
    <row r="201" spans="1:23" s="37" customFormat="1">
      <c r="A201" s="34">
        <v>43131</v>
      </c>
      <c r="C201" s="37" t="s">
        <v>2486</v>
      </c>
      <c r="E201" s="37" t="s">
        <v>136</v>
      </c>
      <c r="H201" s="37" t="s">
        <v>877</v>
      </c>
      <c r="I201" s="37" t="s">
        <v>135</v>
      </c>
      <c r="K201" s="37" t="s">
        <v>2514</v>
      </c>
      <c r="O201" s="37" t="s">
        <v>1930</v>
      </c>
      <c r="P201" s="38" t="str">
        <f>VLOOKUP(E201,品牌型号对应工厂型号!A:C,2,0)</f>
        <v>PPF-TPU-B 新Ⅱ 6.0mil</v>
      </c>
      <c r="Q201" s="38" t="str">
        <f>VLOOKUP(E201,品牌型号对应工厂型号!A:C,3,0)</f>
        <v>经典传奇</v>
      </c>
      <c r="R201" s="39" t="str">
        <f t="shared" si="12"/>
        <v>S01F3367B</v>
      </c>
      <c r="S201" s="40">
        <f>VLOOKUP(E201,品牌型号对应工厂型号!A:E,5,0)</f>
        <v>5</v>
      </c>
      <c r="T201" s="38" t="str">
        <f>VLOOKUP(E201,品牌型号对应工厂型号!A:I,9,0)</f>
        <v>152:PPF-TPU-B 新Ⅱ 6.0mil</v>
      </c>
      <c r="V201" s="41" t="str">
        <f t="shared" si="13"/>
        <v>石家庄川革 徐万宏 13301011133 gd</v>
      </c>
      <c r="W201" s="42" t="str">
        <f>VLOOKUP(E201,品牌型号对应工厂型号!A:H,6)</f>
        <v>北极光</v>
      </c>
    </row>
    <row r="202" spans="1:23" s="37" customFormat="1">
      <c r="A202" s="34">
        <v>43131</v>
      </c>
      <c r="C202" s="37" t="s">
        <v>2486</v>
      </c>
      <c r="E202" s="37" t="s">
        <v>136</v>
      </c>
      <c r="H202" s="37" t="s">
        <v>877</v>
      </c>
      <c r="I202" s="37" t="s">
        <v>135</v>
      </c>
      <c r="K202" s="37" t="s">
        <v>2515</v>
      </c>
      <c r="O202" s="37" t="s">
        <v>1930</v>
      </c>
      <c r="P202" s="38" t="str">
        <f>VLOOKUP(E202,品牌型号对应工厂型号!A:C,2,0)</f>
        <v>PPF-TPU-B 新Ⅱ 6.0mil</v>
      </c>
      <c r="Q202" s="38" t="str">
        <f>VLOOKUP(E202,品牌型号对应工厂型号!A:C,3,0)</f>
        <v>经典传奇</v>
      </c>
      <c r="R202" s="39" t="str">
        <f t="shared" si="12"/>
        <v>S01F3368B</v>
      </c>
      <c r="S202" s="40">
        <f>VLOOKUP(E202,品牌型号对应工厂型号!A:E,5,0)</f>
        <v>5</v>
      </c>
      <c r="T202" s="38" t="str">
        <f>VLOOKUP(E202,品牌型号对应工厂型号!A:I,9,0)</f>
        <v>152:PPF-TPU-B 新Ⅱ 6.0mil</v>
      </c>
      <c r="V202" s="41" t="str">
        <f t="shared" si="13"/>
        <v>石家庄川革 徐万宏 13301011133 gd</v>
      </c>
      <c r="W202" s="42" t="str">
        <f>VLOOKUP(E202,品牌型号对应工厂型号!A:H,6)</f>
        <v>北极光</v>
      </c>
    </row>
    <row r="203" spans="1:23" s="37" customFormat="1">
      <c r="A203" s="34">
        <v>43131</v>
      </c>
      <c r="C203" s="37" t="s">
        <v>2486</v>
      </c>
      <c r="E203" s="37" t="s">
        <v>136</v>
      </c>
      <c r="H203" s="37" t="s">
        <v>877</v>
      </c>
      <c r="I203" s="37" t="s">
        <v>135</v>
      </c>
      <c r="K203" s="37" t="s">
        <v>2516</v>
      </c>
      <c r="O203" s="37" t="s">
        <v>1930</v>
      </c>
      <c r="P203" s="38" t="str">
        <f>VLOOKUP(E203,品牌型号对应工厂型号!A:C,2,0)</f>
        <v>PPF-TPU-B 新Ⅱ 6.0mil</v>
      </c>
      <c r="Q203" s="38" t="str">
        <f>VLOOKUP(E203,品牌型号对应工厂型号!A:C,3,0)</f>
        <v>经典传奇</v>
      </c>
      <c r="R203" s="39" t="str">
        <f t="shared" si="12"/>
        <v>S01F3369B</v>
      </c>
      <c r="S203" s="40">
        <f>VLOOKUP(E203,品牌型号对应工厂型号!A:E,5,0)</f>
        <v>5</v>
      </c>
      <c r="T203" s="38" t="str">
        <f>VLOOKUP(E203,品牌型号对应工厂型号!A:I,9,0)</f>
        <v>152:PPF-TPU-B 新Ⅱ 6.0mil</v>
      </c>
      <c r="V203" s="41" t="str">
        <f t="shared" si="13"/>
        <v>石家庄川革 徐万宏 13301011133 gd</v>
      </c>
      <c r="W203" s="42" t="str">
        <f>VLOOKUP(E203,品牌型号对应工厂型号!A:H,6)</f>
        <v>北极光</v>
      </c>
    </row>
    <row r="204" spans="1:23" s="37" customFormat="1">
      <c r="A204" s="34">
        <v>43131</v>
      </c>
      <c r="C204" s="37" t="s">
        <v>2486</v>
      </c>
      <c r="E204" s="37" t="s">
        <v>136</v>
      </c>
      <c r="H204" s="37" t="s">
        <v>877</v>
      </c>
      <c r="I204" s="37" t="s">
        <v>135</v>
      </c>
      <c r="K204" s="37" t="s">
        <v>2517</v>
      </c>
      <c r="O204" s="37" t="s">
        <v>1930</v>
      </c>
      <c r="P204" s="38" t="str">
        <f>VLOOKUP(E204,品牌型号对应工厂型号!A:C,2,0)</f>
        <v>PPF-TPU-B 新Ⅱ 6.0mil</v>
      </c>
      <c r="Q204" s="38" t="str">
        <f>VLOOKUP(E204,品牌型号对应工厂型号!A:C,3,0)</f>
        <v>经典传奇</v>
      </c>
      <c r="R204" s="39" t="str">
        <f t="shared" si="12"/>
        <v>S01F3370B</v>
      </c>
      <c r="S204" s="40">
        <f>VLOOKUP(E204,品牌型号对应工厂型号!A:E,5,0)</f>
        <v>5</v>
      </c>
      <c r="T204" s="38" t="str">
        <f>VLOOKUP(E204,品牌型号对应工厂型号!A:I,9,0)</f>
        <v>152:PPF-TPU-B 新Ⅱ 6.0mil</v>
      </c>
      <c r="V204" s="41" t="str">
        <f t="shared" si="13"/>
        <v>石家庄川革 徐万宏 13301011133 gd</v>
      </c>
      <c r="W204" s="42" t="str">
        <f>VLOOKUP(E204,品牌型号对应工厂型号!A:H,6)</f>
        <v>北极光</v>
      </c>
    </row>
    <row r="205" spans="1:23" s="37" customFormat="1">
      <c r="A205" s="34">
        <v>43131</v>
      </c>
      <c r="C205" s="37" t="s">
        <v>2486</v>
      </c>
      <c r="E205" s="37" t="s">
        <v>136</v>
      </c>
      <c r="H205" s="37" t="s">
        <v>877</v>
      </c>
      <c r="I205" s="37" t="s">
        <v>135</v>
      </c>
      <c r="K205" s="37" t="s">
        <v>2518</v>
      </c>
      <c r="O205" s="37" t="s">
        <v>1930</v>
      </c>
      <c r="P205" s="38" t="str">
        <f>VLOOKUP(E205,品牌型号对应工厂型号!A:C,2,0)</f>
        <v>PPF-TPU-B 新Ⅱ 6.0mil</v>
      </c>
      <c r="Q205" s="38" t="str">
        <f>VLOOKUP(E205,品牌型号对应工厂型号!A:C,3,0)</f>
        <v>经典传奇</v>
      </c>
      <c r="R205" s="39" t="str">
        <f t="shared" si="12"/>
        <v>S01F3371B</v>
      </c>
      <c r="S205" s="40">
        <f>VLOOKUP(E205,品牌型号对应工厂型号!A:E,5,0)</f>
        <v>5</v>
      </c>
      <c r="T205" s="38" t="str">
        <f>VLOOKUP(E205,品牌型号对应工厂型号!A:I,9,0)</f>
        <v>152:PPF-TPU-B 新Ⅱ 6.0mil</v>
      </c>
      <c r="V205" s="41" t="str">
        <f t="shared" si="13"/>
        <v>石家庄川革 徐万宏 13301011133 gd</v>
      </c>
      <c r="W205" s="42" t="str">
        <f>VLOOKUP(E205,品牌型号对应工厂型号!A:H,6)</f>
        <v>北极光</v>
      </c>
    </row>
    <row r="206" spans="1:23" s="37" customFormat="1">
      <c r="A206" s="34">
        <v>43131</v>
      </c>
      <c r="C206" s="37" t="s">
        <v>2486</v>
      </c>
      <c r="E206" s="37" t="s">
        <v>136</v>
      </c>
      <c r="H206" s="37" t="s">
        <v>877</v>
      </c>
      <c r="I206" s="37" t="s">
        <v>135</v>
      </c>
      <c r="K206" s="37" t="s">
        <v>2519</v>
      </c>
      <c r="O206" s="37" t="s">
        <v>1930</v>
      </c>
      <c r="P206" s="38" t="str">
        <f>VLOOKUP(E206,品牌型号对应工厂型号!A:C,2,0)</f>
        <v>PPF-TPU-B 新Ⅱ 6.0mil</v>
      </c>
      <c r="Q206" s="38" t="str">
        <f>VLOOKUP(E206,品牌型号对应工厂型号!A:C,3,0)</f>
        <v>经典传奇</v>
      </c>
      <c r="R206" s="39" t="str">
        <f t="shared" si="12"/>
        <v>S01F3377B</v>
      </c>
      <c r="S206" s="40">
        <f>VLOOKUP(E206,品牌型号对应工厂型号!A:E,5,0)</f>
        <v>5</v>
      </c>
      <c r="T206" s="38" t="str">
        <f>VLOOKUP(E206,品牌型号对应工厂型号!A:I,9,0)</f>
        <v>152:PPF-TPU-B 新Ⅱ 6.0mil</v>
      </c>
      <c r="V206" s="41" t="str">
        <f t="shared" si="13"/>
        <v>石家庄川革 徐万宏 13301011133 gd</v>
      </c>
      <c r="W206" s="42" t="str">
        <f>VLOOKUP(E206,品牌型号对应工厂型号!A:H,6)</f>
        <v>北极光</v>
      </c>
    </row>
    <row r="207" spans="1:23" s="37" customFormat="1">
      <c r="A207" s="34">
        <v>43131</v>
      </c>
      <c r="C207" s="37" t="s">
        <v>2486</v>
      </c>
      <c r="E207" s="37" t="s">
        <v>136</v>
      </c>
      <c r="H207" s="37" t="s">
        <v>877</v>
      </c>
      <c r="I207" s="37" t="s">
        <v>135</v>
      </c>
      <c r="K207" s="37" t="s">
        <v>2520</v>
      </c>
      <c r="O207" s="37" t="s">
        <v>1930</v>
      </c>
      <c r="P207" s="38" t="str">
        <f>VLOOKUP(E207,品牌型号对应工厂型号!A:C,2,0)</f>
        <v>PPF-TPU-B 新Ⅱ 6.0mil</v>
      </c>
      <c r="Q207" s="38" t="str">
        <f>VLOOKUP(E207,品牌型号对应工厂型号!A:C,3,0)</f>
        <v>经典传奇</v>
      </c>
      <c r="R207" s="39" t="str">
        <f t="shared" si="12"/>
        <v>S01F3376B</v>
      </c>
      <c r="S207" s="40">
        <f>VLOOKUP(E207,品牌型号对应工厂型号!A:E,5,0)</f>
        <v>5</v>
      </c>
      <c r="T207" s="38" t="str">
        <f>VLOOKUP(E207,品牌型号对应工厂型号!A:I,9,0)</f>
        <v>152:PPF-TPU-B 新Ⅱ 6.0mil</v>
      </c>
      <c r="V207" s="41" t="str">
        <f t="shared" si="13"/>
        <v>石家庄川革 徐万宏 13301011133 gd</v>
      </c>
      <c r="W207" s="42" t="str">
        <f>VLOOKUP(E207,品牌型号对应工厂型号!A:H,6)</f>
        <v>北极光</v>
      </c>
    </row>
    <row r="208" spans="1:23" s="37" customFormat="1">
      <c r="A208" s="34">
        <v>43131</v>
      </c>
      <c r="C208" s="37" t="s">
        <v>2486</v>
      </c>
      <c r="E208" s="37" t="s">
        <v>136</v>
      </c>
      <c r="H208" s="37" t="s">
        <v>877</v>
      </c>
      <c r="I208" s="37" t="s">
        <v>135</v>
      </c>
      <c r="K208" s="37" t="s">
        <v>2521</v>
      </c>
      <c r="O208" s="37" t="s">
        <v>1930</v>
      </c>
      <c r="P208" s="38" t="str">
        <f>VLOOKUP(E208,品牌型号对应工厂型号!A:C,2,0)</f>
        <v>PPF-TPU-B 新Ⅱ 6.0mil</v>
      </c>
      <c r="Q208" s="38" t="str">
        <f>VLOOKUP(E208,品牌型号对应工厂型号!A:C,3,0)</f>
        <v>经典传奇</v>
      </c>
      <c r="R208" s="39" t="str">
        <f t="shared" si="12"/>
        <v>S01F3375B</v>
      </c>
      <c r="S208" s="40">
        <f>VLOOKUP(E208,品牌型号对应工厂型号!A:E,5,0)</f>
        <v>5</v>
      </c>
      <c r="T208" s="38" t="str">
        <f>VLOOKUP(E208,品牌型号对应工厂型号!A:I,9,0)</f>
        <v>152:PPF-TPU-B 新Ⅱ 6.0mil</v>
      </c>
      <c r="V208" s="41" t="str">
        <f t="shared" si="13"/>
        <v>石家庄川革 徐万宏 13301011133 gd</v>
      </c>
      <c r="W208" s="42" t="str">
        <f>VLOOKUP(E208,品牌型号对应工厂型号!A:H,6)</f>
        <v>北极光</v>
      </c>
    </row>
    <row r="209" spans="1:23" s="37" customFormat="1">
      <c r="A209" s="34">
        <v>43131</v>
      </c>
      <c r="C209" s="37" t="s">
        <v>2486</v>
      </c>
      <c r="E209" s="37" t="s">
        <v>136</v>
      </c>
      <c r="H209" s="37" t="s">
        <v>877</v>
      </c>
      <c r="I209" s="37" t="s">
        <v>135</v>
      </c>
      <c r="K209" s="37" t="s">
        <v>2522</v>
      </c>
      <c r="O209" s="37" t="s">
        <v>1930</v>
      </c>
      <c r="P209" s="38" t="str">
        <f>VLOOKUP(E209,品牌型号对应工厂型号!A:C,2,0)</f>
        <v>PPF-TPU-B 新Ⅱ 6.0mil</v>
      </c>
      <c r="Q209" s="38" t="str">
        <f>VLOOKUP(E209,品牌型号对应工厂型号!A:C,3,0)</f>
        <v>经典传奇</v>
      </c>
      <c r="R209" s="39" t="str">
        <f t="shared" si="12"/>
        <v>S01F3374B</v>
      </c>
      <c r="S209" s="40">
        <f>VLOOKUP(E209,品牌型号对应工厂型号!A:E,5,0)</f>
        <v>5</v>
      </c>
      <c r="T209" s="38" t="str">
        <f>VLOOKUP(E209,品牌型号对应工厂型号!A:I,9,0)</f>
        <v>152:PPF-TPU-B 新Ⅱ 6.0mil</v>
      </c>
      <c r="V209" s="41" t="str">
        <f t="shared" si="13"/>
        <v>石家庄川革 徐万宏 13301011133 gd</v>
      </c>
      <c r="W209" s="42" t="str">
        <f>VLOOKUP(E209,品牌型号对应工厂型号!A:H,6)</f>
        <v>北极光</v>
      </c>
    </row>
    <row r="210" spans="1:23" s="37" customFormat="1">
      <c r="A210" s="34">
        <v>43131</v>
      </c>
      <c r="C210" s="37" t="s">
        <v>2486</v>
      </c>
      <c r="E210" s="37" t="s">
        <v>136</v>
      </c>
      <c r="H210" s="37" t="s">
        <v>877</v>
      </c>
      <c r="I210" s="37" t="s">
        <v>135</v>
      </c>
      <c r="K210" s="37" t="s">
        <v>2523</v>
      </c>
      <c r="O210" s="37" t="s">
        <v>1930</v>
      </c>
      <c r="P210" s="38" t="str">
        <f>VLOOKUP(E210,品牌型号对应工厂型号!A:C,2,0)</f>
        <v>PPF-TPU-B 新Ⅱ 6.0mil</v>
      </c>
      <c r="Q210" s="38" t="str">
        <f>VLOOKUP(E210,品牌型号对应工厂型号!A:C,3,0)</f>
        <v>经典传奇</v>
      </c>
      <c r="R210" s="39" t="str">
        <f t="shared" si="12"/>
        <v>S01F3373B</v>
      </c>
      <c r="S210" s="40">
        <f>VLOOKUP(E210,品牌型号对应工厂型号!A:E,5,0)</f>
        <v>5</v>
      </c>
      <c r="T210" s="38" t="str">
        <f>VLOOKUP(E210,品牌型号对应工厂型号!A:I,9,0)</f>
        <v>152:PPF-TPU-B 新Ⅱ 6.0mil</v>
      </c>
      <c r="V210" s="41" t="str">
        <f t="shared" si="13"/>
        <v>石家庄川革 徐万宏 13301011133 gd</v>
      </c>
      <c r="W210" s="42" t="str">
        <f>VLOOKUP(E210,品牌型号对应工厂型号!A:H,6)</f>
        <v>北极光</v>
      </c>
    </row>
    <row r="211" spans="1:23" s="37" customFormat="1">
      <c r="A211" s="34">
        <v>43131</v>
      </c>
      <c r="C211" s="37" t="s">
        <v>2486</v>
      </c>
      <c r="E211" s="37" t="s">
        <v>136</v>
      </c>
      <c r="H211" s="37" t="s">
        <v>877</v>
      </c>
      <c r="I211" s="37" t="s">
        <v>135</v>
      </c>
      <c r="K211" s="37" t="s">
        <v>2524</v>
      </c>
      <c r="O211" s="37" t="s">
        <v>1930</v>
      </c>
      <c r="P211" s="38" t="str">
        <f>VLOOKUP(E211,品牌型号对应工厂型号!A:C,2,0)</f>
        <v>PPF-TPU-B 新Ⅱ 6.0mil</v>
      </c>
      <c r="Q211" s="38" t="str">
        <f>VLOOKUP(E211,品牌型号对应工厂型号!A:C,3,0)</f>
        <v>经典传奇</v>
      </c>
      <c r="R211" s="39" t="str">
        <f t="shared" si="12"/>
        <v>S01F3372B</v>
      </c>
      <c r="S211" s="40">
        <f>VLOOKUP(E211,品牌型号对应工厂型号!A:E,5,0)</f>
        <v>5</v>
      </c>
      <c r="T211" s="38" t="str">
        <f>VLOOKUP(E211,品牌型号对应工厂型号!A:I,9,0)</f>
        <v>152:PPF-TPU-B 新Ⅱ 6.0mil</v>
      </c>
      <c r="V211" s="41" t="str">
        <f t="shared" si="13"/>
        <v>石家庄川革 徐万宏 13301011133 gd</v>
      </c>
      <c r="W211" s="42" t="str">
        <f>VLOOKUP(E211,品牌型号对应工厂型号!A:H,6)</f>
        <v>北极光</v>
      </c>
    </row>
    <row r="212" spans="1:23" s="37" customFormat="1">
      <c r="A212" s="34">
        <v>43131</v>
      </c>
      <c r="C212" s="37" t="s">
        <v>2486</v>
      </c>
      <c r="E212" s="37" t="s">
        <v>136</v>
      </c>
      <c r="H212" s="37" t="s">
        <v>877</v>
      </c>
      <c r="I212" s="37" t="s">
        <v>135</v>
      </c>
      <c r="K212" s="37" t="s">
        <v>2525</v>
      </c>
      <c r="O212" s="37" t="s">
        <v>1930</v>
      </c>
      <c r="P212" s="38" t="str">
        <f>VLOOKUP(E212,品牌型号对应工厂型号!A:C,2,0)</f>
        <v>PPF-TPU-B 新Ⅱ 6.0mil</v>
      </c>
      <c r="Q212" s="38" t="str">
        <f>VLOOKUP(E212,品牌型号对应工厂型号!A:C,3,0)</f>
        <v>经典传奇</v>
      </c>
      <c r="R212" s="39" t="str">
        <f t="shared" si="12"/>
        <v>S01F3378B</v>
      </c>
      <c r="S212" s="40">
        <f>VLOOKUP(E212,品牌型号对应工厂型号!A:E,5,0)</f>
        <v>5</v>
      </c>
      <c r="T212" s="38" t="str">
        <f>VLOOKUP(E212,品牌型号对应工厂型号!A:I,9,0)</f>
        <v>152:PPF-TPU-B 新Ⅱ 6.0mil</v>
      </c>
      <c r="V212" s="41" t="str">
        <f t="shared" si="13"/>
        <v>石家庄川革 徐万宏 13301011133 gd</v>
      </c>
      <c r="W212" s="42" t="str">
        <f>VLOOKUP(E212,品牌型号对应工厂型号!A:H,6)</f>
        <v>北极光</v>
      </c>
    </row>
    <row r="213" spans="1:23" s="37" customFormat="1">
      <c r="A213" s="34">
        <v>43131</v>
      </c>
      <c r="C213" s="37" t="s">
        <v>2486</v>
      </c>
      <c r="E213" s="37" t="s">
        <v>136</v>
      </c>
      <c r="H213" s="37" t="s">
        <v>877</v>
      </c>
      <c r="I213" s="37" t="s">
        <v>135</v>
      </c>
      <c r="K213" s="37" t="s">
        <v>2526</v>
      </c>
      <c r="O213" s="37" t="s">
        <v>1930</v>
      </c>
      <c r="P213" s="38" t="str">
        <f>VLOOKUP(E213,品牌型号对应工厂型号!A:C,2,0)</f>
        <v>PPF-TPU-B 新Ⅱ 6.0mil</v>
      </c>
      <c r="Q213" s="38" t="str">
        <f>VLOOKUP(E213,品牌型号对应工厂型号!A:C,3,0)</f>
        <v>经典传奇</v>
      </c>
      <c r="R213" s="39" t="str">
        <f t="shared" si="12"/>
        <v>S01F3379B</v>
      </c>
      <c r="S213" s="40">
        <f>VLOOKUP(E213,品牌型号对应工厂型号!A:E,5,0)</f>
        <v>5</v>
      </c>
      <c r="T213" s="38" t="str">
        <f>VLOOKUP(E213,品牌型号对应工厂型号!A:I,9,0)</f>
        <v>152:PPF-TPU-B 新Ⅱ 6.0mil</v>
      </c>
      <c r="V213" s="41" t="str">
        <f t="shared" si="13"/>
        <v>石家庄川革 徐万宏 13301011133 gd</v>
      </c>
      <c r="W213" s="42" t="str">
        <f>VLOOKUP(E213,品牌型号对应工厂型号!A:H,6)</f>
        <v>北极光</v>
      </c>
    </row>
    <row r="214" spans="1:23" s="37" customFormat="1">
      <c r="A214" s="34">
        <v>43133</v>
      </c>
      <c r="B214" s="37">
        <v>6.6616961805557366</v>
      </c>
      <c r="C214" s="37" t="s">
        <v>2527</v>
      </c>
      <c r="D214" s="37" t="s">
        <v>2528</v>
      </c>
      <c r="E214" s="37" t="s">
        <v>134</v>
      </c>
      <c r="F214" s="37" t="s">
        <v>965</v>
      </c>
      <c r="G214" s="37">
        <v>1.524</v>
      </c>
      <c r="H214" s="37" t="s">
        <v>966</v>
      </c>
      <c r="I214" s="37" t="s">
        <v>967</v>
      </c>
      <c r="J214" s="37">
        <v>22.86</v>
      </c>
      <c r="K214" s="37" t="s">
        <v>2529</v>
      </c>
      <c r="L214" s="37" t="s">
        <v>95</v>
      </c>
      <c r="M214" s="37">
        <v>15</v>
      </c>
      <c r="N214" s="37" t="s">
        <v>59</v>
      </c>
      <c r="O214" s="37" t="s">
        <v>878</v>
      </c>
      <c r="P214" s="38" t="str">
        <f>VLOOKUP(E214,品牌型号对应工厂型号!A:C,2,0)</f>
        <v>PPF-TPU-B 8.0mil</v>
      </c>
      <c r="Q214" s="38" t="str">
        <f>VLOOKUP(E214,品牌型号对应工厂型号!A:C,3,0)</f>
        <v>盾甲至尊</v>
      </c>
      <c r="R214" s="39" t="str">
        <f t="shared" ref="R214:R230" si="14">K214</f>
        <v>S02F0007B</v>
      </c>
      <c r="S214" s="40">
        <f>VLOOKUP(E214,品牌型号对应工厂型号!A:E,5,0)</f>
        <v>5</v>
      </c>
      <c r="T214" s="38" t="str">
        <f>VLOOKUP(E214,品牌型号对应工厂型号!A:I,9,0)</f>
        <v>151:PPF-TPU-B 8.0mil</v>
      </c>
      <c r="V214" s="41" t="str">
        <f t="shared" ref="V214:V230" si="15">O214</f>
        <v>泉州市聚众 黄田军 13559525589 gd</v>
      </c>
      <c r="W214" s="42" t="str">
        <f>VLOOKUP(E214,品牌型号对应工厂型号!A:H,6)</f>
        <v>北极光</v>
      </c>
    </row>
    <row r="215" spans="1:23" s="37" customFormat="1">
      <c r="A215" s="34">
        <v>43133</v>
      </c>
      <c r="B215" s="37">
        <v>6.6616961805557366</v>
      </c>
      <c r="C215" s="37" t="s">
        <v>2527</v>
      </c>
      <c r="D215" s="37" t="s">
        <v>2530</v>
      </c>
      <c r="E215" s="37" t="s">
        <v>134</v>
      </c>
      <c r="F215" s="37" t="s">
        <v>965</v>
      </c>
      <c r="G215" s="37">
        <v>1.524</v>
      </c>
      <c r="H215" s="37" t="s">
        <v>966</v>
      </c>
      <c r="I215" s="37" t="s">
        <v>967</v>
      </c>
      <c r="J215" s="37">
        <v>22.86</v>
      </c>
      <c r="K215" s="37" t="s">
        <v>2531</v>
      </c>
      <c r="L215" s="37" t="s">
        <v>95</v>
      </c>
      <c r="M215" s="37">
        <v>15</v>
      </c>
      <c r="N215" s="37" t="s">
        <v>59</v>
      </c>
      <c r="O215" s="37" t="s">
        <v>878</v>
      </c>
      <c r="P215" s="38" t="str">
        <f>VLOOKUP(E215,品牌型号对应工厂型号!A:C,2,0)</f>
        <v>PPF-TPU-B 8.0mil</v>
      </c>
      <c r="Q215" s="38" t="str">
        <f>VLOOKUP(E215,品牌型号对应工厂型号!A:C,3,0)</f>
        <v>盾甲至尊</v>
      </c>
      <c r="R215" s="39" t="str">
        <f t="shared" si="14"/>
        <v>S02F0009B</v>
      </c>
      <c r="S215" s="40">
        <f>VLOOKUP(E215,品牌型号对应工厂型号!A:E,5,0)</f>
        <v>5</v>
      </c>
      <c r="T215" s="38" t="str">
        <f>VLOOKUP(E215,品牌型号对应工厂型号!A:I,9,0)</f>
        <v>151:PPF-TPU-B 8.0mil</v>
      </c>
      <c r="V215" s="41" t="str">
        <f t="shared" si="15"/>
        <v>泉州市聚众 黄田军 13559525589 gd</v>
      </c>
      <c r="W215" s="42" t="str">
        <f>VLOOKUP(E215,品牌型号对应工厂型号!A:H,6)</f>
        <v>北极光</v>
      </c>
    </row>
    <row r="216" spans="1:23" s="37" customFormat="1">
      <c r="A216" s="34">
        <v>43133</v>
      </c>
      <c r="B216" s="37">
        <v>6.6616961805557366</v>
      </c>
      <c r="C216" s="37" t="s">
        <v>2527</v>
      </c>
      <c r="D216" s="37" t="s">
        <v>2532</v>
      </c>
      <c r="E216" s="37" t="s">
        <v>134</v>
      </c>
      <c r="F216" s="37" t="s">
        <v>965</v>
      </c>
      <c r="G216" s="37">
        <v>1.524</v>
      </c>
      <c r="H216" s="37" t="s">
        <v>966</v>
      </c>
      <c r="I216" s="37" t="s">
        <v>967</v>
      </c>
      <c r="J216" s="37">
        <v>22.86</v>
      </c>
      <c r="K216" s="37" t="s">
        <v>2533</v>
      </c>
      <c r="L216" s="37" t="s">
        <v>95</v>
      </c>
      <c r="M216" s="37">
        <v>15</v>
      </c>
      <c r="N216" s="37" t="s">
        <v>59</v>
      </c>
      <c r="O216" s="37" t="s">
        <v>878</v>
      </c>
      <c r="P216" s="38" t="str">
        <f>VLOOKUP(E216,品牌型号对应工厂型号!A:C,2,0)</f>
        <v>PPF-TPU-B 8.0mil</v>
      </c>
      <c r="Q216" s="38" t="str">
        <f>VLOOKUP(E216,品牌型号对应工厂型号!A:C,3,0)</f>
        <v>盾甲至尊</v>
      </c>
      <c r="R216" s="39" t="str">
        <f t="shared" si="14"/>
        <v>S02F0008B</v>
      </c>
      <c r="S216" s="40">
        <f>VLOOKUP(E216,品牌型号对应工厂型号!A:E,5,0)</f>
        <v>5</v>
      </c>
      <c r="T216" s="38" t="str">
        <f>VLOOKUP(E216,品牌型号对应工厂型号!A:I,9,0)</f>
        <v>151:PPF-TPU-B 8.0mil</v>
      </c>
      <c r="V216" s="41" t="str">
        <f t="shared" si="15"/>
        <v>泉州市聚众 黄田军 13559525589 gd</v>
      </c>
      <c r="W216" s="42" t="str">
        <f>VLOOKUP(E216,品牌型号对应工厂型号!A:H,6)</f>
        <v>北极光</v>
      </c>
    </row>
    <row r="217" spans="1:23" s="37" customFormat="1">
      <c r="A217" s="34">
        <v>43133</v>
      </c>
      <c r="B217" s="37">
        <v>6.6616961805557366</v>
      </c>
      <c r="C217" s="37" t="s">
        <v>2527</v>
      </c>
      <c r="D217" s="37" t="s">
        <v>2534</v>
      </c>
      <c r="E217" s="37" t="s">
        <v>134</v>
      </c>
      <c r="F217" s="37" t="s">
        <v>965</v>
      </c>
      <c r="G217" s="37">
        <v>1.524</v>
      </c>
      <c r="H217" s="37" t="s">
        <v>966</v>
      </c>
      <c r="I217" s="37" t="s">
        <v>967</v>
      </c>
      <c r="J217" s="37">
        <v>22.86</v>
      </c>
      <c r="K217" s="37" t="s">
        <v>2535</v>
      </c>
      <c r="L217" s="37" t="s">
        <v>95</v>
      </c>
      <c r="M217" s="37">
        <v>15</v>
      </c>
      <c r="N217" s="37" t="s">
        <v>59</v>
      </c>
      <c r="O217" s="37" t="s">
        <v>878</v>
      </c>
      <c r="P217" s="38" t="str">
        <f>VLOOKUP(E217,品牌型号对应工厂型号!A:C,2,0)</f>
        <v>PPF-TPU-B 8.0mil</v>
      </c>
      <c r="Q217" s="38" t="str">
        <f>VLOOKUP(E217,品牌型号对应工厂型号!A:C,3,0)</f>
        <v>盾甲至尊</v>
      </c>
      <c r="R217" s="39" t="str">
        <f t="shared" si="14"/>
        <v>S02F0004B</v>
      </c>
      <c r="S217" s="40">
        <f>VLOOKUP(E217,品牌型号对应工厂型号!A:E,5,0)</f>
        <v>5</v>
      </c>
      <c r="T217" s="38" t="str">
        <f>VLOOKUP(E217,品牌型号对应工厂型号!A:I,9,0)</f>
        <v>151:PPF-TPU-B 8.0mil</v>
      </c>
      <c r="V217" s="41" t="str">
        <f t="shared" si="15"/>
        <v>泉州市聚众 黄田军 13559525589 gd</v>
      </c>
      <c r="W217" s="42" t="str">
        <f>VLOOKUP(E217,品牌型号对应工厂型号!A:H,6)</f>
        <v>北极光</v>
      </c>
    </row>
    <row r="218" spans="1:23" s="37" customFormat="1">
      <c r="A218" s="34">
        <v>43133</v>
      </c>
      <c r="B218" s="37">
        <v>6.6616961805557366</v>
      </c>
      <c r="C218" s="37" t="s">
        <v>2527</v>
      </c>
      <c r="D218" s="37" t="s">
        <v>2536</v>
      </c>
      <c r="E218" s="37" t="s">
        <v>134</v>
      </c>
      <c r="F218" s="37" t="s">
        <v>965</v>
      </c>
      <c r="G218" s="37">
        <v>1.524</v>
      </c>
      <c r="H218" s="37" t="s">
        <v>966</v>
      </c>
      <c r="I218" s="37" t="s">
        <v>967</v>
      </c>
      <c r="J218" s="37">
        <v>22.86</v>
      </c>
      <c r="K218" s="37" t="s">
        <v>2537</v>
      </c>
      <c r="L218" s="37" t="s">
        <v>95</v>
      </c>
      <c r="M218" s="37">
        <v>15</v>
      </c>
      <c r="N218" s="37" t="s">
        <v>59</v>
      </c>
      <c r="O218" s="37" t="s">
        <v>878</v>
      </c>
      <c r="P218" s="38" t="str">
        <f>VLOOKUP(E218,品牌型号对应工厂型号!A:C,2,0)</f>
        <v>PPF-TPU-B 8.0mil</v>
      </c>
      <c r="Q218" s="38" t="str">
        <f>VLOOKUP(E218,品牌型号对应工厂型号!A:C,3,0)</f>
        <v>盾甲至尊</v>
      </c>
      <c r="R218" s="39" t="str">
        <f t="shared" si="14"/>
        <v>S02F0005B</v>
      </c>
      <c r="S218" s="40">
        <f>VLOOKUP(E218,品牌型号对应工厂型号!A:E,5,0)</f>
        <v>5</v>
      </c>
      <c r="T218" s="38" t="str">
        <f>VLOOKUP(E218,品牌型号对应工厂型号!A:I,9,0)</f>
        <v>151:PPF-TPU-B 8.0mil</v>
      </c>
      <c r="V218" s="41" t="str">
        <f t="shared" si="15"/>
        <v>泉州市聚众 黄田军 13559525589 gd</v>
      </c>
      <c r="W218" s="42" t="str">
        <f>VLOOKUP(E218,品牌型号对应工厂型号!A:H,6)</f>
        <v>北极光</v>
      </c>
    </row>
    <row r="219" spans="1:23" s="37" customFormat="1">
      <c r="A219" s="34">
        <v>43133</v>
      </c>
      <c r="B219" s="37">
        <v>6.6616961805557366</v>
      </c>
      <c r="C219" s="37" t="s">
        <v>2527</v>
      </c>
      <c r="D219" s="37" t="s">
        <v>2538</v>
      </c>
      <c r="E219" s="37" t="s">
        <v>134</v>
      </c>
      <c r="F219" s="37" t="s">
        <v>965</v>
      </c>
      <c r="G219" s="37">
        <v>1.524</v>
      </c>
      <c r="H219" s="37" t="s">
        <v>966</v>
      </c>
      <c r="I219" s="37" t="s">
        <v>967</v>
      </c>
      <c r="J219" s="37">
        <v>22.86</v>
      </c>
      <c r="K219" s="37" t="s">
        <v>2539</v>
      </c>
      <c r="L219" s="37" t="s">
        <v>95</v>
      </c>
      <c r="M219" s="37">
        <v>15</v>
      </c>
      <c r="N219" s="37" t="s">
        <v>59</v>
      </c>
      <c r="O219" s="37" t="s">
        <v>878</v>
      </c>
      <c r="P219" s="38" t="str">
        <f>VLOOKUP(E219,品牌型号对应工厂型号!A:C,2,0)</f>
        <v>PPF-TPU-B 8.0mil</v>
      </c>
      <c r="Q219" s="38" t="str">
        <f>VLOOKUP(E219,品牌型号对应工厂型号!A:C,3,0)</f>
        <v>盾甲至尊</v>
      </c>
      <c r="R219" s="39" t="str">
        <f t="shared" si="14"/>
        <v>S02F0006B</v>
      </c>
      <c r="S219" s="40">
        <f>VLOOKUP(E219,品牌型号对应工厂型号!A:E,5,0)</f>
        <v>5</v>
      </c>
      <c r="T219" s="38" t="str">
        <f>VLOOKUP(E219,品牌型号对应工厂型号!A:I,9,0)</f>
        <v>151:PPF-TPU-B 8.0mil</v>
      </c>
      <c r="V219" s="41" t="str">
        <f t="shared" si="15"/>
        <v>泉州市聚众 黄田军 13559525589 gd</v>
      </c>
      <c r="W219" s="42" t="str">
        <f>VLOOKUP(E219,品牌型号对应工厂型号!A:H,6)</f>
        <v>北极光</v>
      </c>
    </row>
    <row r="220" spans="1:23" s="37" customFormat="1">
      <c r="A220" s="34">
        <v>43133</v>
      </c>
      <c r="B220" s="37">
        <v>6.6616961805557366</v>
      </c>
      <c r="C220" s="37" t="s">
        <v>2527</v>
      </c>
      <c r="D220" s="37" t="s">
        <v>2540</v>
      </c>
      <c r="E220" s="37" t="s">
        <v>134</v>
      </c>
      <c r="F220" s="37" t="s">
        <v>965</v>
      </c>
      <c r="G220" s="37">
        <v>1.524</v>
      </c>
      <c r="H220" s="37" t="s">
        <v>966</v>
      </c>
      <c r="I220" s="37" t="s">
        <v>967</v>
      </c>
      <c r="J220" s="37">
        <v>22.86</v>
      </c>
      <c r="K220" s="37" t="s">
        <v>2541</v>
      </c>
      <c r="L220" s="37" t="s">
        <v>95</v>
      </c>
      <c r="M220" s="37">
        <v>15</v>
      </c>
      <c r="N220" s="37" t="s">
        <v>59</v>
      </c>
      <c r="O220" s="37" t="s">
        <v>878</v>
      </c>
      <c r="P220" s="38" t="str">
        <f>VLOOKUP(E220,品牌型号对应工厂型号!A:C,2,0)</f>
        <v>PPF-TPU-B 8.0mil</v>
      </c>
      <c r="Q220" s="38" t="str">
        <f>VLOOKUP(E220,品牌型号对应工厂型号!A:C,3,0)</f>
        <v>盾甲至尊</v>
      </c>
      <c r="R220" s="39" t="str">
        <f t="shared" si="14"/>
        <v>S02F0003B</v>
      </c>
      <c r="S220" s="40">
        <f>VLOOKUP(E220,品牌型号对应工厂型号!A:E,5,0)</f>
        <v>5</v>
      </c>
      <c r="T220" s="38" t="str">
        <f>VLOOKUP(E220,品牌型号对应工厂型号!A:I,9,0)</f>
        <v>151:PPF-TPU-B 8.0mil</v>
      </c>
      <c r="V220" s="41" t="str">
        <f t="shared" si="15"/>
        <v>泉州市聚众 黄田军 13559525589 gd</v>
      </c>
      <c r="W220" s="42" t="str">
        <f>VLOOKUP(E220,品牌型号对应工厂型号!A:H,6)</f>
        <v>北极光</v>
      </c>
    </row>
    <row r="221" spans="1:23" s="37" customFormat="1">
      <c r="A221" s="34">
        <v>43133</v>
      </c>
      <c r="B221" s="37">
        <v>6.6616961805557366</v>
      </c>
      <c r="C221" s="37" t="s">
        <v>2527</v>
      </c>
      <c r="D221" s="37" t="s">
        <v>2542</v>
      </c>
      <c r="E221" s="37" t="s">
        <v>134</v>
      </c>
      <c r="F221" s="37" t="s">
        <v>965</v>
      </c>
      <c r="G221" s="37">
        <v>1.524</v>
      </c>
      <c r="H221" s="37" t="s">
        <v>966</v>
      </c>
      <c r="I221" s="37" t="s">
        <v>967</v>
      </c>
      <c r="J221" s="37">
        <v>22.86</v>
      </c>
      <c r="K221" s="37" t="s">
        <v>2543</v>
      </c>
      <c r="L221" s="37" t="s">
        <v>95</v>
      </c>
      <c r="M221" s="37">
        <v>15</v>
      </c>
      <c r="N221" s="37" t="s">
        <v>59</v>
      </c>
      <c r="O221" s="37" t="s">
        <v>878</v>
      </c>
      <c r="P221" s="38" t="str">
        <f>VLOOKUP(E221,品牌型号对应工厂型号!A:C,2,0)</f>
        <v>PPF-TPU-B 8.0mil</v>
      </c>
      <c r="Q221" s="38" t="str">
        <f>VLOOKUP(E221,品牌型号对应工厂型号!A:C,3,0)</f>
        <v>盾甲至尊</v>
      </c>
      <c r="R221" s="39" t="str">
        <f t="shared" si="14"/>
        <v>S02F0002B</v>
      </c>
      <c r="S221" s="40">
        <f>VLOOKUP(E221,品牌型号对应工厂型号!A:E,5,0)</f>
        <v>5</v>
      </c>
      <c r="T221" s="38" t="str">
        <f>VLOOKUP(E221,品牌型号对应工厂型号!A:I,9,0)</f>
        <v>151:PPF-TPU-B 8.0mil</v>
      </c>
      <c r="V221" s="41" t="str">
        <f t="shared" si="15"/>
        <v>泉州市聚众 黄田军 13559525589 gd</v>
      </c>
      <c r="W221" s="42" t="str">
        <f>VLOOKUP(E221,品牌型号对应工厂型号!A:H,6)</f>
        <v>北极光</v>
      </c>
    </row>
    <row r="222" spans="1:23" s="37" customFormat="1">
      <c r="A222" s="34">
        <v>43133</v>
      </c>
      <c r="B222" s="37">
        <v>6.6616961805557366</v>
      </c>
      <c r="C222" s="37" t="s">
        <v>2527</v>
      </c>
      <c r="D222" s="37" t="s">
        <v>2544</v>
      </c>
      <c r="E222" s="37" t="s">
        <v>134</v>
      </c>
      <c r="F222" s="37" t="s">
        <v>965</v>
      </c>
      <c r="G222" s="37">
        <v>1.524</v>
      </c>
      <c r="H222" s="37" t="s">
        <v>966</v>
      </c>
      <c r="I222" s="37" t="s">
        <v>967</v>
      </c>
      <c r="J222" s="37">
        <v>22.86</v>
      </c>
      <c r="K222" s="37" t="s">
        <v>2545</v>
      </c>
      <c r="L222" s="37" t="s">
        <v>95</v>
      </c>
      <c r="M222" s="37">
        <v>15</v>
      </c>
      <c r="N222" s="37" t="s">
        <v>59</v>
      </c>
      <c r="O222" s="37" t="s">
        <v>878</v>
      </c>
      <c r="P222" s="38" t="str">
        <f>VLOOKUP(E222,品牌型号对应工厂型号!A:C,2,0)</f>
        <v>PPF-TPU-B 8.0mil</v>
      </c>
      <c r="Q222" s="38" t="str">
        <f>VLOOKUP(E222,品牌型号对应工厂型号!A:C,3,0)</f>
        <v>盾甲至尊</v>
      </c>
      <c r="R222" s="39" t="str">
        <f t="shared" si="14"/>
        <v>S02F0001B</v>
      </c>
      <c r="S222" s="40">
        <f>VLOOKUP(E222,品牌型号对应工厂型号!A:E,5,0)</f>
        <v>5</v>
      </c>
      <c r="T222" s="38" t="str">
        <f>VLOOKUP(E222,品牌型号对应工厂型号!A:I,9,0)</f>
        <v>151:PPF-TPU-B 8.0mil</v>
      </c>
      <c r="V222" s="41" t="str">
        <f t="shared" si="15"/>
        <v>泉州市聚众 黄田军 13559525589 gd</v>
      </c>
      <c r="W222" s="42" t="str">
        <f>VLOOKUP(E222,品牌型号对应工厂型号!A:H,6)</f>
        <v>北极光</v>
      </c>
    </row>
    <row r="223" spans="1:23" s="37" customFormat="1">
      <c r="A223" s="34">
        <v>43133</v>
      </c>
      <c r="C223" s="37" t="s">
        <v>2554</v>
      </c>
      <c r="E223" s="37" t="s">
        <v>136</v>
      </c>
      <c r="H223" s="37" t="s">
        <v>877</v>
      </c>
      <c r="I223" s="37" t="s">
        <v>135</v>
      </c>
      <c r="K223" s="37" t="s">
        <v>2546</v>
      </c>
      <c r="O223" s="37" t="s">
        <v>878</v>
      </c>
      <c r="P223" s="38" t="str">
        <f>VLOOKUP(E223,品牌型号对应工厂型号!A:C,2,0)</f>
        <v>PPF-TPU-B 新Ⅱ 6.0mil</v>
      </c>
      <c r="Q223" s="38" t="str">
        <f>VLOOKUP(E223,品牌型号对应工厂型号!A:C,3,0)</f>
        <v>经典传奇</v>
      </c>
      <c r="R223" s="39" t="str">
        <f t="shared" si="14"/>
        <v>S01F1967B</v>
      </c>
      <c r="S223" s="40">
        <f>VLOOKUP(E223,品牌型号对应工厂型号!A:E,5,0)</f>
        <v>5</v>
      </c>
      <c r="T223" s="38" t="str">
        <f>VLOOKUP(E223,品牌型号对应工厂型号!A:I,9,0)</f>
        <v>152:PPF-TPU-B 新Ⅱ 6.0mil</v>
      </c>
      <c r="V223" s="41" t="str">
        <f t="shared" si="15"/>
        <v>泉州市聚众 黄田军 13559525589 gd</v>
      </c>
      <c r="W223" s="42" t="str">
        <f>VLOOKUP(E223,品牌型号对应工厂型号!A:H,6)</f>
        <v>北极光</v>
      </c>
    </row>
    <row r="224" spans="1:23" s="37" customFormat="1">
      <c r="A224" s="34">
        <v>43133</v>
      </c>
      <c r="C224" s="37" t="s">
        <v>2554</v>
      </c>
      <c r="E224" s="37" t="s">
        <v>136</v>
      </c>
      <c r="H224" s="37" t="s">
        <v>877</v>
      </c>
      <c r="I224" s="37" t="s">
        <v>135</v>
      </c>
      <c r="K224" s="37" t="s">
        <v>2547</v>
      </c>
      <c r="O224" s="37" t="s">
        <v>878</v>
      </c>
      <c r="P224" s="38" t="str">
        <f>VLOOKUP(E224,品牌型号对应工厂型号!A:C,2,0)</f>
        <v>PPF-TPU-B 新Ⅱ 6.0mil</v>
      </c>
      <c r="Q224" s="38" t="str">
        <f>VLOOKUP(E224,品牌型号对应工厂型号!A:C,3,0)</f>
        <v>经典传奇</v>
      </c>
      <c r="R224" s="39" t="str">
        <f t="shared" si="14"/>
        <v>S01F2374B</v>
      </c>
      <c r="S224" s="40">
        <f>VLOOKUP(E224,品牌型号对应工厂型号!A:E,5,0)</f>
        <v>5</v>
      </c>
      <c r="T224" s="38" t="str">
        <f>VLOOKUP(E224,品牌型号对应工厂型号!A:I,9,0)</f>
        <v>152:PPF-TPU-B 新Ⅱ 6.0mil</v>
      </c>
      <c r="V224" s="41" t="str">
        <f t="shared" si="15"/>
        <v>泉州市聚众 黄田军 13559525589 gd</v>
      </c>
      <c r="W224" s="42" t="str">
        <f>VLOOKUP(E224,品牌型号对应工厂型号!A:H,6)</f>
        <v>北极光</v>
      </c>
    </row>
    <row r="225" spans="1:23" s="37" customFormat="1">
      <c r="A225" s="34">
        <v>43133</v>
      </c>
      <c r="C225" s="37" t="s">
        <v>2554</v>
      </c>
      <c r="E225" s="37" t="s">
        <v>136</v>
      </c>
      <c r="H225" s="37" t="s">
        <v>877</v>
      </c>
      <c r="I225" s="37" t="s">
        <v>135</v>
      </c>
      <c r="K225" s="37" t="s">
        <v>2548</v>
      </c>
      <c r="O225" s="37" t="s">
        <v>878</v>
      </c>
      <c r="P225" s="38" t="str">
        <f>VLOOKUP(E225,品牌型号对应工厂型号!A:C,2,0)</f>
        <v>PPF-TPU-B 新Ⅱ 6.0mil</v>
      </c>
      <c r="Q225" s="38" t="str">
        <f>VLOOKUP(E225,品牌型号对应工厂型号!A:C,3,0)</f>
        <v>经典传奇</v>
      </c>
      <c r="R225" s="39" t="str">
        <f t="shared" si="14"/>
        <v>D12F0710B</v>
      </c>
      <c r="S225" s="40">
        <f>VLOOKUP(E225,品牌型号对应工厂型号!A:E,5,0)</f>
        <v>5</v>
      </c>
      <c r="T225" s="38" t="str">
        <f>VLOOKUP(E225,品牌型号对应工厂型号!A:I,9,0)</f>
        <v>152:PPF-TPU-B 新Ⅱ 6.0mil</v>
      </c>
      <c r="V225" s="41" t="str">
        <f t="shared" si="15"/>
        <v>泉州市聚众 黄田军 13559525589 gd</v>
      </c>
      <c r="W225" s="42" t="str">
        <f>VLOOKUP(E225,品牌型号对应工厂型号!A:H,6)</f>
        <v>北极光</v>
      </c>
    </row>
    <row r="226" spans="1:23" s="37" customFormat="1">
      <c r="A226" s="34">
        <v>43133</v>
      </c>
      <c r="C226" s="37" t="s">
        <v>2554</v>
      </c>
      <c r="E226" s="37" t="s">
        <v>136</v>
      </c>
      <c r="H226" s="37" t="s">
        <v>877</v>
      </c>
      <c r="I226" s="37" t="s">
        <v>135</v>
      </c>
      <c r="K226" s="37" t="s">
        <v>2549</v>
      </c>
      <c r="O226" s="37" t="s">
        <v>878</v>
      </c>
      <c r="P226" s="38" t="str">
        <f>VLOOKUP(E226,品牌型号对应工厂型号!A:C,2,0)</f>
        <v>PPF-TPU-B 新Ⅱ 6.0mil</v>
      </c>
      <c r="Q226" s="38" t="str">
        <f>VLOOKUP(E226,品牌型号对应工厂型号!A:C,3,0)</f>
        <v>经典传奇</v>
      </c>
      <c r="R226" s="39" t="str">
        <f t="shared" si="14"/>
        <v>S01F3381B</v>
      </c>
      <c r="S226" s="40">
        <f>VLOOKUP(E226,品牌型号对应工厂型号!A:E,5,0)</f>
        <v>5</v>
      </c>
      <c r="T226" s="38" t="str">
        <f>VLOOKUP(E226,品牌型号对应工厂型号!A:I,9,0)</f>
        <v>152:PPF-TPU-B 新Ⅱ 6.0mil</v>
      </c>
      <c r="V226" s="41" t="str">
        <f t="shared" si="15"/>
        <v>泉州市聚众 黄田军 13559525589 gd</v>
      </c>
      <c r="W226" s="42" t="str">
        <f>VLOOKUP(E226,品牌型号对应工厂型号!A:H,6)</f>
        <v>北极光</v>
      </c>
    </row>
    <row r="227" spans="1:23" s="37" customFormat="1">
      <c r="A227" s="34">
        <v>43133</v>
      </c>
      <c r="C227" s="37" t="s">
        <v>2554</v>
      </c>
      <c r="E227" s="37" t="s">
        <v>136</v>
      </c>
      <c r="H227" s="37" t="s">
        <v>877</v>
      </c>
      <c r="I227" s="37" t="s">
        <v>135</v>
      </c>
      <c r="K227" s="37" t="s">
        <v>2550</v>
      </c>
      <c r="O227" s="37" t="s">
        <v>878</v>
      </c>
      <c r="P227" s="38" t="str">
        <f>VLOOKUP(E227,品牌型号对应工厂型号!A:C,2,0)</f>
        <v>PPF-TPU-B 新Ⅱ 6.0mil</v>
      </c>
      <c r="Q227" s="38" t="str">
        <f>VLOOKUP(E227,品牌型号对应工厂型号!A:C,3,0)</f>
        <v>经典传奇</v>
      </c>
      <c r="R227" s="39" t="str">
        <f t="shared" si="14"/>
        <v>S01F1968B</v>
      </c>
      <c r="S227" s="40">
        <f>VLOOKUP(E227,品牌型号对应工厂型号!A:E,5,0)</f>
        <v>5</v>
      </c>
      <c r="T227" s="38" t="str">
        <f>VLOOKUP(E227,品牌型号对应工厂型号!A:I,9,0)</f>
        <v>152:PPF-TPU-B 新Ⅱ 6.0mil</v>
      </c>
      <c r="V227" s="41" t="str">
        <f t="shared" si="15"/>
        <v>泉州市聚众 黄田军 13559525589 gd</v>
      </c>
      <c r="W227" s="42" t="str">
        <f>VLOOKUP(E227,品牌型号对应工厂型号!A:H,6)</f>
        <v>北极光</v>
      </c>
    </row>
    <row r="228" spans="1:23" s="37" customFormat="1">
      <c r="A228" s="34">
        <v>43133</v>
      </c>
      <c r="C228" s="37" t="s">
        <v>2554</v>
      </c>
      <c r="E228" s="37" t="s">
        <v>136</v>
      </c>
      <c r="H228" s="37" t="s">
        <v>877</v>
      </c>
      <c r="I228" s="37" t="s">
        <v>135</v>
      </c>
      <c r="K228" s="37" t="s">
        <v>2551</v>
      </c>
      <c r="O228" s="37" t="s">
        <v>878</v>
      </c>
      <c r="P228" s="38" t="str">
        <f>VLOOKUP(E228,品牌型号对应工厂型号!A:C,2,0)</f>
        <v>PPF-TPU-B 新Ⅱ 6.0mil</v>
      </c>
      <c r="Q228" s="38" t="str">
        <f>VLOOKUP(E228,品牌型号对应工厂型号!A:C,3,0)</f>
        <v>经典传奇</v>
      </c>
      <c r="R228" s="39" t="str">
        <f t="shared" si="14"/>
        <v>S01F3382B</v>
      </c>
      <c r="S228" s="40">
        <f>VLOOKUP(E228,品牌型号对应工厂型号!A:E,5,0)</f>
        <v>5</v>
      </c>
      <c r="T228" s="38" t="str">
        <f>VLOOKUP(E228,品牌型号对应工厂型号!A:I,9,0)</f>
        <v>152:PPF-TPU-B 新Ⅱ 6.0mil</v>
      </c>
      <c r="V228" s="41" t="str">
        <f t="shared" si="15"/>
        <v>泉州市聚众 黄田军 13559525589 gd</v>
      </c>
      <c r="W228" s="42" t="str">
        <f>VLOOKUP(E228,品牌型号对应工厂型号!A:H,6)</f>
        <v>北极光</v>
      </c>
    </row>
    <row r="229" spans="1:23" s="37" customFormat="1">
      <c r="A229" s="34">
        <v>43133</v>
      </c>
      <c r="C229" s="37" t="s">
        <v>2554</v>
      </c>
      <c r="E229" s="37" t="s">
        <v>136</v>
      </c>
      <c r="H229" s="37" t="s">
        <v>877</v>
      </c>
      <c r="I229" s="37" t="s">
        <v>135</v>
      </c>
      <c r="K229" s="37" t="s">
        <v>2552</v>
      </c>
      <c r="O229" s="37" t="s">
        <v>878</v>
      </c>
      <c r="P229" s="38" t="str">
        <f>VLOOKUP(E229,品牌型号对应工厂型号!A:C,2,0)</f>
        <v>PPF-TPU-B 新Ⅱ 6.0mil</v>
      </c>
      <c r="Q229" s="38" t="str">
        <f>VLOOKUP(E229,品牌型号对应工厂型号!A:C,3,0)</f>
        <v>经典传奇</v>
      </c>
      <c r="R229" s="39" t="str">
        <f t="shared" si="14"/>
        <v>S01F3383B</v>
      </c>
      <c r="S229" s="40">
        <f>VLOOKUP(E229,品牌型号对应工厂型号!A:E,5,0)</f>
        <v>5</v>
      </c>
      <c r="T229" s="38" t="str">
        <f>VLOOKUP(E229,品牌型号对应工厂型号!A:I,9,0)</f>
        <v>152:PPF-TPU-B 新Ⅱ 6.0mil</v>
      </c>
      <c r="V229" s="41" t="str">
        <f t="shared" si="15"/>
        <v>泉州市聚众 黄田军 13559525589 gd</v>
      </c>
      <c r="W229" s="42" t="str">
        <f>VLOOKUP(E229,品牌型号对应工厂型号!A:H,6)</f>
        <v>北极光</v>
      </c>
    </row>
    <row r="230" spans="1:23" s="37" customFormat="1">
      <c r="A230" s="34">
        <v>43133</v>
      </c>
      <c r="C230" s="37" t="s">
        <v>2554</v>
      </c>
      <c r="E230" s="37" t="s">
        <v>136</v>
      </c>
      <c r="H230" s="37" t="s">
        <v>877</v>
      </c>
      <c r="I230" s="37" t="s">
        <v>135</v>
      </c>
      <c r="K230" s="37" t="s">
        <v>2553</v>
      </c>
      <c r="O230" s="37" t="s">
        <v>878</v>
      </c>
      <c r="P230" s="38" t="str">
        <f>VLOOKUP(E230,品牌型号对应工厂型号!A:C,2,0)</f>
        <v>PPF-TPU-B 新Ⅱ 6.0mil</v>
      </c>
      <c r="Q230" s="38" t="str">
        <f>VLOOKUP(E230,品牌型号对应工厂型号!A:C,3,0)</f>
        <v>经典传奇</v>
      </c>
      <c r="R230" s="39" t="str">
        <f t="shared" si="14"/>
        <v>S01F3380B</v>
      </c>
      <c r="S230" s="40">
        <f>VLOOKUP(E230,品牌型号对应工厂型号!A:E,5,0)</f>
        <v>5</v>
      </c>
      <c r="T230" s="38" t="str">
        <f>VLOOKUP(E230,品牌型号对应工厂型号!A:I,9,0)</f>
        <v>152:PPF-TPU-B 新Ⅱ 6.0mil</v>
      </c>
      <c r="V230" s="41" t="str">
        <f t="shared" si="15"/>
        <v>泉州市聚众 黄田军 13559525589 gd</v>
      </c>
      <c r="W230" s="42" t="str">
        <f>VLOOKUP(E230,品牌型号对应工厂型号!A:H,6)</f>
        <v>北极光</v>
      </c>
    </row>
    <row r="231" spans="1:23">
      <c r="A231" s="25">
        <v>43169</v>
      </c>
      <c r="B231" s="6">
        <v>4.7528513888901216</v>
      </c>
      <c r="C231" s="6" t="s">
        <v>3692</v>
      </c>
      <c r="D231" s="6" t="s">
        <v>3693</v>
      </c>
      <c r="E231" s="6" t="s">
        <v>134</v>
      </c>
      <c r="F231" s="6" t="s">
        <v>965</v>
      </c>
      <c r="G231" s="6">
        <v>1.524</v>
      </c>
      <c r="H231" s="6" t="s">
        <v>966</v>
      </c>
      <c r="I231" s="6" t="s">
        <v>967</v>
      </c>
      <c r="J231" s="6">
        <v>22.86</v>
      </c>
      <c r="K231" s="6" t="s">
        <v>3696</v>
      </c>
      <c r="L231" s="6" t="s">
        <v>95</v>
      </c>
      <c r="M231" s="6">
        <v>15</v>
      </c>
      <c r="N231" s="6" t="s">
        <v>59</v>
      </c>
      <c r="O231" s="6" t="s">
        <v>3685</v>
      </c>
      <c r="P231" s="38" t="str">
        <f>VLOOKUP(E231,品牌型号对应工厂型号!A:C,2,0)</f>
        <v>PPF-TPU-B 8.0mil</v>
      </c>
      <c r="Q231" s="38" t="str">
        <f>VLOOKUP(E231,品牌型号对应工厂型号!A:C,3,0)</f>
        <v>盾甲至尊</v>
      </c>
      <c r="R231" s="39" t="str">
        <f t="shared" ref="R231:R232" si="16">K231</f>
        <v>S03F0435B</v>
      </c>
      <c r="S231" s="40">
        <f>VLOOKUP(E231,品牌型号对应工厂型号!A:E,5,0)</f>
        <v>5</v>
      </c>
      <c r="T231" s="38" t="str">
        <f>VLOOKUP(E231,品牌型号对应工厂型号!A:I,9,0)</f>
        <v>151:PPF-TPU-B 8.0mil</v>
      </c>
      <c r="U231" s="37"/>
      <c r="V231" s="41" t="str">
        <f t="shared" ref="V231:V232" si="17">O231</f>
        <v>回民辉腾 唐理辉 15247185868</v>
      </c>
      <c r="W231" s="42" t="str">
        <f>VLOOKUP(E231,品牌型号对应工厂型号!A:H,6)</f>
        <v>北极光</v>
      </c>
    </row>
    <row r="232" spans="1:23">
      <c r="A232" s="25">
        <v>43169</v>
      </c>
      <c r="B232" s="6">
        <v>4.7528515046287794</v>
      </c>
      <c r="C232" s="6" t="s">
        <v>3692</v>
      </c>
      <c r="D232" s="6" t="s">
        <v>3694</v>
      </c>
      <c r="E232" s="6" t="s">
        <v>134</v>
      </c>
      <c r="F232" s="6" t="s">
        <v>965</v>
      </c>
      <c r="G232" s="6">
        <v>1.524</v>
      </c>
      <c r="H232" s="6" t="s">
        <v>966</v>
      </c>
      <c r="I232" s="6" t="s">
        <v>967</v>
      </c>
      <c r="J232" s="6">
        <v>22.86</v>
      </c>
      <c r="K232" s="6" t="s">
        <v>3695</v>
      </c>
      <c r="L232" s="6" t="s">
        <v>95</v>
      </c>
      <c r="M232" s="6">
        <v>15</v>
      </c>
      <c r="N232" s="6" t="s">
        <v>59</v>
      </c>
      <c r="O232" s="6" t="s">
        <v>3685</v>
      </c>
      <c r="P232" s="38" t="str">
        <f>VLOOKUP(E232,品牌型号对应工厂型号!A:C,2,0)</f>
        <v>PPF-TPU-B 8.0mil</v>
      </c>
      <c r="Q232" s="38" t="str">
        <f>VLOOKUP(E232,品牌型号对应工厂型号!A:C,3,0)</f>
        <v>盾甲至尊</v>
      </c>
      <c r="R232" s="39" t="str">
        <f t="shared" si="16"/>
        <v>S03F0436B</v>
      </c>
      <c r="S232" s="40">
        <f>VLOOKUP(E232,品牌型号对应工厂型号!A:E,5,0)</f>
        <v>5</v>
      </c>
      <c r="T232" s="38" t="str">
        <f>VLOOKUP(E232,品牌型号对应工厂型号!A:I,9,0)</f>
        <v>151:PPF-TPU-B 8.0mil</v>
      </c>
      <c r="U232" s="37"/>
      <c r="V232" s="41" t="str">
        <f t="shared" si="17"/>
        <v>回民辉腾 唐理辉 15247185868</v>
      </c>
      <c r="W232" s="42" t="str">
        <f>VLOOKUP(E232,品牌型号对应工厂型号!A:H,6)</f>
        <v>北极光</v>
      </c>
    </row>
    <row r="233" spans="1:23">
      <c r="A233" s="25">
        <v>43168</v>
      </c>
      <c r="B233" s="6">
        <v>9.4714179398142733</v>
      </c>
      <c r="C233" s="6" t="s">
        <v>3831</v>
      </c>
      <c r="D233" s="6" t="s">
        <v>3862</v>
      </c>
      <c r="E233" s="6" t="s">
        <v>136</v>
      </c>
      <c r="F233" s="6" t="s">
        <v>3697</v>
      </c>
      <c r="G233" s="6">
        <v>1.524</v>
      </c>
      <c r="H233" s="6" t="s">
        <v>877</v>
      </c>
      <c r="I233" s="6" t="s">
        <v>135</v>
      </c>
      <c r="J233" s="6">
        <v>22.86</v>
      </c>
      <c r="K233" s="6" t="s">
        <v>3863</v>
      </c>
      <c r="L233" s="6" t="s">
        <v>95</v>
      </c>
      <c r="M233" s="6">
        <v>15</v>
      </c>
      <c r="N233" s="6" t="s">
        <v>59</v>
      </c>
      <c r="O233" s="6" t="s">
        <v>3699</v>
      </c>
      <c r="P233" s="38" t="str">
        <f>VLOOKUP(E233,品牌型号对应工厂型号!A:C,2,0)</f>
        <v>PPF-TPU-B 新Ⅱ 6.0mil</v>
      </c>
      <c r="Q233" s="38" t="str">
        <f>VLOOKUP(E233,品牌型号对应工厂型号!A:C,3,0)</f>
        <v>经典传奇</v>
      </c>
      <c r="R233" s="39" t="str">
        <f t="shared" ref="R233:R235" si="18">K233</f>
        <v>S03F0434B</v>
      </c>
      <c r="S233" s="40">
        <f>VLOOKUP(E233,品牌型号对应工厂型号!A:E,5,0)</f>
        <v>5</v>
      </c>
      <c r="T233" s="38" t="str">
        <f>VLOOKUP(E233,品牌型号对应工厂型号!A:I,9,0)</f>
        <v>152:PPF-TPU-B 新Ⅱ 6.0mil</v>
      </c>
      <c r="U233" s="37"/>
      <c r="V233" s="41" t="str">
        <f t="shared" ref="V233:V235" si="19">O233</f>
        <v>康润备货</v>
      </c>
    </row>
    <row r="234" spans="1:23">
      <c r="A234" s="25">
        <v>43168</v>
      </c>
      <c r="B234" s="6">
        <v>9.4714179398142733</v>
      </c>
      <c r="C234" s="6" t="s">
        <v>3831</v>
      </c>
      <c r="D234" s="6" t="s">
        <v>3864</v>
      </c>
      <c r="E234" s="6" t="s">
        <v>136</v>
      </c>
      <c r="F234" s="6" t="s">
        <v>3697</v>
      </c>
      <c r="G234" s="6">
        <v>1.524</v>
      </c>
      <c r="H234" s="6" t="s">
        <v>877</v>
      </c>
      <c r="I234" s="6" t="s">
        <v>135</v>
      </c>
      <c r="J234" s="6">
        <v>22.86</v>
      </c>
      <c r="K234" s="6" t="s">
        <v>3865</v>
      </c>
      <c r="L234" s="6" t="s">
        <v>95</v>
      </c>
      <c r="M234" s="6">
        <v>15</v>
      </c>
      <c r="N234" s="6" t="s">
        <v>59</v>
      </c>
      <c r="O234" s="6" t="s">
        <v>3699</v>
      </c>
      <c r="P234" s="38" t="str">
        <f>VLOOKUP(E234,品牌型号对应工厂型号!A:C,2,0)</f>
        <v>PPF-TPU-B 新Ⅱ 6.0mil</v>
      </c>
      <c r="Q234" s="38" t="str">
        <f>VLOOKUP(E234,品牌型号对应工厂型号!A:C,3,0)</f>
        <v>经典传奇</v>
      </c>
      <c r="R234" s="39" t="str">
        <f t="shared" si="18"/>
        <v>S03F0433B</v>
      </c>
      <c r="S234" s="40">
        <f>VLOOKUP(E234,品牌型号对应工厂型号!A:E,5,0)</f>
        <v>5</v>
      </c>
      <c r="T234" s="38" t="str">
        <f>VLOOKUP(E234,品牌型号对应工厂型号!A:I,9,0)</f>
        <v>152:PPF-TPU-B 新Ⅱ 6.0mil</v>
      </c>
      <c r="U234" s="37"/>
      <c r="V234" s="41" t="str">
        <f t="shared" si="19"/>
        <v>康润备货</v>
      </c>
    </row>
    <row r="235" spans="1:23">
      <c r="A235" s="25">
        <v>43168</v>
      </c>
      <c r="B235" s="6">
        <v>9.4714179398142733</v>
      </c>
      <c r="C235" s="6" t="s">
        <v>3831</v>
      </c>
      <c r="D235" s="6" t="s">
        <v>3866</v>
      </c>
      <c r="E235" s="6" t="s">
        <v>136</v>
      </c>
      <c r="F235" s="6" t="s">
        <v>3697</v>
      </c>
      <c r="G235" s="6">
        <v>1.524</v>
      </c>
      <c r="H235" s="6" t="s">
        <v>877</v>
      </c>
      <c r="I235" s="6" t="s">
        <v>135</v>
      </c>
      <c r="J235" s="6">
        <v>22.86</v>
      </c>
      <c r="K235" s="6" t="s">
        <v>3867</v>
      </c>
      <c r="L235" s="6" t="s">
        <v>95</v>
      </c>
      <c r="M235" s="6">
        <v>15</v>
      </c>
      <c r="N235" s="6" t="s">
        <v>59</v>
      </c>
      <c r="O235" s="6" t="s">
        <v>3699</v>
      </c>
      <c r="P235" s="38" t="str">
        <f>VLOOKUP(E235,品牌型号对应工厂型号!A:C,2,0)</f>
        <v>PPF-TPU-B 新Ⅱ 6.0mil</v>
      </c>
      <c r="Q235" s="38" t="str">
        <f>VLOOKUP(E235,品牌型号对应工厂型号!A:C,3,0)</f>
        <v>经典传奇</v>
      </c>
      <c r="R235" s="39" t="str">
        <f t="shared" si="18"/>
        <v>S03F0432B</v>
      </c>
      <c r="S235" s="40">
        <f>VLOOKUP(E235,品牌型号对应工厂型号!A:E,5,0)</f>
        <v>5</v>
      </c>
      <c r="T235" s="38" t="str">
        <f>VLOOKUP(E235,品牌型号对应工厂型号!A:I,9,0)</f>
        <v>152:PPF-TPU-B 新Ⅱ 6.0mil</v>
      </c>
      <c r="U235" s="37"/>
      <c r="V235" s="41" t="str">
        <f t="shared" si="19"/>
        <v>康润备货</v>
      </c>
    </row>
    <row r="236" spans="1:23">
      <c r="A236" s="25">
        <v>43166</v>
      </c>
      <c r="E236" s="6" t="s">
        <v>136</v>
      </c>
      <c r="I236" s="6" t="s">
        <v>135</v>
      </c>
      <c r="K236" s="6" t="s">
        <v>3698</v>
      </c>
      <c r="O236" s="6" t="s">
        <v>1930</v>
      </c>
      <c r="R236" s="39" t="str">
        <f t="shared" ref="R236:R299" si="20">K236</f>
        <v>S03F0309B</v>
      </c>
      <c r="S236" s="40">
        <f>VLOOKUP(E236,品牌型号对应工厂型号!A:E,5,0)</f>
        <v>5</v>
      </c>
      <c r="T236" s="38" t="str">
        <f>VLOOKUP(E236,品牌型号对应工厂型号!A:I,9,0)</f>
        <v>152:PPF-TPU-B 新Ⅱ 6.0mil</v>
      </c>
    </row>
    <row r="237" spans="1:23">
      <c r="A237" s="25">
        <v>43166</v>
      </c>
      <c r="E237" s="6" t="s">
        <v>136</v>
      </c>
      <c r="I237" s="6" t="s">
        <v>135</v>
      </c>
      <c r="K237" s="6" t="s">
        <v>3700</v>
      </c>
      <c r="O237" s="6" t="s">
        <v>1930</v>
      </c>
      <c r="R237" s="39" t="str">
        <f t="shared" si="20"/>
        <v>S03F0308B</v>
      </c>
      <c r="S237" s="40">
        <f>VLOOKUP(E237,品牌型号对应工厂型号!A:E,5,0)</f>
        <v>5</v>
      </c>
      <c r="T237" s="38" t="str">
        <f>VLOOKUP(E237,品牌型号对应工厂型号!A:I,9,0)</f>
        <v>152:PPF-TPU-B 新Ⅱ 6.0mil</v>
      </c>
    </row>
    <row r="238" spans="1:23">
      <c r="A238" s="25">
        <v>43166</v>
      </c>
      <c r="E238" s="6" t="s">
        <v>136</v>
      </c>
      <c r="I238" s="6" t="s">
        <v>135</v>
      </c>
      <c r="K238" s="6" t="s">
        <v>3701</v>
      </c>
      <c r="O238" s="6" t="s">
        <v>1930</v>
      </c>
      <c r="R238" s="39" t="str">
        <f t="shared" si="20"/>
        <v>S03F0307B</v>
      </c>
      <c r="S238" s="40">
        <f>VLOOKUP(E238,品牌型号对应工厂型号!A:E,5,0)</f>
        <v>5</v>
      </c>
      <c r="T238" s="38" t="str">
        <f>VLOOKUP(E238,品牌型号对应工厂型号!A:I,9,0)</f>
        <v>152:PPF-TPU-B 新Ⅱ 6.0mil</v>
      </c>
    </row>
    <row r="239" spans="1:23">
      <c r="A239" s="25">
        <v>43166</v>
      </c>
      <c r="E239" s="6" t="s">
        <v>136</v>
      </c>
      <c r="I239" s="6" t="s">
        <v>135</v>
      </c>
      <c r="K239" s="6" t="s">
        <v>3702</v>
      </c>
      <c r="O239" s="6" t="s">
        <v>1930</v>
      </c>
      <c r="R239" s="39" t="str">
        <f t="shared" si="20"/>
        <v>S03F0306B</v>
      </c>
      <c r="S239" s="40">
        <f>VLOOKUP(E239,品牌型号对应工厂型号!A:E,5,0)</f>
        <v>5</v>
      </c>
      <c r="T239" s="38" t="str">
        <f>VLOOKUP(E239,品牌型号对应工厂型号!A:I,9,0)</f>
        <v>152:PPF-TPU-B 新Ⅱ 6.0mil</v>
      </c>
    </row>
    <row r="240" spans="1:23">
      <c r="A240" s="25">
        <v>43166</v>
      </c>
      <c r="E240" s="6" t="s">
        <v>136</v>
      </c>
      <c r="I240" s="6" t="s">
        <v>135</v>
      </c>
      <c r="K240" s="6" t="s">
        <v>3703</v>
      </c>
      <c r="O240" s="6" t="s">
        <v>1930</v>
      </c>
      <c r="R240" s="39" t="str">
        <f t="shared" si="20"/>
        <v>S03F0305B</v>
      </c>
      <c r="S240" s="40">
        <f>VLOOKUP(E240,品牌型号对应工厂型号!A:E,5,0)</f>
        <v>5</v>
      </c>
      <c r="T240" s="38" t="str">
        <f>VLOOKUP(E240,品牌型号对应工厂型号!A:I,9,0)</f>
        <v>152:PPF-TPU-B 新Ⅱ 6.0mil</v>
      </c>
    </row>
    <row r="241" spans="1:20">
      <c r="A241" s="25">
        <v>43166</v>
      </c>
      <c r="E241" s="6" t="s">
        <v>136</v>
      </c>
      <c r="I241" s="6" t="s">
        <v>135</v>
      </c>
      <c r="K241" s="6" t="s">
        <v>3704</v>
      </c>
      <c r="O241" s="6" t="s">
        <v>1930</v>
      </c>
      <c r="R241" s="39" t="str">
        <f t="shared" si="20"/>
        <v>S03F0304B</v>
      </c>
      <c r="S241" s="40">
        <f>VLOOKUP(E241,品牌型号对应工厂型号!A:E,5,0)</f>
        <v>5</v>
      </c>
      <c r="T241" s="38" t="str">
        <f>VLOOKUP(E241,品牌型号对应工厂型号!A:I,9,0)</f>
        <v>152:PPF-TPU-B 新Ⅱ 6.0mil</v>
      </c>
    </row>
    <row r="242" spans="1:20">
      <c r="A242" s="25">
        <v>43166</v>
      </c>
      <c r="E242" s="6" t="s">
        <v>136</v>
      </c>
      <c r="I242" s="6" t="s">
        <v>135</v>
      </c>
      <c r="K242" s="6" t="s">
        <v>3705</v>
      </c>
      <c r="O242" s="6" t="s">
        <v>1930</v>
      </c>
      <c r="R242" s="39" t="str">
        <f t="shared" si="20"/>
        <v>S03F0310B</v>
      </c>
      <c r="S242" s="40">
        <f>VLOOKUP(E242,品牌型号对应工厂型号!A:E,5,0)</f>
        <v>5</v>
      </c>
      <c r="T242" s="38" t="str">
        <f>VLOOKUP(E242,品牌型号对应工厂型号!A:I,9,0)</f>
        <v>152:PPF-TPU-B 新Ⅱ 6.0mil</v>
      </c>
    </row>
    <row r="243" spans="1:20">
      <c r="A243" s="25">
        <v>43166</v>
      </c>
      <c r="E243" s="6" t="s">
        <v>136</v>
      </c>
      <c r="I243" s="6" t="s">
        <v>135</v>
      </c>
      <c r="K243" s="6" t="s">
        <v>3706</v>
      </c>
      <c r="O243" s="6" t="s">
        <v>1930</v>
      </c>
      <c r="R243" s="39" t="str">
        <f t="shared" si="20"/>
        <v>S03F0311B</v>
      </c>
      <c r="S243" s="40">
        <f>VLOOKUP(E243,品牌型号对应工厂型号!A:E,5,0)</f>
        <v>5</v>
      </c>
      <c r="T243" s="38" t="str">
        <f>VLOOKUP(E243,品牌型号对应工厂型号!A:I,9,0)</f>
        <v>152:PPF-TPU-B 新Ⅱ 6.0mil</v>
      </c>
    </row>
    <row r="244" spans="1:20">
      <c r="A244" s="25">
        <v>43166</v>
      </c>
      <c r="E244" s="6" t="s">
        <v>136</v>
      </c>
      <c r="I244" s="6" t="s">
        <v>135</v>
      </c>
      <c r="K244" s="6" t="s">
        <v>3707</v>
      </c>
      <c r="O244" s="6" t="s">
        <v>1930</v>
      </c>
      <c r="R244" s="39" t="str">
        <f t="shared" si="20"/>
        <v>S03F0312B</v>
      </c>
      <c r="S244" s="40">
        <f>VLOOKUP(E244,品牌型号对应工厂型号!A:E,5,0)</f>
        <v>5</v>
      </c>
      <c r="T244" s="38" t="str">
        <f>VLOOKUP(E244,品牌型号对应工厂型号!A:I,9,0)</f>
        <v>152:PPF-TPU-B 新Ⅱ 6.0mil</v>
      </c>
    </row>
    <row r="245" spans="1:20">
      <c r="A245" s="25">
        <v>43166</v>
      </c>
      <c r="E245" s="6" t="s">
        <v>136</v>
      </c>
      <c r="I245" s="6" t="s">
        <v>135</v>
      </c>
      <c r="K245" s="6" t="s">
        <v>3708</v>
      </c>
      <c r="O245" s="6" t="s">
        <v>1930</v>
      </c>
      <c r="R245" s="39" t="str">
        <f t="shared" si="20"/>
        <v>S03F0313B</v>
      </c>
      <c r="S245" s="40">
        <f>VLOOKUP(E245,品牌型号对应工厂型号!A:E,5,0)</f>
        <v>5</v>
      </c>
      <c r="T245" s="38" t="str">
        <f>VLOOKUP(E245,品牌型号对应工厂型号!A:I,9,0)</f>
        <v>152:PPF-TPU-B 新Ⅱ 6.0mil</v>
      </c>
    </row>
    <row r="246" spans="1:20">
      <c r="A246" s="25">
        <v>43166</v>
      </c>
      <c r="E246" s="6" t="s">
        <v>136</v>
      </c>
      <c r="I246" s="6" t="s">
        <v>135</v>
      </c>
      <c r="K246" s="6" t="s">
        <v>3709</v>
      </c>
      <c r="O246" s="6" t="s">
        <v>1930</v>
      </c>
      <c r="R246" s="39" t="str">
        <f t="shared" si="20"/>
        <v>S03F0314B</v>
      </c>
      <c r="S246" s="40">
        <f>VLOOKUP(E246,品牌型号对应工厂型号!A:E,5,0)</f>
        <v>5</v>
      </c>
      <c r="T246" s="38" t="str">
        <f>VLOOKUP(E246,品牌型号对应工厂型号!A:I,9,0)</f>
        <v>152:PPF-TPU-B 新Ⅱ 6.0mil</v>
      </c>
    </row>
    <row r="247" spans="1:20">
      <c r="A247" s="25">
        <v>43166</v>
      </c>
      <c r="E247" s="6" t="s">
        <v>136</v>
      </c>
      <c r="I247" s="6" t="s">
        <v>135</v>
      </c>
      <c r="K247" s="6" t="s">
        <v>3710</v>
      </c>
      <c r="O247" s="6" t="s">
        <v>1930</v>
      </c>
      <c r="R247" s="39" t="str">
        <f t="shared" si="20"/>
        <v>S03F0315B</v>
      </c>
      <c r="S247" s="40">
        <f>VLOOKUP(E247,品牌型号对应工厂型号!A:E,5,0)</f>
        <v>5</v>
      </c>
      <c r="T247" s="38" t="str">
        <f>VLOOKUP(E247,品牌型号对应工厂型号!A:I,9,0)</f>
        <v>152:PPF-TPU-B 新Ⅱ 6.0mil</v>
      </c>
    </row>
    <row r="248" spans="1:20">
      <c r="A248" s="25">
        <v>43166</v>
      </c>
      <c r="E248" s="6" t="s">
        <v>136</v>
      </c>
      <c r="I248" s="6" t="s">
        <v>135</v>
      </c>
      <c r="K248" s="6" t="s">
        <v>3711</v>
      </c>
      <c r="O248" s="6" t="s">
        <v>1930</v>
      </c>
      <c r="R248" s="39" t="str">
        <f t="shared" si="20"/>
        <v>S03F0321B</v>
      </c>
      <c r="S248" s="40">
        <f>VLOOKUP(E248,品牌型号对应工厂型号!A:E,5,0)</f>
        <v>5</v>
      </c>
      <c r="T248" s="38" t="str">
        <f>VLOOKUP(E248,品牌型号对应工厂型号!A:I,9,0)</f>
        <v>152:PPF-TPU-B 新Ⅱ 6.0mil</v>
      </c>
    </row>
    <row r="249" spans="1:20">
      <c r="A249" s="25">
        <v>43166</v>
      </c>
      <c r="E249" s="6" t="s">
        <v>136</v>
      </c>
      <c r="I249" s="6" t="s">
        <v>135</v>
      </c>
      <c r="K249" s="6" t="s">
        <v>3712</v>
      </c>
      <c r="O249" s="6" t="s">
        <v>1930</v>
      </c>
      <c r="R249" s="39" t="str">
        <f t="shared" si="20"/>
        <v>S03F0320B</v>
      </c>
      <c r="S249" s="40">
        <f>VLOOKUP(E249,品牌型号对应工厂型号!A:E,5,0)</f>
        <v>5</v>
      </c>
      <c r="T249" s="38" t="str">
        <f>VLOOKUP(E249,品牌型号对应工厂型号!A:I,9,0)</f>
        <v>152:PPF-TPU-B 新Ⅱ 6.0mil</v>
      </c>
    </row>
    <row r="250" spans="1:20">
      <c r="A250" s="25">
        <v>43166</v>
      </c>
      <c r="E250" s="6" t="s">
        <v>136</v>
      </c>
      <c r="I250" s="6" t="s">
        <v>135</v>
      </c>
      <c r="K250" s="6" t="s">
        <v>3713</v>
      </c>
      <c r="O250" s="6" t="s">
        <v>1930</v>
      </c>
      <c r="R250" s="39" t="str">
        <f t="shared" si="20"/>
        <v>S03F0319B</v>
      </c>
      <c r="S250" s="40">
        <f>VLOOKUP(E250,品牌型号对应工厂型号!A:E,5,0)</f>
        <v>5</v>
      </c>
      <c r="T250" s="38" t="str">
        <f>VLOOKUP(E250,品牌型号对应工厂型号!A:I,9,0)</f>
        <v>152:PPF-TPU-B 新Ⅱ 6.0mil</v>
      </c>
    </row>
    <row r="251" spans="1:20">
      <c r="A251" s="25">
        <v>43166</v>
      </c>
      <c r="E251" s="6" t="s">
        <v>136</v>
      </c>
      <c r="I251" s="6" t="s">
        <v>135</v>
      </c>
      <c r="K251" s="6" t="s">
        <v>3714</v>
      </c>
      <c r="O251" s="6" t="s">
        <v>1930</v>
      </c>
      <c r="R251" s="39" t="str">
        <f t="shared" si="20"/>
        <v>S03F0318B</v>
      </c>
      <c r="S251" s="40">
        <f>VLOOKUP(E251,品牌型号对应工厂型号!A:E,5,0)</f>
        <v>5</v>
      </c>
      <c r="T251" s="38" t="str">
        <f>VLOOKUP(E251,品牌型号对应工厂型号!A:I,9,0)</f>
        <v>152:PPF-TPU-B 新Ⅱ 6.0mil</v>
      </c>
    </row>
    <row r="252" spans="1:20">
      <c r="A252" s="25">
        <v>43166</v>
      </c>
      <c r="E252" s="6" t="s">
        <v>136</v>
      </c>
      <c r="I252" s="6" t="s">
        <v>135</v>
      </c>
      <c r="K252" s="6" t="s">
        <v>3715</v>
      </c>
      <c r="O252" s="6" t="s">
        <v>1930</v>
      </c>
      <c r="R252" s="39" t="str">
        <f t="shared" si="20"/>
        <v>S03F0317B</v>
      </c>
      <c r="S252" s="40">
        <f>VLOOKUP(E252,品牌型号对应工厂型号!A:E,5,0)</f>
        <v>5</v>
      </c>
      <c r="T252" s="38" t="str">
        <f>VLOOKUP(E252,品牌型号对应工厂型号!A:I,9,0)</f>
        <v>152:PPF-TPU-B 新Ⅱ 6.0mil</v>
      </c>
    </row>
    <row r="253" spans="1:20">
      <c r="A253" s="25">
        <v>43166</v>
      </c>
      <c r="E253" s="6" t="s">
        <v>136</v>
      </c>
      <c r="I253" s="6" t="s">
        <v>135</v>
      </c>
      <c r="K253" s="6" t="s">
        <v>3716</v>
      </c>
      <c r="O253" s="6" t="s">
        <v>1930</v>
      </c>
      <c r="R253" s="39" t="str">
        <f t="shared" si="20"/>
        <v>S03F0316B</v>
      </c>
      <c r="S253" s="40">
        <f>VLOOKUP(E253,品牌型号对应工厂型号!A:E,5,0)</f>
        <v>5</v>
      </c>
      <c r="T253" s="38" t="str">
        <f>VLOOKUP(E253,品牌型号对应工厂型号!A:I,9,0)</f>
        <v>152:PPF-TPU-B 新Ⅱ 6.0mil</v>
      </c>
    </row>
    <row r="254" spans="1:20">
      <c r="A254" s="25">
        <v>43166</v>
      </c>
      <c r="E254" s="6" t="s">
        <v>136</v>
      </c>
      <c r="I254" s="6" t="s">
        <v>135</v>
      </c>
      <c r="K254" s="6" t="s">
        <v>3717</v>
      </c>
      <c r="O254" s="6" t="s">
        <v>1930</v>
      </c>
      <c r="R254" s="39" t="str">
        <f t="shared" si="20"/>
        <v>S03F0322B</v>
      </c>
      <c r="S254" s="40">
        <f>VLOOKUP(E254,品牌型号对应工厂型号!A:E,5,0)</f>
        <v>5</v>
      </c>
      <c r="T254" s="38" t="str">
        <f>VLOOKUP(E254,品牌型号对应工厂型号!A:I,9,0)</f>
        <v>152:PPF-TPU-B 新Ⅱ 6.0mil</v>
      </c>
    </row>
    <row r="255" spans="1:20">
      <c r="A255" s="25">
        <v>43166</v>
      </c>
      <c r="E255" s="6" t="s">
        <v>136</v>
      </c>
      <c r="I255" s="6" t="s">
        <v>135</v>
      </c>
      <c r="K255" s="6" t="s">
        <v>3718</v>
      </c>
      <c r="O255" s="6" t="s">
        <v>1930</v>
      </c>
      <c r="R255" s="39" t="str">
        <f t="shared" si="20"/>
        <v>S03F0323B</v>
      </c>
      <c r="S255" s="40">
        <f>VLOOKUP(E255,品牌型号对应工厂型号!A:E,5,0)</f>
        <v>5</v>
      </c>
      <c r="T255" s="38" t="str">
        <f>VLOOKUP(E255,品牌型号对应工厂型号!A:I,9,0)</f>
        <v>152:PPF-TPU-B 新Ⅱ 6.0mil</v>
      </c>
    </row>
    <row r="256" spans="1:20">
      <c r="A256" s="25">
        <v>43166</v>
      </c>
      <c r="E256" s="6" t="s">
        <v>136</v>
      </c>
      <c r="I256" s="6" t="s">
        <v>135</v>
      </c>
      <c r="K256" s="6" t="s">
        <v>3719</v>
      </c>
      <c r="O256" s="6" t="s">
        <v>1930</v>
      </c>
      <c r="R256" s="39" t="str">
        <f t="shared" si="20"/>
        <v>S03F0324B</v>
      </c>
      <c r="S256" s="40">
        <f>VLOOKUP(E256,品牌型号对应工厂型号!A:E,5,0)</f>
        <v>5</v>
      </c>
      <c r="T256" s="38" t="str">
        <f>VLOOKUP(E256,品牌型号对应工厂型号!A:I,9,0)</f>
        <v>152:PPF-TPU-B 新Ⅱ 6.0mil</v>
      </c>
    </row>
    <row r="257" spans="1:20">
      <c r="A257" s="25">
        <v>43166</v>
      </c>
      <c r="E257" s="6" t="s">
        <v>136</v>
      </c>
      <c r="I257" s="6" t="s">
        <v>135</v>
      </c>
      <c r="K257" s="6" t="s">
        <v>3720</v>
      </c>
      <c r="O257" s="6" t="s">
        <v>1930</v>
      </c>
      <c r="R257" s="39" t="str">
        <f t="shared" si="20"/>
        <v>S03F0325B</v>
      </c>
      <c r="S257" s="40">
        <f>VLOOKUP(E257,品牌型号对应工厂型号!A:E,5,0)</f>
        <v>5</v>
      </c>
      <c r="T257" s="38" t="str">
        <f>VLOOKUP(E257,品牌型号对应工厂型号!A:I,9,0)</f>
        <v>152:PPF-TPU-B 新Ⅱ 6.0mil</v>
      </c>
    </row>
    <row r="258" spans="1:20">
      <c r="A258" s="25">
        <v>43166</v>
      </c>
      <c r="E258" s="6" t="s">
        <v>136</v>
      </c>
      <c r="I258" s="6" t="s">
        <v>135</v>
      </c>
      <c r="K258" s="6" t="s">
        <v>3721</v>
      </c>
      <c r="O258" s="6" t="s">
        <v>1930</v>
      </c>
      <c r="R258" s="39" t="str">
        <f t="shared" si="20"/>
        <v>S03F0326B</v>
      </c>
      <c r="S258" s="40">
        <f>VLOOKUP(E258,品牌型号对应工厂型号!A:E,5,0)</f>
        <v>5</v>
      </c>
      <c r="T258" s="38" t="str">
        <f>VLOOKUP(E258,品牌型号对应工厂型号!A:I,9,0)</f>
        <v>152:PPF-TPU-B 新Ⅱ 6.0mil</v>
      </c>
    </row>
    <row r="259" spans="1:20">
      <c r="A259" s="25">
        <v>43166</v>
      </c>
      <c r="E259" s="6" t="s">
        <v>136</v>
      </c>
      <c r="I259" s="6" t="s">
        <v>135</v>
      </c>
      <c r="K259" s="6" t="s">
        <v>3722</v>
      </c>
      <c r="O259" s="6" t="s">
        <v>1930</v>
      </c>
      <c r="R259" s="39" t="str">
        <f t="shared" si="20"/>
        <v>S03F0327B</v>
      </c>
      <c r="S259" s="40">
        <f>VLOOKUP(E259,品牌型号对应工厂型号!A:E,5,0)</f>
        <v>5</v>
      </c>
      <c r="T259" s="38" t="str">
        <f>VLOOKUP(E259,品牌型号对应工厂型号!A:I,9,0)</f>
        <v>152:PPF-TPU-B 新Ⅱ 6.0mil</v>
      </c>
    </row>
    <row r="260" spans="1:20">
      <c r="A260" s="25">
        <v>43166</v>
      </c>
      <c r="E260" s="6" t="s">
        <v>136</v>
      </c>
      <c r="I260" s="6" t="s">
        <v>135</v>
      </c>
      <c r="K260" s="6" t="s">
        <v>3723</v>
      </c>
      <c r="O260" s="6" t="s">
        <v>1930</v>
      </c>
      <c r="R260" s="39" t="str">
        <f t="shared" si="20"/>
        <v>S03F0333B</v>
      </c>
      <c r="S260" s="40">
        <f>VLOOKUP(E260,品牌型号对应工厂型号!A:E,5,0)</f>
        <v>5</v>
      </c>
      <c r="T260" s="38" t="str">
        <f>VLOOKUP(E260,品牌型号对应工厂型号!A:I,9,0)</f>
        <v>152:PPF-TPU-B 新Ⅱ 6.0mil</v>
      </c>
    </row>
    <row r="261" spans="1:20">
      <c r="A261" s="25">
        <v>43166</v>
      </c>
      <c r="E261" s="6" t="s">
        <v>136</v>
      </c>
      <c r="I261" s="6" t="s">
        <v>135</v>
      </c>
      <c r="K261" s="6" t="s">
        <v>3724</v>
      </c>
      <c r="O261" s="6" t="s">
        <v>1930</v>
      </c>
      <c r="R261" s="39" t="str">
        <f t="shared" si="20"/>
        <v>S03F0332B</v>
      </c>
      <c r="S261" s="40">
        <f>VLOOKUP(E261,品牌型号对应工厂型号!A:E,5,0)</f>
        <v>5</v>
      </c>
      <c r="T261" s="38" t="str">
        <f>VLOOKUP(E261,品牌型号对应工厂型号!A:I,9,0)</f>
        <v>152:PPF-TPU-B 新Ⅱ 6.0mil</v>
      </c>
    </row>
    <row r="262" spans="1:20">
      <c r="A262" s="25">
        <v>43166</v>
      </c>
      <c r="E262" s="6" t="s">
        <v>136</v>
      </c>
      <c r="I262" s="6" t="s">
        <v>135</v>
      </c>
      <c r="K262" s="6" t="s">
        <v>3725</v>
      </c>
      <c r="O262" s="6" t="s">
        <v>1930</v>
      </c>
      <c r="R262" s="39" t="str">
        <f t="shared" si="20"/>
        <v>S03F0331B</v>
      </c>
      <c r="S262" s="40">
        <f>VLOOKUP(E262,品牌型号对应工厂型号!A:E,5,0)</f>
        <v>5</v>
      </c>
      <c r="T262" s="38" t="str">
        <f>VLOOKUP(E262,品牌型号对应工厂型号!A:I,9,0)</f>
        <v>152:PPF-TPU-B 新Ⅱ 6.0mil</v>
      </c>
    </row>
    <row r="263" spans="1:20">
      <c r="A263" s="25">
        <v>43166</v>
      </c>
      <c r="E263" s="6" t="s">
        <v>136</v>
      </c>
      <c r="I263" s="6" t="s">
        <v>135</v>
      </c>
      <c r="K263" s="6" t="s">
        <v>3726</v>
      </c>
      <c r="O263" s="6" t="s">
        <v>1930</v>
      </c>
      <c r="R263" s="39" t="str">
        <f t="shared" si="20"/>
        <v>S03F0330B</v>
      </c>
      <c r="S263" s="40">
        <f>VLOOKUP(E263,品牌型号对应工厂型号!A:E,5,0)</f>
        <v>5</v>
      </c>
      <c r="T263" s="38" t="str">
        <f>VLOOKUP(E263,品牌型号对应工厂型号!A:I,9,0)</f>
        <v>152:PPF-TPU-B 新Ⅱ 6.0mil</v>
      </c>
    </row>
    <row r="264" spans="1:20">
      <c r="A264" s="25">
        <v>43166</v>
      </c>
      <c r="E264" s="6" t="s">
        <v>136</v>
      </c>
      <c r="I264" s="6" t="s">
        <v>135</v>
      </c>
      <c r="K264" s="6" t="s">
        <v>3727</v>
      </c>
      <c r="O264" s="6" t="s">
        <v>1930</v>
      </c>
      <c r="R264" s="39" t="str">
        <f t="shared" si="20"/>
        <v>S03F0329B</v>
      </c>
      <c r="S264" s="40">
        <f>VLOOKUP(E264,品牌型号对应工厂型号!A:E,5,0)</f>
        <v>5</v>
      </c>
      <c r="T264" s="38" t="str">
        <f>VLOOKUP(E264,品牌型号对应工厂型号!A:I,9,0)</f>
        <v>152:PPF-TPU-B 新Ⅱ 6.0mil</v>
      </c>
    </row>
    <row r="265" spans="1:20">
      <c r="A265" s="25">
        <v>43166</v>
      </c>
      <c r="E265" s="6" t="s">
        <v>136</v>
      </c>
      <c r="I265" s="6" t="s">
        <v>135</v>
      </c>
      <c r="K265" s="6" t="s">
        <v>3728</v>
      </c>
      <c r="O265" s="6" t="s">
        <v>1930</v>
      </c>
      <c r="R265" s="39" t="str">
        <f t="shared" si="20"/>
        <v>S03F0328B</v>
      </c>
      <c r="S265" s="40">
        <f>VLOOKUP(E265,品牌型号对应工厂型号!A:E,5,0)</f>
        <v>5</v>
      </c>
      <c r="T265" s="38" t="str">
        <f>VLOOKUP(E265,品牌型号对应工厂型号!A:I,9,0)</f>
        <v>152:PPF-TPU-B 新Ⅱ 6.0mil</v>
      </c>
    </row>
    <row r="266" spans="1:20">
      <c r="A266" s="25">
        <v>43166</v>
      </c>
      <c r="E266" s="6" t="s">
        <v>136</v>
      </c>
      <c r="I266" s="6" t="s">
        <v>135</v>
      </c>
      <c r="K266" s="6" t="s">
        <v>3729</v>
      </c>
      <c r="O266" s="6" t="s">
        <v>1930</v>
      </c>
      <c r="R266" s="39" t="str">
        <f t="shared" si="20"/>
        <v>S03F0334B</v>
      </c>
      <c r="S266" s="40">
        <f>VLOOKUP(E266,品牌型号对应工厂型号!A:E,5,0)</f>
        <v>5</v>
      </c>
      <c r="T266" s="38" t="str">
        <f>VLOOKUP(E266,品牌型号对应工厂型号!A:I,9,0)</f>
        <v>152:PPF-TPU-B 新Ⅱ 6.0mil</v>
      </c>
    </row>
    <row r="267" spans="1:20">
      <c r="A267" s="25">
        <v>43166</v>
      </c>
      <c r="E267" s="6" t="s">
        <v>136</v>
      </c>
      <c r="I267" s="6" t="s">
        <v>135</v>
      </c>
      <c r="K267" s="6" t="s">
        <v>3730</v>
      </c>
      <c r="O267" s="6" t="s">
        <v>1930</v>
      </c>
      <c r="R267" s="39" t="str">
        <f t="shared" si="20"/>
        <v>S03F0335B</v>
      </c>
      <c r="S267" s="40">
        <f>VLOOKUP(E267,品牌型号对应工厂型号!A:E,5,0)</f>
        <v>5</v>
      </c>
      <c r="T267" s="38" t="str">
        <f>VLOOKUP(E267,品牌型号对应工厂型号!A:I,9,0)</f>
        <v>152:PPF-TPU-B 新Ⅱ 6.0mil</v>
      </c>
    </row>
    <row r="268" spans="1:20">
      <c r="A268" s="25">
        <v>43166</v>
      </c>
      <c r="E268" s="6" t="s">
        <v>136</v>
      </c>
      <c r="I268" s="6" t="s">
        <v>135</v>
      </c>
      <c r="K268" s="6" t="s">
        <v>3731</v>
      </c>
      <c r="O268" s="6" t="s">
        <v>1930</v>
      </c>
      <c r="R268" s="39" t="str">
        <f t="shared" si="20"/>
        <v>S03F0336B</v>
      </c>
      <c r="S268" s="40">
        <f>VLOOKUP(E268,品牌型号对应工厂型号!A:E,5,0)</f>
        <v>5</v>
      </c>
      <c r="T268" s="38" t="str">
        <f>VLOOKUP(E268,品牌型号对应工厂型号!A:I,9,0)</f>
        <v>152:PPF-TPU-B 新Ⅱ 6.0mil</v>
      </c>
    </row>
    <row r="269" spans="1:20">
      <c r="A269" s="25">
        <v>43166</v>
      </c>
      <c r="E269" s="6" t="s">
        <v>136</v>
      </c>
      <c r="I269" s="6" t="s">
        <v>135</v>
      </c>
      <c r="K269" s="6" t="s">
        <v>3732</v>
      </c>
      <c r="O269" s="6" t="s">
        <v>1930</v>
      </c>
      <c r="R269" s="39" t="str">
        <f t="shared" si="20"/>
        <v>S03F0337B</v>
      </c>
      <c r="S269" s="40">
        <f>VLOOKUP(E269,品牌型号对应工厂型号!A:E,5,0)</f>
        <v>5</v>
      </c>
      <c r="T269" s="38" t="str">
        <f>VLOOKUP(E269,品牌型号对应工厂型号!A:I,9,0)</f>
        <v>152:PPF-TPU-B 新Ⅱ 6.0mil</v>
      </c>
    </row>
    <row r="270" spans="1:20">
      <c r="A270" s="25">
        <v>43166</v>
      </c>
      <c r="E270" s="6" t="s">
        <v>136</v>
      </c>
      <c r="I270" s="6" t="s">
        <v>135</v>
      </c>
      <c r="K270" s="6" t="s">
        <v>3733</v>
      </c>
      <c r="O270" s="6" t="s">
        <v>1930</v>
      </c>
      <c r="R270" s="39" t="str">
        <f t="shared" si="20"/>
        <v>S03F0338B</v>
      </c>
      <c r="S270" s="40">
        <f>VLOOKUP(E270,品牌型号对应工厂型号!A:E,5,0)</f>
        <v>5</v>
      </c>
      <c r="T270" s="38" t="str">
        <f>VLOOKUP(E270,品牌型号对应工厂型号!A:I,9,0)</f>
        <v>152:PPF-TPU-B 新Ⅱ 6.0mil</v>
      </c>
    </row>
    <row r="271" spans="1:20">
      <c r="A271" s="25">
        <v>43166</v>
      </c>
      <c r="E271" s="6" t="s">
        <v>136</v>
      </c>
      <c r="I271" s="6" t="s">
        <v>135</v>
      </c>
      <c r="K271" s="6" t="s">
        <v>3734</v>
      </c>
      <c r="O271" s="6" t="s">
        <v>1930</v>
      </c>
      <c r="R271" s="39" t="str">
        <f t="shared" si="20"/>
        <v>S03F0339B</v>
      </c>
      <c r="S271" s="40">
        <f>VLOOKUP(E271,品牌型号对应工厂型号!A:E,5,0)</f>
        <v>5</v>
      </c>
      <c r="T271" s="38" t="str">
        <f>VLOOKUP(E271,品牌型号对应工厂型号!A:I,9,0)</f>
        <v>152:PPF-TPU-B 新Ⅱ 6.0mil</v>
      </c>
    </row>
    <row r="272" spans="1:20">
      <c r="A272" s="25">
        <v>43166</v>
      </c>
      <c r="E272" s="6" t="s">
        <v>136</v>
      </c>
      <c r="I272" s="6" t="s">
        <v>135</v>
      </c>
      <c r="K272" s="6" t="s">
        <v>3735</v>
      </c>
      <c r="O272" s="6" t="s">
        <v>1930</v>
      </c>
      <c r="R272" s="39" t="str">
        <f t="shared" si="20"/>
        <v>S03F0345B</v>
      </c>
      <c r="S272" s="40">
        <f>VLOOKUP(E272,品牌型号对应工厂型号!A:E,5,0)</f>
        <v>5</v>
      </c>
      <c r="T272" s="38" t="str">
        <f>VLOOKUP(E272,品牌型号对应工厂型号!A:I,9,0)</f>
        <v>152:PPF-TPU-B 新Ⅱ 6.0mil</v>
      </c>
    </row>
    <row r="273" spans="1:20">
      <c r="A273" s="25">
        <v>43166</v>
      </c>
      <c r="E273" s="6" t="s">
        <v>136</v>
      </c>
      <c r="I273" s="6" t="s">
        <v>135</v>
      </c>
      <c r="K273" s="6" t="s">
        <v>3736</v>
      </c>
      <c r="O273" s="6" t="s">
        <v>1930</v>
      </c>
      <c r="R273" s="39" t="str">
        <f t="shared" si="20"/>
        <v>S03F0344B</v>
      </c>
      <c r="S273" s="40">
        <f>VLOOKUP(E273,品牌型号对应工厂型号!A:E,5,0)</f>
        <v>5</v>
      </c>
      <c r="T273" s="38" t="str">
        <f>VLOOKUP(E273,品牌型号对应工厂型号!A:I,9,0)</f>
        <v>152:PPF-TPU-B 新Ⅱ 6.0mil</v>
      </c>
    </row>
    <row r="274" spans="1:20">
      <c r="A274" s="25">
        <v>43166</v>
      </c>
      <c r="E274" s="6" t="s">
        <v>136</v>
      </c>
      <c r="I274" s="6" t="s">
        <v>135</v>
      </c>
      <c r="K274" s="6" t="s">
        <v>3737</v>
      </c>
      <c r="O274" s="6" t="s">
        <v>1930</v>
      </c>
      <c r="R274" s="39" t="str">
        <f t="shared" si="20"/>
        <v>S03F0343B</v>
      </c>
      <c r="S274" s="40">
        <f>VLOOKUP(E274,品牌型号对应工厂型号!A:E,5,0)</f>
        <v>5</v>
      </c>
      <c r="T274" s="38" t="str">
        <f>VLOOKUP(E274,品牌型号对应工厂型号!A:I,9,0)</f>
        <v>152:PPF-TPU-B 新Ⅱ 6.0mil</v>
      </c>
    </row>
    <row r="275" spans="1:20">
      <c r="A275" s="25">
        <v>43166</v>
      </c>
      <c r="E275" s="6" t="s">
        <v>136</v>
      </c>
      <c r="I275" s="6" t="s">
        <v>135</v>
      </c>
      <c r="K275" s="6" t="s">
        <v>3738</v>
      </c>
      <c r="O275" s="6" t="s">
        <v>1930</v>
      </c>
      <c r="R275" s="39" t="str">
        <f t="shared" si="20"/>
        <v>S03F0342B</v>
      </c>
      <c r="S275" s="40">
        <f>VLOOKUP(E275,品牌型号对应工厂型号!A:E,5,0)</f>
        <v>5</v>
      </c>
      <c r="T275" s="38" t="str">
        <f>VLOOKUP(E275,品牌型号对应工厂型号!A:I,9,0)</f>
        <v>152:PPF-TPU-B 新Ⅱ 6.0mil</v>
      </c>
    </row>
    <row r="276" spans="1:20">
      <c r="A276" s="25">
        <v>43166</v>
      </c>
      <c r="E276" s="6" t="s">
        <v>136</v>
      </c>
      <c r="I276" s="6" t="s">
        <v>135</v>
      </c>
      <c r="K276" s="6" t="s">
        <v>3739</v>
      </c>
      <c r="O276" s="6" t="s">
        <v>1930</v>
      </c>
      <c r="R276" s="39" t="str">
        <f t="shared" si="20"/>
        <v>S03F0341B</v>
      </c>
      <c r="S276" s="40">
        <f>VLOOKUP(E276,品牌型号对应工厂型号!A:E,5,0)</f>
        <v>5</v>
      </c>
      <c r="T276" s="38" t="str">
        <f>VLOOKUP(E276,品牌型号对应工厂型号!A:I,9,0)</f>
        <v>152:PPF-TPU-B 新Ⅱ 6.0mil</v>
      </c>
    </row>
    <row r="277" spans="1:20">
      <c r="A277" s="25">
        <v>43166</v>
      </c>
      <c r="E277" s="6" t="s">
        <v>136</v>
      </c>
      <c r="I277" s="6" t="s">
        <v>135</v>
      </c>
      <c r="K277" s="6" t="s">
        <v>3740</v>
      </c>
      <c r="O277" s="6" t="s">
        <v>1930</v>
      </c>
      <c r="R277" s="39" t="str">
        <f t="shared" si="20"/>
        <v>S03F0340B</v>
      </c>
      <c r="S277" s="40">
        <f>VLOOKUP(E277,品牌型号对应工厂型号!A:E,5,0)</f>
        <v>5</v>
      </c>
      <c r="T277" s="38" t="str">
        <f>VLOOKUP(E277,品牌型号对应工厂型号!A:I,9,0)</f>
        <v>152:PPF-TPU-B 新Ⅱ 6.0mil</v>
      </c>
    </row>
    <row r="278" spans="1:20">
      <c r="A278" s="25">
        <v>43166</v>
      </c>
      <c r="E278" s="6" t="s">
        <v>136</v>
      </c>
      <c r="I278" s="6" t="s">
        <v>135</v>
      </c>
      <c r="K278" s="6" t="s">
        <v>3741</v>
      </c>
      <c r="O278" s="6" t="s">
        <v>1930</v>
      </c>
      <c r="R278" s="39" t="str">
        <f t="shared" si="20"/>
        <v>S03F0346B</v>
      </c>
      <c r="S278" s="40">
        <f>VLOOKUP(E278,品牌型号对应工厂型号!A:E,5,0)</f>
        <v>5</v>
      </c>
      <c r="T278" s="38" t="str">
        <f>VLOOKUP(E278,品牌型号对应工厂型号!A:I,9,0)</f>
        <v>152:PPF-TPU-B 新Ⅱ 6.0mil</v>
      </c>
    </row>
    <row r="279" spans="1:20">
      <c r="A279" s="25">
        <v>43166</v>
      </c>
      <c r="E279" s="6" t="s">
        <v>136</v>
      </c>
      <c r="I279" s="6" t="s">
        <v>135</v>
      </c>
      <c r="K279" s="6" t="s">
        <v>3742</v>
      </c>
      <c r="O279" s="6" t="s">
        <v>1930</v>
      </c>
      <c r="R279" s="39" t="str">
        <f t="shared" si="20"/>
        <v>S03F0347B</v>
      </c>
      <c r="S279" s="40">
        <f>VLOOKUP(E279,品牌型号对应工厂型号!A:E,5,0)</f>
        <v>5</v>
      </c>
      <c r="T279" s="38" t="str">
        <f>VLOOKUP(E279,品牌型号对应工厂型号!A:I,9,0)</f>
        <v>152:PPF-TPU-B 新Ⅱ 6.0mil</v>
      </c>
    </row>
    <row r="280" spans="1:20">
      <c r="A280" s="25">
        <v>43166</v>
      </c>
      <c r="E280" s="6" t="s">
        <v>136</v>
      </c>
      <c r="I280" s="6" t="s">
        <v>135</v>
      </c>
      <c r="K280" s="6" t="s">
        <v>3743</v>
      </c>
      <c r="O280" s="6" t="s">
        <v>1930</v>
      </c>
      <c r="R280" s="39" t="str">
        <f t="shared" si="20"/>
        <v>S03F0348B</v>
      </c>
      <c r="S280" s="40">
        <f>VLOOKUP(E280,品牌型号对应工厂型号!A:E,5,0)</f>
        <v>5</v>
      </c>
      <c r="T280" s="38" t="str">
        <f>VLOOKUP(E280,品牌型号对应工厂型号!A:I,9,0)</f>
        <v>152:PPF-TPU-B 新Ⅱ 6.0mil</v>
      </c>
    </row>
    <row r="281" spans="1:20">
      <c r="A281" s="25">
        <v>43166</v>
      </c>
      <c r="E281" s="6" t="s">
        <v>136</v>
      </c>
      <c r="I281" s="6" t="s">
        <v>135</v>
      </c>
      <c r="K281" s="6" t="s">
        <v>3744</v>
      </c>
      <c r="O281" s="6" t="s">
        <v>1930</v>
      </c>
      <c r="R281" s="39" t="str">
        <f t="shared" si="20"/>
        <v>S03F0349B</v>
      </c>
      <c r="S281" s="40">
        <f>VLOOKUP(E281,品牌型号对应工厂型号!A:E,5,0)</f>
        <v>5</v>
      </c>
      <c r="T281" s="38" t="str">
        <f>VLOOKUP(E281,品牌型号对应工厂型号!A:I,9,0)</f>
        <v>152:PPF-TPU-B 新Ⅱ 6.0mil</v>
      </c>
    </row>
    <row r="282" spans="1:20">
      <c r="A282" s="25">
        <v>43166</v>
      </c>
      <c r="E282" s="6" t="s">
        <v>136</v>
      </c>
      <c r="I282" s="6" t="s">
        <v>135</v>
      </c>
      <c r="K282" s="6" t="s">
        <v>3745</v>
      </c>
      <c r="O282" s="6" t="s">
        <v>1930</v>
      </c>
      <c r="R282" s="39" t="str">
        <f t="shared" si="20"/>
        <v>S03F0350B</v>
      </c>
      <c r="S282" s="40">
        <f>VLOOKUP(E282,品牌型号对应工厂型号!A:E,5,0)</f>
        <v>5</v>
      </c>
      <c r="T282" s="38" t="str">
        <f>VLOOKUP(E282,品牌型号对应工厂型号!A:I,9,0)</f>
        <v>152:PPF-TPU-B 新Ⅱ 6.0mil</v>
      </c>
    </row>
    <row r="283" spans="1:20">
      <c r="A283" s="25">
        <v>43166</v>
      </c>
      <c r="E283" s="6" t="s">
        <v>136</v>
      </c>
      <c r="I283" s="6" t="s">
        <v>135</v>
      </c>
      <c r="K283" s="6" t="s">
        <v>3746</v>
      </c>
      <c r="O283" s="6" t="s">
        <v>1930</v>
      </c>
      <c r="R283" s="39" t="str">
        <f t="shared" si="20"/>
        <v>S03F0351B</v>
      </c>
      <c r="S283" s="40">
        <f>VLOOKUP(E283,品牌型号对应工厂型号!A:E,5,0)</f>
        <v>5</v>
      </c>
      <c r="T283" s="38" t="str">
        <f>VLOOKUP(E283,品牌型号对应工厂型号!A:I,9,0)</f>
        <v>152:PPF-TPU-B 新Ⅱ 6.0mil</v>
      </c>
    </row>
    <row r="284" spans="1:20">
      <c r="A284" s="25">
        <v>43166</v>
      </c>
      <c r="E284" s="6" t="s">
        <v>136</v>
      </c>
      <c r="I284" s="6" t="s">
        <v>135</v>
      </c>
      <c r="K284" s="6" t="s">
        <v>3787</v>
      </c>
      <c r="O284" s="6" t="s">
        <v>1930</v>
      </c>
      <c r="R284" s="39" t="str">
        <f t="shared" si="20"/>
        <v>S03F0299B</v>
      </c>
      <c r="S284" s="40">
        <f>VLOOKUP(E284,品牌型号对应工厂型号!A:E,5,0)</f>
        <v>5</v>
      </c>
      <c r="T284" s="38" t="str">
        <f>VLOOKUP(E284,品牌型号对应工厂型号!A:I,9,0)</f>
        <v>152:PPF-TPU-B 新Ⅱ 6.0mil</v>
      </c>
    </row>
    <row r="285" spans="1:20">
      <c r="A285" s="25">
        <v>43166</v>
      </c>
      <c r="E285" s="6" t="s">
        <v>136</v>
      </c>
      <c r="I285" s="6" t="s">
        <v>135</v>
      </c>
      <c r="K285" s="6" t="s">
        <v>3788</v>
      </c>
      <c r="O285" s="6" t="s">
        <v>1930</v>
      </c>
      <c r="R285" s="39" t="str">
        <f t="shared" si="20"/>
        <v>S03F0298B</v>
      </c>
      <c r="S285" s="40">
        <f>VLOOKUP(E285,品牌型号对应工厂型号!A:E,5,0)</f>
        <v>5</v>
      </c>
      <c r="T285" s="38" t="str">
        <f>VLOOKUP(E285,品牌型号对应工厂型号!A:I,9,0)</f>
        <v>152:PPF-TPU-B 新Ⅱ 6.0mil</v>
      </c>
    </row>
    <row r="286" spans="1:20">
      <c r="A286" s="25">
        <v>43166</v>
      </c>
      <c r="E286" s="6" t="s">
        <v>136</v>
      </c>
      <c r="I286" s="6" t="s">
        <v>135</v>
      </c>
      <c r="K286" s="6" t="s">
        <v>3747</v>
      </c>
      <c r="O286" s="6" t="s">
        <v>129</v>
      </c>
      <c r="R286" s="39" t="str">
        <f t="shared" si="20"/>
        <v>S03F0267B</v>
      </c>
      <c r="S286" s="40">
        <f>VLOOKUP(E286,品牌型号对应工厂型号!A:E,5,0)</f>
        <v>5</v>
      </c>
      <c r="T286" s="38" t="str">
        <f>VLOOKUP(E286,品牌型号对应工厂型号!A:I,9,0)</f>
        <v>152:PPF-TPU-B 新Ⅱ 6.0mil</v>
      </c>
    </row>
    <row r="287" spans="1:20">
      <c r="A287" s="25">
        <v>43166</v>
      </c>
      <c r="E287" s="6" t="s">
        <v>136</v>
      </c>
      <c r="I287" s="6" t="s">
        <v>135</v>
      </c>
      <c r="K287" s="6" t="s">
        <v>3748</v>
      </c>
      <c r="O287" s="6" t="s">
        <v>129</v>
      </c>
      <c r="R287" s="39" t="str">
        <f t="shared" si="20"/>
        <v>S03F0266B</v>
      </c>
      <c r="S287" s="40">
        <f>VLOOKUP(E287,品牌型号对应工厂型号!A:E,5,0)</f>
        <v>5</v>
      </c>
      <c r="T287" s="38" t="str">
        <f>VLOOKUP(E287,品牌型号对应工厂型号!A:I,9,0)</f>
        <v>152:PPF-TPU-B 新Ⅱ 6.0mil</v>
      </c>
    </row>
    <row r="288" spans="1:20">
      <c r="A288" s="25">
        <v>43166</v>
      </c>
      <c r="E288" s="6" t="s">
        <v>136</v>
      </c>
      <c r="I288" s="6" t="s">
        <v>135</v>
      </c>
      <c r="K288" s="6" t="s">
        <v>3749</v>
      </c>
      <c r="O288" s="6" t="s">
        <v>129</v>
      </c>
      <c r="R288" s="39" t="str">
        <f t="shared" si="20"/>
        <v>S03F0265B</v>
      </c>
      <c r="S288" s="40">
        <f>VLOOKUP(E288,品牌型号对应工厂型号!A:E,5,0)</f>
        <v>5</v>
      </c>
      <c r="T288" s="38" t="str">
        <f>VLOOKUP(E288,品牌型号对应工厂型号!A:I,9,0)</f>
        <v>152:PPF-TPU-B 新Ⅱ 6.0mil</v>
      </c>
    </row>
    <row r="289" spans="1:20">
      <c r="A289" s="25">
        <v>43166</v>
      </c>
      <c r="E289" s="6" t="s">
        <v>136</v>
      </c>
      <c r="I289" s="6" t="s">
        <v>135</v>
      </c>
      <c r="K289" s="6" t="s">
        <v>3750</v>
      </c>
      <c r="O289" s="6" t="s">
        <v>129</v>
      </c>
      <c r="R289" s="39" t="str">
        <f t="shared" si="20"/>
        <v>S03F0264B</v>
      </c>
      <c r="S289" s="40">
        <f>VLOOKUP(E289,品牌型号对应工厂型号!A:E,5,0)</f>
        <v>5</v>
      </c>
      <c r="T289" s="38" t="str">
        <f>VLOOKUP(E289,品牌型号对应工厂型号!A:I,9,0)</f>
        <v>152:PPF-TPU-B 新Ⅱ 6.0mil</v>
      </c>
    </row>
    <row r="290" spans="1:20">
      <c r="A290" s="25">
        <v>43166</v>
      </c>
      <c r="E290" s="6" t="s">
        <v>136</v>
      </c>
      <c r="I290" s="6" t="s">
        <v>135</v>
      </c>
      <c r="K290" s="6" t="s">
        <v>3751</v>
      </c>
      <c r="O290" s="6" t="s">
        <v>129</v>
      </c>
      <c r="R290" s="39" t="str">
        <f t="shared" si="20"/>
        <v>S03F0263B</v>
      </c>
      <c r="S290" s="40">
        <f>VLOOKUP(E290,品牌型号对应工厂型号!A:E,5,0)</f>
        <v>5</v>
      </c>
      <c r="T290" s="38" t="str">
        <f>VLOOKUP(E290,品牌型号对应工厂型号!A:I,9,0)</f>
        <v>152:PPF-TPU-B 新Ⅱ 6.0mil</v>
      </c>
    </row>
    <row r="291" spans="1:20">
      <c r="A291" s="25">
        <v>43166</v>
      </c>
      <c r="E291" s="6" t="s">
        <v>136</v>
      </c>
      <c r="I291" s="6" t="s">
        <v>135</v>
      </c>
      <c r="K291" s="6" t="s">
        <v>3752</v>
      </c>
      <c r="O291" s="6" t="s">
        <v>129</v>
      </c>
      <c r="R291" s="39" t="str">
        <f t="shared" si="20"/>
        <v>S03F0262B</v>
      </c>
      <c r="S291" s="40">
        <f>VLOOKUP(E291,品牌型号对应工厂型号!A:E,5,0)</f>
        <v>5</v>
      </c>
      <c r="T291" s="38" t="str">
        <f>VLOOKUP(E291,品牌型号对应工厂型号!A:I,9,0)</f>
        <v>152:PPF-TPU-B 新Ⅱ 6.0mil</v>
      </c>
    </row>
    <row r="292" spans="1:20">
      <c r="A292" s="25">
        <v>43166</v>
      </c>
      <c r="E292" s="6" t="s">
        <v>136</v>
      </c>
      <c r="I292" s="6" t="s">
        <v>135</v>
      </c>
      <c r="K292" s="6" t="s">
        <v>3753</v>
      </c>
      <c r="O292" s="6" t="s">
        <v>129</v>
      </c>
      <c r="R292" s="39" t="str">
        <f t="shared" si="20"/>
        <v>S03F0268B</v>
      </c>
      <c r="S292" s="40">
        <f>VLOOKUP(E292,品牌型号对应工厂型号!A:E,5,0)</f>
        <v>5</v>
      </c>
      <c r="T292" s="38" t="str">
        <f>VLOOKUP(E292,品牌型号对应工厂型号!A:I,9,0)</f>
        <v>152:PPF-TPU-B 新Ⅱ 6.0mil</v>
      </c>
    </row>
    <row r="293" spans="1:20">
      <c r="A293" s="25">
        <v>43166</v>
      </c>
      <c r="E293" s="6" t="s">
        <v>136</v>
      </c>
      <c r="I293" s="6" t="s">
        <v>135</v>
      </c>
      <c r="K293" s="6" t="s">
        <v>3754</v>
      </c>
      <c r="O293" s="6" t="s">
        <v>129</v>
      </c>
      <c r="R293" s="39" t="str">
        <f t="shared" si="20"/>
        <v>S03F0269B</v>
      </c>
      <c r="S293" s="40">
        <f>VLOOKUP(E293,品牌型号对应工厂型号!A:E,5,0)</f>
        <v>5</v>
      </c>
      <c r="T293" s="38" t="str">
        <f>VLOOKUP(E293,品牌型号对应工厂型号!A:I,9,0)</f>
        <v>152:PPF-TPU-B 新Ⅱ 6.0mil</v>
      </c>
    </row>
    <row r="294" spans="1:20">
      <c r="A294" s="25">
        <v>43166</v>
      </c>
      <c r="E294" s="6" t="s">
        <v>136</v>
      </c>
      <c r="I294" s="6" t="s">
        <v>135</v>
      </c>
      <c r="K294" s="6" t="s">
        <v>3755</v>
      </c>
      <c r="O294" s="6" t="s">
        <v>129</v>
      </c>
      <c r="R294" s="39" t="str">
        <f t="shared" si="20"/>
        <v>S03F0270B</v>
      </c>
      <c r="S294" s="40">
        <f>VLOOKUP(E294,品牌型号对应工厂型号!A:E,5,0)</f>
        <v>5</v>
      </c>
      <c r="T294" s="38" t="str">
        <f>VLOOKUP(E294,品牌型号对应工厂型号!A:I,9,0)</f>
        <v>152:PPF-TPU-B 新Ⅱ 6.0mil</v>
      </c>
    </row>
    <row r="295" spans="1:20">
      <c r="A295" s="25">
        <v>43166</v>
      </c>
      <c r="E295" s="6" t="s">
        <v>136</v>
      </c>
      <c r="I295" s="6" t="s">
        <v>135</v>
      </c>
      <c r="K295" s="6" t="s">
        <v>3756</v>
      </c>
      <c r="O295" s="6" t="s">
        <v>129</v>
      </c>
      <c r="R295" s="39" t="str">
        <f t="shared" si="20"/>
        <v>S03F0271B</v>
      </c>
      <c r="S295" s="40">
        <f>VLOOKUP(E295,品牌型号对应工厂型号!A:E,5,0)</f>
        <v>5</v>
      </c>
      <c r="T295" s="38" t="str">
        <f>VLOOKUP(E295,品牌型号对应工厂型号!A:I,9,0)</f>
        <v>152:PPF-TPU-B 新Ⅱ 6.0mil</v>
      </c>
    </row>
    <row r="296" spans="1:20">
      <c r="A296" s="25">
        <v>43166</v>
      </c>
      <c r="E296" s="6" t="s">
        <v>136</v>
      </c>
      <c r="I296" s="6" t="s">
        <v>135</v>
      </c>
      <c r="K296" s="6" t="s">
        <v>3757</v>
      </c>
      <c r="O296" s="6" t="s">
        <v>129</v>
      </c>
      <c r="R296" s="39" t="str">
        <f t="shared" si="20"/>
        <v>S03F0272B</v>
      </c>
      <c r="S296" s="40">
        <f>VLOOKUP(E296,品牌型号对应工厂型号!A:E,5,0)</f>
        <v>5</v>
      </c>
      <c r="T296" s="38" t="str">
        <f>VLOOKUP(E296,品牌型号对应工厂型号!A:I,9,0)</f>
        <v>152:PPF-TPU-B 新Ⅱ 6.0mil</v>
      </c>
    </row>
    <row r="297" spans="1:20">
      <c r="A297" s="25">
        <v>43166</v>
      </c>
      <c r="E297" s="6" t="s">
        <v>136</v>
      </c>
      <c r="I297" s="6" t="s">
        <v>135</v>
      </c>
      <c r="K297" s="6" t="s">
        <v>3758</v>
      </c>
      <c r="O297" s="6" t="s">
        <v>129</v>
      </c>
      <c r="R297" s="39" t="str">
        <f t="shared" si="20"/>
        <v>S03F0273B</v>
      </c>
      <c r="S297" s="40">
        <f>VLOOKUP(E297,品牌型号对应工厂型号!A:E,5,0)</f>
        <v>5</v>
      </c>
      <c r="T297" s="38" t="str">
        <f>VLOOKUP(E297,品牌型号对应工厂型号!A:I,9,0)</f>
        <v>152:PPF-TPU-B 新Ⅱ 6.0mil</v>
      </c>
    </row>
    <row r="298" spans="1:20">
      <c r="A298" s="25">
        <v>43166</v>
      </c>
      <c r="E298" s="6" t="s">
        <v>136</v>
      </c>
      <c r="I298" s="6" t="s">
        <v>135</v>
      </c>
      <c r="K298" s="6" t="s">
        <v>3759</v>
      </c>
      <c r="O298" s="6" t="s">
        <v>129</v>
      </c>
      <c r="R298" s="39" t="str">
        <f t="shared" si="20"/>
        <v>S03F0279B</v>
      </c>
      <c r="S298" s="40">
        <f>VLOOKUP(E298,品牌型号对应工厂型号!A:E,5,0)</f>
        <v>5</v>
      </c>
      <c r="T298" s="38" t="str">
        <f>VLOOKUP(E298,品牌型号对应工厂型号!A:I,9,0)</f>
        <v>152:PPF-TPU-B 新Ⅱ 6.0mil</v>
      </c>
    </row>
    <row r="299" spans="1:20">
      <c r="A299" s="25">
        <v>43166</v>
      </c>
      <c r="E299" s="6" t="s">
        <v>136</v>
      </c>
      <c r="I299" s="6" t="s">
        <v>135</v>
      </c>
      <c r="K299" s="6" t="s">
        <v>3760</v>
      </c>
      <c r="O299" s="6" t="s">
        <v>129</v>
      </c>
      <c r="R299" s="39" t="str">
        <f t="shared" si="20"/>
        <v>S03F0278B</v>
      </c>
      <c r="S299" s="40">
        <f>VLOOKUP(E299,品牌型号对应工厂型号!A:E,5,0)</f>
        <v>5</v>
      </c>
      <c r="T299" s="38" t="str">
        <f>VLOOKUP(E299,品牌型号对应工厂型号!A:I,9,0)</f>
        <v>152:PPF-TPU-B 新Ⅱ 6.0mil</v>
      </c>
    </row>
    <row r="300" spans="1:20">
      <c r="A300" s="25">
        <v>43166</v>
      </c>
      <c r="E300" s="6" t="s">
        <v>136</v>
      </c>
      <c r="I300" s="6" t="s">
        <v>135</v>
      </c>
      <c r="K300" s="6" t="s">
        <v>3761</v>
      </c>
      <c r="O300" s="6" t="s">
        <v>129</v>
      </c>
      <c r="R300" s="39" t="str">
        <f t="shared" ref="R300:R363" si="21">K300</f>
        <v>S03F0277B</v>
      </c>
      <c r="S300" s="40">
        <f>VLOOKUP(E300,品牌型号对应工厂型号!A:E,5,0)</f>
        <v>5</v>
      </c>
      <c r="T300" s="38" t="str">
        <f>VLOOKUP(E300,品牌型号对应工厂型号!A:I,9,0)</f>
        <v>152:PPF-TPU-B 新Ⅱ 6.0mil</v>
      </c>
    </row>
    <row r="301" spans="1:20">
      <c r="A301" s="25">
        <v>43166</v>
      </c>
      <c r="E301" s="6" t="s">
        <v>136</v>
      </c>
      <c r="I301" s="6" t="s">
        <v>135</v>
      </c>
      <c r="K301" s="6" t="s">
        <v>3762</v>
      </c>
      <c r="O301" s="6" t="s">
        <v>129</v>
      </c>
      <c r="R301" s="39" t="str">
        <f t="shared" si="21"/>
        <v>S03F0276B</v>
      </c>
      <c r="S301" s="40">
        <f>VLOOKUP(E301,品牌型号对应工厂型号!A:E,5,0)</f>
        <v>5</v>
      </c>
      <c r="T301" s="38" t="str">
        <f>VLOOKUP(E301,品牌型号对应工厂型号!A:I,9,0)</f>
        <v>152:PPF-TPU-B 新Ⅱ 6.0mil</v>
      </c>
    </row>
    <row r="302" spans="1:20">
      <c r="A302" s="25">
        <v>43166</v>
      </c>
      <c r="E302" s="6" t="s">
        <v>136</v>
      </c>
      <c r="I302" s="6" t="s">
        <v>135</v>
      </c>
      <c r="K302" s="6" t="s">
        <v>3763</v>
      </c>
      <c r="O302" s="6" t="s">
        <v>129</v>
      </c>
      <c r="R302" s="39" t="str">
        <f t="shared" si="21"/>
        <v>S03F0275B</v>
      </c>
      <c r="S302" s="40">
        <f>VLOOKUP(E302,品牌型号对应工厂型号!A:E,5,0)</f>
        <v>5</v>
      </c>
      <c r="T302" s="38" t="str">
        <f>VLOOKUP(E302,品牌型号对应工厂型号!A:I,9,0)</f>
        <v>152:PPF-TPU-B 新Ⅱ 6.0mil</v>
      </c>
    </row>
    <row r="303" spans="1:20">
      <c r="A303" s="25">
        <v>43166</v>
      </c>
      <c r="E303" s="6" t="s">
        <v>136</v>
      </c>
      <c r="I303" s="6" t="s">
        <v>135</v>
      </c>
      <c r="K303" s="6" t="s">
        <v>3764</v>
      </c>
      <c r="O303" s="6" t="s">
        <v>129</v>
      </c>
      <c r="R303" s="39" t="str">
        <f t="shared" si="21"/>
        <v>S03F0274B</v>
      </c>
      <c r="S303" s="40">
        <f>VLOOKUP(E303,品牌型号对应工厂型号!A:E,5,0)</f>
        <v>5</v>
      </c>
      <c r="T303" s="38" t="str">
        <f>VLOOKUP(E303,品牌型号对应工厂型号!A:I,9,0)</f>
        <v>152:PPF-TPU-B 新Ⅱ 6.0mil</v>
      </c>
    </row>
    <row r="304" spans="1:20">
      <c r="A304" s="25">
        <v>43166</v>
      </c>
      <c r="E304" s="6" t="s">
        <v>136</v>
      </c>
      <c r="I304" s="6" t="s">
        <v>135</v>
      </c>
      <c r="K304" s="6" t="s">
        <v>3765</v>
      </c>
      <c r="O304" s="6" t="s">
        <v>129</v>
      </c>
      <c r="R304" s="39" t="str">
        <f t="shared" si="21"/>
        <v>S03F0280B</v>
      </c>
      <c r="S304" s="40">
        <f>VLOOKUP(E304,品牌型号对应工厂型号!A:E,5,0)</f>
        <v>5</v>
      </c>
      <c r="T304" s="38" t="str">
        <f>VLOOKUP(E304,品牌型号对应工厂型号!A:I,9,0)</f>
        <v>152:PPF-TPU-B 新Ⅱ 6.0mil</v>
      </c>
    </row>
    <row r="305" spans="1:20">
      <c r="A305" s="25">
        <v>43166</v>
      </c>
      <c r="E305" s="6" t="s">
        <v>136</v>
      </c>
      <c r="I305" s="6" t="s">
        <v>135</v>
      </c>
      <c r="K305" s="6" t="s">
        <v>3766</v>
      </c>
      <c r="O305" s="6" t="s">
        <v>129</v>
      </c>
      <c r="R305" s="39" t="str">
        <f t="shared" si="21"/>
        <v>S03F0281B</v>
      </c>
      <c r="S305" s="40">
        <f>VLOOKUP(E305,品牌型号对应工厂型号!A:E,5,0)</f>
        <v>5</v>
      </c>
      <c r="T305" s="38" t="str">
        <f>VLOOKUP(E305,品牌型号对应工厂型号!A:I,9,0)</f>
        <v>152:PPF-TPU-B 新Ⅱ 6.0mil</v>
      </c>
    </row>
    <row r="306" spans="1:20">
      <c r="A306" s="25">
        <v>43166</v>
      </c>
      <c r="E306" s="6" t="s">
        <v>136</v>
      </c>
      <c r="I306" s="6" t="s">
        <v>135</v>
      </c>
      <c r="K306" s="6" t="s">
        <v>3767</v>
      </c>
      <c r="O306" s="6" t="s">
        <v>129</v>
      </c>
      <c r="R306" s="39" t="str">
        <f t="shared" si="21"/>
        <v>S03F0282B</v>
      </c>
      <c r="S306" s="40">
        <f>VLOOKUP(E306,品牌型号对应工厂型号!A:E,5,0)</f>
        <v>5</v>
      </c>
      <c r="T306" s="38" t="str">
        <f>VLOOKUP(E306,品牌型号对应工厂型号!A:I,9,0)</f>
        <v>152:PPF-TPU-B 新Ⅱ 6.0mil</v>
      </c>
    </row>
    <row r="307" spans="1:20">
      <c r="A307" s="25">
        <v>43166</v>
      </c>
      <c r="E307" s="6" t="s">
        <v>136</v>
      </c>
      <c r="I307" s="6" t="s">
        <v>135</v>
      </c>
      <c r="K307" s="6" t="s">
        <v>3768</v>
      </c>
      <c r="O307" s="6" t="s">
        <v>129</v>
      </c>
      <c r="R307" s="39" t="str">
        <f t="shared" si="21"/>
        <v>S03F0283B</v>
      </c>
      <c r="S307" s="40">
        <f>VLOOKUP(E307,品牌型号对应工厂型号!A:E,5,0)</f>
        <v>5</v>
      </c>
      <c r="T307" s="38" t="str">
        <f>VLOOKUP(E307,品牌型号对应工厂型号!A:I,9,0)</f>
        <v>152:PPF-TPU-B 新Ⅱ 6.0mil</v>
      </c>
    </row>
    <row r="308" spans="1:20">
      <c r="A308" s="25">
        <v>43166</v>
      </c>
      <c r="E308" s="6" t="s">
        <v>136</v>
      </c>
      <c r="I308" s="6" t="s">
        <v>135</v>
      </c>
      <c r="K308" s="6" t="s">
        <v>3769</v>
      </c>
      <c r="O308" s="6" t="s">
        <v>129</v>
      </c>
      <c r="R308" s="39" t="str">
        <f t="shared" si="21"/>
        <v>S03F0284B</v>
      </c>
      <c r="S308" s="40">
        <f>VLOOKUP(E308,品牌型号对应工厂型号!A:E,5,0)</f>
        <v>5</v>
      </c>
      <c r="T308" s="38" t="str">
        <f>VLOOKUP(E308,品牌型号对应工厂型号!A:I,9,0)</f>
        <v>152:PPF-TPU-B 新Ⅱ 6.0mil</v>
      </c>
    </row>
    <row r="309" spans="1:20">
      <c r="A309" s="25">
        <v>43166</v>
      </c>
      <c r="E309" s="6" t="s">
        <v>136</v>
      </c>
      <c r="I309" s="6" t="s">
        <v>135</v>
      </c>
      <c r="K309" s="6" t="s">
        <v>3770</v>
      </c>
      <c r="O309" s="6" t="s">
        <v>129</v>
      </c>
      <c r="R309" s="39" t="str">
        <f t="shared" si="21"/>
        <v>S03F0285B</v>
      </c>
      <c r="S309" s="40">
        <f>VLOOKUP(E309,品牌型号对应工厂型号!A:E,5,0)</f>
        <v>5</v>
      </c>
      <c r="T309" s="38" t="str">
        <f>VLOOKUP(E309,品牌型号对应工厂型号!A:I,9,0)</f>
        <v>152:PPF-TPU-B 新Ⅱ 6.0mil</v>
      </c>
    </row>
    <row r="310" spans="1:20">
      <c r="A310" s="25">
        <v>43166</v>
      </c>
      <c r="E310" s="6" t="s">
        <v>136</v>
      </c>
      <c r="I310" s="6" t="s">
        <v>135</v>
      </c>
      <c r="K310" s="6" t="s">
        <v>3771</v>
      </c>
      <c r="O310" s="6" t="s">
        <v>129</v>
      </c>
      <c r="R310" s="39" t="str">
        <f t="shared" si="21"/>
        <v>S03F0291B</v>
      </c>
      <c r="S310" s="40">
        <f>VLOOKUP(E310,品牌型号对应工厂型号!A:E,5,0)</f>
        <v>5</v>
      </c>
      <c r="T310" s="38" t="str">
        <f>VLOOKUP(E310,品牌型号对应工厂型号!A:I,9,0)</f>
        <v>152:PPF-TPU-B 新Ⅱ 6.0mil</v>
      </c>
    </row>
    <row r="311" spans="1:20">
      <c r="A311" s="25">
        <v>43166</v>
      </c>
      <c r="E311" s="6" t="s">
        <v>136</v>
      </c>
      <c r="I311" s="6" t="s">
        <v>135</v>
      </c>
      <c r="K311" s="6" t="s">
        <v>3772</v>
      </c>
      <c r="O311" s="6" t="s">
        <v>129</v>
      </c>
      <c r="R311" s="39" t="str">
        <f t="shared" si="21"/>
        <v>S03F0290B</v>
      </c>
      <c r="S311" s="40">
        <f>VLOOKUP(E311,品牌型号对应工厂型号!A:E,5,0)</f>
        <v>5</v>
      </c>
      <c r="T311" s="38" t="str">
        <f>VLOOKUP(E311,品牌型号对应工厂型号!A:I,9,0)</f>
        <v>152:PPF-TPU-B 新Ⅱ 6.0mil</v>
      </c>
    </row>
    <row r="312" spans="1:20">
      <c r="A312" s="25">
        <v>43166</v>
      </c>
      <c r="E312" s="6" t="s">
        <v>136</v>
      </c>
      <c r="I312" s="6" t="s">
        <v>135</v>
      </c>
      <c r="K312" s="6" t="s">
        <v>3773</v>
      </c>
      <c r="O312" s="6" t="s">
        <v>129</v>
      </c>
      <c r="R312" s="39" t="str">
        <f t="shared" si="21"/>
        <v>S03F0289B</v>
      </c>
      <c r="S312" s="40">
        <f>VLOOKUP(E312,品牌型号对应工厂型号!A:E,5,0)</f>
        <v>5</v>
      </c>
      <c r="T312" s="38" t="str">
        <f>VLOOKUP(E312,品牌型号对应工厂型号!A:I,9,0)</f>
        <v>152:PPF-TPU-B 新Ⅱ 6.0mil</v>
      </c>
    </row>
    <row r="313" spans="1:20">
      <c r="A313" s="25">
        <v>43166</v>
      </c>
      <c r="E313" s="6" t="s">
        <v>136</v>
      </c>
      <c r="I313" s="6" t="s">
        <v>135</v>
      </c>
      <c r="K313" s="6" t="s">
        <v>3774</v>
      </c>
      <c r="O313" s="6" t="s">
        <v>129</v>
      </c>
      <c r="R313" s="39" t="str">
        <f t="shared" si="21"/>
        <v>S03F0288B</v>
      </c>
      <c r="S313" s="40">
        <f>VLOOKUP(E313,品牌型号对应工厂型号!A:E,5,0)</f>
        <v>5</v>
      </c>
      <c r="T313" s="38" t="str">
        <f>VLOOKUP(E313,品牌型号对应工厂型号!A:I,9,0)</f>
        <v>152:PPF-TPU-B 新Ⅱ 6.0mil</v>
      </c>
    </row>
    <row r="314" spans="1:20">
      <c r="A314" s="25">
        <v>43166</v>
      </c>
      <c r="E314" s="6" t="s">
        <v>136</v>
      </c>
      <c r="I314" s="6" t="s">
        <v>135</v>
      </c>
      <c r="K314" s="6" t="s">
        <v>3775</v>
      </c>
      <c r="O314" s="6" t="s">
        <v>129</v>
      </c>
      <c r="R314" s="39" t="str">
        <f t="shared" si="21"/>
        <v>S03F0287B</v>
      </c>
      <c r="S314" s="40">
        <f>VLOOKUP(E314,品牌型号对应工厂型号!A:E,5,0)</f>
        <v>5</v>
      </c>
      <c r="T314" s="38" t="str">
        <f>VLOOKUP(E314,品牌型号对应工厂型号!A:I,9,0)</f>
        <v>152:PPF-TPU-B 新Ⅱ 6.0mil</v>
      </c>
    </row>
    <row r="315" spans="1:20">
      <c r="A315" s="25">
        <v>43166</v>
      </c>
      <c r="E315" s="6" t="s">
        <v>136</v>
      </c>
      <c r="I315" s="6" t="s">
        <v>135</v>
      </c>
      <c r="K315" s="6" t="s">
        <v>3776</v>
      </c>
      <c r="O315" s="6" t="s">
        <v>129</v>
      </c>
      <c r="R315" s="39" t="str">
        <f t="shared" si="21"/>
        <v>S03F0286B</v>
      </c>
      <c r="S315" s="40">
        <f>VLOOKUP(E315,品牌型号对应工厂型号!A:E,5,0)</f>
        <v>5</v>
      </c>
      <c r="T315" s="38" t="str">
        <f>VLOOKUP(E315,品牌型号对应工厂型号!A:I,9,0)</f>
        <v>152:PPF-TPU-B 新Ⅱ 6.0mil</v>
      </c>
    </row>
    <row r="316" spans="1:20">
      <c r="A316" s="25">
        <v>43166</v>
      </c>
      <c r="E316" s="6" t="s">
        <v>136</v>
      </c>
      <c r="I316" s="6" t="s">
        <v>135</v>
      </c>
      <c r="K316" s="6" t="s">
        <v>3789</v>
      </c>
      <c r="O316" s="6" t="s">
        <v>130</v>
      </c>
      <c r="R316" s="39" t="str">
        <f t="shared" si="21"/>
        <v>S03F0357B</v>
      </c>
      <c r="S316" s="40">
        <f>VLOOKUP(E316,品牌型号对应工厂型号!A:E,5,0)</f>
        <v>5</v>
      </c>
      <c r="T316" s="38" t="str">
        <f>VLOOKUP(E316,品牌型号对应工厂型号!A:I,9,0)</f>
        <v>152:PPF-TPU-B 新Ⅱ 6.0mil</v>
      </c>
    </row>
    <row r="317" spans="1:20">
      <c r="A317" s="25">
        <v>43166</v>
      </c>
      <c r="E317" s="6" t="s">
        <v>136</v>
      </c>
      <c r="I317" s="6" t="s">
        <v>135</v>
      </c>
      <c r="K317" s="6" t="s">
        <v>3790</v>
      </c>
      <c r="O317" s="6" t="s">
        <v>130</v>
      </c>
      <c r="R317" s="39" t="str">
        <f t="shared" si="21"/>
        <v>S03F0356B</v>
      </c>
      <c r="S317" s="40">
        <f>VLOOKUP(E317,品牌型号对应工厂型号!A:E,5,0)</f>
        <v>5</v>
      </c>
      <c r="T317" s="38" t="str">
        <f>VLOOKUP(E317,品牌型号对应工厂型号!A:I,9,0)</f>
        <v>152:PPF-TPU-B 新Ⅱ 6.0mil</v>
      </c>
    </row>
    <row r="318" spans="1:20">
      <c r="A318" s="25">
        <v>43166</v>
      </c>
      <c r="E318" s="6" t="s">
        <v>136</v>
      </c>
      <c r="I318" s="6" t="s">
        <v>135</v>
      </c>
      <c r="K318" s="6" t="s">
        <v>3791</v>
      </c>
      <c r="O318" s="6" t="s">
        <v>130</v>
      </c>
      <c r="R318" s="39" t="str">
        <f t="shared" si="21"/>
        <v>S03F0355B</v>
      </c>
      <c r="S318" s="40">
        <f>VLOOKUP(E318,品牌型号对应工厂型号!A:E,5,0)</f>
        <v>5</v>
      </c>
      <c r="T318" s="38" t="str">
        <f>VLOOKUP(E318,品牌型号对应工厂型号!A:I,9,0)</f>
        <v>152:PPF-TPU-B 新Ⅱ 6.0mil</v>
      </c>
    </row>
    <row r="319" spans="1:20">
      <c r="A319" s="25">
        <v>43166</v>
      </c>
      <c r="E319" s="6" t="s">
        <v>136</v>
      </c>
      <c r="I319" s="6" t="s">
        <v>135</v>
      </c>
      <c r="K319" s="6" t="s">
        <v>3792</v>
      </c>
      <c r="O319" s="6" t="s">
        <v>130</v>
      </c>
      <c r="R319" s="39" t="str">
        <f t="shared" si="21"/>
        <v>S03F0354B</v>
      </c>
      <c r="S319" s="40">
        <f>VLOOKUP(E319,品牌型号对应工厂型号!A:E,5,0)</f>
        <v>5</v>
      </c>
      <c r="T319" s="38" t="str">
        <f>VLOOKUP(E319,品牌型号对应工厂型号!A:I,9,0)</f>
        <v>152:PPF-TPU-B 新Ⅱ 6.0mil</v>
      </c>
    </row>
    <row r="320" spans="1:20">
      <c r="A320" s="25">
        <v>43166</v>
      </c>
      <c r="E320" s="6" t="s">
        <v>136</v>
      </c>
      <c r="I320" s="6" t="s">
        <v>135</v>
      </c>
      <c r="K320" s="6" t="s">
        <v>3793</v>
      </c>
      <c r="O320" s="6" t="s">
        <v>130</v>
      </c>
      <c r="R320" s="39" t="str">
        <f t="shared" si="21"/>
        <v>S03F0353B</v>
      </c>
      <c r="S320" s="40">
        <f>VLOOKUP(E320,品牌型号对应工厂型号!A:E,5,0)</f>
        <v>5</v>
      </c>
      <c r="T320" s="38" t="str">
        <f>VLOOKUP(E320,品牌型号对应工厂型号!A:I,9,0)</f>
        <v>152:PPF-TPU-B 新Ⅱ 6.0mil</v>
      </c>
    </row>
    <row r="321" spans="1:20">
      <c r="A321" s="25">
        <v>43166</v>
      </c>
      <c r="E321" s="6" t="s">
        <v>136</v>
      </c>
      <c r="I321" s="6" t="s">
        <v>135</v>
      </c>
      <c r="K321" s="6" t="s">
        <v>3794</v>
      </c>
      <c r="O321" s="6" t="s">
        <v>130</v>
      </c>
      <c r="R321" s="39" t="str">
        <f t="shared" si="21"/>
        <v>S03F0352B</v>
      </c>
      <c r="S321" s="40">
        <f>VLOOKUP(E321,品牌型号对应工厂型号!A:E,5,0)</f>
        <v>5</v>
      </c>
      <c r="T321" s="38" t="str">
        <f>VLOOKUP(E321,品牌型号对应工厂型号!A:I,9,0)</f>
        <v>152:PPF-TPU-B 新Ⅱ 6.0mil</v>
      </c>
    </row>
    <row r="322" spans="1:20">
      <c r="A322" s="25">
        <v>43166</v>
      </c>
      <c r="E322" s="6" t="s">
        <v>136</v>
      </c>
      <c r="I322" s="6" t="s">
        <v>135</v>
      </c>
      <c r="K322" s="6" t="s">
        <v>3795</v>
      </c>
      <c r="O322" s="6" t="s">
        <v>130</v>
      </c>
      <c r="R322" s="39" t="str">
        <f t="shared" si="21"/>
        <v>S03F0358B</v>
      </c>
      <c r="S322" s="40">
        <f>VLOOKUP(E322,品牌型号对应工厂型号!A:E,5,0)</f>
        <v>5</v>
      </c>
      <c r="T322" s="38" t="str">
        <f>VLOOKUP(E322,品牌型号对应工厂型号!A:I,9,0)</f>
        <v>152:PPF-TPU-B 新Ⅱ 6.0mil</v>
      </c>
    </row>
    <row r="323" spans="1:20">
      <c r="A323" s="25">
        <v>43166</v>
      </c>
      <c r="E323" s="6" t="s">
        <v>136</v>
      </c>
      <c r="I323" s="6" t="s">
        <v>135</v>
      </c>
      <c r="K323" s="6" t="s">
        <v>3796</v>
      </c>
      <c r="O323" s="6" t="s">
        <v>130</v>
      </c>
      <c r="R323" s="39" t="str">
        <f t="shared" si="21"/>
        <v>S03F0359B</v>
      </c>
      <c r="S323" s="40">
        <f>VLOOKUP(E323,品牌型号对应工厂型号!A:E,5,0)</f>
        <v>5</v>
      </c>
      <c r="T323" s="38" t="str">
        <f>VLOOKUP(E323,品牌型号对应工厂型号!A:I,9,0)</f>
        <v>152:PPF-TPU-B 新Ⅱ 6.0mil</v>
      </c>
    </row>
    <row r="324" spans="1:20">
      <c r="A324" s="25">
        <v>43166</v>
      </c>
      <c r="E324" s="6" t="s">
        <v>136</v>
      </c>
      <c r="I324" s="6" t="s">
        <v>135</v>
      </c>
      <c r="K324" s="6" t="s">
        <v>3797</v>
      </c>
      <c r="O324" s="6" t="s">
        <v>130</v>
      </c>
      <c r="R324" s="39" t="str">
        <f t="shared" si="21"/>
        <v>S03F0360B</v>
      </c>
      <c r="S324" s="40">
        <f>VLOOKUP(E324,品牌型号对应工厂型号!A:E,5,0)</f>
        <v>5</v>
      </c>
      <c r="T324" s="38" t="str">
        <f>VLOOKUP(E324,品牌型号对应工厂型号!A:I,9,0)</f>
        <v>152:PPF-TPU-B 新Ⅱ 6.0mil</v>
      </c>
    </row>
    <row r="325" spans="1:20">
      <c r="A325" s="25">
        <v>43166</v>
      </c>
      <c r="E325" s="6" t="s">
        <v>136</v>
      </c>
      <c r="I325" s="6" t="s">
        <v>135</v>
      </c>
      <c r="K325" s="6" t="s">
        <v>3798</v>
      </c>
      <c r="O325" s="6" t="s">
        <v>130</v>
      </c>
      <c r="R325" s="39" t="str">
        <f t="shared" si="21"/>
        <v>S03F0361B</v>
      </c>
      <c r="S325" s="40">
        <f>VLOOKUP(E325,品牌型号对应工厂型号!A:E,5,0)</f>
        <v>5</v>
      </c>
      <c r="T325" s="38" t="str">
        <f>VLOOKUP(E325,品牌型号对应工厂型号!A:I,9,0)</f>
        <v>152:PPF-TPU-B 新Ⅱ 6.0mil</v>
      </c>
    </row>
    <row r="326" spans="1:20">
      <c r="A326" s="25">
        <v>43166</v>
      </c>
      <c r="E326" s="6" t="s">
        <v>136</v>
      </c>
      <c r="I326" s="6" t="s">
        <v>135</v>
      </c>
      <c r="K326" s="6" t="s">
        <v>3799</v>
      </c>
      <c r="O326" s="6" t="s">
        <v>130</v>
      </c>
      <c r="R326" s="39" t="str">
        <f t="shared" si="21"/>
        <v>S03F0362B</v>
      </c>
      <c r="S326" s="40">
        <f>VLOOKUP(E326,品牌型号对应工厂型号!A:E,5,0)</f>
        <v>5</v>
      </c>
      <c r="T326" s="38" t="str">
        <f>VLOOKUP(E326,品牌型号对应工厂型号!A:I,9,0)</f>
        <v>152:PPF-TPU-B 新Ⅱ 6.0mil</v>
      </c>
    </row>
    <row r="327" spans="1:20">
      <c r="A327" s="25">
        <v>43166</v>
      </c>
      <c r="E327" s="6" t="s">
        <v>136</v>
      </c>
      <c r="I327" s="6" t="s">
        <v>135</v>
      </c>
      <c r="K327" s="6" t="s">
        <v>3800</v>
      </c>
      <c r="O327" s="6" t="s">
        <v>130</v>
      </c>
      <c r="R327" s="39" t="str">
        <f t="shared" si="21"/>
        <v>S03F0363B</v>
      </c>
      <c r="S327" s="40">
        <f>VLOOKUP(E327,品牌型号对应工厂型号!A:E,5,0)</f>
        <v>5</v>
      </c>
      <c r="T327" s="38" t="str">
        <f>VLOOKUP(E327,品牌型号对应工厂型号!A:I,9,0)</f>
        <v>152:PPF-TPU-B 新Ⅱ 6.0mil</v>
      </c>
    </row>
    <row r="328" spans="1:20">
      <c r="A328" s="25">
        <v>43166</v>
      </c>
      <c r="E328" s="6" t="s">
        <v>136</v>
      </c>
      <c r="I328" s="6" t="s">
        <v>135</v>
      </c>
      <c r="K328" s="6" t="s">
        <v>3801</v>
      </c>
      <c r="O328" s="6" t="s">
        <v>130</v>
      </c>
      <c r="R328" s="39" t="str">
        <f t="shared" si="21"/>
        <v>S03F0369B</v>
      </c>
      <c r="S328" s="40">
        <f>VLOOKUP(E328,品牌型号对应工厂型号!A:E,5,0)</f>
        <v>5</v>
      </c>
      <c r="T328" s="38" t="str">
        <f>VLOOKUP(E328,品牌型号对应工厂型号!A:I,9,0)</f>
        <v>152:PPF-TPU-B 新Ⅱ 6.0mil</v>
      </c>
    </row>
    <row r="329" spans="1:20">
      <c r="A329" s="25">
        <v>43166</v>
      </c>
      <c r="E329" s="6" t="s">
        <v>136</v>
      </c>
      <c r="I329" s="6" t="s">
        <v>135</v>
      </c>
      <c r="K329" s="6" t="s">
        <v>3802</v>
      </c>
      <c r="O329" s="6" t="s">
        <v>130</v>
      </c>
      <c r="R329" s="39" t="str">
        <f t="shared" si="21"/>
        <v>S03F0368B</v>
      </c>
      <c r="S329" s="40">
        <f>VLOOKUP(E329,品牌型号对应工厂型号!A:E,5,0)</f>
        <v>5</v>
      </c>
      <c r="T329" s="38" t="str">
        <f>VLOOKUP(E329,品牌型号对应工厂型号!A:I,9,0)</f>
        <v>152:PPF-TPU-B 新Ⅱ 6.0mil</v>
      </c>
    </row>
    <row r="330" spans="1:20">
      <c r="A330" s="25">
        <v>43166</v>
      </c>
      <c r="E330" s="6" t="s">
        <v>136</v>
      </c>
      <c r="I330" s="6" t="s">
        <v>135</v>
      </c>
      <c r="K330" s="6" t="s">
        <v>3803</v>
      </c>
      <c r="O330" s="6" t="s">
        <v>130</v>
      </c>
      <c r="R330" s="39" t="str">
        <f t="shared" si="21"/>
        <v>S03F0367B</v>
      </c>
      <c r="S330" s="40">
        <f>VLOOKUP(E330,品牌型号对应工厂型号!A:E,5,0)</f>
        <v>5</v>
      </c>
      <c r="T330" s="38" t="str">
        <f>VLOOKUP(E330,品牌型号对应工厂型号!A:I,9,0)</f>
        <v>152:PPF-TPU-B 新Ⅱ 6.0mil</v>
      </c>
    </row>
    <row r="331" spans="1:20">
      <c r="A331" s="25">
        <v>43166</v>
      </c>
      <c r="E331" s="6" t="s">
        <v>136</v>
      </c>
      <c r="I331" s="6" t="s">
        <v>135</v>
      </c>
      <c r="K331" s="6" t="s">
        <v>3804</v>
      </c>
      <c r="O331" s="6" t="s">
        <v>130</v>
      </c>
      <c r="R331" s="39" t="str">
        <f t="shared" si="21"/>
        <v>S03F0366B</v>
      </c>
      <c r="S331" s="40">
        <f>VLOOKUP(E331,品牌型号对应工厂型号!A:E,5,0)</f>
        <v>5</v>
      </c>
      <c r="T331" s="38" t="str">
        <f>VLOOKUP(E331,品牌型号对应工厂型号!A:I,9,0)</f>
        <v>152:PPF-TPU-B 新Ⅱ 6.0mil</v>
      </c>
    </row>
    <row r="332" spans="1:20">
      <c r="A332" s="25">
        <v>43166</v>
      </c>
      <c r="E332" s="6" t="s">
        <v>136</v>
      </c>
      <c r="I332" s="6" t="s">
        <v>135</v>
      </c>
      <c r="K332" s="6" t="s">
        <v>3805</v>
      </c>
      <c r="O332" s="6" t="s">
        <v>130</v>
      </c>
      <c r="R332" s="39" t="str">
        <f t="shared" si="21"/>
        <v>S03F0365B</v>
      </c>
      <c r="S332" s="40">
        <f>VLOOKUP(E332,品牌型号对应工厂型号!A:E,5,0)</f>
        <v>5</v>
      </c>
      <c r="T332" s="38" t="str">
        <f>VLOOKUP(E332,品牌型号对应工厂型号!A:I,9,0)</f>
        <v>152:PPF-TPU-B 新Ⅱ 6.0mil</v>
      </c>
    </row>
    <row r="333" spans="1:20">
      <c r="A333" s="25">
        <v>43166</v>
      </c>
      <c r="E333" s="6" t="s">
        <v>136</v>
      </c>
      <c r="I333" s="6" t="s">
        <v>135</v>
      </c>
      <c r="K333" s="6" t="s">
        <v>3806</v>
      </c>
      <c r="O333" s="6" t="s">
        <v>130</v>
      </c>
      <c r="R333" s="39" t="str">
        <f t="shared" si="21"/>
        <v>S03F0364B</v>
      </c>
      <c r="S333" s="40">
        <f>VLOOKUP(E333,品牌型号对应工厂型号!A:E,5,0)</f>
        <v>5</v>
      </c>
      <c r="T333" s="38" t="str">
        <f>VLOOKUP(E333,品牌型号对应工厂型号!A:I,9,0)</f>
        <v>152:PPF-TPU-B 新Ⅱ 6.0mil</v>
      </c>
    </row>
    <row r="334" spans="1:20">
      <c r="A334" s="25">
        <v>43166</v>
      </c>
      <c r="E334" s="6" t="s">
        <v>136</v>
      </c>
      <c r="I334" s="6" t="s">
        <v>135</v>
      </c>
      <c r="K334" s="6" t="s">
        <v>3807</v>
      </c>
      <c r="O334" s="6" t="s">
        <v>130</v>
      </c>
      <c r="R334" s="39" t="str">
        <f t="shared" si="21"/>
        <v>S03F0370B</v>
      </c>
      <c r="S334" s="40">
        <f>VLOOKUP(E334,品牌型号对应工厂型号!A:E,5,0)</f>
        <v>5</v>
      </c>
      <c r="T334" s="38" t="str">
        <f>VLOOKUP(E334,品牌型号对应工厂型号!A:I,9,0)</f>
        <v>152:PPF-TPU-B 新Ⅱ 6.0mil</v>
      </c>
    </row>
    <row r="335" spans="1:20">
      <c r="A335" s="25">
        <v>43166</v>
      </c>
      <c r="E335" s="6" t="s">
        <v>136</v>
      </c>
      <c r="I335" s="6" t="s">
        <v>135</v>
      </c>
      <c r="K335" s="6" t="s">
        <v>3808</v>
      </c>
      <c r="O335" s="6" t="s">
        <v>130</v>
      </c>
      <c r="R335" s="39" t="str">
        <f t="shared" si="21"/>
        <v>S03F0371B</v>
      </c>
      <c r="S335" s="40">
        <f>VLOOKUP(E335,品牌型号对应工厂型号!A:E,5,0)</f>
        <v>5</v>
      </c>
      <c r="T335" s="38" t="str">
        <f>VLOOKUP(E335,品牌型号对应工厂型号!A:I,9,0)</f>
        <v>152:PPF-TPU-B 新Ⅱ 6.0mil</v>
      </c>
    </row>
    <row r="336" spans="1:20">
      <c r="A336" s="25">
        <v>43166</v>
      </c>
      <c r="E336" s="6" t="s">
        <v>136</v>
      </c>
      <c r="I336" s="6" t="s">
        <v>135</v>
      </c>
      <c r="K336" s="6" t="s">
        <v>3809</v>
      </c>
      <c r="O336" s="6" t="s">
        <v>130</v>
      </c>
      <c r="R336" s="39" t="str">
        <f t="shared" si="21"/>
        <v>S03F0372B</v>
      </c>
      <c r="S336" s="40">
        <f>VLOOKUP(E336,品牌型号对应工厂型号!A:E,5,0)</f>
        <v>5</v>
      </c>
      <c r="T336" s="38" t="str">
        <f>VLOOKUP(E336,品牌型号对应工厂型号!A:I,9,0)</f>
        <v>152:PPF-TPU-B 新Ⅱ 6.0mil</v>
      </c>
    </row>
    <row r="337" spans="1:20">
      <c r="A337" s="25">
        <v>43166</v>
      </c>
      <c r="E337" s="6" t="s">
        <v>136</v>
      </c>
      <c r="I337" s="6" t="s">
        <v>135</v>
      </c>
      <c r="K337" s="6" t="s">
        <v>3810</v>
      </c>
      <c r="O337" s="6" t="s">
        <v>130</v>
      </c>
      <c r="R337" s="39" t="str">
        <f t="shared" si="21"/>
        <v>S03F0373B</v>
      </c>
      <c r="S337" s="40">
        <f>VLOOKUP(E337,品牌型号对应工厂型号!A:E,5,0)</f>
        <v>5</v>
      </c>
      <c r="T337" s="38" t="str">
        <f>VLOOKUP(E337,品牌型号对应工厂型号!A:I,9,0)</f>
        <v>152:PPF-TPU-B 新Ⅱ 6.0mil</v>
      </c>
    </row>
    <row r="338" spans="1:20">
      <c r="A338" s="25">
        <v>43166</v>
      </c>
      <c r="E338" s="6" t="s">
        <v>136</v>
      </c>
      <c r="I338" s="6" t="s">
        <v>135</v>
      </c>
      <c r="K338" s="6" t="s">
        <v>3811</v>
      </c>
      <c r="O338" s="6" t="s">
        <v>130</v>
      </c>
      <c r="R338" s="39" t="str">
        <f t="shared" si="21"/>
        <v>S03F0374B</v>
      </c>
      <c r="S338" s="40">
        <f>VLOOKUP(E338,品牌型号对应工厂型号!A:E,5,0)</f>
        <v>5</v>
      </c>
      <c r="T338" s="38" t="str">
        <f>VLOOKUP(E338,品牌型号对应工厂型号!A:I,9,0)</f>
        <v>152:PPF-TPU-B 新Ⅱ 6.0mil</v>
      </c>
    </row>
    <row r="339" spans="1:20">
      <c r="A339" s="25">
        <v>43166</v>
      </c>
      <c r="E339" s="6" t="s">
        <v>136</v>
      </c>
      <c r="I339" s="6" t="s">
        <v>135</v>
      </c>
      <c r="K339" s="6" t="s">
        <v>3812</v>
      </c>
      <c r="O339" s="6" t="s">
        <v>130</v>
      </c>
      <c r="R339" s="39" t="str">
        <f t="shared" si="21"/>
        <v>S03F0375B</v>
      </c>
      <c r="S339" s="40">
        <f>VLOOKUP(E339,品牌型号对应工厂型号!A:E,5,0)</f>
        <v>5</v>
      </c>
      <c r="T339" s="38" t="str">
        <f>VLOOKUP(E339,品牌型号对应工厂型号!A:I,9,0)</f>
        <v>152:PPF-TPU-B 新Ⅱ 6.0mil</v>
      </c>
    </row>
    <row r="340" spans="1:20">
      <c r="A340" s="25">
        <v>43166</v>
      </c>
      <c r="E340" s="6" t="s">
        <v>136</v>
      </c>
      <c r="I340" s="6" t="s">
        <v>135</v>
      </c>
      <c r="K340" s="6" t="s">
        <v>3813</v>
      </c>
      <c r="O340" s="6" t="s">
        <v>130</v>
      </c>
      <c r="R340" s="39" t="str">
        <f t="shared" si="21"/>
        <v>S03F0381B</v>
      </c>
      <c r="S340" s="40">
        <f>VLOOKUP(E340,品牌型号对应工厂型号!A:E,5,0)</f>
        <v>5</v>
      </c>
      <c r="T340" s="38" t="str">
        <f>VLOOKUP(E340,品牌型号对应工厂型号!A:I,9,0)</f>
        <v>152:PPF-TPU-B 新Ⅱ 6.0mil</v>
      </c>
    </row>
    <row r="341" spans="1:20">
      <c r="A341" s="25">
        <v>43166</v>
      </c>
      <c r="E341" s="6" t="s">
        <v>136</v>
      </c>
      <c r="I341" s="6" t="s">
        <v>135</v>
      </c>
      <c r="K341" s="6" t="s">
        <v>3814</v>
      </c>
      <c r="O341" s="6" t="s">
        <v>130</v>
      </c>
      <c r="R341" s="39" t="str">
        <f t="shared" si="21"/>
        <v>S03F0380B</v>
      </c>
      <c r="S341" s="40">
        <f>VLOOKUP(E341,品牌型号对应工厂型号!A:E,5,0)</f>
        <v>5</v>
      </c>
      <c r="T341" s="38" t="str">
        <f>VLOOKUP(E341,品牌型号对应工厂型号!A:I,9,0)</f>
        <v>152:PPF-TPU-B 新Ⅱ 6.0mil</v>
      </c>
    </row>
    <row r="342" spans="1:20">
      <c r="A342" s="25">
        <v>43166</v>
      </c>
      <c r="E342" s="6" t="s">
        <v>136</v>
      </c>
      <c r="I342" s="6" t="s">
        <v>135</v>
      </c>
      <c r="K342" s="6" t="s">
        <v>3815</v>
      </c>
      <c r="O342" s="6" t="s">
        <v>130</v>
      </c>
      <c r="R342" s="39" t="str">
        <f t="shared" si="21"/>
        <v>S03F0379B</v>
      </c>
      <c r="S342" s="40">
        <f>VLOOKUP(E342,品牌型号对应工厂型号!A:E,5,0)</f>
        <v>5</v>
      </c>
      <c r="T342" s="38" t="str">
        <f>VLOOKUP(E342,品牌型号对应工厂型号!A:I,9,0)</f>
        <v>152:PPF-TPU-B 新Ⅱ 6.0mil</v>
      </c>
    </row>
    <row r="343" spans="1:20">
      <c r="A343" s="25">
        <v>43166</v>
      </c>
      <c r="E343" s="6" t="s">
        <v>136</v>
      </c>
      <c r="I343" s="6" t="s">
        <v>135</v>
      </c>
      <c r="K343" s="6" t="s">
        <v>3816</v>
      </c>
      <c r="O343" s="6" t="s">
        <v>130</v>
      </c>
      <c r="R343" s="39" t="str">
        <f t="shared" si="21"/>
        <v>S03F0378B</v>
      </c>
      <c r="S343" s="40">
        <f>VLOOKUP(E343,品牌型号对应工厂型号!A:E,5,0)</f>
        <v>5</v>
      </c>
      <c r="T343" s="38" t="str">
        <f>VLOOKUP(E343,品牌型号对应工厂型号!A:I,9,0)</f>
        <v>152:PPF-TPU-B 新Ⅱ 6.0mil</v>
      </c>
    </row>
    <row r="344" spans="1:20">
      <c r="A344" s="25">
        <v>43166</v>
      </c>
      <c r="E344" s="6" t="s">
        <v>136</v>
      </c>
      <c r="I344" s="6" t="s">
        <v>135</v>
      </c>
      <c r="K344" s="6" t="s">
        <v>3817</v>
      </c>
      <c r="O344" s="6" t="s">
        <v>130</v>
      </c>
      <c r="R344" s="39" t="str">
        <f t="shared" si="21"/>
        <v>S03F0377B</v>
      </c>
      <c r="S344" s="40">
        <f>VLOOKUP(E344,品牌型号对应工厂型号!A:E,5,0)</f>
        <v>5</v>
      </c>
      <c r="T344" s="38" t="str">
        <f>VLOOKUP(E344,品牌型号对应工厂型号!A:I,9,0)</f>
        <v>152:PPF-TPU-B 新Ⅱ 6.0mil</v>
      </c>
    </row>
    <row r="345" spans="1:20">
      <c r="A345" s="25">
        <v>43166</v>
      </c>
      <c r="E345" s="6" t="s">
        <v>136</v>
      </c>
      <c r="I345" s="6" t="s">
        <v>135</v>
      </c>
      <c r="K345" s="6" t="s">
        <v>3818</v>
      </c>
      <c r="O345" s="6" t="s">
        <v>130</v>
      </c>
      <c r="R345" s="39" t="str">
        <f t="shared" si="21"/>
        <v>S03F0376B</v>
      </c>
      <c r="S345" s="40">
        <f>VLOOKUP(E345,品牌型号对应工厂型号!A:E,5,0)</f>
        <v>5</v>
      </c>
      <c r="T345" s="38" t="str">
        <f>VLOOKUP(E345,品牌型号对应工厂型号!A:I,9,0)</f>
        <v>152:PPF-TPU-B 新Ⅱ 6.0mil</v>
      </c>
    </row>
    <row r="346" spans="1:20">
      <c r="A346" s="25">
        <v>43167</v>
      </c>
      <c r="E346" s="6" t="s">
        <v>136</v>
      </c>
      <c r="I346" s="6" t="s">
        <v>135</v>
      </c>
      <c r="K346" s="6" t="s">
        <v>3830</v>
      </c>
      <c r="O346" s="6" t="s">
        <v>4762</v>
      </c>
      <c r="R346" s="39" t="str">
        <f t="shared" si="21"/>
        <v>S03F0388B</v>
      </c>
      <c r="S346" s="40">
        <f>VLOOKUP(E346,品牌型号对应工厂型号!A:E,5,0)</f>
        <v>5</v>
      </c>
      <c r="T346" s="38" t="str">
        <f>VLOOKUP(E346,品牌型号对应工厂型号!A:I,9,0)</f>
        <v>152:PPF-TPU-B 新Ⅱ 6.0mil</v>
      </c>
    </row>
    <row r="347" spans="1:20">
      <c r="A347" s="25">
        <v>43167</v>
      </c>
      <c r="E347" s="6" t="s">
        <v>136</v>
      </c>
      <c r="I347" s="6" t="s">
        <v>135</v>
      </c>
      <c r="K347" s="6" t="s">
        <v>3829</v>
      </c>
      <c r="O347" s="6" t="s">
        <v>4762</v>
      </c>
      <c r="R347" s="39" t="str">
        <f t="shared" si="21"/>
        <v>S03F0389B</v>
      </c>
      <c r="S347" s="40">
        <f>VLOOKUP(E347,品牌型号对应工厂型号!A:E,5,0)</f>
        <v>5</v>
      </c>
      <c r="T347" s="38" t="str">
        <f>VLOOKUP(E347,品牌型号对应工厂型号!A:I,9,0)</f>
        <v>152:PPF-TPU-B 新Ⅱ 6.0mil</v>
      </c>
    </row>
    <row r="348" spans="1:20">
      <c r="A348" s="25">
        <v>43167</v>
      </c>
      <c r="E348" s="6" t="s">
        <v>136</v>
      </c>
      <c r="I348" s="6" t="s">
        <v>135</v>
      </c>
      <c r="K348" s="6" t="s">
        <v>3828</v>
      </c>
      <c r="O348" s="6" t="s">
        <v>4762</v>
      </c>
      <c r="R348" s="39" t="str">
        <f t="shared" si="21"/>
        <v>S03F0390B</v>
      </c>
      <c r="S348" s="40">
        <f>VLOOKUP(E348,品牌型号对应工厂型号!A:E,5,0)</f>
        <v>5</v>
      </c>
      <c r="T348" s="38" t="str">
        <f>VLOOKUP(E348,品牌型号对应工厂型号!A:I,9,0)</f>
        <v>152:PPF-TPU-B 新Ⅱ 6.0mil</v>
      </c>
    </row>
    <row r="349" spans="1:20">
      <c r="A349" s="25">
        <v>43167</v>
      </c>
      <c r="E349" s="6" t="s">
        <v>136</v>
      </c>
      <c r="I349" s="6" t="s">
        <v>135</v>
      </c>
      <c r="K349" s="6" t="s">
        <v>3827</v>
      </c>
      <c r="O349" s="6" t="s">
        <v>4762</v>
      </c>
      <c r="R349" s="39" t="str">
        <f t="shared" si="21"/>
        <v>S03F0391B</v>
      </c>
      <c r="S349" s="40">
        <f>VLOOKUP(E349,品牌型号对应工厂型号!A:E,5,0)</f>
        <v>5</v>
      </c>
      <c r="T349" s="38" t="str">
        <f>VLOOKUP(E349,品牌型号对应工厂型号!A:I,9,0)</f>
        <v>152:PPF-TPU-B 新Ⅱ 6.0mil</v>
      </c>
    </row>
    <row r="350" spans="1:20">
      <c r="A350" s="25">
        <v>43167</v>
      </c>
      <c r="E350" s="6" t="s">
        <v>136</v>
      </c>
      <c r="I350" s="6" t="s">
        <v>135</v>
      </c>
      <c r="K350" s="6" t="s">
        <v>3826</v>
      </c>
      <c r="O350" s="6" t="s">
        <v>4762</v>
      </c>
      <c r="R350" s="39" t="str">
        <f t="shared" si="21"/>
        <v>S03F0392B</v>
      </c>
      <c r="S350" s="40">
        <f>VLOOKUP(E350,品牌型号对应工厂型号!A:E,5,0)</f>
        <v>5</v>
      </c>
      <c r="T350" s="38" t="str">
        <f>VLOOKUP(E350,品牌型号对应工厂型号!A:I,9,0)</f>
        <v>152:PPF-TPU-B 新Ⅱ 6.0mil</v>
      </c>
    </row>
    <row r="351" spans="1:20">
      <c r="A351" s="25">
        <v>43167</v>
      </c>
      <c r="E351" s="6" t="s">
        <v>136</v>
      </c>
      <c r="I351" s="6" t="s">
        <v>135</v>
      </c>
      <c r="K351" s="6" t="s">
        <v>3825</v>
      </c>
      <c r="O351" s="6" t="s">
        <v>4762</v>
      </c>
      <c r="R351" s="39" t="str">
        <f t="shared" si="21"/>
        <v>S03F0393B</v>
      </c>
      <c r="S351" s="40">
        <f>VLOOKUP(E351,品牌型号对应工厂型号!A:E,5,0)</f>
        <v>5</v>
      </c>
      <c r="T351" s="38" t="str">
        <f>VLOOKUP(E351,品牌型号对应工厂型号!A:I,9,0)</f>
        <v>152:PPF-TPU-B 新Ⅱ 6.0mil</v>
      </c>
    </row>
    <row r="352" spans="1:20">
      <c r="A352" s="25">
        <v>43167</v>
      </c>
      <c r="E352" s="6" t="s">
        <v>136</v>
      </c>
      <c r="I352" s="6" t="s">
        <v>135</v>
      </c>
      <c r="K352" s="6" t="s">
        <v>3819</v>
      </c>
      <c r="O352" s="6" t="s">
        <v>4762</v>
      </c>
      <c r="R352" s="39" t="str">
        <f t="shared" si="21"/>
        <v>S03F0382B</v>
      </c>
      <c r="S352" s="40">
        <f>VLOOKUP(E352,品牌型号对应工厂型号!A:E,5,0)</f>
        <v>5</v>
      </c>
      <c r="T352" s="38" t="str">
        <f>VLOOKUP(E352,品牌型号对应工厂型号!A:I,9,0)</f>
        <v>152:PPF-TPU-B 新Ⅱ 6.0mil</v>
      </c>
    </row>
    <row r="353" spans="1:20">
      <c r="A353" s="25">
        <v>43167</v>
      </c>
      <c r="E353" s="6" t="s">
        <v>136</v>
      </c>
      <c r="I353" s="6" t="s">
        <v>135</v>
      </c>
      <c r="K353" s="6" t="s">
        <v>3820</v>
      </c>
      <c r="O353" s="6" t="s">
        <v>4762</v>
      </c>
      <c r="R353" s="39" t="str">
        <f t="shared" si="21"/>
        <v>S03F0383B</v>
      </c>
      <c r="S353" s="40">
        <f>VLOOKUP(E353,品牌型号对应工厂型号!A:E,5,0)</f>
        <v>5</v>
      </c>
      <c r="T353" s="38" t="str">
        <f>VLOOKUP(E353,品牌型号对应工厂型号!A:I,9,0)</f>
        <v>152:PPF-TPU-B 新Ⅱ 6.0mil</v>
      </c>
    </row>
    <row r="354" spans="1:20">
      <c r="A354" s="25">
        <v>43167</v>
      </c>
      <c r="E354" s="6" t="s">
        <v>136</v>
      </c>
      <c r="I354" s="6" t="s">
        <v>135</v>
      </c>
      <c r="K354" s="6" t="s">
        <v>3821</v>
      </c>
      <c r="O354" s="6" t="s">
        <v>4762</v>
      </c>
      <c r="R354" s="39" t="str">
        <f t="shared" si="21"/>
        <v>S03F0384B</v>
      </c>
      <c r="S354" s="40">
        <f>VLOOKUP(E354,品牌型号对应工厂型号!A:E,5,0)</f>
        <v>5</v>
      </c>
      <c r="T354" s="38" t="str">
        <f>VLOOKUP(E354,品牌型号对应工厂型号!A:I,9,0)</f>
        <v>152:PPF-TPU-B 新Ⅱ 6.0mil</v>
      </c>
    </row>
    <row r="355" spans="1:20">
      <c r="A355" s="25">
        <v>43167</v>
      </c>
      <c r="E355" s="6" t="s">
        <v>136</v>
      </c>
      <c r="I355" s="6" t="s">
        <v>135</v>
      </c>
      <c r="K355" s="6" t="s">
        <v>3822</v>
      </c>
      <c r="O355" s="6" t="s">
        <v>4762</v>
      </c>
      <c r="R355" s="39" t="str">
        <f t="shared" si="21"/>
        <v>S03F0385B</v>
      </c>
      <c r="S355" s="40">
        <f>VLOOKUP(E355,品牌型号对应工厂型号!A:E,5,0)</f>
        <v>5</v>
      </c>
      <c r="T355" s="38" t="str">
        <f>VLOOKUP(E355,品牌型号对应工厂型号!A:I,9,0)</f>
        <v>152:PPF-TPU-B 新Ⅱ 6.0mil</v>
      </c>
    </row>
    <row r="356" spans="1:20">
      <c r="A356" s="25">
        <v>43167</v>
      </c>
      <c r="E356" s="6" t="s">
        <v>136</v>
      </c>
      <c r="I356" s="6" t="s">
        <v>135</v>
      </c>
      <c r="K356" s="6" t="s">
        <v>3823</v>
      </c>
      <c r="O356" s="6" t="s">
        <v>4762</v>
      </c>
      <c r="R356" s="39" t="str">
        <f t="shared" si="21"/>
        <v>S03F0386B</v>
      </c>
      <c r="S356" s="40">
        <f>VLOOKUP(E356,品牌型号对应工厂型号!A:E,5,0)</f>
        <v>5</v>
      </c>
      <c r="T356" s="38" t="str">
        <f>VLOOKUP(E356,品牌型号对应工厂型号!A:I,9,0)</f>
        <v>152:PPF-TPU-B 新Ⅱ 6.0mil</v>
      </c>
    </row>
    <row r="357" spans="1:20">
      <c r="A357" s="25">
        <v>43167</v>
      </c>
      <c r="E357" s="6" t="s">
        <v>136</v>
      </c>
      <c r="I357" s="6" t="s">
        <v>135</v>
      </c>
      <c r="K357" s="6" t="s">
        <v>3824</v>
      </c>
      <c r="O357" s="6" t="s">
        <v>4762</v>
      </c>
      <c r="R357" s="39" t="str">
        <f t="shared" si="21"/>
        <v>S03F0387B</v>
      </c>
      <c r="S357" s="40">
        <f>VLOOKUP(E357,品牌型号对应工厂型号!A:E,5,0)</f>
        <v>5</v>
      </c>
      <c r="T357" s="38" t="str">
        <f>VLOOKUP(E357,品牌型号对应工厂型号!A:I,9,0)</f>
        <v>152:PPF-TPU-B 新Ⅱ 6.0mil</v>
      </c>
    </row>
    <row r="358" spans="1:20">
      <c r="A358" s="25">
        <v>43167</v>
      </c>
      <c r="E358" s="6" t="s">
        <v>136</v>
      </c>
      <c r="I358" s="6" t="s">
        <v>135</v>
      </c>
      <c r="K358" s="6" t="s">
        <v>3786</v>
      </c>
      <c r="O358" s="6" t="s">
        <v>4762</v>
      </c>
      <c r="R358" s="39" t="str">
        <f t="shared" si="21"/>
        <v>S03F0300B</v>
      </c>
      <c r="S358" s="40">
        <f>VLOOKUP(E358,品牌型号对应工厂型号!A:E,5,0)</f>
        <v>5</v>
      </c>
      <c r="T358" s="38" t="str">
        <f>VLOOKUP(E358,品牌型号对应工厂型号!A:I,9,0)</f>
        <v>152:PPF-TPU-B 新Ⅱ 6.0mil</v>
      </c>
    </row>
    <row r="359" spans="1:20">
      <c r="A359" s="25">
        <v>43167</v>
      </c>
      <c r="E359" s="6" t="s">
        <v>136</v>
      </c>
      <c r="I359" s="6" t="s">
        <v>135</v>
      </c>
      <c r="K359" s="6" t="s">
        <v>3785</v>
      </c>
      <c r="O359" s="6" t="s">
        <v>4762</v>
      </c>
      <c r="R359" s="39" t="str">
        <f t="shared" si="21"/>
        <v>S03F0301B</v>
      </c>
      <c r="S359" s="40">
        <f>VLOOKUP(E359,品牌型号对应工厂型号!A:E,5,0)</f>
        <v>5</v>
      </c>
      <c r="T359" s="38" t="str">
        <f>VLOOKUP(E359,品牌型号对应工厂型号!A:I,9,0)</f>
        <v>152:PPF-TPU-B 新Ⅱ 6.0mil</v>
      </c>
    </row>
    <row r="360" spans="1:20">
      <c r="A360" s="25">
        <v>43167</v>
      </c>
      <c r="E360" s="6" t="s">
        <v>136</v>
      </c>
      <c r="I360" s="6" t="s">
        <v>135</v>
      </c>
      <c r="K360" s="6" t="s">
        <v>3784</v>
      </c>
      <c r="O360" s="6" t="s">
        <v>4762</v>
      </c>
      <c r="R360" s="39" t="str">
        <f t="shared" si="21"/>
        <v>S03F0302B</v>
      </c>
      <c r="S360" s="40">
        <f>VLOOKUP(E360,品牌型号对应工厂型号!A:E,5,0)</f>
        <v>5</v>
      </c>
      <c r="T360" s="38" t="str">
        <f>VLOOKUP(E360,品牌型号对应工厂型号!A:I,9,0)</f>
        <v>152:PPF-TPU-B 新Ⅱ 6.0mil</v>
      </c>
    </row>
    <row r="361" spans="1:20">
      <c r="A361" s="25">
        <v>43167</v>
      </c>
      <c r="E361" s="6" t="s">
        <v>136</v>
      </c>
      <c r="I361" s="6" t="s">
        <v>135</v>
      </c>
      <c r="K361" s="6" t="s">
        <v>3783</v>
      </c>
      <c r="O361" s="6" t="s">
        <v>4762</v>
      </c>
      <c r="R361" s="39" t="str">
        <f t="shared" si="21"/>
        <v>S03F0303B</v>
      </c>
      <c r="S361" s="40">
        <f>VLOOKUP(E361,品牌型号对应工厂型号!A:E,5,0)</f>
        <v>5</v>
      </c>
      <c r="T361" s="38" t="str">
        <f>VLOOKUP(E361,品牌型号对应工厂型号!A:I,9,0)</f>
        <v>152:PPF-TPU-B 新Ⅱ 6.0mil</v>
      </c>
    </row>
    <row r="362" spans="1:20">
      <c r="A362" s="25">
        <v>43167</v>
      </c>
      <c r="E362" s="6" t="s">
        <v>136</v>
      </c>
      <c r="I362" s="6" t="s">
        <v>135</v>
      </c>
      <c r="K362" s="6" t="s">
        <v>3780</v>
      </c>
      <c r="O362" s="6" t="s">
        <v>4762</v>
      </c>
      <c r="R362" s="39" t="str">
        <f t="shared" si="21"/>
        <v>S03F0295B</v>
      </c>
      <c r="S362" s="40">
        <f>VLOOKUP(E362,品牌型号对应工厂型号!A:E,5,0)</f>
        <v>5</v>
      </c>
      <c r="T362" s="38" t="str">
        <f>VLOOKUP(E362,品牌型号对应工厂型号!A:I,9,0)</f>
        <v>152:PPF-TPU-B 新Ⅱ 6.0mil</v>
      </c>
    </row>
    <row r="363" spans="1:20">
      <c r="A363" s="25">
        <v>43167</v>
      </c>
      <c r="E363" s="6" t="s">
        <v>136</v>
      </c>
      <c r="I363" s="6" t="s">
        <v>135</v>
      </c>
      <c r="K363" s="6" t="s">
        <v>3781</v>
      </c>
      <c r="O363" s="6" t="s">
        <v>4762</v>
      </c>
      <c r="R363" s="39" t="str">
        <f t="shared" si="21"/>
        <v>S03F0296B</v>
      </c>
      <c r="S363" s="40">
        <f>VLOOKUP(E363,品牌型号对应工厂型号!A:E,5,0)</f>
        <v>5</v>
      </c>
      <c r="T363" s="38" t="str">
        <f>VLOOKUP(E363,品牌型号对应工厂型号!A:I,9,0)</f>
        <v>152:PPF-TPU-B 新Ⅱ 6.0mil</v>
      </c>
    </row>
    <row r="364" spans="1:20">
      <c r="A364" s="25">
        <v>43167</v>
      </c>
      <c r="E364" s="6" t="s">
        <v>136</v>
      </c>
      <c r="I364" s="6" t="s">
        <v>135</v>
      </c>
      <c r="K364" s="6" t="s">
        <v>3778</v>
      </c>
      <c r="O364" s="6" t="s">
        <v>4762</v>
      </c>
      <c r="R364" s="39" t="str">
        <f t="shared" ref="R364:R425" si="22">K364</f>
        <v>S03F0293B</v>
      </c>
      <c r="S364" s="40">
        <f>VLOOKUP(E364,品牌型号对应工厂型号!A:E,5,0)</f>
        <v>5</v>
      </c>
      <c r="T364" s="38" t="str">
        <f>VLOOKUP(E364,品牌型号对应工厂型号!A:I,9,0)</f>
        <v>152:PPF-TPU-B 新Ⅱ 6.0mil</v>
      </c>
    </row>
    <row r="365" spans="1:20">
      <c r="A365" s="25">
        <v>43167</v>
      </c>
      <c r="E365" s="6" t="s">
        <v>136</v>
      </c>
      <c r="I365" s="6" t="s">
        <v>135</v>
      </c>
      <c r="K365" s="6" t="s">
        <v>3779</v>
      </c>
      <c r="O365" s="6" t="s">
        <v>4762</v>
      </c>
      <c r="R365" s="39" t="str">
        <f t="shared" si="22"/>
        <v>S03F0294B</v>
      </c>
      <c r="S365" s="40">
        <f>VLOOKUP(E365,品牌型号对应工厂型号!A:E,5,0)</f>
        <v>5</v>
      </c>
      <c r="T365" s="38" t="str">
        <f>VLOOKUP(E365,品牌型号对应工厂型号!A:I,9,0)</f>
        <v>152:PPF-TPU-B 新Ⅱ 6.0mil</v>
      </c>
    </row>
    <row r="366" spans="1:20">
      <c r="A366" s="25">
        <v>43167</v>
      </c>
      <c r="E366" s="6" t="s">
        <v>136</v>
      </c>
      <c r="I366" s="6" t="s">
        <v>135</v>
      </c>
      <c r="K366" s="6" t="s">
        <v>4702</v>
      </c>
      <c r="O366" s="6" t="s">
        <v>3685</v>
      </c>
      <c r="R366" s="39" t="str">
        <f t="shared" si="22"/>
        <v>S01F2940B</v>
      </c>
      <c r="S366" s="40">
        <f>VLOOKUP(E366,品牌型号对应工厂型号!A:E,5,0)</f>
        <v>5</v>
      </c>
      <c r="T366" s="38" t="str">
        <f>VLOOKUP(E366,品牌型号对应工厂型号!A:I,9,0)</f>
        <v>152:PPF-TPU-B 新Ⅱ 6.0mil</v>
      </c>
    </row>
    <row r="367" spans="1:20">
      <c r="A367" s="25">
        <v>43167</v>
      </c>
      <c r="E367" s="6" t="s">
        <v>136</v>
      </c>
      <c r="I367" s="6" t="s">
        <v>135</v>
      </c>
      <c r="K367" s="6" t="s">
        <v>4703</v>
      </c>
      <c r="O367" s="6" t="s">
        <v>3685</v>
      </c>
      <c r="R367" s="39" t="str">
        <f t="shared" si="22"/>
        <v>S01F2941B</v>
      </c>
      <c r="S367" s="40">
        <f>VLOOKUP(E367,品牌型号对应工厂型号!A:E,5,0)</f>
        <v>5</v>
      </c>
      <c r="T367" s="38" t="str">
        <f>VLOOKUP(E367,品牌型号对应工厂型号!A:I,9,0)</f>
        <v>152:PPF-TPU-B 新Ⅱ 6.0mil</v>
      </c>
    </row>
    <row r="368" spans="1:20">
      <c r="A368" s="25">
        <v>43167</v>
      </c>
      <c r="E368" s="6" t="s">
        <v>136</v>
      </c>
      <c r="I368" s="6" t="s">
        <v>135</v>
      </c>
      <c r="K368" s="6" t="s">
        <v>3782</v>
      </c>
      <c r="O368" s="6" t="s">
        <v>3685</v>
      </c>
      <c r="R368" s="39" t="str">
        <f t="shared" si="22"/>
        <v>S03F0297B</v>
      </c>
      <c r="S368" s="40">
        <f>VLOOKUP(E368,品牌型号对应工厂型号!A:E,5,0)</f>
        <v>5</v>
      </c>
      <c r="T368" s="38" t="str">
        <f>VLOOKUP(E368,品牌型号对应工厂型号!A:I,9,0)</f>
        <v>152:PPF-TPU-B 新Ⅱ 6.0mil</v>
      </c>
    </row>
    <row r="369" spans="1:20">
      <c r="A369" s="25">
        <v>43167</v>
      </c>
      <c r="E369" s="6" t="s">
        <v>136</v>
      </c>
      <c r="I369" s="6" t="s">
        <v>135</v>
      </c>
      <c r="K369" s="6" t="s">
        <v>4704</v>
      </c>
      <c r="O369" s="6" t="s">
        <v>3685</v>
      </c>
      <c r="R369" s="39" t="str">
        <f t="shared" si="22"/>
        <v>S01F1969B</v>
      </c>
      <c r="S369" s="40">
        <f>VLOOKUP(E369,品牌型号对应工厂型号!A:E,5,0)</f>
        <v>5</v>
      </c>
      <c r="T369" s="38" t="str">
        <f>VLOOKUP(E369,品牌型号对应工厂型号!A:I,9,0)</f>
        <v>152:PPF-TPU-B 新Ⅱ 6.0mil</v>
      </c>
    </row>
    <row r="370" spans="1:20">
      <c r="A370" s="25">
        <v>43167</v>
      </c>
      <c r="E370" s="6" t="s">
        <v>136</v>
      </c>
      <c r="I370" s="6" t="s">
        <v>135</v>
      </c>
      <c r="K370" s="6" t="s">
        <v>4705</v>
      </c>
      <c r="O370" s="6" t="s">
        <v>3685</v>
      </c>
      <c r="R370" s="39" t="str">
        <f t="shared" si="22"/>
        <v>S01F2373B</v>
      </c>
      <c r="S370" s="40">
        <f>VLOOKUP(E370,品牌型号对应工厂型号!A:E,5,0)</f>
        <v>5</v>
      </c>
      <c r="T370" s="38" t="str">
        <f>VLOOKUP(E370,品牌型号对应工厂型号!A:I,9,0)</f>
        <v>152:PPF-TPU-B 新Ⅱ 6.0mil</v>
      </c>
    </row>
    <row r="371" spans="1:20">
      <c r="A371" s="25">
        <v>43167</v>
      </c>
      <c r="E371" s="6" t="s">
        <v>136</v>
      </c>
      <c r="I371" s="6" t="s">
        <v>135</v>
      </c>
      <c r="K371" s="6" t="s">
        <v>4706</v>
      </c>
      <c r="O371" s="6" t="s">
        <v>3685</v>
      </c>
      <c r="R371" s="39" t="str">
        <f t="shared" si="22"/>
        <v>S01F2939B</v>
      </c>
      <c r="S371" s="40">
        <f>VLOOKUP(E371,品牌型号对应工厂型号!A:E,5,0)</f>
        <v>5</v>
      </c>
      <c r="T371" s="38" t="str">
        <f>VLOOKUP(E371,品牌型号对应工厂型号!A:I,9,0)</f>
        <v>152:PPF-TPU-B 新Ⅱ 6.0mil</v>
      </c>
    </row>
    <row r="372" spans="1:20">
      <c r="A372" s="25">
        <v>43167</v>
      </c>
      <c r="E372" s="6" t="s">
        <v>136</v>
      </c>
      <c r="I372" s="6" t="s">
        <v>135</v>
      </c>
      <c r="K372" s="6" t="s">
        <v>3777</v>
      </c>
      <c r="O372" s="6" t="s">
        <v>3685</v>
      </c>
      <c r="R372" s="39" t="str">
        <f t="shared" si="22"/>
        <v>S03F0292B</v>
      </c>
      <c r="S372" s="40">
        <f>VLOOKUP(E372,品牌型号对应工厂型号!A:E,5,0)</f>
        <v>5</v>
      </c>
      <c r="T372" s="38" t="str">
        <f>VLOOKUP(E372,品牌型号对应工厂型号!A:I,9,0)</f>
        <v>152:PPF-TPU-B 新Ⅱ 6.0mil</v>
      </c>
    </row>
    <row r="373" spans="1:20">
      <c r="A373" s="25">
        <v>43168</v>
      </c>
      <c r="E373" s="6" t="s">
        <v>136</v>
      </c>
      <c r="I373" s="6" t="s">
        <v>135</v>
      </c>
      <c r="K373" s="6" t="s">
        <v>3832</v>
      </c>
      <c r="O373" s="6" t="s">
        <v>4763</v>
      </c>
      <c r="R373" s="39" t="str">
        <f t="shared" si="22"/>
        <v>S03F0407B</v>
      </c>
      <c r="S373" s="40">
        <f>VLOOKUP(E373,品牌型号对应工厂型号!A:E,5,0)</f>
        <v>5</v>
      </c>
      <c r="T373" s="38" t="str">
        <f>VLOOKUP(E373,品牌型号对应工厂型号!A:I,9,0)</f>
        <v>152:PPF-TPU-B 新Ⅱ 6.0mil</v>
      </c>
    </row>
    <row r="374" spans="1:20">
      <c r="A374" s="25">
        <v>43168</v>
      </c>
      <c r="E374" s="6" t="s">
        <v>136</v>
      </c>
      <c r="I374" s="6" t="s">
        <v>135</v>
      </c>
      <c r="K374" s="6" t="s">
        <v>3833</v>
      </c>
      <c r="O374" s="6" t="s">
        <v>4763</v>
      </c>
      <c r="R374" s="39" t="str">
        <f t="shared" si="22"/>
        <v>S03F0406B</v>
      </c>
      <c r="S374" s="40">
        <f>VLOOKUP(E374,品牌型号对应工厂型号!A:E,5,0)</f>
        <v>5</v>
      </c>
      <c r="T374" s="38" t="str">
        <f>VLOOKUP(E374,品牌型号对应工厂型号!A:I,9,0)</f>
        <v>152:PPF-TPU-B 新Ⅱ 6.0mil</v>
      </c>
    </row>
    <row r="375" spans="1:20">
      <c r="A375" s="25">
        <v>43168</v>
      </c>
      <c r="E375" s="6" t="s">
        <v>136</v>
      </c>
      <c r="I375" s="6" t="s">
        <v>135</v>
      </c>
      <c r="K375" s="6" t="s">
        <v>3834</v>
      </c>
      <c r="O375" s="6" t="s">
        <v>4763</v>
      </c>
      <c r="R375" s="39" t="str">
        <f t="shared" si="22"/>
        <v>S03F0405B</v>
      </c>
      <c r="S375" s="40">
        <f>VLOOKUP(E375,品牌型号对应工厂型号!A:E,5,0)</f>
        <v>5</v>
      </c>
      <c r="T375" s="38" t="str">
        <f>VLOOKUP(E375,品牌型号对应工厂型号!A:I,9,0)</f>
        <v>152:PPF-TPU-B 新Ⅱ 6.0mil</v>
      </c>
    </row>
    <row r="376" spans="1:20">
      <c r="A376" s="25">
        <v>43168</v>
      </c>
      <c r="E376" s="6" t="s">
        <v>136</v>
      </c>
      <c r="I376" s="6" t="s">
        <v>135</v>
      </c>
      <c r="K376" s="6" t="s">
        <v>3835</v>
      </c>
      <c r="O376" s="6" t="s">
        <v>4763</v>
      </c>
      <c r="R376" s="39" t="str">
        <f t="shared" si="22"/>
        <v>S03F0404B</v>
      </c>
      <c r="S376" s="40">
        <f>VLOOKUP(E376,品牌型号对应工厂型号!A:E,5,0)</f>
        <v>5</v>
      </c>
      <c r="T376" s="38" t="str">
        <f>VLOOKUP(E376,品牌型号对应工厂型号!A:I,9,0)</f>
        <v>152:PPF-TPU-B 新Ⅱ 6.0mil</v>
      </c>
    </row>
    <row r="377" spans="1:20">
      <c r="A377" s="25">
        <v>43168</v>
      </c>
      <c r="E377" s="6" t="s">
        <v>136</v>
      </c>
      <c r="I377" s="6" t="s">
        <v>135</v>
      </c>
      <c r="K377" s="6" t="s">
        <v>3836</v>
      </c>
      <c r="O377" s="6" t="s">
        <v>4763</v>
      </c>
      <c r="R377" s="39" t="str">
        <f t="shared" si="22"/>
        <v>S03F0403B</v>
      </c>
      <c r="S377" s="40">
        <f>VLOOKUP(E377,品牌型号对应工厂型号!A:E,5,0)</f>
        <v>5</v>
      </c>
      <c r="T377" s="38" t="str">
        <f>VLOOKUP(E377,品牌型号对应工厂型号!A:I,9,0)</f>
        <v>152:PPF-TPU-B 新Ⅱ 6.0mil</v>
      </c>
    </row>
    <row r="378" spans="1:20">
      <c r="A378" s="25">
        <v>43168</v>
      </c>
      <c r="E378" s="6" t="s">
        <v>136</v>
      </c>
      <c r="I378" s="6" t="s">
        <v>135</v>
      </c>
      <c r="K378" s="6" t="s">
        <v>3837</v>
      </c>
      <c r="O378" s="6" t="s">
        <v>4763</v>
      </c>
      <c r="R378" s="39" t="str">
        <f t="shared" si="22"/>
        <v>S03F0402B</v>
      </c>
      <c r="S378" s="40">
        <f>VLOOKUP(E378,品牌型号对应工厂型号!A:E,5,0)</f>
        <v>5</v>
      </c>
      <c r="T378" s="38" t="str">
        <f>VLOOKUP(E378,品牌型号对应工厂型号!A:I,9,0)</f>
        <v>152:PPF-TPU-B 新Ⅱ 6.0mil</v>
      </c>
    </row>
    <row r="379" spans="1:20">
      <c r="A379" s="25">
        <v>43168</v>
      </c>
      <c r="E379" s="6" t="s">
        <v>136</v>
      </c>
      <c r="I379" s="6" t="s">
        <v>135</v>
      </c>
      <c r="K379" s="6" t="s">
        <v>3838</v>
      </c>
      <c r="O379" s="6" t="s">
        <v>4763</v>
      </c>
      <c r="R379" s="39" t="str">
        <f t="shared" si="22"/>
        <v>S03F0408B</v>
      </c>
      <c r="S379" s="40">
        <f>VLOOKUP(E379,品牌型号对应工厂型号!A:E,5,0)</f>
        <v>5</v>
      </c>
      <c r="T379" s="38" t="str">
        <f>VLOOKUP(E379,品牌型号对应工厂型号!A:I,9,0)</f>
        <v>152:PPF-TPU-B 新Ⅱ 6.0mil</v>
      </c>
    </row>
    <row r="380" spans="1:20">
      <c r="A380" s="25">
        <v>43168</v>
      </c>
      <c r="E380" s="6" t="s">
        <v>136</v>
      </c>
      <c r="I380" s="6" t="s">
        <v>135</v>
      </c>
      <c r="K380" s="6" t="s">
        <v>3839</v>
      </c>
      <c r="O380" s="6" t="s">
        <v>4763</v>
      </c>
      <c r="R380" s="39" t="str">
        <f t="shared" si="22"/>
        <v>S03F0409B</v>
      </c>
      <c r="S380" s="40">
        <f>VLOOKUP(E380,品牌型号对应工厂型号!A:E,5,0)</f>
        <v>5</v>
      </c>
      <c r="T380" s="38" t="str">
        <f>VLOOKUP(E380,品牌型号对应工厂型号!A:I,9,0)</f>
        <v>152:PPF-TPU-B 新Ⅱ 6.0mil</v>
      </c>
    </row>
    <row r="381" spans="1:20">
      <c r="A381" s="25">
        <v>43168</v>
      </c>
      <c r="E381" s="6" t="s">
        <v>136</v>
      </c>
      <c r="I381" s="6" t="s">
        <v>135</v>
      </c>
      <c r="K381" s="6" t="s">
        <v>3840</v>
      </c>
      <c r="O381" s="6" t="s">
        <v>4763</v>
      </c>
      <c r="R381" s="39" t="str">
        <f t="shared" si="22"/>
        <v>S03F0410B</v>
      </c>
      <c r="S381" s="40">
        <f>VLOOKUP(E381,品牌型号对应工厂型号!A:E,5,0)</f>
        <v>5</v>
      </c>
      <c r="T381" s="38" t="str">
        <f>VLOOKUP(E381,品牌型号对应工厂型号!A:I,9,0)</f>
        <v>152:PPF-TPU-B 新Ⅱ 6.0mil</v>
      </c>
    </row>
    <row r="382" spans="1:20">
      <c r="A382" s="25">
        <v>43168</v>
      </c>
      <c r="E382" s="6" t="s">
        <v>136</v>
      </c>
      <c r="I382" s="6" t="s">
        <v>135</v>
      </c>
      <c r="K382" s="6" t="s">
        <v>3841</v>
      </c>
      <c r="O382" s="6" t="s">
        <v>4763</v>
      </c>
      <c r="R382" s="39" t="str">
        <f t="shared" si="22"/>
        <v>S03F0411B</v>
      </c>
      <c r="S382" s="40">
        <f>VLOOKUP(E382,品牌型号对应工厂型号!A:E,5,0)</f>
        <v>5</v>
      </c>
      <c r="T382" s="38" t="str">
        <f>VLOOKUP(E382,品牌型号对应工厂型号!A:I,9,0)</f>
        <v>152:PPF-TPU-B 新Ⅱ 6.0mil</v>
      </c>
    </row>
    <row r="383" spans="1:20">
      <c r="A383" s="25">
        <v>43168</v>
      </c>
      <c r="E383" s="6" t="s">
        <v>136</v>
      </c>
      <c r="I383" s="6" t="s">
        <v>135</v>
      </c>
      <c r="K383" s="6" t="s">
        <v>3842</v>
      </c>
      <c r="O383" s="6" t="s">
        <v>4763</v>
      </c>
      <c r="R383" s="39" t="str">
        <f t="shared" si="22"/>
        <v>S03F0412B</v>
      </c>
      <c r="S383" s="40">
        <f>VLOOKUP(E383,品牌型号对应工厂型号!A:E,5,0)</f>
        <v>5</v>
      </c>
      <c r="T383" s="38" t="str">
        <f>VLOOKUP(E383,品牌型号对应工厂型号!A:I,9,0)</f>
        <v>152:PPF-TPU-B 新Ⅱ 6.0mil</v>
      </c>
    </row>
    <row r="384" spans="1:20">
      <c r="A384" s="25">
        <v>43168</v>
      </c>
      <c r="E384" s="6" t="s">
        <v>136</v>
      </c>
      <c r="I384" s="6" t="s">
        <v>135</v>
      </c>
      <c r="K384" s="6" t="s">
        <v>3843</v>
      </c>
      <c r="O384" s="6" t="s">
        <v>4763</v>
      </c>
      <c r="R384" s="39" t="str">
        <f t="shared" si="22"/>
        <v>S03F0413B</v>
      </c>
      <c r="S384" s="40">
        <f>VLOOKUP(E384,品牌型号对应工厂型号!A:E,5,0)</f>
        <v>5</v>
      </c>
      <c r="T384" s="38" t="str">
        <f>VLOOKUP(E384,品牌型号对应工厂型号!A:I,9,0)</f>
        <v>152:PPF-TPU-B 新Ⅱ 6.0mil</v>
      </c>
    </row>
    <row r="385" spans="1:20">
      <c r="A385" s="25">
        <v>43168</v>
      </c>
      <c r="E385" s="6" t="s">
        <v>136</v>
      </c>
      <c r="I385" s="6" t="s">
        <v>135</v>
      </c>
      <c r="K385" s="6" t="s">
        <v>3844</v>
      </c>
      <c r="O385" s="6" t="s">
        <v>4763</v>
      </c>
      <c r="R385" s="39" t="str">
        <f t="shared" si="22"/>
        <v>S03F0419B</v>
      </c>
      <c r="S385" s="40">
        <f>VLOOKUP(E385,品牌型号对应工厂型号!A:E,5,0)</f>
        <v>5</v>
      </c>
      <c r="T385" s="38" t="str">
        <f>VLOOKUP(E385,品牌型号对应工厂型号!A:I,9,0)</f>
        <v>152:PPF-TPU-B 新Ⅱ 6.0mil</v>
      </c>
    </row>
    <row r="386" spans="1:20">
      <c r="A386" s="25">
        <v>43168</v>
      </c>
      <c r="E386" s="6" t="s">
        <v>136</v>
      </c>
      <c r="I386" s="6" t="s">
        <v>135</v>
      </c>
      <c r="K386" s="6" t="s">
        <v>3845</v>
      </c>
      <c r="O386" s="6" t="s">
        <v>4763</v>
      </c>
      <c r="R386" s="39" t="str">
        <f t="shared" si="22"/>
        <v>S03F0418B</v>
      </c>
      <c r="S386" s="40">
        <f>VLOOKUP(E386,品牌型号对应工厂型号!A:E,5,0)</f>
        <v>5</v>
      </c>
      <c r="T386" s="38" t="str">
        <f>VLOOKUP(E386,品牌型号对应工厂型号!A:I,9,0)</f>
        <v>152:PPF-TPU-B 新Ⅱ 6.0mil</v>
      </c>
    </row>
    <row r="387" spans="1:20">
      <c r="A387" s="25">
        <v>43168</v>
      </c>
      <c r="E387" s="6" t="s">
        <v>136</v>
      </c>
      <c r="I387" s="6" t="s">
        <v>135</v>
      </c>
      <c r="K387" s="6" t="s">
        <v>3846</v>
      </c>
      <c r="O387" s="6" t="s">
        <v>4763</v>
      </c>
      <c r="R387" s="39" t="str">
        <f t="shared" si="22"/>
        <v>S03F0417B</v>
      </c>
      <c r="S387" s="40">
        <f>VLOOKUP(E387,品牌型号对应工厂型号!A:E,5,0)</f>
        <v>5</v>
      </c>
      <c r="T387" s="38" t="str">
        <f>VLOOKUP(E387,品牌型号对应工厂型号!A:I,9,0)</f>
        <v>152:PPF-TPU-B 新Ⅱ 6.0mil</v>
      </c>
    </row>
    <row r="388" spans="1:20">
      <c r="A388" s="25">
        <v>43168</v>
      </c>
      <c r="E388" s="6" t="s">
        <v>136</v>
      </c>
      <c r="I388" s="6" t="s">
        <v>135</v>
      </c>
      <c r="K388" s="6" t="s">
        <v>3847</v>
      </c>
      <c r="O388" s="6" t="s">
        <v>4763</v>
      </c>
      <c r="R388" s="39" t="str">
        <f t="shared" si="22"/>
        <v>S03F0416B</v>
      </c>
      <c r="S388" s="40">
        <f>VLOOKUP(E388,品牌型号对应工厂型号!A:E,5,0)</f>
        <v>5</v>
      </c>
      <c r="T388" s="38" t="str">
        <f>VLOOKUP(E388,品牌型号对应工厂型号!A:I,9,0)</f>
        <v>152:PPF-TPU-B 新Ⅱ 6.0mil</v>
      </c>
    </row>
    <row r="389" spans="1:20">
      <c r="A389" s="25">
        <v>43168</v>
      </c>
      <c r="E389" s="6" t="s">
        <v>136</v>
      </c>
      <c r="I389" s="6" t="s">
        <v>135</v>
      </c>
      <c r="K389" s="6" t="s">
        <v>3848</v>
      </c>
      <c r="O389" s="6" t="s">
        <v>4763</v>
      </c>
      <c r="R389" s="39" t="str">
        <f t="shared" si="22"/>
        <v>S03F0415B</v>
      </c>
      <c r="S389" s="40">
        <f>VLOOKUP(E389,品牌型号对应工厂型号!A:E,5,0)</f>
        <v>5</v>
      </c>
      <c r="T389" s="38" t="str">
        <f>VLOOKUP(E389,品牌型号对应工厂型号!A:I,9,0)</f>
        <v>152:PPF-TPU-B 新Ⅱ 6.0mil</v>
      </c>
    </row>
    <row r="390" spans="1:20">
      <c r="A390" s="25">
        <v>43168</v>
      </c>
      <c r="E390" s="6" t="s">
        <v>136</v>
      </c>
      <c r="I390" s="6" t="s">
        <v>135</v>
      </c>
      <c r="K390" s="6" t="s">
        <v>3849</v>
      </c>
      <c r="O390" s="6" t="s">
        <v>4763</v>
      </c>
      <c r="R390" s="39" t="str">
        <f t="shared" si="22"/>
        <v>S03F0414B</v>
      </c>
      <c r="S390" s="40">
        <f>VLOOKUP(E390,品牌型号对应工厂型号!A:E,5,0)</f>
        <v>5</v>
      </c>
      <c r="T390" s="38" t="str">
        <f>VLOOKUP(E390,品牌型号对应工厂型号!A:I,9,0)</f>
        <v>152:PPF-TPU-B 新Ⅱ 6.0mil</v>
      </c>
    </row>
    <row r="391" spans="1:20">
      <c r="A391" s="25">
        <v>43168</v>
      </c>
      <c r="E391" s="6" t="s">
        <v>136</v>
      </c>
      <c r="I391" s="6" t="s">
        <v>135</v>
      </c>
      <c r="K391" s="6" t="s">
        <v>3850</v>
      </c>
      <c r="O391" s="6" t="s">
        <v>4763</v>
      </c>
      <c r="R391" s="39" t="str">
        <f t="shared" si="22"/>
        <v>S03F0420B</v>
      </c>
      <c r="S391" s="40">
        <f>VLOOKUP(E391,品牌型号对应工厂型号!A:E,5,0)</f>
        <v>5</v>
      </c>
      <c r="T391" s="38" t="str">
        <f>VLOOKUP(E391,品牌型号对应工厂型号!A:I,9,0)</f>
        <v>152:PPF-TPU-B 新Ⅱ 6.0mil</v>
      </c>
    </row>
    <row r="392" spans="1:20">
      <c r="A392" s="25">
        <v>43168</v>
      </c>
      <c r="E392" s="6" t="s">
        <v>136</v>
      </c>
      <c r="I392" s="6" t="s">
        <v>135</v>
      </c>
      <c r="K392" s="6" t="s">
        <v>3851</v>
      </c>
      <c r="O392" s="6" t="s">
        <v>4763</v>
      </c>
      <c r="R392" s="39" t="str">
        <f t="shared" si="22"/>
        <v>S03F0421B</v>
      </c>
      <c r="S392" s="40">
        <f>VLOOKUP(E392,品牌型号对应工厂型号!A:E,5,0)</f>
        <v>5</v>
      </c>
      <c r="T392" s="38" t="str">
        <f>VLOOKUP(E392,品牌型号对应工厂型号!A:I,9,0)</f>
        <v>152:PPF-TPU-B 新Ⅱ 6.0mil</v>
      </c>
    </row>
    <row r="393" spans="1:20">
      <c r="A393" s="25">
        <v>43168</v>
      </c>
      <c r="E393" s="6" t="s">
        <v>136</v>
      </c>
      <c r="I393" s="6" t="s">
        <v>135</v>
      </c>
      <c r="K393" s="6" t="s">
        <v>3852</v>
      </c>
      <c r="O393" s="6" t="s">
        <v>4763</v>
      </c>
      <c r="R393" s="39" t="str">
        <f t="shared" si="22"/>
        <v>S03F0422B</v>
      </c>
      <c r="S393" s="40">
        <f>VLOOKUP(E393,品牌型号对应工厂型号!A:E,5,0)</f>
        <v>5</v>
      </c>
      <c r="T393" s="38" t="str">
        <f>VLOOKUP(E393,品牌型号对应工厂型号!A:I,9,0)</f>
        <v>152:PPF-TPU-B 新Ⅱ 6.0mil</v>
      </c>
    </row>
    <row r="394" spans="1:20">
      <c r="A394" s="25">
        <v>43168</v>
      </c>
      <c r="E394" s="6" t="s">
        <v>136</v>
      </c>
      <c r="I394" s="6" t="s">
        <v>135</v>
      </c>
      <c r="K394" s="6" t="s">
        <v>3853</v>
      </c>
      <c r="O394" s="6" t="s">
        <v>4763</v>
      </c>
      <c r="R394" s="39" t="str">
        <f t="shared" si="22"/>
        <v>S03F0423B</v>
      </c>
      <c r="S394" s="40">
        <f>VLOOKUP(E394,品牌型号对应工厂型号!A:E,5,0)</f>
        <v>5</v>
      </c>
      <c r="T394" s="38" t="str">
        <f>VLOOKUP(E394,品牌型号对应工厂型号!A:I,9,0)</f>
        <v>152:PPF-TPU-B 新Ⅱ 6.0mil</v>
      </c>
    </row>
    <row r="395" spans="1:20">
      <c r="A395" s="25">
        <v>43168</v>
      </c>
      <c r="E395" s="6" t="s">
        <v>136</v>
      </c>
      <c r="I395" s="6" t="s">
        <v>135</v>
      </c>
      <c r="K395" s="6" t="s">
        <v>3854</v>
      </c>
      <c r="O395" s="6" t="s">
        <v>4763</v>
      </c>
      <c r="R395" s="39" t="str">
        <f t="shared" si="22"/>
        <v>S03F0424B</v>
      </c>
      <c r="S395" s="40">
        <f>VLOOKUP(E395,品牌型号对应工厂型号!A:E,5,0)</f>
        <v>5</v>
      </c>
      <c r="T395" s="38" t="str">
        <f>VLOOKUP(E395,品牌型号对应工厂型号!A:I,9,0)</f>
        <v>152:PPF-TPU-B 新Ⅱ 6.0mil</v>
      </c>
    </row>
    <row r="396" spans="1:20">
      <c r="A396" s="25">
        <v>43168</v>
      </c>
      <c r="E396" s="6" t="s">
        <v>136</v>
      </c>
      <c r="I396" s="6" t="s">
        <v>135</v>
      </c>
      <c r="K396" s="6" t="s">
        <v>3855</v>
      </c>
      <c r="O396" s="6" t="s">
        <v>4763</v>
      </c>
      <c r="R396" s="39" t="str">
        <f t="shared" si="22"/>
        <v>S03F0425B</v>
      </c>
      <c r="S396" s="40">
        <f>VLOOKUP(E396,品牌型号对应工厂型号!A:E,5,0)</f>
        <v>5</v>
      </c>
      <c r="T396" s="38" t="str">
        <f>VLOOKUP(E396,品牌型号对应工厂型号!A:I,9,0)</f>
        <v>152:PPF-TPU-B 新Ⅱ 6.0mil</v>
      </c>
    </row>
    <row r="397" spans="1:20">
      <c r="A397" s="25">
        <v>43168</v>
      </c>
      <c r="E397" s="6" t="s">
        <v>136</v>
      </c>
      <c r="I397" s="6" t="s">
        <v>135</v>
      </c>
      <c r="K397" s="6" t="s">
        <v>3856</v>
      </c>
      <c r="O397" s="6" t="s">
        <v>4763</v>
      </c>
      <c r="R397" s="39" t="str">
        <f t="shared" si="22"/>
        <v>S03F0431B</v>
      </c>
      <c r="S397" s="40">
        <f>VLOOKUP(E397,品牌型号对应工厂型号!A:E,5,0)</f>
        <v>5</v>
      </c>
      <c r="T397" s="38" t="str">
        <f>VLOOKUP(E397,品牌型号对应工厂型号!A:I,9,0)</f>
        <v>152:PPF-TPU-B 新Ⅱ 6.0mil</v>
      </c>
    </row>
    <row r="398" spans="1:20">
      <c r="A398" s="25">
        <v>43168</v>
      </c>
      <c r="E398" s="6" t="s">
        <v>136</v>
      </c>
      <c r="I398" s="6" t="s">
        <v>135</v>
      </c>
      <c r="K398" s="6" t="s">
        <v>3857</v>
      </c>
      <c r="O398" s="6" t="s">
        <v>4763</v>
      </c>
      <c r="R398" s="39" t="str">
        <f t="shared" si="22"/>
        <v>S03F0430B</v>
      </c>
      <c r="S398" s="40">
        <f>VLOOKUP(E398,品牌型号对应工厂型号!A:E,5,0)</f>
        <v>5</v>
      </c>
      <c r="T398" s="38" t="str">
        <f>VLOOKUP(E398,品牌型号对应工厂型号!A:I,9,0)</f>
        <v>152:PPF-TPU-B 新Ⅱ 6.0mil</v>
      </c>
    </row>
    <row r="399" spans="1:20">
      <c r="A399" s="25">
        <v>43168</v>
      </c>
      <c r="E399" s="6" t="s">
        <v>136</v>
      </c>
      <c r="I399" s="6" t="s">
        <v>135</v>
      </c>
      <c r="K399" s="6" t="s">
        <v>3858</v>
      </c>
      <c r="O399" s="6" t="s">
        <v>4763</v>
      </c>
      <c r="R399" s="39" t="str">
        <f t="shared" si="22"/>
        <v>S03F0429B</v>
      </c>
      <c r="S399" s="40">
        <f>VLOOKUP(E399,品牌型号对应工厂型号!A:E,5,0)</f>
        <v>5</v>
      </c>
      <c r="T399" s="38" t="str">
        <f>VLOOKUP(E399,品牌型号对应工厂型号!A:I,9,0)</f>
        <v>152:PPF-TPU-B 新Ⅱ 6.0mil</v>
      </c>
    </row>
    <row r="400" spans="1:20">
      <c r="A400" s="25">
        <v>43168</v>
      </c>
      <c r="E400" s="6" t="s">
        <v>136</v>
      </c>
      <c r="I400" s="6" t="s">
        <v>135</v>
      </c>
      <c r="K400" s="6" t="s">
        <v>3859</v>
      </c>
      <c r="O400" s="6" t="s">
        <v>4763</v>
      </c>
      <c r="R400" s="39" t="str">
        <f t="shared" si="22"/>
        <v>S03F0428B</v>
      </c>
      <c r="S400" s="40">
        <f>VLOOKUP(E400,品牌型号对应工厂型号!A:E,5,0)</f>
        <v>5</v>
      </c>
      <c r="T400" s="38" t="str">
        <f>VLOOKUP(E400,品牌型号对应工厂型号!A:I,9,0)</f>
        <v>152:PPF-TPU-B 新Ⅱ 6.0mil</v>
      </c>
    </row>
    <row r="401" spans="1:20">
      <c r="A401" s="25">
        <v>43168</v>
      </c>
      <c r="E401" s="6" t="s">
        <v>136</v>
      </c>
      <c r="I401" s="6" t="s">
        <v>135</v>
      </c>
      <c r="K401" s="6" t="s">
        <v>3860</v>
      </c>
      <c r="O401" s="6" t="s">
        <v>4763</v>
      </c>
      <c r="R401" s="39" t="str">
        <f t="shared" si="22"/>
        <v>S03F0427B</v>
      </c>
      <c r="S401" s="40">
        <f>VLOOKUP(E401,品牌型号对应工厂型号!A:E,5,0)</f>
        <v>5</v>
      </c>
      <c r="T401" s="38" t="str">
        <f>VLOOKUP(E401,品牌型号对应工厂型号!A:I,9,0)</f>
        <v>152:PPF-TPU-B 新Ⅱ 6.0mil</v>
      </c>
    </row>
    <row r="402" spans="1:20">
      <c r="A402" s="25">
        <v>43168</v>
      </c>
      <c r="E402" s="6" t="s">
        <v>136</v>
      </c>
      <c r="I402" s="6" t="s">
        <v>135</v>
      </c>
      <c r="K402" s="6" t="s">
        <v>3861</v>
      </c>
      <c r="O402" s="6" t="s">
        <v>4763</v>
      </c>
      <c r="R402" s="39" t="str">
        <f t="shared" si="22"/>
        <v>S03F0426B</v>
      </c>
      <c r="S402" s="40">
        <f>VLOOKUP(E402,品牌型号对应工厂型号!A:E,5,0)</f>
        <v>5</v>
      </c>
      <c r="T402" s="38" t="str">
        <f>VLOOKUP(E402,品牌型号对应工厂型号!A:I,9,0)</f>
        <v>152:PPF-TPU-B 新Ⅱ 6.0mil</v>
      </c>
    </row>
    <row r="403" spans="1:20">
      <c r="A403" s="25">
        <v>43178</v>
      </c>
      <c r="E403" s="6" t="s">
        <v>136</v>
      </c>
      <c r="I403" s="6" t="s">
        <v>135</v>
      </c>
      <c r="K403" s="6" t="s">
        <v>4707</v>
      </c>
      <c r="O403" s="6" t="s">
        <v>177</v>
      </c>
      <c r="R403" s="39" t="str">
        <f t="shared" si="22"/>
        <v>S03F0936B</v>
      </c>
      <c r="S403" s="40">
        <f>VLOOKUP(E403,品牌型号对应工厂型号!A:E,5,0)</f>
        <v>5</v>
      </c>
      <c r="T403" s="38" t="str">
        <f>VLOOKUP(E403,品牌型号对应工厂型号!A:I,9,0)</f>
        <v>152:PPF-TPU-B 新Ⅱ 6.0mil</v>
      </c>
    </row>
    <row r="404" spans="1:20">
      <c r="A404" s="25">
        <v>43178</v>
      </c>
      <c r="E404" s="6" t="s">
        <v>136</v>
      </c>
      <c r="I404" s="6" t="s">
        <v>135</v>
      </c>
      <c r="K404" s="6" t="s">
        <v>4708</v>
      </c>
      <c r="O404" s="6" t="s">
        <v>177</v>
      </c>
      <c r="R404" s="39" t="str">
        <f t="shared" si="22"/>
        <v>S03F0942B</v>
      </c>
      <c r="S404" s="40">
        <f>VLOOKUP(E404,品牌型号对应工厂型号!A:E,5,0)</f>
        <v>5</v>
      </c>
      <c r="T404" s="38" t="str">
        <f>VLOOKUP(E404,品牌型号对应工厂型号!A:I,9,0)</f>
        <v>152:PPF-TPU-B 新Ⅱ 6.0mil</v>
      </c>
    </row>
    <row r="405" spans="1:20">
      <c r="A405" s="25">
        <v>43178</v>
      </c>
      <c r="E405" s="6" t="s">
        <v>136</v>
      </c>
      <c r="I405" s="6" t="s">
        <v>135</v>
      </c>
      <c r="K405" s="6" t="s">
        <v>4709</v>
      </c>
      <c r="O405" s="6" t="s">
        <v>177</v>
      </c>
      <c r="R405" s="39" t="str">
        <f t="shared" si="22"/>
        <v>S03F0943B</v>
      </c>
      <c r="S405" s="40">
        <f>VLOOKUP(E405,品牌型号对应工厂型号!A:E,5,0)</f>
        <v>5</v>
      </c>
      <c r="T405" s="38" t="str">
        <f>VLOOKUP(E405,品牌型号对应工厂型号!A:I,9,0)</f>
        <v>152:PPF-TPU-B 新Ⅱ 6.0mil</v>
      </c>
    </row>
    <row r="406" spans="1:20">
      <c r="A406" s="25">
        <v>43178</v>
      </c>
      <c r="E406" s="6" t="s">
        <v>136</v>
      </c>
      <c r="I406" s="6" t="s">
        <v>135</v>
      </c>
      <c r="K406" s="6" t="s">
        <v>4710</v>
      </c>
      <c r="O406" s="6" t="s">
        <v>177</v>
      </c>
      <c r="R406" s="39" t="str">
        <f t="shared" si="22"/>
        <v>S03F0946B</v>
      </c>
      <c r="S406" s="40">
        <f>VLOOKUP(E406,品牌型号对应工厂型号!A:E,5,0)</f>
        <v>5</v>
      </c>
      <c r="T406" s="38" t="str">
        <f>VLOOKUP(E406,品牌型号对应工厂型号!A:I,9,0)</f>
        <v>152:PPF-TPU-B 新Ⅱ 6.0mil</v>
      </c>
    </row>
    <row r="407" spans="1:20">
      <c r="A407" s="25">
        <v>43178</v>
      </c>
      <c r="E407" s="6" t="s">
        <v>136</v>
      </c>
      <c r="I407" s="6" t="s">
        <v>135</v>
      </c>
      <c r="K407" s="6" t="s">
        <v>4711</v>
      </c>
      <c r="O407" s="6" t="s">
        <v>177</v>
      </c>
      <c r="R407" s="39" t="str">
        <f t="shared" si="22"/>
        <v>S03F0935B</v>
      </c>
      <c r="S407" s="40">
        <f>VLOOKUP(E407,品牌型号对应工厂型号!A:E,5,0)</f>
        <v>5</v>
      </c>
      <c r="T407" s="38" t="str">
        <f>VLOOKUP(E407,品牌型号对应工厂型号!A:I,9,0)</f>
        <v>152:PPF-TPU-B 新Ⅱ 6.0mil</v>
      </c>
    </row>
    <row r="408" spans="1:20">
      <c r="A408" s="25">
        <v>43178</v>
      </c>
      <c r="E408" s="6" t="s">
        <v>136</v>
      </c>
      <c r="I408" s="6" t="s">
        <v>135</v>
      </c>
      <c r="K408" s="6" t="s">
        <v>4712</v>
      </c>
      <c r="O408" s="6" t="s">
        <v>177</v>
      </c>
      <c r="R408" s="39" t="str">
        <f t="shared" si="22"/>
        <v>S03F0945B</v>
      </c>
      <c r="S408" s="40">
        <f>VLOOKUP(E408,品牌型号对应工厂型号!A:E,5,0)</f>
        <v>5</v>
      </c>
      <c r="T408" s="38" t="str">
        <f>VLOOKUP(E408,品牌型号对应工厂型号!A:I,9,0)</f>
        <v>152:PPF-TPU-B 新Ⅱ 6.0mil</v>
      </c>
    </row>
    <row r="409" spans="1:20">
      <c r="A409" s="25">
        <v>43178</v>
      </c>
      <c r="E409" s="6" t="s">
        <v>136</v>
      </c>
      <c r="I409" s="6" t="s">
        <v>135</v>
      </c>
      <c r="K409" s="6" t="s">
        <v>4713</v>
      </c>
      <c r="O409" s="6" t="s">
        <v>177</v>
      </c>
      <c r="R409" s="39" t="str">
        <f t="shared" si="22"/>
        <v>S03F0944B</v>
      </c>
      <c r="S409" s="40">
        <f>VLOOKUP(E409,品牌型号对应工厂型号!A:E,5,0)</f>
        <v>5</v>
      </c>
      <c r="T409" s="38" t="str">
        <f>VLOOKUP(E409,品牌型号对应工厂型号!A:I,9,0)</f>
        <v>152:PPF-TPU-B 新Ⅱ 6.0mil</v>
      </c>
    </row>
    <row r="410" spans="1:20">
      <c r="A410" s="25">
        <v>43178</v>
      </c>
      <c r="E410" s="6" t="s">
        <v>136</v>
      </c>
      <c r="I410" s="6" t="s">
        <v>135</v>
      </c>
      <c r="K410" s="6" t="s">
        <v>4714</v>
      </c>
      <c r="O410" s="6" t="s">
        <v>177</v>
      </c>
      <c r="R410" s="39" t="str">
        <f t="shared" si="22"/>
        <v>S03F0941B</v>
      </c>
      <c r="S410" s="40">
        <f>VLOOKUP(E410,品牌型号对应工厂型号!A:E,5,0)</f>
        <v>5</v>
      </c>
      <c r="T410" s="38" t="str">
        <f>VLOOKUP(E410,品牌型号对应工厂型号!A:I,9,0)</f>
        <v>152:PPF-TPU-B 新Ⅱ 6.0mil</v>
      </c>
    </row>
    <row r="411" spans="1:20">
      <c r="A411" s="25">
        <v>43178</v>
      </c>
      <c r="E411" s="6" t="s">
        <v>136</v>
      </c>
      <c r="I411" s="6" t="s">
        <v>135</v>
      </c>
      <c r="K411" s="6" t="s">
        <v>4715</v>
      </c>
      <c r="O411" s="6" t="s">
        <v>177</v>
      </c>
      <c r="R411" s="39" t="str">
        <f t="shared" si="22"/>
        <v>S03F0947B</v>
      </c>
      <c r="S411" s="40">
        <f>VLOOKUP(E411,品牌型号对应工厂型号!A:E,5,0)</f>
        <v>5</v>
      </c>
      <c r="T411" s="38" t="str">
        <f>VLOOKUP(E411,品牌型号对应工厂型号!A:I,9,0)</f>
        <v>152:PPF-TPU-B 新Ⅱ 6.0mil</v>
      </c>
    </row>
    <row r="412" spans="1:20">
      <c r="A412" s="25">
        <v>43178</v>
      </c>
      <c r="E412" s="6" t="s">
        <v>136</v>
      </c>
      <c r="I412" s="6" t="s">
        <v>135</v>
      </c>
      <c r="K412" s="6" t="s">
        <v>4716</v>
      </c>
      <c r="O412" s="6" t="s">
        <v>177</v>
      </c>
      <c r="R412" s="39" t="str">
        <f t="shared" si="22"/>
        <v>S03F0951B</v>
      </c>
      <c r="S412" s="40">
        <f>VLOOKUP(E412,品牌型号对应工厂型号!A:E,5,0)</f>
        <v>5</v>
      </c>
      <c r="T412" s="38" t="str">
        <f>VLOOKUP(E412,品牌型号对应工厂型号!A:I,9,0)</f>
        <v>152:PPF-TPU-B 新Ⅱ 6.0mil</v>
      </c>
    </row>
    <row r="413" spans="1:20">
      <c r="A413" s="25">
        <v>43178</v>
      </c>
      <c r="E413" s="6" t="s">
        <v>136</v>
      </c>
      <c r="I413" s="6" t="s">
        <v>135</v>
      </c>
      <c r="K413" s="6" t="s">
        <v>4717</v>
      </c>
      <c r="O413" s="6" t="s">
        <v>177</v>
      </c>
      <c r="R413" s="39" t="str">
        <f t="shared" si="22"/>
        <v>S03F0950B</v>
      </c>
      <c r="S413" s="40">
        <f>VLOOKUP(E413,品牌型号对应工厂型号!A:E,5,0)</f>
        <v>5</v>
      </c>
      <c r="T413" s="38" t="str">
        <f>VLOOKUP(E413,品牌型号对应工厂型号!A:I,9,0)</f>
        <v>152:PPF-TPU-B 新Ⅱ 6.0mil</v>
      </c>
    </row>
    <row r="414" spans="1:20">
      <c r="A414" s="25">
        <v>43178</v>
      </c>
      <c r="E414" s="6" t="s">
        <v>136</v>
      </c>
      <c r="I414" s="6" t="s">
        <v>135</v>
      </c>
      <c r="K414" s="6" t="s">
        <v>4718</v>
      </c>
      <c r="O414" s="6" t="s">
        <v>177</v>
      </c>
      <c r="R414" s="39" t="str">
        <f t="shared" si="22"/>
        <v>S03F0949B</v>
      </c>
      <c r="S414" s="40">
        <f>VLOOKUP(E414,品牌型号对应工厂型号!A:E,5,0)</f>
        <v>5</v>
      </c>
      <c r="T414" s="38" t="str">
        <f>VLOOKUP(E414,品牌型号对应工厂型号!A:I,9,0)</f>
        <v>152:PPF-TPU-B 新Ⅱ 6.0mil</v>
      </c>
    </row>
    <row r="415" spans="1:20">
      <c r="A415" s="25">
        <v>43178</v>
      </c>
      <c r="E415" s="6" t="s">
        <v>136</v>
      </c>
      <c r="I415" s="6" t="s">
        <v>135</v>
      </c>
      <c r="K415" s="6" t="s">
        <v>4719</v>
      </c>
      <c r="O415" s="6" t="s">
        <v>177</v>
      </c>
      <c r="R415" s="39" t="str">
        <f t="shared" si="22"/>
        <v>S03F0948B</v>
      </c>
      <c r="S415" s="40">
        <f>VLOOKUP(E415,品牌型号对应工厂型号!A:E,5,0)</f>
        <v>5</v>
      </c>
      <c r="T415" s="38" t="str">
        <f>VLOOKUP(E415,品牌型号对应工厂型号!A:I,9,0)</f>
        <v>152:PPF-TPU-B 新Ⅱ 6.0mil</v>
      </c>
    </row>
    <row r="416" spans="1:20">
      <c r="A416" s="25">
        <v>43178</v>
      </c>
      <c r="E416" s="6" t="s">
        <v>136</v>
      </c>
      <c r="I416" s="6" t="s">
        <v>135</v>
      </c>
      <c r="K416" s="6" t="s">
        <v>4720</v>
      </c>
      <c r="O416" s="6" t="s">
        <v>170</v>
      </c>
      <c r="R416" s="39" t="str">
        <f t="shared" si="22"/>
        <v>S03F0928B</v>
      </c>
      <c r="S416" s="40">
        <f>VLOOKUP(E416,品牌型号对应工厂型号!A:E,5,0)</f>
        <v>5</v>
      </c>
      <c r="T416" s="38" t="str">
        <f>VLOOKUP(E416,品牌型号对应工厂型号!A:I,9,0)</f>
        <v>152:PPF-TPU-B 新Ⅱ 6.0mil</v>
      </c>
    </row>
    <row r="417" spans="1:21">
      <c r="A417" s="25">
        <v>43178</v>
      </c>
      <c r="E417" s="6" t="s">
        <v>136</v>
      </c>
      <c r="I417" s="6" t="s">
        <v>135</v>
      </c>
      <c r="K417" s="6" t="s">
        <v>4721</v>
      </c>
      <c r="O417" s="6" t="s">
        <v>170</v>
      </c>
      <c r="R417" s="39" t="str">
        <f t="shared" si="22"/>
        <v>S03F0927B</v>
      </c>
      <c r="S417" s="40">
        <f>VLOOKUP(E417,品牌型号对应工厂型号!A:E,5,0)</f>
        <v>5</v>
      </c>
      <c r="T417" s="38" t="str">
        <f>VLOOKUP(E417,品牌型号对应工厂型号!A:I,9,0)</f>
        <v>152:PPF-TPU-B 新Ⅱ 6.0mil</v>
      </c>
    </row>
    <row r="418" spans="1:21">
      <c r="A418" s="25">
        <v>43178</v>
      </c>
      <c r="E418" s="6" t="s">
        <v>136</v>
      </c>
      <c r="I418" s="6" t="s">
        <v>135</v>
      </c>
      <c r="K418" s="6" t="s">
        <v>4722</v>
      </c>
      <c r="O418" s="6" t="s">
        <v>170</v>
      </c>
      <c r="R418" s="39" t="str">
        <f t="shared" si="22"/>
        <v>S03F0926B</v>
      </c>
      <c r="S418" s="40">
        <f>VLOOKUP(E418,品牌型号对应工厂型号!A:E,5,0)</f>
        <v>5</v>
      </c>
      <c r="T418" s="38" t="str">
        <f>VLOOKUP(E418,品牌型号对应工厂型号!A:I,9,0)</f>
        <v>152:PPF-TPU-B 新Ⅱ 6.0mil</v>
      </c>
    </row>
    <row r="419" spans="1:21">
      <c r="A419" s="25">
        <v>43178</v>
      </c>
      <c r="E419" s="6" t="s">
        <v>136</v>
      </c>
      <c r="I419" s="6" t="s">
        <v>135</v>
      </c>
      <c r="K419" s="6" t="s">
        <v>4723</v>
      </c>
      <c r="O419" s="6" t="s">
        <v>170</v>
      </c>
      <c r="R419" s="39" t="str">
        <f t="shared" si="22"/>
        <v>S03F0925B</v>
      </c>
      <c r="S419" s="40">
        <f>VLOOKUP(E419,品牌型号对应工厂型号!A:E,5,0)</f>
        <v>5</v>
      </c>
      <c r="T419" s="38" t="str">
        <f>VLOOKUP(E419,品牌型号对应工厂型号!A:I,9,0)</f>
        <v>152:PPF-TPU-B 新Ⅱ 6.0mil</v>
      </c>
    </row>
    <row r="420" spans="1:21">
      <c r="A420" s="25">
        <v>43178</v>
      </c>
      <c r="E420" s="6" t="s">
        <v>136</v>
      </c>
      <c r="I420" s="6" t="s">
        <v>135</v>
      </c>
      <c r="K420" s="6" t="s">
        <v>4724</v>
      </c>
      <c r="O420" s="6" t="s">
        <v>170</v>
      </c>
      <c r="R420" s="39" t="str">
        <f t="shared" si="22"/>
        <v>S03F0924B</v>
      </c>
      <c r="S420" s="40">
        <f>VLOOKUP(E420,品牌型号对应工厂型号!A:E,5,0)</f>
        <v>5</v>
      </c>
      <c r="T420" s="38" t="str">
        <f>VLOOKUP(E420,品牌型号对应工厂型号!A:I,9,0)</f>
        <v>152:PPF-TPU-B 新Ⅱ 6.0mil</v>
      </c>
    </row>
    <row r="421" spans="1:21">
      <c r="A421" s="25">
        <v>43178</v>
      </c>
      <c r="E421" s="6" t="s">
        <v>136</v>
      </c>
      <c r="I421" s="6" t="s">
        <v>135</v>
      </c>
      <c r="K421" s="6" t="s">
        <v>4725</v>
      </c>
      <c r="O421" s="6" t="s">
        <v>170</v>
      </c>
      <c r="R421" s="39" t="str">
        <f t="shared" si="22"/>
        <v>S03F0923B</v>
      </c>
      <c r="S421" s="40">
        <f>VLOOKUP(E421,品牌型号对应工厂型号!A:E,5,0)</f>
        <v>5</v>
      </c>
      <c r="T421" s="38" t="str">
        <f>VLOOKUP(E421,品牌型号对应工厂型号!A:I,9,0)</f>
        <v>152:PPF-TPU-B 新Ⅱ 6.0mil</v>
      </c>
    </row>
    <row r="422" spans="1:21">
      <c r="A422" s="25">
        <v>43178</v>
      </c>
      <c r="E422" s="6" t="s">
        <v>136</v>
      </c>
      <c r="I422" s="6" t="s">
        <v>135</v>
      </c>
      <c r="K422" s="6" t="s">
        <v>4726</v>
      </c>
      <c r="O422" s="6" t="s">
        <v>170</v>
      </c>
      <c r="R422" s="39" t="str">
        <f t="shared" si="22"/>
        <v>S03F0934B</v>
      </c>
      <c r="S422" s="40">
        <f>VLOOKUP(E422,品牌型号对应工厂型号!A:E,5,0)</f>
        <v>5</v>
      </c>
      <c r="T422" s="38" t="str">
        <f>VLOOKUP(E422,品牌型号对应工厂型号!A:I,9,0)</f>
        <v>152:PPF-TPU-B 新Ⅱ 6.0mil</v>
      </c>
    </row>
    <row r="423" spans="1:21">
      <c r="A423" s="25">
        <v>43178</v>
      </c>
      <c r="E423" s="6" t="s">
        <v>136</v>
      </c>
      <c r="I423" s="6" t="s">
        <v>135</v>
      </c>
      <c r="K423" s="6" t="s">
        <v>4727</v>
      </c>
      <c r="O423" s="6" t="s">
        <v>170</v>
      </c>
      <c r="R423" s="39" t="str">
        <f t="shared" si="22"/>
        <v>S03F0933B</v>
      </c>
      <c r="S423" s="40">
        <f>VLOOKUP(E423,品牌型号对应工厂型号!A:E,5,0)</f>
        <v>5</v>
      </c>
      <c r="T423" s="38" t="str">
        <f>VLOOKUP(E423,品牌型号对应工厂型号!A:I,9,0)</f>
        <v>152:PPF-TPU-B 新Ⅱ 6.0mil</v>
      </c>
    </row>
    <row r="424" spans="1:21">
      <c r="A424" s="25">
        <v>43178</v>
      </c>
      <c r="E424" s="6" t="s">
        <v>136</v>
      </c>
      <c r="I424" s="6" t="s">
        <v>135</v>
      </c>
      <c r="K424" s="6" t="s">
        <v>4728</v>
      </c>
      <c r="O424" s="6" t="s">
        <v>170</v>
      </c>
      <c r="R424" s="39" t="str">
        <f t="shared" si="22"/>
        <v>S03F0932B</v>
      </c>
      <c r="S424" s="40">
        <f>VLOOKUP(E424,品牌型号对应工厂型号!A:E,5,0)</f>
        <v>5</v>
      </c>
      <c r="T424" s="38" t="str">
        <f>VLOOKUP(E424,品牌型号对应工厂型号!A:I,9,0)</f>
        <v>152:PPF-TPU-B 新Ⅱ 6.0mil</v>
      </c>
    </row>
    <row r="425" spans="1:21">
      <c r="A425" s="25">
        <v>43178</v>
      </c>
      <c r="E425" s="6" t="s">
        <v>136</v>
      </c>
      <c r="I425" s="6" t="s">
        <v>135</v>
      </c>
      <c r="K425" s="6" t="s">
        <v>4729</v>
      </c>
      <c r="O425" s="6" t="s">
        <v>170</v>
      </c>
      <c r="R425" s="39" t="str">
        <f t="shared" si="22"/>
        <v>S03F0931B</v>
      </c>
      <c r="S425" s="40">
        <f>VLOOKUP(E425,品牌型号对应工厂型号!A:E,5,0)</f>
        <v>5</v>
      </c>
      <c r="T425" s="38" t="str">
        <f>VLOOKUP(E425,品牌型号对应工厂型号!A:I,9,0)</f>
        <v>152:PPF-TPU-B 新Ⅱ 6.0mil</v>
      </c>
    </row>
    <row r="426" spans="1:21" s="83" customFormat="1">
      <c r="A426" s="82">
        <v>43169</v>
      </c>
      <c r="B426" s="83">
        <v>23.731311226852995</v>
      </c>
      <c r="C426" s="83" t="s">
        <v>3603</v>
      </c>
      <c r="D426" s="83" t="s">
        <v>4783</v>
      </c>
      <c r="E426" s="83" t="s">
        <v>928</v>
      </c>
      <c r="F426" s="83" t="s">
        <v>94</v>
      </c>
      <c r="G426" s="83">
        <v>1.524</v>
      </c>
      <c r="H426" s="83" t="s">
        <v>929</v>
      </c>
      <c r="I426" s="83" t="s">
        <v>930</v>
      </c>
      <c r="J426" s="83">
        <v>22.86</v>
      </c>
      <c r="K426" s="83" t="s">
        <v>4784</v>
      </c>
      <c r="L426" s="83" t="s">
        <v>95</v>
      </c>
      <c r="M426" s="83">
        <v>15</v>
      </c>
      <c r="N426" s="83" t="s">
        <v>59</v>
      </c>
      <c r="O426" s="83" t="s">
        <v>130</v>
      </c>
      <c r="R426" s="84" t="str">
        <f t="shared" ref="R426" si="23">K426</f>
        <v>B09D1242P002R017-1</v>
      </c>
      <c r="S426" s="85">
        <f>VLOOKUP(E426,品牌型号对应工厂型号!A:E,5,0)</f>
        <v>10</v>
      </c>
      <c r="T426" s="86" t="str">
        <f>VLOOKUP(E426,品牌型号对应工厂型号!A:I,9,0)</f>
        <v>158:ZXBL-15 3.0mil（X-15）</v>
      </c>
    </row>
    <row r="427" spans="1:21">
      <c r="A427" s="25">
        <v>43194</v>
      </c>
      <c r="B427" s="6">
        <v>6.6145881944466964</v>
      </c>
      <c r="C427" s="6" t="s">
        <v>7076</v>
      </c>
      <c r="D427" s="6" t="s">
        <v>7077</v>
      </c>
      <c r="E427" s="6" t="s">
        <v>134</v>
      </c>
      <c r="F427" s="6" t="s">
        <v>965</v>
      </c>
      <c r="G427" s="6">
        <v>1.524</v>
      </c>
      <c r="H427" s="6" t="s">
        <v>966</v>
      </c>
      <c r="I427" s="6" t="s">
        <v>967</v>
      </c>
      <c r="J427" s="6">
        <v>22.86</v>
      </c>
      <c r="K427" s="6" t="s">
        <v>7078</v>
      </c>
      <c r="L427" s="6" t="s">
        <v>95</v>
      </c>
      <c r="M427" s="6">
        <v>15</v>
      </c>
      <c r="N427" s="6" t="s">
        <v>59</v>
      </c>
      <c r="O427" s="6" t="s">
        <v>7079</v>
      </c>
      <c r="R427" s="84" t="str">
        <f t="shared" ref="R427:R436" si="24">K427</f>
        <v>S04F0110B</v>
      </c>
      <c r="S427" s="85">
        <f>VLOOKUP(E427,品牌型号对应工厂型号!A:E,5,0)</f>
        <v>5</v>
      </c>
      <c r="T427" s="86" t="str">
        <f>VLOOKUP(E427,品牌型号对应工厂型号!A:I,9,0)</f>
        <v>151:PPF-TPU-B 8.0mil</v>
      </c>
      <c r="U427" s="83"/>
    </row>
    <row r="428" spans="1:21">
      <c r="A428" s="25">
        <v>43194</v>
      </c>
      <c r="B428" s="6">
        <v>6.6145881944466964</v>
      </c>
      <c r="C428" s="6" t="s">
        <v>7076</v>
      </c>
      <c r="D428" s="6" t="s">
        <v>7080</v>
      </c>
      <c r="E428" s="6" t="s">
        <v>134</v>
      </c>
      <c r="F428" s="6" t="s">
        <v>965</v>
      </c>
      <c r="G428" s="6">
        <v>1.524</v>
      </c>
      <c r="H428" s="6" t="s">
        <v>966</v>
      </c>
      <c r="I428" s="6" t="s">
        <v>967</v>
      </c>
      <c r="J428" s="6">
        <v>22.86</v>
      </c>
      <c r="K428" s="6" t="s">
        <v>7081</v>
      </c>
      <c r="L428" s="6" t="s">
        <v>95</v>
      </c>
      <c r="M428" s="6">
        <v>15</v>
      </c>
      <c r="N428" s="6" t="s">
        <v>59</v>
      </c>
      <c r="O428" s="6" t="s">
        <v>7079</v>
      </c>
      <c r="R428" s="84" t="str">
        <f t="shared" si="24"/>
        <v>S04F0109B</v>
      </c>
      <c r="S428" s="85">
        <f>VLOOKUP(E428,品牌型号对应工厂型号!A:E,5,0)</f>
        <v>5</v>
      </c>
      <c r="T428" s="86" t="str">
        <f>VLOOKUP(E428,品牌型号对应工厂型号!A:I,9,0)</f>
        <v>151:PPF-TPU-B 8.0mil</v>
      </c>
      <c r="U428" s="83"/>
    </row>
    <row r="429" spans="1:21">
      <c r="A429" s="25">
        <v>43194</v>
      </c>
      <c r="B429" s="6">
        <v>6.6145881944466964</v>
      </c>
      <c r="C429" s="6" t="s">
        <v>7076</v>
      </c>
      <c r="D429" s="6" t="s">
        <v>7082</v>
      </c>
      <c r="E429" s="6" t="s">
        <v>134</v>
      </c>
      <c r="F429" s="6" t="s">
        <v>965</v>
      </c>
      <c r="G429" s="6">
        <v>1.524</v>
      </c>
      <c r="H429" s="6" t="s">
        <v>966</v>
      </c>
      <c r="I429" s="6" t="s">
        <v>967</v>
      </c>
      <c r="J429" s="6">
        <v>22.86</v>
      </c>
      <c r="K429" s="6" t="s">
        <v>7083</v>
      </c>
      <c r="L429" s="6" t="s">
        <v>95</v>
      </c>
      <c r="M429" s="6">
        <v>15</v>
      </c>
      <c r="N429" s="6" t="s">
        <v>59</v>
      </c>
      <c r="O429" s="6" t="s">
        <v>7079</v>
      </c>
      <c r="R429" s="84" t="str">
        <f t="shared" si="24"/>
        <v>S04F0108B</v>
      </c>
      <c r="S429" s="85">
        <f>VLOOKUP(E429,品牌型号对应工厂型号!A:E,5,0)</f>
        <v>5</v>
      </c>
      <c r="T429" s="86" t="str">
        <f>VLOOKUP(E429,品牌型号对应工厂型号!A:I,9,0)</f>
        <v>151:PPF-TPU-B 8.0mil</v>
      </c>
      <c r="U429" s="83"/>
    </row>
    <row r="430" spans="1:21">
      <c r="A430" s="25">
        <v>43194</v>
      </c>
      <c r="B430" s="6">
        <v>6.6145881944466964</v>
      </c>
      <c r="C430" s="6" t="s">
        <v>7076</v>
      </c>
      <c r="D430" s="6" t="s">
        <v>7084</v>
      </c>
      <c r="E430" s="6" t="s">
        <v>134</v>
      </c>
      <c r="F430" s="6" t="s">
        <v>965</v>
      </c>
      <c r="G430" s="6">
        <v>1.524</v>
      </c>
      <c r="H430" s="6" t="s">
        <v>966</v>
      </c>
      <c r="I430" s="6" t="s">
        <v>967</v>
      </c>
      <c r="J430" s="6">
        <v>22.86</v>
      </c>
      <c r="K430" s="6" t="s">
        <v>7085</v>
      </c>
      <c r="L430" s="6" t="s">
        <v>95</v>
      </c>
      <c r="M430" s="6">
        <v>15</v>
      </c>
      <c r="N430" s="6" t="s">
        <v>59</v>
      </c>
      <c r="O430" s="6" t="s">
        <v>7079</v>
      </c>
      <c r="R430" s="84" t="str">
        <f t="shared" si="24"/>
        <v>S04F0107B</v>
      </c>
      <c r="S430" s="85">
        <f>VLOOKUP(E430,品牌型号对应工厂型号!A:E,5,0)</f>
        <v>5</v>
      </c>
      <c r="T430" s="86" t="str">
        <f>VLOOKUP(E430,品牌型号对应工厂型号!A:I,9,0)</f>
        <v>151:PPF-TPU-B 8.0mil</v>
      </c>
      <c r="U430" s="83"/>
    </row>
    <row r="431" spans="1:21">
      <c r="A431" s="25">
        <v>43194</v>
      </c>
      <c r="B431" s="6">
        <v>6.6145881944466964</v>
      </c>
      <c r="C431" s="6" t="s">
        <v>7076</v>
      </c>
      <c r="D431" s="6" t="s">
        <v>7086</v>
      </c>
      <c r="E431" s="6" t="s">
        <v>134</v>
      </c>
      <c r="F431" s="6" t="s">
        <v>965</v>
      </c>
      <c r="G431" s="6">
        <v>1.524</v>
      </c>
      <c r="H431" s="6" t="s">
        <v>966</v>
      </c>
      <c r="I431" s="6" t="s">
        <v>967</v>
      </c>
      <c r="J431" s="6">
        <v>22.86</v>
      </c>
      <c r="K431" s="6" t="s">
        <v>7087</v>
      </c>
      <c r="L431" s="6" t="s">
        <v>95</v>
      </c>
      <c r="M431" s="6">
        <v>15</v>
      </c>
      <c r="N431" s="6" t="s">
        <v>59</v>
      </c>
      <c r="O431" s="6" t="s">
        <v>7079</v>
      </c>
      <c r="R431" s="84" t="str">
        <f t="shared" si="24"/>
        <v>S04F0101B</v>
      </c>
      <c r="S431" s="85">
        <f>VLOOKUP(E431,品牌型号对应工厂型号!A:E,5,0)</f>
        <v>5</v>
      </c>
      <c r="T431" s="86" t="str">
        <f>VLOOKUP(E431,品牌型号对应工厂型号!A:I,9,0)</f>
        <v>151:PPF-TPU-B 8.0mil</v>
      </c>
      <c r="U431" s="83"/>
    </row>
    <row r="432" spans="1:21">
      <c r="A432" s="25">
        <v>43194</v>
      </c>
      <c r="B432" s="6">
        <v>6.6145881944466964</v>
      </c>
      <c r="C432" s="6" t="s">
        <v>7076</v>
      </c>
      <c r="D432" s="6" t="s">
        <v>7088</v>
      </c>
      <c r="E432" s="6" t="s">
        <v>134</v>
      </c>
      <c r="F432" s="6" t="s">
        <v>965</v>
      </c>
      <c r="G432" s="6">
        <v>1.524</v>
      </c>
      <c r="H432" s="6" t="s">
        <v>966</v>
      </c>
      <c r="I432" s="6" t="s">
        <v>967</v>
      </c>
      <c r="J432" s="6">
        <v>22.86</v>
      </c>
      <c r="K432" s="6" t="s">
        <v>7089</v>
      </c>
      <c r="L432" s="6" t="s">
        <v>95</v>
      </c>
      <c r="M432" s="6">
        <v>15</v>
      </c>
      <c r="N432" s="6" t="s">
        <v>59</v>
      </c>
      <c r="O432" s="6" t="s">
        <v>7079</v>
      </c>
      <c r="R432" s="84" t="str">
        <f t="shared" si="24"/>
        <v>S04F0102B</v>
      </c>
      <c r="S432" s="85">
        <f>VLOOKUP(E432,品牌型号对应工厂型号!A:E,5,0)</f>
        <v>5</v>
      </c>
      <c r="T432" s="86" t="str">
        <f>VLOOKUP(E432,品牌型号对应工厂型号!A:I,9,0)</f>
        <v>151:PPF-TPU-B 8.0mil</v>
      </c>
      <c r="U432" s="83"/>
    </row>
    <row r="433" spans="1:21">
      <c r="A433" s="25">
        <v>43194</v>
      </c>
      <c r="B433" s="6">
        <v>6.6145881944466964</v>
      </c>
      <c r="C433" s="6" t="s">
        <v>7076</v>
      </c>
      <c r="D433" s="6" t="s">
        <v>7090</v>
      </c>
      <c r="E433" s="6" t="s">
        <v>134</v>
      </c>
      <c r="F433" s="6" t="s">
        <v>965</v>
      </c>
      <c r="G433" s="6">
        <v>1.524</v>
      </c>
      <c r="H433" s="6" t="s">
        <v>966</v>
      </c>
      <c r="I433" s="6" t="s">
        <v>967</v>
      </c>
      <c r="J433" s="6">
        <v>22.86</v>
      </c>
      <c r="K433" s="6" t="s">
        <v>7091</v>
      </c>
      <c r="L433" s="6" t="s">
        <v>95</v>
      </c>
      <c r="M433" s="6">
        <v>15</v>
      </c>
      <c r="N433" s="6" t="s">
        <v>59</v>
      </c>
      <c r="O433" s="6" t="s">
        <v>7079</v>
      </c>
      <c r="R433" s="84" t="str">
        <f t="shared" si="24"/>
        <v>S04F0103B</v>
      </c>
      <c r="S433" s="85">
        <f>VLOOKUP(E433,品牌型号对应工厂型号!A:E,5,0)</f>
        <v>5</v>
      </c>
      <c r="T433" s="86" t="str">
        <f>VLOOKUP(E433,品牌型号对应工厂型号!A:I,9,0)</f>
        <v>151:PPF-TPU-B 8.0mil</v>
      </c>
      <c r="U433" s="83"/>
    </row>
    <row r="434" spans="1:21">
      <c r="A434" s="25">
        <v>43194</v>
      </c>
      <c r="B434" s="6">
        <v>6.6145881944466964</v>
      </c>
      <c r="C434" s="6" t="s">
        <v>7076</v>
      </c>
      <c r="D434" s="6" t="s">
        <v>7092</v>
      </c>
      <c r="E434" s="6" t="s">
        <v>134</v>
      </c>
      <c r="F434" s="6" t="s">
        <v>965</v>
      </c>
      <c r="G434" s="6">
        <v>1.524</v>
      </c>
      <c r="H434" s="6" t="s">
        <v>966</v>
      </c>
      <c r="I434" s="6" t="s">
        <v>967</v>
      </c>
      <c r="J434" s="6">
        <v>22.86</v>
      </c>
      <c r="K434" s="6" t="s">
        <v>7093</v>
      </c>
      <c r="L434" s="6" t="s">
        <v>95</v>
      </c>
      <c r="M434" s="6">
        <v>15</v>
      </c>
      <c r="N434" s="6" t="s">
        <v>59</v>
      </c>
      <c r="O434" s="6" t="s">
        <v>7079</v>
      </c>
      <c r="R434" s="84" t="str">
        <f t="shared" si="24"/>
        <v>S04F0104B</v>
      </c>
      <c r="S434" s="85">
        <f>VLOOKUP(E434,品牌型号对应工厂型号!A:E,5,0)</f>
        <v>5</v>
      </c>
      <c r="T434" s="86" t="str">
        <f>VLOOKUP(E434,品牌型号对应工厂型号!A:I,9,0)</f>
        <v>151:PPF-TPU-B 8.0mil</v>
      </c>
      <c r="U434" s="83"/>
    </row>
    <row r="435" spans="1:21">
      <c r="A435" s="25">
        <v>43194</v>
      </c>
      <c r="B435" s="6">
        <v>6.6145881944466964</v>
      </c>
      <c r="C435" s="6" t="s">
        <v>7076</v>
      </c>
      <c r="D435" s="6" t="s">
        <v>7094</v>
      </c>
      <c r="E435" s="6" t="s">
        <v>134</v>
      </c>
      <c r="F435" s="6" t="s">
        <v>965</v>
      </c>
      <c r="G435" s="6">
        <v>1.524</v>
      </c>
      <c r="H435" s="6" t="s">
        <v>966</v>
      </c>
      <c r="I435" s="6" t="s">
        <v>967</v>
      </c>
      <c r="J435" s="6">
        <v>22.86</v>
      </c>
      <c r="K435" s="6" t="s">
        <v>7095</v>
      </c>
      <c r="L435" s="6" t="s">
        <v>95</v>
      </c>
      <c r="M435" s="6">
        <v>15</v>
      </c>
      <c r="N435" s="6" t="s">
        <v>59</v>
      </c>
      <c r="O435" s="6" t="s">
        <v>7079</v>
      </c>
      <c r="R435" s="84" t="str">
        <f t="shared" si="24"/>
        <v>S04F0105B</v>
      </c>
      <c r="S435" s="85">
        <f>VLOOKUP(E435,品牌型号对应工厂型号!A:E,5,0)</f>
        <v>5</v>
      </c>
      <c r="T435" s="86" t="str">
        <f>VLOOKUP(E435,品牌型号对应工厂型号!A:I,9,0)</f>
        <v>151:PPF-TPU-B 8.0mil</v>
      </c>
      <c r="U435" s="83"/>
    </row>
    <row r="436" spans="1:21">
      <c r="A436" s="25">
        <v>43194</v>
      </c>
      <c r="B436" s="6">
        <v>6.6145881944466964</v>
      </c>
      <c r="C436" s="6" t="s">
        <v>7076</v>
      </c>
      <c r="D436" s="6" t="s">
        <v>7096</v>
      </c>
      <c r="E436" s="6" t="s">
        <v>134</v>
      </c>
      <c r="F436" s="6" t="s">
        <v>965</v>
      </c>
      <c r="G436" s="6">
        <v>1.524</v>
      </c>
      <c r="H436" s="6" t="s">
        <v>966</v>
      </c>
      <c r="I436" s="6" t="s">
        <v>967</v>
      </c>
      <c r="J436" s="6">
        <v>22.86</v>
      </c>
      <c r="K436" s="6" t="s">
        <v>7097</v>
      </c>
      <c r="L436" s="6" t="s">
        <v>95</v>
      </c>
      <c r="M436" s="6">
        <v>15</v>
      </c>
      <c r="N436" s="6" t="s">
        <v>59</v>
      </c>
      <c r="O436" s="6" t="s">
        <v>7079</v>
      </c>
      <c r="R436" s="84" t="str">
        <f t="shared" si="24"/>
        <v>S04F0106B</v>
      </c>
      <c r="S436" s="85">
        <f>VLOOKUP(E436,品牌型号对应工厂型号!A:E,5,0)</f>
        <v>5</v>
      </c>
      <c r="T436" s="86" t="str">
        <f>VLOOKUP(E436,品牌型号对应工厂型号!A:I,9,0)</f>
        <v>151:PPF-TPU-B 8.0mil</v>
      </c>
      <c r="U436" s="83"/>
    </row>
    <row r="437" spans="1:21">
      <c r="A437" s="25">
        <v>43194</v>
      </c>
      <c r="B437" s="6">
        <v>9.6247604166637757</v>
      </c>
      <c r="C437" s="6" t="s">
        <v>7918</v>
      </c>
      <c r="D437" s="6" t="s">
        <v>7919</v>
      </c>
      <c r="E437" s="6" t="s">
        <v>136</v>
      </c>
      <c r="F437" s="6" t="s">
        <v>3697</v>
      </c>
      <c r="G437" s="6">
        <v>1.524</v>
      </c>
      <c r="H437" s="6" t="s">
        <v>877</v>
      </c>
      <c r="I437" s="6" t="s">
        <v>135</v>
      </c>
      <c r="J437" s="6" t="s">
        <v>7920</v>
      </c>
      <c r="K437" s="6" t="s">
        <v>7920</v>
      </c>
      <c r="L437" s="6" t="s">
        <v>59</v>
      </c>
      <c r="M437" s="6" t="s">
        <v>7079</v>
      </c>
      <c r="O437" s="6" t="s">
        <v>7079</v>
      </c>
      <c r="R437" s="84" t="str">
        <f t="shared" ref="R437:R466" si="25">K437</f>
        <v>S03F1878B</v>
      </c>
      <c r="S437" s="85">
        <f>VLOOKUP(E437,品牌型号对应工厂型号!A:E,5,0)</f>
        <v>5</v>
      </c>
      <c r="T437" s="86" t="str">
        <f>VLOOKUP(E437,品牌型号对应工厂型号!A:I,9,0)</f>
        <v>152:PPF-TPU-B 新Ⅱ 6.0mil</v>
      </c>
    </row>
    <row r="438" spans="1:21">
      <c r="A438" s="25">
        <v>43194</v>
      </c>
      <c r="B438" s="6">
        <v>9.6247604166637757</v>
      </c>
      <c r="C438" s="6" t="s">
        <v>7918</v>
      </c>
      <c r="D438" s="6" t="s">
        <v>7921</v>
      </c>
      <c r="E438" s="6" t="s">
        <v>136</v>
      </c>
      <c r="F438" s="6" t="s">
        <v>3697</v>
      </c>
      <c r="G438" s="6">
        <v>1.524</v>
      </c>
      <c r="H438" s="6" t="s">
        <v>877</v>
      </c>
      <c r="I438" s="6" t="s">
        <v>135</v>
      </c>
      <c r="J438" s="6" t="s">
        <v>7922</v>
      </c>
      <c r="K438" s="6" t="s">
        <v>7922</v>
      </c>
      <c r="L438" s="6" t="s">
        <v>59</v>
      </c>
      <c r="M438" s="6" t="s">
        <v>7079</v>
      </c>
      <c r="O438" s="6" t="s">
        <v>7079</v>
      </c>
      <c r="R438" s="84" t="str">
        <f t="shared" si="25"/>
        <v>S03F1876B</v>
      </c>
      <c r="S438" s="85">
        <f>VLOOKUP(E438,品牌型号对应工厂型号!A:E,5,0)</f>
        <v>5</v>
      </c>
      <c r="T438" s="86" t="str">
        <f>VLOOKUP(E438,品牌型号对应工厂型号!A:I,9,0)</f>
        <v>152:PPF-TPU-B 新Ⅱ 6.0mil</v>
      </c>
    </row>
    <row r="439" spans="1:21">
      <c r="A439" s="25">
        <v>43194</v>
      </c>
      <c r="B439" s="6">
        <v>9.6247604166637757</v>
      </c>
      <c r="C439" s="6" t="s">
        <v>7918</v>
      </c>
      <c r="D439" s="6" t="s">
        <v>7923</v>
      </c>
      <c r="E439" s="6" t="s">
        <v>136</v>
      </c>
      <c r="F439" s="6" t="s">
        <v>3697</v>
      </c>
      <c r="G439" s="6">
        <v>1.524</v>
      </c>
      <c r="H439" s="6" t="s">
        <v>877</v>
      </c>
      <c r="I439" s="6" t="s">
        <v>135</v>
      </c>
      <c r="J439" s="6" t="s">
        <v>7924</v>
      </c>
      <c r="K439" s="6" t="s">
        <v>7924</v>
      </c>
      <c r="L439" s="6" t="s">
        <v>59</v>
      </c>
      <c r="M439" s="6" t="s">
        <v>7079</v>
      </c>
      <c r="O439" s="6" t="s">
        <v>7079</v>
      </c>
      <c r="R439" s="84" t="str">
        <f t="shared" si="25"/>
        <v>S03F2054B</v>
      </c>
      <c r="S439" s="85">
        <f>VLOOKUP(E439,品牌型号对应工厂型号!A:E,5,0)</f>
        <v>5</v>
      </c>
      <c r="T439" s="86" t="str">
        <f>VLOOKUP(E439,品牌型号对应工厂型号!A:I,9,0)</f>
        <v>152:PPF-TPU-B 新Ⅱ 6.0mil</v>
      </c>
    </row>
    <row r="440" spans="1:21">
      <c r="A440" s="25">
        <v>43194</v>
      </c>
      <c r="B440" s="6">
        <v>9.6247604166637757</v>
      </c>
      <c r="C440" s="6" t="s">
        <v>7918</v>
      </c>
      <c r="D440" s="6" t="s">
        <v>7925</v>
      </c>
      <c r="E440" s="6" t="s">
        <v>136</v>
      </c>
      <c r="F440" s="6" t="s">
        <v>3697</v>
      </c>
      <c r="G440" s="6">
        <v>1.524</v>
      </c>
      <c r="H440" s="6" t="s">
        <v>877</v>
      </c>
      <c r="I440" s="6" t="s">
        <v>135</v>
      </c>
      <c r="J440" s="6" t="s">
        <v>7926</v>
      </c>
      <c r="K440" s="6" t="s">
        <v>7926</v>
      </c>
      <c r="L440" s="6" t="s">
        <v>59</v>
      </c>
      <c r="M440" s="6" t="s">
        <v>7079</v>
      </c>
      <c r="O440" s="6" t="s">
        <v>7079</v>
      </c>
      <c r="R440" s="84" t="str">
        <f t="shared" si="25"/>
        <v>S03F2055B</v>
      </c>
      <c r="S440" s="85">
        <f>VLOOKUP(E440,品牌型号对应工厂型号!A:E,5,0)</f>
        <v>5</v>
      </c>
      <c r="T440" s="86" t="str">
        <f>VLOOKUP(E440,品牌型号对应工厂型号!A:I,9,0)</f>
        <v>152:PPF-TPU-B 新Ⅱ 6.0mil</v>
      </c>
    </row>
    <row r="441" spans="1:21">
      <c r="A441" s="25">
        <v>43194</v>
      </c>
      <c r="B441" s="6">
        <v>9.6247604166637757</v>
      </c>
      <c r="C441" s="6" t="s">
        <v>7918</v>
      </c>
      <c r="D441" s="6" t="s">
        <v>7927</v>
      </c>
      <c r="E441" s="6" t="s">
        <v>136</v>
      </c>
      <c r="F441" s="6" t="s">
        <v>3697</v>
      </c>
      <c r="G441" s="6">
        <v>1.524</v>
      </c>
      <c r="H441" s="6" t="s">
        <v>877</v>
      </c>
      <c r="I441" s="6" t="s">
        <v>135</v>
      </c>
      <c r="J441" s="6" t="s">
        <v>7928</v>
      </c>
      <c r="K441" s="6" t="s">
        <v>7928</v>
      </c>
      <c r="L441" s="6" t="s">
        <v>59</v>
      </c>
      <c r="M441" s="6" t="s">
        <v>7079</v>
      </c>
      <c r="O441" s="6" t="s">
        <v>7079</v>
      </c>
      <c r="R441" s="84" t="str">
        <f t="shared" si="25"/>
        <v>S03F1874B</v>
      </c>
      <c r="S441" s="85">
        <f>VLOOKUP(E441,品牌型号对应工厂型号!A:E,5,0)</f>
        <v>5</v>
      </c>
      <c r="T441" s="86" t="str">
        <f>VLOOKUP(E441,品牌型号对应工厂型号!A:I,9,0)</f>
        <v>152:PPF-TPU-B 新Ⅱ 6.0mil</v>
      </c>
    </row>
    <row r="442" spans="1:21">
      <c r="A442" s="25">
        <v>43194</v>
      </c>
      <c r="B442" s="6">
        <v>9.6247604166637757</v>
      </c>
      <c r="C442" s="6" t="s">
        <v>7918</v>
      </c>
      <c r="D442" s="6" t="s">
        <v>7929</v>
      </c>
      <c r="E442" s="6" t="s">
        <v>136</v>
      </c>
      <c r="F442" s="6" t="s">
        <v>3697</v>
      </c>
      <c r="G442" s="6">
        <v>1.524</v>
      </c>
      <c r="H442" s="6" t="s">
        <v>877</v>
      </c>
      <c r="I442" s="6" t="s">
        <v>135</v>
      </c>
      <c r="J442" s="6" t="s">
        <v>7930</v>
      </c>
      <c r="K442" s="6" t="s">
        <v>7930</v>
      </c>
      <c r="L442" s="6" t="s">
        <v>59</v>
      </c>
      <c r="M442" s="6" t="s">
        <v>7079</v>
      </c>
      <c r="O442" s="6" t="s">
        <v>7079</v>
      </c>
      <c r="R442" s="84" t="str">
        <f t="shared" si="25"/>
        <v>S03F2563B</v>
      </c>
      <c r="S442" s="85">
        <f>VLOOKUP(E442,品牌型号对应工厂型号!A:E,5,0)</f>
        <v>5</v>
      </c>
      <c r="T442" s="86" t="str">
        <f>VLOOKUP(E442,品牌型号对应工厂型号!A:I,9,0)</f>
        <v>152:PPF-TPU-B 新Ⅱ 6.0mil</v>
      </c>
    </row>
    <row r="443" spans="1:21">
      <c r="A443" s="25">
        <v>43194</v>
      </c>
      <c r="B443" s="6">
        <v>9.6247604166637757</v>
      </c>
      <c r="C443" s="6" t="s">
        <v>7918</v>
      </c>
      <c r="D443" s="6" t="s">
        <v>7931</v>
      </c>
      <c r="E443" s="6" t="s">
        <v>136</v>
      </c>
      <c r="F443" s="6" t="s">
        <v>3697</v>
      </c>
      <c r="G443" s="6">
        <v>1.524</v>
      </c>
      <c r="H443" s="6" t="s">
        <v>877</v>
      </c>
      <c r="I443" s="6" t="s">
        <v>135</v>
      </c>
      <c r="J443" s="6" t="s">
        <v>7932</v>
      </c>
      <c r="K443" s="6" t="s">
        <v>7932</v>
      </c>
      <c r="L443" s="6" t="s">
        <v>59</v>
      </c>
      <c r="M443" s="6" t="s">
        <v>7079</v>
      </c>
      <c r="O443" s="6" t="s">
        <v>7079</v>
      </c>
      <c r="R443" s="84" t="str">
        <f t="shared" si="25"/>
        <v>S03F2057B</v>
      </c>
      <c r="S443" s="85">
        <f>VLOOKUP(E443,品牌型号对应工厂型号!A:E,5,0)</f>
        <v>5</v>
      </c>
      <c r="T443" s="86" t="str">
        <f>VLOOKUP(E443,品牌型号对应工厂型号!A:I,9,0)</f>
        <v>152:PPF-TPU-B 新Ⅱ 6.0mil</v>
      </c>
    </row>
    <row r="444" spans="1:21">
      <c r="A444" s="25">
        <v>43194</v>
      </c>
      <c r="B444" s="6">
        <v>9.6247604166637757</v>
      </c>
      <c r="C444" s="6" t="s">
        <v>7918</v>
      </c>
      <c r="D444" s="6" t="s">
        <v>7933</v>
      </c>
      <c r="E444" s="6" t="s">
        <v>136</v>
      </c>
      <c r="F444" s="6" t="s">
        <v>3697</v>
      </c>
      <c r="G444" s="6">
        <v>1.524</v>
      </c>
      <c r="H444" s="6" t="s">
        <v>877</v>
      </c>
      <c r="I444" s="6" t="s">
        <v>135</v>
      </c>
      <c r="J444" s="6" t="s">
        <v>7934</v>
      </c>
      <c r="K444" s="6" t="s">
        <v>7934</v>
      </c>
      <c r="L444" s="6" t="s">
        <v>59</v>
      </c>
      <c r="M444" s="6" t="s">
        <v>7079</v>
      </c>
      <c r="O444" s="6" t="s">
        <v>7079</v>
      </c>
      <c r="R444" s="84" t="str">
        <f t="shared" si="25"/>
        <v>S03F2561B</v>
      </c>
      <c r="S444" s="85">
        <f>VLOOKUP(E444,品牌型号对应工厂型号!A:E,5,0)</f>
        <v>5</v>
      </c>
      <c r="T444" s="86" t="str">
        <f>VLOOKUP(E444,品牌型号对应工厂型号!A:I,9,0)</f>
        <v>152:PPF-TPU-B 新Ⅱ 6.0mil</v>
      </c>
    </row>
    <row r="445" spans="1:21">
      <c r="A445" s="25">
        <v>43194</v>
      </c>
      <c r="B445" s="6">
        <v>9.6247604166637757</v>
      </c>
      <c r="C445" s="6" t="s">
        <v>7918</v>
      </c>
      <c r="D445" s="6" t="s">
        <v>7935</v>
      </c>
      <c r="E445" s="6" t="s">
        <v>136</v>
      </c>
      <c r="F445" s="6" t="s">
        <v>3697</v>
      </c>
      <c r="G445" s="6">
        <v>1.524</v>
      </c>
      <c r="H445" s="6" t="s">
        <v>877</v>
      </c>
      <c r="I445" s="6" t="s">
        <v>135</v>
      </c>
      <c r="J445" s="6" t="s">
        <v>7936</v>
      </c>
      <c r="K445" s="6" t="s">
        <v>7936</v>
      </c>
      <c r="L445" s="6" t="s">
        <v>59</v>
      </c>
      <c r="M445" s="6" t="s">
        <v>7079</v>
      </c>
      <c r="O445" s="6" t="s">
        <v>7079</v>
      </c>
      <c r="R445" s="84" t="str">
        <f t="shared" si="25"/>
        <v>S03F2560B</v>
      </c>
      <c r="S445" s="85">
        <f>VLOOKUP(E445,品牌型号对应工厂型号!A:E,5,0)</f>
        <v>5</v>
      </c>
      <c r="T445" s="86" t="str">
        <f>VLOOKUP(E445,品牌型号对应工厂型号!A:I,9,0)</f>
        <v>152:PPF-TPU-B 新Ⅱ 6.0mil</v>
      </c>
    </row>
    <row r="446" spans="1:21">
      <c r="A446" s="25">
        <v>43194</v>
      </c>
      <c r="B446" s="6">
        <v>9.6247604166637757</v>
      </c>
      <c r="C446" s="6" t="s">
        <v>7918</v>
      </c>
      <c r="D446" s="6" t="s">
        <v>7937</v>
      </c>
      <c r="E446" s="6" t="s">
        <v>136</v>
      </c>
      <c r="F446" s="6" t="s">
        <v>3697</v>
      </c>
      <c r="G446" s="6">
        <v>1.524</v>
      </c>
      <c r="H446" s="6" t="s">
        <v>877</v>
      </c>
      <c r="I446" s="6" t="s">
        <v>135</v>
      </c>
      <c r="J446" s="6" t="s">
        <v>7938</v>
      </c>
      <c r="K446" s="6" t="s">
        <v>7938</v>
      </c>
      <c r="L446" s="6" t="s">
        <v>59</v>
      </c>
      <c r="M446" s="6" t="s">
        <v>7079</v>
      </c>
      <c r="O446" s="6" t="s">
        <v>7079</v>
      </c>
      <c r="R446" s="84" t="str">
        <f t="shared" si="25"/>
        <v>S03F2056B</v>
      </c>
      <c r="S446" s="85">
        <f>VLOOKUP(E446,品牌型号对应工厂型号!A:E,5,0)</f>
        <v>5</v>
      </c>
      <c r="T446" s="86" t="str">
        <f>VLOOKUP(E446,品牌型号对应工厂型号!A:I,9,0)</f>
        <v>152:PPF-TPU-B 新Ⅱ 6.0mil</v>
      </c>
    </row>
    <row r="447" spans="1:21">
      <c r="A447" s="25">
        <v>43194</v>
      </c>
      <c r="B447" s="6">
        <v>9.6247604166637757</v>
      </c>
      <c r="C447" s="6" t="s">
        <v>7918</v>
      </c>
      <c r="D447" s="6" t="s">
        <v>7939</v>
      </c>
      <c r="E447" s="6" t="s">
        <v>136</v>
      </c>
      <c r="F447" s="6" t="s">
        <v>3697</v>
      </c>
      <c r="G447" s="6">
        <v>1.524</v>
      </c>
      <c r="H447" s="6" t="s">
        <v>877</v>
      </c>
      <c r="I447" s="6" t="s">
        <v>135</v>
      </c>
      <c r="J447" s="6" t="s">
        <v>7940</v>
      </c>
      <c r="K447" s="6" t="s">
        <v>7940</v>
      </c>
      <c r="L447" s="6" t="s">
        <v>59</v>
      </c>
      <c r="M447" s="6" t="s">
        <v>7079</v>
      </c>
      <c r="O447" s="6" t="s">
        <v>7079</v>
      </c>
      <c r="R447" s="84" t="str">
        <f t="shared" si="25"/>
        <v>S03F1875B</v>
      </c>
      <c r="S447" s="85">
        <f>VLOOKUP(E447,品牌型号对应工厂型号!A:E,5,0)</f>
        <v>5</v>
      </c>
      <c r="T447" s="86" t="str">
        <f>VLOOKUP(E447,品牌型号对应工厂型号!A:I,9,0)</f>
        <v>152:PPF-TPU-B 新Ⅱ 6.0mil</v>
      </c>
    </row>
    <row r="448" spans="1:21">
      <c r="A448" s="25">
        <v>43194</v>
      </c>
      <c r="B448" s="6">
        <v>9.6247604166637757</v>
      </c>
      <c r="C448" s="6" t="s">
        <v>7918</v>
      </c>
      <c r="D448" s="6" t="s">
        <v>7941</v>
      </c>
      <c r="E448" s="6" t="s">
        <v>136</v>
      </c>
      <c r="F448" s="6" t="s">
        <v>3697</v>
      </c>
      <c r="G448" s="6">
        <v>1.524</v>
      </c>
      <c r="H448" s="6" t="s">
        <v>877</v>
      </c>
      <c r="I448" s="6" t="s">
        <v>135</v>
      </c>
      <c r="J448" s="6" t="s">
        <v>7942</v>
      </c>
      <c r="K448" s="6" t="s">
        <v>7942</v>
      </c>
      <c r="L448" s="6" t="s">
        <v>59</v>
      </c>
      <c r="M448" s="6" t="s">
        <v>7079</v>
      </c>
      <c r="O448" s="6" t="s">
        <v>7079</v>
      </c>
      <c r="R448" s="84" t="str">
        <f t="shared" si="25"/>
        <v>S03F1877B</v>
      </c>
      <c r="S448" s="85">
        <f>VLOOKUP(E448,品牌型号对应工厂型号!A:E,5,0)</f>
        <v>5</v>
      </c>
      <c r="T448" s="86" t="str">
        <f>VLOOKUP(E448,品牌型号对应工厂型号!A:I,9,0)</f>
        <v>152:PPF-TPU-B 新Ⅱ 6.0mil</v>
      </c>
    </row>
    <row r="449" spans="1:20">
      <c r="A449" s="25">
        <v>43194</v>
      </c>
      <c r="B449" s="6">
        <v>9.6247604166637757</v>
      </c>
      <c r="C449" s="6" t="s">
        <v>7918</v>
      </c>
      <c r="D449" s="6" t="s">
        <v>7943</v>
      </c>
      <c r="E449" s="6" t="s">
        <v>136</v>
      </c>
      <c r="F449" s="6" t="s">
        <v>3697</v>
      </c>
      <c r="G449" s="6">
        <v>1.524</v>
      </c>
      <c r="H449" s="6" t="s">
        <v>877</v>
      </c>
      <c r="I449" s="6" t="s">
        <v>135</v>
      </c>
      <c r="J449" s="6" t="s">
        <v>7944</v>
      </c>
      <c r="K449" s="6" t="s">
        <v>7944</v>
      </c>
      <c r="L449" s="6" t="s">
        <v>59</v>
      </c>
      <c r="M449" s="6" t="s">
        <v>7079</v>
      </c>
      <c r="O449" s="6" t="s">
        <v>7079</v>
      </c>
      <c r="R449" s="84" t="str">
        <f t="shared" si="25"/>
        <v>S03F2562B</v>
      </c>
      <c r="S449" s="85">
        <f>VLOOKUP(E449,品牌型号对应工厂型号!A:E,5,0)</f>
        <v>5</v>
      </c>
      <c r="T449" s="86" t="str">
        <f>VLOOKUP(E449,品牌型号对应工厂型号!A:I,9,0)</f>
        <v>152:PPF-TPU-B 新Ⅱ 6.0mil</v>
      </c>
    </row>
    <row r="450" spans="1:20">
      <c r="A450" s="25">
        <v>43194</v>
      </c>
      <c r="B450" s="6">
        <v>9.6247604166637757</v>
      </c>
      <c r="C450" s="6" t="s">
        <v>7918</v>
      </c>
      <c r="D450" s="6" t="s">
        <v>7945</v>
      </c>
      <c r="E450" s="6" t="s">
        <v>136</v>
      </c>
      <c r="F450" s="6" t="s">
        <v>3697</v>
      </c>
      <c r="G450" s="6">
        <v>1.524</v>
      </c>
      <c r="H450" s="6" t="s">
        <v>877</v>
      </c>
      <c r="I450" s="6" t="s">
        <v>135</v>
      </c>
      <c r="J450" s="6" t="s">
        <v>7946</v>
      </c>
      <c r="K450" s="6" t="s">
        <v>7946</v>
      </c>
      <c r="L450" s="6" t="s">
        <v>59</v>
      </c>
      <c r="M450" s="6" t="s">
        <v>7079</v>
      </c>
      <c r="O450" s="6" t="s">
        <v>7079</v>
      </c>
      <c r="R450" s="84" t="str">
        <f t="shared" si="25"/>
        <v>S03F2564B</v>
      </c>
      <c r="S450" s="85">
        <f>VLOOKUP(E450,品牌型号对应工厂型号!A:E,5,0)</f>
        <v>5</v>
      </c>
      <c r="T450" s="86" t="str">
        <f>VLOOKUP(E450,品牌型号对应工厂型号!A:I,9,0)</f>
        <v>152:PPF-TPU-B 新Ⅱ 6.0mil</v>
      </c>
    </row>
    <row r="451" spans="1:20">
      <c r="A451" s="25">
        <v>43198</v>
      </c>
      <c r="B451" s="6">
        <v>5.6247604166637757</v>
      </c>
      <c r="C451" s="6" t="s">
        <v>7947</v>
      </c>
      <c r="D451" s="6" t="s">
        <v>7948</v>
      </c>
      <c r="E451" s="6" t="s">
        <v>136</v>
      </c>
      <c r="F451" s="6" t="s">
        <v>3697</v>
      </c>
      <c r="G451" s="6">
        <v>1.524</v>
      </c>
      <c r="H451" s="6" t="s">
        <v>877</v>
      </c>
      <c r="I451" s="6" t="s">
        <v>135</v>
      </c>
      <c r="J451" s="6" t="s">
        <v>7949</v>
      </c>
      <c r="K451" s="6" t="s">
        <v>7949</v>
      </c>
      <c r="L451" s="6" t="s">
        <v>59</v>
      </c>
      <c r="M451" s="6" t="s">
        <v>7079</v>
      </c>
      <c r="O451" s="6" t="s">
        <v>7079</v>
      </c>
      <c r="R451" s="84" t="str">
        <f t="shared" si="25"/>
        <v>S04F0535B</v>
      </c>
      <c r="S451" s="85">
        <f>VLOOKUP(E451,品牌型号对应工厂型号!A:E,5,0)</f>
        <v>5</v>
      </c>
      <c r="T451" s="86" t="str">
        <f>VLOOKUP(E451,品牌型号对应工厂型号!A:I,9,0)</f>
        <v>152:PPF-TPU-B 新Ⅱ 6.0mil</v>
      </c>
    </row>
    <row r="452" spans="1:20">
      <c r="A452" s="25">
        <v>43198</v>
      </c>
      <c r="B452" s="6">
        <v>5.6247604166637757</v>
      </c>
      <c r="C452" s="6" t="s">
        <v>7947</v>
      </c>
      <c r="D452" s="6" t="s">
        <v>7950</v>
      </c>
      <c r="E452" s="6" t="s">
        <v>136</v>
      </c>
      <c r="F452" s="6" t="s">
        <v>3697</v>
      </c>
      <c r="G452" s="6">
        <v>1.524</v>
      </c>
      <c r="H452" s="6" t="s">
        <v>877</v>
      </c>
      <c r="I452" s="6" t="s">
        <v>135</v>
      </c>
      <c r="J452" s="6" t="s">
        <v>7951</v>
      </c>
      <c r="K452" s="6" t="s">
        <v>7951</v>
      </c>
      <c r="L452" s="6" t="s">
        <v>59</v>
      </c>
      <c r="M452" s="6" t="s">
        <v>7079</v>
      </c>
      <c r="O452" s="6" t="s">
        <v>7079</v>
      </c>
      <c r="R452" s="84" t="str">
        <f t="shared" si="25"/>
        <v>S04F0544B</v>
      </c>
      <c r="S452" s="85">
        <f>VLOOKUP(E452,品牌型号对应工厂型号!A:E,5,0)</f>
        <v>5</v>
      </c>
      <c r="T452" s="86" t="str">
        <f>VLOOKUP(E452,品牌型号对应工厂型号!A:I,9,0)</f>
        <v>152:PPF-TPU-B 新Ⅱ 6.0mil</v>
      </c>
    </row>
    <row r="453" spans="1:20">
      <c r="A453" s="25">
        <v>43198</v>
      </c>
      <c r="B453" s="6">
        <v>5.6247604166637757</v>
      </c>
      <c r="C453" s="6" t="s">
        <v>7947</v>
      </c>
      <c r="D453" s="6" t="s">
        <v>7952</v>
      </c>
      <c r="E453" s="6" t="s">
        <v>136</v>
      </c>
      <c r="F453" s="6" t="s">
        <v>3697</v>
      </c>
      <c r="G453" s="6">
        <v>1.524</v>
      </c>
      <c r="H453" s="6" t="s">
        <v>877</v>
      </c>
      <c r="I453" s="6" t="s">
        <v>135</v>
      </c>
      <c r="J453" s="6" t="s">
        <v>7953</v>
      </c>
      <c r="K453" s="6" t="s">
        <v>7953</v>
      </c>
      <c r="L453" s="6" t="s">
        <v>59</v>
      </c>
      <c r="M453" s="6" t="s">
        <v>7079</v>
      </c>
      <c r="O453" s="6" t="s">
        <v>7079</v>
      </c>
      <c r="R453" s="84" t="str">
        <f t="shared" si="25"/>
        <v>S04F0524B</v>
      </c>
      <c r="S453" s="85">
        <f>VLOOKUP(E453,品牌型号对应工厂型号!A:E,5,0)</f>
        <v>5</v>
      </c>
      <c r="T453" s="86" t="str">
        <f>VLOOKUP(E453,品牌型号对应工厂型号!A:I,9,0)</f>
        <v>152:PPF-TPU-B 新Ⅱ 6.0mil</v>
      </c>
    </row>
    <row r="454" spans="1:20">
      <c r="A454" s="25">
        <v>43198</v>
      </c>
      <c r="B454" s="6">
        <v>5.6247604166637757</v>
      </c>
      <c r="C454" s="6" t="s">
        <v>7947</v>
      </c>
      <c r="D454" s="6" t="s">
        <v>7954</v>
      </c>
      <c r="E454" s="6" t="s">
        <v>136</v>
      </c>
      <c r="F454" s="6" t="s">
        <v>3697</v>
      </c>
      <c r="G454" s="6">
        <v>1.524</v>
      </c>
      <c r="H454" s="6" t="s">
        <v>877</v>
      </c>
      <c r="I454" s="6" t="s">
        <v>135</v>
      </c>
      <c r="J454" s="6" t="s">
        <v>7955</v>
      </c>
      <c r="K454" s="6" t="s">
        <v>7955</v>
      </c>
      <c r="L454" s="6" t="s">
        <v>59</v>
      </c>
      <c r="M454" s="6" t="s">
        <v>7079</v>
      </c>
      <c r="O454" s="6" t="s">
        <v>7079</v>
      </c>
      <c r="R454" s="84" t="str">
        <f t="shared" si="25"/>
        <v>S04F0537B</v>
      </c>
      <c r="S454" s="85">
        <f>VLOOKUP(E454,品牌型号对应工厂型号!A:E,5,0)</f>
        <v>5</v>
      </c>
      <c r="T454" s="86" t="str">
        <f>VLOOKUP(E454,品牌型号对应工厂型号!A:I,9,0)</f>
        <v>152:PPF-TPU-B 新Ⅱ 6.0mil</v>
      </c>
    </row>
    <row r="455" spans="1:20">
      <c r="A455" s="25">
        <v>43198</v>
      </c>
      <c r="B455" s="6">
        <v>5.6247604166637757</v>
      </c>
      <c r="C455" s="6" t="s">
        <v>7947</v>
      </c>
      <c r="D455" s="6" t="s">
        <v>7956</v>
      </c>
      <c r="E455" s="6" t="s">
        <v>136</v>
      </c>
      <c r="F455" s="6" t="s">
        <v>3697</v>
      </c>
      <c r="G455" s="6">
        <v>1.524</v>
      </c>
      <c r="H455" s="6" t="s">
        <v>877</v>
      </c>
      <c r="I455" s="6" t="s">
        <v>135</v>
      </c>
      <c r="J455" s="6" t="s">
        <v>7957</v>
      </c>
      <c r="K455" s="6" t="s">
        <v>7957</v>
      </c>
      <c r="L455" s="6" t="s">
        <v>59</v>
      </c>
      <c r="M455" s="6" t="s">
        <v>7079</v>
      </c>
      <c r="O455" s="6" t="s">
        <v>7079</v>
      </c>
      <c r="R455" s="84" t="str">
        <f t="shared" si="25"/>
        <v>S04F0523B</v>
      </c>
      <c r="S455" s="85">
        <f>VLOOKUP(E455,品牌型号对应工厂型号!A:E,5,0)</f>
        <v>5</v>
      </c>
      <c r="T455" s="86" t="str">
        <f>VLOOKUP(E455,品牌型号对应工厂型号!A:I,9,0)</f>
        <v>152:PPF-TPU-B 新Ⅱ 6.0mil</v>
      </c>
    </row>
    <row r="456" spans="1:20">
      <c r="A456" s="25">
        <v>43198</v>
      </c>
      <c r="B456" s="6">
        <v>5.6247604166637757</v>
      </c>
      <c r="C456" s="6" t="s">
        <v>7947</v>
      </c>
      <c r="D456" s="6" t="s">
        <v>7958</v>
      </c>
      <c r="E456" s="6" t="s">
        <v>136</v>
      </c>
      <c r="F456" s="6" t="s">
        <v>3697</v>
      </c>
      <c r="G456" s="6">
        <v>1.524</v>
      </c>
      <c r="H456" s="6" t="s">
        <v>877</v>
      </c>
      <c r="I456" s="6" t="s">
        <v>135</v>
      </c>
      <c r="J456" s="6" t="s">
        <v>7959</v>
      </c>
      <c r="K456" s="6" t="s">
        <v>7959</v>
      </c>
      <c r="L456" s="6" t="s">
        <v>59</v>
      </c>
      <c r="M456" s="6" t="s">
        <v>7079</v>
      </c>
      <c r="O456" s="6" t="s">
        <v>7079</v>
      </c>
      <c r="R456" s="84" t="str">
        <f t="shared" si="25"/>
        <v>S04F0522B</v>
      </c>
      <c r="S456" s="85">
        <f>VLOOKUP(E456,品牌型号对应工厂型号!A:E,5,0)</f>
        <v>5</v>
      </c>
      <c r="T456" s="86" t="str">
        <f>VLOOKUP(E456,品牌型号对应工厂型号!A:I,9,0)</f>
        <v>152:PPF-TPU-B 新Ⅱ 6.0mil</v>
      </c>
    </row>
    <row r="457" spans="1:20">
      <c r="A457" s="25">
        <v>43198</v>
      </c>
      <c r="B457" s="6">
        <v>5.6247604166637757</v>
      </c>
      <c r="C457" s="6" t="s">
        <v>7947</v>
      </c>
      <c r="D457" s="6" t="s">
        <v>7960</v>
      </c>
      <c r="E457" s="6" t="s">
        <v>136</v>
      </c>
      <c r="F457" s="6" t="s">
        <v>3697</v>
      </c>
      <c r="G457" s="6">
        <v>1.524</v>
      </c>
      <c r="H457" s="6" t="s">
        <v>877</v>
      </c>
      <c r="I457" s="6" t="s">
        <v>135</v>
      </c>
      <c r="J457" s="6" t="s">
        <v>7961</v>
      </c>
      <c r="K457" s="6" t="s">
        <v>7961</v>
      </c>
      <c r="L457" s="6" t="s">
        <v>59</v>
      </c>
      <c r="M457" s="6" t="s">
        <v>7079</v>
      </c>
      <c r="O457" s="6" t="s">
        <v>7079</v>
      </c>
      <c r="R457" s="84" t="str">
        <f t="shared" si="25"/>
        <v>S04F0521B</v>
      </c>
      <c r="S457" s="85">
        <f>VLOOKUP(E457,品牌型号对应工厂型号!A:E,5,0)</f>
        <v>5</v>
      </c>
      <c r="T457" s="86" t="str">
        <f>VLOOKUP(E457,品牌型号对应工厂型号!A:I,9,0)</f>
        <v>152:PPF-TPU-B 新Ⅱ 6.0mil</v>
      </c>
    </row>
    <row r="458" spans="1:20">
      <c r="A458" s="25">
        <v>43198</v>
      </c>
      <c r="B458" s="6">
        <v>5.6247604166637757</v>
      </c>
      <c r="C458" s="6" t="s">
        <v>7947</v>
      </c>
      <c r="D458" s="6" t="s">
        <v>7962</v>
      </c>
      <c r="E458" s="6" t="s">
        <v>136</v>
      </c>
      <c r="F458" s="6" t="s">
        <v>3697</v>
      </c>
      <c r="G458" s="6">
        <v>1.524</v>
      </c>
      <c r="H458" s="6" t="s">
        <v>877</v>
      </c>
      <c r="I458" s="6" t="s">
        <v>135</v>
      </c>
      <c r="J458" s="6" t="s">
        <v>7963</v>
      </c>
      <c r="K458" s="6" t="s">
        <v>7963</v>
      </c>
      <c r="L458" s="6" t="s">
        <v>59</v>
      </c>
      <c r="M458" s="6" t="s">
        <v>7079</v>
      </c>
      <c r="O458" s="6" t="s">
        <v>7079</v>
      </c>
      <c r="R458" s="84" t="str">
        <f t="shared" si="25"/>
        <v>S04F0518B</v>
      </c>
      <c r="S458" s="85">
        <f>VLOOKUP(E458,品牌型号对应工厂型号!A:E,5,0)</f>
        <v>5</v>
      </c>
      <c r="T458" s="86" t="str">
        <f>VLOOKUP(E458,品牌型号对应工厂型号!A:I,9,0)</f>
        <v>152:PPF-TPU-B 新Ⅱ 6.0mil</v>
      </c>
    </row>
    <row r="459" spans="1:20">
      <c r="A459" s="25">
        <v>43198</v>
      </c>
      <c r="B459" s="6">
        <v>5.6247604166637757</v>
      </c>
      <c r="C459" s="6" t="s">
        <v>7947</v>
      </c>
      <c r="D459" s="6" t="s">
        <v>7964</v>
      </c>
      <c r="E459" s="6" t="s">
        <v>136</v>
      </c>
      <c r="F459" s="6" t="s">
        <v>3697</v>
      </c>
      <c r="G459" s="6">
        <v>1.524</v>
      </c>
      <c r="H459" s="6" t="s">
        <v>877</v>
      </c>
      <c r="I459" s="6" t="s">
        <v>135</v>
      </c>
      <c r="J459" s="6" t="s">
        <v>7965</v>
      </c>
      <c r="K459" s="6" t="s">
        <v>7965</v>
      </c>
      <c r="L459" s="6" t="s">
        <v>59</v>
      </c>
      <c r="M459" s="6" t="s">
        <v>7079</v>
      </c>
      <c r="O459" s="6" t="s">
        <v>7079</v>
      </c>
      <c r="R459" s="84" t="str">
        <f t="shared" si="25"/>
        <v>S04F0531B</v>
      </c>
      <c r="S459" s="85">
        <f>VLOOKUP(E459,品牌型号对应工厂型号!A:E,5,0)</f>
        <v>5</v>
      </c>
      <c r="T459" s="86" t="str">
        <f>VLOOKUP(E459,品牌型号对应工厂型号!A:I,9,0)</f>
        <v>152:PPF-TPU-B 新Ⅱ 6.0mil</v>
      </c>
    </row>
    <row r="460" spans="1:20">
      <c r="A460" s="25">
        <v>43198</v>
      </c>
      <c r="B460" s="6">
        <v>5.6247604166637757</v>
      </c>
      <c r="C460" s="6" t="s">
        <v>7947</v>
      </c>
      <c r="D460" s="6" t="s">
        <v>7966</v>
      </c>
      <c r="E460" s="6" t="s">
        <v>136</v>
      </c>
      <c r="F460" s="6" t="s">
        <v>3697</v>
      </c>
      <c r="G460" s="6">
        <v>1.524</v>
      </c>
      <c r="H460" s="6" t="s">
        <v>877</v>
      </c>
      <c r="I460" s="6" t="s">
        <v>135</v>
      </c>
      <c r="J460" s="6" t="s">
        <v>7967</v>
      </c>
      <c r="K460" s="6" t="s">
        <v>7967</v>
      </c>
      <c r="L460" s="6" t="s">
        <v>59</v>
      </c>
      <c r="M460" s="6" t="s">
        <v>7079</v>
      </c>
      <c r="O460" s="6" t="s">
        <v>7079</v>
      </c>
      <c r="R460" s="84" t="str">
        <f t="shared" si="25"/>
        <v>S04F0532B</v>
      </c>
      <c r="S460" s="85">
        <f>VLOOKUP(E460,品牌型号对应工厂型号!A:E,5,0)</f>
        <v>5</v>
      </c>
      <c r="T460" s="86" t="str">
        <f>VLOOKUP(E460,品牌型号对应工厂型号!A:I,9,0)</f>
        <v>152:PPF-TPU-B 新Ⅱ 6.0mil</v>
      </c>
    </row>
    <row r="461" spans="1:20">
      <c r="A461" s="25">
        <v>43198</v>
      </c>
      <c r="B461" s="6">
        <v>5.6247604166637757</v>
      </c>
      <c r="C461" s="6" t="s">
        <v>7947</v>
      </c>
      <c r="D461" s="6" t="s">
        <v>7968</v>
      </c>
      <c r="E461" s="6" t="s">
        <v>136</v>
      </c>
      <c r="F461" s="6" t="s">
        <v>3697</v>
      </c>
      <c r="G461" s="6">
        <v>1.524</v>
      </c>
      <c r="H461" s="6" t="s">
        <v>877</v>
      </c>
      <c r="I461" s="6" t="s">
        <v>135</v>
      </c>
      <c r="J461" s="6" t="s">
        <v>7969</v>
      </c>
      <c r="K461" s="6" t="s">
        <v>7969</v>
      </c>
      <c r="L461" s="6" t="s">
        <v>59</v>
      </c>
      <c r="M461" s="6" t="s">
        <v>7079</v>
      </c>
      <c r="O461" s="6" t="s">
        <v>7079</v>
      </c>
      <c r="R461" s="84" t="str">
        <f t="shared" si="25"/>
        <v>S04F0525B</v>
      </c>
      <c r="S461" s="85">
        <f>VLOOKUP(E461,品牌型号对应工厂型号!A:E,5,0)</f>
        <v>5</v>
      </c>
      <c r="T461" s="86" t="str">
        <f>VLOOKUP(E461,品牌型号对应工厂型号!A:I,9,0)</f>
        <v>152:PPF-TPU-B 新Ⅱ 6.0mil</v>
      </c>
    </row>
    <row r="462" spans="1:20">
      <c r="A462" s="25">
        <v>43198</v>
      </c>
      <c r="B462" s="6">
        <v>5.6247604166637757</v>
      </c>
      <c r="C462" s="6" t="s">
        <v>7947</v>
      </c>
      <c r="D462" s="6" t="s">
        <v>7970</v>
      </c>
      <c r="E462" s="6" t="s">
        <v>136</v>
      </c>
      <c r="F462" s="6" t="s">
        <v>3697</v>
      </c>
      <c r="G462" s="6">
        <v>1.524</v>
      </c>
      <c r="H462" s="6" t="s">
        <v>877</v>
      </c>
      <c r="I462" s="6" t="s">
        <v>135</v>
      </c>
      <c r="J462" s="6" t="s">
        <v>7971</v>
      </c>
      <c r="K462" s="6" t="s">
        <v>7971</v>
      </c>
      <c r="L462" s="6" t="s">
        <v>59</v>
      </c>
      <c r="M462" s="6" t="s">
        <v>7079</v>
      </c>
      <c r="O462" s="6" t="s">
        <v>7079</v>
      </c>
      <c r="R462" s="84" t="str">
        <f t="shared" si="25"/>
        <v>S04F0526B</v>
      </c>
      <c r="S462" s="85">
        <f>VLOOKUP(E462,品牌型号对应工厂型号!A:E,5,0)</f>
        <v>5</v>
      </c>
      <c r="T462" s="86" t="str">
        <f>VLOOKUP(E462,品牌型号对应工厂型号!A:I,9,0)</f>
        <v>152:PPF-TPU-B 新Ⅱ 6.0mil</v>
      </c>
    </row>
    <row r="463" spans="1:20">
      <c r="A463" s="25">
        <v>43198</v>
      </c>
      <c r="B463" s="6">
        <v>5.6247604166637757</v>
      </c>
      <c r="C463" s="6" t="s">
        <v>7947</v>
      </c>
      <c r="D463" s="6" t="s">
        <v>7972</v>
      </c>
      <c r="E463" s="6" t="s">
        <v>136</v>
      </c>
      <c r="F463" s="6" t="s">
        <v>3697</v>
      </c>
      <c r="G463" s="6">
        <v>1.524</v>
      </c>
      <c r="H463" s="6" t="s">
        <v>877</v>
      </c>
      <c r="I463" s="6" t="s">
        <v>135</v>
      </c>
      <c r="J463" s="6" t="s">
        <v>7973</v>
      </c>
      <c r="K463" s="6" t="s">
        <v>7973</v>
      </c>
      <c r="L463" s="6" t="s">
        <v>59</v>
      </c>
      <c r="M463" s="6" t="s">
        <v>7079</v>
      </c>
      <c r="O463" s="6" t="s">
        <v>7079</v>
      </c>
      <c r="R463" s="84" t="str">
        <f t="shared" si="25"/>
        <v>S04F0538B</v>
      </c>
      <c r="S463" s="85">
        <f>VLOOKUP(E463,品牌型号对应工厂型号!A:E,5,0)</f>
        <v>5</v>
      </c>
      <c r="T463" s="86" t="str">
        <f>VLOOKUP(E463,品牌型号对应工厂型号!A:I,9,0)</f>
        <v>152:PPF-TPU-B 新Ⅱ 6.0mil</v>
      </c>
    </row>
    <row r="464" spans="1:20">
      <c r="A464" s="25">
        <v>43198</v>
      </c>
      <c r="B464" s="6">
        <v>5.6247604166637757</v>
      </c>
      <c r="C464" s="6" t="s">
        <v>7947</v>
      </c>
      <c r="D464" s="6" t="s">
        <v>7974</v>
      </c>
      <c r="E464" s="6" t="s">
        <v>136</v>
      </c>
      <c r="F464" s="6" t="s">
        <v>3697</v>
      </c>
      <c r="G464" s="6">
        <v>1.524</v>
      </c>
      <c r="H464" s="6" t="s">
        <v>877</v>
      </c>
      <c r="I464" s="6" t="s">
        <v>135</v>
      </c>
      <c r="J464" s="6" t="s">
        <v>7975</v>
      </c>
      <c r="K464" s="6" t="s">
        <v>7975</v>
      </c>
      <c r="L464" s="6" t="s">
        <v>59</v>
      </c>
      <c r="M464" s="6" t="s">
        <v>7079</v>
      </c>
      <c r="O464" s="6" t="s">
        <v>7079</v>
      </c>
      <c r="R464" s="84" t="str">
        <f t="shared" si="25"/>
        <v>S04F0519B</v>
      </c>
      <c r="S464" s="85">
        <f>VLOOKUP(E464,品牌型号对应工厂型号!A:E,5,0)</f>
        <v>5</v>
      </c>
      <c r="T464" s="86" t="str">
        <f>VLOOKUP(E464,品牌型号对应工厂型号!A:I,9,0)</f>
        <v>152:PPF-TPU-B 新Ⅱ 6.0mil</v>
      </c>
    </row>
    <row r="465" spans="1:20">
      <c r="A465" s="25">
        <v>43198</v>
      </c>
      <c r="B465" s="6">
        <v>5.6247604166637757</v>
      </c>
      <c r="C465" s="6" t="s">
        <v>7947</v>
      </c>
      <c r="D465" s="6" t="s">
        <v>7976</v>
      </c>
      <c r="E465" s="6" t="s">
        <v>136</v>
      </c>
      <c r="F465" s="6" t="s">
        <v>3697</v>
      </c>
      <c r="G465" s="6">
        <v>1.524</v>
      </c>
      <c r="H465" s="6" t="s">
        <v>877</v>
      </c>
      <c r="I465" s="6" t="s">
        <v>135</v>
      </c>
      <c r="J465" s="6" t="s">
        <v>7977</v>
      </c>
      <c r="K465" s="6" t="s">
        <v>7977</v>
      </c>
      <c r="L465" s="6" t="s">
        <v>59</v>
      </c>
      <c r="M465" s="6" t="s">
        <v>7079</v>
      </c>
      <c r="O465" s="6" t="s">
        <v>7079</v>
      </c>
      <c r="R465" s="84" t="str">
        <f t="shared" si="25"/>
        <v>S04F0520B</v>
      </c>
      <c r="S465" s="85">
        <f>VLOOKUP(E465,品牌型号对应工厂型号!A:E,5,0)</f>
        <v>5</v>
      </c>
      <c r="T465" s="86" t="str">
        <f>VLOOKUP(E465,品牌型号对应工厂型号!A:I,9,0)</f>
        <v>152:PPF-TPU-B 新Ⅱ 6.0mil</v>
      </c>
    </row>
    <row r="466" spans="1:20">
      <c r="A466" s="25">
        <v>43198</v>
      </c>
      <c r="B466" s="6">
        <v>5.6247604166637757</v>
      </c>
      <c r="C466" s="6" t="s">
        <v>7947</v>
      </c>
      <c r="D466" s="6" t="s">
        <v>7978</v>
      </c>
      <c r="E466" s="6" t="s">
        <v>136</v>
      </c>
      <c r="F466" s="6" t="s">
        <v>3697</v>
      </c>
      <c r="G466" s="6">
        <v>1.524</v>
      </c>
      <c r="H466" s="6" t="s">
        <v>877</v>
      </c>
      <c r="I466" s="6" t="s">
        <v>135</v>
      </c>
      <c r="J466" s="6" t="s">
        <v>7979</v>
      </c>
      <c r="K466" s="6" t="s">
        <v>7979</v>
      </c>
      <c r="L466" s="6" t="s">
        <v>59</v>
      </c>
      <c r="M466" s="6" t="s">
        <v>7079</v>
      </c>
      <c r="O466" s="6" t="s">
        <v>7079</v>
      </c>
      <c r="R466" s="84" t="str">
        <f t="shared" si="25"/>
        <v>S04F0517B</v>
      </c>
      <c r="S466" s="85">
        <f>VLOOKUP(E466,品牌型号对应工厂型号!A:E,5,0)</f>
        <v>5</v>
      </c>
      <c r="T466" s="86" t="str">
        <f>VLOOKUP(E466,品牌型号对应工厂型号!A:I,9,0)</f>
        <v>152:PPF-TPU-B 新Ⅱ 6.0mil</v>
      </c>
    </row>
    <row r="467" spans="1:20" s="75" customFormat="1">
      <c r="A467" s="71">
        <v>43092</v>
      </c>
      <c r="B467" s="75">
        <v>116.67167245370365</v>
      </c>
      <c r="C467" s="75" t="s">
        <v>8370</v>
      </c>
      <c r="D467" s="75" t="s">
        <v>8371</v>
      </c>
      <c r="E467" s="75" t="s">
        <v>134</v>
      </c>
      <c r="F467" s="75" t="s">
        <v>965</v>
      </c>
      <c r="G467" s="75">
        <v>1.524</v>
      </c>
      <c r="H467" s="75" t="s">
        <v>966</v>
      </c>
      <c r="I467" s="75" t="s">
        <v>967</v>
      </c>
      <c r="J467" s="75">
        <v>22.86</v>
      </c>
      <c r="K467" s="75" t="s">
        <v>8372</v>
      </c>
      <c r="L467" s="75" t="s">
        <v>95</v>
      </c>
      <c r="M467" s="75">
        <v>15</v>
      </c>
      <c r="N467" s="75" t="s">
        <v>59</v>
      </c>
      <c r="O467" s="75" t="s">
        <v>8373</v>
      </c>
      <c r="R467" s="84" t="str">
        <f t="shared" ref="R467:R516" si="26">K467</f>
        <v>D12F0849B</v>
      </c>
      <c r="S467" s="85">
        <f>VLOOKUP(E467,品牌型号对应工厂型号!A:E,5,0)</f>
        <v>5</v>
      </c>
      <c r="T467" s="86" t="str">
        <f>VLOOKUP(E467,品牌型号对应工厂型号!A:I,9,0)</f>
        <v>151:PPF-TPU-B 8.0mil</v>
      </c>
    </row>
    <row r="468" spans="1:20">
      <c r="A468" s="25">
        <v>43092</v>
      </c>
      <c r="B468" s="6">
        <v>116.67167245370365</v>
      </c>
      <c r="C468" s="6" t="s">
        <v>8370</v>
      </c>
      <c r="D468" s="6" t="s">
        <v>8374</v>
      </c>
      <c r="E468" s="6" t="s">
        <v>134</v>
      </c>
      <c r="F468" s="6" t="s">
        <v>965</v>
      </c>
      <c r="G468" s="6">
        <v>1.524</v>
      </c>
      <c r="H468" s="6" t="s">
        <v>966</v>
      </c>
      <c r="I468" s="6" t="s">
        <v>967</v>
      </c>
      <c r="J468" s="6">
        <v>22.86</v>
      </c>
      <c r="K468" s="6" t="s">
        <v>8375</v>
      </c>
      <c r="L468" s="6" t="s">
        <v>95</v>
      </c>
      <c r="M468" s="6">
        <v>15</v>
      </c>
      <c r="N468" s="6" t="s">
        <v>59</v>
      </c>
      <c r="O468" s="6" t="s">
        <v>8373</v>
      </c>
      <c r="R468" s="84" t="str">
        <f t="shared" si="26"/>
        <v>D12F0848B</v>
      </c>
      <c r="S468" s="85">
        <f>VLOOKUP(E468,品牌型号对应工厂型号!A:E,5,0)</f>
        <v>5</v>
      </c>
      <c r="T468" s="86" t="str">
        <f>VLOOKUP(E468,品牌型号对应工厂型号!A:I,9,0)</f>
        <v>151:PPF-TPU-B 8.0mil</v>
      </c>
    </row>
    <row r="469" spans="1:20">
      <c r="A469" s="25">
        <v>43092</v>
      </c>
      <c r="B469" s="6">
        <v>116.67167245370365</v>
      </c>
      <c r="C469" s="6" t="s">
        <v>8370</v>
      </c>
      <c r="D469" s="6" t="s">
        <v>8376</v>
      </c>
      <c r="E469" s="6" t="s">
        <v>134</v>
      </c>
      <c r="F469" s="6" t="s">
        <v>965</v>
      </c>
      <c r="G469" s="6">
        <v>1.524</v>
      </c>
      <c r="H469" s="6" t="s">
        <v>966</v>
      </c>
      <c r="I469" s="6" t="s">
        <v>967</v>
      </c>
      <c r="J469" s="6">
        <v>22.86</v>
      </c>
      <c r="K469" s="6" t="s">
        <v>8377</v>
      </c>
      <c r="L469" s="6" t="s">
        <v>95</v>
      </c>
      <c r="M469" s="6">
        <v>15</v>
      </c>
      <c r="N469" s="6" t="s">
        <v>59</v>
      </c>
      <c r="O469" s="6" t="s">
        <v>8373</v>
      </c>
      <c r="R469" s="84" t="str">
        <f t="shared" si="26"/>
        <v>D12F0843B</v>
      </c>
      <c r="S469" s="85">
        <f>VLOOKUP(E469,品牌型号对应工厂型号!A:E,5,0)</f>
        <v>5</v>
      </c>
      <c r="T469" s="86" t="str">
        <f>VLOOKUP(E469,品牌型号对应工厂型号!A:I,9,0)</f>
        <v>151:PPF-TPU-B 8.0mil</v>
      </c>
    </row>
    <row r="470" spans="1:20">
      <c r="A470" s="25">
        <v>43092</v>
      </c>
      <c r="B470" s="6">
        <v>116.67167245370365</v>
      </c>
      <c r="C470" s="6" t="s">
        <v>8370</v>
      </c>
      <c r="D470" s="6" t="s">
        <v>8378</v>
      </c>
      <c r="E470" s="6" t="s">
        <v>134</v>
      </c>
      <c r="F470" s="6" t="s">
        <v>965</v>
      </c>
      <c r="G470" s="6">
        <v>1.524</v>
      </c>
      <c r="H470" s="6" t="s">
        <v>966</v>
      </c>
      <c r="I470" s="6" t="s">
        <v>967</v>
      </c>
      <c r="J470" s="6">
        <v>22.86</v>
      </c>
      <c r="K470" s="6" t="s">
        <v>8379</v>
      </c>
      <c r="L470" s="6" t="s">
        <v>95</v>
      </c>
      <c r="M470" s="6">
        <v>15</v>
      </c>
      <c r="N470" s="6" t="s">
        <v>59</v>
      </c>
      <c r="O470" s="6" t="s">
        <v>8373</v>
      </c>
      <c r="R470" s="84" t="str">
        <f t="shared" si="26"/>
        <v>D12F0850B</v>
      </c>
      <c r="S470" s="85">
        <f>VLOOKUP(E470,品牌型号对应工厂型号!A:E,5,0)</f>
        <v>5</v>
      </c>
      <c r="T470" s="86" t="str">
        <f>VLOOKUP(E470,品牌型号对应工厂型号!A:I,9,0)</f>
        <v>151:PPF-TPU-B 8.0mil</v>
      </c>
    </row>
    <row r="471" spans="1:20">
      <c r="A471" s="25">
        <v>43092</v>
      </c>
      <c r="B471" s="6">
        <v>116.67167245370365</v>
      </c>
      <c r="C471" s="6" t="s">
        <v>8370</v>
      </c>
      <c r="D471" s="6" t="s">
        <v>8380</v>
      </c>
      <c r="E471" s="6" t="s">
        <v>134</v>
      </c>
      <c r="F471" s="6" t="s">
        <v>965</v>
      </c>
      <c r="G471" s="6">
        <v>1.524</v>
      </c>
      <c r="H471" s="6" t="s">
        <v>966</v>
      </c>
      <c r="I471" s="6" t="s">
        <v>967</v>
      </c>
      <c r="J471" s="6">
        <v>22.86</v>
      </c>
      <c r="K471" s="6" t="s">
        <v>8381</v>
      </c>
      <c r="L471" s="6" t="s">
        <v>95</v>
      </c>
      <c r="M471" s="6">
        <v>15</v>
      </c>
      <c r="N471" s="6" t="s">
        <v>59</v>
      </c>
      <c r="O471" s="6" t="s">
        <v>8373</v>
      </c>
      <c r="R471" s="84" t="str">
        <f t="shared" si="26"/>
        <v>D12F0844B</v>
      </c>
      <c r="S471" s="85">
        <f>VLOOKUP(E471,品牌型号对应工厂型号!A:E,5,0)</f>
        <v>5</v>
      </c>
      <c r="T471" s="86" t="str">
        <f>VLOOKUP(E471,品牌型号对应工厂型号!A:I,9,0)</f>
        <v>151:PPF-TPU-B 8.0mil</v>
      </c>
    </row>
    <row r="472" spans="1:20">
      <c r="A472" s="25">
        <v>43092</v>
      </c>
      <c r="B472" s="6">
        <v>116.67167245370365</v>
      </c>
      <c r="C472" s="6" t="s">
        <v>8370</v>
      </c>
      <c r="D472" s="6" t="s">
        <v>8382</v>
      </c>
      <c r="E472" s="6" t="s">
        <v>134</v>
      </c>
      <c r="F472" s="6" t="s">
        <v>965</v>
      </c>
      <c r="G472" s="6">
        <v>1.524</v>
      </c>
      <c r="H472" s="6" t="s">
        <v>966</v>
      </c>
      <c r="I472" s="6" t="s">
        <v>967</v>
      </c>
      <c r="J472" s="6">
        <v>22.86</v>
      </c>
      <c r="K472" s="6" t="s">
        <v>8383</v>
      </c>
      <c r="L472" s="6" t="s">
        <v>95</v>
      </c>
      <c r="M472" s="6">
        <v>15</v>
      </c>
      <c r="N472" s="6" t="s">
        <v>59</v>
      </c>
      <c r="O472" s="6" t="s">
        <v>8373</v>
      </c>
      <c r="R472" s="84" t="str">
        <f t="shared" si="26"/>
        <v>D12F0845B</v>
      </c>
      <c r="S472" s="85">
        <f>VLOOKUP(E472,品牌型号对应工厂型号!A:E,5,0)</f>
        <v>5</v>
      </c>
      <c r="T472" s="86" t="str">
        <f>VLOOKUP(E472,品牌型号对应工厂型号!A:I,9,0)</f>
        <v>151:PPF-TPU-B 8.0mil</v>
      </c>
    </row>
    <row r="473" spans="1:20">
      <c r="A473" s="25">
        <v>43092</v>
      </c>
      <c r="B473" s="6">
        <v>116.67167245370365</v>
      </c>
      <c r="C473" s="6" t="s">
        <v>8370</v>
      </c>
      <c r="D473" s="6" t="s">
        <v>8384</v>
      </c>
      <c r="E473" s="6" t="s">
        <v>134</v>
      </c>
      <c r="F473" s="6" t="s">
        <v>965</v>
      </c>
      <c r="G473" s="6">
        <v>1.524</v>
      </c>
      <c r="H473" s="6" t="s">
        <v>966</v>
      </c>
      <c r="I473" s="6" t="s">
        <v>967</v>
      </c>
      <c r="J473" s="6">
        <v>22.86</v>
      </c>
      <c r="K473" s="6" t="s">
        <v>8385</v>
      </c>
      <c r="L473" s="6" t="s">
        <v>95</v>
      </c>
      <c r="M473" s="6">
        <v>15</v>
      </c>
      <c r="N473" s="6" t="s">
        <v>59</v>
      </c>
      <c r="O473" s="6" t="s">
        <v>8373</v>
      </c>
      <c r="R473" s="84" t="str">
        <f t="shared" si="26"/>
        <v>D12F0842B</v>
      </c>
      <c r="S473" s="85">
        <f>VLOOKUP(E473,品牌型号对应工厂型号!A:E,5,0)</f>
        <v>5</v>
      </c>
      <c r="T473" s="86" t="str">
        <f>VLOOKUP(E473,品牌型号对应工厂型号!A:I,9,0)</f>
        <v>151:PPF-TPU-B 8.0mil</v>
      </c>
    </row>
    <row r="474" spans="1:20">
      <c r="A474" s="25">
        <v>43092</v>
      </c>
      <c r="B474" s="6">
        <v>116.67167245370365</v>
      </c>
      <c r="C474" s="6" t="s">
        <v>8370</v>
      </c>
      <c r="D474" s="6" t="s">
        <v>8386</v>
      </c>
      <c r="E474" s="6" t="s">
        <v>134</v>
      </c>
      <c r="F474" s="6" t="s">
        <v>965</v>
      </c>
      <c r="G474" s="6">
        <v>1.524</v>
      </c>
      <c r="H474" s="6" t="s">
        <v>966</v>
      </c>
      <c r="I474" s="6" t="s">
        <v>967</v>
      </c>
      <c r="J474" s="6">
        <v>22.86</v>
      </c>
      <c r="K474" s="6" t="s">
        <v>8387</v>
      </c>
      <c r="L474" s="6" t="s">
        <v>95</v>
      </c>
      <c r="M474" s="6">
        <v>15</v>
      </c>
      <c r="N474" s="6" t="s">
        <v>59</v>
      </c>
      <c r="O474" s="6" t="s">
        <v>8373</v>
      </c>
      <c r="R474" s="84" t="str">
        <f t="shared" si="26"/>
        <v>D12F0841B</v>
      </c>
      <c r="S474" s="85">
        <f>VLOOKUP(E474,品牌型号对应工厂型号!A:E,5,0)</f>
        <v>5</v>
      </c>
      <c r="T474" s="86" t="str">
        <f>VLOOKUP(E474,品牌型号对应工厂型号!A:I,9,0)</f>
        <v>151:PPF-TPU-B 8.0mil</v>
      </c>
    </row>
    <row r="475" spans="1:20">
      <c r="A475" s="25">
        <v>43092</v>
      </c>
      <c r="B475" s="6">
        <v>116.67167245370365</v>
      </c>
      <c r="C475" s="6" t="s">
        <v>8370</v>
      </c>
      <c r="D475" s="6" t="s">
        <v>8388</v>
      </c>
      <c r="E475" s="6" t="s">
        <v>134</v>
      </c>
      <c r="F475" s="6" t="s">
        <v>965</v>
      </c>
      <c r="G475" s="6">
        <v>1.524</v>
      </c>
      <c r="H475" s="6" t="s">
        <v>966</v>
      </c>
      <c r="I475" s="6" t="s">
        <v>967</v>
      </c>
      <c r="J475" s="6">
        <v>22.86</v>
      </c>
      <c r="K475" s="6" t="s">
        <v>8389</v>
      </c>
      <c r="L475" s="6" t="s">
        <v>95</v>
      </c>
      <c r="M475" s="6">
        <v>15</v>
      </c>
      <c r="N475" s="6" t="s">
        <v>59</v>
      </c>
      <c r="O475" s="6" t="s">
        <v>8373</v>
      </c>
      <c r="R475" s="84" t="str">
        <f t="shared" si="26"/>
        <v>D12F0847B</v>
      </c>
      <c r="S475" s="85">
        <f>VLOOKUP(E475,品牌型号对应工厂型号!A:E,5,0)</f>
        <v>5</v>
      </c>
      <c r="T475" s="86" t="str">
        <f>VLOOKUP(E475,品牌型号对应工厂型号!A:I,9,0)</f>
        <v>151:PPF-TPU-B 8.0mil</v>
      </c>
    </row>
    <row r="476" spans="1:20">
      <c r="A476" s="25">
        <v>43092</v>
      </c>
      <c r="B476" s="6">
        <v>116.67167245370365</v>
      </c>
      <c r="C476" s="6" t="s">
        <v>8370</v>
      </c>
      <c r="D476" s="6" t="s">
        <v>8390</v>
      </c>
      <c r="E476" s="6" t="s">
        <v>134</v>
      </c>
      <c r="F476" s="6" t="s">
        <v>965</v>
      </c>
      <c r="G476" s="6">
        <v>1.524</v>
      </c>
      <c r="H476" s="6" t="s">
        <v>966</v>
      </c>
      <c r="I476" s="6" t="s">
        <v>967</v>
      </c>
      <c r="J476" s="6">
        <v>22.86</v>
      </c>
      <c r="K476" s="6" t="s">
        <v>8391</v>
      </c>
      <c r="L476" s="6" t="s">
        <v>95</v>
      </c>
      <c r="M476" s="6">
        <v>15</v>
      </c>
      <c r="N476" s="6" t="s">
        <v>59</v>
      </c>
      <c r="O476" s="6" t="s">
        <v>8373</v>
      </c>
      <c r="R476" s="84" t="str">
        <f t="shared" si="26"/>
        <v>D12F0846B</v>
      </c>
      <c r="S476" s="85">
        <f>VLOOKUP(E476,品牌型号对应工厂型号!A:E,5,0)</f>
        <v>5</v>
      </c>
      <c r="T476" s="86" t="str">
        <f>VLOOKUP(E476,品牌型号对应工厂型号!A:I,9,0)</f>
        <v>151:PPF-TPU-B 8.0mil</v>
      </c>
    </row>
    <row r="477" spans="1:20">
      <c r="A477" s="25">
        <v>43092</v>
      </c>
      <c r="C477" s="6" t="s">
        <v>8412</v>
      </c>
      <c r="E477" s="6" t="s">
        <v>136</v>
      </c>
      <c r="H477" s="6" t="s">
        <v>877</v>
      </c>
      <c r="I477" s="6" t="s">
        <v>135</v>
      </c>
      <c r="K477" s="6" t="s">
        <v>8392</v>
      </c>
      <c r="O477" s="6" t="s">
        <v>8373</v>
      </c>
      <c r="R477" s="84" t="str">
        <f t="shared" si="26"/>
        <v>D12F0738B</v>
      </c>
      <c r="S477" s="85">
        <f>VLOOKUP(E477,品牌型号对应工厂型号!A:E,5,0)</f>
        <v>5</v>
      </c>
      <c r="T477" s="86" t="str">
        <f>VLOOKUP(E477,品牌型号对应工厂型号!A:I,9,0)</f>
        <v>152:PPF-TPU-B 新Ⅱ 6.0mil</v>
      </c>
    </row>
    <row r="478" spans="1:20">
      <c r="A478" s="25">
        <v>43092</v>
      </c>
      <c r="C478" s="6" t="s">
        <v>8412</v>
      </c>
      <c r="E478" s="6" t="s">
        <v>136</v>
      </c>
      <c r="H478" s="6" t="s">
        <v>877</v>
      </c>
      <c r="I478" s="6" t="s">
        <v>135</v>
      </c>
      <c r="K478" s="6" t="s">
        <v>8393</v>
      </c>
      <c r="O478" s="6" t="s">
        <v>8373</v>
      </c>
      <c r="R478" s="84" t="str">
        <f t="shared" si="26"/>
        <v>D12F0737B</v>
      </c>
      <c r="S478" s="85">
        <f>VLOOKUP(E478,品牌型号对应工厂型号!A:E,5,0)</f>
        <v>5</v>
      </c>
      <c r="T478" s="86" t="str">
        <f>VLOOKUP(E478,品牌型号对应工厂型号!A:I,9,0)</f>
        <v>152:PPF-TPU-B 新Ⅱ 6.0mil</v>
      </c>
    </row>
    <row r="479" spans="1:20">
      <c r="A479" s="25">
        <v>43092</v>
      </c>
      <c r="C479" s="6" t="s">
        <v>8412</v>
      </c>
      <c r="E479" s="6" t="s">
        <v>136</v>
      </c>
      <c r="H479" s="6" t="s">
        <v>877</v>
      </c>
      <c r="I479" s="6" t="s">
        <v>135</v>
      </c>
      <c r="K479" s="6" t="s">
        <v>8394</v>
      </c>
      <c r="O479" s="6" t="s">
        <v>8373</v>
      </c>
      <c r="R479" s="84" t="str">
        <f t="shared" si="26"/>
        <v>D12F0729B</v>
      </c>
      <c r="S479" s="85">
        <f>VLOOKUP(E479,品牌型号对应工厂型号!A:E,5,0)</f>
        <v>5</v>
      </c>
      <c r="T479" s="86" t="str">
        <f>VLOOKUP(E479,品牌型号对应工厂型号!A:I,9,0)</f>
        <v>152:PPF-TPU-B 新Ⅱ 6.0mil</v>
      </c>
    </row>
    <row r="480" spans="1:20">
      <c r="A480" s="25">
        <v>43092</v>
      </c>
      <c r="C480" s="6" t="s">
        <v>8412</v>
      </c>
      <c r="E480" s="6" t="s">
        <v>136</v>
      </c>
      <c r="H480" s="6" t="s">
        <v>877</v>
      </c>
      <c r="I480" s="6" t="s">
        <v>135</v>
      </c>
      <c r="K480" s="6" t="s">
        <v>8395</v>
      </c>
      <c r="O480" s="6" t="s">
        <v>8373</v>
      </c>
      <c r="R480" s="84" t="str">
        <f t="shared" si="26"/>
        <v>D12F0730B</v>
      </c>
      <c r="S480" s="85">
        <f>VLOOKUP(E480,品牌型号对应工厂型号!A:E,5,0)</f>
        <v>5</v>
      </c>
      <c r="T480" s="86" t="str">
        <f>VLOOKUP(E480,品牌型号对应工厂型号!A:I,9,0)</f>
        <v>152:PPF-TPU-B 新Ⅱ 6.0mil</v>
      </c>
    </row>
    <row r="481" spans="1:20">
      <c r="A481" s="25">
        <v>43092</v>
      </c>
      <c r="C481" s="6" t="s">
        <v>8412</v>
      </c>
      <c r="E481" s="6" t="s">
        <v>136</v>
      </c>
      <c r="H481" s="6" t="s">
        <v>877</v>
      </c>
      <c r="I481" s="6" t="s">
        <v>135</v>
      </c>
      <c r="K481" s="6" t="s">
        <v>8396</v>
      </c>
      <c r="O481" s="6" t="s">
        <v>8373</v>
      </c>
      <c r="R481" s="84" t="str">
        <f t="shared" si="26"/>
        <v>D12F0731B</v>
      </c>
      <c r="S481" s="85">
        <f>VLOOKUP(E481,品牌型号对应工厂型号!A:E,5,0)</f>
        <v>5</v>
      </c>
      <c r="T481" s="86" t="str">
        <f>VLOOKUP(E481,品牌型号对应工厂型号!A:I,9,0)</f>
        <v>152:PPF-TPU-B 新Ⅱ 6.0mil</v>
      </c>
    </row>
    <row r="482" spans="1:20">
      <c r="A482" s="25">
        <v>43092</v>
      </c>
      <c r="C482" s="6" t="s">
        <v>8412</v>
      </c>
      <c r="E482" s="6" t="s">
        <v>136</v>
      </c>
      <c r="H482" s="6" t="s">
        <v>877</v>
      </c>
      <c r="I482" s="6" t="s">
        <v>135</v>
      </c>
      <c r="K482" s="6" t="s">
        <v>8397</v>
      </c>
      <c r="O482" s="6" t="s">
        <v>8373</v>
      </c>
      <c r="R482" s="84" t="str">
        <f t="shared" si="26"/>
        <v>D12F0732B</v>
      </c>
      <c r="S482" s="85">
        <f>VLOOKUP(E482,品牌型号对应工厂型号!A:E,5,0)</f>
        <v>5</v>
      </c>
      <c r="T482" s="86" t="str">
        <f>VLOOKUP(E482,品牌型号对应工厂型号!A:I,9,0)</f>
        <v>152:PPF-TPU-B 新Ⅱ 6.0mil</v>
      </c>
    </row>
    <row r="483" spans="1:20">
      <c r="A483" s="25">
        <v>43092</v>
      </c>
      <c r="C483" s="6" t="s">
        <v>8412</v>
      </c>
      <c r="E483" s="6" t="s">
        <v>136</v>
      </c>
      <c r="H483" s="6" t="s">
        <v>877</v>
      </c>
      <c r="I483" s="6" t="s">
        <v>135</v>
      </c>
      <c r="K483" s="6" t="s">
        <v>8398</v>
      </c>
      <c r="O483" s="6" t="s">
        <v>8373</v>
      </c>
      <c r="R483" s="84" t="str">
        <f t="shared" si="26"/>
        <v>D12F0733B</v>
      </c>
      <c r="S483" s="85">
        <f>VLOOKUP(E483,品牌型号对应工厂型号!A:E,5,0)</f>
        <v>5</v>
      </c>
      <c r="T483" s="86" t="str">
        <f>VLOOKUP(E483,品牌型号对应工厂型号!A:I,9,0)</f>
        <v>152:PPF-TPU-B 新Ⅱ 6.0mil</v>
      </c>
    </row>
    <row r="484" spans="1:20">
      <c r="A484" s="25">
        <v>43092</v>
      </c>
      <c r="C484" s="6" t="s">
        <v>8412</v>
      </c>
      <c r="E484" s="6" t="s">
        <v>136</v>
      </c>
      <c r="H484" s="6" t="s">
        <v>877</v>
      </c>
      <c r="I484" s="6" t="s">
        <v>135</v>
      </c>
      <c r="K484" s="6" t="s">
        <v>8399</v>
      </c>
      <c r="O484" s="6" t="s">
        <v>8373</v>
      </c>
      <c r="R484" s="84" t="str">
        <f t="shared" si="26"/>
        <v>D12F0734B</v>
      </c>
      <c r="S484" s="85">
        <f>VLOOKUP(E484,品牌型号对应工厂型号!A:E,5,0)</f>
        <v>5</v>
      </c>
      <c r="T484" s="86" t="str">
        <f>VLOOKUP(E484,品牌型号对应工厂型号!A:I,9,0)</f>
        <v>152:PPF-TPU-B 新Ⅱ 6.0mil</v>
      </c>
    </row>
    <row r="485" spans="1:20">
      <c r="A485" s="25">
        <v>43092</v>
      </c>
      <c r="C485" s="6" t="s">
        <v>8412</v>
      </c>
      <c r="E485" s="6" t="s">
        <v>136</v>
      </c>
      <c r="H485" s="6" t="s">
        <v>877</v>
      </c>
      <c r="I485" s="6" t="s">
        <v>135</v>
      </c>
      <c r="K485" s="6" t="s">
        <v>8400</v>
      </c>
      <c r="O485" s="6" t="s">
        <v>8373</v>
      </c>
      <c r="R485" s="84" t="str">
        <f t="shared" si="26"/>
        <v>D12F0728B</v>
      </c>
      <c r="S485" s="85">
        <f>VLOOKUP(E485,品牌型号对应工厂型号!A:E,5,0)</f>
        <v>5</v>
      </c>
      <c r="T485" s="86" t="str">
        <f>VLOOKUP(E485,品牌型号对应工厂型号!A:I,9,0)</f>
        <v>152:PPF-TPU-B 新Ⅱ 6.0mil</v>
      </c>
    </row>
    <row r="486" spans="1:20">
      <c r="A486" s="25">
        <v>43092</v>
      </c>
      <c r="C486" s="6" t="s">
        <v>8412</v>
      </c>
      <c r="E486" s="6" t="s">
        <v>136</v>
      </c>
      <c r="H486" s="6" t="s">
        <v>877</v>
      </c>
      <c r="I486" s="6" t="s">
        <v>135</v>
      </c>
      <c r="K486" s="6" t="s">
        <v>8401</v>
      </c>
      <c r="O486" s="6" t="s">
        <v>8373</v>
      </c>
      <c r="R486" s="84" t="str">
        <f t="shared" si="26"/>
        <v>D12F0727B</v>
      </c>
      <c r="S486" s="85">
        <f>VLOOKUP(E486,品牌型号对应工厂型号!A:E,5,0)</f>
        <v>5</v>
      </c>
      <c r="T486" s="86" t="str">
        <f>VLOOKUP(E486,品牌型号对应工厂型号!A:I,9,0)</f>
        <v>152:PPF-TPU-B 新Ⅱ 6.0mil</v>
      </c>
    </row>
    <row r="487" spans="1:20" s="90" customFormat="1">
      <c r="A487" s="89">
        <v>43092</v>
      </c>
      <c r="C487" s="90" t="s">
        <v>8412</v>
      </c>
      <c r="E487" s="90" t="s">
        <v>136</v>
      </c>
      <c r="H487" s="90" t="s">
        <v>877</v>
      </c>
      <c r="I487" s="90" t="s">
        <v>135</v>
      </c>
      <c r="K487" s="90" t="s">
        <v>8402</v>
      </c>
      <c r="O487" s="90" t="s">
        <v>8373</v>
      </c>
      <c r="R487" s="84" t="str">
        <f t="shared" ref="R487:R491" si="27">K487</f>
        <v>D12F0726B</v>
      </c>
      <c r="S487" s="85">
        <f>VLOOKUP(E487,品牌型号对应工厂型号!A:E,5,0)</f>
        <v>5</v>
      </c>
      <c r="T487" s="86" t="str">
        <f>VLOOKUP(E487,品牌型号对应工厂型号!A:I,9,0)</f>
        <v>152:PPF-TPU-B 新Ⅱ 6.0mil</v>
      </c>
    </row>
    <row r="488" spans="1:20">
      <c r="A488" s="25">
        <v>43092</v>
      </c>
      <c r="C488" s="6" t="s">
        <v>8412</v>
      </c>
      <c r="E488" s="6" t="s">
        <v>136</v>
      </c>
      <c r="H488" s="6" t="s">
        <v>877</v>
      </c>
      <c r="I488" s="6" t="s">
        <v>135</v>
      </c>
      <c r="K488" s="6" t="s">
        <v>8403</v>
      </c>
      <c r="O488" s="6" t="s">
        <v>8373</v>
      </c>
      <c r="R488" s="84" t="str">
        <f t="shared" si="27"/>
        <v>D12F0725B</v>
      </c>
      <c r="S488" s="85">
        <f>VLOOKUP(E488,品牌型号对应工厂型号!A:E,5,0)</f>
        <v>5</v>
      </c>
      <c r="T488" s="86" t="str">
        <f>VLOOKUP(E488,品牌型号对应工厂型号!A:I,9,0)</f>
        <v>152:PPF-TPU-B 新Ⅱ 6.0mil</v>
      </c>
    </row>
    <row r="489" spans="1:20">
      <c r="A489" s="25">
        <v>43092</v>
      </c>
      <c r="C489" s="6" t="s">
        <v>8412</v>
      </c>
      <c r="E489" s="6" t="s">
        <v>136</v>
      </c>
      <c r="H489" s="6" t="s">
        <v>877</v>
      </c>
      <c r="I489" s="6" t="s">
        <v>135</v>
      </c>
      <c r="K489" s="6" t="s">
        <v>8404</v>
      </c>
      <c r="O489" s="6" t="s">
        <v>8373</v>
      </c>
      <c r="R489" s="84" t="str">
        <f t="shared" si="27"/>
        <v>D12F0724B</v>
      </c>
      <c r="S489" s="85">
        <f>VLOOKUP(E489,品牌型号对应工厂型号!A:E,5,0)</f>
        <v>5</v>
      </c>
      <c r="T489" s="86" t="str">
        <f>VLOOKUP(E489,品牌型号对应工厂型号!A:I,9,0)</f>
        <v>152:PPF-TPU-B 新Ⅱ 6.0mil</v>
      </c>
    </row>
    <row r="490" spans="1:20">
      <c r="A490" s="25">
        <v>43092</v>
      </c>
      <c r="C490" s="6" t="s">
        <v>8412</v>
      </c>
      <c r="E490" s="6" t="s">
        <v>136</v>
      </c>
      <c r="H490" s="6" t="s">
        <v>877</v>
      </c>
      <c r="I490" s="6" t="s">
        <v>135</v>
      </c>
      <c r="K490" s="6" t="s">
        <v>8405</v>
      </c>
      <c r="O490" s="6" t="s">
        <v>8373</v>
      </c>
      <c r="R490" s="84" t="str">
        <f t="shared" si="27"/>
        <v>D12F0723B</v>
      </c>
      <c r="S490" s="85">
        <f>VLOOKUP(E490,品牌型号对应工厂型号!A:E,5,0)</f>
        <v>5</v>
      </c>
      <c r="T490" s="86" t="str">
        <f>VLOOKUP(E490,品牌型号对应工厂型号!A:I,9,0)</f>
        <v>152:PPF-TPU-B 新Ⅱ 6.0mil</v>
      </c>
    </row>
    <row r="491" spans="1:20">
      <c r="A491" s="25">
        <v>43092</v>
      </c>
      <c r="C491" s="6" t="s">
        <v>8412</v>
      </c>
      <c r="E491" s="6" t="s">
        <v>136</v>
      </c>
      <c r="H491" s="6" t="s">
        <v>877</v>
      </c>
      <c r="I491" s="6" t="s">
        <v>135</v>
      </c>
      <c r="K491" s="6" t="s">
        <v>8406</v>
      </c>
      <c r="O491" s="6" t="s">
        <v>8373</v>
      </c>
      <c r="R491" s="84" t="str">
        <f t="shared" si="27"/>
        <v>D12F0717B</v>
      </c>
      <c r="S491" s="85">
        <f>VLOOKUP(E491,品牌型号对应工厂型号!A:E,5,0)</f>
        <v>5</v>
      </c>
      <c r="T491" s="86" t="str">
        <f>VLOOKUP(E491,品牌型号对应工厂型号!A:I,9,0)</f>
        <v>152:PPF-TPU-B 新Ⅱ 6.0mil</v>
      </c>
    </row>
    <row r="492" spans="1:20">
      <c r="A492" s="25">
        <v>43092</v>
      </c>
      <c r="C492" s="6" t="s">
        <v>8412</v>
      </c>
      <c r="E492" s="6" t="s">
        <v>136</v>
      </c>
      <c r="H492" s="6" t="s">
        <v>877</v>
      </c>
      <c r="I492" s="6" t="s">
        <v>135</v>
      </c>
      <c r="K492" s="6" t="s">
        <v>8407</v>
      </c>
      <c r="O492" s="6" t="s">
        <v>8373</v>
      </c>
      <c r="R492" s="84" t="str">
        <f t="shared" si="26"/>
        <v>D12F0718B</v>
      </c>
      <c r="S492" s="85">
        <f>VLOOKUP(E492,品牌型号对应工厂型号!A:E,5,0)</f>
        <v>5</v>
      </c>
      <c r="T492" s="86" t="str">
        <f>VLOOKUP(E492,品牌型号对应工厂型号!A:I,9,0)</f>
        <v>152:PPF-TPU-B 新Ⅱ 6.0mil</v>
      </c>
    </row>
    <row r="493" spans="1:20">
      <c r="A493" s="25">
        <v>43092</v>
      </c>
      <c r="C493" s="6" t="s">
        <v>8412</v>
      </c>
      <c r="E493" s="6" t="s">
        <v>136</v>
      </c>
      <c r="H493" s="6" t="s">
        <v>877</v>
      </c>
      <c r="I493" s="6" t="s">
        <v>135</v>
      </c>
      <c r="K493" s="6" t="s">
        <v>8408</v>
      </c>
      <c r="O493" s="6" t="s">
        <v>8373</v>
      </c>
      <c r="R493" s="84" t="str">
        <f t="shared" si="26"/>
        <v>D12F0719B</v>
      </c>
      <c r="S493" s="85">
        <f>VLOOKUP(E493,品牌型号对应工厂型号!A:E,5,0)</f>
        <v>5</v>
      </c>
      <c r="T493" s="86" t="str">
        <f>VLOOKUP(E493,品牌型号对应工厂型号!A:I,9,0)</f>
        <v>152:PPF-TPU-B 新Ⅱ 6.0mil</v>
      </c>
    </row>
    <row r="494" spans="1:20">
      <c r="A494" s="25">
        <v>43092</v>
      </c>
      <c r="C494" s="6" t="s">
        <v>8412</v>
      </c>
      <c r="E494" s="6" t="s">
        <v>136</v>
      </c>
      <c r="H494" s="6" t="s">
        <v>877</v>
      </c>
      <c r="I494" s="6" t="s">
        <v>135</v>
      </c>
      <c r="K494" s="6" t="s">
        <v>8409</v>
      </c>
      <c r="O494" s="6" t="s">
        <v>8373</v>
      </c>
      <c r="R494" s="84" t="str">
        <f t="shared" si="26"/>
        <v>D12F0720B</v>
      </c>
      <c r="S494" s="85">
        <f>VLOOKUP(E494,品牌型号对应工厂型号!A:E,5,0)</f>
        <v>5</v>
      </c>
      <c r="T494" s="86" t="str">
        <f>VLOOKUP(E494,品牌型号对应工厂型号!A:I,9,0)</f>
        <v>152:PPF-TPU-B 新Ⅱ 6.0mil</v>
      </c>
    </row>
    <row r="495" spans="1:20">
      <c r="A495" s="25">
        <v>43092</v>
      </c>
      <c r="C495" s="6" t="s">
        <v>8412</v>
      </c>
      <c r="E495" s="6" t="s">
        <v>136</v>
      </c>
      <c r="H495" s="6" t="s">
        <v>877</v>
      </c>
      <c r="I495" s="6" t="s">
        <v>135</v>
      </c>
      <c r="K495" s="6" t="s">
        <v>8410</v>
      </c>
      <c r="O495" s="6" t="s">
        <v>8373</v>
      </c>
      <c r="R495" s="84" t="str">
        <f t="shared" si="26"/>
        <v>D12F0721B</v>
      </c>
      <c r="S495" s="85">
        <f>VLOOKUP(E495,品牌型号对应工厂型号!A:E,5,0)</f>
        <v>5</v>
      </c>
      <c r="T495" s="86" t="str">
        <f>VLOOKUP(E495,品牌型号对应工厂型号!A:I,9,0)</f>
        <v>152:PPF-TPU-B 新Ⅱ 6.0mil</v>
      </c>
    </row>
    <row r="496" spans="1:20">
      <c r="A496" s="25">
        <v>43092</v>
      </c>
      <c r="C496" s="6" t="s">
        <v>8412</v>
      </c>
      <c r="E496" s="6" t="s">
        <v>136</v>
      </c>
      <c r="H496" s="6" t="s">
        <v>877</v>
      </c>
      <c r="I496" s="6" t="s">
        <v>135</v>
      </c>
      <c r="K496" s="6" t="s">
        <v>8411</v>
      </c>
      <c r="O496" s="6" t="s">
        <v>8373</v>
      </c>
      <c r="R496" s="84" t="str">
        <f t="shared" si="26"/>
        <v>D12F0722B</v>
      </c>
      <c r="S496" s="85">
        <f>VLOOKUP(E496,品牌型号对应工厂型号!A:E,5,0)</f>
        <v>5</v>
      </c>
      <c r="T496" s="86" t="str">
        <f>VLOOKUP(E496,品牌型号对应工厂型号!A:I,9,0)</f>
        <v>152:PPF-TPU-B 新Ⅱ 6.0mil</v>
      </c>
    </row>
    <row r="497" spans="1:20">
      <c r="A497" s="25">
        <v>43185</v>
      </c>
      <c r="C497" s="6" t="s">
        <v>8413</v>
      </c>
      <c r="E497" s="6" t="s">
        <v>136</v>
      </c>
      <c r="H497" s="6" t="s">
        <v>877</v>
      </c>
      <c r="I497" s="6" t="s">
        <v>135</v>
      </c>
      <c r="K497" s="6" t="s">
        <v>8414</v>
      </c>
      <c r="O497" s="6" t="s">
        <v>7052</v>
      </c>
      <c r="R497" s="84" t="str">
        <f t="shared" si="26"/>
        <v>S03F1873B</v>
      </c>
      <c r="S497" s="85">
        <f>VLOOKUP(E497,品牌型号对应工厂型号!A:E,5,0)</f>
        <v>5</v>
      </c>
      <c r="T497" s="86" t="str">
        <f>VLOOKUP(E497,品牌型号对应工厂型号!A:I,9,0)</f>
        <v>152:PPF-TPU-B 新Ⅱ 6.0mil</v>
      </c>
    </row>
    <row r="498" spans="1:20">
      <c r="A498" s="25">
        <v>43185</v>
      </c>
      <c r="C498" s="6" t="s">
        <v>8413</v>
      </c>
      <c r="E498" s="6" t="s">
        <v>136</v>
      </c>
      <c r="H498" s="6" t="s">
        <v>877</v>
      </c>
      <c r="I498" s="6" t="s">
        <v>135</v>
      </c>
      <c r="K498" s="6" t="s">
        <v>8415</v>
      </c>
      <c r="O498" s="6" t="s">
        <v>7052</v>
      </c>
      <c r="R498" s="84" t="str">
        <f t="shared" si="26"/>
        <v>S03F1879B</v>
      </c>
      <c r="S498" s="85">
        <f>VLOOKUP(E498,品牌型号对应工厂型号!A:E,5,0)</f>
        <v>5</v>
      </c>
      <c r="T498" s="86" t="str">
        <f>VLOOKUP(E498,品牌型号对应工厂型号!A:I,9,0)</f>
        <v>152:PPF-TPU-B 新Ⅱ 6.0mil</v>
      </c>
    </row>
    <row r="499" spans="1:20">
      <c r="A499" s="25">
        <v>43185</v>
      </c>
      <c r="C499" s="6" t="s">
        <v>8413</v>
      </c>
      <c r="E499" s="6" t="s">
        <v>136</v>
      </c>
      <c r="H499" s="6" t="s">
        <v>877</v>
      </c>
      <c r="I499" s="6" t="s">
        <v>135</v>
      </c>
      <c r="K499" s="6" t="s">
        <v>8416</v>
      </c>
      <c r="O499" s="6" t="s">
        <v>7052</v>
      </c>
      <c r="R499" s="84" t="str">
        <f t="shared" si="26"/>
        <v>S03F1881B</v>
      </c>
      <c r="S499" s="85">
        <f>VLOOKUP(E499,品牌型号对应工厂型号!A:E,5,0)</f>
        <v>5</v>
      </c>
      <c r="T499" s="86" t="str">
        <f>VLOOKUP(E499,品牌型号对应工厂型号!A:I,9,0)</f>
        <v>152:PPF-TPU-B 新Ⅱ 6.0mil</v>
      </c>
    </row>
    <row r="500" spans="1:20">
      <c r="A500" s="25">
        <v>43185</v>
      </c>
      <c r="C500" s="6" t="s">
        <v>8413</v>
      </c>
      <c r="E500" s="6" t="s">
        <v>136</v>
      </c>
      <c r="H500" s="6" t="s">
        <v>877</v>
      </c>
      <c r="I500" s="6" t="s">
        <v>135</v>
      </c>
      <c r="K500" s="6" t="s">
        <v>8417</v>
      </c>
      <c r="O500" s="6" t="s">
        <v>7052</v>
      </c>
      <c r="R500" s="84" t="str">
        <f t="shared" si="26"/>
        <v>S03F1882B</v>
      </c>
      <c r="S500" s="85">
        <f>VLOOKUP(E500,品牌型号对应工厂型号!A:E,5,0)</f>
        <v>5</v>
      </c>
      <c r="T500" s="86" t="str">
        <f>VLOOKUP(E500,品牌型号对应工厂型号!A:I,9,0)</f>
        <v>152:PPF-TPU-B 新Ⅱ 6.0mil</v>
      </c>
    </row>
    <row r="501" spans="1:20">
      <c r="A501" s="25">
        <v>43185</v>
      </c>
      <c r="C501" s="6" t="s">
        <v>8413</v>
      </c>
      <c r="E501" s="6" t="s">
        <v>136</v>
      </c>
      <c r="H501" s="6" t="s">
        <v>877</v>
      </c>
      <c r="I501" s="6" t="s">
        <v>135</v>
      </c>
      <c r="K501" s="6" t="s">
        <v>8418</v>
      </c>
      <c r="O501" s="6" t="s">
        <v>7052</v>
      </c>
      <c r="R501" s="84" t="str">
        <f t="shared" si="26"/>
        <v>S03F1883B</v>
      </c>
      <c r="S501" s="85">
        <f>VLOOKUP(E501,品牌型号对应工厂型号!A:E,5,0)</f>
        <v>5</v>
      </c>
      <c r="T501" s="86" t="str">
        <f>VLOOKUP(E501,品牌型号对应工厂型号!A:I,9,0)</f>
        <v>152:PPF-TPU-B 新Ⅱ 6.0mil</v>
      </c>
    </row>
    <row r="502" spans="1:20">
      <c r="A502" s="25">
        <v>43185</v>
      </c>
      <c r="C502" s="6" t="s">
        <v>8413</v>
      </c>
      <c r="E502" s="6" t="s">
        <v>136</v>
      </c>
      <c r="H502" s="6" t="s">
        <v>877</v>
      </c>
      <c r="I502" s="6" t="s">
        <v>135</v>
      </c>
      <c r="K502" s="6" t="s">
        <v>8419</v>
      </c>
      <c r="O502" s="6" t="s">
        <v>7052</v>
      </c>
      <c r="R502" s="84" t="str">
        <f t="shared" si="26"/>
        <v>S03F1884B</v>
      </c>
      <c r="S502" s="85">
        <f>VLOOKUP(E502,品牌型号对应工厂型号!A:E,5,0)</f>
        <v>5</v>
      </c>
      <c r="T502" s="86" t="str">
        <f>VLOOKUP(E502,品牌型号对应工厂型号!A:I,9,0)</f>
        <v>152:PPF-TPU-B 新Ⅱ 6.0mil</v>
      </c>
    </row>
    <row r="503" spans="1:20">
      <c r="A503" s="25">
        <v>43185</v>
      </c>
      <c r="C503" s="6" t="s">
        <v>8413</v>
      </c>
      <c r="E503" s="6" t="s">
        <v>136</v>
      </c>
      <c r="H503" s="6" t="s">
        <v>877</v>
      </c>
      <c r="I503" s="6" t="s">
        <v>135</v>
      </c>
      <c r="K503" s="6" t="s">
        <v>8420</v>
      </c>
      <c r="O503" s="6" t="s">
        <v>7052</v>
      </c>
      <c r="R503" s="84" t="str">
        <f t="shared" si="26"/>
        <v>S03F1885B</v>
      </c>
      <c r="S503" s="85">
        <f>VLOOKUP(E503,品牌型号对应工厂型号!A:E,5,0)</f>
        <v>5</v>
      </c>
      <c r="T503" s="86" t="str">
        <f>VLOOKUP(E503,品牌型号对应工厂型号!A:I,9,0)</f>
        <v>152:PPF-TPU-B 新Ⅱ 6.0mil</v>
      </c>
    </row>
    <row r="504" spans="1:20">
      <c r="A504" s="25">
        <v>43185</v>
      </c>
      <c r="C504" s="6" t="s">
        <v>8413</v>
      </c>
      <c r="E504" s="6" t="s">
        <v>136</v>
      </c>
      <c r="H504" s="6" t="s">
        <v>877</v>
      </c>
      <c r="I504" s="6" t="s">
        <v>135</v>
      </c>
      <c r="K504" s="6" t="s">
        <v>8421</v>
      </c>
      <c r="O504" s="6" t="s">
        <v>7052</v>
      </c>
      <c r="R504" s="84" t="str">
        <f t="shared" si="26"/>
        <v>S03F1886B</v>
      </c>
      <c r="S504" s="85">
        <f>VLOOKUP(E504,品牌型号对应工厂型号!A:E,5,0)</f>
        <v>5</v>
      </c>
      <c r="T504" s="86" t="str">
        <f>VLOOKUP(E504,品牌型号对应工厂型号!A:I,9,0)</f>
        <v>152:PPF-TPU-B 新Ⅱ 6.0mil</v>
      </c>
    </row>
    <row r="505" spans="1:20">
      <c r="A505" s="25">
        <v>43185</v>
      </c>
      <c r="C505" s="6" t="s">
        <v>8413</v>
      </c>
      <c r="E505" s="6" t="s">
        <v>136</v>
      </c>
      <c r="H505" s="6" t="s">
        <v>877</v>
      </c>
      <c r="I505" s="6" t="s">
        <v>135</v>
      </c>
      <c r="K505" s="6" t="s">
        <v>8422</v>
      </c>
      <c r="O505" s="6" t="s">
        <v>7052</v>
      </c>
      <c r="R505" s="84" t="str">
        <f t="shared" si="26"/>
        <v>S03F1887B</v>
      </c>
      <c r="S505" s="85">
        <f>VLOOKUP(E505,品牌型号对应工厂型号!A:E,5,0)</f>
        <v>5</v>
      </c>
      <c r="T505" s="86" t="str">
        <f>VLOOKUP(E505,品牌型号对应工厂型号!A:I,9,0)</f>
        <v>152:PPF-TPU-B 新Ⅱ 6.0mil</v>
      </c>
    </row>
    <row r="506" spans="1:20">
      <c r="A506" s="25">
        <v>43185</v>
      </c>
      <c r="C506" s="6" t="s">
        <v>8413</v>
      </c>
      <c r="E506" s="6" t="s">
        <v>136</v>
      </c>
      <c r="H506" s="6" t="s">
        <v>877</v>
      </c>
      <c r="I506" s="6" t="s">
        <v>135</v>
      </c>
      <c r="K506" s="6" t="s">
        <v>3863</v>
      </c>
      <c r="O506" s="6" t="s">
        <v>7052</v>
      </c>
      <c r="R506" s="84" t="str">
        <f t="shared" si="26"/>
        <v>S03F0434B</v>
      </c>
      <c r="S506" s="85">
        <f>VLOOKUP(E506,品牌型号对应工厂型号!A:E,5,0)</f>
        <v>5</v>
      </c>
      <c r="T506" s="86" t="str">
        <f>VLOOKUP(E506,品牌型号对应工厂型号!A:I,9,0)</f>
        <v>152:PPF-TPU-B 新Ⅱ 6.0mil</v>
      </c>
    </row>
    <row r="507" spans="1:20">
      <c r="A507" s="25">
        <v>43185</v>
      </c>
      <c r="C507" s="6" t="s">
        <v>8413</v>
      </c>
      <c r="E507" s="6" t="s">
        <v>136</v>
      </c>
      <c r="H507" s="6" t="s">
        <v>877</v>
      </c>
      <c r="I507" s="6" t="s">
        <v>135</v>
      </c>
      <c r="K507" s="6" t="s">
        <v>3865</v>
      </c>
      <c r="O507" s="6" t="s">
        <v>7052</v>
      </c>
      <c r="R507" s="84" t="str">
        <f t="shared" si="26"/>
        <v>S03F0433B</v>
      </c>
      <c r="S507" s="85">
        <f>VLOOKUP(E507,品牌型号对应工厂型号!A:E,5,0)</f>
        <v>5</v>
      </c>
      <c r="T507" s="86" t="str">
        <f>VLOOKUP(E507,品牌型号对应工厂型号!A:I,9,0)</f>
        <v>152:PPF-TPU-B 新Ⅱ 6.0mil</v>
      </c>
    </row>
    <row r="508" spans="1:20">
      <c r="A508" s="25">
        <v>43185</v>
      </c>
      <c r="C508" s="6" t="s">
        <v>8413</v>
      </c>
      <c r="E508" s="6" t="s">
        <v>136</v>
      </c>
      <c r="H508" s="6" t="s">
        <v>877</v>
      </c>
      <c r="I508" s="6" t="s">
        <v>135</v>
      </c>
      <c r="K508" s="6" t="s">
        <v>8423</v>
      </c>
      <c r="O508" s="6" t="s">
        <v>7052</v>
      </c>
      <c r="R508" s="84" t="str">
        <f t="shared" si="26"/>
        <v>S03F1888B</v>
      </c>
      <c r="S508" s="85">
        <f>VLOOKUP(E508,品牌型号对应工厂型号!A:E,5,0)</f>
        <v>5</v>
      </c>
      <c r="T508" s="86" t="str">
        <f>VLOOKUP(E508,品牌型号对应工厂型号!A:I,9,0)</f>
        <v>152:PPF-TPU-B 新Ⅱ 6.0mil</v>
      </c>
    </row>
    <row r="509" spans="1:20">
      <c r="A509" s="25">
        <v>43185</v>
      </c>
      <c r="C509" s="6" t="s">
        <v>8413</v>
      </c>
      <c r="E509" s="6" t="s">
        <v>136</v>
      </c>
      <c r="H509" s="6" t="s">
        <v>877</v>
      </c>
      <c r="I509" s="6" t="s">
        <v>135</v>
      </c>
      <c r="K509" s="6" t="s">
        <v>8424</v>
      </c>
      <c r="O509" s="6" t="s">
        <v>7052</v>
      </c>
      <c r="R509" s="84" t="str">
        <f t="shared" si="26"/>
        <v>S03F1880B</v>
      </c>
      <c r="S509" s="85">
        <f>VLOOKUP(E509,品牌型号对应工厂型号!A:E,5,0)</f>
        <v>5</v>
      </c>
      <c r="T509" s="86" t="str">
        <f>VLOOKUP(E509,品牌型号对应工厂型号!A:I,9,0)</f>
        <v>152:PPF-TPU-B 新Ⅱ 6.0mil</v>
      </c>
    </row>
    <row r="510" spans="1:20">
      <c r="A510" s="25">
        <v>43185</v>
      </c>
      <c r="C510" s="6" t="s">
        <v>8413</v>
      </c>
      <c r="E510" s="6" t="s">
        <v>136</v>
      </c>
      <c r="H510" s="6" t="s">
        <v>877</v>
      </c>
      <c r="I510" s="6" t="s">
        <v>135</v>
      </c>
      <c r="K510" s="6" t="s">
        <v>8425</v>
      </c>
      <c r="O510" s="6" t="s">
        <v>7052</v>
      </c>
      <c r="R510" s="84" t="str">
        <f t="shared" si="26"/>
        <v>S03F0937B</v>
      </c>
      <c r="S510" s="85">
        <f>VLOOKUP(E510,品牌型号对应工厂型号!A:E,5,0)</f>
        <v>5</v>
      </c>
      <c r="T510" s="86" t="str">
        <f>VLOOKUP(E510,品牌型号对应工厂型号!A:I,9,0)</f>
        <v>152:PPF-TPU-B 新Ⅱ 6.0mil</v>
      </c>
    </row>
    <row r="511" spans="1:20">
      <c r="A511" s="25">
        <v>43185</v>
      </c>
      <c r="C511" s="6" t="s">
        <v>8413</v>
      </c>
      <c r="E511" s="6" t="s">
        <v>136</v>
      </c>
      <c r="H511" s="6" t="s">
        <v>877</v>
      </c>
      <c r="I511" s="6" t="s">
        <v>135</v>
      </c>
      <c r="K511" s="6" t="s">
        <v>8426</v>
      </c>
      <c r="O511" s="6" t="s">
        <v>7052</v>
      </c>
      <c r="R511" s="84" t="str">
        <f t="shared" si="26"/>
        <v>S03F0940B</v>
      </c>
      <c r="S511" s="85">
        <f>VLOOKUP(E511,品牌型号对应工厂型号!A:E,5,0)</f>
        <v>5</v>
      </c>
      <c r="T511" s="86" t="str">
        <f>VLOOKUP(E511,品牌型号对应工厂型号!A:I,9,0)</f>
        <v>152:PPF-TPU-B 新Ⅱ 6.0mil</v>
      </c>
    </row>
    <row r="512" spans="1:20">
      <c r="A512" s="25">
        <v>43185</v>
      </c>
      <c r="C512" s="6" t="s">
        <v>8413</v>
      </c>
      <c r="E512" s="6" t="s">
        <v>136</v>
      </c>
      <c r="H512" s="6" t="s">
        <v>877</v>
      </c>
      <c r="I512" s="6" t="s">
        <v>135</v>
      </c>
      <c r="K512" s="6" t="s">
        <v>8427</v>
      </c>
      <c r="O512" s="6" t="s">
        <v>7052</v>
      </c>
      <c r="R512" s="84" t="str">
        <f t="shared" si="26"/>
        <v>S03F0929B</v>
      </c>
      <c r="S512" s="85">
        <f>VLOOKUP(E512,品牌型号对应工厂型号!A:E,5,0)</f>
        <v>5</v>
      </c>
      <c r="T512" s="86" t="str">
        <f>VLOOKUP(E512,品牌型号对应工厂型号!A:I,9,0)</f>
        <v>152:PPF-TPU-B 新Ⅱ 6.0mil</v>
      </c>
    </row>
    <row r="513" spans="1:20">
      <c r="A513" s="25">
        <v>43185</v>
      </c>
      <c r="C513" s="6" t="s">
        <v>8413</v>
      </c>
      <c r="E513" s="6" t="s">
        <v>136</v>
      </c>
      <c r="H513" s="6" t="s">
        <v>877</v>
      </c>
      <c r="I513" s="6" t="s">
        <v>135</v>
      </c>
      <c r="K513" s="6" t="s">
        <v>3867</v>
      </c>
      <c r="O513" s="6" t="s">
        <v>7052</v>
      </c>
      <c r="R513" s="84" t="str">
        <f t="shared" si="26"/>
        <v>S03F0432B</v>
      </c>
      <c r="S513" s="85">
        <f>VLOOKUP(E513,品牌型号对应工厂型号!A:E,5,0)</f>
        <v>5</v>
      </c>
      <c r="T513" s="86" t="str">
        <f>VLOOKUP(E513,品牌型号对应工厂型号!A:I,9,0)</f>
        <v>152:PPF-TPU-B 新Ⅱ 6.0mil</v>
      </c>
    </row>
    <row r="514" spans="1:20">
      <c r="A514" s="25">
        <v>43185</v>
      </c>
      <c r="C514" s="6" t="s">
        <v>8413</v>
      </c>
      <c r="E514" s="6" t="s">
        <v>136</v>
      </c>
      <c r="H514" s="6" t="s">
        <v>877</v>
      </c>
      <c r="I514" s="6" t="s">
        <v>135</v>
      </c>
      <c r="K514" s="6" t="s">
        <v>8428</v>
      </c>
      <c r="O514" s="6" t="s">
        <v>7052</v>
      </c>
      <c r="R514" s="84" t="str">
        <f t="shared" si="26"/>
        <v>S03F0939B</v>
      </c>
      <c r="S514" s="85">
        <f>VLOOKUP(E514,品牌型号对应工厂型号!A:E,5,0)</f>
        <v>5</v>
      </c>
      <c r="T514" s="86" t="str">
        <f>VLOOKUP(E514,品牌型号对应工厂型号!A:I,9,0)</f>
        <v>152:PPF-TPU-B 新Ⅱ 6.0mil</v>
      </c>
    </row>
    <row r="515" spans="1:20">
      <c r="A515" s="25">
        <v>43185</v>
      </c>
      <c r="C515" s="6" t="s">
        <v>8413</v>
      </c>
      <c r="E515" s="6" t="s">
        <v>136</v>
      </c>
      <c r="H515" s="6" t="s">
        <v>877</v>
      </c>
      <c r="I515" s="6" t="s">
        <v>135</v>
      </c>
      <c r="K515" s="6" t="s">
        <v>8429</v>
      </c>
      <c r="O515" s="6" t="s">
        <v>7052</v>
      </c>
      <c r="R515" s="84" t="str">
        <f t="shared" si="26"/>
        <v>S03F0938B</v>
      </c>
      <c r="S515" s="85">
        <f>VLOOKUP(E515,品牌型号对应工厂型号!A:E,5,0)</f>
        <v>5</v>
      </c>
      <c r="T515" s="86" t="str">
        <f>VLOOKUP(E515,品牌型号对应工厂型号!A:I,9,0)</f>
        <v>152:PPF-TPU-B 新Ⅱ 6.0mil</v>
      </c>
    </row>
    <row r="516" spans="1:20">
      <c r="A516" s="25">
        <v>43185</v>
      </c>
      <c r="C516" s="6" t="s">
        <v>8413</v>
      </c>
      <c r="E516" s="6" t="s">
        <v>136</v>
      </c>
      <c r="H516" s="6" t="s">
        <v>877</v>
      </c>
      <c r="I516" s="6" t="s">
        <v>135</v>
      </c>
      <c r="K516" s="6" t="s">
        <v>8430</v>
      </c>
      <c r="O516" s="6" t="s">
        <v>7052</v>
      </c>
      <c r="R516" s="84" t="str">
        <f t="shared" si="26"/>
        <v>S03F0930B</v>
      </c>
      <c r="S516" s="85">
        <f>VLOOKUP(E516,品牌型号对应工厂型号!A:E,5,0)</f>
        <v>5</v>
      </c>
      <c r="T516" s="86" t="str">
        <f>VLOOKUP(E516,品牌型号对应工厂型号!A:I,9,0)</f>
        <v>152:PPF-TPU-B 新Ⅱ 6.0mil</v>
      </c>
    </row>
    <row r="517" spans="1:20">
      <c r="A517" s="25">
        <v>43186</v>
      </c>
      <c r="C517" s="6" t="s">
        <v>8499</v>
      </c>
      <c r="E517" s="6" t="s">
        <v>136</v>
      </c>
      <c r="H517" s="6" t="s">
        <v>877</v>
      </c>
      <c r="I517" s="6" t="s">
        <v>135</v>
      </c>
      <c r="K517" s="6" t="s">
        <v>8447</v>
      </c>
      <c r="O517" s="6" t="s">
        <v>676</v>
      </c>
      <c r="R517" s="84" t="str">
        <f t="shared" ref="R517:R568" si="28">K517</f>
        <v>S03F1861B</v>
      </c>
      <c r="S517" s="85">
        <f>VLOOKUP(E517,品牌型号对应工厂型号!A:E,5,0)</f>
        <v>5</v>
      </c>
      <c r="T517" s="86" t="str">
        <f>VLOOKUP(E517,品牌型号对应工厂型号!A:I,9,0)</f>
        <v>152:PPF-TPU-B 新Ⅱ 6.0mil</v>
      </c>
    </row>
    <row r="518" spans="1:20">
      <c r="A518" s="25">
        <v>43186</v>
      </c>
      <c r="C518" s="6" t="s">
        <v>8499</v>
      </c>
      <c r="E518" s="6" t="s">
        <v>136</v>
      </c>
      <c r="H518" s="6" t="s">
        <v>877</v>
      </c>
      <c r="I518" s="6" t="s">
        <v>135</v>
      </c>
      <c r="K518" s="6" t="s">
        <v>8448</v>
      </c>
      <c r="O518" s="6" t="s">
        <v>676</v>
      </c>
      <c r="R518" s="84" t="str">
        <f t="shared" si="28"/>
        <v>S03F1862B</v>
      </c>
      <c r="S518" s="85">
        <f>VLOOKUP(E518,品牌型号对应工厂型号!A:E,5,0)</f>
        <v>5</v>
      </c>
      <c r="T518" s="86" t="str">
        <f>VLOOKUP(E518,品牌型号对应工厂型号!A:I,9,0)</f>
        <v>152:PPF-TPU-B 新Ⅱ 6.0mil</v>
      </c>
    </row>
    <row r="519" spans="1:20">
      <c r="A519" s="25">
        <v>43186</v>
      </c>
      <c r="C519" s="6" t="s">
        <v>8499</v>
      </c>
      <c r="E519" s="6" t="s">
        <v>136</v>
      </c>
      <c r="H519" s="6" t="s">
        <v>877</v>
      </c>
      <c r="I519" s="6" t="s">
        <v>135</v>
      </c>
      <c r="K519" s="6" t="s">
        <v>8449</v>
      </c>
      <c r="O519" s="6" t="s">
        <v>676</v>
      </c>
      <c r="R519" s="84" t="str">
        <f t="shared" si="28"/>
        <v>S03F1863B</v>
      </c>
      <c r="S519" s="85">
        <f>VLOOKUP(E519,品牌型号对应工厂型号!A:E,5,0)</f>
        <v>5</v>
      </c>
      <c r="T519" s="86" t="str">
        <f>VLOOKUP(E519,品牌型号对应工厂型号!A:I,9,0)</f>
        <v>152:PPF-TPU-B 新Ⅱ 6.0mil</v>
      </c>
    </row>
    <row r="520" spans="1:20">
      <c r="A520" s="25">
        <v>43186</v>
      </c>
      <c r="C520" s="6" t="s">
        <v>8499</v>
      </c>
      <c r="E520" s="6" t="s">
        <v>136</v>
      </c>
      <c r="H520" s="6" t="s">
        <v>877</v>
      </c>
      <c r="I520" s="6" t="s">
        <v>135</v>
      </c>
      <c r="K520" s="6" t="s">
        <v>8450</v>
      </c>
      <c r="O520" s="6" t="s">
        <v>676</v>
      </c>
      <c r="R520" s="84" t="str">
        <f t="shared" si="28"/>
        <v>S03F1864B</v>
      </c>
      <c r="S520" s="85">
        <f>VLOOKUP(E520,品牌型号对应工厂型号!A:E,5,0)</f>
        <v>5</v>
      </c>
      <c r="T520" s="86" t="str">
        <f>VLOOKUP(E520,品牌型号对应工厂型号!A:I,9,0)</f>
        <v>152:PPF-TPU-B 新Ⅱ 6.0mil</v>
      </c>
    </row>
    <row r="521" spans="1:20">
      <c r="A521" s="25">
        <v>43186</v>
      </c>
      <c r="C521" s="6" t="s">
        <v>8499</v>
      </c>
      <c r="E521" s="6" t="s">
        <v>136</v>
      </c>
      <c r="H521" s="6" t="s">
        <v>877</v>
      </c>
      <c r="I521" s="6" t="s">
        <v>135</v>
      </c>
      <c r="K521" s="6" t="s">
        <v>8451</v>
      </c>
      <c r="O521" s="6" t="s">
        <v>676</v>
      </c>
      <c r="R521" s="84" t="str">
        <f t="shared" si="28"/>
        <v>S03F1865B</v>
      </c>
      <c r="S521" s="85">
        <f>VLOOKUP(E521,品牌型号对应工厂型号!A:E,5,0)</f>
        <v>5</v>
      </c>
      <c r="T521" s="86" t="str">
        <f>VLOOKUP(E521,品牌型号对应工厂型号!A:I,9,0)</f>
        <v>152:PPF-TPU-B 新Ⅱ 6.0mil</v>
      </c>
    </row>
    <row r="522" spans="1:20">
      <c r="A522" s="25">
        <v>43186</v>
      </c>
      <c r="C522" s="6" t="s">
        <v>8499</v>
      </c>
      <c r="E522" s="6" t="s">
        <v>136</v>
      </c>
      <c r="H522" s="6" t="s">
        <v>877</v>
      </c>
      <c r="I522" s="6" t="s">
        <v>135</v>
      </c>
      <c r="K522" s="6" t="s">
        <v>8452</v>
      </c>
      <c r="O522" s="6" t="s">
        <v>676</v>
      </c>
      <c r="R522" s="84" t="str">
        <f t="shared" si="28"/>
        <v>S03F1866B</v>
      </c>
      <c r="S522" s="85">
        <f>VLOOKUP(E522,品牌型号对应工厂型号!A:E,5,0)</f>
        <v>5</v>
      </c>
      <c r="T522" s="86" t="str">
        <f>VLOOKUP(E522,品牌型号对应工厂型号!A:I,9,0)</f>
        <v>152:PPF-TPU-B 新Ⅱ 6.0mil</v>
      </c>
    </row>
    <row r="523" spans="1:20">
      <c r="A523" s="25">
        <v>43186</v>
      </c>
      <c r="C523" s="6" t="s">
        <v>8499</v>
      </c>
      <c r="E523" s="6" t="s">
        <v>136</v>
      </c>
      <c r="H523" s="6" t="s">
        <v>877</v>
      </c>
      <c r="I523" s="6" t="s">
        <v>135</v>
      </c>
      <c r="K523" s="6" t="s">
        <v>8453</v>
      </c>
      <c r="O523" s="6" t="s">
        <v>676</v>
      </c>
      <c r="R523" s="84" t="str">
        <f t="shared" si="28"/>
        <v>S03F1872B</v>
      </c>
      <c r="S523" s="85">
        <f>VLOOKUP(E523,品牌型号对应工厂型号!A:E,5,0)</f>
        <v>5</v>
      </c>
      <c r="T523" s="86" t="str">
        <f>VLOOKUP(E523,品牌型号对应工厂型号!A:I,9,0)</f>
        <v>152:PPF-TPU-B 新Ⅱ 6.0mil</v>
      </c>
    </row>
    <row r="524" spans="1:20">
      <c r="A524" s="25">
        <v>43186</v>
      </c>
      <c r="C524" s="6" t="s">
        <v>8499</v>
      </c>
      <c r="E524" s="6" t="s">
        <v>136</v>
      </c>
      <c r="H524" s="6" t="s">
        <v>877</v>
      </c>
      <c r="I524" s="6" t="s">
        <v>135</v>
      </c>
      <c r="K524" s="6" t="s">
        <v>8454</v>
      </c>
      <c r="O524" s="6" t="s">
        <v>676</v>
      </c>
      <c r="R524" s="84" t="str">
        <f t="shared" si="28"/>
        <v>S03F1871B</v>
      </c>
      <c r="S524" s="85">
        <f>VLOOKUP(E524,品牌型号对应工厂型号!A:E,5,0)</f>
        <v>5</v>
      </c>
      <c r="T524" s="86" t="str">
        <f>VLOOKUP(E524,品牌型号对应工厂型号!A:I,9,0)</f>
        <v>152:PPF-TPU-B 新Ⅱ 6.0mil</v>
      </c>
    </row>
    <row r="525" spans="1:20">
      <c r="A525" s="25">
        <v>43186</v>
      </c>
      <c r="C525" s="6" t="s">
        <v>8499</v>
      </c>
      <c r="E525" s="6" t="s">
        <v>136</v>
      </c>
      <c r="H525" s="6" t="s">
        <v>877</v>
      </c>
      <c r="I525" s="6" t="s">
        <v>135</v>
      </c>
      <c r="K525" s="6" t="s">
        <v>8455</v>
      </c>
      <c r="O525" s="6" t="s">
        <v>676</v>
      </c>
      <c r="R525" s="84" t="str">
        <f t="shared" si="28"/>
        <v>S03F1870B</v>
      </c>
      <c r="S525" s="85">
        <f>VLOOKUP(E525,品牌型号对应工厂型号!A:E,5,0)</f>
        <v>5</v>
      </c>
      <c r="T525" s="86" t="str">
        <f>VLOOKUP(E525,品牌型号对应工厂型号!A:I,9,0)</f>
        <v>152:PPF-TPU-B 新Ⅱ 6.0mil</v>
      </c>
    </row>
    <row r="526" spans="1:20">
      <c r="A526" s="25">
        <v>43186</v>
      </c>
      <c r="C526" s="6" t="s">
        <v>8499</v>
      </c>
      <c r="E526" s="6" t="s">
        <v>136</v>
      </c>
      <c r="H526" s="6" t="s">
        <v>877</v>
      </c>
      <c r="I526" s="6" t="s">
        <v>135</v>
      </c>
      <c r="K526" s="6" t="s">
        <v>8456</v>
      </c>
      <c r="O526" s="6" t="s">
        <v>676</v>
      </c>
      <c r="R526" s="84" t="str">
        <f t="shared" si="28"/>
        <v>S03F1869B</v>
      </c>
      <c r="S526" s="85">
        <f>VLOOKUP(E526,品牌型号对应工厂型号!A:E,5,0)</f>
        <v>5</v>
      </c>
      <c r="T526" s="86" t="str">
        <f>VLOOKUP(E526,品牌型号对应工厂型号!A:I,9,0)</f>
        <v>152:PPF-TPU-B 新Ⅱ 6.0mil</v>
      </c>
    </row>
    <row r="527" spans="1:20">
      <c r="A527" s="25">
        <v>43186</v>
      </c>
      <c r="C527" s="6" t="s">
        <v>8499</v>
      </c>
      <c r="E527" s="6" t="s">
        <v>136</v>
      </c>
      <c r="H527" s="6" t="s">
        <v>877</v>
      </c>
      <c r="I527" s="6" t="s">
        <v>135</v>
      </c>
      <c r="K527" s="6" t="s">
        <v>8457</v>
      </c>
      <c r="O527" s="6" t="s">
        <v>676</v>
      </c>
      <c r="R527" s="84" t="str">
        <f t="shared" si="28"/>
        <v>S03F1868B</v>
      </c>
      <c r="S527" s="85">
        <f>VLOOKUP(E527,品牌型号对应工厂型号!A:E,5,0)</f>
        <v>5</v>
      </c>
      <c r="T527" s="86" t="str">
        <f>VLOOKUP(E527,品牌型号对应工厂型号!A:I,9,0)</f>
        <v>152:PPF-TPU-B 新Ⅱ 6.0mil</v>
      </c>
    </row>
    <row r="528" spans="1:20">
      <c r="A528" s="25">
        <v>43186</v>
      </c>
      <c r="C528" s="6" t="s">
        <v>8499</v>
      </c>
      <c r="E528" s="6" t="s">
        <v>136</v>
      </c>
      <c r="H528" s="6" t="s">
        <v>877</v>
      </c>
      <c r="I528" s="6" t="s">
        <v>135</v>
      </c>
      <c r="K528" s="6" t="s">
        <v>8458</v>
      </c>
      <c r="O528" s="6" t="s">
        <v>676</v>
      </c>
      <c r="R528" s="84" t="str">
        <f t="shared" si="28"/>
        <v>S03F1867B</v>
      </c>
      <c r="S528" s="85">
        <f>VLOOKUP(E528,品牌型号对应工厂型号!A:E,5,0)</f>
        <v>5</v>
      </c>
      <c r="T528" s="86" t="str">
        <f>VLOOKUP(E528,品牌型号对应工厂型号!A:I,9,0)</f>
        <v>152:PPF-TPU-B 新Ⅱ 6.0mil</v>
      </c>
    </row>
    <row r="529" spans="1:20">
      <c r="A529" s="25">
        <v>43188</v>
      </c>
      <c r="C529" s="6" t="s">
        <v>8500</v>
      </c>
      <c r="E529" s="6" t="s">
        <v>136</v>
      </c>
      <c r="H529" s="6" t="s">
        <v>877</v>
      </c>
      <c r="I529" s="6" t="s">
        <v>135</v>
      </c>
      <c r="K529" s="6" t="s">
        <v>8459</v>
      </c>
      <c r="O529" s="6" t="s">
        <v>2186</v>
      </c>
      <c r="R529" s="84" t="str">
        <f t="shared" si="28"/>
        <v>S03F2014B</v>
      </c>
      <c r="S529" s="85">
        <f>VLOOKUP(E529,品牌型号对应工厂型号!A:E,5,0)</f>
        <v>5</v>
      </c>
      <c r="T529" s="86" t="str">
        <f>VLOOKUP(E529,品牌型号对应工厂型号!A:I,9,0)</f>
        <v>152:PPF-TPU-B 新Ⅱ 6.0mil</v>
      </c>
    </row>
    <row r="530" spans="1:20">
      <c r="A530" s="25">
        <v>43188</v>
      </c>
      <c r="C530" s="6" t="s">
        <v>8500</v>
      </c>
      <c r="E530" s="6" t="s">
        <v>136</v>
      </c>
      <c r="H530" s="6" t="s">
        <v>877</v>
      </c>
      <c r="I530" s="6" t="s">
        <v>135</v>
      </c>
      <c r="K530" s="6" t="s">
        <v>8460</v>
      </c>
      <c r="O530" s="6" t="s">
        <v>2186</v>
      </c>
      <c r="R530" s="84" t="str">
        <f t="shared" si="28"/>
        <v>S03F2015B</v>
      </c>
      <c r="S530" s="85">
        <f>VLOOKUP(E530,品牌型号对应工厂型号!A:E,5,0)</f>
        <v>5</v>
      </c>
      <c r="T530" s="86" t="str">
        <f>VLOOKUP(E530,品牌型号对应工厂型号!A:I,9,0)</f>
        <v>152:PPF-TPU-B 新Ⅱ 6.0mil</v>
      </c>
    </row>
    <row r="531" spans="1:20">
      <c r="A531" s="25">
        <v>43188</v>
      </c>
      <c r="C531" s="6" t="s">
        <v>8500</v>
      </c>
      <c r="E531" s="6" t="s">
        <v>136</v>
      </c>
      <c r="H531" s="6" t="s">
        <v>877</v>
      </c>
      <c r="I531" s="6" t="s">
        <v>135</v>
      </c>
      <c r="K531" s="6" t="s">
        <v>8461</v>
      </c>
      <c r="O531" s="6" t="s">
        <v>2186</v>
      </c>
      <c r="R531" s="84" t="str">
        <f t="shared" si="28"/>
        <v>S03F2016B</v>
      </c>
      <c r="S531" s="85">
        <f>VLOOKUP(E531,品牌型号对应工厂型号!A:E,5,0)</f>
        <v>5</v>
      </c>
      <c r="T531" s="86" t="str">
        <f>VLOOKUP(E531,品牌型号对应工厂型号!A:I,9,0)</f>
        <v>152:PPF-TPU-B 新Ⅱ 6.0mil</v>
      </c>
    </row>
    <row r="532" spans="1:20">
      <c r="A532" s="25">
        <v>43188</v>
      </c>
      <c r="C532" s="6" t="s">
        <v>8500</v>
      </c>
      <c r="E532" s="6" t="s">
        <v>136</v>
      </c>
      <c r="H532" s="6" t="s">
        <v>877</v>
      </c>
      <c r="I532" s="6" t="s">
        <v>135</v>
      </c>
      <c r="K532" s="6" t="s">
        <v>8462</v>
      </c>
      <c r="O532" s="6" t="s">
        <v>2186</v>
      </c>
      <c r="R532" s="84" t="str">
        <f t="shared" si="28"/>
        <v>S03F2017B</v>
      </c>
      <c r="S532" s="85">
        <f>VLOOKUP(E532,品牌型号对应工厂型号!A:E,5,0)</f>
        <v>5</v>
      </c>
      <c r="T532" s="86" t="str">
        <f>VLOOKUP(E532,品牌型号对应工厂型号!A:I,9,0)</f>
        <v>152:PPF-TPU-B 新Ⅱ 6.0mil</v>
      </c>
    </row>
    <row r="533" spans="1:20">
      <c r="A533" s="25">
        <v>43188</v>
      </c>
      <c r="C533" s="6" t="s">
        <v>8500</v>
      </c>
      <c r="E533" s="6" t="s">
        <v>136</v>
      </c>
      <c r="H533" s="6" t="s">
        <v>877</v>
      </c>
      <c r="I533" s="6" t="s">
        <v>135</v>
      </c>
      <c r="K533" s="6" t="s">
        <v>8463</v>
      </c>
      <c r="O533" s="6" t="s">
        <v>2186</v>
      </c>
      <c r="R533" s="84" t="str">
        <f t="shared" si="28"/>
        <v>S03F2018B</v>
      </c>
      <c r="S533" s="85">
        <f>VLOOKUP(E533,品牌型号对应工厂型号!A:E,5,0)</f>
        <v>5</v>
      </c>
      <c r="T533" s="86" t="str">
        <f>VLOOKUP(E533,品牌型号对应工厂型号!A:I,9,0)</f>
        <v>152:PPF-TPU-B 新Ⅱ 6.0mil</v>
      </c>
    </row>
    <row r="534" spans="1:20">
      <c r="A534" s="25">
        <v>43188</v>
      </c>
      <c r="C534" s="6" t="s">
        <v>8500</v>
      </c>
      <c r="E534" s="6" t="s">
        <v>136</v>
      </c>
      <c r="H534" s="6" t="s">
        <v>877</v>
      </c>
      <c r="I534" s="6" t="s">
        <v>135</v>
      </c>
      <c r="K534" s="6" t="s">
        <v>8464</v>
      </c>
      <c r="O534" s="6" t="s">
        <v>2186</v>
      </c>
      <c r="R534" s="84" t="str">
        <f t="shared" si="28"/>
        <v>S03F2019B</v>
      </c>
      <c r="S534" s="85">
        <f>VLOOKUP(E534,品牌型号对应工厂型号!A:E,5,0)</f>
        <v>5</v>
      </c>
      <c r="T534" s="86" t="str">
        <f>VLOOKUP(E534,品牌型号对应工厂型号!A:I,9,0)</f>
        <v>152:PPF-TPU-B 新Ⅱ 6.0mil</v>
      </c>
    </row>
    <row r="535" spans="1:20">
      <c r="A535" s="25">
        <v>43188</v>
      </c>
      <c r="C535" s="6" t="s">
        <v>8500</v>
      </c>
      <c r="E535" s="6" t="s">
        <v>136</v>
      </c>
      <c r="H535" s="6" t="s">
        <v>877</v>
      </c>
      <c r="I535" s="6" t="s">
        <v>135</v>
      </c>
      <c r="K535" s="6" t="s">
        <v>8465</v>
      </c>
      <c r="O535" s="6" t="s">
        <v>2186</v>
      </c>
      <c r="R535" s="84" t="str">
        <f t="shared" si="28"/>
        <v>S03F2025B</v>
      </c>
      <c r="S535" s="85">
        <f>VLOOKUP(E535,品牌型号对应工厂型号!A:E,5,0)</f>
        <v>5</v>
      </c>
      <c r="T535" s="86" t="str">
        <f>VLOOKUP(E535,品牌型号对应工厂型号!A:I,9,0)</f>
        <v>152:PPF-TPU-B 新Ⅱ 6.0mil</v>
      </c>
    </row>
    <row r="536" spans="1:20">
      <c r="A536" s="25">
        <v>43188</v>
      </c>
      <c r="C536" s="6" t="s">
        <v>8500</v>
      </c>
      <c r="E536" s="6" t="s">
        <v>136</v>
      </c>
      <c r="H536" s="6" t="s">
        <v>877</v>
      </c>
      <c r="I536" s="6" t="s">
        <v>135</v>
      </c>
      <c r="K536" s="6" t="s">
        <v>8466</v>
      </c>
      <c r="O536" s="6" t="s">
        <v>2186</v>
      </c>
      <c r="R536" s="84" t="str">
        <f t="shared" si="28"/>
        <v>S03F2024B</v>
      </c>
      <c r="S536" s="85">
        <f>VLOOKUP(E536,品牌型号对应工厂型号!A:E,5,0)</f>
        <v>5</v>
      </c>
      <c r="T536" s="86" t="str">
        <f>VLOOKUP(E536,品牌型号对应工厂型号!A:I,9,0)</f>
        <v>152:PPF-TPU-B 新Ⅱ 6.0mil</v>
      </c>
    </row>
    <row r="537" spans="1:20">
      <c r="A537" s="25">
        <v>43188</v>
      </c>
      <c r="C537" s="6" t="s">
        <v>8500</v>
      </c>
      <c r="E537" s="6" t="s">
        <v>136</v>
      </c>
      <c r="H537" s="6" t="s">
        <v>877</v>
      </c>
      <c r="I537" s="6" t="s">
        <v>135</v>
      </c>
      <c r="K537" s="6" t="s">
        <v>8467</v>
      </c>
      <c r="O537" s="6" t="s">
        <v>2186</v>
      </c>
      <c r="R537" s="84" t="str">
        <f t="shared" si="28"/>
        <v>S03F2023B</v>
      </c>
      <c r="S537" s="85">
        <f>VLOOKUP(E537,品牌型号对应工厂型号!A:E,5,0)</f>
        <v>5</v>
      </c>
      <c r="T537" s="86" t="str">
        <f>VLOOKUP(E537,品牌型号对应工厂型号!A:I,9,0)</f>
        <v>152:PPF-TPU-B 新Ⅱ 6.0mil</v>
      </c>
    </row>
    <row r="538" spans="1:20">
      <c r="A538" s="25">
        <v>43188</v>
      </c>
      <c r="C538" s="6" t="s">
        <v>8500</v>
      </c>
      <c r="E538" s="6" t="s">
        <v>136</v>
      </c>
      <c r="H538" s="6" t="s">
        <v>877</v>
      </c>
      <c r="I538" s="6" t="s">
        <v>135</v>
      </c>
      <c r="K538" s="6" t="s">
        <v>8468</v>
      </c>
      <c r="O538" s="6" t="s">
        <v>2186</v>
      </c>
      <c r="R538" s="84" t="str">
        <f t="shared" si="28"/>
        <v>S03F2022B</v>
      </c>
      <c r="S538" s="85">
        <f>VLOOKUP(E538,品牌型号对应工厂型号!A:E,5,0)</f>
        <v>5</v>
      </c>
      <c r="T538" s="86" t="str">
        <f>VLOOKUP(E538,品牌型号对应工厂型号!A:I,9,0)</f>
        <v>152:PPF-TPU-B 新Ⅱ 6.0mil</v>
      </c>
    </row>
    <row r="539" spans="1:20">
      <c r="A539" s="25">
        <v>43188</v>
      </c>
      <c r="C539" s="6" t="s">
        <v>8500</v>
      </c>
      <c r="E539" s="6" t="s">
        <v>136</v>
      </c>
      <c r="H539" s="6" t="s">
        <v>877</v>
      </c>
      <c r="I539" s="6" t="s">
        <v>135</v>
      </c>
      <c r="K539" s="6" t="s">
        <v>8469</v>
      </c>
      <c r="O539" s="6" t="s">
        <v>2186</v>
      </c>
      <c r="R539" s="84" t="str">
        <f t="shared" si="28"/>
        <v>S03F2021B</v>
      </c>
      <c r="S539" s="85">
        <f>VLOOKUP(E539,品牌型号对应工厂型号!A:E,5,0)</f>
        <v>5</v>
      </c>
      <c r="T539" s="86" t="str">
        <f>VLOOKUP(E539,品牌型号对应工厂型号!A:I,9,0)</f>
        <v>152:PPF-TPU-B 新Ⅱ 6.0mil</v>
      </c>
    </row>
    <row r="540" spans="1:20">
      <c r="A540" s="25">
        <v>43188</v>
      </c>
      <c r="C540" s="6" t="s">
        <v>8500</v>
      </c>
      <c r="E540" s="6" t="s">
        <v>136</v>
      </c>
      <c r="H540" s="6" t="s">
        <v>877</v>
      </c>
      <c r="I540" s="6" t="s">
        <v>135</v>
      </c>
      <c r="K540" s="6" t="s">
        <v>8470</v>
      </c>
      <c r="O540" s="6" t="s">
        <v>2186</v>
      </c>
      <c r="R540" s="84" t="str">
        <f t="shared" si="28"/>
        <v>S03F2020B</v>
      </c>
      <c r="S540" s="85">
        <f>VLOOKUP(E540,品牌型号对应工厂型号!A:E,5,0)</f>
        <v>5</v>
      </c>
      <c r="T540" s="86" t="str">
        <f>VLOOKUP(E540,品牌型号对应工厂型号!A:I,9,0)</f>
        <v>152:PPF-TPU-B 新Ⅱ 6.0mil</v>
      </c>
    </row>
    <row r="541" spans="1:20">
      <c r="A541" s="25">
        <v>43188</v>
      </c>
      <c r="C541" s="6" t="s">
        <v>8500</v>
      </c>
      <c r="E541" s="6" t="s">
        <v>136</v>
      </c>
      <c r="H541" s="6" t="s">
        <v>877</v>
      </c>
      <c r="I541" s="6" t="s">
        <v>135</v>
      </c>
      <c r="K541" s="6" t="s">
        <v>8471</v>
      </c>
      <c r="O541" s="6" t="s">
        <v>2186</v>
      </c>
      <c r="R541" s="84" t="str">
        <f t="shared" si="28"/>
        <v>S03F2026B</v>
      </c>
      <c r="S541" s="85">
        <f>VLOOKUP(E541,品牌型号对应工厂型号!A:E,5,0)</f>
        <v>5</v>
      </c>
      <c r="T541" s="86" t="str">
        <f>VLOOKUP(E541,品牌型号对应工厂型号!A:I,9,0)</f>
        <v>152:PPF-TPU-B 新Ⅱ 6.0mil</v>
      </c>
    </row>
    <row r="542" spans="1:20">
      <c r="A542" s="25">
        <v>43188</v>
      </c>
      <c r="C542" s="6" t="s">
        <v>8500</v>
      </c>
      <c r="E542" s="6" t="s">
        <v>136</v>
      </c>
      <c r="H542" s="6" t="s">
        <v>877</v>
      </c>
      <c r="I542" s="6" t="s">
        <v>135</v>
      </c>
      <c r="K542" s="6" t="s">
        <v>8472</v>
      </c>
      <c r="O542" s="6" t="s">
        <v>2186</v>
      </c>
      <c r="R542" s="84" t="str">
        <f t="shared" si="28"/>
        <v>S03F2027B</v>
      </c>
      <c r="S542" s="85">
        <f>VLOOKUP(E542,品牌型号对应工厂型号!A:E,5,0)</f>
        <v>5</v>
      </c>
      <c r="T542" s="86" t="str">
        <f>VLOOKUP(E542,品牌型号对应工厂型号!A:I,9,0)</f>
        <v>152:PPF-TPU-B 新Ⅱ 6.0mil</v>
      </c>
    </row>
    <row r="543" spans="1:20">
      <c r="A543" s="25">
        <v>43188</v>
      </c>
      <c r="C543" s="6" t="s">
        <v>8500</v>
      </c>
      <c r="E543" s="6" t="s">
        <v>136</v>
      </c>
      <c r="H543" s="6" t="s">
        <v>877</v>
      </c>
      <c r="I543" s="6" t="s">
        <v>135</v>
      </c>
      <c r="K543" s="6" t="s">
        <v>8473</v>
      </c>
      <c r="O543" s="6" t="s">
        <v>2186</v>
      </c>
      <c r="R543" s="84" t="str">
        <f t="shared" si="28"/>
        <v>S03F2028B</v>
      </c>
      <c r="S543" s="85">
        <f>VLOOKUP(E543,品牌型号对应工厂型号!A:E,5,0)</f>
        <v>5</v>
      </c>
      <c r="T543" s="86" t="str">
        <f>VLOOKUP(E543,品牌型号对应工厂型号!A:I,9,0)</f>
        <v>152:PPF-TPU-B 新Ⅱ 6.0mil</v>
      </c>
    </row>
    <row r="544" spans="1:20">
      <c r="A544" s="25">
        <v>43188</v>
      </c>
      <c r="C544" s="6" t="s">
        <v>8500</v>
      </c>
      <c r="E544" s="6" t="s">
        <v>136</v>
      </c>
      <c r="H544" s="6" t="s">
        <v>877</v>
      </c>
      <c r="I544" s="6" t="s">
        <v>135</v>
      </c>
      <c r="K544" s="6" t="s">
        <v>8474</v>
      </c>
      <c r="O544" s="6" t="s">
        <v>2186</v>
      </c>
      <c r="R544" s="84" t="str">
        <f t="shared" si="28"/>
        <v>S03F2029B</v>
      </c>
      <c r="S544" s="85">
        <f>VLOOKUP(E544,品牌型号对应工厂型号!A:E,5,0)</f>
        <v>5</v>
      </c>
      <c r="T544" s="86" t="str">
        <f>VLOOKUP(E544,品牌型号对应工厂型号!A:I,9,0)</f>
        <v>152:PPF-TPU-B 新Ⅱ 6.0mil</v>
      </c>
    </row>
    <row r="545" spans="1:20">
      <c r="A545" s="25">
        <v>43188</v>
      </c>
      <c r="C545" s="6" t="s">
        <v>8500</v>
      </c>
      <c r="E545" s="6" t="s">
        <v>136</v>
      </c>
      <c r="H545" s="6" t="s">
        <v>877</v>
      </c>
      <c r="I545" s="6" t="s">
        <v>135</v>
      </c>
      <c r="K545" s="6" t="s">
        <v>8475</v>
      </c>
      <c r="O545" s="6" t="s">
        <v>2186</v>
      </c>
      <c r="R545" s="84" t="str">
        <f t="shared" si="28"/>
        <v>S03F2030B</v>
      </c>
      <c r="S545" s="85">
        <f>VLOOKUP(E545,品牌型号对应工厂型号!A:E,5,0)</f>
        <v>5</v>
      </c>
      <c r="T545" s="86" t="str">
        <f>VLOOKUP(E545,品牌型号对应工厂型号!A:I,9,0)</f>
        <v>152:PPF-TPU-B 新Ⅱ 6.0mil</v>
      </c>
    </row>
    <row r="546" spans="1:20">
      <c r="A546" s="25">
        <v>43188</v>
      </c>
      <c r="C546" s="6" t="s">
        <v>8500</v>
      </c>
      <c r="E546" s="6" t="s">
        <v>136</v>
      </c>
      <c r="H546" s="6" t="s">
        <v>877</v>
      </c>
      <c r="I546" s="6" t="s">
        <v>135</v>
      </c>
      <c r="K546" s="6" t="s">
        <v>8476</v>
      </c>
      <c r="O546" s="6" t="s">
        <v>2186</v>
      </c>
      <c r="R546" s="84" t="str">
        <f t="shared" si="28"/>
        <v>S03F2031B</v>
      </c>
      <c r="S546" s="85">
        <f>VLOOKUP(E546,品牌型号对应工厂型号!A:E,5,0)</f>
        <v>5</v>
      </c>
      <c r="T546" s="86" t="str">
        <f>VLOOKUP(E546,品牌型号对应工厂型号!A:I,9,0)</f>
        <v>152:PPF-TPU-B 新Ⅱ 6.0mil</v>
      </c>
    </row>
    <row r="547" spans="1:20">
      <c r="A547" s="25">
        <v>43188</v>
      </c>
      <c r="C547" s="6" t="s">
        <v>8500</v>
      </c>
      <c r="E547" s="6" t="s">
        <v>136</v>
      </c>
      <c r="H547" s="6" t="s">
        <v>877</v>
      </c>
      <c r="I547" s="6" t="s">
        <v>135</v>
      </c>
      <c r="K547" s="6" t="s">
        <v>8477</v>
      </c>
      <c r="O547" s="6" t="s">
        <v>2186</v>
      </c>
      <c r="R547" s="84" t="str">
        <f t="shared" si="28"/>
        <v>S03F2037B</v>
      </c>
      <c r="S547" s="85">
        <f>VLOOKUP(E547,品牌型号对应工厂型号!A:E,5,0)</f>
        <v>5</v>
      </c>
      <c r="T547" s="86" t="str">
        <f>VLOOKUP(E547,品牌型号对应工厂型号!A:I,9,0)</f>
        <v>152:PPF-TPU-B 新Ⅱ 6.0mil</v>
      </c>
    </row>
    <row r="548" spans="1:20">
      <c r="A548" s="25">
        <v>43188</v>
      </c>
      <c r="C548" s="6" t="s">
        <v>8500</v>
      </c>
      <c r="E548" s="6" t="s">
        <v>136</v>
      </c>
      <c r="H548" s="6" t="s">
        <v>877</v>
      </c>
      <c r="I548" s="6" t="s">
        <v>135</v>
      </c>
      <c r="K548" s="6" t="s">
        <v>8478</v>
      </c>
      <c r="O548" s="6" t="s">
        <v>2186</v>
      </c>
      <c r="R548" s="84" t="str">
        <f t="shared" si="28"/>
        <v>S03F2036B</v>
      </c>
      <c r="S548" s="85">
        <f>VLOOKUP(E548,品牌型号对应工厂型号!A:E,5,0)</f>
        <v>5</v>
      </c>
      <c r="T548" s="86" t="str">
        <f>VLOOKUP(E548,品牌型号对应工厂型号!A:I,9,0)</f>
        <v>152:PPF-TPU-B 新Ⅱ 6.0mil</v>
      </c>
    </row>
    <row r="549" spans="1:20">
      <c r="A549" s="25">
        <v>43188</v>
      </c>
      <c r="C549" s="6" t="s">
        <v>8500</v>
      </c>
      <c r="E549" s="6" t="s">
        <v>136</v>
      </c>
      <c r="H549" s="6" t="s">
        <v>877</v>
      </c>
      <c r="I549" s="6" t="s">
        <v>135</v>
      </c>
      <c r="K549" s="6" t="s">
        <v>8479</v>
      </c>
      <c r="O549" s="6" t="s">
        <v>2186</v>
      </c>
      <c r="R549" s="84" t="str">
        <f t="shared" si="28"/>
        <v>S03F2035B</v>
      </c>
      <c r="S549" s="85">
        <f>VLOOKUP(E549,品牌型号对应工厂型号!A:E,5,0)</f>
        <v>5</v>
      </c>
      <c r="T549" s="86" t="str">
        <f>VLOOKUP(E549,品牌型号对应工厂型号!A:I,9,0)</f>
        <v>152:PPF-TPU-B 新Ⅱ 6.0mil</v>
      </c>
    </row>
    <row r="550" spans="1:20">
      <c r="A550" s="25">
        <v>43188</v>
      </c>
      <c r="C550" s="6" t="s">
        <v>8500</v>
      </c>
      <c r="E550" s="6" t="s">
        <v>136</v>
      </c>
      <c r="H550" s="6" t="s">
        <v>877</v>
      </c>
      <c r="I550" s="6" t="s">
        <v>135</v>
      </c>
      <c r="K550" s="6" t="s">
        <v>8480</v>
      </c>
      <c r="O550" s="6" t="s">
        <v>2186</v>
      </c>
      <c r="R550" s="84" t="str">
        <f t="shared" si="28"/>
        <v>S03F2034B</v>
      </c>
      <c r="S550" s="85">
        <f>VLOOKUP(E550,品牌型号对应工厂型号!A:E,5,0)</f>
        <v>5</v>
      </c>
      <c r="T550" s="86" t="str">
        <f>VLOOKUP(E550,品牌型号对应工厂型号!A:I,9,0)</f>
        <v>152:PPF-TPU-B 新Ⅱ 6.0mil</v>
      </c>
    </row>
    <row r="551" spans="1:20">
      <c r="A551" s="25">
        <v>43188</v>
      </c>
      <c r="C551" s="6" t="s">
        <v>8500</v>
      </c>
      <c r="E551" s="6" t="s">
        <v>136</v>
      </c>
      <c r="H551" s="6" t="s">
        <v>877</v>
      </c>
      <c r="I551" s="6" t="s">
        <v>135</v>
      </c>
      <c r="K551" s="6" t="s">
        <v>8481</v>
      </c>
      <c r="O551" s="6" t="s">
        <v>2186</v>
      </c>
      <c r="R551" s="84" t="str">
        <f t="shared" si="28"/>
        <v>S03F2033B</v>
      </c>
      <c r="S551" s="85">
        <f>VLOOKUP(E551,品牌型号对应工厂型号!A:E,5,0)</f>
        <v>5</v>
      </c>
      <c r="T551" s="86" t="str">
        <f>VLOOKUP(E551,品牌型号对应工厂型号!A:I,9,0)</f>
        <v>152:PPF-TPU-B 新Ⅱ 6.0mil</v>
      </c>
    </row>
    <row r="552" spans="1:20">
      <c r="A552" s="25">
        <v>43188</v>
      </c>
      <c r="C552" s="6" t="s">
        <v>8500</v>
      </c>
      <c r="E552" s="6" t="s">
        <v>136</v>
      </c>
      <c r="H552" s="6" t="s">
        <v>877</v>
      </c>
      <c r="I552" s="6" t="s">
        <v>135</v>
      </c>
      <c r="K552" s="6" t="s">
        <v>8482</v>
      </c>
      <c r="O552" s="6" t="s">
        <v>2186</v>
      </c>
      <c r="R552" s="84" t="str">
        <f t="shared" si="28"/>
        <v>S03F2032B</v>
      </c>
      <c r="S552" s="85">
        <f>VLOOKUP(E552,品牌型号对应工厂型号!A:E,5,0)</f>
        <v>5</v>
      </c>
      <c r="T552" s="86" t="str">
        <f>VLOOKUP(E552,品牌型号对应工厂型号!A:I,9,0)</f>
        <v>152:PPF-TPU-B 新Ⅱ 6.0mil</v>
      </c>
    </row>
    <row r="553" spans="1:20">
      <c r="A553" s="25">
        <v>43188</v>
      </c>
      <c r="C553" s="6" t="s">
        <v>8500</v>
      </c>
      <c r="E553" s="6" t="s">
        <v>136</v>
      </c>
      <c r="H553" s="6" t="s">
        <v>877</v>
      </c>
      <c r="I553" s="6" t="s">
        <v>135</v>
      </c>
      <c r="K553" s="6" t="s">
        <v>8483</v>
      </c>
      <c r="O553" s="6" t="s">
        <v>2186</v>
      </c>
      <c r="R553" s="84" t="str">
        <f t="shared" si="28"/>
        <v>S03F2038B</v>
      </c>
      <c r="S553" s="85">
        <f>VLOOKUP(E553,品牌型号对应工厂型号!A:E,5,0)</f>
        <v>5</v>
      </c>
      <c r="T553" s="86" t="str">
        <f>VLOOKUP(E553,品牌型号对应工厂型号!A:I,9,0)</f>
        <v>152:PPF-TPU-B 新Ⅱ 6.0mil</v>
      </c>
    </row>
    <row r="554" spans="1:20">
      <c r="A554" s="25">
        <v>43188</v>
      </c>
      <c r="C554" s="6" t="s">
        <v>8500</v>
      </c>
      <c r="E554" s="6" t="s">
        <v>136</v>
      </c>
      <c r="H554" s="6" t="s">
        <v>877</v>
      </c>
      <c r="I554" s="6" t="s">
        <v>135</v>
      </c>
      <c r="K554" s="6" t="s">
        <v>8484</v>
      </c>
      <c r="O554" s="6" t="s">
        <v>2186</v>
      </c>
      <c r="R554" s="84" t="str">
        <f t="shared" si="28"/>
        <v>S03F2039B</v>
      </c>
      <c r="S554" s="85">
        <f>VLOOKUP(E554,品牌型号对应工厂型号!A:E,5,0)</f>
        <v>5</v>
      </c>
      <c r="T554" s="86" t="str">
        <f>VLOOKUP(E554,品牌型号对应工厂型号!A:I,9,0)</f>
        <v>152:PPF-TPU-B 新Ⅱ 6.0mil</v>
      </c>
    </row>
    <row r="555" spans="1:20">
      <c r="A555" s="25">
        <v>43188</v>
      </c>
      <c r="C555" s="6" t="s">
        <v>8500</v>
      </c>
      <c r="E555" s="6" t="s">
        <v>136</v>
      </c>
      <c r="H555" s="6" t="s">
        <v>877</v>
      </c>
      <c r="I555" s="6" t="s">
        <v>135</v>
      </c>
      <c r="K555" s="6" t="s">
        <v>8485</v>
      </c>
      <c r="O555" s="6" t="s">
        <v>2186</v>
      </c>
      <c r="R555" s="84" t="str">
        <f t="shared" si="28"/>
        <v>S03F2040B</v>
      </c>
      <c r="S555" s="85">
        <f>VLOOKUP(E555,品牌型号对应工厂型号!A:E,5,0)</f>
        <v>5</v>
      </c>
      <c r="T555" s="86" t="str">
        <f>VLOOKUP(E555,品牌型号对应工厂型号!A:I,9,0)</f>
        <v>152:PPF-TPU-B 新Ⅱ 6.0mil</v>
      </c>
    </row>
    <row r="556" spans="1:20">
      <c r="A556" s="25">
        <v>43188</v>
      </c>
      <c r="C556" s="6" t="s">
        <v>8500</v>
      </c>
      <c r="E556" s="6" t="s">
        <v>136</v>
      </c>
      <c r="H556" s="6" t="s">
        <v>877</v>
      </c>
      <c r="I556" s="6" t="s">
        <v>135</v>
      </c>
      <c r="K556" s="6" t="s">
        <v>8486</v>
      </c>
      <c r="O556" s="6" t="s">
        <v>2186</v>
      </c>
      <c r="R556" s="84" t="str">
        <f t="shared" si="28"/>
        <v>S03F2041B</v>
      </c>
      <c r="S556" s="85">
        <f>VLOOKUP(E556,品牌型号对应工厂型号!A:E,5,0)</f>
        <v>5</v>
      </c>
      <c r="T556" s="86" t="str">
        <f>VLOOKUP(E556,品牌型号对应工厂型号!A:I,9,0)</f>
        <v>152:PPF-TPU-B 新Ⅱ 6.0mil</v>
      </c>
    </row>
    <row r="557" spans="1:20">
      <c r="A557" s="25">
        <v>43188</v>
      </c>
      <c r="C557" s="6" t="s">
        <v>8500</v>
      </c>
      <c r="E557" s="6" t="s">
        <v>136</v>
      </c>
      <c r="H557" s="6" t="s">
        <v>877</v>
      </c>
      <c r="I557" s="6" t="s">
        <v>135</v>
      </c>
      <c r="K557" s="6" t="s">
        <v>8487</v>
      </c>
      <c r="O557" s="6" t="s">
        <v>2186</v>
      </c>
      <c r="R557" s="84" t="str">
        <f t="shared" si="28"/>
        <v>S03F2042B</v>
      </c>
      <c r="S557" s="85">
        <f>VLOOKUP(E557,品牌型号对应工厂型号!A:E,5,0)</f>
        <v>5</v>
      </c>
      <c r="T557" s="86" t="str">
        <f>VLOOKUP(E557,品牌型号对应工厂型号!A:I,9,0)</f>
        <v>152:PPF-TPU-B 新Ⅱ 6.0mil</v>
      </c>
    </row>
    <row r="558" spans="1:20">
      <c r="A558" s="25">
        <v>43188</v>
      </c>
      <c r="C558" s="6" t="s">
        <v>8500</v>
      </c>
      <c r="E558" s="6" t="s">
        <v>136</v>
      </c>
      <c r="H558" s="6" t="s">
        <v>877</v>
      </c>
      <c r="I558" s="6" t="s">
        <v>135</v>
      </c>
      <c r="K558" s="6" t="s">
        <v>8488</v>
      </c>
      <c r="O558" s="6" t="s">
        <v>2186</v>
      </c>
      <c r="R558" s="84" t="str">
        <f t="shared" si="28"/>
        <v>S03F2043B</v>
      </c>
      <c r="S558" s="85">
        <f>VLOOKUP(E558,品牌型号对应工厂型号!A:E,5,0)</f>
        <v>5</v>
      </c>
      <c r="T558" s="86" t="str">
        <f>VLOOKUP(E558,品牌型号对应工厂型号!A:I,9,0)</f>
        <v>152:PPF-TPU-B 新Ⅱ 6.0mil</v>
      </c>
    </row>
    <row r="559" spans="1:20">
      <c r="A559" s="25">
        <v>43188</v>
      </c>
      <c r="C559" s="6" t="s">
        <v>8500</v>
      </c>
      <c r="E559" s="6" t="s">
        <v>136</v>
      </c>
      <c r="H559" s="6" t="s">
        <v>877</v>
      </c>
      <c r="I559" s="6" t="s">
        <v>135</v>
      </c>
      <c r="K559" s="6" t="s">
        <v>8489</v>
      </c>
      <c r="O559" s="6" t="s">
        <v>2186</v>
      </c>
      <c r="R559" s="84" t="str">
        <f t="shared" si="28"/>
        <v>S03F2049B</v>
      </c>
      <c r="S559" s="85">
        <f>VLOOKUP(E559,品牌型号对应工厂型号!A:E,5,0)</f>
        <v>5</v>
      </c>
      <c r="T559" s="86" t="str">
        <f>VLOOKUP(E559,品牌型号对应工厂型号!A:I,9,0)</f>
        <v>152:PPF-TPU-B 新Ⅱ 6.0mil</v>
      </c>
    </row>
    <row r="560" spans="1:20">
      <c r="A560" s="25">
        <v>43188</v>
      </c>
      <c r="C560" s="6" t="s">
        <v>8500</v>
      </c>
      <c r="E560" s="6" t="s">
        <v>136</v>
      </c>
      <c r="H560" s="6" t="s">
        <v>877</v>
      </c>
      <c r="I560" s="6" t="s">
        <v>135</v>
      </c>
      <c r="K560" s="6" t="s">
        <v>8490</v>
      </c>
      <c r="O560" s="6" t="s">
        <v>2186</v>
      </c>
      <c r="R560" s="84" t="str">
        <f t="shared" si="28"/>
        <v>S03F2048B</v>
      </c>
      <c r="S560" s="85">
        <f>VLOOKUP(E560,品牌型号对应工厂型号!A:E,5,0)</f>
        <v>5</v>
      </c>
      <c r="T560" s="86" t="str">
        <f>VLOOKUP(E560,品牌型号对应工厂型号!A:I,9,0)</f>
        <v>152:PPF-TPU-B 新Ⅱ 6.0mil</v>
      </c>
    </row>
    <row r="561" spans="1:20">
      <c r="A561" s="25">
        <v>43188</v>
      </c>
      <c r="C561" s="6" t="s">
        <v>8500</v>
      </c>
      <c r="E561" s="6" t="s">
        <v>136</v>
      </c>
      <c r="H561" s="6" t="s">
        <v>877</v>
      </c>
      <c r="I561" s="6" t="s">
        <v>135</v>
      </c>
      <c r="K561" s="6" t="s">
        <v>8491</v>
      </c>
      <c r="O561" s="6" t="s">
        <v>2186</v>
      </c>
      <c r="R561" s="84" t="str">
        <f t="shared" si="28"/>
        <v>S03F2047B</v>
      </c>
      <c r="S561" s="85">
        <f>VLOOKUP(E561,品牌型号对应工厂型号!A:E,5,0)</f>
        <v>5</v>
      </c>
      <c r="T561" s="86" t="str">
        <f>VLOOKUP(E561,品牌型号对应工厂型号!A:I,9,0)</f>
        <v>152:PPF-TPU-B 新Ⅱ 6.0mil</v>
      </c>
    </row>
    <row r="562" spans="1:20">
      <c r="A562" s="25">
        <v>43188</v>
      </c>
      <c r="C562" s="6" t="s">
        <v>8500</v>
      </c>
      <c r="E562" s="6" t="s">
        <v>136</v>
      </c>
      <c r="H562" s="6" t="s">
        <v>877</v>
      </c>
      <c r="I562" s="6" t="s">
        <v>135</v>
      </c>
      <c r="K562" s="6" t="s">
        <v>8492</v>
      </c>
      <c r="O562" s="6" t="s">
        <v>2186</v>
      </c>
      <c r="R562" s="84" t="str">
        <f t="shared" si="28"/>
        <v>S03F2046B</v>
      </c>
      <c r="S562" s="85">
        <f>VLOOKUP(E562,品牌型号对应工厂型号!A:E,5,0)</f>
        <v>5</v>
      </c>
      <c r="T562" s="86" t="str">
        <f>VLOOKUP(E562,品牌型号对应工厂型号!A:I,9,0)</f>
        <v>152:PPF-TPU-B 新Ⅱ 6.0mil</v>
      </c>
    </row>
    <row r="563" spans="1:20">
      <c r="A563" s="25">
        <v>43188</v>
      </c>
      <c r="C563" s="6" t="s">
        <v>8500</v>
      </c>
      <c r="E563" s="6" t="s">
        <v>136</v>
      </c>
      <c r="H563" s="6" t="s">
        <v>877</v>
      </c>
      <c r="I563" s="6" t="s">
        <v>135</v>
      </c>
      <c r="K563" s="6" t="s">
        <v>8493</v>
      </c>
      <c r="O563" s="6" t="s">
        <v>2186</v>
      </c>
      <c r="R563" s="84" t="str">
        <f t="shared" si="28"/>
        <v>S03F2045B</v>
      </c>
      <c r="S563" s="85">
        <f>VLOOKUP(E563,品牌型号对应工厂型号!A:E,5,0)</f>
        <v>5</v>
      </c>
      <c r="T563" s="86" t="str">
        <f>VLOOKUP(E563,品牌型号对应工厂型号!A:I,9,0)</f>
        <v>152:PPF-TPU-B 新Ⅱ 6.0mil</v>
      </c>
    </row>
    <row r="564" spans="1:20">
      <c r="A564" s="25">
        <v>43188</v>
      </c>
      <c r="C564" s="6" t="s">
        <v>8500</v>
      </c>
      <c r="E564" s="6" t="s">
        <v>136</v>
      </c>
      <c r="H564" s="6" t="s">
        <v>877</v>
      </c>
      <c r="I564" s="6" t="s">
        <v>135</v>
      </c>
      <c r="K564" s="6" t="s">
        <v>8494</v>
      </c>
      <c r="O564" s="6" t="s">
        <v>2186</v>
      </c>
      <c r="R564" s="84" t="str">
        <f t="shared" si="28"/>
        <v>S03F2044B</v>
      </c>
      <c r="S564" s="85">
        <f>VLOOKUP(E564,品牌型号对应工厂型号!A:E,5,0)</f>
        <v>5</v>
      </c>
      <c r="T564" s="86" t="str">
        <f>VLOOKUP(E564,品牌型号对应工厂型号!A:I,9,0)</f>
        <v>152:PPF-TPU-B 新Ⅱ 6.0mil</v>
      </c>
    </row>
    <row r="565" spans="1:20">
      <c r="A565" s="25">
        <v>43188</v>
      </c>
      <c r="C565" s="6" t="s">
        <v>8500</v>
      </c>
      <c r="E565" s="6" t="s">
        <v>136</v>
      </c>
      <c r="H565" s="6" t="s">
        <v>877</v>
      </c>
      <c r="I565" s="6" t="s">
        <v>135</v>
      </c>
      <c r="K565" s="6" t="s">
        <v>8495</v>
      </c>
      <c r="O565" s="6" t="s">
        <v>2186</v>
      </c>
      <c r="R565" s="84" t="str">
        <f t="shared" si="28"/>
        <v>S03F2050B</v>
      </c>
      <c r="S565" s="85">
        <f>VLOOKUP(E565,品牌型号对应工厂型号!A:E,5,0)</f>
        <v>5</v>
      </c>
      <c r="T565" s="86" t="str">
        <f>VLOOKUP(E565,品牌型号对应工厂型号!A:I,9,0)</f>
        <v>152:PPF-TPU-B 新Ⅱ 6.0mil</v>
      </c>
    </row>
    <row r="566" spans="1:20">
      <c r="A566" s="25">
        <v>43188</v>
      </c>
      <c r="C566" s="6" t="s">
        <v>8500</v>
      </c>
      <c r="E566" s="6" t="s">
        <v>136</v>
      </c>
      <c r="H566" s="6" t="s">
        <v>877</v>
      </c>
      <c r="I566" s="6" t="s">
        <v>135</v>
      </c>
      <c r="K566" s="6" t="s">
        <v>8496</v>
      </c>
      <c r="O566" s="6" t="s">
        <v>2186</v>
      </c>
      <c r="R566" s="84" t="str">
        <f t="shared" si="28"/>
        <v>S03F2051B</v>
      </c>
      <c r="S566" s="85">
        <f>VLOOKUP(E566,品牌型号对应工厂型号!A:E,5,0)</f>
        <v>5</v>
      </c>
      <c r="T566" s="86" t="str">
        <f>VLOOKUP(E566,品牌型号对应工厂型号!A:I,9,0)</f>
        <v>152:PPF-TPU-B 新Ⅱ 6.0mil</v>
      </c>
    </row>
    <row r="567" spans="1:20">
      <c r="A567" s="25">
        <v>43188</v>
      </c>
      <c r="C567" s="6" t="s">
        <v>8500</v>
      </c>
      <c r="E567" s="6" t="s">
        <v>136</v>
      </c>
      <c r="H567" s="6" t="s">
        <v>877</v>
      </c>
      <c r="I567" s="6" t="s">
        <v>135</v>
      </c>
      <c r="K567" s="6" t="s">
        <v>8497</v>
      </c>
      <c r="O567" s="6" t="s">
        <v>2186</v>
      </c>
      <c r="R567" s="84" t="str">
        <f t="shared" si="28"/>
        <v>S03F2052B</v>
      </c>
      <c r="S567" s="85">
        <f>VLOOKUP(E567,品牌型号对应工厂型号!A:E,5,0)</f>
        <v>5</v>
      </c>
      <c r="T567" s="86" t="str">
        <f>VLOOKUP(E567,品牌型号对应工厂型号!A:I,9,0)</f>
        <v>152:PPF-TPU-B 新Ⅱ 6.0mil</v>
      </c>
    </row>
    <row r="568" spans="1:20">
      <c r="A568" s="25">
        <v>43188</v>
      </c>
      <c r="C568" s="6" t="s">
        <v>8500</v>
      </c>
      <c r="E568" s="6" t="s">
        <v>136</v>
      </c>
      <c r="H568" s="6" t="s">
        <v>877</v>
      </c>
      <c r="I568" s="6" t="s">
        <v>135</v>
      </c>
      <c r="K568" s="6" t="s">
        <v>8498</v>
      </c>
      <c r="O568" s="6" t="s">
        <v>2186</v>
      </c>
      <c r="R568" s="84" t="str">
        <f t="shared" si="28"/>
        <v>S03F2053B</v>
      </c>
      <c r="S568" s="85">
        <f>VLOOKUP(E568,品牌型号对应工厂型号!A:E,5,0)</f>
        <v>5</v>
      </c>
      <c r="T568" s="86" t="str">
        <f>VLOOKUP(E568,品牌型号对应工厂型号!A:I,9,0)</f>
        <v>152:PPF-TPU-B 新Ⅱ 6.0mil</v>
      </c>
    </row>
    <row r="569" spans="1:20">
      <c r="A569" s="25">
        <v>43206</v>
      </c>
      <c r="C569" s="6" t="s">
        <v>9158</v>
      </c>
      <c r="E569" s="6" t="s">
        <v>136</v>
      </c>
      <c r="H569" s="6" t="s">
        <v>877</v>
      </c>
      <c r="I569" s="6" t="s">
        <v>135</v>
      </c>
      <c r="K569" s="6" t="s">
        <v>9098</v>
      </c>
      <c r="O569" s="6" t="s">
        <v>878</v>
      </c>
      <c r="R569" s="84" t="str">
        <f t="shared" ref="R569:R628" si="29">K569</f>
        <v>S04F0542B</v>
      </c>
      <c r="S569" s="85">
        <f>VLOOKUP(E569,品牌型号对应工厂型号!A:E,5,0)</f>
        <v>5</v>
      </c>
      <c r="T569" s="86" t="str">
        <f>VLOOKUP(E569,品牌型号对应工厂型号!A:I,9,0)</f>
        <v>152:PPF-TPU-B 新Ⅱ 6.0mil</v>
      </c>
    </row>
    <row r="570" spans="1:20">
      <c r="A570" s="25">
        <v>43206</v>
      </c>
      <c r="C570" s="6" t="s">
        <v>9158</v>
      </c>
      <c r="E570" s="6" t="s">
        <v>136</v>
      </c>
      <c r="H570" s="6" t="s">
        <v>877</v>
      </c>
      <c r="I570" s="6" t="s">
        <v>135</v>
      </c>
      <c r="K570" s="6" t="s">
        <v>9099</v>
      </c>
      <c r="O570" s="6" t="s">
        <v>878</v>
      </c>
      <c r="R570" s="84" t="str">
        <f t="shared" si="29"/>
        <v>S04F0543B</v>
      </c>
      <c r="S570" s="85">
        <f>VLOOKUP(E570,品牌型号对应工厂型号!A:E,5,0)</f>
        <v>5</v>
      </c>
      <c r="T570" s="86" t="str">
        <f>VLOOKUP(E570,品牌型号对应工厂型号!A:I,9,0)</f>
        <v>152:PPF-TPU-B 新Ⅱ 6.0mil</v>
      </c>
    </row>
    <row r="571" spans="1:20">
      <c r="A571" s="25">
        <v>43206</v>
      </c>
      <c r="C571" s="6" t="s">
        <v>9158</v>
      </c>
      <c r="E571" s="6" t="s">
        <v>136</v>
      </c>
      <c r="H571" s="6" t="s">
        <v>877</v>
      </c>
      <c r="I571" s="6" t="s">
        <v>135</v>
      </c>
      <c r="K571" s="6" t="s">
        <v>9100</v>
      </c>
      <c r="O571" s="6" t="s">
        <v>878</v>
      </c>
      <c r="R571" s="84" t="str">
        <f t="shared" si="29"/>
        <v>S04F0534B</v>
      </c>
      <c r="S571" s="85">
        <f>VLOOKUP(E571,品牌型号对应工厂型号!A:E,5,0)</f>
        <v>5</v>
      </c>
      <c r="T571" s="86" t="str">
        <f>VLOOKUP(E571,品牌型号对应工厂型号!A:I,9,0)</f>
        <v>152:PPF-TPU-B 新Ⅱ 6.0mil</v>
      </c>
    </row>
    <row r="572" spans="1:20">
      <c r="A572" s="25">
        <v>43206</v>
      </c>
      <c r="C572" s="6" t="s">
        <v>9158</v>
      </c>
      <c r="E572" s="6" t="s">
        <v>136</v>
      </c>
      <c r="H572" s="6" t="s">
        <v>877</v>
      </c>
      <c r="I572" s="6" t="s">
        <v>135</v>
      </c>
      <c r="K572" s="6" t="s">
        <v>9101</v>
      </c>
      <c r="O572" s="6" t="s">
        <v>878</v>
      </c>
      <c r="R572" s="84" t="str">
        <f t="shared" si="29"/>
        <v>S04F0549B</v>
      </c>
      <c r="S572" s="85">
        <f>VLOOKUP(E572,品牌型号对应工厂型号!A:E,5,0)</f>
        <v>5</v>
      </c>
      <c r="T572" s="86" t="str">
        <f>VLOOKUP(E572,品牌型号对应工厂型号!A:I,9,0)</f>
        <v>152:PPF-TPU-B 新Ⅱ 6.0mil</v>
      </c>
    </row>
    <row r="573" spans="1:20">
      <c r="A573" s="25">
        <v>43206</v>
      </c>
      <c r="C573" s="6" t="s">
        <v>9158</v>
      </c>
      <c r="E573" s="6" t="s">
        <v>136</v>
      </c>
      <c r="H573" s="6" t="s">
        <v>877</v>
      </c>
      <c r="I573" s="6" t="s">
        <v>135</v>
      </c>
      <c r="K573" s="6" t="s">
        <v>9102</v>
      </c>
      <c r="O573" s="6" t="s">
        <v>878</v>
      </c>
      <c r="R573" s="84" t="str">
        <f t="shared" si="29"/>
        <v>S04F0533B</v>
      </c>
      <c r="S573" s="85">
        <f>VLOOKUP(E573,品牌型号对应工厂型号!A:E,5,0)</f>
        <v>5</v>
      </c>
      <c r="T573" s="86" t="str">
        <f>VLOOKUP(E573,品牌型号对应工厂型号!A:I,9,0)</f>
        <v>152:PPF-TPU-B 新Ⅱ 6.0mil</v>
      </c>
    </row>
    <row r="574" spans="1:20">
      <c r="A574" s="25">
        <v>43206</v>
      </c>
      <c r="C574" s="6" t="s">
        <v>9158</v>
      </c>
      <c r="E574" s="6" t="s">
        <v>136</v>
      </c>
      <c r="H574" s="6" t="s">
        <v>877</v>
      </c>
      <c r="I574" s="6" t="s">
        <v>135</v>
      </c>
      <c r="K574" s="6" t="s">
        <v>9103</v>
      </c>
      <c r="O574" s="6" t="s">
        <v>878</v>
      </c>
      <c r="R574" s="84" t="str">
        <f t="shared" si="29"/>
        <v>S04F0530B</v>
      </c>
      <c r="S574" s="85">
        <f>VLOOKUP(E574,品牌型号对应工厂型号!A:E,5,0)</f>
        <v>5</v>
      </c>
      <c r="T574" s="86" t="str">
        <f>VLOOKUP(E574,品牌型号对应工厂型号!A:I,9,0)</f>
        <v>152:PPF-TPU-B 新Ⅱ 6.0mil</v>
      </c>
    </row>
    <row r="575" spans="1:20">
      <c r="A575" s="25">
        <v>43206</v>
      </c>
      <c r="C575" s="6" t="s">
        <v>9158</v>
      </c>
      <c r="E575" s="6" t="s">
        <v>136</v>
      </c>
      <c r="H575" s="6" t="s">
        <v>877</v>
      </c>
      <c r="I575" s="6" t="s">
        <v>135</v>
      </c>
      <c r="K575" s="6" t="s">
        <v>9104</v>
      </c>
      <c r="O575" s="6" t="s">
        <v>878</v>
      </c>
      <c r="R575" s="84" t="str">
        <f t="shared" si="29"/>
        <v>S04F0529B</v>
      </c>
      <c r="S575" s="85">
        <f>VLOOKUP(E575,品牌型号对应工厂型号!A:E,5,0)</f>
        <v>5</v>
      </c>
      <c r="T575" s="86" t="str">
        <f>VLOOKUP(E575,品牌型号对应工厂型号!A:I,9,0)</f>
        <v>152:PPF-TPU-B 新Ⅱ 6.0mil</v>
      </c>
    </row>
    <row r="576" spans="1:20">
      <c r="A576" s="25">
        <v>43206</v>
      </c>
      <c r="C576" s="6" t="s">
        <v>9158</v>
      </c>
      <c r="E576" s="6" t="s">
        <v>136</v>
      </c>
      <c r="H576" s="6" t="s">
        <v>877</v>
      </c>
      <c r="I576" s="6" t="s">
        <v>135</v>
      </c>
      <c r="K576" s="6" t="s">
        <v>9105</v>
      </c>
      <c r="O576" s="6" t="s">
        <v>878</v>
      </c>
      <c r="R576" s="84" t="str">
        <f t="shared" si="29"/>
        <v>S04F0528B</v>
      </c>
      <c r="S576" s="85">
        <f>VLOOKUP(E576,品牌型号对应工厂型号!A:E,5,0)</f>
        <v>5</v>
      </c>
      <c r="T576" s="86" t="str">
        <f>VLOOKUP(E576,品牌型号对应工厂型号!A:I,9,0)</f>
        <v>152:PPF-TPU-B 新Ⅱ 6.0mil</v>
      </c>
    </row>
    <row r="577" spans="1:20">
      <c r="A577" s="25">
        <v>43206</v>
      </c>
      <c r="C577" s="6" t="s">
        <v>9158</v>
      </c>
      <c r="E577" s="6" t="s">
        <v>136</v>
      </c>
      <c r="H577" s="6" t="s">
        <v>877</v>
      </c>
      <c r="I577" s="6" t="s">
        <v>135</v>
      </c>
      <c r="K577" s="6" t="s">
        <v>9106</v>
      </c>
      <c r="O577" s="6" t="s">
        <v>878</v>
      </c>
      <c r="R577" s="84" t="str">
        <f t="shared" si="29"/>
        <v>S04F0527B</v>
      </c>
      <c r="S577" s="85">
        <f>VLOOKUP(E577,品牌型号对应工厂型号!A:E,5,0)</f>
        <v>5</v>
      </c>
      <c r="T577" s="86" t="str">
        <f>VLOOKUP(E577,品牌型号对应工厂型号!A:I,9,0)</f>
        <v>152:PPF-TPU-B 新Ⅱ 6.0mil</v>
      </c>
    </row>
    <row r="578" spans="1:20">
      <c r="A578" s="25">
        <v>43206</v>
      </c>
      <c r="C578" s="6" t="s">
        <v>9158</v>
      </c>
      <c r="E578" s="6" t="s">
        <v>136</v>
      </c>
      <c r="H578" s="6" t="s">
        <v>877</v>
      </c>
      <c r="I578" s="6" t="s">
        <v>135</v>
      </c>
      <c r="K578" s="6" t="s">
        <v>9107</v>
      </c>
      <c r="O578" s="6" t="s">
        <v>878</v>
      </c>
      <c r="R578" s="84" t="str">
        <f t="shared" si="29"/>
        <v>S04F0536B</v>
      </c>
      <c r="S578" s="85">
        <f>VLOOKUP(E578,品牌型号对应工厂型号!A:E,5,0)</f>
        <v>5</v>
      </c>
      <c r="T578" s="86" t="str">
        <f>VLOOKUP(E578,品牌型号对应工厂型号!A:I,9,0)</f>
        <v>152:PPF-TPU-B 新Ⅱ 6.0mil</v>
      </c>
    </row>
    <row r="579" spans="1:20" s="93" customFormat="1">
      <c r="A579" s="92">
        <v>43210</v>
      </c>
      <c r="C579" s="93" t="s">
        <v>9159</v>
      </c>
      <c r="E579" s="93" t="s">
        <v>136</v>
      </c>
      <c r="H579" s="93" t="s">
        <v>877</v>
      </c>
      <c r="I579" s="93" t="s">
        <v>135</v>
      </c>
      <c r="K579" s="93" t="s">
        <v>9108</v>
      </c>
      <c r="O579" s="93" t="s">
        <v>1930</v>
      </c>
      <c r="R579" s="97" t="str">
        <f t="shared" si="29"/>
        <v>S04F1504B</v>
      </c>
      <c r="S579" s="95">
        <f>VLOOKUP(E579,品牌型号对应工厂型号!A:E,5,0)</f>
        <v>5</v>
      </c>
      <c r="T579" s="96" t="str">
        <f>VLOOKUP(E579,品牌型号对应工厂型号!A:I,9,0)</f>
        <v>152:PPF-TPU-B 新Ⅱ 6.0mil</v>
      </c>
    </row>
    <row r="580" spans="1:20">
      <c r="A580" s="25">
        <v>43210</v>
      </c>
      <c r="C580" s="6" t="s">
        <v>9159</v>
      </c>
      <c r="E580" s="6" t="s">
        <v>136</v>
      </c>
      <c r="H580" s="6" t="s">
        <v>877</v>
      </c>
      <c r="I580" s="6" t="s">
        <v>135</v>
      </c>
      <c r="K580" s="6" t="s">
        <v>9109</v>
      </c>
      <c r="O580" s="6" t="s">
        <v>1930</v>
      </c>
      <c r="R580" s="84" t="str">
        <f t="shared" si="29"/>
        <v>S04F1505B</v>
      </c>
      <c r="S580" s="85">
        <f>VLOOKUP(E580,品牌型号对应工厂型号!A:E,5,0)</f>
        <v>5</v>
      </c>
      <c r="T580" s="86" t="str">
        <f>VLOOKUP(E580,品牌型号对应工厂型号!A:I,9,0)</f>
        <v>152:PPF-TPU-B 新Ⅱ 6.0mil</v>
      </c>
    </row>
    <row r="581" spans="1:20">
      <c r="A581" s="25">
        <v>43210</v>
      </c>
      <c r="C581" s="6" t="s">
        <v>9159</v>
      </c>
      <c r="E581" s="6" t="s">
        <v>136</v>
      </c>
      <c r="H581" s="6" t="s">
        <v>877</v>
      </c>
      <c r="I581" s="6" t="s">
        <v>135</v>
      </c>
      <c r="K581" s="6" t="s">
        <v>9110</v>
      </c>
      <c r="O581" s="6" t="s">
        <v>1930</v>
      </c>
      <c r="R581" s="84" t="str">
        <f t="shared" si="29"/>
        <v>S04F1506B</v>
      </c>
      <c r="S581" s="85">
        <f>VLOOKUP(E581,品牌型号对应工厂型号!A:E,5,0)</f>
        <v>5</v>
      </c>
      <c r="T581" s="86" t="str">
        <f>VLOOKUP(E581,品牌型号对应工厂型号!A:I,9,0)</f>
        <v>152:PPF-TPU-B 新Ⅱ 6.0mil</v>
      </c>
    </row>
    <row r="582" spans="1:20">
      <c r="A582" s="25">
        <v>43210</v>
      </c>
      <c r="C582" s="6" t="s">
        <v>9159</v>
      </c>
      <c r="E582" s="6" t="s">
        <v>136</v>
      </c>
      <c r="H582" s="6" t="s">
        <v>877</v>
      </c>
      <c r="I582" s="6" t="s">
        <v>135</v>
      </c>
      <c r="K582" s="6" t="s">
        <v>9111</v>
      </c>
      <c r="O582" s="6" t="s">
        <v>1930</v>
      </c>
      <c r="R582" s="84" t="str">
        <f t="shared" si="29"/>
        <v>S04F1507B</v>
      </c>
      <c r="S582" s="85">
        <f>VLOOKUP(E582,品牌型号对应工厂型号!A:E,5,0)</f>
        <v>5</v>
      </c>
      <c r="T582" s="86" t="str">
        <f>VLOOKUP(E582,品牌型号对应工厂型号!A:I,9,0)</f>
        <v>152:PPF-TPU-B 新Ⅱ 6.0mil</v>
      </c>
    </row>
    <row r="583" spans="1:20">
      <c r="A583" s="25">
        <v>43210</v>
      </c>
      <c r="C583" s="6" t="s">
        <v>9159</v>
      </c>
      <c r="E583" s="6" t="s">
        <v>136</v>
      </c>
      <c r="H583" s="6" t="s">
        <v>877</v>
      </c>
      <c r="I583" s="6" t="s">
        <v>135</v>
      </c>
      <c r="K583" s="6" t="s">
        <v>9112</v>
      </c>
      <c r="O583" s="6" t="s">
        <v>1930</v>
      </c>
      <c r="R583" s="84" t="str">
        <f t="shared" si="29"/>
        <v>S04F1508B</v>
      </c>
      <c r="S583" s="85">
        <f>VLOOKUP(E583,品牌型号对应工厂型号!A:E,5,0)</f>
        <v>5</v>
      </c>
      <c r="T583" s="86" t="str">
        <f>VLOOKUP(E583,品牌型号对应工厂型号!A:I,9,0)</f>
        <v>152:PPF-TPU-B 新Ⅱ 6.0mil</v>
      </c>
    </row>
    <row r="584" spans="1:20">
      <c r="A584" s="25">
        <v>43210</v>
      </c>
      <c r="C584" s="6" t="s">
        <v>9159</v>
      </c>
      <c r="E584" s="6" t="s">
        <v>136</v>
      </c>
      <c r="H584" s="6" t="s">
        <v>877</v>
      </c>
      <c r="I584" s="6" t="s">
        <v>135</v>
      </c>
      <c r="K584" s="6" t="s">
        <v>9113</v>
      </c>
      <c r="O584" s="6" t="s">
        <v>1930</v>
      </c>
      <c r="R584" s="84" t="str">
        <f t="shared" si="29"/>
        <v>S04F1509B</v>
      </c>
      <c r="S584" s="85">
        <f>VLOOKUP(E584,品牌型号对应工厂型号!A:E,5,0)</f>
        <v>5</v>
      </c>
      <c r="T584" s="86" t="str">
        <f>VLOOKUP(E584,品牌型号对应工厂型号!A:I,9,0)</f>
        <v>152:PPF-TPU-B 新Ⅱ 6.0mil</v>
      </c>
    </row>
    <row r="585" spans="1:20">
      <c r="A585" s="25">
        <v>43210</v>
      </c>
      <c r="C585" s="6" t="s">
        <v>9159</v>
      </c>
      <c r="E585" s="6" t="s">
        <v>136</v>
      </c>
      <c r="H585" s="6" t="s">
        <v>877</v>
      </c>
      <c r="I585" s="6" t="s">
        <v>135</v>
      </c>
      <c r="K585" s="6" t="s">
        <v>9114</v>
      </c>
      <c r="O585" s="6" t="s">
        <v>1930</v>
      </c>
      <c r="R585" s="84" t="str">
        <f t="shared" si="29"/>
        <v>S04F1510B</v>
      </c>
      <c r="S585" s="85">
        <f>VLOOKUP(E585,品牌型号对应工厂型号!A:E,5,0)</f>
        <v>5</v>
      </c>
      <c r="T585" s="86" t="str">
        <f>VLOOKUP(E585,品牌型号对应工厂型号!A:I,9,0)</f>
        <v>152:PPF-TPU-B 新Ⅱ 6.0mil</v>
      </c>
    </row>
    <row r="586" spans="1:20">
      <c r="A586" s="25">
        <v>43210</v>
      </c>
      <c r="C586" s="6" t="s">
        <v>9159</v>
      </c>
      <c r="E586" s="6" t="s">
        <v>136</v>
      </c>
      <c r="H586" s="6" t="s">
        <v>877</v>
      </c>
      <c r="I586" s="6" t="s">
        <v>135</v>
      </c>
      <c r="K586" s="6" t="s">
        <v>9115</v>
      </c>
      <c r="O586" s="6" t="s">
        <v>1930</v>
      </c>
      <c r="R586" s="84" t="str">
        <f t="shared" si="29"/>
        <v>S04F1511B</v>
      </c>
      <c r="S586" s="85">
        <f>VLOOKUP(E586,品牌型号对应工厂型号!A:E,5,0)</f>
        <v>5</v>
      </c>
      <c r="T586" s="86" t="str">
        <f>VLOOKUP(E586,品牌型号对应工厂型号!A:I,9,0)</f>
        <v>152:PPF-TPU-B 新Ⅱ 6.0mil</v>
      </c>
    </row>
    <row r="587" spans="1:20">
      <c r="A587" s="25">
        <v>43210</v>
      </c>
      <c r="C587" s="6" t="s">
        <v>9159</v>
      </c>
      <c r="E587" s="6" t="s">
        <v>136</v>
      </c>
      <c r="H587" s="6" t="s">
        <v>877</v>
      </c>
      <c r="I587" s="6" t="s">
        <v>135</v>
      </c>
      <c r="K587" s="6" t="s">
        <v>9116</v>
      </c>
      <c r="O587" s="6" t="s">
        <v>1930</v>
      </c>
      <c r="R587" s="84" t="str">
        <f t="shared" si="29"/>
        <v>S04F1512B</v>
      </c>
      <c r="S587" s="85">
        <f>VLOOKUP(E587,品牌型号对应工厂型号!A:E,5,0)</f>
        <v>5</v>
      </c>
      <c r="T587" s="86" t="str">
        <f>VLOOKUP(E587,品牌型号对应工厂型号!A:I,9,0)</f>
        <v>152:PPF-TPU-B 新Ⅱ 6.0mil</v>
      </c>
    </row>
    <row r="588" spans="1:20">
      <c r="A588" s="25">
        <v>43210</v>
      </c>
      <c r="C588" s="6" t="s">
        <v>9159</v>
      </c>
      <c r="E588" s="6" t="s">
        <v>136</v>
      </c>
      <c r="H588" s="6" t="s">
        <v>877</v>
      </c>
      <c r="I588" s="6" t="s">
        <v>135</v>
      </c>
      <c r="K588" s="6" t="s">
        <v>9117</v>
      </c>
      <c r="O588" s="6" t="s">
        <v>1930</v>
      </c>
      <c r="R588" s="84" t="str">
        <f t="shared" si="29"/>
        <v>S04F1513B</v>
      </c>
      <c r="S588" s="85">
        <f>VLOOKUP(E588,品牌型号对应工厂型号!A:E,5,0)</f>
        <v>5</v>
      </c>
      <c r="T588" s="86" t="str">
        <f>VLOOKUP(E588,品牌型号对应工厂型号!A:I,9,0)</f>
        <v>152:PPF-TPU-B 新Ⅱ 6.0mil</v>
      </c>
    </row>
    <row r="589" spans="1:20">
      <c r="A589" s="25">
        <v>43210</v>
      </c>
      <c r="C589" s="6" t="s">
        <v>9159</v>
      </c>
      <c r="E589" s="6" t="s">
        <v>136</v>
      </c>
      <c r="H589" s="6" t="s">
        <v>877</v>
      </c>
      <c r="I589" s="6" t="s">
        <v>135</v>
      </c>
      <c r="K589" s="6" t="s">
        <v>9118</v>
      </c>
      <c r="O589" s="6" t="s">
        <v>1930</v>
      </c>
      <c r="R589" s="84" t="str">
        <f t="shared" si="29"/>
        <v>S04F1514B</v>
      </c>
      <c r="S589" s="85">
        <f>VLOOKUP(E589,品牌型号对应工厂型号!A:E,5,0)</f>
        <v>5</v>
      </c>
      <c r="T589" s="86" t="str">
        <f>VLOOKUP(E589,品牌型号对应工厂型号!A:I,9,0)</f>
        <v>152:PPF-TPU-B 新Ⅱ 6.0mil</v>
      </c>
    </row>
    <row r="590" spans="1:20">
      <c r="A590" s="25">
        <v>43210</v>
      </c>
      <c r="C590" s="6" t="s">
        <v>9159</v>
      </c>
      <c r="E590" s="6" t="s">
        <v>136</v>
      </c>
      <c r="H590" s="6" t="s">
        <v>877</v>
      </c>
      <c r="I590" s="6" t="s">
        <v>135</v>
      </c>
      <c r="K590" s="6" t="s">
        <v>9119</v>
      </c>
      <c r="O590" s="6" t="s">
        <v>1930</v>
      </c>
      <c r="R590" s="84" t="str">
        <f t="shared" si="29"/>
        <v>S04F1515B</v>
      </c>
      <c r="S590" s="85">
        <f>VLOOKUP(E590,品牌型号对应工厂型号!A:E,5,0)</f>
        <v>5</v>
      </c>
      <c r="T590" s="86" t="str">
        <f>VLOOKUP(E590,品牌型号对应工厂型号!A:I,9,0)</f>
        <v>152:PPF-TPU-B 新Ⅱ 6.0mil</v>
      </c>
    </row>
    <row r="591" spans="1:20">
      <c r="A591" s="25">
        <v>43210</v>
      </c>
      <c r="C591" s="6" t="s">
        <v>9159</v>
      </c>
      <c r="E591" s="6" t="s">
        <v>136</v>
      </c>
      <c r="H591" s="6" t="s">
        <v>877</v>
      </c>
      <c r="I591" s="6" t="s">
        <v>135</v>
      </c>
      <c r="K591" s="6" t="s">
        <v>9120</v>
      </c>
      <c r="O591" s="6" t="s">
        <v>1930</v>
      </c>
      <c r="R591" s="84" t="str">
        <f t="shared" si="29"/>
        <v>S04F1516B</v>
      </c>
      <c r="S591" s="85">
        <f>VLOOKUP(E591,品牌型号对应工厂型号!A:E,5,0)</f>
        <v>5</v>
      </c>
      <c r="T591" s="86" t="str">
        <f>VLOOKUP(E591,品牌型号对应工厂型号!A:I,9,0)</f>
        <v>152:PPF-TPU-B 新Ⅱ 6.0mil</v>
      </c>
    </row>
    <row r="592" spans="1:20">
      <c r="A592" s="25">
        <v>43210</v>
      </c>
      <c r="C592" s="6" t="s">
        <v>9159</v>
      </c>
      <c r="E592" s="6" t="s">
        <v>136</v>
      </c>
      <c r="H592" s="6" t="s">
        <v>877</v>
      </c>
      <c r="I592" s="6" t="s">
        <v>135</v>
      </c>
      <c r="K592" s="6" t="s">
        <v>9121</v>
      </c>
      <c r="O592" s="6" t="s">
        <v>1930</v>
      </c>
      <c r="R592" s="84" t="str">
        <f t="shared" si="29"/>
        <v>S04F1517B</v>
      </c>
      <c r="S592" s="85">
        <f>VLOOKUP(E592,品牌型号对应工厂型号!A:E,5,0)</f>
        <v>5</v>
      </c>
      <c r="T592" s="86" t="str">
        <f>VLOOKUP(E592,品牌型号对应工厂型号!A:I,9,0)</f>
        <v>152:PPF-TPU-B 新Ⅱ 6.0mil</v>
      </c>
    </row>
    <row r="593" spans="1:20">
      <c r="A593" s="25">
        <v>43210</v>
      </c>
      <c r="C593" s="6" t="s">
        <v>9159</v>
      </c>
      <c r="E593" s="6" t="s">
        <v>136</v>
      </c>
      <c r="H593" s="6" t="s">
        <v>877</v>
      </c>
      <c r="I593" s="6" t="s">
        <v>135</v>
      </c>
      <c r="K593" s="6" t="s">
        <v>9122</v>
      </c>
      <c r="O593" s="6" t="s">
        <v>1930</v>
      </c>
      <c r="R593" s="84" t="str">
        <f t="shared" si="29"/>
        <v>S04F1518B</v>
      </c>
      <c r="S593" s="85">
        <f>VLOOKUP(E593,品牌型号对应工厂型号!A:E,5,0)</f>
        <v>5</v>
      </c>
      <c r="T593" s="86" t="str">
        <f>VLOOKUP(E593,品牌型号对应工厂型号!A:I,9,0)</f>
        <v>152:PPF-TPU-B 新Ⅱ 6.0mil</v>
      </c>
    </row>
    <row r="594" spans="1:20">
      <c r="A594" s="25">
        <v>43210</v>
      </c>
      <c r="C594" s="6" t="s">
        <v>9159</v>
      </c>
      <c r="E594" s="6" t="s">
        <v>136</v>
      </c>
      <c r="H594" s="6" t="s">
        <v>877</v>
      </c>
      <c r="I594" s="6" t="s">
        <v>135</v>
      </c>
      <c r="K594" s="6" t="s">
        <v>9123</v>
      </c>
      <c r="O594" s="6" t="s">
        <v>1930</v>
      </c>
      <c r="R594" s="84" t="str">
        <f t="shared" si="29"/>
        <v>S04F1519B</v>
      </c>
      <c r="S594" s="85">
        <f>VLOOKUP(E594,品牌型号对应工厂型号!A:E,5,0)</f>
        <v>5</v>
      </c>
      <c r="T594" s="86" t="str">
        <f>VLOOKUP(E594,品牌型号对应工厂型号!A:I,9,0)</f>
        <v>152:PPF-TPU-B 新Ⅱ 6.0mil</v>
      </c>
    </row>
    <row r="595" spans="1:20">
      <c r="A595" s="25">
        <v>43210</v>
      </c>
      <c r="C595" s="6" t="s">
        <v>9159</v>
      </c>
      <c r="E595" s="6" t="s">
        <v>136</v>
      </c>
      <c r="H595" s="6" t="s">
        <v>877</v>
      </c>
      <c r="I595" s="6" t="s">
        <v>135</v>
      </c>
      <c r="K595" s="6" t="s">
        <v>9124</v>
      </c>
      <c r="O595" s="6" t="s">
        <v>1930</v>
      </c>
      <c r="R595" s="84" t="str">
        <f t="shared" si="29"/>
        <v>S04F1520B</v>
      </c>
      <c r="S595" s="85">
        <f>VLOOKUP(E595,品牌型号对应工厂型号!A:E,5,0)</f>
        <v>5</v>
      </c>
      <c r="T595" s="86" t="str">
        <f>VLOOKUP(E595,品牌型号对应工厂型号!A:I,9,0)</f>
        <v>152:PPF-TPU-B 新Ⅱ 6.0mil</v>
      </c>
    </row>
    <row r="596" spans="1:20">
      <c r="A596" s="25">
        <v>43210</v>
      </c>
      <c r="C596" s="6" t="s">
        <v>9159</v>
      </c>
      <c r="E596" s="6" t="s">
        <v>136</v>
      </c>
      <c r="H596" s="6" t="s">
        <v>877</v>
      </c>
      <c r="I596" s="6" t="s">
        <v>135</v>
      </c>
      <c r="K596" s="6" t="s">
        <v>9125</v>
      </c>
      <c r="O596" s="6" t="s">
        <v>1930</v>
      </c>
      <c r="R596" s="84" t="str">
        <f t="shared" si="29"/>
        <v>S04F1521B</v>
      </c>
      <c r="S596" s="85">
        <f>VLOOKUP(E596,品牌型号对应工厂型号!A:E,5,0)</f>
        <v>5</v>
      </c>
      <c r="T596" s="86" t="str">
        <f>VLOOKUP(E596,品牌型号对应工厂型号!A:I,9,0)</f>
        <v>152:PPF-TPU-B 新Ⅱ 6.0mil</v>
      </c>
    </row>
    <row r="597" spans="1:20">
      <c r="A597" s="25">
        <v>43210</v>
      </c>
      <c r="C597" s="6" t="s">
        <v>9159</v>
      </c>
      <c r="E597" s="6" t="s">
        <v>136</v>
      </c>
      <c r="H597" s="6" t="s">
        <v>877</v>
      </c>
      <c r="I597" s="6" t="s">
        <v>135</v>
      </c>
      <c r="K597" s="6" t="s">
        <v>9126</v>
      </c>
      <c r="O597" s="6" t="s">
        <v>1930</v>
      </c>
      <c r="R597" s="84" t="str">
        <f t="shared" si="29"/>
        <v>S04F1522B</v>
      </c>
      <c r="S597" s="85">
        <f>VLOOKUP(E597,品牌型号对应工厂型号!A:E,5,0)</f>
        <v>5</v>
      </c>
      <c r="T597" s="86" t="str">
        <f>VLOOKUP(E597,品牌型号对应工厂型号!A:I,9,0)</f>
        <v>152:PPF-TPU-B 新Ⅱ 6.0mil</v>
      </c>
    </row>
    <row r="598" spans="1:20">
      <c r="A598" s="25">
        <v>43210</v>
      </c>
      <c r="C598" s="6" t="s">
        <v>9159</v>
      </c>
      <c r="E598" s="6" t="s">
        <v>136</v>
      </c>
      <c r="H598" s="6" t="s">
        <v>877</v>
      </c>
      <c r="I598" s="6" t="s">
        <v>135</v>
      </c>
      <c r="K598" s="6" t="s">
        <v>9127</v>
      </c>
      <c r="O598" s="6" t="s">
        <v>1930</v>
      </c>
      <c r="R598" s="84" t="str">
        <f t="shared" si="29"/>
        <v>S04F1523B</v>
      </c>
      <c r="S598" s="85">
        <f>VLOOKUP(E598,品牌型号对应工厂型号!A:E,5,0)</f>
        <v>5</v>
      </c>
      <c r="T598" s="86" t="str">
        <f>VLOOKUP(E598,品牌型号对应工厂型号!A:I,9,0)</f>
        <v>152:PPF-TPU-B 新Ⅱ 6.0mil</v>
      </c>
    </row>
    <row r="599" spans="1:20">
      <c r="A599" s="25">
        <v>43210</v>
      </c>
      <c r="C599" s="6" t="s">
        <v>9159</v>
      </c>
      <c r="E599" s="6" t="s">
        <v>136</v>
      </c>
      <c r="H599" s="6" t="s">
        <v>877</v>
      </c>
      <c r="I599" s="6" t="s">
        <v>135</v>
      </c>
      <c r="K599" s="6" t="s">
        <v>9128</v>
      </c>
      <c r="O599" s="6" t="s">
        <v>1930</v>
      </c>
      <c r="R599" s="84" t="str">
        <f t="shared" si="29"/>
        <v>S04F1524B</v>
      </c>
      <c r="S599" s="85">
        <f>VLOOKUP(E599,品牌型号对应工厂型号!A:E,5,0)</f>
        <v>5</v>
      </c>
      <c r="T599" s="86" t="str">
        <f>VLOOKUP(E599,品牌型号对应工厂型号!A:I,9,0)</f>
        <v>152:PPF-TPU-B 新Ⅱ 6.0mil</v>
      </c>
    </row>
    <row r="600" spans="1:20">
      <c r="A600" s="25">
        <v>43210</v>
      </c>
      <c r="C600" s="6" t="s">
        <v>9159</v>
      </c>
      <c r="E600" s="6" t="s">
        <v>136</v>
      </c>
      <c r="H600" s="6" t="s">
        <v>877</v>
      </c>
      <c r="I600" s="6" t="s">
        <v>135</v>
      </c>
      <c r="K600" s="6" t="s">
        <v>9129</v>
      </c>
      <c r="O600" s="6" t="s">
        <v>1930</v>
      </c>
      <c r="R600" s="84" t="str">
        <f t="shared" si="29"/>
        <v>S04F1525B</v>
      </c>
      <c r="S600" s="85">
        <f>VLOOKUP(E600,品牌型号对应工厂型号!A:E,5,0)</f>
        <v>5</v>
      </c>
      <c r="T600" s="86" t="str">
        <f>VLOOKUP(E600,品牌型号对应工厂型号!A:I,9,0)</f>
        <v>152:PPF-TPU-B 新Ⅱ 6.0mil</v>
      </c>
    </row>
    <row r="601" spans="1:20">
      <c r="A601" s="25">
        <v>43210</v>
      </c>
      <c r="C601" s="6" t="s">
        <v>9159</v>
      </c>
      <c r="E601" s="6" t="s">
        <v>136</v>
      </c>
      <c r="H601" s="6" t="s">
        <v>877</v>
      </c>
      <c r="I601" s="6" t="s">
        <v>135</v>
      </c>
      <c r="K601" s="6" t="s">
        <v>9130</v>
      </c>
      <c r="O601" s="6" t="s">
        <v>1930</v>
      </c>
      <c r="R601" s="84" t="str">
        <f t="shared" si="29"/>
        <v>S04F1526B</v>
      </c>
      <c r="S601" s="85">
        <f>VLOOKUP(E601,品牌型号对应工厂型号!A:E,5,0)</f>
        <v>5</v>
      </c>
      <c r="T601" s="86" t="str">
        <f>VLOOKUP(E601,品牌型号对应工厂型号!A:I,9,0)</f>
        <v>152:PPF-TPU-B 新Ⅱ 6.0mil</v>
      </c>
    </row>
    <row r="602" spans="1:20">
      <c r="A602" s="25">
        <v>43210</v>
      </c>
      <c r="C602" s="6" t="s">
        <v>9159</v>
      </c>
      <c r="E602" s="6" t="s">
        <v>136</v>
      </c>
      <c r="H602" s="6" t="s">
        <v>877</v>
      </c>
      <c r="I602" s="6" t="s">
        <v>135</v>
      </c>
      <c r="K602" s="6" t="s">
        <v>9131</v>
      </c>
      <c r="O602" s="6" t="s">
        <v>1930</v>
      </c>
      <c r="R602" s="84" t="str">
        <f t="shared" si="29"/>
        <v>S04F1527B</v>
      </c>
      <c r="S602" s="85">
        <f>VLOOKUP(E602,品牌型号对应工厂型号!A:E,5,0)</f>
        <v>5</v>
      </c>
      <c r="T602" s="86" t="str">
        <f>VLOOKUP(E602,品牌型号对应工厂型号!A:I,9,0)</f>
        <v>152:PPF-TPU-B 新Ⅱ 6.0mil</v>
      </c>
    </row>
    <row r="603" spans="1:20">
      <c r="A603" s="25">
        <v>43210</v>
      </c>
      <c r="C603" s="6" t="s">
        <v>9159</v>
      </c>
      <c r="E603" s="6" t="s">
        <v>136</v>
      </c>
      <c r="H603" s="6" t="s">
        <v>877</v>
      </c>
      <c r="I603" s="6" t="s">
        <v>135</v>
      </c>
      <c r="K603" s="6" t="s">
        <v>9132</v>
      </c>
      <c r="O603" s="6" t="s">
        <v>1930</v>
      </c>
      <c r="R603" s="84" t="str">
        <f t="shared" si="29"/>
        <v>S04F1528B</v>
      </c>
      <c r="S603" s="85">
        <f>VLOOKUP(E603,品牌型号对应工厂型号!A:E,5,0)</f>
        <v>5</v>
      </c>
      <c r="T603" s="86" t="str">
        <f>VLOOKUP(E603,品牌型号对应工厂型号!A:I,9,0)</f>
        <v>152:PPF-TPU-B 新Ⅱ 6.0mil</v>
      </c>
    </row>
    <row r="604" spans="1:20">
      <c r="A604" s="25">
        <v>43210</v>
      </c>
      <c r="C604" s="6" t="s">
        <v>9159</v>
      </c>
      <c r="E604" s="6" t="s">
        <v>136</v>
      </c>
      <c r="H604" s="6" t="s">
        <v>877</v>
      </c>
      <c r="I604" s="6" t="s">
        <v>135</v>
      </c>
      <c r="K604" s="6" t="s">
        <v>9133</v>
      </c>
      <c r="O604" s="6" t="s">
        <v>1930</v>
      </c>
      <c r="R604" s="84" t="str">
        <f t="shared" si="29"/>
        <v>S04F1529B</v>
      </c>
      <c r="S604" s="85">
        <f>VLOOKUP(E604,品牌型号对应工厂型号!A:E,5,0)</f>
        <v>5</v>
      </c>
      <c r="T604" s="86" t="str">
        <f>VLOOKUP(E604,品牌型号对应工厂型号!A:I,9,0)</f>
        <v>152:PPF-TPU-B 新Ⅱ 6.0mil</v>
      </c>
    </row>
    <row r="605" spans="1:20">
      <c r="A605" s="25">
        <v>43210</v>
      </c>
      <c r="C605" s="6" t="s">
        <v>9159</v>
      </c>
      <c r="E605" s="6" t="s">
        <v>136</v>
      </c>
      <c r="H605" s="6" t="s">
        <v>877</v>
      </c>
      <c r="I605" s="6" t="s">
        <v>135</v>
      </c>
      <c r="K605" s="6" t="s">
        <v>9134</v>
      </c>
      <c r="O605" s="6" t="s">
        <v>1930</v>
      </c>
      <c r="R605" s="84" t="str">
        <f t="shared" si="29"/>
        <v>S04F1530B</v>
      </c>
      <c r="S605" s="85">
        <f>VLOOKUP(E605,品牌型号对应工厂型号!A:E,5,0)</f>
        <v>5</v>
      </c>
      <c r="T605" s="86" t="str">
        <f>VLOOKUP(E605,品牌型号对应工厂型号!A:I,9,0)</f>
        <v>152:PPF-TPU-B 新Ⅱ 6.0mil</v>
      </c>
    </row>
    <row r="606" spans="1:20">
      <c r="A606" s="25">
        <v>43210</v>
      </c>
      <c r="C606" s="6" t="s">
        <v>9159</v>
      </c>
      <c r="E606" s="6" t="s">
        <v>136</v>
      </c>
      <c r="H606" s="6" t="s">
        <v>877</v>
      </c>
      <c r="I606" s="6" t="s">
        <v>135</v>
      </c>
      <c r="K606" s="6" t="s">
        <v>9135</v>
      </c>
      <c r="O606" s="6" t="s">
        <v>1930</v>
      </c>
      <c r="R606" s="84" t="str">
        <f t="shared" si="29"/>
        <v>S04F1531B</v>
      </c>
      <c r="S606" s="85">
        <f>VLOOKUP(E606,品牌型号对应工厂型号!A:E,5,0)</f>
        <v>5</v>
      </c>
      <c r="T606" s="86" t="str">
        <f>VLOOKUP(E606,品牌型号对应工厂型号!A:I,9,0)</f>
        <v>152:PPF-TPU-B 新Ⅱ 6.0mil</v>
      </c>
    </row>
    <row r="607" spans="1:20">
      <c r="A607" s="25">
        <v>43210</v>
      </c>
      <c r="C607" s="6" t="s">
        <v>9159</v>
      </c>
      <c r="E607" s="6" t="s">
        <v>136</v>
      </c>
      <c r="H607" s="6" t="s">
        <v>877</v>
      </c>
      <c r="I607" s="6" t="s">
        <v>135</v>
      </c>
      <c r="K607" s="6" t="s">
        <v>9136</v>
      </c>
      <c r="O607" s="6" t="s">
        <v>1930</v>
      </c>
      <c r="R607" s="84" t="str">
        <f t="shared" si="29"/>
        <v>S04F1532B</v>
      </c>
      <c r="S607" s="85">
        <f>VLOOKUP(E607,品牌型号对应工厂型号!A:E,5,0)</f>
        <v>5</v>
      </c>
      <c r="T607" s="86" t="str">
        <f>VLOOKUP(E607,品牌型号对应工厂型号!A:I,9,0)</f>
        <v>152:PPF-TPU-B 新Ⅱ 6.0mil</v>
      </c>
    </row>
    <row r="608" spans="1:20">
      <c r="A608" s="25">
        <v>43210</v>
      </c>
      <c r="C608" s="6" t="s">
        <v>9159</v>
      </c>
      <c r="E608" s="6" t="s">
        <v>136</v>
      </c>
      <c r="H608" s="6" t="s">
        <v>877</v>
      </c>
      <c r="I608" s="6" t="s">
        <v>135</v>
      </c>
      <c r="K608" s="6" t="s">
        <v>9137</v>
      </c>
      <c r="O608" s="6" t="s">
        <v>1930</v>
      </c>
      <c r="R608" s="84" t="str">
        <f t="shared" si="29"/>
        <v>S04F1533B</v>
      </c>
      <c r="S608" s="85">
        <f>VLOOKUP(E608,品牌型号对应工厂型号!A:E,5,0)</f>
        <v>5</v>
      </c>
      <c r="T608" s="86" t="str">
        <f>VLOOKUP(E608,品牌型号对应工厂型号!A:I,9,0)</f>
        <v>152:PPF-TPU-B 新Ⅱ 6.0mil</v>
      </c>
    </row>
    <row r="609" spans="1:20">
      <c r="A609" s="25">
        <v>43210</v>
      </c>
      <c r="C609" s="6" t="s">
        <v>9159</v>
      </c>
      <c r="E609" s="6" t="s">
        <v>136</v>
      </c>
      <c r="H609" s="6" t="s">
        <v>877</v>
      </c>
      <c r="I609" s="6" t="s">
        <v>135</v>
      </c>
      <c r="K609" s="6" t="s">
        <v>9138</v>
      </c>
      <c r="O609" s="6" t="s">
        <v>1930</v>
      </c>
      <c r="R609" s="84" t="str">
        <f t="shared" si="29"/>
        <v>S04F1534B</v>
      </c>
      <c r="S609" s="85">
        <f>VLOOKUP(E609,品牌型号对应工厂型号!A:E,5,0)</f>
        <v>5</v>
      </c>
      <c r="T609" s="86" t="str">
        <f>VLOOKUP(E609,品牌型号对应工厂型号!A:I,9,0)</f>
        <v>152:PPF-TPU-B 新Ⅱ 6.0mil</v>
      </c>
    </row>
    <row r="610" spans="1:20">
      <c r="A610" s="25">
        <v>43210</v>
      </c>
      <c r="C610" s="6" t="s">
        <v>9159</v>
      </c>
      <c r="E610" s="6" t="s">
        <v>136</v>
      </c>
      <c r="H610" s="6" t="s">
        <v>877</v>
      </c>
      <c r="I610" s="6" t="s">
        <v>135</v>
      </c>
      <c r="K610" s="6" t="s">
        <v>9139</v>
      </c>
      <c r="O610" s="6" t="s">
        <v>1930</v>
      </c>
      <c r="R610" s="84" t="str">
        <f t="shared" si="29"/>
        <v>S04F1535B</v>
      </c>
      <c r="S610" s="85">
        <f>VLOOKUP(E610,品牌型号对应工厂型号!A:E,5,0)</f>
        <v>5</v>
      </c>
      <c r="T610" s="86" t="str">
        <f>VLOOKUP(E610,品牌型号对应工厂型号!A:I,9,0)</f>
        <v>152:PPF-TPU-B 新Ⅱ 6.0mil</v>
      </c>
    </row>
    <row r="611" spans="1:20">
      <c r="A611" s="25">
        <v>43210</v>
      </c>
      <c r="C611" s="6" t="s">
        <v>9159</v>
      </c>
      <c r="E611" s="6" t="s">
        <v>136</v>
      </c>
      <c r="H611" s="6" t="s">
        <v>877</v>
      </c>
      <c r="I611" s="6" t="s">
        <v>135</v>
      </c>
      <c r="K611" s="6" t="s">
        <v>9140</v>
      </c>
      <c r="O611" s="6" t="s">
        <v>1930</v>
      </c>
      <c r="R611" s="84" t="str">
        <f t="shared" si="29"/>
        <v>S04F1536B</v>
      </c>
      <c r="S611" s="85">
        <f>VLOOKUP(E611,品牌型号对应工厂型号!A:E,5,0)</f>
        <v>5</v>
      </c>
      <c r="T611" s="86" t="str">
        <f>VLOOKUP(E611,品牌型号对应工厂型号!A:I,9,0)</f>
        <v>152:PPF-TPU-B 新Ⅱ 6.0mil</v>
      </c>
    </row>
    <row r="612" spans="1:20">
      <c r="A612" s="25">
        <v>43210</v>
      </c>
      <c r="C612" s="6" t="s">
        <v>9159</v>
      </c>
      <c r="E612" s="6" t="s">
        <v>136</v>
      </c>
      <c r="H612" s="6" t="s">
        <v>877</v>
      </c>
      <c r="I612" s="6" t="s">
        <v>135</v>
      </c>
      <c r="K612" s="6" t="s">
        <v>9141</v>
      </c>
      <c r="O612" s="6" t="s">
        <v>1930</v>
      </c>
      <c r="R612" s="84" t="str">
        <f t="shared" si="29"/>
        <v>S04F1537B</v>
      </c>
      <c r="S612" s="85">
        <f>VLOOKUP(E612,品牌型号对应工厂型号!A:E,5,0)</f>
        <v>5</v>
      </c>
      <c r="T612" s="86" t="str">
        <f>VLOOKUP(E612,品牌型号对应工厂型号!A:I,9,0)</f>
        <v>152:PPF-TPU-B 新Ⅱ 6.0mil</v>
      </c>
    </row>
    <row r="613" spans="1:20">
      <c r="A613" s="25">
        <v>43210</v>
      </c>
      <c r="C613" s="6" t="s">
        <v>9159</v>
      </c>
      <c r="E613" s="6" t="s">
        <v>136</v>
      </c>
      <c r="H613" s="6" t="s">
        <v>877</v>
      </c>
      <c r="I613" s="6" t="s">
        <v>135</v>
      </c>
      <c r="K613" s="6" t="s">
        <v>9142</v>
      </c>
      <c r="O613" s="6" t="s">
        <v>1930</v>
      </c>
      <c r="R613" s="84" t="str">
        <f t="shared" si="29"/>
        <v>S04F1538B</v>
      </c>
      <c r="S613" s="85">
        <f>VLOOKUP(E613,品牌型号对应工厂型号!A:E,5,0)</f>
        <v>5</v>
      </c>
      <c r="T613" s="86" t="str">
        <f>VLOOKUP(E613,品牌型号对应工厂型号!A:I,9,0)</f>
        <v>152:PPF-TPU-B 新Ⅱ 6.0mil</v>
      </c>
    </row>
    <row r="614" spans="1:20">
      <c r="A614" s="25">
        <v>43210</v>
      </c>
      <c r="C614" s="6" t="s">
        <v>9159</v>
      </c>
      <c r="E614" s="6" t="s">
        <v>136</v>
      </c>
      <c r="H614" s="6" t="s">
        <v>877</v>
      </c>
      <c r="I614" s="6" t="s">
        <v>135</v>
      </c>
      <c r="K614" s="6" t="s">
        <v>9143</v>
      </c>
      <c r="O614" s="6" t="s">
        <v>1930</v>
      </c>
      <c r="R614" s="84" t="str">
        <f t="shared" si="29"/>
        <v>S04F1539B</v>
      </c>
      <c r="S614" s="85">
        <f>VLOOKUP(E614,品牌型号对应工厂型号!A:E,5,0)</f>
        <v>5</v>
      </c>
      <c r="T614" s="86" t="str">
        <f>VLOOKUP(E614,品牌型号对应工厂型号!A:I,9,0)</f>
        <v>152:PPF-TPU-B 新Ⅱ 6.0mil</v>
      </c>
    </row>
    <row r="615" spans="1:20">
      <c r="A615" s="25">
        <v>43210</v>
      </c>
      <c r="C615" s="6" t="s">
        <v>9159</v>
      </c>
      <c r="E615" s="6" t="s">
        <v>136</v>
      </c>
      <c r="H615" s="6" t="s">
        <v>877</v>
      </c>
      <c r="I615" s="6" t="s">
        <v>135</v>
      </c>
      <c r="K615" s="6" t="s">
        <v>9144</v>
      </c>
      <c r="O615" s="6" t="s">
        <v>1930</v>
      </c>
      <c r="R615" s="84" t="str">
        <f t="shared" si="29"/>
        <v>S04F1540B</v>
      </c>
      <c r="S615" s="85">
        <f>VLOOKUP(E615,品牌型号对应工厂型号!A:E,5,0)</f>
        <v>5</v>
      </c>
      <c r="T615" s="86" t="str">
        <f>VLOOKUP(E615,品牌型号对应工厂型号!A:I,9,0)</f>
        <v>152:PPF-TPU-B 新Ⅱ 6.0mil</v>
      </c>
    </row>
    <row r="616" spans="1:20">
      <c r="A616" s="25">
        <v>43210</v>
      </c>
      <c r="C616" s="6" t="s">
        <v>9159</v>
      </c>
      <c r="E616" s="6" t="s">
        <v>136</v>
      </c>
      <c r="H616" s="6" t="s">
        <v>877</v>
      </c>
      <c r="I616" s="6" t="s">
        <v>135</v>
      </c>
      <c r="K616" s="6" t="s">
        <v>9145</v>
      </c>
      <c r="O616" s="6" t="s">
        <v>1930</v>
      </c>
      <c r="R616" s="84" t="str">
        <f t="shared" si="29"/>
        <v>S04F1541B</v>
      </c>
      <c r="S616" s="85">
        <f>VLOOKUP(E616,品牌型号对应工厂型号!A:E,5,0)</f>
        <v>5</v>
      </c>
      <c r="T616" s="86" t="str">
        <f>VLOOKUP(E616,品牌型号对应工厂型号!A:I,9,0)</f>
        <v>152:PPF-TPU-B 新Ⅱ 6.0mil</v>
      </c>
    </row>
    <row r="617" spans="1:20">
      <c r="A617" s="25">
        <v>43210</v>
      </c>
      <c r="C617" s="6" t="s">
        <v>9159</v>
      </c>
      <c r="E617" s="6" t="s">
        <v>136</v>
      </c>
      <c r="H617" s="6" t="s">
        <v>877</v>
      </c>
      <c r="I617" s="6" t="s">
        <v>135</v>
      </c>
      <c r="K617" s="6" t="s">
        <v>9146</v>
      </c>
      <c r="O617" s="6" t="s">
        <v>1930</v>
      </c>
      <c r="R617" s="84" t="str">
        <f t="shared" si="29"/>
        <v>S04F1542B</v>
      </c>
      <c r="S617" s="85">
        <f>VLOOKUP(E617,品牌型号对应工厂型号!A:E,5,0)</f>
        <v>5</v>
      </c>
      <c r="T617" s="86" t="str">
        <f>VLOOKUP(E617,品牌型号对应工厂型号!A:I,9,0)</f>
        <v>152:PPF-TPU-B 新Ⅱ 6.0mil</v>
      </c>
    </row>
    <row r="618" spans="1:20">
      <c r="A618" s="25">
        <v>43210</v>
      </c>
      <c r="C618" s="6" t="s">
        <v>9159</v>
      </c>
      <c r="E618" s="6" t="s">
        <v>136</v>
      </c>
      <c r="H618" s="6" t="s">
        <v>877</v>
      </c>
      <c r="I618" s="6" t="s">
        <v>135</v>
      </c>
      <c r="K618" s="6" t="s">
        <v>9147</v>
      </c>
      <c r="O618" s="6" t="s">
        <v>1930</v>
      </c>
      <c r="R618" s="84" t="str">
        <f t="shared" si="29"/>
        <v>S04F1543B</v>
      </c>
      <c r="S618" s="85">
        <f>VLOOKUP(E618,品牌型号对应工厂型号!A:E,5,0)</f>
        <v>5</v>
      </c>
      <c r="T618" s="86" t="str">
        <f>VLOOKUP(E618,品牌型号对应工厂型号!A:I,9,0)</f>
        <v>152:PPF-TPU-B 新Ⅱ 6.0mil</v>
      </c>
    </row>
    <row r="619" spans="1:20">
      <c r="A619" s="25">
        <v>43210</v>
      </c>
      <c r="C619" s="6" t="s">
        <v>9159</v>
      </c>
      <c r="E619" s="6" t="s">
        <v>136</v>
      </c>
      <c r="H619" s="6" t="s">
        <v>877</v>
      </c>
      <c r="I619" s="6" t="s">
        <v>135</v>
      </c>
      <c r="K619" s="6" t="s">
        <v>9148</v>
      </c>
      <c r="O619" s="6" t="s">
        <v>1930</v>
      </c>
      <c r="R619" s="84" t="str">
        <f t="shared" si="29"/>
        <v>S04F1544B</v>
      </c>
      <c r="S619" s="85">
        <f>VLOOKUP(E619,品牌型号对应工厂型号!A:E,5,0)</f>
        <v>5</v>
      </c>
      <c r="T619" s="86" t="str">
        <f>VLOOKUP(E619,品牌型号对应工厂型号!A:I,9,0)</f>
        <v>152:PPF-TPU-B 新Ⅱ 6.0mil</v>
      </c>
    </row>
    <row r="620" spans="1:20">
      <c r="A620" s="25">
        <v>43210</v>
      </c>
      <c r="C620" s="6" t="s">
        <v>9159</v>
      </c>
      <c r="E620" s="6" t="s">
        <v>136</v>
      </c>
      <c r="H620" s="6" t="s">
        <v>877</v>
      </c>
      <c r="I620" s="6" t="s">
        <v>135</v>
      </c>
      <c r="K620" s="6" t="s">
        <v>9149</v>
      </c>
      <c r="O620" s="6" t="s">
        <v>1930</v>
      </c>
      <c r="R620" s="84" t="str">
        <f t="shared" si="29"/>
        <v>S04F1545B</v>
      </c>
      <c r="S620" s="85">
        <f>VLOOKUP(E620,品牌型号对应工厂型号!A:E,5,0)</f>
        <v>5</v>
      </c>
      <c r="T620" s="86" t="str">
        <f>VLOOKUP(E620,品牌型号对应工厂型号!A:I,9,0)</f>
        <v>152:PPF-TPU-B 新Ⅱ 6.0mil</v>
      </c>
    </row>
    <row r="621" spans="1:20">
      <c r="A621" s="25">
        <v>43210</v>
      </c>
      <c r="C621" s="6" t="s">
        <v>9159</v>
      </c>
      <c r="E621" s="6" t="s">
        <v>136</v>
      </c>
      <c r="H621" s="6" t="s">
        <v>877</v>
      </c>
      <c r="I621" s="6" t="s">
        <v>135</v>
      </c>
      <c r="K621" s="6" t="s">
        <v>9150</v>
      </c>
      <c r="O621" s="6" t="s">
        <v>1930</v>
      </c>
      <c r="R621" s="84" t="str">
        <f t="shared" si="29"/>
        <v>S04F1546B</v>
      </c>
      <c r="S621" s="85">
        <f>VLOOKUP(E621,品牌型号对应工厂型号!A:E,5,0)</f>
        <v>5</v>
      </c>
      <c r="T621" s="86" t="str">
        <f>VLOOKUP(E621,品牌型号对应工厂型号!A:I,9,0)</f>
        <v>152:PPF-TPU-B 新Ⅱ 6.0mil</v>
      </c>
    </row>
    <row r="622" spans="1:20">
      <c r="A622" s="25">
        <v>43210</v>
      </c>
      <c r="C622" s="6" t="s">
        <v>9159</v>
      </c>
      <c r="E622" s="6" t="s">
        <v>136</v>
      </c>
      <c r="H622" s="6" t="s">
        <v>877</v>
      </c>
      <c r="I622" s="6" t="s">
        <v>135</v>
      </c>
      <c r="K622" s="6" t="s">
        <v>9151</v>
      </c>
      <c r="O622" s="6" t="s">
        <v>1930</v>
      </c>
      <c r="R622" s="84" t="str">
        <f t="shared" si="29"/>
        <v>S04F1547B</v>
      </c>
      <c r="S622" s="85">
        <f>VLOOKUP(E622,品牌型号对应工厂型号!A:E,5,0)</f>
        <v>5</v>
      </c>
      <c r="T622" s="86" t="str">
        <f>VLOOKUP(E622,品牌型号对应工厂型号!A:I,9,0)</f>
        <v>152:PPF-TPU-B 新Ⅱ 6.0mil</v>
      </c>
    </row>
    <row r="623" spans="1:20">
      <c r="A623" s="25">
        <v>43210</v>
      </c>
      <c r="C623" s="6" t="s">
        <v>9159</v>
      </c>
      <c r="E623" s="6" t="s">
        <v>136</v>
      </c>
      <c r="H623" s="6" t="s">
        <v>877</v>
      </c>
      <c r="I623" s="6" t="s">
        <v>135</v>
      </c>
      <c r="K623" s="6" t="s">
        <v>9152</v>
      </c>
      <c r="O623" s="6" t="s">
        <v>1930</v>
      </c>
      <c r="R623" s="84" t="str">
        <f t="shared" si="29"/>
        <v>S04F1548B</v>
      </c>
      <c r="S623" s="85">
        <f>VLOOKUP(E623,品牌型号对应工厂型号!A:E,5,0)</f>
        <v>5</v>
      </c>
      <c r="T623" s="86" t="str">
        <f>VLOOKUP(E623,品牌型号对应工厂型号!A:I,9,0)</f>
        <v>152:PPF-TPU-B 新Ⅱ 6.0mil</v>
      </c>
    </row>
    <row r="624" spans="1:20">
      <c r="A624" s="25">
        <v>43210</v>
      </c>
      <c r="C624" s="6" t="s">
        <v>9159</v>
      </c>
      <c r="E624" s="6" t="s">
        <v>136</v>
      </c>
      <c r="H624" s="6" t="s">
        <v>877</v>
      </c>
      <c r="I624" s="6" t="s">
        <v>135</v>
      </c>
      <c r="K624" s="6" t="s">
        <v>9153</v>
      </c>
      <c r="O624" s="6" t="s">
        <v>1930</v>
      </c>
      <c r="R624" s="84" t="str">
        <f t="shared" si="29"/>
        <v>S04F1549B</v>
      </c>
      <c r="S624" s="85">
        <f>VLOOKUP(E624,品牌型号对应工厂型号!A:E,5,0)</f>
        <v>5</v>
      </c>
      <c r="T624" s="86" t="str">
        <f>VLOOKUP(E624,品牌型号对应工厂型号!A:I,9,0)</f>
        <v>152:PPF-TPU-B 新Ⅱ 6.0mil</v>
      </c>
    </row>
    <row r="625" spans="1:20">
      <c r="A625" s="25">
        <v>43210</v>
      </c>
      <c r="C625" s="6" t="s">
        <v>9159</v>
      </c>
      <c r="E625" s="6" t="s">
        <v>136</v>
      </c>
      <c r="H625" s="6" t="s">
        <v>877</v>
      </c>
      <c r="I625" s="6" t="s">
        <v>135</v>
      </c>
      <c r="K625" s="6" t="s">
        <v>9154</v>
      </c>
      <c r="O625" s="6" t="s">
        <v>1930</v>
      </c>
      <c r="R625" s="84" t="str">
        <f t="shared" si="29"/>
        <v>S04F1550B</v>
      </c>
      <c r="S625" s="85">
        <f>VLOOKUP(E625,品牌型号对应工厂型号!A:E,5,0)</f>
        <v>5</v>
      </c>
      <c r="T625" s="86" t="str">
        <f>VLOOKUP(E625,品牌型号对应工厂型号!A:I,9,0)</f>
        <v>152:PPF-TPU-B 新Ⅱ 6.0mil</v>
      </c>
    </row>
    <row r="626" spans="1:20">
      <c r="A626" s="25">
        <v>43210</v>
      </c>
      <c r="C626" s="6" t="s">
        <v>9159</v>
      </c>
      <c r="E626" s="6" t="s">
        <v>136</v>
      </c>
      <c r="H626" s="6" t="s">
        <v>877</v>
      </c>
      <c r="I626" s="6" t="s">
        <v>135</v>
      </c>
      <c r="K626" s="6" t="s">
        <v>9155</v>
      </c>
      <c r="O626" s="6" t="s">
        <v>1930</v>
      </c>
      <c r="R626" s="84" t="str">
        <f t="shared" si="29"/>
        <v>S04F1551B</v>
      </c>
      <c r="S626" s="85">
        <f>VLOOKUP(E626,品牌型号对应工厂型号!A:E,5,0)</f>
        <v>5</v>
      </c>
      <c r="T626" s="86" t="str">
        <f>VLOOKUP(E626,品牌型号对应工厂型号!A:I,9,0)</f>
        <v>152:PPF-TPU-B 新Ⅱ 6.0mil</v>
      </c>
    </row>
    <row r="627" spans="1:20">
      <c r="A627" s="25">
        <v>43210</v>
      </c>
      <c r="C627" s="6" t="s">
        <v>9159</v>
      </c>
      <c r="E627" s="6" t="s">
        <v>136</v>
      </c>
      <c r="H627" s="6" t="s">
        <v>877</v>
      </c>
      <c r="I627" s="6" t="s">
        <v>135</v>
      </c>
      <c r="K627" s="6" t="s">
        <v>9156</v>
      </c>
      <c r="O627" s="6" t="s">
        <v>1930</v>
      </c>
      <c r="R627" s="84" t="str">
        <f t="shared" si="29"/>
        <v>S04F1552B</v>
      </c>
      <c r="S627" s="85">
        <f>VLOOKUP(E627,品牌型号对应工厂型号!A:E,5,0)</f>
        <v>5</v>
      </c>
      <c r="T627" s="86" t="str">
        <f>VLOOKUP(E627,品牌型号对应工厂型号!A:I,9,0)</f>
        <v>152:PPF-TPU-B 新Ⅱ 6.0mil</v>
      </c>
    </row>
    <row r="628" spans="1:20">
      <c r="A628" s="25">
        <v>43210</v>
      </c>
      <c r="C628" s="6" t="s">
        <v>9159</v>
      </c>
      <c r="E628" s="6" t="s">
        <v>136</v>
      </c>
      <c r="H628" s="6" t="s">
        <v>877</v>
      </c>
      <c r="I628" s="6" t="s">
        <v>135</v>
      </c>
      <c r="K628" s="6" t="s">
        <v>9157</v>
      </c>
      <c r="O628" s="6" t="s">
        <v>1930</v>
      </c>
      <c r="R628" s="84" t="str">
        <f t="shared" si="29"/>
        <v>S04F1553B</v>
      </c>
      <c r="S628" s="85">
        <f>VLOOKUP(E628,品牌型号对应工厂型号!A:E,5,0)</f>
        <v>5</v>
      </c>
      <c r="T628" s="86" t="str">
        <f>VLOOKUP(E628,品牌型号对应工厂型号!A:I,9,0)</f>
        <v>152:PPF-TPU-B 新Ⅱ 6.0mil</v>
      </c>
    </row>
    <row r="629" spans="1:20">
      <c r="A629" s="25">
        <v>43216</v>
      </c>
      <c r="C629" s="6" t="s">
        <v>9160</v>
      </c>
      <c r="E629" s="6" t="s">
        <v>136</v>
      </c>
      <c r="H629" s="6" t="s">
        <v>877</v>
      </c>
      <c r="I629" s="6" t="s">
        <v>135</v>
      </c>
      <c r="J629" s="6" t="s">
        <v>9161</v>
      </c>
      <c r="K629" s="6" t="s">
        <v>9161</v>
      </c>
      <c r="O629" s="6" t="s">
        <v>9185</v>
      </c>
      <c r="R629" s="84" t="str">
        <f t="shared" ref="R629:R652" si="30">K629</f>
        <v>S04F2370B</v>
      </c>
      <c r="S629" s="85">
        <f>VLOOKUP(E629,品牌型号对应工厂型号!A:E,5,0)</f>
        <v>5</v>
      </c>
      <c r="T629" s="86" t="str">
        <f>VLOOKUP(E629,品牌型号对应工厂型号!A:I,9,0)</f>
        <v>152:PPF-TPU-B 新Ⅱ 6.0mil</v>
      </c>
    </row>
    <row r="630" spans="1:20">
      <c r="A630" s="25">
        <v>43216</v>
      </c>
      <c r="C630" s="6" t="s">
        <v>9160</v>
      </c>
      <c r="E630" s="6" t="s">
        <v>136</v>
      </c>
      <c r="H630" s="6" t="s">
        <v>877</v>
      </c>
      <c r="I630" s="6" t="s">
        <v>135</v>
      </c>
      <c r="J630" s="6" t="s">
        <v>9162</v>
      </c>
      <c r="K630" s="6" t="s">
        <v>9162</v>
      </c>
      <c r="O630" s="6" t="s">
        <v>9185</v>
      </c>
      <c r="R630" s="84" t="str">
        <f t="shared" si="30"/>
        <v>S04F2369B</v>
      </c>
      <c r="S630" s="85">
        <f>VLOOKUP(E630,品牌型号对应工厂型号!A:E,5,0)</f>
        <v>5</v>
      </c>
      <c r="T630" s="86" t="str">
        <f>VLOOKUP(E630,品牌型号对应工厂型号!A:I,9,0)</f>
        <v>152:PPF-TPU-B 新Ⅱ 6.0mil</v>
      </c>
    </row>
    <row r="631" spans="1:20">
      <c r="A631" s="25">
        <v>43216</v>
      </c>
      <c r="C631" s="6" t="s">
        <v>9160</v>
      </c>
      <c r="E631" s="6" t="s">
        <v>136</v>
      </c>
      <c r="H631" s="6" t="s">
        <v>877</v>
      </c>
      <c r="I631" s="6" t="s">
        <v>135</v>
      </c>
      <c r="J631" s="6" t="s">
        <v>9163</v>
      </c>
      <c r="K631" s="6" t="s">
        <v>9163</v>
      </c>
      <c r="O631" s="6" t="s">
        <v>9185</v>
      </c>
      <c r="R631" s="84" t="str">
        <f t="shared" si="30"/>
        <v>S04F2368B</v>
      </c>
      <c r="S631" s="85">
        <f>VLOOKUP(E631,品牌型号对应工厂型号!A:E,5,0)</f>
        <v>5</v>
      </c>
      <c r="T631" s="86" t="str">
        <f>VLOOKUP(E631,品牌型号对应工厂型号!A:I,9,0)</f>
        <v>152:PPF-TPU-B 新Ⅱ 6.0mil</v>
      </c>
    </row>
    <row r="632" spans="1:20">
      <c r="A632" s="25">
        <v>43216</v>
      </c>
      <c r="C632" s="6" t="s">
        <v>9160</v>
      </c>
      <c r="E632" s="6" t="s">
        <v>136</v>
      </c>
      <c r="H632" s="6" t="s">
        <v>877</v>
      </c>
      <c r="I632" s="6" t="s">
        <v>135</v>
      </c>
      <c r="J632" s="6" t="s">
        <v>9164</v>
      </c>
      <c r="K632" s="6" t="s">
        <v>9164</v>
      </c>
      <c r="O632" s="6" t="s">
        <v>9185</v>
      </c>
      <c r="R632" s="84" t="str">
        <f t="shared" si="30"/>
        <v>S04F2367B</v>
      </c>
      <c r="S632" s="85">
        <f>VLOOKUP(E632,品牌型号对应工厂型号!A:E,5,0)</f>
        <v>5</v>
      </c>
      <c r="T632" s="86" t="str">
        <f>VLOOKUP(E632,品牌型号对应工厂型号!A:I,9,0)</f>
        <v>152:PPF-TPU-B 新Ⅱ 6.0mil</v>
      </c>
    </row>
    <row r="633" spans="1:20">
      <c r="A633" s="25">
        <v>43216</v>
      </c>
      <c r="C633" s="6" t="s">
        <v>9160</v>
      </c>
      <c r="E633" s="6" t="s">
        <v>136</v>
      </c>
      <c r="H633" s="6" t="s">
        <v>877</v>
      </c>
      <c r="I633" s="6" t="s">
        <v>135</v>
      </c>
      <c r="J633" s="6" t="s">
        <v>9165</v>
      </c>
      <c r="K633" s="6" t="s">
        <v>9165</v>
      </c>
      <c r="O633" s="6" t="s">
        <v>9185</v>
      </c>
      <c r="R633" s="84" t="str">
        <f t="shared" si="30"/>
        <v>S04F2366B</v>
      </c>
      <c r="S633" s="85">
        <f>VLOOKUP(E633,品牌型号对应工厂型号!A:E,5,0)</f>
        <v>5</v>
      </c>
      <c r="T633" s="86" t="str">
        <f>VLOOKUP(E633,品牌型号对应工厂型号!A:I,9,0)</f>
        <v>152:PPF-TPU-B 新Ⅱ 6.0mil</v>
      </c>
    </row>
    <row r="634" spans="1:20">
      <c r="A634" s="25">
        <v>43216</v>
      </c>
      <c r="C634" s="6" t="s">
        <v>9160</v>
      </c>
      <c r="E634" s="6" t="s">
        <v>136</v>
      </c>
      <c r="H634" s="6" t="s">
        <v>877</v>
      </c>
      <c r="I634" s="6" t="s">
        <v>135</v>
      </c>
      <c r="J634" s="6" t="s">
        <v>9166</v>
      </c>
      <c r="K634" s="6" t="s">
        <v>9166</v>
      </c>
      <c r="O634" s="6" t="s">
        <v>9185</v>
      </c>
      <c r="R634" s="84" t="str">
        <f t="shared" si="30"/>
        <v>S04F2365B</v>
      </c>
      <c r="S634" s="85">
        <f>VLOOKUP(E634,品牌型号对应工厂型号!A:E,5,0)</f>
        <v>5</v>
      </c>
      <c r="T634" s="86" t="str">
        <f>VLOOKUP(E634,品牌型号对应工厂型号!A:I,9,0)</f>
        <v>152:PPF-TPU-B 新Ⅱ 6.0mil</v>
      </c>
    </row>
    <row r="635" spans="1:20">
      <c r="A635" s="25">
        <v>43216</v>
      </c>
      <c r="C635" s="6" t="s">
        <v>9160</v>
      </c>
      <c r="E635" s="6" t="s">
        <v>136</v>
      </c>
      <c r="H635" s="6" t="s">
        <v>877</v>
      </c>
      <c r="I635" s="6" t="s">
        <v>135</v>
      </c>
      <c r="J635" s="6" t="s">
        <v>9167</v>
      </c>
      <c r="K635" s="6" t="s">
        <v>9167</v>
      </c>
      <c r="O635" s="6" t="s">
        <v>9185</v>
      </c>
      <c r="R635" s="84" t="str">
        <f t="shared" si="30"/>
        <v>S04F2371B</v>
      </c>
      <c r="S635" s="85">
        <f>VLOOKUP(E635,品牌型号对应工厂型号!A:E,5,0)</f>
        <v>5</v>
      </c>
      <c r="T635" s="86" t="str">
        <f>VLOOKUP(E635,品牌型号对应工厂型号!A:I,9,0)</f>
        <v>152:PPF-TPU-B 新Ⅱ 6.0mil</v>
      </c>
    </row>
    <row r="636" spans="1:20">
      <c r="A636" s="25">
        <v>43216</v>
      </c>
      <c r="C636" s="6" t="s">
        <v>9160</v>
      </c>
      <c r="E636" s="6" t="s">
        <v>136</v>
      </c>
      <c r="H636" s="6" t="s">
        <v>877</v>
      </c>
      <c r="I636" s="6" t="s">
        <v>135</v>
      </c>
      <c r="J636" s="6" t="s">
        <v>9168</v>
      </c>
      <c r="K636" s="6" t="s">
        <v>9168</v>
      </c>
      <c r="O636" s="6" t="s">
        <v>9185</v>
      </c>
      <c r="R636" s="84" t="str">
        <f t="shared" si="30"/>
        <v>S04F2372B</v>
      </c>
      <c r="S636" s="85">
        <f>VLOOKUP(E636,品牌型号对应工厂型号!A:E,5,0)</f>
        <v>5</v>
      </c>
      <c r="T636" s="86" t="str">
        <f>VLOOKUP(E636,品牌型号对应工厂型号!A:I,9,0)</f>
        <v>152:PPF-TPU-B 新Ⅱ 6.0mil</v>
      </c>
    </row>
    <row r="637" spans="1:20">
      <c r="A637" s="25">
        <v>43216</v>
      </c>
      <c r="C637" s="6" t="s">
        <v>9160</v>
      </c>
      <c r="E637" s="6" t="s">
        <v>136</v>
      </c>
      <c r="H637" s="6" t="s">
        <v>877</v>
      </c>
      <c r="I637" s="6" t="s">
        <v>135</v>
      </c>
      <c r="J637" s="6" t="s">
        <v>9169</v>
      </c>
      <c r="K637" s="6" t="s">
        <v>9169</v>
      </c>
      <c r="O637" s="6" t="s">
        <v>9185</v>
      </c>
      <c r="R637" s="84" t="str">
        <f t="shared" si="30"/>
        <v>S04F2373B</v>
      </c>
      <c r="S637" s="85">
        <f>VLOOKUP(E637,品牌型号对应工厂型号!A:E,5,0)</f>
        <v>5</v>
      </c>
      <c r="T637" s="86" t="str">
        <f>VLOOKUP(E637,品牌型号对应工厂型号!A:I,9,0)</f>
        <v>152:PPF-TPU-B 新Ⅱ 6.0mil</v>
      </c>
    </row>
    <row r="638" spans="1:20">
      <c r="A638" s="25">
        <v>43216</v>
      </c>
      <c r="C638" s="6" t="s">
        <v>9160</v>
      </c>
      <c r="E638" s="6" t="s">
        <v>136</v>
      </c>
      <c r="H638" s="6" t="s">
        <v>877</v>
      </c>
      <c r="I638" s="6" t="s">
        <v>135</v>
      </c>
      <c r="J638" s="6" t="s">
        <v>9170</v>
      </c>
      <c r="K638" s="6" t="s">
        <v>9170</v>
      </c>
      <c r="O638" s="6" t="s">
        <v>9185</v>
      </c>
      <c r="R638" s="84" t="str">
        <f t="shared" si="30"/>
        <v>S04F2374B</v>
      </c>
      <c r="S638" s="85">
        <f>VLOOKUP(E638,品牌型号对应工厂型号!A:E,5,0)</f>
        <v>5</v>
      </c>
      <c r="T638" s="86" t="str">
        <f>VLOOKUP(E638,品牌型号对应工厂型号!A:I,9,0)</f>
        <v>152:PPF-TPU-B 新Ⅱ 6.0mil</v>
      </c>
    </row>
    <row r="639" spans="1:20">
      <c r="A639" s="25">
        <v>43216</v>
      </c>
      <c r="C639" s="6" t="s">
        <v>9160</v>
      </c>
      <c r="E639" s="6" t="s">
        <v>136</v>
      </c>
      <c r="H639" s="6" t="s">
        <v>877</v>
      </c>
      <c r="I639" s="6" t="s">
        <v>135</v>
      </c>
      <c r="J639" s="6" t="s">
        <v>9171</v>
      </c>
      <c r="K639" s="6" t="s">
        <v>9171</v>
      </c>
      <c r="O639" s="6" t="s">
        <v>9185</v>
      </c>
      <c r="R639" s="84" t="str">
        <f t="shared" si="30"/>
        <v>S04F2375B</v>
      </c>
      <c r="S639" s="85">
        <f>VLOOKUP(E639,品牌型号对应工厂型号!A:E,5,0)</f>
        <v>5</v>
      </c>
      <c r="T639" s="86" t="str">
        <f>VLOOKUP(E639,品牌型号对应工厂型号!A:I,9,0)</f>
        <v>152:PPF-TPU-B 新Ⅱ 6.0mil</v>
      </c>
    </row>
    <row r="640" spans="1:20">
      <c r="A640" s="25">
        <v>43216</v>
      </c>
      <c r="C640" s="6" t="s">
        <v>9160</v>
      </c>
      <c r="E640" s="6" t="s">
        <v>136</v>
      </c>
      <c r="H640" s="6" t="s">
        <v>877</v>
      </c>
      <c r="I640" s="6" t="s">
        <v>135</v>
      </c>
      <c r="J640" s="6" t="s">
        <v>9172</v>
      </c>
      <c r="K640" s="6" t="s">
        <v>9172</v>
      </c>
      <c r="O640" s="6" t="s">
        <v>9185</v>
      </c>
      <c r="R640" s="84" t="str">
        <f t="shared" si="30"/>
        <v>S04F2376B</v>
      </c>
      <c r="S640" s="85">
        <f>VLOOKUP(E640,品牌型号对应工厂型号!A:E,5,0)</f>
        <v>5</v>
      </c>
      <c r="T640" s="86" t="str">
        <f>VLOOKUP(E640,品牌型号对应工厂型号!A:I,9,0)</f>
        <v>152:PPF-TPU-B 新Ⅱ 6.0mil</v>
      </c>
    </row>
    <row r="641" spans="1:20">
      <c r="A641" s="25">
        <v>43216</v>
      </c>
      <c r="C641" s="6" t="s">
        <v>9160</v>
      </c>
      <c r="E641" s="6" t="s">
        <v>136</v>
      </c>
      <c r="H641" s="6" t="s">
        <v>877</v>
      </c>
      <c r="I641" s="6" t="s">
        <v>135</v>
      </c>
      <c r="J641" s="6" t="s">
        <v>9173</v>
      </c>
      <c r="K641" s="6" t="s">
        <v>9173</v>
      </c>
      <c r="O641" s="6" t="s">
        <v>9185</v>
      </c>
      <c r="R641" s="84" t="str">
        <f t="shared" si="30"/>
        <v>S04F2382B</v>
      </c>
      <c r="S641" s="85">
        <f>VLOOKUP(E641,品牌型号对应工厂型号!A:E,5,0)</f>
        <v>5</v>
      </c>
      <c r="T641" s="86" t="str">
        <f>VLOOKUP(E641,品牌型号对应工厂型号!A:I,9,0)</f>
        <v>152:PPF-TPU-B 新Ⅱ 6.0mil</v>
      </c>
    </row>
    <row r="642" spans="1:20">
      <c r="A642" s="25">
        <v>43216</v>
      </c>
      <c r="C642" s="6" t="s">
        <v>9160</v>
      </c>
      <c r="E642" s="6" t="s">
        <v>136</v>
      </c>
      <c r="H642" s="6" t="s">
        <v>877</v>
      </c>
      <c r="I642" s="6" t="s">
        <v>135</v>
      </c>
      <c r="J642" s="6" t="s">
        <v>9174</v>
      </c>
      <c r="K642" s="6" t="s">
        <v>9174</v>
      </c>
      <c r="O642" s="6" t="s">
        <v>9185</v>
      </c>
      <c r="R642" s="84" t="str">
        <f t="shared" si="30"/>
        <v>S04F2381B</v>
      </c>
      <c r="S642" s="85">
        <f>VLOOKUP(E642,品牌型号对应工厂型号!A:E,5,0)</f>
        <v>5</v>
      </c>
      <c r="T642" s="86" t="str">
        <f>VLOOKUP(E642,品牌型号对应工厂型号!A:I,9,0)</f>
        <v>152:PPF-TPU-B 新Ⅱ 6.0mil</v>
      </c>
    </row>
    <row r="643" spans="1:20">
      <c r="A643" s="25">
        <v>43216</v>
      </c>
      <c r="C643" s="6" t="s">
        <v>9160</v>
      </c>
      <c r="E643" s="6" t="s">
        <v>136</v>
      </c>
      <c r="H643" s="6" t="s">
        <v>877</v>
      </c>
      <c r="I643" s="6" t="s">
        <v>135</v>
      </c>
      <c r="J643" s="6" t="s">
        <v>9175</v>
      </c>
      <c r="K643" s="6" t="s">
        <v>9175</v>
      </c>
      <c r="O643" s="6" t="s">
        <v>9185</v>
      </c>
      <c r="R643" s="84" t="str">
        <f t="shared" si="30"/>
        <v>S04F2380B</v>
      </c>
      <c r="S643" s="85">
        <f>VLOOKUP(E643,品牌型号对应工厂型号!A:E,5,0)</f>
        <v>5</v>
      </c>
      <c r="T643" s="86" t="str">
        <f>VLOOKUP(E643,品牌型号对应工厂型号!A:I,9,0)</f>
        <v>152:PPF-TPU-B 新Ⅱ 6.0mil</v>
      </c>
    </row>
    <row r="644" spans="1:20">
      <c r="A644" s="25">
        <v>43216</v>
      </c>
      <c r="C644" s="6" t="s">
        <v>9160</v>
      </c>
      <c r="E644" s="6" t="s">
        <v>136</v>
      </c>
      <c r="H644" s="6" t="s">
        <v>877</v>
      </c>
      <c r="I644" s="6" t="s">
        <v>135</v>
      </c>
      <c r="J644" s="6" t="s">
        <v>9176</v>
      </c>
      <c r="K644" s="6" t="s">
        <v>9176</v>
      </c>
      <c r="O644" s="6" t="s">
        <v>9185</v>
      </c>
      <c r="R644" s="84" t="str">
        <f t="shared" si="30"/>
        <v>S04F2379B</v>
      </c>
      <c r="S644" s="85">
        <f>VLOOKUP(E644,品牌型号对应工厂型号!A:E,5,0)</f>
        <v>5</v>
      </c>
      <c r="T644" s="86" t="str">
        <f>VLOOKUP(E644,品牌型号对应工厂型号!A:I,9,0)</f>
        <v>152:PPF-TPU-B 新Ⅱ 6.0mil</v>
      </c>
    </row>
    <row r="645" spans="1:20">
      <c r="A645" s="25">
        <v>43216</v>
      </c>
      <c r="C645" s="6" t="s">
        <v>9160</v>
      </c>
      <c r="E645" s="6" t="s">
        <v>136</v>
      </c>
      <c r="H645" s="6" t="s">
        <v>877</v>
      </c>
      <c r="I645" s="6" t="s">
        <v>135</v>
      </c>
      <c r="J645" s="6" t="s">
        <v>9177</v>
      </c>
      <c r="K645" s="6" t="s">
        <v>9177</v>
      </c>
      <c r="O645" s="6" t="s">
        <v>9185</v>
      </c>
      <c r="R645" s="84" t="str">
        <f t="shared" si="30"/>
        <v>S04F2378B</v>
      </c>
      <c r="S645" s="85">
        <f>VLOOKUP(E645,品牌型号对应工厂型号!A:E,5,0)</f>
        <v>5</v>
      </c>
      <c r="T645" s="86" t="str">
        <f>VLOOKUP(E645,品牌型号对应工厂型号!A:I,9,0)</f>
        <v>152:PPF-TPU-B 新Ⅱ 6.0mil</v>
      </c>
    </row>
    <row r="646" spans="1:20">
      <c r="A646" s="25">
        <v>43216</v>
      </c>
      <c r="C646" s="6" t="s">
        <v>9160</v>
      </c>
      <c r="E646" s="6" t="s">
        <v>136</v>
      </c>
      <c r="H646" s="6" t="s">
        <v>877</v>
      </c>
      <c r="I646" s="6" t="s">
        <v>135</v>
      </c>
      <c r="J646" s="6" t="s">
        <v>9178</v>
      </c>
      <c r="K646" s="6" t="s">
        <v>9178</v>
      </c>
      <c r="O646" s="6" t="s">
        <v>9185</v>
      </c>
      <c r="R646" s="84" t="str">
        <f t="shared" si="30"/>
        <v>S04F2377B</v>
      </c>
      <c r="S646" s="85">
        <f>VLOOKUP(E646,品牌型号对应工厂型号!A:E,5,0)</f>
        <v>5</v>
      </c>
      <c r="T646" s="86" t="str">
        <f>VLOOKUP(E646,品牌型号对应工厂型号!A:I,9,0)</f>
        <v>152:PPF-TPU-B 新Ⅱ 6.0mil</v>
      </c>
    </row>
    <row r="647" spans="1:20">
      <c r="A647" s="25">
        <v>43216</v>
      </c>
      <c r="C647" s="6" t="s">
        <v>9160</v>
      </c>
      <c r="E647" s="6" t="s">
        <v>136</v>
      </c>
      <c r="H647" s="6" t="s">
        <v>877</v>
      </c>
      <c r="I647" s="6" t="s">
        <v>135</v>
      </c>
      <c r="J647" s="6" t="s">
        <v>9179</v>
      </c>
      <c r="K647" s="6" t="s">
        <v>9179</v>
      </c>
      <c r="O647" s="6" t="s">
        <v>9185</v>
      </c>
      <c r="R647" s="84" t="str">
        <f t="shared" si="30"/>
        <v>S04F2383B</v>
      </c>
      <c r="S647" s="85">
        <f>VLOOKUP(E647,品牌型号对应工厂型号!A:E,5,0)</f>
        <v>5</v>
      </c>
      <c r="T647" s="86" t="str">
        <f>VLOOKUP(E647,品牌型号对应工厂型号!A:I,9,0)</f>
        <v>152:PPF-TPU-B 新Ⅱ 6.0mil</v>
      </c>
    </row>
    <row r="648" spans="1:20">
      <c r="A648" s="25">
        <v>43216</v>
      </c>
      <c r="C648" s="6" t="s">
        <v>9160</v>
      </c>
      <c r="E648" s="6" t="s">
        <v>136</v>
      </c>
      <c r="H648" s="6" t="s">
        <v>877</v>
      </c>
      <c r="I648" s="6" t="s">
        <v>135</v>
      </c>
      <c r="J648" s="6" t="s">
        <v>9180</v>
      </c>
      <c r="K648" s="6" t="s">
        <v>9180</v>
      </c>
      <c r="O648" s="6" t="s">
        <v>9185</v>
      </c>
      <c r="R648" s="84" t="str">
        <f t="shared" si="30"/>
        <v>S04F2384B</v>
      </c>
      <c r="S648" s="85">
        <f>VLOOKUP(E648,品牌型号对应工厂型号!A:E,5,0)</f>
        <v>5</v>
      </c>
      <c r="T648" s="86" t="str">
        <f>VLOOKUP(E648,品牌型号对应工厂型号!A:I,9,0)</f>
        <v>152:PPF-TPU-B 新Ⅱ 6.0mil</v>
      </c>
    </row>
    <row r="649" spans="1:20">
      <c r="A649" s="25">
        <v>43216</v>
      </c>
      <c r="C649" s="6" t="s">
        <v>9160</v>
      </c>
      <c r="E649" s="6" t="s">
        <v>136</v>
      </c>
      <c r="H649" s="6" t="s">
        <v>877</v>
      </c>
      <c r="I649" s="6" t="s">
        <v>135</v>
      </c>
      <c r="J649" s="6" t="s">
        <v>9181</v>
      </c>
      <c r="K649" s="6" t="s">
        <v>9181</v>
      </c>
      <c r="O649" s="6" t="s">
        <v>9185</v>
      </c>
      <c r="R649" s="84" t="str">
        <f t="shared" si="30"/>
        <v>S04F0548B</v>
      </c>
      <c r="S649" s="85">
        <f>VLOOKUP(E649,品牌型号对应工厂型号!A:E,5,0)</f>
        <v>5</v>
      </c>
      <c r="T649" s="86" t="str">
        <f>VLOOKUP(E649,品牌型号对应工厂型号!A:I,9,0)</f>
        <v>152:PPF-TPU-B 新Ⅱ 6.0mil</v>
      </c>
    </row>
    <row r="650" spans="1:20">
      <c r="A650" s="25">
        <v>43216</v>
      </c>
      <c r="C650" s="6" t="s">
        <v>9160</v>
      </c>
      <c r="E650" s="6" t="s">
        <v>136</v>
      </c>
      <c r="H650" s="6" t="s">
        <v>877</v>
      </c>
      <c r="I650" s="6" t="s">
        <v>135</v>
      </c>
      <c r="J650" s="6" t="s">
        <v>9182</v>
      </c>
      <c r="K650" s="6" t="s">
        <v>9182</v>
      </c>
      <c r="O650" s="6" t="s">
        <v>9185</v>
      </c>
      <c r="R650" s="84" t="str">
        <f t="shared" si="30"/>
        <v>S04F1555B</v>
      </c>
      <c r="S650" s="85">
        <f>VLOOKUP(E650,品牌型号对应工厂型号!A:E,5,0)</f>
        <v>5</v>
      </c>
      <c r="T650" s="86" t="str">
        <f>VLOOKUP(E650,品牌型号对应工厂型号!A:I,9,0)</f>
        <v>152:PPF-TPU-B 新Ⅱ 6.0mil</v>
      </c>
    </row>
    <row r="651" spans="1:20">
      <c r="A651" s="25">
        <v>43216</v>
      </c>
      <c r="C651" s="6" t="s">
        <v>9160</v>
      </c>
      <c r="E651" s="6" t="s">
        <v>136</v>
      </c>
      <c r="H651" s="6" t="s">
        <v>877</v>
      </c>
      <c r="I651" s="6" t="s">
        <v>135</v>
      </c>
      <c r="J651" s="6" t="s">
        <v>9183</v>
      </c>
      <c r="K651" s="6" t="s">
        <v>9183</v>
      </c>
      <c r="O651" s="6" t="s">
        <v>9185</v>
      </c>
      <c r="R651" s="84" t="str">
        <f t="shared" si="30"/>
        <v>S04F2385B</v>
      </c>
      <c r="S651" s="85">
        <f>VLOOKUP(E651,品牌型号对应工厂型号!A:E,5,0)</f>
        <v>5</v>
      </c>
      <c r="T651" s="86" t="str">
        <f>VLOOKUP(E651,品牌型号对应工厂型号!A:I,9,0)</f>
        <v>152:PPF-TPU-B 新Ⅱ 6.0mil</v>
      </c>
    </row>
    <row r="652" spans="1:20">
      <c r="A652" s="25">
        <v>43216</v>
      </c>
      <c r="C652" s="6" t="s">
        <v>9160</v>
      </c>
      <c r="E652" s="6" t="s">
        <v>136</v>
      </c>
      <c r="H652" s="6" t="s">
        <v>877</v>
      </c>
      <c r="I652" s="6" t="s">
        <v>135</v>
      </c>
      <c r="J652" s="6" t="s">
        <v>9184</v>
      </c>
      <c r="K652" s="6" t="s">
        <v>9184</v>
      </c>
      <c r="O652" s="6" t="s">
        <v>9185</v>
      </c>
      <c r="R652" s="84" t="str">
        <f t="shared" si="30"/>
        <v>S04F2386B</v>
      </c>
      <c r="S652" s="85">
        <f>VLOOKUP(E652,品牌型号对应工厂型号!A:E,5,0)</f>
        <v>5</v>
      </c>
      <c r="T652" s="86" t="str">
        <f>VLOOKUP(E652,品牌型号对应工厂型号!A:I,9,0)</f>
        <v>152:PPF-TPU-B 新Ⅱ 6.0mil</v>
      </c>
    </row>
    <row r="653" spans="1:20">
      <c r="A653" s="25">
        <v>43224</v>
      </c>
      <c r="C653" s="6" t="s">
        <v>9709</v>
      </c>
      <c r="E653" s="6" t="s">
        <v>136</v>
      </c>
      <c r="H653" s="6" t="s">
        <v>877</v>
      </c>
      <c r="I653" s="6" t="s">
        <v>135</v>
      </c>
      <c r="K653" s="6" t="s">
        <v>9699</v>
      </c>
      <c r="O653" s="6" t="s">
        <v>130</v>
      </c>
      <c r="R653" s="84" t="str">
        <f t="shared" ref="R653:R662" si="31">K653</f>
        <v>S04F0541B</v>
      </c>
      <c r="S653" s="85">
        <f>VLOOKUP(E653,品牌型号对应工厂型号!A:E,5,0)</f>
        <v>5</v>
      </c>
      <c r="T653" s="86" t="str">
        <f>VLOOKUP(E653,品牌型号对应工厂型号!A:I,9,0)</f>
        <v>152:PPF-TPU-B 新Ⅱ 6.0mil</v>
      </c>
    </row>
    <row r="654" spans="1:20">
      <c r="A654" s="25">
        <v>43224</v>
      </c>
      <c r="C654" s="6" t="s">
        <v>9709</v>
      </c>
      <c r="E654" s="6" t="s">
        <v>136</v>
      </c>
      <c r="H654" s="6" t="s">
        <v>877</v>
      </c>
      <c r="I654" s="6" t="s">
        <v>135</v>
      </c>
      <c r="K654" s="6" t="s">
        <v>9700</v>
      </c>
      <c r="O654" s="6" t="s">
        <v>130</v>
      </c>
      <c r="R654" s="84" t="str">
        <f t="shared" si="31"/>
        <v>S04F0539B</v>
      </c>
      <c r="S654" s="85">
        <f>VLOOKUP(E654,品牌型号对应工厂型号!A:E,5,0)</f>
        <v>5</v>
      </c>
      <c r="T654" s="86" t="str">
        <f>VLOOKUP(E654,品牌型号对应工厂型号!A:I,9,0)</f>
        <v>152:PPF-TPU-B 新Ⅱ 6.0mil</v>
      </c>
    </row>
    <row r="655" spans="1:20">
      <c r="A655" s="25">
        <v>43224</v>
      </c>
      <c r="C655" s="6" t="s">
        <v>9709</v>
      </c>
      <c r="E655" s="6" t="s">
        <v>136</v>
      </c>
      <c r="H655" s="6" t="s">
        <v>877</v>
      </c>
      <c r="I655" s="6" t="s">
        <v>135</v>
      </c>
      <c r="K655" s="6" t="s">
        <v>9701</v>
      </c>
      <c r="O655" s="6" t="s">
        <v>130</v>
      </c>
      <c r="R655" s="84" t="str">
        <f t="shared" si="31"/>
        <v>S04F1556B</v>
      </c>
      <c r="S655" s="85">
        <f>VLOOKUP(E655,品牌型号对应工厂型号!A:E,5,0)</f>
        <v>5</v>
      </c>
      <c r="T655" s="86" t="str">
        <f>VLOOKUP(E655,品牌型号对应工厂型号!A:I,9,0)</f>
        <v>152:PPF-TPU-B 新Ⅱ 6.0mil</v>
      </c>
    </row>
    <row r="656" spans="1:20">
      <c r="A656" s="25">
        <v>43224</v>
      </c>
      <c r="C656" s="6" t="s">
        <v>9709</v>
      </c>
      <c r="E656" s="6" t="s">
        <v>136</v>
      </c>
      <c r="H656" s="6" t="s">
        <v>877</v>
      </c>
      <c r="I656" s="6" t="s">
        <v>135</v>
      </c>
      <c r="K656" s="6" t="s">
        <v>9702</v>
      </c>
      <c r="O656" s="6" t="s">
        <v>130</v>
      </c>
      <c r="R656" s="84" t="str">
        <f t="shared" si="31"/>
        <v>S04F1557B</v>
      </c>
      <c r="S656" s="85">
        <f>VLOOKUP(E656,品牌型号对应工厂型号!A:E,5,0)</f>
        <v>5</v>
      </c>
      <c r="T656" s="86" t="str">
        <f>VLOOKUP(E656,品牌型号对应工厂型号!A:I,9,0)</f>
        <v>152:PPF-TPU-B 新Ⅱ 6.0mil</v>
      </c>
    </row>
    <row r="657" spans="1:20">
      <c r="A657" s="25">
        <v>43224</v>
      </c>
      <c r="C657" s="6" t="s">
        <v>9709</v>
      </c>
      <c r="E657" s="6" t="s">
        <v>136</v>
      </c>
      <c r="H657" s="6" t="s">
        <v>877</v>
      </c>
      <c r="I657" s="6" t="s">
        <v>135</v>
      </c>
      <c r="K657" s="6" t="s">
        <v>9703</v>
      </c>
      <c r="O657" s="6" t="s">
        <v>130</v>
      </c>
      <c r="R657" s="84" t="str">
        <f t="shared" si="31"/>
        <v>S04F1558B</v>
      </c>
      <c r="S657" s="85">
        <f>VLOOKUP(E657,品牌型号对应工厂型号!A:E,5,0)</f>
        <v>5</v>
      </c>
      <c r="T657" s="86" t="str">
        <f>VLOOKUP(E657,品牌型号对应工厂型号!A:I,9,0)</f>
        <v>152:PPF-TPU-B 新Ⅱ 6.0mil</v>
      </c>
    </row>
    <row r="658" spans="1:20">
      <c r="A658" s="25">
        <v>43224</v>
      </c>
      <c r="C658" s="6" t="s">
        <v>9709</v>
      </c>
      <c r="E658" s="6" t="s">
        <v>136</v>
      </c>
      <c r="H658" s="6" t="s">
        <v>877</v>
      </c>
      <c r="I658" s="6" t="s">
        <v>135</v>
      </c>
      <c r="K658" s="6" t="s">
        <v>9704</v>
      </c>
      <c r="O658" s="6" t="s">
        <v>130</v>
      </c>
      <c r="R658" s="84" t="str">
        <f t="shared" si="31"/>
        <v>S04F0547B</v>
      </c>
      <c r="S658" s="85">
        <f>VLOOKUP(E658,品牌型号对应工厂型号!A:E,5,0)</f>
        <v>5</v>
      </c>
      <c r="T658" s="86" t="str">
        <f>VLOOKUP(E658,品牌型号对应工厂型号!A:I,9,0)</f>
        <v>152:PPF-TPU-B 新Ⅱ 6.0mil</v>
      </c>
    </row>
    <row r="659" spans="1:20">
      <c r="A659" s="25">
        <v>43224</v>
      </c>
      <c r="C659" s="6" t="s">
        <v>9709</v>
      </c>
      <c r="E659" s="6" t="s">
        <v>136</v>
      </c>
      <c r="H659" s="6" t="s">
        <v>877</v>
      </c>
      <c r="I659" s="6" t="s">
        <v>135</v>
      </c>
      <c r="K659" s="6" t="s">
        <v>9705</v>
      </c>
      <c r="O659" s="6" t="s">
        <v>130</v>
      </c>
      <c r="R659" s="84" t="str">
        <f t="shared" si="31"/>
        <v>S04F0546B</v>
      </c>
      <c r="S659" s="85">
        <f>VLOOKUP(E659,品牌型号对应工厂型号!A:E,5,0)</f>
        <v>5</v>
      </c>
      <c r="T659" s="86" t="str">
        <f>VLOOKUP(E659,品牌型号对应工厂型号!A:I,9,0)</f>
        <v>152:PPF-TPU-B 新Ⅱ 6.0mil</v>
      </c>
    </row>
    <row r="660" spans="1:20">
      <c r="A660" s="25">
        <v>43224</v>
      </c>
      <c r="C660" s="6" t="s">
        <v>9709</v>
      </c>
      <c r="E660" s="6" t="s">
        <v>136</v>
      </c>
      <c r="H660" s="6" t="s">
        <v>877</v>
      </c>
      <c r="I660" s="6" t="s">
        <v>135</v>
      </c>
      <c r="K660" s="6" t="s">
        <v>9706</v>
      </c>
      <c r="O660" s="6" t="s">
        <v>130</v>
      </c>
      <c r="R660" s="84" t="str">
        <f t="shared" si="31"/>
        <v>S04F1554B</v>
      </c>
      <c r="S660" s="85">
        <f>VLOOKUP(E660,品牌型号对应工厂型号!A:E,5,0)</f>
        <v>5</v>
      </c>
      <c r="T660" s="86" t="str">
        <f>VLOOKUP(E660,品牌型号对应工厂型号!A:I,9,0)</f>
        <v>152:PPF-TPU-B 新Ⅱ 6.0mil</v>
      </c>
    </row>
    <row r="661" spans="1:20">
      <c r="A661" s="25">
        <v>43224</v>
      </c>
      <c r="C661" s="6" t="s">
        <v>9709</v>
      </c>
      <c r="E661" s="6" t="s">
        <v>136</v>
      </c>
      <c r="H661" s="6" t="s">
        <v>877</v>
      </c>
      <c r="I661" s="6" t="s">
        <v>135</v>
      </c>
      <c r="K661" s="6" t="s">
        <v>9707</v>
      </c>
      <c r="O661" s="6" t="s">
        <v>130</v>
      </c>
      <c r="R661" s="84" t="str">
        <f t="shared" si="31"/>
        <v>S04F0545B</v>
      </c>
      <c r="S661" s="85">
        <f>VLOOKUP(E661,品牌型号对应工厂型号!A:E,5,0)</f>
        <v>5</v>
      </c>
      <c r="T661" s="86" t="str">
        <f>VLOOKUP(E661,品牌型号对应工厂型号!A:I,9,0)</f>
        <v>152:PPF-TPU-B 新Ⅱ 6.0mil</v>
      </c>
    </row>
    <row r="662" spans="1:20">
      <c r="A662" s="25">
        <v>43224</v>
      </c>
      <c r="C662" s="6" t="s">
        <v>9709</v>
      </c>
      <c r="E662" s="6" t="s">
        <v>136</v>
      </c>
      <c r="H662" s="6" t="s">
        <v>877</v>
      </c>
      <c r="I662" s="6" t="s">
        <v>135</v>
      </c>
      <c r="K662" s="6" t="s">
        <v>9708</v>
      </c>
      <c r="O662" s="6" t="s">
        <v>130</v>
      </c>
      <c r="R662" s="84" t="str">
        <f t="shared" si="31"/>
        <v>S04F0540B</v>
      </c>
      <c r="S662" s="85">
        <f>VLOOKUP(E662,品牌型号对应工厂型号!A:E,5,0)</f>
        <v>5</v>
      </c>
      <c r="T662" s="86" t="str">
        <f>VLOOKUP(E662,品牌型号对应工厂型号!A:I,9,0)</f>
        <v>152:PPF-TPU-B 新Ⅱ 6.0mil</v>
      </c>
    </row>
    <row r="663" spans="1:20" s="75" customFormat="1">
      <c r="A663" s="71">
        <v>43231</v>
      </c>
      <c r="B663" s="75">
        <v>2.4311716435186099</v>
      </c>
      <c r="C663" s="75" t="s">
        <v>9819</v>
      </c>
      <c r="D663" s="75" t="s">
        <v>9820</v>
      </c>
      <c r="E663" s="75" t="s">
        <v>134</v>
      </c>
      <c r="F663" s="75" t="s">
        <v>965</v>
      </c>
      <c r="G663" s="75">
        <v>1.524</v>
      </c>
      <c r="H663" s="75" t="s">
        <v>966</v>
      </c>
      <c r="I663" s="75" t="s">
        <v>967</v>
      </c>
      <c r="J663" s="75">
        <v>22.86</v>
      </c>
      <c r="K663" s="75" t="s">
        <v>9821</v>
      </c>
      <c r="L663" s="75" t="s">
        <v>95</v>
      </c>
      <c r="M663" s="75">
        <v>15</v>
      </c>
      <c r="N663" s="75" t="s">
        <v>59</v>
      </c>
      <c r="O663" s="75" t="s">
        <v>9185</v>
      </c>
      <c r="R663" s="77" t="str">
        <f t="shared" ref="R663:R723" si="32">K663</f>
        <v>S05F0383B</v>
      </c>
      <c r="S663" s="78">
        <f>VLOOKUP(E663,品牌型号对应工厂型号!A:E,5,0)</f>
        <v>5</v>
      </c>
      <c r="T663" s="76" t="str">
        <f>VLOOKUP(E663,品牌型号对应工厂型号!A:I,9,0)</f>
        <v>151:PPF-TPU-B 8.0mil</v>
      </c>
    </row>
    <row r="664" spans="1:20">
      <c r="A664" s="25">
        <v>43231</v>
      </c>
      <c r="B664" s="6">
        <v>2.4311716435186099</v>
      </c>
      <c r="C664" s="6" t="s">
        <v>9819</v>
      </c>
      <c r="D664" s="6" t="s">
        <v>9822</v>
      </c>
      <c r="E664" s="6" t="s">
        <v>134</v>
      </c>
      <c r="F664" s="6" t="s">
        <v>965</v>
      </c>
      <c r="G664" s="6">
        <v>1.524</v>
      </c>
      <c r="H664" s="6" t="s">
        <v>966</v>
      </c>
      <c r="I664" s="6" t="s">
        <v>967</v>
      </c>
      <c r="J664" s="6">
        <v>22.86</v>
      </c>
      <c r="K664" s="6" t="s">
        <v>9823</v>
      </c>
      <c r="L664" s="6" t="s">
        <v>95</v>
      </c>
      <c r="M664" s="6">
        <v>15</v>
      </c>
      <c r="N664" s="6" t="s">
        <v>59</v>
      </c>
      <c r="O664" s="6" t="s">
        <v>9185</v>
      </c>
      <c r="R664" s="84" t="str">
        <f t="shared" si="32"/>
        <v>S05F0384B</v>
      </c>
      <c r="S664" s="85">
        <f>VLOOKUP(E664,品牌型号对应工厂型号!A:E,5,0)</f>
        <v>5</v>
      </c>
      <c r="T664" s="86" t="str">
        <f>VLOOKUP(E664,品牌型号对应工厂型号!A:I,9,0)</f>
        <v>151:PPF-TPU-B 8.0mil</v>
      </c>
    </row>
    <row r="665" spans="1:20">
      <c r="A665" s="25">
        <v>43231</v>
      </c>
      <c r="B665" s="6">
        <v>2.4311716435186099</v>
      </c>
      <c r="C665" s="6" t="s">
        <v>9819</v>
      </c>
      <c r="D665" s="6" t="s">
        <v>9824</v>
      </c>
      <c r="E665" s="6" t="s">
        <v>134</v>
      </c>
      <c r="F665" s="6" t="s">
        <v>965</v>
      </c>
      <c r="G665" s="6">
        <v>1.524</v>
      </c>
      <c r="H665" s="6" t="s">
        <v>966</v>
      </c>
      <c r="I665" s="6" t="s">
        <v>967</v>
      </c>
      <c r="J665" s="6">
        <v>22.86</v>
      </c>
      <c r="K665" s="6" t="s">
        <v>9825</v>
      </c>
      <c r="L665" s="6" t="s">
        <v>95</v>
      </c>
      <c r="M665" s="6">
        <v>15</v>
      </c>
      <c r="N665" s="6" t="s">
        <v>59</v>
      </c>
      <c r="O665" s="6" t="s">
        <v>9185</v>
      </c>
      <c r="R665" s="84" t="str">
        <f t="shared" si="32"/>
        <v>S05F0385B</v>
      </c>
      <c r="S665" s="85">
        <f>VLOOKUP(E665,品牌型号对应工厂型号!A:E,5,0)</f>
        <v>5</v>
      </c>
      <c r="T665" s="86" t="str">
        <f>VLOOKUP(E665,品牌型号对应工厂型号!A:I,9,0)</f>
        <v>151:PPF-TPU-B 8.0mil</v>
      </c>
    </row>
    <row r="666" spans="1:20">
      <c r="A666" s="25">
        <v>43231</v>
      </c>
      <c r="B666" s="6">
        <v>2.4311716435186099</v>
      </c>
      <c r="C666" s="6" t="s">
        <v>9819</v>
      </c>
      <c r="D666" s="6" t="s">
        <v>9826</v>
      </c>
      <c r="E666" s="6" t="s">
        <v>134</v>
      </c>
      <c r="F666" s="6" t="s">
        <v>965</v>
      </c>
      <c r="G666" s="6">
        <v>1.524</v>
      </c>
      <c r="H666" s="6" t="s">
        <v>966</v>
      </c>
      <c r="I666" s="6" t="s">
        <v>967</v>
      </c>
      <c r="J666" s="6">
        <v>22.86</v>
      </c>
      <c r="K666" s="6" t="s">
        <v>9827</v>
      </c>
      <c r="L666" s="6" t="s">
        <v>95</v>
      </c>
      <c r="M666" s="6">
        <v>15</v>
      </c>
      <c r="N666" s="6" t="s">
        <v>59</v>
      </c>
      <c r="O666" s="6" t="s">
        <v>9185</v>
      </c>
      <c r="R666" s="84" t="str">
        <f t="shared" si="32"/>
        <v>S05F0391B</v>
      </c>
      <c r="S666" s="85">
        <f>VLOOKUP(E666,品牌型号对应工厂型号!A:E,5,0)</f>
        <v>5</v>
      </c>
      <c r="T666" s="86" t="str">
        <f>VLOOKUP(E666,品牌型号对应工厂型号!A:I,9,0)</f>
        <v>151:PPF-TPU-B 8.0mil</v>
      </c>
    </row>
    <row r="667" spans="1:20">
      <c r="A667" s="25">
        <v>43231</v>
      </c>
      <c r="B667" s="6">
        <v>2.4311716435186099</v>
      </c>
      <c r="C667" s="6" t="s">
        <v>9819</v>
      </c>
      <c r="D667" s="6" t="s">
        <v>9828</v>
      </c>
      <c r="E667" s="6" t="s">
        <v>134</v>
      </c>
      <c r="F667" s="6" t="s">
        <v>965</v>
      </c>
      <c r="G667" s="6">
        <v>1.524</v>
      </c>
      <c r="H667" s="6" t="s">
        <v>966</v>
      </c>
      <c r="I667" s="6" t="s">
        <v>967</v>
      </c>
      <c r="J667" s="6">
        <v>22.86</v>
      </c>
      <c r="K667" s="6" t="s">
        <v>9829</v>
      </c>
      <c r="L667" s="6" t="s">
        <v>95</v>
      </c>
      <c r="M667" s="6">
        <v>15</v>
      </c>
      <c r="N667" s="6" t="s">
        <v>59</v>
      </c>
      <c r="O667" s="6" t="s">
        <v>9185</v>
      </c>
      <c r="R667" s="84" t="str">
        <f t="shared" si="32"/>
        <v>S05F0390B</v>
      </c>
      <c r="S667" s="85">
        <f>VLOOKUP(E667,品牌型号对应工厂型号!A:E,5,0)</f>
        <v>5</v>
      </c>
      <c r="T667" s="86" t="str">
        <f>VLOOKUP(E667,品牌型号对应工厂型号!A:I,9,0)</f>
        <v>151:PPF-TPU-B 8.0mil</v>
      </c>
    </row>
    <row r="668" spans="1:20">
      <c r="A668" s="25">
        <v>43231</v>
      </c>
      <c r="B668" s="6">
        <v>2.4311716435186099</v>
      </c>
      <c r="C668" s="6" t="s">
        <v>9819</v>
      </c>
      <c r="D668" s="6" t="s">
        <v>9830</v>
      </c>
      <c r="E668" s="6" t="s">
        <v>134</v>
      </c>
      <c r="F668" s="6" t="s">
        <v>965</v>
      </c>
      <c r="G668" s="6">
        <v>1.524</v>
      </c>
      <c r="H668" s="6" t="s">
        <v>966</v>
      </c>
      <c r="I668" s="6" t="s">
        <v>967</v>
      </c>
      <c r="J668" s="6">
        <v>22.86</v>
      </c>
      <c r="K668" s="6" t="s">
        <v>9831</v>
      </c>
      <c r="L668" s="6" t="s">
        <v>95</v>
      </c>
      <c r="M668" s="6">
        <v>15</v>
      </c>
      <c r="N668" s="6" t="s">
        <v>59</v>
      </c>
      <c r="O668" s="6" t="s">
        <v>9185</v>
      </c>
      <c r="R668" s="84" t="str">
        <f t="shared" si="32"/>
        <v>S05F0389B</v>
      </c>
      <c r="S668" s="85">
        <f>VLOOKUP(E668,品牌型号对应工厂型号!A:E,5,0)</f>
        <v>5</v>
      </c>
      <c r="T668" s="86" t="str">
        <f>VLOOKUP(E668,品牌型号对应工厂型号!A:I,9,0)</f>
        <v>151:PPF-TPU-B 8.0mil</v>
      </c>
    </row>
    <row r="669" spans="1:20">
      <c r="A669" s="25">
        <v>43231</v>
      </c>
      <c r="B669" s="6">
        <v>2.4311716435186099</v>
      </c>
      <c r="C669" s="6" t="s">
        <v>9819</v>
      </c>
      <c r="D669" s="6" t="s">
        <v>9832</v>
      </c>
      <c r="E669" s="6" t="s">
        <v>134</v>
      </c>
      <c r="F669" s="6" t="s">
        <v>965</v>
      </c>
      <c r="G669" s="6">
        <v>1.524</v>
      </c>
      <c r="H669" s="6" t="s">
        <v>966</v>
      </c>
      <c r="I669" s="6" t="s">
        <v>967</v>
      </c>
      <c r="J669" s="6">
        <v>22.86</v>
      </c>
      <c r="K669" s="6" t="s">
        <v>9833</v>
      </c>
      <c r="L669" s="6" t="s">
        <v>95</v>
      </c>
      <c r="M669" s="6">
        <v>15</v>
      </c>
      <c r="N669" s="6" t="s">
        <v>59</v>
      </c>
      <c r="O669" s="6" t="s">
        <v>9185</v>
      </c>
      <c r="R669" s="84" t="str">
        <f t="shared" si="32"/>
        <v>S05F0388B</v>
      </c>
      <c r="S669" s="85">
        <f>VLOOKUP(E669,品牌型号对应工厂型号!A:E,5,0)</f>
        <v>5</v>
      </c>
      <c r="T669" s="86" t="str">
        <f>VLOOKUP(E669,品牌型号对应工厂型号!A:I,9,0)</f>
        <v>151:PPF-TPU-B 8.0mil</v>
      </c>
    </row>
    <row r="670" spans="1:20">
      <c r="A670" s="25">
        <v>43231</v>
      </c>
      <c r="B670" s="6">
        <v>2.4311716435186099</v>
      </c>
      <c r="C670" s="6" t="s">
        <v>9819</v>
      </c>
      <c r="D670" s="6" t="s">
        <v>9834</v>
      </c>
      <c r="E670" s="6" t="s">
        <v>134</v>
      </c>
      <c r="F670" s="6" t="s">
        <v>965</v>
      </c>
      <c r="G670" s="6">
        <v>1.524</v>
      </c>
      <c r="H670" s="6" t="s">
        <v>966</v>
      </c>
      <c r="I670" s="6" t="s">
        <v>967</v>
      </c>
      <c r="J670" s="6">
        <v>22.86</v>
      </c>
      <c r="K670" s="6" t="s">
        <v>9835</v>
      </c>
      <c r="L670" s="6" t="s">
        <v>95</v>
      </c>
      <c r="M670" s="6">
        <v>15</v>
      </c>
      <c r="N670" s="6" t="s">
        <v>59</v>
      </c>
      <c r="O670" s="6" t="s">
        <v>9185</v>
      </c>
      <c r="R670" s="84" t="str">
        <f t="shared" si="32"/>
        <v>S05F0387B</v>
      </c>
      <c r="S670" s="85">
        <f>VLOOKUP(E670,品牌型号对应工厂型号!A:E,5,0)</f>
        <v>5</v>
      </c>
      <c r="T670" s="86" t="str">
        <f>VLOOKUP(E670,品牌型号对应工厂型号!A:I,9,0)</f>
        <v>151:PPF-TPU-B 8.0mil</v>
      </c>
    </row>
    <row r="671" spans="1:20">
      <c r="A671" s="25">
        <v>43231</v>
      </c>
      <c r="B671" s="6">
        <v>2.4311716435186099</v>
      </c>
      <c r="C671" s="6" t="s">
        <v>9819</v>
      </c>
      <c r="D671" s="6" t="s">
        <v>9836</v>
      </c>
      <c r="E671" s="6" t="s">
        <v>134</v>
      </c>
      <c r="F671" s="6" t="s">
        <v>965</v>
      </c>
      <c r="G671" s="6">
        <v>1.524</v>
      </c>
      <c r="H671" s="6" t="s">
        <v>966</v>
      </c>
      <c r="I671" s="6" t="s">
        <v>967</v>
      </c>
      <c r="J671" s="6">
        <v>22.86</v>
      </c>
      <c r="K671" s="6" t="s">
        <v>9837</v>
      </c>
      <c r="L671" s="6" t="s">
        <v>95</v>
      </c>
      <c r="M671" s="6">
        <v>15</v>
      </c>
      <c r="N671" s="6" t="s">
        <v>59</v>
      </c>
      <c r="O671" s="6" t="s">
        <v>9185</v>
      </c>
      <c r="R671" s="84" t="str">
        <f t="shared" si="32"/>
        <v>S05F0386B</v>
      </c>
      <c r="S671" s="85">
        <f>VLOOKUP(E671,品牌型号对应工厂型号!A:E,5,0)</f>
        <v>5</v>
      </c>
      <c r="T671" s="86" t="str">
        <f>VLOOKUP(E671,品牌型号对应工厂型号!A:I,9,0)</f>
        <v>151:PPF-TPU-B 8.0mil</v>
      </c>
    </row>
    <row r="672" spans="1:20">
      <c r="A672" s="25">
        <v>43244</v>
      </c>
      <c r="C672" s="6" t="s">
        <v>11037</v>
      </c>
      <c r="E672" s="6" t="s">
        <v>136</v>
      </c>
      <c r="H672" s="6" t="s">
        <v>877</v>
      </c>
      <c r="I672" s="6" t="s">
        <v>135</v>
      </c>
      <c r="K672" s="6" t="s">
        <v>10985</v>
      </c>
      <c r="O672" s="6" t="s">
        <v>170</v>
      </c>
      <c r="R672" s="84" t="str">
        <f t="shared" si="32"/>
        <v>S05F2042B</v>
      </c>
      <c r="S672" s="85">
        <f>VLOOKUP(E672,品牌型号对应工厂型号!A:E,5,0)</f>
        <v>5</v>
      </c>
      <c r="T672" s="86" t="str">
        <f>VLOOKUP(E672,品牌型号对应工厂型号!A:I,9,0)</f>
        <v>152:PPF-TPU-B 新Ⅱ 6.0mil</v>
      </c>
    </row>
    <row r="673" spans="1:20">
      <c r="A673" s="25">
        <v>43244</v>
      </c>
      <c r="C673" s="6" t="s">
        <v>11037</v>
      </c>
      <c r="E673" s="6" t="s">
        <v>136</v>
      </c>
      <c r="H673" s="6" t="s">
        <v>877</v>
      </c>
      <c r="I673" s="6" t="s">
        <v>135</v>
      </c>
      <c r="K673" s="6" t="s">
        <v>10986</v>
      </c>
      <c r="O673" s="6" t="s">
        <v>170</v>
      </c>
      <c r="R673" s="84" t="str">
        <f t="shared" si="32"/>
        <v>S05F2043B</v>
      </c>
      <c r="S673" s="85">
        <f>VLOOKUP(E673,品牌型号对应工厂型号!A:E,5,0)</f>
        <v>5</v>
      </c>
      <c r="T673" s="86" t="str">
        <f>VLOOKUP(E673,品牌型号对应工厂型号!A:I,9,0)</f>
        <v>152:PPF-TPU-B 新Ⅱ 6.0mil</v>
      </c>
    </row>
    <row r="674" spans="1:20">
      <c r="A674" s="25">
        <v>43244</v>
      </c>
      <c r="C674" s="6" t="s">
        <v>11038</v>
      </c>
      <c r="E674" s="6" t="s">
        <v>136</v>
      </c>
      <c r="H674" s="6" t="s">
        <v>877</v>
      </c>
      <c r="I674" s="6" t="s">
        <v>135</v>
      </c>
      <c r="K674" s="6" t="s">
        <v>10987</v>
      </c>
      <c r="O674" s="6" t="s">
        <v>130</v>
      </c>
      <c r="R674" s="84" t="str">
        <f t="shared" si="32"/>
        <v>S05F2037B</v>
      </c>
      <c r="S674" s="85">
        <f>VLOOKUP(E674,品牌型号对应工厂型号!A:E,5,0)</f>
        <v>5</v>
      </c>
      <c r="T674" s="86" t="str">
        <f>VLOOKUP(E674,品牌型号对应工厂型号!A:I,9,0)</f>
        <v>152:PPF-TPU-B 新Ⅱ 6.0mil</v>
      </c>
    </row>
    <row r="675" spans="1:20">
      <c r="A675" s="25">
        <v>43244</v>
      </c>
      <c r="C675" s="6" t="s">
        <v>11038</v>
      </c>
      <c r="E675" s="6" t="s">
        <v>136</v>
      </c>
      <c r="H675" s="6" t="s">
        <v>877</v>
      </c>
      <c r="I675" s="6" t="s">
        <v>135</v>
      </c>
      <c r="K675" s="6" t="s">
        <v>10988</v>
      </c>
      <c r="O675" s="6" t="s">
        <v>130</v>
      </c>
      <c r="R675" s="84" t="str">
        <f t="shared" si="32"/>
        <v>S05F2032B</v>
      </c>
      <c r="S675" s="85">
        <f>VLOOKUP(E675,品牌型号对应工厂型号!A:E,5,0)</f>
        <v>5</v>
      </c>
      <c r="T675" s="86" t="str">
        <f>VLOOKUP(E675,品牌型号对应工厂型号!A:I,9,0)</f>
        <v>152:PPF-TPU-B 新Ⅱ 6.0mil</v>
      </c>
    </row>
    <row r="676" spans="1:20">
      <c r="A676" s="25">
        <v>43244</v>
      </c>
      <c r="C676" s="6" t="s">
        <v>11038</v>
      </c>
      <c r="E676" s="6" t="s">
        <v>136</v>
      </c>
      <c r="H676" s="6" t="s">
        <v>877</v>
      </c>
      <c r="I676" s="6" t="s">
        <v>135</v>
      </c>
      <c r="K676" s="6" t="s">
        <v>10989</v>
      </c>
      <c r="O676" s="6" t="s">
        <v>130</v>
      </c>
      <c r="R676" s="84" t="str">
        <f t="shared" si="32"/>
        <v>S05F2033B</v>
      </c>
      <c r="S676" s="85">
        <f>VLOOKUP(E676,品牌型号对应工厂型号!A:E,5,0)</f>
        <v>5</v>
      </c>
      <c r="T676" s="86" t="str">
        <f>VLOOKUP(E676,品牌型号对应工厂型号!A:I,9,0)</f>
        <v>152:PPF-TPU-B 新Ⅱ 6.0mil</v>
      </c>
    </row>
    <row r="677" spans="1:20">
      <c r="A677" s="25">
        <v>43244</v>
      </c>
      <c r="C677" s="6" t="s">
        <v>11038</v>
      </c>
      <c r="E677" s="6" t="s">
        <v>136</v>
      </c>
      <c r="H677" s="6" t="s">
        <v>877</v>
      </c>
      <c r="I677" s="6" t="s">
        <v>135</v>
      </c>
      <c r="K677" s="6" t="s">
        <v>10990</v>
      </c>
      <c r="O677" s="6" t="s">
        <v>130</v>
      </c>
      <c r="R677" s="84" t="str">
        <f t="shared" si="32"/>
        <v>S05F2038B</v>
      </c>
      <c r="S677" s="85">
        <f>VLOOKUP(E677,品牌型号对应工厂型号!A:E,5,0)</f>
        <v>5</v>
      </c>
      <c r="T677" s="86" t="str">
        <f>VLOOKUP(E677,品牌型号对应工厂型号!A:I,9,0)</f>
        <v>152:PPF-TPU-B 新Ⅱ 6.0mil</v>
      </c>
    </row>
    <row r="678" spans="1:20">
      <c r="A678" s="25">
        <v>43244</v>
      </c>
      <c r="C678" s="6" t="s">
        <v>11038</v>
      </c>
      <c r="E678" s="6" t="s">
        <v>136</v>
      </c>
      <c r="H678" s="6" t="s">
        <v>877</v>
      </c>
      <c r="I678" s="6" t="s">
        <v>135</v>
      </c>
      <c r="K678" s="6" t="s">
        <v>10991</v>
      </c>
      <c r="O678" s="6" t="s">
        <v>130</v>
      </c>
      <c r="R678" s="84" t="str">
        <f t="shared" si="32"/>
        <v>S05F2035B</v>
      </c>
      <c r="S678" s="85">
        <f>VLOOKUP(E678,品牌型号对应工厂型号!A:E,5,0)</f>
        <v>5</v>
      </c>
      <c r="T678" s="86" t="str">
        <f>VLOOKUP(E678,品牌型号对应工厂型号!A:I,9,0)</f>
        <v>152:PPF-TPU-B 新Ⅱ 6.0mil</v>
      </c>
    </row>
    <row r="679" spans="1:20">
      <c r="A679" s="25">
        <v>43244</v>
      </c>
      <c r="C679" s="6" t="s">
        <v>11038</v>
      </c>
      <c r="E679" s="6" t="s">
        <v>136</v>
      </c>
      <c r="H679" s="6" t="s">
        <v>877</v>
      </c>
      <c r="I679" s="6" t="s">
        <v>135</v>
      </c>
      <c r="K679" s="6" t="s">
        <v>10992</v>
      </c>
      <c r="O679" s="6" t="s">
        <v>130</v>
      </c>
      <c r="R679" s="84" t="str">
        <f t="shared" si="32"/>
        <v>S05F2036B</v>
      </c>
      <c r="S679" s="85">
        <f>VLOOKUP(E679,品牌型号对应工厂型号!A:E,5,0)</f>
        <v>5</v>
      </c>
      <c r="T679" s="86" t="str">
        <f>VLOOKUP(E679,品牌型号对应工厂型号!A:I,9,0)</f>
        <v>152:PPF-TPU-B 新Ⅱ 6.0mil</v>
      </c>
    </row>
    <row r="680" spans="1:20">
      <c r="A680" s="25">
        <v>43244</v>
      </c>
      <c r="C680" s="6" t="s">
        <v>11038</v>
      </c>
      <c r="E680" s="6" t="s">
        <v>136</v>
      </c>
      <c r="H680" s="6" t="s">
        <v>877</v>
      </c>
      <c r="I680" s="6" t="s">
        <v>135</v>
      </c>
      <c r="K680" s="6" t="s">
        <v>10993</v>
      </c>
      <c r="O680" s="6" t="s">
        <v>130</v>
      </c>
      <c r="R680" s="84" t="str">
        <f t="shared" si="32"/>
        <v>S05F2034B</v>
      </c>
      <c r="S680" s="85">
        <f>VLOOKUP(E680,品牌型号对应工厂型号!A:E,5,0)</f>
        <v>5</v>
      </c>
      <c r="T680" s="86" t="str">
        <f>VLOOKUP(E680,品牌型号对应工厂型号!A:I,9,0)</f>
        <v>152:PPF-TPU-B 新Ⅱ 6.0mil</v>
      </c>
    </row>
    <row r="681" spans="1:20">
      <c r="A681" s="25">
        <v>43244</v>
      </c>
      <c r="C681" s="6" t="s">
        <v>11038</v>
      </c>
      <c r="E681" s="6" t="s">
        <v>136</v>
      </c>
      <c r="H681" s="6" t="s">
        <v>877</v>
      </c>
      <c r="I681" s="6" t="s">
        <v>135</v>
      </c>
      <c r="K681" s="6" t="s">
        <v>10994</v>
      </c>
      <c r="O681" s="6" t="s">
        <v>130</v>
      </c>
      <c r="R681" s="84" t="str">
        <f t="shared" si="32"/>
        <v>S05F2041B</v>
      </c>
      <c r="S681" s="85">
        <f>VLOOKUP(E681,品牌型号对应工厂型号!A:E,5,0)</f>
        <v>5</v>
      </c>
      <c r="T681" s="86" t="str">
        <f>VLOOKUP(E681,品牌型号对应工厂型号!A:I,9,0)</f>
        <v>152:PPF-TPU-B 新Ⅱ 6.0mil</v>
      </c>
    </row>
    <row r="682" spans="1:20">
      <c r="A682" s="25">
        <v>43244</v>
      </c>
      <c r="C682" s="6" t="s">
        <v>11038</v>
      </c>
      <c r="E682" s="6" t="s">
        <v>136</v>
      </c>
      <c r="H682" s="6" t="s">
        <v>877</v>
      </c>
      <c r="I682" s="6" t="s">
        <v>135</v>
      </c>
      <c r="K682" s="6" t="s">
        <v>10995</v>
      </c>
      <c r="O682" s="6" t="s">
        <v>130</v>
      </c>
      <c r="R682" s="84" t="str">
        <f t="shared" si="32"/>
        <v>S05F2040B</v>
      </c>
      <c r="S682" s="85">
        <f>VLOOKUP(E682,品牌型号对应工厂型号!A:E,5,0)</f>
        <v>5</v>
      </c>
      <c r="T682" s="86" t="str">
        <f>VLOOKUP(E682,品牌型号对应工厂型号!A:I,9,0)</f>
        <v>152:PPF-TPU-B 新Ⅱ 6.0mil</v>
      </c>
    </row>
    <row r="683" spans="1:20">
      <c r="A683" s="25">
        <v>43244</v>
      </c>
      <c r="C683" s="6" t="s">
        <v>11038</v>
      </c>
      <c r="E683" s="6" t="s">
        <v>136</v>
      </c>
      <c r="H683" s="6" t="s">
        <v>877</v>
      </c>
      <c r="I683" s="6" t="s">
        <v>135</v>
      </c>
      <c r="K683" s="6" t="s">
        <v>10996</v>
      </c>
      <c r="O683" s="6" t="s">
        <v>130</v>
      </c>
      <c r="R683" s="84" t="str">
        <f t="shared" si="32"/>
        <v>S05F2039B</v>
      </c>
      <c r="S683" s="85">
        <f>VLOOKUP(E683,品牌型号对应工厂型号!A:E,5,0)</f>
        <v>5</v>
      </c>
      <c r="T683" s="86" t="str">
        <f>VLOOKUP(E683,品牌型号对应工厂型号!A:I,9,0)</f>
        <v>152:PPF-TPU-B 新Ⅱ 6.0mil</v>
      </c>
    </row>
    <row r="684" spans="1:20">
      <c r="A684" s="25">
        <v>43244</v>
      </c>
      <c r="C684" s="6" t="s">
        <v>11039</v>
      </c>
      <c r="E684" s="6" t="s">
        <v>136</v>
      </c>
      <c r="H684" s="6" t="s">
        <v>877</v>
      </c>
      <c r="I684" s="6" t="s">
        <v>135</v>
      </c>
      <c r="K684" s="6" t="s">
        <v>10997</v>
      </c>
      <c r="O684" s="6" t="s">
        <v>1935</v>
      </c>
      <c r="R684" s="84" t="str">
        <f t="shared" si="32"/>
        <v>S05F2022B</v>
      </c>
      <c r="S684" s="85">
        <f>VLOOKUP(E684,品牌型号对应工厂型号!A:E,5,0)</f>
        <v>5</v>
      </c>
      <c r="T684" s="86" t="str">
        <f>VLOOKUP(E684,品牌型号对应工厂型号!A:I,9,0)</f>
        <v>152:PPF-TPU-B 新Ⅱ 6.0mil</v>
      </c>
    </row>
    <row r="685" spans="1:20">
      <c r="A685" s="25">
        <v>43244</v>
      </c>
      <c r="C685" s="6" t="s">
        <v>11039</v>
      </c>
      <c r="E685" s="6" t="s">
        <v>136</v>
      </c>
      <c r="H685" s="6" t="s">
        <v>877</v>
      </c>
      <c r="I685" s="6" t="s">
        <v>135</v>
      </c>
      <c r="K685" s="6" t="s">
        <v>10998</v>
      </c>
      <c r="O685" s="6" t="s">
        <v>1935</v>
      </c>
      <c r="R685" s="84" t="str">
        <f t="shared" si="32"/>
        <v>S05F2023B</v>
      </c>
      <c r="S685" s="85">
        <f>VLOOKUP(E685,品牌型号对应工厂型号!A:E,5,0)</f>
        <v>5</v>
      </c>
      <c r="T685" s="86" t="str">
        <f>VLOOKUP(E685,品牌型号对应工厂型号!A:I,9,0)</f>
        <v>152:PPF-TPU-B 新Ⅱ 6.0mil</v>
      </c>
    </row>
    <row r="686" spans="1:20">
      <c r="A686" s="25">
        <v>43244</v>
      </c>
      <c r="C686" s="6" t="s">
        <v>11039</v>
      </c>
      <c r="E686" s="6" t="s">
        <v>136</v>
      </c>
      <c r="H686" s="6" t="s">
        <v>877</v>
      </c>
      <c r="I686" s="6" t="s">
        <v>135</v>
      </c>
      <c r="K686" s="6" t="s">
        <v>10999</v>
      </c>
      <c r="O686" s="6" t="s">
        <v>1935</v>
      </c>
      <c r="R686" s="84" t="str">
        <f t="shared" si="32"/>
        <v>S05F2025B</v>
      </c>
      <c r="S686" s="85">
        <f>VLOOKUP(E686,品牌型号对应工厂型号!A:E,5,0)</f>
        <v>5</v>
      </c>
      <c r="T686" s="86" t="str">
        <f>VLOOKUP(E686,品牌型号对应工厂型号!A:I,9,0)</f>
        <v>152:PPF-TPU-B 新Ⅱ 6.0mil</v>
      </c>
    </row>
    <row r="687" spans="1:20">
      <c r="A687" s="25">
        <v>43244</v>
      </c>
      <c r="C687" s="6" t="s">
        <v>11039</v>
      </c>
      <c r="E687" s="6" t="s">
        <v>136</v>
      </c>
      <c r="H687" s="6" t="s">
        <v>877</v>
      </c>
      <c r="I687" s="6" t="s">
        <v>135</v>
      </c>
      <c r="K687" s="6" t="s">
        <v>11000</v>
      </c>
      <c r="O687" s="6" t="s">
        <v>1935</v>
      </c>
      <c r="R687" s="84" t="str">
        <f t="shared" si="32"/>
        <v>S05F2024B</v>
      </c>
      <c r="S687" s="85">
        <f>VLOOKUP(E687,品牌型号对应工厂型号!A:E,5,0)</f>
        <v>5</v>
      </c>
      <c r="T687" s="86" t="str">
        <f>VLOOKUP(E687,品牌型号对应工厂型号!A:I,9,0)</f>
        <v>152:PPF-TPU-B 新Ⅱ 6.0mil</v>
      </c>
    </row>
    <row r="688" spans="1:20">
      <c r="A688" s="25">
        <v>43244</v>
      </c>
      <c r="C688" s="6" t="s">
        <v>11039</v>
      </c>
      <c r="E688" s="6" t="s">
        <v>136</v>
      </c>
      <c r="H688" s="6" t="s">
        <v>877</v>
      </c>
      <c r="I688" s="6" t="s">
        <v>135</v>
      </c>
      <c r="K688" s="6" t="s">
        <v>11001</v>
      </c>
      <c r="O688" s="6" t="s">
        <v>1935</v>
      </c>
      <c r="R688" s="84" t="str">
        <f t="shared" si="32"/>
        <v>S05F2031B</v>
      </c>
      <c r="S688" s="85">
        <f>VLOOKUP(E688,品牌型号对应工厂型号!A:E,5,0)</f>
        <v>5</v>
      </c>
      <c r="T688" s="86" t="str">
        <f>VLOOKUP(E688,品牌型号对应工厂型号!A:I,9,0)</f>
        <v>152:PPF-TPU-B 新Ⅱ 6.0mil</v>
      </c>
    </row>
    <row r="689" spans="1:20">
      <c r="A689" s="25">
        <v>43244</v>
      </c>
      <c r="C689" s="6" t="s">
        <v>11039</v>
      </c>
      <c r="E689" s="6" t="s">
        <v>136</v>
      </c>
      <c r="H689" s="6" t="s">
        <v>877</v>
      </c>
      <c r="I689" s="6" t="s">
        <v>135</v>
      </c>
      <c r="K689" s="6" t="s">
        <v>11002</v>
      </c>
      <c r="O689" s="6" t="s">
        <v>1935</v>
      </c>
      <c r="R689" s="84" t="str">
        <f t="shared" si="32"/>
        <v>S05F2026B</v>
      </c>
      <c r="S689" s="85">
        <f>VLOOKUP(E689,品牌型号对应工厂型号!A:E,5,0)</f>
        <v>5</v>
      </c>
      <c r="T689" s="86" t="str">
        <f>VLOOKUP(E689,品牌型号对应工厂型号!A:I,9,0)</f>
        <v>152:PPF-TPU-B 新Ⅱ 6.0mil</v>
      </c>
    </row>
    <row r="690" spans="1:20">
      <c r="A690" s="25">
        <v>43244</v>
      </c>
      <c r="C690" s="6" t="s">
        <v>11039</v>
      </c>
      <c r="E690" s="6" t="s">
        <v>136</v>
      </c>
      <c r="H690" s="6" t="s">
        <v>877</v>
      </c>
      <c r="I690" s="6" t="s">
        <v>135</v>
      </c>
      <c r="K690" s="6" t="s">
        <v>11003</v>
      </c>
      <c r="O690" s="6" t="s">
        <v>1935</v>
      </c>
      <c r="R690" s="84" t="str">
        <f t="shared" si="32"/>
        <v>S05F2027B</v>
      </c>
      <c r="S690" s="85">
        <f>VLOOKUP(E690,品牌型号对应工厂型号!A:E,5,0)</f>
        <v>5</v>
      </c>
      <c r="T690" s="86" t="str">
        <f>VLOOKUP(E690,品牌型号对应工厂型号!A:I,9,0)</f>
        <v>152:PPF-TPU-B 新Ⅱ 6.0mil</v>
      </c>
    </row>
    <row r="691" spans="1:20">
      <c r="A691" s="25">
        <v>43244</v>
      </c>
      <c r="C691" s="6" t="s">
        <v>11039</v>
      </c>
      <c r="E691" s="6" t="s">
        <v>136</v>
      </c>
      <c r="H691" s="6" t="s">
        <v>877</v>
      </c>
      <c r="I691" s="6" t="s">
        <v>135</v>
      </c>
      <c r="K691" s="6" t="s">
        <v>11004</v>
      </c>
      <c r="O691" s="6" t="s">
        <v>1935</v>
      </c>
      <c r="R691" s="84" t="str">
        <f t="shared" si="32"/>
        <v>S05F2030B</v>
      </c>
      <c r="S691" s="85">
        <f>VLOOKUP(E691,品牌型号对应工厂型号!A:E,5,0)</f>
        <v>5</v>
      </c>
      <c r="T691" s="86" t="str">
        <f>VLOOKUP(E691,品牌型号对应工厂型号!A:I,9,0)</f>
        <v>152:PPF-TPU-B 新Ⅱ 6.0mil</v>
      </c>
    </row>
    <row r="692" spans="1:20">
      <c r="A692" s="25">
        <v>43244</v>
      </c>
      <c r="C692" s="6" t="s">
        <v>11039</v>
      </c>
      <c r="E692" s="6" t="s">
        <v>136</v>
      </c>
      <c r="H692" s="6" t="s">
        <v>877</v>
      </c>
      <c r="I692" s="6" t="s">
        <v>135</v>
      </c>
      <c r="K692" s="6" t="s">
        <v>11005</v>
      </c>
      <c r="O692" s="6" t="s">
        <v>1935</v>
      </c>
      <c r="R692" s="84" t="str">
        <f t="shared" si="32"/>
        <v>S05F2029B</v>
      </c>
      <c r="S692" s="85">
        <f>VLOOKUP(E692,品牌型号对应工厂型号!A:E,5,0)</f>
        <v>5</v>
      </c>
      <c r="T692" s="86" t="str">
        <f>VLOOKUP(E692,品牌型号对应工厂型号!A:I,9,0)</f>
        <v>152:PPF-TPU-B 新Ⅱ 6.0mil</v>
      </c>
    </row>
    <row r="693" spans="1:20">
      <c r="A693" s="25">
        <v>43244</v>
      </c>
      <c r="C693" s="6" t="s">
        <v>11039</v>
      </c>
      <c r="E693" s="6" t="s">
        <v>136</v>
      </c>
      <c r="H693" s="6" t="s">
        <v>877</v>
      </c>
      <c r="I693" s="6" t="s">
        <v>135</v>
      </c>
      <c r="K693" s="6" t="s">
        <v>11006</v>
      </c>
      <c r="O693" s="6" t="s">
        <v>1935</v>
      </c>
      <c r="R693" s="84" t="str">
        <f t="shared" si="32"/>
        <v>S05F2028B</v>
      </c>
      <c r="S693" s="85">
        <f>VLOOKUP(E693,品牌型号对应工厂型号!A:E,5,0)</f>
        <v>5</v>
      </c>
      <c r="T693" s="86" t="str">
        <f>VLOOKUP(E693,品牌型号对应工厂型号!A:I,9,0)</f>
        <v>152:PPF-TPU-B 新Ⅱ 6.0mil</v>
      </c>
    </row>
    <row r="694" spans="1:20">
      <c r="A694" s="25">
        <v>43244</v>
      </c>
      <c r="C694" s="6" t="s">
        <v>11040</v>
      </c>
      <c r="E694" s="6" t="s">
        <v>136</v>
      </c>
      <c r="H694" s="6" t="s">
        <v>877</v>
      </c>
      <c r="I694" s="6" t="s">
        <v>135</v>
      </c>
      <c r="K694" s="6" t="s">
        <v>11007</v>
      </c>
      <c r="O694" s="6" t="s">
        <v>1930</v>
      </c>
      <c r="R694" s="84" t="str">
        <f t="shared" si="32"/>
        <v>S05F2017B</v>
      </c>
      <c r="S694" s="85">
        <f>VLOOKUP(E694,品牌型号对应工厂型号!A:E,5,0)</f>
        <v>5</v>
      </c>
      <c r="T694" s="86" t="str">
        <f>VLOOKUP(E694,品牌型号对应工厂型号!A:I,9,0)</f>
        <v>152:PPF-TPU-B 新Ⅱ 6.0mil</v>
      </c>
    </row>
    <row r="695" spans="1:20">
      <c r="A695" s="25">
        <v>43244</v>
      </c>
      <c r="C695" s="6" t="s">
        <v>11040</v>
      </c>
      <c r="E695" s="6" t="s">
        <v>136</v>
      </c>
      <c r="H695" s="6" t="s">
        <v>877</v>
      </c>
      <c r="I695" s="6" t="s">
        <v>135</v>
      </c>
      <c r="K695" s="6" t="s">
        <v>11008</v>
      </c>
      <c r="O695" s="6" t="s">
        <v>1930</v>
      </c>
      <c r="R695" s="84" t="str">
        <f t="shared" si="32"/>
        <v>S05F2016B</v>
      </c>
      <c r="S695" s="85">
        <f>VLOOKUP(E695,品牌型号对应工厂型号!A:E,5,0)</f>
        <v>5</v>
      </c>
      <c r="T695" s="86" t="str">
        <f>VLOOKUP(E695,品牌型号对应工厂型号!A:I,9,0)</f>
        <v>152:PPF-TPU-B 新Ⅱ 6.0mil</v>
      </c>
    </row>
    <row r="696" spans="1:20">
      <c r="A696" s="25">
        <v>43244</v>
      </c>
      <c r="C696" s="6" t="s">
        <v>11040</v>
      </c>
      <c r="E696" s="6" t="s">
        <v>136</v>
      </c>
      <c r="H696" s="6" t="s">
        <v>877</v>
      </c>
      <c r="I696" s="6" t="s">
        <v>135</v>
      </c>
      <c r="K696" s="6" t="s">
        <v>11009</v>
      </c>
      <c r="O696" s="6" t="s">
        <v>1930</v>
      </c>
      <c r="R696" s="84" t="str">
        <f t="shared" si="32"/>
        <v>S05F2015B</v>
      </c>
      <c r="S696" s="85">
        <f>VLOOKUP(E696,品牌型号对应工厂型号!A:E,5,0)</f>
        <v>5</v>
      </c>
      <c r="T696" s="86" t="str">
        <f>VLOOKUP(E696,品牌型号对应工厂型号!A:I,9,0)</f>
        <v>152:PPF-TPU-B 新Ⅱ 6.0mil</v>
      </c>
    </row>
    <row r="697" spans="1:20">
      <c r="A697" s="25">
        <v>43244</v>
      </c>
      <c r="C697" s="6" t="s">
        <v>11040</v>
      </c>
      <c r="E697" s="6" t="s">
        <v>136</v>
      </c>
      <c r="H697" s="6" t="s">
        <v>877</v>
      </c>
      <c r="I697" s="6" t="s">
        <v>135</v>
      </c>
      <c r="K697" s="6" t="s">
        <v>11010</v>
      </c>
      <c r="O697" s="6" t="s">
        <v>1930</v>
      </c>
      <c r="R697" s="84" t="str">
        <f t="shared" si="32"/>
        <v>S05F2014B</v>
      </c>
      <c r="S697" s="85">
        <f>VLOOKUP(E697,品牌型号对应工厂型号!A:E,5,0)</f>
        <v>5</v>
      </c>
      <c r="T697" s="86" t="str">
        <f>VLOOKUP(E697,品牌型号对应工厂型号!A:I,9,0)</f>
        <v>152:PPF-TPU-B 新Ⅱ 6.0mil</v>
      </c>
    </row>
    <row r="698" spans="1:20">
      <c r="A698" s="25">
        <v>43244</v>
      </c>
      <c r="C698" s="6" t="s">
        <v>11040</v>
      </c>
      <c r="E698" s="6" t="s">
        <v>136</v>
      </c>
      <c r="H698" s="6" t="s">
        <v>877</v>
      </c>
      <c r="I698" s="6" t="s">
        <v>135</v>
      </c>
      <c r="K698" s="6" t="s">
        <v>11011</v>
      </c>
      <c r="O698" s="6" t="s">
        <v>1930</v>
      </c>
      <c r="R698" s="84" t="str">
        <f t="shared" si="32"/>
        <v>S05F2013B</v>
      </c>
      <c r="S698" s="85">
        <f>VLOOKUP(E698,品牌型号对应工厂型号!A:E,5,0)</f>
        <v>5</v>
      </c>
      <c r="T698" s="86" t="str">
        <f>VLOOKUP(E698,品牌型号对应工厂型号!A:I,9,0)</f>
        <v>152:PPF-TPU-B 新Ⅱ 6.0mil</v>
      </c>
    </row>
    <row r="699" spans="1:20">
      <c r="A699" s="25">
        <v>43244</v>
      </c>
      <c r="C699" s="6" t="s">
        <v>11040</v>
      </c>
      <c r="E699" s="6" t="s">
        <v>136</v>
      </c>
      <c r="H699" s="6" t="s">
        <v>877</v>
      </c>
      <c r="I699" s="6" t="s">
        <v>135</v>
      </c>
      <c r="K699" s="6" t="s">
        <v>11012</v>
      </c>
      <c r="O699" s="6" t="s">
        <v>1930</v>
      </c>
      <c r="R699" s="84" t="str">
        <f t="shared" si="32"/>
        <v>S05F2007B</v>
      </c>
      <c r="S699" s="85">
        <f>VLOOKUP(E699,品牌型号对应工厂型号!A:E,5,0)</f>
        <v>5</v>
      </c>
      <c r="T699" s="86" t="str">
        <f>VLOOKUP(E699,品牌型号对应工厂型号!A:I,9,0)</f>
        <v>152:PPF-TPU-B 新Ⅱ 6.0mil</v>
      </c>
    </row>
    <row r="700" spans="1:20">
      <c r="A700" s="25">
        <v>43244</v>
      </c>
      <c r="C700" s="6" t="s">
        <v>11040</v>
      </c>
      <c r="E700" s="6" t="s">
        <v>136</v>
      </c>
      <c r="H700" s="6" t="s">
        <v>877</v>
      </c>
      <c r="I700" s="6" t="s">
        <v>135</v>
      </c>
      <c r="K700" s="6" t="s">
        <v>11013</v>
      </c>
      <c r="O700" s="6" t="s">
        <v>1930</v>
      </c>
      <c r="R700" s="84" t="str">
        <f t="shared" si="32"/>
        <v>S05F2008B</v>
      </c>
      <c r="S700" s="85">
        <f>VLOOKUP(E700,品牌型号对应工厂型号!A:E,5,0)</f>
        <v>5</v>
      </c>
      <c r="T700" s="86" t="str">
        <f>VLOOKUP(E700,品牌型号对应工厂型号!A:I,9,0)</f>
        <v>152:PPF-TPU-B 新Ⅱ 6.0mil</v>
      </c>
    </row>
    <row r="701" spans="1:20">
      <c r="A701" s="25">
        <v>43244</v>
      </c>
      <c r="C701" s="6" t="s">
        <v>11040</v>
      </c>
      <c r="E701" s="6" t="s">
        <v>136</v>
      </c>
      <c r="H701" s="6" t="s">
        <v>877</v>
      </c>
      <c r="I701" s="6" t="s">
        <v>135</v>
      </c>
      <c r="K701" s="6" t="s">
        <v>11014</v>
      </c>
      <c r="O701" s="6" t="s">
        <v>1930</v>
      </c>
      <c r="R701" s="84" t="str">
        <f t="shared" si="32"/>
        <v>S05F2009B</v>
      </c>
      <c r="S701" s="85">
        <f>VLOOKUP(E701,品牌型号对应工厂型号!A:E,5,0)</f>
        <v>5</v>
      </c>
      <c r="T701" s="86" t="str">
        <f>VLOOKUP(E701,品牌型号对应工厂型号!A:I,9,0)</f>
        <v>152:PPF-TPU-B 新Ⅱ 6.0mil</v>
      </c>
    </row>
    <row r="702" spans="1:20">
      <c r="A702" s="25">
        <v>43244</v>
      </c>
      <c r="C702" s="6" t="s">
        <v>11040</v>
      </c>
      <c r="E702" s="6" t="s">
        <v>136</v>
      </c>
      <c r="H702" s="6" t="s">
        <v>877</v>
      </c>
      <c r="I702" s="6" t="s">
        <v>135</v>
      </c>
      <c r="K702" s="6" t="s">
        <v>11015</v>
      </c>
      <c r="O702" s="6" t="s">
        <v>1930</v>
      </c>
      <c r="R702" s="84" t="str">
        <f t="shared" si="32"/>
        <v>S05F2010B</v>
      </c>
      <c r="S702" s="85">
        <f>VLOOKUP(E702,品牌型号对应工厂型号!A:E,5,0)</f>
        <v>5</v>
      </c>
      <c r="T702" s="86" t="str">
        <f>VLOOKUP(E702,品牌型号对应工厂型号!A:I,9,0)</f>
        <v>152:PPF-TPU-B 新Ⅱ 6.0mil</v>
      </c>
    </row>
    <row r="703" spans="1:20">
      <c r="A703" s="25">
        <v>43244</v>
      </c>
      <c r="C703" s="6" t="s">
        <v>11040</v>
      </c>
      <c r="E703" s="6" t="s">
        <v>136</v>
      </c>
      <c r="H703" s="6" t="s">
        <v>877</v>
      </c>
      <c r="I703" s="6" t="s">
        <v>135</v>
      </c>
      <c r="K703" s="6" t="s">
        <v>11016</v>
      </c>
      <c r="O703" s="6" t="s">
        <v>1930</v>
      </c>
      <c r="R703" s="84" t="str">
        <f t="shared" si="32"/>
        <v>S05F2011B</v>
      </c>
      <c r="S703" s="85">
        <f>VLOOKUP(E703,品牌型号对应工厂型号!A:E,5,0)</f>
        <v>5</v>
      </c>
      <c r="T703" s="86" t="str">
        <f>VLOOKUP(E703,品牌型号对应工厂型号!A:I,9,0)</f>
        <v>152:PPF-TPU-B 新Ⅱ 6.0mil</v>
      </c>
    </row>
    <row r="704" spans="1:20">
      <c r="A704" s="25">
        <v>43244</v>
      </c>
      <c r="C704" s="6" t="s">
        <v>11040</v>
      </c>
      <c r="E704" s="6" t="s">
        <v>136</v>
      </c>
      <c r="H704" s="6" t="s">
        <v>877</v>
      </c>
      <c r="I704" s="6" t="s">
        <v>135</v>
      </c>
      <c r="K704" s="6" t="s">
        <v>11017</v>
      </c>
      <c r="O704" s="6" t="s">
        <v>1930</v>
      </c>
      <c r="R704" s="84" t="str">
        <f t="shared" si="32"/>
        <v>S05F2012B</v>
      </c>
      <c r="S704" s="85">
        <f>VLOOKUP(E704,品牌型号对应工厂型号!A:E,5,0)</f>
        <v>5</v>
      </c>
      <c r="T704" s="86" t="str">
        <f>VLOOKUP(E704,品牌型号对应工厂型号!A:I,9,0)</f>
        <v>152:PPF-TPU-B 新Ⅱ 6.0mil</v>
      </c>
    </row>
    <row r="705" spans="1:20">
      <c r="A705" s="25">
        <v>43244</v>
      </c>
      <c r="C705" s="6" t="s">
        <v>11040</v>
      </c>
      <c r="E705" s="6" t="s">
        <v>136</v>
      </c>
      <c r="H705" s="6" t="s">
        <v>877</v>
      </c>
      <c r="I705" s="6" t="s">
        <v>135</v>
      </c>
      <c r="K705" s="6" t="s">
        <v>11018</v>
      </c>
      <c r="O705" s="6" t="s">
        <v>1930</v>
      </c>
      <c r="R705" s="84" t="str">
        <f t="shared" si="32"/>
        <v>S05F2006B</v>
      </c>
      <c r="S705" s="85">
        <f>VLOOKUP(E705,品牌型号对应工厂型号!A:E,5,0)</f>
        <v>5</v>
      </c>
      <c r="T705" s="86" t="str">
        <f>VLOOKUP(E705,品牌型号对应工厂型号!A:I,9,0)</f>
        <v>152:PPF-TPU-B 新Ⅱ 6.0mil</v>
      </c>
    </row>
    <row r="706" spans="1:20">
      <c r="A706" s="25">
        <v>43244</v>
      </c>
      <c r="C706" s="6" t="s">
        <v>11040</v>
      </c>
      <c r="E706" s="6" t="s">
        <v>136</v>
      </c>
      <c r="H706" s="6" t="s">
        <v>877</v>
      </c>
      <c r="I706" s="6" t="s">
        <v>135</v>
      </c>
      <c r="K706" s="6" t="s">
        <v>11019</v>
      </c>
      <c r="O706" s="6" t="s">
        <v>1930</v>
      </c>
      <c r="R706" s="84" t="str">
        <f t="shared" si="32"/>
        <v>S05F2005B</v>
      </c>
      <c r="S706" s="85">
        <f>VLOOKUP(E706,品牌型号对应工厂型号!A:E,5,0)</f>
        <v>5</v>
      </c>
      <c r="T706" s="86" t="str">
        <f>VLOOKUP(E706,品牌型号对应工厂型号!A:I,9,0)</f>
        <v>152:PPF-TPU-B 新Ⅱ 6.0mil</v>
      </c>
    </row>
    <row r="707" spans="1:20">
      <c r="A707" s="25">
        <v>43244</v>
      </c>
      <c r="C707" s="6" t="s">
        <v>11040</v>
      </c>
      <c r="E707" s="6" t="s">
        <v>136</v>
      </c>
      <c r="H707" s="6" t="s">
        <v>877</v>
      </c>
      <c r="I707" s="6" t="s">
        <v>135</v>
      </c>
      <c r="K707" s="6" t="s">
        <v>11020</v>
      </c>
      <c r="O707" s="6" t="s">
        <v>1930</v>
      </c>
      <c r="R707" s="84" t="str">
        <f t="shared" si="32"/>
        <v>S05F2004B</v>
      </c>
      <c r="S707" s="85">
        <f>VLOOKUP(E707,品牌型号对应工厂型号!A:E,5,0)</f>
        <v>5</v>
      </c>
      <c r="T707" s="86" t="str">
        <f>VLOOKUP(E707,品牌型号对应工厂型号!A:I,9,0)</f>
        <v>152:PPF-TPU-B 新Ⅱ 6.0mil</v>
      </c>
    </row>
    <row r="708" spans="1:20">
      <c r="A708" s="25">
        <v>43244</v>
      </c>
      <c r="C708" s="6" t="s">
        <v>11040</v>
      </c>
      <c r="E708" s="6" t="s">
        <v>136</v>
      </c>
      <c r="H708" s="6" t="s">
        <v>877</v>
      </c>
      <c r="I708" s="6" t="s">
        <v>135</v>
      </c>
      <c r="K708" s="6" t="s">
        <v>11021</v>
      </c>
      <c r="O708" s="6" t="s">
        <v>1930</v>
      </c>
      <c r="R708" s="84" t="str">
        <f t="shared" si="32"/>
        <v>S05F2003B</v>
      </c>
      <c r="S708" s="85">
        <f>VLOOKUP(E708,品牌型号对应工厂型号!A:E,5,0)</f>
        <v>5</v>
      </c>
      <c r="T708" s="86" t="str">
        <f>VLOOKUP(E708,品牌型号对应工厂型号!A:I,9,0)</f>
        <v>152:PPF-TPU-B 新Ⅱ 6.0mil</v>
      </c>
    </row>
    <row r="709" spans="1:20">
      <c r="A709" s="25">
        <v>43244</v>
      </c>
      <c r="C709" s="6" t="s">
        <v>11040</v>
      </c>
      <c r="E709" s="6" t="s">
        <v>136</v>
      </c>
      <c r="H709" s="6" t="s">
        <v>877</v>
      </c>
      <c r="I709" s="6" t="s">
        <v>135</v>
      </c>
      <c r="K709" s="6" t="s">
        <v>11022</v>
      </c>
      <c r="O709" s="6" t="s">
        <v>1930</v>
      </c>
      <c r="R709" s="84" t="str">
        <f t="shared" si="32"/>
        <v>S05F2002B</v>
      </c>
      <c r="S709" s="85">
        <f>VLOOKUP(E709,品牌型号对应工厂型号!A:E,5,0)</f>
        <v>5</v>
      </c>
      <c r="T709" s="86" t="str">
        <f>VLOOKUP(E709,品牌型号对应工厂型号!A:I,9,0)</f>
        <v>152:PPF-TPU-B 新Ⅱ 6.0mil</v>
      </c>
    </row>
    <row r="710" spans="1:20">
      <c r="A710" s="25">
        <v>43244</v>
      </c>
      <c r="C710" s="6" t="s">
        <v>11040</v>
      </c>
      <c r="E710" s="6" t="s">
        <v>136</v>
      </c>
      <c r="H710" s="6" t="s">
        <v>877</v>
      </c>
      <c r="I710" s="6" t="s">
        <v>135</v>
      </c>
      <c r="K710" s="6" t="s">
        <v>11023</v>
      </c>
      <c r="O710" s="6" t="s">
        <v>1930</v>
      </c>
      <c r="R710" s="84" t="str">
        <f t="shared" si="32"/>
        <v>S05F2001B</v>
      </c>
      <c r="S710" s="85">
        <f>VLOOKUP(E710,品牌型号对应工厂型号!A:E,5,0)</f>
        <v>5</v>
      </c>
      <c r="T710" s="86" t="str">
        <f>VLOOKUP(E710,品牌型号对应工厂型号!A:I,9,0)</f>
        <v>152:PPF-TPU-B 新Ⅱ 6.0mil</v>
      </c>
    </row>
    <row r="711" spans="1:20">
      <c r="A711" s="25">
        <v>43244</v>
      </c>
      <c r="C711" s="6" t="s">
        <v>11040</v>
      </c>
      <c r="E711" s="6" t="s">
        <v>136</v>
      </c>
      <c r="H711" s="6" t="s">
        <v>877</v>
      </c>
      <c r="I711" s="6" t="s">
        <v>135</v>
      </c>
      <c r="K711" s="6" t="s">
        <v>11024</v>
      </c>
      <c r="O711" s="6" t="s">
        <v>1930</v>
      </c>
      <c r="R711" s="84" t="str">
        <f t="shared" si="32"/>
        <v>S05F1995B</v>
      </c>
      <c r="S711" s="85">
        <f>VLOOKUP(E711,品牌型号对应工厂型号!A:E,5,0)</f>
        <v>5</v>
      </c>
      <c r="T711" s="86" t="str">
        <f>VLOOKUP(E711,品牌型号对应工厂型号!A:I,9,0)</f>
        <v>152:PPF-TPU-B 新Ⅱ 6.0mil</v>
      </c>
    </row>
    <row r="712" spans="1:20">
      <c r="A712" s="25">
        <v>43244</v>
      </c>
      <c r="C712" s="6" t="s">
        <v>11040</v>
      </c>
      <c r="E712" s="6" t="s">
        <v>136</v>
      </c>
      <c r="H712" s="6" t="s">
        <v>877</v>
      </c>
      <c r="I712" s="6" t="s">
        <v>135</v>
      </c>
      <c r="K712" s="6" t="s">
        <v>11025</v>
      </c>
      <c r="O712" s="6" t="s">
        <v>1930</v>
      </c>
      <c r="R712" s="84" t="str">
        <f t="shared" si="32"/>
        <v>S05F1996B</v>
      </c>
      <c r="S712" s="85">
        <f>VLOOKUP(E712,品牌型号对应工厂型号!A:E,5,0)</f>
        <v>5</v>
      </c>
      <c r="T712" s="86" t="str">
        <f>VLOOKUP(E712,品牌型号对应工厂型号!A:I,9,0)</f>
        <v>152:PPF-TPU-B 新Ⅱ 6.0mil</v>
      </c>
    </row>
    <row r="713" spans="1:20">
      <c r="A713" s="25">
        <v>43244</v>
      </c>
      <c r="C713" s="6" t="s">
        <v>11040</v>
      </c>
      <c r="E713" s="6" t="s">
        <v>136</v>
      </c>
      <c r="H713" s="6" t="s">
        <v>877</v>
      </c>
      <c r="I713" s="6" t="s">
        <v>135</v>
      </c>
      <c r="K713" s="6" t="s">
        <v>11026</v>
      </c>
      <c r="O713" s="6" t="s">
        <v>1930</v>
      </c>
      <c r="R713" s="84" t="str">
        <f t="shared" si="32"/>
        <v>S05F1997B</v>
      </c>
      <c r="S713" s="85">
        <f>VLOOKUP(E713,品牌型号对应工厂型号!A:E,5,0)</f>
        <v>5</v>
      </c>
      <c r="T713" s="86" t="str">
        <f>VLOOKUP(E713,品牌型号对应工厂型号!A:I,9,0)</f>
        <v>152:PPF-TPU-B 新Ⅱ 6.0mil</v>
      </c>
    </row>
    <row r="714" spans="1:20">
      <c r="A714" s="25">
        <v>43244</v>
      </c>
      <c r="C714" s="6" t="s">
        <v>11040</v>
      </c>
      <c r="E714" s="6" t="s">
        <v>136</v>
      </c>
      <c r="H714" s="6" t="s">
        <v>877</v>
      </c>
      <c r="I714" s="6" t="s">
        <v>135</v>
      </c>
      <c r="K714" s="6" t="s">
        <v>11027</v>
      </c>
      <c r="O714" s="6" t="s">
        <v>1930</v>
      </c>
      <c r="R714" s="84" t="str">
        <f t="shared" si="32"/>
        <v>S05F1998B</v>
      </c>
      <c r="S714" s="85">
        <f>VLOOKUP(E714,品牌型号对应工厂型号!A:E,5,0)</f>
        <v>5</v>
      </c>
      <c r="T714" s="86" t="str">
        <f>VLOOKUP(E714,品牌型号对应工厂型号!A:I,9,0)</f>
        <v>152:PPF-TPU-B 新Ⅱ 6.0mil</v>
      </c>
    </row>
    <row r="715" spans="1:20">
      <c r="A715" s="25">
        <v>43244</v>
      </c>
      <c r="C715" s="6" t="s">
        <v>11040</v>
      </c>
      <c r="E715" s="6" t="s">
        <v>136</v>
      </c>
      <c r="H715" s="6" t="s">
        <v>877</v>
      </c>
      <c r="I715" s="6" t="s">
        <v>135</v>
      </c>
      <c r="K715" s="6" t="s">
        <v>11028</v>
      </c>
      <c r="O715" s="6" t="s">
        <v>1930</v>
      </c>
      <c r="R715" s="84" t="str">
        <f t="shared" si="32"/>
        <v>S05F1999B</v>
      </c>
      <c r="S715" s="85">
        <f>VLOOKUP(E715,品牌型号对应工厂型号!A:E,5,0)</f>
        <v>5</v>
      </c>
      <c r="T715" s="86" t="str">
        <f>VLOOKUP(E715,品牌型号对应工厂型号!A:I,9,0)</f>
        <v>152:PPF-TPU-B 新Ⅱ 6.0mil</v>
      </c>
    </row>
    <row r="716" spans="1:20">
      <c r="A716" s="25">
        <v>43244</v>
      </c>
      <c r="C716" s="6" t="s">
        <v>11040</v>
      </c>
      <c r="E716" s="6" t="s">
        <v>136</v>
      </c>
      <c r="H716" s="6" t="s">
        <v>877</v>
      </c>
      <c r="I716" s="6" t="s">
        <v>135</v>
      </c>
      <c r="K716" s="6" t="s">
        <v>11029</v>
      </c>
      <c r="O716" s="6" t="s">
        <v>1930</v>
      </c>
      <c r="R716" s="84" t="str">
        <f t="shared" si="32"/>
        <v>S05F2000B</v>
      </c>
      <c r="S716" s="85">
        <f>VLOOKUP(E716,品牌型号对应工厂型号!A:E,5,0)</f>
        <v>5</v>
      </c>
      <c r="T716" s="86" t="str">
        <f>VLOOKUP(E716,品牌型号对应工厂型号!A:I,9,0)</f>
        <v>152:PPF-TPU-B 新Ⅱ 6.0mil</v>
      </c>
    </row>
    <row r="717" spans="1:20">
      <c r="A717" s="25">
        <v>43244</v>
      </c>
      <c r="C717" s="6" t="s">
        <v>11040</v>
      </c>
      <c r="E717" s="6" t="s">
        <v>136</v>
      </c>
      <c r="H717" s="6" t="s">
        <v>877</v>
      </c>
      <c r="I717" s="6" t="s">
        <v>135</v>
      </c>
      <c r="K717" s="6" t="s">
        <v>11030</v>
      </c>
      <c r="O717" s="6" t="s">
        <v>1930</v>
      </c>
      <c r="R717" s="84" t="str">
        <f t="shared" si="32"/>
        <v>S05F1994B</v>
      </c>
      <c r="S717" s="85">
        <f>VLOOKUP(E717,品牌型号对应工厂型号!A:E,5,0)</f>
        <v>5</v>
      </c>
      <c r="T717" s="86" t="str">
        <f>VLOOKUP(E717,品牌型号对应工厂型号!A:I,9,0)</f>
        <v>152:PPF-TPU-B 新Ⅱ 6.0mil</v>
      </c>
    </row>
    <row r="718" spans="1:20">
      <c r="A718" s="25">
        <v>43244</v>
      </c>
      <c r="C718" s="6" t="s">
        <v>11040</v>
      </c>
      <c r="E718" s="6" t="s">
        <v>136</v>
      </c>
      <c r="H718" s="6" t="s">
        <v>877</v>
      </c>
      <c r="I718" s="6" t="s">
        <v>135</v>
      </c>
      <c r="K718" s="6" t="s">
        <v>11031</v>
      </c>
      <c r="O718" s="6" t="s">
        <v>1930</v>
      </c>
      <c r="R718" s="84" t="str">
        <f t="shared" si="32"/>
        <v>S05F1993B</v>
      </c>
      <c r="S718" s="85">
        <f>VLOOKUP(E718,品牌型号对应工厂型号!A:E,5,0)</f>
        <v>5</v>
      </c>
      <c r="T718" s="86" t="str">
        <f>VLOOKUP(E718,品牌型号对应工厂型号!A:I,9,0)</f>
        <v>152:PPF-TPU-B 新Ⅱ 6.0mil</v>
      </c>
    </row>
    <row r="719" spans="1:20">
      <c r="A719" s="25">
        <v>43244</v>
      </c>
      <c r="C719" s="6" t="s">
        <v>11040</v>
      </c>
      <c r="E719" s="6" t="s">
        <v>136</v>
      </c>
      <c r="H719" s="6" t="s">
        <v>877</v>
      </c>
      <c r="I719" s="6" t="s">
        <v>135</v>
      </c>
      <c r="K719" s="6" t="s">
        <v>11032</v>
      </c>
      <c r="O719" s="6" t="s">
        <v>1930</v>
      </c>
      <c r="R719" s="84" t="str">
        <f t="shared" si="32"/>
        <v>S05F1992B</v>
      </c>
      <c r="S719" s="85">
        <f>VLOOKUP(E719,品牌型号对应工厂型号!A:E,5,0)</f>
        <v>5</v>
      </c>
      <c r="T719" s="86" t="str">
        <f>VLOOKUP(E719,品牌型号对应工厂型号!A:I,9,0)</f>
        <v>152:PPF-TPU-B 新Ⅱ 6.0mil</v>
      </c>
    </row>
    <row r="720" spans="1:20">
      <c r="A720" s="25">
        <v>43244</v>
      </c>
      <c r="C720" s="6" t="s">
        <v>11040</v>
      </c>
      <c r="E720" s="6" t="s">
        <v>136</v>
      </c>
      <c r="H720" s="6" t="s">
        <v>877</v>
      </c>
      <c r="I720" s="6" t="s">
        <v>135</v>
      </c>
      <c r="K720" s="6" t="s">
        <v>11033</v>
      </c>
      <c r="O720" s="6" t="s">
        <v>1930</v>
      </c>
      <c r="R720" s="84" t="str">
        <f t="shared" si="32"/>
        <v>S05F1991B</v>
      </c>
      <c r="S720" s="85">
        <f>VLOOKUP(E720,品牌型号对应工厂型号!A:E,5,0)</f>
        <v>5</v>
      </c>
      <c r="T720" s="86" t="str">
        <f>VLOOKUP(E720,品牌型号对应工厂型号!A:I,9,0)</f>
        <v>152:PPF-TPU-B 新Ⅱ 6.0mil</v>
      </c>
    </row>
    <row r="721" spans="1:20">
      <c r="A721" s="25">
        <v>43244</v>
      </c>
      <c r="C721" s="6" t="s">
        <v>11040</v>
      </c>
      <c r="E721" s="6" t="s">
        <v>136</v>
      </c>
      <c r="H721" s="6" t="s">
        <v>877</v>
      </c>
      <c r="I721" s="6" t="s">
        <v>135</v>
      </c>
      <c r="K721" s="6" t="s">
        <v>11034</v>
      </c>
      <c r="O721" s="6" t="s">
        <v>1930</v>
      </c>
      <c r="R721" s="84" t="str">
        <f t="shared" si="32"/>
        <v>S05F1990B</v>
      </c>
      <c r="S721" s="85">
        <f>VLOOKUP(E721,品牌型号对应工厂型号!A:E,5,0)</f>
        <v>5</v>
      </c>
      <c r="T721" s="86" t="str">
        <f>VLOOKUP(E721,品牌型号对应工厂型号!A:I,9,0)</f>
        <v>152:PPF-TPU-B 新Ⅱ 6.0mil</v>
      </c>
    </row>
    <row r="722" spans="1:20">
      <c r="A722" s="25">
        <v>43244</v>
      </c>
      <c r="C722" s="6" t="s">
        <v>11040</v>
      </c>
      <c r="E722" s="6" t="s">
        <v>136</v>
      </c>
      <c r="H722" s="6" t="s">
        <v>877</v>
      </c>
      <c r="I722" s="6" t="s">
        <v>135</v>
      </c>
      <c r="K722" s="6" t="s">
        <v>11035</v>
      </c>
      <c r="O722" s="6" t="s">
        <v>1930</v>
      </c>
      <c r="R722" s="84" t="str">
        <f t="shared" si="32"/>
        <v>S05F1989B</v>
      </c>
      <c r="S722" s="85">
        <f>VLOOKUP(E722,品牌型号对应工厂型号!A:E,5,0)</f>
        <v>5</v>
      </c>
      <c r="T722" s="86" t="str">
        <f>VLOOKUP(E722,品牌型号对应工厂型号!A:I,9,0)</f>
        <v>152:PPF-TPU-B 新Ⅱ 6.0mil</v>
      </c>
    </row>
    <row r="723" spans="1:20">
      <c r="A723" s="25">
        <v>43244</v>
      </c>
      <c r="C723" s="6" t="s">
        <v>11040</v>
      </c>
      <c r="E723" s="6" t="s">
        <v>136</v>
      </c>
      <c r="H723" s="6" t="s">
        <v>877</v>
      </c>
      <c r="I723" s="6" t="s">
        <v>135</v>
      </c>
      <c r="K723" s="6" t="s">
        <v>11036</v>
      </c>
      <c r="O723" s="6" t="s">
        <v>1930</v>
      </c>
      <c r="R723" s="84" t="str">
        <f t="shared" si="32"/>
        <v>S05F2018B</v>
      </c>
      <c r="S723" s="85">
        <f>VLOOKUP(E723,品牌型号对应工厂型号!A:E,5,0)</f>
        <v>5</v>
      </c>
      <c r="T723" s="86" t="str">
        <f>VLOOKUP(E723,品牌型号对应工厂型号!A:I,9,0)</f>
        <v>152:PPF-TPU-B 新Ⅱ 6.0mil</v>
      </c>
    </row>
    <row r="724" spans="1:20" s="75" customFormat="1">
      <c r="A724" s="71">
        <v>43249</v>
      </c>
      <c r="B724" s="75">
        <v>8.7212141203708597</v>
      </c>
      <c r="C724" s="75" t="s">
        <v>11287</v>
      </c>
      <c r="E724" s="75" t="s">
        <v>136</v>
      </c>
      <c r="H724" s="75" t="s">
        <v>877</v>
      </c>
      <c r="I724" s="75" t="s">
        <v>135</v>
      </c>
      <c r="K724" s="75" t="s">
        <v>11266</v>
      </c>
      <c r="O724" s="75" t="s">
        <v>11290</v>
      </c>
      <c r="R724" s="84" t="str">
        <f t="shared" ref="R724:R744" si="33">K724</f>
        <v>S05F2727B</v>
      </c>
      <c r="S724" s="85">
        <f>VLOOKUP(E724,品牌型号对应工厂型号!A:E,5,0)</f>
        <v>5</v>
      </c>
      <c r="T724" s="86" t="str">
        <f>VLOOKUP(E724,品牌型号对应工厂型号!A:I,9,0)</f>
        <v>152:PPF-TPU-B 新Ⅱ 6.0mil</v>
      </c>
    </row>
    <row r="725" spans="1:20">
      <c r="A725" s="25">
        <v>43249</v>
      </c>
      <c r="B725" s="6">
        <v>8.7212141203708597</v>
      </c>
      <c r="C725" s="6" t="s">
        <v>11288</v>
      </c>
      <c r="E725" s="6" t="s">
        <v>136</v>
      </c>
      <c r="H725" s="6" t="s">
        <v>877</v>
      </c>
      <c r="I725" s="6" t="s">
        <v>135</v>
      </c>
      <c r="K725" s="6" t="s">
        <v>11267</v>
      </c>
      <c r="O725" s="6" t="s">
        <v>11291</v>
      </c>
      <c r="R725" s="84" t="str">
        <f t="shared" si="33"/>
        <v>S05F2726B</v>
      </c>
      <c r="S725" s="85">
        <f>VLOOKUP(E725,品牌型号对应工厂型号!A:E,5,0)</f>
        <v>5</v>
      </c>
      <c r="T725" s="86" t="str">
        <f>VLOOKUP(E725,品牌型号对应工厂型号!A:I,9,0)</f>
        <v>152:PPF-TPU-B 新Ⅱ 6.0mil</v>
      </c>
    </row>
    <row r="726" spans="1:20">
      <c r="A726" s="25">
        <v>43249</v>
      </c>
      <c r="B726" s="6">
        <v>8.7212141203708597</v>
      </c>
      <c r="C726" s="6" t="s">
        <v>11288</v>
      </c>
      <c r="E726" s="6" t="s">
        <v>136</v>
      </c>
      <c r="H726" s="6" t="s">
        <v>877</v>
      </c>
      <c r="I726" s="6" t="s">
        <v>135</v>
      </c>
      <c r="K726" s="6" t="s">
        <v>11268</v>
      </c>
      <c r="O726" s="6" t="s">
        <v>11291</v>
      </c>
      <c r="R726" s="84" t="str">
        <f t="shared" si="33"/>
        <v>S05F2725B</v>
      </c>
      <c r="S726" s="85">
        <f>VLOOKUP(E726,品牌型号对应工厂型号!A:E,5,0)</f>
        <v>5</v>
      </c>
      <c r="T726" s="86" t="str">
        <f>VLOOKUP(E726,品牌型号对应工厂型号!A:I,9,0)</f>
        <v>152:PPF-TPU-B 新Ⅱ 6.0mil</v>
      </c>
    </row>
    <row r="727" spans="1:20">
      <c r="A727" s="25">
        <v>43249</v>
      </c>
      <c r="B727" s="6">
        <v>8.7212141203708597</v>
      </c>
      <c r="C727" s="6" t="s">
        <v>11288</v>
      </c>
      <c r="E727" s="6" t="s">
        <v>136</v>
      </c>
      <c r="H727" s="6" t="s">
        <v>877</v>
      </c>
      <c r="I727" s="6" t="s">
        <v>135</v>
      </c>
      <c r="K727" s="6" t="s">
        <v>11269</v>
      </c>
      <c r="O727" s="6" t="s">
        <v>11291</v>
      </c>
      <c r="R727" s="84" t="str">
        <f t="shared" si="33"/>
        <v>S05F2724B</v>
      </c>
      <c r="S727" s="85">
        <f>VLOOKUP(E727,品牌型号对应工厂型号!A:E,5,0)</f>
        <v>5</v>
      </c>
      <c r="T727" s="86" t="str">
        <f>VLOOKUP(E727,品牌型号对应工厂型号!A:I,9,0)</f>
        <v>152:PPF-TPU-B 新Ⅱ 6.0mil</v>
      </c>
    </row>
    <row r="728" spans="1:20">
      <c r="A728" s="25">
        <v>43249</v>
      </c>
      <c r="B728" s="6">
        <v>8.7212141203708597</v>
      </c>
      <c r="C728" s="6" t="s">
        <v>11288</v>
      </c>
      <c r="E728" s="6" t="s">
        <v>136</v>
      </c>
      <c r="H728" s="6" t="s">
        <v>877</v>
      </c>
      <c r="I728" s="6" t="s">
        <v>135</v>
      </c>
      <c r="K728" s="6" t="s">
        <v>11270</v>
      </c>
      <c r="O728" s="6" t="s">
        <v>11291</v>
      </c>
      <c r="R728" s="84" t="str">
        <f t="shared" si="33"/>
        <v>S05F2723B</v>
      </c>
      <c r="S728" s="85">
        <f>VLOOKUP(E728,品牌型号对应工厂型号!A:E,5,0)</f>
        <v>5</v>
      </c>
      <c r="T728" s="86" t="str">
        <f>VLOOKUP(E728,品牌型号对应工厂型号!A:I,9,0)</f>
        <v>152:PPF-TPU-B 新Ⅱ 6.0mil</v>
      </c>
    </row>
    <row r="729" spans="1:20">
      <c r="A729" s="25">
        <v>43249</v>
      </c>
      <c r="B729" s="6">
        <v>8.7212141203708597</v>
      </c>
      <c r="C729" s="6" t="s">
        <v>11288</v>
      </c>
      <c r="E729" s="6" t="s">
        <v>136</v>
      </c>
      <c r="H729" s="6" t="s">
        <v>877</v>
      </c>
      <c r="I729" s="6" t="s">
        <v>135</v>
      </c>
      <c r="K729" s="6" t="s">
        <v>11271</v>
      </c>
      <c r="O729" s="6" t="s">
        <v>11291</v>
      </c>
      <c r="R729" s="84" t="str">
        <f t="shared" si="33"/>
        <v>S05F2729B</v>
      </c>
      <c r="S729" s="85">
        <f>VLOOKUP(E729,品牌型号对应工厂型号!A:E,5,0)</f>
        <v>5</v>
      </c>
      <c r="T729" s="86" t="str">
        <f>VLOOKUP(E729,品牌型号对应工厂型号!A:I,9,0)</f>
        <v>152:PPF-TPU-B 新Ⅱ 6.0mil</v>
      </c>
    </row>
    <row r="730" spans="1:20">
      <c r="A730" s="25">
        <v>43249</v>
      </c>
      <c r="B730" s="6">
        <v>8.7212141203708597</v>
      </c>
      <c r="C730" s="6" t="s">
        <v>11288</v>
      </c>
      <c r="E730" s="6" t="s">
        <v>136</v>
      </c>
      <c r="H730" s="6" t="s">
        <v>877</v>
      </c>
      <c r="I730" s="6" t="s">
        <v>135</v>
      </c>
      <c r="K730" s="6" t="s">
        <v>11272</v>
      </c>
      <c r="O730" s="6" t="s">
        <v>11291</v>
      </c>
      <c r="R730" s="84" t="str">
        <f t="shared" si="33"/>
        <v>S05F2728B</v>
      </c>
      <c r="S730" s="85">
        <f>VLOOKUP(E730,品牌型号对应工厂型号!A:E,5,0)</f>
        <v>5</v>
      </c>
      <c r="T730" s="86" t="str">
        <f>VLOOKUP(E730,品牌型号对应工厂型号!A:I,9,0)</f>
        <v>152:PPF-TPU-B 新Ⅱ 6.0mil</v>
      </c>
    </row>
    <row r="731" spans="1:20">
      <c r="A731" s="25">
        <v>43249</v>
      </c>
      <c r="B731" s="6">
        <v>8.7212141203708597</v>
      </c>
      <c r="C731" s="6" t="s">
        <v>11288</v>
      </c>
      <c r="E731" s="6" t="s">
        <v>136</v>
      </c>
      <c r="H731" s="6" t="s">
        <v>877</v>
      </c>
      <c r="I731" s="6" t="s">
        <v>135</v>
      </c>
      <c r="K731" s="6" t="s">
        <v>11273</v>
      </c>
      <c r="O731" s="6" t="s">
        <v>11291</v>
      </c>
      <c r="R731" s="84" t="str">
        <f t="shared" si="33"/>
        <v>S05F2722B</v>
      </c>
      <c r="S731" s="85">
        <f>VLOOKUP(E731,品牌型号对应工厂型号!A:E,5,0)</f>
        <v>5</v>
      </c>
      <c r="T731" s="86" t="str">
        <f>VLOOKUP(E731,品牌型号对应工厂型号!A:I,9,0)</f>
        <v>152:PPF-TPU-B 新Ⅱ 6.0mil</v>
      </c>
    </row>
    <row r="732" spans="1:20">
      <c r="A732" s="25">
        <v>43249</v>
      </c>
      <c r="B732" s="6">
        <v>8.7212141203708597</v>
      </c>
      <c r="C732" s="6" t="s">
        <v>11288</v>
      </c>
      <c r="E732" s="6" t="s">
        <v>136</v>
      </c>
      <c r="H732" s="6" t="s">
        <v>877</v>
      </c>
      <c r="I732" s="6" t="s">
        <v>135</v>
      </c>
      <c r="K732" s="6" t="s">
        <v>11274</v>
      </c>
      <c r="O732" s="6" t="s">
        <v>11291</v>
      </c>
      <c r="R732" s="84" t="str">
        <f t="shared" si="33"/>
        <v>S05F2730B</v>
      </c>
      <c r="S732" s="85">
        <f>VLOOKUP(E732,品牌型号对应工厂型号!A:E,5,0)</f>
        <v>5</v>
      </c>
      <c r="T732" s="86" t="str">
        <f>VLOOKUP(E732,品牌型号对应工厂型号!A:I,9,0)</f>
        <v>152:PPF-TPU-B 新Ⅱ 6.0mil</v>
      </c>
    </row>
    <row r="733" spans="1:20">
      <c r="A733" s="25">
        <v>43249</v>
      </c>
      <c r="B733" s="6">
        <v>8.7212141203708597</v>
      </c>
      <c r="C733" s="6" t="s">
        <v>11288</v>
      </c>
      <c r="E733" s="6" t="s">
        <v>136</v>
      </c>
      <c r="H733" s="6" t="s">
        <v>877</v>
      </c>
      <c r="I733" s="6" t="s">
        <v>135</v>
      </c>
      <c r="K733" s="6" t="s">
        <v>11275</v>
      </c>
      <c r="O733" s="6" t="s">
        <v>11291</v>
      </c>
      <c r="R733" s="84" t="str">
        <f t="shared" si="33"/>
        <v>S05F2731B</v>
      </c>
      <c r="S733" s="85">
        <f>VLOOKUP(E733,品牌型号对应工厂型号!A:E,5,0)</f>
        <v>5</v>
      </c>
      <c r="T733" s="86" t="str">
        <f>VLOOKUP(E733,品牌型号对应工厂型号!A:I,9,0)</f>
        <v>152:PPF-TPU-B 新Ⅱ 6.0mil</v>
      </c>
    </row>
    <row r="734" spans="1:20">
      <c r="A734" s="25">
        <v>43249</v>
      </c>
      <c r="B734" s="6">
        <v>8.7212141203708597</v>
      </c>
      <c r="C734" s="6" t="s">
        <v>11288</v>
      </c>
      <c r="E734" s="6" t="s">
        <v>136</v>
      </c>
      <c r="H734" s="6" t="s">
        <v>877</v>
      </c>
      <c r="I734" s="6" t="s">
        <v>135</v>
      </c>
      <c r="K734" s="6" t="s">
        <v>11276</v>
      </c>
      <c r="O734" s="6" t="s">
        <v>11291</v>
      </c>
      <c r="R734" s="84" t="str">
        <f t="shared" si="33"/>
        <v>S05F2732B</v>
      </c>
      <c r="S734" s="85">
        <f>VLOOKUP(E734,品牌型号对应工厂型号!A:E,5,0)</f>
        <v>5</v>
      </c>
      <c r="T734" s="86" t="str">
        <f>VLOOKUP(E734,品牌型号对应工厂型号!A:I,9,0)</f>
        <v>152:PPF-TPU-B 新Ⅱ 6.0mil</v>
      </c>
    </row>
    <row r="735" spans="1:20">
      <c r="A735" s="25">
        <v>43249</v>
      </c>
      <c r="B735" s="6">
        <v>8.7212141203708597</v>
      </c>
      <c r="C735" s="6" t="s">
        <v>11289</v>
      </c>
      <c r="E735" s="6" t="s">
        <v>136</v>
      </c>
      <c r="H735" s="6" t="s">
        <v>877</v>
      </c>
      <c r="I735" s="6" t="s">
        <v>135</v>
      </c>
      <c r="K735" s="6" t="s">
        <v>11277</v>
      </c>
      <c r="O735" s="6" t="s">
        <v>11292</v>
      </c>
      <c r="R735" s="84" t="str">
        <f t="shared" si="33"/>
        <v>S05F2733B</v>
      </c>
      <c r="S735" s="85">
        <f>VLOOKUP(E735,品牌型号对应工厂型号!A:E,5,0)</f>
        <v>5</v>
      </c>
      <c r="T735" s="86" t="str">
        <f>VLOOKUP(E735,品牌型号对应工厂型号!A:I,9,0)</f>
        <v>152:PPF-TPU-B 新Ⅱ 6.0mil</v>
      </c>
    </row>
    <row r="736" spans="1:20">
      <c r="A736" s="25">
        <v>43249</v>
      </c>
      <c r="B736" s="6">
        <v>8.7212141203708597</v>
      </c>
      <c r="C736" s="6" t="s">
        <v>11289</v>
      </c>
      <c r="E736" s="6" t="s">
        <v>136</v>
      </c>
      <c r="H736" s="6" t="s">
        <v>877</v>
      </c>
      <c r="I736" s="6" t="s">
        <v>135</v>
      </c>
      <c r="K736" s="6" t="s">
        <v>11278</v>
      </c>
      <c r="O736" s="6" t="s">
        <v>11292</v>
      </c>
      <c r="R736" s="84" t="str">
        <f t="shared" si="33"/>
        <v>S05F2739B</v>
      </c>
      <c r="S736" s="85">
        <f>VLOOKUP(E736,品牌型号对应工厂型号!A:E,5,0)</f>
        <v>5</v>
      </c>
      <c r="T736" s="86" t="str">
        <f>VLOOKUP(E736,品牌型号对应工厂型号!A:I,9,0)</f>
        <v>152:PPF-TPU-B 新Ⅱ 6.0mil</v>
      </c>
    </row>
    <row r="737" spans="1:20">
      <c r="A737" s="25">
        <v>43249</v>
      </c>
      <c r="B737" s="6">
        <v>8.7212141203708597</v>
      </c>
      <c r="C737" s="6" t="s">
        <v>11289</v>
      </c>
      <c r="E737" s="6" t="s">
        <v>136</v>
      </c>
      <c r="H737" s="6" t="s">
        <v>877</v>
      </c>
      <c r="I737" s="6" t="s">
        <v>135</v>
      </c>
      <c r="K737" s="6" t="s">
        <v>11279</v>
      </c>
      <c r="O737" s="6" t="s">
        <v>11292</v>
      </c>
      <c r="R737" s="84" t="str">
        <f t="shared" si="33"/>
        <v>S05F2738B</v>
      </c>
      <c r="S737" s="85">
        <f>VLOOKUP(E737,品牌型号对应工厂型号!A:E,5,0)</f>
        <v>5</v>
      </c>
      <c r="T737" s="86" t="str">
        <f>VLOOKUP(E737,品牌型号对应工厂型号!A:I,9,0)</f>
        <v>152:PPF-TPU-B 新Ⅱ 6.0mil</v>
      </c>
    </row>
    <row r="738" spans="1:20">
      <c r="A738" s="25">
        <v>43249</v>
      </c>
      <c r="B738" s="6">
        <v>8.7212141203708597</v>
      </c>
      <c r="C738" s="6" t="s">
        <v>11289</v>
      </c>
      <c r="E738" s="6" t="s">
        <v>136</v>
      </c>
      <c r="H738" s="6" t="s">
        <v>877</v>
      </c>
      <c r="I738" s="6" t="s">
        <v>135</v>
      </c>
      <c r="K738" s="6" t="s">
        <v>11280</v>
      </c>
      <c r="O738" s="6" t="s">
        <v>11292</v>
      </c>
      <c r="R738" s="84" t="str">
        <f t="shared" si="33"/>
        <v>S05F2737B</v>
      </c>
      <c r="S738" s="85">
        <f>VLOOKUP(E738,品牌型号对应工厂型号!A:E,5,0)</f>
        <v>5</v>
      </c>
      <c r="T738" s="86" t="str">
        <f>VLOOKUP(E738,品牌型号对应工厂型号!A:I,9,0)</f>
        <v>152:PPF-TPU-B 新Ⅱ 6.0mil</v>
      </c>
    </row>
    <row r="739" spans="1:20">
      <c r="A739" s="25">
        <v>43249</v>
      </c>
      <c r="B739" s="6">
        <v>8.7212141203708597</v>
      </c>
      <c r="C739" s="6" t="s">
        <v>11289</v>
      </c>
      <c r="E739" s="6" t="s">
        <v>136</v>
      </c>
      <c r="H739" s="6" t="s">
        <v>877</v>
      </c>
      <c r="I739" s="6" t="s">
        <v>135</v>
      </c>
      <c r="K739" s="6" t="s">
        <v>11281</v>
      </c>
      <c r="O739" s="6" t="s">
        <v>11292</v>
      </c>
      <c r="R739" s="84" t="str">
        <f t="shared" si="33"/>
        <v>S05F2734B</v>
      </c>
      <c r="S739" s="85">
        <f>VLOOKUP(E739,品牌型号对应工厂型号!A:E,5,0)</f>
        <v>5</v>
      </c>
      <c r="T739" s="86" t="str">
        <f>VLOOKUP(E739,品牌型号对应工厂型号!A:I,9,0)</f>
        <v>152:PPF-TPU-B 新Ⅱ 6.0mil</v>
      </c>
    </row>
    <row r="740" spans="1:20">
      <c r="A740" s="25">
        <v>43249</v>
      </c>
      <c r="B740" s="6">
        <v>8.7212141203708597</v>
      </c>
      <c r="C740" s="6" t="s">
        <v>11289</v>
      </c>
      <c r="E740" s="6" t="s">
        <v>136</v>
      </c>
      <c r="H740" s="6" t="s">
        <v>877</v>
      </c>
      <c r="I740" s="6" t="s">
        <v>135</v>
      </c>
      <c r="K740" s="6" t="s">
        <v>11282</v>
      </c>
      <c r="O740" s="6" t="s">
        <v>11292</v>
      </c>
      <c r="R740" s="84" t="str">
        <f t="shared" si="33"/>
        <v>S05F2735B</v>
      </c>
      <c r="S740" s="85">
        <f>VLOOKUP(E740,品牌型号对应工厂型号!A:E,5,0)</f>
        <v>5</v>
      </c>
      <c r="T740" s="86" t="str">
        <f>VLOOKUP(E740,品牌型号对应工厂型号!A:I,9,0)</f>
        <v>152:PPF-TPU-B 新Ⅱ 6.0mil</v>
      </c>
    </row>
    <row r="741" spans="1:20">
      <c r="A741" s="25">
        <v>43249</v>
      </c>
      <c r="B741" s="6">
        <v>8.7212141203708597</v>
      </c>
      <c r="C741" s="6" t="s">
        <v>11289</v>
      </c>
      <c r="E741" s="6" t="s">
        <v>136</v>
      </c>
      <c r="H741" s="6" t="s">
        <v>877</v>
      </c>
      <c r="I741" s="6" t="s">
        <v>135</v>
      </c>
      <c r="K741" s="6" t="s">
        <v>11283</v>
      </c>
      <c r="O741" s="6" t="s">
        <v>11292</v>
      </c>
      <c r="R741" s="84" t="str">
        <f t="shared" si="33"/>
        <v>S05F2736B</v>
      </c>
      <c r="S741" s="85">
        <f>VLOOKUP(E741,品牌型号对应工厂型号!A:E,5,0)</f>
        <v>5</v>
      </c>
      <c r="T741" s="86" t="str">
        <f>VLOOKUP(E741,品牌型号对应工厂型号!A:I,9,0)</f>
        <v>152:PPF-TPU-B 新Ⅱ 6.0mil</v>
      </c>
    </row>
    <row r="742" spans="1:20">
      <c r="A742" s="25">
        <v>43249</v>
      </c>
      <c r="B742" s="6">
        <v>8.7212141203708597</v>
      </c>
      <c r="C742" s="6" t="s">
        <v>11289</v>
      </c>
      <c r="E742" s="6" t="s">
        <v>136</v>
      </c>
      <c r="H742" s="6" t="s">
        <v>877</v>
      </c>
      <c r="I742" s="6" t="s">
        <v>135</v>
      </c>
      <c r="K742" s="6" t="s">
        <v>11284</v>
      </c>
      <c r="O742" s="6" t="s">
        <v>11292</v>
      </c>
      <c r="R742" s="84" t="str">
        <f t="shared" si="33"/>
        <v>S05F2740B</v>
      </c>
      <c r="S742" s="85">
        <f>VLOOKUP(E742,品牌型号对应工厂型号!A:E,5,0)</f>
        <v>5</v>
      </c>
      <c r="T742" s="86" t="str">
        <f>VLOOKUP(E742,品牌型号对应工厂型号!A:I,9,0)</f>
        <v>152:PPF-TPU-B 新Ⅱ 6.0mil</v>
      </c>
    </row>
    <row r="743" spans="1:20">
      <c r="A743" s="25">
        <v>43249</v>
      </c>
      <c r="B743" s="6">
        <v>8.7212141203708597</v>
      </c>
      <c r="C743" s="6" t="s">
        <v>11289</v>
      </c>
      <c r="E743" s="6" t="s">
        <v>136</v>
      </c>
      <c r="H743" s="6" t="s">
        <v>877</v>
      </c>
      <c r="I743" s="6" t="s">
        <v>135</v>
      </c>
      <c r="K743" s="6" t="s">
        <v>11285</v>
      </c>
      <c r="O743" s="6" t="s">
        <v>11292</v>
      </c>
      <c r="R743" s="84" t="str">
        <f t="shared" si="33"/>
        <v>S05F2741B</v>
      </c>
      <c r="S743" s="85">
        <f>VLOOKUP(E743,品牌型号对应工厂型号!A:E,5,0)</f>
        <v>5</v>
      </c>
      <c r="T743" s="86" t="str">
        <f>VLOOKUP(E743,品牌型号对应工厂型号!A:I,9,0)</f>
        <v>152:PPF-TPU-B 新Ⅱ 6.0mil</v>
      </c>
    </row>
    <row r="744" spans="1:20">
      <c r="A744" s="25">
        <v>43249</v>
      </c>
      <c r="B744" s="6">
        <v>8.7212141203708597</v>
      </c>
      <c r="C744" s="6" t="s">
        <v>11289</v>
      </c>
      <c r="E744" s="6" t="s">
        <v>136</v>
      </c>
      <c r="H744" s="6" t="s">
        <v>877</v>
      </c>
      <c r="I744" s="6" t="s">
        <v>135</v>
      </c>
      <c r="K744" s="6" t="s">
        <v>11286</v>
      </c>
      <c r="O744" s="6" t="s">
        <v>11292</v>
      </c>
      <c r="R744" s="84" t="str">
        <f t="shared" si="33"/>
        <v>S05F2742B</v>
      </c>
      <c r="S744" s="85">
        <f>VLOOKUP(E744,品牌型号对应工厂型号!A:E,5,0)</f>
        <v>5</v>
      </c>
      <c r="T744" s="86" t="str">
        <f>VLOOKUP(E744,品牌型号对应工厂型号!A:I,9,0)</f>
        <v>152:PPF-TPU-B 新Ⅱ 6.0mil</v>
      </c>
    </row>
    <row r="745" spans="1:20">
      <c r="A745" s="25">
        <v>43256</v>
      </c>
      <c r="B745" s="6">
        <v>1.7292597222258337</v>
      </c>
      <c r="C745" s="6" t="s">
        <v>11390</v>
      </c>
      <c r="D745" s="6" t="s">
        <v>11391</v>
      </c>
      <c r="E745" s="6" t="s">
        <v>134</v>
      </c>
      <c r="F745" s="6" t="s">
        <v>965</v>
      </c>
      <c r="G745" s="6">
        <v>1.524</v>
      </c>
      <c r="H745" s="6" t="s">
        <v>966</v>
      </c>
      <c r="I745" s="6" t="s">
        <v>11452</v>
      </c>
      <c r="J745" s="6">
        <v>22.86</v>
      </c>
      <c r="K745" s="6" t="s">
        <v>11392</v>
      </c>
      <c r="L745" s="6" t="s">
        <v>95</v>
      </c>
      <c r="M745" s="6">
        <v>15</v>
      </c>
      <c r="N745" s="6" t="s">
        <v>59</v>
      </c>
      <c r="O745" s="6" t="s">
        <v>130</v>
      </c>
      <c r="R745" s="84" t="str">
        <f t="shared" ref="R745:R774" si="34">K745</f>
        <v>S06F0066B</v>
      </c>
      <c r="S745" s="85">
        <f>VLOOKUP(E745,品牌型号对应工厂型号!A:E,5,0)</f>
        <v>5</v>
      </c>
      <c r="T745" s="86" t="str">
        <f>VLOOKUP(E745,品牌型号对应工厂型号!A:I,9,0)</f>
        <v>151:PPF-TPU-B 8.0mil</v>
      </c>
    </row>
    <row r="746" spans="1:20">
      <c r="A746" s="25">
        <v>43256</v>
      </c>
      <c r="B746" s="6">
        <v>1.7292597222258337</v>
      </c>
      <c r="C746" s="6" t="s">
        <v>11390</v>
      </c>
      <c r="D746" s="6" t="s">
        <v>11393</v>
      </c>
      <c r="E746" s="6" t="s">
        <v>134</v>
      </c>
      <c r="F746" s="6" t="s">
        <v>965</v>
      </c>
      <c r="G746" s="6">
        <v>1.524</v>
      </c>
      <c r="H746" s="6" t="s">
        <v>966</v>
      </c>
      <c r="I746" s="6" t="s">
        <v>967</v>
      </c>
      <c r="J746" s="6">
        <v>22.86</v>
      </c>
      <c r="K746" s="6" t="s">
        <v>11394</v>
      </c>
      <c r="L746" s="6" t="s">
        <v>95</v>
      </c>
      <c r="M746" s="6">
        <v>15</v>
      </c>
      <c r="N746" s="6" t="s">
        <v>59</v>
      </c>
      <c r="O746" s="6" t="s">
        <v>130</v>
      </c>
      <c r="R746" s="84" t="str">
        <f t="shared" si="34"/>
        <v>S06F0065B</v>
      </c>
      <c r="S746" s="85">
        <f>VLOOKUP(E746,品牌型号对应工厂型号!A:E,5,0)</f>
        <v>5</v>
      </c>
      <c r="T746" s="86" t="str">
        <f>VLOOKUP(E746,品牌型号对应工厂型号!A:I,9,0)</f>
        <v>151:PPF-TPU-B 8.0mil</v>
      </c>
    </row>
    <row r="747" spans="1:20">
      <c r="A747" s="25">
        <v>43256</v>
      </c>
      <c r="B747" s="6">
        <v>1.7292597222258337</v>
      </c>
      <c r="C747" s="6" t="s">
        <v>11390</v>
      </c>
      <c r="D747" s="6" t="s">
        <v>11395</v>
      </c>
      <c r="E747" s="6" t="s">
        <v>134</v>
      </c>
      <c r="F747" s="6" t="s">
        <v>965</v>
      </c>
      <c r="G747" s="6">
        <v>1.524</v>
      </c>
      <c r="H747" s="6" t="s">
        <v>966</v>
      </c>
      <c r="I747" s="6" t="s">
        <v>967</v>
      </c>
      <c r="J747" s="6">
        <v>22.86</v>
      </c>
      <c r="K747" s="6" t="s">
        <v>11396</v>
      </c>
      <c r="L747" s="6" t="s">
        <v>95</v>
      </c>
      <c r="M747" s="6">
        <v>15</v>
      </c>
      <c r="N747" s="6" t="s">
        <v>59</v>
      </c>
      <c r="O747" s="6" t="s">
        <v>130</v>
      </c>
      <c r="R747" s="84" t="str">
        <f t="shared" si="34"/>
        <v>S06F0064B</v>
      </c>
      <c r="S747" s="85">
        <f>VLOOKUP(E747,品牌型号对应工厂型号!A:E,5,0)</f>
        <v>5</v>
      </c>
      <c r="T747" s="86" t="str">
        <f>VLOOKUP(E747,品牌型号对应工厂型号!A:I,9,0)</f>
        <v>151:PPF-TPU-B 8.0mil</v>
      </c>
    </row>
    <row r="748" spans="1:20">
      <c r="A748" s="25">
        <v>43256</v>
      </c>
      <c r="B748" s="6">
        <v>1.7292597222258337</v>
      </c>
      <c r="C748" s="6" t="s">
        <v>11390</v>
      </c>
      <c r="D748" s="6" t="s">
        <v>11397</v>
      </c>
      <c r="E748" s="6" t="s">
        <v>134</v>
      </c>
      <c r="F748" s="6" t="s">
        <v>965</v>
      </c>
      <c r="G748" s="6">
        <v>1.524</v>
      </c>
      <c r="H748" s="6" t="s">
        <v>966</v>
      </c>
      <c r="I748" s="6" t="s">
        <v>967</v>
      </c>
      <c r="J748" s="6">
        <v>22.86</v>
      </c>
      <c r="K748" s="6" t="s">
        <v>11398</v>
      </c>
      <c r="L748" s="6" t="s">
        <v>95</v>
      </c>
      <c r="M748" s="6">
        <v>15</v>
      </c>
      <c r="N748" s="6" t="s">
        <v>59</v>
      </c>
      <c r="O748" s="6" t="s">
        <v>130</v>
      </c>
      <c r="R748" s="84" t="str">
        <f t="shared" si="34"/>
        <v>S06F0063B</v>
      </c>
      <c r="S748" s="85">
        <f>VLOOKUP(E748,品牌型号对应工厂型号!A:E,5,0)</f>
        <v>5</v>
      </c>
      <c r="T748" s="86" t="str">
        <f>VLOOKUP(E748,品牌型号对应工厂型号!A:I,9,0)</f>
        <v>151:PPF-TPU-B 8.0mil</v>
      </c>
    </row>
    <row r="749" spans="1:20">
      <c r="A749" s="25">
        <v>43256</v>
      </c>
      <c r="B749" s="6">
        <v>1.7292597222258337</v>
      </c>
      <c r="C749" s="6" t="s">
        <v>11390</v>
      </c>
      <c r="D749" s="6" t="s">
        <v>11399</v>
      </c>
      <c r="E749" s="6" t="s">
        <v>134</v>
      </c>
      <c r="F749" s="6" t="s">
        <v>965</v>
      </c>
      <c r="G749" s="6">
        <v>1.524</v>
      </c>
      <c r="H749" s="6" t="s">
        <v>966</v>
      </c>
      <c r="I749" s="6" t="s">
        <v>967</v>
      </c>
      <c r="J749" s="6">
        <v>22.86</v>
      </c>
      <c r="K749" s="6" t="s">
        <v>11400</v>
      </c>
      <c r="L749" s="6" t="s">
        <v>95</v>
      </c>
      <c r="M749" s="6">
        <v>15</v>
      </c>
      <c r="N749" s="6" t="s">
        <v>59</v>
      </c>
      <c r="O749" s="6" t="s">
        <v>130</v>
      </c>
      <c r="R749" s="84" t="str">
        <f t="shared" si="34"/>
        <v>S06F0057B</v>
      </c>
      <c r="S749" s="85">
        <f>VLOOKUP(E749,品牌型号对应工厂型号!A:E,5,0)</f>
        <v>5</v>
      </c>
      <c r="T749" s="86" t="str">
        <f>VLOOKUP(E749,品牌型号对应工厂型号!A:I,9,0)</f>
        <v>151:PPF-TPU-B 8.0mil</v>
      </c>
    </row>
    <row r="750" spans="1:20">
      <c r="A750" s="25">
        <v>43256</v>
      </c>
      <c r="B750" s="6">
        <v>1.7292597222258337</v>
      </c>
      <c r="C750" s="6" t="s">
        <v>11390</v>
      </c>
      <c r="D750" s="6" t="s">
        <v>11401</v>
      </c>
      <c r="E750" s="6" t="s">
        <v>134</v>
      </c>
      <c r="F750" s="6" t="s">
        <v>965</v>
      </c>
      <c r="G750" s="6">
        <v>1.524</v>
      </c>
      <c r="H750" s="6" t="s">
        <v>966</v>
      </c>
      <c r="I750" s="6" t="s">
        <v>967</v>
      </c>
      <c r="J750" s="6">
        <v>22.86</v>
      </c>
      <c r="K750" s="6" t="s">
        <v>11402</v>
      </c>
      <c r="L750" s="6" t="s">
        <v>95</v>
      </c>
      <c r="M750" s="6">
        <v>15</v>
      </c>
      <c r="N750" s="6" t="s">
        <v>59</v>
      </c>
      <c r="O750" s="6" t="s">
        <v>130</v>
      </c>
      <c r="R750" s="84" t="str">
        <f t="shared" si="34"/>
        <v>S06F0058B</v>
      </c>
      <c r="S750" s="85">
        <f>VLOOKUP(E750,品牌型号对应工厂型号!A:E,5,0)</f>
        <v>5</v>
      </c>
      <c r="T750" s="86" t="str">
        <f>VLOOKUP(E750,品牌型号对应工厂型号!A:I,9,0)</f>
        <v>151:PPF-TPU-B 8.0mil</v>
      </c>
    </row>
    <row r="751" spans="1:20">
      <c r="A751" s="25">
        <v>43256</v>
      </c>
      <c r="B751" s="6">
        <v>1.7292597222258337</v>
      </c>
      <c r="C751" s="6" t="s">
        <v>11390</v>
      </c>
      <c r="D751" s="6" t="s">
        <v>11403</v>
      </c>
      <c r="E751" s="6" t="s">
        <v>134</v>
      </c>
      <c r="F751" s="6" t="s">
        <v>965</v>
      </c>
      <c r="G751" s="6">
        <v>1.524</v>
      </c>
      <c r="H751" s="6" t="s">
        <v>966</v>
      </c>
      <c r="I751" s="6" t="s">
        <v>967</v>
      </c>
      <c r="J751" s="6">
        <v>22.86</v>
      </c>
      <c r="K751" s="6" t="s">
        <v>11404</v>
      </c>
      <c r="L751" s="6" t="s">
        <v>95</v>
      </c>
      <c r="M751" s="6">
        <v>15</v>
      </c>
      <c r="N751" s="6" t="s">
        <v>59</v>
      </c>
      <c r="O751" s="6" t="s">
        <v>130</v>
      </c>
      <c r="R751" s="84" t="str">
        <f t="shared" si="34"/>
        <v>S06F0059B</v>
      </c>
      <c r="S751" s="85">
        <f>VLOOKUP(E751,品牌型号对应工厂型号!A:E,5,0)</f>
        <v>5</v>
      </c>
      <c r="T751" s="86" t="str">
        <f>VLOOKUP(E751,品牌型号对应工厂型号!A:I,9,0)</f>
        <v>151:PPF-TPU-B 8.0mil</v>
      </c>
    </row>
    <row r="752" spans="1:20">
      <c r="A752" s="25">
        <v>43256</v>
      </c>
      <c r="B752" s="6">
        <v>1.7292597222258337</v>
      </c>
      <c r="C752" s="6" t="s">
        <v>11390</v>
      </c>
      <c r="D752" s="6" t="s">
        <v>11405</v>
      </c>
      <c r="E752" s="6" t="s">
        <v>134</v>
      </c>
      <c r="F752" s="6" t="s">
        <v>965</v>
      </c>
      <c r="G752" s="6">
        <v>1.524</v>
      </c>
      <c r="H752" s="6" t="s">
        <v>966</v>
      </c>
      <c r="I752" s="6" t="s">
        <v>967</v>
      </c>
      <c r="J752" s="6">
        <v>22.86</v>
      </c>
      <c r="K752" s="6" t="s">
        <v>11406</v>
      </c>
      <c r="L752" s="6" t="s">
        <v>95</v>
      </c>
      <c r="M752" s="6">
        <v>15</v>
      </c>
      <c r="N752" s="6" t="s">
        <v>59</v>
      </c>
      <c r="O752" s="6" t="s">
        <v>130</v>
      </c>
      <c r="R752" s="84" t="str">
        <f t="shared" si="34"/>
        <v>S06F0060B</v>
      </c>
      <c r="S752" s="85">
        <f>VLOOKUP(E752,品牌型号对应工厂型号!A:E,5,0)</f>
        <v>5</v>
      </c>
      <c r="T752" s="86" t="str">
        <f>VLOOKUP(E752,品牌型号对应工厂型号!A:I,9,0)</f>
        <v>151:PPF-TPU-B 8.0mil</v>
      </c>
    </row>
    <row r="753" spans="1:20">
      <c r="A753" s="25">
        <v>43256</v>
      </c>
      <c r="B753" s="6">
        <v>1.7292597222258337</v>
      </c>
      <c r="C753" s="6" t="s">
        <v>11390</v>
      </c>
      <c r="D753" s="6" t="s">
        <v>11407</v>
      </c>
      <c r="E753" s="6" t="s">
        <v>134</v>
      </c>
      <c r="F753" s="6" t="s">
        <v>965</v>
      </c>
      <c r="G753" s="6">
        <v>1.524</v>
      </c>
      <c r="H753" s="6" t="s">
        <v>966</v>
      </c>
      <c r="I753" s="6" t="s">
        <v>967</v>
      </c>
      <c r="J753" s="6">
        <v>22.86</v>
      </c>
      <c r="K753" s="6" t="s">
        <v>11408</v>
      </c>
      <c r="L753" s="6" t="s">
        <v>95</v>
      </c>
      <c r="M753" s="6">
        <v>15</v>
      </c>
      <c r="N753" s="6" t="s">
        <v>59</v>
      </c>
      <c r="O753" s="6" t="s">
        <v>130</v>
      </c>
      <c r="R753" s="84" t="str">
        <f t="shared" si="34"/>
        <v>S06F0061B</v>
      </c>
      <c r="S753" s="85">
        <f>VLOOKUP(E753,品牌型号对应工厂型号!A:E,5,0)</f>
        <v>5</v>
      </c>
      <c r="T753" s="86" t="str">
        <f>VLOOKUP(E753,品牌型号对应工厂型号!A:I,9,0)</f>
        <v>151:PPF-TPU-B 8.0mil</v>
      </c>
    </row>
    <row r="754" spans="1:20">
      <c r="A754" s="25">
        <v>43256</v>
      </c>
      <c r="B754" s="6">
        <v>1.7292597222258337</v>
      </c>
      <c r="C754" s="6" t="s">
        <v>11390</v>
      </c>
      <c r="D754" s="6" t="s">
        <v>11409</v>
      </c>
      <c r="E754" s="6" t="s">
        <v>134</v>
      </c>
      <c r="F754" s="6" t="s">
        <v>965</v>
      </c>
      <c r="G754" s="6">
        <v>1.524</v>
      </c>
      <c r="H754" s="6" t="s">
        <v>966</v>
      </c>
      <c r="I754" s="6" t="s">
        <v>967</v>
      </c>
      <c r="J754" s="6">
        <v>22.86</v>
      </c>
      <c r="K754" s="6" t="s">
        <v>11410</v>
      </c>
      <c r="L754" s="6" t="s">
        <v>95</v>
      </c>
      <c r="M754" s="6">
        <v>15</v>
      </c>
      <c r="N754" s="6" t="s">
        <v>59</v>
      </c>
      <c r="O754" s="6" t="s">
        <v>130</v>
      </c>
      <c r="R754" s="84" t="str">
        <f t="shared" si="34"/>
        <v>S06F0062B</v>
      </c>
      <c r="S754" s="85">
        <f>VLOOKUP(E754,品牌型号对应工厂型号!A:E,5,0)</f>
        <v>5</v>
      </c>
      <c r="T754" s="86" t="str">
        <f>VLOOKUP(E754,品牌型号对应工厂型号!A:I,9,0)</f>
        <v>151:PPF-TPU-B 8.0mil</v>
      </c>
    </row>
    <row r="755" spans="1:20">
      <c r="A755" s="25">
        <v>43253</v>
      </c>
      <c r="B755" s="6">
        <v>4.7340190972245182</v>
      </c>
      <c r="C755" s="6" t="s">
        <v>11451</v>
      </c>
      <c r="E755" s="6" t="s">
        <v>136</v>
      </c>
      <c r="H755" s="6" t="s">
        <v>877</v>
      </c>
      <c r="I755" s="6" t="s">
        <v>135</v>
      </c>
      <c r="K755" s="6" t="s">
        <v>11431</v>
      </c>
      <c r="O755" s="6" t="s">
        <v>130</v>
      </c>
      <c r="R755" s="84" t="str">
        <f t="shared" si="34"/>
        <v>S05F3079B</v>
      </c>
      <c r="S755" s="85">
        <f>VLOOKUP(E755,品牌型号对应工厂型号!A:E,5,0)</f>
        <v>5</v>
      </c>
      <c r="T755" s="86" t="str">
        <f>VLOOKUP(E755,品牌型号对应工厂型号!A:I,9,0)</f>
        <v>152:PPF-TPU-B 新Ⅱ 6.0mil</v>
      </c>
    </row>
    <row r="756" spans="1:20">
      <c r="A756" s="25">
        <v>43253</v>
      </c>
      <c r="B756" s="6">
        <v>4.7340190972245182</v>
      </c>
      <c r="C756" s="6" t="s">
        <v>11451</v>
      </c>
      <c r="E756" s="6" t="s">
        <v>136</v>
      </c>
      <c r="H756" s="6" t="s">
        <v>877</v>
      </c>
      <c r="I756" s="6" t="s">
        <v>135</v>
      </c>
      <c r="K756" s="6" t="s">
        <v>11432</v>
      </c>
      <c r="O756" s="6" t="s">
        <v>130</v>
      </c>
      <c r="R756" s="84" t="str">
        <f t="shared" si="34"/>
        <v>S05F3088B</v>
      </c>
      <c r="S756" s="85">
        <f>VLOOKUP(E756,品牌型号对应工厂型号!A:E,5,0)</f>
        <v>5</v>
      </c>
      <c r="T756" s="86" t="str">
        <f>VLOOKUP(E756,品牌型号对应工厂型号!A:I,9,0)</f>
        <v>152:PPF-TPU-B 新Ⅱ 6.0mil</v>
      </c>
    </row>
    <row r="757" spans="1:20">
      <c r="A757" s="25">
        <v>43253</v>
      </c>
      <c r="B757" s="6">
        <v>4.7340190972245182</v>
      </c>
      <c r="C757" s="6" t="s">
        <v>11451</v>
      </c>
      <c r="E757" s="6" t="s">
        <v>136</v>
      </c>
      <c r="H757" s="6" t="s">
        <v>877</v>
      </c>
      <c r="I757" s="6" t="s">
        <v>135</v>
      </c>
      <c r="K757" s="6" t="s">
        <v>11433</v>
      </c>
      <c r="O757" s="6" t="s">
        <v>130</v>
      </c>
      <c r="R757" s="84" t="str">
        <f t="shared" si="34"/>
        <v>S05F3096B</v>
      </c>
      <c r="S757" s="85">
        <f>VLOOKUP(E757,品牌型号对应工厂型号!A:E,5,0)</f>
        <v>5</v>
      </c>
      <c r="T757" s="86" t="str">
        <f>VLOOKUP(E757,品牌型号对应工厂型号!A:I,9,0)</f>
        <v>152:PPF-TPU-B 新Ⅱ 6.0mil</v>
      </c>
    </row>
    <row r="758" spans="1:20">
      <c r="A758" s="25">
        <v>43253</v>
      </c>
      <c r="B758" s="6">
        <v>4.7340190972245182</v>
      </c>
      <c r="C758" s="6" t="s">
        <v>11451</v>
      </c>
      <c r="E758" s="6" t="s">
        <v>136</v>
      </c>
      <c r="H758" s="6" t="s">
        <v>877</v>
      </c>
      <c r="I758" s="6" t="s">
        <v>135</v>
      </c>
      <c r="K758" s="6" t="s">
        <v>11434</v>
      </c>
      <c r="O758" s="6" t="s">
        <v>130</v>
      </c>
      <c r="R758" s="84" t="str">
        <f t="shared" si="34"/>
        <v>S05F3092B</v>
      </c>
      <c r="S758" s="85">
        <f>VLOOKUP(E758,品牌型号对应工厂型号!A:E,5,0)</f>
        <v>5</v>
      </c>
      <c r="T758" s="86" t="str">
        <f>VLOOKUP(E758,品牌型号对应工厂型号!A:I,9,0)</f>
        <v>152:PPF-TPU-B 新Ⅱ 6.0mil</v>
      </c>
    </row>
    <row r="759" spans="1:20">
      <c r="A759" s="25">
        <v>43253</v>
      </c>
      <c r="B759" s="6">
        <v>4.7340190972245182</v>
      </c>
      <c r="C759" s="6" t="s">
        <v>11451</v>
      </c>
      <c r="E759" s="6" t="s">
        <v>136</v>
      </c>
      <c r="H759" s="6" t="s">
        <v>877</v>
      </c>
      <c r="I759" s="6" t="s">
        <v>135</v>
      </c>
      <c r="K759" s="6" t="s">
        <v>11435</v>
      </c>
      <c r="O759" s="6" t="s">
        <v>130</v>
      </c>
      <c r="R759" s="84" t="str">
        <f t="shared" si="34"/>
        <v>S05F2716B</v>
      </c>
      <c r="S759" s="85">
        <f>VLOOKUP(E759,品牌型号对应工厂型号!A:E,5,0)</f>
        <v>5</v>
      </c>
      <c r="T759" s="86" t="str">
        <f>VLOOKUP(E759,品牌型号对应工厂型号!A:I,9,0)</f>
        <v>152:PPF-TPU-B 新Ⅱ 6.0mil</v>
      </c>
    </row>
    <row r="760" spans="1:20">
      <c r="A760" s="25">
        <v>43253</v>
      </c>
      <c r="B760" s="6">
        <v>4.7340190972245182</v>
      </c>
      <c r="C760" s="6" t="s">
        <v>11451</v>
      </c>
      <c r="E760" s="6" t="s">
        <v>136</v>
      </c>
      <c r="H760" s="6" t="s">
        <v>877</v>
      </c>
      <c r="I760" s="6" t="s">
        <v>135</v>
      </c>
      <c r="K760" s="6" t="s">
        <v>11436</v>
      </c>
      <c r="O760" s="6" t="s">
        <v>130</v>
      </c>
      <c r="R760" s="84" t="str">
        <f t="shared" si="34"/>
        <v>S05F3080B</v>
      </c>
      <c r="S760" s="85">
        <f>VLOOKUP(E760,品牌型号对应工厂型号!A:E,5,0)</f>
        <v>5</v>
      </c>
      <c r="T760" s="86" t="str">
        <f>VLOOKUP(E760,品牌型号对应工厂型号!A:I,9,0)</f>
        <v>152:PPF-TPU-B 新Ⅱ 6.0mil</v>
      </c>
    </row>
    <row r="761" spans="1:20">
      <c r="A761" s="25">
        <v>43253</v>
      </c>
      <c r="B761" s="6">
        <v>4.7340190972245182</v>
      </c>
      <c r="C761" s="6" t="s">
        <v>11451</v>
      </c>
      <c r="E761" s="6" t="s">
        <v>136</v>
      </c>
      <c r="H761" s="6" t="s">
        <v>877</v>
      </c>
      <c r="I761" s="6" t="s">
        <v>135</v>
      </c>
      <c r="K761" s="6" t="s">
        <v>11437</v>
      </c>
      <c r="O761" s="6" t="s">
        <v>130</v>
      </c>
      <c r="R761" s="84" t="str">
        <f t="shared" si="34"/>
        <v>S05F3090B</v>
      </c>
      <c r="S761" s="85">
        <f>VLOOKUP(E761,品牌型号对应工厂型号!A:E,5,0)</f>
        <v>5</v>
      </c>
      <c r="T761" s="86" t="str">
        <f>VLOOKUP(E761,品牌型号对应工厂型号!A:I,9,0)</f>
        <v>152:PPF-TPU-B 新Ⅱ 6.0mil</v>
      </c>
    </row>
    <row r="762" spans="1:20">
      <c r="A762" s="25">
        <v>43253</v>
      </c>
      <c r="B762" s="6">
        <v>4.7340190972245182</v>
      </c>
      <c r="C762" s="6" t="s">
        <v>11451</v>
      </c>
      <c r="E762" s="6" t="s">
        <v>136</v>
      </c>
      <c r="H762" s="6" t="s">
        <v>877</v>
      </c>
      <c r="I762" s="6" t="s">
        <v>135</v>
      </c>
      <c r="K762" s="6" t="s">
        <v>11438</v>
      </c>
      <c r="O762" s="6" t="s">
        <v>130</v>
      </c>
      <c r="R762" s="84" t="str">
        <f t="shared" si="34"/>
        <v>S05F3089B</v>
      </c>
      <c r="S762" s="85">
        <f>VLOOKUP(E762,品牌型号对应工厂型号!A:E,5,0)</f>
        <v>5</v>
      </c>
      <c r="T762" s="86" t="str">
        <f>VLOOKUP(E762,品牌型号对应工厂型号!A:I,9,0)</f>
        <v>152:PPF-TPU-B 新Ⅱ 6.0mil</v>
      </c>
    </row>
    <row r="763" spans="1:20">
      <c r="A763" s="25">
        <v>43253</v>
      </c>
      <c r="B763" s="6">
        <v>4.7340190972245182</v>
      </c>
      <c r="C763" s="6" t="s">
        <v>11451</v>
      </c>
      <c r="E763" s="6" t="s">
        <v>136</v>
      </c>
      <c r="H763" s="6" t="s">
        <v>877</v>
      </c>
      <c r="I763" s="6" t="s">
        <v>135</v>
      </c>
      <c r="K763" s="6" t="s">
        <v>11439</v>
      </c>
      <c r="O763" s="6" t="s">
        <v>130</v>
      </c>
      <c r="R763" s="84" t="str">
        <f t="shared" si="34"/>
        <v>S05F3087B</v>
      </c>
      <c r="S763" s="85">
        <f>VLOOKUP(E763,品牌型号对应工厂型号!A:E,5,0)</f>
        <v>5</v>
      </c>
      <c r="T763" s="86" t="str">
        <f>VLOOKUP(E763,品牌型号对应工厂型号!A:I,9,0)</f>
        <v>152:PPF-TPU-B 新Ⅱ 6.0mil</v>
      </c>
    </row>
    <row r="764" spans="1:20">
      <c r="A764" s="25">
        <v>43253</v>
      </c>
      <c r="B764" s="6">
        <v>4.7340190972245182</v>
      </c>
      <c r="C764" s="6" t="s">
        <v>11451</v>
      </c>
      <c r="E764" s="6" t="s">
        <v>136</v>
      </c>
      <c r="H764" s="6" t="s">
        <v>877</v>
      </c>
      <c r="I764" s="6" t="s">
        <v>135</v>
      </c>
      <c r="K764" s="6" t="s">
        <v>11440</v>
      </c>
      <c r="O764" s="6" t="s">
        <v>130</v>
      </c>
      <c r="R764" s="84" t="str">
        <f t="shared" si="34"/>
        <v>S05F3086B</v>
      </c>
      <c r="S764" s="85">
        <f>VLOOKUP(E764,品牌型号对应工厂型号!A:E,5,0)</f>
        <v>5</v>
      </c>
      <c r="T764" s="86" t="str">
        <f>VLOOKUP(E764,品牌型号对应工厂型号!A:I,9,0)</f>
        <v>152:PPF-TPU-B 新Ⅱ 6.0mil</v>
      </c>
    </row>
    <row r="765" spans="1:20">
      <c r="A765" s="25">
        <v>43253</v>
      </c>
      <c r="B765" s="6">
        <v>4.7340190972245182</v>
      </c>
      <c r="C765" s="6" t="s">
        <v>11451</v>
      </c>
      <c r="E765" s="6" t="s">
        <v>136</v>
      </c>
      <c r="H765" s="6" t="s">
        <v>877</v>
      </c>
      <c r="I765" s="6" t="s">
        <v>135</v>
      </c>
      <c r="K765" s="6" t="s">
        <v>11441</v>
      </c>
      <c r="O765" s="6" t="s">
        <v>130</v>
      </c>
      <c r="R765" s="84" t="str">
        <f t="shared" si="34"/>
        <v>S05F3097B</v>
      </c>
      <c r="S765" s="85">
        <f>VLOOKUP(E765,品牌型号对应工厂型号!A:E,5,0)</f>
        <v>5</v>
      </c>
      <c r="T765" s="86" t="str">
        <f>VLOOKUP(E765,品牌型号对应工厂型号!A:I,9,0)</f>
        <v>152:PPF-TPU-B 新Ⅱ 6.0mil</v>
      </c>
    </row>
    <row r="766" spans="1:20">
      <c r="A766" s="25">
        <v>43253</v>
      </c>
      <c r="B766" s="6">
        <v>4.7340190972245182</v>
      </c>
      <c r="C766" s="6" t="s">
        <v>11451</v>
      </c>
      <c r="E766" s="6" t="s">
        <v>136</v>
      </c>
      <c r="H766" s="6" t="s">
        <v>877</v>
      </c>
      <c r="I766" s="6" t="s">
        <v>135</v>
      </c>
      <c r="K766" s="6" t="s">
        <v>11442</v>
      </c>
      <c r="O766" s="6" t="s">
        <v>130</v>
      </c>
      <c r="R766" s="84" t="str">
        <f t="shared" si="34"/>
        <v>S05F3101B</v>
      </c>
      <c r="S766" s="85">
        <f>VLOOKUP(E766,品牌型号对应工厂型号!A:E,5,0)</f>
        <v>5</v>
      </c>
      <c r="T766" s="86" t="str">
        <f>VLOOKUP(E766,品牌型号对应工厂型号!A:I,9,0)</f>
        <v>152:PPF-TPU-B 新Ⅱ 6.0mil</v>
      </c>
    </row>
    <row r="767" spans="1:20">
      <c r="A767" s="25">
        <v>43253</v>
      </c>
      <c r="B767" s="6">
        <v>4.7340190972245182</v>
      </c>
      <c r="C767" s="6" t="s">
        <v>11451</v>
      </c>
      <c r="E767" s="6" t="s">
        <v>136</v>
      </c>
      <c r="H767" s="6" t="s">
        <v>877</v>
      </c>
      <c r="I767" s="6" t="s">
        <v>135</v>
      </c>
      <c r="K767" s="6" t="s">
        <v>11443</v>
      </c>
      <c r="O767" s="6" t="s">
        <v>130</v>
      </c>
      <c r="R767" s="84" t="str">
        <f t="shared" si="34"/>
        <v>S05F3091B</v>
      </c>
      <c r="S767" s="85">
        <f>VLOOKUP(E767,品牌型号对应工厂型号!A:E,5,0)</f>
        <v>5</v>
      </c>
      <c r="T767" s="86" t="str">
        <f>VLOOKUP(E767,品牌型号对应工厂型号!A:I,9,0)</f>
        <v>152:PPF-TPU-B 新Ⅱ 6.0mil</v>
      </c>
    </row>
    <row r="768" spans="1:20">
      <c r="A768" s="25">
        <v>43253</v>
      </c>
      <c r="B768" s="6">
        <v>4.7340190972245182</v>
      </c>
      <c r="C768" s="6" t="s">
        <v>11451</v>
      </c>
      <c r="E768" s="6" t="s">
        <v>136</v>
      </c>
      <c r="H768" s="6" t="s">
        <v>877</v>
      </c>
      <c r="I768" s="6" t="s">
        <v>135</v>
      </c>
      <c r="K768" s="6" t="s">
        <v>11444</v>
      </c>
      <c r="O768" s="6" t="s">
        <v>130</v>
      </c>
      <c r="R768" s="84" t="str">
        <f t="shared" si="34"/>
        <v>S05F3094B</v>
      </c>
      <c r="S768" s="85">
        <f>VLOOKUP(E768,品牌型号对应工厂型号!A:E,5,0)</f>
        <v>5</v>
      </c>
      <c r="T768" s="86" t="str">
        <f>VLOOKUP(E768,品牌型号对应工厂型号!A:I,9,0)</f>
        <v>152:PPF-TPU-B 新Ⅱ 6.0mil</v>
      </c>
    </row>
    <row r="769" spans="1:20">
      <c r="A769" s="25">
        <v>43253</v>
      </c>
      <c r="B769" s="6">
        <v>4.7340190972245182</v>
      </c>
      <c r="C769" s="6" t="s">
        <v>11451</v>
      </c>
      <c r="E769" s="6" t="s">
        <v>136</v>
      </c>
      <c r="H769" s="6" t="s">
        <v>877</v>
      </c>
      <c r="I769" s="6" t="s">
        <v>135</v>
      </c>
      <c r="K769" s="6" t="s">
        <v>11445</v>
      </c>
      <c r="O769" s="6" t="s">
        <v>130</v>
      </c>
      <c r="R769" s="84" t="str">
        <f t="shared" si="34"/>
        <v>S05F3095B</v>
      </c>
      <c r="S769" s="85">
        <f>VLOOKUP(E769,品牌型号对应工厂型号!A:E,5,0)</f>
        <v>5</v>
      </c>
      <c r="T769" s="86" t="str">
        <f>VLOOKUP(E769,品牌型号对应工厂型号!A:I,9,0)</f>
        <v>152:PPF-TPU-B 新Ⅱ 6.0mil</v>
      </c>
    </row>
    <row r="770" spans="1:20">
      <c r="A770" s="25">
        <v>43253</v>
      </c>
      <c r="B770" s="6">
        <v>4.7340190972245182</v>
      </c>
      <c r="C770" s="6" t="s">
        <v>11451</v>
      </c>
      <c r="E770" s="6" t="s">
        <v>136</v>
      </c>
      <c r="H770" s="6" t="s">
        <v>877</v>
      </c>
      <c r="I770" s="6" t="s">
        <v>135</v>
      </c>
      <c r="K770" s="6" t="s">
        <v>11446</v>
      </c>
      <c r="O770" s="6" t="s">
        <v>130</v>
      </c>
      <c r="R770" s="84" t="str">
        <f t="shared" si="34"/>
        <v>S05F3099B</v>
      </c>
      <c r="S770" s="85">
        <f>VLOOKUP(E770,品牌型号对应工厂型号!A:E,5,0)</f>
        <v>5</v>
      </c>
      <c r="T770" s="86" t="str">
        <f>VLOOKUP(E770,品牌型号对应工厂型号!A:I,9,0)</f>
        <v>152:PPF-TPU-B 新Ⅱ 6.0mil</v>
      </c>
    </row>
    <row r="771" spans="1:20">
      <c r="A771" s="25">
        <v>43253</v>
      </c>
      <c r="B771" s="6">
        <v>4.7340190972245182</v>
      </c>
      <c r="C771" s="6" t="s">
        <v>11451</v>
      </c>
      <c r="E771" s="6" t="s">
        <v>136</v>
      </c>
      <c r="H771" s="6" t="s">
        <v>877</v>
      </c>
      <c r="I771" s="6" t="s">
        <v>135</v>
      </c>
      <c r="K771" s="6" t="s">
        <v>11447</v>
      </c>
      <c r="O771" s="6" t="s">
        <v>130</v>
      </c>
      <c r="R771" s="84" t="str">
        <f t="shared" si="34"/>
        <v>S05F3098B</v>
      </c>
      <c r="S771" s="85">
        <f>VLOOKUP(E771,品牌型号对应工厂型号!A:E,5,0)</f>
        <v>5</v>
      </c>
      <c r="T771" s="86" t="str">
        <f>VLOOKUP(E771,品牌型号对应工厂型号!A:I,9,0)</f>
        <v>152:PPF-TPU-B 新Ⅱ 6.0mil</v>
      </c>
    </row>
    <row r="772" spans="1:20">
      <c r="A772" s="25">
        <v>43253</v>
      </c>
      <c r="B772" s="6">
        <v>4.7340190972245182</v>
      </c>
      <c r="C772" s="6" t="s">
        <v>11451</v>
      </c>
      <c r="E772" s="6" t="s">
        <v>136</v>
      </c>
      <c r="H772" s="6" t="s">
        <v>877</v>
      </c>
      <c r="I772" s="6" t="s">
        <v>135</v>
      </c>
      <c r="K772" s="6" t="s">
        <v>11448</v>
      </c>
      <c r="O772" s="6" t="s">
        <v>130</v>
      </c>
      <c r="R772" s="84" t="str">
        <f t="shared" si="34"/>
        <v>S05F3085B</v>
      </c>
      <c r="S772" s="85">
        <f>VLOOKUP(E772,品牌型号对应工厂型号!A:E,5,0)</f>
        <v>5</v>
      </c>
      <c r="T772" s="86" t="str">
        <f>VLOOKUP(E772,品牌型号对应工厂型号!A:I,9,0)</f>
        <v>152:PPF-TPU-B 新Ⅱ 6.0mil</v>
      </c>
    </row>
    <row r="773" spans="1:20">
      <c r="A773" s="25">
        <v>43253</v>
      </c>
      <c r="B773" s="6">
        <v>4.7340190972245182</v>
      </c>
      <c r="C773" s="6" t="s">
        <v>11451</v>
      </c>
      <c r="E773" s="6" t="s">
        <v>136</v>
      </c>
      <c r="H773" s="6" t="s">
        <v>877</v>
      </c>
      <c r="I773" s="6" t="s">
        <v>135</v>
      </c>
      <c r="K773" s="6" t="s">
        <v>11449</v>
      </c>
      <c r="O773" s="6" t="s">
        <v>130</v>
      </c>
      <c r="R773" s="84" t="str">
        <f t="shared" si="34"/>
        <v>S05F3093B</v>
      </c>
      <c r="S773" s="85">
        <f>VLOOKUP(E773,品牌型号对应工厂型号!A:E,5,0)</f>
        <v>5</v>
      </c>
      <c r="T773" s="86" t="str">
        <f>VLOOKUP(E773,品牌型号对应工厂型号!A:I,9,0)</f>
        <v>152:PPF-TPU-B 新Ⅱ 6.0mil</v>
      </c>
    </row>
    <row r="774" spans="1:20">
      <c r="A774" s="25">
        <v>43253</v>
      </c>
      <c r="B774" s="6">
        <v>4.7340190972245182</v>
      </c>
      <c r="C774" s="6" t="s">
        <v>11451</v>
      </c>
      <c r="E774" s="6" t="s">
        <v>136</v>
      </c>
      <c r="H774" s="6" t="s">
        <v>877</v>
      </c>
      <c r="I774" s="6" t="s">
        <v>135</v>
      </c>
      <c r="K774" s="6" t="s">
        <v>11450</v>
      </c>
      <c r="O774" s="6" t="s">
        <v>130</v>
      </c>
      <c r="R774" s="84" t="str">
        <f t="shared" si="34"/>
        <v>S05F3100B</v>
      </c>
      <c r="S774" s="85">
        <f>VLOOKUP(E774,品牌型号对应工厂型号!A:E,5,0)</f>
        <v>5</v>
      </c>
      <c r="T774" s="86" t="str">
        <f>VLOOKUP(E774,品牌型号对应工厂型号!A:I,9,0)</f>
        <v>152:PPF-TPU-B 新Ⅱ 6.0mil</v>
      </c>
    </row>
    <row r="775" spans="1:20">
      <c r="A775" s="25">
        <v>43266</v>
      </c>
      <c r="B775" s="6">
        <v>3.8152048611082137</v>
      </c>
      <c r="C775" s="6" t="s">
        <v>11745</v>
      </c>
      <c r="D775" s="6" t="s">
        <v>11746</v>
      </c>
      <c r="E775" s="6" t="s">
        <v>136</v>
      </c>
      <c r="F775" s="6" t="s">
        <v>3697</v>
      </c>
      <c r="G775" s="6">
        <v>1.524</v>
      </c>
      <c r="H775" s="6" t="s">
        <v>877</v>
      </c>
      <c r="I775" s="6" t="s">
        <v>135</v>
      </c>
      <c r="J775" s="6">
        <v>22.86</v>
      </c>
      <c r="K775" s="6" t="s">
        <v>11747</v>
      </c>
      <c r="L775" s="6" t="s">
        <v>95</v>
      </c>
      <c r="M775" s="6">
        <v>15</v>
      </c>
      <c r="N775" s="6" t="s">
        <v>59</v>
      </c>
      <c r="O775" s="6" t="s">
        <v>1583</v>
      </c>
      <c r="R775" s="84" t="str">
        <f t="shared" ref="R775:R838" si="35">K775</f>
        <v>S05F3182B</v>
      </c>
      <c r="S775" s="85">
        <f>VLOOKUP(E775,品牌型号对应工厂型号!A:E,5,0)</f>
        <v>5</v>
      </c>
      <c r="T775" s="86" t="str">
        <f>VLOOKUP(E775,品牌型号对应工厂型号!A:I,9,0)</f>
        <v>152:PPF-TPU-B 新Ⅱ 6.0mil</v>
      </c>
    </row>
    <row r="776" spans="1:20">
      <c r="A776" s="25">
        <v>43266</v>
      </c>
      <c r="B776" s="6">
        <v>3.8152048611082137</v>
      </c>
      <c r="C776" s="6" t="s">
        <v>11745</v>
      </c>
      <c r="D776" s="6" t="s">
        <v>11748</v>
      </c>
      <c r="E776" s="6" t="s">
        <v>136</v>
      </c>
      <c r="F776" s="6" t="s">
        <v>3697</v>
      </c>
      <c r="G776" s="6">
        <v>1.524</v>
      </c>
      <c r="H776" s="6" t="s">
        <v>877</v>
      </c>
      <c r="I776" s="6" t="s">
        <v>135</v>
      </c>
      <c r="J776" s="6">
        <v>22.86</v>
      </c>
      <c r="K776" s="6" t="s">
        <v>11749</v>
      </c>
      <c r="L776" s="6" t="s">
        <v>95</v>
      </c>
      <c r="M776" s="6">
        <v>15</v>
      </c>
      <c r="N776" s="6" t="s">
        <v>59</v>
      </c>
      <c r="O776" s="6" t="s">
        <v>1583</v>
      </c>
      <c r="R776" s="84" t="str">
        <f t="shared" si="35"/>
        <v>S05F3183B</v>
      </c>
      <c r="S776" s="85">
        <f>VLOOKUP(E776,品牌型号对应工厂型号!A:E,5,0)</f>
        <v>5</v>
      </c>
      <c r="T776" s="86" t="str">
        <f>VLOOKUP(E776,品牌型号对应工厂型号!A:I,9,0)</f>
        <v>152:PPF-TPU-B 新Ⅱ 6.0mil</v>
      </c>
    </row>
    <row r="777" spans="1:20">
      <c r="A777" s="25">
        <v>43266</v>
      </c>
      <c r="B777" s="6">
        <v>3.8152048611082137</v>
      </c>
      <c r="C777" s="6" t="s">
        <v>11745</v>
      </c>
      <c r="D777" s="6" t="s">
        <v>11750</v>
      </c>
      <c r="E777" s="6" t="s">
        <v>136</v>
      </c>
      <c r="F777" s="6" t="s">
        <v>3697</v>
      </c>
      <c r="G777" s="6">
        <v>1.524</v>
      </c>
      <c r="H777" s="6" t="s">
        <v>877</v>
      </c>
      <c r="I777" s="6" t="s">
        <v>135</v>
      </c>
      <c r="J777" s="6">
        <v>22.86</v>
      </c>
      <c r="K777" s="6" t="s">
        <v>11751</v>
      </c>
      <c r="L777" s="6" t="s">
        <v>95</v>
      </c>
      <c r="M777" s="6">
        <v>15</v>
      </c>
      <c r="N777" s="6" t="s">
        <v>59</v>
      </c>
      <c r="O777" s="6" t="s">
        <v>1583</v>
      </c>
      <c r="R777" s="84" t="str">
        <f t="shared" si="35"/>
        <v>S05F3189B</v>
      </c>
      <c r="S777" s="85">
        <f>VLOOKUP(E777,品牌型号对应工厂型号!A:E,5,0)</f>
        <v>5</v>
      </c>
      <c r="T777" s="86" t="str">
        <f>VLOOKUP(E777,品牌型号对应工厂型号!A:I,9,0)</f>
        <v>152:PPF-TPU-B 新Ⅱ 6.0mil</v>
      </c>
    </row>
    <row r="778" spans="1:20">
      <c r="A778" s="25">
        <v>43266</v>
      </c>
      <c r="B778" s="6">
        <v>3.8152048611082137</v>
      </c>
      <c r="C778" s="6" t="s">
        <v>11745</v>
      </c>
      <c r="D778" s="6" t="s">
        <v>11752</v>
      </c>
      <c r="E778" s="6" t="s">
        <v>136</v>
      </c>
      <c r="F778" s="6" t="s">
        <v>3697</v>
      </c>
      <c r="G778" s="6">
        <v>1.524</v>
      </c>
      <c r="H778" s="6" t="s">
        <v>877</v>
      </c>
      <c r="I778" s="6" t="s">
        <v>135</v>
      </c>
      <c r="J778" s="6">
        <v>22.86</v>
      </c>
      <c r="K778" s="6" t="s">
        <v>11753</v>
      </c>
      <c r="L778" s="6" t="s">
        <v>95</v>
      </c>
      <c r="M778" s="6">
        <v>15</v>
      </c>
      <c r="N778" s="6" t="s">
        <v>59</v>
      </c>
      <c r="O778" s="6" t="s">
        <v>1583</v>
      </c>
      <c r="R778" s="84" t="str">
        <f t="shared" si="35"/>
        <v>S05F3188B</v>
      </c>
      <c r="S778" s="85">
        <f>VLOOKUP(E778,品牌型号对应工厂型号!A:E,5,0)</f>
        <v>5</v>
      </c>
      <c r="T778" s="86" t="str">
        <f>VLOOKUP(E778,品牌型号对应工厂型号!A:I,9,0)</f>
        <v>152:PPF-TPU-B 新Ⅱ 6.0mil</v>
      </c>
    </row>
    <row r="779" spans="1:20">
      <c r="A779" s="25">
        <v>43266</v>
      </c>
      <c r="B779" s="6">
        <v>3.8152048611082137</v>
      </c>
      <c r="C779" s="6" t="s">
        <v>11745</v>
      </c>
      <c r="D779" s="6" t="s">
        <v>11754</v>
      </c>
      <c r="E779" s="6" t="s">
        <v>136</v>
      </c>
      <c r="F779" s="6" t="s">
        <v>3697</v>
      </c>
      <c r="G779" s="6">
        <v>1.524</v>
      </c>
      <c r="H779" s="6" t="s">
        <v>877</v>
      </c>
      <c r="I779" s="6" t="s">
        <v>135</v>
      </c>
      <c r="J779" s="6">
        <v>22.86</v>
      </c>
      <c r="K779" s="6" t="s">
        <v>11755</v>
      </c>
      <c r="L779" s="6" t="s">
        <v>95</v>
      </c>
      <c r="M779" s="6">
        <v>15</v>
      </c>
      <c r="N779" s="6" t="s">
        <v>59</v>
      </c>
      <c r="O779" s="6" t="s">
        <v>1583</v>
      </c>
      <c r="R779" s="84" t="str">
        <f t="shared" si="35"/>
        <v>S05F3187B</v>
      </c>
      <c r="S779" s="85">
        <f>VLOOKUP(E779,品牌型号对应工厂型号!A:E,5,0)</f>
        <v>5</v>
      </c>
      <c r="T779" s="86" t="str">
        <f>VLOOKUP(E779,品牌型号对应工厂型号!A:I,9,0)</f>
        <v>152:PPF-TPU-B 新Ⅱ 6.0mil</v>
      </c>
    </row>
    <row r="780" spans="1:20">
      <c r="A780" s="25">
        <v>43266</v>
      </c>
      <c r="B780" s="6">
        <v>3.8152048611082137</v>
      </c>
      <c r="C780" s="6" t="s">
        <v>11745</v>
      </c>
      <c r="D780" s="6" t="s">
        <v>11756</v>
      </c>
      <c r="E780" s="6" t="s">
        <v>136</v>
      </c>
      <c r="F780" s="6" t="s">
        <v>3697</v>
      </c>
      <c r="G780" s="6">
        <v>1.524</v>
      </c>
      <c r="H780" s="6" t="s">
        <v>877</v>
      </c>
      <c r="I780" s="6" t="s">
        <v>135</v>
      </c>
      <c r="J780" s="6">
        <v>22.86</v>
      </c>
      <c r="K780" s="6" t="s">
        <v>11757</v>
      </c>
      <c r="L780" s="6" t="s">
        <v>95</v>
      </c>
      <c r="M780" s="6">
        <v>15</v>
      </c>
      <c r="N780" s="6" t="s">
        <v>59</v>
      </c>
      <c r="O780" s="6" t="s">
        <v>1583</v>
      </c>
      <c r="R780" s="84" t="str">
        <f t="shared" si="35"/>
        <v>S05F3186B</v>
      </c>
      <c r="S780" s="85">
        <f>VLOOKUP(E780,品牌型号对应工厂型号!A:E,5,0)</f>
        <v>5</v>
      </c>
      <c r="T780" s="86" t="str">
        <f>VLOOKUP(E780,品牌型号对应工厂型号!A:I,9,0)</f>
        <v>152:PPF-TPU-B 新Ⅱ 6.0mil</v>
      </c>
    </row>
    <row r="781" spans="1:20">
      <c r="A781" s="25">
        <v>43266</v>
      </c>
      <c r="B781" s="6">
        <v>3.8152048611082137</v>
      </c>
      <c r="C781" s="6" t="s">
        <v>11745</v>
      </c>
      <c r="D781" s="6" t="s">
        <v>11758</v>
      </c>
      <c r="E781" s="6" t="s">
        <v>136</v>
      </c>
      <c r="F781" s="6" t="s">
        <v>3697</v>
      </c>
      <c r="G781" s="6">
        <v>1.524</v>
      </c>
      <c r="H781" s="6" t="s">
        <v>877</v>
      </c>
      <c r="I781" s="6" t="s">
        <v>135</v>
      </c>
      <c r="J781" s="6">
        <v>22.86</v>
      </c>
      <c r="K781" s="6" t="s">
        <v>11759</v>
      </c>
      <c r="L781" s="6" t="s">
        <v>95</v>
      </c>
      <c r="M781" s="6">
        <v>15</v>
      </c>
      <c r="N781" s="6" t="s">
        <v>59</v>
      </c>
      <c r="O781" s="6" t="s">
        <v>1583</v>
      </c>
      <c r="R781" s="84" t="str">
        <f t="shared" si="35"/>
        <v>S05F3185B</v>
      </c>
      <c r="S781" s="85">
        <f>VLOOKUP(E781,品牌型号对应工厂型号!A:E,5,0)</f>
        <v>5</v>
      </c>
      <c r="T781" s="86" t="str">
        <f>VLOOKUP(E781,品牌型号对应工厂型号!A:I,9,0)</f>
        <v>152:PPF-TPU-B 新Ⅱ 6.0mil</v>
      </c>
    </row>
    <row r="782" spans="1:20">
      <c r="A782" s="25">
        <v>43266</v>
      </c>
      <c r="B782" s="6">
        <v>3.8152048611082137</v>
      </c>
      <c r="C782" s="6" t="s">
        <v>11745</v>
      </c>
      <c r="D782" s="6" t="s">
        <v>11760</v>
      </c>
      <c r="E782" s="6" t="s">
        <v>136</v>
      </c>
      <c r="F782" s="6" t="s">
        <v>3697</v>
      </c>
      <c r="G782" s="6">
        <v>1.524</v>
      </c>
      <c r="H782" s="6" t="s">
        <v>877</v>
      </c>
      <c r="I782" s="6" t="s">
        <v>135</v>
      </c>
      <c r="J782" s="6">
        <v>22.86</v>
      </c>
      <c r="K782" s="6" t="s">
        <v>11761</v>
      </c>
      <c r="L782" s="6" t="s">
        <v>95</v>
      </c>
      <c r="M782" s="6">
        <v>15</v>
      </c>
      <c r="N782" s="6" t="s">
        <v>59</v>
      </c>
      <c r="O782" s="6" t="s">
        <v>1583</v>
      </c>
      <c r="R782" s="84" t="str">
        <f t="shared" si="35"/>
        <v>S05F3184B</v>
      </c>
      <c r="S782" s="85">
        <f>VLOOKUP(E782,品牌型号对应工厂型号!A:E,5,0)</f>
        <v>5</v>
      </c>
      <c r="T782" s="86" t="str">
        <f>VLOOKUP(E782,品牌型号对应工厂型号!A:I,9,0)</f>
        <v>152:PPF-TPU-B 新Ⅱ 6.0mil</v>
      </c>
    </row>
    <row r="783" spans="1:20">
      <c r="A783" s="25">
        <v>43266</v>
      </c>
      <c r="B783" s="6">
        <v>3.8152048611082137</v>
      </c>
      <c r="C783" s="6" t="s">
        <v>11745</v>
      </c>
      <c r="D783" s="6" t="s">
        <v>11762</v>
      </c>
      <c r="E783" s="6" t="s">
        <v>136</v>
      </c>
      <c r="F783" s="6" t="s">
        <v>3697</v>
      </c>
      <c r="G783" s="6">
        <v>1.524</v>
      </c>
      <c r="H783" s="6" t="s">
        <v>877</v>
      </c>
      <c r="I783" s="6" t="s">
        <v>135</v>
      </c>
      <c r="J783" s="6">
        <v>22.86</v>
      </c>
      <c r="K783" s="6" t="s">
        <v>11763</v>
      </c>
      <c r="L783" s="6" t="s">
        <v>95</v>
      </c>
      <c r="M783" s="6">
        <v>15</v>
      </c>
      <c r="N783" s="6" t="s">
        <v>59</v>
      </c>
      <c r="O783" s="6" t="s">
        <v>1583</v>
      </c>
      <c r="R783" s="84" t="str">
        <f t="shared" si="35"/>
        <v>S05F3190B</v>
      </c>
      <c r="S783" s="85">
        <f>VLOOKUP(E783,品牌型号对应工厂型号!A:E,5,0)</f>
        <v>5</v>
      </c>
      <c r="T783" s="86" t="str">
        <f>VLOOKUP(E783,品牌型号对应工厂型号!A:I,9,0)</f>
        <v>152:PPF-TPU-B 新Ⅱ 6.0mil</v>
      </c>
    </row>
    <row r="784" spans="1:20">
      <c r="A784" s="25">
        <v>43266</v>
      </c>
      <c r="B784" s="6">
        <v>3.8152048611082137</v>
      </c>
      <c r="C784" s="6" t="s">
        <v>11745</v>
      </c>
      <c r="D784" s="6" t="s">
        <v>11764</v>
      </c>
      <c r="E784" s="6" t="s">
        <v>136</v>
      </c>
      <c r="F784" s="6" t="s">
        <v>3697</v>
      </c>
      <c r="G784" s="6">
        <v>1.524</v>
      </c>
      <c r="H784" s="6" t="s">
        <v>877</v>
      </c>
      <c r="I784" s="6" t="s">
        <v>135</v>
      </c>
      <c r="J784" s="6">
        <v>22.86</v>
      </c>
      <c r="K784" s="6" t="s">
        <v>11765</v>
      </c>
      <c r="L784" s="6" t="s">
        <v>95</v>
      </c>
      <c r="M784" s="6">
        <v>15</v>
      </c>
      <c r="N784" s="6" t="s">
        <v>59</v>
      </c>
      <c r="O784" s="6" t="s">
        <v>1583</v>
      </c>
      <c r="R784" s="84" t="str">
        <f t="shared" si="35"/>
        <v>S05F3191B</v>
      </c>
      <c r="S784" s="85">
        <f>VLOOKUP(E784,品牌型号对应工厂型号!A:E,5,0)</f>
        <v>5</v>
      </c>
      <c r="T784" s="86" t="str">
        <f>VLOOKUP(E784,品牌型号对应工厂型号!A:I,9,0)</f>
        <v>152:PPF-TPU-B 新Ⅱ 6.0mil</v>
      </c>
    </row>
    <row r="785" spans="1:20">
      <c r="A785" s="25">
        <v>43266</v>
      </c>
      <c r="B785" s="6">
        <v>3.8152048611082137</v>
      </c>
      <c r="C785" s="6" t="s">
        <v>11745</v>
      </c>
      <c r="D785" s="6" t="s">
        <v>11766</v>
      </c>
      <c r="E785" s="6" t="s">
        <v>136</v>
      </c>
      <c r="F785" s="6" t="s">
        <v>3697</v>
      </c>
      <c r="G785" s="6">
        <v>1.524</v>
      </c>
      <c r="H785" s="6" t="s">
        <v>877</v>
      </c>
      <c r="I785" s="6" t="s">
        <v>135</v>
      </c>
      <c r="J785" s="6">
        <v>22.86</v>
      </c>
      <c r="K785" s="6" t="s">
        <v>11767</v>
      </c>
      <c r="L785" s="6" t="s">
        <v>95</v>
      </c>
      <c r="M785" s="6">
        <v>15</v>
      </c>
      <c r="N785" s="6" t="s">
        <v>59</v>
      </c>
      <c r="O785" s="6" t="s">
        <v>1583</v>
      </c>
      <c r="R785" s="84" t="str">
        <f t="shared" si="35"/>
        <v>S05F3192B</v>
      </c>
      <c r="S785" s="85">
        <f>VLOOKUP(E785,品牌型号对应工厂型号!A:E,5,0)</f>
        <v>5</v>
      </c>
      <c r="T785" s="86" t="str">
        <f>VLOOKUP(E785,品牌型号对应工厂型号!A:I,9,0)</f>
        <v>152:PPF-TPU-B 新Ⅱ 6.0mil</v>
      </c>
    </row>
    <row r="786" spans="1:20">
      <c r="A786" s="25">
        <v>43266</v>
      </c>
      <c r="B786" s="6">
        <v>3.8152048611082137</v>
      </c>
      <c r="C786" s="6" t="s">
        <v>11745</v>
      </c>
      <c r="D786" s="6" t="s">
        <v>11768</v>
      </c>
      <c r="E786" s="6" t="s">
        <v>136</v>
      </c>
      <c r="F786" s="6" t="s">
        <v>3697</v>
      </c>
      <c r="G786" s="6">
        <v>1.524</v>
      </c>
      <c r="H786" s="6" t="s">
        <v>877</v>
      </c>
      <c r="I786" s="6" t="s">
        <v>135</v>
      </c>
      <c r="J786" s="6">
        <v>22.86</v>
      </c>
      <c r="K786" s="6" t="s">
        <v>11769</v>
      </c>
      <c r="L786" s="6" t="s">
        <v>95</v>
      </c>
      <c r="M786" s="6">
        <v>15</v>
      </c>
      <c r="N786" s="6" t="s">
        <v>59</v>
      </c>
      <c r="O786" s="6" t="s">
        <v>1583</v>
      </c>
      <c r="R786" s="84" t="str">
        <f t="shared" si="35"/>
        <v>S05F3193B</v>
      </c>
      <c r="S786" s="85">
        <f>VLOOKUP(E786,品牌型号对应工厂型号!A:E,5,0)</f>
        <v>5</v>
      </c>
      <c r="T786" s="86" t="str">
        <f>VLOOKUP(E786,品牌型号对应工厂型号!A:I,9,0)</f>
        <v>152:PPF-TPU-B 新Ⅱ 6.0mil</v>
      </c>
    </row>
    <row r="787" spans="1:20">
      <c r="A787" s="25">
        <v>43266</v>
      </c>
      <c r="B787" s="6">
        <v>3.8152048611082137</v>
      </c>
      <c r="C787" s="6" t="s">
        <v>11745</v>
      </c>
      <c r="D787" s="6" t="s">
        <v>11770</v>
      </c>
      <c r="E787" s="6" t="s">
        <v>136</v>
      </c>
      <c r="F787" s="6" t="s">
        <v>3697</v>
      </c>
      <c r="G787" s="6">
        <v>1.524</v>
      </c>
      <c r="H787" s="6" t="s">
        <v>877</v>
      </c>
      <c r="I787" s="6" t="s">
        <v>135</v>
      </c>
      <c r="J787" s="6">
        <v>22.86</v>
      </c>
      <c r="K787" s="6" t="s">
        <v>11771</v>
      </c>
      <c r="L787" s="6" t="s">
        <v>95</v>
      </c>
      <c r="M787" s="6">
        <v>15</v>
      </c>
      <c r="N787" s="6" t="s">
        <v>59</v>
      </c>
      <c r="O787" s="6" t="s">
        <v>1583</v>
      </c>
      <c r="R787" s="84" t="str">
        <f t="shared" si="35"/>
        <v>S05F2712B</v>
      </c>
      <c r="S787" s="85">
        <f>VLOOKUP(E787,品牌型号对应工厂型号!A:E,5,0)</f>
        <v>5</v>
      </c>
      <c r="T787" s="86" t="str">
        <f>VLOOKUP(E787,品牌型号对应工厂型号!A:I,9,0)</f>
        <v>152:PPF-TPU-B 新Ⅱ 6.0mil</v>
      </c>
    </row>
    <row r="788" spans="1:20">
      <c r="A788" s="25">
        <v>43266</v>
      </c>
      <c r="B788" s="6">
        <v>3.8152048611082137</v>
      </c>
      <c r="C788" s="6" t="s">
        <v>11745</v>
      </c>
      <c r="D788" s="6" t="s">
        <v>11772</v>
      </c>
      <c r="E788" s="6" t="s">
        <v>136</v>
      </c>
      <c r="F788" s="6" t="s">
        <v>3697</v>
      </c>
      <c r="G788" s="6">
        <v>1.524</v>
      </c>
      <c r="H788" s="6" t="s">
        <v>877</v>
      </c>
      <c r="I788" s="6" t="s">
        <v>135</v>
      </c>
      <c r="J788" s="6">
        <v>22.86</v>
      </c>
      <c r="K788" s="6" t="s">
        <v>11773</v>
      </c>
      <c r="L788" s="6" t="s">
        <v>95</v>
      </c>
      <c r="M788" s="6">
        <v>15</v>
      </c>
      <c r="N788" s="6" t="s">
        <v>59</v>
      </c>
      <c r="O788" s="6" t="s">
        <v>1583</v>
      </c>
      <c r="R788" s="84" t="str">
        <f t="shared" si="35"/>
        <v>S05F3196B</v>
      </c>
      <c r="S788" s="85">
        <f>VLOOKUP(E788,品牌型号对应工厂型号!A:E,5,0)</f>
        <v>5</v>
      </c>
      <c r="T788" s="86" t="str">
        <f>VLOOKUP(E788,品牌型号对应工厂型号!A:I,9,0)</f>
        <v>152:PPF-TPU-B 新Ⅱ 6.0mil</v>
      </c>
    </row>
    <row r="789" spans="1:20">
      <c r="A789" s="25">
        <v>43266</v>
      </c>
      <c r="B789" s="6">
        <v>3.8152048611082137</v>
      </c>
      <c r="C789" s="6" t="s">
        <v>11745</v>
      </c>
      <c r="D789" s="6" t="s">
        <v>11774</v>
      </c>
      <c r="E789" s="6" t="s">
        <v>136</v>
      </c>
      <c r="F789" s="6" t="s">
        <v>3697</v>
      </c>
      <c r="G789" s="6">
        <v>1.524</v>
      </c>
      <c r="H789" s="6" t="s">
        <v>877</v>
      </c>
      <c r="I789" s="6" t="s">
        <v>135</v>
      </c>
      <c r="J789" s="6">
        <v>22.86</v>
      </c>
      <c r="K789" s="6" t="s">
        <v>11775</v>
      </c>
      <c r="L789" s="6" t="s">
        <v>95</v>
      </c>
      <c r="M789" s="6">
        <v>15</v>
      </c>
      <c r="N789" s="6" t="s">
        <v>59</v>
      </c>
      <c r="O789" s="6" t="s">
        <v>1583</v>
      </c>
      <c r="R789" s="84" t="str">
        <f t="shared" si="35"/>
        <v>S05F3084B</v>
      </c>
      <c r="S789" s="85">
        <f>VLOOKUP(E789,品牌型号对应工厂型号!A:E,5,0)</f>
        <v>5</v>
      </c>
      <c r="T789" s="86" t="str">
        <f>VLOOKUP(E789,品牌型号对应工厂型号!A:I,9,0)</f>
        <v>152:PPF-TPU-B 新Ⅱ 6.0mil</v>
      </c>
    </row>
    <row r="790" spans="1:20">
      <c r="A790" s="25">
        <v>43266</v>
      </c>
      <c r="B790" s="6">
        <v>3.8152048611082137</v>
      </c>
      <c r="C790" s="6" t="s">
        <v>11745</v>
      </c>
      <c r="D790" s="6" t="s">
        <v>11776</v>
      </c>
      <c r="E790" s="6" t="s">
        <v>136</v>
      </c>
      <c r="F790" s="6" t="s">
        <v>3697</v>
      </c>
      <c r="G790" s="6">
        <v>1.524</v>
      </c>
      <c r="H790" s="6" t="s">
        <v>877</v>
      </c>
      <c r="I790" s="6" t="s">
        <v>135</v>
      </c>
      <c r="J790" s="6">
        <v>22.86</v>
      </c>
      <c r="K790" s="6" t="s">
        <v>11777</v>
      </c>
      <c r="L790" s="6" t="s">
        <v>95</v>
      </c>
      <c r="M790" s="6">
        <v>15</v>
      </c>
      <c r="N790" s="6" t="s">
        <v>59</v>
      </c>
      <c r="O790" s="6" t="s">
        <v>1583</v>
      </c>
      <c r="R790" s="84" t="str">
        <f t="shared" si="35"/>
        <v>S05F3083B</v>
      </c>
      <c r="S790" s="85">
        <f>VLOOKUP(E790,品牌型号对应工厂型号!A:E,5,0)</f>
        <v>5</v>
      </c>
      <c r="T790" s="86" t="str">
        <f>VLOOKUP(E790,品牌型号对应工厂型号!A:I,9,0)</f>
        <v>152:PPF-TPU-B 新Ⅱ 6.0mil</v>
      </c>
    </row>
    <row r="791" spans="1:20">
      <c r="A791" s="25">
        <v>43266</v>
      </c>
      <c r="B791" s="6">
        <v>3.8152048611082137</v>
      </c>
      <c r="C791" s="6" t="s">
        <v>11745</v>
      </c>
      <c r="D791" s="6" t="s">
        <v>11778</v>
      </c>
      <c r="E791" s="6" t="s">
        <v>136</v>
      </c>
      <c r="F791" s="6" t="s">
        <v>3697</v>
      </c>
      <c r="G791" s="6">
        <v>1.524</v>
      </c>
      <c r="H791" s="6" t="s">
        <v>877</v>
      </c>
      <c r="I791" s="6" t="s">
        <v>135</v>
      </c>
      <c r="J791" s="6">
        <v>22.86</v>
      </c>
      <c r="K791" s="6" t="s">
        <v>11779</v>
      </c>
      <c r="L791" s="6" t="s">
        <v>95</v>
      </c>
      <c r="M791" s="6">
        <v>15</v>
      </c>
      <c r="N791" s="6" t="s">
        <v>59</v>
      </c>
      <c r="O791" s="6" t="s">
        <v>1583</v>
      </c>
      <c r="R791" s="84" t="str">
        <f t="shared" si="35"/>
        <v>S05F3082B</v>
      </c>
      <c r="S791" s="85">
        <f>VLOOKUP(E791,品牌型号对应工厂型号!A:E,5,0)</f>
        <v>5</v>
      </c>
      <c r="T791" s="86" t="str">
        <f>VLOOKUP(E791,品牌型号对应工厂型号!A:I,9,0)</f>
        <v>152:PPF-TPU-B 新Ⅱ 6.0mil</v>
      </c>
    </row>
    <row r="792" spans="1:20">
      <c r="A792" s="25">
        <v>43266</v>
      </c>
      <c r="B792" s="6">
        <v>3.8152048611082137</v>
      </c>
      <c r="C792" s="6" t="s">
        <v>11745</v>
      </c>
      <c r="D792" s="6" t="s">
        <v>11780</v>
      </c>
      <c r="E792" s="6" t="s">
        <v>136</v>
      </c>
      <c r="F792" s="6" t="s">
        <v>3697</v>
      </c>
      <c r="G792" s="6">
        <v>1.524</v>
      </c>
      <c r="H792" s="6" t="s">
        <v>877</v>
      </c>
      <c r="I792" s="6" t="s">
        <v>135</v>
      </c>
      <c r="J792" s="6">
        <v>22.86</v>
      </c>
      <c r="K792" s="6" t="s">
        <v>11781</v>
      </c>
      <c r="L792" s="6" t="s">
        <v>95</v>
      </c>
      <c r="M792" s="6">
        <v>15</v>
      </c>
      <c r="N792" s="6" t="s">
        <v>59</v>
      </c>
      <c r="O792" s="6" t="s">
        <v>1583</v>
      </c>
      <c r="R792" s="84" t="str">
        <f t="shared" si="35"/>
        <v>S05F3081B</v>
      </c>
      <c r="S792" s="85">
        <f>VLOOKUP(E792,品牌型号对应工厂型号!A:E,5,0)</f>
        <v>5</v>
      </c>
      <c r="T792" s="86" t="str">
        <f>VLOOKUP(E792,品牌型号对应工厂型号!A:I,9,0)</f>
        <v>152:PPF-TPU-B 新Ⅱ 6.0mil</v>
      </c>
    </row>
    <row r="793" spans="1:20">
      <c r="A793" s="25">
        <v>43266</v>
      </c>
      <c r="B793" s="6">
        <v>3.8152048611082137</v>
      </c>
      <c r="C793" s="6" t="s">
        <v>11745</v>
      </c>
      <c r="D793" s="6" t="s">
        <v>11782</v>
      </c>
      <c r="E793" s="6" t="s">
        <v>136</v>
      </c>
      <c r="F793" s="6" t="s">
        <v>3697</v>
      </c>
      <c r="G793" s="6">
        <v>1.524</v>
      </c>
      <c r="H793" s="6" t="s">
        <v>877</v>
      </c>
      <c r="I793" s="6" t="s">
        <v>135</v>
      </c>
      <c r="J793" s="6">
        <v>22.86</v>
      </c>
      <c r="K793" s="6" t="s">
        <v>11783</v>
      </c>
      <c r="L793" s="6" t="s">
        <v>95</v>
      </c>
      <c r="M793" s="6">
        <v>15</v>
      </c>
      <c r="N793" s="6" t="s">
        <v>59</v>
      </c>
      <c r="O793" s="6" t="s">
        <v>1583</v>
      </c>
      <c r="R793" s="84" t="str">
        <f t="shared" si="35"/>
        <v>S05F3151B</v>
      </c>
      <c r="S793" s="85">
        <f>VLOOKUP(E793,品牌型号对应工厂型号!A:E,5,0)</f>
        <v>5</v>
      </c>
      <c r="T793" s="86" t="str">
        <f>VLOOKUP(E793,品牌型号对应工厂型号!A:I,9,0)</f>
        <v>152:PPF-TPU-B 新Ⅱ 6.0mil</v>
      </c>
    </row>
    <row r="794" spans="1:20">
      <c r="A794" s="25">
        <v>43266</v>
      </c>
      <c r="B794" s="6">
        <v>3.8152048611082137</v>
      </c>
      <c r="C794" s="6" t="s">
        <v>11745</v>
      </c>
      <c r="D794" s="6" t="s">
        <v>11784</v>
      </c>
      <c r="E794" s="6" t="s">
        <v>136</v>
      </c>
      <c r="F794" s="6" t="s">
        <v>3697</v>
      </c>
      <c r="G794" s="6">
        <v>1.524</v>
      </c>
      <c r="H794" s="6" t="s">
        <v>877</v>
      </c>
      <c r="I794" s="6" t="s">
        <v>135</v>
      </c>
      <c r="J794" s="6">
        <v>22.86</v>
      </c>
      <c r="K794" s="6" t="s">
        <v>11785</v>
      </c>
      <c r="L794" s="6" t="s">
        <v>95</v>
      </c>
      <c r="M794" s="6">
        <v>15</v>
      </c>
      <c r="N794" s="6" t="s">
        <v>59</v>
      </c>
      <c r="O794" s="6" t="s">
        <v>1583</v>
      </c>
      <c r="R794" s="84" t="str">
        <f t="shared" si="35"/>
        <v>S05F3150B</v>
      </c>
      <c r="S794" s="85">
        <f>VLOOKUP(E794,品牌型号对应工厂型号!A:E,5,0)</f>
        <v>5</v>
      </c>
      <c r="T794" s="86" t="str">
        <f>VLOOKUP(E794,品牌型号对应工厂型号!A:I,9,0)</f>
        <v>152:PPF-TPU-B 新Ⅱ 6.0mil</v>
      </c>
    </row>
    <row r="795" spans="1:20">
      <c r="A795" s="25">
        <v>43266</v>
      </c>
      <c r="B795" s="6">
        <v>3.8152048611082137</v>
      </c>
      <c r="C795" s="6" t="s">
        <v>11745</v>
      </c>
      <c r="D795" s="6" t="s">
        <v>11786</v>
      </c>
      <c r="E795" s="6" t="s">
        <v>136</v>
      </c>
      <c r="F795" s="6" t="s">
        <v>3697</v>
      </c>
      <c r="G795" s="6">
        <v>1.524</v>
      </c>
      <c r="H795" s="6" t="s">
        <v>877</v>
      </c>
      <c r="I795" s="6" t="s">
        <v>135</v>
      </c>
      <c r="J795" s="6">
        <v>22.86</v>
      </c>
      <c r="K795" s="6" t="s">
        <v>11787</v>
      </c>
      <c r="L795" s="6" t="s">
        <v>95</v>
      </c>
      <c r="M795" s="6">
        <v>15</v>
      </c>
      <c r="N795" s="6" t="s">
        <v>59</v>
      </c>
      <c r="O795" s="6" t="s">
        <v>1583</v>
      </c>
      <c r="R795" s="84" t="str">
        <f t="shared" si="35"/>
        <v>S05F3073B</v>
      </c>
      <c r="S795" s="85">
        <f>VLOOKUP(E795,品牌型号对应工厂型号!A:E,5,0)</f>
        <v>5</v>
      </c>
      <c r="T795" s="86" t="str">
        <f>VLOOKUP(E795,品牌型号对应工厂型号!A:I,9,0)</f>
        <v>152:PPF-TPU-B 新Ⅱ 6.0mil</v>
      </c>
    </row>
    <row r="796" spans="1:20">
      <c r="A796" s="25">
        <v>43266</v>
      </c>
      <c r="B796" s="6">
        <v>3.8152048611082137</v>
      </c>
      <c r="C796" s="6" t="s">
        <v>11745</v>
      </c>
      <c r="D796" s="6" t="s">
        <v>11788</v>
      </c>
      <c r="E796" s="6" t="s">
        <v>136</v>
      </c>
      <c r="F796" s="6" t="s">
        <v>3697</v>
      </c>
      <c r="G796" s="6">
        <v>1.524</v>
      </c>
      <c r="H796" s="6" t="s">
        <v>877</v>
      </c>
      <c r="I796" s="6" t="s">
        <v>135</v>
      </c>
      <c r="J796" s="6">
        <v>22.86</v>
      </c>
      <c r="K796" s="6" t="s">
        <v>11789</v>
      </c>
      <c r="L796" s="6" t="s">
        <v>95</v>
      </c>
      <c r="M796" s="6">
        <v>15</v>
      </c>
      <c r="N796" s="6" t="s">
        <v>59</v>
      </c>
      <c r="O796" s="6" t="s">
        <v>1583</v>
      </c>
      <c r="R796" s="84" t="str">
        <f t="shared" si="35"/>
        <v>S05F3074B</v>
      </c>
      <c r="S796" s="85">
        <f>VLOOKUP(E796,品牌型号对应工厂型号!A:E,5,0)</f>
        <v>5</v>
      </c>
      <c r="T796" s="86" t="str">
        <f>VLOOKUP(E796,品牌型号对应工厂型号!A:I,9,0)</f>
        <v>152:PPF-TPU-B 新Ⅱ 6.0mil</v>
      </c>
    </row>
    <row r="797" spans="1:20">
      <c r="A797" s="25">
        <v>43266</v>
      </c>
      <c r="B797" s="6">
        <v>3.8152048611082137</v>
      </c>
      <c r="C797" s="6" t="s">
        <v>11745</v>
      </c>
      <c r="D797" s="6" t="s">
        <v>11790</v>
      </c>
      <c r="E797" s="6" t="s">
        <v>136</v>
      </c>
      <c r="F797" s="6" t="s">
        <v>3697</v>
      </c>
      <c r="G797" s="6">
        <v>1.524</v>
      </c>
      <c r="H797" s="6" t="s">
        <v>877</v>
      </c>
      <c r="I797" s="6" t="s">
        <v>135</v>
      </c>
      <c r="J797" s="6">
        <v>22.86</v>
      </c>
      <c r="K797" s="6" t="s">
        <v>11791</v>
      </c>
      <c r="L797" s="6" t="s">
        <v>95</v>
      </c>
      <c r="M797" s="6">
        <v>15</v>
      </c>
      <c r="N797" s="6" t="s">
        <v>59</v>
      </c>
      <c r="O797" s="6" t="s">
        <v>1583</v>
      </c>
      <c r="R797" s="84" t="str">
        <f t="shared" si="35"/>
        <v>S05F3075B</v>
      </c>
      <c r="S797" s="85">
        <f>VLOOKUP(E797,品牌型号对应工厂型号!A:E,5,0)</f>
        <v>5</v>
      </c>
      <c r="T797" s="86" t="str">
        <f>VLOOKUP(E797,品牌型号对应工厂型号!A:I,9,0)</f>
        <v>152:PPF-TPU-B 新Ⅱ 6.0mil</v>
      </c>
    </row>
    <row r="798" spans="1:20">
      <c r="A798" s="25">
        <v>43266</v>
      </c>
      <c r="B798" s="6">
        <v>3.8152048611082137</v>
      </c>
      <c r="C798" s="6" t="s">
        <v>11745</v>
      </c>
      <c r="D798" s="6" t="s">
        <v>11792</v>
      </c>
      <c r="E798" s="6" t="s">
        <v>136</v>
      </c>
      <c r="F798" s="6" t="s">
        <v>3697</v>
      </c>
      <c r="G798" s="6">
        <v>1.524</v>
      </c>
      <c r="H798" s="6" t="s">
        <v>877</v>
      </c>
      <c r="I798" s="6" t="s">
        <v>135</v>
      </c>
      <c r="J798" s="6">
        <v>22.86</v>
      </c>
      <c r="K798" s="6" t="s">
        <v>11793</v>
      </c>
      <c r="L798" s="6" t="s">
        <v>95</v>
      </c>
      <c r="M798" s="6">
        <v>15</v>
      </c>
      <c r="N798" s="6" t="s">
        <v>59</v>
      </c>
      <c r="O798" s="6" t="s">
        <v>1583</v>
      </c>
      <c r="R798" s="84" t="str">
        <f t="shared" si="35"/>
        <v>S05F3076B</v>
      </c>
      <c r="S798" s="85">
        <f>VLOOKUP(E798,品牌型号对应工厂型号!A:E,5,0)</f>
        <v>5</v>
      </c>
      <c r="T798" s="86" t="str">
        <f>VLOOKUP(E798,品牌型号对应工厂型号!A:I,9,0)</f>
        <v>152:PPF-TPU-B 新Ⅱ 6.0mil</v>
      </c>
    </row>
    <row r="799" spans="1:20">
      <c r="A799" s="25">
        <v>43266</v>
      </c>
      <c r="B799" s="6">
        <v>3.8152048611082137</v>
      </c>
      <c r="C799" s="6" t="s">
        <v>11745</v>
      </c>
      <c r="D799" s="6" t="s">
        <v>11794</v>
      </c>
      <c r="E799" s="6" t="s">
        <v>136</v>
      </c>
      <c r="F799" s="6" t="s">
        <v>3697</v>
      </c>
      <c r="G799" s="6">
        <v>1.524</v>
      </c>
      <c r="H799" s="6" t="s">
        <v>877</v>
      </c>
      <c r="I799" s="6" t="s">
        <v>135</v>
      </c>
      <c r="J799" s="6">
        <v>22.86</v>
      </c>
      <c r="K799" s="6" t="s">
        <v>11795</v>
      </c>
      <c r="L799" s="6" t="s">
        <v>95</v>
      </c>
      <c r="M799" s="6">
        <v>15</v>
      </c>
      <c r="N799" s="6" t="s">
        <v>59</v>
      </c>
      <c r="O799" s="6" t="s">
        <v>1583</v>
      </c>
      <c r="R799" s="84" t="str">
        <f t="shared" si="35"/>
        <v>S05F3077B</v>
      </c>
      <c r="S799" s="85">
        <f>VLOOKUP(E799,品牌型号对应工厂型号!A:E,5,0)</f>
        <v>5</v>
      </c>
      <c r="T799" s="86" t="str">
        <f>VLOOKUP(E799,品牌型号对应工厂型号!A:I,9,0)</f>
        <v>152:PPF-TPU-B 新Ⅱ 6.0mil</v>
      </c>
    </row>
    <row r="800" spans="1:20">
      <c r="A800" s="25">
        <v>43266</v>
      </c>
      <c r="B800" s="6">
        <v>3.8152048611082137</v>
      </c>
      <c r="C800" s="6" t="s">
        <v>11745</v>
      </c>
      <c r="D800" s="6" t="s">
        <v>11796</v>
      </c>
      <c r="E800" s="6" t="s">
        <v>136</v>
      </c>
      <c r="F800" s="6" t="s">
        <v>3697</v>
      </c>
      <c r="G800" s="6">
        <v>1.524</v>
      </c>
      <c r="H800" s="6" t="s">
        <v>877</v>
      </c>
      <c r="I800" s="6" t="s">
        <v>135</v>
      </c>
      <c r="J800" s="6">
        <v>22.86</v>
      </c>
      <c r="K800" s="6" t="s">
        <v>11797</v>
      </c>
      <c r="L800" s="6" t="s">
        <v>95</v>
      </c>
      <c r="M800" s="6">
        <v>15</v>
      </c>
      <c r="N800" s="6" t="s">
        <v>59</v>
      </c>
      <c r="O800" s="6" t="s">
        <v>1583</v>
      </c>
      <c r="R800" s="84" t="str">
        <f t="shared" si="35"/>
        <v>S05F3078B</v>
      </c>
      <c r="S800" s="85">
        <f>VLOOKUP(E800,品牌型号对应工厂型号!A:E,5,0)</f>
        <v>5</v>
      </c>
      <c r="T800" s="86" t="str">
        <f>VLOOKUP(E800,品牌型号对应工厂型号!A:I,9,0)</f>
        <v>152:PPF-TPU-B 新Ⅱ 6.0mil</v>
      </c>
    </row>
    <row r="801" spans="1:20">
      <c r="A801" s="25">
        <v>43266</v>
      </c>
      <c r="B801" s="6">
        <v>3.8152048611082137</v>
      </c>
      <c r="C801" s="6" t="s">
        <v>11745</v>
      </c>
      <c r="D801" s="6" t="s">
        <v>11798</v>
      </c>
      <c r="E801" s="6" t="s">
        <v>136</v>
      </c>
      <c r="F801" s="6" t="s">
        <v>3697</v>
      </c>
      <c r="G801" s="6">
        <v>1.524</v>
      </c>
      <c r="H801" s="6" t="s">
        <v>877</v>
      </c>
      <c r="I801" s="6" t="s">
        <v>135</v>
      </c>
      <c r="J801" s="6">
        <v>22.86</v>
      </c>
      <c r="K801" s="6" t="s">
        <v>11799</v>
      </c>
      <c r="L801" s="6" t="s">
        <v>95</v>
      </c>
      <c r="M801" s="6">
        <v>15</v>
      </c>
      <c r="N801" s="6" t="s">
        <v>59</v>
      </c>
      <c r="O801" s="6" t="s">
        <v>1583</v>
      </c>
      <c r="R801" s="84" t="str">
        <f t="shared" si="35"/>
        <v>S05F3072B</v>
      </c>
      <c r="S801" s="85">
        <f>VLOOKUP(E801,品牌型号对应工厂型号!A:E,5,0)</f>
        <v>5</v>
      </c>
      <c r="T801" s="86" t="str">
        <f>VLOOKUP(E801,品牌型号对应工厂型号!A:I,9,0)</f>
        <v>152:PPF-TPU-B 新Ⅱ 6.0mil</v>
      </c>
    </row>
    <row r="802" spans="1:20">
      <c r="A802" s="25">
        <v>43266</v>
      </c>
      <c r="B802" s="6">
        <v>3.8152048611082137</v>
      </c>
      <c r="C802" s="6" t="s">
        <v>11745</v>
      </c>
      <c r="D802" s="6" t="s">
        <v>11800</v>
      </c>
      <c r="E802" s="6" t="s">
        <v>136</v>
      </c>
      <c r="F802" s="6" t="s">
        <v>3697</v>
      </c>
      <c r="G802" s="6">
        <v>1.524</v>
      </c>
      <c r="H802" s="6" t="s">
        <v>877</v>
      </c>
      <c r="I802" s="6" t="s">
        <v>135</v>
      </c>
      <c r="J802" s="6">
        <v>22.86</v>
      </c>
      <c r="K802" s="6" t="s">
        <v>11801</v>
      </c>
      <c r="L802" s="6" t="s">
        <v>95</v>
      </c>
      <c r="M802" s="6">
        <v>15</v>
      </c>
      <c r="N802" s="6" t="s">
        <v>59</v>
      </c>
      <c r="O802" s="6" t="s">
        <v>1583</v>
      </c>
      <c r="R802" s="84" t="str">
        <f t="shared" si="35"/>
        <v>S05F3071B</v>
      </c>
      <c r="S802" s="85">
        <f>VLOOKUP(E802,品牌型号对应工厂型号!A:E,5,0)</f>
        <v>5</v>
      </c>
      <c r="T802" s="86" t="str">
        <f>VLOOKUP(E802,品牌型号对应工厂型号!A:I,9,0)</f>
        <v>152:PPF-TPU-B 新Ⅱ 6.0mil</v>
      </c>
    </row>
    <row r="803" spans="1:20">
      <c r="A803" s="25">
        <v>43266</v>
      </c>
      <c r="B803" s="6">
        <v>3.8152048611082137</v>
      </c>
      <c r="C803" s="6" t="s">
        <v>11745</v>
      </c>
      <c r="D803" s="6" t="s">
        <v>11802</v>
      </c>
      <c r="E803" s="6" t="s">
        <v>136</v>
      </c>
      <c r="F803" s="6" t="s">
        <v>3697</v>
      </c>
      <c r="G803" s="6">
        <v>1.524</v>
      </c>
      <c r="H803" s="6" t="s">
        <v>877</v>
      </c>
      <c r="I803" s="6" t="s">
        <v>135</v>
      </c>
      <c r="J803" s="6">
        <v>22.86</v>
      </c>
      <c r="K803" s="6" t="s">
        <v>11803</v>
      </c>
      <c r="L803" s="6" t="s">
        <v>95</v>
      </c>
      <c r="M803" s="6">
        <v>15</v>
      </c>
      <c r="N803" s="6" t="s">
        <v>59</v>
      </c>
      <c r="O803" s="6" t="s">
        <v>1583</v>
      </c>
      <c r="R803" s="84" t="str">
        <f t="shared" si="35"/>
        <v>S05F3070B</v>
      </c>
      <c r="S803" s="85">
        <f>VLOOKUP(E803,品牌型号对应工厂型号!A:E,5,0)</f>
        <v>5</v>
      </c>
      <c r="T803" s="86" t="str">
        <f>VLOOKUP(E803,品牌型号对应工厂型号!A:I,9,0)</f>
        <v>152:PPF-TPU-B 新Ⅱ 6.0mil</v>
      </c>
    </row>
    <row r="804" spans="1:20">
      <c r="A804" s="25">
        <v>43266</v>
      </c>
      <c r="B804" s="6">
        <v>3.8152048611082137</v>
      </c>
      <c r="C804" s="6" t="s">
        <v>11745</v>
      </c>
      <c r="D804" s="6" t="s">
        <v>11804</v>
      </c>
      <c r="E804" s="6" t="s">
        <v>136</v>
      </c>
      <c r="F804" s="6" t="s">
        <v>3697</v>
      </c>
      <c r="G804" s="6">
        <v>1.524</v>
      </c>
      <c r="H804" s="6" t="s">
        <v>877</v>
      </c>
      <c r="I804" s="6" t="s">
        <v>135</v>
      </c>
      <c r="J804" s="6">
        <v>22.86</v>
      </c>
      <c r="K804" s="6" t="s">
        <v>11805</v>
      </c>
      <c r="L804" s="6" t="s">
        <v>95</v>
      </c>
      <c r="M804" s="6">
        <v>15</v>
      </c>
      <c r="N804" s="6" t="s">
        <v>59</v>
      </c>
      <c r="O804" s="6" t="s">
        <v>1583</v>
      </c>
      <c r="R804" s="84" t="str">
        <f t="shared" si="35"/>
        <v>S05F3069B</v>
      </c>
      <c r="S804" s="85">
        <f>VLOOKUP(E804,品牌型号对应工厂型号!A:E,5,0)</f>
        <v>5</v>
      </c>
      <c r="T804" s="86" t="str">
        <f>VLOOKUP(E804,品牌型号对应工厂型号!A:I,9,0)</f>
        <v>152:PPF-TPU-B 新Ⅱ 6.0mil</v>
      </c>
    </row>
    <row r="805" spans="1:20">
      <c r="A805" s="25">
        <v>43266</v>
      </c>
      <c r="B805" s="6">
        <v>3.8152048611082137</v>
      </c>
      <c r="C805" s="6" t="s">
        <v>11745</v>
      </c>
      <c r="D805" s="6" t="s">
        <v>11806</v>
      </c>
      <c r="E805" s="6" t="s">
        <v>136</v>
      </c>
      <c r="F805" s="6" t="s">
        <v>3697</v>
      </c>
      <c r="G805" s="6">
        <v>1.524</v>
      </c>
      <c r="H805" s="6" t="s">
        <v>877</v>
      </c>
      <c r="I805" s="6" t="s">
        <v>135</v>
      </c>
      <c r="J805" s="6">
        <v>22.86</v>
      </c>
      <c r="K805" s="6" t="s">
        <v>11807</v>
      </c>
      <c r="L805" s="6" t="s">
        <v>95</v>
      </c>
      <c r="M805" s="6">
        <v>15</v>
      </c>
      <c r="N805" s="6" t="s">
        <v>59</v>
      </c>
      <c r="O805" s="6" t="s">
        <v>1583</v>
      </c>
      <c r="R805" s="84" t="str">
        <f t="shared" si="35"/>
        <v>S05F3068B</v>
      </c>
      <c r="S805" s="85">
        <f>VLOOKUP(E805,品牌型号对应工厂型号!A:E,5,0)</f>
        <v>5</v>
      </c>
      <c r="T805" s="86" t="str">
        <f>VLOOKUP(E805,品牌型号对应工厂型号!A:I,9,0)</f>
        <v>152:PPF-TPU-B 新Ⅱ 6.0mil</v>
      </c>
    </row>
    <row r="806" spans="1:20">
      <c r="A806" s="25">
        <v>43266</v>
      </c>
      <c r="B806" s="6">
        <v>3.8152048611082137</v>
      </c>
      <c r="C806" s="6" t="s">
        <v>11745</v>
      </c>
      <c r="D806" s="6" t="s">
        <v>11808</v>
      </c>
      <c r="E806" s="6" t="s">
        <v>136</v>
      </c>
      <c r="F806" s="6" t="s">
        <v>3697</v>
      </c>
      <c r="G806" s="6">
        <v>1.524</v>
      </c>
      <c r="H806" s="6" t="s">
        <v>877</v>
      </c>
      <c r="I806" s="6" t="s">
        <v>135</v>
      </c>
      <c r="J806" s="6">
        <v>22.86</v>
      </c>
      <c r="K806" s="6" t="s">
        <v>11809</v>
      </c>
      <c r="L806" s="6" t="s">
        <v>95</v>
      </c>
      <c r="M806" s="6">
        <v>15</v>
      </c>
      <c r="N806" s="6" t="s">
        <v>59</v>
      </c>
      <c r="O806" s="6" t="s">
        <v>1583</v>
      </c>
      <c r="R806" s="84" t="str">
        <f t="shared" si="35"/>
        <v>S05F3067B</v>
      </c>
      <c r="S806" s="85">
        <f>VLOOKUP(E806,品牌型号对应工厂型号!A:E,5,0)</f>
        <v>5</v>
      </c>
      <c r="T806" s="86" t="str">
        <f>VLOOKUP(E806,品牌型号对应工厂型号!A:I,9,0)</f>
        <v>152:PPF-TPU-B 新Ⅱ 6.0mil</v>
      </c>
    </row>
    <row r="807" spans="1:20">
      <c r="A807" s="25">
        <v>43266</v>
      </c>
      <c r="B807" s="6">
        <v>3.8152048611082137</v>
      </c>
      <c r="C807" s="6" t="s">
        <v>11810</v>
      </c>
      <c r="D807" s="6" t="s">
        <v>11811</v>
      </c>
      <c r="E807" s="6" t="s">
        <v>136</v>
      </c>
      <c r="F807" s="6" t="s">
        <v>3697</v>
      </c>
      <c r="G807" s="6">
        <v>1.524</v>
      </c>
      <c r="H807" s="6" t="s">
        <v>877</v>
      </c>
      <c r="I807" s="6" t="s">
        <v>135</v>
      </c>
      <c r="J807" s="6">
        <v>22.86</v>
      </c>
      <c r="K807" s="6" t="s">
        <v>11812</v>
      </c>
      <c r="L807" s="6" t="s">
        <v>95</v>
      </c>
      <c r="M807" s="6">
        <v>15</v>
      </c>
      <c r="N807" s="6" t="s">
        <v>59</v>
      </c>
      <c r="O807" s="6" t="s">
        <v>11813</v>
      </c>
      <c r="R807" s="84" t="str">
        <f t="shared" si="35"/>
        <v>S05F3131B</v>
      </c>
      <c r="S807" s="85">
        <f>VLOOKUP(E807,品牌型号对应工厂型号!A:E,5,0)</f>
        <v>5</v>
      </c>
      <c r="T807" s="86" t="str">
        <f>VLOOKUP(E807,品牌型号对应工厂型号!A:I,9,0)</f>
        <v>152:PPF-TPU-B 新Ⅱ 6.0mil</v>
      </c>
    </row>
    <row r="808" spans="1:20">
      <c r="A808" s="25">
        <v>43266</v>
      </c>
      <c r="B808" s="6">
        <v>3.8152048611082137</v>
      </c>
      <c r="C808" s="6" t="s">
        <v>11810</v>
      </c>
      <c r="D808" s="6" t="s">
        <v>11814</v>
      </c>
      <c r="E808" s="6" t="s">
        <v>136</v>
      </c>
      <c r="F808" s="6" t="s">
        <v>3697</v>
      </c>
      <c r="G808" s="6">
        <v>1.524</v>
      </c>
      <c r="H808" s="6" t="s">
        <v>877</v>
      </c>
      <c r="I808" s="6" t="s">
        <v>135</v>
      </c>
      <c r="J808" s="6">
        <v>22.86</v>
      </c>
      <c r="K808" s="6" t="s">
        <v>11815</v>
      </c>
      <c r="L808" s="6" t="s">
        <v>95</v>
      </c>
      <c r="M808" s="6">
        <v>15</v>
      </c>
      <c r="N808" s="6" t="s">
        <v>59</v>
      </c>
      <c r="O808" s="6" t="s">
        <v>11813</v>
      </c>
      <c r="R808" s="84" t="str">
        <f t="shared" si="35"/>
        <v>S05F3130B</v>
      </c>
      <c r="S808" s="85">
        <f>VLOOKUP(E808,品牌型号对应工厂型号!A:E,5,0)</f>
        <v>5</v>
      </c>
      <c r="T808" s="86" t="str">
        <f>VLOOKUP(E808,品牌型号对应工厂型号!A:I,9,0)</f>
        <v>152:PPF-TPU-B 新Ⅱ 6.0mil</v>
      </c>
    </row>
    <row r="809" spans="1:20">
      <c r="A809" s="25">
        <v>43266</v>
      </c>
      <c r="B809" s="6">
        <v>3.8152048611082137</v>
      </c>
      <c r="C809" s="6" t="s">
        <v>11810</v>
      </c>
      <c r="D809" s="6" t="s">
        <v>11816</v>
      </c>
      <c r="E809" s="6" t="s">
        <v>136</v>
      </c>
      <c r="F809" s="6" t="s">
        <v>3697</v>
      </c>
      <c r="G809" s="6">
        <v>1.524</v>
      </c>
      <c r="H809" s="6" t="s">
        <v>877</v>
      </c>
      <c r="I809" s="6" t="s">
        <v>135</v>
      </c>
      <c r="J809" s="6">
        <v>22.86</v>
      </c>
      <c r="K809" s="6" t="s">
        <v>11817</v>
      </c>
      <c r="L809" s="6" t="s">
        <v>95</v>
      </c>
      <c r="M809" s="6">
        <v>15</v>
      </c>
      <c r="N809" s="6" t="s">
        <v>59</v>
      </c>
      <c r="O809" s="6" t="s">
        <v>11813</v>
      </c>
      <c r="R809" s="84" t="str">
        <f t="shared" si="35"/>
        <v>S05F3129B</v>
      </c>
      <c r="S809" s="85">
        <f>VLOOKUP(E809,品牌型号对应工厂型号!A:E,5,0)</f>
        <v>5</v>
      </c>
      <c r="T809" s="86" t="str">
        <f>VLOOKUP(E809,品牌型号对应工厂型号!A:I,9,0)</f>
        <v>152:PPF-TPU-B 新Ⅱ 6.0mil</v>
      </c>
    </row>
    <row r="810" spans="1:20">
      <c r="A810" s="25">
        <v>43266</v>
      </c>
      <c r="B810" s="6">
        <v>3.8152048611082137</v>
      </c>
      <c r="C810" s="6" t="s">
        <v>11810</v>
      </c>
      <c r="D810" s="6" t="s">
        <v>11818</v>
      </c>
      <c r="E810" s="6" t="s">
        <v>136</v>
      </c>
      <c r="F810" s="6" t="s">
        <v>3697</v>
      </c>
      <c r="G810" s="6">
        <v>1.524</v>
      </c>
      <c r="H810" s="6" t="s">
        <v>877</v>
      </c>
      <c r="I810" s="6" t="s">
        <v>135</v>
      </c>
      <c r="J810" s="6">
        <v>22.86</v>
      </c>
      <c r="K810" s="6" t="s">
        <v>11819</v>
      </c>
      <c r="L810" s="6" t="s">
        <v>95</v>
      </c>
      <c r="M810" s="6">
        <v>15</v>
      </c>
      <c r="N810" s="6" t="s">
        <v>59</v>
      </c>
      <c r="O810" s="6" t="s">
        <v>11813</v>
      </c>
      <c r="R810" s="84" t="str">
        <f t="shared" si="35"/>
        <v>S05F3128B</v>
      </c>
      <c r="S810" s="85">
        <f>VLOOKUP(E810,品牌型号对应工厂型号!A:E,5,0)</f>
        <v>5</v>
      </c>
      <c r="T810" s="86" t="str">
        <f>VLOOKUP(E810,品牌型号对应工厂型号!A:I,9,0)</f>
        <v>152:PPF-TPU-B 新Ⅱ 6.0mil</v>
      </c>
    </row>
    <row r="811" spans="1:20">
      <c r="A811" s="25">
        <v>43266</v>
      </c>
      <c r="B811" s="6">
        <v>3.8152048611082137</v>
      </c>
      <c r="C811" s="6" t="s">
        <v>11810</v>
      </c>
      <c r="D811" s="6" t="s">
        <v>11820</v>
      </c>
      <c r="E811" s="6" t="s">
        <v>136</v>
      </c>
      <c r="F811" s="6" t="s">
        <v>3697</v>
      </c>
      <c r="G811" s="6">
        <v>1.524</v>
      </c>
      <c r="H811" s="6" t="s">
        <v>877</v>
      </c>
      <c r="I811" s="6" t="s">
        <v>135</v>
      </c>
      <c r="J811" s="6">
        <v>22.86</v>
      </c>
      <c r="K811" s="6" t="s">
        <v>11821</v>
      </c>
      <c r="L811" s="6" t="s">
        <v>95</v>
      </c>
      <c r="M811" s="6">
        <v>15</v>
      </c>
      <c r="N811" s="6" t="s">
        <v>59</v>
      </c>
      <c r="O811" s="6" t="s">
        <v>11813</v>
      </c>
      <c r="R811" s="84" t="str">
        <f t="shared" si="35"/>
        <v>S05F3127B</v>
      </c>
      <c r="S811" s="85">
        <f>VLOOKUP(E811,品牌型号对应工厂型号!A:E,5,0)</f>
        <v>5</v>
      </c>
      <c r="T811" s="86" t="str">
        <f>VLOOKUP(E811,品牌型号对应工厂型号!A:I,9,0)</f>
        <v>152:PPF-TPU-B 新Ⅱ 6.0mil</v>
      </c>
    </row>
    <row r="812" spans="1:20">
      <c r="A812" s="25">
        <v>43266</v>
      </c>
      <c r="B812" s="6">
        <v>3.8152048611082137</v>
      </c>
      <c r="C812" s="6" t="s">
        <v>11810</v>
      </c>
      <c r="D812" s="6" t="s">
        <v>11822</v>
      </c>
      <c r="E812" s="6" t="s">
        <v>136</v>
      </c>
      <c r="F812" s="6" t="s">
        <v>3697</v>
      </c>
      <c r="G812" s="6">
        <v>1.524</v>
      </c>
      <c r="H812" s="6" t="s">
        <v>877</v>
      </c>
      <c r="I812" s="6" t="s">
        <v>135</v>
      </c>
      <c r="J812" s="6">
        <v>22.86</v>
      </c>
      <c r="K812" s="6" t="s">
        <v>11823</v>
      </c>
      <c r="L812" s="6" t="s">
        <v>95</v>
      </c>
      <c r="M812" s="6">
        <v>15</v>
      </c>
      <c r="N812" s="6" t="s">
        <v>59</v>
      </c>
      <c r="O812" s="6" t="s">
        <v>11813</v>
      </c>
      <c r="R812" s="84" t="str">
        <f t="shared" si="35"/>
        <v>S05F3126B</v>
      </c>
      <c r="S812" s="85">
        <f>VLOOKUP(E812,品牌型号对应工厂型号!A:E,5,0)</f>
        <v>5</v>
      </c>
      <c r="T812" s="86" t="str">
        <f>VLOOKUP(E812,品牌型号对应工厂型号!A:I,9,0)</f>
        <v>152:PPF-TPU-B 新Ⅱ 6.0mil</v>
      </c>
    </row>
    <row r="813" spans="1:20">
      <c r="A813" s="25">
        <v>43266</v>
      </c>
      <c r="B813" s="6">
        <v>3.8152048611082137</v>
      </c>
      <c r="C813" s="6" t="s">
        <v>11810</v>
      </c>
      <c r="D813" s="6" t="s">
        <v>11824</v>
      </c>
      <c r="E813" s="6" t="s">
        <v>136</v>
      </c>
      <c r="F813" s="6" t="s">
        <v>3697</v>
      </c>
      <c r="G813" s="6">
        <v>1.524</v>
      </c>
      <c r="H813" s="6" t="s">
        <v>877</v>
      </c>
      <c r="I813" s="6" t="s">
        <v>135</v>
      </c>
      <c r="J813" s="6">
        <v>22.86</v>
      </c>
      <c r="K813" s="6" t="s">
        <v>11825</v>
      </c>
      <c r="L813" s="6" t="s">
        <v>95</v>
      </c>
      <c r="M813" s="6">
        <v>15</v>
      </c>
      <c r="N813" s="6" t="s">
        <v>59</v>
      </c>
      <c r="O813" s="6" t="s">
        <v>11813</v>
      </c>
      <c r="R813" s="84" t="str">
        <f t="shared" si="35"/>
        <v>S05F3132B</v>
      </c>
      <c r="S813" s="85">
        <f>VLOOKUP(E813,品牌型号对应工厂型号!A:E,5,0)</f>
        <v>5</v>
      </c>
      <c r="T813" s="86" t="str">
        <f>VLOOKUP(E813,品牌型号对应工厂型号!A:I,9,0)</f>
        <v>152:PPF-TPU-B 新Ⅱ 6.0mil</v>
      </c>
    </row>
    <row r="814" spans="1:20">
      <c r="A814" s="25">
        <v>43266</v>
      </c>
      <c r="B814" s="6">
        <v>3.8152048611082137</v>
      </c>
      <c r="C814" s="6" t="s">
        <v>11810</v>
      </c>
      <c r="D814" s="6" t="s">
        <v>11826</v>
      </c>
      <c r="E814" s="6" t="s">
        <v>136</v>
      </c>
      <c r="F814" s="6" t="s">
        <v>3697</v>
      </c>
      <c r="G814" s="6">
        <v>1.524</v>
      </c>
      <c r="H814" s="6" t="s">
        <v>877</v>
      </c>
      <c r="I814" s="6" t="s">
        <v>135</v>
      </c>
      <c r="J814" s="6">
        <v>22.86</v>
      </c>
      <c r="K814" s="6" t="s">
        <v>11827</v>
      </c>
      <c r="L814" s="6" t="s">
        <v>95</v>
      </c>
      <c r="M814" s="6">
        <v>15</v>
      </c>
      <c r="N814" s="6" t="s">
        <v>59</v>
      </c>
      <c r="O814" s="6" t="s">
        <v>11813</v>
      </c>
      <c r="R814" s="84" t="str">
        <f t="shared" si="35"/>
        <v>S05F3133B</v>
      </c>
      <c r="S814" s="85">
        <f>VLOOKUP(E814,品牌型号对应工厂型号!A:E,5,0)</f>
        <v>5</v>
      </c>
      <c r="T814" s="86" t="str">
        <f>VLOOKUP(E814,品牌型号对应工厂型号!A:I,9,0)</f>
        <v>152:PPF-TPU-B 新Ⅱ 6.0mil</v>
      </c>
    </row>
    <row r="815" spans="1:20">
      <c r="A815" s="25">
        <v>43266</v>
      </c>
      <c r="B815" s="6">
        <v>3.8152048611082137</v>
      </c>
      <c r="C815" s="6" t="s">
        <v>11810</v>
      </c>
      <c r="D815" s="6" t="s">
        <v>11828</v>
      </c>
      <c r="E815" s="6" t="s">
        <v>136</v>
      </c>
      <c r="F815" s="6" t="s">
        <v>3697</v>
      </c>
      <c r="G815" s="6">
        <v>1.524</v>
      </c>
      <c r="H815" s="6" t="s">
        <v>877</v>
      </c>
      <c r="I815" s="6" t="s">
        <v>135</v>
      </c>
      <c r="J815" s="6">
        <v>22.86</v>
      </c>
      <c r="K815" s="6" t="s">
        <v>11829</v>
      </c>
      <c r="L815" s="6" t="s">
        <v>95</v>
      </c>
      <c r="M815" s="6">
        <v>15</v>
      </c>
      <c r="N815" s="6" t="s">
        <v>59</v>
      </c>
      <c r="O815" s="6" t="s">
        <v>11813</v>
      </c>
      <c r="R815" s="84" t="str">
        <f t="shared" si="35"/>
        <v>S05F3138B</v>
      </c>
      <c r="S815" s="85">
        <f>VLOOKUP(E815,品牌型号对应工厂型号!A:E,5,0)</f>
        <v>5</v>
      </c>
      <c r="T815" s="86" t="str">
        <f>VLOOKUP(E815,品牌型号对应工厂型号!A:I,9,0)</f>
        <v>152:PPF-TPU-B 新Ⅱ 6.0mil</v>
      </c>
    </row>
    <row r="816" spans="1:20">
      <c r="A816" s="25">
        <v>43266</v>
      </c>
      <c r="B816" s="6">
        <v>3.8152048611082137</v>
      </c>
      <c r="C816" s="6" t="s">
        <v>11810</v>
      </c>
      <c r="D816" s="6" t="s">
        <v>11830</v>
      </c>
      <c r="E816" s="6" t="s">
        <v>136</v>
      </c>
      <c r="F816" s="6" t="s">
        <v>3697</v>
      </c>
      <c r="G816" s="6">
        <v>1.524</v>
      </c>
      <c r="H816" s="6" t="s">
        <v>877</v>
      </c>
      <c r="I816" s="6" t="s">
        <v>135</v>
      </c>
      <c r="J816" s="6">
        <v>22.86</v>
      </c>
      <c r="K816" s="6" t="s">
        <v>11831</v>
      </c>
      <c r="L816" s="6" t="s">
        <v>95</v>
      </c>
      <c r="M816" s="6">
        <v>15</v>
      </c>
      <c r="N816" s="6" t="s">
        <v>59</v>
      </c>
      <c r="O816" s="6" t="s">
        <v>11813</v>
      </c>
      <c r="R816" s="84" t="str">
        <f t="shared" si="35"/>
        <v>S05F3139B</v>
      </c>
      <c r="S816" s="85">
        <f>VLOOKUP(E816,品牌型号对应工厂型号!A:E,5,0)</f>
        <v>5</v>
      </c>
      <c r="T816" s="86" t="str">
        <f>VLOOKUP(E816,品牌型号对应工厂型号!A:I,9,0)</f>
        <v>152:PPF-TPU-B 新Ⅱ 6.0mil</v>
      </c>
    </row>
    <row r="817" spans="1:20">
      <c r="A817" s="25">
        <v>43266</v>
      </c>
      <c r="B817" s="6">
        <v>3.8152048611082137</v>
      </c>
      <c r="C817" s="6" t="s">
        <v>11810</v>
      </c>
      <c r="D817" s="6" t="s">
        <v>11832</v>
      </c>
      <c r="E817" s="6" t="s">
        <v>136</v>
      </c>
      <c r="F817" s="6" t="s">
        <v>3697</v>
      </c>
      <c r="G817" s="6">
        <v>1.524</v>
      </c>
      <c r="H817" s="6" t="s">
        <v>877</v>
      </c>
      <c r="I817" s="6" t="s">
        <v>135</v>
      </c>
      <c r="J817" s="6">
        <v>22.86</v>
      </c>
      <c r="K817" s="6" t="s">
        <v>11833</v>
      </c>
      <c r="L817" s="6" t="s">
        <v>95</v>
      </c>
      <c r="M817" s="6">
        <v>15</v>
      </c>
      <c r="N817" s="6" t="s">
        <v>59</v>
      </c>
      <c r="O817" s="6" t="s">
        <v>11813</v>
      </c>
      <c r="R817" s="84" t="str">
        <f t="shared" si="35"/>
        <v>S05F3134B</v>
      </c>
      <c r="S817" s="85">
        <f>VLOOKUP(E817,品牌型号对应工厂型号!A:E,5,0)</f>
        <v>5</v>
      </c>
      <c r="T817" s="86" t="str">
        <f>VLOOKUP(E817,品牌型号对应工厂型号!A:I,9,0)</f>
        <v>152:PPF-TPU-B 新Ⅱ 6.0mil</v>
      </c>
    </row>
    <row r="818" spans="1:20">
      <c r="A818" s="25">
        <v>43266</v>
      </c>
      <c r="B818" s="6">
        <v>3.8152048611082137</v>
      </c>
      <c r="C818" s="6" t="s">
        <v>11810</v>
      </c>
      <c r="D818" s="6" t="s">
        <v>11834</v>
      </c>
      <c r="E818" s="6" t="s">
        <v>136</v>
      </c>
      <c r="F818" s="6" t="s">
        <v>3697</v>
      </c>
      <c r="G818" s="6">
        <v>1.524</v>
      </c>
      <c r="H818" s="6" t="s">
        <v>877</v>
      </c>
      <c r="I818" s="6" t="s">
        <v>135</v>
      </c>
      <c r="J818" s="6">
        <v>22.86</v>
      </c>
      <c r="K818" s="6" t="s">
        <v>11835</v>
      </c>
      <c r="L818" s="6" t="s">
        <v>95</v>
      </c>
      <c r="M818" s="6">
        <v>15</v>
      </c>
      <c r="N818" s="6" t="s">
        <v>59</v>
      </c>
      <c r="O818" s="6" t="s">
        <v>11813</v>
      </c>
      <c r="R818" s="84" t="str">
        <f t="shared" si="35"/>
        <v>S05F3135B</v>
      </c>
      <c r="S818" s="85">
        <f>VLOOKUP(E818,品牌型号对应工厂型号!A:E,5,0)</f>
        <v>5</v>
      </c>
      <c r="T818" s="86" t="str">
        <f>VLOOKUP(E818,品牌型号对应工厂型号!A:I,9,0)</f>
        <v>152:PPF-TPU-B 新Ⅱ 6.0mil</v>
      </c>
    </row>
    <row r="819" spans="1:20">
      <c r="A819" s="25">
        <v>43266</v>
      </c>
      <c r="B819" s="6">
        <v>3.8152048611082137</v>
      </c>
      <c r="C819" s="6" t="s">
        <v>11810</v>
      </c>
      <c r="D819" s="6" t="s">
        <v>11836</v>
      </c>
      <c r="E819" s="6" t="s">
        <v>136</v>
      </c>
      <c r="F819" s="6" t="s">
        <v>3697</v>
      </c>
      <c r="G819" s="6">
        <v>1.524</v>
      </c>
      <c r="H819" s="6" t="s">
        <v>877</v>
      </c>
      <c r="I819" s="6" t="s">
        <v>135</v>
      </c>
      <c r="J819" s="6">
        <v>22.86</v>
      </c>
      <c r="K819" s="6" t="s">
        <v>11837</v>
      </c>
      <c r="L819" s="6" t="s">
        <v>95</v>
      </c>
      <c r="M819" s="6">
        <v>15</v>
      </c>
      <c r="N819" s="6" t="s">
        <v>59</v>
      </c>
      <c r="O819" s="6" t="s">
        <v>11813</v>
      </c>
      <c r="R819" s="84" t="str">
        <f t="shared" si="35"/>
        <v>S05F3141B</v>
      </c>
      <c r="S819" s="85">
        <f>VLOOKUP(E819,品牌型号对应工厂型号!A:E,5,0)</f>
        <v>5</v>
      </c>
      <c r="T819" s="86" t="str">
        <f>VLOOKUP(E819,品牌型号对应工厂型号!A:I,9,0)</f>
        <v>152:PPF-TPU-B 新Ⅱ 6.0mil</v>
      </c>
    </row>
    <row r="820" spans="1:20">
      <c r="A820" s="25">
        <v>43266</v>
      </c>
      <c r="B820" s="6">
        <v>3.8152048611082137</v>
      </c>
      <c r="C820" s="6" t="s">
        <v>11810</v>
      </c>
      <c r="D820" s="6" t="s">
        <v>11838</v>
      </c>
      <c r="E820" s="6" t="s">
        <v>136</v>
      </c>
      <c r="F820" s="6" t="s">
        <v>3697</v>
      </c>
      <c r="G820" s="6">
        <v>1.524</v>
      </c>
      <c r="H820" s="6" t="s">
        <v>877</v>
      </c>
      <c r="I820" s="6" t="s">
        <v>135</v>
      </c>
      <c r="J820" s="6">
        <v>22.86</v>
      </c>
      <c r="K820" s="6" t="s">
        <v>11839</v>
      </c>
      <c r="L820" s="6" t="s">
        <v>95</v>
      </c>
      <c r="M820" s="6">
        <v>15</v>
      </c>
      <c r="N820" s="6" t="s">
        <v>59</v>
      </c>
      <c r="O820" s="6" t="s">
        <v>11813</v>
      </c>
      <c r="R820" s="84" t="str">
        <f t="shared" si="35"/>
        <v>S05F3140B</v>
      </c>
      <c r="S820" s="85">
        <f>VLOOKUP(E820,品牌型号对应工厂型号!A:E,5,0)</f>
        <v>5</v>
      </c>
      <c r="T820" s="86" t="str">
        <f>VLOOKUP(E820,品牌型号对应工厂型号!A:I,9,0)</f>
        <v>152:PPF-TPU-B 新Ⅱ 6.0mil</v>
      </c>
    </row>
    <row r="821" spans="1:20">
      <c r="A821" s="25">
        <v>43266</v>
      </c>
      <c r="B821" s="6">
        <v>3.8152048611082137</v>
      </c>
      <c r="C821" s="6" t="s">
        <v>11810</v>
      </c>
      <c r="D821" s="6" t="s">
        <v>11840</v>
      </c>
      <c r="E821" s="6" t="s">
        <v>136</v>
      </c>
      <c r="F821" s="6" t="s">
        <v>3697</v>
      </c>
      <c r="G821" s="6">
        <v>1.524</v>
      </c>
      <c r="H821" s="6" t="s">
        <v>877</v>
      </c>
      <c r="I821" s="6" t="s">
        <v>135</v>
      </c>
      <c r="J821" s="6">
        <v>22.86</v>
      </c>
      <c r="K821" s="6" t="s">
        <v>11841</v>
      </c>
      <c r="L821" s="6" t="s">
        <v>95</v>
      </c>
      <c r="M821" s="6">
        <v>15</v>
      </c>
      <c r="N821" s="6" t="s">
        <v>59</v>
      </c>
      <c r="O821" s="6" t="s">
        <v>11813</v>
      </c>
      <c r="R821" s="84" t="str">
        <f t="shared" si="35"/>
        <v>S05F3145B</v>
      </c>
      <c r="S821" s="85">
        <f>VLOOKUP(E821,品牌型号对应工厂型号!A:E,5,0)</f>
        <v>5</v>
      </c>
      <c r="T821" s="86" t="str">
        <f>VLOOKUP(E821,品牌型号对应工厂型号!A:I,9,0)</f>
        <v>152:PPF-TPU-B 新Ⅱ 6.0mil</v>
      </c>
    </row>
    <row r="822" spans="1:20">
      <c r="A822" s="25">
        <v>43266</v>
      </c>
      <c r="B822" s="6">
        <v>3.8152048611082137</v>
      </c>
      <c r="C822" s="6" t="s">
        <v>11810</v>
      </c>
      <c r="D822" s="6" t="s">
        <v>11842</v>
      </c>
      <c r="E822" s="6" t="s">
        <v>136</v>
      </c>
      <c r="F822" s="6" t="s">
        <v>3697</v>
      </c>
      <c r="G822" s="6">
        <v>1.524</v>
      </c>
      <c r="H822" s="6" t="s">
        <v>877</v>
      </c>
      <c r="I822" s="6" t="s">
        <v>135</v>
      </c>
      <c r="J822" s="6">
        <v>22.86</v>
      </c>
      <c r="K822" s="6" t="s">
        <v>11843</v>
      </c>
      <c r="L822" s="6" t="s">
        <v>95</v>
      </c>
      <c r="M822" s="6">
        <v>15</v>
      </c>
      <c r="N822" s="6" t="s">
        <v>59</v>
      </c>
      <c r="O822" s="6" t="s">
        <v>11813</v>
      </c>
      <c r="R822" s="84" t="str">
        <f t="shared" si="35"/>
        <v>S05F3144B</v>
      </c>
      <c r="S822" s="85">
        <f>VLOOKUP(E822,品牌型号对应工厂型号!A:E,5,0)</f>
        <v>5</v>
      </c>
      <c r="T822" s="86" t="str">
        <f>VLOOKUP(E822,品牌型号对应工厂型号!A:I,9,0)</f>
        <v>152:PPF-TPU-B 新Ⅱ 6.0mil</v>
      </c>
    </row>
    <row r="823" spans="1:20">
      <c r="A823" s="25">
        <v>43266</v>
      </c>
      <c r="B823" s="6">
        <v>3.8152048611082137</v>
      </c>
      <c r="C823" s="6" t="s">
        <v>11810</v>
      </c>
      <c r="D823" s="6" t="s">
        <v>11844</v>
      </c>
      <c r="E823" s="6" t="s">
        <v>136</v>
      </c>
      <c r="F823" s="6" t="s">
        <v>3697</v>
      </c>
      <c r="G823" s="6">
        <v>1.524</v>
      </c>
      <c r="H823" s="6" t="s">
        <v>877</v>
      </c>
      <c r="I823" s="6" t="s">
        <v>135</v>
      </c>
      <c r="J823" s="6">
        <v>22.86</v>
      </c>
      <c r="K823" s="6" t="s">
        <v>11845</v>
      </c>
      <c r="L823" s="6" t="s">
        <v>95</v>
      </c>
      <c r="M823" s="6">
        <v>15</v>
      </c>
      <c r="N823" s="6" t="s">
        <v>59</v>
      </c>
      <c r="O823" s="6" t="s">
        <v>11813</v>
      </c>
      <c r="R823" s="84" t="str">
        <f t="shared" si="35"/>
        <v>S05F3137B</v>
      </c>
      <c r="S823" s="85">
        <f>VLOOKUP(E823,品牌型号对应工厂型号!A:E,5,0)</f>
        <v>5</v>
      </c>
      <c r="T823" s="86" t="str">
        <f>VLOOKUP(E823,品牌型号对应工厂型号!A:I,9,0)</f>
        <v>152:PPF-TPU-B 新Ⅱ 6.0mil</v>
      </c>
    </row>
    <row r="824" spans="1:20">
      <c r="A824" s="25">
        <v>43266</v>
      </c>
      <c r="B824" s="6">
        <v>3.8152048611082137</v>
      </c>
      <c r="C824" s="6" t="s">
        <v>11810</v>
      </c>
      <c r="D824" s="6" t="s">
        <v>11846</v>
      </c>
      <c r="E824" s="6" t="s">
        <v>136</v>
      </c>
      <c r="F824" s="6" t="s">
        <v>3697</v>
      </c>
      <c r="G824" s="6">
        <v>1.524</v>
      </c>
      <c r="H824" s="6" t="s">
        <v>877</v>
      </c>
      <c r="I824" s="6" t="s">
        <v>135</v>
      </c>
      <c r="J824" s="6">
        <v>22.86</v>
      </c>
      <c r="K824" s="6" t="s">
        <v>11847</v>
      </c>
      <c r="L824" s="6" t="s">
        <v>95</v>
      </c>
      <c r="M824" s="6">
        <v>15</v>
      </c>
      <c r="N824" s="6" t="s">
        <v>59</v>
      </c>
      <c r="O824" s="6" t="s">
        <v>11813</v>
      </c>
      <c r="R824" s="84" t="str">
        <f t="shared" si="35"/>
        <v>S05F3136B</v>
      </c>
      <c r="S824" s="85">
        <f>VLOOKUP(E824,品牌型号对应工厂型号!A:E,5,0)</f>
        <v>5</v>
      </c>
      <c r="T824" s="86" t="str">
        <f>VLOOKUP(E824,品牌型号对应工厂型号!A:I,9,0)</f>
        <v>152:PPF-TPU-B 新Ⅱ 6.0mil</v>
      </c>
    </row>
    <row r="825" spans="1:20">
      <c r="A825" s="25">
        <v>43266</v>
      </c>
      <c r="B825" s="6">
        <v>3.8152048611082137</v>
      </c>
      <c r="C825" s="6" t="s">
        <v>11810</v>
      </c>
      <c r="D825" s="6" t="s">
        <v>11848</v>
      </c>
      <c r="E825" s="6" t="s">
        <v>136</v>
      </c>
      <c r="F825" s="6" t="s">
        <v>3697</v>
      </c>
      <c r="G825" s="6">
        <v>1.524</v>
      </c>
      <c r="H825" s="6" t="s">
        <v>877</v>
      </c>
      <c r="I825" s="6" t="s">
        <v>135</v>
      </c>
      <c r="J825" s="6">
        <v>22.86</v>
      </c>
      <c r="K825" s="6" t="s">
        <v>11849</v>
      </c>
      <c r="L825" s="6" t="s">
        <v>95</v>
      </c>
      <c r="M825" s="6">
        <v>15</v>
      </c>
      <c r="N825" s="6" t="s">
        <v>59</v>
      </c>
      <c r="O825" s="6" t="s">
        <v>11813</v>
      </c>
      <c r="R825" s="84" t="str">
        <f t="shared" si="35"/>
        <v>S05F3142B</v>
      </c>
      <c r="S825" s="85">
        <f>VLOOKUP(E825,品牌型号对应工厂型号!A:E,5,0)</f>
        <v>5</v>
      </c>
      <c r="T825" s="86" t="str">
        <f>VLOOKUP(E825,品牌型号对应工厂型号!A:I,9,0)</f>
        <v>152:PPF-TPU-B 新Ⅱ 6.0mil</v>
      </c>
    </row>
    <row r="826" spans="1:20">
      <c r="A826" s="25">
        <v>43266</v>
      </c>
      <c r="B826" s="6">
        <v>3.8152048611082137</v>
      </c>
      <c r="C826" s="6" t="s">
        <v>11810</v>
      </c>
      <c r="D826" s="6" t="s">
        <v>11850</v>
      </c>
      <c r="E826" s="6" t="s">
        <v>136</v>
      </c>
      <c r="F826" s="6" t="s">
        <v>3697</v>
      </c>
      <c r="G826" s="6">
        <v>1.524</v>
      </c>
      <c r="H826" s="6" t="s">
        <v>877</v>
      </c>
      <c r="I826" s="6" t="s">
        <v>135</v>
      </c>
      <c r="J826" s="6">
        <v>22.86</v>
      </c>
      <c r="K826" s="6" t="s">
        <v>11851</v>
      </c>
      <c r="L826" s="6" t="s">
        <v>95</v>
      </c>
      <c r="M826" s="6">
        <v>15</v>
      </c>
      <c r="N826" s="6" t="s">
        <v>59</v>
      </c>
      <c r="O826" s="6" t="s">
        <v>11813</v>
      </c>
      <c r="R826" s="84" t="str">
        <f t="shared" si="35"/>
        <v>S05F3143B</v>
      </c>
      <c r="S826" s="85">
        <f>VLOOKUP(E826,品牌型号对应工厂型号!A:E,5,0)</f>
        <v>5</v>
      </c>
      <c r="T826" s="86" t="str">
        <f>VLOOKUP(E826,品牌型号对应工厂型号!A:I,9,0)</f>
        <v>152:PPF-TPU-B 新Ⅱ 6.0mil</v>
      </c>
    </row>
    <row r="827" spans="1:20">
      <c r="A827" s="25">
        <v>43266</v>
      </c>
      <c r="B827" s="6">
        <v>3.8152048611082137</v>
      </c>
      <c r="C827" s="6" t="s">
        <v>11810</v>
      </c>
      <c r="D827" s="6" t="s">
        <v>11852</v>
      </c>
      <c r="E827" s="6" t="s">
        <v>136</v>
      </c>
      <c r="F827" s="6" t="s">
        <v>3697</v>
      </c>
      <c r="G827" s="6">
        <v>1.524</v>
      </c>
      <c r="H827" s="6" t="s">
        <v>877</v>
      </c>
      <c r="I827" s="6" t="s">
        <v>135</v>
      </c>
      <c r="J827" s="6">
        <v>22.86</v>
      </c>
      <c r="K827" s="6" t="s">
        <v>11853</v>
      </c>
      <c r="L827" s="6" t="s">
        <v>95</v>
      </c>
      <c r="M827" s="6">
        <v>15</v>
      </c>
      <c r="N827" s="6" t="s">
        <v>59</v>
      </c>
      <c r="O827" s="6" t="s">
        <v>11813</v>
      </c>
      <c r="R827" s="84" t="str">
        <f t="shared" si="35"/>
        <v>S05F3146B</v>
      </c>
      <c r="S827" s="85">
        <f>VLOOKUP(E827,品牌型号对应工厂型号!A:E,5,0)</f>
        <v>5</v>
      </c>
      <c r="T827" s="86" t="str">
        <f>VLOOKUP(E827,品牌型号对应工厂型号!A:I,9,0)</f>
        <v>152:PPF-TPU-B 新Ⅱ 6.0mil</v>
      </c>
    </row>
    <row r="828" spans="1:20">
      <c r="A828" s="25">
        <v>43266</v>
      </c>
      <c r="B828" s="6">
        <v>3.8152048611082137</v>
      </c>
      <c r="C828" s="6" t="s">
        <v>11810</v>
      </c>
      <c r="D828" s="6" t="s">
        <v>11854</v>
      </c>
      <c r="E828" s="6" t="s">
        <v>136</v>
      </c>
      <c r="F828" s="6" t="s">
        <v>3697</v>
      </c>
      <c r="G828" s="6">
        <v>1.524</v>
      </c>
      <c r="H828" s="6" t="s">
        <v>877</v>
      </c>
      <c r="I828" s="6" t="s">
        <v>135</v>
      </c>
      <c r="J828" s="6">
        <v>22.86</v>
      </c>
      <c r="K828" s="6" t="s">
        <v>11855</v>
      </c>
      <c r="L828" s="6" t="s">
        <v>95</v>
      </c>
      <c r="M828" s="6">
        <v>15</v>
      </c>
      <c r="N828" s="6" t="s">
        <v>59</v>
      </c>
      <c r="O828" s="6" t="s">
        <v>11813</v>
      </c>
      <c r="R828" s="84" t="str">
        <f t="shared" si="35"/>
        <v>S05F3147B</v>
      </c>
      <c r="S828" s="85">
        <f>VLOOKUP(E828,品牌型号对应工厂型号!A:E,5,0)</f>
        <v>5</v>
      </c>
      <c r="T828" s="86" t="str">
        <f>VLOOKUP(E828,品牌型号对应工厂型号!A:I,9,0)</f>
        <v>152:PPF-TPU-B 新Ⅱ 6.0mil</v>
      </c>
    </row>
    <row r="829" spans="1:20">
      <c r="A829" s="25">
        <v>43266</v>
      </c>
      <c r="B829" s="6">
        <v>3.8152048611082137</v>
      </c>
      <c r="C829" s="6" t="s">
        <v>11810</v>
      </c>
      <c r="D829" s="6" t="s">
        <v>11856</v>
      </c>
      <c r="E829" s="6" t="s">
        <v>136</v>
      </c>
      <c r="F829" s="6" t="s">
        <v>3697</v>
      </c>
      <c r="G829" s="6">
        <v>1.524</v>
      </c>
      <c r="H829" s="6" t="s">
        <v>877</v>
      </c>
      <c r="I829" s="6" t="s">
        <v>135</v>
      </c>
      <c r="J829" s="6">
        <v>22.86</v>
      </c>
      <c r="K829" s="6" t="s">
        <v>11857</v>
      </c>
      <c r="L829" s="6" t="s">
        <v>95</v>
      </c>
      <c r="M829" s="6">
        <v>15</v>
      </c>
      <c r="N829" s="6" t="s">
        <v>59</v>
      </c>
      <c r="O829" s="6" t="s">
        <v>11813</v>
      </c>
      <c r="R829" s="84" t="str">
        <f t="shared" si="35"/>
        <v>S05F3148B</v>
      </c>
      <c r="S829" s="85">
        <f>VLOOKUP(E829,品牌型号对应工厂型号!A:E,5,0)</f>
        <v>5</v>
      </c>
      <c r="T829" s="86" t="str">
        <f>VLOOKUP(E829,品牌型号对应工厂型号!A:I,9,0)</f>
        <v>152:PPF-TPU-B 新Ⅱ 6.0mil</v>
      </c>
    </row>
    <row r="830" spans="1:20">
      <c r="A830" s="25">
        <v>43266</v>
      </c>
      <c r="B830" s="6">
        <v>3.8152048611082137</v>
      </c>
      <c r="C830" s="6" t="s">
        <v>11810</v>
      </c>
      <c r="D830" s="6" t="s">
        <v>11858</v>
      </c>
      <c r="E830" s="6" t="s">
        <v>136</v>
      </c>
      <c r="F830" s="6" t="s">
        <v>3697</v>
      </c>
      <c r="G830" s="6">
        <v>1.524</v>
      </c>
      <c r="H830" s="6" t="s">
        <v>877</v>
      </c>
      <c r="I830" s="6" t="s">
        <v>135</v>
      </c>
      <c r="J830" s="6">
        <v>22.86</v>
      </c>
      <c r="K830" s="6" t="s">
        <v>11859</v>
      </c>
      <c r="L830" s="6" t="s">
        <v>95</v>
      </c>
      <c r="M830" s="6">
        <v>15</v>
      </c>
      <c r="N830" s="6" t="s">
        <v>59</v>
      </c>
      <c r="O830" s="6" t="s">
        <v>11813</v>
      </c>
      <c r="R830" s="84" t="str">
        <f t="shared" si="35"/>
        <v>S05F3149B</v>
      </c>
      <c r="S830" s="85">
        <f>VLOOKUP(E830,品牌型号对应工厂型号!A:E,5,0)</f>
        <v>5</v>
      </c>
      <c r="T830" s="86" t="str">
        <f>VLOOKUP(E830,品牌型号对应工厂型号!A:I,9,0)</f>
        <v>152:PPF-TPU-B 新Ⅱ 6.0mil</v>
      </c>
    </row>
    <row r="831" spans="1:20">
      <c r="A831" s="25">
        <v>43266</v>
      </c>
      <c r="B831" s="6">
        <v>3.8152048611082137</v>
      </c>
      <c r="C831" s="6" t="s">
        <v>11860</v>
      </c>
      <c r="D831" s="6" t="s">
        <v>11861</v>
      </c>
      <c r="E831" s="6" t="s">
        <v>136</v>
      </c>
      <c r="F831" s="6" t="s">
        <v>3697</v>
      </c>
      <c r="G831" s="6">
        <v>1.524</v>
      </c>
      <c r="H831" s="6" t="s">
        <v>877</v>
      </c>
      <c r="I831" s="6" t="s">
        <v>135</v>
      </c>
      <c r="J831" s="6">
        <v>22.86</v>
      </c>
      <c r="K831" s="6" t="s">
        <v>11862</v>
      </c>
      <c r="L831" s="6" t="s">
        <v>95</v>
      </c>
      <c r="M831" s="6">
        <v>15</v>
      </c>
      <c r="N831" s="6" t="s">
        <v>59</v>
      </c>
      <c r="O831" s="6" t="s">
        <v>170</v>
      </c>
      <c r="R831" s="84" t="str">
        <f t="shared" si="35"/>
        <v>S05F3125B</v>
      </c>
      <c r="S831" s="85">
        <f>VLOOKUP(E831,品牌型号对应工厂型号!A:E,5,0)</f>
        <v>5</v>
      </c>
      <c r="T831" s="86" t="str">
        <f>VLOOKUP(E831,品牌型号对应工厂型号!A:I,9,0)</f>
        <v>152:PPF-TPU-B 新Ⅱ 6.0mil</v>
      </c>
    </row>
    <row r="832" spans="1:20">
      <c r="A832" s="25">
        <v>43266</v>
      </c>
      <c r="B832" s="6">
        <v>3.8152048611082137</v>
      </c>
      <c r="C832" s="6" t="s">
        <v>11860</v>
      </c>
      <c r="D832" s="6" t="s">
        <v>11863</v>
      </c>
      <c r="E832" s="6" t="s">
        <v>136</v>
      </c>
      <c r="F832" s="6" t="s">
        <v>3697</v>
      </c>
      <c r="G832" s="6">
        <v>1.524</v>
      </c>
      <c r="H832" s="6" t="s">
        <v>877</v>
      </c>
      <c r="I832" s="6" t="s">
        <v>135</v>
      </c>
      <c r="J832" s="6">
        <v>22.86</v>
      </c>
      <c r="K832" s="6" t="s">
        <v>11864</v>
      </c>
      <c r="L832" s="6" t="s">
        <v>95</v>
      </c>
      <c r="M832" s="6">
        <v>15</v>
      </c>
      <c r="N832" s="6" t="s">
        <v>59</v>
      </c>
      <c r="O832" s="6" t="s">
        <v>170</v>
      </c>
      <c r="R832" s="84" t="str">
        <f t="shared" si="35"/>
        <v>S05F3124B</v>
      </c>
      <c r="S832" s="85">
        <f>VLOOKUP(E832,品牌型号对应工厂型号!A:E,5,0)</f>
        <v>5</v>
      </c>
      <c r="T832" s="86" t="str">
        <f>VLOOKUP(E832,品牌型号对应工厂型号!A:I,9,0)</f>
        <v>152:PPF-TPU-B 新Ⅱ 6.0mil</v>
      </c>
    </row>
    <row r="833" spans="1:20">
      <c r="A833" s="25">
        <v>43266</v>
      </c>
      <c r="B833" s="6">
        <v>3.8152048611082137</v>
      </c>
      <c r="C833" s="6" t="s">
        <v>11860</v>
      </c>
      <c r="D833" s="6" t="s">
        <v>11865</v>
      </c>
      <c r="E833" s="6" t="s">
        <v>136</v>
      </c>
      <c r="F833" s="6" t="s">
        <v>3697</v>
      </c>
      <c r="G833" s="6">
        <v>1.524</v>
      </c>
      <c r="H833" s="6" t="s">
        <v>877</v>
      </c>
      <c r="I833" s="6" t="s">
        <v>135</v>
      </c>
      <c r="J833" s="6">
        <v>22.86</v>
      </c>
      <c r="K833" s="6" t="s">
        <v>11866</v>
      </c>
      <c r="L833" s="6" t="s">
        <v>95</v>
      </c>
      <c r="M833" s="6">
        <v>15</v>
      </c>
      <c r="N833" s="6" t="s">
        <v>59</v>
      </c>
      <c r="O833" s="6" t="s">
        <v>170</v>
      </c>
      <c r="R833" s="84" t="str">
        <f t="shared" si="35"/>
        <v>S05F3123B</v>
      </c>
      <c r="S833" s="85">
        <f>VLOOKUP(E833,品牌型号对应工厂型号!A:E,5,0)</f>
        <v>5</v>
      </c>
      <c r="T833" s="86" t="str">
        <f>VLOOKUP(E833,品牌型号对应工厂型号!A:I,9,0)</f>
        <v>152:PPF-TPU-B 新Ⅱ 6.0mil</v>
      </c>
    </row>
    <row r="834" spans="1:20">
      <c r="A834" s="25">
        <v>43266</v>
      </c>
      <c r="B834" s="6">
        <v>3.8152048611082137</v>
      </c>
      <c r="C834" s="6" t="s">
        <v>11860</v>
      </c>
      <c r="D834" s="6" t="s">
        <v>11867</v>
      </c>
      <c r="E834" s="6" t="s">
        <v>136</v>
      </c>
      <c r="F834" s="6" t="s">
        <v>3697</v>
      </c>
      <c r="G834" s="6">
        <v>1.524</v>
      </c>
      <c r="H834" s="6" t="s">
        <v>877</v>
      </c>
      <c r="I834" s="6" t="s">
        <v>135</v>
      </c>
      <c r="J834" s="6">
        <v>22.86</v>
      </c>
      <c r="K834" s="6" t="s">
        <v>11868</v>
      </c>
      <c r="L834" s="6" t="s">
        <v>95</v>
      </c>
      <c r="M834" s="6">
        <v>15</v>
      </c>
      <c r="N834" s="6" t="s">
        <v>59</v>
      </c>
      <c r="O834" s="6" t="s">
        <v>170</v>
      </c>
      <c r="R834" s="84" t="str">
        <f t="shared" si="35"/>
        <v>S05F3122B</v>
      </c>
      <c r="S834" s="85">
        <f>VLOOKUP(E834,品牌型号对应工厂型号!A:E,5,0)</f>
        <v>5</v>
      </c>
      <c r="T834" s="86" t="str">
        <f>VLOOKUP(E834,品牌型号对应工厂型号!A:I,9,0)</f>
        <v>152:PPF-TPU-B 新Ⅱ 6.0mil</v>
      </c>
    </row>
    <row r="835" spans="1:20">
      <c r="A835" s="25">
        <v>43266</v>
      </c>
      <c r="B835" s="6">
        <v>3.8152048611082137</v>
      </c>
      <c r="C835" s="6" t="s">
        <v>11860</v>
      </c>
      <c r="D835" s="6" t="s">
        <v>11869</v>
      </c>
      <c r="E835" s="6" t="s">
        <v>136</v>
      </c>
      <c r="F835" s="6" t="s">
        <v>3697</v>
      </c>
      <c r="G835" s="6">
        <v>1.524</v>
      </c>
      <c r="H835" s="6" t="s">
        <v>877</v>
      </c>
      <c r="I835" s="6" t="s">
        <v>135</v>
      </c>
      <c r="J835" s="6">
        <v>22.86</v>
      </c>
      <c r="K835" s="6" t="s">
        <v>11870</v>
      </c>
      <c r="L835" s="6" t="s">
        <v>95</v>
      </c>
      <c r="M835" s="6">
        <v>15</v>
      </c>
      <c r="N835" s="6" t="s">
        <v>59</v>
      </c>
      <c r="O835" s="6" t="s">
        <v>170</v>
      </c>
      <c r="R835" s="84" t="str">
        <f t="shared" si="35"/>
        <v>S05F3121B</v>
      </c>
      <c r="S835" s="85">
        <f>VLOOKUP(E835,品牌型号对应工厂型号!A:E,5,0)</f>
        <v>5</v>
      </c>
      <c r="T835" s="86" t="str">
        <f>VLOOKUP(E835,品牌型号对应工厂型号!A:I,9,0)</f>
        <v>152:PPF-TPU-B 新Ⅱ 6.0mil</v>
      </c>
    </row>
    <row r="836" spans="1:20">
      <c r="A836" s="25">
        <v>43266</v>
      </c>
      <c r="B836" s="6">
        <v>3.8152048611082137</v>
      </c>
      <c r="C836" s="6" t="s">
        <v>11860</v>
      </c>
      <c r="D836" s="6" t="s">
        <v>11871</v>
      </c>
      <c r="E836" s="6" t="s">
        <v>136</v>
      </c>
      <c r="F836" s="6" t="s">
        <v>3697</v>
      </c>
      <c r="G836" s="6">
        <v>1.524</v>
      </c>
      <c r="H836" s="6" t="s">
        <v>877</v>
      </c>
      <c r="I836" s="6" t="s">
        <v>135</v>
      </c>
      <c r="J836" s="6">
        <v>22.86</v>
      </c>
      <c r="K836" s="6" t="s">
        <v>11872</v>
      </c>
      <c r="L836" s="6" t="s">
        <v>95</v>
      </c>
      <c r="M836" s="6">
        <v>15</v>
      </c>
      <c r="N836" s="6" t="s">
        <v>59</v>
      </c>
      <c r="O836" s="6" t="s">
        <v>170</v>
      </c>
      <c r="R836" s="84" t="str">
        <f t="shared" si="35"/>
        <v>S05F3120B</v>
      </c>
      <c r="S836" s="85">
        <f>VLOOKUP(E836,品牌型号对应工厂型号!A:E,5,0)</f>
        <v>5</v>
      </c>
      <c r="T836" s="86" t="str">
        <f>VLOOKUP(E836,品牌型号对应工厂型号!A:I,9,0)</f>
        <v>152:PPF-TPU-B 新Ⅱ 6.0mil</v>
      </c>
    </row>
    <row r="837" spans="1:20">
      <c r="A837" s="25">
        <v>43266</v>
      </c>
      <c r="B837" s="6">
        <v>3.8152048611082137</v>
      </c>
      <c r="C837" s="6" t="s">
        <v>11860</v>
      </c>
      <c r="D837" s="6" t="s">
        <v>11873</v>
      </c>
      <c r="E837" s="6" t="s">
        <v>136</v>
      </c>
      <c r="F837" s="6" t="s">
        <v>3697</v>
      </c>
      <c r="G837" s="6">
        <v>1.524</v>
      </c>
      <c r="H837" s="6" t="s">
        <v>877</v>
      </c>
      <c r="I837" s="6" t="s">
        <v>135</v>
      </c>
      <c r="J837" s="6">
        <v>22.86</v>
      </c>
      <c r="K837" s="6" t="s">
        <v>11874</v>
      </c>
      <c r="L837" s="6" t="s">
        <v>95</v>
      </c>
      <c r="M837" s="6">
        <v>15</v>
      </c>
      <c r="N837" s="6" t="s">
        <v>59</v>
      </c>
      <c r="O837" s="6" t="s">
        <v>170</v>
      </c>
      <c r="R837" s="84" t="str">
        <f t="shared" si="35"/>
        <v>S05F3114B</v>
      </c>
      <c r="S837" s="85">
        <f>VLOOKUP(E837,品牌型号对应工厂型号!A:E,5,0)</f>
        <v>5</v>
      </c>
      <c r="T837" s="86" t="str">
        <f>VLOOKUP(E837,品牌型号对应工厂型号!A:I,9,0)</f>
        <v>152:PPF-TPU-B 新Ⅱ 6.0mil</v>
      </c>
    </row>
    <row r="838" spans="1:20">
      <c r="A838" s="25">
        <v>43266</v>
      </c>
      <c r="B838" s="6">
        <v>3.8152048611082137</v>
      </c>
      <c r="C838" s="6" t="s">
        <v>11860</v>
      </c>
      <c r="D838" s="6" t="s">
        <v>11875</v>
      </c>
      <c r="E838" s="6" t="s">
        <v>136</v>
      </c>
      <c r="F838" s="6" t="s">
        <v>3697</v>
      </c>
      <c r="G838" s="6">
        <v>1.524</v>
      </c>
      <c r="H838" s="6" t="s">
        <v>877</v>
      </c>
      <c r="I838" s="6" t="s">
        <v>135</v>
      </c>
      <c r="J838" s="6">
        <v>22.86</v>
      </c>
      <c r="K838" s="6" t="s">
        <v>11876</v>
      </c>
      <c r="L838" s="6" t="s">
        <v>95</v>
      </c>
      <c r="M838" s="6">
        <v>15</v>
      </c>
      <c r="N838" s="6" t="s">
        <v>59</v>
      </c>
      <c r="O838" s="6" t="s">
        <v>170</v>
      </c>
      <c r="R838" s="84" t="str">
        <f t="shared" si="35"/>
        <v>S05F3115B</v>
      </c>
      <c r="S838" s="85">
        <f>VLOOKUP(E838,品牌型号对应工厂型号!A:E,5,0)</f>
        <v>5</v>
      </c>
      <c r="T838" s="86" t="str">
        <f>VLOOKUP(E838,品牌型号对应工厂型号!A:I,9,0)</f>
        <v>152:PPF-TPU-B 新Ⅱ 6.0mil</v>
      </c>
    </row>
    <row r="839" spans="1:20">
      <c r="A839" s="25">
        <v>43266</v>
      </c>
      <c r="B839" s="6">
        <v>3.8152048611082137</v>
      </c>
      <c r="C839" s="6" t="s">
        <v>11860</v>
      </c>
      <c r="D839" s="6" t="s">
        <v>11877</v>
      </c>
      <c r="E839" s="6" t="s">
        <v>136</v>
      </c>
      <c r="F839" s="6" t="s">
        <v>3697</v>
      </c>
      <c r="G839" s="6">
        <v>1.524</v>
      </c>
      <c r="H839" s="6" t="s">
        <v>877</v>
      </c>
      <c r="I839" s="6" t="s">
        <v>135</v>
      </c>
      <c r="J839" s="6">
        <v>22.86</v>
      </c>
      <c r="K839" s="6" t="s">
        <v>11878</v>
      </c>
      <c r="L839" s="6" t="s">
        <v>95</v>
      </c>
      <c r="M839" s="6">
        <v>15</v>
      </c>
      <c r="N839" s="6" t="s">
        <v>59</v>
      </c>
      <c r="O839" s="6" t="s">
        <v>170</v>
      </c>
      <c r="R839" s="84" t="str">
        <f t="shared" ref="R839:R854" si="36">K839</f>
        <v>S05F3116B</v>
      </c>
      <c r="S839" s="85">
        <f>VLOOKUP(E839,品牌型号对应工厂型号!A:E,5,0)</f>
        <v>5</v>
      </c>
      <c r="T839" s="86" t="str">
        <f>VLOOKUP(E839,品牌型号对应工厂型号!A:I,9,0)</f>
        <v>152:PPF-TPU-B 新Ⅱ 6.0mil</v>
      </c>
    </row>
    <row r="840" spans="1:20">
      <c r="A840" s="25">
        <v>43266</v>
      </c>
      <c r="B840" s="6">
        <v>3.8152048611082137</v>
      </c>
      <c r="C840" s="6" t="s">
        <v>11860</v>
      </c>
      <c r="D840" s="6" t="s">
        <v>11879</v>
      </c>
      <c r="E840" s="6" t="s">
        <v>136</v>
      </c>
      <c r="F840" s="6" t="s">
        <v>3697</v>
      </c>
      <c r="G840" s="6">
        <v>1.524</v>
      </c>
      <c r="H840" s="6" t="s">
        <v>877</v>
      </c>
      <c r="I840" s="6" t="s">
        <v>135</v>
      </c>
      <c r="J840" s="6">
        <v>22.86</v>
      </c>
      <c r="K840" s="6" t="s">
        <v>11880</v>
      </c>
      <c r="L840" s="6" t="s">
        <v>95</v>
      </c>
      <c r="M840" s="6">
        <v>15</v>
      </c>
      <c r="N840" s="6" t="s">
        <v>59</v>
      </c>
      <c r="O840" s="6" t="s">
        <v>170</v>
      </c>
      <c r="R840" s="84" t="str">
        <f t="shared" si="36"/>
        <v>S05F3117B</v>
      </c>
      <c r="S840" s="85">
        <f>VLOOKUP(E840,品牌型号对应工厂型号!A:E,5,0)</f>
        <v>5</v>
      </c>
      <c r="T840" s="86" t="str">
        <f>VLOOKUP(E840,品牌型号对应工厂型号!A:I,9,0)</f>
        <v>152:PPF-TPU-B 新Ⅱ 6.0mil</v>
      </c>
    </row>
    <row r="841" spans="1:20">
      <c r="A841" s="25">
        <v>43266</v>
      </c>
      <c r="B841" s="6">
        <v>3.8152048611082137</v>
      </c>
      <c r="C841" s="6" t="s">
        <v>11860</v>
      </c>
      <c r="D841" s="6" t="s">
        <v>11881</v>
      </c>
      <c r="E841" s="6" t="s">
        <v>136</v>
      </c>
      <c r="F841" s="6" t="s">
        <v>3697</v>
      </c>
      <c r="G841" s="6">
        <v>1.524</v>
      </c>
      <c r="H841" s="6" t="s">
        <v>877</v>
      </c>
      <c r="I841" s="6" t="s">
        <v>135</v>
      </c>
      <c r="J841" s="6">
        <v>22.86</v>
      </c>
      <c r="K841" s="6" t="s">
        <v>11882</v>
      </c>
      <c r="L841" s="6" t="s">
        <v>95</v>
      </c>
      <c r="M841" s="6">
        <v>15</v>
      </c>
      <c r="N841" s="6" t="s">
        <v>59</v>
      </c>
      <c r="O841" s="6" t="s">
        <v>170</v>
      </c>
      <c r="R841" s="84" t="str">
        <f t="shared" si="36"/>
        <v>S05F3118B</v>
      </c>
      <c r="S841" s="85">
        <f>VLOOKUP(E841,品牌型号对应工厂型号!A:E,5,0)</f>
        <v>5</v>
      </c>
      <c r="T841" s="86" t="str">
        <f>VLOOKUP(E841,品牌型号对应工厂型号!A:I,9,0)</f>
        <v>152:PPF-TPU-B 新Ⅱ 6.0mil</v>
      </c>
    </row>
    <row r="842" spans="1:20">
      <c r="A842" s="25">
        <v>43266</v>
      </c>
      <c r="B842" s="6">
        <v>3.8152048611082137</v>
      </c>
      <c r="C842" s="6" t="s">
        <v>11860</v>
      </c>
      <c r="D842" s="6" t="s">
        <v>11883</v>
      </c>
      <c r="E842" s="6" t="s">
        <v>136</v>
      </c>
      <c r="F842" s="6" t="s">
        <v>3697</v>
      </c>
      <c r="G842" s="6">
        <v>1.524</v>
      </c>
      <c r="H842" s="6" t="s">
        <v>877</v>
      </c>
      <c r="I842" s="6" t="s">
        <v>135</v>
      </c>
      <c r="J842" s="6">
        <v>22.86</v>
      </c>
      <c r="K842" s="6" t="s">
        <v>11884</v>
      </c>
      <c r="L842" s="6" t="s">
        <v>95</v>
      </c>
      <c r="M842" s="6">
        <v>15</v>
      </c>
      <c r="N842" s="6" t="s">
        <v>59</v>
      </c>
      <c r="O842" s="6" t="s">
        <v>170</v>
      </c>
      <c r="R842" s="84" t="str">
        <f t="shared" si="36"/>
        <v>S05F3119B</v>
      </c>
      <c r="S842" s="85">
        <f>VLOOKUP(E842,品牌型号对应工厂型号!A:E,5,0)</f>
        <v>5</v>
      </c>
      <c r="T842" s="86" t="str">
        <f>VLOOKUP(E842,品牌型号对应工厂型号!A:I,9,0)</f>
        <v>152:PPF-TPU-B 新Ⅱ 6.0mil</v>
      </c>
    </row>
    <row r="843" spans="1:20">
      <c r="A843" s="25">
        <v>43266</v>
      </c>
      <c r="B843" s="6">
        <v>3.8152048611082137</v>
      </c>
      <c r="C843" s="6" t="s">
        <v>11860</v>
      </c>
      <c r="D843" s="6" t="s">
        <v>11885</v>
      </c>
      <c r="E843" s="6" t="s">
        <v>136</v>
      </c>
      <c r="F843" s="6" t="s">
        <v>3697</v>
      </c>
      <c r="G843" s="6">
        <v>1.524</v>
      </c>
      <c r="H843" s="6" t="s">
        <v>877</v>
      </c>
      <c r="I843" s="6" t="s">
        <v>135</v>
      </c>
      <c r="J843" s="6">
        <v>22.86</v>
      </c>
      <c r="K843" s="6" t="s">
        <v>11886</v>
      </c>
      <c r="L843" s="6" t="s">
        <v>95</v>
      </c>
      <c r="M843" s="6">
        <v>15</v>
      </c>
      <c r="N843" s="6" t="s">
        <v>59</v>
      </c>
      <c r="O843" s="6" t="s">
        <v>170</v>
      </c>
      <c r="R843" s="84" t="str">
        <f t="shared" si="36"/>
        <v>S05F3113B</v>
      </c>
      <c r="S843" s="85">
        <f>VLOOKUP(E843,品牌型号对应工厂型号!A:E,5,0)</f>
        <v>5</v>
      </c>
      <c r="T843" s="86" t="str">
        <f>VLOOKUP(E843,品牌型号对应工厂型号!A:I,9,0)</f>
        <v>152:PPF-TPU-B 新Ⅱ 6.0mil</v>
      </c>
    </row>
    <row r="844" spans="1:20">
      <c r="A844" s="25">
        <v>43266</v>
      </c>
      <c r="B844" s="6">
        <v>3.8152048611082137</v>
      </c>
      <c r="C844" s="6" t="s">
        <v>11860</v>
      </c>
      <c r="D844" s="6" t="s">
        <v>11887</v>
      </c>
      <c r="E844" s="6" t="s">
        <v>136</v>
      </c>
      <c r="F844" s="6" t="s">
        <v>3697</v>
      </c>
      <c r="G844" s="6">
        <v>1.524</v>
      </c>
      <c r="H844" s="6" t="s">
        <v>877</v>
      </c>
      <c r="I844" s="6" t="s">
        <v>135</v>
      </c>
      <c r="J844" s="6">
        <v>22.86</v>
      </c>
      <c r="K844" s="6" t="s">
        <v>11888</v>
      </c>
      <c r="L844" s="6" t="s">
        <v>95</v>
      </c>
      <c r="M844" s="6">
        <v>15</v>
      </c>
      <c r="N844" s="6" t="s">
        <v>59</v>
      </c>
      <c r="O844" s="6" t="s">
        <v>170</v>
      </c>
      <c r="R844" s="84" t="str">
        <f t="shared" si="36"/>
        <v>S05F3112B</v>
      </c>
      <c r="S844" s="85">
        <f>VLOOKUP(E844,品牌型号对应工厂型号!A:E,5,0)</f>
        <v>5</v>
      </c>
      <c r="T844" s="86" t="str">
        <f>VLOOKUP(E844,品牌型号对应工厂型号!A:I,9,0)</f>
        <v>152:PPF-TPU-B 新Ⅱ 6.0mil</v>
      </c>
    </row>
    <row r="845" spans="1:20">
      <c r="A845" s="25">
        <v>43266</v>
      </c>
      <c r="B845" s="6">
        <v>3.8152048611082137</v>
      </c>
      <c r="C845" s="6" t="s">
        <v>11860</v>
      </c>
      <c r="D845" s="6" t="s">
        <v>11889</v>
      </c>
      <c r="E845" s="6" t="s">
        <v>136</v>
      </c>
      <c r="F845" s="6" t="s">
        <v>3697</v>
      </c>
      <c r="G845" s="6">
        <v>1.524</v>
      </c>
      <c r="H845" s="6" t="s">
        <v>877</v>
      </c>
      <c r="I845" s="6" t="s">
        <v>135</v>
      </c>
      <c r="J845" s="6">
        <v>22.86</v>
      </c>
      <c r="K845" s="6" t="s">
        <v>11890</v>
      </c>
      <c r="L845" s="6" t="s">
        <v>95</v>
      </c>
      <c r="M845" s="6">
        <v>15</v>
      </c>
      <c r="N845" s="6" t="s">
        <v>59</v>
      </c>
      <c r="O845" s="6" t="s">
        <v>170</v>
      </c>
      <c r="R845" s="84" t="str">
        <f t="shared" si="36"/>
        <v>S05F3111B</v>
      </c>
      <c r="S845" s="85">
        <f>VLOOKUP(E845,品牌型号对应工厂型号!A:E,5,0)</f>
        <v>5</v>
      </c>
      <c r="T845" s="86" t="str">
        <f>VLOOKUP(E845,品牌型号对应工厂型号!A:I,9,0)</f>
        <v>152:PPF-TPU-B 新Ⅱ 6.0mil</v>
      </c>
    </row>
    <row r="846" spans="1:20">
      <c r="A846" s="25">
        <v>43266</v>
      </c>
      <c r="B846" s="6">
        <v>3.8152048611082137</v>
      </c>
      <c r="C846" s="6" t="s">
        <v>11860</v>
      </c>
      <c r="D846" s="6" t="s">
        <v>11891</v>
      </c>
      <c r="E846" s="6" t="s">
        <v>136</v>
      </c>
      <c r="F846" s="6" t="s">
        <v>3697</v>
      </c>
      <c r="G846" s="6">
        <v>1.524</v>
      </c>
      <c r="H846" s="6" t="s">
        <v>877</v>
      </c>
      <c r="I846" s="6" t="s">
        <v>135</v>
      </c>
      <c r="J846" s="6">
        <v>22.86</v>
      </c>
      <c r="K846" s="6" t="s">
        <v>11892</v>
      </c>
      <c r="L846" s="6" t="s">
        <v>95</v>
      </c>
      <c r="M846" s="6">
        <v>15</v>
      </c>
      <c r="N846" s="6" t="s">
        <v>59</v>
      </c>
      <c r="O846" s="6" t="s">
        <v>170</v>
      </c>
      <c r="R846" s="84" t="str">
        <f t="shared" si="36"/>
        <v>S05F3110B</v>
      </c>
      <c r="S846" s="85">
        <f>VLOOKUP(E846,品牌型号对应工厂型号!A:E,5,0)</f>
        <v>5</v>
      </c>
      <c r="T846" s="86" t="str">
        <f>VLOOKUP(E846,品牌型号对应工厂型号!A:I,9,0)</f>
        <v>152:PPF-TPU-B 新Ⅱ 6.0mil</v>
      </c>
    </row>
    <row r="847" spans="1:20">
      <c r="A847" s="25">
        <v>43266</v>
      </c>
      <c r="B847" s="6">
        <v>3.8152048611082137</v>
      </c>
      <c r="C847" s="6" t="s">
        <v>11860</v>
      </c>
      <c r="D847" s="6" t="s">
        <v>11893</v>
      </c>
      <c r="E847" s="6" t="s">
        <v>136</v>
      </c>
      <c r="F847" s="6" t="s">
        <v>3697</v>
      </c>
      <c r="G847" s="6">
        <v>1.524</v>
      </c>
      <c r="H847" s="6" t="s">
        <v>877</v>
      </c>
      <c r="I847" s="6" t="s">
        <v>135</v>
      </c>
      <c r="J847" s="6">
        <v>22.86</v>
      </c>
      <c r="K847" s="6" t="s">
        <v>11894</v>
      </c>
      <c r="L847" s="6" t="s">
        <v>95</v>
      </c>
      <c r="M847" s="6">
        <v>15</v>
      </c>
      <c r="N847" s="6" t="s">
        <v>59</v>
      </c>
      <c r="O847" s="6" t="s">
        <v>170</v>
      </c>
      <c r="R847" s="84" t="str">
        <f t="shared" si="36"/>
        <v>S05F3109B</v>
      </c>
      <c r="S847" s="85">
        <f>VLOOKUP(E847,品牌型号对应工厂型号!A:E,5,0)</f>
        <v>5</v>
      </c>
      <c r="T847" s="86" t="str">
        <f>VLOOKUP(E847,品牌型号对应工厂型号!A:I,9,0)</f>
        <v>152:PPF-TPU-B 新Ⅱ 6.0mil</v>
      </c>
    </row>
    <row r="848" spans="1:20">
      <c r="A848" s="25">
        <v>43266</v>
      </c>
      <c r="B848" s="6">
        <v>3.8152048611082137</v>
      </c>
      <c r="C848" s="6" t="s">
        <v>11860</v>
      </c>
      <c r="D848" s="6" t="s">
        <v>11895</v>
      </c>
      <c r="E848" s="6" t="s">
        <v>136</v>
      </c>
      <c r="F848" s="6" t="s">
        <v>3697</v>
      </c>
      <c r="G848" s="6">
        <v>1.524</v>
      </c>
      <c r="H848" s="6" t="s">
        <v>877</v>
      </c>
      <c r="I848" s="6" t="s">
        <v>135</v>
      </c>
      <c r="J848" s="6">
        <v>22.86</v>
      </c>
      <c r="K848" s="6" t="s">
        <v>11896</v>
      </c>
      <c r="L848" s="6" t="s">
        <v>95</v>
      </c>
      <c r="M848" s="6">
        <v>15</v>
      </c>
      <c r="N848" s="6" t="s">
        <v>59</v>
      </c>
      <c r="O848" s="6" t="s">
        <v>170</v>
      </c>
      <c r="R848" s="84" t="str">
        <f t="shared" si="36"/>
        <v>S05F3108B</v>
      </c>
      <c r="S848" s="85">
        <f>VLOOKUP(E848,品牌型号对应工厂型号!A:E,5,0)</f>
        <v>5</v>
      </c>
      <c r="T848" s="86" t="str">
        <f>VLOOKUP(E848,品牌型号对应工厂型号!A:I,9,0)</f>
        <v>152:PPF-TPU-B 新Ⅱ 6.0mil</v>
      </c>
    </row>
    <row r="849" spans="1:20">
      <c r="A849" s="25">
        <v>43266</v>
      </c>
      <c r="B849" s="6">
        <v>3.8152048611082137</v>
      </c>
      <c r="C849" s="6" t="s">
        <v>11860</v>
      </c>
      <c r="D849" s="6" t="s">
        <v>11897</v>
      </c>
      <c r="E849" s="6" t="s">
        <v>136</v>
      </c>
      <c r="F849" s="6" t="s">
        <v>3697</v>
      </c>
      <c r="G849" s="6">
        <v>1.524</v>
      </c>
      <c r="H849" s="6" t="s">
        <v>877</v>
      </c>
      <c r="I849" s="6" t="s">
        <v>135</v>
      </c>
      <c r="J849" s="6">
        <v>22.86</v>
      </c>
      <c r="K849" s="6" t="s">
        <v>11898</v>
      </c>
      <c r="L849" s="6" t="s">
        <v>95</v>
      </c>
      <c r="M849" s="6">
        <v>15</v>
      </c>
      <c r="N849" s="6" t="s">
        <v>59</v>
      </c>
      <c r="O849" s="6" t="s">
        <v>170</v>
      </c>
      <c r="R849" s="84" t="str">
        <f t="shared" si="36"/>
        <v>S05F3102B</v>
      </c>
      <c r="S849" s="85">
        <f>VLOOKUP(E849,品牌型号对应工厂型号!A:E,5,0)</f>
        <v>5</v>
      </c>
      <c r="T849" s="86" t="str">
        <f>VLOOKUP(E849,品牌型号对应工厂型号!A:I,9,0)</f>
        <v>152:PPF-TPU-B 新Ⅱ 6.0mil</v>
      </c>
    </row>
    <row r="850" spans="1:20">
      <c r="A850" s="25">
        <v>43266</v>
      </c>
      <c r="B850" s="6">
        <v>3.8152048611082137</v>
      </c>
      <c r="C850" s="6" t="s">
        <v>11860</v>
      </c>
      <c r="D850" s="6" t="s">
        <v>11899</v>
      </c>
      <c r="E850" s="6" t="s">
        <v>136</v>
      </c>
      <c r="F850" s="6" t="s">
        <v>3697</v>
      </c>
      <c r="G850" s="6">
        <v>1.524</v>
      </c>
      <c r="H850" s="6" t="s">
        <v>877</v>
      </c>
      <c r="I850" s="6" t="s">
        <v>135</v>
      </c>
      <c r="J850" s="6">
        <v>22.86</v>
      </c>
      <c r="K850" s="6" t="s">
        <v>11900</v>
      </c>
      <c r="L850" s="6" t="s">
        <v>95</v>
      </c>
      <c r="M850" s="6">
        <v>15</v>
      </c>
      <c r="N850" s="6" t="s">
        <v>59</v>
      </c>
      <c r="O850" s="6" t="s">
        <v>170</v>
      </c>
      <c r="R850" s="84" t="str">
        <f t="shared" si="36"/>
        <v>S05F3103B</v>
      </c>
      <c r="S850" s="85">
        <f>VLOOKUP(E850,品牌型号对应工厂型号!A:E,5,0)</f>
        <v>5</v>
      </c>
      <c r="T850" s="86" t="str">
        <f>VLOOKUP(E850,品牌型号对应工厂型号!A:I,9,0)</f>
        <v>152:PPF-TPU-B 新Ⅱ 6.0mil</v>
      </c>
    </row>
    <row r="851" spans="1:20">
      <c r="A851" s="25">
        <v>43266</v>
      </c>
      <c r="B851" s="6">
        <v>3.8152048611082137</v>
      </c>
      <c r="C851" s="6" t="s">
        <v>11860</v>
      </c>
      <c r="D851" s="6" t="s">
        <v>11901</v>
      </c>
      <c r="E851" s="6" t="s">
        <v>136</v>
      </c>
      <c r="F851" s="6" t="s">
        <v>3697</v>
      </c>
      <c r="G851" s="6">
        <v>1.524</v>
      </c>
      <c r="H851" s="6" t="s">
        <v>877</v>
      </c>
      <c r="I851" s="6" t="s">
        <v>135</v>
      </c>
      <c r="J851" s="6">
        <v>22.86</v>
      </c>
      <c r="K851" s="6" t="s">
        <v>11902</v>
      </c>
      <c r="L851" s="6" t="s">
        <v>95</v>
      </c>
      <c r="M851" s="6">
        <v>15</v>
      </c>
      <c r="N851" s="6" t="s">
        <v>59</v>
      </c>
      <c r="O851" s="6" t="s">
        <v>170</v>
      </c>
      <c r="R851" s="84" t="str">
        <f t="shared" si="36"/>
        <v>S05F3104B</v>
      </c>
      <c r="S851" s="85">
        <f>VLOOKUP(E851,品牌型号对应工厂型号!A:E,5,0)</f>
        <v>5</v>
      </c>
      <c r="T851" s="86" t="str">
        <f>VLOOKUP(E851,品牌型号对应工厂型号!A:I,9,0)</f>
        <v>152:PPF-TPU-B 新Ⅱ 6.0mil</v>
      </c>
    </row>
    <row r="852" spans="1:20">
      <c r="A852" s="25">
        <v>43266</v>
      </c>
      <c r="B852" s="6">
        <v>3.8152048611082137</v>
      </c>
      <c r="C852" s="6" t="s">
        <v>11860</v>
      </c>
      <c r="D852" s="6" t="s">
        <v>11903</v>
      </c>
      <c r="E852" s="6" t="s">
        <v>136</v>
      </c>
      <c r="F852" s="6" t="s">
        <v>3697</v>
      </c>
      <c r="G852" s="6">
        <v>1.524</v>
      </c>
      <c r="H852" s="6" t="s">
        <v>877</v>
      </c>
      <c r="I852" s="6" t="s">
        <v>135</v>
      </c>
      <c r="J852" s="6">
        <v>22.86</v>
      </c>
      <c r="K852" s="6" t="s">
        <v>11904</v>
      </c>
      <c r="L852" s="6" t="s">
        <v>95</v>
      </c>
      <c r="M852" s="6">
        <v>15</v>
      </c>
      <c r="N852" s="6" t="s">
        <v>59</v>
      </c>
      <c r="O852" s="6" t="s">
        <v>170</v>
      </c>
      <c r="R852" s="84" t="str">
        <f t="shared" si="36"/>
        <v>S05F3105B</v>
      </c>
      <c r="S852" s="85">
        <f>VLOOKUP(E852,品牌型号对应工厂型号!A:E,5,0)</f>
        <v>5</v>
      </c>
      <c r="T852" s="86" t="str">
        <f>VLOOKUP(E852,品牌型号对应工厂型号!A:I,9,0)</f>
        <v>152:PPF-TPU-B 新Ⅱ 6.0mil</v>
      </c>
    </row>
    <row r="853" spans="1:20">
      <c r="A853" s="25">
        <v>43266</v>
      </c>
      <c r="B853" s="6">
        <v>3.8152048611082137</v>
      </c>
      <c r="C853" s="6" t="s">
        <v>11860</v>
      </c>
      <c r="D853" s="6" t="s">
        <v>11905</v>
      </c>
      <c r="E853" s="6" t="s">
        <v>136</v>
      </c>
      <c r="F853" s="6" t="s">
        <v>3697</v>
      </c>
      <c r="G853" s="6">
        <v>1.524</v>
      </c>
      <c r="H853" s="6" t="s">
        <v>877</v>
      </c>
      <c r="I853" s="6" t="s">
        <v>135</v>
      </c>
      <c r="J853" s="6">
        <v>22.86</v>
      </c>
      <c r="K853" s="6" t="s">
        <v>11906</v>
      </c>
      <c r="L853" s="6" t="s">
        <v>95</v>
      </c>
      <c r="M853" s="6">
        <v>15</v>
      </c>
      <c r="N853" s="6" t="s">
        <v>59</v>
      </c>
      <c r="O853" s="6" t="s">
        <v>170</v>
      </c>
      <c r="R853" s="84" t="str">
        <f t="shared" si="36"/>
        <v>S05F3106B</v>
      </c>
      <c r="S853" s="85">
        <f>VLOOKUP(E853,品牌型号对应工厂型号!A:E,5,0)</f>
        <v>5</v>
      </c>
      <c r="T853" s="86" t="str">
        <f>VLOOKUP(E853,品牌型号对应工厂型号!A:I,9,0)</f>
        <v>152:PPF-TPU-B 新Ⅱ 6.0mil</v>
      </c>
    </row>
    <row r="854" spans="1:20">
      <c r="A854" s="25">
        <v>43266</v>
      </c>
      <c r="B854" s="6">
        <v>3.8152048611082137</v>
      </c>
      <c r="C854" s="6" t="s">
        <v>11860</v>
      </c>
      <c r="D854" s="6" t="s">
        <v>11907</v>
      </c>
      <c r="E854" s="6" t="s">
        <v>136</v>
      </c>
      <c r="F854" s="6" t="s">
        <v>3697</v>
      </c>
      <c r="G854" s="6">
        <v>1.524</v>
      </c>
      <c r="H854" s="6" t="s">
        <v>877</v>
      </c>
      <c r="I854" s="6" t="s">
        <v>135</v>
      </c>
      <c r="J854" s="6">
        <v>22.86</v>
      </c>
      <c r="K854" s="6" t="s">
        <v>11908</v>
      </c>
      <c r="L854" s="6" t="s">
        <v>95</v>
      </c>
      <c r="M854" s="6">
        <v>15</v>
      </c>
      <c r="N854" s="6" t="s">
        <v>59</v>
      </c>
      <c r="O854" s="6" t="s">
        <v>170</v>
      </c>
      <c r="R854" s="84" t="str">
        <f t="shared" si="36"/>
        <v>S05F3107B</v>
      </c>
      <c r="S854" s="85">
        <f>VLOOKUP(E854,品牌型号对应工厂型号!A:E,5,0)</f>
        <v>5</v>
      </c>
      <c r="T854" s="86" t="str">
        <f>VLOOKUP(E854,品牌型号对应工厂型号!A:I,9,0)</f>
        <v>152:PPF-TPU-B 新Ⅱ 6.0mil</v>
      </c>
    </row>
    <row r="855" spans="1:20" s="75" customFormat="1">
      <c r="A855" s="71">
        <v>43272</v>
      </c>
      <c r="C855" s="75" t="s">
        <v>13151</v>
      </c>
      <c r="E855" s="75" t="s">
        <v>136</v>
      </c>
      <c r="H855" s="75" t="s">
        <v>877</v>
      </c>
      <c r="I855" s="75" t="s">
        <v>135</v>
      </c>
      <c r="K855" s="75" t="s">
        <v>13153</v>
      </c>
      <c r="O855" s="75" t="s">
        <v>11813</v>
      </c>
      <c r="R855" s="84" t="str">
        <f t="shared" ref="R855:R918" si="37">K855</f>
        <v>S06F1585B</v>
      </c>
      <c r="S855" s="85">
        <f>VLOOKUP(E855,品牌型号对应工厂型号!A:E,5,0)</f>
        <v>5</v>
      </c>
      <c r="T855" s="86" t="str">
        <f>VLOOKUP(E855,品牌型号对应工厂型号!A:I,9,0)</f>
        <v>152:PPF-TPU-B 新Ⅱ 6.0mil</v>
      </c>
    </row>
    <row r="856" spans="1:20">
      <c r="A856" s="25">
        <v>43272</v>
      </c>
      <c r="C856" s="6" t="s">
        <v>13151</v>
      </c>
      <c r="E856" s="6" t="s">
        <v>136</v>
      </c>
      <c r="H856" s="6" t="s">
        <v>877</v>
      </c>
      <c r="I856" s="6" t="s">
        <v>135</v>
      </c>
      <c r="K856" s="6" t="s">
        <v>13154</v>
      </c>
      <c r="O856" s="6" t="s">
        <v>11813</v>
      </c>
      <c r="R856" s="84" t="str">
        <f t="shared" si="37"/>
        <v>S06F1586B</v>
      </c>
      <c r="S856" s="85">
        <f>VLOOKUP(E856,品牌型号对应工厂型号!A:E,5,0)</f>
        <v>5</v>
      </c>
      <c r="T856" s="86" t="str">
        <f>VLOOKUP(E856,品牌型号对应工厂型号!A:I,9,0)</f>
        <v>152:PPF-TPU-B 新Ⅱ 6.0mil</v>
      </c>
    </row>
    <row r="857" spans="1:20">
      <c r="A857" s="25">
        <v>43272</v>
      </c>
      <c r="C857" s="6" t="s">
        <v>13151</v>
      </c>
      <c r="E857" s="6" t="s">
        <v>136</v>
      </c>
      <c r="H857" s="6" t="s">
        <v>877</v>
      </c>
      <c r="I857" s="6" t="s">
        <v>135</v>
      </c>
      <c r="K857" s="6" t="s">
        <v>13155</v>
      </c>
      <c r="O857" s="6" t="s">
        <v>11813</v>
      </c>
      <c r="R857" s="84" t="str">
        <f t="shared" si="37"/>
        <v>S06F1587B</v>
      </c>
      <c r="S857" s="85">
        <f>VLOOKUP(E857,品牌型号对应工厂型号!A:E,5,0)</f>
        <v>5</v>
      </c>
      <c r="T857" s="86" t="str">
        <f>VLOOKUP(E857,品牌型号对应工厂型号!A:I,9,0)</f>
        <v>152:PPF-TPU-B 新Ⅱ 6.0mil</v>
      </c>
    </row>
    <row r="858" spans="1:20">
      <c r="A858" s="25">
        <v>43272</v>
      </c>
      <c r="C858" s="6" t="s">
        <v>13151</v>
      </c>
      <c r="E858" s="6" t="s">
        <v>136</v>
      </c>
      <c r="H858" s="6" t="s">
        <v>877</v>
      </c>
      <c r="I858" s="6" t="s">
        <v>135</v>
      </c>
      <c r="K858" s="6" t="s">
        <v>13156</v>
      </c>
      <c r="O858" s="6" t="s">
        <v>11813</v>
      </c>
      <c r="R858" s="84" t="str">
        <f t="shared" si="37"/>
        <v>S06F1588B</v>
      </c>
      <c r="S858" s="85">
        <f>VLOOKUP(E858,品牌型号对应工厂型号!A:E,5,0)</f>
        <v>5</v>
      </c>
      <c r="T858" s="86" t="str">
        <f>VLOOKUP(E858,品牌型号对应工厂型号!A:I,9,0)</f>
        <v>152:PPF-TPU-B 新Ⅱ 6.0mil</v>
      </c>
    </row>
    <row r="859" spans="1:20">
      <c r="A859" s="25">
        <v>43272</v>
      </c>
      <c r="C859" s="6" t="s">
        <v>13151</v>
      </c>
      <c r="E859" s="6" t="s">
        <v>136</v>
      </c>
      <c r="H859" s="6" t="s">
        <v>877</v>
      </c>
      <c r="I859" s="6" t="s">
        <v>135</v>
      </c>
      <c r="K859" s="6" t="s">
        <v>13157</v>
      </c>
      <c r="O859" s="6" t="s">
        <v>11813</v>
      </c>
      <c r="R859" s="84" t="str">
        <f t="shared" si="37"/>
        <v>S06F1589B</v>
      </c>
      <c r="S859" s="85">
        <f>VLOOKUP(E859,品牌型号对应工厂型号!A:E,5,0)</f>
        <v>5</v>
      </c>
      <c r="T859" s="86" t="str">
        <f>VLOOKUP(E859,品牌型号对应工厂型号!A:I,9,0)</f>
        <v>152:PPF-TPU-B 新Ⅱ 6.0mil</v>
      </c>
    </row>
    <row r="860" spans="1:20">
      <c r="A860" s="25">
        <v>43272</v>
      </c>
      <c r="C860" s="6" t="s">
        <v>13151</v>
      </c>
      <c r="E860" s="6" t="s">
        <v>136</v>
      </c>
      <c r="H860" s="6" t="s">
        <v>877</v>
      </c>
      <c r="I860" s="6" t="s">
        <v>135</v>
      </c>
      <c r="K860" s="6" t="s">
        <v>13158</v>
      </c>
      <c r="O860" s="6" t="s">
        <v>11813</v>
      </c>
      <c r="R860" s="84" t="str">
        <f t="shared" si="37"/>
        <v>S06F1590B</v>
      </c>
      <c r="S860" s="85">
        <f>VLOOKUP(E860,品牌型号对应工厂型号!A:E,5,0)</f>
        <v>5</v>
      </c>
      <c r="T860" s="86" t="str">
        <f>VLOOKUP(E860,品牌型号对应工厂型号!A:I,9,0)</f>
        <v>152:PPF-TPU-B 新Ⅱ 6.0mil</v>
      </c>
    </row>
    <row r="861" spans="1:20">
      <c r="A861" s="25">
        <v>43272</v>
      </c>
      <c r="C861" s="6" t="s">
        <v>13151</v>
      </c>
      <c r="E861" s="6" t="s">
        <v>136</v>
      </c>
      <c r="H861" s="6" t="s">
        <v>877</v>
      </c>
      <c r="I861" s="6" t="s">
        <v>135</v>
      </c>
      <c r="K861" s="6" t="s">
        <v>13159</v>
      </c>
      <c r="O861" s="6" t="s">
        <v>11813</v>
      </c>
      <c r="R861" s="84" t="str">
        <f t="shared" si="37"/>
        <v>S06F1596B</v>
      </c>
      <c r="S861" s="85">
        <f>VLOOKUP(E861,品牌型号对应工厂型号!A:E,5,0)</f>
        <v>5</v>
      </c>
      <c r="T861" s="86" t="str">
        <f>VLOOKUP(E861,品牌型号对应工厂型号!A:I,9,0)</f>
        <v>152:PPF-TPU-B 新Ⅱ 6.0mil</v>
      </c>
    </row>
    <row r="862" spans="1:20">
      <c r="A862" s="25">
        <v>43272</v>
      </c>
      <c r="C862" s="6" t="s">
        <v>13151</v>
      </c>
      <c r="E862" s="6" t="s">
        <v>136</v>
      </c>
      <c r="H862" s="6" t="s">
        <v>877</v>
      </c>
      <c r="I862" s="6" t="s">
        <v>135</v>
      </c>
      <c r="K862" s="6" t="s">
        <v>13160</v>
      </c>
      <c r="O862" s="6" t="s">
        <v>11813</v>
      </c>
      <c r="R862" s="84" t="str">
        <f t="shared" si="37"/>
        <v>S06F1595B</v>
      </c>
      <c r="S862" s="85">
        <f>VLOOKUP(E862,品牌型号对应工厂型号!A:E,5,0)</f>
        <v>5</v>
      </c>
      <c r="T862" s="86" t="str">
        <f>VLOOKUP(E862,品牌型号对应工厂型号!A:I,9,0)</f>
        <v>152:PPF-TPU-B 新Ⅱ 6.0mil</v>
      </c>
    </row>
    <row r="863" spans="1:20">
      <c r="A863" s="25">
        <v>43272</v>
      </c>
      <c r="C863" s="6" t="s">
        <v>13151</v>
      </c>
      <c r="E863" s="6" t="s">
        <v>136</v>
      </c>
      <c r="H863" s="6" t="s">
        <v>877</v>
      </c>
      <c r="I863" s="6" t="s">
        <v>135</v>
      </c>
      <c r="K863" s="6" t="s">
        <v>13161</v>
      </c>
      <c r="O863" s="6" t="s">
        <v>11813</v>
      </c>
      <c r="R863" s="84" t="str">
        <f t="shared" si="37"/>
        <v>S06F1594B</v>
      </c>
      <c r="S863" s="85">
        <f>VLOOKUP(E863,品牌型号对应工厂型号!A:E,5,0)</f>
        <v>5</v>
      </c>
      <c r="T863" s="86" t="str">
        <f>VLOOKUP(E863,品牌型号对应工厂型号!A:I,9,0)</f>
        <v>152:PPF-TPU-B 新Ⅱ 6.0mil</v>
      </c>
    </row>
    <row r="864" spans="1:20">
      <c r="A864" s="25">
        <v>43272</v>
      </c>
      <c r="C864" s="6" t="s">
        <v>13151</v>
      </c>
      <c r="E864" s="6" t="s">
        <v>136</v>
      </c>
      <c r="H864" s="6" t="s">
        <v>877</v>
      </c>
      <c r="I864" s="6" t="s">
        <v>135</v>
      </c>
      <c r="K864" s="6" t="s">
        <v>13162</v>
      </c>
      <c r="O864" s="6" t="s">
        <v>11813</v>
      </c>
      <c r="R864" s="84" t="str">
        <f t="shared" si="37"/>
        <v>S06F1593B</v>
      </c>
      <c r="S864" s="85">
        <f>VLOOKUP(E864,品牌型号对应工厂型号!A:E,5,0)</f>
        <v>5</v>
      </c>
      <c r="T864" s="86" t="str">
        <f>VLOOKUP(E864,品牌型号对应工厂型号!A:I,9,0)</f>
        <v>152:PPF-TPU-B 新Ⅱ 6.0mil</v>
      </c>
    </row>
    <row r="865" spans="1:20">
      <c r="A865" s="25">
        <v>43272</v>
      </c>
      <c r="C865" s="6" t="s">
        <v>13151</v>
      </c>
      <c r="E865" s="6" t="s">
        <v>136</v>
      </c>
      <c r="H865" s="6" t="s">
        <v>877</v>
      </c>
      <c r="I865" s="6" t="s">
        <v>135</v>
      </c>
      <c r="K865" s="6" t="s">
        <v>13163</v>
      </c>
      <c r="O865" s="6" t="s">
        <v>11813</v>
      </c>
      <c r="R865" s="84" t="str">
        <f t="shared" si="37"/>
        <v>S06F1592B</v>
      </c>
      <c r="S865" s="85">
        <f>VLOOKUP(E865,品牌型号对应工厂型号!A:E,5,0)</f>
        <v>5</v>
      </c>
      <c r="T865" s="86" t="str">
        <f>VLOOKUP(E865,品牌型号对应工厂型号!A:I,9,0)</f>
        <v>152:PPF-TPU-B 新Ⅱ 6.0mil</v>
      </c>
    </row>
    <row r="866" spans="1:20">
      <c r="A866" s="25">
        <v>43272</v>
      </c>
      <c r="C866" s="6" t="s">
        <v>13151</v>
      </c>
      <c r="E866" s="6" t="s">
        <v>136</v>
      </c>
      <c r="H866" s="6" t="s">
        <v>877</v>
      </c>
      <c r="I866" s="6" t="s">
        <v>135</v>
      </c>
      <c r="K866" s="6" t="s">
        <v>13164</v>
      </c>
      <c r="O866" s="6" t="s">
        <v>11813</v>
      </c>
      <c r="R866" s="84" t="str">
        <f t="shared" si="37"/>
        <v>S06F1591B</v>
      </c>
      <c r="S866" s="85">
        <f>VLOOKUP(E866,品牌型号对应工厂型号!A:E,5,0)</f>
        <v>5</v>
      </c>
      <c r="T866" s="86" t="str">
        <f>VLOOKUP(E866,品牌型号对应工厂型号!A:I,9,0)</f>
        <v>152:PPF-TPU-B 新Ⅱ 6.0mil</v>
      </c>
    </row>
    <row r="867" spans="1:20">
      <c r="A867" s="25">
        <v>43272</v>
      </c>
      <c r="C867" s="6" t="s">
        <v>13151</v>
      </c>
      <c r="E867" s="6" t="s">
        <v>136</v>
      </c>
      <c r="H867" s="6" t="s">
        <v>877</v>
      </c>
      <c r="I867" s="6" t="s">
        <v>135</v>
      </c>
      <c r="K867" s="6" t="s">
        <v>13165</v>
      </c>
      <c r="O867" s="6" t="s">
        <v>11813</v>
      </c>
      <c r="R867" s="84" t="str">
        <f t="shared" si="37"/>
        <v>S06F1597B</v>
      </c>
      <c r="S867" s="85">
        <f>VLOOKUP(E867,品牌型号对应工厂型号!A:E,5,0)</f>
        <v>5</v>
      </c>
      <c r="T867" s="86" t="str">
        <f>VLOOKUP(E867,品牌型号对应工厂型号!A:I,9,0)</f>
        <v>152:PPF-TPU-B 新Ⅱ 6.0mil</v>
      </c>
    </row>
    <row r="868" spans="1:20">
      <c r="A868" s="25">
        <v>43272</v>
      </c>
      <c r="C868" s="6" t="s">
        <v>13151</v>
      </c>
      <c r="E868" s="6" t="s">
        <v>136</v>
      </c>
      <c r="H868" s="6" t="s">
        <v>877</v>
      </c>
      <c r="I868" s="6" t="s">
        <v>135</v>
      </c>
      <c r="K868" s="6" t="s">
        <v>13166</v>
      </c>
      <c r="O868" s="6" t="s">
        <v>11813</v>
      </c>
      <c r="R868" s="84" t="str">
        <f t="shared" si="37"/>
        <v>S06F1598B</v>
      </c>
      <c r="S868" s="85">
        <f>VLOOKUP(E868,品牌型号对应工厂型号!A:E,5,0)</f>
        <v>5</v>
      </c>
      <c r="T868" s="86" t="str">
        <f>VLOOKUP(E868,品牌型号对应工厂型号!A:I,9,0)</f>
        <v>152:PPF-TPU-B 新Ⅱ 6.0mil</v>
      </c>
    </row>
    <row r="869" spans="1:20">
      <c r="A869" s="25">
        <v>43272</v>
      </c>
      <c r="C869" s="6" t="s">
        <v>13151</v>
      </c>
      <c r="E869" s="6" t="s">
        <v>136</v>
      </c>
      <c r="H869" s="6" t="s">
        <v>877</v>
      </c>
      <c r="I869" s="6" t="s">
        <v>135</v>
      </c>
      <c r="K869" s="6" t="s">
        <v>13167</v>
      </c>
      <c r="O869" s="6" t="s">
        <v>11813</v>
      </c>
      <c r="R869" s="84" t="str">
        <f t="shared" si="37"/>
        <v>S06F1599B</v>
      </c>
      <c r="S869" s="85">
        <f>VLOOKUP(E869,品牌型号对应工厂型号!A:E,5,0)</f>
        <v>5</v>
      </c>
      <c r="T869" s="86" t="str">
        <f>VLOOKUP(E869,品牌型号对应工厂型号!A:I,9,0)</f>
        <v>152:PPF-TPU-B 新Ⅱ 6.0mil</v>
      </c>
    </row>
    <row r="870" spans="1:20">
      <c r="A870" s="25">
        <v>43272</v>
      </c>
      <c r="C870" s="6" t="s">
        <v>13151</v>
      </c>
      <c r="E870" s="6" t="s">
        <v>136</v>
      </c>
      <c r="H870" s="6" t="s">
        <v>877</v>
      </c>
      <c r="I870" s="6" t="s">
        <v>135</v>
      </c>
      <c r="K870" s="6" t="s">
        <v>13168</v>
      </c>
      <c r="O870" s="6" t="s">
        <v>11813</v>
      </c>
      <c r="R870" s="84" t="str">
        <f t="shared" si="37"/>
        <v>S06F1600B</v>
      </c>
      <c r="S870" s="85">
        <f>VLOOKUP(E870,品牌型号对应工厂型号!A:E,5,0)</f>
        <v>5</v>
      </c>
      <c r="T870" s="86" t="str">
        <f>VLOOKUP(E870,品牌型号对应工厂型号!A:I,9,0)</f>
        <v>152:PPF-TPU-B 新Ⅱ 6.0mil</v>
      </c>
    </row>
    <row r="871" spans="1:20">
      <c r="A871" s="25">
        <v>43272</v>
      </c>
      <c r="C871" s="6" t="s">
        <v>13151</v>
      </c>
      <c r="E871" s="6" t="s">
        <v>136</v>
      </c>
      <c r="H871" s="6" t="s">
        <v>877</v>
      </c>
      <c r="I871" s="6" t="s">
        <v>135</v>
      </c>
      <c r="K871" s="6" t="s">
        <v>13169</v>
      </c>
      <c r="O871" s="6" t="s">
        <v>11813</v>
      </c>
      <c r="R871" s="84" t="str">
        <f t="shared" si="37"/>
        <v>S06F1601B</v>
      </c>
      <c r="S871" s="85">
        <f>VLOOKUP(E871,品牌型号对应工厂型号!A:E,5,0)</f>
        <v>5</v>
      </c>
      <c r="T871" s="86" t="str">
        <f>VLOOKUP(E871,品牌型号对应工厂型号!A:I,9,0)</f>
        <v>152:PPF-TPU-B 新Ⅱ 6.0mil</v>
      </c>
    </row>
    <row r="872" spans="1:20">
      <c r="A872" s="25">
        <v>43272</v>
      </c>
      <c r="C872" s="6" t="s">
        <v>13151</v>
      </c>
      <c r="E872" s="6" t="s">
        <v>136</v>
      </c>
      <c r="H872" s="6" t="s">
        <v>877</v>
      </c>
      <c r="I872" s="6" t="s">
        <v>135</v>
      </c>
      <c r="K872" s="6" t="s">
        <v>13170</v>
      </c>
      <c r="O872" s="6" t="s">
        <v>11813</v>
      </c>
      <c r="R872" s="84" t="str">
        <f t="shared" si="37"/>
        <v>S06F1602B</v>
      </c>
      <c r="S872" s="85">
        <f>VLOOKUP(E872,品牌型号对应工厂型号!A:E,5,0)</f>
        <v>5</v>
      </c>
      <c r="T872" s="86" t="str">
        <f>VLOOKUP(E872,品牌型号对应工厂型号!A:I,9,0)</f>
        <v>152:PPF-TPU-B 新Ⅱ 6.0mil</v>
      </c>
    </row>
    <row r="873" spans="1:20">
      <c r="A873" s="25">
        <v>43272</v>
      </c>
      <c r="C873" s="6" t="s">
        <v>13151</v>
      </c>
      <c r="E873" s="6" t="s">
        <v>136</v>
      </c>
      <c r="H873" s="6" t="s">
        <v>877</v>
      </c>
      <c r="I873" s="6" t="s">
        <v>135</v>
      </c>
      <c r="K873" s="6" t="s">
        <v>13171</v>
      </c>
      <c r="O873" s="6" t="s">
        <v>11813</v>
      </c>
      <c r="R873" s="84" t="str">
        <f t="shared" si="37"/>
        <v>S06F1608B</v>
      </c>
      <c r="S873" s="85">
        <f>VLOOKUP(E873,品牌型号对应工厂型号!A:E,5,0)</f>
        <v>5</v>
      </c>
      <c r="T873" s="86" t="str">
        <f>VLOOKUP(E873,品牌型号对应工厂型号!A:I,9,0)</f>
        <v>152:PPF-TPU-B 新Ⅱ 6.0mil</v>
      </c>
    </row>
    <row r="874" spans="1:20">
      <c r="A874" s="25">
        <v>43272</v>
      </c>
      <c r="C874" s="6" t="s">
        <v>13151</v>
      </c>
      <c r="E874" s="6" t="s">
        <v>136</v>
      </c>
      <c r="H874" s="6" t="s">
        <v>877</v>
      </c>
      <c r="I874" s="6" t="s">
        <v>135</v>
      </c>
      <c r="K874" s="6" t="s">
        <v>13172</v>
      </c>
      <c r="O874" s="6" t="s">
        <v>11813</v>
      </c>
      <c r="R874" s="84" t="str">
        <f t="shared" si="37"/>
        <v>S06F1607B</v>
      </c>
      <c r="S874" s="85">
        <f>VLOOKUP(E874,品牌型号对应工厂型号!A:E,5,0)</f>
        <v>5</v>
      </c>
      <c r="T874" s="86" t="str">
        <f>VLOOKUP(E874,品牌型号对应工厂型号!A:I,9,0)</f>
        <v>152:PPF-TPU-B 新Ⅱ 6.0mil</v>
      </c>
    </row>
    <row r="875" spans="1:20">
      <c r="A875" s="25">
        <v>43272</v>
      </c>
      <c r="C875" s="6" t="s">
        <v>13151</v>
      </c>
      <c r="E875" s="6" t="s">
        <v>136</v>
      </c>
      <c r="H875" s="6" t="s">
        <v>877</v>
      </c>
      <c r="I875" s="6" t="s">
        <v>135</v>
      </c>
      <c r="K875" s="6" t="s">
        <v>13173</v>
      </c>
      <c r="O875" s="6" t="s">
        <v>11813</v>
      </c>
      <c r="R875" s="84" t="str">
        <f t="shared" si="37"/>
        <v>S06F1606B</v>
      </c>
      <c r="S875" s="85">
        <f>VLOOKUP(E875,品牌型号对应工厂型号!A:E,5,0)</f>
        <v>5</v>
      </c>
      <c r="T875" s="86" t="str">
        <f>VLOOKUP(E875,品牌型号对应工厂型号!A:I,9,0)</f>
        <v>152:PPF-TPU-B 新Ⅱ 6.0mil</v>
      </c>
    </row>
    <row r="876" spans="1:20">
      <c r="A876" s="25">
        <v>43272</v>
      </c>
      <c r="C876" s="6" t="s">
        <v>13151</v>
      </c>
      <c r="E876" s="6" t="s">
        <v>136</v>
      </c>
      <c r="H876" s="6" t="s">
        <v>877</v>
      </c>
      <c r="I876" s="6" t="s">
        <v>135</v>
      </c>
      <c r="K876" s="6" t="s">
        <v>13174</v>
      </c>
      <c r="O876" s="6" t="s">
        <v>11813</v>
      </c>
      <c r="R876" s="84" t="str">
        <f t="shared" si="37"/>
        <v>S06F1605B</v>
      </c>
      <c r="S876" s="85">
        <f>VLOOKUP(E876,品牌型号对应工厂型号!A:E,5,0)</f>
        <v>5</v>
      </c>
      <c r="T876" s="86" t="str">
        <f>VLOOKUP(E876,品牌型号对应工厂型号!A:I,9,0)</f>
        <v>152:PPF-TPU-B 新Ⅱ 6.0mil</v>
      </c>
    </row>
    <row r="877" spans="1:20">
      <c r="A877" s="25">
        <v>43272</v>
      </c>
      <c r="C877" s="6" t="s">
        <v>13151</v>
      </c>
      <c r="E877" s="6" t="s">
        <v>136</v>
      </c>
      <c r="H877" s="6" t="s">
        <v>877</v>
      </c>
      <c r="I877" s="6" t="s">
        <v>135</v>
      </c>
      <c r="K877" s="6" t="s">
        <v>13175</v>
      </c>
      <c r="O877" s="6" t="s">
        <v>11813</v>
      </c>
      <c r="R877" s="84" t="str">
        <f t="shared" si="37"/>
        <v>S06F1604B</v>
      </c>
      <c r="S877" s="85">
        <f>VLOOKUP(E877,品牌型号对应工厂型号!A:E,5,0)</f>
        <v>5</v>
      </c>
      <c r="T877" s="86" t="str">
        <f>VLOOKUP(E877,品牌型号对应工厂型号!A:I,9,0)</f>
        <v>152:PPF-TPU-B 新Ⅱ 6.0mil</v>
      </c>
    </row>
    <row r="878" spans="1:20" s="88" customFormat="1">
      <c r="A878" s="87">
        <v>43272</v>
      </c>
      <c r="C878" s="88" t="s">
        <v>13151</v>
      </c>
      <c r="E878" s="88" t="s">
        <v>136</v>
      </c>
      <c r="H878" s="6" t="s">
        <v>877</v>
      </c>
      <c r="I878" s="6" t="s">
        <v>135</v>
      </c>
      <c r="K878" s="88" t="s">
        <v>13176</v>
      </c>
      <c r="O878" s="88" t="s">
        <v>11813</v>
      </c>
      <c r="R878" s="84" t="str">
        <f t="shared" si="37"/>
        <v>S06F1603B</v>
      </c>
      <c r="S878" s="85">
        <f>VLOOKUP(E878,品牌型号对应工厂型号!A:E,5,0)</f>
        <v>5</v>
      </c>
      <c r="T878" s="86" t="str">
        <f>VLOOKUP(E878,品牌型号对应工厂型号!A:I,9,0)</f>
        <v>152:PPF-TPU-B 新Ⅱ 6.0mil</v>
      </c>
    </row>
    <row r="879" spans="1:20">
      <c r="A879" s="25">
        <v>43272</v>
      </c>
      <c r="C879" s="6" t="s">
        <v>13151</v>
      </c>
      <c r="E879" s="6" t="s">
        <v>136</v>
      </c>
      <c r="H879" s="6" t="s">
        <v>877</v>
      </c>
      <c r="I879" s="6" t="s">
        <v>135</v>
      </c>
      <c r="K879" s="6" t="s">
        <v>13177</v>
      </c>
      <c r="O879" s="6" t="s">
        <v>11813</v>
      </c>
      <c r="R879" s="84" t="str">
        <f t="shared" si="37"/>
        <v>S06F1609B</v>
      </c>
      <c r="S879" s="85">
        <f>VLOOKUP(E879,品牌型号对应工厂型号!A:E,5,0)</f>
        <v>5</v>
      </c>
      <c r="T879" s="86" t="str">
        <f>VLOOKUP(E879,品牌型号对应工厂型号!A:I,9,0)</f>
        <v>152:PPF-TPU-B 新Ⅱ 6.0mil</v>
      </c>
    </row>
    <row r="880" spans="1:20">
      <c r="A880" s="25">
        <v>43272</v>
      </c>
      <c r="C880" s="6" t="s">
        <v>13151</v>
      </c>
      <c r="E880" s="6" t="s">
        <v>136</v>
      </c>
      <c r="H880" s="6" t="s">
        <v>877</v>
      </c>
      <c r="I880" s="6" t="s">
        <v>135</v>
      </c>
      <c r="K880" s="6" t="s">
        <v>13178</v>
      </c>
      <c r="O880" s="6" t="s">
        <v>11813</v>
      </c>
      <c r="R880" s="84" t="str">
        <f t="shared" si="37"/>
        <v>S06F1610B</v>
      </c>
      <c r="S880" s="85">
        <f>VLOOKUP(E880,品牌型号对应工厂型号!A:E,5,0)</f>
        <v>5</v>
      </c>
      <c r="T880" s="86" t="str">
        <f>VLOOKUP(E880,品牌型号对应工厂型号!A:I,9,0)</f>
        <v>152:PPF-TPU-B 新Ⅱ 6.0mil</v>
      </c>
    </row>
    <row r="881" spans="1:20">
      <c r="A881" s="25">
        <v>43272</v>
      </c>
      <c r="C881" s="6" t="s">
        <v>13151</v>
      </c>
      <c r="E881" s="6" t="s">
        <v>136</v>
      </c>
      <c r="H881" s="6" t="s">
        <v>877</v>
      </c>
      <c r="I881" s="6" t="s">
        <v>135</v>
      </c>
      <c r="K881" s="6" t="s">
        <v>13179</v>
      </c>
      <c r="O881" s="6" t="s">
        <v>11813</v>
      </c>
      <c r="R881" s="84" t="str">
        <f t="shared" si="37"/>
        <v>S06F1611B</v>
      </c>
      <c r="S881" s="85">
        <f>VLOOKUP(E881,品牌型号对应工厂型号!A:E,5,0)</f>
        <v>5</v>
      </c>
      <c r="T881" s="86" t="str">
        <f>VLOOKUP(E881,品牌型号对应工厂型号!A:I,9,0)</f>
        <v>152:PPF-TPU-B 新Ⅱ 6.0mil</v>
      </c>
    </row>
    <row r="882" spans="1:20">
      <c r="A882" s="25">
        <v>43272</v>
      </c>
      <c r="C882" s="6" t="s">
        <v>13151</v>
      </c>
      <c r="E882" s="6" t="s">
        <v>136</v>
      </c>
      <c r="H882" s="6" t="s">
        <v>877</v>
      </c>
      <c r="I882" s="6" t="s">
        <v>135</v>
      </c>
      <c r="K882" s="6" t="s">
        <v>13180</v>
      </c>
      <c r="O882" s="6" t="s">
        <v>11813</v>
      </c>
      <c r="R882" s="84" t="str">
        <f t="shared" si="37"/>
        <v>S06F1612B</v>
      </c>
      <c r="S882" s="85">
        <f>VLOOKUP(E882,品牌型号对应工厂型号!A:E,5,0)</f>
        <v>5</v>
      </c>
      <c r="T882" s="86" t="str">
        <f>VLOOKUP(E882,品牌型号对应工厂型号!A:I,9,0)</f>
        <v>152:PPF-TPU-B 新Ⅱ 6.0mil</v>
      </c>
    </row>
    <row r="883" spans="1:20">
      <c r="A883" s="25">
        <v>43272</v>
      </c>
      <c r="C883" s="6" t="s">
        <v>13151</v>
      </c>
      <c r="E883" s="6" t="s">
        <v>136</v>
      </c>
      <c r="H883" s="6" t="s">
        <v>877</v>
      </c>
      <c r="I883" s="6" t="s">
        <v>135</v>
      </c>
      <c r="K883" s="6" t="s">
        <v>13181</v>
      </c>
      <c r="O883" s="6" t="s">
        <v>11813</v>
      </c>
      <c r="R883" s="84" t="str">
        <f t="shared" si="37"/>
        <v>S06F1613B</v>
      </c>
      <c r="S883" s="85">
        <f>VLOOKUP(E883,品牌型号对应工厂型号!A:E,5,0)</f>
        <v>5</v>
      </c>
      <c r="T883" s="86" t="str">
        <f>VLOOKUP(E883,品牌型号对应工厂型号!A:I,9,0)</f>
        <v>152:PPF-TPU-B 新Ⅱ 6.0mil</v>
      </c>
    </row>
    <row r="884" spans="1:20">
      <c r="A884" s="25">
        <v>43272</v>
      </c>
      <c r="C884" s="6" t="s">
        <v>13151</v>
      </c>
      <c r="E884" s="6" t="s">
        <v>136</v>
      </c>
      <c r="H884" s="6" t="s">
        <v>877</v>
      </c>
      <c r="I884" s="6" t="s">
        <v>135</v>
      </c>
      <c r="K884" s="6" t="s">
        <v>13182</v>
      </c>
      <c r="O884" s="6" t="s">
        <v>11813</v>
      </c>
      <c r="R884" s="84" t="str">
        <f t="shared" si="37"/>
        <v>S06F1614B</v>
      </c>
      <c r="S884" s="85">
        <f>VLOOKUP(E884,品牌型号对应工厂型号!A:E,5,0)</f>
        <v>5</v>
      </c>
      <c r="T884" s="86" t="str">
        <f>VLOOKUP(E884,品牌型号对应工厂型号!A:I,9,0)</f>
        <v>152:PPF-TPU-B 新Ⅱ 6.0mil</v>
      </c>
    </row>
    <row r="885" spans="1:20">
      <c r="A885" s="25">
        <v>43272</v>
      </c>
      <c r="C885" s="6" t="s">
        <v>13151</v>
      </c>
      <c r="E885" s="6" t="s">
        <v>136</v>
      </c>
      <c r="H885" s="6" t="s">
        <v>877</v>
      </c>
      <c r="I885" s="6" t="s">
        <v>135</v>
      </c>
      <c r="K885" s="6" t="s">
        <v>13183</v>
      </c>
      <c r="O885" s="6" t="s">
        <v>11813</v>
      </c>
      <c r="R885" s="84" t="str">
        <f t="shared" si="37"/>
        <v>S06F1620B</v>
      </c>
      <c r="S885" s="85">
        <f>VLOOKUP(E885,品牌型号对应工厂型号!A:E,5,0)</f>
        <v>5</v>
      </c>
      <c r="T885" s="86" t="str">
        <f>VLOOKUP(E885,品牌型号对应工厂型号!A:I,9,0)</f>
        <v>152:PPF-TPU-B 新Ⅱ 6.0mil</v>
      </c>
    </row>
    <row r="886" spans="1:20">
      <c r="A886" s="25">
        <v>43272</v>
      </c>
      <c r="C886" s="6" t="s">
        <v>13151</v>
      </c>
      <c r="E886" s="6" t="s">
        <v>136</v>
      </c>
      <c r="H886" s="6" t="s">
        <v>877</v>
      </c>
      <c r="I886" s="6" t="s">
        <v>135</v>
      </c>
      <c r="K886" s="6" t="s">
        <v>13184</v>
      </c>
      <c r="O886" s="6" t="s">
        <v>11813</v>
      </c>
      <c r="R886" s="84" t="str">
        <f t="shared" si="37"/>
        <v>S06F1619B</v>
      </c>
      <c r="S886" s="85">
        <f>VLOOKUP(E886,品牌型号对应工厂型号!A:E,5,0)</f>
        <v>5</v>
      </c>
      <c r="T886" s="86" t="str">
        <f>VLOOKUP(E886,品牌型号对应工厂型号!A:I,9,0)</f>
        <v>152:PPF-TPU-B 新Ⅱ 6.0mil</v>
      </c>
    </row>
    <row r="887" spans="1:20">
      <c r="A887" s="25">
        <v>43272</v>
      </c>
      <c r="C887" s="6" t="s">
        <v>13151</v>
      </c>
      <c r="E887" s="6" t="s">
        <v>136</v>
      </c>
      <c r="H887" s="6" t="s">
        <v>877</v>
      </c>
      <c r="I887" s="6" t="s">
        <v>135</v>
      </c>
      <c r="K887" s="6" t="s">
        <v>13185</v>
      </c>
      <c r="O887" s="6" t="s">
        <v>11813</v>
      </c>
      <c r="R887" s="84" t="str">
        <f t="shared" si="37"/>
        <v>S06F1618B</v>
      </c>
      <c r="S887" s="85">
        <f>VLOOKUP(E887,品牌型号对应工厂型号!A:E,5,0)</f>
        <v>5</v>
      </c>
      <c r="T887" s="86" t="str">
        <f>VLOOKUP(E887,品牌型号对应工厂型号!A:I,9,0)</f>
        <v>152:PPF-TPU-B 新Ⅱ 6.0mil</v>
      </c>
    </row>
    <row r="888" spans="1:20">
      <c r="A888" s="25">
        <v>43272</v>
      </c>
      <c r="C888" s="6" t="s">
        <v>13151</v>
      </c>
      <c r="E888" s="6" t="s">
        <v>136</v>
      </c>
      <c r="H888" s="6" t="s">
        <v>877</v>
      </c>
      <c r="I888" s="6" t="s">
        <v>135</v>
      </c>
      <c r="K888" s="6" t="s">
        <v>13186</v>
      </c>
      <c r="O888" s="6" t="s">
        <v>11813</v>
      </c>
      <c r="R888" s="84" t="str">
        <f t="shared" si="37"/>
        <v>S06F1617B</v>
      </c>
      <c r="S888" s="85">
        <f>VLOOKUP(E888,品牌型号对应工厂型号!A:E,5,0)</f>
        <v>5</v>
      </c>
      <c r="T888" s="86" t="str">
        <f>VLOOKUP(E888,品牌型号对应工厂型号!A:I,9,0)</f>
        <v>152:PPF-TPU-B 新Ⅱ 6.0mil</v>
      </c>
    </row>
    <row r="889" spans="1:20">
      <c r="A889" s="25">
        <v>43272</v>
      </c>
      <c r="C889" s="6" t="s">
        <v>13151</v>
      </c>
      <c r="E889" s="6" t="s">
        <v>136</v>
      </c>
      <c r="H889" s="6" t="s">
        <v>877</v>
      </c>
      <c r="I889" s="6" t="s">
        <v>135</v>
      </c>
      <c r="K889" s="6" t="s">
        <v>13187</v>
      </c>
      <c r="O889" s="6" t="s">
        <v>11813</v>
      </c>
      <c r="R889" s="84" t="str">
        <f t="shared" si="37"/>
        <v>S06F1616B</v>
      </c>
      <c r="S889" s="85">
        <f>VLOOKUP(E889,品牌型号对应工厂型号!A:E,5,0)</f>
        <v>5</v>
      </c>
      <c r="T889" s="86" t="str">
        <f>VLOOKUP(E889,品牌型号对应工厂型号!A:I,9,0)</f>
        <v>152:PPF-TPU-B 新Ⅱ 6.0mil</v>
      </c>
    </row>
    <row r="890" spans="1:20">
      <c r="A890" s="25">
        <v>43272</v>
      </c>
      <c r="C890" s="6" t="s">
        <v>13151</v>
      </c>
      <c r="E890" s="6" t="s">
        <v>136</v>
      </c>
      <c r="H890" s="6" t="s">
        <v>877</v>
      </c>
      <c r="I890" s="6" t="s">
        <v>135</v>
      </c>
      <c r="K890" s="6" t="s">
        <v>13188</v>
      </c>
      <c r="O890" s="6" t="s">
        <v>11813</v>
      </c>
      <c r="R890" s="84" t="str">
        <f t="shared" si="37"/>
        <v>S06F1615B</v>
      </c>
      <c r="S890" s="85">
        <f>VLOOKUP(E890,品牌型号对应工厂型号!A:E,5,0)</f>
        <v>5</v>
      </c>
      <c r="T890" s="86" t="str">
        <f>VLOOKUP(E890,品牌型号对应工厂型号!A:I,9,0)</f>
        <v>152:PPF-TPU-B 新Ⅱ 6.0mil</v>
      </c>
    </row>
    <row r="891" spans="1:20">
      <c r="A891" s="25">
        <v>43272</v>
      </c>
      <c r="C891" s="6" t="s">
        <v>13151</v>
      </c>
      <c r="E891" s="6" t="s">
        <v>136</v>
      </c>
      <c r="H891" s="6" t="s">
        <v>877</v>
      </c>
      <c r="I891" s="6" t="s">
        <v>135</v>
      </c>
      <c r="K891" s="6" t="s">
        <v>13189</v>
      </c>
      <c r="O891" s="6" t="s">
        <v>11813</v>
      </c>
      <c r="R891" s="84" t="str">
        <f t="shared" si="37"/>
        <v>S06F1621B</v>
      </c>
      <c r="S891" s="85">
        <f>VLOOKUP(E891,品牌型号对应工厂型号!A:E,5,0)</f>
        <v>5</v>
      </c>
      <c r="T891" s="86" t="str">
        <f>VLOOKUP(E891,品牌型号对应工厂型号!A:I,9,0)</f>
        <v>152:PPF-TPU-B 新Ⅱ 6.0mil</v>
      </c>
    </row>
    <row r="892" spans="1:20">
      <c r="A892" s="25">
        <v>43272</v>
      </c>
      <c r="C892" s="6" t="s">
        <v>13151</v>
      </c>
      <c r="E892" s="6" t="s">
        <v>136</v>
      </c>
      <c r="H892" s="6" t="s">
        <v>877</v>
      </c>
      <c r="I892" s="6" t="s">
        <v>135</v>
      </c>
      <c r="K892" s="6" t="s">
        <v>13190</v>
      </c>
      <c r="O892" s="6" t="s">
        <v>11813</v>
      </c>
      <c r="R892" s="84" t="str">
        <f t="shared" si="37"/>
        <v>S06F1622B</v>
      </c>
      <c r="S892" s="85">
        <f>VLOOKUP(E892,品牌型号对应工厂型号!A:E,5,0)</f>
        <v>5</v>
      </c>
      <c r="T892" s="86" t="str">
        <f>VLOOKUP(E892,品牌型号对应工厂型号!A:I,9,0)</f>
        <v>152:PPF-TPU-B 新Ⅱ 6.0mil</v>
      </c>
    </row>
    <row r="893" spans="1:20">
      <c r="A893" s="25">
        <v>43272</v>
      </c>
      <c r="C893" s="6" t="s">
        <v>13151</v>
      </c>
      <c r="E893" s="6" t="s">
        <v>136</v>
      </c>
      <c r="H893" s="6" t="s">
        <v>877</v>
      </c>
      <c r="I893" s="6" t="s">
        <v>135</v>
      </c>
      <c r="K893" s="6" t="s">
        <v>13191</v>
      </c>
      <c r="O893" s="6" t="s">
        <v>11813</v>
      </c>
      <c r="R893" s="84" t="str">
        <f t="shared" si="37"/>
        <v>S06F1623B</v>
      </c>
      <c r="S893" s="85">
        <f>VLOOKUP(E893,品牌型号对应工厂型号!A:E,5,0)</f>
        <v>5</v>
      </c>
      <c r="T893" s="86" t="str">
        <f>VLOOKUP(E893,品牌型号对应工厂型号!A:I,9,0)</f>
        <v>152:PPF-TPU-B 新Ⅱ 6.0mil</v>
      </c>
    </row>
    <row r="894" spans="1:20">
      <c r="A894" s="25">
        <v>43272</v>
      </c>
      <c r="C894" s="6" t="s">
        <v>13151</v>
      </c>
      <c r="E894" s="6" t="s">
        <v>136</v>
      </c>
      <c r="H894" s="6" t="s">
        <v>877</v>
      </c>
      <c r="I894" s="6" t="s">
        <v>135</v>
      </c>
      <c r="K894" s="6" t="s">
        <v>13192</v>
      </c>
      <c r="O894" s="6" t="s">
        <v>11813</v>
      </c>
      <c r="R894" s="84" t="str">
        <f t="shared" si="37"/>
        <v>S06F1624B</v>
      </c>
      <c r="S894" s="85">
        <f>VLOOKUP(E894,品牌型号对应工厂型号!A:E,5,0)</f>
        <v>5</v>
      </c>
      <c r="T894" s="86" t="str">
        <f>VLOOKUP(E894,品牌型号对应工厂型号!A:I,9,0)</f>
        <v>152:PPF-TPU-B 新Ⅱ 6.0mil</v>
      </c>
    </row>
    <row r="895" spans="1:20">
      <c r="A895" s="25">
        <v>43272</v>
      </c>
      <c r="C895" s="6" t="s">
        <v>13151</v>
      </c>
      <c r="E895" s="6" t="s">
        <v>136</v>
      </c>
      <c r="H895" s="6" t="s">
        <v>877</v>
      </c>
      <c r="I895" s="6" t="s">
        <v>135</v>
      </c>
      <c r="K895" s="6" t="s">
        <v>13193</v>
      </c>
      <c r="O895" s="6" t="s">
        <v>11813</v>
      </c>
      <c r="R895" s="84" t="str">
        <f t="shared" si="37"/>
        <v>S06F1625B</v>
      </c>
      <c r="S895" s="85">
        <f>VLOOKUP(E895,品牌型号对应工厂型号!A:E,5,0)</f>
        <v>5</v>
      </c>
      <c r="T895" s="86" t="str">
        <f>VLOOKUP(E895,品牌型号对应工厂型号!A:I,9,0)</f>
        <v>152:PPF-TPU-B 新Ⅱ 6.0mil</v>
      </c>
    </row>
    <row r="896" spans="1:20">
      <c r="A896" s="25">
        <v>43272</v>
      </c>
      <c r="C896" s="6" t="s">
        <v>13151</v>
      </c>
      <c r="E896" s="6" t="s">
        <v>136</v>
      </c>
      <c r="H896" s="6" t="s">
        <v>877</v>
      </c>
      <c r="I896" s="6" t="s">
        <v>135</v>
      </c>
      <c r="K896" s="6" t="s">
        <v>13194</v>
      </c>
      <c r="O896" s="6" t="s">
        <v>11813</v>
      </c>
      <c r="R896" s="84" t="str">
        <f t="shared" si="37"/>
        <v>S06F1626B</v>
      </c>
      <c r="S896" s="85">
        <f>VLOOKUP(E896,品牌型号对应工厂型号!A:E,5,0)</f>
        <v>5</v>
      </c>
      <c r="T896" s="86" t="str">
        <f>VLOOKUP(E896,品牌型号对应工厂型号!A:I,9,0)</f>
        <v>152:PPF-TPU-B 新Ⅱ 6.0mil</v>
      </c>
    </row>
    <row r="897" spans="1:20">
      <c r="A897" s="25">
        <v>43272</v>
      </c>
      <c r="C897" s="6" t="s">
        <v>13151</v>
      </c>
      <c r="E897" s="6" t="s">
        <v>136</v>
      </c>
      <c r="H897" s="6" t="s">
        <v>877</v>
      </c>
      <c r="I897" s="6" t="s">
        <v>135</v>
      </c>
      <c r="K897" s="6" t="s">
        <v>13195</v>
      </c>
      <c r="O897" s="6" t="s">
        <v>11813</v>
      </c>
      <c r="R897" s="84" t="str">
        <f t="shared" si="37"/>
        <v>S06F1632B</v>
      </c>
      <c r="S897" s="85">
        <f>VLOOKUP(E897,品牌型号对应工厂型号!A:E,5,0)</f>
        <v>5</v>
      </c>
      <c r="T897" s="86" t="str">
        <f>VLOOKUP(E897,品牌型号对应工厂型号!A:I,9,0)</f>
        <v>152:PPF-TPU-B 新Ⅱ 6.0mil</v>
      </c>
    </row>
    <row r="898" spans="1:20">
      <c r="A898" s="25">
        <v>43272</v>
      </c>
      <c r="C898" s="6" t="s">
        <v>13151</v>
      </c>
      <c r="E898" s="6" t="s">
        <v>136</v>
      </c>
      <c r="H898" s="6" t="s">
        <v>877</v>
      </c>
      <c r="I898" s="6" t="s">
        <v>135</v>
      </c>
      <c r="K898" s="6" t="s">
        <v>13196</v>
      </c>
      <c r="O898" s="6" t="s">
        <v>11813</v>
      </c>
      <c r="R898" s="84" t="str">
        <f t="shared" si="37"/>
        <v>S06F1631B</v>
      </c>
      <c r="S898" s="85">
        <f>VLOOKUP(E898,品牌型号对应工厂型号!A:E,5,0)</f>
        <v>5</v>
      </c>
      <c r="T898" s="86" t="str">
        <f>VLOOKUP(E898,品牌型号对应工厂型号!A:I,9,0)</f>
        <v>152:PPF-TPU-B 新Ⅱ 6.0mil</v>
      </c>
    </row>
    <row r="899" spans="1:20">
      <c r="A899" s="25">
        <v>43272</v>
      </c>
      <c r="C899" s="6" t="s">
        <v>13151</v>
      </c>
      <c r="E899" s="6" t="s">
        <v>136</v>
      </c>
      <c r="H899" s="6" t="s">
        <v>877</v>
      </c>
      <c r="I899" s="6" t="s">
        <v>135</v>
      </c>
      <c r="K899" s="6" t="s">
        <v>13197</v>
      </c>
      <c r="O899" s="6" t="s">
        <v>11813</v>
      </c>
      <c r="R899" s="84" t="str">
        <f t="shared" si="37"/>
        <v>S06F1630B</v>
      </c>
      <c r="S899" s="85">
        <f>VLOOKUP(E899,品牌型号对应工厂型号!A:E,5,0)</f>
        <v>5</v>
      </c>
      <c r="T899" s="86" t="str">
        <f>VLOOKUP(E899,品牌型号对应工厂型号!A:I,9,0)</f>
        <v>152:PPF-TPU-B 新Ⅱ 6.0mil</v>
      </c>
    </row>
    <row r="900" spans="1:20">
      <c r="A900" s="25">
        <v>43272</v>
      </c>
      <c r="C900" s="6" t="s">
        <v>13151</v>
      </c>
      <c r="E900" s="6" t="s">
        <v>136</v>
      </c>
      <c r="H900" s="6" t="s">
        <v>877</v>
      </c>
      <c r="I900" s="6" t="s">
        <v>135</v>
      </c>
      <c r="K900" s="6" t="s">
        <v>13198</v>
      </c>
      <c r="O900" s="6" t="s">
        <v>11813</v>
      </c>
      <c r="R900" s="84" t="str">
        <f t="shared" si="37"/>
        <v>S06F1629B</v>
      </c>
      <c r="S900" s="85">
        <f>VLOOKUP(E900,品牌型号对应工厂型号!A:E,5,0)</f>
        <v>5</v>
      </c>
      <c r="T900" s="86" t="str">
        <f>VLOOKUP(E900,品牌型号对应工厂型号!A:I,9,0)</f>
        <v>152:PPF-TPU-B 新Ⅱ 6.0mil</v>
      </c>
    </row>
    <row r="901" spans="1:20">
      <c r="A901" s="25">
        <v>43272</v>
      </c>
      <c r="C901" s="6" t="s">
        <v>13151</v>
      </c>
      <c r="E901" s="6" t="s">
        <v>136</v>
      </c>
      <c r="H901" s="6" t="s">
        <v>877</v>
      </c>
      <c r="I901" s="6" t="s">
        <v>135</v>
      </c>
      <c r="K901" s="6" t="s">
        <v>13199</v>
      </c>
      <c r="O901" s="6" t="s">
        <v>11813</v>
      </c>
      <c r="R901" s="84" t="str">
        <f t="shared" si="37"/>
        <v>S06F1628B</v>
      </c>
      <c r="S901" s="85">
        <f>VLOOKUP(E901,品牌型号对应工厂型号!A:E,5,0)</f>
        <v>5</v>
      </c>
      <c r="T901" s="86" t="str">
        <f>VLOOKUP(E901,品牌型号对应工厂型号!A:I,9,0)</f>
        <v>152:PPF-TPU-B 新Ⅱ 6.0mil</v>
      </c>
    </row>
    <row r="902" spans="1:20">
      <c r="A902" s="25">
        <v>43272</v>
      </c>
      <c r="C902" s="6" t="s">
        <v>13151</v>
      </c>
      <c r="E902" s="6" t="s">
        <v>136</v>
      </c>
      <c r="H902" s="6" t="s">
        <v>877</v>
      </c>
      <c r="I902" s="6" t="s">
        <v>135</v>
      </c>
      <c r="K902" s="6" t="s">
        <v>13200</v>
      </c>
      <c r="O902" s="6" t="s">
        <v>11813</v>
      </c>
      <c r="R902" s="84" t="str">
        <f t="shared" si="37"/>
        <v>S06F1627B</v>
      </c>
      <c r="S902" s="85">
        <f>VLOOKUP(E902,品牌型号对应工厂型号!A:E,5,0)</f>
        <v>5</v>
      </c>
      <c r="T902" s="86" t="str">
        <f>VLOOKUP(E902,品牌型号对应工厂型号!A:I,9,0)</f>
        <v>152:PPF-TPU-B 新Ⅱ 6.0mil</v>
      </c>
    </row>
    <row r="903" spans="1:20">
      <c r="A903" s="25">
        <v>43272</v>
      </c>
      <c r="C903" s="6" t="s">
        <v>13151</v>
      </c>
      <c r="E903" s="6" t="s">
        <v>136</v>
      </c>
      <c r="H903" s="6" t="s">
        <v>877</v>
      </c>
      <c r="I903" s="6" t="s">
        <v>135</v>
      </c>
      <c r="K903" s="6" t="s">
        <v>13201</v>
      </c>
      <c r="O903" s="6" t="s">
        <v>11813</v>
      </c>
      <c r="R903" s="84" t="str">
        <f t="shared" si="37"/>
        <v>S06F1633B</v>
      </c>
      <c r="S903" s="85">
        <f>VLOOKUP(E903,品牌型号对应工厂型号!A:E,5,0)</f>
        <v>5</v>
      </c>
      <c r="T903" s="86" t="str">
        <f>VLOOKUP(E903,品牌型号对应工厂型号!A:I,9,0)</f>
        <v>152:PPF-TPU-B 新Ⅱ 6.0mil</v>
      </c>
    </row>
    <row r="904" spans="1:20">
      <c r="A904" s="25">
        <v>43272</v>
      </c>
      <c r="C904" s="6" t="s">
        <v>13151</v>
      </c>
      <c r="E904" s="6" t="s">
        <v>136</v>
      </c>
      <c r="H904" s="6" t="s">
        <v>877</v>
      </c>
      <c r="I904" s="6" t="s">
        <v>135</v>
      </c>
      <c r="K904" s="6" t="s">
        <v>13202</v>
      </c>
      <c r="O904" s="6" t="s">
        <v>11813</v>
      </c>
      <c r="R904" s="84" t="str">
        <f t="shared" si="37"/>
        <v>S06F1634B</v>
      </c>
      <c r="S904" s="85">
        <f>VLOOKUP(E904,品牌型号对应工厂型号!A:E,5,0)</f>
        <v>5</v>
      </c>
      <c r="T904" s="86" t="str">
        <f>VLOOKUP(E904,品牌型号对应工厂型号!A:I,9,0)</f>
        <v>152:PPF-TPU-B 新Ⅱ 6.0mil</v>
      </c>
    </row>
    <row r="905" spans="1:20">
      <c r="A905" s="25">
        <v>43272</v>
      </c>
      <c r="C905" s="6" t="s">
        <v>13151</v>
      </c>
      <c r="E905" s="6" t="s">
        <v>136</v>
      </c>
      <c r="H905" s="6" t="s">
        <v>877</v>
      </c>
      <c r="I905" s="6" t="s">
        <v>135</v>
      </c>
      <c r="K905" s="6" t="s">
        <v>13203</v>
      </c>
      <c r="O905" s="6" t="s">
        <v>11813</v>
      </c>
      <c r="R905" s="84" t="str">
        <f t="shared" si="37"/>
        <v>S06F1635B</v>
      </c>
      <c r="S905" s="85">
        <f>VLOOKUP(E905,品牌型号对应工厂型号!A:E,5,0)</f>
        <v>5</v>
      </c>
      <c r="T905" s="86" t="str">
        <f>VLOOKUP(E905,品牌型号对应工厂型号!A:I,9,0)</f>
        <v>152:PPF-TPU-B 新Ⅱ 6.0mil</v>
      </c>
    </row>
    <row r="906" spans="1:20">
      <c r="A906" s="25">
        <v>43272</v>
      </c>
      <c r="C906" s="6" t="s">
        <v>13151</v>
      </c>
      <c r="E906" s="6" t="s">
        <v>136</v>
      </c>
      <c r="H906" s="6" t="s">
        <v>877</v>
      </c>
      <c r="I906" s="6" t="s">
        <v>135</v>
      </c>
      <c r="K906" s="6" t="s">
        <v>13204</v>
      </c>
      <c r="O906" s="6" t="s">
        <v>11813</v>
      </c>
      <c r="R906" s="84" t="str">
        <f t="shared" si="37"/>
        <v>S06F1636B</v>
      </c>
      <c r="S906" s="85">
        <f>VLOOKUP(E906,品牌型号对应工厂型号!A:E,5,0)</f>
        <v>5</v>
      </c>
      <c r="T906" s="86" t="str">
        <f>VLOOKUP(E906,品牌型号对应工厂型号!A:I,9,0)</f>
        <v>152:PPF-TPU-B 新Ⅱ 6.0mil</v>
      </c>
    </row>
    <row r="907" spans="1:20">
      <c r="A907" s="25">
        <v>43272</v>
      </c>
      <c r="C907" s="6" t="s">
        <v>13151</v>
      </c>
      <c r="E907" s="6" t="s">
        <v>136</v>
      </c>
      <c r="H907" s="6" t="s">
        <v>877</v>
      </c>
      <c r="I907" s="6" t="s">
        <v>135</v>
      </c>
      <c r="K907" s="6" t="s">
        <v>13205</v>
      </c>
      <c r="O907" s="6" t="s">
        <v>11813</v>
      </c>
      <c r="R907" s="84" t="str">
        <f t="shared" si="37"/>
        <v>S06F1637B</v>
      </c>
      <c r="S907" s="85">
        <f>VLOOKUP(E907,品牌型号对应工厂型号!A:E,5,0)</f>
        <v>5</v>
      </c>
      <c r="T907" s="86" t="str">
        <f>VLOOKUP(E907,品牌型号对应工厂型号!A:I,9,0)</f>
        <v>152:PPF-TPU-B 新Ⅱ 6.0mil</v>
      </c>
    </row>
    <row r="908" spans="1:20">
      <c r="A908" s="25">
        <v>43272</v>
      </c>
      <c r="C908" s="6" t="s">
        <v>13151</v>
      </c>
      <c r="E908" s="6" t="s">
        <v>136</v>
      </c>
      <c r="H908" s="6" t="s">
        <v>877</v>
      </c>
      <c r="I908" s="6" t="s">
        <v>135</v>
      </c>
      <c r="K908" s="6" t="s">
        <v>13206</v>
      </c>
      <c r="O908" s="6" t="s">
        <v>11813</v>
      </c>
      <c r="R908" s="84" t="str">
        <f t="shared" si="37"/>
        <v>S06F1638B</v>
      </c>
      <c r="S908" s="85">
        <f>VLOOKUP(E908,品牌型号对应工厂型号!A:E,5,0)</f>
        <v>5</v>
      </c>
      <c r="T908" s="86" t="str">
        <f>VLOOKUP(E908,品牌型号对应工厂型号!A:I,9,0)</f>
        <v>152:PPF-TPU-B 新Ⅱ 6.0mil</v>
      </c>
    </row>
    <row r="909" spans="1:20">
      <c r="A909" s="25">
        <v>43272</v>
      </c>
      <c r="C909" s="6" t="s">
        <v>13151</v>
      </c>
      <c r="E909" s="6" t="s">
        <v>136</v>
      </c>
      <c r="H909" s="6" t="s">
        <v>877</v>
      </c>
      <c r="I909" s="6" t="s">
        <v>135</v>
      </c>
      <c r="K909" s="6" t="s">
        <v>13207</v>
      </c>
      <c r="O909" s="6" t="s">
        <v>11813</v>
      </c>
      <c r="R909" s="84" t="str">
        <f t="shared" si="37"/>
        <v>S06F1644B</v>
      </c>
      <c r="S909" s="85">
        <f>VLOOKUP(E909,品牌型号对应工厂型号!A:E,5,0)</f>
        <v>5</v>
      </c>
      <c r="T909" s="86" t="str">
        <f>VLOOKUP(E909,品牌型号对应工厂型号!A:I,9,0)</f>
        <v>152:PPF-TPU-B 新Ⅱ 6.0mil</v>
      </c>
    </row>
    <row r="910" spans="1:20">
      <c r="A910" s="25">
        <v>43272</v>
      </c>
      <c r="C910" s="6" t="s">
        <v>13151</v>
      </c>
      <c r="E910" s="6" t="s">
        <v>136</v>
      </c>
      <c r="H910" s="6" t="s">
        <v>877</v>
      </c>
      <c r="I910" s="6" t="s">
        <v>135</v>
      </c>
      <c r="K910" s="6" t="s">
        <v>13208</v>
      </c>
      <c r="O910" s="6" t="s">
        <v>11813</v>
      </c>
      <c r="R910" s="84" t="str">
        <f t="shared" si="37"/>
        <v>S06F1643B</v>
      </c>
      <c r="S910" s="85">
        <f>VLOOKUP(E910,品牌型号对应工厂型号!A:E,5,0)</f>
        <v>5</v>
      </c>
      <c r="T910" s="86" t="str">
        <f>VLOOKUP(E910,品牌型号对应工厂型号!A:I,9,0)</f>
        <v>152:PPF-TPU-B 新Ⅱ 6.0mil</v>
      </c>
    </row>
    <row r="911" spans="1:20">
      <c r="A911" s="25">
        <v>43272</v>
      </c>
      <c r="C911" s="6" t="s">
        <v>13151</v>
      </c>
      <c r="E911" s="6" t="s">
        <v>136</v>
      </c>
      <c r="H911" s="6" t="s">
        <v>877</v>
      </c>
      <c r="I911" s="6" t="s">
        <v>135</v>
      </c>
      <c r="K911" s="6" t="s">
        <v>13209</v>
      </c>
      <c r="O911" s="6" t="s">
        <v>11813</v>
      </c>
      <c r="R911" s="84" t="str">
        <f t="shared" si="37"/>
        <v>S06F1642B</v>
      </c>
      <c r="S911" s="85">
        <f>VLOOKUP(E911,品牌型号对应工厂型号!A:E,5,0)</f>
        <v>5</v>
      </c>
      <c r="T911" s="86" t="str">
        <f>VLOOKUP(E911,品牌型号对应工厂型号!A:I,9,0)</f>
        <v>152:PPF-TPU-B 新Ⅱ 6.0mil</v>
      </c>
    </row>
    <row r="912" spans="1:20">
      <c r="A912" s="25">
        <v>43272</v>
      </c>
      <c r="C912" s="6" t="s">
        <v>13151</v>
      </c>
      <c r="E912" s="6" t="s">
        <v>136</v>
      </c>
      <c r="H912" s="6" t="s">
        <v>877</v>
      </c>
      <c r="I912" s="6" t="s">
        <v>135</v>
      </c>
      <c r="K912" s="6" t="s">
        <v>13210</v>
      </c>
      <c r="O912" s="6" t="s">
        <v>11813</v>
      </c>
      <c r="R912" s="84" t="str">
        <f t="shared" si="37"/>
        <v>S06F1641B</v>
      </c>
      <c r="S912" s="85">
        <f>VLOOKUP(E912,品牌型号对应工厂型号!A:E,5,0)</f>
        <v>5</v>
      </c>
      <c r="T912" s="86" t="str">
        <f>VLOOKUP(E912,品牌型号对应工厂型号!A:I,9,0)</f>
        <v>152:PPF-TPU-B 新Ⅱ 6.0mil</v>
      </c>
    </row>
    <row r="913" spans="1:20">
      <c r="A913" s="25">
        <v>43272</v>
      </c>
      <c r="C913" s="6" t="s">
        <v>13151</v>
      </c>
      <c r="E913" s="6" t="s">
        <v>136</v>
      </c>
      <c r="H913" s="6" t="s">
        <v>877</v>
      </c>
      <c r="I913" s="6" t="s">
        <v>135</v>
      </c>
      <c r="K913" s="6" t="s">
        <v>13211</v>
      </c>
      <c r="O913" s="6" t="s">
        <v>11813</v>
      </c>
      <c r="R913" s="84" t="str">
        <f t="shared" si="37"/>
        <v>S06F1640B</v>
      </c>
      <c r="S913" s="85">
        <f>VLOOKUP(E913,品牌型号对应工厂型号!A:E,5,0)</f>
        <v>5</v>
      </c>
      <c r="T913" s="86" t="str">
        <f>VLOOKUP(E913,品牌型号对应工厂型号!A:I,9,0)</f>
        <v>152:PPF-TPU-B 新Ⅱ 6.0mil</v>
      </c>
    </row>
    <row r="914" spans="1:20">
      <c r="A914" s="25">
        <v>43272</v>
      </c>
      <c r="C914" s="6" t="s">
        <v>13151</v>
      </c>
      <c r="E914" s="6" t="s">
        <v>136</v>
      </c>
      <c r="H914" s="6" t="s">
        <v>877</v>
      </c>
      <c r="I914" s="6" t="s">
        <v>135</v>
      </c>
      <c r="K914" s="6" t="s">
        <v>13212</v>
      </c>
      <c r="O914" s="6" t="s">
        <v>11813</v>
      </c>
      <c r="R914" s="84" t="str">
        <f t="shared" si="37"/>
        <v>S06F1639B</v>
      </c>
      <c r="S914" s="85">
        <f>VLOOKUP(E914,品牌型号对应工厂型号!A:E,5,0)</f>
        <v>5</v>
      </c>
      <c r="T914" s="86" t="str">
        <f>VLOOKUP(E914,品牌型号对应工厂型号!A:I,9,0)</f>
        <v>152:PPF-TPU-B 新Ⅱ 6.0mil</v>
      </c>
    </row>
    <row r="915" spans="1:20">
      <c r="A915" s="25">
        <v>43272</v>
      </c>
      <c r="C915" s="6" t="s">
        <v>13151</v>
      </c>
      <c r="E915" s="6" t="s">
        <v>136</v>
      </c>
      <c r="H915" s="6" t="s">
        <v>877</v>
      </c>
      <c r="I915" s="6" t="s">
        <v>135</v>
      </c>
      <c r="K915" s="6" t="s">
        <v>13213</v>
      </c>
      <c r="O915" s="6" t="s">
        <v>11813</v>
      </c>
      <c r="R915" s="84" t="str">
        <f t="shared" si="37"/>
        <v>S06F1645B</v>
      </c>
      <c r="S915" s="85">
        <f>VLOOKUP(E915,品牌型号对应工厂型号!A:E,5,0)</f>
        <v>5</v>
      </c>
      <c r="T915" s="86" t="str">
        <f>VLOOKUP(E915,品牌型号对应工厂型号!A:I,9,0)</f>
        <v>152:PPF-TPU-B 新Ⅱ 6.0mil</v>
      </c>
    </row>
    <row r="916" spans="1:20">
      <c r="A916" s="25">
        <v>43272</v>
      </c>
      <c r="C916" s="6" t="s">
        <v>13151</v>
      </c>
      <c r="E916" s="6" t="s">
        <v>136</v>
      </c>
      <c r="H916" s="6" t="s">
        <v>877</v>
      </c>
      <c r="I916" s="6" t="s">
        <v>135</v>
      </c>
      <c r="K916" s="6" t="s">
        <v>13214</v>
      </c>
      <c r="O916" s="6" t="s">
        <v>11813</v>
      </c>
      <c r="R916" s="84" t="str">
        <f t="shared" si="37"/>
        <v>S06F1646B</v>
      </c>
      <c r="S916" s="85">
        <f>VLOOKUP(E916,品牌型号对应工厂型号!A:E,5,0)</f>
        <v>5</v>
      </c>
      <c r="T916" s="86" t="str">
        <f>VLOOKUP(E916,品牌型号对应工厂型号!A:I,9,0)</f>
        <v>152:PPF-TPU-B 新Ⅱ 6.0mil</v>
      </c>
    </row>
    <row r="917" spans="1:20">
      <c r="A917" s="25">
        <v>43272</v>
      </c>
      <c r="C917" s="6" t="s">
        <v>13151</v>
      </c>
      <c r="E917" s="6" t="s">
        <v>136</v>
      </c>
      <c r="H917" s="6" t="s">
        <v>877</v>
      </c>
      <c r="I917" s="6" t="s">
        <v>135</v>
      </c>
      <c r="K917" s="6" t="s">
        <v>13215</v>
      </c>
      <c r="O917" s="6" t="s">
        <v>11813</v>
      </c>
      <c r="R917" s="84" t="str">
        <f t="shared" si="37"/>
        <v>S06F1647B</v>
      </c>
      <c r="S917" s="85">
        <f>VLOOKUP(E917,品牌型号对应工厂型号!A:E,5,0)</f>
        <v>5</v>
      </c>
      <c r="T917" s="86" t="str">
        <f>VLOOKUP(E917,品牌型号对应工厂型号!A:I,9,0)</f>
        <v>152:PPF-TPU-B 新Ⅱ 6.0mil</v>
      </c>
    </row>
    <row r="918" spans="1:20">
      <c r="A918" s="25">
        <v>43272</v>
      </c>
      <c r="C918" s="6" t="s">
        <v>13151</v>
      </c>
      <c r="E918" s="6" t="s">
        <v>136</v>
      </c>
      <c r="H918" s="6" t="s">
        <v>877</v>
      </c>
      <c r="I918" s="6" t="s">
        <v>135</v>
      </c>
      <c r="K918" s="6" t="s">
        <v>13216</v>
      </c>
      <c r="O918" s="6" t="s">
        <v>11813</v>
      </c>
      <c r="R918" s="84" t="str">
        <f t="shared" si="37"/>
        <v>S06F1648B</v>
      </c>
      <c r="S918" s="85">
        <f>VLOOKUP(E918,品牌型号对应工厂型号!A:E,5,0)</f>
        <v>5</v>
      </c>
      <c r="T918" s="86" t="str">
        <f>VLOOKUP(E918,品牌型号对应工厂型号!A:I,9,0)</f>
        <v>152:PPF-TPU-B 新Ⅱ 6.0mil</v>
      </c>
    </row>
    <row r="919" spans="1:20">
      <c r="A919" s="25">
        <v>43272</v>
      </c>
      <c r="C919" s="6" t="s">
        <v>13151</v>
      </c>
      <c r="E919" s="6" t="s">
        <v>136</v>
      </c>
      <c r="H919" s="6" t="s">
        <v>877</v>
      </c>
      <c r="I919" s="6" t="s">
        <v>135</v>
      </c>
      <c r="K919" s="6" t="s">
        <v>13217</v>
      </c>
      <c r="O919" s="6" t="s">
        <v>11813</v>
      </c>
      <c r="R919" s="84" t="str">
        <f t="shared" ref="R919:R972" si="38">K919</f>
        <v>S06F1649B</v>
      </c>
      <c r="S919" s="85">
        <f>VLOOKUP(E919,品牌型号对应工厂型号!A:E,5,0)</f>
        <v>5</v>
      </c>
      <c r="T919" s="86" t="str">
        <f>VLOOKUP(E919,品牌型号对应工厂型号!A:I,9,0)</f>
        <v>152:PPF-TPU-B 新Ⅱ 6.0mil</v>
      </c>
    </row>
    <row r="920" spans="1:20">
      <c r="A920" s="25">
        <v>43272</v>
      </c>
      <c r="C920" s="6" t="s">
        <v>13151</v>
      </c>
      <c r="E920" s="6" t="s">
        <v>136</v>
      </c>
      <c r="H920" s="6" t="s">
        <v>877</v>
      </c>
      <c r="I920" s="6" t="s">
        <v>135</v>
      </c>
      <c r="K920" s="6" t="s">
        <v>13218</v>
      </c>
      <c r="O920" s="6" t="s">
        <v>11813</v>
      </c>
      <c r="R920" s="84" t="str">
        <f t="shared" si="38"/>
        <v>S06F1650B</v>
      </c>
      <c r="S920" s="85">
        <f>VLOOKUP(E920,品牌型号对应工厂型号!A:E,5,0)</f>
        <v>5</v>
      </c>
      <c r="T920" s="86" t="str">
        <f>VLOOKUP(E920,品牌型号对应工厂型号!A:I,9,0)</f>
        <v>152:PPF-TPU-B 新Ⅱ 6.0mil</v>
      </c>
    </row>
    <row r="921" spans="1:20">
      <c r="A921" s="25">
        <v>43272</v>
      </c>
      <c r="C921" s="6" t="s">
        <v>13151</v>
      </c>
      <c r="E921" s="6" t="s">
        <v>136</v>
      </c>
      <c r="H921" s="6" t="s">
        <v>877</v>
      </c>
      <c r="I921" s="6" t="s">
        <v>135</v>
      </c>
      <c r="K921" s="6" t="s">
        <v>13219</v>
      </c>
      <c r="O921" s="6" t="s">
        <v>11813</v>
      </c>
      <c r="R921" s="84" t="str">
        <f t="shared" si="38"/>
        <v>S06F1656B</v>
      </c>
      <c r="S921" s="85">
        <f>VLOOKUP(E921,品牌型号对应工厂型号!A:E,5,0)</f>
        <v>5</v>
      </c>
      <c r="T921" s="86" t="str">
        <f>VLOOKUP(E921,品牌型号对应工厂型号!A:I,9,0)</f>
        <v>152:PPF-TPU-B 新Ⅱ 6.0mil</v>
      </c>
    </row>
    <row r="922" spans="1:20">
      <c r="A922" s="25">
        <v>43272</v>
      </c>
      <c r="C922" s="6" t="s">
        <v>13151</v>
      </c>
      <c r="E922" s="6" t="s">
        <v>136</v>
      </c>
      <c r="H922" s="6" t="s">
        <v>877</v>
      </c>
      <c r="I922" s="6" t="s">
        <v>135</v>
      </c>
      <c r="K922" s="6" t="s">
        <v>13220</v>
      </c>
      <c r="O922" s="6" t="s">
        <v>11813</v>
      </c>
      <c r="R922" s="84" t="str">
        <f t="shared" si="38"/>
        <v>S06F1655B</v>
      </c>
      <c r="S922" s="85">
        <f>VLOOKUP(E922,品牌型号对应工厂型号!A:E,5,0)</f>
        <v>5</v>
      </c>
      <c r="T922" s="86" t="str">
        <f>VLOOKUP(E922,品牌型号对应工厂型号!A:I,9,0)</f>
        <v>152:PPF-TPU-B 新Ⅱ 6.0mil</v>
      </c>
    </row>
    <row r="923" spans="1:20">
      <c r="A923" s="25">
        <v>43272</v>
      </c>
      <c r="C923" s="6" t="s">
        <v>13151</v>
      </c>
      <c r="E923" s="6" t="s">
        <v>136</v>
      </c>
      <c r="H923" s="6" t="s">
        <v>877</v>
      </c>
      <c r="I923" s="6" t="s">
        <v>135</v>
      </c>
      <c r="K923" s="6" t="s">
        <v>13221</v>
      </c>
      <c r="O923" s="6" t="s">
        <v>11813</v>
      </c>
      <c r="R923" s="84" t="str">
        <f t="shared" si="38"/>
        <v>S06F1654B</v>
      </c>
      <c r="S923" s="85">
        <f>VLOOKUP(E923,品牌型号对应工厂型号!A:E,5,0)</f>
        <v>5</v>
      </c>
      <c r="T923" s="86" t="str">
        <f>VLOOKUP(E923,品牌型号对应工厂型号!A:I,9,0)</f>
        <v>152:PPF-TPU-B 新Ⅱ 6.0mil</v>
      </c>
    </row>
    <row r="924" spans="1:20">
      <c r="A924" s="25">
        <v>43272</v>
      </c>
      <c r="C924" s="6" t="s">
        <v>13151</v>
      </c>
      <c r="E924" s="6" t="s">
        <v>136</v>
      </c>
      <c r="H924" s="6" t="s">
        <v>877</v>
      </c>
      <c r="I924" s="6" t="s">
        <v>135</v>
      </c>
      <c r="K924" s="6" t="s">
        <v>13222</v>
      </c>
      <c r="O924" s="6" t="s">
        <v>11813</v>
      </c>
      <c r="R924" s="84" t="str">
        <f t="shared" si="38"/>
        <v>S06F1653B</v>
      </c>
      <c r="S924" s="85">
        <f>VLOOKUP(E924,品牌型号对应工厂型号!A:E,5,0)</f>
        <v>5</v>
      </c>
      <c r="T924" s="86" t="str">
        <f>VLOOKUP(E924,品牌型号对应工厂型号!A:I,9,0)</f>
        <v>152:PPF-TPU-B 新Ⅱ 6.0mil</v>
      </c>
    </row>
    <row r="925" spans="1:20">
      <c r="A925" s="25">
        <v>43272</v>
      </c>
      <c r="C925" s="6" t="s">
        <v>13151</v>
      </c>
      <c r="E925" s="6" t="s">
        <v>136</v>
      </c>
      <c r="H925" s="6" t="s">
        <v>877</v>
      </c>
      <c r="I925" s="6" t="s">
        <v>135</v>
      </c>
      <c r="K925" s="6" t="s">
        <v>13223</v>
      </c>
      <c r="O925" s="6" t="s">
        <v>11813</v>
      </c>
      <c r="R925" s="84" t="str">
        <f t="shared" si="38"/>
        <v>S06F1652B</v>
      </c>
      <c r="S925" s="85">
        <f>VLOOKUP(E925,品牌型号对应工厂型号!A:E,5,0)</f>
        <v>5</v>
      </c>
      <c r="T925" s="86" t="str">
        <f>VLOOKUP(E925,品牌型号对应工厂型号!A:I,9,0)</f>
        <v>152:PPF-TPU-B 新Ⅱ 6.0mil</v>
      </c>
    </row>
    <row r="926" spans="1:20">
      <c r="A926" s="25">
        <v>43272</v>
      </c>
      <c r="C926" s="6" t="s">
        <v>13151</v>
      </c>
      <c r="E926" s="6" t="s">
        <v>136</v>
      </c>
      <c r="H926" s="6" t="s">
        <v>877</v>
      </c>
      <c r="I926" s="6" t="s">
        <v>135</v>
      </c>
      <c r="K926" s="6" t="s">
        <v>13224</v>
      </c>
      <c r="O926" s="6" t="s">
        <v>11813</v>
      </c>
      <c r="R926" s="84" t="str">
        <f t="shared" si="38"/>
        <v>S06F1651B</v>
      </c>
      <c r="S926" s="85">
        <f>VLOOKUP(E926,品牌型号对应工厂型号!A:E,5,0)</f>
        <v>5</v>
      </c>
      <c r="T926" s="86" t="str">
        <f>VLOOKUP(E926,品牌型号对应工厂型号!A:I,9,0)</f>
        <v>152:PPF-TPU-B 新Ⅱ 6.0mil</v>
      </c>
    </row>
    <row r="927" spans="1:20">
      <c r="A927" s="25">
        <v>43272</v>
      </c>
      <c r="C927" s="6" t="s">
        <v>13151</v>
      </c>
      <c r="E927" s="6" t="s">
        <v>136</v>
      </c>
      <c r="H927" s="6" t="s">
        <v>877</v>
      </c>
      <c r="I927" s="6" t="s">
        <v>135</v>
      </c>
      <c r="K927" s="6" t="s">
        <v>13225</v>
      </c>
      <c r="O927" s="6" t="s">
        <v>11813</v>
      </c>
      <c r="R927" s="84" t="str">
        <f t="shared" si="38"/>
        <v>S06F1657B</v>
      </c>
      <c r="S927" s="85">
        <f>VLOOKUP(E927,品牌型号对应工厂型号!A:E,5,0)</f>
        <v>5</v>
      </c>
      <c r="T927" s="86" t="str">
        <f>VLOOKUP(E927,品牌型号对应工厂型号!A:I,9,0)</f>
        <v>152:PPF-TPU-B 新Ⅱ 6.0mil</v>
      </c>
    </row>
    <row r="928" spans="1:20">
      <c r="A928" s="25">
        <v>43272</v>
      </c>
      <c r="C928" s="6" t="s">
        <v>13151</v>
      </c>
      <c r="E928" s="6" t="s">
        <v>136</v>
      </c>
      <c r="H928" s="6" t="s">
        <v>877</v>
      </c>
      <c r="I928" s="6" t="s">
        <v>135</v>
      </c>
      <c r="K928" s="6" t="s">
        <v>13226</v>
      </c>
      <c r="O928" s="6" t="s">
        <v>11813</v>
      </c>
      <c r="R928" s="84" t="str">
        <f t="shared" si="38"/>
        <v>S06F1658B</v>
      </c>
      <c r="S928" s="85">
        <f>VLOOKUP(E928,品牌型号对应工厂型号!A:E,5,0)</f>
        <v>5</v>
      </c>
      <c r="T928" s="86" t="str">
        <f>VLOOKUP(E928,品牌型号对应工厂型号!A:I,9,0)</f>
        <v>152:PPF-TPU-B 新Ⅱ 6.0mil</v>
      </c>
    </row>
    <row r="929" spans="1:20">
      <c r="A929" s="25">
        <v>43272</v>
      </c>
      <c r="C929" s="6" t="s">
        <v>13151</v>
      </c>
      <c r="E929" s="6" t="s">
        <v>136</v>
      </c>
      <c r="H929" s="6" t="s">
        <v>877</v>
      </c>
      <c r="I929" s="6" t="s">
        <v>135</v>
      </c>
      <c r="K929" s="6" t="s">
        <v>13227</v>
      </c>
      <c r="O929" s="6" t="s">
        <v>11813</v>
      </c>
      <c r="R929" s="84" t="str">
        <f t="shared" si="38"/>
        <v>S06F1659B</v>
      </c>
      <c r="S929" s="85">
        <f>VLOOKUP(E929,品牌型号对应工厂型号!A:E,5,0)</f>
        <v>5</v>
      </c>
      <c r="T929" s="86" t="str">
        <f>VLOOKUP(E929,品牌型号对应工厂型号!A:I,9,0)</f>
        <v>152:PPF-TPU-B 新Ⅱ 6.0mil</v>
      </c>
    </row>
    <row r="930" spans="1:20">
      <c r="A930" s="25">
        <v>43272</v>
      </c>
      <c r="C930" s="6" t="s">
        <v>13151</v>
      </c>
      <c r="E930" s="6" t="s">
        <v>136</v>
      </c>
      <c r="H930" s="6" t="s">
        <v>877</v>
      </c>
      <c r="I930" s="6" t="s">
        <v>135</v>
      </c>
      <c r="K930" s="6" t="s">
        <v>13228</v>
      </c>
      <c r="O930" s="6" t="s">
        <v>11813</v>
      </c>
      <c r="R930" s="84" t="str">
        <f t="shared" si="38"/>
        <v>S06F1660B</v>
      </c>
      <c r="S930" s="85">
        <f>VLOOKUP(E930,品牌型号对应工厂型号!A:E,5,0)</f>
        <v>5</v>
      </c>
      <c r="T930" s="86" t="str">
        <f>VLOOKUP(E930,品牌型号对应工厂型号!A:I,9,0)</f>
        <v>152:PPF-TPU-B 新Ⅱ 6.0mil</v>
      </c>
    </row>
    <row r="931" spans="1:20">
      <c r="A931" s="25">
        <v>43272</v>
      </c>
      <c r="C931" s="6" t="s">
        <v>13151</v>
      </c>
      <c r="E931" s="6" t="s">
        <v>136</v>
      </c>
      <c r="H931" s="6" t="s">
        <v>877</v>
      </c>
      <c r="I931" s="6" t="s">
        <v>135</v>
      </c>
      <c r="K931" s="6" t="s">
        <v>13229</v>
      </c>
      <c r="O931" s="6" t="s">
        <v>11813</v>
      </c>
      <c r="R931" s="84" t="str">
        <f t="shared" si="38"/>
        <v>S06F1661B</v>
      </c>
      <c r="S931" s="85">
        <f>VLOOKUP(E931,品牌型号对应工厂型号!A:E,5,0)</f>
        <v>5</v>
      </c>
      <c r="T931" s="86" t="str">
        <f>VLOOKUP(E931,品牌型号对应工厂型号!A:I,9,0)</f>
        <v>152:PPF-TPU-B 新Ⅱ 6.0mil</v>
      </c>
    </row>
    <row r="932" spans="1:20">
      <c r="A932" s="25">
        <v>43272</v>
      </c>
      <c r="C932" s="6" t="s">
        <v>13151</v>
      </c>
      <c r="E932" s="6" t="s">
        <v>136</v>
      </c>
      <c r="H932" s="6" t="s">
        <v>877</v>
      </c>
      <c r="I932" s="6" t="s">
        <v>135</v>
      </c>
      <c r="K932" s="6" t="s">
        <v>13230</v>
      </c>
      <c r="O932" s="6" t="s">
        <v>11813</v>
      </c>
      <c r="R932" s="84" t="str">
        <f t="shared" si="38"/>
        <v>S06F1662B</v>
      </c>
      <c r="S932" s="85">
        <f>VLOOKUP(E932,品牌型号对应工厂型号!A:E,5,0)</f>
        <v>5</v>
      </c>
      <c r="T932" s="86" t="str">
        <f>VLOOKUP(E932,品牌型号对应工厂型号!A:I,9,0)</f>
        <v>152:PPF-TPU-B 新Ⅱ 6.0mil</v>
      </c>
    </row>
    <row r="933" spans="1:20">
      <c r="A933" s="25">
        <v>43276</v>
      </c>
      <c r="C933" s="6" t="s">
        <v>13152</v>
      </c>
      <c r="E933" s="6" t="s">
        <v>136</v>
      </c>
      <c r="H933" s="6" t="s">
        <v>877</v>
      </c>
      <c r="I933" s="6" t="s">
        <v>135</v>
      </c>
      <c r="K933" s="6" t="s">
        <v>13231</v>
      </c>
      <c r="O933" s="6" t="s">
        <v>11292</v>
      </c>
      <c r="R933" s="84" t="str">
        <f t="shared" si="38"/>
        <v>S06F1826B</v>
      </c>
      <c r="S933" s="85">
        <f>VLOOKUP(E933,品牌型号对应工厂型号!A:E,5,0)</f>
        <v>5</v>
      </c>
      <c r="T933" s="86" t="str">
        <f>VLOOKUP(E933,品牌型号对应工厂型号!A:I,9,0)</f>
        <v>152:PPF-TPU-B 新Ⅱ 6.0mil</v>
      </c>
    </row>
    <row r="934" spans="1:20">
      <c r="A934" s="25">
        <v>43276</v>
      </c>
      <c r="C934" s="6" t="s">
        <v>13152</v>
      </c>
      <c r="E934" s="6" t="s">
        <v>136</v>
      </c>
      <c r="H934" s="6" t="s">
        <v>877</v>
      </c>
      <c r="I934" s="6" t="s">
        <v>135</v>
      </c>
      <c r="K934" s="6" t="s">
        <v>13232</v>
      </c>
      <c r="O934" s="6" t="s">
        <v>11292</v>
      </c>
      <c r="R934" s="84" t="str">
        <f t="shared" si="38"/>
        <v>S06F1827B</v>
      </c>
      <c r="S934" s="85">
        <f>VLOOKUP(E934,品牌型号对应工厂型号!A:E,5,0)</f>
        <v>5</v>
      </c>
      <c r="T934" s="86" t="str">
        <f>VLOOKUP(E934,品牌型号对应工厂型号!A:I,9,0)</f>
        <v>152:PPF-TPU-B 新Ⅱ 6.0mil</v>
      </c>
    </row>
    <row r="935" spans="1:20">
      <c r="A935" s="25">
        <v>43276</v>
      </c>
      <c r="C935" s="6" t="s">
        <v>13152</v>
      </c>
      <c r="E935" s="6" t="s">
        <v>136</v>
      </c>
      <c r="H935" s="6" t="s">
        <v>877</v>
      </c>
      <c r="I935" s="6" t="s">
        <v>135</v>
      </c>
      <c r="K935" s="6" t="s">
        <v>13233</v>
      </c>
      <c r="O935" s="6" t="s">
        <v>11292</v>
      </c>
      <c r="R935" s="84" t="str">
        <f t="shared" si="38"/>
        <v>S06F1828B</v>
      </c>
      <c r="S935" s="85">
        <f>VLOOKUP(E935,品牌型号对应工厂型号!A:E,5,0)</f>
        <v>5</v>
      </c>
      <c r="T935" s="86" t="str">
        <f>VLOOKUP(E935,品牌型号对应工厂型号!A:I,9,0)</f>
        <v>152:PPF-TPU-B 新Ⅱ 6.0mil</v>
      </c>
    </row>
    <row r="936" spans="1:20">
      <c r="A936" s="25">
        <v>43276</v>
      </c>
      <c r="C936" s="6" t="s">
        <v>13152</v>
      </c>
      <c r="E936" s="6" t="s">
        <v>136</v>
      </c>
      <c r="H936" s="6" t="s">
        <v>877</v>
      </c>
      <c r="I936" s="6" t="s">
        <v>135</v>
      </c>
      <c r="K936" s="6" t="s">
        <v>13234</v>
      </c>
      <c r="O936" s="6" t="s">
        <v>11292</v>
      </c>
      <c r="R936" s="84" t="str">
        <f t="shared" si="38"/>
        <v>S06F1825B</v>
      </c>
      <c r="S936" s="85">
        <f>VLOOKUP(E936,品牌型号对应工厂型号!A:E,5,0)</f>
        <v>5</v>
      </c>
      <c r="T936" s="86" t="str">
        <f>VLOOKUP(E936,品牌型号对应工厂型号!A:I,9,0)</f>
        <v>152:PPF-TPU-B 新Ⅱ 6.0mil</v>
      </c>
    </row>
    <row r="937" spans="1:20">
      <c r="A937" s="25">
        <v>43276</v>
      </c>
      <c r="C937" s="6" t="s">
        <v>13152</v>
      </c>
      <c r="E937" s="6" t="s">
        <v>136</v>
      </c>
      <c r="H937" s="6" t="s">
        <v>877</v>
      </c>
      <c r="I937" s="6" t="s">
        <v>135</v>
      </c>
      <c r="K937" s="6" t="s">
        <v>13235</v>
      </c>
      <c r="O937" s="6" t="s">
        <v>11292</v>
      </c>
      <c r="R937" s="84" t="str">
        <f t="shared" si="38"/>
        <v>S06F1824B</v>
      </c>
      <c r="S937" s="85">
        <f>VLOOKUP(E937,品牌型号对应工厂型号!A:E,5,0)</f>
        <v>5</v>
      </c>
      <c r="T937" s="86" t="str">
        <f>VLOOKUP(E937,品牌型号对应工厂型号!A:I,9,0)</f>
        <v>152:PPF-TPU-B 新Ⅱ 6.0mil</v>
      </c>
    </row>
    <row r="938" spans="1:20">
      <c r="A938" s="25">
        <v>43276</v>
      </c>
      <c r="C938" s="6" t="s">
        <v>13152</v>
      </c>
      <c r="E938" s="6" t="s">
        <v>136</v>
      </c>
      <c r="H938" s="6" t="s">
        <v>877</v>
      </c>
      <c r="I938" s="6" t="s">
        <v>135</v>
      </c>
      <c r="K938" s="6" t="s">
        <v>13236</v>
      </c>
      <c r="O938" s="6" t="s">
        <v>11292</v>
      </c>
      <c r="R938" s="84" t="str">
        <f t="shared" si="38"/>
        <v>S06F1823B</v>
      </c>
      <c r="S938" s="85">
        <f>VLOOKUP(E938,品牌型号对应工厂型号!A:E,5,0)</f>
        <v>5</v>
      </c>
      <c r="T938" s="86" t="str">
        <f>VLOOKUP(E938,品牌型号对应工厂型号!A:I,9,0)</f>
        <v>152:PPF-TPU-B 新Ⅱ 6.0mil</v>
      </c>
    </row>
    <row r="939" spans="1:20">
      <c r="A939" s="25">
        <v>43276</v>
      </c>
      <c r="C939" s="6" t="s">
        <v>13152</v>
      </c>
      <c r="E939" s="6" t="s">
        <v>136</v>
      </c>
      <c r="H939" s="6" t="s">
        <v>877</v>
      </c>
      <c r="I939" s="6" t="s">
        <v>135</v>
      </c>
      <c r="K939" s="6" t="s">
        <v>13237</v>
      </c>
      <c r="O939" s="6" t="s">
        <v>11292</v>
      </c>
      <c r="R939" s="84" t="str">
        <f t="shared" si="38"/>
        <v>S06F1822B</v>
      </c>
      <c r="S939" s="85">
        <f>VLOOKUP(E939,品牌型号对应工厂型号!A:E,5,0)</f>
        <v>5</v>
      </c>
      <c r="T939" s="86" t="str">
        <f>VLOOKUP(E939,品牌型号对应工厂型号!A:I,9,0)</f>
        <v>152:PPF-TPU-B 新Ⅱ 6.0mil</v>
      </c>
    </row>
    <row r="940" spans="1:20">
      <c r="A940" s="25">
        <v>43276</v>
      </c>
      <c r="C940" s="6" t="s">
        <v>13152</v>
      </c>
      <c r="E940" s="6" t="s">
        <v>136</v>
      </c>
      <c r="H940" s="6" t="s">
        <v>877</v>
      </c>
      <c r="I940" s="6" t="s">
        <v>135</v>
      </c>
      <c r="K940" s="6" t="s">
        <v>13238</v>
      </c>
      <c r="O940" s="6" t="s">
        <v>11292</v>
      </c>
      <c r="R940" s="84" t="str">
        <f t="shared" si="38"/>
        <v>S06F1821B</v>
      </c>
      <c r="S940" s="85">
        <f>VLOOKUP(E940,品牌型号对应工厂型号!A:E,5,0)</f>
        <v>5</v>
      </c>
      <c r="T940" s="86" t="str">
        <f>VLOOKUP(E940,品牌型号对应工厂型号!A:I,9,0)</f>
        <v>152:PPF-TPU-B 新Ⅱ 6.0mil</v>
      </c>
    </row>
    <row r="941" spans="1:20">
      <c r="A941" s="25">
        <v>43276</v>
      </c>
      <c r="C941" s="6" t="s">
        <v>13152</v>
      </c>
      <c r="E941" s="6" t="s">
        <v>136</v>
      </c>
      <c r="H941" s="6" t="s">
        <v>877</v>
      </c>
      <c r="I941" s="6" t="s">
        <v>135</v>
      </c>
      <c r="K941" s="6" t="s">
        <v>13239</v>
      </c>
      <c r="O941" s="6" t="s">
        <v>11292</v>
      </c>
      <c r="R941" s="84" t="str">
        <f t="shared" si="38"/>
        <v>S06F1820B</v>
      </c>
      <c r="S941" s="85">
        <f>VLOOKUP(E941,品牌型号对应工厂型号!A:E,5,0)</f>
        <v>5</v>
      </c>
      <c r="T941" s="86" t="str">
        <f>VLOOKUP(E941,品牌型号对应工厂型号!A:I,9,0)</f>
        <v>152:PPF-TPU-B 新Ⅱ 6.0mil</v>
      </c>
    </row>
    <row r="942" spans="1:20">
      <c r="A942" s="25">
        <v>43276</v>
      </c>
      <c r="C942" s="6" t="s">
        <v>13152</v>
      </c>
      <c r="E942" s="6" t="s">
        <v>136</v>
      </c>
      <c r="H942" s="6" t="s">
        <v>877</v>
      </c>
      <c r="I942" s="6" t="s">
        <v>135</v>
      </c>
      <c r="K942" s="6" t="s">
        <v>13240</v>
      </c>
      <c r="O942" s="6" t="s">
        <v>11292</v>
      </c>
      <c r="R942" s="84" t="str">
        <f t="shared" si="38"/>
        <v>S06F1814B</v>
      </c>
      <c r="S942" s="85">
        <f>VLOOKUP(E942,品牌型号对应工厂型号!A:E,5,0)</f>
        <v>5</v>
      </c>
      <c r="T942" s="86" t="str">
        <f>VLOOKUP(E942,品牌型号对应工厂型号!A:I,9,0)</f>
        <v>152:PPF-TPU-B 新Ⅱ 6.0mil</v>
      </c>
    </row>
    <row r="943" spans="1:20">
      <c r="A943" s="25">
        <v>43276</v>
      </c>
      <c r="C943" s="6" t="s">
        <v>13152</v>
      </c>
      <c r="E943" s="6" t="s">
        <v>136</v>
      </c>
      <c r="H943" s="6" t="s">
        <v>877</v>
      </c>
      <c r="I943" s="6" t="s">
        <v>135</v>
      </c>
      <c r="K943" s="6" t="s">
        <v>13241</v>
      </c>
      <c r="O943" s="6" t="s">
        <v>11292</v>
      </c>
      <c r="R943" s="84" t="str">
        <f t="shared" si="38"/>
        <v>S06F1815B</v>
      </c>
      <c r="S943" s="85">
        <f>VLOOKUP(E943,品牌型号对应工厂型号!A:E,5,0)</f>
        <v>5</v>
      </c>
      <c r="T943" s="86" t="str">
        <f>VLOOKUP(E943,品牌型号对应工厂型号!A:I,9,0)</f>
        <v>152:PPF-TPU-B 新Ⅱ 6.0mil</v>
      </c>
    </row>
    <row r="944" spans="1:20">
      <c r="A944" s="25">
        <v>43276</v>
      </c>
      <c r="C944" s="6" t="s">
        <v>13152</v>
      </c>
      <c r="E944" s="6" t="s">
        <v>136</v>
      </c>
      <c r="H944" s="6" t="s">
        <v>877</v>
      </c>
      <c r="I944" s="6" t="s">
        <v>135</v>
      </c>
      <c r="K944" s="6" t="s">
        <v>13242</v>
      </c>
      <c r="O944" s="6" t="s">
        <v>11292</v>
      </c>
      <c r="R944" s="84" t="str">
        <f t="shared" si="38"/>
        <v>S06F1816B</v>
      </c>
      <c r="S944" s="85">
        <f>VLOOKUP(E944,品牌型号对应工厂型号!A:E,5,0)</f>
        <v>5</v>
      </c>
      <c r="T944" s="86" t="str">
        <f>VLOOKUP(E944,品牌型号对应工厂型号!A:I,9,0)</f>
        <v>152:PPF-TPU-B 新Ⅱ 6.0mil</v>
      </c>
    </row>
    <row r="945" spans="1:20">
      <c r="A945" s="25">
        <v>43276</v>
      </c>
      <c r="C945" s="6" t="s">
        <v>13152</v>
      </c>
      <c r="E945" s="6" t="s">
        <v>136</v>
      </c>
      <c r="H945" s="6" t="s">
        <v>877</v>
      </c>
      <c r="I945" s="6" t="s">
        <v>135</v>
      </c>
      <c r="K945" s="6" t="s">
        <v>13243</v>
      </c>
      <c r="O945" s="6" t="s">
        <v>11292</v>
      </c>
      <c r="R945" s="84" t="str">
        <f t="shared" si="38"/>
        <v>S06F1817B</v>
      </c>
      <c r="S945" s="85">
        <f>VLOOKUP(E945,品牌型号对应工厂型号!A:E,5,0)</f>
        <v>5</v>
      </c>
      <c r="T945" s="86" t="str">
        <f>VLOOKUP(E945,品牌型号对应工厂型号!A:I,9,0)</f>
        <v>152:PPF-TPU-B 新Ⅱ 6.0mil</v>
      </c>
    </row>
    <row r="946" spans="1:20">
      <c r="A946" s="25">
        <v>43276</v>
      </c>
      <c r="C946" s="6" t="s">
        <v>13152</v>
      </c>
      <c r="E946" s="6" t="s">
        <v>136</v>
      </c>
      <c r="H946" s="6" t="s">
        <v>877</v>
      </c>
      <c r="I946" s="6" t="s">
        <v>135</v>
      </c>
      <c r="K946" s="6" t="s">
        <v>13244</v>
      </c>
      <c r="O946" s="6" t="s">
        <v>11292</v>
      </c>
      <c r="R946" s="84" t="str">
        <f t="shared" si="38"/>
        <v>S06F1818B</v>
      </c>
      <c r="S946" s="85">
        <f>VLOOKUP(E946,品牌型号对应工厂型号!A:E,5,0)</f>
        <v>5</v>
      </c>
      <c r="T946" s="86" t="str">
        <f>VLOOKUP(E946,品牌型号对应工厂型号!A:I,9,0)</f>
        <v>152:PPF-TPU-B 新Ⅱ 6.0mil</v>
      </c>
    </row>
    <row r="947" spans="1:20">
      <c r="A947" s="25">
        <v>43276</v>
      </c>
      <c r="C947" s="6" t="s">
        <v>13152</v>
      </c>
      <c r="E947" s="6" t="s">
        <v>136</v>
      </c>
      <c r="H947" s="6" t="s">
        <v>877</v>
      </c>
      <c r="I947" s="6" t="s">
        <v>135</v>
      </c>
      <c r="K947" s="6" t="s">
        <v>13245</v>
      </c>
      <c r="O947" s="6" t="s">
        <v>11292</v>
      </c>
      <c r="R947" s="84" t="str">
        <f t="shared" si="38"/>
        <v>S06F1819B</v>
      </c>
      <c r="S947" s="85">
        <f>VLOOKUP(E947,品牌型号对应工厂型号!A:E,5,0)</f>
        <v>5</v>
      </c>
      <c r="T947" s="86" t="str">
        <f>VLOOKUP(E947,品牌型号对应工厂型号!A:I,9,0)</f>
        <v>152:PPF-TPU-B 新Ⅱ 6.0mil</v>
      </c>
    </row>
    <row r="948" spans="1:20">
      <c r="A948" s="25">
        <v>43276</v>
      </c>
      <c r="C948" s="6" t="s">
        <v>13152</v>
      </c>
      <c r="E948" s="6" t="s">
        <v>136</v>
      </c>
      <c r="H948" s="6" t="s">
        <v>877</v>
      </c>
      <c r="I948" s="6" t="s">
        <v>135</v>
      </c>
      <c r="K948" s="6" t="s">
        <v>13246</v>
      </c>
      <c r="O948" s="6" t="s">
        <v>11292</v>
      </c>
      <c r="R948" s="84" t="str">
        <f t="shared" si="38"/>
        <v>S06F1813B</v>
      </c>
      <c r="S948" s="85">
        <f>VLOOKUP(E948,品牌型号对应工厂型号!A:E,5,0)</f>
        <v>5</v>
      </c>
      <c r="T948" s="86" t="str">
        <f>VLOOKUP(E948,品牌型号对应工厂型号!A:I,9,0)</f>
        <v>152:PPF-TPU-B 新Ⅱ 6.0mil</v>
      </c>
    </row>
    <row r="949" spans="1:20">
      <c r="A949" s="25">
        <v>43276</v>
      </c>
      <c r="C949" s="6" t="s">
        <v>13152</v>
      </c>
      <c r="E949" s="6" t="s">
        <v>136</v>
      </c>
      <c r="H949" s="6" t="s">
        <v>877</v>
      </c>
      <c r="I949" s="6" t="s">
        <v>135</v>
      </c>
      <c r="K949" s="6" t="s">
        <v>13247</v>
      </c>
      <c r="O949" s="6" t="s">
        <v>11292</v>
      </c>
      <c r="R949" s="84" t="str">
        <f t="shared" si="38"/>
        <v>S06F1812B</v>
      </c>
      <c r="S949" s="85">
        <f>VLOOKUP(E949,品牌型号对应工厂型号!A:E,5,0)</f>
        <v>5</v>
      </c>
      <c r="T949" s="86" t="str">
        <f>VLOOKUP(E949,品牌型号对应工厂型号!A:I,9,0)</f>
        <v>152:PPF-TPU-B 新Ⅱ 6.0mil</v>
      </c>
    </row>
    <row r="950" spans="1:20">
      <c r="A950" s="25">
        <v>43276</v>
      </c>
      <c r="C950" s="6" t="s">
        <v>13152</v>
      </c>
      <c r="E950" s="6" t="s">
        <v>136</v>
      </c>
      <c r="H950" s="6" t="s">
        <v>877</v>
      </c>
      <c r="I950" s="6" t="s">
        <v>135</v>
      </c>
      <c r="K950" s="6" t="s">
        <v>13248</v>
      </c>
      <c r="O950" s="6" t="s">
        <v>11292</v>
      </c>
      <c r="R950" s="84" t="str">
        <f t="shared" si="38"/>
        <v>S06F1811B</v>
      </c>
      <c r="S950" s="85">
        <f>VLOOKUP(E950,品牌型号对应工厂型号!A:E,5,0)</f>
        <v>5</v>
      </c>
      <c r="T950" s="86" t="str">
        <f>VLOOKUP(E950,品牌型号对应工厂型号!A:I,9,0)</f>
        <v>152:PPF-TPU-B 新Ⅱ 6.0mil</v>
      </c>
    </row>
    <row r="951" spans="1:20">
      <c r="A951" s="25">
        <v>43276</v>
      </c>
      <c r="C951" s="6" t="s">
        <v>13152</v>
      </c>
      <c r="E951" s="6" t="s">
        <v>136</v>
      </c>
      <c r="H951" s="6" t="s">
        <v>877</v>
      </c>
      <c r="I951" s="6" t="s">
        <v>135</v>
      </c>
      <c r="K951" s="6" t="s">
        <v>13249</v>
      </c>
      <c r="O951" s="6" t="s">
        <v>11292</v>
      </c>
      <c r="R951" s="84" t="str">
        <f t="shared" si="38"/>
        <v>S06F1810B</v>
      </c>
      <c r="S951" s="85">
        <f>VLOOKUP(E951,品牌型号对应工厂型号!A:E,5,0)</f>
        <v>5</v>
      </c>
      <c r="T951" s="86" t="str">
        <f>VLOOKUP(E951,品牌型号对应工厂型号!A:I,9,0)</f>
        <v>152:PPF-TPU-B 新Ⅱ 6.0mil</v>
      </c>
    </row>
    <row r="952" spans="1:20">
      <c r="A952" s="25">
        <v>43276</v>
      </c>
      <c r="C952" s="6" t="s">
        <v>13152</v>
      </c>
      <c r="E952" s="6" t="s">
        <v>136</v>
      </c>
      <c r="H952" s="6" t="s">
        <v>877</v>
      </c>
      <c r="I952" s="6" t="s">
        <v>135</v>
      </c>
      <c r="K952" s="6" t="s">
        <v>13250</v>
      </c>
      <c r="O952" s="6" t="s">
        <v>11292</v>
      </c>
      <c r="R952" s="84" t="str">
        <f t="shared" si="38"/>
        <v>S06F1809B</v>
      </c>
      <c r="S952" s="85">
        <f>VLOOKUP(E952,品牌型号对应工厂型号!A:E,5,0)</f>
        <v>5</v>
      </c>
      <c r="T952" s="86" t="str">
        <f>VLOOKUP(E952,品牌型号对应工厂型号!A:I,9,0)</f>
        <v>152:PPF-TPU-B 新Ⅱ 6.0mil</v>
      </c>
    </row>
    <row r="953" spans="1:20">
      <c r="A953" s="25">
        <v>43276</v>
      </c>
      <c r="C953" s="6" t="s">
        <v>13152</v>
      </c>
      <c r="E953" s="6" t="s">
        <v>136</v>
      </c>
      <c r="H953" s="6" t="s">
        <v>877</v>
      </c>
      <c r="I953" s="6" t="s">
        <v>135</v>
      </c>
      <c r="K953" s="6" t="s">
        <v>13251</v>
      </c>
      <c r="O953" s="6" t="s">
        <v>11292</v>
      </c>
      <c r="R953" s="84" t="str">
        <f t="shared" si="38"/>
        <v>S06F1808B</v>
      </c>
      <c r="S953" s="85">
        <f>VLOOKUP(E953,品牌型号对应工厂型号!A:E,5,0)</f>
        <v>5</v>
      </c>
      <c r="T953" s="86" t="str">
        <f>VLOOKUP(E953,品牌型号对应工厂型号!A:I,9,0)</f>
        <v>152:PPF-TPU-B 新Ⅱ 6.0mil</v>
      </c>
    </row>
    <row r="954" spans="1:20">
      <c r="A954" s="25">
        <v>43276</v>
      </c>
      <c r="C954" s="6" t="s">
        <v>13152</v>
      </c>
      <c r="E954" s="6" t="s">
        <v>136</v>
      </c>
      <c r="H954" s="6" t="s">
        <v>877</v>
      </c>
      <c r="I954" s="6" t="s">
        <v>135</v>
      </c>
      <c r="K954" s="6" t="s">
        <v>13252</v>
      </c>
      <c r="O954" s="6" t="s">
        <v>11292</v>
      </c>
      <c r="R954" s="84" t="str">
        <f t="shared" si="38"/>
        <v>S06F1802B</v>
      </c>
      <c r="S954" s="85">
        <f>VLOOKUP(E954,品牌型号对应工厂型号!A:E,5,0)</f>
        <v>5</v>
      </c>
      <c r="T954" s="86" t="str">
        <f>VLOOKUP(E954,品牌型号对应工厂型号!A:I,9,0)</f>
        <v>152:PPF-TPU-B 新Ⅱ 6.0mil</v>
      </c>
    </row>
    <row r="955" spans="1:20">
      <c r="A955" s="25">
        <v>43276</v>
      </c>
      <c r="C955" s="6" t="s">
        <v>13152</v>
      </c>
      <c r="E955" s="6" t="s">
        <v>136</v>
      </c>
      <c r="H955" s="6" t="s">
        <v>877</v>
      </c>
      <c r="I955" s="6" t="s">
        <v>135</v>
      </c>
      <c r="K955" s="6" t="s">
        <v>13253</v>
      </c>
      <c r="O955" s="6" t="s">
        <v>11292</v>
      </c>
      <c r="R955" s="84" t="str">
        <f t="shared" si="38"/>
        <v>S06F1803B</v>
      </c>
      <c r="S955" s="85">
        <f>VLOOKUP(E955,品牌型号对应工厂型号!A:E,5,0)</f>
        <v>5</v>
      </c>
      <c r="T955" s="86" t="str">
        <f>VLOOKUP(E955,品牌型号对应工厂型号!A:I,9,0)</f>
        <v>152:PPF-TPU-B 新Ⅱ 6.0mil</v>
      </c>
    </row>
    <row r="956" spans="1:20">
      <c r="A956" s="25">
        <v>43276</v>
      </c>
      <c r="C956" s="6" t="s">
        <v>13152</v>
      </c>
      <c r="E956" s="6" t="s">
        <v>136</v>
      </c>
      <c r="H956" s="6" t="s">
        <v>877</v>
      </c>
      <c r="I956" s="6" t="s">
        <v>135</v>
      </c>
      <c r="K956" s="6" t="s">
        <v>13254</v>
      </c>
      <c r="O956" s="6" t="s">
        <v>11292</v>
      </c>
      <c r="R956" s="84" t="str">
        <f t="shared" si="38"/>
        <v>S06F1804B</v>
      </c>
      <c r="S956" s="85">
        <f>VLOOKUP(E956,品牌型号对应工厂型号!A:E,5,0)</f>
        <v>5</v>
      </c>
      <c r="T956" s="86" t="str">
        <f>VLOOKUP(E956,品牌型号对应工厂型号!A:I,9,0)</f>
        <v>152:PPF-TPU-B 新Ⅱ 6.0mil</v>
      </c>
    </row>
    <row r="957" spans="1:20">
      <c r="A957" s="25">
        <v>43276</v>
      </c>
      <c r="C957" s="6" t="s">
        <v>13152</v>
      </c>
      <c r="E957" s="6" t="s">
        <v>136</v>
      </c>
      <c r="H957" s="6" t="s">
        <v>877</v>
      </c>
      <c r="I957" s="6" t="s">
        <v>135</v>
      </c>
      <c r="K957" s="6" t="s">
        <v>13255</v>
      </c>
      <c r="O957" s="6" t="s">
        <v>11292</v>
      </c>
      <c r="R957" s="84" t="str">
        <f t="shared" si="38"/>
        <v>S06F1805B</v>
      </c>
      <c r="S957" s="85">
        <f>VLOOKUP(E957,品牌型号对应工厂型号!A:E,5,0)</f>
        <v>5</v>
      </c>
      <c r="T957" s="86" t="str">
        <f>VLOOKUP(E957,品牌型号对应工厂型号!A:I,9,0)</f>
        <v>152:PPF-TPU-B 新Ⅱ 6.0mil</v>
      </c>
    </row>
    <row r="958" spans="1:20">
      <c r="A958" s="25">
        <v>43276</v>
      </c>
      <c r="C958" s="6" t="s">
        <v>13152</v>
      </c>
      <c r="E958" s="6" t="s">
        <v>136</v>
      </c>
      <c r="H958" s="6" t="s">
        <v>877</v>
      </c>
      <c r="I958" s="6" t="s">
        <v>135</v>
      </c>
      <c r="K958" s="6" t="s">
        <v>13256</v>
      </c>
      <c r="O958" s="6" t="s">
        <v>11292</v>
      </c>
      <c r="R958" s="84" t="str">
        <f t="shared" si="38"/>
        <v>S06F1806B</v>
      </c>
      <c r="S958" s="85">
        <f>VLOOKUP(E958,品牌型号对应工厂型号!A:E,5,0)</f>
        <v>5</v>
      </c>
      <c r="T958" s="86" t="str">
        <f>VLOOKUP(E958,品牌型号对应工厂型号!A:I,9,0)</f>
        <v>152:PPF-TPU-B 新Ⅱ 6.0mil</v>
      </c>
    </row>
    <row r="959" spans="1:20">
      <c r="A959" s="25">
        <v>43276</v>
      </c>
      <c r="C959" s="6" t="s">
        <v>13152</v>
      </c>
      <c r="E959" s="6" t="s">
        <v>136</v>
      </c>
      <c r="H959" s="6" t="s">
        <v>877</v>
      </c>
      <c r="I959" s="6" t="s">
        <v>135</v>
      </c>
      <c r="K959" s="6" t="s">
        <v>13257</v>
      </c>
      <c r="O959" s="6" t="s">
        <v>11292</v>
      </c>
      <c r="R959" s="84" t="str">
        <f t="shared" si="38"/>
        <v>S06F1807B</v>
      </c>
      <c r="S959" s="85">
        <f>VLOOKUP(E959,品牌型号对应工厂型号!A:E,5,0)</f>
        <v>5</v>
      </c>
      <c r="T959" s="86" t="str">
        <f>VLOOKUP(E959,品牌型号对应工厂型号!A:I,9,0)</f>
        <v>152:PPF-TPU-B 新Ⅱ 6.0mil</v>
      </c>
    </row>
    <row r="960" spans="1:20">
      <c r="A960" s="25">
        <v>43276</v>
      </c>
      <c r="C960" s="6" t="s">
        <v>13152</v>
      </c>
      <c r="E960" s="6" t="s">
        <v>136</v>
      </c>
      <c r="H960" s="6" t="s">
        <v>877</v>
      </c>
      <c r="I960" s="6" t="s">
        <v>135</v>
      </c>
      <c r="K960" s="6" t="s">
        <v>13258</v>
      </c>
      <c r="O960" s="6" t="s">
        <v>11292</v>
      </c>
      <c r="R960" s="84" t="str">
        <f t="shared" si="38"/>
        <v>S06F1801B</v>
      </c>
      <c r="S960" s="85">
        <f>VLOOKUP(E960,品牌型号对应工厂型号!A:E,5,0)</f>
        <v>5</v>
      </c>
      <c r="T960" s="86" t="str">
        <f>VLOOKUP(E960,品牌型号对应工厂型号!A:I,9,0)</f>
        <v>152:PPF-TPU-B 新Ⅱ 6.0mil</v>
      </c>
    </row>
    <row r="961" spans="1:20">
      <c r="A961" s="25">
        <v>43276</v>
      </c>
      <c r="C961" s="6" t="s">
        <v>13152</v>
      </c>
      <c r="E961" s="6" t="s">
        <v>136</v>
      </c>
      <c r="H961" s="6" t="s">
        <v>877</v>
      </c>
      <c r="I961" s="6" t="s">
        <v>135</v>
      </c>
      <c r="K961" s="6" t="s">
        <v>13259</v>
      </c>
      <c r="O961" s="6" t="s">
        <v>11292</v>
      </c>
      <c r="R961" s="84" t="str">
        <f t="shared" si="38"/>
        <v>S06F1800B</v>
      </c>
      <c r="S961" s="85">
        <f>VLOOKUP(E961,品牌型号对应工厂型号!A:E,5,0)</f>
        <v>5</v>
      </c>
      <c r="T961" s="86" t="str">
        <f>VLOOKUP(E961,品牌型号对应工厂型号!A:I,9,0)</f>
        <v>152:PPF-TPU-B 新Ⅱ 6.0mil</v>
      </c>
    </row>
    <row r="962" spans="1:20">
      <c r="A962" s="25">
        <v>43276</v>
      </c>
      <c r="C962" s="6" t="s">
        <v>13152</v>
      </c>
      <c r="E962" s="6" t="s">
        <v>136</v>
      </c>
      <c r="H962" s="6" t="s">
        <v>877</v>
      </c>
      <c r="I962" s="6" t="s">
        <v>135</v>
      </c>
      <c r="K962" s="6" t="s">
        <v>13260</v>
      </c>
      <c r="O962" s="6" t="s">
        <v>11292</v>
      </c>
      <c r="R962" s="84" t="str">
        <f t="shared" si="38"/>
        <v>S06F1799B</v>
      </c>
      <c r="S962" s="85">
        <f>VLOOKUP(E962,品牌型号对应工厂型号!A:E,5,0)</f>
        <v>5</v>
      </c>
      <c r="T962" s="86" t="str">
        <f>VLOOKUP(E962,品牌型号对应工厂型号!A:I,9,0)</f>
        <v>152:PPF-TPU-B 新Ⅱ 6.0mil</v>
      </c>
    </row>
    <row r="963" spans="1:20">
      <c r="A963" s="25">
        <v>43276</v>
      </c>
      <c r="C963" s="6" t="s">
        <v>13152</v>
      </c>
      <c r="E963" s="6" t="s">
        <v>136</v>
      </c>
      <c r="H963" s="6" t="s">
        <v>877</v>
      </c>
      <c r="I963" s="6" t="s">
        <v>135</v>
      </c>
      <c r="K963" s="6" t="s">
        <v>13261</v>
      </c>
      <c r="O963" s="6" t="s">
        <v>11292</v>
      </c>
      <c r="R963" s="84" t="str">
        <f t="shared" si="38"/>
        <v>S06F1798B</v>
      </c>
      <c r="S963" s="85">
        <f>VLOOKUP(E963,品牌型号对应工厂型号!A:E,5,0)</f>
        <v>5</v>
      </c>
      <c r="T963" s="86" t="str">
        <f>VLOOKUP(E963,品牌型号对应工厂型号!A:I,9,0)</f>
        <v>152:PPF-TPU-B 新Ⅱ 6.0mil</v>
      </c>
    </row>
    <row r="964" spans="1:20">
      <c r="A964" s="25">
        <v>43276</v>
      </c>
      <c r="C964" s="6" t="s">
        <v>13152</v>
      </c>
      <c r="E964" s="6" t="s">
        <v>136</v>
      </c>
      <c r="H964" s="6" t="s">
        <v>877</v>
      </c>
      <c r="I964" s="6" t="s">
        <v>135</v>
      </c>
      <c r="K964" s="6" t="s">
        <v>13262</v>
      </c>
      <c r="O964" s="6" t="s">
        <v>11292</v>
      </c>
      <c r="R964" s="84" t="str">
        <f t="shared" si="38"/>
        <v>S06F1797B</v>
      </c>
      <c r="S964" s="85">
        <f>VLOOKUP(E964,品牌型号对应工厂型号!A:E,5,0)</f>
        <v>5</v>
      </c>
      <c r="T964" s="86" t="str">
        <f>VLOOKUP(E964,品牌型号对应工厂型号!A:I,9,0)</f>
        <v>152:PPF-TPU-B 新Ⅱ 6.0mil</v>
      </c>
    </row>
    <row r="965" spans="1:20">
      <c r="A965" s="25">
        <v>43276</v>
      </c>
      <c r="C965" s="6" t="s">
        <v>13152</v>
      </c>
      <c r="E965" s="6" t="s">
        <v>136</v>
      </c>
      <c r="H965" s="6" t="s">
        <v>877</v>
      </c>
      <c r="I965" s="6" t="s">
        <v>135</v>
      </c>
      <c r="K965" s="6" t="s">
        <v>13263</v>
      </c>
      <c r="O965" s="6" t="s">
        <v>11292</v>
      </c>
      <c r="R965" s="84" t="str">
        <f t="shared" si="38"/>
        <v>S06F1796B</v>
      </c>
      <c r="S965" s="85">
        <f>VLOOKUP(E965,品牌型号对应工厂型号!A:E,5,0)</f>
        <v>5</v>
      </c>
      <c r="T965" s="86" t="str">
        <f>VLOOKUP(E965,品牌型号对应工厂型号!A:I,9,0)</f>
        <v>152:PPF-TPU-B 新Ⅱ 6.0mil</v>
      </c>
    </row>
    <row r="966" spans="1:20">
      <c r="A966" s="25">
        <v>43276</v>
      </c>
      <c r="C966" s="6" t="s">
        <v>13152</v>
      </c>
      <c r="E966" s="6" t="s">
        <v>136</v>
      </c>
      <c r="H966" s="6" t="s">
        <v>877</v>
      </c>
      <c r="I966" s="6" t="s">
        <v>135</v>
      </c>
      <c r="K966" s="6" t="s">
        <v>13264</v>
      </c>
      <c r="O966" s="6" t="s">
        <v>11292</v>
      </c>
      <c r="R966" s="84" t="str">
        <f t="shared" si="38"/>
        <v>S06F1664B</v>
      </c>
      <c r="S966" s="85">
        <f>VLOOKUP(E966,品牌型号对应工厂型号!A:E,5,0)</f>
        <v>5</v>
      </c>
      <c r="T966" s="86" t="str">
        <f>VLOOKUP(E966,品牌型号对应工厂型号!A:I,9,0)</f>
        <v>152:PPF-TPU-B 新Ⅱ 6.0mil</v>
      </c>
    </row>
    <row r="967" spans="1:20">
      <c r="A967" s="25">
        <v>43276</v>
      </c>
      <c r="C967" s="6" t="s">
        <v>13152</v>
      </c>
      <c r="E967" s="6" t="s">
        <v>136</v>
      </c>
      <c r="H967" s="6" t="s">
        <v>877</v>
      </c>
      <c r="I967" s="6" t="s">
        <v>135</v>
      </c>
      <c r="K967" s="6" t="s">
        <v>13265</v>
      </c>
      <c r="O967" s="6" t="s">
        <v>11292</v>
      </c>
      <c r="R967" s="84" t="str">
        <f t="shared" si="38"/>
        <v>S06F1672B</v>
      </c>
      <c r="S967" s="85">
        <f>VLOOKUP(E967,品牌型号对应工厂型号!A:E,5,0)</f>
        <v>5</v>
      </c>
      <c r="T967" s="86" t="str">
        <f>VLOOKUP(E967,品牌型号对应工厂型号!A:I,9,0)</f>
        <v>152:PPF-TPU-B 新Ⅱ 6.0mil</v>
      </c>
    </row>
    <row r="968" spans="1:20">
      <c r="A968" s="25">
        <v>43276</v>
      </c>
      <c r="C968" s="6" t="s">
        <v>13152</v>
      </c>
      <c r="E968" s="6" t="s">
        <v>136</v>
      </c>
      <c r="H968" s="6" t="s">
        <v>877</v>
      </c>
      <c r="I968" s="6" t="s">
        <v>135</v>
      </c>
      <c r="K968" s="6" t="s">
        <v>13266</v>
      </c>
      <c r="O968" s="6" t="s">
        <v>11292</v>
      </c>
      <c r="R968" s="84" t="str">
        <f t="shared" si="38"/>
        <v>S06F1665B</v>
      </c>
      <c r="S968" s="85">
        <f>VLOOKUP(E968,品牌型号对应工厂型号!A:E,5,0)</f>
        <v>5</v>
      </c>
      <c r="T968" s="86" t="str">
        <f>VLOOKUP(E968,品牌型号对应工厂型号!A:I,9,0)</f>
        <v>152:PPF-TPU-B 新Ⅱ 6.0mil</v>
      </c>
    </row>
    <row r="969" spans="1:20">
      <c r="A969" s="25">
        <v>43276</v>
      </c>
      <c r="C969" s="6" t="s">
        <v>13152</v>
      </c>
      <c r="E969" s="6" t="s">
        <v>136</v>
      </c>
      <c r="H969" s="6" t="s">
        <v>877</v>
      </c>
      <c r="I969" s="6" t="s">
        <v>135</v>
      </c>
      <c r="K969" s="6" t="s">
        <v>13267</v>
      </c>
      <c r="O969" s="6" t="s">
        <v>11292</v>
      </c>
      <c r="R969" s="84" t="str">
        <f t="shared" si="38"/>
        <v>S06F1666B</v>
      </c>
      <c r="S969" s="85">
        <f>VLOOKUP(E969,品牌型号对应工厂型号!A:E,5,0)</f>
        <v>5</v>
      </c>
      <c r="T969" s="86" t="str">
        <f>VLOOKUP(E969,品牌型号对应工厂型号!A:I,9,0)</f>
        <v>152:PPF-TPU-B 新Ⅱ 6.0mil</v>
      </c>
    </row>
    <row r="970" spans="1:20">
      <c r="A970" s="25">
        <v>43276</v>
      </c>
      <c r="C970" s="6" t="s">
        <v>13152</v>
      </c>
      <c r="E970" s="6" t="s">
        <v>136</v>
      </c>
      <c r="H970" s="6" t="s">
        <v>877</v>
      </c>
      <c r="I970" s="6" t="s">
        <v>135</v>
      </c>
      <c r="K970" s="6" t="s">
        <v>13268</v>
      </c>
      <c r="O970" s="6" t="s">
        <v>11292</v>
      </c>
      <c r="R970" s="84" t="str">
        <f t="shared" si="38"/>
        <v>S06F1667B</v>
      </c>
      <c r="S970" s="85">
        <f>VLOOKUP(E970,品牌型号对应工厂型号!A:E,5,0)</f>
        <v>5</v>
      </c>
      <c r="T970" s="86" t="str">
        <f>VLOOKUP(E970,品牌型号对应工厂型号!A:I,9,0)</f>
        <v>152:PPF-TPU-B 新Ⅱ 6.0mil</v>
      </c>
    </row>
    <row r="971" spans="1:20">
      <c r="A971" s="25">
        <v>43276</v>
      </c>
      <c r="C971" s="6" t="s">
        <v>13152</v>
      </c>
      <c r="E971" s="6" t="s">
        <v>136</v>
      </c>
      <c r="H971" s="6" t="s">
        <v>877</v>
      </c>
      <c r="I971" s="6" t="s">
        <v>135</v>
      </c>
      <c r="K971" s="6" t="s">
        <v>13269</v>
      </c>
      <c r="O971" s="6" t="s">
        <v>11292</v>
      </c>
      <c r="R971" s="84" t="str">
        <f t="shared" si="38"/>
        <v>S06F1668B</v>
      </c>
      <c r="S971" s="85">
        <f>VLOOKUP(E971,品牌型号对应工厂型号!A:E,5,0)</f>
        <v>5</v>
      </c>
      <c r="T971" s="86" t="str">
        <f>VLOOKUP(E971,品牌型号对应工厂型号!A:I,9,0)</f>
        <v>152:PPF-TPU-B 新Ⅱ 6.0mil</v>
      </c>
    </row>
    <row r="972" spans="1:20">
      <c r="A972" s="25">
        <v>43276</v>
      </c>
      <c r="C972" s="6" t="s">
        <v>13152</v>
      </c>
      <c r="E972" s="6" t="s">
        <v>136</v>
      </c>
      <c r="H972" s="6" t="s">
        <v>877</v>
      </c>
      <c r="I972" s="6" t="s">
        <v>135</v>
      </c>
      <c r="K972" s="6" t="s">
        <v>13270</v>
      </c>
      <c r="O972" s="6" t="s">
        <v>11292</v>
      </c>
      <c r="R972" s="84" t="str">
        <f t="shared" si="38"/>
        <v>S06F1671B</v>
      </c>
      <c r="S972" s="85">
        <f>VLOOKUP(E972,品牌型号对应工厂型号!A:E,5,0)</f>
        <v>5</v>
      </c>
      <c r="T972" s="86" t="str">
        <f>VLOOKUP(E972,品牌型号对应工厂型号!A:I,9,0)</f>
        <v>152:PPF-TPU-B 新Ⅱ 6.0mil</v>
      </c>
    </row>
    <row r="973" spans="1:20" s="88" customFormat="1">
      <c r="A973" s="87">
        <v>43284</v>
      </c>
      <c r="B973" s="88">
        <v>4.7078064814850222</v>
      </c>
      <c r="C973" s="88" t="s">
        <v>13529</v>
      </c>
      <c r="D973" s="88" t="s">
        <v>13530</v>
      </c>
      <c r="E973" s="88" t="s">
        <v>134</v>
      </c>
      <c r="F973" s="88" t="s">
        <v>965</v>
      </c>
      <c r="G973" s="88">
        <v>1.524</v>
      </c>
      <c r="H973" s="88" t="s">
        <v>966</v>
      </c>
      <c r="I973" s="88" t="s">
        <v>967</v>
      </c>
      <c r="J973" s="88">
        <v>22.86</v>
      </c>
      <c r="K973" s="88" t="s">
        <v>13531</v>
      </c>
      <c r="L973" s="88" t="s">
        <v>95</v>
      </c>
      <c r="M973" s="88">
        <v>15</v>
      </c>
      <c r="N973" s="88" t="s">
        <v>59</v>
      </c>
      <c r="O973" s="88" t="s">
        <v>13532</v>
      </c>
      <c r="R973" s="104" t="str">
        <f t="shared" ref="R973:R987" si="39">K973</f>
        <v>S07F0113B</v>
      </c>
      <c r="S973" s="105">
        <f>VLOOKUP(E973,品牌型号对应工厂型号!A:E,5,0)</f>
        <v>5</v>
      </c>
      <c r="T973" s="106" t="str">
        <f>VLOOKUP(E973,品牌型号对应工厂型号!A:I,9,0)</f>
        <v>151:PPF-TPU-B 8.0mil</v>
      </c>
    </row>
    <row r="974" spans="1:20">
      <c r="A974" s="25">
        <v>43284</v>
      </c>
      <c r="B974" s="6">
        <v>4.7078064814850222</v>
      </c>
      <c r="C974" s="6" t="s">
        <v>13533</v>
      </c>
      <c r="D974" s="6" t="s">
        <v>13534</v>
      </c>
      <c r="E974" s="6" t="s">
        <v>134</v>
      </c>
      <c r="F974" s="6" t="s">
        <v>965</v>
      </c>
      <c r="G974" s="6">
        <v>1.524</v>
      </c>
      <c r="H974" s="6" t="s">
        <v>966</v>
      </c>
      <c r="I974" s="6" t="s">
        <v>967</v>
      </c>
      <c r="J974" s="6">
        <v>22.86</v>
      </c>
      <c r="K974" s="6" t="s">
        <v>13535</v>
      </c>
      <c r="L974" s="6" t="s">
        <v>95</v>
      </c>
      <c r="M974" s="6">
        <v>15</v>
      </c>
      <c r="N974" s="6" t="s">
        <v>59</v>
      </c>
      <c r="O974" s="6" t="s">
        <v>878</v>
      </c>
      <c r="R974" s="84" t="str">
        <f t="shared" si="39"/>
        <v>S07F0111B</v>
      </c>
      <c r="S974" s="85">
        <f>VLOOKUP(E974,品牌型号对应工厂型号!A:E,5,0)</f>
        <v>5</v>
      </c>
      <c r="T974" s="86" t="str">
        <f>VLOOKUP(E974,品牌型号对应工厂型号!A:I,9,0)</f>
        <v>151:PPF-TPU-B 8.0mil</v>
      </c>
    </row>
    <row r="975" spans="1:20">
      <c r="A975" s="25">
        <v>43284</v>
      </c>
      <c r="B975" s="6">
        <v>4.7078064814850222</v>
      </c>
      <c r="C975" s="6" t="s">
        <v>13533</v>
      </c>
      <c r="D975" s="6" t="s">
        <v>13536</v>
      </c>
      <c r="E975" s="6" t="s">
        <v>134</v>
      </c>
      <c r="F975" s="6" t="s">
        <v>965</v>
      </c>
      <c r="G975" s="6">
        <v>1.524</v>
      </c>
      <c r="H975" s="6" t="s">
        <v>966</v>
      </c>
      <c r="I975" s="6" t="s">
        <v>967</v>
      </c>
      <c r="J975" s="6">
        <v>22.86</v>
      </c>
      <c r="K975" s="6" t="s">
        <v>13537</v>
      </c>
      <c r="L975" s="6" t="s">
        <v>95</v>
      </c>
      <c r="M975" s="6">
        <v>15</v>
      </c>
      <c r="N975" s="6" t="s">
        <v>59</v>
      </c>
      <c r="O975" s="6" t="s">
        <v>878</v>
      </c>
      <c r="R975" s="84" t="str">
        <f t="shared" si="39"/>
        <v>S07F0112B</v>
      </c>
      <c r="S975" s="85">
        <f>VLOOKUP(E975,品牌型号对应工厂型号!A:E,5,0)</f>
        <v>5</v>
      </c>
      <c r="T975" s="86" t="str">
        <f>VLOOKUP(E975,品牌型号对应工厂型号!A:I,9,0)</f>
        <v>151:PPF-TPU-B 8.0mil</v>
      </c>
    </row>
    <row r="976" spans="1:20">
      <c r="A976" s="25">
        <v>43284</v>
      </c>
      <c r="B976" s="6">
        <v>4.7078064814850222</v>
      </c>
      <c r="C976" s="6" t="s">
        <v>13533</v>
      </c>
      <c r="D976" s="6" t="s">
        <v>13538</v>
      </c>
      <c r="E976" s="6" t="s">
        <v>134</v>
      </c>
      <c r="F976" s="6" t="s">
        <v>965</v>
      </c>
      <c r="G976" s="6">
        <v>1.524</v>
      </c>
      <c r="H976" s="6" t="s">
        <v>966</v>
      </c>
      <c r="I976" s="6" t="s">
        <v>967</v>
      </c>
      <c r="J976" s="6">
        <v>22.86</v>
      </c>
      <c r="K976" s="6" t="s">
        <v>13539</v>
      </c>
      <c r="L976" s="6" t="s">
        <v>95</v>
      </c>
      <c r="M976" s="6">
        <v>15</v>
      </c>
      <c r="N976" s="6" t="s">
        <v>59</v>
      </c>
      <c r="O976" s="6" t="s">
        <v>878</v>
      </c>
      <c r="R976" s="84" t="str">
        <f t="shared" si="39"/>
        <v>S07F0110B</v>
      </c>
      <c r="S976" s="85">
        <f>VLOOKUP(E976,品牌型号对应工厂型号!A:E,5,0)</f>
        <v>5</v>
      </c>
      <c r="T976" s="86" t="str">
        <f>VLOOKUP(E976,品牌型号对应工厂型号!A:I,9,0)</f>
        <v>151:PPF-TPU-B 8.0mil</v>
      </c>
    </row>
    <row r="977" spans="1:20">
      <c r="A977" s="25">
        <v>43284</v>
      </c>
      <c r="B977" s="6">
        <v>4.7078064814850222</v>
      </c>
      <c r="C977" s="6" t="s">
        <v>13533</v>
      </c>
      <c r="D977" s="6" t="s">
        <v>13540</v>
      </c>
      <c r="E977" s="6" t="s">
        <v>134</v>
      </c>
      <c r="F977" s="6" t="s">
        <v>965</v>
      </c>
      <c r="G977" s="6">
        <v>1.524</v>
      </c>
      <c r="H977" s="6" t="s">
        <v>966</v>
      </c>
      <c r="I977" s="6" t="s">
        <v>967</v>
      </c>
      <c r="J977" s="6">
        <v>22.86</v>
      </c>
      <c r="K977" s="6" t="s">
        <v>13541</v>
      </c>
      <c r="L977" s="6" t="s">
        <v>95</v>
      </c>
      <c r="M977" s="6">
        <v>15</v>
      </c>
      <c r="N977" s="6" t="s">
        <v>59</v>
      </c>
      <c r="O977" s="6" t="s">
        <v>878</v>
      </c>
      <c r="R977" s="84" t="str">
        <f t="shared" si="39"/>
        <v>S07F0109B</v>
      </c>
      <c r="S977" s="85">
        <f>VLOOKUP(E977,品牌型号对应工厂型号!A:E,5,0)</f>
        <v>5</v>
      </c>
      <c r="T977" s="86" t="str">
        <f>VLOOKUP(E977,品牌型号对应工厂型号!A:I,9,0)</f>
        <v>151:PPF-TPU-B 8.0mil</v>
      </c>
    </row>
    <row r="978" spans="1:20">
      <c r="A978" s="25">
        <v>43284</v>
      </c>
      <c r="B978" s="6">
        <v>4.7078064814850222</v>
      </c>
      <c r="C978" s="6" t="s">
        <v>13533</v>
      </c>
      <c r="D978" s="6" t="s">
        <v>13542</v>
      </c>
      <c r="E978" s="6" t="s">
        <v>134</v>
      </c>
      <c r="F978" s="6" t="s">
        <v>965</v>
      </c>
      <c r="G978" s="6">
        <v>1.524</v>
      </c>
      <c r="H978" s="6" t="s">
        <v>966</v>
      </c>
      <c r="I978" s="6" t="s">
        <v>967</v>
      </c>
      <c r="J978" s="6">
        <v>22.86</v>
      </c>
      <c r="K978" s="6" t="s">
        <v>13543</v>
      </c>
      <c r="L978" s="6" t="s">
        <v>95</v>
      </c>
      <c r="M978" s="6">
        <v>15</v>
      </c>
      <c r="N978" s="6" t="s">
        <v>59</v>
      </c>
      <c r="O978" s="6" t="s">
        <v>878</v>
      </c>
      <c r="R978" s="84" t="str">
        <f t="shared" si="39"/>
        <v>S07F0108B</v>
      </c>
      <c r="S978" s="85">
        <f>VLOOKUP(E978,品牌型号对应工厂型号!A:E,5,0)</f>
        <v>5</v>
      </c>
      <c r="T978" s="86" t="str">
        <f>VLOOKUP(E978,品牌型号对应工厂型号!A:I,9,0)</f>
        <v>151:PPF-TPU-B 8.0mil</v>
      </c>
    </row>
    <row r="979" spans="1:20">
      <c r="A979" s="25">
        <v>43284</v>
      </c>
      <c r="B979" s="6">
        <v>4.7078064814850222</v>
      </c>
      <c r="C979" s="6" t="s">
        <v>13533</v>
      </c>
      <c r="D979" s="6" t="s">
        <v>13544</v>
      </c>
      <c r="E979" s="6" t="s">
        <v>134</v>
      </c>
      <c r="F979" s="6" t="s">
        <v>965</v>
      </c>
      <c r="G979" s="6">
        <v>1.524</v>
      </c>
      <c r="H979" s="6" t="s">
        <v>966</v>
      </c>
      <c r="I979" s="6" t="s">
        <v>967</v>
      </c>
      <c r="J979" s="6">
        <v>22.86</v>
      </c>
      <c r="K979" s="6" t="s">
        <v>13545</v>
      </c>
      <c r="L979" s="6" t="s">
        <v>95</v>
      </c>
      <c r="M979" s="6">
        <v>15</v>
      </c>
      <c r="N979" s="6" t="s">
        <v>59</v>
      </c>
      <c r="O979" s="6" t="s">
        <v>878</v>
      </c>
      <c r="R979" s="84" t="str">
        <f t="shared" si="39"/>
        <v>S07F0107B</v>
      </c>
      <c r="S979" s="85">
        <f>VLOOKUP(E979,品牌型号对应工厂型号!A:E,5,0)</f>
        <v>5</v>
      </c>
      <c r="T979" s="86" t="str">
        <f>VLOOKUP(E979,品牌型号对应工厂型号!A:I,9,0)</f>
        <v>151:PPF-TPU-B 8.0mil</v>
      </c>
    </row>
    <row r="980" spans="1:20">
      <c r="A980" s="25">
        <v>43284</v>
      </c>
      <c r="B980" s="6">
        <v>4.7078064814850222</v>
      </c>
      <c r="C980" s="6" t="s">
        <v>13533</v>
      </c>
      <c r="D980" s="6" t="s">
        <v>13546</v>
      </c>
      <c r="E980" s="6" t="s">
        <v>134</v>
      </c>
      <c r="F980" s="6" t="s">
        <v>965</v>
      </c>
      <c r="G980" s="6">
        <v>1.524</v>
      </c>
      <c r="H980" s="6" t="s">
        <v>966</v>
      </c>
      <c r="I980" s="6" t="s">
        <v>967</v>
      </c>
      <c r="J980" s="6">
        <v>22.86</v>
      </c>
      <c r="K980" s="6" t="s">
        <v>13547</v>
      </c>
      <c r="L980" s="6" t="s">
        <v>95</v>
      </c>
      <c r="M980" s="6">
        <v>15</v>
      </c>
      <c r="N980" s="6" t="s">
        <v>59</v>
      </c>
      <c r="O980" s="6" t="s">
        <v>878</v>
      </c>
      <c r="R980" s="84" t="str">
        <f t="shared" si="39"/>
        <v>S07F0106B</v>
      </c>
      <c r="S980" s="85">
        <f>VLOOKUP(E980,品牌型号对应工厂型号!A:E,5,0)</f>
        <v>5</v>
      </c>
      <c r="T980" s="86" t="str">
        <f>VLOOKUP(E980,品牌型号对应工厂型号!A:I,9,0)</f>
        <v>151:PPF-TPU-B 8.0mil</v>
      </c>
    </row>
    <row r="981" spans="1:20">
      <c r="A981" s="25">
        <v>43284</v>
      </c>
      <c r="B981" s="6">
        <v>4.7078064814850222</v>
      </c>
      <c r="C981" s="6" t="s">
        <v>13533</v>
      </c>
      <c r="D981" s="6" t="s">
        <v>13548</v>
      </c>
      <c r="E981" s="6" t="s">
        <v>134</v>
      </c>
      <c r="F981" s="6" t="s">
        <v>965</v>
      </c>
      <c r="G981" s="6">
        <v>1.524</v>
      </c>
      <c r="H981" s="6" t="s">
        <v>966</v>
      </c>
      <c r="I981" s="6" t="s">
        <v>967</v>
      </c>
      <c r="J981" s="6">
        <v>22.86</v>
      </c>
      <c r="K981" s="6" t="s">
        <v>13549</v>
      </c>
      <c r="L981" s="6" t="s">
        <v>95</v>
      </c>
      <c r="M981" s="6">
        <v>15</v>
      </c>
      <c r="N981" s="6" t="s">
        <v>59</v>
      </c>
      <c r="O981" s="6" t="s">
        <v>878</v>
      </c>
      <c r="R981" s="84" t="str">
        <f t="shared" si="39"/>
        <v>S07F0105B</v>
      </c>
      <c r="S981" s="85">
        <f>VLOOKUP(E981,品牌型号对应工厂型号!A:E,5,0)</f>
        <v>5</v>
      </c>
      <c r="T981" s="86" t="str">
        <f>VLOOKUP(E981,品牌型号对应工厂型号!A:I,9,0)</f>
        <v>151:PPF-TPU-B 8.0mil</v>
      </c>
    </row>
    <row r="982" spans="1:20">
      <c r="A982" s="25">
        <v>43284</v>
      </c>
      <c r="B982" s="6">
        <v>4.7078064814850222</v>
      </c>
      <c r="C982" s="6" t="s">
        <v>13533</v>
      </c>
      <c r="D982" s="6" t="s">
        <v>13550</v>
      </c>
      <c r="E982" s="6" t="s">
        <v>134</v>
      </c>
      <c r="F982" s="6" t="s">
        <v>965</v>
      </c>
      <c r="G982" s="6">
        <v>1.524</v>
      </c>
      <c r="H982" s="6" t="s">
        <v>966</v>
      </c>
      <c r="I982" s="6" t="s">
        <v>967</v>
      </c>
      <c r="J982" s="6">
        <v>22.86</v>
      </c>
      <c r="K982" s="6" t="s">
        <v>13551</v>
      </c>
      <c r="L982" s="6" t="s">
        <v>95</v>
      </c>
      <c r="M982" s="6">
        <v>15</v>
      </c>
      <c r="N982" s="6" t="s">
        <v>59</v>
      </c>
      <c r="O982" s="6" t="s">
        <v>878</v>
      </c>
      <c r="R982" s="84" t="str">
        <f t="shared" si="39"/>
        <v>S07F0099B</v>
      </c>
      <c r="S982" s="85">
        <f>VLOOKUP(E982,品牌型号对应工厂型号!A:E,5,0)</f>
        <v>5</v>
      </c>
      <c r="T982" s="86" t="str">
        <f>VLOOKUP(E982,品牌型号对应工厂型号!A:I,9,0)</f>
        <v>151:PPF-TPU-B 8.0mil</v>
      </c>
    </row>
    <row r="983" spans="1:20">
      <c r="A983" s="25">
        <v>43284</v>
      </c>
      <c r="B983" s="6">
        <v>4.7078064814850222</v>
      </c>
      <c r="C983" s="6" t="s">
        <v>13533</v>
      </c>
      <c r="D983" s="6" t="s">
        <v>13552</v>
      </c>
      <c r="E983" s="6" t="s">
        <v>134</v>
      </c>
      <c r="F983" s="6" t="s">
        <v>965</v>
      </c>
      <c r="G983" s="6">
        <v>1.524</v>
      </c>
      <c r="H983" s="6" t="s">
        <v>966</v>
      </c>
      <c r="I983" s="6" t="s">
        <v>967</v>
      </c>
      <c r="J983" s="6">
        <v>22.86</v>
      </c>
      <c r="K983" s="6" t="s">
        <v>13553</v>
      </c>
      <c r="L983" s="6" t="s">
        <v>95</v>
      </c>
      <c r="M983" s="6">
        <v>15</v>
      </c>
      <c r="N983" s="6" t="s">
        <v>59</v>
      </c>
      <c r="O983" s="6" t="s">
        <v>878</v>
      </c>
      <c r="R983" s="84" t="str">
        <f t="shared" si="39"/>
        <v>S07F0100B</v>
      </c>
      <c r="S983" s="85">
        <f>VLOOKUP(E983,品牌型号对应工厂型号!A:E,5,0)</f>
        <v>5</v>
      </c>
      <c r="T983" s="86" t="str">
        <f>VLOOKUP(E983,品牌型号对应工厂型号!A:I,9,0)</f>
        <v>151:PPF-TPU-B 8.0mil</v>
      </c>
    </row>
    <row r="984" spans="1:20">
      <c r="A984" s="25">
        <v>43284</v>
      </c>
      <c r="B984" s="6">
        <v>4.7078064814850222</v>
      </c>
      <c r="C984" s="6" t="s">
        <v>13533</v>
      </c>
      <c r="D984" s="6" t="s">
        <v>13554</v>
      </c>
      <c r="E984" s="6" t="s">
        <v>134</v>
      </c>
      <c r="F984" s="6" t="s">
        <v>965</v>
      </c>
      <c r="G984" s="6">
        <v>1.524</v>
      </c>
      <c r="H984" s="6" t="s">
        <v>966</v>
      </c>
      <c r="I984" s="6" t="s">
        <v>967</v>
      </c>
      <c r="J984" s="6">
        <v>22.86</v>
      </c>
      <c r="K984" s="6" t="s">
        <v>13555</v>
      </c>
      <c r="L984" s="6" t="s">
        <v>95</v>
      </c>
      <c r="M984" s="6">
        <v>15</v>
      </c>
      <c r="N984" s="6" t="s">
        <v>59</v>
      </c>
      <c r="O984" s="6" t="s">
        <v>878</v>
      </c>
      <c r="R984" s="84" t="str">
        <f t="shared" si="39"/>
        <v>S07F0101B</v>
      </c>
      <c r="S984" s="85">
        <f>VLOOKUP(E984,品牌型号对应工厂型号!A:E,5,0)</f>
        <v>5</v>
      </c>
      <c r="T984" s="86" t="str">
        <f>VLOOKUP(E984,品牌型号对应工厂型号!A:I,9,0)</f>
        <v>151:PPF-TPU-B 8.0mil</v>
      </c>
    </row>
    <row r="985" spans="1:20">
      <c r="A985" s="25">
        <v>43284</v>
      </c>
      <c r="B985" s="6">
        <v>4.7078064814850222</v>
      </c>
      <c r="C985" s="6" t="s">
        <v>13533</v>
      </c>
      <c r="D985" s="6" t="s">
        <v>13556</v>
      </c>
      <c r="E985" s="6" t="s">
        <v>134</v>
      </c>
      <c r="F985" s="6" t="s">
        <v>965</v>
      </c>
      <c r="G985" s="6">
        <v>1.524</v>
      </c>
      <c r="H985" s="6" t="s">
        <v>966</v>
      </c>
      <c r="I985" s="6" t="s">
        <v>967</v>
      </c>
      <c r="J985" s="6">
        <v>22.86</v>
      </c>
      <c r="K985" s="6" t="s">
        <v>13557</v>
      </c>
      <c r="L985" s="6" t="s">
        <v>95</v>
      </c>
      <c r="M985" s="6">
        <v>15</v>
      </c>
      <c r="N985" s="6" t="s">
        <v>59</v>
      </c>
      <c r="O985" s="6" t="s">
        <v>878</v>
      </c>
      <c r="R985" s="84" t="str">
        <f t="shared" si="39"/>
        <v>S07F0102B</v>
      </c>
      <c r="S985" s="85">
        <f>VLOOKUP(E985,品牌型号对应工厂型号!A:E,5,0)</f>
        <v>5</v>
      </c>
      <c r="T985" s="86" t="str">
        <f>VLOOKUP(E985,品牌型号对应工厂型号!A:I,9,0)</f>
        <v>151:PPF-TPU-B 8.0mil</v>
      </c>
    </row>
    <row r="986" spans="1:20">
      <c r="A986" s="25">
        <v>43284</v>
      </c>
      <c r="B986" s="6">
        <v>4.7078064814850222</v>
      </c>
      <c r="C986" s="6" t="s">
        <v>13533</v>
      </c>
      <c r="D986" s="6" t="s">
        <v>13558</v>
      </c>
      <c r="E986" s="6" t="s">
        <v>134</v>
      </c>
      <c r="F986" s="6" t="s">
        <v>965</v>
      </c>
      <c r="G986" s="6">
        <v>1.524</v>
      </c>
      <c r="H986" s="6" t="s">
        <v>966</v>
      </c>
      <c r="I986" s="6" t="s">
        <v>967</v>
      </c>
      <c r="J986" s="6">
        <v>22.86</v>
      </c>
      <c r="K986" s="6" t="s">
        <v>13559</v>
      </c>
      <c r="L986" s="6" t="s">
        <v>95</v>
      </c>
      <c r="M986" s="6">
        <v>15</v>
      </c>
      <c r="N986" s="6" t="s">
        <v>59</v>
      </c>
      <c r="O986" s="6" t="s">
        <v>878</v>
      </c>
      <c r="R986" s="84" t="str">
        <f t="shared" si="39"/>
        <v>S07F0103B</v>
      </c>
      <c r="S986" s="85">
        <f>VLOOKUP(E986,品牌型号对应工厂型号!A:E,5,0)</f>
        <v>5</v>
      </c>
      <c r="T986" s="86" t="str">
        <f>VLOOKUP(E986,品牌型号对应工厂型号!A:I,9,0)</f>
        <v>151:PPF-TPU-B 8.0mil</v>
      </c>
    </row>
    <row r="987" spans="1:20">
      <c r="A987" s="25">
        <v>43284</v>
      </c>
      <c r="B987" s="6">
        <v>4.7078064814850222</v>
      </c>
      <c r="C987" s="6" t="s">
        <v>13533</v>
      </c>
      <c r="D987" s="6" t="s">
        <v>13560</v>
      </c>
      <c r="E987" s="6" t="s">
        <v>134</v>
      </c>
      <c r="F987" s="6" t="s">
        <v>965</v>
      </c>
      <c r="G987" s="6">
        <v>1.524</v>
      </c>
      <c r="H987" s="6" t="s">
        <v>966</v>
      </c>
      <c r="I987" s="6" t="s">
        <v>967</v>
      </c>
      <c r="J987" s="6">
        <v>22.86</v>
      </c>
      <c r="K987" s="6" t="s">
        <v>13561</v>
      </c>
      <c r="L987" s="6" t="s">
        <v>95</v>
      </c>
      <c r="M987" s="6">
        <v>15</v>
      </c>
      <c r="N987" s="6" t="s">
        <v>59</v>
      </c>
      <c r="O987" s="6" t="s">
        <v>878</v>
      </c>
      <c r="R987" s="84" t="str">
        <f t="shared" si="39"/>
        <v>S07F0104B</v>
      </c>
      <c r="S987" s="85">
        <f>VLOOKUP(E987,品牌型号对应工厂型号!A:E,5,0)</f>
        <v>5</v>
      </c>
      <c r="T987" s="86" t="str">
        <f>VLOOKUP(E987,品牌型号对应工厂型号!A:I,9,0)</f>
        <v>151:PPF-TPU-B 8.0mil</v>
      </c>
    </row>
    <row r="988" spans="1:20">
      <c r="A988" s="25">
        <v>43285</v>
      </c>
      <c r="B988" s="6">
        <v>3.8534436342597473</v>
      </c>
      <c r="C988" s="6" t="s">
        <v>13699</v>
      </c>
      <c r="D988" s="6" t="s">
        <v>13700</v>
      </c>
      <c r="E988" s="6" t="s">
        <v>136</v>
      </c>
      <c r="F988" s="6" t="s">
        <v>3697</v>
      </c>
      <c r="G988" s="6">
        <v>1.524</v>
      </c>
      <c r="H988" s="6" t="s">
        <v>877</v>
      </c>
      <c r="I988" s="6" t="s">
        <v>135</v>
      </c>
      <c r="J988" s="6">
        <v>22.86</v>
      </c>
      <c r="K988" s="6" t="s">
        <v>13701</v>
      </c>
      <c r="O988" s="6" t="s">
        <v>13782</v>
      </c>
      <c r="R988" s="84" t="str">
        <f t="shared" ref="R988:R1028" si="40">K988</f>
        <v>S06F2102B</v>
      </c>
      <c r="S988" s="85">
        <f>VLOOKUP(E988,品牌型号对应工厂型号!A:E,5,0)</f>
        <v>5</v>
      </c>
      <c r="T988" s="86" t="str">
        <f>VLOOKUP(E988,品牌型号对应工厂型号!A:I,9,0)</f>
        <v>152:PPF-TPU-B 新Ⅱ 6.0mil</v>
      </c>
    </row>
    <row r="989" spans="1:20">
      <c r="A989" s="25">
        <v>43285</v>
      </c>
      <c r="B989" s="6">
        <v>3.8534436342597473</v>
      </c>
      <c r="C989" s="6" t="s">
        <v>13699</v>
      </c>
      <c r="D989" s="6" t="s">
        <v>13702</v>
      </c>
      <c r="E989" s="6" t="s">
        <v>136</v>
      </c>
      <c r="F989" s="6" t="s">
        <v>3697</v>
      </c>
      <c r="G989" s="6">
        <v>1.524</v>
      </c>
      <c r="H989" s="6" t="s">
        <v>877</v>
      </c>
      <c r="I989" s="6" t="s">
        <v>135</v>
      </c>
      <c r="J989" s="6">
        <v>22.86</v>
      </c>
      <c r="K989" s="6" t="s">
        <v>13703</v>
      </c>
      <c r="O989" s="6" t="s">
        <v>13782</v>
      </c>
      <c r="R989" s="84" t="str">
        <f t="shared" si="40"/>
        <v>S06F2101B</v>
      </c>
      <c r="S989" s="85">
        <f>VLOOKUP(E989,品牌型号对应工厂型号!A:E,5,0)</f>
        <v>5</v>
      </c>
      <c r="T989" s="86" t="str">
        <f>VLOOKUP(E989,品牌型号对应工厂型号!A:I,9,0)</f>
        <v>152:PPF-TPU-B 新Ⅱ 6.0mil</v>
      </c>
    </row>
    <row r="990" spans="1:20">
      <c r="A990" s="25">
        <v>43285</v>
      </c>
      <c r="B990" s="6">
        <v>3.8534436342597473</v>
      </c>
      <c r="C990" s="6" t="s">
        <v>13699</v>
      </c>
      <c r="D990" s="6" t="s">
        <v>13704</v>
      </c>
      <c r="E990" s="6" t="s">
        <v>136</v>
      </c>
      <c r="F990" s="6" t="s">
        <v>3697</v>
      </c>
      <c r="G990" s="6">
        <v>1.524</v>
      </c>
      <c r="H990" s="6" t="s">
        <v>877</v>
      </c>
      <c r="I990" s="6" t="s">
        <v>135</v>
      </c>
      <c r="J990" s="6">
        <v>22.86</v>
      </c>
      <c r="K990" s="6" t="s">
        <v>13705</v>
      </c>
      <c r="O990" s="6" t="s">
        <v>13782</v>
      </c>
      <c r="R990" s="84" t="str">
        <f t="shared" si="40"/>
        <v>S06F2100B</v>
      </c>
      <c r="S990" s="85">
        <f>VLOOKUP(E990,品牌型号对应工厂型号!A:E,5,0)</f>
        <v>5</v>
      </c>
      <c r="T990" s="86" t="str">
        <f>VLOOKUP(E990,品牌型号对应工厂型号!A:I,9,0)</f>
        <v>152:PPF-TPU-B 新Ⅱ 6.0mil</v>
      </c>
    </row>
    <row r="991" spans="1:20">
      <c r="A991" s="25">
        <v>43285</v>
      </c>
      <c r="B991" s="6">
        <v>3.8534436342597473</v>
      </c>
      <c r="C991" s="6" t="s">
        <v>13699</v>
      </c>
      <c r="D991" s="6" t="s">
        <v>13706</v>
      </c>
      <c r="E991" s="6" t="s">
        <v>136</v>
      </c>
      <c r="F991" s="6" t="s">
        <v>3697</v>
      </c>
      <c r="G991" s="6">
        <v>1.524</v>
      </c>
      <c r="H991" s="6" t="s">
        <v>877</v>
      </c>
      <c r="I991" s="6" t="s">
        <v>135</v>
      </c>
      <c r="J991" s="6">
        <v>22.86</v>
      </c>
      <c r="K991" s="6" t="s">
        <v>13707</v>
      </c>
      <c r="O991" s="6" t="s">
        <v>13782</v>
      </c>
      <c r="R991" s="84" t="str">
        <f t="shared" si="40"/>
        <v>S06F2099B</v>
      </c>
      <c r="S991" s="85">
        <f>VLOOKUP(E991,品牌型号对应工厂型号!A:E,5,0)</f>
        <v>5</v>
      </c>
      <c r="T991" s="86" t="str">
        <f>VLOOKUP(E991,品牌型号对应工厂型号!A:I,9,0)</f>
        <v>152:PPF-TPU-B 新Ⅱ 6.0mil</v>
      </c>
    </row>
    <row r="992" spans="1:20">
      <c r="A992" s="25">
        <v>43285</v>
      </c>
      <c r="B992" s="6">
        <v>3.8534436342597473</v>
      </c>
      <c r="C992" s="6" t="s">
        <v>13699</v>
      </c>
      <c r="D992" s="6" t="s">
        <v>13708</v>
      </c>
      <c r="E992" s="6" t="s">
        <v>136</v>
      </c>
      <c r="F992" s="6" t="s">
        <v>3697</v>
      </c>
      <c r="G992" s="6">
        <v>1.524</v>
      </c>
      <c r="H992" s="6" t="s">
        <v>877</v>
      </c>
      <c r="I992" s="6" t="s">
        <v>135</v>
      </c>
      <c r="J992" s="6">
        <v>22.86</v>
      </c>
      <c r="K992" s="6" t="s">
        <v>13709</v>
      </c>
      <c r="O992" s="6" t="s">
        <v>13782</v>
      </c>
      <c r="R992" s="84" t="str">
        <f t="shared" si="40"/>
        <v>S06F2098B</v>
      </c>
      <c r="S992" s="85">
        <f>VLOOKUP(E992,品牌型号对应工厂型号!A:E,5,0)</f>
        <v>5</v>
      </c>
      <c r="T992" s="86" t="str">
        <f>VLOOKUP(E992,品牌型号对应工厂型号!A:I,9,0)</f>
        <v>152:PPF-TPU-B 新Ⅱ 6.0mil</v>
      </c>
    </row>
    <row r="993" spans="1:20">
      <c r="A993" s="25">
        <v>43285</v>
      </c>
      <c r="B993" s="6">
        <v>3.8534436342597473</v>
      </c>
      <c r="C993" s="6" t="s">
        <v>13699</v>
      </c>
      <c r="D993" s="6" t="s">
        <v>13710</v>
      </c>
      <c r="E993" s="6" t="s">
        <v>136</v>
      </c>
      <c r="F993" s="6" t="s">
        <v>3697</v>
      </c>
      <c r="G993" s="6">
        <v>1.524</v>
      </c>
      <c r="H993" s="6" t="s">
        <v>877</v>
      </c>
      <c r="I993" s="6" t="s">
        <v>135</v>
      </c>
      <c r="J993" s="6">
        <v>22.86</v>
      </c>
      <c r="K993" s="6" t="s">
        <v>13711</v>
      </c>
      <c r="O993" s="6" t="s">
        <v>13782</v>
      </c>
      <c r="R993" s="84" t="str">
        <f t="shared" si="40"/>
        <v>S06F2097B</v>
      </c>
      <c r="S993" s="85">
        <f>VLOOKUP(E993,品牌型号对应工厂型号!A:E,5,0)</f>
        <v>5</v>
      </c>
      <c r="T993" s="86" t="str">
        <f>VLOOKUP(E993,品牌型号对应工厂型号!A:I,9,0)</f>
        <v>152:PPF-TPU-B 新Ⅱ 6.0mil</v>
      </c>
    </row>
    <row r="994" spans="1:20">
      <c r="A994" s="25">
        <v>43285</v>
      </c>
      <c r="B994" s="6">
        <v>3.8534436342597473</v>
      </c>
      <c r="C994" s="6" t="s">
        <v>13699</v>
      </c>
      <c r="D994" s="6" t="s">
        <v>13712</v>
      </c>
      <c r="E994" s="6" t="s">
        <v>136</v>
      </c>
      <c r="F994" s="6" t="s">
        <v>3697</v>
      </c>
      <c r="G994" s="6">
        <v>1.524</v>
      </c>
      <c r="H994" s="6" t="s">
        <v>877</v>
      </c>
      <c r="I994" s="6" t="s">
        <v>135</v>
      </c>
      <c r="J994" s="6">
        <v>22.86</v>
      </c>
      <c r="K994" s="6" t="s">
        <v>13713</v>
      </c>
      <c r="O994" s="6" t="s">
        <v>13782</v>
      </c>
      <c r="R994" s="84" t="str">
        <f t="shared" si="40"/>
        <v>S06F2103B</v>
      </c>
      <c r="S994" s="85">
        <f>VLOOKUP(E994,品牌型号对应工厂型号!A:E,5,0)</f>
        <v>5</v>
      </c>
      <c r="T994" s="86" t="str">
        <f>VLOOKUP(E994,品牌型号对应工厂型号!A:I,9,0)</f>
        <v>152:PPF-TPU-B 新Ⅱ 6.0mil</v>
      </c>
    </row>
    <row r="995" spans="1:20">
      <c r="A995" s="25">
        <v>43285</v>
      </c>
      <c r="B995" s="6">
        <v>3.8534436342597473</v>
      </c>
      <c r="C995" s="6" t="s">
        <v>13699</v>
      </c>
      <c r="D995" s="6" t="s">
        <v>13714</v>
      </c>
      <c r="E995" s="6" t="s">
        <v>136</v>
      </c>
      <c r="F995" s="6" t="s">
        <v>3697</v>
      </c>
      <c r="G995" s="6">
        <v>1.524</v>
      </c>
      <c r="H995" s="6" t="s">
        <v>877</v>
      </c>
      <c r="I995" s="6" t="s">
        <v>135</v>
      </c>
      <c r="J995" s="6">
        <v>22.86</v>
      </c>
      <c r="K995" s="6" t="s">
        <v>13715</v>
      </c>
      <c r="O995" s="6" t="s">
        <v>13782</v>
      </c>
      <c r="R995" s="84" t="str">
        <f t="shared" si="40"/>
        <v>S06F2104B</v>
      </c>
      <c r="S995" s="85">
        <f>VLOOKUP(E995,品牌型号对应工厂型号!A:E,5,0)</f>
        <v>5</v>
      </c>
      <c r="T995" s="86" t="str">
        <f>VLOOKUP(E995,品牌型号对应工厂型号!A:I,9,0)</f>
        <v>152:PPF-TPU-B 新Ⅱ 6.0mil</v>
      </c>
    </row>
    <row r="996" spans="1:20">
      <c r="A996" s="25">
        <v>43285</v>
      </c>
      <c r="B996" s="6">
        <v>3.8534436342597473</v>
      </c>
      <c r="C996" s="6" t="s">
        <v>13699</v>
      </c>
      <c r="D996" s="6" t="s">
        <v>13716</v>
      </c>
      <c r="E996" s="6" t="s">
        <v>136</v>
      </c>
      <c r="F996" s="6" t="s">
        <v>3697</v>
      </c>
      <c r="G996" s="6">
        <v>1.524</v>
      </c>
      <c r="H996" s="6" t="s">
        <v>877</v>
      </c>
      <c r="I996" s="6" t="s">
        <v>135</v>
      </c>
      <c r="J996" s="6">
        <v>22.86</v>
      </c>
      <c r="K996" s="6" t="s">
        <v>13717</v>
      </c>
      <c r="O996" s="6" t="s">
        <v>13782</v>
      </c>
      <c r="R996" s="84" t="str">
        <f t="shared" si="40"/>
        <v>S06F2105B</v>
      </c>
      <c r="S996" s="85">
        <f>VLOOKUP(E996,品牌型号对应工厂型号!A:E,5,0)</f>
        <v>5</v>
      </c>
      <c r="T996" s="86" t="str">
        <f>VLOOKUP(E996,品牌型号对应工厂型号!A:I,9,0)</f>
        <v>152:PPF-TPU-B 新Ⅱ 6.0mil</v>
      </c>
    </row>
    <row r="997" spans="1:20">
      <c r="A997" s="25">
        <v>43285</v>
      </c>
      <c r="B997" s="6">
        <v>3.8534436342597473</v>
      </c>
      <c r="C997" s="6" t="s">
        <v>13699</v>
      </c>
      <c r="D997" s="6" t="s">
        <v>13718</v>
      </c>
      <c r="E997" s="6" t="s">
        <v>136</v>
      </c>
      <c r="F997" s="6" t="s">
        <v>3697</v>
      </c>
      <c r="G997" s="6">
        <v>1.524</v>
      </c>
      <c r="H997" s="6" t="s">
        <v>877</v>
      </c>
      <c r="I997" s="6" t="s">
        <v>135</v>
      </c>
      <c r="J997" s="6">
        <v>22.86</v>
      </c>
      <c r="K997" s="6" t="s">
        <v>13719</v>
      </c>
      <c r="O997" s="6" t="s">
        <v>13782</v>
      </c>
      <c r="R997" s="84" t="str">
        <f t="shared" si="40"/>
        <v>S06F2106B</v>
      </c>
      <c r="S997" s="85">
        <f>VLOOKUP(E997,品牌型号对应工厂型号!A:E,5,0)</f>
        <v>5</v>
      </c>
      <c r="T997" s="86" t="str">
        <f>VLOOKUP(E997,品牌型号对应工厂型号!A:I,9,0)</f>
        <v>152:PPF-TPU-B 新Ⅱ 6.0mil</v>
      </c>
    </row>
    <row r="998" spans="1:20">
      <c r="A998" s="25">
        <v>43285</v>
      </c>
      <c r="B998" s="6">
        <v>3.8534436342597473</v>
      </c>
      <c r="C998" s="6" t="s">
        <v>13699</v>
      </c>
      <c r="D998" s="6" t="s">
        <v>13720</v>
      </c>
      <c r="E998" s="6" t="s">
        <v>136</v>
      </c>
      <c r="F998" s="6" t="s">
        <v>3697</v>
      </c>
      <c r="G998" s="6">
        <v>1.524</v>
      </c>
      <c r="H998" s="6" t="s">
        <v>877</v>
      </c>
      <c r="I998" s="6" t="s">
        <v>135</v>
      </c>
      <c r="J998" s="6">
        <v>22.86</v>
      </c>
      <c r="K998" s="6" t="s">
        <v>13721</v>
      </c>
      <c r="O998" s="6" t="s">
        <v>13782</v>
      </c>
      <c r="R998" s="84" t="str">
        <f t="shared" si="40"/>
        <v>S06F2107B</v>
      </c>
      <c r="S998" s="85">
        <f>VLOOKUP(E998,品牌型号对应工厂型号!A:E,5,0)</f>
        <v>5</v>
      </c>
      <c r="T998" s="86" t="str">
        <f>VLOOKUP(E998,品牌型号对应工厂型号!A:I,9,0)</f>
        <v>152:PPF-TPU-B 新Ⅱ 6.0mil</v>
      </c>
    </row>
    <row r="999" spans="1:20">
      <c r="A999" s="25">
        <v>43285</v>
      </c>
      <c r="B999" s="6">
        <v>3.8534436342597473</v>
      </c>
      <c r="C999" s="6" t="s">
        <v>13699</v>
      </c>
      <c r="D999" s="6" t="s">
        <v>13722</v>
      </c>
      <c r="E999" s="6" t="s">
        <v>136</v>
      </c>
      <c r="F999" s="6" t="s">
        <v>3697</v>
      </c>
      <c r="G999" s="6">
        <v>1.524</v>
      </c>
      <c r="H999" s="6" t="s">
        <v>877</v>
      </c>
      <c r="I999" s="6" t="s">
        <v>135</v>
      </c>
      <c r="J999" s="6">
        <v>22.86</v>
      </c>
      <c r="K999" s="6" t="s">
        <v>13723</v>
      </c>
      <c r="O999" s="6" t="s">
        <v>13782</v>
      </c>
      <c r="R999" s="84" t="str">
        <f t="shared" si="40"/>
        <v>S06F2108B</v>
      </c>
      <c r="S999" s="85">
        <f>VLOOKUP(E999,品牌型号对应工厂型号!A:E,5,0)</f>
        <v>5</v>
      </c>
      <c r="T999" s="86" t="str">
        <f>VLOOKUP(E999,品牌型号对应工厂型号!A:I,9,0)</f>
        <v>152:PPF-TPU-B 新Ⅱ 6.0mil</v>
      </c>
    </row>
    <row r="1000" spans="1:20">
      <c r="A1000" s="25">
        <v>43285</v>
      </c>
      <c r="B1000" s="6">
        <v>3.8534436342597473</v>
      </c>
      <c r="C1000" s="6" t="s">
        <v>13699</v>
      </c>
      <c r="D1000" s="6" t="s">
        <v>13724</v>
      </c>
      <c r="E1000" s="6" t="s">
        <v>136</v>
      </c>
      <c r="F1000" s="6" t="s">
        <v>3697</v>
      </c>
      <c r="G1000" s="6">
        <v>1.524</v>
      </c>
      <c r="H1000" s="6" t="s">
        <v>877</v>
      </c>
      <c r="I1000" s="6" t="s">
        <v>135</v>
      </c>
      <c r="J1000" s="6">
        <v>22.86</v>
      </c>
      <c r="K1000" s="6" t="s">
        <v>13725</v>
      </c>
      <c r="O1000" s="6" t="s">
        <v>13782</v>
      </c>
      <c r="R1000" s="84" t="str">
        <f t="shared" si="40"/>
        <v>S06F2114B</v>
      </c>
      <c r="S1000" s="85">
        <f>VLOOKUP(E1000,品牌型号对应工厂型号!A:E,5,0)</f>
        <v>5</v>
      </c>
      <c r="T1000" s="86" t="str">
        <f>VLOOKUP(E1000,品牌型号对应工厂型号!A:I,9,0)</f>
        <v>152:PPF-TPU-B 新Ⅱ 6.0mil</v>
      </c>
    </row>
    <row r="1001" spans="1:20">
      <c r="A1001" s="25">
        <v>43285</v>
      </c>
      <c r="B1001" s="6">
        <v>3.8534436342597473</v>
      </c>
      <c r="C1001" s="6" t="s">
        <v>13699</v>
      </c>
      <c r="D1001" s="6" t="s">
        <v>13726</v>
      </c>
      <c r="E1001" s="6" t="s">
        <v>136</v>
      </c>
      <c r="F1001" s="6" t="s">
        <v>3697</v>
      </c>
      <c r="G1001" s="6">
        <v>1.524</v>
      </c>
      <c r="H1001" s="6" t="s">
        <v>877</v>
      </c>
      <c r="I1001" s="6" t="s">
        <v>135</v>
      </c>
      <c r="J1001" s="6">
        <v>22.86</v>
      </c>
      <c r="K1001" s="6" t="s">
        <v>13727</v>
      </c>
      <c r="O1001" s="6" t="s">
        <v>13782</v>
      </c>
      <c r="R1001" s="84" t="str">
        <f t="shared" si="40"/>
        <v>S06F2113B</v>
      </c>
      <c r="S1001" s="85">
        <f>VLOOKUP(E1001,品牌型号对应工厂型号!A:E,5,0)</f>
        <v>5</v>
      </c>
      <c r="T1001" s="86" t="str">
        <f>VLOOKUP(E1001,品牌型号对应工厂型号!A:I,9,0)</f>
        <v>152:PPF-TPU-B 新Ⅱ 6.0mil</v>
      </c>
    </row>
    <row r="1002" spans="1:20">
      <c r="A1002" s="25">
        <v>43285</v>
      </c>
      <c r="B1002" s="6">
        <v>3.8534436342597473</v>
      </c>
      <c r="C1002" s="6" t="s">
        <v>13699</v>
      </c>
      <c r="D1002" s="6" t="s">
        <v>13728</v>
      </c>
      <c r="E1002" s="6" t="s">
        <v>136</v>
      </c>
      <c r="F1002" s="6" t="s">
        <v>3697</v>
      </c>
      <c r="G1002" s="6">
        <v>1.524</v>
      </c>
      <c r="H1002" s="6" t="s">
        <v>877</v>
      </c>
      <c r="I1002" s="6" t="s">
        <v>135</v>
      </c>
      <c r="J1002" s="6">
        <v>22.86</v>
      </c>
      <c r="K1002" s="6" t="s">
        <v>13729</v>
      </c>
      <c r="O1002" s="6" t="s">
        <v>13782</v>
      </c>
      <c r="R1002" s="84" t="str">
        <f t="shared" si="40"/>
        <v>S06F2112B</v>
      </c>
      <c r="S1002" s="85">
        <f>VLOOKUP(E1002,品牌型号对应工厂型号!A:E,5,0)</f>
        <v>5</v>
      </c>
      <c r="T1002" s="86" t="str">
        <f>VLOOKUP(E1002,品牌型号对应工厂型号!A:I,9,0)</f>
        <v>152:PPF-TPU-B 新Ⅱ 6.0mil</v>
      </c>
    </row>
    <row r="1003" spans="1:20">
      <c r="A1003" s="25">
        <v>43285</v>
      </c>
      <c r="B1003" s="6">
        <v>3.8534436342597473</v>
      </c>
      <c r="C1003" s="6" t="s">
        <v>13699</v>
      </c>
      <c r="D1003" s="6" t="s">
        <v>13730</v>
      </c>
      <c r="E1003" s="6" t="s">
        <v>136</v>
      </c>
      <c r="F1003" s="6" t="s">
        <v>3697</v>
      </c>
      <c r="G1003" s="6">
        <v>1.524</v>
      </c>
      <c r="H1003" s="6" t="s">
        <v>877</v>
      </c>
      <c r="I1003" s="6" t="s">
        <v>135</v>
      </c>
      <c r="J1003" s="6">
        <v>22.86</v>
      </c>
      <c r="K1003" s="6" t="s">
        <v>13731</v>
      </c>
      <c r="O1003" s="6" t="s">
        <v>13782</v>
      </c>
      <c r="R1003" s="84" t="str">
        <f t="shared" si="40"/>
        <v>S06F2111B</v>
      </c>
      <c r="S1003" s="85">
        <f>VLOOKUP(E1003,品牌型号对应工厂型号!A:E,5,0)</f>
        <v>5</v>
      </c>
      <c r="T1003" s="86" t="str">
        <f>VLOOKUP(E1003,品牌型号对应工厂型号!A:I,9,0)</f>
        <v>152:PPF-TPU-B 新Ⅱ 6.0mil</v>
      </c>
    </row>
    <row r="1004" spans="1:20">
      <c r="A1004" s="25">
        <v>43285</v>
      </c>
      <c r="B1004" s="6">
        <v>3.8534436342597473</v>
      </c>
      <c r="C1004" s="6" t="s">
        <v>13699</v>
      </c>
      <c r="D1004" s="6" t="s">
        <v>13732</v>
      </c>
      <c r="E1004" s="6" t="s">
        <v>136</v>
      </c>
      <c r="F1004" s="6" t="s">
        <v>3697</v>
      </c>
      <c r="G1004" s="6">
        <v>1.524</v>
      </c>
      <c r="H1004" s="6" t="s">
        <v>877</v>
      </c>
      <c r="I1004" s="6" t="s">
        <v>135</v>
      </c>
      <c r="J1004" s="6">
        <v>22.86</v>
      </c>
      <c r="K1004" s="6" t="s">
        <v>13733</v>
      </c>
      <c r="O1004" s="6" t="s">
        <v>13782</v>
      </c>
      <c r="R1004" s="84" t="str">
        <f t="shared" si="40"/>
        <v>S06F2110B</v>
      </c>
      <c r="S1004" s="85">
        <f>VLOOKUP(E1004,品牌型号对应工厂型号!A:E,5,0)</f>
        <v>5</v>
      </c>
      <c r="T1004" s="86" t="str">
        <f>VLOOKUP(E1004,品牌型号对应工厂型号!A:I,9,0)</f>
        <v>152:PPF-TPU-B 新Ⅱ 6.0mil</v>
      </c>
    </row>
    <row r="1005" spans="1:20">
      <c r="A1005" s="25">
        <v>43285</v>
      </c>
      <c r="B1005" s="6">
        <v>3.8534436342597473</v>
      </c>
      <c r="C1005" s="6" t="s">
        <v>13699</v>
      </c>
      <c r="D1005" s="6" t="s">
        <v>13734</v>
      </c>
      <c r="E1005" s="6" t="s">
        <v>136</v>
      </c>
      <c r="F1005" s="6" t="s">
        <v>3697</v>
      </c>
      <c r="G1005" s="6">
        <v>1.524</v>
      </c>
      <c r="H1005" s="6" t="s">
        <v>877</v>
      </c>
      <c r="I1005" s="6" t="s">
        <v>135</v>
      </c>
      <c r="J1005" s="6">
        <v>22.86</v>
      </c>
      <c r="K1005" s="6" t="s">
        <v>13735</v>
      </c>
      <c r="O1005" s="6" t="s">
        <v>13782</v>
      </c>
      <c r="R1005" s="84" t="str">
        <f t="shared" si="40"/>
        <v>S06F2109B</v>
      </c>
      <c r="S1005" s="85">
        <f>VLOOKUP(E1005,品牌型号对应工厂型号!A:E,5,0)</f>
        <v>5</v>
      </c>
      <c r="T1005" s="86" t="str">
        <f>VLOOKUP(E1005,品牌型号对应工厂型号!A:I,9,0)</f>
        <v>152:PPF-TPU-B 新Ⅱ 6.0mil</v>
      </c>
    </row>
    <row r="1006" spans="1:20">
      <c r="A1006" s="25">
        <v>43285</v>
      </c>
      <c r="B1006" s="6">
        <v>3.8534436342597473</v>
      </c>
      <c r="C1006" s="6" t="s">
        <v>13699</v>
      </c>
      <c r="D1006" s="6" t="s">
        <v>13736</v>
      </c>
      <c r="E1006" s="6" t="s">
        <v>136</v>
      </c>
      <c r="F1006" s="6" t="s">
        <v>3697</v>
      </c>
      <c r="G1006" s="6">
        <v>1.524</v>
      </c>
      <c r="H1006" s="6" t="s">
        <v>877</v>
      </c>
      <c r="I1006" s="6" t="s">
        <v>135</v>
      </c>
      <c r="J1006" s="6">
        <v>22.86</v>
      </c>
      <c r="K1006" s="6" t="s">
        <v>13737</v>
      </c>
      <c r="O1006" s="6" t="s">
        <v>13782</v>
      </c>
      <c r="R1006" s="84" t="str">
        <f t="shared" si="40"/>
        <v>S06F2115B</v>
      </c>
      <c r="S1006" s="85">
        <f>VLOOKUP(E1006,品牌型号对应工厂型号!A:E,5,0)</f>
        <v>5</v>
      </c>
      <c r="T1006" s="86" t="str">
        <f>VLOOKUP(E1006,品牌型号对应工厂型号!A:I,9,0)</f>
        <v>152:PPF-TPU-B 新Ⅱ 6.0mil</v>
      </c>
    </row>
    <row r="1007" spans="1:20">
      <c r="A1007" s="25">
        <v>43285</v>
      </c>
      <c r="B1007" s="6">
        <v>3.8534436342597473</v>
      </c>
      <c r="C1007" s="6" t="s">
        <v>13699</v>
      </c>
      <c r="D1007" s="6" t="s">
        <v>13738</v>
      </c>
      <c r="E1007" s="6" t="s">
        <v>136</v>
      </c>
      <c r="F1007" s="6" t="s">
        <v>3697</v>
      </c>
      <c r="G1007" s="6">
        <v>1.524</v>
      </c>
      <c r="H1007" s="6" t="s">
        <v>877</v>
      </c>
      <c r="I1007" s="6" t="s">
        <v>135</v>
      </c>
      <c r="J1007" s="6">
        <v>22.86</v>
      </c>
      <c r="K1007" s="6" t="s">
        <v>13739</v>
      </c>
      <c r="O1007" s="6" t="s">
        <v>13782</v>
      </c>
      <c r="R1007" s="84" t="str">
        <f t="shared" si="40"/>
        <v>S06F2116B</v>
      </c>
      <c r="S1007" s="85">
        <f>VLOOKUP(E1007,品牌型号对应工厂型号!A:E,5,0)</f>
        <v>5</v>
      </c>
      <c r="T1007" s="86" t="str">
        <f>VLOOKUP(E1007,品牌型号对应工厂型号!A:I,9,0)</f>
        <v>152:PPF-TPU-B 新Ⅱ 6.0mil</v>
      </c>
    </row>
    <row r="1008" spans="1:20">
      <c r="A1008" s="25">
        <v>43285</v>
      </c>
      <c r="B1008" s="6">
        <v>3.8534436342597473</v>
      </c>
      <c r="C1008" s="6" t="s">
        <v>13699</v>
      </c>
      <c r="D1008" s="6" t="s">
        <v>13740</v>
      </c>
      <c r="E1008" s="6" t="s">
        <v>136</v>
      </c>
      <c r="F1008" s="6" t="s">
        <v>3697</v>
      </c>
      <c r="G1008" s="6">
        <v>1.524</v>
      </c>
      <c r="H1008" s="6" t="s">
        <v>877</v>
      </c>
      <c r="I1008" s="6" t="s">
        <v>135</v>
      </c>
      <c r="J1008" s="6">
        <v>22.86</v>
      </c>
      <c r="K1008" s="6" t="s">
        <v>13741</v>
      </c>
      <c r="O1008" s="6" t="s">
        <v>13782</v>
      </c>
      <c r="R1008" s="84" t="str">
        <f t="shared" si="40"/>
        <v>S06F2117B</v>
      </c>
      <c r="S1008" s="85">
        <f>VLOOKUP(E1008,品牌型号对应工厂型号!A:E,5,0)</f>
        <v>5</v>
      </c>
      <c r="T1008" s="86" t="str">
        <f>VLOOKUP(E1008,品牌型号对应工厂型号!A:I,9,0)</f>
        <v>152:PPF-TPU-B 新Ⅱ 6.0mil</v>
      </c>
    </row>
    <row r="1009" spans="1:20">
      <c r="A1009" s="25">
        <v>43285</v>
      </c>
      <c r="B1009" s="6">
        <v>3.8534436342597473</v>
      </c>
      <c r="C1009" s="6" t="s">
        <v>13699</v>
      </c>
      <c r="D1009" s="6" t="s">
        <v>13742</v>
      </c>
      <c r="E1009" s="6" t="s">
        <v>136</v>
      </c>
      <c r="F1009" s="6" t="s">
        <v>3697</v>
      </c>
      <c r="G1009" s="6">
        <v>1.524</v>
      </c>
      <c r="H1009" s="6" t="s">
        <v>877</v>
      </c>
      <c r="I1009" s="6" t="s">
        <v>135</v>
      </c>
      <c r="J1009" s="6">
        <v>22.86</v>
      </c>
      <c r="K1009" s="6" t="s">
        <v>13743</v>
      </c>
      <c r="O1009" s="6" t="s">
        <v>13782</v>
      </c>
      <c r="R1009" s="84" t="str">
        <f t="shared" si="40"/>
        <v>S06F2118B</v>
      </c>
      <c r="S1009" s="85">
        <f>VLOOKUP(E1009,品牌型号对应工厂型号!A:E,5,0)</f>
        <v>5</v>
      </c>
      <c r="T1009" s="86" t="str">
        <f>VLOOKUP(E1009,品牌型号对应工厂型号!A:I,9,0)</f>
        <v>152:PPF-TPU-B 新Ⅱ 6.0mil</v>
      </c>
    </row>
    <row r="1010" spans="1:20">
      <c r="A1010" s="25">
        <v>43285</v>
      </c>
      <c r="B1010" s="6">
        <v>3.8534436342597473</v>
      </c>
      <c r="C1010" s="6" t="s">
        <v>13699</v>
      </c>
      <c r="D1010" s="6" t="s">
        <v>13744</v>
      </c>
      <c r="E1010" s="6" t="s">
        <v>136</v>
      </c>
      <c r="F1010" s="6" t="s">
        <v>3697</v>
      </c>
      <c r="G1010" s="6">
        <v>1.524</v>
      </c>
      <c r="H1010" s="6" t="s">
        <v>877</v>
      </c>
      <c r="I1010" s="6" t="s">
        <v>135</v>
      </c>
      <c r="J1010" s="6">
        <v>22.86</v>
      </c>
      <c r="K1010" s="6" t="s">
        <v>13745</v>
      </c>
      <c r="O1010" s="6" t="s">
        <v>13782</v>
      </c>
      <c r="R1010" s="84" t="str">
        <f t="shared" si="40"/>
        <v>S06F2119B</v>
      </c>
      <c r="S1010" s="85">
        <f>VLOOKUP(E1010,品牌型号对应工厂型号!A:E,5,0)</f>
        <v>5</v>
      </c>
      <c r="T1010" s="86" t="str">
        <f>VLOOKUP(E1010,品牌型号对应工厂型号!A:I,9,0)</f>
        <v>152:PPF-TPU-B 新Ⅱ 6.0mil</v>
      </c>
    </row>
    <row r="1011" spans="1:20">
      <c r="A1011" s="25">
        <v>43285</v>
      </c>
      <c r="B1011" s="6">
        <v>3.8534436342597473</v>
      </c>
      <c r="C1011" s="6" t="s">
        <v>13699</v>
      </c>
      <c r="D1011" s="6" t="s">
        <v>13746</v>
      </c>
      <c r="E1011" s="6" t="s">
        <v>136</v>
      </c>
      <c r="F1011" s="6" t="s">
        <v>3697</v>
      </c>
      <c r="G1011" s="6">
        <v>1.524</v>
      </c>
      <c r="H1011" s="6" t="s">
        <v>877</v>
      </c>
      <c r="I1011" s="6" t="s">
        <v>135</v>
      </c>
      <c r="J1011" s="6">
        <v>22.86</v>
      </c>
      <c r="K1011" s="6" t="s">
        <v>13747</v>
      </c>
      <c r="O1011" s="6" t="s">
        <v>13782</v>
      </c>
      <c r="R1011" s="84" t="str">
        <f t="shared" si="40"/>
        <v>S06F2120B</v>
      </c>
      <c r="S1011" s="85">
        <f>VLOOKUP(E1011,品牌型号对应工厂型号!A:E,5,0)</f>
        <v>5</v>
      </c>
      <c r="T1011" s="86" t="str">
        <f>VLOOKUP(E1011,品牌型号对应工厂型号!A:I,9,0)</f>
        <v>152:PPF-TPU-B 新Ⅱ 6.0mil</v>
      </c>
    </row>
    <row r="1012" spans="1:20">
      <c r="A1012" s="25">
        <v>43285</v>
      </c>
      <c r="B1012" s="6">
        <v>3.8534436342597473</v>
      </c>
      <c r="C1012" s="6" t="s">
        <v>13699</v>
      </c>
      <c r="D1012" s="6" t="s">
        <v>13748</v>
      </c>
      <c r="E1012" s="6" t="s">
        <v>136</v>
      </c>
      <c r="F1012" s="6" t="s">
        <v>3697</v>
      </c>
      <c r="G1012" s="6">
        <v>1.524</v>
      </c>
      <c r="H1012" s="6" t="s">
        <v>877</v>
      </c>
      <c r="I1012" s="6" t="s">
        <v>135</v>
      </c>
      <c r="J1012" s="6">
        <v>22.86</v>
      </c>
      <c r="K1012" s="6" t="s">
        <v>13749</v>
      </c>
      <c r="O1012" s="6" t="s">
        <v>13782</v>
      </c>
      <c r="R1012" s="84" t="str">
        <f t="shared" si="40"/>
        <v>S06F2126B</v>
      </c>
      <c r="S1012" s="85">
        <f>VLOOKUP(E1012,品牌型号对应工厂型号!A:E,5,0)</f>
        <v>5</v>
      </c>
      <c r="T1012" s="86" t="str">
        <f>VLOOKUP(E1012,品牌型号对应工厂型号!A:I,9,0)</f>
        <v>152:PPF-TPU-B 新Ⅱ 6.0mil</v>
      </c>
    </row>
    <row r="1013" spans="1:20">
      <c r="A1013" s="25">
        <v>43285</v>
      </c>
      <c r="B1013" s="6">
        <v>3.8534436342597473</v>
      </c>
      <c r="C1013" s="6" t="s">
        <v>13699</v>
      </c>
      <c r="D1013" s="6" t="s">
        <v>13750</v>
      </c>
      <c r="E1013" s="6" t="s">
        <v>136</v>
      </c>
      <c r="F1013" s="6" t="s">
        <v>3697</v>
      </c>
      <c r="G1013" s="6">
        <v>1.524</v>
      </c>
      <c r="H1013" s="6" t="s">
        <v>877</v>
      </c>
      <c r="I1013" s="6" t="s">
        <v>135</v>
      </c>
      <c r="J1013" s="6">
        <v>22.86</v>
      </c>
      <c r="K1013" s="6" t="s">
        <v>13751</v>
      </c>
      <c r="O1013" s="6" t="s">
        <v>13782</v>
      </c>
      <c r="R1013" s="84" t="str">
        <f t="shared" si="40"/>
        <v>S06F2125B</v>
      </c>
      <c r="S1013" s="85">
        <f>VLOOKUP(E1013,品牌型号对应工厂型号!A:E,5,0)</f>
        <v>5</v>
      </c>
      <c r="T1013" s="86" t="str">
        <f>VLOOKUP(E1013,品牌型号对应工厂型号!A:I,9,0)</f>
        <v>152:PPF-TPU-B 新Ⅱ 6.0mil</v>
      </c>
    </row>
    <row r="1014" spans="1:20">
      <c r="A1014" s="25">
        <v>43285</v>
      </c>
      <c r="B1014" s="6">
        <v>3.8534436342597473</v>
      </c>
      <c r="C1014" s="6" t="s">
        <v>13699</v>
      </c>
      <c r="D1014" s="6" t="s">
        <v>13752</v>
      </c>
      <c r="E1014" s="6" t="s">
        <v>136</v>
      </c>
      <c r="F1014" s="6" t="s">
        <v>3697</v>
      </c>
      <c r="G1014" s="6">
        <v>1.524</v>
      </c>
      <c r="H1014" s="6" t="s">
        <v>877</v>
      </c>
      <c r="I1014" s="6" t="s">
        <v>135</v>
      </c>
      <c r="J1014" s="6">
        <v>22.86</v>
      </c>
      <c r="K1014" s="6" t="s">
        <v>13753</v>
      </c>
      <c r="O1014" s="6" t="s">
        <v>13782</v>
      </c>
      <c r="R1014" s="84" t="str">
        <f t="shared" si="40"/>
        <v>S06F2124B</v>
      </c>
      <c r="S1014" s="85">
        <f>VLOOKUP(E1014,品牌型号对应工厂型号!A:E,5,0)</f>
        <v>5</v>
      </c>
      <c r="T1014" s="86" t="str">
        <f>VLOOKUP(E1014,品牌型号对应工厂型号!A:I,9,0)</f>
        <v>152:PPF-TPU-B 新Ⅱ 6.0mil</v>
      </c>
    </row>
    <row r="1015" spans="1:20">
      <c r="A1015" s="25">
        <v>43285</v>
      </c>
      <c r="B1015" s="6">
        <v>3.8534436342597473</v>
      </c>
      <c r="C1015" s="6" t="s">
        <v>13699</v>
      </c>
      <c r="D1015" s="6" t="s">
        <v>13754</v>
      </c>
      <c r="E1015" s="6" t="s">
        <v>136</v>
      </c>
      <c r="F1015" s="6" t="s">
        <v>3697</v>
      </c>
      <c r="G1015" s="6">
        <v>1.524</v>
      </c>
      <c r="H1015" s="6" t="s">
        <v>877</v>
      </c>
      <c r="I1015" s="6" t="s">
        <v>135</v>
      </c>
      <c r="J1015" s="6">
        <v>22.86</v>
      </c>
      <c r="K1015" s="6" t="s">
        <v>13755</v>
      </c>
      <c r="O1015" s="6" t="s">
        <v>13782</v>
      </c>
      <c r="R1015" s="84" t="str">
        <f t="shared" si="40"/>
        <v>S06F2123B</v>
      </c>
      <c r="S1015" s="85">
        <f>VLOOKUP(E1015,品牌型号对应工厂型号!A:E,5,0)</f>
        <v>5</v>
      </c>
      <c r="T1015" s="86" t="str">
        <f>VLOOKUP(E1015,品牌型号对应工厂型号!A:I,9,0)</f>
        <v>152:PPF-TPU-B 新Ⅱ 6.0mil</v>
      </c>
    </row>
    <row r="1016" spans="1:20">
      <c r="A1016" s="25">
        <v>43285</v>
      </c>
      <c r="B1016" s="6">
        <v>3.8534436342597473</v>
      </c>
      <c r="C1016" s="6" t="s">
        <v>13699</v>
      </c>
      <c r="D1016" s="6" t="s">
        <v>13756</v>
      </c>
      <c r="E1016" s="6" t="s">
        <v>136</v>
      </c>
      <c r="F1016" s="6" t="s">
        <v>3697</v>
      </c>
      <c r="G1016" s="6">
        <v>1.524</v>
      </c>
      <c r="H1016" s="6" t="s">
        <v>877</v>
      </c>
      <c r="I1016" s="6" t="s">
        <v>135</v>
      </c>
      <c r="J1016" s="6">
        <v>22.86</v>
      </c>
      <c r="K1016" s="6" t="s">
        <v>13757</v>
      </c>
      <c r="O1016" s="6" t="s">
        <v>13782</v>
      </c>
      <c r="R1016" s="84" t="str">
        <f t="shared" si="40"/>
        <v>S06F2122B</v>
      </c>
      <c r="S1016" s="85">
        <f>VLOOKUP(E1016,品牌型号对应工厂型号!A:E,5,0)</f>
        <v>5</v>
      </c>
      <c r="T1016" s="86" t="str">
        <f>VLOOKUP(E1016,品牌型号对应工厂型号!A:I,9,0)</f>
        <v>152:PPF-TPU-B 新Ⅱ 6.0mil</v>
      </c>
    </row>
    <row r="1017" spans="1:20">
      <c r="A1017" s="25">
        <v>43285</v>
      </c>
      <c r="B1017" s="6">
        <v>3.8534436342597473</v>
      </c>
      <c r="C1017" s="6" t="s">
        <v>13699</v>
      </c>
      <c r="D1017" s="6" t="s">
        <v>13758</v>
      </c>
      <c r="E1017" s="6" t="s">
        <v>136</v>
      </c>
      <c r="F1017" s="6" t="s">
        <v>3697</v>
      </c>
      <c r="G1017" s="6">
        <v>1.524</v>
      </c>
      <c r="H1017" s="6" t="s">
        <v>877</v>
      </c>
      <c r="I1017" s="6" t="s">
        <v>135</v>
      </c>
      <c r="J1017" s="6">
        <v>22.86</v>
      </c>
      <c r="K1017" s="6" t="s">
        <v>13759</v>
      </c>
      <c r="O1017" s="6" t="s">
        <v>13782</v>
      </c>
      <c r="R1017" s="84" t="str">
        <f t="shared" si="40"/>
        <v>S06F2121B</v>
      </c>
      <c r="S1017" s="85">
        <f>VLOOKUP(E1017,品牌型号对应工厂型号!A:E,5,0)</f>
        <v>5</v>
      </c>
      <c r="T1017" s="86" t="str">
        <f>VLOOKUP(E1017,品牌型号对应工厂型号!A:I,9,0)</f>
        <v>152:PPF-TPU-B 新Ⅱ 6.0mil</v>
      </c>
    </row>
    <row r="1018" spans="1:20">
      <c r="A1018" s="25">
        <v>43285</v>
      </c>
      <c r="B1018" s="6">
        <v>3.8534436342597473</v>
      </c>
      <c r="C1018" s="6" t="s">
        <v>13699</v>
      </c>
      <c r="D1018" s="6" t="s">
        <v>13760</v>
      </c>
      <c r="E1018" s="6" t="s">
        <v>136</v>
      </c>
      <c r="F1018" s="6" t="s">
        <v>3697</v>
      </c>
      <c r="G1018" s="6">
        <v>1.524</v>
      </c>
      <c r="H1018" s="6" t="s">
        <v>877</v>
      </c>
      <c r="I1018" s="6" t="s">
        <v>135</v>
      </c>
      <c r="J1018" s="6">
        <v>22.86</v>
      </c>
      <c r="K1018" s="6" t="s">
        <v>13761</v>
      </c>
      <c r="O1018" s="6" t="s">
        <v>13782</v>
      </c>
      <c r="R1018" s="84" t="str">
        <f t="shared" si="40"/>
        <v>S06F2127B</v>
      </c>
      <c r="S1018" s="85">
        <f>VLOOKUP(E1018,品牌型号对应工厂型号!A:E,5,0)</f>
        <v>5</v>
      </c>
      <c r="T1018" s="86" t="str">
        <f>VLOOKUP(E1018,品牌型号对应工厂型号!A:I,9,0)</f>
        <v>152:PPF-TPU-B 新Ⅱ 6.0mil</v>
      </c>
    </row>
    <row r="1019" spans="1:20">
      <c r="A1019" s="25">
        <v>43285</v>
      </c>
      <c r="B1019" s="6">
        <v>3.8534436342597473</v>
      </c>
      <c r="C1019" s="6" t="s">
        <v>13699</v>
      </c>
      <c r="D1019" s="6" t="s">
        <v>13762</v>
      </c>
      <c r="E1019" s="6" t="s">
        <v>136</v>
      </c>
      <c r="F1019" s="6" t="s">
        <v>3697</v>
      </c>
      <c r="G1019" s="6">
        <v>1.524</v>
      </c>
      <c r="H1019" s="6" t="s">
        <v>877</v>
      </c>
      <c r="I1019" s="6" t="s">
        <v>135</v>
      </c>
      <c r="J1019" s="6">
        <v>22.86</v>
      </c>
      <c r="K1019" s="6" t="s">
        <v>13763</v>
      </c>
      <c r="O1019" s="6" t="s">
        <v>13782</v>
      </c>
      <c r="R1019" s="84" t="str">
        <f t="shared" si="40"/>
        <v>S06F2128B</v>
      </c>
      <c r="S1019" s="85">
        <f>VLOOKUP(E1019,品牌型号对应工厂型号!A:E,5,0)</f>
        <v>5</v>
      </c>
      <c r="T1019" s="86" t="str">
        <f>VLOOKUP(E1019,品牌型号对应工厂型号!A:I,9,0)</f>
        <v>152:PPF-TPU-B 新Ⅱ 6.0mil</v>
      </c>
    </row>
    <row r="1020" spans="1:20">
      <c r="A1020" s="25">
        <v>43285</v>
      </c>
      <c r="B1020" s="6">
        <v>3.8534436342597473</v>
      </c>
      <c r="C1020" s="6" t="s">
        <v>13699</v>
      </c>
      <c r="D1020" s="6" t="s">
        <v>13764</v>
      </c>
      <c r="E1020" s="6" t="s">
        <v>136</v>
      </c>
      <c r="F1020" s="6" t="s">
        <v>3697</v>
      </c>
      <c r="G1020" s="6">
        <v>1.524</v>
      </c>
      <c r="H1020" s="6" t="s">
        <v>877</v>
      </c>
      <c r="I1020" s="6" t="s">
        <v>135</v>
      </c>
      <c r="J1020" s="6">
        <v>22.86</v>
      </c>
      <c r="K1020" s="6" t="s">
        <v>13765</v>
      </c>
      <c r="O1020" s="6" t="s">
        <v>13782</v>
      </c>
      <c r="R1020" s="84" t="str">
        <f t="shared" si="40"/>
        <v>S06F2129B</v>
      </c>
      <c r="S1020" s="85">
        <f>VLOOKUP(E1020,品牌型号对应工厂型号!A:E,5,0)</f>
        <v>5</v>
      </c>
      <c r="T1020" s="86" t="str">
        <f>VLOOKUP(E1020,品牌型号对应工厂型号!A:I,9,0)</f>
        <v>152:PPF-TPU-B 新Ⅱ 6.0mil</v>
      </c>
    </row>
    <row r="1021" spans="1:20">
      <c r="A1021" s="25">
        <v>43285</v>
      </c>
      <c r="B1021" s="6">
        <v>3.8534436342597473</v>
      </c>
      <c r="C1021" s="6" t="s">
        <v>13699</v>
      </c>
      <c r="D1021" s="6" t="s">
        <v>13766</v>
      </c>
      <c r="E1021" s="6" t="s">
        <v>136</v>
      </c>
      <c r="F1021" s="6" t="s">
        <v>3697</v>
      </c>
      <c r="G1021" s="6">
        <v>1.524</v>
      </c>
      <c r="H1021" s="6" t="s">
        <v>877</v>
      </c>
      <c r="I1021" s="6" t="s">
        <v>135</v>
      </c>
      <c r="J1021" s="6">
        <v>22.86</v>
      </c>
      <c r="K1021" s="6" t="s">
        <v>13767</v>
      </c>
      <c r="O1021" s="6" t="s">
        <v>13782</v>
      </c>
      <c r="R1021" s="84" t="str">
        <f t="shared" si="40"/>
        <v>S06F2130B</v>
      </c>
      <c r="S1021" s="85">
        <f>VLOOKUP(E1021,品牌型号对应工厂型号!A:E,5,0)</f>
        <v>5</v>
      </c>
      <c r="T1021" s="86" t="str">
        <f>VLOOKUP(E1021,品牌型号对应工厂型号!A:I,9,0)</f>
        <v>152:PPF-TPU-B 新Ⅱ 6.0mil</v>
      </c>
    </row>
    <row r="1022" spans="1:20">
      <c r="A1022" s="25">
        <v>43285</v>
      </c>
      <c r="B1022" s="6">
        <v>3.8534436342597473</v>
      </c>
      <c r="C1022" s="6" t="s">
        <v>13699</v>
      </c>
      <c r="D1022" s="6" t="s">
        <v>13768</v>
      </c>
      <c r="E1022" s="6" t="s">
        <v>136</v>
      </c>
      <c r="F1022" s="6" t="s">
        <v>3697</v>
      </c>
      <c r="G1022" s="6">
        <v>1.524</v>
      </c>
      <c r="H1022" s="6" t="s">
        <v>877</v>
      </c>
      <c r="I1022" s="6" t="s">
        <v>135</v>
      </c>
      <c r="J1022" s="6">
        <v>22.86</v>
      </c>
      <c r="K1022" s="6" t="s">
        <v>13769</v>
      </c>
      <c r="O1022" s="6" t="s">
        <v>13782</v>
      </c>
      <c r="R1022" s="84" t="str">
        <f t="shared" si="40"/>
        <v>S06F2131B</v>
      </c>
      <c r="S1022" s="85">
        <f>VLOOKUP(E1022,品牌型号对应工厂型号!A:E,5,0)</f>
        <v>5</v>
      </c>
      <c r="T1022" s="86" t="str">
        <f>VLOOKUP(E1022,品牌型号对应工厂型号!A:I,9,0)</f>
        <v>152:PPF-TPU-B 新Ⅱ 6.0mil</v>
      </c>
    </row>
    <row r="1023" spans="1:20">
      <c r="A1023" s="25">
        <v>43285</v>
      </c>
      <c r="B1023" s="6">
        <v>3.8534436342597473</v>
      </c>
      <c r="C1023" s="6" t="s">
        <v>13699</v>
      </c>
      <c r="D1023" s="6" t="s">
        <v>13770</v>
      </c>
      <c r="E1023" s="6" t="s">
        <v>136</v>
      </c>
      <c r="F1023" s="6" t="s">
        <v>3697</v>
      </c>
      <c r="G1023" s="6">
        <v>1.524</v>
      </c>
      <c r="H1023" s="6" t="s">
        <v>877</v>
      </c>
      <c r="I1023" s="6" t="s">
        <v>135</v>
      </c>
      <c r="J1023" s="6">
        <v>22.86</v>
      </c>
      <c r="K1023" s="6" t="s">
        <v>13771</v>
      </c>
      <c r="O1023" s="6" t="s">
        <v>13782</v>
      </c>
      <c r="R1023" s="84" t="str">
        <f t="shared" si="40"/>
        <v>S06F2132B</v>
      </c>
      <c r="S1023" s="85">
        <f>VLOOKUP(E1023,品牌型号对应工厂型号!A:E,5,0)</f>
        <v>5</v>
      </c>
      <c r="T1023" s="86" t="str">
        <f>VLOOKUP(E1023,品牌型号对应工厂型号!A:I,9,0)</f>
        <v>152:PPF-TPU-B 新Ⅱ 6.0mil</v>
      </c>
    </row>
    <row r="1024" spans="1:20">
      <c r="A1024" s="25">
        <v>43285</v>
      </c>
      <c r="B1024" s="6">
        <v>3.8534436342597473</v>
      </c>
      <c r="C1024" s="6" t="s">
        <v>13699</v>
      </c>
      <c r="D1024" s="6" t="s">
        <v>13772</v>
      </c>
      <c r="E1024" s="6" t="s">
        <v>136</v>
      </c>
      <c r="F1024" s="6" t="s">
        <v>3697</v>
      </c>
      <c r="G1024" s="6">
        <v>1.524</v>
      </c>
      <c r="H1024" s="6" t="s">
        <v>877</v>
      </c>
      <c r="I1024" s="6" t="s">
        <v>135</v>
      </c>
      <c r="J1024" s="6">
        <v>22.86</v>
      </c>
      <c r="K1024" s="6" t="s">
        <v>13773</v>
      </c>
      <c r="O1024" s="6" t="s">
        <v>13782</v>
      </c>
      <c r="R1024" s="84" t="str">
        <f t="shared" si="40"/>
        <v>S06F2137B</v>
      </c>
      <c r="S1024" s="85">
        <f>VLOOKUP(E1024,品牌型号对应工厂型号!A:E,5,0)</f>
        <v>5</v>
      </c>
      <c r="T1024" s="86" t="str">
        <f>VLOOKUP(E1024,品牌型号对应工厂型号!A:I,9,0)</f>
        <v>152:PPF-TPU-B 新Ⅱ 6.0mil</v>
      </c>
    </row>
    <row r="1025" spans="1:20">
      <c r="A1025" s="25">
        <v>43285</v>
      </c>
      <c r="B1025" s="6">
        <v>3.8534436342597473</v>
      </c>
      <c r="C1025" s="6" t="s">
        <v>13699</v>
      </c>
      <c r="D1025" s="6" t="s">
        <v>13774</v>
      </c>
      <c r="E1025" s="6" t="s">
        <v>136</v>
      </c>
      <c r="F1025" s="6" t="s">
        <v>3697</v>
      </c>
      <c r="G1025" s="6">
        <v>1.524</v>
      </c>
      <c r="H1025" s="6" t="s">
        <v>877</v>
      </c>
      <c r="I1025" s="6" t="s">
        <v>135</v>
      </c>
      <c r="J1025" s="6">
        <v>22.86</v>
      </c>
      <c r="K1025" s="6" t="s">
        <v>13775</v>
      </c>
      <c r="O1025" s="6" t="s">
        <v>13782</v>
      </c>
      <c r="R1025" s="84" t="str">
        <f t="shared" si="40"/>
        <v>S06F2138B</v>
      </c>
      <c r="S1025" s="85">
        <f>VLOOKUP(E1025,品牌型号对应工厂型号!A:E,5,0)</f>
        <v>5</v>
      </c>
      <c r="T1025" s="86" t="str">
        <f>VLOOKUP(E1025,品牌型号对应工厂型号!A:I,9,0)</f>
        <v>152:PPF-TPU-B 新Ⅱ 6.0mil</v>
      </c>
    </row>
    <row r="1026" spans="1:20">
      <c r="A1026" s="25">
        <v>43285</v>
      </c>
      <c r="B1026" s="6">
        <v>3.8534436342597473</v>
      </c>
      <c r="C1026" s="6" t="s">
        <v>13699</v>
      </c>
      <c r="D1026" s="6" t="s">
        <v>13776</v>
      </c>
      <c r="E1026" s="6" t="s">
        <v>136</v>
      </c>
      <c r="F1026" s="6" t="s">
        <v>3697</v>
      </c>
      <c r="G1026" s="6">
        <v>1.524</v>
      </c>
      <c r="H1026" s="6" t="s">
        <v>877</v>
      </c>
      <c r="I1026" s="6" t="s">
        <v>135</v>
      </c>
      <c r="J1026" s="6">
        <v>22.86</v>
      </c>
      <c r="K1026" s="6" t="s">
        <v>13777</v>
      </c>
      <c r="O1026" s="6" t="s">
        <v>13782</v>
      </c>
      <c r="R1026" s="84" t="str">
        <f t="shared" si="40"/>
        <v>S06F1669B</v>
      </c>
      <c r="S1026" s="85">
        <f>VLOOKUP(E1026,品牌型号对应工厂型号!A:E,5,0)</f>
        <v>5</v>
      </c>
      <c r="T1026" s="86" t="str">
        <f>VLOOKUP(E1026,品牌型号对应工厂型号!A:I,9,0)</f>
        <v>152:PPF-TPU-B 新Ⅱ 6.0mil</v>
      </c>
    </row>
    <row r="1027" spans="1:20">
      <c r="A1027" s="25">
        <v>43285</v>
      </c>
      <c r="B1027" s="6">
        <v>3.8534436342597473</v>
      </c>
      <c r="C1027" s="6" t="s">
        <v>13699</v>
      </c>
      <c r="D1027" s="6" t="s">
        <v>13778</v>
      </c>
      <c r="E1027" s="6" t="s">
        <v>136</v>
      </c>
      <c r="F1027" s="6" t="s">
        <v>3697</v>
      </c>
      <c r="G1027" s="6">
        <v>1.524</v>
      </c>
      <c r="H1027" s="6" t="s">
        <v>877</v>
      </c>
      <c r="I1027" s="6" t="s">
        <v>135</v>
      </c>
      <c r="J1027" s="6">
        <v>22.86</v>
      </c>
      <c r="K1027" s="6" t="s">
        <v>13779</v>
      </c>
      <c r="O1027" s="6" t="s">
        <v>13782</v>
      </c>
      <c r="R1027" s="84" t="str">
        <f t="shared" si="40"/>
        <v>S06F1670B</v>
      </c>
      <c r="S1027" s="85">
        <f>VLOOKUP(E1027,品牌型号对应工厂型号!A:E,5,0)</f>
        <v>5</v>
      </c>
      <c r="T1027" s="86" t="str">
        <f>VLOOKUP(E1027,品牌型号对应工厂型号!A:I,9,0)</f>
        <v>152:PPF-TPU-B 新Ⅱ 6.0mil</v>
      </c>
    </row>
    <row r="1028" spans="1:20">
      <c r="A1028" s="25">
        <v>43285</v>
      </c>
      <c r="B1028" s="6">
        <v>3.8534436342597473</v>
      </c>
      <c r="C1028" s="6" t="s">
        <v>13699</v>
      </c>
      <c r="D1028" s="6" t="s">
        <v>13780</v>
      </c>
      <c r="E1028" s="6" t="s">
        <v>136</v>
      </c>
      <c r="F1028" s="6" t="s">
        <v>3697</v>
      </c>
      <c r="G1028" s="6">
        <v>1.524</v>
      </c>
      <c r="H1028" s="6" t="s">
        <v>877</v>
      </c>
      <c r="I1028" s="6" t="s">
        <v>135</v>
      </c>
      <c r="J1028" s="6">
        <v>22.86</v>
      </c>
      <c r="K1028" s="6" t="s">
        <v>13781</v>
      </c>
      <c r="O1028" s="6" t="s">
        <v>13782</v>
      </c>
      <c r="R1028" s="84" t="str">
        <f t="shared" si="40"/>
        <v>S06F1663B</v>
      </c>
      <c r="S1028" s="85">
        <f>VLOOKUP(E1028,品牌型号对应工厂型号!A:E,5,0)</f>
        <v>5</v>
      </c>
      <c r="T1028" s="86" t="str">
        <f>VLOOKUP(E1028,品牌型号对应工厂型号!A:I,9,0)</f>
        <v>152:PPF-TPU-B 新Ⅱ 6.0mil</v>
      </c>
    </row>
    <row r="1029" spans="1:20">
      <c r="A1029" s="25">
        <v>43280</v>
      </c>
      <c r="B1029" s="6">
        <v>17.65760671296448</v>
      </c>
      <c r="C1029" s="6" t="s">
        <v>13843</v>
      </c>
      <c r="D1029" s="6" t="s">
        <v>13844</v>
      </c>
      <c r="E1029" s="6" t="s">
        <v>136</v>
      </c>
      <c r="F1029" s="6" t="s">
        <v>3697</v>
      </c>
      <c r="G1029" s="6">
        <v>1.524</v>
      </c>
      <c r="H1029" s="6" t="s">
        <v>877</v>
      </c>
      <c r="I1029" s="6" t="s">
        <v>135</v>
      </c>
      <c r="J1029" s="6">
        <v>22.86</v>
      </c>
      <c r="K1029" s="6" t="s">
        <v>13845</v>
      </c>
      <c r="L1029" s="6" t="s">
        <v>95</v>
      </c>
      <c r="M1029" s="6">
        <v>15</v>
      </c>
      <c r="N1029" s="6" t="s">
        <v>59</v>
      </c>
      <c r="O1029" s="6" t="s">
        <v>129</v>
      </c>
      <c r="R1029" s="84" t="str">
        <f t="shared" ref="R1029:R1050" si="41">K1029</f>
        <v>S06F2084B</v>
      </c>
      <c r="S1029" s="85">
        <f>VLOOKUP(E1029,品牌型号对应工厂型号!A:E,5,0)</f>
        <v>5</v>
      </c>
      <c r="T1029" s="86" t="str">
        <f>VLOOKUP(E1029,品牌型号对应工厂型号!A:I,9,0)</f>
        <v>152:PPF-TPU-B 新Ⅱ 6.0mil</v>
      </c>
    </row>
    <row r="1030" spans="1:20">
      <c r="A1030" s="25">
        <v>43280</v>
      </c>
      <c r="B1030" s="6">
        <v>17.65760671296448</v>
      </c>
      <c r="C1030" s="6" t="s">
        <v>13843</v>
      </c>
      <c r="D1030" s="6" t="s">
        <v>13846</v>
      </c>
      <c r="E1030" s="6" t="s">
        <v>136</v>
      </c>
      <c r="F1030" s="6" t="s">
        <v>3697</v>
      </c>
      <c r="G1030" s="6">
        <v>1.524</v>
      </c>
      <c r="H1030" s="6" t="s">
        <v>877</v>
      </c>
      <c r="I1030" s="6" t="s">
        <v>135</v>
      </c>
      <c r="J1030" s="6">
        <v>22.86</v>
      </c>
      <c r="K1030" s="6" t="s">
        <v>13847</v>
      </c>
      <c r="L1030" s="6" t="s">
        <v>95</v>
      </c>
      <c r="M1030" s="6">
        <v>15</v>
      </c>
      <c r="N1030" s="6" t="s">
        <v>59</v>
      </c>
      <c r="O1030" s="6" t="s">
        <v>129</v>
      </c>
      <c r="R1030" s="84" t="str">
        <f t="shared" si="41"/>
        <v>S06F2083B</v>
      </c>
      <c r="S1030" s="85">
        <f>VLOOKUP(E1030,品牌型号对应工厂型号!A:E,5,0)</f>
        <v>5</v>
      </c>
      <c r="T1030" s="86" t="str">
        <f>VLOOKUP(E1030,品牌型号对应工厂型号!A:I,9,0)</f>
        <v>152:PPF-TPU-B 新Ⅱ 6.0mil</v>
      </c>
    </row>
    <row r="1031" spans="1:20">
      <c r="A1031" s="25">
        <v>43280</v>
      </c>
      <c r="B1031" s="6">
        <v>17.65760671296448</v>
      </c>
      <c r="C1031" s="6" t="s">
        <v>13843</v>
      </c>
      <c r="D1031" s="6" t="s">
        <v>13848</v>
      </c>
      <c r="E1031" s="6" t="s">
        <v>136</v>
      </c>
      <c r="F1031" s="6" t="s">
        <v>3697</v>
      </c>
      <c r="G1031" s="6">
        <v>1.524</v>
      </c>
      <c r="H1031" s="6" t="s">
        <v>877</v>
      </c>
      <c r="I1031" s="6" t="s">
        <v>135</v>
      </c>
      <c r="J1031" s="6">
        <v>22.86</v>
      </c>
      <c r="K1031" s="6" t="s">
        <v>13849</v>
      </c>
      <c r="L1031" s="6" t="s">
        <v>95</v>
      </c>
      <c r="M1031" s="6">
        <v>15</v>
      </c>
      <c r="N1031" s="6" t="s">
        <v>59</v>
      </c>
      <c r="O1031" s="6" t="s">
        <v>129</v>
      </c>
      <c r="R1031" s="84" t="str">
        <f t="shared" si="41"/>
        <v>S06F2082B</v>
      </c>
      <c r="S1031" s="85">
        <f>VLOOKUP(E1031,品牌型号对应工厂型号!A:E,5,0)</f>
        <v>5</v>
      </c>
      <c r="T1031" s="86" t="str">
        <f>VLOOKUP(E1031,品牌型号对应工厂型号!A:I,9,0)</f>
        <v>152:PPF-TPU-B 新Ⅱ 6.0mil</v>
      </c>
    </row>
    <row r="1032" spans="1:20">
      <c r="A1032" s="25">
        <v>43280</v>
      </c>
      <c r="B1032" s="6">
        <v>17.65760671296448</v>
      </c>
      <c r="C1032" s="6" t="s">
        <v>13843</v>
      </c>
      <c r="D1032" s="6" t="s">
        <v>13850</v>
      </c>
      <c r="E1032" s="6" t="s">
        <v>136</v>
      </c>
      <c r="F1032" s="6" t="s">
        <v>3697</v>
      </c>
      <c r="G1032" s="6">
        <v>1.524</v>
      </c>
      <c r="H1032" s="6" t="s">
        <v>877</v>
      </c>
      <c r="I1032" s="6" t="s">
        <v>135</v>
      </c>
      <c r="J1032" s="6">
        <v>22.86</v>
      </c>
      <c r="K1032" s="6" t="s">
        <v>13851</v>
      </c>
      <c r="L1032" s="6" t="s">
        <v>95</v>
      </c>
      <c r="M1032" s="6">
        <v>15</v>
      </c>
      <c r="N1032" s="6" t="s">
        <v>59</v>
      </c>
      <c r="O1032" s="6" t="s">
        <v>129</v>
      </c>
      <c r="R1032" s="84" t="str">
        <f t="shared" si="41"/>
        <v>S06F2081B</v>
      </c>
      <c r="S1032" s="85">
        <f>VLOOKUP(E1032,品牌型号对应工厂型号!A:E,5,0)</f>
        <v>5</v>
      </c>
      <c r="T1032" s="86" t="str">
        <f>VLOOKUP(E1032,品牌型号对应工厂型号!A:I,9,0)</f>
        <v>152:PPF-TPU-B 新Ⅱ 6.0mil</v>
      </c>
    </row>
    <row r="1033" spans="1:20">
      <c r="A1033" s="25">
        <v>43280</v>
      </c>
      <c r="B1033" s="6">
        <v>17.65760671296448</v>
      </c>
      <c r="C1033" s="6" t="s">
        <v>13843</v>
      </c>
      <c r="D1033" s="6" t="s">
        <v>13852</v>
      </c>
      <c r="E1033" s="6" t="s">
        <v>136</v>
      </c>
      <c r="F1033" s="6" t="s">
        <v>3697</v>
      </c>
      <c r="G1033" s="6">
        <v>1.524</v>
      </c>
      <c r="H1033" s="6" t="s">
        <v>877</v>
      </c>
      <c r="I1033" s="6" t="s">
        <v>135</v>
      </c>
      <c r="J1033" s="6">
        <v>22.86</v>
      </c>
      <c r="K1033" s="6" t="s">
        <v>13853</v>
      </c>
      <c r="L1033" s="6" t="s">
        <v>95</v>
      </c>
      <c r="M1033" s="6">
        <v>15</v>
      </c>
      <c r="N1033" s="6" t="s">
        <v>59</v>
      </c>
      <c r="O1033" s="6" t="s">
        <v>129</v>
      </c>
      <c r="R1033" s="84" t="str">
        <f t="shared" si="41"/>
        <v>S06F2080B</v>
      </c>
      <c r="S1033" s="85">
        <f>VLOOKUP(E1033,品牌型号对应工厂型号!A:E,5,0)</f>
        <v>5</v>
      </c>
      <c r="T1033" s="86" t="str">
        <f>VLOOKUP(E1033,品牌型号对应工厂型号!A:I,9,0)</f>
        <v>152:PPF-TPU-B 新Ⅱ 6.0mil</v>
      </c>
    </row>
    <row r="1034" spans="1:20">
      <c r="A1034" s="25">
        <v>43280</v>
      </c>
      <c r="B1034" s="6">
        <v>17.65760671296448</v>
      </c>
      <c r="C1034" s="6" t="s">
        <v>13843</v>
      </c>
      <c r="D1034" s="6" t="s">
        <v>13854</v>
      </c>
      <c r="E1034" s="6" t="s">
        <v>136</v>
      </c>
      <c r="F1034" s="6" t="s">
        <v>3697</v>
      </c>
      <c r="G1034" s="6">
        <v>1.524</v>
      </c>
      <c r="H1034" s="6" t="s">
        <v>877</v>
      </c>
      <c r="I1034" s="6" t="s">
        <v>135</v>
      </c>
      <c r="J1034" s="6">
        <v>22.86</v>
      </c>
      <c r="K1034" s="6" t="s">
        <v>13855</v>
      </c>
      <c r="L1034" s="6" t="s">
        <v>95</v>
      </c>
      <c r="M1034" s="6">
        <v>15</v>
      </c>
      <c r="N1034" s="6" t="s">
        <v>59</v>
      </c>
      <c r="O1034" s="6" t="s">
        <v>129</v>
      </c>
      <c r="R1034" s="84" t="str">
        <f t="shared" si="41"/>
        <v>S06F2079B</v>
      </c>
      <c r="S1034" s="85">
        <f>VLOOKUP(E1034,品牌型号对应工厂型号!A:E,5,0)</f>
        <v>5</v>
      </c>
      <c r="T1034" s="86" t="str">
        <f>VLOOKUP(E1034,品牌型号对应工厂型号!A:I,9,0)</f>
        <v>152:PPF-TPU-B 新Ⅱ 6.0mil</v>
      </c>
    </row>
    <row r="1035" spans="1:20">
      <c r="A1035" s="25">
        <v>43280</v>
      </c>
      <c r="B1035" s="6">
        <v>17.65760671296448</v>
      </c>
      <c r="C1035" s="6" t="s">
        <v>13843</v>
      </c>
      <c r="D1035" s="6" t="s">
        <v>13856</v>
      </c>
      <c r="E1035" s="6" t="s">
        <v>136</v>
      </c>
      <c r="F1035" s="6" t="s">
        <v>3697</v>
      </c>
      <c r="G1035" s="6">
        <v>1.524</v>
      </c>
      <c r="H1035" s="6" t="s">
        <v>877</v>
      </c>
      <c r="I1035" s="6" t="s">
        <v>135</v>
      </c>
      <c r="J1035" s="6">
        <v>22.86</v>
      </c>
      <c r="K1035" s="6" t="s">
        <v>13857</v>
      </c>
      <c r="L1035" s="6" t="s">
        <v>95</v>
      </c>
      <c r="M1035" s="6">
        <v>15</v>
      </c>
      <c r="N1035" s="6" t="s">
        <v>59</v>
      </c>
      <c r="O1035" s="6" t="s">
        <v>129</v>
      </c>
      <c r="R1035" s="84" t="str">
        <f t="shared" si="41"/>
        <v>S06F2085B</v>
      </c>
      <c r="S1035" s="85">
        <f>VLOOKUP(E1035,品牌型号对应工厂型号!A:E,5,0)</f>
        <v>5</v>
      </c>
      <c r="T1035" s="86" t="str">
        <f>VLOOKUP(E1035,品牌型号对应工厂型号!A:I,9,0)</f>
        <v>152:PPF-TPU-B 新Ⅱ 6.0mil</v>
      </c>
    </row>
    <row r="1036" spans="1:20">
      <c r="A1036" s="25">
        <v>43280</v>
      </c>
      <c r="B1036" s="6">
        <v>17.65760671296448</v>
      </c>
      <c r="C1036" s="6" t="s">
        <v>13843</v>
      </c>
      <c r="D1036" s="6" t="s">
        <v>13858</v>
      </c>
      <c r="E1036" s="6" t="s">
        <v>136</v>
      </c>
      <c r="F1036" s="6" t="s">
        <v>3697</v>
      </c>
      <c r="G1036" s="6">
        <v>1.524</v>
      </c>
      <c r="H1036" s="6" t="s">
        <v>877</v>
      </c>
      <c r="I1036" s="6" t="s">
        <v>135</v>
      </c>
      <c r="J1036" s="6">
        <v>22.86</v>
      </c>
      <c r="K1036" s="6" t="s">
        <v>13859</v>
      </c>
      <c r="L1036" s="6" t="s">
        <v>95</v>
      </c>
      <c r="M1036" s="6">
        <v>15</v>
      </c>
      <c r="N1036" s="6" t="s">
        <v>59</v>
      </c>
      <c r="O1036" s="6" t="s">
        <v>129</v>
      </c>
      <c r="R1036" s="84" t="str">
        <f t="shared" si="41"/>
        <v>S06F2086B</v>
      </c>
      <c r="S1036" s="85">
        <f>VLOOKUP(E1036,品牌型号对应工厂型号!A:E,5,0)</f>
        <v>5</v>
      </c>
      <c r="T1036" s="86" t="str">
        <f>VLOOKUP(E1036,品牌型号对应工厂型号!A:I,9,0)</f>
        <v>152:PPF-TPU-B 新Ⅱ 6.0mil</v>
      </c>
    </row>
    <row r="1037" spans="1:20">
      <c r="A1037" s="25">
        <v>43280</v>
      </c>
      <c r="B1037" s="6">
        <v>17.65760671296448</v>
      </c>
      <c r="C1037" s="6" t="s">
        <v>13843</v>
      </c>
      <c r="D1037" s="6" t="s">
        <v>13860</v>
      </c>
      <c r="E1037" s="6" t="s">
        <v>136</v>
      </c>
      <c r="F1037" s="6" t="s">
        <v>3697</v>
      </c>
      <c r="G1037" s="6">
        <v>1.524</v>
      </c>
      <c r="H1037" s="6" t="s">
        <v>877</v>
      </c>
      <c r="I1037" s="6" t="s">
        <v>135</v>
      </c>
      <c r="J1037" s="6">
        <v>22.86</v>
      </c>
      <c r="K1037" s="6" t="s">
        <v>13861</v>
      </c>
      <c r="L1037" s="6" t="s">
        <v>95</v>
      </c>
      <c r="M1037" s="6">
        <v>15</v>
      </c>
      <c r="N1037" s="6" t="s">
        <v>59</v>
      </c>
      <c r="O1037" s="6" t="s">
        <v>129</v>
      </c>
      <c r="R1037" s="84" t="str">
        <f t="shared" si="41"/>
        <v>S06F2087B</v>
      </c>
      <c r="S1037" s="85">
        <f>VLOOKUP(E1037,品牌型号对应工厂型号!A:E,5,0)</f>
        <v>5</v>
      </c>
      <c r="T1037" s="86" t="str">
        <f>VLOOKUP(E1037,品牌型号对应工厂型号!A:I,9,0)</f>
        <v>152:PPF-TPU-B 新Ⅱ 6.0mil</v>
      </c>
    </row>
    <row r="1038" spans="1:20">
      <c r="A1038" s="25">
        <v>43280</v>
      </c>
      <c r="B1038" s="6">
        <v>17.65760671296448</v>
      </c>
      <c r="C1038" s="6" t="s">
        <v>13843</v>
      </c>
      <c r="D1038" s="6" t="s">
        <v>13862</v>
      </c>
      <c r="E1038" s="6" t="s">
        <v>136</v>
      </c>
      <c r="F1038" s="6" t="s">
        <v>3697</v>
      </c>
      <c r="G1038" s="6">
        <v>1.524</v>
      </c>
      <c r="H1038" s="6" t="s">
        <v>877</v>
      </c>
      <c r="I1038" s="6" t="s">
        <v>135</v>
      </c>
      <c r="J1038" s="6">
        <v>22.86</v>
      </c>
      <c r="K1038" s="6" t="s">
        <v>13863</v>
      </c>
      <c r="L1038" s="6" t="s">
        <v>95</v>
      </c>
      <c r="M1038" s="6">
        <v>15</v>
      </c>
      <c r="N1038" s="6" t="s">
        <v>59</v>
      </c>
      <c r="O1038" s="6" t="s">
        <v>129</v>
      </c>
      <c r="R1038" s="84" t="str">
        <f t="shared" si="41"/>
        <v>S06F2088B</v>
      </c>
      <c r="S1038" s="85">
        <f>VLOOKUP(E1038,品牌型号对应工厂型号!A:E,5,0)</f>
        <v>5</v>
      </c>
      <c r="T1038" s="86" t="str">
        <f>VLOOKUP(E1038,品牌型号对应工厂型号!A:I,9,0)</f>
        <v>152:PPF-TPU-B 新Ⅱ 6.0mil</v>
      </c>
    </row>
    <row r="1039" spans="1:20">
      <c r="A1039" s="25">
        <v>43280</v>
      </c>
      <c r="B1039" s="6">
        <v>17.65760671296448</v>
      </c>
      <c r="C1039" s="6" t="s">
        <v>13843</v>
      </c>
      <c r="D1039" s="6" t="s">
        <v>13864</v>
      </c>
      <c r="E1039" s="6" t="s">
        <v>136</v>
      </c>
      <c r="F1039" s="6" t="s">
        <v>3697</v>
      </c>
      <c r="G1039" s="6">
        <v>1.524</v>
      </c>
      <c r="H1039" s="6" t="s">
        <v>877</v>
      </c>
      <c r="I1039" s="6" t="s">
        <v>135</v>
      </c>
      <c r="J1039" s="6">
        <v>22.86</v>
      </c>
      <c r="K1039" s="6" t="s">
        <v>13865</v>
      </c>
      <c r="L1039" s="6" t="s">
        <v>95</v>
      </c>
      <c r="M1039" s="6">
        <v>15</v>
      </c>
      <c r="N1039" s="6" t="s">
        <v>59</v>
      </c>
      <c r="O1039" s="6" t="s">
        <v>129</v>
      </c>
      <c r="R1039" s="84" t="str">
        <f t="shared" si="41"/>
        <v>S06F2089B</v>
      </c>
      <c r="S1039" s="85">
        <f>VLOOKUP(E1039,品牌型号对应工厂型号!A:E,5,0)</f>
        <v>5</v>
      </c>
      <c r="T1039" s="86" t="str">
        <f>VLOOKUP(E1039,品牌型号对应工厂型号!A:I,9,0)</f>
        <v>152:PPF-TPU-B 新Ⅱ 6.0mil</v>
      </c>
    </row>
    <row r="1040" spans="1:20">
      <c r="A1040" s="25">
        <v>43280</v>
      </c>
      <c r="B1040" s="6">
        <v>17.65760671296448</v>
      </c>
      <c r="C1040" s="6" t="s">
        <v>13843</v>
      </c>
      <c r="D1040" s="6" t="s">
        <v>13866</v>
      </c>
      <c r="E1040" s="6" t="s">
        <v>136</v>
      </c>
      <c r="F1040" s="6" t="s">
        <v>3697</v>
      </c>
      <c r="G1040" s="6">
        <v>1.524</v>
      </c>
      <c r="H1040" s="6" t="s">
        <v>877</v>
      </c>
      <c r="I1040" s="6" t="s">
        <v>135</v>
      </c>
      <c r="J1040" s="6">
        <v>22.86</v>
      </c>
      <c r="K1040" s="6" t="s">
        <v>13867</v>
      </c>
      <c r="L1040" s="6" t="s">
        <v>95</v>
      </c>
      <c r="M1040" s="6">
        <v>15</v>
      </c>
      <c r="N1040" s="6" t="s">
        <v>59</v>
      </c>
      <c r="O1040" s="6" t="s">
        <v>129</v>
      </c>
      <c r="R1040" s="84" t="str">
        <f t="shared" si="41"/>
        <v>S06F2090B</v>
      </c>
      <c r="S1040" s="85">
        <f>VLOOKUP(E1040,品牌型号对应工厂型号!A:E,5,0)</f>
        <v>5</v>
      </c>
      <c r="T1040" s="86" t="str">
        <f>VLOOKUP(E1040,品牌型号对应工厂型号!A:I,9,0)</f>
        <v>152:PPF-TPU-B 新Ⅱ 6.0mil</v>
      </c>
    </row>
    <row r="1041" spans="1:20">
      <c r="A1041" s="25">
        <v>43280</v>
      </c>
      <c r="B1041" s="6">
        <v>17.65760671296448</v>
      </c>
      <c r="C1041" s="6" t="s">
        <v>13843</v>
      </c>
      <c r="D1041" s="6" t="s">
        <v>13868</v>
      </c>
      <c r="E1041" s="6" t="s">
        <v>136</v>
      </c>
      <c r="F1041" s="6" t="s">
        <v>3697</v>
      </c>
      <c r="G1041" s="6">
        <v>1.524</v>
      </c>
      <c r="H1041" s="6" t="s">
        <v>877</v>
      </c>
      <c r="I1041" s="6" t="s">
        <v>135</v>
      </c>
      <c r="J1041" s="6">
        <v>22.86</v>
      </c>
      <c r="K1041" s="6" t="s">
        <v>13869</v>
      </c>
      <c r="L1041" s="6" t="s">
        <v>95</v>
      </c>
      <c r="M1041" s="6">
        <v>15</v>
      </c>
      <c r="N1041" s="6" t="s">
        <v>59</v>
      </c>
      <c r="O1041" s="6" t="s">
        <v>129</v>
      </c>
      <c r="R1041" s="84" t="str">
        <f t="shared" si="41"/>
        <v>S06F2096B</v>
      </c>
      <c r="S1041" s="85">
        <f>VLOOKUP(E1041,品牌型号对应工厂型号!A:E,5,0)</f>
        <v>5</v>
      </c>
      <c r="T1041" s="86" t="str">
        <f>VLOOKUP(E1041,品牌型号对应工厂型号!A:I,9,0)</f>
        <v>152:PPF-TPU-B 新Ⅱ 6.0mil</v>
      </c>
    </row>
    <row r="1042" spans="1:20">
      <c r="A1042" s="25">
        <v>43280</v>
      </c>
      <c r="B1042" s="6">
        <v>17.65760671296448</v>
      </c>
      <c r="C1042" s="6" t="s">
        <v>13843</v>
      </c>
      <c r="D1042" s="6" t="s">
        <v>13870</v>
      </c>
      <c r="E1042" s="6" t="s">
        <v>136</v>
      </c>
      <c r="F1042" s="6" t="s">
        <v>3697</v>
      </c>
      <c r="G1042" s="6">
        <v>1.524</v>
      </c>
      <c r="H1042" s="6" t="s">
        <v>877</v>
      </c>
      <c r="I1042" s="6" t="s">
        <v>135</v>
      </c>
      <c r="J1042" s="6">
        <v>22.86</v>
      </c>
      <c r="K1042" s="6" t="s">
        <v>13871</v>
      </c>
      <c r="L1042" s="6" t="s">
        <v>95</v>
      </c>
      <c r="M1042" s="6">
        <v>15</v>
      </c>
      <c r="N1042" s="6" t="s">
        <v>59</v>
      </c>
      <c r="O1042" s="6" t="s">
        <v>129</v>
      </c>
      <c r="R1042" s="84" t="str">
        <f t="shared" si="41"/>
        <v>S06F2095B</v>
      </c>
      <c r="S1042" s="85">
        <f>VLOOKUP(E1042,品牌型号对应工厂型号!A:E,5,0)</f>
        <v>5</v>
      </c>
      <c r="T1042" s="86" t="str">
        <f>VLOOKUP(E1042,品牌型号对应工厂型号!A:I,9,0)</f>
        <v>152:PPF-TPU-B 新Ⅱ 6.0mil</v>
      </c>
    </row>
    <row r="1043" spans="1:20">
      <c r="A1043" s="25">
        <v>43280</v>
      </c>
      <c r="B1043" s="6">
        <v>17.65760671296448</v>
      </c>
      <c r="C1043" s="6" t="s">
        <v>13843</v>
      </c>
      <c r="D1043" s="6" t="s">
        <v>13872</v>
      </c>
      <c r="E1043" s="6" t="s">
        <v>136</v>
      </c>
      <c r="F1043" s="6" t="s">
        <v>3697</v>
      </c>
      <c r="G1043" s="6">
        <v>1.524</v>
      </c>
      <c r="H1043" s="6" t="s">
        <v>877</v>
      </c>
      <c r="I1043" s="6" t="s">
        <v>135</v>
      </c>
      <c r="J1043" s="6">
        <v>22.86</v>
      </c>
      <c r="K1043" s="6" t="s">
        <v>13873</v>
      </c>
      <c r="L1043" s="6" t="s">
        <v>95</v>
      </c>
      <c r="M1043" s="6">
        <v>15</v>
      </c>
      <c r="N1043" s="6" t="s">
        <v>59</v>
      </c>
      <c r="O1043" s="6" t="s">
        <v>129</v>
      </c>
      <c r="R1043" s="84" t="str">
        <f t="shared" si="41"/>
        <v>S06F2094B</v>
      </c>
      <c r="S1043" s="85">
        <f>VLOOKUP(E1043,品牌型号对应工厂型号!A:E,5,0)</f>
        <v>5</v>
      </c>
      <c r="T1043" s="86" t="str">
        <f>VLOOKUP(E1043,品牌型号对应工厂型号!A:I,9,0)</f>
        <v>152:PPF-TPU-B 新Ⅱ 6.0mil</v>
      </c>
    </row>
    <row r="1044" spans="1:20">
      <c r="A1044" s="25">
        <v>43280</v>
      </c>
      <c r="B1044" s="6">
        <v>17.65760671296448</v>
      </c>
      <c r="C1044" s="6" t="s">
        <v>13843</v>
      </c>
      <c r="D1044" s="6" t="s">
        <v>13874</v>
      </c>
      <c r="E1044" s="6" t="s">
        <v>136</v>
      </c>
      <c r="F1044" s="6" t="s">
        <v>3697</v>
      </c>
      <c r="G1044" s="6">
        <v>1.524</v>
      </c>
      <c r="H1044" s="6" t="s">
        <v>877</v>
      </c>
      <c r="I1044" s="6" t="s">
        <v>135</v>
      </c>
      <c r="J1044" s="6">
        <v>22.86</v>
      </c>
      <c r="K1044" s="6" t="s">
        <v>13875</v>
      </c>
      <c r="L1044" s="6" t="s">
        <v>95</v>
      </c>
      <c r="M1044" s="6">
        <v>15</v>
      </c>
      <c r="N1044" s="6" t="s">
        <v>59</v>
      </c>
      <c r="O1044" s="6" t="s">
        <v>129</v>
      </c>
      <c r="R1044" s="84" t="str">
        <f t="shared" si="41"/>
        <v>S06F2093B</v>
      </c>
      <c r="S1044" s="85">
        <f>VLOOKUP(E1044,品牌型号对应工厂型号!A:E,5,0)</f>
        <v>5</v>
      </c>
      <c r="T1044" s="86" t="str">
        <f>VLOOKUP(E1044,品牌型号对应工厂型号!A:I,9,0)</f>
        <v>152:PPF-TPU-B 新Ⅱ 6.0mil</v>
      </c>
    </row>
    <row r="1045" spans="1:20">
      <c r="A1045" s="25">
        <v>43280</v>
      </c>
      <c r="B1045" s="6">
        <v>17.65760671296448</v>
      </c>
      <c r="C1045" s="6" t="s">
        <v>13843</v>
      </c>
      <c r="D1045" s="6" t="s">
        <v>13876</v>
      </c>
      <c r="E1045" s="6" t="s">
        <v>136</v>
      </c>
      <c r="F1045" s="6" t="s">
        <v>3697</v>
      </c>
      <c r="G1045" s="6">
        <v>1.524</v>
      </c>
      <c r="H1045" s="6" t="s">
        <v>877</v>
      </c>
      <c r="I1045" s="6" t="s">
        <v>135</v>
      </c>
      <c r="J1045" s="6">
        <v>22.86</v>
      </c>
      <c r="K1045" s="6" t="s">
        <v>13877</v>
      </c>
      <c r="L1045" s="6" t="s">
        <v>95</v>
      </c>
      <c r="M1045" s="6">
        <v>15</v>
      </c>
      <c r="N1045" s="6" t="s">
        <v>59</v>
      </c>
      <c r="O1045" s="6" t="s">
        <v>129</v>
      </c>
      <c r="R1045" s="84" t="str">
        <f t="shared" si="41"/>
        <v>S06F2092B</v>
      </c>
      <c r="S1045" s="85">
        <f>VLOOKUP(E1045,品牌型号对应工厂型号!A:E,5,0)</f>
        <v>5</v>
      </c>
      <c r="T1045" s="86" t="str">
        <f>VLOOKUP(E1045,品牌型号对应工厂型号!A:I,9,0)</f>
        <v>152:PPF-TPU-B 新Ⅱ 6.0mil</v>
      </c>
    </row>
    <row r="1046" spans="1:20">
      <c r="A1046" s="25">
        <v>43280</v>
      </c>
      <c r="B1046" s="6">
        <v>17.65760671296448</v>
      </c>
      <c r="C1046" s="6" t="s">
        <v>13843</v>
      </c>
      <c r="D1046" s="6" t="s">
        <v>13878</v>
      </c>
      <c r="E1046" s="6" t="s">
        <v>136</v>
      </c>
      <c r="F1046" s="6" t="s">
        <v>3697</v>
      </c>
      <c r="G1046" s="6">
        <v>1.524</v>
      </c>
      <c r="H1046" s="6" t="s">
        <v>877</v>
      </c>
      <c r="I1046" s="6" t="s">
        <v>135</v>
      </c>
      <c r="J1046" s="6">
        <v>22.86</v>
      </c>
      <c r="K1046" s="6" t="s">
        <v>13879</v>
      </c>
      <c r="L1046" s="6" t="s">
        <v>95</v>
      </c>
      <c r="M1046" s="6">
        <v>15</v>
      </c>
      <c r="N1046" s="6" t="s">
        <v>59</v>
      </c>
      <c r="O1046" s="6" t="s">
        <v>129</v>
      </c>
      <c r="R1046" s="84" t="str">
        <f t="shared" si="41"/>
        <v>S06F2091B</v>
      </c>
      <c r="S1046" s="85">
        <f>VLOOKUP(E1046,品牌型号对应工厂型号!A:E,5,0)</f>
        <v>5</v>
      </c>
      <c r="T1046" s="86" t="str">
        <f>VLOOKUP(E1046,品牌型号对应工厂型号!A:I,9,0)</f>
        <v>152:PPF-TPU-B 新Ⅱ 6.0mil</v>
      </c>
    </row>
    <row r="1047" spans="1:20">
      <c r="A1047" s="25">
        <v>43280</v>
      </c>
      <c r="B1047" s="6">
        <v>17.65760671296448</v>
      </c>
      <c r="C1047" s="6" t="s">
        <v>13843</v>
      </c>
      <c r="D1047" s="6" t="s">
        <v>13880</v>
      </c>
      <c r="E1047" s="6" t="s">
        <v>136</v>
      </c>
      <c r="F1047" s="6" t="s">
        <v>3697</v>
      </c>
      <c r="G1047" s="6">
        <v>1.524</v>
      </c>
      <c r="H1047" s="6" t="s">
        <v>877</v>
      </c>
      <c r="I1047" s="6" t="s">
        <v>135</v>
      </c>
      <c r="J1047" s="6">
        <v>22.86</v>
      </c>
      <c r="K1047" s="6" t="s">
        <v>13881</v>
      </c>
      <c r="L1047" s="6" t="s">
        <v>95</v>
      </c>
      <c r="M1047" s="6">
        <v>15</v>
      </c>
      <c r="N1047" s="6" t="s">
        <v>59</v>
      </c>
      <c r="O1047" s="6" t="s">
        <v>129</v>
      </c>
      <c r="R1047" s="84" t="str">
        <f t="shared" si="41"/>
        <v>S06F2133B</v>
      </c>
      <c r="S1047" s="85">
        <f>VLOOKUP(E1047,品牌型号对应工厂型号!A:E,5,0)</f>
        <v>5</v>
      </c>
      <c r="T1047" s="86" t="str">
        <f>VLOOKUP(E1047,品牌型号对应工厂型号!A:I,9,0)</f>
        <v>152:PPF-TPU-B 新Ⅱ 6.0mil</v>
      </c>
    </row>
    <row r="1048" spans="1:20">
      <c r="A1048" s="25">
        <v>43280</v>
      </c>
      <c r="B1048" s="6">
        <v>17.65760671296448</v>
      </c>
      <c r="C1048" s="6" t="s">
        <v>13843</v>
      </c>
      <c r="D1048" s="6" t="s">
        <v>13882</v>
      </c>
      <c r="E1048" s="6" t="s">
        <v>136</v>
      </c>
      <c r="F1048" s="6" t="s">
        <v>3697</v>
      </c>
      <c r="G1048" s="6">
        <v>1.524</v>
      </c>
      <c r="H1048" s="6" t="s">
        <v>877</v>
      </c>
      <c r="I1048" s="6" t="s">
        <v>135</v>
      </c>
      <c r="J1048" s="6">
        <v>22.86</v>
      </c>
      <c r="K1048" s="6" t="s">
        <v>13883</v>
      </c>
      <c r="L1048" s="6" t="s">
        <v>95</v>
      </c>
      <c r="M1048" s="6">
        <v>15</v>
      </c>
      <c r="N1048" s="6" t="s">
        <v>59</v>
      </c>
      <c r="O1048" s="6" t="s">
        <v>129</v>
      </c>
      <c r="R1048" s="84" t="str">
        <f t="shared" si="41"/>
        <v>S06F2134B</v>
      </c>
      <c r="S1048" s="85">
        <f>VLOOKUP(E1048,品牌型号对应工厂型号!A:E,5,0)</f>
        <v>5</v>
      </c>
      <c r="T1048" s="86" t="str">
        <f>VLOOKUP(E1048,品牌型号对应工厂型号!A:I,9,0)</f>
        <v>152:PPF-TPU-B 新Ⅱ 6.0mil</v>
      </c>
    </row>
    <row r="1049" spans="1:20">
      <c r="A1049" s="25">
        <v>43280</v>
      </c>
      <c r="B1049" s="6">
        <v>17.65760671296448</v>
      </c>
      <c r="C1049" s="6" t="s">
        <v>13843</v>
      </c>
      <c r="D1049" s="6" t="s">
        <v>13884</v>
      </c>
      <c r="E1049" s="6" t="s">
        <v>136</v>
      </c>
      <c r="F1049" s="6" t="s">
        <v>3697</v>
      </c>
      <c r="G1049" s="6">
        <v>1.524</v>
      </c>
      <c r="H1049" s="6" t="s">
        <v>877</v>
      </c>
      <c r="I1049" s="6" t="s">
        <v>135</v>
      </c>
      <c r="J1049" s="6">
        <v>22.86</v>
      </c>
      <c r="K1049" s="6" t="s">
        <v>13885</v>
      </c>
      <c r="L1049" s="6" t="s">
        <v>95</v>
      </c>
      <c r="M1049" s="6">
        <v>15</v>
      </c>
      <c r="N1049" s="6" t="s">
        <v>59</v>
      </c>
      <c r="O1049" s="6" t="s">
        <v>129</v>
      </c>
      <c r="R1049" s="84" t="str">
        <f t="shared" si="41"/>
        <v>S06F2135B</v>
      </c>
      <c r="S1049" s="85">
        <f>VLOOKUP(E1049,品牌型号对应工厂型号!A:E,5,0)</f>
        <v>5</v>
      </c>
      <c r="T1049" s="86" t="str">
        <f>VLOOKUP(E1049,品牌型号对应工厂型号!A:I,9,0)</f>
        <v>152:PPF-TPU-B 新Ⅱ 6.0mil</v>
      </c>
    </row>
    <row r="1050" spans="1:20">
      <c r="A1050" s="25">
        <v>43280</v>
      </c>
      <c r="B1050" s="6">
        <v>17.65760671296448</v>
      </c>
      <c r="C1050" s="6" t="s">
        <v>13843</v>
      </c>
      <c r="D1050" s="6" t="s">
        <v>13886</v>
      </c>
      <c r="E1050" s="6" t="s">
        <v>136</v>
      </c>
      <c r="F1050" s="6" t="s">
        <v>3697</v>
      </c>
      <c r="G1050" s="6">
        <v>1.524</v>
      </c>
      <c r="H1050" s="6" t="s">
        <v>877</v>
      </c>
      <c r="I1050" s="6" t="s">
        <v>135</v>
      </c>
      <c r="J1050" s="6">
        <v>22.86</v>
      </c>
      <c r="K1050" s="6" t="s">
        <v>13887</v>
      </c>
      <c r="L1050" s="6" t="s">
        <v>95</v>
      </c>
      <c r="M1050" s="6">
        <v>15</v>
      </c>
      <c r="N1050" s="6" t="s">
        <v>59</v>
      </c>
      <c r="O1050" s="6" t="s">
        <v>129</v>
      </c>
      <c r="R1050" s="84" t="str">
        <f t="shared" si="41"/>
        <v>S06F2136B</v>
      </c>
      <c r="S1050" s="85">
        <f>VLOOKUP(E1050,品牌型号对应工厂型号!A:E,5,0)</f>
        <v>5</v>
      </c>
      <c r="T1050" s="86" t="str">
        <f>VLOOKUP(E1050,品牌型号对应工厂型号!A:I,9,0)</f>
        <v>152:PPF-TPU-B 新Ⅱ 6.0mil</v>
      </c>
    </row>
    <row r="1051" spans="1:20">
      <c r="A1051" s="25">
        <v>43311</v>
      </c>
      <c r="B1051" s="6">
        <v>1.9467728009258281</v>
      </c>
      <c r="C1051" s="6" t="s">
        <v>14512</v>
      </c>
      <c r="D1051" s="6" t="s">
        <v>14513</v>
      </c>
      <c r="E1051" s="6" t="s">
        <v>134</v>
      </c>
      <c r="F1051" s="6" t="s">
        <v>965</v>
      </c>
      <c r="G1051" s="6">
        <v>1.524</v>
      </c>
      <c r="H1051" s="6" t="s">
        <v>966</v>
      </c>
      <c r="I1051" s="6" t="s">
        <v>967</v>
      </c>
      <c r="J1051" s="6">
        <v>22.86</v>
      </c>
      <c r="K1051" s="6" t="s">
        <v>14514</v>
      </c>
      <c r="L1051" s="6" t="s">
        <v>95</v>
      </c>
      <c r="M1051" s="6">
        <v>15</v>
      </c>
      <c r="N1051" s="6" t="s">
        <v>59</v>
      </c>
      <c r="O1051" s="6" t="s">
        <v>3687</v>
      </c>
      <c r="R1051" s="84" t="str">
        <f t="shared" ref="R1051:R1054" si="42">K1051</f>
        <v>S07F2285B</v>
      </c>
      <c r="S1051" s="85">
        <f>VLOOKUP(E1051,品牌型号对应工厂型号!A:E,5,0)</f>
        <v>5</v>
      </c>
      <c r="T1051" s="86" t="str">
        <f>VLOOKUP(E1051,品牌型号对应工厂型号!A:I,9,0)</f>
        <v>151:PPF-TPU-B 8.0mil</v>
      </c>
    </row>
    <row r="1052" spans="1:20">
      <c r="A1052" s="25">
        <v>43307</v>
      </c>
      <c r="B1052" s="6">
        <v>5.9467728009258281</v>
      </c>
      <c r="C1052" s="6" t="s">
        <v>14551</v>
      </c>
      <c r="D1052" s="6" t="s">
        <v>14552</v>
      </c>
      <c r="E1052" s="6" t="s">
        <v>136</v>
      </c>
      <c r="F1052" s="6" t="s">
        <v>3697</v>
      </c>
      <c r="G1052" s="6">
        <v>1.524</v>
      </c>
      <c r="H1052" s="6" t="s">
        <v>877</v>
      </c>
      <c r="I1052" s="6" t="s">
        <v>135</v>
      </c>
      <c r="J1052" s="6">
        <v>22.86</v>
      </c>
      <c r="K1052" s="6" t="s">
        <v>14553</v>
      </c>
      <c r="L1052" s="6" t="s">
        <v>95</v>
      </c>
      <c r="M1052" s="6">
        <v>15</v>
      </c>
      <c r="N1052" s="6" t="s">
        <v>59</v>
      </c>
      <c r="O1052" s="6" t="s">
        <v>878</v>
      </c>
      <c r="R1052" s="84" t="str">
        <f t="shared" si="42"/>
        <v>S07F2176B</v>
      </c>
      <c r="S1052" s="85">
        <f>VLOOKUP(E1052,品牌型号对应工厂型号!A:E,5,0)</f>
        <v>5</v>
      </c>
      <c r="T1052" s="86" t="str">
        <f>VLOOKUP(E1052,品牌型号对应工厂型号!A:I,9,0)</f>
        <v>152:PPF-TPU-B 新Ⅱ 6.0mil</v>
      </c>
    </row>
    <row r="1053" spans="1:20">
      <c r="A1053" s="25">
        <v>43307</v>
      </c>
      <c r="B1053" s="6">
        <v>5.9467728009258281</v>
      </c>
      <c r="C1053" s="6" t="s">
        <v>14551</v>
      </c>
      <c r="D1053" s="6" t="s">
        <v>14554</v>
      </c>
      <c r="E1053" s="6" t="s">
        <v>136</v>
      </c>
      <c r="F1053" s="6" t="s">
        <v>3697</v>
      </c>
      <c r="G1053" s="6">
        <v>1.524</v>
      </c>
      <c r="H1053" s="6" t="s">
        <v>877</v>
      </c>
      <c r="I1053" s="6" t="s">
        <v>135</v>
      </c>
      <c r="J1053" s="6">
        <v>22.86</v>
      </c>
      <c r="K1053" s="6" t="s">
        <v>14555</v>
      </c>
      <c r="L1053" s="6" t="s">
        <v>95</v>
      </c>
      <c r="M1053" s="6">
        <v>15</v>
      </c>
      <c r="N1053" s="6" t="s">
        <v>59</v>
      </c>
      <c r="O1053" s="6" t="s">
        <v>878</v>
      </c>
      <c r="R1053" s="84" t="str">
        <f t="shared" si="42"/>
        <v>S07F2175B</v>
      </c>
      <c r="S1053" s="85">
        <f>VLOOKUP(E1053,品牌型号对应工厂型号!A:E,5,0)</f>
        <v>5</v>
      </c>
      <c r="T1053" s="86" t="str">
        <f>VLOOKUP(E1053,品牌型号对应工厂型号!A:I,9,0)</f>
        <v>152:PPF-TPU-B 新Ⅱ 6.0mil</v>
      </c>
    </row>
    <row r="1054" spans="1:20">
      <c r="A1054" s="25">
        <v>43307</v>
      </c>
      <c r="B1054" s="6">
        <v>5.9467728009258281</v>
      </c>
      <c r="C1054" s="6" t="s">
        <v>14551</v>
      </c>
      <c r="D1054" s="6" t="s">
        <v>14556</v>
      </c>
      <c r="E1054" s="6" t="s">
        <v>136</v>
      </c>
      <c r="F1054" s="6" t="s">
        <v>3697</v>
      </c>
      <c r="G1054" s="6">
        <v>1.524</v>
      </c>
      <c r="H1054" s="6" t="s">
        <v>877</v>
      </c>
      <c r="I1054" s="6" t="s">
        <v>135</v>
      </c>
      <c r="J1054" s="6">
        <v>22.86</v>
      </c>
      <c r="K1054" s="6" t="s">
        <v>14557</v>
      </c>
      <c r="L1054" s="6" t="s">
        <v>95</v>
      </c>
      <c r="M1054" s="6">
        <v>15</v>
      </c>
      <c r="N1054" s="6" t="s">
        <v>59</v>
      </c>
      <c r="O1054" s="6" t="s">
        <v>878</v>
      </c>
      <c r="R1054" s="84" t="str">
        <f t="shared" si="42"/>
        <v>S07F2177B</v>
      </c>
      <c r="S1054" s="85">
        <f>VLOOKUP(E1054,品牌型号对应工厂型号!A:E,5,0)</f>
        <v>5</v>
      </c>
      <c r="T1054" s="86" t="str">
        <f>VLOOKUP(E1054,品牌型号对应工厂型号!A:I,9,0)</f>
        <v>152:PPF-TPU-B 新Ⅱ 6.0mil</v>
      </c>
    </row>
    <row r="1055" spans="1:20">
      <c r="A1055" s="25">
        <v>43320</v>
      </c>
      <c r="B1055" s="6">
        <v>5.5791368055579369</v>
      </c>
      <c r="C1055" s="6" t="s">
        <v>15862</v>
      </c>
      <c r="D1055" s="6" t="s">
        <v>15863</v>
      </c>
      <c r="E1055" s="6" t="s">
        <v>136</v>
      </c>
      <c r="F1055" s="6" t="s">
        <v>3697</v>
      </c>
      <c r="G1055" s="6">
        <v>1.524</v>
      </c>
      <c r="H1055" s="6" t="s">
        <v>877</v>
      </c>
      <c r="I1055" s="6" t="s">
        <v>135</v>
      </c>
      <c r="J1055" s="6">
        <v>22.86</v>
      </c>
      <c r="K1055" s="6" t="s">
        <v>15864</v>
      </c>
      <c r="L1055" s="6" t="s">
        <v>95</v>
      </c>
      <c r="M1055" s="6">
        <v>15</v>
      </c>
      <c r="N1055" s="6" t="s">
        <v>59</v>
      </c>
      <c r="O1055" s="6" t="s">
        <v>878</v>
      </c>
      <c r="R1055" s="84" t="str">
        <f t="shared" ref="R1055" si="43">K1055</f>
        <v>S08F0066B</v>
      </c>
      <c r="S1055" s="85">
        <f>VLOOKUP(E1055,品牌型号对应工厂型号!A:E,5,0)</f>
        <v>5</v>
      </c>
      <c r="T1055" s="86" t="str">
        <f>VLOOKUP(E1055,品牌型号对应工厂型号!A:I,9,0)</f>
        <v>152:PPF-TPU-B 新Ⅱ 6.0mil</v>
      </c>
    </row>
    <row r="1056" spans="1:20">
      <c r="A1056" s="25">
        <v>43333</v>
      </c>
      <c r="B1056" s="6">
        <v>3.7298412037052913</v>
      </c>
      <c r="C1056" s="6" t="s">
        <v>16125</v>
      </c>
      <c r="D1056" s="6" t="s">
        <v>16126</v>
      </c>
      <c r="E1056" s="6" t="s">
        <v>136</v>
      </c>
      <c r="F1056" s="6" t="s">
        <v>3697</v>
      </c>
      <c r="G1056" s="6">
        <v>1.524</v>
      </c>
      <c r="H1056" s="6" t="s">
        <v>877</v>
      </c>
      <c r="I1056" s="6" t="s">
        <v>135</v>
      </c>
      <c r="J1056" s="6">
        <v>22.86</v>
      </c>
      <c r="K1056" s="6" t="s">
        <v>16127</v>
      </c>
      <c r="L1056" s="6" t="s">
        <v>95</v>
      </c>
      <c r="M1056" s="6">
        <v>15</v>
      </c>
      <c r="N1056" s="6" t="s">
        <v>59</v>
      </c>
      <c r="O1056" s="6" t="s">
        <v>9185</v>
      </c>
      <c r="R1056" s="84" t="str">
        <f t="shared" ref="R1056:R1119" si="44">K1056</f>
        <v>S07F0885B</v>
      </c>
      <c r="S1056" s="85">
        <f>VLOOKUP(E1056,品牌型号对应工厂型号!A:E,5,0)</f>
        <v>5</v>
      </c>
      <c r="T1056" s="86" t="str">
        <f>VLOOKUP(E1056,品牌型号对应工厂型号!A:I,9,0)</f>
        <v>152:PPF-TPU-B 新Ⅱ 6.0mil</v>
      </c>
    </row>
    <row r="1057" spans="1:20">
      <c r="A1057" s="25">
        <v>43333</v>
      </c>
      <c r="B1057" s="6">
        <v>3.7298412037052913</v>
      </c>
      <c r="C1057" s="6" t="s">
        <v>16125</v>
      </c>
      <c r="D1057" s="6" t="s">
        <v>16126</v>
      </c>
      <c r="E1057" s="6" t="s">
        <v>136</v>
      </c>
      <c r="F1057" s="6" t="s">
        <v>3697</v>
      </c>
      <c r="G1057" s="6">
        <v>1.524</v>
      </c>
      <c r="H1057" s="6" t="s">
        <v>877</v>
      </c>
      <c r="I1057" s="6" t="s">
        <v>135</v>
      </c>
      <c r="J1057" s="6">
        <v>22.86</v>
      </c>
      <c r="K1057" s="6" t="s">
        <v>16127</v>
      </c>
      <c r="L1057" s="6" t="s">
        <v>95</v>
      </c>
      <c r="M1057" s="6">
        <v>15</v>
      </c>
      <c r="N1057" s="6" t="s">
        <v>59</v>
      </c>
      <c r="O1057" s="6" t="s">
        <v>9185</v>
      </c>
      <c r="R1057" s="84" t="str">
        <f t="shared" si="44"/>
        <v>S07F0885B</v>
      </c>
      <c r="S1057" s="85">
        <f>VLOOKUP(E1057,品牌型号对应工厂型号!A:E,5,0)</f>
        <v>5</v>
      </c>
      <c r="T1057" s="86" t="str">
        <f>VLOOKUP(E1057,品牌型号对应工厂型号!A:I,9,0)</f>
        <v>152:PPF-TPU-B 新Ⅱ 6.0mil</v>
      </c>
    </row>
    <row r="1058" spans="1:20">
      <c r="A1058" s="25">
        <v>43333</v>
      </c>
      <c r="B1058" s="6">
        <v>3.7298412037052913</v>
      </c>
      <c r="C1058" s="6" t="s">
        <v>16125</v>
      </c>
      <c r="D1058" s="6" t="s">
        <v>16126</v>
      </c>
      <c r="E1058" s="6" t="s">
        <v>136</v>
      </c>
      <c r="F1058" s="6" t="s">
        <v>3697</v>
      </c>
      <c r="G1058" s="6">
        <v>1.524</v>
      </c>
      <c r="H1058" s="6" t="s">
        <v>877</v>
      </c>
      <c r="I1058" s="6" t="s">
        <v>135</v>
      </c>
      <c r="J1058" s="6">
        <v>22.86</v>
      </c>
      <c r="K1058" s="6" t="s">
        <v>16127</v>
      </c>
      <c r="L1058" s="6" t="s">
        <v>95</v>
      </c>
      <c r="M1058" s="6">
        <v>15</v>
      </c>
      <c r="N1058" s="6" t="s">
        <v>59</v>
      </c>
      <c r="O1058" s="6" t="s">
        <v>9185</v>
      </c>
      <c r="R1058" s="84" t="str">
        <f t="shared" si="44"/>
        <v>S07F0885B</v>
      </c>
      <c r="S1058" s="85">
        <f>VLOOKUP(E1058,品牌型号对应工厂型号!A:E,5,0)</f>
        <v>5</v>
      </c>
      <c r="T1058" s="86" t="str">
        <f>VLOOKUP(E1058,品牌型号对应工厂型号!A:I,9,0)</f>
        <v>152:PPF-TPU-B 新Ⅱ 6.0mil</v>
      </c>
    </row>
    <row r="1059" spans="1:20">
      <c r="A1059" s="25">
        <v>43333</v>
      </c>
      <c r="B1059" s="6">
        <v>3.7298412037052913</v>
      </c>
      <c r="C1059" s="6" t="s">
        <v>16125</v>
      </c>
      <c r="D1059" s="6" t="s">
        <v>16126</v>
      </c>
      <c r="E1059" s="6" t="s">
        <v>136</v>
      </c>
      <c r="F1059" s="6" t="s">
        <v>3697</v>
      </c>
      <c r="G1059" s="6">
        <v>1.524</v>
      </c>
      <c r="H1059" s="6" t="s">
        <v>877</v>
      </c>
      <c r="I1059" s="6" t="s">
        <v>135</v>
      </c>
      <c r="J1059" s="6">
        <v>22.86</v>
      </c>
      <c r="K1059" s="6" t="s">
        <v>16127</v>
      </c>
      <c r="L1059" s="6" t="s">
        <v>95</v>
      </c>
      <c r="M1059" s="6">
        <v>15</v>
      </c>
      <c r="N1059" s="6" t="s">
        <v>59</v>
      </c>
      <c r="O1059" s="6" t="s">
        <v>9185</v>
      </c>
      <c r="R1059" s="84" t="str">
        <f t="shared" si="44"/>
        <v>S07F0885B</v>
      </c>
      <c r="S1059" s="85">
        <f>VLOOKUP(E1059,品牌型号对应工厂型号!A:E,5,0)</f>
        <v>5</v>
      </c>
      <c r="T1059" s="86" t="str">
        <f>VLOOKUP(E1059,品牌型号对应工厂型号!A:I,9,0)</f>
        <v>152:PPF-TPU-B 新Ⅱ 6.0mil</v>
      </c>
    </row>
    <row r="1060" spans="1:20">
      <c r="A1060" s="25">
        <v>43333</v>
      </c>
      <c r="B1060" s="6">
        <v>3.7298412037052913</v>
      </c>
      <c r="C1060" s="6" t="s">
        <v>16125</v>
      </c>
      <c r="D1060" s="6" t="s">
        <v>16126</v>
      </c>
      <c r="E1060" s="6" t="s">
        <v>136</v>
      </c>
      <c r="F1060" s="6" t="s">
        <v>3697</v>
      </c>
      <c r="G1060" s="6">
        <v>1.524</v>
      </c>
      <c r="H1060" s="6" t="s">
        <v>877</v>
      </c>
      <c r="I1060" s="6" t="s">
        <v>135</v>
      </c>
      <c r="J1060" s="6">
        <v>22.86</v>
      </c>
      <c r="K1060" s="6" t="s">
        <v>16127</v>
      </c>
      <c r="L1060" s="6" t="s">
        <v>95</v>
      </c>
      <c r="M1060" s="6">
        <v>15</v>
      </c>
      <c r="N1060" s="6" t="s">
        <v>59</v>
      </c>
      <c r="O1060" s="6" t="s">
        <v>9185</v>
      </c>
      <c r="R1060" s="84" t="str">
        <f t="shared" si="44"/>
        <v>S07F0885B</v>
      </c>
      <c r="S1060" s="85">
        <f>VLOOKUP(E1060,品牌型号对应工厂型号!A:E,5,0)</f>
        <v>5</v>
      </c>
      <c r="T1060" s="86" t="str">
        <f>VLOOKUP(E1060,品牌型号对应工厂型号!A:I,9,0)</f>
        <v>152:PPF-TPU-B 新Ⅱ 6.0mil</v>
      </c>
    </row>
    <row r="1061" spans="1:20">
      <c r="A1061" s="25">
        <v>43333</v>
      </c>
      <c r="B1061" s="6">
        <v>3.7298412037052913</v>
      </c>
      <c r="C1061" s="6" t="s">
        <v>16125</v>
      </c>
      <c r="D1061" s="6" t="s">
        <v>16126</v>
      </c>
      <c r="E1061" s="6" t="s">
        <v>136</v>
      </c>
      <c r="F1061" s="6" t="s">
        <v>3697</v>
      </c>
      <c r="G1061" s="6">
        <v>1.524</v>
      </c>
      <c r="H1061" s="6" t="s">
        <v>877</v>
      </c>
      <c r="I1061" s="6" t="s">
        <v>135</v>
      </c>
      <c r="J1061" s="6">
        <v>22.86</v>
      </c>
      <c r="K1061" s="6" t="s">
        <v>16127</v>
      </c>
      <c r="L1061" s="6" t="s">
        <v>95</v>
      </c>
      <c r="M1061" s="6">
        <v>15</v>
      </c>
      <c r="N1061" s="6" t="s">
        <v>59</v>
      </c>
      <c r="O1061" s="6" t="s">
        <v>9185</v>
      </c>
      <c r="R1061" s="84" t="str">
        <f t="shared" si="44"/>
        <v>S07F0885B</v>
      </c>
      <c r="S1061" s="85">
        <f>VLOOKUP(E1061,品牌型号对应工厂型号!A:E,5,0)</f>
        <v>5</v>
      </c>
      <c r="T1061" s="86" t="str">
        <f>VLOOKUP(E1061,品牌型号对应工厂型号!A:I,9,0)</f>
        <v>152:PPF-TPU-B 新Ⅱ 6.0mil</v>
      </c>
    </row>
    <row r="1062" spans="1:20">
      <c r="A1062" s="25">
        <v>43333</v>
      </c>
      <c r="B1062" s="6">
        <v>3.7298412037052913</v>
      </c>
      <c r="C1062" s="6" t="s">
        <v>16125</v>
      </c>
      <c r="D1062" s="6" t="s">
        <v>16126</v>
      </c>
      <c r="E1062" s="6" t="s">
        <v>136</v>
      </c>
      <c r="F1062" s="6" t="s">
        <v>3697</v>
      </c>
      <c r="G1062" s="6">
        <v>1.524</v>
      </c>
      <c r="H1062" s="6" t="s">
        <v>877</v>
      </c>
      <c r="I1062" s="6" t="s">
        <v>135</v>
      </c>
      <c r="J1062" s="6">
        <v>22.86</v>
      </c>
      <c r="K1062" s="6" t="s">
        <v>16127</v>
      </c>
      <c r="L1062" s="6" t="s">
        <v>95</v>
      </c>
      <c r="M1062" s="6">
        <v>15</v>
      </c>
      <c r="N1062" s="6" t="s">
        <v>59</v>
      </c>
      <c r="O1062" s="6" t="s">
        <v>9185</v>
      </c>
      <c r="R1062" s="84" t="str">
        <f t="shared" si="44"/>
        <v>S07F0885B</v>
      </c>
      <c r="S1062" s="85">
        <f>VLOOKUP(E1062,品牌型号对应工厂型号!A:E,5,0)</f>
        <v>5</v>
      </c>
      <c r="T1062" s="86" t="str">
        <f>VLOOKUP(E1062,品牌型号对应工厂型号!A:I,9,0)</f>
        <v>152:PPF-TPU-B 新Ⅱ 6.0mil</v>
      </c>
    </row>
    <row r="1063" spans="1:20">
      <c r="A1063" s="25">
        <v>43333</v>
      </c>
      <c r="B1063" s="6">
        <v>3.7298412037052913</v>
      </c>
      <c r="C1063" s="6" t="s">
        <v>16125</v>
      </c>
      <c r="D1063" s="6" t="s">
        <v>16126</v>
      </c>
      <c r="E1063" s="6" t="s">
        <v>136</v>
      </c>
      <c r="F1063" s="6" t="s">
        <v>3697</v>
      </c>
      <c r="G1063" s="6">
        <v>1.524</v>
      </c>
      <c r="H1063" s="6" t="s">
        <v>877</v>
      </c>
      <c r="I1063" s="6" t="s">
        <v>135</v>
      </c>
      <c r="J1063" s="6">
        <v>22.86</v>
      </c>
      <c r="K1063" s="6" t="s">
        <v>16127</v>
      </c>
      <c r="L1063" s="6" t="s">
        <v>95</v>
      </c>
      <c r="M1063" s="6">
        <v>15</v>
      </c>
      <c r="N1063" s="6" t="s">
        <v>59</v>
      </c>
      <c r="O1063" s="6" t="s">
        <v>9185</v>
      </c>
      <c r="R1063" s="84" t="str">
        <f t="shared" si="44"/>
        <v>S07F0885B</v>
      </c>
      <c r="S1063" s="85">
        <f>VLOOKUP(E1063,品牌型号对应工厂型号!A:E,5,0)</f>
        <v>5</v>
      </c>
      <c r="T1063" s="86" t="str">
        <f>VLOOKUP(E1063,品牌型号对应工厂型号!A:I,9,0)</f>
        <v>152:PPF-TPU-B 新Ⅱ 6.0mil</v>
      </c>
    </row>
    <row r="1064" spans="1:20">
      <c r="A1064" s="25">
        <v>43333</v>
      </c>
      <c r="B1064" s="6">
        <v>3.7298412037052913</v>
      </c>
      <c r="C1064" s="6" t="s">
        <v>16125</v>
      </c>
      <c r="D1064" s="6" t="s">
        <v>16126</v>
      </c>
      <c r="E1064" s="6" t="s">
        <v>136</v>
      </c>
      <c r="F1064" s="6" t="s">
        <v>3697</v>
      </c>
      <c r="G1064" s="6">
        <v>1.524</v>
      </c>
      <c r="H1064" s="6" t="s">
        <v>877</v>
      </c>
      <c r="I1064" s="6" t="s">
        <v>135</v>
      </c>
      <c r="J1064" s="6">
        <v>22.86</v>
      </c>
      <c r="K1064" s="6" t="s">
        <v>16127</v>
      </c>
      <c r="L1064" s="6" t="s">
        <v>95</v>
      </c>
      <c r="M1064" s="6">
        <v>15</v>
      </c>
      <c r="N1064" s="6" t="s">
        <v>59</v>
      </c>
      <c r="O1064" s="6" t="s">
        <v>9185</v>
      </c>
      <c r="R1064" s="84" t="str">
        <f t="shared" si="44"/>
        <v>S07F0885B</v>
      </c>
      <c r="S1064" s="85">
        <f>VLOOKUP(E1064,品牌型号对应工厂型号!A:E,5,0)</f>
        <v>5</v>
      </c>
      <c r="T1064" s="86" t="str">
        <f>VLOOKUP(E1064,品牌型号对应工厂型号!A:I,9,0)</f>
        <v>152:PPF-TPU-B 新Ⅱ 6.0mil</v>
      </c>
    </row>
    <row r="1065" spans="1:20">
      <c r="A1065" s="25">
        <v>43333</v>
      </c>
      <c r="B1065" s="6">
        <v>3.7298412037052913</v>
      </c>
      <c r="C1065" s="6" t="s">
        <v>16125</v>
      </c>
      <c r="D1065" s="6" t="s">
        <v>16126</v>
      </c>
      <c r="E1065" s="6" t="s">
        <v>136</v>
      </c>
      <c r="F1065" s="6" t="s">
        <v>3697</v>
      </c>
      <c r="G1065" s="6">
        <v>1.524</v>
      </c>
      <c r="H1065" s="6" t="s">
        <v>877</v>
      </c>
      <c r="I1065" s="6" t="s">
        <v>135</v>
      </c>
      <c r="J1065" s="6">
        <v>22.86</v>
      </c>
      <c r="K1065" s="6" t="s">
        <v>16127</v>
      </c>
      <c r="L1065" s="6" t="s">
        <v>95</v>
      </c>
      <c r="M1065" s="6">
        <v>15</v>
      </c>
      <c r="N1065" s="6" t="s">
        <v>59</v>
      </c>
      <c r="O1065" s="6" t="s">
        <v>9185</v>
      </c>
      <c r="R1065" s="84" t="str">
        <f t="shared" si="44"/>
        <v>S07F0885B</v>
      </c>
      <c r="S1065" s="85">
        <f>VLOOKUP(E1065,品牌型号对应工厂型号!A:E,5,0)</f>
        <v>5</v>
      </c>
      <c r="T1065" s="86" t="str">
        <f>VLOOKUP(E1065,品牌型号对应工厂型号!A:I,9,0)</f>
        <v>152:PPF-TPU-B 新Ⅱ 6.0mil</v>
      </c>
    </row>
    <row r="1066" spans="1:20">
      <c r="A1066" s="25">
        <v>43333</v>
      </c>
      <c r="B1066" s="6">
        <v>3.7298412037052913</v>
      </c>
      <c r="C1066" s="6" t="s">
        <v>16125</v>
      </c>
      <c r="D1066" s="6" t="s">
        <v>16126</v>
      </c>
      <c r="E1066" s="6" t="s">
        <v>136</v>
      </c>
      <c r="F1066" s="6" t="s">
        <v>3697</v>
      </c>
      <c r="G1066" s="6">
        <v>1.524</v>
      </c>
      <c r="H1066" s="6" t="s">
        <v>877</v>
      </c>
      <c r="I1066" s="6" t="s">
        <v>135</v>
      </c>
      <c r="J1066" s="6">
        <v>22.86</v>
      </c>
      <c r="K1066" s="6" t="s">
        <v>16127</v>
      </c>
      <c r="L1066" s="6" t="s">
        <v>95</v>
      </c>
      <c r="M1066" s="6">
        <v>15</v>
      </c>
      <c r="N1066" s="6" t="s">
        <v>59</v>
      </c>
      <c r="O1066" s="6" t="s">
        <v>9185</v>
      </c>
      <c r="R1066" s="84" t="str">
        <f t="shared" si="44"/>
        <v>S07F0885B</v>
      </c>
      <c r="S1066" s="85">
        <f>VLOOKUP(E1066,品牌型号对应工厂型号!A:E,5,0)</f>
        <v>5</v>
      </c>
      <c r="T1066" s="86" t="str">
        <f>VLOOKUP(E1066,品牌型号对应工厂型号!A:I,9,0)</f>
        <v>152:PPF-TPU-B 新Ⅱ 6.0mil</v>
      </c>
    </row>
    <row r="1067" spans="1:20">
      <c r="A1067" s="25">
        <v>43333</v>
      </c>
      <c r="B1067" s="6">
        <v>3.7298412037052913</v>
      </c>
      <c r="C1067" s="6" t="s">
        <v>16125</v>
      </c>
      <c r="D1067" s="6" t="s">
        <v>16126</v>
      </c>
      <c r="E1067" s="6" t="s">
        <v>136</v>
      </c>
      <c r="F1067" s="6" t="s">
        <v>3697</v>
      </c>
      <c r="G1067" s="6">
        <v>1.524</v>
      </c>
      <c r="H1067" s="6" t="s">
        <v>877</v>
      </c>
      <c r="I1067" s="6" t="s">
        <v>135</v>
      </c>
      <c r="J1067" s="6">
        <v>22.86</v>
      </c>
      <c r="K1067" s="6" t="s">
        <v>16127</v>
      </c>
      <c r="L1067" s="6" t="s">
        <v>95</v>
      </c>
      <c r="M1067" s="6">
        <v>15</v>
      </c>
      <c r="N1067" s="6" t="s">
        <v>59</v>
      </c>
      <c r="O1067" s="6" t="s">
        <v>9185</v>
      </c>
      <c r="R1067" s="84" t="str">
        <f t="shared" si="44"/>
        <v>S07F0885B</v>
      </c>
      <c r="S1067" s="85">
        <f>VLOOKUP(E1067,品牌型号对应工厂型号!A:E,5,0)</f>
        <v>5</v>
      </c>
      <c r="T1067" s="86" t="str">
        <f>VLOOKUP(E1067,品牌型号对应工厂型号!A:I,9,0)</f>
        <v>152:PPF-TPU-B 新Ⅱ 6.0mil</v>
      </c>
    </row>
    <row r="1068" spans="1:20">
      <c r="A1068" s="25">
        <v>43333</v>
      </c>
      <c r="B1068" s="6">
        <v>3.7298412037052913</v>
      </c>
      <c r="C1068" s="6" t="s">
        <v>16125</v>
      </c>
      <c r="D1068" s="6" t="s">
        <v>16126</v>
      </c>
      <c r="E1068" s="6" t="s">
        <v>136</v>
      </c>
      <c r="F1068" s="6" t="s">
        <v>3697</v>
      </c>
      <c r="G1068" s="6">
        <v>1.524</v>
      </c>
      <c r="H1068" s="6" t="s">
        <v>877</v>
      </c>
      <c r="I1068" s="6" t="s">
        <v>135</v>
      </c>
      <c r="J1068" s="6">
        <v>22.86</v>
      </c>
      <c r="K1068" s="6" t="s">
        <v>16127</v>
      </c>
      <c r="L1068" s="6" t="s">
        <v>95</v>
      </c>
      <c r="M1068" s="6">
        <v>15</v>
      </c>
      <c r="N1068" s="6" t="s">
        <v>59</v>
      </c>
      <c r="O1068" s="6" t="s">
        <v>9185</v>
      </c>
      <c r="R1068" s="84" t="str">
        <f t="shared" si="44"/>
        <v>S07F0885B</v>
      </c>
      <c r="S1068" s="85">
        <f>VLOOKUP(E1068,品牌型号对应工厂型号!A:E,5,0)</f>
        <v>5</v>
      </c>
      <c r="T1068" s="86" t="str">
        <f>VLOOKUP(E1068,品牌型号对应工厂型号!A:I,9,0)</f>
        <v>152:PPF-TPU-B 新Ⅱ 6.0mil</v>
      </c>
    </row>
    <row r="1069" spans="1:20">
      <c r="A1069" s="25">
        <v>43333</v>
      </c>
      <c r="B1069" s="6">
        <v>3.7298412037052913</v>
      </c>
      <c r="C1069" s="6" t="s">
        <v>16125</v>
      </c>
      <c r="D1069" s="6" t="s">
        <v>16126</v>
      </c>
      <c r="E1069" s="6" t="s">
        <v>136</v>
      </c>
      <c r="F1069" s="6" t="s">
        <v>3697</v>
      </c>
      <c r="G1069" s="6">
        <v>1.524</v>
      </c>
      <c r="H1069" s="6" t="s">
        <v>877</v>
      </c>
      <c r="I1069" s="6" t="s">
        <v>135</v>
      </c>
      <c r="J1069" s="6">
        <v>22.86</v>
      </c>
      <c r="K1069" s="6" t="s">
        <v>16127</v>
      </c>
      <c r="L1069" s="6" t="s">
        <v>95</v>
      </c>
      <c r="M1069" s="6">
        <v>15</v>
      </c>
      <c r="N1069" s="6" t="s">
        <v>59</v>
      </c>
      <c r="O1069" s="6" t="s">
        <v>9185</v>
      </c>
      <c r="R1069" s="84" t="str">
        <f t="shared" si="44"/>
        <v>S07F0885B</v>
      </c>
      <c r="S1069" s="85">
        <f>VLOOKUP(E1069,品牌型号对应工厂型号!A:E,5,0)</f>
        <v>5</v>
      </c>
      <c r="T1069" s="86" t="str">
        <f>VLOOKUP(E1069,品牌型号对应工厂型号!A:I,9,0)</f>
        <v>152:PPF-TPU-B 新Ⅱ 6.0mil</v>
      </c>
    </row>
    <row r="1070" spans="1:20">
      <c r="A1070" s="25">
        <v>43333</v>
      </c>
      <c r="B1070" s="6">
        <v>3.7298412037052913</v>
      </c>
      <c r="C1070" s="6" t="s">
        <v>16125</v>
      </c>
      <c r="D1070" s="6" t="s">
        <v>16126</v>
      </c>
      <c r="E1070" s="6" t="s">
        <v>136</v>
      </c>
      <c r="F1070" s="6" t="s">
        <v>3697</v>
      </c>
      <c r="G1070" s="6">
        <v>1.524</v>
      </c>
      <c r="H1070" s="6" t="s">
        <v>877</v>
      </c>
      <c r="I1070" s="6" t="s">
        <v>135</v>
      </c>
      <c r="J1070" s="6">
        <v>22.86</v>
      </c>
      <c r="K1070" s="6" t="s">
        <v>16127</v>
      </c>
      <c r="L1070" s="6" t="s">
        <v>95</v>
      </c>
      <c r="M1070" s="6">
        <v>15</v>
      </c>
      <c r="N1070" s="6" t="s">
        <v>59</v>
      </c>
      <c r="O1070" s="6" t="s">
        <v>9185</v>
      </c>
      <c r="R1070" s="84" t="str">
        <f t="shared" si="44"/>
        <v>S07F0885B</v>
      </c>
      <c r="S1070" s="85">
        <f>VLOOKUP(E1070,品牌型号对应工厂型号!A:E,5,0)</f>
        <v>5</v>
      </c>
      <c r="T1070" s="86" t="str">
        <f>VLOOKUP(E1070,品牌型号对应工厂型号!A:I,9,0)</f>
        <v>152:PPF-TPU-B 新Ⅱ 6.0mil</v>
      </c>
    </row>
    <row r="1071" spans="1:20">
      <c r="A1071" s="25">
        <v>43333</v>
      </c>
      <c r="B1071" s="6">
        <v>3.7298412037052913</v>
      </c>
      <c r="C1071" s="6" t="s">
        <v>16125</v>
      </c>
      <c r="D1071" s="6" t="s">
        <v>16126</v>
      </c>
      <c r="E1071" s="6" t="s">
        <v>136</v>
      </c>
      <c r="F1071" s="6" t="s">
        <v>3697</v>
      </c>
      <c r="G1071" s="6">
        <v>1.524</v>
      </c>
      <c r="H1071" s="6" t="s">
        <v>877</v>
      </c>
      <c r="I1071" s="6" t="s">
        <v>135</v>
      </c>
      <c r="J1071" s="6">
        <v>22.86</v>
      </c>
      <c r="K1071" s="6" t="s">
        <v>16127</v>
      </c>
      <c r="L1071" s="6" t="s">
        <v>95</v>
      </c>
      <c r="M1071" s="6">
        <v>15</v>
      </c>
      <c r="N1071" s="6" t="s">
        <v>59</v>
      </c>
      <c r="O1071" s="6" t="s">
        <v>9185</v>
      </c>
      <c r="R1071" s="84" t="str">
        <f t="shared" si="44"/>
        <v>S07F0885B</v>
      </c>
      <c r="S1071" s="85">
        <f>VLOOKUP(E1071,品牌型号对应工厂型号!A:E,5,0)</f>
        <v>5</v>
      </c>
      <c r="T1071" s="86" t="str">
        <f>VLOOKUP(E1071,品牌型号对应工厂型号!A:I,9,0)</f>
        <v>152:PPF-TPU-B 新Ⅱ 6.0mil</v>
      </c>
    </row>
    <row r="1072" spans="1:20">
      <c r="A1072" s="25">
        <v>43333</v>
      </c>
      <c r="B1072" s="6">
        <v>3.7298412037052913</v>
      </c>
      <c r="C1072" s="6" t="s">
        <v>16125</v>
      </c>
      <c r="D1072" s="6" t="s">
        <v>16126</v>
      </c>
      <c r="E1072" s="6" t="s">
        <v>136</v>
      </c>
      <c r="F1072" s="6" t="s">
        <v>3697</v>
      </c>
      <c r="G1072" s="6">
        <v>1.524</v>
      </c>
      <c r="H1072" s="6" t="s">
        <v>877</v>
      </c>
      <c r="I1072" s="6" t="s">
        <v>135</v>
      </c>
      <c r="J1072" s="6">
        <v>22.86</v>
      </c>
      <c r="K1072" s="6" t="s">
        <v>16127</v>
      </c>
      <c r="L1072" s="6" t="s">
        <v>95</v>
      </c>
      <c r="M1072" s="6">
        <v>15</v>
      </c>
      <c r="N1072" s="6" t="s">
        <v>59</v>
      </c>
      <c r="O1072" s="6" t="s">
        <v>9185</v>
      </c>
      <c r="R1072" s="84" t="str">
        <f t="shared" si="44"/>
        <v>S07F0885B</v>
      </c>
      <c r="S1072" s="85">
        <f>VLOOKUP(E1072,品牌型号对应工厂型号!A:E,5,0)</f>
        <v>5</v>
      </c>
      <c r="T1072" s="86" t="str">
        <f>VLOOKUP(E1072,品牌型号对应工厂型号!A:I,9,0)</f>
        <v>152:PPF-TPU-B 新Ⅱ 6.0mil</v>
      </c>
    </row>
    <row r="1073" spans="1:20">
      <c r="A1073" s="25">
        <v>43333</v>
      </c>
      <c r="B1073" s="6">
        <v>3.7298412037052913</v>
      </c>
      <c r="C1073" s="6" t="s">
        <v>16125</v>
      </c>
      <c r="D1073" s="6" t="s">
        <v>16126</v>
      </c>
      <c r="E1073" s="6" t="s">
        <v>136</v>
      </c>
      <c r="F1073" s="6" t="s">
        <v>3697</v>
      </c>
      <c r="G1073" s="6">
        <v>1.524</v>
      </c>
      <c r="H1073" s="6" t="s">
        <v>877</v>
      </c>
      <c r="I1073" s="6" t="s">
        <v>135</v>
      </c>
      <c r="J1073" s="6">
        <v>22.86</v>
      </c>
      <c r="K1073" s="6" t="s">
        <v>16127</v>
      </c>
      <c r="L1073" s="6" t="s">
        <v>95</v>
      </c>
      <c r="M1073" s="6">
        <v>15</v>
      </c>
      <c r="N1073" s="6" t="s">
        <v>59</v>
      </c>
      <c r="O1073" s="6" t="s">
        <v>9185</v>
      </c>
      <c r="R1073" s="84" t="str">
        <f t="shared" si="44"/>
        <v>S07F0885B</v>
      </c>
      <c r="S1073" s="85">
        <f>VLOOKUP(E1073,品牌型号对应工厂型号!A:E,5,0)</f>
        <v>5</v>
      </c>
      <c r="T1073" s="86" t="str">
        <f>VLOOKUP(E1073,品牌型号对应工厂型号!A:I,9,0)</f>
        <v>152:PPF-TPU-B 新Ⅱ 6.0mil</v>
      </c>
    </row>
    <row r="1074" spans="1:20">
      <c r="A1074" s="25">
        <v>43333</v>
      </c>
      <c r="B1074" s="6">
        <v>3.7298412037052913</v>
      </c>
      <c r="C1074" s="6" t="s">
        <v>16125</v>
      </c>
      <c r="D1074" s="6" t="s">
        <v>16126</v>
      </c>
      <c r="E1074" s="6" t="s">
        <v>136</v>
      </c>
      <c r="F1074" s="6" t="s">
        <v>3697</v>
      </c>
      <c r="G1074" s="6">
        <v>1.524</v>
      </c>
      <c r="H1074" s="6" t="s">
        <v>877</v>
      </c>
      <c r="I1074" s="6" t="s">
        <v>135</v>
      </c>
      <c r="J1074" s="6">
        <v>22.86</v>
      </c>
      <c r="K1074" s="6" t="s">
        <v>16127</v>
      </c>
      <c r="L1074" s="6" t="s">
        <v>95</v>
      </c>
      <c r="M1074" s="6">
        <v>15</v>
      </c>
      <c r="N1074" s="6" t="s">
        <v>59</v>
      </c>
      <c r="O1074" s="6" t="s">
        <v>9185</v>
      </c>
      <c r="R1074" s="84" t="str">
        <f t="shared" si="44"/>
        <v>S07F0885B</v>
      </c>
      <c r="S1074" s="85">
        <f>VLOOKUP(E1074,品牌型号对应工厂型号!A:E,5,0)</f>
        <v>5</v>
      </c>
      <c r="T1074" s="86" t="str">
        <f>VLOOKUP(E1074,品牌型号对应工厂型号!A:I,9,0)</f>
        <v>152:PPF-TPU-B 新Ⅱ 6.0mil</v>
      </c>
    </row>
    <row r="1075" spans="1:20">
      <c r="A1075" s="25">
        <v>43333</v>
      </c>
      <c r="B1075" s="6">
        <v>3.7298412037052913</v>
      </c>
      <c r="C1075" s="6" t="s">
        <v>16125</v>
      </c>
      <c r="D1075" s="6" t="s">
        <v>16126</v>
      </c>
      <c r="E1075" s="6" t="s">
        <v>136</v>
      </c>
      <c r="F1075" s="6" t="s">
        <v>3697</v>
      </c>
      <c r="G1075" s="6">
        <v>1.524</v>
      </c>
      <c r="H1075" s="6" t="s">
        <v>877</v>
      </c>
      <c r="I1075" s="6" t="s">
        <v>135</v>
      </c>
      <c r="J1075" s="6">
        <v>22.86</v>
      </c>
      <c r="K1075" s="6" t="s">
        <v>16127</v>
      </c>
      <c r="L1075" s="6" t="s">
        <v>95</v>
      </c>
      <c r="M1075" s="6">
        <v>15</v>
      </c>
      <c r="N1075" s="6" t="s">
        <v>59</v>
      </c>
      <c r="O1075" s="6" t="s">
        <v>9185</v>
      </c>
      <c r="R1075" s="84" t="str">
        <f t="shared" si="44"/>
        <v>S07F0885B</v>
      </c>
      <c r="S1075" s="85">
        <f>VLOOKUP(E1075,品牌型号对应工厂型号!A:E,5,0)</f>
        <v>5</v>
      </c>
      <c r="T1075" s="86" t="str">
        <f>VLOOKUP(E1075,品牌型号对应工厂型号!A:I,9,0)</f>
        <v>152:PPF-TPU-B 新Ⅱ 6.0mil</v>
      </c>
    </row>
    <row r="1076" spans="1:20">
      <c r="A1076" s="25">
        <v>43333</v>
      </c>
      <c r="B1076" s="6">
        <v>3.7298412037052913</v>
      </c>
      <c r="C1076" s="6" t="s">
        <v>16125</v>
      </c>
      <c r="D1076" s="6" t="s">
        <v>16126</v>
      </c>
      <c r="E1076" s="6" t="s">
        <v>136</v>
      </c>
      <c r="F1076" s="6" t="s">
        <v>3697</v>
      </c>
      <c r="G1076" s="6">
        <v>1.524</v>
      </c>
      <c r="H1076" s="6" t="s">
        <v>877</v>
      </c>
      <c r="I1076" s="6" t="s">
        <v>135</v>
      </c>
      <c r="J1076" s="6">
        <v>22.86</v>
      </c>
      <c r="K1076" s="6" t="s">
        <v>16127</v>
      </c>
      <c r="L1076" s="6" t="s">
        <v>95</v>
      </c>
      <c r="M1076" s="6">
        <v>15</v>
      </c>
      <c r="N1076" s="6" t="s">
        <v>59</v>
      </c>
      <c r="O1076" s="6" t="s">
        <v>9185</v>
      </c>
      <c r="R1076" s="84" t="str">
        <f t="shared" si="44"/>
        <v>S07F0885B</v>
      </c>
      <c r="S1076" s="85">
        <f>VLOOKUP(E1076,品牌型号对应工厂型号!A:E,5,0)</f>
        <v>5</v>
      </c>
      <c r="T1076" s="86" t="str">
        <f>VLOOKUP(E1076,品牌型号对应工厂型号!A:I,9,0)</f>
        <v>152:PPF-TPU-B 新Ⅱ 6.0mil</v>
      </c>
    </row>
    <row r="1077" spans="1:20">
      <c r="A1077" s="25">
        <v>43333</v>
      </c>
      <c r="B1077" s="6">
        <v>3.7298412037052913</v>
      </c>
      <c r="C1077" s="6" t="s">
        <v>16125</v>
      </c>
      <c r="D1077" s="6" t="s">
        <v>16126</v>
      </c>
      <c r="E1077" s="6" t="s">
        <v>136</v>
      </c>
      <c r="F1077" s="6" t="s">
        <v>3697</v>
      </c>
      <c r="G1077" s="6">
        <v>1.524</v>
      </c>
      <c r="H1077" s="6" t="s">
        <v>877</v>
      </c>
      <c r="I1077" s="6" t="s">
        <v>135</v>
      </c>
      <c r="J1077" s="6">
        <v>22.86</v>
      </c>
      <c r="K1077" s="6" t="s">
        <v>16127</v>
      </c>
      <c r="L1077" s="6" t="s">
        <v>95</v>
      </c>
      <c r="M1077" s="6">
        <v>15</v>
      </c>
      <c r="N1077" s="6" t="s">
        <v>59</v>
      </c>
      <c r="O1077" s="6" t="s">
        <v>9185</v>
      </c>
      <c r="R1077" s="84" t="str">
        <f t="shared" si="44"/>
        <v>S07F0885B</v>
      </c>
      <c r="S1077" s="85">
        <f>VLOOKUP(E1077,品牌型号对应工厂型号!A:E,5,0)</f>
        <v>5</v>
      </c>
      <c r="T1077" s="86" t="str">
        <f>VLOOKUP(E1077,品牌型号对应工厂型号!A:I,9,0)</f>
        <v>152:PPF-TPU-B 新Ⅱ 6.0mil</v>
      </c>
    </row>
    <row r="1078" spans="1:20">
      <c r="A1078" s="25">
        <v>43333</v>
      </c>
      <c r="B1078" s="6">
        <v>3.7298412037052913</v>
      </c>
      <c r="C1078" s="6" t="s">
        <v>16125</v>
      </c>
      <c r="D1078" s="6" t="s">
        <v>16126</v>
      </c>
      <c r="E1078" s="6" t="s">
        <v>136</v>
      </c>
      <c r="F1078" s="6" t="s">
        <v>3697</v>
      </c>
      <c r="G1078" s="6">
        <v>1.524</v>
      </c>
      <c r="H1078" s="6" t="s">
        <v>877</v>
      </c>
      <c r="I1078" s="6" t="s">
        <v>135</v>
      </c>
      <c r="J1078" s="6">
        <v>22.86</v>
      </c>
      <c r="K1078" s="6" t="s">
        <v>16127</v>
      </c>
      <c r="L1078" s="6" t="s">
        <v>95</v>
      </c>
      <c r="M1078" s="6">
        <v>15</v>
      </c>
      <c r="N1078" s="6" t="s">
        <v>59</v>
      </c>
      <c r="O1078" s="6" t="s">
        <v>9185</v>
      </c>
      <c r="R1078" s="84" t="str">
        <f t="shared" si="44"/>
        <v>S07F0885B</v>
      </c>
      <c r="S1078" s="85">
        <f>VLOOKUP(E1078,品牌型号对应工厂型号!A:E,5,0)</f>
        <v>5</v>
      </c>
      <c r="T1078" s="86" t="str">
        <f>VLOOKUP(E1078,品牌型号对应工厂型号!A:I,9,0)</f>
        <v>152:PPF-TPU-B 新Ⅱ 6.0mil</v>
      </c>
    </row>
    <row r="1079" spans="1:20">
      <c r="A1079" s="25">
        <v>43333</v>
      </c>
      <c r="B1079" s="6">
        <v>3.7298412037052913</v>
      </c>
      <c r="C1079" s="6" t="s">
        <v>16125</v>
      </c>
      <c r="D1079" s="6" t="s">
        <v>16126</v>
      </c>
      <c r="E1079" s="6" t="s">
        <v>136</v>
      </c>
      <c r="F1079" s="6" t="s">
        <v>3697</v>
      </c>
      <c r="G1079" s="6">
        <v>1.524</v>
      </c>
      <c r="H1079" s="6" t="s">
        <v>877</v>
      </c>
      <c r="I1079" s="6" t="s">
        <v>135</v>
      </c>
      <c r="J1079" s="6">
        <v>22.86</v>
      </c>
      <c r="K1079" s="6" t="s">
        <v>16127</v>
      </c>
      <c r="L1079" s="6" t="s">
        <v>95</v>
      </c>
      <c r="M1079" s="6">
        <v>15</v>
      </c>
      <c r="N1079" s="6" t="s">
        <v>59</v>
      </c>
      <c r="O1079" s="6" t="s">
        <v>9185</v>
      </c>
      <c r="R1079" s="84" t="str">
        <f t="shared" si="44"/>
        <v>S07F0885B</v>
      </c>
      <c r="S1079" s="85">
        <f>VLOOKUP(E1079,品牌型号对应工厂型号!A:E,5,0)</f>
        <v>5</v>
      </c>
      <c r="T1079" s="86" t="str">
        <f>VLOOKUP(E1079,品牌型号对应工厂型号!A:I,9,0)</f>
        <v>152:PPF-TPU-B 新Ⅱ 6.0mil</v>
      </c>
    </row>
    <row r="1080" spans="1:20">
      <c r="A1080" s="25">
        <v>43333</v>
      </c>
      <c r="B1080" s="6">
        <v>3.7298412037052913</v>
      </c>
      <c r="C1080" s="6" t="s">
        <v>16125</v>
      </c>
      <c r="D1080" s="6" t="s">
        <v>16126</v>
      </c>
      <c r="E1080" s="6" t="s">
        <v>136</v>
      </c>
      <c r="F1080" s="6" t="s">
        <v>3697</v>
      </c>
      <c r="G1080" s="6">
        <v>1.524</v>
      </c>
      <c r="H1080" s="6" t="s">
        <v>877</v>
      </c>
      <c r="I1080" s="6" t="s">
        <v>135</v>
      </c>
      <c r="J1080" s="6">
        <v>22.86</v>
      </c>
      <c r="K1080" s="6" t="s">
        <v>16127</v>
      </c>
      <c r="L1080" s="6" t="s">
        <v>95</v>
      </c>
      <c r="M1080" s="6">
        <v>15</v>
      </c>
      <c r="N1080" s="6" t="s">
        <v>59</v>
      </c>
      <c r="O1080" s="6" t="s">
        <v>9185</v>
      </c>
      <c r="R1080" s="84" t="str">
        <f t="shared" si="44"/>
        <v>S07F0885B</v>
      </c>
      <c r="S1080" s="85">
        <f>VLOOKUP(E1080,品牌型号对应工厂型号!A:E,5,0)</f>
        <v>5</v>
      </c>
      <c r="T1080" s="86" t="str">
        <f>VLOOKUP(E1080,品牌型号对应工厂型号!A:I,9,0)</f>
        <v>152:PPF-TPU-B 新Ⅱ 6.0mil</v>
      </c>
    </row>
    <row r="1081" spans="1:20">
      <c r="A1081" s="25">
        <v>43333</v>
      </c>
      <c r="B1081" s="6">
        <v>3.7298412037052913</v>
      </c>
      <c r="C1081" s="6" t="s">
        <v>16125</v>
      </c>
      <c r="D1081" s="6" t="s">
        <v>16126</v>
      </c>
      <c r="E1081" s="6" t="s">
        <v>136</v>
      </c>
      <c r="F1081" s="6" t="s">
        <v>3697</v>
      </c>
      <c r="G1081" s="6">
        <v>1.524</v>
      </c>
      <c r="H1081" s="6" t="s">
        <v>877</v>
      </c>
      <c r="I1081" s="6" t="s">
        <v>135</v>
      </c>
      <c r="J1081" s="6">
        <v>22.86</v>
      </c>
      <c r="K1081" s="6" t="s">
        <v>16127</v>
      </c>
      <c r="L1081" s="6" t="s">
        <v>95</v>
      </c>
      <c r="M1081" s="6">
        <v>15</v>
      </c>
      <c r="N1081" s="6" t="s">
        <v>59</v>
      </c>
      <c r="O1081" s="6" t="s">
        <v>9185</v>
      </c>
      <c r="R1081" s="84" t="str">
        <f t="shared" si="44"/>
        <v>S07F0885B</v>
      </c>
      <c r="S1081" s="85">
        <f>VLOOKUP(E1081,品牌型号对应工厂型号!A:E,5,0)</f>
        <v>5</v>
      </c>
      <c r="T1081" s="86" t="str">
        <f>VLOOKUP(E1081,品牌型号对应工厂型号!A:I,9,0)</f>
        <v>152:PPF-TPU-B 新Ⅱ 6.0mil</v>
      </c>
    </row>
    <row r="1082" spans="1:20">
      <c r="A1082" s="25">
        <v>43333</v>
      </c>
      <c r="B1082" s="6">
        <v>3.7298412037052913</v>
      </c>
      <c r="C1082" s="6" t="s">
        <v>16125</v>
      </c>
      <c r="D1082" s="6" t="s">
        <v>16126</v>
      </c>
      <c r="E1082" s="6" t="s">
        <v>136</v>
      </c>
      <c r="F1082" s="6" t="s">
        <v>3697</v>
      </c>
      <c r="G1082" s="6">
        <v>1.524</v>
      </c>
      <c r="H1082" s="6" t="s">
        <v>877</v>
      </c>
      <c r="I1082" s="6" t="s">
        <v>135</v>
      </c>
      <c r="J1082" s="6">
        <v>22.86</v>
      </c>
      <c r="K1082" s="6" t="s">
        <v>16127</v>
      </c>
      <c r="L1082" s="6" t="s">
        <v>95</v>
      </c>
      <c r="M1082" s="6">
        <v>15</v>
      </c>
      <c r="N1082" s="6" t="s">
        <v>59</v>
      </c>
      <c r="O1082" s="6" t="s">
        <v>9185</v>
      </c>
      <c r="R1082" s="84" t="str">
        <f t="shared" si="44"/>
        <v>S07F0885B</v>
      </c>
      <c r="S1082" s="85">
        <f>VLOOKUP(E1082,品牌型号对应工厂型号!A:E,5,0)</f>
        <v>5</v>
      </c>
      <c r="T1082" s="86" t="str">
        <f>VLOOKUP(E1082,品牌型号对应工厂型号!A:I,9,0)</f>
        <v>152:PPF-TPU-B 新Ⅱ 6.0mil</v>
      </c>
    </row>
    <row r="1083" spans="1:20">
      <c r="A1083" s="25">
        <v>43333</v>
      </c>
      <c r="B1083" s="6">
        <v>3.7298412037052913</v>
      </c>
      <c r="C1083" s="6" t="s">
        <v>16125</v>
      </c>
      <c r="D1083" s="6" t="s">
        <v>16126</v>
      </c>
      <c r="E1083" s="6" t="s">
        <v>136</v>
      </c>
      <c r="F1083" s="6" t="s">
        <v>3697</v>
      </c>
      <c r="G1083" s="6">
        <v>1.524</v>
      </c>
      <c r="H1083" s="6" t="s">
        <v>877</v>
      </c>
      <c r="I1083" s="6" t="s">
        <v>135</v>
      </c>
      <c r="J1083" s="6">
        <v>22.86</v>
      </c>
      <c r="K1083" s="6" t="s">
        <v>16127</v>
      </c>
      <c r="L1083" s="6" t="s">
        <v>95</v>
      </c>
      <c r="M1083" s="6">
        <v>15</v>
      </c>
      <c r="N1083" s="6" t="s">
        <v>59</v>
      </c>
      <c r="O1083" s="6" t="s">
        <v>9185</v>
      </c>
      <c r="R1083" s="84" t="str">
        <f t="shared" si="44"/>
        <v>S07F0885B</v>
      </c>
      <c r="S1083" s="85">
        <f>VLOOKUP(E1083,品牌型号对应工厂型号!A:E,5,0)</f>
        <v>5</v>
      </c>
      <c r="T1083" s="86" t="str">
        <f>VLOOKUP(E1083,品牌型号对应工厂型号!A:I,9,0)</f>
        <v>152:PPF-TPU-B 新Ⅱ 6.0mil</v>
      </c>
    </row>
    <row r="1084" spans="1:20">
      <c r="A1084" s="25">
        <v>43333</v>
      </c>
      <c r="B1084" s="6">
        <v>3.7298412037052913</v>
      </c>
      <c r="C1084" s="6" t="s">
        <v>16125</v>
      </c>
      <c r="D1084" s="6" t="s">
        <v>16126</v>
      </c>
      <c r="E1084" s="6" t="s">
        <v>136</v>
      </c>
      <c r="F1084" s="6" t="s">
        <v>3697</v>
      </c>
      <c r="G1084" s="6">
        <v>1.524</v>
      </c>
      <c r="H1084" s="6" t="s">
        <v>877</v>
      </c>
      <c r="I1084" s="6" t="s">
        <v>135</v>
      </c>
      <c r="J1084" s="6">
        <v>22.86</v>
      </c>
      <c r="K1084" s="6" t="s">
        <v>16127</v>
      </c>
      <c r="L1084" s="6" t="s">
        <v>95</v>
      </c>
      <c r="M1084" s="6">
        <v>15</v>
      </c>
      <c r="N1084" s="6" t="s">
        <v>59</v>
      </c>
      <c r="O1084" s="6" t="s">
        <v>9185</v>
      </c>
      <c r="R1084" s="84" t="str">
        <f t="shared" si="44"/>
        <v>S07F0885B</v>
      </c>
      <c r="S1084" s="85">
        <f>VLOOKUP(E1084,品牌型号对应工厂型号!A:E,5,0)</f>
        <v>5</v>
      </c>
      <c r="T1084" s="86" t="str">
        <f>VLOOKUP(E1084,品牌型号对应工厂型号!A:I,9,0)</f>
        <v>152:PPF-TPU-B 新Ⅱ 6.0mil</v>
      </c>
    </row>
    <row r="1085" spans="1:20">
      <c r="A1085" s="25">
        <v>43333</v>
      </c>
      <c r="B1085" s="6">
        <v>3.7298412037052913</v>
      </c>
      <c r="C1085" s="6" t="s">
        <v>16125</v>
      </c>
      <c r="D1085" s="6" t="s">
        <v>16126</v>
      </c>
      <c r="E1085" s="6" t="s">
        <v>136</v>
      </c>
      <c r="F1085" s="6" t="s">
        <v>3697</v>
      </c>
      <c r="G1085" s="6">
        <v>1.524</v>
      </c>
      <c r="H1085" s="6" t="s">
        <v>877</v>
      </c>
      <c r="I1085" s="6" t="s">
        <v>135</v>
      </c>
      <c r="J1085" s="6">
        <v>22.86</v>
      </c>
      <c r="K1085" s="6" t="s">
        <v>16127</v>
      </c>
      <c r="L1085" s="6" t="s">
        <v>95</v>
      </c>
      <c r="M1085" s="6">
        <v>15</v>
      </c>
      <c r="N1085" s="6" t="s">
        <v>59</v>
      </c>
      <c r="O1085" s="6" t="s">
        <v>9185</v>
      </c>
      <c r="R1085" s="84" t="str">
        <f t="shared" si="44"/>
        <v>S07F0885B</v>
      </c>
      <c r="S1085" s="85">
        <f>VLOOKUP(E1085,品牌型号对应工厂型号!A:E,5,0)</f>
        <v>5</v>
      </c>
      <c r="T1085" s="86" t="str">
        <f>VLOOKUP(E1085,品牌型号对应工厂型号!A:I,9,0)</f>
        <v>152:PPF-TPU-B 新Ⅱ 6.0mil</v>
      </c>
    </row>
    <row r="1086" spans="1:20">
      <c r="A1086" s="25">
        <v>43333</v>
      </c>
      <c r="B1086" s="6">
        <v>3.7298412037052913</v>
      </c>
      <c r="C1086" s="6" t="s">
        <v>16125</v>
      </c>
      <c r="D1086" s="6" t="s">
        <v>16126</v>
      </c>
      <c r="E1086" s="6" t="s">
        <v>136</v>
      </c>
      <c r="F1086" s="6" t="s">
        <v>3697</v>
      </c>
      <c r="G1086" s="6">
        <v>1.524</v>
      </c>
      <c r="H1086" s="6" t="s">
        <v>877</v>
      </c>
      <c r="I1086" s="6" t="s">
        <v>135</v>
      </c>
      <c r="J1086" s="6">
        <v>22.86</v>
      </c>
      <c r="K1086" s="6" t="s">
        <v>16127</v>
      </c>
      <c r="L1086" s="6" t="s">
        <v>95</v>
      </c>
      <c r="M1086" s="6">
        <v>15</v>
      </c>
      <c r="N1086" s="6" t="s">
        <v>59</v>
      </c>
      <c r="O1086" s="6" t="s">
        <v>9185</v>
      </c>
      <c r="R1086" s="84" t="str">
        <f t="shared" si="44"/>
        <v>S07F0885B</v>
      </c>
      <c r="S1086" s="85">
        <f>VLOOKUP(E1086,品牌型号对应工厂型号!A:E,5,0)</f>
        <v>5</v>
      </c>
      <c r="T1086" s="86" t="str">
        <f>VLOOKUP(E1086,品牌型号对应工厂型号!A:I,9,0)</f>
        <v>152:PPF-TPU-B 新Ⅱ 6.0mil</v>
      </c>
    </row>
    <row r="1087" spans="1:20">
      <c r="A1087" s="25">
        <v>43333</v>
      </c>
      <c r="B1087" s="6">
        <v>3.7298412037052913</v>
      </c>
      <c r="C1087" s="6" t="s">
        <v>16125</v>
      </c>
      <c r="D1087" s="6" t="s">
        <v>16126</v>
      </c>
      <c r="E1087" s="6" t="s">
        <v>136</v>
      </c>
      <c r="F1087" s="6" t="s">
        <v>3697</v>
      </c>
      <c r="G1087" s="6">
        <v>1.524</v>
      </c>
      <c r="H1087" s="6" t="s">
        <v>877</v>
      </c>
      <c r="I1087" s="6" t="s">
        <v>135</v>
      </c>
      <c r="J1087" s="6">
        <v>22.86</v>
      </c>
      <c r="K1087" s="6" t="s">
        <v>16127</v>
      </c>
      <c r="L1087" s="6" t="s">
        <v>95</v>
      </c>
      <c r="M1087" s="6">
        <v>15</v>
      </c>
      <c r="N1087" s="6" t="s">
        <v>59</v>
      </c>
      <c r="O1087" s="6" t="s">
        <v>9185</v>
      </c>
      <c r="R1087" s="84" t="str">
        <f t="shared" si="44"/>
        <v>S07F0885B</v>
      </c>
      <c r="S1087" s="85">
        <f>VLOOKUP(E1087,品牌型号对应工厂型号!A:E,5,0)</f>
        <v>5</v>
      </c>
      <c r="T1087" s="86" t="str">
        <f>VLOOKUP(E1087,品牌型号对应工厂型号!A:I,9,0)</f>
        <v>152:PPF-TPU-B 新Ⅱ 6.0mil</v>
      </c>
    </row>
    <row r="1088" spans="1:20">
      <c r="A1088" s="25">
        <v>43333</v>
      </c>
      <c r="B1088" s="6">
        <v>3.7298412037052913</v>
      </c>
      <c r="C1088" s="6" t="s">
        <v>16125</v>
      </c>
      <c r="D1088" s="6" t="s">
        <v>16126</v>
      </c>
      <c r="E1088" s="6" t="s">
        <v>136</v>
      </c>
      <c r="F1088" s="6" t="s">
        <v>3697</v>
      </c>
      <c r="G1088" s="6">
        <v>1.524</v>
      </c>
      <c r="H1088" s="6" t="s">
        <v>877</v>
      </c>
      <c r="I1088" s="6" t="s">
        <v>135</v>
      </c>
      <c r="J1088" s="6">
        <v>22.86</v>
      </c>
      <c r="K1088" s="6" t="s">
        <v>16127</v>
      </c>
      <c r="L1088" s="6" t="s">
        <v>95</v>
      </c>
      <c r="M1088" s="6">
        <v>15</v>
      </c>
      <c r="N1088" s="6" t="s">
        <v>59</v>
      </c>
      <c r="O1088" s="6" t="s">
        <v>9185</v>
      </c>
      <c r="R1088" s="84" t="str">
        <f t="shared" si="44"/>
        <v>S07F0885B</v>
      </c>
      <c r="S1088" s="85">
        <f>VLOOKUP(E1088,品牌型号对应工厂型号!A:E,5,0)</f>
        <v>5</v>
      </c>
      <c r="T1088" s="86" t="str">
        <f>VLOOKUP(E1088,品牌型号对应工厂型号!A:I,9,0)</f>
        <v>152:PPF-TPU-B 新Ⅱ 6.0mil</v>
      </c>
    </row>
    <row r="1089" spans="1:20">
      <c r="A1089" s="25">
        <v>43333</v>
      </c>
      <c r="B1089" s="6">
        <v>3.7298412037052913</v>
      </c>
      <c r="C1089" s="6" t="s">
        <v>16125</v>
      </c>
      <c r="D1089" s="6" t="s">
        <v>16126</v>
      </c>
      <c r="E1089" s="6" t="s">
        <v>136</v>
      </c>
      <c r="F1089" s="6" t="s">
        <v>3697</v>
      </c>
      <c r="G1089" s="6">
        <v>1.524</v>
      </c>
      <c r="H1089" s="6" t="s">
        <v>877</v>
      </c>
      <c r="I1089" s="6" t="s">
        <v>135</v>
      </c>
      <c r="J1089" s="6">
        <v>22.86</v>
      </c>
      <c r="K1089" s="6" t="s">
        <v>16127</v>
      </c>
      <c r="L1089" s="6" t="s">
        <v>95</v>
      </c>
      <c r="M1089" s="6">
        <v>15</v>
      </c>
      <c r="N1089" s="6" t="s">
        <v>59</v>
      </c>
      <c r="O1089" s="6" t="s">
        <v>9185</v>
      </c>
      <c r="R1089" s="84" t="str">
        <f t="shared" si="44"/>
        <v>S07F0885B</v>
      </c>
      <c r="S1089" s="85">
        <f>VLOOKUP(E1089,品牌型号对应工厂型号!A:E,5,0)</f>
        <v>5</v>
      </c>
      <c r="T1089" s="86" t="str">
        <f>VLOOKUP(E1089,品牌型号对应工厂型号!A:I,9,0)</f>
        <v>152:PPF-TPU-B 新Ⅱ 6.0mil</v>
      </c>
    </row>
    <row r="1090" spans="1:20">
      <c r="A1090" s="25">
        <v>43333</v>
      </c>
      <c r="B1090" s="6">
        <v>3.7298412037052913</v>
      </c>
      <c r="C1090" s="6" t="s">
        <v>16125</v>
      </c>
      <c r="D1090" s="6" t="s">
        <v>16126</v>
      </c>
      <c r="E1090" s="6" t="s">
        <v>136</v>
      </c>
      <c r="F1090" s="6" t="s">
        <v>3697</v>
      </c>
      <c r="G1090" s="6">
        <v>1.524</v>
      </c>
      <c r="H1090" s="6" t="s">
        <v>877</v>
      </c>
      <c r="I1090" s="6" t="s">
        <v>135</v>
      </c>
      <c r="J1090" s="6">
        <v>22.86</v>
      </c>
      <c r="K1090" s="6" t="s">
        <v>16127</v>
      </c>
      <c r="L1090" s="6" t="s">
        <v>95</v>
      </c>
      <c r="M1090" s="6">
        <v>15</v>
      </c>
      <c r="N1090" s="6" t="s">
        <v>59</v>
      </c>
      <c r="O1090" s="6" t="s">
        <v>9185</v>
      </c>
      <c r="R1090" s="84" t="str">
        <f t="shared" si="44"/>
        <v>S07F0885B</v>
      </c>
      <c r="S1090" s="85">
        <f>VLOOKUP(E1090,品牌型号对应工厂型号!A:E,5,0)</f>
        <v>5</v>
      </c>
      <c r="T1090" s="86" t="str">
        <f>VLOOKUP(E1090,品牌型号对应工厂型号!A:I,9,0)</f>
        <v>152:PPF-TPU-B 新Ⅱ 6.0mil</v>
      </c>
    </row>
    <row r="1091" spans="1:20">
      <c r="A1091" s="25">
        <v>43333</v>
      </c>
      <c r="B1091" s="6">
        <v>3.7298412037052913</v>
      </c>
      <c r="C1091" s="6" t="s">
        <v>16125</v>
      </c>
      <c r="D1091" s="6" t="s">
        <v>16126</v>
      </c>
      <c r="E1091" s="6" t="s">
        <v>136</v>
      </c>
      <c r="F1091" s="6" t="s">
        <v>3697</v>
      </c>
      <c r="G1091" s="6">
        <v>1.524</v>
      </c>
      <c r="H1091" s="6" t="s">
        <v>877</v>
      </c>
      <c r="I1091" s="6" t="s">
        <v>135</v>
      </c>
      <c r="J1091" s="6">
        <v>22.86</v>
      </c>
      <c r="K1091" s="6" t="s">
        <v>16127</v>
      </c>
      <c r="L1091" s="6" t="s">
        <v>95</v>
      </c>
      <c r="M1091" s="6">
        <v>15</v>
      </c>
      <c r="N1091" s="6" t="s">
        <v>59</v>
      </c>
      <c r="O1091" s="6" t="s">
        <v>9185</v>
      </c>
      <c r="R1091" s="84" t="str">
        <f t="shared" si="44"/>
        <v>S07F0885B</v>
      </c>
      <c r="S1091" s="85">
        <f>VLOOKUP(E1091,品牌型号对应工厂型号!A:E,5,0)</f>
        <v>5</v>
      </c>
      <c r="T1091" s="86" t="str">
        <f>VLOOKUP(E1091,品牌型号对应工厂型号!A:I,9,0)</f>
        <v>152:PPF-TPU-B 新Ⅱ 6.0mil</v>
      </c>
    </row>
    <row r="1092" spans="1:20">
      <c r="A1092" s="25">
        <v>43333</v>
      </c>
      <c r="B1092" s="6">
        <v>3.7298412037052913</v>
      </c>
      <c r="C1092" s="6" t="s">
        <v>16125</v>
      </c>
      <c r="D1092" s="6" t="s">
        <v>16126</v>
      </c>
      <c r="E1092" s="6" t="s">
        <v>136</v>
      </c>
      <c r="F1092" s="6" t="s">
        <v>3697</v>
      </c>
      <c r="G1092" s="6">
        <v>1.524</v>
      </c>
      <c r="H1092" s="6" t="s">
        <v>877</v>
      </c>
      <c r="I1092" s="6" t="s">
        <v>135</v>
      </c>
      <c r="J1092" s="6">
        <v>22.86</v>
      </c>
      <c r="K1092" s="6" t="s">
        <v>16127</v>
      </c>
      <c r="L1092" s="6" t="s">
        <v>95</v>
      </c>
      <c r="M1092" s="6">
        <v>15</v>
      </c>
      <c r="N1092" s="6" t="s">
        <v>59</v>
      </c>
      <c r="O1092" s="6" t="s">
        <v>9185</v>
      </c>
      <c r="R1092" s="84" t="str">
        <f t="shared" si="44"/>
        <v>S07F0885B</v>
      </c>
      <c r="S1092" s="85">
        <f>VLOOKUP(E1092,品牌型号对应工厂型号!A:E,5,0)</f>
        <v>5</v>
      </c>
      <c r="T1092" s="86" t="str">
        <f>VLOOKUP(E1092,品牌型号对应工厂型号!A:I,9,0)</f>
        <v>152:PPF-TPU-B 新Ⅱ 6.0mil</v>
      </c>
    </row>
    <row r="1093" spans="1:20">
      <c r="A1093" s="25">
        <v>43333</v>
      </c>
      <c r="B1093" s="6">
        <v>3.7298412037052913</v>
      </c>
      <c r="C1093" s="6" t="s">
        <v>16125</v>
      </c>
      <c r="D1093" s="6" t="s">
        <v>16126</v>
      </c>
      <c r="E1093" s="6" t="s">
        <v>136</v>
      </c>
      <c r="F1093" s="6" t="s">
        <v>3697</v>
      </c>
      <c r="G1093" s="6">
        <v>1.524</v>
      </c>
      <c r="H1093" s="6" t="s">
        <v>877</v>
      </c>
      <c r="I1093" s="6" t="s">
        <v>135</v>
      </c>
      <c r="J1093" s="6">
        <v>22.86</v>
      </c>
      <c r="K1093" s="6" t="s">
        <v>16127</v>
      </c>
      <c r="L1093" s="6" t="s">
        <v>95</v>
      </c>
      <c r="M1093" s="6">
        <v>15</v>
      </c>
      <c r="N1093" s="6" t="s">
        <v>59</v>
      </c>
      <c r="O1093" s="6" t="s">
        <v>9185</v>
      </c>
      <c r="R1093" s="84" t="str">
        <f t="shared" si="44"/>
        <v>S07F0885B</v>
      </c>
      <c r="S1093" s="85">
        <f>VLOOKUP(E1093,品牌型号对应工厂型号!A:E,5,0)</f>
        <v>5</v>
      </c>
      <c r="T1093" s="86" t="str">
        <f>VLOOKUP(E1093,品牌型号对应工厂型号!A:I,9,0)</f>
        <v>152:PPF-TPU-B 新Ⅱ 6.0mil</v>
      </c>
    </row>
    <row r="1094" spans="1:20">
      <c r="A1094" s="25">
        <v>43333</v>
      </c>
      <c r="B1094" s="6">
        <v>3.7298412037052913</v>
      </c>
      <c r="C1094" s="6" t="s">
        <v>16125</v>
      </c>
      <c r="D1094" s="6" t="s">
        <v>16126</v>
      </c>
      <c r="E1094" s="6" t="s">
        <v>136</v>
      </c>
      <c r="F1094" s="6" t="s">
        <v>3697</v>
      </c>
      <c r="G1094" s="6">
        <v>1.524</v>
      </c>
      <c r="H1094" s="6" t="s">
        <v>877</v>
      </c>
      <c r="I1094" s="6" t="s">
        <v>135</v>
      </c>
      <c r="J1094" s="6">
        <v>22.86</v>
      </c>
      <c r="K1094" s="6" t="s">
        <v>16127</v>
      </c>
      <c r="L1094" s="6" t="s">
        <v>95</v>
      </c>
      <c r="M1094" s="6">
        <v>15</v>
      </c>
      <c r="N1094" s="6" t="s">
        <v>59</v>
      </c>
      <c r="O1094" s="6" t="s">
        <v>9185</v>
      </c>
      <c r="R1094" s="84" t="str">
        <f t="shared" si="44"/>
        <v>S07F0885B</v>
      </c>
      <c r="S1094" s="85">
        <f>VLOOKUP(E1094,品牌型号对应工厂型号!A:E,5,0)</f>
        <v>5</v>
      </c>
      <c r="T1094" s="86" t="str">
        <f>VLOOKUP(E1094,品牌型号对应工厂型号!A:I,9,0)</f>
        <v>152:PPF-TPU-B 新Ⅱ 6.0mil</v>
      </c>
    </row>
    <row r="1095" spans="1:20">
      <c r="A1095" s="25">
        <v>43333</v>
      </c>
      <c r="B1095" s="6">
        <v>3.7298412037052913</v>
      </c>
      <c r="C1095" s="6" t="s">
        <v>16125</v>
      </c>
      <c r="D1095" s="6" t="s">
        <v>16126</v>
      </c>
      <c r="E1095" s="6" t="s">
        <v>136</v>
      </c>
      <c r="F1095" s="6" t="s">
        <v>3697</v>
      </c>
      <c r="G1095" s="6">
        <v>1.524</v>
      </c>
      <c r="H1095" s="6" t="s">
        <v>877</v>
      </c>
      <c r="I1095" s="6" t="s">
        <v>135</v>
      </c>
      <c r="J1095" s="6">
        <v>22.86</v>
      </c>
      <c r="K1095" s="6" t="s">
        <v>16127</v>
      </c>
      <c r="L1095" s="6" t="s">
        <v>95</v>
      </c>
      <c r="M1095" s="6">
        <v>15</v>
      </c>
      <c r="N1095" s="6" t="s">
        <v>59</v>
      </c>
      <c r="O1095" s="6" t="s">
        <v>9185</v>
      </c>
      <c r="R1095" s="84" t="str">
        <f t="shared" si="44"/>
        <v>S07F0885B</v>
      </c>
      <c r="S1095" s="85">
        <f>VLOOKUP(E1095,品牌型号对应工厂型号!A:E,5,0)</f>
        <v>5</v>
      </c>
      <c r="T1095" s="86" t="str">
        <f>VLOOKUP(E1095,品牌型号对应工厂型号!A:I,9,0)</f>
        <v>152:PPF-TPU-B 新Ⅱ 6.0mil</v>
      </c>
    </row>
    <row r="1096" spans="1:20">
      <c r="A1096" s="25">
        <v>43333</v>
      </c>
      <c r="B1096" s="6">
        <v>3.7298412037052913</v>
      </c>
      <c r="C1096" s="6" t="s">
        <v>16125</v>
      </c>
      <c r="D1096" s="6" t="s">
        <v>16126</v>
      </c>
      <c r="E1096" s="6" t="s">
        <v>136</v>
      </c>
      <c r="F1096" s="6" t="s">
        <v>3697</v>
      </c>
      <c r="G1096" s="6">
        <v>1.524</v>
      </c>
      <c r="H1096" s="6" t="s">
        <v>877</v>
      </c>
      <c r="I1096" s="6" t="s">
        <v>135</v>
      </c>
      <c r="J1096" s="6">
        <v>22.86</v>
      </c>
      <c r="K1096" s="6" t="s">
        <v>16127</v>
      </c>
      <c r="L1096" s="6" t="s">
        <v>95</v>
      </c>
      <c r="M1096" s="6">
        <v>15</v>
      </c>
      <c r="N1096" s="6" t="s">
        <v>59</v>
      </c>
      <c r="O1096" s="6" t="s">
        <v>9185</v>
      </c>
      <c r="R1096" s="84" t="str">
        <f t="shared" si="44"/>
        <v>S07F0885B</v>
      </c>
      <c r="S1096" s="85">
        <f>VLOOKUP(E1096,品牌型号对应工厂型号!A:E,5,0)</f>
        <v>5</v>
      </c>
      <c r="T1096" s="86" t="str">
        <f>VLOOKUP(E1096,品牌型号对应工厂型号!A:I,9,0)</f>
        <v>152:PPF-TPU-B 新Ⅱ 6.0mil</v>
      </c>
    </row>
    <row r="1097" spans="1:20">
      <c r="A1097" s="25">
        <v>43333</v>
      </c>
      <c r="B1097" s="6">
        <v>3.7298412037052913</v>
      </c>
      <c r="C1097" s="6" t="s">
        <v>16125</v>
      </c>
      <c r="D1097" s="6" t="s">
        <v>16126</v>
      </c>
      <c r="E1097" s="6" t="s">
        <v>136</v>
      </c>
      <c r="F1097" s="6" t="s">
        <v>3697</v>
      </c>
      <c r="G1097" s="6">
        <v>1.524</v>
      </c>
      <c r="H1097" s="6" t="s">
        <v>877</v>
      </c>
      <c r="I1097" s="6" t="s">
        <v>135</v>
      </c>
      <c r="J1097" s="6">
        <v>22.86</v>
      </c>
      <c r="K1097" s="6" t="s">
        <v>16127</v>
      </c>
      <c r="L1097" s="6" t="s">
        <v>95</v>
      </c>
      <c r="M1097" s="6">
        <v>15</v>
      </c>
      <c r="N1097" s="6" t="s">
        <v>59</v>
      </c>
      <c r="O1097" s="6" t="s">
        <v>9185</v>
      </c>
      <c r="R1097" s="84" t="str">
        <f t="shared" si="44"/>
        <v>S07F0885B</v>
      </c>
      <c r="S1097" s="85">
        <f>VLOOKUP(E1097,品牌型号对应工厂型号!A:E,5,0)</f>
        <v>5</v>
      </c>
      <c r="T1097" s="86" t="str">
        <f>VLOOKUP(E1097,品牌型号对应工厂型号!A:I,9,0)</f>
        <v>152:PPF-TPU-B 新Ⅱ 6.0mil</v>
      </c>
    </row>
    <row r="1098" spans="1:20">
      <c r="A1098" s="25">
        <v>43333</v>
      </c>
      <c r="B1098" s="6">
        <v>3.7298412037052913</v>
      </c>
      <c r="C1098" s="6" t="s">
        <v>16125</v>
      </c>
      <c r="D1098" s="6" t="s">
        <v>16126</v>
      </c>
      <c r="E1098" s="6" t="s">
        <v>136</v>
      </c>
      <c r="F1098" s="6" t="s">
        <v>3697</v>
      </c>
      <c r="G1098" s="6">
        <v>1.524</v>
      </c>
      <c r="H1098" s="6" t="s">
        <v>877</v>
      </c>
      <c r="I1098" s="6" t="s">
        <v>135</v>
      </c>
      <c r="J1098" s="6">
        <v>22.86</v>
      </c>
      <c r="K1098" s="6" t="s">
        <v>16127</v>
      </c>
      <c r="L1098" s="6" t="s">
        <v>95</v>
      </c>
      <c r="M1098" s="6">
        <v>15</v>
      </c>
      <c r="N1098" s="6" t="s">
        <v>59</v>
      </c>
      <c r="O1098" s="6" t="s">
        <v>9185</v>
      </c>
      <c r="R1098" s="84" t="str">
        <f t="shared" si="44"/>
        <v>S07F0885B</v>
      </c>
      <c r="S1098" s="85">
        <f>VLOOKUP(E1098,品牌型号对应工厂型号!A:E,5,0)</f>
        <v>5</v>
      </c>
      <c r="T1098" s="86" t="str">
        <f>VLOOKUP(E1098,品牌型号对应工厂型号!A:I,9,0)</f>
        <v>152:PPF-TPU-B 新Ⅱ 6.0mil</v>
      </c>
    </row>
    <row r="1099" spans="1:20">
      <c r="A1099" s="25">
        <v>43333</v>
      </c>
      <c r="B1099" s="6">
        <v>3.7298412037052913</v>
      </c>
      <c r="C1099" s="6" t="s">
        <v>16125</v>
      </c>
      <c r="D1099" s="6" t="s">
        <v>16126</v>
      </c>
      <c r="E1099" s="6" t="s">
        <v>136</v>
      </c>
      <c r="F1099" s="6" t="s">
        <v>3697</v>
      </c>
      <c r="G1099" s="6">
        <v>1.524</v>
      </c>
      <c r="H1099" s="6" t="s">
        <v>877</v>
      </c>
      <c r="I1099" s="6" t="s">
        <v>135</v>
      </c>
      <c r="J1099" s="6">
        <v>22.86</v>
      </c>
      <c r="K1099" s="6" t="s">
        <v>16127</v>
      </c>
      <c r="L1099" s="6" t="s">
        <v>95</v>
      </c>
      <c r="M1099" s="6">
        <v>15</v>
      </c>
      <c r="N1099" s="6" t="s">
        <v>59</v>
      </c>
      <c r="O1099" s="6" t="s">
        <v>9185</v>
      </c>
      <c r="R1099" s="84" t="str">
        <f t="shared" si="44"/>
        <v>S07F0885B</v>
      </c>
      <c r="S1099" s="85">
        <f>VLOOKUP(E1099,品牌型号对应工厂型号!A:E,5,0)</f>
        <v>5</v>
      </c>
      <c r="T1099" s="86" t="str">
        <f>VLOOKUP(E1099,品牌型号对应工厂型号!A:I,9,0)</f>
        <v>152:PPF-TPU-B 新Ⅱ 6.0mil</v>
      </c>
    </row>
    <row r="1100" spans="1:20">
      <c r="A1100" s="25">
        <v>43333</v>
      </c>
      <c r="B1100" s="6">
        <v>3.7298412037052913</v>
      </c>
      <c r="C1100" s="6" t="s">
        <v>16125</v>
      </c>
      <c r="D1100" s="6" t="s">
        <v>16126</v>
      </c>
      <c r="E1100" s="6" t="s">
        <v>136</v>
      </c>
      <c r="F1100" s="6" t="s">
        <v>3697</v>
      </c>
      <c r="G1100" s="6">
        <v>1.524</v>
      </c>
      <c r="H1100" s="6" t="s">
        <v>877</v>
      </c>
      <c r="I1100" s="6" t="s">
        <v>135</v>
      </c>
      <c r="J1100" s="6">
        <v>22.86</v>
      </c>
      <c r="K1100" s="6" t="s">
        <v>16127</v>
      </c>
      <c r="L1100" s="6" t="s">
        <v>95</v>
      </c>
      <c r="M1100" s="6">
        <v>15</v>
      </c>
      <c r="N1100" s="6" t="s">
        <v>59</v>
      </c>
      <c r="O1100" s="6" t="s">
        <v>9185</v>
      </c>
      <c r="R1100" s="84" t="str">
        <f t="shared" si="44"/>
        <v>S07F0885B</v>
      </c>
      <c r="S1100" s="85">
        <f>VLOOKUP(E1100,品牌型号对应工厂型号!A:E,5,0)</f>
        <v>5</v>
      </c>
      <c r="T1100" s="86" t="str">
        <f>VLOOKUP(E1100,品牌型号对应工厂型号!A:I,9,0)</f>
        <v>152:PPF-TPU-B 新Ⅱ 6.0mil</v>
      </c>
    </row>
    <row r="1101" spans="1:20">
      <c r="A1101" s="25">
        <v>43333</v>
      </c>
      <c r="B1101" s="6">
        <v>3.7298412037052913</v>
      </c>
      <c r="C1101" s="6" t="s">
        <v>16125</v>
      </c>
      <c r="D1101" s="6" t="s">
        <v>16126</v>
      </c>
      <c r="E1101" s="6" t="s">
        <v>136</v>
      </c>
      <c r="F1101" s="6" t="s">
        <v>3697</v>
      </c>
      <c r="G1101" s="6">
        <v>1.524</v>
      </c>
      <c r="H1101" s="6" t="s">
        <v>877</v>
      </c>
      <c r="I1101" s="6" t="s">
        <v>135</v>
      </c>
      <c r="J1101" s="6">
        <v>22.86</v>
      </c>
      <c r="K1101" s="6" t="s">
        <v>16127</v>
      </c>
      <c r="L1101" s="6" t="s">
        <v>95</v>
      </c>
      <c r="M1101" s="6">
        <v>15</v>
      </c>
      <c r="N1101" s="6" t="s">
        <v>59</v>
      </c>
      <c r="O1101" s="6" t="s">
        <v>9185</v>
      </c>
      <c r="R1101" s="84" t="str">
        <f t="shared" si="44"/>
        <v>S07F0885B</v>
      </c>
      <c r="S1101" s="85">
        <f>VLOOKUP(E1101,品牌型号对应工厂型号!A:E,5,0)</f>
        <v>5</v>
      </c>
      <c r="T1101" s="86" t="str">
        <f>VLOOKUP(E1101,品牌型号对应工厂型号!A:I,9,0)</f>
        <v>152:PPF-TPU-B 新Ⅱ 6.0mil</v>
      </c>
    </row>
    <row r="1102" spans="1:20">
      <c r="A1102" s="25">
        <v>43333</v>
      </c>
      <c r="B1102" s="6">
        <v>3.7298412037052913</v>
      </c>
      <c r="C1102" s="6" t="s">
        <v>16125</v>
      </c>
      <c r="D1102" s="6" t="s">
        <v>16126</v>
      </c>
      <c r="E1102" s="6" t="s">
        <v>136</v>
      </c>
      <c r="F1102" s="6" t="s">
        <v>3697</v>
      </c>
      <c r="G1102" s="6">
        <v>1.524</v>
      </c>
      <c r="H1102" s="6" t="s">
        <v>877</v>
      </c>
      <c r="I1102" s="6" t="s">
        <v>135</v>
      </c>
      <c r="J1102" s="6">
        <v>22.86</v>
      </c>
      <c r="K1102" s="6" t="s">
        <v>16127</v>
      </c>
      <c r="L1102" s="6" t="s">
        <v>95</v>
      </c>
      <c r="M1102" s="6">
        <v>15</v>
      </c>
      <c r="N1102" s="6" t="s">
        <v>59</v>
      </c>
      <c r="O1102" s="6" t="s">
        <v>9185</v>
      </c>
      <c r="R1102" s="84" t="str">
        <f t="shared" si="44"/>
        <v>S07F0885B</v>
      </c>
      <c r="S1102" s="85">
        <f>VLOOKUP(E1102,品牌型号对应工厂型号!A:E,5,0)</f>
        <v>5</v>
      </c>
      <c r="T1102" s="86" t="str">
        <f>VLOOKUP(E1102,品牌型号对应工厂型号!A:I,9,0)</f>
        <v>152:PPF-TPU-B 新Ⅱ 6.0mil</v>
      </c>
    </row>
    <row r="1103" spans="1:20">
      <c r="A1103" s="25">
        <v>43333</v>
      </c>
      <c r="B1103" s="6">
        <v>3.7298412037052913</v>
      </c>
      <c r="C1103" s="6" t="s">
        <v>16125</v>
      </c>
      <c r="D1103" s="6" t="s">
        <v>16126</v>
      </c>
      <c r="E1103" s="6" t="s">
        <v>136</v>
      </c>
      <c r="F1103" s="6" t="s">
        <v>3697</v>
      </c>
      <c r="G1103" s="6">
        <v>1.524</v>
      </c>
      <c r="H1103" s="6" t="s">
        <v>877</v>
      </c>
      <c r="I1103" s="6" t="s">
        <v>135</v>
      </c>
      <c r="J1103" s="6">
        <v>22.86</v>
      </c>
      <c r="K1103" s="6" t="s">
        <v>16127</v>
      </c>
      <c r="L1103" s="6" t="s">
        <v>95</v>
      </c>
      <c r="M1103" s="6">
        <v>15</v>
      </c>
      <c r="N1103" s="6" t="s">
        <v>59</v>
      </c>
      <c r="O1103" s="6" t="s">
        <v>9185</v>
      </c>
      <c r="R1103" s="84" t="str">
        <f t="shared" si="44"/>
        <v>S07F0885B</v>
      </c>
      <c r="S1103" s="85">
        <f>VLOOKUP(E1103,品牌型号对应工厂型号!A:E,5,0)</f>
        <v>5</v>
      </c>
      <c r="T1103" s="86" t="str">
        <f>VLOOKUP(E1103,品牌型号对应工厂型号!A:I,9,0)</f>
        <v>152:PPF-TPU-B 新Ⅱ 6.0mil</v>
      </c>
    </row>
    <row r="1104" spans="1:20">
      <c r="A1104" s="25">
        <v>43333</v>
      </c>
      <c r="B1104" s="6">
        <v>3.7298412037052913</v>
      </c>
      <c r="C1104" s="6" t="s">
        <v>16125</v>
      </c>
      <c r="D1104" s="6" t="s">
        <v>16126</v>
      </c>
      <c r="E1104" s="6" t="s">
        <v>136</v>
      </c>
      <c r="F1104" s="6" t="s">
        <v>3697</v>
      </c>
      <c r="G1104" s="6">
        <v>1.524</v>
      </c>
      <c r="H1104" s="6" t="s">
        <v>877</v>
      </c>
      <c r="I1104" s="6" t="s">
        <v>135</v>
      </c>
      <c r="J1104" s="6">
        <v>22.86</v>
      </c>
      <c r="K1104" s="6" t="s">
        <v>16127</v>
      </c>
      <c r="L1104" s="6" t="s">
        <v>95</v>
      </c>
      <c r="M1104" s="6">
        <v>15</v>
      </c>
      <c r="N1104" s="6" t="s">
        <v>59</v>
      </c>
      <c r="O1104" s="6" t="s">
        <v>9185</v>
      </c>
      <c r="R1104" s="84" t="str">
        <f t="shared" si="44"/>
        <v>S07F0885B</v>
      </c>
      <c r="S1104" s="85">
        <f>VLOOKUP(E1104,品牌型号对应工厂型号!A:E,5,0)</f>
        <v>5</v>
      </c>
      <c r="T1104" s="86" t="str">
        <f>VLOOKUP(E1104,品牌型号对应工厂型号!A:I,9,0)</f>
        <v>152:PPF-TPU-B 新Ⅱ 6.0mil</v>
      </c>
    </row>
    <row r="1105" spans="1:20">
      <c r="A1105" s="25">
        <v>43333</v>
      </c>
      <c r="B1105" s="6">
        <v>3.7298412037052913</v>
      </c>
      <c r="C1105" s="6" t="s">
        <v>16125</v>
      </c>
      <c r="D1105" s="6" t="s">
        <v>16126</v>
      </c>
      <c r="E1105" s="6" t="s">
        <v>136</v>
      </c>
      <c r="F1105" s="6" t="s">
        <v>3697</v>
      </c>
      <c r="G1105" s="6">
        <v>1.524</v>
      </c>
      <c r="H1105" s="6" t="s">
        <v>877</v>
      </c>
      <c r="I1105" s="6" t="s">
        <v>135</v>
      </c>
      <c r="J1105" s="6">
        <v>22.86</v>
      </c>
      <c r="K1105" s="6" t="s">
        <v>16127</v>
      </c>
      <c r="L1105" s="6" t="s">
        <v>95</v>
      </c>
      <c r="M1105" s="6">
        <v>15</v>
      </c>
      <c r="N1105" s="6" t="s">
        <v>59</v>
      </c>
      <c r="O1105" s="6" t="s">
        <v>9185</v>
      </c>
      <c r="R1105" s="84" t="str">
        <f t="shared" si="44"/>
        <v>S07F0885B</v>
      </c>
      <c r="S1105" s="85">
        <f>VLOOKUP(E1105,品牌型号对应工厂型号!A:E,5,0)</f>
        <v>5</v>
      </c>
      <c r="T1105" s="86" t="str">
        <f>VLOOKUP(E1105,品牌型号对应工厂型号!A:I,9,0)</f>
        <v>152:PPF-TPU-B 新Ⅱ 6.0mil</v>
      </c>
    </row>
    <row r="1106" spans="1:20">
      <c r="A1106" s="25">
        <v>43333</v>
      </c>
      <c r="B1106" s="6">
        <v>3.7298412037052913</v>
      </c>
      <c r="C1106" s="6" t="s">
        <v>16125</v>
      </c>
      <c r="D1106" s="6" t="s">
        <v>16126</v>
      </c>
      <c r="E1106" s="6" t="s">
        <v>136</v>
      </c>
      <c r="F1106" s="6" t="s">
        <v>3697</v>
      </c>
      <c r="G1106" s="6">
        <v>1.524</v>
      </c>
      <c r="H1106" s="6" t="s">
        <v>877</v>
      </c>
      <c r="I1106" s="6" t="s">
        <v>135</v>
      </c>
      <c r="J1106" s="6">
        <v>22.86</v>
      </c>
      <c r="K1106" s="6" t="s">
        <v>16127</v>
      </c>
      <c r="L1106" s="6" t="s">
        <v>95</v>
      </c>
      <c r="M1106" s="6">
        <v>15</v>
      </c>
      <c r="N1106" s="6" t="s">
        <v>59</v>
      </c>
      <c r="O1106" s="6" t="s">
        <v>9185</v>
      </c>
      <c r="R1106" s="84" t="str">
        <f t="shared" si="44"/>
        <v>S07F0885B</v>
      </c>
      <c r="S1106" s="85">
        <f>VLOOKUP(E1106,品牌型号对应工厂型号!A:E,5,0)</f>
        <v>5</v>
      </c>
      <c r="T1106" s="86" t="str">
        <f>VLOOKUP(E1106,品牌型号对应工厂型号!A:I,9,0)</f>
        <v>152:PPF-TPU-B 新Ⅱ 6.0mil</v>
      </c>
    </row>
    <row r="1107" spans="1:20">
      <c r="A1107" s="25">
        <v>43333</v>
      </c>
      <c r="B1107" s="6">
        <v>3.7298412037052913</v>
      </c>
      <c r="C1107" s="6" t="s">
        <v>16125</v>
      </c>
      <c r="D1107" s="6" t="s">
        <v>16126</v>
      </c>
      <c r="E1107" s="6" t="s">
        <v>136</v>
      </c>
      <c r="F1107" s="6" t="s">
        <v>3697</v>
      </c>
      <c r="G1107" s="6">
        <v>1.524</v>
      </c>
      <c r="H1107" s="6" t="s">
        <v>877</v>
      </c>
      <c r="I1107" s="6" t="s">
        <v>135</v>
      </c>
      <c r="J1107" s="6">
        <v>22.86</v>
      </c>
      <c r="K1107" s="6" t="s">
        <v>16127</v>
      </c>
      <c r="L1107" s="6" t="s">
        <v>95</v>
      </c>
      <c r="M1107" s="6">
        <v>15</v>
      </c>
      <c r="N1107" s="6" t="s">
        <v>59</v>
      </c>
      <c r="O1107" s="6" t="s">
        <v>9185</v>
      </c>
      <c r="R1107" s="84" t="str">
        <f t="shared" si="44"/>
        <v>S07F0885B</v>
      </c>
      <c r="S1107" s="85">
        <f>VLOOKUP(E1107,品牌型号对应工厂型号!A:E,5,0)</f>
        <v>5</v>
      </c>
      <c r="T1107" s="86" t="str">
        <f>VLOOKUP(E1107,品牌型号对应工厂型号!A:I,9,0)</f>
        <v>152:PPF-TPU-B 新Ⅱ 6.0mil</v>
      </c>
    </row>
    <row r="1108" spans="1:20">
      <c r="A1108" s="25">
        <v>43333</v>
      </c>
      <c r="B1108" s="6">
        <v>3.7298412037052913</v>
      </c>
      <c r="C1108" s="6" t="s">
        <v>16125</v>
      </c>
      <c r="D1108" s="6" t="s">
        <v>16126</v>
      </c>
      <c r="E1108" s="6" t="s">
        <v>136</v>
      </c>
      <c r="F1108" s="6" t="s">
        <v>3697</v>
      </c>
      <c r="G1108" s="6">
        <v>1.524</v>
      </c>
      <c r="H1108" s="6" t="s">
        <v>877</v>
      </c>
      <c r="I1108" s="6" t="s">
        <v>135</v>
      </c>
      <c r="J1108" s="6">
        <v>22.86</v>
      </c>
      <c r="K1108" s="6" t="s">
        <v>16127</v>
      </c>
      <c r="L1108" s="6" t="s">
        <v>95</v>
      </c>
      <c r="M1108" s="6">
        <v>15</v>
      </c>
      <c r="N1108" s="6" t="s">
        <v>59</v>
      </c>
      <c r="O1108" s="6" t="s">
        <v>9185</v>
      </c>
      <c r="R1108" s="84" t="str">
        <f t="shared" si="44"/>
        <v>S07F0885B</v>
      </c>
      <c r="S1108" s="85">
        <f>VLOOKUP(E1108,品牌型号对应工厂型号!A:E,5,0)</f>
        <v>5</v>
      </c>
      <c r="T1108" s="86" t="str">
        <f>VLOOKUP(E1108,品牌型号对应工厂型号!A:I,9,0)</f>
        <v>152:PPF-TPU-B 新Ⅱ 6.0mil</v>
      </c>
    </row>
    <row r="1109" spans="1:20">
      <c r="A1109" s="25">
        <v>43333</v>
      </c>
      <c r="B1109" s="6">
        <v>3.7298412037052913</v>
      </c>
      <c r="C1109" s="6" t="s">
        <v>16125</v>
      </c>
      <c r="D1109" s="6" t="s">
        <v>16126</v>
      </c>
      <c r="E1109" s="6" t="s">
        <v>136</v>
      </c>
      <c r="F1109" s="6" t="s">
        <v>3697</v>
      </c>
      <c r="G1109" s="6">
        <v>1.524</v>
      </c>
      <c r="H1109" s="6" t="s">
        <v>877</v>
      </c>
      <c r="I1109" s="6" t="s">
        <v>135</v>
      </c>
      <c r="J1109" s="6">
        <v>22.86</v>
      </c>
      <c r="K1109" s="6" t="s">
        <v>16127</v>
      </c>
      <c r="L1109" s="6" t="s">
        <v>95</v>
      </c>
      <c r="M1109" s="6">
        <v>15</v>
      </c>
      <c r="N1109" s="6" t="s">
        <v>59</v>
      </c>
      <c r="O1109" s="6" t="s">
        <v>9185</v>
      </c>
      <c r="R1109" s="84" t="str">
        <f t="shared" si="44"/>
        <v>S07F0885B</v>
      </c>
      <c r="S1109" s="85">
        <f>VLOOKUP(E1109,品牌型号对应工厂型号!A:E,5,0)</f>
        <v>5</v>
      </c>
      <c r="T1109" s="86" t="str">
        <f>VLOOKUP(E1109,品牌型号对应工厂型号!A:I,9,0)</f>
        <v>152:PPF-TPU-B 新Ⅱ 6.0mil</v>
      </c>
    </row>
    <row r="1110" spans="1:20">
      <c r="A1110" s="25">
        <v>43333</v>
      </c>
      <c r="B1110" s="6">
        <v>3.7298412037052913</v>
      </c>
      <c r="C1110" s="6" t="s">
        <v>16125</v>
      </c>
      <c r="D1110" s="6" t="s">
        <v>16126</v>
      </c>
      <c r="E1110" s="6" t="s">
        <v>136</v>
      </c>
      <c r="F1110" s="6" t="s">
        <v>3697</v>
      </c>
      <c r="G1110" s="6">
        <v>1.524</v>
      </c>
      <c r="H1110" s="6" t="s">
        <v>877</v>
      </c>
      <c r="I1110" s="6" t="s">
        <v>135</v>
      </c>
      <c r="J1110" s="6">
        <v>22.86</v>
      </c>
      <c r="K1110" s="6" t="s">
        <v>16127</v>
      </c>
      <c r="L1110" s="6" t="s">
        <v>95</v>
      </c>
      <c r="M1110" s="6">
        <v>15</v>
      </c>
      <c r="N1110" s="6" t="s">
        <v>59</v>
      </c>
      <c r="O1110" s="6" t="s">
        <v>9185</v>
      </c>
      <c r="R1110" s="84" t="str">
        <f t="shared" si="44"/>
        <v>S07F0885B</v>
      </c>
      <c r="S1110" s="85">
        <f>VLOOKUP(E1110,品牌型号对应工厂型号!A:E,5,0)</f>
        <v>5</v>
      </c>
      <c r="T1110" s="86" t="str">
        <f>VLOOKUP(E1110,品牌型号对应工厂型号!A:I,9,0)</f>
        <v>152:PPF-TPU-B 新Ⅱ 6.0mil</v>
      </c>
    </row>
    <row r="1111" spans="1:20">
      <c r="A1111" s="25">
        <v>43333</v>
      </c>
      <c r="B1111" s="6">
        <v>3.7298412037052913</v>
      </c>
      <c r="C1111" s="6" t="s">
        <v>16125</v>
      </c>
      <c r="D1111" s="6" t="s">
        <v>16126</v>
      </c>
      <c r="E1111" s="6" t="s">
        <v>136</v>
      </c>
      <c r="F1111" s="6" t="s">
        <v>3697</v>
      </c>
      <c r="G1111" s="6">
        <v>1.524</v>
      </c>
      <c r="H1111" s="6" t="s">
        <v>877</v>
      </c>
      <c r="I1111" s="6" t="s">
        <v>135</v>
      </c>
      <c r="J1111" s="6">
        <v>22.86</v>
      </c>
      <c r="K1111" s="6" t="s">
        <v>16127</v>
      </c>
      <c r="L1111" s="6" t="s">
        <v>95</v>
      </c>
      <c r="M1111" s="6">
        <v>15</v>
      </c>
      <c r="N1111" s="6" t="s">
        <v>59</v>
      </c>
      <c r="O1111" s="6" t="s">
        <v>9185</v>
      </c>
      <c r="R1111" s="84" t="str">
        <f t="shared" si="44"/>
        <v>S07F0885B</v>
      </c>
      <c r="S1111" s="85">
        <f>VLOOKUP(E1111,品牌型号对应工厂型号!A:E,5,0)</f>
        <v>5</v>
      </c>
      <c r="T1111" s="86" t="str">
        <f>VLOOKUP(E1111,品牌型号对应工厂型号!A:I,9,0)</f>
        <v>152:PPF-TPU-B 新Ⅱ 6.0mil</v>
      </c>
    </row>
    <row r="1112" spans="1:20">
      <c r="A1112" s="25">
        <v>43333</v>
      </c>
      <c r="B1112" s="6">
        <v>3.7298412037052913</v>
      </c>
      <c r="C1112" s="6" t="s">
        <v>16125</v>
      </c>
      <c r="D1112" s="6" t="s">
        <v>16126</v>
      </c>
      <c r="E1112" s="6" t="s">
        <v>136</v>
      </c>
      <c r="F1112" s="6" t="s">
        <v>3697</v>
      </c>
      <c r="G1112" s="6">
        <v>1.524</v>
      </c>
      <c r="H1112" s="6" t="s">
        <v>877</v>
      </c>
      <c r="I1112" s="6" t="s">
        <v>135</v>
      </c>
      <c r="J1112" s="6">
        <v>22.86</v>
      </c>
      <c r="K1112" s="6" t="s">
        <v>16127</v>
      </c>
      <c r="L1112" s="6" t="s">
        <v>95</v>
      </c>
      <c r="M1112" s="6">
        <v>15</v>
      </c>
      <c r="N1112" s="6" t="s">
        <v>59</v>
      </c>
      <c r="O1112" s="6" t="s">
        <v>9185</v>
      </c>
      <c r="R1112" s="84" t="str">
        <f t="shared" si="44"/>
        <v>S07F0885B</v>
      </c>
      <c r="S1112" s="85">
        <f>VLOOKUP(E1112,品牌型号对应工厂型号!A:E,5,0)</f>
        <v>5</v>
      </c>
      <c r="T1112" s="86" t="str">
        <f>VLOOKUP(E1112,品牌型号对应工厂型号!A:I,9,0)</f>
        <v>152:PPF-TPU-B 新Ⅱ 6.0mil</v>
      </c>
    </row>
    <row r="1113" spans="1:20">
      <c r="A1113" s="25">
        <v>43333</v>
      </c>
      <c r="B1113" s="6">
        <v>3.7298412037052913</v>
      </c>
      <c r="C1113" s="6" t="s">
        <v>16125</v>
      </c>
      <c r="D1113" s="6" t="s">
        <v>16126</v>
      </c>
      <c r="E1113" s="6" t="s">
        <v>136</v>
      </c>
      <c r="F1113" s="6" t="s">
        <v>3697</v>
      </c>
      <c r="G1113" s="6">
        <v>1.524</v>
      </c>
      <c r="H1113" s="6" t="s">
        <v>877</v>
      </c>
      <c r="I1113" s="6" t="s">
        <v>135</v>
      </c>
      <c r="J1113" s="6">
        <v>22.86</v>
      </c>
      <c r="K1113" s="6" t="s">
        <v>16127</v>
      </c>
      <c r="L1113" s="6" t="s">
        <v>95</v>
      </c>
      <c r="M1113" s="6">
        <v>15</v>
      </c>
      <c r="N1113" s="6" t="s">
        <v>59</v>
      </c>
      <c r="O1113" s="6" t="s">
        <v>9185</v>
      </c>
      <c r="R1113" s="84" t="str">
        <f t="shared" si="44"/>
        <v>S07F0885B</v>
      </c>
      <c r="S1113" s="85">
        <f>VLOOKUP(E1113,品牌型号对应工厂型号!A:E,5,0)</f>
        <v>5</v>
      </c>
      <c r="T1113" s="86" t="str">
        <f>VLOOKUP(E1113,品牌型号对应工厂型号!A:I,9,0)</f>
        <v>152:PPF-TPU-B 新Ⅱ 6.0mil</v>
      </c>
    </row>
    <row r="1114" spans="1:20">
      <c r="A1114" s="25">
        <v>43333</v>
      </c>
      <c r="B1114" s="6">
        <v>3.7298412037052913</v>
      </c>
      <c r="C1114" s="6" t="s">
        <v>16125</v>
      </c>
      <c r="D1114" s="6" t="s">
        <v>16126</v>
      </c>
      <c r="E1114" s="6" t="s">
        <v>136</v>
      </c>
      <c r="F1114" s="6" t="s">
        <v>3697</v>
      </c>
      <c r="G1114" s="6">
        <v>1.524</v>
      </c>
      <c r="H1114" s="6" t="s">
        <v>877</v>
      </c>
      <c r="I1114" s="6" t="s">
        <v>135</v>
      </c>
      <c r="J1114" s="6">
        <v>22.86</v>
      </c>
      <c r="K1114" s="6" t="s">
        <v>16127</v>
      </c>
      <c r="L1114" s="6" t="s">
        <v>95</v>
      </c>
      <c r="M1114" s="6">
        <v>15</v>
      </c>
      <c r="N1114" s="6" t="s">
        <v>59</v>
      </c>
      <c r="O1114" s="6" t="s">
        <v>9185</v>
      </c>
      <c r="R1114" s="84" t="str">
        <f t="shared" si="44"/>
        <v>S07F0885B</v>
      </c>
      <c r="S1114" s="85">
        <f>VLOOKUP(E1114,品牌型号对应工厂型号!A:E,5,0)</f>
        <v>5</v>
      </c>
      <c r="T1114" s="86" t="str">
        <f>VLOOKUP(E1114,品牌型号对应工厂型号!A:I,9,0)</f>
        <v>152:PPF-TPU-B 新Ⅱ 6.0mil</v>
      </c>
    </row>
    <row r="1115" spans="1:20">
      <c r="A1115" s="25">
        <v>43333</v>
      </c>
      <c r="B1115" s="6">
        <v>3.7298412037052913</v>
      </c>
      <c r="C1115" s="6" t="s">
        <v>16125</v>
      </c>
      <c r="D1115" s="6" t="s">
        <v>16126</v>
      </c>
      <c r="E1115" s="6" t="s">
        <v>136</v>
      </c>
      <c r="F1115" s="6" t="s">
        <v>3697</v>
      </c>
      <c r="G1115" s="6">
        <v>1.524</v>
      </c>
      <c r="H1115" s="6" t="s">
        <v>877</v>
      </c>
      <c r="I1115" s="6" t="s">
        <v>135</v>
      </c>
      <c r="J1115" s="6">
        <v>22.86</v>
      </c>
      <c r="K1115" s="6" t="s">
        <v>16127</v>
      </c>
      <c r="L1115" s="6" t="s">
        <v>95</v>
      </c>
      <c r="M1115" s="6">
        <v>15</v>
      </c>
      <c r="N1115" s="6" t="s">
        <v>59</v>
      </c>
      <c r="O1115" s="6" t="s">
        <v>9185</v>
      </c>
      <c r="R1115" s="84" t="str">
        <f t="shared" si="44"/>
        <v>S07F0885B</v>
      </c>
      <c r="S1115" s="85">
        <f>VLOOKUP(E1115,品牌型号对应工厂型号!A:E,5,0)</f>
        <v>5</v>
      </c>
      <c r="T1115" s="86" t="str">
        <f>VLOOKUP(E1115,品牌型号对应工厂型号!A:I,9,0)</f>
        <v>152:PPF-TPU-B 新Ⅱ 6.0mil</v>
      </c>
    </row>
    <row r="1116" spans="1:20">
      <c r="A1116" s="25">
        <v>43333</v>
      </c>
      <c r="B1116" s="6">
        <v>3.7298412037052913</v>
      </c>
      <c r="C1116" s="6" t="s">
        <v>16125</v>
      </c>
      <c r="D1116" s="6" t="s">
        <v>16126</v>
      </c>
      <c r="E1116" s="6" t="s">
        <v>136</v>
      </c>
      <c r="F1116" s="6" t="s">
        <v>3697</v>
      </c>
      <c r="G1116" s="6">
        <v>1.524</v>
      </c>
      <c r="H1116" s="6" t="s">
        <v>877</v>
      </c>
      <c r="I1116" s="6" t="s">
        <v>135</v>
      </c>
      <c r="J1116" s="6">
        <v>22.86</v>
      </c>
      <c r="K1116" s="6" t="s">
        <v>16127</v>
      </c>
      <c r="L1116" s="6" t="s">
        <v>95</v>
      </c>
      <c r="M1116" s="6">
        <v>15</v>
      </c>
      <c r="N1116" s="6" t="s">
        <v>59</v>
      </c>
      <c r="O1116" s="6" t="s">
        <v>9185</v>
      </c>
      <c r="R1116" s="84" t="str">
        <f t="shared" si="44"/>
        <v>S07F0885B</v>
      </c>
      <c r="S1116" s="85">
        <f>VLOOKUP(E1116,品牌型号对应工厂型号!A:E,5,0)</f>
        <v>5</v>
      </c>
      <c r="T1116" s="86" t="str">
        <f>VLOOKUP(E1116,品牌型号对应工厂型号!A:I,9,0)</f>
        <v>152:PPF-TPU-B 新Ⅱ 6.0mil</v>
      </c>
    </row>
    <row r="1117" spans="1:20">
      <c r="A1117" s="25">
        <v>43333</v>
      </c>
      <c r="B1117" s="6">
        <v>3.7298412037052913</v>
      </c>
      <c r="C1117" s="6" t="s">
        <v>16125</v>
      </c>
      <c r="D1117" s="6" t="s">
        <v>16126</v>
      </c>
      <c r="E1117" s="6" t="s">
        <v>136</v>
      </c>
      <c r="F1117" s="6" t="s">
        <v>3697</v>
      </c>
      <c r="G1117" s="6">
        <v>1.524</v>
      </c>
      <c r="H1117" s="6" t="s">
        <v>877</v>
      </c>
      <c r="I1117" s="6" t="s">
        <v>135</v>
      </c>
      <c r="J1117" s="6">
        <v>22.86</v>
      </c>
      <c r="K1117" s="6" t="s">
        <v>16127</v>
      </c>
      <c r="L1117" s="6" t="s">
        <v>95</v>
      </c>
      <c r="M1117" s="6">
        <v>15</v>
      </c>
      <c r="N1117" s="6" t="s">
        <v>59</v>
      </c>
      <c r="O1117" s="6" t="s">
        <v>9185</v>
      </c>
      <c r="R1117" s="84" t="str">
        <f t="shared" si="44"/>
        <v>S07F0885B</v>
      </c>
      <c r="S1117" s="85">
        <f>VLOOKUP(E1117,品牌型号对应工厂型号!A:E,5,0)</f>
        <v>5</v>
      </c>
      <c r="T1117" s="86" t="str">
        <f>VLOOKUP(E1117,品牌型号对应工厂型号!A:I,9,0)</f>
        <v>152:PPF-TPU-B 新Ⅱ 6.0mil</v>
      </c>
    </row>
    <row r="1118" spans="1:20">
      <c r="A1118" s="25">
        <v>43333</v>
      </c>
      <c r="B1118" s="6">
        <v>3.7298412037052913</v>
      </c>
      <c r="C1118" s="6" t="s">
        <v>16125</v>
      </c>
      <c r="D1118" s="6" t="s">
        <v>16126</v>
      </c>
      <c r="E1118" s="6" t="s">
        <v>136</v>
      </c>
      <c r="F1118" s="6" t="s">
        <v>3697</v>
      </c>
      <c r="G1118" s="6">
        <v>1.524</v>
      </c>
      <c r="H1118" s="6" t="s">
        <v>877</v>
      </c>
      <c r="I1118" s="6" t="s">
        <v>135</v>
      </c>
      <c r="J1118" s="6">
        <v>22.86</v>
      </c>
      <c r="K1118" s="6" t="s">
        <v>16127</v>
      </c>
      <c r="L1118" s="6" t="s">
        <v>95</v>
      </c>
      <c r="M1118" s="6">
        <v>15</v>
      </c>
      <c r="N1118" s="6" t="s">
        <v>59</v>
      </c>
      <c r="O1118" s="6" t="s">
        <v>9185</v>
      </c>
      <c r="R1118" s="84" t="str">
        <f t="shared" si="44"/>
        <v>S07F0885B</v>
      </c>
      <c r="S1118" s="85">
        <f>VLOOKUP(E1118,品牌型号对应工厂型号!A:E,5,0)</f>
        <v>5</v>
      </c>
      <c r="T1118" s="86" t="str">
        <f>VLOOKUP(E1118,品牌型号对应工厂型号!A:I,9,0)</f>
        <v>152:PPF-TPU-B 新Ⅱ 6.0mil</v>
      </c>
    </row>
    <row r="1119" spans="1:20">
      <c r="A1119" s="25">
        <v>43333</v>
      </c>
      <c r="B1119" s="6">
        <v>3.7298412037052913</v>
      </c>
      <c r="C1119" s="6" t="s">
        <v>16125</v>
      </c>
      <c r="D1119" s="6" t="s">
        <v>16126</v>
      </c>
      <c r="E1119" s="6" t="s">
        <v>136</v>
      </c>
      <c r="F1119" s="6" t="s">
        <v>3697</v>
      </c>
      <c r="G1119" s="6">
        <v>1.524</v>
      </c>
      <c r="H1119" s="6" t="s">
        <v>877</v>
      </c>
      <c r="I1119" s="6" t="s">
        <v>135</v>
      </c>
      <c r="J1119" s="6">
        <v>22.86</v>
      </c>
      <c r="K1119" s="6" t="s">
        <v>16127</v>
      </c>
      <c r="L1119" s="6" t="s">
        <v>95</v>
      </c>
      <c r="M1119" s="6">
        <v>15</v>
      </c>
      <c r="N1119" s="6" t="s">
        <v>59</v>
      </c>
      <c r="O1119" s="6" t="s">
        <v>9185</v>
      </c>
      <c r="R1119" s="84" t="str">
        <f t="shared" si="44"/>
        <v>S07F0885B</v>
      </c>
      <c r="S1119" s="85">
        <f>VLOOKUP(E1119,品牌型号对应工厂型号!A:E,5,0)</f>
        <v>5</v>
      </c>
      <c r="T1119" s="86" t="str">
        <f>VLOOKUP(E1119,品牌型号对应工厂型号!A:I,9,0)</f>
        <v>152:PPF-TPU-B 新Ⅱ 6.0mil</v>
      </c>
    </row>
    <row r="1120" spans="1:20">
      <c r="A1120" s="25">
        <v>43333</v>
      </c>
      <c r="B1120" s="6">
        <v>3.7298412037052913</v>
      </c>
      <c r="C1120" s="6" t="s">
        <v>16125</v>
      </c>
      <c r="D1120" s="6" t="s">
        <v>16126</v>
      </c>
      <c r="E1120" s="6" t="s">
        <v>136</v>
      </c>
      <c r="F1120" s="6" t="s">
        <v>3697</v>
      </c>
      <c r="G1120" s="6">
        <v>1.524</v>
      </c>
      <c r="H1120" s="6" t="s">
        <v>877</v>
      </c>
      <c r="I1120" s="6" t="s">
        <v>135</v>
      </c>
      <c r="J1120" s="6">
        <v>22.86</v>
      </c>
      <c r="K1120" s="6" t="s">
        <v>16127</v>
      </c>
      <c r="L1120" s="6" t="s">
        <v>95</v>
      </c>
      <c r="M1120" s="6">
        <v>15</v>
      </c>
      <c r="N1120" s="6" t="s">
        <v>59</v>
      </c>
      <c r="O1120" s="6" t="s">
        <v>9185</v>
      </c>
      <c r="R1120" s="84" t="str">
        <f t="shared" ref="R1120:R1155" si="45">K1120</f>
        <v>S07F0885B</v>
      </c>
      <c r="S1120" s="85">
        <f>VLOOKUP(E1120,品牌型号对应工厂型号!A:E,5,0)</f>
        <v>5</v>
      </c>
      <c r="T1120" s="86" t="str">
        <f>VLOOKUP(E1120,品牌型号对应工厂型号!A:I,9,0)</f>
        <v>152:PPF-TPU-B 新Ⅱ 6.0mil</v>
      </c>
    </row>
    <row r="1121" spans="1:20">
      <c r="A1121" s="25">
        <v>43333</v>
      </c>
      <c r="B1121" s="6">
        <v>3.7298412037052913</v>
      </c>
      <c r="C1121" s="6" t="s">
        <v>16125</v>
      </c>
      <c r="D1121" s="6" t="s">
        <v>16126</v>
      </c>
      <c r="E1121" s="6" t="s">
        <v>136</v>
      </c>
      <c r="F1121" s="6" t="s">
        <v>3697</v>
      </c>
      <c r="G1121" s="6">
        <v>1.524</v>
      </c>
      <c r="H1121" s="6" t="s">
        <v>877</v>
      </c>
      <c r="I1121" s="6" t="s">
        <v>135</v>
      </c>
      <c r="J1121" s="6">
        <v>22.86</v>
      </c>
      <c r="K1121" s="6" t="s">
        <v>16127</v>
      </c>
      <c r="L1121" s="6" t="s">
        <v>95</v>
      </c>
      <c r="M1121" s="6">
        <v>15</v>
      </c>
      <c r="N1121" s="6" t="s">
        <v>59</v>
      </c>
      <c r="O1121" s="6" t="s">
        <v>9185</v>
      </c>
      <c r="R1121" s="84" t="str">
        <f t="shared" si="45"/>
        <v>S07F0885B</v>
      </c>
      <c r="S1121" s="85">
        <f>VLOOKUP(E1121,品牌型号对应工厂型号!A:E,5,0)</f>
        <v>5</v>
      </c>
      <c r="T1121" s="86" t="str">
        <f>VLOOKUP(E1121,品牌型号对应工厂型号!A:I,9,0)</f>
        <v>152:PPF-TPU-B 新Ⅱ 6.0mil</v>
      </c>
    </row>
    <row r="1122" spans="1:20">
      <c r="A1122" s="25">
        <v>43333</v>
      </c>
      <c r="B1122" s="6">
        <v>3.7298412037052913</v>
      </c>
      <c r="C1122" s="6" t="s">
        <v>16125</v>
      </c>
      <c r="D1122" s="6" t="s">
        <v>16126</v>
      </c>
      <c r="E1122" s="6" t="s">
        <v>136</v>
      </c>
      <c r="F1122" s="6" t="s">
        <v>3697</v>
      </c>
      <c r="G1122" s="6">
        <v>1.524</v>
      </c>
      <c r="H1122" s="6" t="s">
        <v>877</v>
      </c>
      <c r="I1122" s="6" t="s">
        <v>135</v>
      </c>
      <c r="J1122" s="6">
        <v>22.86</v>
      </c>
      <c r="K1122" s="6" t="s">
        <v>16127</v>
      </c>
      <c r="L1122" s="6" t="s">
        <v>95</v>
      </c>
      <c r="M1122" s="6">
        <v>15</v>
      </c>
      <c r="N1122" s="6" t="s">
        <v>59</v>
      </c>
      <c r="O1122" s="6" t="s">
        <v>9185</v>
      </c>
      <c r="R1122" s="84" t="str">
        <f t="shared" si="45"/>
        <v>S07F0885B</v>
      </c>
      <c r="S1122" s="85">
        <f>VLOOKUP(E1122,品牌型号对应工厂型号!A:E,5,0)</f>
        <v>5</v>
      </c>
      <c r="T1122" s="86" t="str">
        <f>VLOOKUP(E1122,品牌型号对应工厂型号!A:I,9,0)</f>
        <v>152:PPF-TPU-B 新Ⅱ 6.0mil</v>
      </c>
    </row>
    <row r="1123" spans="1:20">
      <c r="A1123" s="25">
        <v>43333</v>
      </c>
      <c r="B1123" s="6">
        <v>3.7298412037052913</v>
      </c>
      <c r="C1123" s="6" t="s">
        <v>16125</v>
      </c>
      <c r="D1123" s="6" t="s">
        <v>16126</v>
      </c>
      <c r="E1123" s="6" t="s">
        <v>136</v>
      </c>
      <c r="F1123" s="6" t="s">
        <v>3697</v>
      </c>
      <c r="G1123" s="6">
        <v>1.524</v>
      </c>
      <c r="H1123" s="6" t="s">
        <v>877</v>
      </c>
      <c r="I1123" s="6" t="s">
        <v>135</v>
      </c>
      <c r="J1123" s="6">
        <v>22.86</v>
      </c>
      <c r="K1123" s="6" t="s">
        <v>16127</v>
      </c>
      <c r="L1123" s="6" t="s">
        <v>95</v>
      </c>
      <c r="M1123" s="6">
        <v>15</v>
      </c>
      <c r="N1123" s="6" t="s">
        <v>59</v>
      </c>
      <c r="O1123" s="6" t="s">
        <v>9185</v>
      </c>
      <c r="R1123" s="84" t="str">
        <f t="shared" si="45"/>
        <v>S07F0885B</v>
      </c>
      <c r="S1123" s="85">
        <f>VLOOKUP(E1123,品牌型号对应工厂型号!A:E,5,0)</f>
        <v>5</v>
      </c>
      <c r="T1123" s="86" t="str">
        <f>VLOOKUP(E1123,品牌型号对应工厂型号!A:I,9,0)</f>
        <v>152:PPF-TPU-B 新Ⅱ 6.0mil</v>
      </c>
    </row>
    <row r="1124" spans="1:20">
      <c r="A1124" s="25">
        <v>43333</v>
      </c>
      <c r="B1124" s="6">
        <v>3.7298412037052913</v>
      </c>
      <c r="C1124" s="6" t="s">
        <v>16125</v>
      </c>
      <c r="D1124" s="6" t="s">
        <v>16126</v>
      </c>
      <c r="E1124" s="6" t="s">
        <v>136</v>
      </c>
      <c r="F1124" s="6" t="s">
        <v>3697</v>
      </c>
      <c r="G1124" s="6">
        <v>1.524</v>
      </c>
      <c r="H1124" s="6" t="s">
        <v>877</v>
      </c>
      <c r="I1124" s="6" t="s">
        <v>135</v>
      </c>
      <c r="J1124" s="6">
        <v>22.86</v>
      </c>
      <c r="K1124" s="6" t="s">
        <v>16127</v>
      </c>
      <c r="L1124" s="6" t="s">
        <v>95</v>
      </c>
      <c r="M1124" s="6">
        <v>15</v>
      </c>
      <c r="N1124" s="6" t="s">
        <v>59</v>
      </c>
      <c r="O1124" s="6" t="s">
        <v>9185</v>
      </c>
      <c r="R1124" s="84" t="str">
        <f t="shared" si="45"/>
        <v>S07F0885B</v>
      </c>
      <c r="S1124" s="85">
        <f>VLOOKUP(E1124,品牌型号对应工厂型号!A:E,5,0)</f>
        <v>5</v>
      </c>
      <c r="T1124" s="86" t="str">
        <f>VLOOKUP(E1124,品牌型号对应工厂型号!A:I,9,0)</f>
        <v>152:PPF-TPU-B 新Ⅱ 6.0mil</v>
      </c>
    </row>
    <row r="1125" spans="1:20">
      <c r="A1125" s="25">
        <v>43333</v>
      </c>
      <c r="B1125" s="6">
        <v>3.7298412037052913</v>
      </c>
      <c r="C1125" s="6" t="s">
        <v>16125</v>
      </c>
      <c r="D1125" s="6" t="s">
        <v>16126</v>
      </c>
      <c r="E1125" s="6" t="s">
        <v>136</v>
      </c>
      <c r="F1125" s="6" t="s">
        <v>3697</v>
      </c>
      <c r="G1125" s="6">
        <v>1.524</v>
      </c>
      <c r="H1125" s="6" t="s">
        <v>877</v>
      </c>
      <c r="I1125" s="6" t="s">
        <v>135</v>
      </c>
      <c r="J1125" s="6">
        <v>22.86</v>
      </c>
      <c r="K1125" s="6" t="s">
        <v>16127</v>
      </c>
      <c r="L1125" s="6" t="s">
        <v>95</v>
      </c>
      <c r="M1125" s="6">
        <v>15</v>
      </c>
      <c r="N1125" s="6" t="s">
        <v>59</v>
      </c>
      <c r="O1125" s="6" t="s">
        <v>9185</v>
      </c>
      <c r="R1125" s="84" t="str">
        <f t="shared" si="45"/>
        <v>S07F0885B</v>
      </c>
      <c r="S1125" s="85">
        <f>VLOOKUP(E1125,品牌型号对应工厂型号!A:E,5,0)</f>
        <v>5</v>
      </c>
      <c r="T1125" s="86" t="str">
        <f>VLOOKUP(E1125,品牌型号对应工厂型号!A:I,9,0)</f>
        <v>152:PPF-TPU-B 新Ⅱ 6.0mil</v>
      </c>
    </row>
    <row r="1126" spans="1:20">
      <c r="A1126" s="25">
        <v>43333</v>
      </c>
      <c r="B1126" s="6">
        <v>3.7298412037052913</v>
      </c>
      <c r="C1126" s="6" t="s">
        <v>16125</v>
      </c>
      <c r="D1126" s="6" t="s">
        <v>16126</v>
      </c>
      <c r="E1126" s="6" t="s">
        <v>136</v>
      </c>
      <c r="F1126" s="6" t="s">
        <v>3697</v>
      </c>
      <c r="G1126" s="6">
        <v>1.524</v>
      </c>
      <c r="H1126" s="6" t="s">
        <v>877</v>
      </c>
      <c r="I1126" s="6" t="s">
        <v>135</v>
      </c>
      <c r="J1126" s="6">
        <v>22.86</v>
      </c>
      <c r="K1126" s="6" t="s">
        <v>16127</v>
      </c>
      <c r="L1126" s="6" t="s">
        <v>95</v>
      </c>
      <c r="M1126" s="6">
        <v>15</v>
      </c>
      <c r="N1126" s="6" t="s">
        <v>59</v>
      </c>
      <c r="O1126" s="6" t="s">
        <v>9185</v>
      </c>
      <c r="R1126" s="84" t="str">
        <f t="shared" si="45"/>
        <v>S07F0885B</v>
      </c>
      <c r="S1126" s="85">
        <f>VLOOKUP(E1126,品牌型号对应工厂型号!A:E,5,0)</f>
        <v>5</v>
      </c>
      <c r="T1126" s="86" t="str">
        <f>VLOOKUP(E1126,品牌型号对应工厂型号!A:I,9,0)</f>
        <v>152:PPF-TPU-B 新Ⅱ 6.0mil</v>
      </c>
    </row>
    <row r="1127" spans="1:20">
      <c r="A1127" s="25">
        <v>43333</v>
      </c>
      <c r="B1127" s="6">
        <v>3.7298412037052913</v>
      </c>
      <c r="C1127" s="6" t="s">
        <v>16125</v>
      </c>
      <c r="D1127" s="6" t="s">
        <v>16126</v>
      </c>
      <c r="E1127" s="6" t="s">
        <v>136</v>
      </c>
      <c r="F1127" s="6" t="s">
        <v>3697</v>
      </c>
      <c r="G1127" s="6">
        <v>1.524</v>
      </c>
      <c r="H1127" s="6" t="s">
        <v>877</v>
      </c>
      <c r="I1127" s="6" t="s">
        <v>135</v>
      </c>
      <c r="J1127" s="6">
        <v>22.86</v>
      </c>
      <c r="K1127" s="6" t="s">
        <v>16127</v>
      </c>
      <c r="L1127" s="6" t="s">
        <v>95</v>
      </c>
      <c r="M1127" s="6">
        <v>15</v>
      </c>
      <c r="N1127" s="6" t="s">
        <v>59</v>
      </c>
      <c r="O1127" s="6" t="s">
        <v>9185</v>
      </c>
      <c r="R1127" s="84" t="str">
        <f t="shared" si="45"/>
        <v>S07F0885B</v>
      </c>
      <c r="S1127" s="85">
        <f>VLOOKUP(E1127,品牌型号对应工厂型号!A:E,5,0)</f>
        <v>5</v>
      </c>
      <c r="T1127" s="86" t="str">
        <f>VLOOKUP(E1127,品牌型号对应工厂型号!A:I,9,0)</f>
        <v>152:PPF-TPU-B 新Ⅱ 6.0mil</v>
      </c>
    </row>
    <row r="1128" spans="1:20">
      <c r="A1128" s="25">
        <v>43333</v>
      </c>
      <c r="B1128" s="6">
        <v>3.7298412037052913</v>
      </c>
      <c r="C1128" s="6" t="s">
        <v>16125</v>
      </c>
      <c r="D1128" s="6" t="s">
        <v>16126</v>
      </c>
      <c r="E1128" s="6" t="s">
        <v>136</v>
      </c>
      <c r="F1128" s="6" t="s">
        <v>3697</v>
      </c>
      <c r="G1128" s="6">
        <v>1.524</v>
      </c>
      <c r="H1128" s="6" t="s">
        <v>877</v>
      </c>
      <c r="I1128" s="6" t="s">
        <v>135</v>
      </c>
      <c r="J1128" s="6">
        <v>22.86</v>
      </c>
      <c r="K1128" s="6" t="s">
        <v>16127</v>
      </c>
      <c r="L1128" s="6" t="s">
        <v>95</v>
      </c>
      <c r="M1128" s="6">
        <v>15</v>
      </c>
      <c r="N1128" s="6" t="s">
        <v>59</v>
      </c>
      <c r="O1128" s="6" t="s">
        <v>9185</v>
      </c>
      <c r="R1128" s="84" t="str">
        <f t="shared" si="45"/>
        <v>S07F0885B</v>
      </c>
      <c r="S1128" s="85">
        <f>VLOOKUP(E1128,品牌型号对应工厂型号!A:E,5,0)</f>
        <v>5</v>
      </c>
      <c r="T1128" s="86" t="str">
        <f>VLOOKUP(E1128,品牌型号对应工厂型号!A:I,9,0)</f>
        <v>152:PPF-TPU-B 新Ⅱ 6.0mil</v>
      </c>
    </row>
    <row r="1129" spans="1:20">
      <c r="A1129" s="25">
        <v>43333</v>
      </c>
      <c r="B1129" s="6">
        <v>3.7298412037052913</v>
      </c>
      <c r="C1129" s="6" t="s">
        <v>16125</v>
      </c>
      <c r="D1129" s="6" t="s">
        <v>16126</v>
      </c>
      <c r="E1129" s="6" t="s">
        <v>136</v>
      </c>
      <c r="F1129" s="6" t="s">
        <v>3697</v>
      </c>
      <c r="G1129" s="6">
        <v>1.524</v>
      </c>
      <c r="H1129" s="6" t="s">
        <v>877</v>
      </c>
      <c r="I1129" s="6" t="s">
        <v>135</v>
      </c>
      <c r="J1129" s="6">
        <v>22.86</v>
      </c>
      <c r="K1129" s="6" t="s">
        <v>16127</v>
      </c>
      <c r="L1129" s="6" t="s">
        <v>95</v>
      </c>
      <c r="M1129" s="6">
        <v>15</v>
      </c>
      <c r="N1129" s="6" t="s">
        <v>59</v>
      </c>
      <c r="O1129" s="6" t="s">
        <v>9185</v>
      </c>
      <c r="R1129" s="84" t="str">
        <f t="shared" si="45"/>
        <v>S07F0885B</v>
      </c>
      <c r="S1129" s="85">
        <f>VLOOKUP(E1129,品牌型号对应工厂型号!A:E,5,0)</f>
        <v>5</v>
      </c>
      <c r="T1129" s="86" t="str">
        <f>VLOOKUP(E1129,品牌型号对应工厂型号!A:I,9,0)</f>
        <v>152:PPF-TPU-B 新Ⅱ 6.0mil</v>
      </c>
    </row>
    <row r="1130" spans="1:20">
      <c r="A1130" s="25">
        <v>43333</v>
      </c>
      <c r="B1130" s="6">
        <v>3.7298412037052913</v>
      </c>
      <c r="C1130" s="6" t="s">
        <v>16125</v>
      </c>
      <c r="D1130" s="6" t="s">
        <v>16126</v>
      </c>
      <c r="E1130" s="6" t="s">
        <v>136</v>
      </c>
      <c r="F1130" s="6" t="s">
        <v>3697</v>
      </c>
      <c r="G1130" s="6">
        <v>1.524</v>
      </c>
      <c r="H1130" s="6" t="s">
        <v>877</v>
      </c>
      <c r="I1130" s="6" t="s">
        <v>135</v>
      </c>
      <c r="J1130" s="6">
        <v>22.86</v>
      </c>
      <c r="K1130" s="6" t="s">
        <v>16127</v>
      </c>
      <c r="L1130" s="6" t="s">
        <v>95</v>
      </c>
      <c r="M1130" s="6">
        <v>15</v>
      </c>
      <c r="N1130" s="6" t="s">
        <v>59</v>
      </c>
      <c r="O1130" s="6" t="s">
        <v>9185</v>
      </c>
      <c r="R1130" s="84" t="str">
        <f t="shared" si="45"/>
        <v>S07F0885B</v>
      </c>
      <c r="S1130" s="85">
        <f>VLOOKUP(E1130,品牌型号对应工厂型号!A:E,5,0)</f>
        <v>5</v>
      </c>
      <c r="T1130" s="86" t="str">
        <f>VLOOKUP(E1130,品牌型号对应工厂型号!A:I,9,0)</f>
        <v>152:PPF-TPU-B 新Ⅱ 6.0mil</v>
      </c>
    </row>
    <row r="1131" spans="1:20">
      <c r="A1131" s="25">
        <v>43333</v>
      </c>
      <c r="B1131" s="6">
        <v>3.7298412037052913</v>
      </c>
      <c r="C1131" s="6" t="s">
        <v>16125</v>
      </c>
      <c r="D1131" s="6" t="s">
        <v>16126</v>
      </c>
      <c r="E1131" s="6" t="s">
        <v>136</v>
      </c>
      <c r="F1131" s="6" t="s">
        <v>3697</v>
      </c>
      <c r="G1131" s="6">
        <v>1.524</v>
      </c>
      <c r="H1131" s="6" t="s">
        <v>877</v>
      </c>
      <c r="I1131" s="6" t="s">
        <v>135</v>
      </c>
      <c r="J1131" s="6">
        <v>22.86</v>
      </c>
      <c r="K1131" s="6" t="s">
        <v>16127</v>
      </c>
      <c r="L1131" s="6" t="s">
        <v>95</v>
      </c>
      <c r="M1131" s="6">
        <v>15</v>
      </c>
      <c r="N1131" s="6" t="s">
        <v>59</v>
      </c>
      <c r="O1131" s="6" t="s">
        <v>9185</v>
      </c>
      <c r="R1131" s="84" t="str">
        <f t="shared" si="45"/>
        <v>S07F0885B</v>
      </c>
      <c r="S1131" s="85">
        <f>VLOOKUP(E1131,品牌型号对应工厂型号!A:E,5,0)</f>
        <v>5</v>
      </c>
      <c r="T1131" s="86" t="str">
        <f>VLOOKUP(E1131,品牌型号对应工厂型号!A:I,9,0)</f>
        <v>152:PPF-TPU-B 新Ⅱ 6.0mil</v>
      </c>
    </row>
    <row r="1132" spans="1:20">
      <c r="A1132" s="25">
        <v>43333</v>
      </c>
      <c r="B1132" s="6">
        <v>3.7298412037052913</v>
      </c>
      <c r="C1132" s="6" t="s">
        <v>16125</v>
      </c>
      <c r="D1132" s="6" t="s">
        <v>16126</v>
      </c>
      <c r="E1132" s="6" t="s">
        <v>136</v>
      </c>
      <c r="F1132" s="6" t="s">
        <v>3697</v>
      </c>
      <c r="G1132" s="6">
        <v>1.524</v>
      </c>
      <c r="H1132" s="6" t="s">
        <v>877</v>
      </c>
      <c r="I1132" s="6" t="s">
        <v>135</v>
      </c>
      <c r="J1132" s="6">
        <v>22.86</v>
      </c>
      <c r="K1132" s="6" t="s">
        <v>16127</v>
      </c>
      <c r="L1132" s="6" t="s">
        <v>95</v>
      </c>
      <c r="M1132" s="6">
        <v>15</v>
      </c>
      <c r="N1132" s="6" t="s">
        <v>59</v>
      </c>
      <c r="O1132" s="6" t="s">
        <v>9185</v>
      </c>
      <c r="R1132" s="84" t="str">
        <f t="shared" si="45"/>
        <v>S07F0885B</v>
      </c>
      <c r="S1132" s="85">
        <f>VLOOKUP(E1132,品牌型号对应工厂型号!A:E,5,0)</f>
        <v>5</v>
      </c>
      <c r="T1132" s="86" t="str">
        <f>VLOOKUP(E1132,品牌型号对应工厂型号!A:I,9,0)</f>
        <v>152:PPF-TPU-B 新Ⅱ 6.0mil</v>
      </c>
    </row>
    <row r="1133" spans="1:20">
      <c r="A1133" s="25">
        <v>43333</v>
      </c>
      <c r="B1133" s="6">
        <v>3.7298412037052913</v>
      </c>
      <c r="C1133" s="6" t="s">
        <v>16125</v>
      </c>
      <c r="D1133" s="6" t="s">
        <v>16126</v>
      </c>
      <c r="E1133" s="6" t="s">
        <v>136</v>
      </c>
      <c r="F1133" s="6" t="s">
        <v>3697</v>
      </c>
      <c r="G1133" s="6">
        <v>1.524</v>
      </c>
      <c r="H1133" s="6" t="s">
        <v>877</v>
      </c>
      <c r="I1133" s="6" t="s">
        <v>135</v>
      </c>
      <c r="J1133" s="6">
        <v>22.86</v>
      </c>
      <c r="K1133" s="6" t="s">
        <v>16127</v>
      </c>
      <c r="L1133" s="6" t="s">
        <v>95</v>
      </c>
      <c r="M1133" s="6">
        <v>15</v>
      </c>
      <c r="N1133" s="6" t="s">
        <v>59</v>
      </c>
      <c r="O1133" s="6" t="s">
        <v>9185</v>
      </c>
      <c r="R1133" s="84" t="str">
        <f t="shared" si="45"/>
        <v>S07F0885B</v>
      </c>
      <c r="S1133" s="85">
        <f>VLOOKUP(E1133,品牌型号对应工厂型号!A:E,5,0)</f>
        <v>5</v>
      </c>
      <c r="T1133" s="86" t="str">
        <f>VLOOKUP(E1133,品牌型号对应工厂型号!A:I,9,0)</f>
        <v>152:PPF-TPU-B 新Ⅱ 6.0mil</v>
      </c>
    </row>
    <row r="1134" spans="1:20">
      <c r="A1134" s="25">
        <v>43333</v>
      </c>
      <c r="B1134" s="6">
        <v>3.7298412037052913</v>
      </c>
      <c r="C1134" s="6" t="s">
        <v>16125</v>
      </c>
      <c r="D1134" s="6" t="s">
        <v>16126</v>
      </c>
      <c r="E1134" s="6" t="s">
        <v>136</v>
      </c>
      <c r="F1134" s="6" t="s">
        <v>3697</v>
      </c>
      <c r="G1134" s="6">
        <v>1.524</v>
      </c>
      <c r="H1134" s="6" t="s">
        <v>877</v>
      </c>
      <c r="I1134" s="6" t="s">
        <v>135</v>
      </c>
      <c r="J1134" s="6">
        <v>22.86</v>
      </c>
      <c r="K1134" s="6" t="s">
        <v>16127</v>
      </c>
      <c r="L1134" s="6" t="s">
        <v>95</v>
      </c>
      <c r="M1134" s="6">
        <v>15</v>
      </c>
      <c r="N1134" s="6" t="s">
        <v>59</v>
      </c>
      <c r="O1134" s="6" t="s">
        <v>9185</v>
      </c>
      <c r="R1134" s="84" t="str">
        <f t="shared" si="45"/>
        <v>S07F0885B</v>
      </c>
      <c r="S1134" s="85">
        <f>VLOOKUP(E1134,品牌型号对应工厂型号!A:E,5,0)</f>
        <v>5</v>
      </c>
      <c r="T1134" s="86" t="str">
        <f>VLOOKUP(E1134,品牌型号对应工厂型号!A:I,9,0)</f>
        <v>152:PPF-TPU-B 新Ⅱ 6.0mil</v>
      </c>
    </row>
    <row r="1135" spans="1:20">
      <c r="A1135" s="25">
        <v>43333</v>
      </c>
      <c r="B1135" s="6">
        <v>3.7298412037052913</v>
      </c>
      <c r="C1135" s="6" t="s">
        <v>16125</v>
      </c>
      <c r="D1135" s="6" t="s">
        <v>16126</v>
      </c>
      <c r="E1135" s="6" t="s">
        <v>136</v>
      </c>
      <c r="F1135" s="6" t="s">
        <v>3697</v>
      </c>
      <c r="G1135" s="6">
        <v>1.524</v>
      </c>
      <c r="H1135" s="6" t="s">
        <v>877</v>
      </c>
      <c r="I1135" s="6" t="s">
        <v>135</v>
      </c>
      <c r="J1135" s="6">
        <v>22.86</v>
      </c>
      <c r="K1135" s="6" t="s">
        <v>16127</v>
      </c>
      <c r="L1135" s="6" t="s">
        <v>95</v>
      </c>
      <c r="M1135" s="6">
        <v>15</v>
      </c>
      <c r="N1135" s="6" t="s">
        <v>59</v>
      </c>
      <c r="O1135" s="6" t="s">
        <v>9185</v>
      </c>
      <c r="R1135" s="84" t="str">
        <f t="shared" si="45"/>
        <v>S07F0885B</v>
      </c>
      <c r="S1135" s="85">
        <f>VLOOKUP(E1135,品牌型号对应工厂型号!A:E,5,0)</f>
        <v>5</v>
      </c>
      <c r="T1135" s="86" t="str">
        <f>VLOOKUP(E1135,品牌型号对应工厂型号!A:I,9,0)</f>
        <v>152:PPF-TPU-B 新Ⅱ 6.0mil</v>
      </c>
    </row>
    <row r="1136" spans="1:20">
      <c r="A1136" s="25">
        <v>43333</v>
      </c>
      <c r="B1136" s="6">
        <v>3.7298412037052913</v>
      </c>
      <c r="C1136" s="6" t="s">
        <v>16125</v>
      </c>
      <c r="D1136" s="6" t="s">
        <v>16126</v>
      </c>
      <c r="E1136" s="6" t="s">
        <v>136</v>
      </c>
      <c r="F1136" s="6" t="s">
        <v>3697</v>
      </c>
      <c r="G1136" s="6">
        <v>1.524</v>
      </c>
      <c r="H1136" s="6" t="s">
        <v>877</v>
      </c>
      <c r="I1136" s="6" t="s">
        <v>135</v>
      </c>
      <c r="J1136" s="6">
        <v>22.86</v>
      </c>
      <c r="K1136" s="6" t="s">
        <v>16127</v>
      </c>
      <c r="L1136" s="6" t="s">
        <v>95</v>
      </c>
      <c r="M1136" s="6">
        <v>15</v>
      </c>
      <c r="N1136" s="6" t="s">
        <v>59</v>
      </c>
      <c r="O1136" s="6" t="s">
        <v>9185</v>
      </c>
      <c r="R1136" s="84" t="str">
        <f t="shared" si="45"/>
        <v>S07F0885B</v>
      </c>
      <c r="S1136" s="85">
        <f>VLOOKUP(E1136,品牌型号对应工厂型号!A:E,5,0)</f>
        <v>5</v>
      </c>
      <c r="T1136" s="86" t="str">
        <f>VLOOKUP(E1136,品牌型号对应工厂型号!A:I,9,0)</f>
        <v>152:PPF-TPU-B 新Ⅱ 6.0mil</v>
      </c>
    </row>
    <row r="1137" spans="1:20">
      <c r="A1137" s="25">
        <v>43333</v>
      </c>
      <c r="B1137" s="6">
        <v>3.7298412037052913</v>
      </c>
      <c r="C1137" s="6" t="s">
        <v>16125</v>
      </c>
      <c r="D1137" s="6" t="s">
        <v>16126</v>
      </c>
      <c r="E1137" s="6" t="s">
        <v>136</v>
      </c>
      <c r="F1137" s="6" t="s">
        <v>3697</v>
      </c>
      <c r="G1137" s="6">
        <v>1.524</v>
      </c>
      <c r="H1137" s="6" t="s">
        <v>877</v>
      </c>
      <c r="I1137" s="6" t="s">
        <v>135</v>
      </c>
      <c r="J1137" s="6">
        <v>22.86</v>
      </c>
      <c r="K1137" s="6" t="s">
        <v>16127</v>
      </c>
      <c r="L1137" s="6" t="s">
        <v>95</v>
      </c>
      <c r="M1137" s="6">
        <v>15</v>
      </c>
      <c r="N1137" s="6" t="s">
        <v>59</v>
      </c>
      <c r="O1137" s="6" t="s">
        <v>9185</v>
      </c>
      <c r="R1137" s="84" t="str">
        <f t="shared" si="45"/>
        <v>S07F0885B</v>
      </c>
      <c r="S1137" s="85">
        <f>VLOOKUP(E1137,品牌型号对应工厂型号!A:E,5,0)</f>
        <v>5</v>
      </c>
      <c r="T1137" s="86" t="str">
        <f>VLOOKUP(E1137,品牌型号对应工厂型号!A:I,9,0)</f>
        <v>152:PPF-TPU-B 新Ⅱ 6.0mil</v>
      </c>
    </row>
    <row r="1138" spans="1:20">
      <c r="A1138" s="25">
        <v>43333</v>
      </c>
      <c r="B1138" s="6">
        <v>3.7298412037052913</v>
      </c>
      <c r="C1138" s="6" t="s">
        <v>16125</v>
      </c>
      <c r="D1138" s="6" t="s">
        <v>16126</v>
      </c>
      <c r="E1138" s="6" t="s">
        <v>136</v>
      </c>
      <c r="F1138" s="6" t="s">
        <v>3697</v>
      </c>
      <c r="G1138" s="6">
        <v>1.524</v>
      </c>
      <c r="H1138" s="6" t="s">
        <v>877</v>
      </c>
      <c r="I1138" s="6" t="s">
        <v>135</v>
      </c>
      <c r="J1138" s="6">
        <v>22.86</v>
      </c>
      <c r="K1138" s="6" t="s">
        <v>16127</v>
      </c>
      <c r="L1138" s="6" t="s">
        <v>95</v>
      </c>
      <c r="M1138" s="6">
        <v>15</v>
      </c>
      <c r="N1138" s="6" t="s">
        <v>59</v>
      </c>
      <c r="O1138" s="6" t="s">
        <v>9185</v>
      </c>
      <c r="R1138" s="84" t="str">
        <f t="shared" si="45"/>
        <v>S07F0885B</v>
      </c>
      <c r="S1138" s="85">
        <f>VLOOKUP(E1138,品牌型号对应工厂型号!A:E,5,0)</f>
        <v>5</v>
      </c>
      <c r="T1138" s="86" t="str">
        <f>VLOOKUP(E1138,品牌型号对应工厂型号!A:I,9,0)</f>
        <v>152:PPF-TPU-B 新Ⅱ 6.0mil</v>
      </c>
    </row>
    <row r="1139" spans="1:20">
      <c r="A1139" s="25">
        <v>43333</v>
      </c>
      <c r="B1139" s="6">
        <v>3.7298412037052913</v>
      </c>
      <c r="C1139" s="6" t="s">
        <v>16125</v>
      </c>
      <c r="D1139" s="6" t="s">
        <v>16126</v>
      </c>
      <c r="E1139" s="6" t="s">
        <v>136</v>
      </c>
      <c r="F1139" s="6" t="s">
        <v>3697</v>
      </c>
      <c r="G1139" s="6">
        <v>1.524</v>
      </c>
      <c r="H1139" s="6" t="s">
        <v>877</v>
      </c>
      <c r="I1139" s="6" t="s">
        <v>135</v>
      </c>
      <c r="J1139" s="6">
        <v>22.86</v>
      </c>
      <c r="K1139" s="6" t="s">
        <v>16127</v>
      </c>
      <c r="L1139" s="6" t="s">
        <v>95</v>
      </c>
      <c r="M1139" s="6">
        <v>15</v>
      </c>
      <c r="N1139" s="6" t="s">
        <v>59</v>
      </c>
      <c r="O1139" s="6" t="s">
        <v>9185</v>
      </c>
      <c r="R1139" s="84" t="str">
        <f t="shared" si="45"/>
        <v>S07F0885B</v>
      </c>
      <c r="S1139" s="85">
        <f>VLOOKUP(E1139,品牌型号对应工厂型号!A:E,5,0)</f>
        <v>5</v>
      </c>
      <c r="T1139" s="86" t="str">
        <f>VLOOKUP(E1139,品牌型号对应工厂型号!A:I,9,0)</f>
        <v>152:PPF-TPU-B 新Ⅱ 6.0mil</v>
      </c>
    </row>
    <row r="1140" spans="1:20">
      <c r="A1140" s="25">
        <v>43333</v>
      </c>
      <c r="B1140" s="6">
        <v>3.7298412037052913</v>
      </c>
      <c r="C1140" s="6" t="s">
        <v>16125</v>
      </c>
      <c r="D1140" s="6" t="s">
        <v>16126</v>
      </c>
      <c r="E1140" s="6" t="s">
        <v>136</v>
      </c>
      <c r="F1140" s="6" t="s">
        <v>3697</v>
      </c>
      <c r="G1140" s="6">
        <v>1.524</v>
      </c>
      <c r="H1140" s="6" t="s">
        <v>877</v>
      </c>
      <c r="I1140" s="6" t="s">
        <v>135</v>
      </c>
      <c r="J1140" s="6">
        <v>22.86</v>
      </c>
      <c r="K1140" s="6" t="s">
        <v>16127</v>
      </c>
      <c r="L1140" s="6" t="s">
        <v>95</v>
      </c>
      <c r="M1140" s="6">
        <v>15</v>
      </c>
      <c r="N1140" s="6" t="s">
        <v>59</v>
      </c>
      <c r="O1140" s="6" t="s">
        <v>9185</v>
      </c>
      <c r="R1140" s="84" t="str">
        <f t="shared" si="45"/>
        <v>S07F0885B</v>
      </c>
      <c r="S1140" s="85">
        <f>VLOOKUP(E1140,品牌型号对应工厂型号!A:E,5,0)</f>
        <v>5</v>
      </c>
      <c r="T1140" s="86" t="str">
        <f>VLOOKUP(E1140,品牌型号对应工厂型号!A:I,9,0)</f>
        <v>152:PPF-TPU-B 新Ⅱ 6.0mil</v>
      </c>
    </row>
    <row r="1141" spans="1:20">
      <c r="A1141" s="25">
        <v>43333</v>
      </c>
      <c r="B1141" s="6">
        <v>3.7298412037052913</v>
      </c>
      <c r="C1141" s="6" t="s">
        <v>16125</v>
      </c>
      <c r="D1141" s="6" t="s">
        <v>16126</v>
      </c>
      <c r="E1141" s="6" t="s">
        <v>136</v>
      </c>
      <c r="F1141" s="6" t="s">
        <v>3697</v>
      </c>
      <c r="G1141" s="6">
        <v>1.524</v>
      </c>
      <c r="H1141" s="6" t="s">
        <v>877</v>
      </c>
      <c r="I1141" s="6" t="s">
        <v>135</v>
      </c>
      <c r="J1141" s="6">
        <v>22.86</v>
      </c>
      <c r="K1141" s="6" t="s">
        <v>16127</v>
      </c>
      <c r="L1141" s="6" t="s">
        <v>95</v>
      </c>
      <c r="M1141" s="6">
        <v>15</v>
      </c>
      <c r="N1141" s="6" t="s">
        <v>59</v>
      </c>
      <c r="O1141" s="6" t="s">
        <v>9185</v>
      </c>
      <c r="R1141" s="84" t="str">
        <f t="shared" si="45"/>
        <v>S07F0885B</v>
      </c>
      <c r="S1141" s="85">
        <f>VLOOKUP(E1141,品牌型号对应工厂型号!A:E,5,0)</f>
        <v>5</v>
      </c>
      <c r="T1141" s="86" t="str">
        <f>VLOOKUP(E1141,品牌型号对应工厂型号!A:I,9,0)</f>
        <v>152:PPF-TPU-B 新Ⅱ 6.0mil</v>
      </c>
    </row>
    <row r="1142" spans="1:20">
      <c r="A1142" s="25">
        <v>43333</v>
      </c>
      <c r="B1142" s="6">
        <v>3.7298412037052913</v>
      </c>
      <c r="C1142" s="6" t="s">
        <v>16125</v>
      </c>
      <c r="D1142" s="6" t="s">
        <v>16126</v>
      </c>
      <c r="E1142" s="6" t="s">
        <v>136</v>
      </c>
      <c r="F1142" s="6" t="s">
        <v>3697</v>
      </c>
      <c r="G1142" s="6">
        <v>1.524</v>
      </c>
      <c r="H1142" s="6" t="s">
        <v>877</v>
      </c>
      <c r="I1142" s="6" t="s">
        <v>135</v>
      </c>
      <c r="J1142" s="6">
        <v>22.86</v>
      </c>
      <c r="K1142" s="6" t="s">
        <v>16127</v>
      </c>
      <c r="L1142" s="6" t="s">
        <v>95</v>
      </c>
      <c r="M1142" s="6">
        <v>15</v>
      </c>
      <c r="N1142" s="6" t="s">
        <v>59</v>
      </c>
      <c r="O1142" s="6" t="s">
        <v>9185</v>
      </c>
      <c r="R1142" s="84" t="str">
        <f t="shared" si="45"/>
        <v>S07F0885B</v>
      </c>
      <c r="S1142" s="85">
        <f>VLOOKUP(E1142,品牌型号对应工厂型号!A:E,5,0)</f>
        <v>5</v>
      </c>
      <c r="T1142" s="86" t="str">
        <f>VLOOKUP(E1142,品牌型号对应工厂型号!A:I,9,0)</f>
        <v>152:PPF-TPU-B 新Ⅱ 6.0mil</v>
      </c>
    </row>
    <row r="1143" spans="1:20">
      <c r="A1143" s="25">
        <v>43333</v>
      </c>
      <c r="B1143" s="6">
        <v>3.7298412037052913</v>
      </c>
      <c r="C1143" s="6" t="s">
        <v>16125</v>
      </c>
      <c r="D1143" s="6" t="s">
        <v>16126</v>
      </c>
      <c r="E1143" s="6" t="s">
        <v>136</v>
      </c>
      <c r="F1143" s="6" t="s">
        <v>3697</v>
      </c>
      <c r="G1143" s="6">
        <v>1.524</v>
      </c>
      <c r="H1143" s="6" t="s">
        <v>877</v>
      </c>
      <c r="I1143" s="6" t="s">
        <v>135</v>
      </c>
      <c r="J1143" s="6">
        <v>22.86</v>
      </c>
      <c r="K1143" s="6" t="s">
        <v>16127</v>
      </c>
      <c r="L1143" s="6" t="s">
        <v>95</v>
      </c>
      <c r="M1143" s="6">
        <v>15</v>
      </c>
      <c r="N1143" s="6" t="s">
        <v>59</v>
      </c>
      <c r="O1143" s="6" t="s">
        <v>9185</v>
      </c>
      <c r="R1143" s="84" t="str">
        <f t="shared" si="45"/>
        <v>S07F0885B</v>
      </c>
      <c r="S1143" s="85">
        <f>VLOOKUP(E1143,品牌型号对应工厂型号!A:E,5,0)</f>
        <v>5</v>
      </c>
      <c r="T1143" s="86" t="str">
        <f>VLOOKUP(E1143,品牌型号对应工厂型号!A:I,9,0)</f>
        <v>152:PPF-TPU-B 新Ⅱ 6.0mil</v>
      </c>
    </row>
    <row r="1144" spans="1:20">
      <c r="A1144" s="25">
        <v>43333</v>
      </c>
      <c r="B1144" s="6">
        <v>3.7298412037052913</v>
      </c>
      <c r="C1144" s="6" t="s">
        <v>16125</v>
      </c>
      <c r="D1144" s="6" t="s">
        <v>16126</v>
      </c>
      <c r="E1144" s="6" t="s">
        <v>136</v>
      </c>
      <c r="F1144" s="6" t="s">
        <v>3697</v>
      </c>
      <c r="G1144" s="6">
        <v>1.524</v>
      </c>
      <c r="H1144" s="6" t="s">
        <v>877</v>
      </c>
      <c r="I1144" s="6" t="s">
        <v>135</v>
      </c>
      <c r="J1144" s="6">
        <v>22.86</v>
      </c>
      <c r="K1144" s="6" t="s">
        <v>16127</v>
      </c>
      <c r="L1144" s="6" t="s">
        <v>95</v>
      </c>
      <c r="M1144" s="6">
        <v>15</v>
      </c>
      <c r="N1144" s="6" t="s">
        <v>59</v>
      </c>
      <c r="O1144" s="6" t="s">
        <v>9185</v>
      </c>
      <c r="R1144" s="84" t="str">
        <f t="shared" si="45"/>
        <v>S07F0885B</v>
      </c>
      <c r="S1144" s="85">
        <f>VLOOKUP(E1144,品牌型号对应工厂型号!A:E,5,0)</f>
        <v>5</v>
      </c>
      <c r="T1144" s="86" t="str">
        <f>VLOOKUP(E1144,品牌型号对应工厂型号!A:I,9,0)</f>
        <v>152:PPF-TPU-B 新Ⅱ 6.0mil</v>
      </c>
    </row>
    <row r="1145" spans="1:20">
      <c r="A1145" s="25">
        <v>43333</v>
      </c>
      <c r="B1145" s="6">
        <v>3.7298412037052913</v>
      </c>
      <c r="C1145" s="6" t="s">
        <v>16125</v>
      </c>
      <c r="D1145" s="6" t="s">
        <v>16126</v>
      </c>
      <c r="E1145" s="6" t="s">
        <v>136</v>
      </c>
      <c r="F1145" s="6" t="s">
        <v>3697</v>
      </c>
      <c r="G1145" s="6">
        <v>1.524</v>
      </c>
      <c r="H1145" s="6" t="s">
        <v>877</v>
      </c>
      <c r="I1145" s="6" t="s">
        <v>135</v>
      </c>
      <c r="J1145" s="6">
        <v>22.86</v>
      </c>
      <c r="K1145" s="6" t="s">
        <v>16127</v>
      </c>
      <c r="L1145" s="6" t="s">
        <v>95</v>
      </c>
      <c r="M1145" s="6">
        <v>15</v>
      </c>
      <c r="N1145" s="6" t="s">
        <v>59</v>
      </c>
      <c r="O1145" s="6" t="s">
        <v>9185</v>
      </c>
      <c r="R1145" s="84" t="str">
        <f t="shared" si="45"/>
        <v>S07F0885B</v>
      </c>
      <c r="S1145" s="85">
        <f>VLOOKUP(E1145,品牌型号对应工厂型号!A:E,5,0)</f>
        <v>5</v>
      </c>
      <c r="T1145" s="86" t="str">
        <f>VLOOKUP(E1145,品牌型号对应工厂型号!A:I,9,0)</f>
        <v>152:PPF-TPU-B 新Ⅱ 6.0mil</v>
      </c>
    </row>
    <row r="1146" spans="1:20">
      <c r="A1146" s="25">
        <v>43333</v>
      </c>
      <c r="B1146" s="6">
        <v>3.7298412037052913</v>
      </c>
      <c r="C1146" s="6" t="s">
        <v>16125</v>
      </c>
      <c r="D1146" s="6" t="s">
        <v>16126</v>
      </c>
      <c r="E1146" s="6" t="s">
        <v>136</v>
      </c>
      <c r="F1146" s="6" t="s">
        <v>3697</v>
      </c>
      <c r="G1146" s="6">
        <v>1.524</v>
      </c>
      <c r="H1146" s="6" t="s">
        <v>877</v>
      </c>
      <c r="I1146" s="6" t="s">
        <v>135</v>
      </c>
      <c r="J1146" s="6">
        <v>22.86</v>
      </c>
      <c r="K1146" s="6" t="s">
        <v>16127</v>
      </c>
      <c r="L1146" s="6" t="s">
        <v>95</v>
      </c>
      <c r="M1146" s="6">
        <v>15</v>
      </c>
      <c r="N1146" s="6" t="s">
        <v>59</v>
      </c>
      <c r="O1146" s="6" t="s">
        <v>9185</v>
      </c>
      <c r="R1146" s="84" t="str">
        <f t="shared" si="45"/>
        <v>S07F0885B</v>
      </c>
      <c r="S1146" s="85">
        <f>VLOOKUP(E1146,品牌型号对应工厂型号!A:E,5,0)</f>
        <v>5</v>
      </c>
      <c r="T1146" s="86" t="str">
        <f>VLOOKUP(E1146,品牌型号对应工厂型号!A:I,9,0)</f>
        <v>152:PPF-TPU-B 新Ⅱ 6.0mil</v>
      </c>
    </row>
    <row r="1147" spans="1:20">
      <c r="A1147" s="25">
        <v>43333</v>
      </c>
      <c r="B1147" s="6">
        <v>3.7298412037052913</v>
      </c>
      <c r="C1147" s="6" t="s">
        <v>16125</v>
      </c>
      <c r="D1147" s="6" t="s">
        <v>16126</v>
      </c>
      <c r="E1147" s="6" t="s">
        <v>136</v>
      </c>
      <c r="F1147" s="6" t="s">
        <v>3697</v>
      </c>
      <c r="G1147" s="6">
        <v>1.524</v>
      </c>
      <c r="H1147" s="6" t="s">
        <v>877</v>
      </c>
      <c r="I1147" s="6" t="s">
        <v>135</v>
      </c>
      <c r="J1147" s="6">
        <v>22.86</v>
      </c>
      <c r="K1147" s="6" t="s">
        <v>16127</v>
      </c>
      <c r="L1147" s="6" t="s">
        <v>95</v>
      </c>
      <c r="M1147" s="6">
        <v>15</v>
      </c>
      <c r="N1147" s="6" t="s">
        <v>59</v>
      </c>
      <c r="O1147" s="6" t="s">
        <v>9185</v>
      </c>
      <c r="R1147" s="84" t="str">
        <f t="shared" si="45"/>
        <v>S07F0885B</v>
      </c>
      <c r="S1147" s="85">
        <f>VLOOKUP(E1147,品牌型号对应工厂型号!A:E,5,0)</f>
        <v>5</v>
      </c>
      <c r="T1147" s="86" t="str">
        <f>VLOOKUP(E1147,品牌型号对应工厂型号!A:I,9,0)</f>
        <v>152:PPF-TPU-B 新Ⅱ 6.0mil</v>
      </c>
    </row>
    <row r="1148" spans="1:20">
      <c r="A1148" s="25">
        <v>43333</v>
      </c>
      <c r="B1148" s="6">
        <v>3.7298412037052913</v>
      </c>
      <c r="C1148" s="6" t="s">
        <v>16125</v>
      </c>
      <c r="D1148" s="6" t="s">
        <v>16126</v>
      </c>
      <c r="E1148" s="6" t="s">
        <v>136</v>
      </c>
      <c r="F1148" s="6" t="s">
        <v>3697</v>
      </c>
      <c r="G1148" s="6">
        <v>1.524</v>
      </c>
      <c r="H1148" s="6" t="s">
        <v>877</v>
      </c>
      <c r="I1148" s="6" t="s">
        <v>135</v>
      </c>
      <c r="J1148" s="6">
        <v>22.86</v>
      </c>
      <c r="K1148" s="6" t="s">
        <v>16127</v>
      </c>
      <c r="L1148" s="6" t="s">
        <v>95</v>
      </c>
      <c r="M1148" s="6">
        <v>15</v>
      </c>
      <c r="N1148" s="6" t="s">
        <v>59</v>
      </c>
      <c r="O1148" s="6" t="s">
        <v>9185</v>
      </c>
      <c r="R1148" s="84" t="str">
        <f t="shared" si="45"/>
        <v>S07F0885B</v>
      </c>
      <c r="S1148" s="85">
        <f>VLOOKUP(E1148,品牌型号对应工厂型号!A:E,5,0)</f>
        <v>5</v>
      </c>
      <c r="T1148" s="86" t="str">
        <f>VLOOKUP(E1148,品牌型号对应工厂型号!A:I,9,0)</f>
        <v>152:PPF-TPU-B 新Ⅱ 6.0mil</v>
      </c>
    </row>
    <row r="1149" spans="1:20">
      <c r="A1149" s="25">
        <v>43333</v>
      </c>
      <c r="B1149" s="6">
        <v>3.7298412037052913</v>
      </c>
      <c r="C1149" s="6" t="s">
        <v>16125</v>
      </c>
      <c r="D1149" s="6" t="s">
        <v>16126</v>
      </c>
      <c r="E1149" s="6" t="s">
        <v>136</v>
      </c>
      <c r="F1149" s="6" t="s">
        <v>3697</v>
      </c>
      <c r="G1149" s="6">
        <v>1.524</v>
      </c>
      <c r="H1149" s="6" t="s">
        <v>877</v>
      </c>
      <c r="I1149" s="6" t="s">
        <v>135</v>
      </c>
      <c r="J1149" s="6">
        <v>22.86</v>
      </c>
      <c r="K1149" s="6" t="s">
        <v>16127</v>
      </c>
      <c r="L1149" s="6" t="s">
        <v>95</v>
      </c>
      <c r="M1149" s="6">
        <v>15</v>
      </c>
      <c r="N1149" s="6" t="s">
        <v>59</v>
      </c>
      <c r="O1149" s="6" t="s">
        <v>9185</v>
      </c>
      <c r="R1149" s="84" t="str">
        <f t="shared" si="45"/>
        <v>S07F0885B</v>
      </c>
      <c r="S1149" s="85">
        <f>VLOOKUP(E1149,品牌型号对应工厂型号!A:E,5,0)</f>
        <v>5</v>
      </c>
      <c r="T1149" s="86" t="str">
        <f>VLOOKUP(E1149,品牌型号对应工厂型号!A:I,9,0)</f>
        <v>152:PPF-TPU-B 新Ⅱ 6.0mil</v>
      </c>
    </row>
    <row r="1150" spans="1:20">
      <c r="A1150" s="25">
        <v>43333</v>
      </c>
      <c r="B1150" s="6">
        <v>3.7298412037052913</v>
      </c>
      <c r="C1150" s="6" t="s">
        <v>16125</v>
      </c>
      <c r="D1150" s="6" t="s">
        <v>16126</v>
      </c>
      <c r="E1150" s="6" t="s">
        <v>136</v>
      </c>
      <c r="F1150" s="6" t="s">
        <v>3697</v>
      </c>
      <c r="G1150" s="6">
        <v>1.524</v>
      </c>
      <c r="H1150" s="6" t="s">
        <v>877</v>
      </c>
      <c r="I1150" s="6" t="s">
        <v>135</v>
      </c>
      <c r="J1150" s="6">
        <v>22.86</v>
      </c>
      <c r="K1150" s="6" t="s">
        <v>16127</v>
      </c>
      <c r="L1150" s="6" t="s">
        <v>95</v>
      </c>
      <c r="M1150" s="6">
        <v>15</v>
      </c>
      <c r="N1150" s="6" t="s">
        <v>59</v>
      </c>
      <c r="O1150" s="6" t="s">
        <v>9185</v>
      </c>
      <c r="R1150" s="84" t="str">
        <f t="shared" si="45"/>
        <v>S07F0885B</v>
      </c>
      <c r="S1150" s="85">
        <f>VLOOKUP(E1150,品牌型号对应工厂型号!A:E,5,0)</f>
        <v>5</v>
      </c>
      <c r="T1150" s="86" t="str">
        <f>VLOOKUP(E1150,品牌型号对应工厂型号!A:I,9,0)</f>
        <v>152:PPF-TPU-B 新Ⅱ 6.0mil</v>
      </c>
    </row>
    <row r="1151" spans="1:20">
      <c r="A1151" s="25">
        <v>43333</v>
      </c>
      <c r="B1151" s="6">
        <v>3.7298412037052913</v>
      </c>
      <c r="C1151" s="6" t="s">
        <v>16125</v>
      </c>
      <c r="D1151" s="6" t="s">
        <v>16126</v>
      </c>
      <c r="E1151" s="6" t="s">
        <v>136</v>
      </c>
      <c r="F1151" s="6" t="s">
        <v>3697</v>
      </c>
      <c r="G1151" s="6">
        <v>1.524</v>
      </c>
      <c r="H1151" s="6" t="s">
        <v>877</v>
      </c>
      <c r="I1151" s="6" t="s">
        <v>135</v>
      </c>
      <c r="J1151" s="6">
        <v>22.86</v>
      </c>
      <c r="K1151" s="6" t="s">
        <v>16127</v>
      </c>
      <c r="L1151" s="6" t="s">
        <v>95</v>
      </c>
      <c r="M1151" s="6">
        <v>15</v>
      </c>
      <c r="N1151" s="6" t="s">
        <v>59</v>
      </c>
      <c r="O1151" s="6" t="s">
        <v>9185</v>
      </c>
      <c r="R1151" s="84" t="str">
        <f t="shared" si="45"/>
        <v>S07F0885B</v>
      </c>
      <c r="S1151" s="85">
        <f>VLOOKUP(E1151,品牌型号对应工厂型号!A:E,5,0)</f>
        <v>5</v>
      </c>
      <c r="T1151" s="86" t="str">
        <f>VLOOKUP(E1151,品牌型号对应工厂型号!A:I,9,0)</f>
        <v>152:PPF-TPU-B 新Ⅱ 6.0mil</v>
      </c>
    </row>
    <row r="1152" spans="1:20">
      <c r="A1152" s="25">
        <v>43333</v>
      </c>
      <c r="B1152" s="6">
        <v>3.7298412037052913</v>
      </c>
      <c r="C1152" s="6" t="s">
        <v>16125</v>
      </c>
      <c r="D1152" s="6" t="s">
        <v>16126</v>
      </c>
      <c r="E1152" s="6" t="s">
        <v>136</v>
      </c>
      <c r="F1152" s="6" t="s">
        <v>3697</v>
      </c>
      <c r="G1152" s="6">
        <v>1.524</v>
      </c>
      <c r="H1152" s="6" t="s">
        <v>877</v>
      </c>
      <c r="I1152" s="6" t="s">
        <v>135</v>
      </c>
      <c r="J1152" s="6">
        <v>22.86</v>
      </c>
      <c r="K1152" s="6" t="s">
        <v>16127</v>
      </c>
      <c r="L1152" s="6" t="s">
        <v>95</v>
      </c>
      <c r="M1152" s="6">
        <v>15</v>
      </c>
      <c r="N1152" s="6" t="s">
        <v>59</v>
      </c>
      <c r="O1152" s="6" t="s">
        <v>9185</v>
      </c>
      <c r="R1152" s="84" t="str">
        <f t="shared" si="45"/>
        <v>S07F0885B</v>
      </c>
      <c r="S1152" s="85">
        <f>VLOOKUP(E1152,品牌型号对应工厂型号!A:E,5,0)</f>
        <v>5</v>
      </c>
      <c r="T1152" s="86" t="str">
        <f>VLOOKUP(E1152,品牌型号对应工厂型号!A:I,9,0)</f>
        <v>152:PPF-TPU-B 新Ⅱ 6.0mil</v>
      </c>
    </row>
    <row r="1153" spans="1:22">
      <c r="A1153" s="25">
        <v>43333</v>
      </c>
      <c r="B1153" s="6">
        <v>3.7298412037052913</v>
      </c>
      <c r="C1153" s="6" t="s">
        <v>16125</v>
      </c>
      <c r="D1153" s="6" t="s">
        <v>16126</v>
      </c>
      <c r="E1153" s="6" t="s">
        <v>136</v>
      </c>
      <c r="F1153" s="6" t="s">
        <v>3697</v>
      </c>
      <c r="G1153" s="6">
        <v>1.524</v>
      </c>
      <c r="H1153" s="6" t="s">
        <v>877</v>
      </c>
      <c r="I1153" s="6" t="s">
        <v>135</v>
      </c>
      <c r="J1153" s="6">
        <v>22.86</v>
      </c>
      <c r="K1153" s="6" t="s">
        <v>16127</v>
      </c>
      <c r="L1153" s="6" t="s">
        <v>95</v>
      </c>
      <c r="M1153" s="6">
        <v>15</v>
      </c>
      <c r="N1153" s="6" t="s">
        <v>59</v>
      </c>
      <c r="O1153" s="6" t="s">
        <v>9185</v>
      </c>
      <c r="R1153" s="84" t="str">
        <f t="shared" si="45"/>
        <v>S07F0885B</v>
      </c>
      <c r="S1153" s="85">
        <f>VLOOKUP(E1153,品牌型号对应工厂型号!A:E,5,0)</f>
        <v>5</v>
      </c>
      <c r="T1153" s="86" t="str">
        <f>VLOOKUP(E1153,品牌型号对应工厂型号!A:I,9,0)</f>
        <v>152:PPF-TPU-B 新Ⅱ 6.0mil</v>
      </c>
    </row>
    <row r="1154" spans="1:22">
      <c r="A1154" s="25">
        <v>43333</v>
      </c>
      <c r="B1154" s="6">
        <v>3.7298412037052913</v>
      </c>
      <c r="C1154" s="6" t="s">
        <v>16125</v>
      </c>
      <c r="D1154" s="6" t="s">
        <v>16126</v>
      </c>
      <c r="E1154" s="6" t="s">
        <v>136</v>
      </c>
      <c r="F1154" s="6" t="s">
        <v>3697</v>
      </c>
      <c r="G1154" s="6">
        <v>1.524</v>
      </c>
      <c r="H1154" s="6" t="s">
        <v>877</v>
      </c>
      <c r="I1154" s="6" t="s">
        <v>135</v>
      </c>
      <c r="J1154" s="6">
        <v>22.86</v>
      </c>
      <c r="K1154" s="6" t="s">
        <v>16127</v>
      </c>
      <c r="L1154" s="6" t="s">
        <v>95</v>
      </c>
      <c r="M1154" s="6">
        <v>15</v>
      </c>
      <c r="N1154" s="6" t="s">
        <v>59</v>
      </c>
      <c r="O1154" s="6" t="s">
        <v>9185</v>
      </c>
      <c r="R1154" s="84" t="str">
        <f t="shared" si="45"/>
        <v>S07F0885B</v>
      </c>
      <c r="S1154" s="85">
        <f>VLOOKUP(E1154,品牌型号对应工厂型号!A:E,5,0)</f>
        <v>5</v>
      </c>
      <c r="T1154" s="86" t="str">
        <f>VLOOKUP(E1154,品牌型号对应工厂型号!A:I,9,0)</f>
        <v>152:PPF-TPU-B 新Ⅱ 6.0mil</v>
      </c>
    </row>
    <row r="1155" spans="1:22">
      <c r="A1155" s="25">
        <v>43333</v>
      </c>
      <c r="B1155" s="6">
        <v>3.7298412037052913</v>
      </c>
      <c r="C1155" s="6" t="s">
        <v>16125</v>
      </c>
      <c r="D1155" s="6" t="s">
        <v>16126</v>
      </c>
      <c r="E1155" s="6" t="s">
        <v>136</v>
      </c>
      <c r="F1155" s="6" t="s">
        <v>3697</v>
      </c>
      <c r="G1155" s="6">
        <v>1.524</v>
      </c>
      <c r="H1155" s="6" t="s">
        <v>877</v>
      </c>
      <c r="I1155" s="6" t="s">
        <v>135</v>
      </c>
      <c r="J1155" s="6">
        <v>22.86</v>
      </c>
      <c r="K1155" s="6" t="s">
        <v>16127</v>
      </c>
      <c r="L1155" s="6" t="s">
        <v>95</v>
      </c>
      <c r="M1155" s="6">
        <v>15</v>
      </c>
      <c r="N1155" s="6" t="s">
        <v>59</v>
      </c>
      <c r="O1155" s="6" t="s">
        <v>9185</v>
      </c>
      <c r="R1155" s="84" t="str">
        <f t="shared" si="45"/>
        <v>S07F0885B</v>
      </c>
      <c r="S1155" s="85">
        <f>VLOOKUP(E1155,品牌型号对应工厂型号!A:E,5,0)</f>
        <v>5</v>
      </c>
      <c r="T1155" s="86" t="str">
        <f>VLOOKUP(E1155,品牌型号对应工厂型号!A:I,9,0)</f>
        <v>152:PPF-TPU-B 新Ⅱ 6.0mil</v>
      </c>
    </row>
    <row r="1156" spans="1:22" ht="10.5" customHeight="1">
      <c r="A1156" s="25">
        <v>43333</v>
      </c>
      <c r="B1156" s="6">
        <v>3.7298412037052913</v>
      </c>
      <c r="C1156" s="6" t="s">
        <v>16125</v>
      </c>
      <c r="D1156" s="6" t="s">
        <v>16126</v>
      </c>
      <c r="E1156" s="6" t="s">
        <v>136</v>
      </c>
      <c r="F1156" s="6" t="s">
        <v>3697</v>
      </c>
      <c r="G1156" s="6">
        <v>1.524</v>
      </c>
      <c r="H1156" s="6" t="s">
        <v>877</v>
      </c>
      <c r="I1156" s="6" t="s">
        <v>135</v>
      </c>
      <c r="J1156" s="6">
        <v>22.86</v>
      </c>
      <c r="K1156" s="6" t="s">
        <v>16127</v>
      </c>
      <c r="L1156" s="6" t="s">
        <v>95</v>
      </c>
      <c r="M1156" s="6">
        <v>15</v>
      </c>
      <c r="N1156" s="6" t="s">
        <v>59</v>
      </c>
      <c r="O1156" s="6" t="s">
        <v>9185</v>
      </c>
      <c r="Q1156" s="26"/>
      <c r="R1156" s="33" t="str">
        <f>K1156</f>
        <v>S07F0885B</v>
      </c>
      <c r="S1156" s="95">
        <f>VLOOKUP(I1156,品牌型号对应工厂型号!C:E,3,0)</f>
        <v>5</v>
      </c>
      <c r="T1156" s="96" t="str">
        <f>VLOOKUP(I1156,品牌型号对应工厂型号!C:I,7,0)</f>
        <v>152:PPF-TPU-B 新Ⅱ 6.0mil</v>
      </c>
      <c r="V1156" s="26"/>
    </row>
    <row r="1157" spans="1:22">
      <c r="A1157" s="25">
        <v>43333</v>
      </c>
      <c r="B1157" s="6">
        <v>3.7298412037052913</v>
      </c>
      <c r="C1157" s="6" t="s">
        <v>16125</v>
      </c>
      <c r="D1157" s="6" t="s">
        <v>16126</v>
      </c>
      <c r="E1157" s="6" t="s">
        <v>136</v>
      </c>
      <c r="F1157" s="6" t="s">
        <v>3697</v>
      </c>
      <c r="G1157" s="6">
        <v>1.524</v>
      </c>
      <c r="H1157" s="6" t="s">
        <v>877</v>
      </c>
      <c r="I1157" s="6" t="s">
        <v>135</v>
      </c>
      <c r="J1157" s="6">
        <v>22.86</v>
      </c>
      <c r="K1157" s="6" t="s">
        <v>16127</v>
      </c>
      <c r="L1157" s="6" t="s">
        <v>95</v>
      </c>
      <c r="M1157" s="6">
        <v>15</v>
      </c>
      <c r="N1157" s="6" t="s">
        <v>59</v>
      </c>
      <c r="O1157" s="6" t="s">
        <v>9185</v>
      </c>
      <c r="Q1157" s="26"/>
      <c r="R1157" s="33" t="str">
        <f>K1157</f>
        <v>S07F0885B</v>
      </c>
      <c r="S1157" s="95">
        <f>VLOOKUP(I1157,品牌型号对应工厂型号!C:E,3,0)</f>
        <v>5</v>
      </c>
      <c r="T1157" s="96" t="str">
        <f>VLOOKUP(I1157,品牌型号对应工厂型号!C:I,7,0)</f>
        <v>152:PPF-TPU-B 新Ⅱ 6.0mil</v>
      </c>
      <c r="V1157" s="26"/>
    </row>
    <row r="1158" spans="1:22">
      <c r="A1158" s="25">
        <v>43340</v>
      </c>
      <c r="B1158" s="6">
        <v>6.8295208333365736</v>
      </c>
      <c r="C1158" s="6" t="s">
        <v>17271</v>
      </c>
      <c r="D1158" s="6" t="s">
        <v>17272</v>
      </c>
      <c r="E1158" s="6" t="s">
        <v>136</v>
      </c>
      <c r="F1158" s="6" t="s">
        <v>3697</v>
      </c>
      <c r="G1158" s="6">
        <v>1.524</v>
      </c>
      <c r="H1158" s="6" t="s">
        <v>877</v>
      </c>
      <c r="I1158" s="6" t="s">
        <v>135</v>
      </c>
      <c r="J1158" s="6">
        <v>22.86</v>
      </c>
      <c r="K1158" s="6" t="s">
        <v>17273</v>
      </c>
      <c r="L1158" s="6" t="s">
        <v>95</v>
      </c>
      <c r="M1158" s="6">
        <v>15</v>
      </c>
      <c r="N1158" s="6" t="s">
        <v>59</v>
      </c>
      <c r="O1158" s="6" t="s">
        <v>17274</v>
      </c>
      <c r="R1158" s="33" t="str">
        <f t="shared" ref="R1158:R1221" si="46">K1158</f>
        <v>S07F0939B</v>
      </c>
      <c r="S1158" s="95">
        <f>VLOOKUP(I1158,品牌型号对应工厂型号!C:E,3,0)</f>
        <v>5</v>
      </c>
      <c r="T1158" s="96" t="str">
        <f>VLOOKUP(I1158,品牌型号对应工厂型号!C:I,7,0)</f>
        <v>152:PPF-TPU-B 新Ⅱ 6.0mil</v>
      </c>
    </row>
    <row r="1159" spans="1:22">
      <c r="A1159" s="25">
        <v>43340</v>
      </c>
      <c r="B1159" s="6">
        <v>6.8295208333365736</v>
      </c>
      <c r="C1159" s="6" t="s">
        <v>17271</v>
      </c>
      <c r="D1159" s="6" t="s">
        <v>17275</v>
      </c>
      <c r="E1159" s="6" t="s">
        <v>136</v>
      </c>
      <c r="F1159" s="6" t="s">
        <v>3697</v>
      </c>
      <c r="G1159" s="6">
        <v>1.524</v>
      </c>
      <c r="H1159" s="6" t="s">
        <v>877</v>
      </c>
      <c r="I1159" s="6" t="s">
        <v>135</v>
      </c>
      <c r="J1159" s="6">
        <v>22.86</v>
      </c>
      <c r="K1159" s="6" t="s">
        <v>17276</v>
      </c>
      <c r="L1159" s="6" t="s">
        <v>95</v>
      </c>
      <c r="M1159" s="6">
        <v>15</v>
      </c>
      <c r="N1159" s="6" t="s">
        <v>59</v>
      </c>
      <c r="O1159" s="6" t="s">
        <v>17274</v>
      </c>
      <c r="R1159" s="33" t="str">
        <f t="shared" si="46"/>
        <v>S07F0938B</v>
      </c>
      <c r="S1159" s="95">
        <f>VLOOKUP(I1159,品牌型号对应工厂型号!C:E,3,0)</f>
        <v>5</v>
      </c>
      <c r="T1159" s="96" t="str">
        <f>VLOOKUP(I1159,品牌型号对应工厂型号!C:I,7,0)</f>
        <v>152:PPF-TPU-B 新Ⅱ 6.0mil</v>
      </c>
    </row>
    <row r="1160" spans="1:22">
      <c r="A1160" s="25">
        <v>43340</v>
      </c>
      <c r="B1160" s="6">
        <v>6.8295208333365736</v>
      </c>
      <c r="C1160" s="6" t="s">
        <v>17271</v>
      </c>
      <c r="D1160" s="6" t="s">
        <v>17277</v>
      </c>
      <c r="E1160" s="6" t="s">
        <v>136</v>
      </c>
      <c r="F1160" s="6" t="s">
        <v>3697</v>
      </c>
      <c r="G1160" s="6">
        <v>1.524</v>
      </c>
      <c r="H1160" s="6" t="s">
        <v>877</v>
      </c>
      <c r="I1160" s="6" t="s">
        <v>135</v>
      </c>
      <c r="J1160" s="6">
        <v>22.86</v>
      </c>
      <c r="K1160" s="6" t="s">
        <v>17278</v>
      </c>
      <c r="L1160" s="6" t="s">
        <v>95</v>
      </c>
      <c r="M1160" s="6">
        <v>15</v>
      </c>
      <c r="N1160" s="6" t="s">
        <v>59</v>
      </c>
      <c r="O1160" s="6" t="s">
        <v>17274</v>
      </c>
      <c r="R1160" s="33" t="str">
        <f t="shared" si="46"/>
        <v>S07F0937B</v>
      </c>
      <c r="S1160" s="95">
        <f>VLOOKUP(I1160,品牌型号对应工厂型号!C:E,3,0)</f>
        <v>5</v>
      </c>
      <c r="T1160" s="96" t="str">
        <f>VLOOKUP(I1160,品牌型号对应工厂型号!C:I,7,0)</f>
        <v>152:PPF-TPU-B 新Ⅱ 6.0mil</v>
      </c>
    </row>
    <row r="1161" spans="1:22">
      <c r="A1161" s="25">
        <v>43340</v>
      </c>
      <c r="B1161" s="6">
        <v>6.8295208333365736</v>
      </c>
      <c r="C1161" s="6" t="s">
        <v>17271</v>
      </c>
      <c r="D1161" s="6" t="s">
        <v>17279</v>
      </c>
      <c r="E1161" s="6" t="s">
        <v>136</v>
      </c>
      <c r="F1161" s="6" t="s">
        <v>3697</v>
      </c>
      <c r="G1161" s="6">
        <v>1.524</v>
      </c>
      <c r="H1161" s="6" t="s">
        <v>877</v>
      </c>
      <c r="I1161" s="6" t="s">
        <v>135</v>
      </c>
      <c r="J1161" s="6">
        <v>22.86</v>
      </c>
      <c r="K1161" s="6" t="s">
        <v>17280</v>
      </c>
      <c r="L1161" s="6" t="s">
        <v>95</v>
      </c>
      <c r="M1161" s="6">
        <v>15</v>
      </c>
      <c r="N1161" s="6" t="s">
        <v>59</v>
      </c>
      <c r="O1161" s="6" t="s">
        <v>17274</v>
      </c>
      <c r="R1161" s="33" t="str">
        <f t="shared" si="46"/>
        <v>S07F0936B</v>
      </c>
      <c r="S1161" s="95">
        <f>VLOOKUP(I1161,品牌型号对应工厂型号!C:E,3,0)</f>
        <v>5</v>
      </c>
      <c r="T1161" s="96" t="str">
        <f>VLOOKUP(I1161,品牌型号对应工厂型号!C:I,7,0)</f>
        <v>152:PPF-TPU-B 新Ⅱ 6.0mil</v>
      </c>
    </row>
    <row r="1162" spans="1:22">
      <c r="A1162" s="25">
        <v>43340</v>
      </c>
      <c r="B1162" s="6">
        <v>6.8295208333365736</v>
      </c>
      <c r="C1162" s="6" t="s">
        <v>17271</v>
      </c>
      <c r="D1162" s="6" t="s">
        <v>17281</v>
      </c>
      <c r="E1162" s="6" t="s">
        <v>136</v>
      </c>
      <c r="F1162" s="6" t="s">
        <v>3697</v>
      </c>
      <c r="G1162" s="6">
        <v>1.524</v>
      </c>
      <c r="H1162" s="6" t="s">
        <v>877</v>
      </c>
      <c r="I1162" s="6" t="s">
        <v>135</v>
      </c>
      <c r="J1162" s="6">
        <v>22.86</v>
      </c>
      <c r="K1162" s="6" t="s">
        <v>17282</v>
      </c>
      <c r="L1162" s="6" t="s">
        <v>95</v>
      </c>
      <c r="M1162" s="6">
        <v>15</v>
      </c>
      <c r="N1162" s="6" t="s">
        <v>59</v>
      </c>
      <c r="O1162" s="6" t="s">
        <v>17274</v>
      </c>
      <c r="R1162" s="33" t="str">
        <f t="shared" si="46"/>
        <v>S07F0935B</v>
      </c>
      <c r="S1162" s="95">
        <f>VLOOKUP(I1162,品牌型号对应工厂型号!C:E,3,0)</f>
        <v>5</v>
      </c>
      <c r="T1162" s="96" t="str">
        <f>VLOOKUP(I1162,品牌型号对应工厂型号!C:I,7,0)</f>
        <v>152:PPF-TPU-B 新Ⅱ 6.0mil</v>
      </c>
    </row>
    <row r="1163" spans="1:22">
      <c r="A1163" s="25">
        <v>43340</v>
      </c>
      <c r="B1163" s="6">
        <v>6.8295208333365736</v>
      </c>
      <c r="C1163" s="6" t="s">
        <v>17271</v>
      </c>
      <c r="D1163" s="6" t="s">
        <v>17283</v>
      </c>
      <c r="E1163" s="6" t="s">
        <v>136</v>
      </c>
      <c r="F1163" s="6" t="s">
        <v>3697</v>
      </c>
      <c r="G1163" s="6">
        <v>1.524</v>
      </c>
      <c r="H1163" s="6" t="s">
        <v>877</v>
      </c>
      <c r="I1163" s="6" t="s">
        <v>135</v>
      </c>
      <c r="J1163" s="6">
        <v>22.86</v>
      </c>
      <c r="K1163" s="6" t="s">
        <v>17284</v>
      </c>
      <c r="L1163" s="6" t="s">
        <v>95</v>
      </c>
      <c r="M1163" s="6">
        <v>15</v>
      </c>
      <c r="N1163" s="6" t="s">
        <v>59</v>
      </c>
      <c r="O1163" s="6" t="s">
        <v>17274</v>
      </c>
      <c r="R1163" s="33" t="str">
        <f t="shared" si="46"/>
        <v>S07F0934B</v>
      </c>
      <c r="S1163" s="95">
        <f>VLOOKUP(I1163,品牌型号对应工厂型号!C:E,3,0)</f>
        <v>5</v>
      </c>
      <c r="T1163" s="96" t="str">
        <f>VLOOKUP(I1163,品牌型号对应工厂型号!C:I,7,0)</f>
        <v>152:PPF-TPU-B 新Ⅱ 6.0mil</v>
      </c>
    </row>
    <row r="1164" spans="1:22">
      <c r="A1164" s="25">
        <v>43340</v>
      </c>
      <c r="B1164" s="6">
        <v>6.8295208333365736</v>
      </c>
      <c r="C1164" s="6" t="s">
        <v>17271</v>
      </c>
      <c r="D1164" s="6" t="s">
        <v>17285</v>
      </c>
      <c r="E1164" s="6" t="s">
        <v>136</v>
      </c>
      <c r="F1164" s="6" t="s">
        <v>3697</v>
      </c>
      <c r="G1164" s="6">
        <v>1.524</v>
      </c>
      <c r="H1164" s="6" t="s">
        <v>877</v>
      </c>
      <c r="I1164" s="6" t="s">
        <v>135</v>
      </c>
      <c r="J1164" s="6">
        <v>22.86</v>
      </c>
      <c r="K1164" s="6" t="s">
        <v>17286</v>
      </c>
      <c r="L1164" s="6" t="s">
        <v>95</v>
      </c>
      <c r="M1164" s="6">
        <v>15</v>
      </c>
      <c r="N1164" s="6" t="s">
        <v>59</v>
      </c>
      <c r="O1164" s="6" t="s">
        <v>17274</v>
      </c>
      <c r="R1164" s="33" t="str">
        <f t="shared" si="46"/>
        <v>S07F0928B</v>
      </c>
      <c r="S1164" s="95">
        <f>VLOOKUP(I1164,品牌型号对应工厂型号!C:E,3,0)</f>
        <v>5</v>
      </c>
      <c r="T1164" s="96" t="str">
        <f>VLOOKUP(I1164,品牌型号对应工厂型号!C:I,7,0)</f>
        <v>152:PPF-TPU-B 新Ⅱ 6.0mil</v>
      </c>
    </row>
    <row r="1165" spans="1:22">
      <c r="A1165" s="25">
        <v>43340</v>
      </c>
      <c r="B1165" s="6">
        <v>6.8295208333365736</v>
      </c>
      <c r="C1165" s="6" t="s">
        <v>17271</v>
      </c>
      <c r="D1165" s="6" t="s">
        <v>17287</v>
      </c>
      <c r="E1165" s="6" t="s">
        <v>136</v>
      </c>
      <c r="F1165" s="6" t="s">
        <v>3697</v>
      </c>
      <c r="G1165" s="6">
        <v>1.524</v>
      </c>
      <c r="H1165" s="6" t="s">
        <v>877</v>
      </c>
      <c r="I1165" s="6" t="s">
        <v>135</v>
      </c>
      <c r="J1165" s="6">
        <v>22.86</v>
      </c>
      <c r="K1165" s="6" t="s">
        <v>17288</v>
      </c>
      <c r="L1165" s="6" t="s">
        <v>95</v>
      </c>
      <c r="M1165" s="6">
        <v>15</v>
      </c>
      <c r="N1165" s="6" t="s">
        <v>59</v>
      </c>
      <c r="O1165" s="6" t="s">
        <v>17274</v>
      </c>
      <c r="R1165" s="33" t="str">
        <f t="shared" si="46"/>
        <v>S07F0931B</v>
      </c>
      <c r="S1165" s="95">
        <f>VLOOKUP(I1165,品牌型号对应工厂型号!C:E,3,0)</f>
        <v>5</v>
      </c>
      <c r="T1165" s="96" t="str">
        <f>VLOOKUP(I1165,品牌型号对应工厂型号!C:I,7,0)</f>
        <v>152:PPF-TPU-B 新Ⅱ 6.0mil</v>
      </c>
    </row>
    <row r="1166" spans="1:22">
      <c r="A1166" s="25">
        <v>43340</v>
      </c>
      <c r="B1166" s="6">
        <v>6.8295208333365736</v>
      </c>
      <c r="C1166" s="6" t="s">
        <v>17271</v>
      </c>
      <c r="D1166" s="6" t="s">
        <v>17289</v>
      </c>
      <c r="E1166" s="6" t="s">
        <v>136</v>
      </c>
      <c r="F1166" s="6" t="s">
        <v>3697</v>
      </c>
      <c r="G1166" s="6">
        <v>1.524</v>
      </c>
      <c r="H1166" s="6" t="s">
        <v>877</v>
      </c>
      <c r="I1166" s="6" t="s">
        <v>135</v>
      </c>
      <c r="J1166" s="6">
        <v>22.86</v>
      </c>
      <c r="K1166" s="6" t="s">
        <v>17290</v>
      </c>
      <c r="L1166" s="6" t="s">
        <v>95</v>
      </c>
      <c r="M1166" s="6">
        <v>15</v>
      </c>
      <c r="N1166" s="6" t="s">
        <v>59</v>
      </c>
      <c r="O1166" s="6" t="s">
        <v>17274</v>
      </c>
      <c r="R1166" s="33" t="str">
        <f t="shared" si="46"/>
        <v>S07F0932B</v>
      </c>
      <c r="S1166" s="95">
        <f>VLOOKUP(I1166,品牌型号对应工厂型号!C:E,3,0)</f>
        <v>5</v>
      </c>
      <c r="T1166" s="96" t="str">
        <f>VLOOKUP(I1166,品牌型号对应工厂型号!C:I,7,0)</f>
        <v>152:PPF-TPU-B 新Ⅱ 6.0mil</v>
      </c>
    </row>
    <row r="1167" spans="1:22">
      <c r="A1167" s="25">
        <v>43340</v>
      </c>
      <c r="B1167" s="6">
        <v>6.8295208333365736</v>
      </c>
      <c r="C1167" s="6" t="s">
        <v>17271</v>
      </c>
      <c r="D1167" s="6" t="s">
        <v>17291</v>
      </c>
      <c r="E1167" s="6" t="s">
        <v>136</v>
      </c>
      <c r="F1167" s="6" t="s">
        <v>3697</v>
      </c>
      <c r="G1167" s="6">
        <v>1.524</v>
      </c>
      <c r="H1167" s="6" t="s">
        <v>877</v>
      </c>
      <c r="I1167" s="6" t="s">
        <v>135</v>
      </c>
      <c r="J1167" s="6">
        <v>22.86</v>
      </c>
      <c r="K1167" s="6" t="s">
        <v>17292</v>
      </c>
      <c r="L1167" s="6" t="s">
        <v>95</v>
      </c>
      <c r="M1167" s="6">
        <v>15</v>
      </c>
      <c r="N1167" s="6" t="s">
        <v>59</v>
      </c>
      <c r="O1167" s="6" t="s">
        <v>17274</v>
      </c>
      <c r="R1167" s="33" t="str">
        <f t="shared" si="46"/>
        <v>S07F0933B</v>
      </c>
      <c r="S1167" s="95">
        <f>VLOOKUP(I1167,品牌型号对应工厂型号!C:E,3,0)</f>
        <v>5</v>
      </c>
      <c r="T1167" s="96" t="str">
        <f>VLOOKUP(I1167,品牌型号对应工厂型号!C:I,7,0)</f>
        <v>152:PPF-TPU-B 新Ⅱ 6.0mil</v>
      </c>
    </row>
    <row r="1168" spans="1:22">
      <c r="A1168" s="25">
        <v>43340</v>
      </c>
      <c r="B1168" s="6">
        <v>6.8295208333365736</v>
      </c>
      <c r="C1168" s="6" t="s">
        <v>17271</v>
      </c>
      <c r="D1168" s="6" t="s">
        <v>17293</v>
      </c>
      <c r="E1168" s="6" t="s">
        <v>136</v>
      </c>
      <c r="F1168" s="6" t="s">
        <v>3697</v>
      </c>
      <c r="G1168" s="6">
        <v>1.524</v>
      </c>
      <c r="H1168" s="6" t="s">
        <v>877</v>
      </c>
      <c r="I1168" s="6" t="s">
        <v>135</v>
      </c>
      <c r="J1168" s="6">
        <v>22.86</v>
      </c>
      <c r="K1168" s="6" t="s">
        <v>17294</v>
      </c>
      <c r="L1168" s="6" t="s">
        <v>95</v>
      </c>
      <c r="M1168" s="6">
        <v>15</v>
      </c>
      <c r="N1168" s="6" t="s">
        <v>59</v>
      </c>
      <c r="O1168" s="6" t="s">
        <v>17274</v>
      </c>
      <c r="R1168" s="33" t="str">
        <f t="shared" si="46"/>
        <v>S07F0930B</v>
      </c>
      <c r="S1168" s="95">
        <f>VLOOKUP(I1168,品牌型号对应工厂型号!C:E,3,0)</f>
        <v>5</v>
      </c>
      <c r="T1168" s="96" t="str">
        <f>VLOOKUP(I1168,品牌型号对应工厂型号!C:I,7,0)</f>
        <v>152:PPF-TPU-B 新Ⅱ 6.0mil</v>
      </c>
    </row>
    <row r="1169" spans="1:20">
      <c r="A1169" s="25">
        <v>43340</v>
      </c>
      <c r="B1169" s="6">
        <v>6.8295208333365736</v>
      </c>
      <c r="C1169" s="6" t="s">
        <v>17271</v>
      </c>
      <c r="D1169" s="6" t="s">
        <v>17295</v>
      </c>
      <c r="E1169" s="6" t="s">
        <v>136</v>
      </c>
      <c r="F1169" s="6" t="s">
        <v>3697</v>
      </c>
      <c r="G1169" s="6">
        <v>1.524</v>
      </c>
      <c r="H1169" s="6" t="s">
        <v>877</v>
      </c>
      <c r="I1169" s="6" t="s">
        <v>135</v>
      </c>
      <c r="J1169" s="6">
        <v>22.86</v>
      </c>
      <c r="K1169" s="6" t="s">
        <v>17296</v>
      </c>
      <c r="L1169" s="6" t="s">
        <v>95</v>
      </c>
      <c r="M1169" s="6">
        <v>15</v>
      </c>
      <c r="N1169" s="6" t="s">
        <v>59</v>
      </c>
      <c r="O1169" s="6" t="s">
        <v>17274</v>
      </c>
      <c r="R1169" s="33" t="str">
        <f t="shared" si="46"/>
        <v>S07F0929B</v>
      </c>
      <c r="S1169" s="95">
        <f>VLOOKUP(I1169,品牌型号对应工厂型号!C:E,3,0)</f>
        <v>5</v>
      </c>
      <c r="T1169" s="96" t="str">
        <f>VLOOKUP(I1169,品牌型号对应工厂型号!C:I,7,0)</f>
        <v>152:PPF-TPU-B 新Ⅱ 6.0mil</v>
      </c>
    </row>
    <row r="1170" spans="1:20">
      <c r="A1170" s="25">
        <v>43340</v>
      </c>
      <c r="B1170" s="6">
        <v>6.8295208333365736</v>
      </c>
      <c r="C1170" s="6" t="s">
        <v>17271</v>
      </c>
      <c r="D1170" s="6" t="s">
        <v>17297</v>
      </c>
      <c r="E1170" s="6" t="s">
        <v>136</v>
      </c>
      <c r="F1170" s="6" t="s">
        <v>3697</v>
      </c>
      <c r="G1170" s="6">
        <v>1.524</v>
      </c>
      <c r="H1170" s="6" t="s">
        <v>877</v>
      </c>
      <c r="I1170" s="6" t="s">
        <v>135</v>
      </c>
      <c r="J1170" s="6">
        <v>22.86</v>
      </c>
      <c r="K1170" s="6" t="s">
        <v>17298</v>
      </c>
      <c r="L1170" s="6" t="s">
        <v>95</v>
      </c>
      <c r="M1170" s="6">
        <v>15</v>
      </c>
      <c r="N1170" s="6" t="s">
        <v>59</v>
      </c>
      <c r="O1170" s="6" t="s">
        <v>17274</v>
      </c>
      <c r="R1170" s="33" t="str">
        <f t="shared" si="46"/>
        <v>S07F0922B</v>
      </c>
      <c r="S1170" s="95">
        <f>VLOOKUP(I1170,品牌型号对应工厂型号!C:E,3,0)</f>
        <v>5</v>
      </c>
      <c r="T1170" s="96" t="str">
        <f>VLOOKUP(I1170,品牌型号对应工厂型号!C:I,7,0)</f>
        <v>152:PPF-TPU-B 新Ⅱ 6.0mil</v>
      </c>
    </row>
    <row r="1171" spans="1:20">
      <c r="A1171" s="25">
        <v>43340</v>
      </c>
      <c r="B1171" s="6">
        <v>6.8295208333365736</v>
      </c>
      <c r="C1171" s="6" t="s">
        <v>17271</v>
      </c>
      <c r="D1171" s="6" t="s">
        <v>17299</v>
      </c>
      <c r="E1171" s="6" t="s">
        <v>136</v>
      </c>
      <c r="F1171" s="6" t="s">
        <v>3697</v>
      </c>
      <c r="G1171" s="6">
        <v>1.524</v>
      </c>
      <c r="H1171" s="6" t="s">
        <v>877</v>
      </c>
      <c r="I1171" s="6" t="s">
        <v>135</v>
      </c>
      <c r="J1171" s="6">
        <v>22.86</v>
      </c>
      <c r="K1171" s="6" t="s">
        <v>17300</v>
      </c>
      <c r="L1171" s="6" t="s">
        <v>95</v>
      </c>
      <c r="M1171" s="6">
        <v>15</v>
      </c>
      <c r="N1171" s="6" t="s">
        <v>59</v>
      </c>
      <c r="O1171" s="6" t="s">
        <v>17274</v>
      </c>
      <c r="R1171" s="33" t="str">
        <f t="shared" si="46"/>
        <v>S07F0923B</v>
      </c>
      <c r="S1171" s="95">
        <f>VLOOKUP(I1171,品牌型号对应工厂型号!C:E,3,0)</f>
        <v>5</v>
      </c>
      <c r="T1171" s="96" t="str">
        <f>VLOOKUP(I1171,品牌型号对应工厂型号!C:I,7,0)</f>
        <v>152:PPF-TPU-B 新Ⅱ 6.0mil</v>
      </c>
    </row>
    <row r="1172" spans="1:20">
      <c r="A1172" s="25">
        <v>43340</v>
      </c>
      <c r="B1172" s="6">
        <v>6.8295208333365736</v>
      </c>
      <c r="C1172" s="6" t="s">
        <v>17271</v>
      </c>
      <c r="D1172" s="6" t="s">
        <v>17301</v>
      </c>
      <c r="E1172" s="6" t="s">
        <v>136</v>
      </c>
      <c r="F1172" s="6" t="s">
        <v>3697</v>
      </c>
      <c r="G1172" s="6">
        <v>1.524</v>
      </c>
      <c r="H1172" s="6" t="s">
        <v>877</v>
      </c>
      <c r="I1172" s="6" t="s">
        <v>135</v>
      </c>
      <c r="J1172" s="6">
        <v>22.86</v>
      </c>
      <c r="K1172" s="6" t="s">
        <v>17302</v>
      </c>
      <c r="L1172" s="6" t="s">
        <v>95</v>
      </c>
      <c r="M1172" s="6">
        <v>15</v>
      </c>
      <c r="N1172" s="6" t="s">
        <v>59</v>
      </c>
      <c r="O1172" s="6" t="s">
        <v>17274</v>
      </c>
      <c r="R1172" s="33" t="str">
        <f t="shared" si="46"/>
        <v>S07F0927B</v>
      </c>
      <c r="S1172" s="95">
        <f>VLOOKUP(I1172,品牌型号对应工厂型号!C:E,3,0)</f>
        <v>5</v>
      </c>
      <c r="T1172" s="96" t="str">
        <f>VLOOKUP(I1172,品牌型号对应工厂型号!C:I,7,0)</f>
        <v>152:PPF-TPU-B 新Ⅱ 6.0mil</v>
      </c>
    </row>
    <row r="1173" spans="1:20">
      <c r="A1173" s="25">
        <v>43340</v>
      </c>
      <c r="B1173" s="6">
        <v>6.8295208333365736</v>
      </c>
      <c r="C1173" s="6" t="s">
        <v>17271</v>
      </c>
      <c r="D1173" s="6" t="s">
        <v>17303</v>
      </c>
      <c r="E1173" s="6" t="s">
        <v>136</v>
      </c>
      <c r="F1173" s="6" t="s">
        <v>3697</v>
      </c>
      <c r="G1173" s="6">
        <v>1.524</v>
      </c>
      <c r="H1173" s="6" t="s">
        <v>877</v>
      </c>
      <c r="I1173" s="6" t="s">
        <v>135</v>
      </c>
      <c r="J1173" s="6">
        <v>22.86</v>
      </c>
      <c r="K1173" s="6" t="s">
        <v>17304</v>
      </c>
      <c r="L1173" s="6" t="s">
        <v>95</v>
      </c>
      <c r="M1173" s="6">
        <v>15</v>
      </c>
      <c r="N1173" s="6" t="s">
        <v>59</v>
      </c>
      <c r="O1173" s="6" t="s">
        <v>17274</v>
      </c>
      <c r="R1173" s="33" t="str">
        <f t="shared" si="46"/>
        <v>S07F0926B</v>
      </c>
      <c r="S1173" s="95">
        <f>VLOOKUP(I1173,品牌型号对应工厂型号!C:E,3,0)</f>
        <v>5</v>
      </c>
      <c r="T1173" s="96" t="str">
        <f>VLOOKUP(I1173,品牌型号对应工厂型号!C:I,7,0)</f>
        <v>152:PPF-TPU-B 新Ⅱ 6.0mil</v>
      </c>
    </row>
    <row r="1174" spans="1:20">
      <c r="A1174" s="25">
        <v>43340</v>
      </c>
      <c r="B1174" s="6">
        <v>6.8295208333365736</v>
      </c>
      <c r="C1174" s="6" t="s">
        <v>17271</v>
      </c>
      <c r="D1174" s="6" t="s">
        <v>17305</v>
      </c>
      <c r="E1174" s="6" t="s">
        <v>136</v>
      </c>
      <c r="F1174" s="6" t="s">
        <v>3697</v>
      </c>
      <c r="G1174" s="6">
        <v>1.524</v>
      </c>
      <c r="H1174" s="6" t="s">
        <v>877</v>
      </c>
      <c r="I1174" s="6" t="s">
        <v>135</v>
      </c>
      <c r="J1174" s="6">
        <v>22.86</v>
      </c>
      <c r="K1174" s="6" t="s">
        <v>17306</v>
      </c>
      <c r="L1174" s="6" t="s">
        <v>95</v>
      </c>
      <c r="M1174" s="6">
        <v>15</v>
      </c>
      <c r="N1174" s="6" t="s">
        <v>59</v>
      </c>
      <c r="O1174" s="6" t="s">
        <v>17274</v>
      </c>
      <c r="R1174" s="33" t="str">
        <f t="shared" si="46"/>
        <v>S07F0925B</v>
      </c>
      <c r="S1174" s="95">
        <f>VLOOKUP(I1174,品牌型号对应工厂型号!C:E,3,0)</f>
        <v>5</v>
      </c>
      <c r="T1174" s="96" t="str">
        <f>VLOOKUP(I1174,品牌型号对应工厂型号!C:I,7,0)</f>
        <v>152:PPF-TPU-B 新Ⅱ 6.0mil</v>
      </c>
    </row>
    <row r="1175" spans="1:20">
      <c r="A1175" s="25">
        <v>43340</v>
      </c>
      <c r="B1175" s="6">
        <v>6.8295208333365736</v>
      </c>
      <c r="C1175" s="6" t="s">
        <v>17271</v>
      </c>
      <c r="D1175" s="6" t="s">
        <v>17307</v>
      </c>
      <c r="E1175" s="6" t="s">
        <v>136</v>
      </c>
      <c r="F1175" s="6" t="s">
        <v>3697</v>
      </c>
      <c r="G1175" s="6">
        <v>1.524</v>
      </c>
      <c r="H1175" s="6" t="s">
        <v>877</v>
      </c>
      <c r="I1175" s="6" t="s">
        <v>135</v>
      </c>
      <c r="J1175" s="6">
        <v>22.86</v>
      </c>
      <c r="K1175" s="6" t="s">
        <v>17308</v>
      </c>
      <c r="L1175" s="6" t="s">
        <v>95</v>
      </c>
      <c r="M1175" s="6">
        <v>15</v>
      </c>
      <c r="N1175" s="6" t="s">
        <v>59</v>
      </c>
      <c r="O1175" s="6" t="s">
        <v>17274</v>
      </c>
      <c r="R1175" s="33" t="str">
        <f t="shared" si="46"/>
        <v>S07F0924B</v>
      </c>
      <c r="S1175" s="95">
        <f>VLOOKUP(I1175,品牌型号对应工厂型号!C:E,3,0)</f>
        <v>5</v>
      </c>
      <c r="T1175" s="96" t="str">
        <f>VLOOKUP(I1175,品牌型号对应工厂型号!C:I,7,0)</f>
        <v>152:PPF-TPU-B 新Ⅱ 6.0mil</v>
      </c>
    </row>
    <row r="1176" spans="1:20">
      <c r="A1176" s="25">
        <v>43342</v>
      </c>
      <c r="B1176" s="6">
        <v>4.8295208333365736</v>
      </c>
      <c r="C1176" s="6" t="s">
        <v>17309</v>
      </c>
      <c r="D1176" s="6" t="s">
        <v>17310</v>
      </c>
      <c r="E1176" s="6" t="s">
        <v>136</v>
      </c>
      <c r="F1176" s="6" t="s">
        <v>3697</v>
      </c>
      <c r="G1176" s="6">
        <v>1.524</v>
      </c>
      <c r="H1176" s="6" t="s">
        <v>877</v>
      </c>
      <c r="I1176" s="6" t="s">
        <v>135</v>
      </c>
      <c r="J1176" s="6">
        <v>22.86</v>
      </c>
      <c r="K1176" s="6" t="s">
        <v>17311</v>
      </c>
      <c r="L1176" s="6" t="s">
        <v>95</v>
      </c>
      <c r="M1176" s="6">
        <v>15</v>
      </c>
      <c r="N1176" s="6" t="s">
        <v>59</v>
      </c>
      <c r="O1176" s="6" t="s">
        <v>130</v>
      </c>
      <c r="R1176" s="33" t="str">
        <f t="shared" si="46"/>
        <v>S08F2817B</v>
      </c>
      <c r="S1176" s="95">
        <f>VLOOKUP(I1176,品牌型号对应工厂型号!C:E,3,0)</f>
        <v>5</v>
      </c>
      <c r="T1176" s="96" t="str">
        <f>VLOOKUP(I1176,品牌型号对应工厂型号!C:I,7,0)</f>
        <v>152:PPF-TPU-B 新Ⅱ 6.0mil</v>
      </c>
    </row>
    <row r="1177" spans="1:20">
      <c r="A1177" s="25">
        <v>43342</v>
      </c>
      <c r="B1177" s="6">
        <v>4.8295208333365736</v>
      </c>
      <c r="C1177" s="6" t="s">
        <v>17309</v>
      </c>
      <c r="D1177" s="6" t="s">
        <v>17312</v>
      </c>
      <c r="E1177" s="6" t="s">
        <v>136</v>
      </c>
      <c r="F1177" s="6" t="s">
        <v>3697</v>
      </c>
      <c r="G1177" s="6">
        <v>1.524</v>
      </c>
      <c r="H1177" s="6" t="s">
        <v>877</v>
      </c>
      <c r="I1177" s="6" t="s">
        <v>135</v>
      </c>
      <c r="J1177" s="6">
        <v>22.86</v>
      </c>
      <c r="K1177" s="6" t="s">
        <v>17313</v>
      </c>
      <c r="L1177" s="6" t="s">
        <v>95</v>
      </c>
      <c r="M1177" s="6">
        <v>15</v>
      </c>
      <c r="N1177" s="6" t="s">
        <v>59</v>
      </c>
      <c r="O1177" s="6" t="s">
        <v>130</v>
      </c>
      <c r="R1177" s="33" t="str">
        <f t="shared" si="46"/>
        <v>S08F2816B</v>
      </c>
      <c r="S1177" s="95">
        <f>VLOOKUP(I1177,品牌型号对应工厂型号!C:E,3,0)</f>
        <v>5</v>
      </c>
      <c r="T1177" s="96" t="str">
        <f>VLOOKUP(I1177,品牌型号对应工厂型号!C:I,7,0)</f>
        <v>152:PPF-TPU-B 新Ⅱ 6.0mil</v>
      </c>
    </row>
    <row r="1178" spans="1:20">
      <c r="A1178" s="25">
        <v>43342</v>
      </c>
      <c r="B1178" s="6">
        <v>4.8295208333365736</v>
      </c>
      <c r="C1178" s="6" t="s">
        <v>17309</v>
      </c>
      <c r="D1178" s="6" t="s">
        <v>17314</v>
      </c>
      <c r="E1178" s="6" t="s">
        <v>136</v>
      </c>
      <c r="F1178" s="6" t="s">
        <v>3697</v>
      </c>
      <c r="G1178" s="6">
        <v>1.524</v>
      </c>
      <c r="H1178" s="6" t="s">
        <v>877</v>
      </c>
      <c r="I1178" s="6" t="s">
        <v>135</v>
      </c>
      <c r="J1178" s="6">
        <v>22.86</v>
      </c>
      <c r="K1178" s="6" t="s">
        <v>17315</v>
      </c>
      <c r="L1178" s="6" t="s">
        <v>95</v>
      </c>
      <c r="M1178" s="6">
        <v>15</v>
      </c>
      <c r="N1178" s="6" t="s">
        <v>59</v>
      </c>
      <c r="O1178" s="6" t="s">
        <v>130</v>
      </c>
      <c r="R1178" s="33" t="str">
        <f t="shared" si="46"/>
        <v>S08F2815B</v>
      </c>
      <c r="S1178" s="95">
        <f>VLOOKUP(I1178,品牌型号对应工厂型号!C:E,3,0)</f>
        <v>5</v>
      </c>
      <c r="T1178" s="96" t="str">
        <f>VLOOKUP(I1178,品牌型号对应工厂型号!C:I,7,0)</f>
        <v>152:PPF-TPU-B 新Ⅱ 6.0mil</v>
      </c>
    </row>
    <row r="1179" spans="1:20">
      <c r="A1179" s="25">
        <v>43342</v>
      </c>
      <c r="B1179" s="6">
        <v>4.8295208333365736</v>
      </c>
      <c r="C1179" s="6" t="s">
        <v>17309</v>
      </c>
      <c r="D1179" s="6" t="s">
        <v>17316</v>
      </c>
      <c r="E1179" s="6" t="s">
        <v>136</v>
      </c>
      <c r="F1179" s="6" t="s">
        <v>3697</v>
      </c>
      <c r="G1179" s="6">
        <v>1.524</v>
      </c>
      <c r="H1179" s="6" t="s">
        <v>877</v>
      </c>
      <c r="I1179" s="6" t="s">
        <v>135</v>
      </c>
      <c r="J1179" s="6">
        <v>22.86</v>
      </c>
      <c r="K1179" s="6" t="s">
        <v>17317</v>
      </c>
      <c r="L1179" s="6" t="s">
        <v>95</v>
      </c>
      <c r="M1179" s="6">
        <v>15</v>
      </c>
      <c r="N1179" s="6" t="s">
        <v>59</v>
      </c>
      <c r="O1179" s="6" t="s">
        <v>130</v>
      </c>
      <c r="R1179" s="33" t="str">
        <f t="shared" si="46"/>
        <v>S08F2814B</v>
      </c>
      <c r="S1179" s="95">
        <f>VLOOKUP(I1179,品牌型号对应工厂型号!C:E,3,0)</f>
        <v>5</v>
      </c>
      <c r="T1179" s="96" t="str">
        <f>VLOOKUP(I1179,品牌型号对应工厂型号!C:I,7,0)</f>
        <v>152:PPF-TPU-B 新Ⅱ 6.0mil</v>
      </c>
    </row>
    <row r="1180" spans="1:20">
      <c r="A1180" s="25">
        <v>43342</v>
      </c>
      <c r="B1180" s="6">
        <v>4.8295208333365736</v>
      </c>
      <c r="C1180" s="6" t="s">
        <v>17309</v>
      </c>
      <c r="D1180" s="6" t="s">
        <v>17318</v>
      </c>
      <c r="E1180" s="6" t="s">
        <v>136</v>
      </c>
      <c r="F1180" s="6" t="s">
        <v>3697</v>
      </c>
      <c r="G1180" s="6">
        <v>1.524</v>
      </c>
      <c r="H1180" s="6" t="s">
        <v>877</v>
      </c>
      <c r="I1180" s="6" t="s">
        <v>135</v>
      </c>
      <c r="J1180" s="6">
        <v>22.86</v>
      </c>
      <c r="K1180" s="6" t="s">
        <v>17319</v>
      </c>
      <c r="L1180" s="6" t="s">
        <v>95</v>
      </c>
      <c r="M1180" s="6">
        <v>15</v>
      </c>
      <c r="N1180" s="6" t="s">
        <v>59</v>
      </c>
      <c r="O1180" s="6" t="s">
        <v>130</v>
      </c>
      <c r="R1180" s="33" t="str">
        <f t="shared" si="46"/>
        <v>S08F2813B</v>
      </c>
      <c r="S1180" s="95">
        <f>VLOOKUP(I1180,品牌型号对应工厂型号!C:E,3,0)</f>
        <v>5</v>
      </c>
      <c r="T1180" s="96" t="str">
        <f>VLOOKUP(I1180,品牌型号对应工厂型号!C:I,7,0)</f>
        <v>152:PPF-TPU-B 新Ⅱ 6.0mil</v>
      </c>
    </row>
    <row r="1181" spans="1:20">
      <c r="A1181" s="25">
        <v>43342</v>
      </c>
      <c r="B1181" s="6">
        <v>4.8295208333365736</v>
      </c>
      <c r="C1181" s="6" t="s">
        <v>17309</v>
      </c>
      <c r="D1181" s="6" t="s">
        <v>17320</v>
      </c>
      <c r="E1181" s="6" t="s">
        <v>136</v>
      </c>
      <c r="F1181" s="6" t="s">
        <v>3697</v>
      </c>
      <c r="G1181" s="6">
        <v>1.524</v>
      </c>
      <c r="H1181" s="6" t="s">
        <v>877</v>
      </c>
      <c r="I1181" s="6" t="s">
        <v>135</v>
      </c>
      <c r="J1181" s="6">
        <v>22.86</v>
      </c>
      <c r="K1181" s="6" t="s">
        <v>17321</v>
      </c>
      <c r="L1181" s="6" t="s">
        <v>95</v>
      </c>
      <c r="M1181" s="6">
        <v>15</v>
      </c>
      <c r="N1181" s="6" t="s">
        <v>59</v>
      </c>
      <c r="O1181" s="6" t="s">
        <v>130</v>
      </c>
      <c r="R1181" s="33" t="str">
        <f t="shared" si="46"/>
        <v>S08F2812B</v>
      </c>
      <c r="S1181" s="95">
        <f>VLOOKUP(I1181,品牌型号对应工厂型号!C:E,3,0)</f>
        <v>5</v>
      </c>
      <c r="T1181" s="96" t="str">
        <f>VLOOKUP(I1181,品牌型号对应工厂型号!C:I,7,0)</f>
        <v>152:PPF-TPU-B 新Ⅱ 6.0mil</v>
      </c>
    </row>
    <row r="1182" spans="1:20">
      <c r="A1182" s="25">
        <v>43342</v>
      </c>
      <c r="B1182" s="6">
        <v>4.8295208333365736</v>
      </c>
      <c r="C1182" s="6" t="s">
        <v>17309</v>
      </c>
      <c r="D1182" s="6" t="s">
        <v>17322</v>
      </c>
      <c r="E1182" s="6" t="s">
        <v>136</v>
      </c>
      <c r="F1182" s="6" t="s">
        <v>3697</v>
      </c>
      <c r="G1182" s="6">
        <v>1.524</v>
      </c>
      <c r="H1182" s="6" t="s">
        <v>877</v>
      </c>
      <c r="I1182" s="6" t="s">
        <v>135</v>
      </c>
      <c r="J1182" s="6">
        <v>22.86</v>
      </c>
      <c r="K1182" s="6" t="s">
        <v>17323</v>
      </c>
      <c r="L1182" s="6" t="s">
        <v>95</v>
      </c>
      <c r="M1182" s="6">
        <v>15</v>
      </c>
      <c r="N1182" s="6" t="s">
        <v>59</v>
      </c>
      <c r="O1182" s="6" t="s">
        <v>130</v>
      </c>
      <c r="R1182" s="33" t="str">
        <f t="shared" si="46"/>
        <v>S08F2818B</v>
      </c>
      <c r="S1182" s="95">
        <f>VLOOKUP(I1182,品牌型号对应工厂型号!C:E,3,0)</f>
        <v>5</v>
      </c>
      <c r="T1182" s="96" t="str">
        <f>VLOOKUP(I1182,品牌型号对应工厂型号!C:I,7,0)</f>
        <v>152:PPF-TPU-B 新Ⅱ 6.0mil</v>
      </c>
    </row>
    <row r="1183" spans="1:20">
      <c r="A1183" s="25">
        <v>43342</v>
      </c>
      <c r="B1183" s="6">
        <v>4.8295208333365736</v>
      </c>
      <c r="C1183" s="6" t="s">
        <v>17309</v>
      </c>
      <c r="D1183" s="6" t="s">
        <v>17324</v>
      </c>
      <c r="E1183" s="6" t="s">
        <v>136</v>
      </c>
      <c r="F1183" s="6" t="s">
        <v>3697</v>
      </c>
      <c r="G1183" s="6">
        <v>1.524</v>
      </c>
      <c r="H1183" s="6" t="s">
        <v>877</v>
      </c>
      <c r="I1183" s="6" t="s">
        <v>135</v>
      </c>
      <c r="J1183" s="6">
        <v>22.86</v>
      </c>
      <c r="K1183" s="6" t="s">
        <v>17325</v>
      </c>
      <c r="L1183" s="6" t="s">
        <v>95</v>
      </c>
      <c r="M1183" s="6">
        <v>15</v>
      </c>
      <c r="N1183" s="6" t="s">
        <v>59</v>
      </c>
      <c r="O1183" s="6" t="s">
        <v>130</v>
      </c>
      <c r="R1183" s="33" t="str">
        <f t="shared" si="46"/>
        <v>S08F2819B</v>
      </c>
      <c r="S1183" s="95">
        <f>VLOOKUP(I1183,品牌型号对应工厂型号!C:E,3,0)</f>
        <v>5</v>
      </c>
      <c r="T1183" s="96" t="str">
        <f>VLOOKUP(I1183,品牌型号对应工厂型号!C:I,7,0)</f>
        <v>152:PPF-TPU-B 新Ⅱ 6.0mil</v>
      </c>
    </row>
    <row r="1184" spans="1:20">
      <c r="A1184" s="25">
        <v>43342</v>
      </c>
      <c r="B1184" s="6">
        <v>4.8295208333365736</v>
      </c>
      <c r="C1184" s="6" t="s">
        <v>17309</v>
      </c>
      <c r="D1184" s="6" t="s">
        <v>17326</v>
      </c>
      <c r="E1184" s="6" t="s">
        <v>136</v>
      </c>
      <c r="F1184" s="6" t="s">
        <v>3697</v>
      </c>
      <c r="G1184" s="6">
        <v>1.524</v>
      </c>
      <c r="H1184" s="6" t="s">
        <v>877</v>
      </c>
      <c r="I1184" s="6" t="s">
        <v>135</v>
      </c>
      <c r="J1184" s="6">
        <v>22.86</v>
      </c>
      <c r="K1184" s="6" t="s">
        <v>17327</v>
      </c>
      <c r="L1184" s="6" t="s">
        <v>95</v>
      </c>
      <c r="M1184" s="6">
        <v>15</v>
      </c>
      <c r="N1184" s="6" t="s">
        <v>59</v>
      </c>
      <c r="O1184" s="6" t="s">
        <v>130</v>
      </c>
      <c r="R1184" s="33" t="str">
        <f t="shared" si="46"/>
        <v>S08F2820B</v>
      </c>
      <c r="S1184" s="95">
        <f>VLOOKUP(I1184,品牌型号对应工厂型号!C:E,3,0)</f>
        <v>5</v>
      </c>
      <c r="T1184" s="96" t="str">
        <f>VLOOKUP(I1184,品牌型号对应工厂型号!C:I,7,0)</f>
        <v>152:PPF-TPU-B 新Ⅱ 6.0mil</v>
      </c>
    </row>
    <row r="1185" spans="1:20">
      <c r="A1185" s="25">
        <v>43342</v>
      </c>
      <c r="B1185" s="6">
        <v>4.8295208333365736</v>
      </c>
      <c r="C1185" s="6" t="s">
        <v>17309</v>
      </c>
      <c r="D1185" s="6" t="s">
        <v>17328</v>
      </c>
      <c r="E1185" s="6" t="s">
        <v>136</v>
      </c>
      <c r="F1185" s="6" t="s">
        <v>3697</v>
      </c>
      <c r="G1185" s="6">
        <v>1.524</v>
      </c>
      <c r="H1185" s="6" t="s">
        <v>877</v>
      </c>
      <c r="I1185" s="6" t="s">
        <v>135</v>
      </c>
      <c r="J1185" s="6">
        <v>22.86</v>
      </c>
      <c r="K1185" s="6" t="s">
        <v>17329</v>
      </c>
      <c r="L1185" s="6" t="s">
        <v>95</v>
      </c>
      <c r="M1185" s="6">
        <v>15</v>
      </c>
      <c r="N1185" s="6" t="s">
        <v>59</v>
      </c>
      <c r="O1185" s="6" t="s">
        <v>130</v>
      </c>
      <c r="R1185" s="33" t="str">
        <f t="shared" si="46"/>
        <v>S08F2821B</v>
      </c>
      <c r="S1185" s="95">
        <f>VLOOKUP(I1185,品牌型号对应工厂型号!C:E,3,0)</f>
        <v>5</v>
      </c>
      <c r="T1185" s="96" t="str">
        <f>VLOOKUP(I1185,品牌型号对应工厂型号!C:I,7,0)</f>
        <v>152:PPF-TPU-B 新Ⅱ 6.0mil</v>
      </c>
    </row>
    <row r="1186" spans="1:20">
      <c r="A1186" s="25">
        <v>43342</v>
      </c>
      <c r="B1186" s="6">
        <v>4.8295208333365736</v>
      </c>
      <c r="C1186" s="6" t="s">
        <v>17309</v>
      </c>
      <c r="D1186" s="6" t="s">
        <v>17330</v>
      </c>
      <c r="E1186" s="6" t="s">
        <v>136</v>
      </c>
      <c r="F1186" s="6" t="s">
        <v>3697</v>
      </c>
      <c r="G1186" s="6">
        <v>1.524</v>
      </c>
      <c r="H1186" s="6" t="s">
        <v>877</v>
      </c>
      <c r="I1186" s="6" t="s">
        <v>135</v>
      </c>
      <c r="J1186" s="6">
        <v>22.86</v>
      </c>
      <c r="K1186" s="6" t="s">
        <v>17331</v>
      </c>
      <c r="L1186" s="6" t="s">
        <v>95</v>
      </c>
      <c r="M1186" s="6">
        <v>15</v>
      </c>
      <c r="N1186" s="6" t="s">
        <v>59</v>
      </c>
      <c r="O1186" s="6" t="s">
        <v>130</v>
      </c>
      <c r="R1186" s="33" t="str">
        <f t="shared" si="46"/>
        <v>S08F2822B</v>
      </c>
      <c r="S1186" s="95">
        <f>VLOOKUP(I1186,品牌型号对应工厂型号!C:E,3,0)</f>
        <v>5</v>
      </c>
      <c r="T1186" s="96" t="str">
        <f>VLOOKUP(I1186,品牌型号对应工厂型号!C:I,7,0)</f>
        <v>152:PPF-TPU-B 新Ⅱ 6.0mil</v>
      </c>
    </row>
    <row r="1187" spans="1:20">
      <c r="A1187" s="25">
        <v>43342</v>
      </c>
      <c r="B1187" s="6">
        <v>4.8295208333365736</v>
      </c>
      <c r="C1187" s="6" t="s">
        <v>17309</v>
      </c>
      <c r="D1187" s="6" t="s">
        <v>17332</v>
      </c>
      <c r="E1187" s="6" t="s">
        <v>136</v>
      </c>
      <c r="F1187" s="6" t="s">
        <v>3697</v>
      </c>
      <c r="G1187" s="6">
        <v>1.524</v>
      </c>
      <c r="H1187" s="6" t="s">
        <v>877</v>
      </c>
      <c r="I1187" s="6" t="s">
        <v>135</v>
      </c>
      <c r="J1187" s="6">
        <v>22.86</v>
      </c>
      <c r="K1187" s="6" t="s">
        <v>17333</v>
      </c>
      <c r="L1187" s="6" t="s">
        <v>95</v>
      </c>
      <c r="M1187" s="6">
        <v>15</v>
      </c>
      <c r="N1187" s="6" t="s">
        <v>59</v>
      </c>
      <c r="O1187" s="6" t="s">
        <v>130</v>
      </c>
      <c r="R1187" s="33" t="str">
        <f t="shared" si="46"/>
        <v>S08F2823B</v>
      </c>
      <c r="S1187" s="95">
        <f>VLOOKUP(I1187,品牌型号对应工厂型号!C:E,3,0)</f>
        <v>5</v>
      </c>
      <c r="T1187" s="96" t="str">
        <f>VLOOKUP(I1187,品牌型号对应工厂型号!C:I,7,0)</f>
        <v>152:PPF-TPU-B 新Ⅱ 6.0mil</v>
      </c>
    </row>
    <row r="1188" spans="1:20">
      <c r="A1188" s="25">
        <v>43342</v>
      </c>
      <c r="B1188" s="6">
        <v>4.8295208333365736</v>
      </c>
      <c r="C1188" s="6" t="s">
        <v>17309</v>
      </c>
      <c r="D1188" s="6" t="s">
        <v>17334</v>
      </c>
      <c r="E1188" s="6" t="s">
        <v>136</v>
      </c>
      <c r="F1188" s="6" t="s">
        <v>3697</v>
      </c>
      <c r="G1188" s="6">
        <v>1.524</v>
      </c>
      <c r="H1188" s="6" t="s">
        <v>877</v>
      </c>
      <c r="I1188" s="6" t="s">
        <v>135</v>
      </c>
      <c r="J1188" s="6">
        <v>22.86</v>
      </c>
      <c r="K1188" s="6" t="s">
        <v>17335</v>
      </c>
      <c r="L1188" s="6" t="s">
        <v>95</v>
      </c>
      <c r="M1188" s="6">
        <v>15</v>
      </c>
      <c r="N1188" s="6" t="s">
        <v>59</v>
      </c>
      <c r="O1188" s="6" t="s">
        <v>130</v>
      </c>
      <c r="R1188" s="33" t="str">
        <f t="shared" si="46"/>
        <v>S08F2829B</v>
      </c>
      <c r="S1188" s="95">
        <f>VLOOKUP(I1188,品牌型号对应工厂型号!C:E,3,0)</f>
        <v>5</v>
      </c>
      <c r="T1188" s="96" t="str">
        <f>VLOOKUP(I1188,品牌型号对应工厂型号!C:I,7,0)</f>
        <v>152:PPF-TPU-B 新Ⅱ 6.0mil</v>
      </c>
    </row>
    <row r="1189" spans="1:20">
      <c r="A1189" s="25">
        <v>43342</v>
      </c>
      <c r="B1189" s="6">
        <v>4.8295208333365736</v>
      </c>
      <c r="C1189" s="6" t="s">
        <v>17309</v>
      </c>
      <c r="D1189" s="6" t="s">
        <v>17336</v>
      </c>
      <c r="E1189" s="6" t="s">
        <v>136</v>
      </c>
      <c r="F1189" s="6" t="s">
        <v>3697</v>
      </c>
      <c r="G1189" s="6">
        <v>1.524</v>
      </c>
      <c r="H1189" s="6" t="s">
        <v>877</v>
      </c>
      <c r="I1189" s="6" t="s">
        <v>135</v>
      </c>
      <c r="J1189" s="6">
        <v>22.86</v>
      </c>
      <c r="K1189" s="6" t="s">
        <v>17337</v>
      </c>
      <c r="L1189" s="6" t="s">
        <v>95</v>
      </c>
      <c r="M1189" s="6">
        <v>15</v>
      </c>
      <c r="N1189" s="6" t="s">
        <v>59</v>
      </c>
      <c r="O1189" s="6" t="s">
        <v>130</v>
      </c>
      <c r="R1189" s="33" t="str">
        <f t="shared" si="46"/>
        <v>S08F2828B</v>
      </c>
      <c r="S1189" s="95">
        <f>VLOOKUP(I1189,品牌型号对应工厂型号!C:E,3,0)</f>
        <v>5</v>
      </c>
      <c r="T1189" s="96" t="str">
        <f>VLOOKUP(I1189,品牌型号对应工厂型号!C:I,7,0)</f>
        <v>152:PPF-TPU-B 新Ⅱ 6.0mil</v>
      </c>
    </row>
    <row r="1190" spans="1:20">
      <c r="A1190" s="25">
        <v>43342</v>
      </c>
      <c r="B1190" s="6">
        <v>4.8295208333365736</v>
      </c>
      <c r="C1190" s="6" t="s">
        <v>17309</v>
      </c>
      <c r="D1190" s="6" t="s">
        <v>17338</v>
      </c>
      <c r="E1190" s="6" t="s">
        <v>136</v>
      </c>
      <c r="F1190" s="6" t="s">
        <v>3697</v>
      </c>
      <c r="G1190" s="6">
        <v>1.524</v>
      </c>
      <c r="H1190" s="6" t="s">
        <v>877</v>
      </c>
      <c r="I1190" s="6" t="s">
        <v>135</v>
      </c>
      <c r="J1190" s="6">
        <v>22.86</v>
      </c>
      <c r="K1190" s="6" t="s">
        <v>17339</v>
      </c>
      <c r="L1190" s="6" t="s">
        <v>95</v>
      </c>
      <c r="M1190" s="6">
        <v>15</v>
      </c>
      <c r="N1190" s="6" t="s">
        <v>59</v>
      </c>
      <c r="O1190" s="6" t="s">
        <v>130</v>
      </c>
      <c r="R1190" s="33" t="str">
        <f t="shared" si="46"/>
        <v>S08F2827B</v>
      </c>
      <c r="S1190" s="95">
        <f>VLOOKUP(I1190,品牌型号对应工厂型号!C:E,3,0)</f>
        <v>5</v>
      </c>
      <c r="T1190" s="96" t="str">
        <f>VLOOKUP(I1190,品牌型号对应工厂型号!C:I,7,0)</f>
        <v>152:PPF-TPU-B 新Ⅱ 6.0mil</v>
      </c>
    </row>
    <row r="1191" spans="1:20">
      <c r="A1191" s="25">
        <v>43342</v>
      </c>
      <c r="B1191" s="6">
        <v>4.8295208333365736</v>
      </c>
      <c r="C1191" s="6" t="s">
        <v>17309</v>
      </c>
      <c r="D1191" s="6" t="s">
        <v>17340</v>
      </c>
      <c r="E1191" s="6" t="s">
        <v>136</v>
      </c>
      <c r="F1191" s="6" t="s">
        <v>3697</v>
      </c>
      <c r="G1191" s="6">
        <v>1.524</v>
      </c>
      <c r="H1191" s="6" t="s">
        <v>877</v>
      </c>
      <c r="I1191" s="6" t="s">
        <v>135</v>
      </c>
      <c r="J1191" s="6">
        <v>22.86</v>
      </c>
      <c r="K1191" s="6" t="s">
        <v>17341</v>
      </c>
      <c r="L1191" s="6" t="s">
        <v>95</v>
      </c>
      <c r="M1191" s="6">
        <v>15</v>
      </c>
      <c r="N1191" s="6" t="s">
        <v>59</v>
      </c>
      <c r="O1191" s="6" t="s">
        <v>130</v>
      </c>
      <c r="R1191" s="33" t="str">
        <f t="shared" si="46"/>
        <v>S08F2826B</v>
      </c>
      <c r="S1191" s="95">
        <f>VLOOKUP(I1191,品牌型号对应工厂型号!C:E,3,0)</f>
        <v>5</v>
      </c>
      <c r="T1191" s="96" t="str">
        <f>VLOOKUP(I1191,品牌型号对应工厂型号!C:I,7,0)</f>
        <v>152:PPF-TPU-B 新Ⅱ 6.0mil</v>
      </c>
    </row>
    <row r="1192" spans="1:20">
      <c r="A1192" s="25">
        <v>43342</v>
      </c>
      <c r="B1192" s="6">
        <v>4.8295208333365736</v>
      </c>
      <c r="C1192" s="6" t="s">
        <v>17309</v>
      </c>
      <c r="D1192" s="6" t="s">
        <v>17342</v>
      </c>
      <c r="E1192" s="6" t="s">
        <v>136</v>
      </c>
      <c r="F1192" s="6" t="s">
        <v>3697</v>
      </c>
      <c r="G1192" s="6">
        <v>1.524</v>
      </c>
      <c r="H1192" s="6" t="s">
        <v>877</v>
      </c>
      <c r="I1192" s="6" t="s">
        <v>135</v>
      </c>
      <c r="J1192" s="6">
        <v>22.86</v>
      </c>
      <c r="K1192" s="6" t="s">
        <v>17343</v>
      </c>
      <c r="L1192" s="6" t="s">
        <v>95</v>
      </c>
      <c r="M1192" s="6">
        <v>15</v>
      </c>
      <c r="N1192" s="6" t="s">
        <v>59</v>
      </c>
      <c r="O1192" s="6" t="s">
        <v>130</v>
      </c>
      <c r="R1192" s="33" t="str">
        <f t="shared" si="46"/>
        <v>S08F2825B</v>
      </c>
      <c r="S1192" s="95">
        <f>VLOOKUP(I1192,品牌型号对应工厂型号!C:E,3,0)</f>
        <v>5</v>
      </c>
      <c r="T1192" s="96" t="str">
        <f>VLOOKUP(I1192,品牌型号对应工厂型号!C:I,7,0)</f>
        <v>152:PPF-TPU-B 新Ⅱ 6.0mil</v>
      </c>
    </row>
    <row r="1193" spans="1:20">
      <c r="A1193" s="25">
        <v>43342</v>
      </c>
      <c r="B1193" s="6">
        <v>4.8295208333365736</v>
      </c>
      <c r="C1193" s="6" t="s">
        <v>17309</v>
      </c>
      <c r="D1193" s="6" t="s">
        <v>17344</v>
      </c>
      <c r="E1193" s="6" t="s">
        <v>136</v>
      </c>
      <c r="F1193" s="6" t="s">
        <v>3697</v>
      </c>
      <c r="G1193" s="6">
        <v>1.524</v>
      </c>
      <c r="H1193" s="6" t="s">
        <v>877</v>
      </c>
      <c r="I1193" s="6" t="s">
        <v>135</v>
      </c>
      <c r="J1193" s="6">
        <v>22.86</v>
      </c>
      <c r="K1193" s="6" t="s">
        <v>17345</v>
      </c>
      <c r="L1193" s="6" t="s">
        <v>95</v>
      </c>
      <c r="M1193" s="6">
        <v>15</v>
      </c>
      <c r="N1193" s="6" t="s">
        <v>59</v>
      </c>
      <c r="O1193" s="6" t="s">
        <v>130</v>
      </c>
      <c r="R1193" s="33" t="str">
        <f t="shared" si="46"/>
        <v>S08F2824B</v>
      </c>
      <c r="S1193" s="95">
        <f>VLOOKUP(I1193,品牌型号对应工厂型号!C:E,3,0)</f>
        <v>5</v>
      </c>
      <c r="T1193" s="96" t="str">
        <f>VLOOKUP(I1193,品牌型号对应工厂型号!C:I,7,0)</f>
        <v>152:PPF-TPU-B 新Ⅱ 6.0mil</v>
      </c>
    </row>
    <row r="1194" spans="1:20">
      <c r="A1194" s="25">
        <v>43342</v>
      </c>
      <c r="B1194" s="6">
        <v>4.8295208333365736</v>
      </c>
      <c r="C1194" s="6" t="s">
        <v>17309</v>
      </c>
      <c r="D1194" s="6" t="s">
        <v>17346</v>
      </c>
      <c r="E1194" s="6" t="s">
        <v>136</v>
      </c>
      <c r="F1194" s="6" t="s">
        <v>3697</v>
      </c>
      <c r="G1194" s="6">
        <v>1.524</v>
      </c>
      <c r="H1194" s="6" t="s">
        <v>877</v>
      </c>
      <c r="I1194" s="6" t="s">
        <v>135</v>
      </c>
      <c r="J1194" s="6">
        <v>22.86</v>
      </c>
      <c r="K1194" s="6" t="s">
        <v>17347</v>
      </c>
      <c r="L1194" s="6" t="s">
        <v>95</v>
      </c>
      <c r="M1194" s="6">
        <v>15</v>
      </c>
      <c r="N1194" s="6" t="s">
        <v>59</v>
      </c>
      <c r="O1194" s="6" t="s">
        <v>130</v>
      </c>
      <c r="R1194" s="33" t="str">
        <f t="shared" si="46"/>
        <v>S08F2830B</v>
      </c>
      <c r="S1194" s="95">
        <f>VLOOKUP(I1194,品牌型号对应工厂型号!C:E,3,0)</f>
        <v>5</v>
      </c>
      <c r="T1194" s="96" t="str">
        <f>VLOOKUP(I1194,品牌型号对应工厂型号!C:I,7,0)</f>
        <v>152:PPF-TPU-B 新Ⅱ 6.0mil</v>
      </c>
    </row>
    <row r="1195" spans="1:20">
      <c r="A1195" s="25">
        <v>43342</v>
      </c>
      <c r="B1195" s="6">
        <v>4.8295208333365736</v>
      </c>
      <c r="C1195" s="6" t="s">
        <v>17309</v>
      </c>
      <c r="D1195" s="6" t="s">
        <v>17348</v>
      </c>
      <c r="E1195" s="6" t="s">
        <v>136</v>
      </c>
      <c r="F1195" s="6" t="s">
        <v>3697</v>
      </c>
      <c r="G1195" s="6">
        <v>1.524</v>
      </c>
      <c r="H1195" s="6" t="s">
        <v>877</v>
      </c>
      <c r="I1195" s="6" t="s">
        <v>135</v>
      </c>
      <c r="J1195" s="6">
        <v>22.86</v>
      </c>
      <c r="K1195" s="6" t="s">
        <v>17349</v>
      </c>
      <c r="L1195" s="6" t="s">
        <v>95</v>
      </c>
      <c r="M1195" s="6">
        <v>15</v>
      </c>
      <c r="N1195" s="6" t="s">
        <v>59</v>
      </c>
      <c r="O1195" s="6" t="s">
        <v>130</v>
      </c>
      <c r="R1195" s="33" t="str">
        <f t="shared" si="46"/>
        <v>S08F2831B</v>
      </c>
      <c r="S1195" s="95">
        <f>VLOOKUP(I1195,品牌型号对应工厂型号!C:E,3,0)</f>
        <v>5</v>
      </c>
      <c r="T1195" s="96" t="str">
        <f>VLOOKUP(I1195,品牌型号对应工厂型号!C:I,7,0)</f>
        <v>152:PPF-TPU-B 新Ⅱ 6.0mil</v>
      </c>
    </row>
    <row r="1196" spans="1:20">
      <c r="A1196" s="25">
        <v>43342</v>
      </c>
      <c r="B1196" s="6">
        <v>4.8295208333365736</v>
      </c>
      <c r="C1196" s="6" t="s">
        <v>17309</v>
      </c>
      <c r="D1196" s="6" t="s">
        <v>17350</v>
      </c>
      <c r="E1196" s="6" t="s">
        <v>136</v>
      </c>
      <c r="F1196" s="6" t="s">
        <v>3697</v>
      </c>
      <c r="G1196" s="6">
        <v>1.524</v>
      </c>
      <c r="H1196" s="6" t="s">
        <v>877</v>
      </c>
      <c r="I1196" s="6" t="s">
        <v>135</v>
      </c>
      <c r="J1196" s="6">
        <v>22.86</v>
      </c>
      <c r="K1196" s="6" t="s">
        <v>17351</v>
      </c>
      <c r="L1196" s="6" t="s">
        <v>95</v>
      </c>
      <c r="M1196" s="6">
        <v>15</v>
      </c>
      <c r="N1196" s="6" t="s">
        <v>59</v>
      </c>
      <c r="O1196" s="6" t="s">
        <v>130</v>
      </c>
      <c r="R1196" s="33" t="str">
        <f t="shared" si="46"/>
        <v>S08F2832B</v>
      </c>
      <c r="S1196" s="95">
        <f>VLOOKUP(I1196,品牌型号对应工厂型号!C:E,3,0)</f>
        <v>5</v>
      </c>
      <c r="T1196" s="96" t="str">
        <f>VLOOKUP(I1196,品牌型号对应工厂型号!C:I,7,0)</f>
        <v>152:PPF-TPU-B 新Ⅱ 6.0mil</v>
      </c>
    </row>
    <row r="1197" spans="1:20">
      <c r="A1197" s="25">
        <v>43342</v>
      </c>
      <c r="B1197" s="6">
        <v>4.8295208333365736</v>
      </c>
      <c r="C1197" s="6" t="s">
        <v>17309</v>
      </c>
      <c r="D1197" s="6" t="s">
        <v>17352</v>
      </c>
      <c r="E1197" s="6" t="s">
        <v>136</v>
      </c>
      <c r="F1197" s="6" t="s">
        <v>3697</v>
      </c>
      <c r="G1197" s="6">
        <v>1.524</v>
      </c>
      <c r="H1197" s="6" t="s">
        <v>877</v>
      </c>
      <c r="I1197" s="6" t="s">
        <v>135</v>
      </c>
      <c r="J1197" s="6">
        <v>22.86</v>
      </c>
      <c r="K1197" s="6" t="s">
        <v>17353</v>
      </c>
      <c r="L1197" s="6" t="s">
        <v>95</v>
      </c>
      <c r="M1197" s="6">
        <v>15</v>
      </c>
      <c r="N1197" s="6" t="s">
        <v>59</v>
      </c>
      <c r="O1197" s="6" t="s">
        <v>130</v>
      </c>
      <c r="R1197" s="33" t="str">
        <f t="shared" si="46"/>
        <v>S08F2833B</v>
      </c>
      <c r="S1197" s="95">
        <f>VLOOKUP(I1197,品牌型号对应工厂型号!C:E,3,0)</f>
        <v>5</v>
      </c>
      <c r="T1197" s="96" t="str">
        <f>VLOOKUP(I1197,品牌型号对应工厂型号!C:I,7,0)</f>
        <v>152:PPF-TPU-B 新Ⅱ 6.0mil</v>
      </c>
    </row>
    <row r="1198" spans="1:20">
      <c r="A1198" s="25">
        <v>43342</v>
      </c>
      <c r="B1198" s="6">
        <v>4.8295208333365736</v>
      </c>
      <c r="C1198" s="6" t="s">
        <v>17309</v>
      </c>
      <c r="D1198" s="6" t="s">
        <v>17354</v>
      </c>
      <c r="E1198" s="6" t="s">
        <v>136</v>
      </c>
      <c r="F1198" s="6" t="s">
        <v>3697</v>
      </c>
      <c r="G1198" s="6">
        <v>1.524</v>
      </c>
      <c r="H1198" s="6" t="s">
        <v>877</v>
      </c>
      <c r="I1198" s="6" t="s">
        <v>135</v>
      </c>
      <c r="J1198" s="6">
        <v>22.86</v>
      </c>
      <c r="K1198" s="6" t="s">
        <v>17355</v>
      </c>
      <c r="L1198" s="6" t="s">
        <v>95</v>
      </c>
      <c r="M1198" s="6">
        <v>15</v>
      </c>
      <c r="N1198" s="6" t="s">
        <v>59</v>
      </c>
      <c r="O1198" s="6" t="s">
        <v>130</v>
      </c>
      <c r="R1198" s="33" t="str">
        <f t="shared" si="46"/>
        <v>S08F2834B</v>
      </c>
      <c r="S1198" s="95">
        <f>VLOOKUP(I1198,品牌型号对应工厂型号!C:E,3,0)</f>
        <v>5</v>
      </c>
      <c r="T1198" s="96" t="str">
        <f>VLOOKUP(I1198,品牌型号对应工厂型号!C:I,7,0)</f>
        <v>152:PPF-TPU-B 新Ⅱ 6.0mil</v>
      </c>
    </row>
    <row r="1199" spans="1:20">
      <c r="A1199" s="25">
        <v>43342</v>
      </c>
      <c r="B1199" s="6">
        <v>4.8295208333365736</v>
      </c>
      <c r="C1199" s="6" t="s">
        <v>17309</v>
      </c>
      <c r="D1199" s="6" t="s">
        <v>17356</v>
      </c>
      <c r="E1199" s="6" t="s">
        <v>136</v>
      </c>
      <c r="F1199" s="6" t="s">
        <v>3697</v>
      </c>
      <c r="G1199" s="6">
        <v>1.524</v>
      </c>
      <c r="H1199" s="6" t="s">
        <v>877</v>
      </c>
      <c r="I1199" s="6" t="s">
        <v>135</v>
      </c>
      <c r="J1199" s="6">
        <v>22.86</v>
      </c>
      <c r="K1199" s="6" t="s">
        <v>17357</v>
      </c>
      <c r="L1199" s="6" t="s">
        <v>95</v>
      </c>
      <c r="M1199" s="6">
        <v>15</v>
      </c>
      <c r="N1199" s="6" t="s">
        <v>59</v>
      </c>
      <c r="O1199" s="6" t="s">
        <v>130</v>
      </c>
      <c r="R1199" s="33" t="str">
        <f t="shared" si="46"/>
        <v>S08F2835B</v>
      </c>
      <c r="S1199" s="95">
        <f>VLOOKUP(I1199,品牌型号对应工厂型号!C:E,3,0)</f>
        <v>5</v>
      </c>
      <c r="T1199" s="96" t="str">
        <f>VLOOKUP(I1199,品牌型号对应工厂型号!C:I,7,0)</f>
        <v>152:PPF-TPU-B 新Ⅱ 6.0mil</v>
      </c>
    </row>
    <row r="1200" spans="1:20">
      <c r="A1200" s="25">
        <v>43342</v>
      </c>
      <c r="B1200" s="6">
        <v>4.8295208333365736</v>
      </c>
      <c r="C1200" s="6" t="s">
        <v>17309</v>
      </c>
      <c r="D1200" s="6" t="s">
        <v>17358</v>
      </c>
      <c r="E1200" s="6" t="s">
        <v>136</v>
      </c>
      <c r="F1200" s="6" t="s">
        <v>3697</v>
      </c>
      <c r="G1200" s="6">
        <v>1.524</v>
      </c>
      <c r="H1200" s="6" t="s">
        <v>877</v>
      </c>
      <c r="I1200" s="6" t="s">
        <v>135</v>
      </c>
      <c r="J1200" s="6">
        <v>22.86</v>
      </c>
      <c r="K1200" s="6" t="s">
        <v>17359</v>
      </c>
      <c r="L1200" s="6" t="s">
        <v>95</v>
      </c>
      <c r="M1200" s="6">
        <v>15</v>
      </c>
      <c r="N1200" s="6" t="s">
        <v>59</v>
      </c>
      <c r="O1200" s="6" t="s">
        <v>130</v>
      </c>
      <c r="R1200" s="33" t="str">
        <f t="shared" si="46"/>
        <v>S08F2841B</v>
      </c>
      <c r="S1200" s="95">
        <f>VLOOKUP(I1200,品牌型号对应工厂型号!C:E,3,0)</f>
        <v>5</v>
      </c>
      <c r="T1200" s="96" t="str">
        <f>VLOOKUP(I1200,品牌型号对应工厂型号!C:I,7,0)</f>
        <v>152:PPF-TPU-B 新Ⅱ 6.0mil</v>
      </c>
    </row>
    <row r="1201" spans="1:20">
      <c r="A1201" s="25">
        <v>43342</v>
      </c>
      <c r="B1201" s="6">
        <v>4.8295208333365736</v>
      </c>
      <c r="C1201" s="6" t="s">
        <v>17309</v>
      </c>
      <c r="D1201" s="6" t="s">
        <v>17360</v>
      </c>
      <c r="E1201" s="6" t="s">
        <v>136</v>
      </c>
      <c r="F1201" s="6" t="s">
        <v>3697</v>
      </c>
      <c r="G1201" s="6">
        <v>1.524</v>
      </c>
      <c r="H1201" s="6" t="s">
        <v>877</v>
      </c>
      <c r="I1201" s="6" t="s">
        <v>135</v>
      </c>
      <c r="J1201" s="6">
        <v>22.86</v>
      </c>
      <c r="K1201" s="6" t="s">
        <v>17361</v>
      </c>
      <c r="L1201" s="6" t="s">
        <v>95</v>
      </c>
      <c r="M1201" s="6">
        <v>15</v>
      </c>
      <c r="N1201" s="6" t="s">
        <v>59</v>
      </c>
      <c r="O1201" s="6" t="s">
        <v>130</v>
      </c>
      <c r="R1201" s="33" t="str">
        <f t="shared" si="46"/>
        <v>S08F2840B</v>
      </c>
      <c r="S1201" s="95">
        <f>VLOOKUP(I1201,品牌型号对应工厂型号!C:E,3,0)</f>
        <v>5</v>
      </c>
      <c r="T1201" s="96" t="str">
        <f>VLOOKUP(I1201,品牌型号对应工厂型号!C:I,7,0)</f>
        <v>152:PPF-TPU-B 新Ⅱ 6.0mil</v>
      </c>
    </row>
    <row r="1202" spans="1:20">
      <c r="A1202" s="25">
        <v>43342</v>
      </c>
      <c r="B1202" s="6">
        <v>4.8295208333365736</v>
      </c>
      <c r="C1202" s="6" t="s">
        <v>17309</v>
      </c>
      <c r="D1202" s="6" t="s">
        <v>17362</v>
      </c>
      <c r="E1202" s="6" t="s">
        <v>136</v>
      </c>
      <c r="F1202" s="6" t="s">
        <v>3697</v>
      </c>
      <c r="G1202" s="6">
        <v>1.524</v>
      </c>
      <c r="H1202" s="6" t="s">
        <v>877</v>
      </c>
      <c r="I1202" s="6" t="s">
        <v>135</v>
      </c>
      <c r="J1202" s="6">
        <v>22.86</v>
      </c>
      <c r="K1202" s="6" t="s">
        <v>17363</v>
      </c>
      <c r="L1202" s="6" t="s">
        <v>95</v>
      </c>
      <c r="M1202" s="6">
        <v>15</v>
      </c>
      <c r="N1202" s="6" t="s">
        <v>59</v>
      </c>
      <c r="O1202" s="6" t="s">
        <v>130</v>
      </c>
      <c r="R1202" s="33" t="str">
        <f t="shared" si="46"/>
        <v>S08F2839B</v>
      </c>
      <c r="S1202" s="95">
        <f>VLOOKUP(I1202,品牌型号对应工厂型号!C:E,3,0)</f>
        <v>5</v>
      </c>
      <c r="T1202" s="96" t="str">
        <f>VLOOKUP(I1202,品牌型号对应工厂型号!C:I,7,0)</f>
        <v>152:PPF-TPU-B 新Ⅱ 6.0mil</v>
      </c>
    </row>
    <row r="1203" spans="1:20">
      <c r="A1203" s="25">
        <v>43342</v>
      </c>
      <c r="B1203" s="6">
        <v>4.8295208333365736</v>
      </c>
      <c r="C1203" s="6" t="s">
        <v>17309</v>
      </c>
      <c r="D1203" s="6" t="s">
        <v>17364</v>
      </c>
      <c r="E1203" s="6" t="s">
        <v>136</v>
      </c>
      <c r="F1203" s="6" t="s">
        <v>3697</v>
      </c>
      <c r="G1203" s="6">
        <v>1.524</v>
      </c>
      <c r="H1203" s="6" t="s">
        <v>877</v>
      </c>
      <c r="I1203" s="6" t="s">
        <v>135</v>
      </c>
      <c r="J1203" s="6">
        <v>22.86</v>
      </c>
      <c r="K1203" s="6" t="s">
        <v>17365</v>
      </c>
      <c r="L1203" s="6" t="s">
        <v>95</v>
      </c>
      <c r="M1203" s="6">
        <v>15</v>
      </c>
      <c r="N1203" s="6" t="s">
        <v>59</v>
      </c>
      <c r="O1203" s="6" t="s">
        <v>130</v>
      </c>
      <c r="R1203" s="33" t="str">
        <f t="shared" si="46"/>
        <v>S08F2838B</v>
      </c>
      <c r="S1203" s="95">
        <f>VLOOKUP(I1203,品牌型号对应工厂型号!C:E,3,0)</f>
        <v>5</v>
      </c>
      <c r="T1203" s="96" t="str">
        <f>VLOOKUP(I1203,品牌型号对应工厂型号!C:I,7,0)</f>
        <v>152:PPF-TPU-B 新Ⅱ 6.0mil</v>
      </c>
    </row>
    <row r="1204" spans="1:20">
      <c r="A1204" s="25">
        <v>43342</v>
      </c>
      <c r="B1204" s="6">
        <v>4.8295208333365736</v>
      </c>
      <c r="C1204" s="6" t="s">
        <v>17309</v>
      </c>
      <c r="D1204" s="6" t="s">
        <v>17366</v>
      </c>
      <c r="E1204" s="6" t="s">
        <v>136</v>
      </c>
      <c r="F1204" s="6" t="s">
        <v>3697</v>
      </c>
      <c r="G1204" s="6">
        <v>1.524</v>
      </c>
      <c r="H1204" s="6" t="s">
        <v>877</v>
      </c>
      <c r="I1204" s="6" t="s">
        <v>135</v>
      </c>
      <c r="J1204" s="6">
        <v>22.86</v>
      </c>
      <c r="K1204" s="6" t="s">
        <v>17367</v>
      </c>
      <c r="L1204" s="6" t="s">
        <v>95</v>
      </c>
      <c r="M1204" s="6">
        <v>15</v>
      </c>
      <c r="N1204" s="6" t="s">
        <v>59</v>
      </c>
      <c r="O1204" s="6" t="s">
        <v>130</v>
      </c>
      <c r="R1204" s="33" t="str">
        <f t="shared" si="46"/>
        <v>S08F2837B</v>
      </c>
      <c r="S1204" s="95">
        <f>VLOOKUP(I1204,品牌型号对应工厂型号!C:E,3,0)</f>
        <v>5</v>
      </c>
      <c r="T1204" s="96" t="str">
        <f>VLOOKUP(I1204,品牌型号对应工厂型号!C:I,7,0)</f>
        <v>152:PPF-TPU-B 新Ⅱ 6.0mil</v>
      </c>
    </row>
    <row r="1205" spans="1:20">
      <c r="A1205" s="25">
        <v>43342</v>
      </c>
      <c r="B1205" s="6">
        <v>4.8295208333365736</v>
      </c>
      <c r="C1205" s="6" t="s">
        <v>17309</v>
      </c>
      <c r="D1205" s="6" t="s">
        <v>17368</v>
      </c>
      <c r="E1205" s="6" t="s">
        <v>136</v>
      </c>
      <c r="F1205" s="6" t="s">
        <v>3697</v>
      </c>
      <c r="G1205" s="6">
        <v>1.524</v>
      </c>
      <c r="H1205" s="6" t="s">
        <v>877</v>
      </c>
      <c r="I1205" s="6" t="s">
        <v>135</v>
      </c>
      <c r="J1205" s="6">
        <v>22.86</v>
      </c>
      <c r="K1205" s="6" t="s">
        <v>17369</v>
      </c>
      <c r="L1205" s="6" t="s">
        <v>95</v>
      </c>
      <c r="M1205" s="6">
        <v>15</v>
      </c>
      <c r="N1205" s="6" t="s">
        <v>59</v>
      </c>
      <c r="O1205" s="6" t="s">
        <v>130</v>
      </c>
      <c r="R1205" s="33" t="str">
        <f t="shared" si="46"/>
        <v>S08F2836B</v>
      </c>
      <c r="S1205" s="95">
        <f>VLOOKUP(I1205,品牌型号对应工厂型号!C:E,3,0)</f>
        <v>5</v>
      </c>
      <c r="T1205" s="96" t="str">
        <f>VLOOKUP(I1205,品牌型号对应工厂型号!C:I,7,0)</f>
        <v>152:PPF-TPU-B 新Ⅱ 6.0mil</v>
      </c>
    </row>
    <row r="1206" spans="1:20">
      <c r="A1206" s="25">
        <v>43342</v>
      </c>
      <c r="B1206" s="6">
        <v>4.8295208333365736</v>
      </c>
      <c r="C1206" s="6" t="s">
        <v>17309</v>
      </c>
      <c r="D1206" s="6" t="s">
        <v>17370</v>
      </c>
      <c r="E1206" s="6" t="s">
        <v>136</v>
      </c>
      <c r="F1206" s="6" t="s">
        <v>3697</v>
      </c>
      <c r="G1206" s="6">
        <v>1.524</v>
      </c>
      <c r="H1206" s="6" t="s">
        <v>877</v>
      </c>
      <c r="I1206" s="6" t="s">
        <v>135</v>
      </c>
      <c r="J1206" s="6">
        <v>22.86</v>
      </c>
      <c r="K1206" s="6" t="s">
        <v>17371</v>
      </c>
      <c r="L1206" s="6" t="s">
        <v>95</v>
      </c>
      <c r="M1206" s="6">
        <v>15</v>
      </c>
      <c r="N1206" s="6" t="s">
        <v>59</v>
      </c>
      <c r="O1206" s="6" t="s">
        <v>130</v>
      </c>
      <c r="R1206" s="33" t="str">
        <f t="shared" si="46"/>
        <v>S08F2842B</v>
      </c>
      <c r="S1206" s="95">
        <f>VLOOKUP(I1206,品牌型号对应工厂型号!C:E,3,0)</f>
        <v>5</v>
      </c>
      <c r="T1206" s="96" t="str">
        <f>VLOOKUP(I1206,品牌型号对应工厂型号!C:I,7,0)</f>
        <v>152:PPF-TPU-B 新Ⅱ 6.0mil</v>
      </c>
    </row>
    <row r="1207" spans="1:20">
      <c r="A1207" s="25">
        <v>43342</v>
      </c>
      <c r="B1207" s="6">
        <v>4.8295208333365736</v>
      </c>
      <c r="C1207" s="6" t="s">
        <v>17309</v>
      </c>
      <c r="D1207" s="6" t="s">
        <v>17372</v>
      </c>
      <c r="E1207" s="6" t="s">
        <v>136</v>
      </c>
      <c r="F1207" s="6" t="s">
        <v>3697</v>
      </c>
      <c r="G1207" s="6">
        <v>1.524</v>
      </c>
      <c r="H1207" s="6" t="s">
        <v>877</v>
      </c>
      <c r="I1207" s="6" t="s">
        <v>135</v>
      </c>
      <c r="J1207" s="6">
        <v>22.86</v>
      </c>
      <c r="K1207" s="6" t="s">
        <v>17373</v>
      </c>
      <c r="L1207" s="6" t="s">
        <v>95</v>
      </c>
      <c r="M1207" s="6">
        <v>15</v>
      </c>
      <c r="N1207" s="6" t="s">
        <v>59</v>
      </c>
      <c r="O1207" s="6" t="s">
        <v>130</v>
      </c>
      <c r="R1207" s="33" t="str">
        <f t="shared" si="46"/>
        <v>S08F2843B</v>
      </c>
      <c r="S1207" s="95">
        <f>VLOOKUP(I1207,品牌型号对应工厂型号!C:E,3,0)</f>
        <v>5</v>
      </c>
      <c r="T1207" s="96" t="str">
        <f>VLOOKUP(I1207,品牌型号对应工厂型号!C:I,7,0)</f>
        <v>152:PPF-TPU-B 新Ⅱ 6.0mil</v>
      </c>
    </row>
    <row r="1208" spans="1:20">
      <c r="A1208" s="25">
        <v>43342</v>
      </c>
      <c r="B1208" s="6">
        <v>4.8295208333365736</v>
      </c>
      <c r="C1208" s="6" t="s">
        <v>17309</v>
      </c>
      <c r="D1208" s="6" t="s">
        <v>17374</v>
      </c>
      <c r="E1208" s="6" t="s">
        <v>136</v>
      </c>
      <c r="F1208" s="6" t="s">
        <v>3697</v>
      </c>
      <c r="G1208" s="6">
        <v>1.524</v>
      </c>
      <c r="H1208" s="6" t="s">
        <v>877</v>
      </c>
      <c r="I1208" s="6" t="s">
        <v>135</v>
      </c>
      <c r="J1208" s="6">
        <v>22.86</v>
      </c>
      <c r="K1208" s="6" t="s">
        <v>17375</v>
      </c>
      <c r="L1208" s="6" t="s">
        <v>95</v>
      </c>
      <c r="M1208" s="6">
        <v>15</v>
      </c>
      <c r="N1208" s="6" t="s">
        <v>59</v>
      </c>
      <c r="O1208" s="6" t="s">
        <v>130</v>
      </c>
      <c r="R1208" s="33" t="str">
        <f t="shared" si="46"/>
        <v>S08F2844B</v>
      </c>
      <c r="S1208" s="95">
        <f>VLOOKUP(I1208,品牌型号对应工厂型号!C:E,3,0)</f>
        <v>5</v>
      </c>
      <c r="T1208" s="96" t="str">
        <f>VLOOKUP(I1208,品牌型号对应工厂型号!C:I,7,0)</f>
        <v>152:PPF-TPU-B 新Ⅱ 6.0mil</v>
      </c>
    </row>
    <row r="1209" spans="1:20">
      <c r="A1209" s="25">
        <v>43342</v>
      </c>
      <c r="B1209" s="6">
        <v>4.8295208333365736</v>
      </c>
      <c r="C1209" s="6" t="s">
        <v>17309</v>
      </c>
      <c r="D1209" s="6" t="s">
        <v>17376</v>
      </c>
      <c r="E1209" s="6" t="s">
        <v>136</v>
      </c>
      <c r="F1209" s="6" t="s">
        <v>3697</v>
      </c>
      <c r="G1209" s="6">
        <v>1.524</v>
      </c>
      <c r="H1209" s="6" t="s">
        <v>877</v>
      </c>
      <c r="I1209" s="6" t="s">
        <v>135</v>
      </c>
      <c r="J1209" s="6">
        <v>22.86</v>
      </c>
      <c r="K1209" s="6" t="s">
        <v>17377</v>
      </c>
      <c r="L1209" s="6" t="s">
        <v>95</v>
      </c>
      <c r="M1209" s="6">
        <v>15</v>
      </c>
      <c r="N1209" s="6" t="s">
        <v>59</v>
      </c>
      <c r="O1209" s="6" t="s">
        <v>130</v>
      </c>
      <c r="R1209" s="33" t="str">
        <f t="shared" si="46"/>
        <v>S08F2845B</v>
      </c>
      <c r="S1209" s="95">
        <f>VLOOKUP(I1209,品牌型号对应工厂型号!C:E,3,0)</f>
        <v>5</v>
      </c>
      <c r="T1209" s="96" t="str">
        <f>VLOOKUP(I1209,品牌型号对应工厂型号!C:I,7,0)</f>
        <v>152:PPF-TPU-B 新Ⅱ 6.0mil</v>
      </c>
    </row>
    <row r="1210" spans="1:20">
      <c r="A1210" s="25">
        <v>43342</v>
      </c>
      <c r="B1210" s="6">
        <v>4.8295208333365736</v>
      </c>
      <c r="C1210" s="6" t="s">
        <v>17309</v>
      </c>
      <c r="D1210" s="6" t="s">
        <v>17378</v>
      </c>
      <c r="E1210" s="6" t="s">
        <v>136</v>
      </c>
      <c r="F1210" s="6" t="s">
        <v>3697</v>
      </c>
      <c r="G1210" s="6">
        <v>1.524</v>
      </c>
      <c r="H1210" s="6" t="s">
        <v>877</v>
      </c>
      <c r="I1210" s="6" t="s">
        <v>135</v>
      </c>
      <c r="J1210" s="6">
        <v>22.86</v>
      </c>
      <c r="K1210" s="6" t="s">
        <v>17379</v>
      </c>
      <c r="L1210" s="6" t="s">
        <v>95</v>
      </c>
      <c r="M1210" s="6">
        <v>15</v>
      </c>
      <c r="N1210" s="6" t="s">
        <v>59</v>
      </c>
      <c r="O1210" s="6" t="s">
        <v>130</v>
      </c>
      <c r="R1210" s="33" t="str">
        <f t="shared" si="46"/>
        <v>S08F2846B</v>
      </c>
      <c r="S1210" s="95">
        <f>VLOOKUP(I1210,品牌型号对应工厂型号!C:E,3,0)</f>
        <v>5</v>
      </c>
      <c r="T1210" s="96" t="str">
        <f>VLOOKUP(I1210,品牌型号对应工厂型号!C:I,7,0)</f>
        <v>152:PPF-TPU-B 新Ⅱ 6.0mil</v>
      </c>
    </row>
    <row r="1211" spans="1:20">
      <c r="A1211" s="25">
        <v>43342</v>
      </c>
      <c r="B1211" s="6">
        <v>4.8295208333365736</v>
      </c>
      <c r="C1211" s="6" t="s">
        <v>17309</v>
      </c>
      <c r="D1211" s="6" t="s">
        <v>17380</v>
      </c>
      <c r="E1211" s="6" t="s">
        <v>136</v>
      </c>
      <c r="F1211" s="6" t="s">
        <v>3697</v>
      </c>
      <c r="G1211" s="6">
        <v>1.524</v>
      </c>
      <c r="H1211" s="6" t="s">
        <v>877</v>
      </c>
      <c r="I1211" s="6" t="s">
        <v>135</v>
      </c>
      <c r="J1211" s="6">
        <v>22.86</v>
      </c>
      <c r="K1211" s="6" t="s">
        <v>17381</v>
      </c>
      <c r="L1211" s="6" t="s">
        <v>95</v>
      </c>
      <c r="M1211" s="6">
        <v>15</v>
      </c>
      <c r="N1211" s="6" t="s">
        <v>59</v>
      </c>
      <c r="O1211" s="6" t="s">
        <v>130</v>
      </c>
      <c r="R1211" s="33" t="str">
        <f t="shared" si="46"/>
        <v>S08F2847B</v>
      </c>
      <c r="S1211" s="95">
        <f>VLOOKUP(I1211,品牌型号对应工厂型号!C:E,3,0)</f>
        <v>5</v>
      </c>
      <c r="T1211" s="96" t="str">
        <f>VLOOKUP(I1211,品牌型号对应工厂型号!C:I,7,0)</f>
        <v>152:PPF-TPU-B 新Ⅱ 6.0mil</v>
      </c>
    </row>
    <row r="1212" spans="1:20">
      <c r="A1212" s="25">
        <v>43342</v>
      </c>
      <c r="B1212" s="6">
        <v>4.8295208333365736</v>
      </c>
      <c r="C1212" s="6" t="s">
        <v>17309</v>
      </c>
      <c r="D1212" s="6" t="s">
        <v>17382</v>
      </c>
      <c r="E1212" s="6" t="s">
        <v>136</v>
      </c>
      <c r="F1212" s="6" t="s">
        <v>3697</v>
      </c>
      <c r="G1212" s="6">
        <v>1.524</v>
      </c>
      <c r="H1212" s="6" t="s">
        <v>877</v>
      </c>
      <c r="I1212" s="6" t="s">
        <v>135</v>
      </c>
      <c r="J1212" s="6">
        <v>22.86</v>
      </c>
      <c r="K1212" s="6" t="s">
        <v>17383</v>
      </c>
      <c r="L1212" s="6" t="s">
        <v>95</v>
      </c>
      <c r="M1212" s="6">
        <v>15</v>
      </c>
      <c r="N1212" s="6" t="s">
        <v>59</v>
      </c>
      <c r="O1212" s="6" t="s">
        <v>130</v>
      </c>
      <c r="R1212" s="33" t="str">
        <f t="shared" si="46"/>
        <v>S08F2853B</v>
      </c>
      <c r="S1212" s="95">
        <f>VLOOKUP(I1212,品牌型号对应工厂型号!C:E,3,0)</f>
        <v>5</v>
      </c>
      <c r="T1212" s="96" t="str">
        <f>VLOOKUP(I1212,品牌型号对应工厂型号!C:I,7,0)</f>
        <v>152:PPF-TPU-B 新Ⅱ 6.0mil</v>
      </c>
    </row>
    <row r="1213" spans="1:20">
      <c r="A1213" s="25">
        <v>43342</v>
      </c>
      <c r="B1213" s="6">
        <v>4.8295208333365736</v>
      </c>
      <c r="C1213" s="6" t="s">
        <v>17309</v>
      </c>
      <c r="D1213" s="6" t="s">
        <v>17384</v>
      </c>
      <c r="E1213" s="6" t="s">
        <v>136</v>
      </c>
      <c r="F1213" s="6" t="s">
        <v>3697</v>
      </c>
      <c r="G1213" s="6">
        <v>1.524</v>
      </c>
      <c r="H1213" s="6" t="s">
        <v>877</v>
      </c>
      <c r="I1213" s="6" t="s">
        <v>135</v>
      </c>
      <c r="J1213" s="6">
        <v>22.86</v>
      </c>
      <c r="K1213" s="6" t="s">
        <v>17385</v>
      </c>
      <c r="L1213" s="6" t="s">
        <v>95</v>
      </c>
      <c r="M1213" s="6">
        <v>15</v>
      </c>
      <c r="N1213" s="6" t="s">
        <v>59</v>
      </c>
      <c r="O1213" s="6" t="s">
        <v>130</v>
      </c>
      <c r="R1213" s="33" t="str">
        <f t="shared" si="46"/>
        <v>S08F2852B</v>
      </c>
      <c r="S1213" s="95">
        <f>VLOOKUP(I1213,品牌型号对应工厂型号!C:E,3,0)</f>
        <v>5</v>
      </c>
      <c r="T1213" s="96" t="str">
        <f>VLOOKUP(I1213,品牌型号对应工厂型号!C:I,7,0)</f>
        <v>152:PPF-TPU-B 新Ⅱ 6.0mil</v>
      </c>
    </row>
    <row r="1214" spans="1:20">
      <c r="A1214" s="25">
        <v>43342</v>
      </c>
      <c r="B1214" s="6">
        <v>4.8295208333365736</v>
      </c>
      <c r="C1214" s="6" t="s">
        <v>17309</v>
      </c>
      <c r="D1214" s="6" t="s">
        <v>17386</v>
      </c>
      <c r="E1214" s="6" t="s">
        <v>136</v>
      </c>
      <c r="F1214" s="6" t="s">
        <v>3697</v>
      </c>
      <c r="G1214" s="6">
        <v>1.524</v>
      </c>
      <c r="H1214" s="6" t="s">
        <v>877</v>
      </c>
      <c r="I1214" s="6" t="s">
        <v>135</v>
      </c>
      <c r="J1214" s="6">
        <v>22.86</v>
      </c>
      <c r="K1214" s="6" t="s">
        <v>17387</v>
      </c>
      <c r="L1214" s="6" t="s">
        <v>95</v>
      </c>
      <c r="M1214" s="6">
        <v>15</v>
      </c>
      <c r="N1214" s="6" t="s">
        <v>59</v>
      </c>
      <c r="O1214" s="6" t="s">
        <v>130</v>
      </c>
      <c r="R1214" s="33" t="str">
        <f t="shared" si="46"/>
        <v>S08F2851B</v>
      </c>
      <c r="S1214" s="95">
        <f>VLOOKUP(I1214,品牌型号对应工厂型号!C:E,3,0)</f>
        <v>5</v>
      </c>
      <c r="T1214" s="96" t="str">
        <f>VLOOKUP(I1214,品牌型号对应工厂型号!C:I,7,0)</f>
        <v>152:PPF-TPU-B 新Ⅱ 6.0mil</v>
      </c>
    </row>
    <row r="1215" spans="1:20">
      <c r="A1215" s="25">
        <v>43342</v>
      </c>
      <c r="B1215" s="6">
        <v>4.8295208333365736</v>
      </c>
      <c r="C1215" s="6" t="s">
        <v>17309</v>
      </c>
      <c r="D1215" s="6" t="s">
        <v>17388</v>
      </c>
      <c r="E1215" s="6" t="s">
        <v>136</v>
      </c>
      <c r="F1215" s="6" t="s">
        <v>3697</v>
      </c>
      <c r="G1215" s="6">
        <v>1.524</v>
      </c>
      <c r="H1215" s="6" t="s">
        <v>877</v>
      </c>
      <c r="I1215" s="6" t="s">
        <v>135</v>
      </c>
      <c r="J1215" s="6">
        <v>22.86</v>
      </c>
      <c r="K1215" s="6" t="s">
        <v>17389</v>
      </c>
      <c r="L1215" s="6" t="s">
        <v>95</v>
      </c>
      <c r="M1215" s="6">
        <v>15</v>
      </c>
      <c r="N1215" s="6" t="s">
        <v>59</v>
      </c>
      <c r="O1215" s="6" t="s">
        <v>130</v>
      </c>
      <c r="R1215" s="33" t="str">
        <f t="shared" si="46"/>
        <v>S08F2850B</v>
      </c>
      <c r="S1215" s="95">
        <f>VLOOKUP(I1215,品牌型号对应工厂型号!C:E,3,0)</f>
        <v>5</v>
      </c>
      <c r="T1215" s="96" t="str">
        <f>VLOOKUP(I1215,品牌型号对应工厂型号!C:I,7,0)</f>
        <v>152:PPF-TPU-B 新Ⅱ 6.0mil</v>
      </c>
    </row>
    <row r="1216" spans="1:20">
      <c r="A1216" s="25">
        <v>43342</v>
      </c>
      <c r="B1216" s="6">
        <v>4.8295208333365736</v>
      </c>
      <c r="C1216" s="6" t="s">
        <v>17309</v>
      </c>
      <c r="D1216" s="6" t="s">
        <v>17390</v>
      </c>
      <c r="E1216" s="6" t="s">
        <v>136</v>
      </c>
      <c r="F1216" s="6" t="s">
        <v>3697</v>
      </c>
      <c r="G1216" s="6">
        <v>1.524</v>
      </c>
      <c r="H1216" s="6" t="s">
        <v>877</v>
      </c>
      <c r="I1216" s="6" t="s">
        <v>135</v>
      </c>
      <c r="J1216" s="6">
        <v>22.86</v>
      </c>
      <c r="K1216" s="6" t="s">
        <v>17391</v>
      </c>
      <c r="L1216" s="6" t="s">
        <v>95</v>
      </c>
      <c r="M1216" s="6">
        <v>15</v>
      </c>
      <c r="N1216" s="6" t="s">
        <v>59</v>
      </c>
      <c r="O1216" s="6" t="s">
        <v>130</v>
      </c>
      <c r="R1216" s="33" t="str">
        <f t="shared" si="46"/>
        <v>S08F2849B</v>
      </c>
      <c r="S1216" s="95">
        <f>VLOOKUP(I1216,品牌型号对应工厂型号!C:E,3,0)</f>
        <v>5</v>
      </c>
      <c r="T1216" s="96" t="str">
        <f>VLOOKUP(I1216,品牌型号对应工厂型号!C:I,7,0)</f>
        <v>152:PPF-TPU-B 新Ⅱ 6.0mil</v>
      </c>
    </row>
    <row r="1217" spans="1:20">
      <c r="A1217" s="25">
        <v>43342</v>
      </c>
      <c r="B1217" s="6">
        <v>4.8295208333365736</v>
      </c>
      <c r="C1217" s="6" t="s">
        <v>17309</v>
      </c>
      <c r="D1217" s="6" t="s">
        <v>17392</v>
      </c>
      <c r="E1217" s="6" t="s">
        <v>136</v>
      </c>
      <c r="F1217" s="6" t="s">
        <v>3697</v>
      </c>
      <c r="G1217" s="6">
        <v>1.524</v>
      </c>
      <c r="H1217" s="6" t="s">
        <v>877</v>
      </c>
      <c r="I1217" s="6" t="s">
        <v>135</v>
      </c>
      <c r="J1217" s="6">
        <v>22.86</v>
      </c>
      <c r="K1217" s="6" t="s">
        <v>17393</v>
      </c>
      <c r="L1217" s="6" t="s">
        <v>95</v>
      </c>
      <c r="M1217" s="6">
        <v>15</v>
      </c>
      <c r="N1217" s="6" t="s">
        <v>59</v>
      </c>
      <c r="O1217" s="6" t="s">
        <v>130</v>
      </c>
      <c r="R1217" s="33" t="str">
        <f t="shared" si="46"/>
        <v>S08F2848B</v>
      </c>
      <c r="S1217" s="95">
        <f>VLOOKUP(I1217,品牌型号对应工厂型号!C:E,3,0)</f>
        <v>5</v>
      </c>
      <c r="T1217" s="96" t="str">
        <f>VLOOKUP(I1217,品牌型号对应工厂型号!C:I,7,0)</f>
        <v>152:PPF-TPU-B 新Ⅱ 6.0mil</v>
      </c>
    </row>
    <row r="1218" spans="1:20">
      <c r="A1218" s="25">
        <v>43342</v>
      </c>
      <c r="B1218" s="6">
        <v>4.8295208333365736</v>
      </c>
      <c r="C1218" s="6" t="s">
        <v>17309</v>
      </c>
      <c r="D1218" s="6" t="s">
        <v>17394</v>
      </c>
      <c r="E1218" s="6" t="s">
        <v>136</v>
      </c>
      <c r="F1218" s="6" t="s">
        <v>3697</v>
      </c>
      <c r="G1218" s="6">
        <v>1.524</v>
      </c>
      <c r="H1218" s="6" t="s">
        <v>877</v>
      </c>
      <c r="I1218" s="6" t="s">
        <v>135</v>
      </c>
      <c r="J1218" s="6">
        <v>22.86</v>
      </c>
      <c r="K1218" s="6" t="s">
        <v>17395</v>
      </c>
      <c r="L1218" s="6" t="s">
        <v>95</v>
      </c>
      <c r="M1218" s="6">
        <v>15</v>
      </c>
      <c r="N1218" s="6" t="s">
        <v>59</v>
      </c>
      <c r="O1218" s="6" t="s">
        <v>130</v>
      </c>
      <c r="R1218" s="33" t="str">
        <f t="shared" si="46"/>
        <v>S08F2854B</v>
      </c>
      <c r="S1218" s="95">
        <f>VLOOKUP(I1218,品牌型号对应工厂型号!C:E,3,0)</f>
        <v>5</v>
      </c>
      <c r="T1218" s="96" t="str">
        <f>VLOOKUP(I1218,品牌型号对应工厂型号!C:I,7,0)</f>
        <v>152:PPF-TPU-B 新Ⅱ 6.0mil</v>
      </c>
    </row>
    <row r="1219" spans="1:20">
      <c r="A1219" s="25">
        <v>43342</v>
      </c>
      <c r="B1219" s="6">
        <v>4.8295208333365736</v>
      </c>
      <c r="C1219" s="6" t="s">
        <v>17309</v>
      </c>
      <c r="D1219" s="6" t="s">
        <v>17396</v>
      </c>
      <c r="E1219" s="6" t="s">
        <v>136</v>
      </c>
      <c r="F1219" s="6" t="s">
        <v>3697</v>
      </c>
      <c r="G1219" s="6">
        <v>1.524</v>
      </c>
      <c r="H1219" s="6" t="s">
        <v>877</v>
      </c>
      <c r="I1219" s="6" t="s">
        <v>135</v>
      </c>
      <c r="J1219" s="6">
        <v>22.86</v>
      </c>
      <c r="K1219" s="6" t="s">
        <v>17397</v>
      </c>
      <c r="L1219" s="6" t="s">
        <v>95</v>
      </c>
      <c r="M1219" s="6">
        <v>15</v>
      </c>
      <c r="N1219" s="6" t="s">
        <v>59</v>
      </c>
      <c r="O1219" s="6" t="s">
        <v>130</v>
      </c>
      <c r="R1219" s="33" t="str">
        <f t="shared" si="46"/>
        <v>S08F2855B</v>
      </c>
      <c r="S1219" s="95">
        <f>VLOOKUP(I1219,品牌型号对应工厂型号!C:E,3,0)</f>
        <v>5</v>
      </c>
      <c r="T1219" s="96" t="str">
        <f>VLOOKUP(I1219,品牌型号对应工厂型号!C:I,7,0)</f>
        <v>152:PPF-TPU-B 新Ⅱ 6.0mil</v>
      </c>
    </row>
    <row r="1220" spans="1:20">
      <c r="A1220" s="25">
        <v>43342</v>
      </c>
      <c r="B1220" s="6">
        <v>4.8295208333365736</v>
      </c>
      <c r="C1220" s="6" t="s">
        <v>17309</v>
      </c>
      <c r="D1220" s="6" t="s">
        <v>17398</v>
      </c>
      <c r="E1220" s="6" t="s">
        <v>136</v>
      </c>
      <c r="F1220" s="6" t="s">
        <v>3697</v>
      </c>
      <c r="G1220" s="6">
        <v>1.524</v>
      </c>
      <c r="H1220" s="6" t="s">
        <v>877</v>
      </c>
      <c r="I1220" s="6" t="s">
        <v>135</v>
      </c>
      <c r="J1220" s="6">
        <v>22.86</v>
      </c>
      <c r="K1220" s="6" t="s">
        <v>17399</v>
      </c>
      <c r="L1220" s="6" t="s">
        <v>95</v>
      </c>
      <c r="M1220" s="6">
        <v>15</v>
      </c>
      <c r="N1220" s="6" t="s">
        <v>59</v>
      </c>
      <c r="O1220" s="6" t="s">
        <v>130</v>
      </c>
      <c r="R1220" s="33" t="str">
        <f t="shared" si="46"/>
        <v>S08F2856B</v>
      </c>
      <c r="S1220" s="95">
        <f>VLOOKUP(I1220,品牌型号对应工厂型号!C:E,3,0)</f>
        <v>5</v>
      </c>
      <c r="T1220" s="96" t="str">
        <f>VLOOKUP(I1220,品牌型号对应工厂型号!C:I,7,0)</f>
        <v>152:PPF-TPU-B 新Ⅱ 6.0mil</v>
      </c>
    </row>
    <row r="1221" spans="1:20">
      <c r="A1221" s="25">
        <v>43342</v>
      </c>
      <c r="B1221" s="6">
        <v>4.8295208333365736</v>
      </c>
      <c r="C1221" s="6" t="s">
        <v>17309</v>
      </c>
      <c r="D1221" s="6" t="s">
        <v>17400</v>
      </c>
      <c r="E1221" s="6" t="s">
        <v>136</v>
      </c>
      <c r="F1221" s="6" t="s">
        <v>3697</v>
      </c>
      <c r="G1221" s="6">
        <v>1.524</v>
      </c>
      <c r="H1221" s="6" t="s">
        <v>877</v>
      </c>
      <c r="I1221" s="6" t="s">
        <v>135</v>
      </c>
      <c r="J1221" s="6">
        <v>22.86</v>
      </c>
      <c r="K1221" s="6" t="s">
        <v>17401</v>
      </c>
      <c r="L1221" s="6" t="s">
        <v>95</v>
      </c>
      <c r="M1221" s="6">
        <v>15</v>
      </c>
      <c r="N1221" s="6" t="s">
        <v>59</v>
      </c>
      <c r="O1221" s="6" t="s">
        <v>130</v>
      </c>
      <c r="R1221" s="33" t="str">
        <f t="shared" si="46"/>
        <v>S08F2857B</v>
      </c>
      <c r="S1221" s="95">
        <f>VLOOKUP(I1221,品牌型号对应工厂型号!C:E,3,0)</f>
        <v>5</v>
      </c>
      <c r="T1221" s="96" t="str">
        <f>VLOOKUP(I1221,品牌型号对应工厂型号!C:I,7,0)</f>
        <v>152:PPF-TPU-B 新Ⅱ 6.0mil</v>
      </c>
    </row>
    <row r="1222" spans="1:20">
      <c r="A1222" s="25">
        <v>43342</v>
      </c>
      <c r="B1222" s="6">
        <v>4.8295208333365736</v>
      </c>
      <c r="C1222" s="6" t="s">
        <v>17309</v>
      </c>
      <c r="D1222" s="6" t="s">
        <v>17402</v>
      </c>
      <c r="E1222" s="6" t="s">
        <v>136</v>
      </c>
      <c r="F1222" s="6" t="s">
        <v>3697</v>
      </c>
      <c r="G1222" s="6">
        <v>1.524</v>
      </c>
      <c r="H1222" s="6" t="s">
        <v>877</v>
      </c>
      <c r="I1222" s="6" t="s">
        <v>135</v>
      </c>
      <c r="J1222" s="6">
        <v>22.86</v>
      </c>
      <c r="K1222" s="6" t="s">
        <v>17403</v>
      </c>
      <c r="L1222" s="6" t="s">
        <v>95</v>
      </c>
      <c r="M1222" s="6">
        <v>15</v>
      </c>
      <c r="N1222" s="6" t="s">
        <v>59</v>
      </c>
      <c r="O1222" s="6" t="s">
        <v>130</v>
      </c>
      <c r="R1222" s="33" t="str">
        <f t="shared" ref="R1222:R1230" si="47">K1222</f>
        <v>S08F2858B</v>
      </c>
      <c r="S1222" s="95">
        <f>VLOOKUP(I1222,品牌型号对应工厂型号!C:E,3,0)</f>
        <v>5</v>
      </c>
      <c r="T1222" s="96" t="str">
        <f>VLOOKUP(I1222,品牌型号对应工厂型号!C:I,7,0)</f>
        <v>152:PPF-TPU-B 新Ⅱ 6.0mil</v>
      </c>
    </row>
    <row r="1223" spans="1:20">
      <c r="A1223" s="25">
        <v>43342</v>
      </c>
      <c r="B1223" s="6">
        <v>4.8295208333365736</v>
      </c>
      <c r="C1223" s="6" t="s">
        <v>17309</v>
      </c>
      <c r="D1223" s="6" t="s">
        <v>17404</v>
      </c>
      <c r="E1223" s="6" t="s">
        <v>136</v>
      </c>
      <c r="F1223" s="6" t="s">
        <v>3697</v>
      </c>
      <c r="G1223" s="6">
        <v>1.524</v>
      </c>
      <c r="H1223" s="6" t="s">
        <v>877</v>
      </c>
      <c r="I1223" s="6" t="s">
        <v>135</v>
      </c>
      <c r="J1223" s="6">
        <v>22.86</v>
      </c>
      <c r="K1223" s="6" t="s">
        <v>17405</v>
      </c>
      <c r="L1223" s="6" t="s">
        <v>95</v>
      </c>
      <c r="M1223" s="6">
        <v>15</v>
      </c>
      <c r="N1223" s="6" t="s">
        <v>59</v>
      </c>
      <c r="O1223" s="6" t="s">
        <v>130</v>
      </c>
      <c r="R1223" s="33" t="str">
        <f t="shared" si="47"/>
        <v>S08F2859B</v>
      </c>
      <c r="S1223" s="95">
        <f>VLOOKUP(I1223,品牌型号对应工厂型号!C:E,3,0)</f>
        <v>5</v>
      </c>
      <c r="T1223" s="96" t="str">
        <f>VLOOKUP(I1223,品牌型号对应工厂型号!C:I,7,0)</f>
        <v>152:PPF-TPU-B 新Ⅱ 6.0mil</v>
      </c>
    </row>
    <row r="1224" spans="1:20">
      <c r="A1224" s="25">
        <v>43342</v>
      </c>
      <c r="B1224" s="6">
        <v>4.8295208333365736</v>
      </c>
      <c r="C1224" s="6" t="s">
        <v>17309</v>
      </c>
      <c r="D1224" s="6" t="s">
        <v>17406</v>
      </c>
      <c r="E1224" s="6" t="s">
        <v>136</v>
      </c>
      <c r="F1224" s="6" t="s">
        <v>3697</v>
      </c>
      <c r="G1224" s="6">
        <v>1.524</v>
      </c>
      <c r="H1224" s="6" t="s">
        <v>877</v>
      </c>
      <c r="I1224" s="6" t="s">
        <v>135</v>
      </c>
      <c r="J1224" s="6">
        <v>22.86</v>
      </c>
      <c r="K1224" s="6" t="s">
        <v>17407</v>
      </c>
      <c r="L1224" s="6" t="s">
        <v>95</v>
      </c>
      <c r="M1224" s="6">
        <v>15</v>
      </c>
      <c r="N1224" s="6" t="s">
        <v>59</v>
      </c>
      <c r="O1224" s="6" t="s">
        <v>130</v>
      </c>
      <c r="R1224" s="33" t="str">
        <f t="shared" si="47"/>
        <v>S08F2865B</v>
      </c>
      <c r="S1224" s="95">
        <f>VLOOKUP(I1224,品牌型号对应工厂型号!C:E,3,0)</f>
        <v>5</v>
      </c>
      <c r="T1224" s="96" t="str">
        <f>VLOOKUP(I1224,品牌型号对应工厂型号!C:I,7,0)</f>
        <v>152:PPF-TPU-B 新Ⅱ 6.0mil</v>
      </c>
    </row>
    <row r="1225" spans="1:20">
      <c r="A1225" s="25">
        <v>43342</v>
      </c>
      <c r="B1225" s="6">
        <v>4.8295208333365736</v>
      </c>
      <c r="C1225" s="6" t="s">
        <v>17309</v>
      </c>
      <c r="D1225" s="6" t="s">
        <v>17408</v>
      </c>
      <c r="E1225" s="6" t="s">
        <v>136</v>
      </c>
      <c r="F1225" s="6" t="s">
        <v>3697</v>
      </c>
      <c r="G1225" s="6">
        <v>1.524</v>
      </c>
      <c r="H1225" s="6" t="s">
        <v>877</v>
      </c>
      <c r="I1225" s="6" t="s">
        <v>135</v>
      </c>
      <c r="J1225" s="6">
        <v>22.86</v>
      </c>
      <c r="K1225" s="6" t="s">
        <v>17409</v>
      </c>
      <c r="L1225" s="6" t="s">
        <v>95</v>
      </c>
      <c r="M1225" s="6">
        <v>15</v>
      </c>
      <c r="N1225" s="6" t="s">
        <v>59</v>
      </c>
      <c r="O1225" s="6" t="s">
        <v>130</v>
      </c>
      <c r="R1225" s="33" t="str">
        <f t="shared" si="47"/>
        <v>S08F2864B</v>
      </c>
      <c r="S1225" s="95">
        <f>VLOOKUP(I1225,品牌型号对应工厂型号!C:E,3,0)</f>
        <v>5</v>
      </c>
      <c r="T1225" s="96" t="str">
        <f>VLOOKUP(I1225,品牌型号对应工厂型号!C:I,7,0)</f>
        <v>152:PPF-TPU-B 新Ⅱ 6.0mil</v>
      </c>
    </row>
    <row r="1226" spans="1:20">
      <c r="A1226" s="25">
        <v>43342</v>
      </c>
      <c r="B1226" s="6">
        <v>4.8295208333365736</v>
      </c>
      <c r="C1226" s="6" t="s">
        <v>17309</v>
      </c>
      <c r="D1226" s="6" t="s">
        <v>17410</v>
      </c>
      <c r="E1226" s="6" t="s">
        <v>136</v>
      </c>
      <c r="F1226" s="6" t="s">
        <v>3697</v>
      </c>
      <c r="G1226" s="6">
        <v>1.524</v>
      </c>
      <c r="H1226" s="6" t="s">
        <v>877</v>
      </c>
      <c r="I1226" s="6" t="s">
        <v>135</v>
      </c>
      <c r="J1226" s="6">
        <v>22.86</v>
      </c>
      <c r="K1226" s="6" t="s">
        <v>17411</v>
      </c>
      <c r="L1226" s="6" t="s">
        <v>95</v>
      </c>
      <c r="M1226" s="6">
        <v>15</v>
      </c>
      <c r="N1226" s="6" t="s">
        <v>59</v>
      </c>
      <c r="O1226" s="6" t="s">
        <v>130</v>
      </c>
      <c r="R1226" s="33" t="str">
        <f t="shared" si="47"/>
        <v>S08F2863B</v>
      </c>
      <c r="S1226" s="95">
        <f>VLOOKUP(I1226,品牌型号对应工厂型号!C:E,3,0)</f>
        <v>5</v>
      </c>
      <c r="T1226" s="96" t="str">
        <f>VLOOKUP(I1226,品牌型号对应工厂型号!C:I,7,0)</f>
        <v>152:PPF-TPU-B 新Ⅱ 6.0mil</v>
      </c>
    </row>
    <row r="1227" spans="1:20">
      <c r="A1227" s="25">
        <v>43342</v>
      </c>
      <c r="B1227" s="6">
        <v>4.8295208333365736</v>
      </c>
      <c r="C1227" s="6" t="s">
        <v>17309</v>
      </c>
      <c r="D1227" s="6" t="s">
        <v>17412</v>
      </c>
      <c r="E1227" s="6" t="s">
        <v>136</v>
      </c>
      <c r="F1227" s="6" t="s">
        <v>3697</v>
      </c>
      <c r="G1227" s="6">
        <v>1.524</v>
      </c>
      <c r="H1227" s="6" t="s">
        <v>877</v>
      </c>
      <c r="I1227" s="6" t="s">
        <v>135</v>
      </c>
      <c r="J1227" s="6">
        <v>22.86</v>
      </c>
      <c r="K1227" s="6" t="s">
        <v>17413</v>
      </c>
      <c r="L1227" s="6" t="s">
        <v>95</v>
      </c>
      <c r="M1227" s="6">
        <v>15</v>
      </c>
      <c r="N1227" s="6" t="s">
        <v>59</v>
      </c>
      <c r="O1227" s="6" t="s">
        <v>130</v>
      </c>
      <c r="R1227" s="33" t="str">
        <f t="shared" si="47"/>
        <v>S08F2862B</v>
      </c>
      <c r="S1227" s="95">
        <f>VLOOKUP(I1227,品牌型号对应工厂型号!C:E,3,0)</f>
        <v>5</v>
      </c>
      <c r="T1227" s="96" t="str">
        <f>VLOOKUP(I1227,品牌型号对应工厂型号!C:I,7,0)</f>
        <v>152:PPF-TPU-B 新Ⅱ 6.0mil</v>
      </c>
    </row>
    <row r="1228" spans="1:20">
      <c r="A1228" s="25">
        <v>43342</v>
      </c>
      <c r="B1228" s="6">
        <v>4.8295208333365736</v>
      </c>
      <c r="C1228" s="6" t="s">
        <v>17309</v>
      </c>
      <c r="D1228" s="6" t="s">
        <v>17414</v>
      </c>
      <c r="E1228" s="6" t="s">
        <v>136</v>
      </c>
      <c r="F1228" s="6" t="s">
        <v>3697</v>
      </c>
      <c r="G1228" s="6">
        <v>1.524</v>
      </c>
      <c r="H1228" s="6" t="s">
        <v>877</v>
      </c>
      <c r="I1228" s="6" t="s">
        <v>135</v>
      </c>
      <c r="J1228" s="6">
        <v>22.86</v>
      </c>
      <c r="K1228" s="6" t="s">
        <v>17415</v>
      </c>
      <c r="L1228" s="6" t="s">
        <v>95</v>
      </c>
      <c r="M1228" s="6">
        <v>15</v>
      </c>
      <c r="N1228" s="6" t="s">
        <v>59</v>
      </c>
      <c r="O1228" s="6" t="s">
        <v>130</v>
      </c>
      <c r="R1228" s="33" t="str">
        <f t="shared" si="47"/>
        <v>S08F2861B</v>
      </c>
      <c r="S1228" s="95">
        <f>VLOOKUP(I1228,品牌型号对应工厂型号!C:E,3,0)</f>
        <v>5</v>
      </c>
      <c r="T1228" s="96" t="str">
        <f>VLOOKUP(I1228,品牌型号对应工厂型号!C:I,7,0)</f>
        <v>152:PPF-TPU-B 新Ⅱ 6.0mil</v>
      </c>
    </row>
    <row r="1229" spans="1:20">
      <c r="A1229" s="25">
        <v>43342</v>
      </c>
      <c r="B1229" s="6">
        <v>4.8295208333365736</v>
      </c>
      <c r="C1229" s="6" t="s">
        <v>17309</v>
      </c>
      <c r="D1229" s="6" t="s">
        <v>17416</v>
      </c>
      <c r="E1229" s="6" t="s">
        <v>136</v>
      </c>
      <c r="F1229" s="6" t="s">
        <v>3697</v>
      </c>
      <c r="G1229" s="6">
        <v>1.524</v>
      </c>
      <c r="H1229" s="6" t="s">
        <v>877</v>
      </c>
      <c r="I1229" s="6" t="s">
        <v>135</v>
      </c>
      <c r="J1229" s="6">
        <v>22.86</v>
      </c>
      <c r="K1229" s="6" t="s">
        <v>17417</v>
      </c>
      <c r="L1229" s="6" t="s">
        <v>95</v>
      </c>
      <c r="M1229" s="6">
        <v>15</v>
      </c>
      <c r="N1229" s="6" t="s">
        <v>59</v>
      </c>
      <c r="O1229" s="6" t="s">
        <v>130</v>
      </c>
      <c r="R1229" s="33" t="str">
        <f t="shared" si="47"/>
        <v>S08F2860B</v>
      </c>
      <c r="S1229" s="95">
        <f>VLOOKUP(I1229,品牌型号对应工厂型号!C:E,3,0)</f>
        <v>5</v>
      </c>
      <c r="T1229" s="96" t="str">
        <f>VLOOKUP(I1229,品牌型号对应工厂型号!C:I,7,0)</f>
        <v>152:PPF-TPU-B 新Ⅱ 6.0mil</v>
      </c>
    </row>
    <row r="1230" spans="1:20">
      <c r="A1230" s="25">
        <v>43342</v>
      </c>
      <c r="B1230" s="6">
        <v>4.8295208333365736</v>
      </c>
      <c r="C1230" s="6" t="s">
        <v>17309</v>
      </c>
      <c r="D1230" s="6" t="s">
        <v>17418</v>
      </c>
      <c r="E1230" s="6" t="s">
        <v>136</v>
      </c>
      <c r="F1230" s="6" t="s">
        <v>3697</v>
      </c>
      <c r="G1230" s="6">
        <v>1.524</v>
      </c>
      <c r="H1230" s="6" t="s">
        <v>877</v>
      </c>
      <c r="I1230" s="6" t="s">
        <v>135</v>
      </c>
      <c r="J1230" s="6">
        <v>22.86</v>
      </c>
      <c r="K1230" s="6" t="s">
        <v>17419</v>
      </c>
      <c r="L1230" s="6" t="s">
        <v>95</v>
      </c>
      <c r="M1230" s="6">
        <v>15</v>
      </c>
      <c r="N1230" s="6" t="s">
        <v>59</v>
      </c>
      <c r="O1230" s="6" t="s">
        <v>130</v>
      </c>
      <c r="R1230" s="33" t="str">
        <f t="shared" si="47"/>
        <v>S08F2866B</v>
      </c>
      <c r="S1230" s="95">
        <f>VLOOKUP(I1230,品牌型号对应工厂型号!C:E,3,0)</f>
        <v>5</v>
      </c>
      <c r="T1230" s="96" t="str">
        <f>VLOOKUP(I1230,品牌型号对应工厂型号!C:I,7,0)</f>
        <v>152:PPF-TPU-B 新Ⅱ 6.0mil</v>
      </c>
    </row>
    <row r="1231" spans="1:20" s="75" customFormat="1">
      <c r="A1231" s="71">
        <v>43344</v>
      </c>
      <c r="B1231" s="75">
        <v>11.412306018515665</v>
      </c>
      <c r="C1231" s="75" t="s">
        <v>17625</v>
      </c>
      <c r="D1231" s="75" t="s">
        <v>17626</v>
      </c>
      <c r="E1231" s="75" t="s">
        <v>16000</v>
      </c>
      <c r="F1231" s="75" t="s">
        <v>17627</v>
      </c>
      <c r="G1231" s="75">
        <v>1.524</v>
      </c>
      <c r="H1231" s="75" t="s">
        <v>17628</v>
      </c>
      <c r="I1231" s="75" t="s">
        <v>17629</v>
      </c>
      <c r="J1231" s="75">
        <v>22.86</v>
      </c>
      <c r="K1231" s="75" t="s">
        <v>17630</v>
      </c>
      <c r="L1231" s="75" t="s">
        <v>95</v>
      </c>
      <c r="M1231" s="75">
        <v>15</v>
      </c>
      <c r="N1231" s="75" t="s">
        <v>59</v>
      </c>
      <c r="O1231" s="75" t="s">
        <v>17631</v>
      </c>
      <c r="R1231" s="33" t="str">
        <f t="shared" ref="R1231:R1294" si="48">K1231</f>
        <v>S08F2720B</v>
      </c>
      <c r="S1231" s="95">
        <f>VLOOKUP(I1231,品牌型号对应工厂型号!C:E,3,0)</f>
        <v>5</v>
      </c>
      <c r="T1231" s="96" t="str">
        <f>VLOOKUP(I1231,品牌型号对应工厂型号!C:I,7,0)</f>
        <v>203:PPF-TPU-B-3新Ⅱ 6.0mil</v>
      </c>
    </row>
    <row r="1232" spans="1:20">
      <c r="A1232" s="25">
        <v>43344</v>
      </c>
      <c r="B1232" s="6">
        <v>11.412306018515665</v>
      </c>
      <c r="C1232" s="6" t="s">
        <v>17625</v>
      </c>
      <c r="D1232" s="6" t="s">
        <v>17632</v>
      </c>
      <c r="E1232" s="6" t="s">
        <v>16000</v>
      </c>
      <c r="F1232" s="6" t="s">
        <v>17627</v>
      </c>
      <c r="G1232" s="6">
        <v>1.524</v>
      </c>
      <c r="H1232" s="6" t="s">
        <v>17628</v>
      </c>
      <c r="I1232" s="6" t="s">
        <v>17629</v>
      </c>
      <c r="J1232" s="6">
        <v>22.86</v>
      </c>
      <c r="K1232" s="6" t="s">
        <v>17633</v>
      </c>
      <c r="L1232" s="6" t="s">
        <v>95</v>
      </c>
      <c r="M1232" s="6">
        <v>15</v>
      </c>
      <c r="N1232" s="6" t="s">
        <v>59</v>
      </c>
      <c r="O1232" s="6" t="s">
        <v>17631</v>
      </c>
      <c r="R1232" s="33" t="str">
        <f t="shared" si="48"/>
        <v>S08F2726B</v>
      </c>
      <c r="S1232" s="95">
        <f>VLOOKUP(I1232,品牌型号对应工厂型号!C:E,3,0)</f>
        <v>5</v>
      </c>
      <c r="T1232" s="96" t="str">
        <f>VLOOKUP(I1232,品牌型号对应工厂型号!C:I,7,0)</f>
        <v>203:PPF-TPU-B-3新Ⅱ 6.0mil</v>
      </c>
    </row>
    <row r="1233" spans="1:20">
      <c r="A1233" s="25">
        <v>43344</v>
      </c>
      <c r="B1233" s="6">
        <v>11.412306018515665</v>
      </c>
      <c r="C1233" s="6" t="s">
        <v>17625</v>
      </c>
      <c r="D1233" s="6" t="s">
        <v>17634</v>
      </c>
      <c r="E1233" s="6" t="s">
        <v>16000</v>
      </c>
      <c r="F1233" s="6" t="s">
        <v>17627</v>
      </c>
      <c r="G1233" s="6">
        <v>1.524</v>
      </c>
      <c r="H1233" s="6" t="s">
        <v>17628</v>
      </c>
      <c r="I1233" s="6" t="s">
        <v>17629</v>
      </c>
      <c r="J1233" s="6">
        <v>22.86</v>
      </c>
      <c r="K1233" s="6" t="s">
        <v>17635</v>
      </c>
      <c r="L1233" s="6" t="s">
        <v>95</v>
      </c>
      <c r="M1233" s="6">
        <v>15</v>
      </c>
      <c r="N1233" s="6" t="s">
        <v>59</v>
      </c>
      <c r="O1233" s="6" t="s">
        <v>17631</v>
      </c>
      <c r="R1233" s="33" t="str">
        <f t="shared" si="48"/>
        <v>S08F2737B</v>
      </c>
      <c r="S1233" s="95">
        <f>VLOOKUP(I1233,品牌型号对应工厂型号!C:E,3,0)</f>
        <v>5</v>
      </c>
      <c r="T1233" s="96" t="str">
        <f>VLOOKUP(I1233,品牌型号对应工厂型号!C:I,7,0)</f>
        <v>203:PPF-TPU-B-3新Ⅱ 6.0mil</v>
      </c>
    </row>
    <row r="1234" spans="1:20">
      <c r="A1234" s="25">
        <v>43344</v>
      </c>
      <c r="B1234" s="6">
        <v>11.412306018515665</v>
      </c>
      <c r="C1234" s="6" t="s">
        <v>17625</v>
      </c>
      <c r="D1234" s="6" t="s">
        <v>17636</v>
      </c>
      <c r="E1234" s="6" t="s">
        <v>16000</v>
      </c>
      <c r="F1234" s="6" t="s">
        <v>17627</v>
      </c>
      <c r="G1234" s="6">
        <v>1.524</v>
      </c>
      <c r="H1234" s="6" t="s">
        <v>17628</v>
      </c>
      <c r="I1234" s="6" t="s">
        <v>17629</v>
      </c>
      <c r="J1234" s="6">
        <v>22.86</v>
      </c>
      <c r="K1234" s="6" t="s">
        <v>17637</v>
      </c>
      <c r="L1234" s="6" t="s">
        <v>95</v>
      </c>
      <c r="M1234" s="6">
        <v>15</v>
      </c>
      <c r="N1234" s="6" t="s">
        <v>59</v>
      </c>
      <c r="O1234" s="6" t="s">
        <v>17631</v>
      </c>
      <c r="R1234" s="33" t="str">
        <f t="shared" si="48"/>
        <v>S08F2731B</v>
      </c>
      <c r="S1234" s="95">
        <f>VLOOKUP(I1234,品牌型号对应工厂型号!C:E,3,0)</f>
        <v>5</v>
      </c>
      <c r="T1234" s="96" t="str">
        <f>VLOOKUP(I1234,品牌型号对应工厂型号!C:I,7,0)</f>
        <v>203:PPF-TPU-B-3新Ⅱ 6.0mil</v>
      </c>
    </row>
    <row r="1235" spans="1:20">
      <c r="A1235" s="25">
        <v>43344</v>
      </c>
      <c r="B1235" s="6">
        <v>11.412306018515665</v>
      </c>
      <c r="C1235" s="6" t="s">
        <v>17625</v>
      </c>
      <c r="D1235" s="6" t="s">
        <v>17638</v>
      </c>
      <c r="E1235" s="6" t="s">
        <v>16000</v>
      </c>
      <c r="F1235" s="6" t="s">
        <v>17627</v>
      </c>
      <c r="G1235" s="6">
        <v>1.524</v>
      </c>
      <c r="H1235" s="6" t="s">
        <v>17628</v>
      </c>
      <c r="I1235" s="6" t="s">
        <v>17629</v>
      </c>
      <c r="J1235" s="6">
        <v>22.86</v>
      </c>
      <c r="K1235" s="6" t="s">
        <v>17639</v>
      </c>
      <c r="L1235" s="6" t="s">
        <v>95</v>
      </c>
      <c r="M1235" s="6">
        <v>15</v>
      </c>
      <c r="N1235" s="6" t="s">
        <v>59</v>
      </c>
      <c r="O1235" s="6" t="s">
        <v>17631</v>
      </c>
      <c r="R1235" s="33" t="str">
        <f t="shared" si="48"/>
        <v>S08F2727B</v>
      </c>
      <c r="S1235" s="95">
        <f>VLOOKUP(I1235,品牌型号对应工厂型号!C:E,3,0)</f>
        <v>5</v>
      </c>
      <c r="T1235" s="96" t="str">
        <f>VLOOKUP(I1235,品牌型号对应工厂型号!C:I,7,0)</f>
        <v>203:PPF-TPU-B-3新Ⅱ 6.0mil</v>
      </c>
    </row>
    <row r="1236" spans="1:20">
      <c r="A1236" s="25">
        <v>43344</v>
      </c>
      <c r="B1236" s="6">
        <v>11.412306018515665</v>
      </c>
      <c r="C1236" s="6" t="s">
        <v>17625</v>
      </c>
      <c r="D1236" s="6" t="s">
        <v>17640</v>
      </c>
      <c r="E1236" s="6" t="s">
        <v>16000</v>
      </c>
      <c r="F1236" s="6" t="s">
        <v>17627</v>
      </c>
      <c r="G1236" s="6">
        <v>1.524</v>
      </c>
      <c r="H1236" s="6" t="s">
        <v>17628</v>
      </c>
      <c r="I1236" s="6" t="s">
        <v>17629</v>
      </c>
      <c r="J1236" s="6">
        <v>22.86</v>
      </c>
      <c r="K1236" s="6" t="s">
        <v>17641</v>
      </c>
      <c r="L1236" s="6" t="s">
        <v>95</v>
      </c>
      <c r="M1236" s="6">
        <v>15</v>
      </c>
      <c r="N1236" s="6" t="s">
        <v>59</v>
      </c>
      <c r="O1236" s="6" t="s">
        <v>17631</v>
      </c>
      <c r="R1236" s="33" t="str">
        <f t="shared" si="48"/>
        <v>S08F2728B</v>
      </c>
      <c r="S1236" s="95">
        <f>VLOOKUP(I1236,品牌型号对应工厂型号!C:E,3,0)</f>
        <v>5</v>
      </c>
      <c r="T1236" s="96" t="str">
        <f>VLOOKUP(I1236,品牌型号对应工厂型号!C:I,7,0)</f>
        <v>203:PPF-TPU-B-3新Ⅱ 6.0mil</v>
      </c>
    </row>
    <row r="1237" spans="1:20">
      <c r="A1237" s="25">
        <v>43344</v>
      </c>
      <c r="B1237" s="6">
        <v>11.412306018515665</v>
      </c>
      <c r="C1237" s="6" t="s">
        <v>17625</v>
      </c>
      <c r="D1237" s="6" t="s">
        <v>17642</v>
      </c>
      <c r="E1237" s="6" t="s">
        <v>16000</v>
      </c>
      <c r="F1237" s="6" t="s">
        <v>17627</v>
      </c>
      <c r="G1237" s="6">
        <v>1.524</v>
      </c>
      <c r="H1237" s="6" t="s">
        <v>17628</v>
      </c>
      <c r="I1237" s="6" t="s">
        <v>17629</v>
      </c>
      <c r="J1237" s="6">
        <v>22.86</v>
      </c>
      <c r="K1237" s="6" t="s">
        <v>17643</v>
      </c>
      <c r="L1237" s="6" t="s">
        <v>95</v>
      </c>
      <c r="M1237" s="6">
        <v>15</v>
      </c>
      <c r="N1237" s="6" t="s">
        <v>59</v>
      </c>
      <c r="O1237" s="6" t="s">
        <v>17631</v>
      </c>
      <c r="R1237" s="33" t="str">
        <f t="shared" si="48"/>
        <v>S08F2736B</v>
      </c>
      <c r="S1237" s="95">
        <f>VLOOKUP(I1237,品牌型号对应工厂型号!C:E,3,0)</f>
        <v>5</v>
      </c>
      <c r="T1237" s="96" t="str">
        <f>VLOOKUP(I1237,品牌型号对应工厂型号!C:I,7,0)</f>
        <v>203:PPF-TPU-B-3新Ⅱ 6.0mil</v>
      </c>
    </row>
    <row r="1238" spans="1:20">
      <c r="A1238" s="25">
        <v>43344</v>
      </c>
      <c r="B1238" s="6">
        <v>11.412306018515665</v>
      </c>
      <c r="C1238" s="6" t="s">
        <v>17625</v>
      </c>
      <c r="D1238" s="6" t="s">
        <v>17644</v>
      </c>
      <c r="E1238" s="6" t="s">
        <v>16000</v>
      </c>
      <c r="F1238" s="6" t="s">
        <v>17627</v>
      </c>
      <c r="G1238" s="6">
        <v>1.524</v>
      </c>
      <c r="H1238" s="6" t="s">
        <v>17628</v>
      </c>
      <c r="I1238" s="6" t="s">
        <v>17629</v>
      </c>
      <c r="J1238" s="6">
        <v>22.86</v>
      </c>
      <c r="K1238" s="6" t="s">
        <v>17645</v>
      </c>
      <c r="L1238" s="6" t="s">
        <v>95</v>
      </c>
      <c r="M1238" s="6">
        <v>15</v>
      </c>
      <c r="N1238" s="6" t="s">
        <v>59</v>
      </c>
      <c r="O1238" s="6" t="s">
        <v>17631</v>
      </c>
      <c r="R1238" s="33" t="str">
        <f t="shared" si="48"/>
        <v>S08F2733B</v>
      </c>
      <c r="S1238" s="95">
        <f>VLOOKUP(I1238,品牌型号对应工厂型号!C:E,3,0)</f>
        <v>5</v>
      </c>
      <c r="T1238" s="96" t="str">
        <f>VLOOKUP(I1238,品牌型号对应工厂型号!C:I,7,0)</f>
        <v>203:PPF-TPU-B-3新Ⅱ 6.0mil</v>
      </c>
    </row>
    <row r="1239" spans="1:20">
      <c r="A1239" s="25">
        <v>43344</v>
      </c>
      <c r="B1239" s="6">
        <v>11.412306018515665</v>
      </c>
      <c r="C1239" s="6" t="s">
        <v>17625</v>
      </c>
      <c r="D1239" s="6" t="s">
        <v>17646</v>
      </c>
      <c r="E1239" s="6" t="s">
        <v>16000</v>
      </c>
      <c r="F1239" s="6" t="s">
        <v>17627</v>
      </c>
      <c r="G1239" s="6">
        <v>1.524</v>
      </c>
      <c r="H1239" s="6" t="s">
        <v>17628</v>
      </c>
      <c r="I1239" s="6" t="s">
        <v>17629</v>
      </c>
      <c r="J1239" s="6">
        <v>22.86</v>
      </c>
      <c r="K1239" s="6" t="s">
        <v>17647</v>
      </c>
      <c r="L1239" s="6" t="s">
        <v>95</v>
      </c>
      <c r="M1239" s="6">
        <v>15</v>
      </c>
      <c r="N1239" s="6" t="s">
        <v>59</v>
      </c>
      <c r="O1239" s="6" t="s">
        <v>17631</v>
      </c>
      <c r="R1239" s="33" t="str">
        <f t="shared" si="48"/>
        <v>S08F2732B</v>
      </c>
      <c r="S1239" s="95">
        <f>VLOOKUP(I1239,品牌型号对应工厂型号!C:E,3,0)</f>
        <v>5</v>
      </c>
      <c r="T1239" s="96" t="str">
        <f>VLOOKUP(I1239,品牌型号对应工厂型号!C:I,7,0)</f>
        <v>203:PPF-TPU-B-3新Ⅱ 6.0mil</v>
      </c>
    </row>
    <row r="1240" spans="1:20">
      <c r="A1240" s="25">
        <v>43344</v>
      </c>
      <c r="B1240" s="6">
        <v>11.412306018515665</v>
      </c>
      <c r="C1240" s="6" t="s">
        <v>17625</v>
      </c>
      <c r="D1240" s="6" t="s">
        <v>17648</v>
      </c>
      <c r="E1240" s="6" t="s">
        <v>16000</v>
      </c>
      <c r="F1240" s="6" t="s">
        <v>17627</v>
      </c>
      <c r="G1240" s="6">
        <v>1.524</v>
      </c>
      <c r="H1240" s="6" t="s">
        <v>17628</v>
      </c>
      <c r="I1240" s="6" t="s">
        <v>17629</v>
      </c>
      <c r="J1240" s="6">
        <v>22.86</v>
      </c>
      <c r="K1240" s="6" t="s">
        <v>17649</v>
      </c>
      <c r="L1240" s="6" t="s">
        <v>95</v>
      </c>
      <c r="M1240" s="6">
        <v>15</v>
      </c>
      <c r="N1240" s="6" t="s">
        <v>59</v>
      </c>
      <c r="O1240" s="6" t="s">
        <v>17631</v>
      </c>
      <c r="R1240" s="33" t="str">
        <f t="shared" si="48"/>
        <v>S08F2735B</v>
      </c>
      <c r="S1240" s="95">
        <f>VLOOKUP(I1240,品牌型号对应工厂型号!C:E,3,0)</f>
        <v>5</v>
      </c>
      <c r="T1240" s="96" t="str">
        <f>VLOOKUP(I1240,品牌型号对应工厂型号!C:I,7,0)</f>
        <v>203:PPF-TPU-B-3新Ⅱ 6.0mil</v>
      </c>
    </row>
    <row r="1241" spans="1:20">
      <c r="A1241" s="25">
        <v>43344</v>
      </c>
      <c r="B1241" s="6">
        <v>11.412306018515665</v>
      </c>
      <c r="C1241" s="6" t="s">
        <v>17625</v>
      </c>
      <c r="D1241" s="6" t="s">
        <v>17650</v>
      </c>
      <c r="E1241" s="6" t="s">
        <v>16000</v>
      </c>
      <c r="F1241" s="6" t="s">
        <v>17627</v>
      </c>
      <c r="G1241" s="6">
        <v>1.524</v>
      </c>
      <c r="H1241" s="6" t="s">
        <v>17628</v>
      </c>
      <c r="I1241" s="6" t="s">
        <v>17629</v>
      </c>
      <c r="J1241" s="6">
        <v>22.86</v>
      </c>
      <c r="K1241" s="6" t="s">
        <v>17651</v>
      </c>
      <c r="L1241" s="6" t="s">
        <v>95</v>
      </c>
      <c r="M1241" s="6">
        <v>15</v>
      </c>
      <c r="N1241" s="6" t="s">
        <v>59</v>
      </c>
      <c r="O1241" s="6" t="s">
        <v>17631</v>
      </c>
      <c r="R1241" s="33" t="str">
        <f t="shared" si="48"/>
        <v>S08F2729B</v>
      </c>
      <c r="S1241" s="95">
        <f>VLOOKUP(I1241,品牌型号对应工厂型号!C:E,3,0)</f>
        <v>5</v>
      </c>
      <c r="T1241" s="96" t="str">
        <f>VLOOKUP(I1241,品牌型号对应工厂型号!C:I,7,0)</f>
        <v>203:PPF-TPU-B-3新Ⅱ 6.0mil</v>
      </c>
    </row>
    <row r="1242" spans="1:20">
      <c r="A1242" s="25">
        <v>43344</v>
      </c>
      <c r="B1242" s="6">
        <v>11.412306018515665</v>
      </c>
      <c r="C1242" s="6" t="s">
        <v>17625</v>
      </c>
      <c r="D1242" s="6" t="s">
        <v>17652</v>
      </c>
      <c r="E1242" s="6" t="s">
        <v>16000</v>
      </c>
      <c r="F1242" s="6" t="s">
        <v>17627</v>
      </c>
      <c r="G1242" s="6">
        <v>1.524</v>
      </c>
      <c r="H1242" s="6" t="s">
        <v>17628</v>
      </c>
      <c r="I1242" s="6" t="s">
        <v>17629</v>
      </c>
      <c r="J1242" s="6">
        <v>22.86</v>
      </c>
      <c r="K1242" s="6" t="s">
        <v>17653</v>
      </c>
      <c r="L1242" s="6" t="s">
        <v>95</v>
      </c>
      <c r="M1242" s="6">
        <v>15</v>
      </c>
      <c r="N1242" s="6" t="s">
        <v>59</v>
      </c>
      <c r="O1242" s="6" t="s">
        <v>17631</v>
      </c>
      <c r="R1242" s="33" t="str">
        <f t="shared" si="48"/>
        <v>S08F2730B</v>
      </c>
      <c r="S1242" s="95">
        <f>VLOOKUP(I1242,品牌型号对应工厂型号!C:E,3,0)</f>
        <v>5</v>
      </c>
      <c r="T1242" s="96" t="str">
        <f>VLOOKUP(I1242,品牌型号对应工厂型号!C:I,7,0)</f>
        <v>203:PPF-TPU-B-3新Ⅱ 6.0mil</v>
      </c>
    </row>
    <row r="1243" spans="1:20">
      <c r="A1243" s="25">
        <v>43344</v>
      </c>
      <c r="B1243" s="6">
        <v>11.412306018515665</v>
      </c>
      <c r="C1243" s="6" t="s">
        <v>17625</v>
      </c>
      <c r="D1243" s="6" t="s">
        <v>17654</v>
      </c>
      <c r="E1243" s="6" t="s">
        <v>16000</v>
      </c>
      <c r="F1243" s="6" t="s">
        <v>17627</v>
      </c>
      <c r="G1243" s="6">
        <v>1.524</v>
      </c>
      <c r="H1243" s="6" t="s">
        <v>17628</v>
      </c>
      <c r="I1243" s="6" t="s">
        <v>17629</v>
      </c>
      <c r="J1243" s="6">
        <v>22.86</v>
      </c>
      <c r="K1243" s="6" t="s">
        <v>17655</v>
      </c>
      <c r="L1243" s="6" t="s">
        <v>95</v>
      </c>
      <c r="M1243" s="6">
        <v>15</v>
      </c>
      <c r="N1243" s="6" t="s">
        <v>59</v>
      </c>
      <c r="O1243" s="6" t="s">
        <v>17631</v>
      </c>
      <c r="R1243" s="33" t="str">
        <f t="shared" si="48"/>
        <v>S08F2734B</v>
      </c>
      <c r="S1243" s="95">
        <f>VLOOKUP(I1243,品牌型号对应工厂型号!C:E,3,0)</f>
        <v>5</v>
      </c>
      <c r="T1243" s="96" t="str">
        <f>VLOOKUP(I1243,品牌型号对应工厂型号!C:I,7,0)</f>
        <v>203:PPF-TPU-B-3新Ⅱ 6.0mil</v>
      </c>
    </row>
    <row r="1244" spans="1:20">
      <c r="A1244" s="25">
        <v>43344</v>
      </c>
      <c r="B1244" s="6">
        <v>11.412306018515665</v>
      </c>
      <c r="C1244" s="6" t="s">
        <v>17625</v>
      </c>
      <c r="D1244" s="6" t="s">
        <v>17656</v>
      </c>
      <c r="E1244" s="6" t="s">
        <v>16000</v>
      </c>
      <c r="F1244" s="6" t="s">
        <v>17627</v>
      </c>
      <c r="G1244" s="6">
        <v>1.524</v>
      </c>
      <c r="H1244" s="6" t="s">
        <v>17628</v>
      </c>
      <c r="I1244" s="6" t="s">
        <v>17629</v>
      </c>
      <c r="J1244" s="6">
        <v>22.86</v>
      </c>
      <c r="K1244" s="6" t="s">
        <v>17657</v>
      </c>
      <c r="L1244" s="6" t="s">
        <v>95</v>
      </c>
      <c r="M1244" s="6">
        <v>15</v>
      </c>
      <c r="N1244" s="6" t="s">
        <v>59</v>
      </c>
      <c r="O1244" s="6" t="s">
        <v>17631</v>
      </c>
      <c r="R1244" s="33" t="str">
        <f t="shared" si="48"/>
        <v>S08F2738B</v>
      </c>
      <c r="S1244" s="95">
        <f>VLOOKUP(I1244,品牌型号对应工厂型号!C:E,3,0)</f>
        <v>5</v>
      </c>
      <c r="T1244" s="96" t="str">
        <f>VLOOKUP(I1244,品牌型号对应工厂型号!C:I,7,0)</f>
        <v>203:PPF-TPU-B-3新Ⅱ 6.0mil</v>
      </c>
    </row>
    <row r="1245" spans="1:20">
      <c r="A1245" s="25">
        <v>43344</v>
      </c>
      <c r="B1245" s="6">
        <v>11.412306018515665</v>
      </c>
      <c r="C1245" s="6" t="s">
        <v>17625</v>
      </c>
      <c r="D1245" s="6" t="s">
        <v>17658</v>
      </c>
      <c r="E1245" s="6" t="s">
        <v>16000</v>
      </c>
      <c r="F1245" s="6" t="s">
        <v>17627</v>
      </c>
      <c r="G1245" s="6">
        <v>1.524</v>
      </c>
      <c r="H1245" s="6" t="s">
        <v>17628</v>
      </c>
      <c r="I1245" s="6" t="s">
        <v>17629</v>
      </c>
      <c r="J1245" s="6">
        <v>22.86</v>
      </c>
      <c r="K1245" s="6" t="s">
        <v>17659</v>
      </c>
      <c r="L1245" s="6" t="s">
        <v>95</v>
      </c>
      <c r="M1245" s="6">
        <v>15</v>
      </c>
      <c r="N1245" s="6" t="s">
        <v>59</v>
      </c>
      <c r="O1245" s="6" t="s">
        <v>17631</v>
      </c>
      <c r="R1245" s="33" t="str">
        <f t="shared" si="48"/>
        <v>S08F2721B</v>
      </c>
      <c r="S1245" s="95">
        <f>VLOOKUP(I1245,品牌型号对应工厂型号!C:E,3,0)</f>
        <v>5</v>
      </c>
      <c r="T1245" s="96" t="str">
        <f>VLOOKUP(I1245,品牌型号对应工厂型号!C:I,7,0)</f>
        <v>203:PPF-TPU-B-3新Ⅱ 6.0mil</v>
      </c>
    </row>
    <row r="1246" spans="1:20">
      <c r="A1246" s="25">
        <v>43353</v>
      </c>
      <c r="B1246" s="6">
        <v>2.4123060185156646</v>
      </c>
      <c r="C1246" s="6" t="s">
        <v>17660</v>
      </c>
      <c r="D1246" s="6" t="s">
        <v>17661</v>
      </c>
      <c r="E1246" s="6" t="s">
        <v>16000</v>
      </c>
      <c r="F1246" s="6" t="s">
        <v>17627</v>
      </c>
      <c r="G1246" s="6">
        <v>1.524</v>
      </c>
      <c r="H1246" s="6" t="s">
        <v>17628</v>
      </c>
      <c r="I1246" s="6" t="s">
        <v>17629</v>
      </c>
      <c r="J1246" s="6">
        <v>22.86</v>
      </c>
      <c r="K1246" s="6" t="s">
        <v>17662</v>
      </c>
      <c r="L1246" s="6" t="s">
        <v>95</v>
      </c>
      <c r="M1246" s="6">
        <v>15</v>
      </c>
      <c r="N1246" s="6" t="s">
        <v>59</v>
      </c>
      <c r="O1246" s="6" t="s">
        <v>17663</v>
      </c>
      <c r="R1246" s="33" t="str">
        <f t="shared" si="48"/>
        <v>S08F2702B</v>
      </c>
      <c r="S1246" s="95">
        <f>VLOOKUP(I1246,品牌型号对应工厂型号!C:E,3,0)</f>
        <v>5</v>
      </c>
      <c r="T1246" s="96" t="str">
        <f>VLOOKUP(I1246,品牌型号对应工厂型号!C:I,7,0)</f>
        <v>203:PPF-TPU-B-3新Ⅱ 6.0mil</v>
      </c>
    </row>
    <row r="1247" spans="1:20">
      <c r="A1247" s="25">
        <v>43353</v>
      </c>
      <c r="B1247" s="6">
        <v>2.4123060185156646</v>
      </c>
      <c r="C1247" s="6" t="s">
        <v>17660</v>
      </c>
      <c r="D1247" s="6" t="s">
        <v>17664</v>
      </c>
      <c r="E1247" s="6" t="s">
        <v>16000</v>
      </c>
      <c r="F1247" s="6" t="s">
        <v>17627</v>
      </c>
      <c r="G1247" s="6">
        <v>1.524</v>
      </c>
      <c r="H1247" s="6" t="s">
        <v>17628</v>
      </c>
      <c r="I1247" s="6" t="s">
        <v>17629</v>
      </c>
      <c r="J1247" s="6">
        <v>22.86</v>
      </c>
      <c r="K1247" s="6" t="s">
        <v>17665</v>
      </c>
      <c r="L1247" s="6" t="s">
        <v>95</v>
      </c>
      <c r="M1247" s="6">
        <v>15</v>
      </c>
      <c r="N1247" s="6" t="s">
        <v>59</v>
      </c>
      <c r="O1247" s="6" t="s">
        <v>17663</v>
      </c>
      <c r="R1247" s="33" t="str">
        <f t="shared" si="48"/>
        <v>S08F2708B</v>
      </c>
      <c r="S1247" s="95">
        <f>VLOOKUP(I1247,品牌型号对应工厂型号!C:E,3,0)</f>
        <v>5</v>
      </c>
      <c r="T1247" s="96" t="str">
        <f>VLOOKUP(I1247,品牌型号对应工厂型号!C:I,7,0)</f>
        <v>203:PPF-TPU-B-3新Ⅱ 6.0mil</v>
      </c>
    </row>
    <row r="1248" spans="1:20">
      <c r="A1248" s="25">
        <v>43346</v>
      </c>
      <c r="B1248" s="6">
        <v>8.7750115740709589</v>
      </c>
      <c r="C1248" s="6" t="s">
        <v>17666</v>
      </c>
      <c r="D1248" s="6" t="s">
        <v>17667</v>
      </c>
      <c r="E1248" s="6" t="s">
        <v>141</v>
      </c>
      <c r="F1248" s="6" t="s">
        <v>4772</v>
      </c>
      <c r="G1248" s="6">
        <v>1.524</v>
      </c>
      <c r="H1248" s="6" t="s">
        <v>172</v>
      </c>
      <c r="I1248" s="6" t="s">
        <v>142</v>
      </c>
      <c r="J1248" s="6">
        <v>22.86</v>
      </c>
      <c r="K1248" s="6" t="s">
        <v>17668</v>
      </c>
      <c r="L1248" s="6" t="s">
        <v>95</v>
      </c>
      <c r="M1248" s="6">
        <v>15</v>
      </c>
      <c r="N1248" s="6" t="s">
        <v>59</v>
      </c>
      <c r="O1248" s="6" t="s">
        <v>17434</v>
      </c>
      <c r="R1248" s="33" t="str">
        <f t="shared" si="48"/>
        <v>D11D2647P007-2</v>
      </c>
      <c r="S1248" s="95">
        <f>VLOOKUP(I1248,品牌型号对应工厂型号!C:E,3,0)</f>
        <v>10</v>
      </c>
      <c r="T1248" s="96" t="str">
        <f>VLOOKUP(I1248,品牌型号对应工厂型号!C:I,7,0)</f>
        <v>153:PFGP-70R 3.0mil（X-75）</v>
      </c>
    </row>
    <row r="1249" spans="1:20">
      <c r="A1249" s="25">
        <v>43346</v>
      </c>
      <c r="B1249" s="6">
        <v>8.7750115740709589</v>
      </c>
      <c r="C1249" s="6" t="s">
        <v>17666</v>
      </c>
      <c r="D1249" s="6" t="s">
        <v>17669</v>
      </c>
      <c r="E1249" s="6" t="s">
        <v>141</v>
      </c>
      <c r="F1249" s="6" t="s">
        <v>4772</v>
      </c>
      <c r="G1249" s="6">
        <v>1.524</v>
      </c>
      <c r="H1249" s="6" t="s">
        <v>172</v>
      </c>
      <c r="I1249" s="6" t="s">
        <v>142</v>
      </c>
      <c r="J1249" s="6">
        <v>22.86</v>
      </c>
      <c r="K1249" s="6" t="s">
        <v>17670</v>
      </c>
      <c r="L1249" s="6" t="s">
        <v>95</v>
      </c>
      <c r="M1249" s="6">
        <v>15</v>
      </c>
      <c r="N1249" s="6" t="s">
        <v>59</v>
      </c>
      <c r="O1249" s="6" t="s">
        <v>17434</v>
      </c>
      <c r="R1249" s="33" t="str">
        <f t="shared" si="48"/>
        <v>D11D2647P003-1</v>
      </c>
      <c r="S1249" s="95">
        <f>VLOOKUP(I1249,品牌型号对应工厂型号!C:E,3,0)</f>
        <v>10</v>
      </c>
      <c r="T1249" s="96" t="str">
        <f>VLOOKUP(I1249,品牌型号对应工厂型号!C:I,7,0)</f>
        <v>153:PFGP-70R 3.0mil（X-75）</v>
      </c>
    </row>
    <row r="1250" spans="1:20">
      <c r="A1250" s="25">
        <v>43346</v>
      </c>
      <c r="B1250" s="6">
        <v>8.7750115740709589</v>
      </c>
      <c r="C1250" s="6" t="s">
        <v>17666</v>
      </c>
      <c r="D1250" s="6" t="s">
        <v>17671</v>
      </c>
      <c r="E1250" s="6" t="s">
        <v>151</v>
      </c>
      <c r="F1250" s="6" t="s">
        <v>91</v>
      </c>
      <c r="G1250" s="6">
        <v>1.524</v>
      </c>
      <c r="H1250" s="6" t="s">
        <v>131</v>
      </c>
      <c r="I1250" s="6" t="s">
        <v>50</v>
      </c>
      <c r="J1250" s="6">
        <v>45.72</v>
      </c>
      <c r="K1250" s="6" t="s">
        <v>17672</v>
      </c>
      <c r="L1250" s="6" t="s">
        <v>95</v>
      </c>
      <c r="M1250" s="6">
        <v>30</v>
      </c>
      <c r="N1250" s="6" t="s">
        <v>59</v>
      </c>
      <c r="O1250" s="6" t="s">
        <v>17434</v>
      </c>
      <c r="R1250" s="33" t="str">
        <f t="shared" si="48"/>
        <v>S06D2449P019</v>
      </c>
      <c r="S1250" s="95">
        <f>VLOOKUP(I1250,品牌型号对应工厂型号!C:E,3,0)</f>
        <v>10</v>
      </c>
      <c r="T1250" s="96" t="str">
        <f>VLOOKUP(I1250,品牌型号对应工厂型号!C:I,7,0)</f>
        <v>111:2.0mil UGGN-70(ZYF-70)</v>
      </c>
    </row>
    <row r="1251" spans="1:20">
      <c r="A1251" s="25">
        <v>43346</v>
      </c>
      <c r="B1251" s="6">
        <v>8.7750115740709589</v>
      </c>
      <c r="C1251" s="6" t="s">
        <v>17666</v>
      </c>
      <c r="D1251" s="6" t="s">
        <v>17673</v>
      </c>
      <c r="E1251" s="6" t="s">
        <v>151</v>
      </c>
      <c r="F1251" s="6" t="s">
        <v>91</v>
      </c>
      <c r="G1251" s="6">
        <v>1.524</v>
      </c>
      <c r="H1251" s="6" t="s">
        <v>131</v>
      </c>
      <c r="I1251" s="6" t="s">
        <v>50</v>
      </c>
      <c r="J1251" s="6">
        <v>45.72</v>
      </c>
      <c r="K1251" s="6" t="s">
        <v>17674</v>
      </c>
      <c r="L1251" s="6" t="s">
        <v>95</v>
      </c>
      <c r="M1251" s="6">
        <v>30</v>
      </c>
      <c r="N1251" s="6" t="s">
        <v>59</v>
      </c>
      <c r="O1251" s="6" t="s">
        <v>17434</v>
      </c>
      <c r="R1251" s="33" t="str">
        <f t="shared" si="48"/>
        <v>S06D2449P020</v>
      </c>
      <c r="S1251" s="95">
        <f>VLOOKUP(I1251,品牌型号对应工厂型号!C:E,3,0)</f>
        <v>10</v>
      </c>
      <c r="T1251" s="96" t="str">
        <f>VLOOKUP(I1251,品牌型号对应工厂型号!C:I,7,0)</f>
        <v>111:2.0mil UGGN-70(ZYF-70)</v>
      </c>
    </row>
    <row r="1252" spans="1:20">
      <c r="A1252" s="25">
        <v>43346</v>
      </c>
      <c r="B1252" s="6">
        <v>8.7750115740709589</v>
      </c>
      <c r="C1252" s="6" t="s">
        <v>17666</v>
      </c>
      <c r="D1252" s="6" t="s">
        <v>17675</v>
      </c>
      <c r="E1252" s="6" t="s">
        <v>151</v>
      </c>
      <c r="F1252" s="6" t="s">
        <v>91</v>
      </c>
      <c r="G1252" s="6">
        <v>1.524</v>
      </c>
      <c r="H1252" s="6" t="s">
        <v>131</v>
      </c>
      <c r="I1252" s="6" t="s">
        <v>50</v>
      </c>
      <c r="J1252" s="6">
        <v>45.72</v>
      </c>
      <c r="K1252" s="6" t="s">
        <v>17676</v>
      </c>
      <c r="L1252" s="6" t="s">
        <v>95</v>
      </c>
      <c r="M1252" s="6">
        <v>30</v>
      </c>
      <c r="N1252" s="6" t="s">
        <v>59</v>
      </c>
      <c r="O1252" s="6" t="s">
        <v>17434</v>
      </c>
      <c r="R1252" s="33" t="str">
        <f t="shared" si="48"/>
        <v>S06D2449P007</v>
      </c>
      <c r="S1252" s="95">
        <f>VLOOKUP(I1252,品牌型号对应工厂型号!C:E,3,0)</f>
        <v>10</v>
      </c>
      <c r="T1252" s="96" t="str">
        <f>VLOOKUP(I1252,品牌型号对应工厂型号!C:I,7,0)</f>
        <v>111:2.0mil UGGN-70(ZYF-70)</v>
      </c>
    </row>
    <row r="1253" spans="1:20">
      <c r="A1253" s="25">
        <v>43346</v>
      </c>
      <c r="B1253" s="6">
        <v>8.7750115740709589</v>
      </c>
      <c r="C1253" s="6" t="s">
        <v>17666</v>
      </c>
      <c r="D1253" s="6" t="s">
        <v>17677</v>
      </c>
      <c r="E1253" s="6" t="s">
        <v>153</v>
      </c>
      <c r="F1253" s="6" t="s">
        <v>4877</v>
      </c>
      <c r="G1253" s="6">
        <v>1.524</v>
      </c>
      <c r="H1253" s="6" t="s">
        <v>180</v>
      </c>
      <c r="I1253" s="6" t="s">
        <v>1478</v>
      </c>
      <c r="J1253" s="6">
        <v>45.72</v>
      </c>
      <c r="K1253" s="6" t="s">
        <v>17678</v>
      </c>
      <c r="L1253" s="6" t="s">
        <v>95</v>
      </c>
      <c r="M1253" s="6">
        <v>30</v>
      </c>
      <c r="N1253" s="6" t="s">
        <v>59</v>
      </c>
      <c r="O1253" s="6" t="s">
        <v>17434</v>
      </c>
      <c r="R1253" s="33" t="str">
        <f t="shared" si="48"/>
        <v>S06N2433P033</v>
      </c>
      <c r="S1253" s="95">
        <f>VLOOKUP(I1253,品牌型号对应工厂型号!C:E,3,0)</f>
        <v>10</v>
      </c>
      <c r="T1253" s="96" t="str">
        <f>VLOOKUP(I1253,品牌型号对应工厂型号!C:I,7,0)</f>
        <v>113:2.0mil USGY-15(ZYF-88)</v>
      </c>
    </row>
    <row r="1254" spans="1:20">
      <c r="A1254" s="25">
        <v>43346</v>
      </c>
      <c r="B1254" s="6">
        <v>8.7750115740709589</v>
      </c>
      <c r="C1254" s="6" t="s">
        <v>17666</v>
      </c>
      <c r="D1254" s="6" t="s">
        <v>17679</v>
      </c>
      <c r="E1254" s="6" t="s">
        <v>153</v>
      </c>
      <c r="F1254" s="6" t="s">
        <v>4877</v>
      </c>
      <c r="G1254" s="6">
        <v>1.524</v>
      </c>
      <c r="H1254" s="6" t="s">
        <v>180</v>
      </c>
      <c r="I1254" s="6" t="s">
        <v>1478</v>
      </c>
      <c r="J1254" s="6">
        <v>45.72</v>
      </c>
      <c r="K1254" s="6" t="s">
        <v>17680</v>
      </c>
      <c r="L1254" s="6" t="s">
        <v>95</v>
      </c>
      <c r="M1254" s="6">
        <v>30</v>
      </c>
      <c r="N1254" s="6" t="s">
        <v>59</v>
      </c>
      <c r="O1254" s="6" t="s">
        <v>17434</v>
      </c>
      <c r="R1254" s="33" t="str">
        <f t="shared" si="48"/>
        <v>S06N2433P028</v>
      </c>
      <c r="S1254" s="95">
        <f>VLOOKUP(I1254,品牌型号对应工厂型号!C:E,3,0)</f>
        <v>10</v>
      </c>
      <c r="T1254" s="96" t="str">
        <f>VLOOKUP(I1254,品牌型号对应工厂型号!C:I,7,0)</f>
        <v>113:2.0mil USGY-15(ZYF-88)</v>
      </c>
    </row>
    <row r="1255" spans="1:20">
      <c r="A1255" s="25">
        <v>43346</v>
      </c>
      <c r="B1255" s="6">
        <v>8.7750115740709589</v>
      </c>
      <c r="C1255" s="6" t="s">
        <v>17666</v>
      </c>
      <c r="D1255" s="6" t="s">
        <v>17681</v>
      </c>
      <c r="E1255" s="6" t="s">
        <v>153</v>
      </c>
      <c r="F1255" s="6" t="s">
        <v>4877</v>
      </c>
      <c r="G1255" s="6">
        <v>1.524</v>
      </c>
      <c r="H1255" s="6" t="s">
        <v>180</v>
      </c>
      <c r="I1255" s="6" t="s">
        <v>1478</v>
      </c>
      <c r="J1255" s="6">
        <v>45.72</v>
      </c>
      <c r="K1255" s="6" t="s">
        <v>17682</v>
      </c>
      <c r="L1255" s="6" t="s">
        <v>95</v>
      </c>
      <c r="M1255" s="6">
        <v>30</v>
      </c>
      <c r="N1255" s="6" t="s">
        <v>59</v>
      </c>
      <c r="O1255" s="6" t="s">
        <v>17434</v>
      </c>
      <c r="R1255" s="33" t="str">
        <f t="shared" si="48"/>
        <v>S06N2433P037</v>
      </c>
      <c r="S1255" s="95">
        <f>VLOOKUP(I1255,品牌型号对应工厂型号!C:E,3,0)</f>
        <v>10</v>
      </c>
      <c r="T1255" s="96" t="str">
        <f>VLOOKUP(I1255,品牌型号对应工厂型号!C:I,7,0)</f>
        <v>113:2.0mil USGY-15(ZYF-88)</v>
      </c>
    </row>
    <row r="1256" spans="1:20">
      <c r="A1256" s="25">
        <v>43346</v>
      </c>
      <c r="B1256" s="6">
        <v>8.7750115740709589</v>
      </c>
      <c r="C1256" s="6" t="s">
        <v>17666</v>
      </c>
      <c r="D1256" s="6" t="s">
        <v>10493</v>
      </c>
      <c r="E1256" s="6" t="s">
        <v>154</v>
      </c>
      <c r="F1256" s="6" t="s">
        <v>91</v>
      </c>
      <c r="G1256" s="6">
        <v>1.524</v>
      </c>
      <c r="H1256" s="6" t="s">
        <v>1967</v>
      </c>
      <c r="I1256" s="6" t="s">
        <v>1968</v>
      </c>
      <c r="J1256" s="6">
        <v>45.72</v>
      </c>
      <c r="K1256" s="6" t="s">
        <v>10494</v>
      </c>
      <c r="L1256" s="6" t="s">
        <v>95</v>
      </c>
      <c r="M1256" s="6">
        <v>30</v>
      </c>
      <c r="N1256" s="6" t="s">
        <v>59</v>
      </c>
      <c r="O1256" s="6" t="s">
        <v>17434</v>
      </c>
      <c r="R1256" s="33" t="str">
        <f t="shared" si="48"/>
        <v>S05N2222P002</v>
      </c>
      <c r="S1256" s="95">
        <f>VLOOKUP(I1256,品牌型号对应工厂型号!C:E,3,0)</f>
        <v>10</v>
      </c>
      <c r="T1256" s="96" t="str">
        <f>VLOOKUP(I1256,品牌型号对应工厂型号!C:I,7,0)</f>
        <v>112:2.0mil USGY-35(ZYF-66)</v>
      </c>
    </row>
    <row r="1257" spans="1:20">
      <c r="A1257" s="25">
        <v>43346</v>
      </c>
      <c r="B1257" s="6">
        <v>8.7750115740709589</v>
      </c>
      <c r="C1257" s="6" t="s">
        <v>17666</v>
      </c>
      <c r="D1257" s="6" t="s">
        <v>17683</v>
      </c>
      <c r="E1257" s="6" t="s">
        <v>154</v>
      </c>
      <c r="F1257" s="6" t="s">
        <v>91</v>
      </c>
      <c r="G1257" s="6">
        <v>1.524</v>
      </c>
      <c r="H1257" s="6" t="s">
        <v>1967</v>
      </c>
      <c r="I1257" s="6" t="s">
        <v>1968</v>
      </c>
      <c r="J1257" s="6">
        <v>45.72</v>
      </c>
      <c r="K1257" s="6" t="s">
        <v>17684</v>
      </c>
      <c r="L1257" s="6" t="s">
        <v>95</v>
      </c>
      <c r="M1257" s="6">
        <v>30</v>
      </c>
      <c r="N1257" s="6" t="s">
        <v>59</v>
      </c>
      <c r="O1257" s="6" t="s">
        <v>17434</v>
      </c>
      <c r="R1257" s="33" t="str">
        <f t="shared" si="48"/>
        <v>S06D1191P048</v>
      </c>
      <c r="S1257" s="95">
        <f>VLOOKUP(I1257,品牌型号对应工厂型号!C:E,3,0)</f>
        <v>10</v>
      </c>
      <c r="T1257" s="96" t="str">
        <f>VLOOKUP(I1257,品牌型号对应工厂型号!C:I,7,0)</f>
        <v>112:2.0mil USGY-35(ZYF-66)</v>
      </c>
    </row>
    <row r="1258" spans="1:20">
      <c r="A1258" s="25">
        <v>43346</v>
      </c>
      <c r="B1258" s="6">
        <v>8.7750115740709589</v>
      </c>
      <c r="C1258" s="6" t="s">
        <v>17666</v>
      </c>
      <c r="D1258" s="6" t="s">
        <v>17685</v>
      </c>
      <c r="E1258" s="6" t="s">
        <v>154</v>
      </c>
      <c r="F1258" s="6" t="s">
        <v>91</v>
      </c>
      <c r="G1258" s="6">
        <v>1.524</v>
      </c>
      <c r="H1258" s="6" t="s">
        <v>1967</v>
      </c>
      <c r="I1258" s="6" t="s">
        <v>1968</v>
      </c>
      <c r="J1258" s="6">
        <v>45.72</v>
      </c>
      <c r="K1258" s="6" t="s">
        <v>17686</v>
      </c>
      <c r="L1258" s="6" t="s">
        <v>95</v>
      </c>
      <c r="M1258" s="6">
        <v>30</v>
      </c>
      <c r="N1258" s="6" t="s">
        <v>59</v>
      </c>
      <c r="O1258" s="6" t="s">
        <v>17434</v>
      </c>
      <c r="R1258" s="33" t="str">
        <f t="shared" si="48"/>
        <v>S06D1187P005</v>
      </c>
      <c r="S1258" s="95">
        <f>VLOOKUP(I1258,品牌型号对应工厂型号!C:E,3,0)</f>
        <v>10</v>
      </c>
      <c r="T1258" s="96" t="str">
        <f>VLOOKUP(I1258,品牌型号对应工厂型号!C:I,7,0)</f>
        <v>112:2.0mil USGY-35(ZYF-66)</v>
      </c>
    </row>
    <row r="1259" spans="1:20">
      <c r="A1259" s="25">
        <v>43346</v>
      </c>
      <c r="B1259" s="6">
        <v>8.7750115740709589</v>
      </c>
      <c r="C1259" s="6" t="s">
        <v>17687</v>
      </c>
      <c r="D1259" s="6" t="s">
        <v>17688</v>
      </c>
      <c r="E1259" s="6" t="s">
        <v>8005</v>
      </c>
      <c r="F1259" s="6" t="s">
        <v>4877</v>
      </c>
      <c r="G1259" s="6">
        <v>1.524</v>
      </c>
      <c r="H1259" s="6" t="s">
        <v>131</v>
      </c>
      <c r="I1259" s="6" t="s">
        <v>324</v>
      </c>
      <c r="J1259" s="6">
        <v>45.72</v>
      </c>
      <c r="K1259" s="6" t="s">
        <v>17689</v>
      </c>
      <c r="L1259" s="6" t="s">
        <v>95</v>
      </c>
      <c r="M1259" s="6">
        <v>30</v>
      </c>
      <c r="N1259" s="6" t="s">
        <v>59</v>
      </c>
      <c r="O1259" s="6" t="s">
        <v>11456</v>
      </c>
      <c r="R1259" s="33" t="str">
        <f t="shared" si="48"/>
        <v>S06N2526P017</v>
      </c>
      <c r="S1259" s="95">
        <f>VLOOKUP(I1259,品牌型号对应工厂型号!C:E,3,0)</f>
        <v>5</v>
      </c>
      <c r="T1259" s="96" t="str">
        <f>VLOOKUP(I1259,品牌型号对应工厂型号!C:I,7,0)</f>
        <v>166:RUGY-70 2.0mil（YF-70）</v>
      </c>
    </row>
    <row r="1260" spans="1:20">
      <c r="A1260" s="25">
        <v>43346</v>
      </c>
      <c r="B1260" s="6">
        <v>8.7750115740709589</v>
      </c>
      <c r="C1260" s="6" t="s">
        <v>17687</v>
      </c>
      <c r="D1260" s="6" t="s">
        <v>17690</v>
      </c>
      <c r="E1260" s="6" t="s">
        <v>8005</v>
      </c>
      <c r="F1260" s="6" t="s">
        <v>4877</v>
      </c>
      <c r="G1260" s="6">
        <v>1.524</v>
      </c>
      <c r="H1260" s="6" t="s">
        <v>131</v>
      </c>
      <c r="I1260" s="6" t="s">
        <v>324</v>
      </c>
      <c r="J1260" s="6">
        <v>45.72</v>
      </c>
      <c r="K1260" s="6" t="s">
        <v>17691</v>
      </c>
      <c r="L1260" s="6" t="s">
        <v>95</v>
      </c>
      <c r="M1260" s="6">
        <v>30</v>
      </c>
      <c r="N1260" s="6" t="s">
        <v>59</v>
      </c>
      <c r="O1260" s="6" t="s">
        <v>11456</v>
      </c>
      <c r="R1260" s="33" t="str">
        <f t="shared" si="48"/>
        <v>S06N2526P004</v>
      </c>
      <c r="S1260" s="95">
        <f>VLOOKUP(I1260,品牌型号对应工厂型号!C:E,3,0)</f>
        <v>5</v>
      </c>
      <c r="T1260" s="96" t="str">
        <f>VLOOKUP(I1260,品牌型号对应工厂型号!C:I,7,0)</f>
        <v>166:RUGY-70 2.0mil（YF-70）</v>
      </c>
    </row>
    <row r="1261" spans="1:20">
      <c r="A1261" s="25">
        <v>43346</v>
      </c>
      <c r="B1261" s="6">
        <v>8.7750115740709589</v>
      </c>
      <c r="C1261" s="6" t="s">
        <v>17687</v>
      </c>
      <c r="D1261" s="6" t="s">
        <v>17692</v>
      </c>
      <c r="E1261" s="6" t="s">
        <v>8005</v>
      </c>
      <c r="F1261" s="6" t="s">
        <v>4877</v>
      </c>
      <c r="G1261" s="6">
        <v>1.524</v>
      </c>
      <c r="H1261" s="6" t="s">
        <v>131</v>
      </c>
      <c r="I1261" s="6" t="s">
        <v>324</v>
      </c>
      <c r="J1261" s="6">
        <v>45.72</v>
      </c>
      <c r="K1261" s="6" t="s">
        <v>17693</v>
      </c>
      <c r="L1261" s="6" t="s">
        <v>95</v>
      </c>
      <c r="M1261" s="6">
        <v>30</v>
      </c>
      <c r="N1261" s="6" t="s">
        <v>59</v>
      </c>
      <c r="O1261" s="6" t="s">
        <v>11456</v>
      </c>
      <c r="R1261" s="33" t="str">
        <f t="shared" si="48"/>
        <v>S06N2526P007</v>
      </c>
      <c r="S1261" s="95">
        <f>VLOOKUP(I1261,品牌型号对应工厂型号!C:E,3,0)</f>
        <v>5</v>
      </c>
      <c r="T1261" s="96" t="str">
        <f>VLOOKUP(I1261,品牌型号对应工厂型号!C:I,7,0)</f>
        <v>166:RUGY-70 2.0mil（YF-70）</v>
      </c>
    </row>
    <row r="1262" spans="1:20">
      <c r="A1262" s="25">
        <v>43346</v>
      </c>
      <c r="B1262" s="6">
        <v>8.7750115740709589</v>
      </c>
      <c r="C1262" s="6" t="s">
        <v>17687</v>
      </c>
      <c r="D1262" s="6" t="s">
        <v>17694</v>
      </c>
      <c r="E1262" s="6" t="s">
        <v>8005</v>
      </c>
      <c r="F1262" s="6" t="s">
        <v>4877</v>
      </c>
      <c r="G1262" s="6">
        <v>1.524</v>
      </c>
      <c r="H1262" s="6" t="s">
        <v>131</v>
      </c>
      <c r="I1262" s="6" t="s">
        <v>324</v>
      </c>
      <c r="J1262" s="6">
        <v>45.72</v>
      </c>
      <c r="K1262" s="6" t="s">
        <v>17695</v>
      </c>
      <c r="L1262" s="6" t="s">
        <v>95</v>
      </c>
      <c r="M1262" s="6">
        <v>30</v>
      </c>
      <c r="N1262" s="6" t="s">
        <v>59</v>
      </c>
      <c r="O1262" s="6" t="s">
        <v>11456</v>
      </c>
      <c r="R1262" s="33" t="str">
        <f t="shared" si="48"/>
        <v>S06N2526P018</v>
      </c>
      <c r="S1262" s="95">
        <f>VLOOKUP(I1262,品牌型号对应工厂型号!C:E,3,0)</f>
        <v>5</v>
      </c>
      <c r="T1262" s="96" t="str">
        <f>VLOOKUP(I1262,品牌型号对应工厂型号!C:I,7,0)</f>
        <v>166:RUGY-70 2.0mil（YF-70）</v>
      </c>
    </row>
    <row r="1263" spans="1:20">
      <c r="A1263" s="25">
        <v>43346</v>
      </c>
      <c r="B1263" s="6">
        <v>8.7750115740709589</v>
      </c>
      <c r="C1263" s="6" t="s">
        <v>17687</v>
      </c>
      <c r="D1263" s="6" t="s">
        <v>17696</v>
      </c>
      <c r="E1263" s="6" t="s">
        <v>8005</v>
      </c>
      <c r="F1263" s="6" t="s">
        <v>4877</v>
      </c>
      <c r="G1263" s="6">
        <v>1.524</v>
      </c>
      <c r="H1263" s="6" t="s">
        <v>131</v>
      </c>
      <c r="I1263" s="6" t="s">
        <v>324</v>
      </c>
      <c r="J1263" s="6">
        <v>45.72</v>
      </c>
      <c r="K1263" s="6" t="s">
        <v>17697</v>
      </c>
      <c r="L1263" s="6" t="s">
        <v>95</v>
      </c>
      <c r="M1263" s="6">
        <v>30</v>
      </c>
      <c r="N1263" s="6" t="s">
        <v>59</v>
      </c>
      <c r="O1263" s="6" t="s">
        <v>11456</v>
      </c>
      <c r="R1263" s="33" t="str">
        <f t="shared" si="48"/>
        <v>S06N2526P005</v>
      </c>
      <c r="S1263" s="95">
        <f>VLOOKUP(I1263,品牌型号对应工厂型号!C:E,3,0)</f>
        <v>5</v>
      </c>
      <c r="T1263" s="96" t="str">
        <f>VLOOKUP(I1263,品牌型号对应工厂型号!C:I,7,0)</f>
        <v>166:RUGY-70 2.0mil（YF-70）</v>
      </c>
    </row>
    <row r="1264" spans="1:20">
      <c r="A1264" s="25">
        <v>43346</v>
      </c>
      <c r="B1264" s="6">
        <v>8.7750115740709589</v>
      </c>
      <c r="C1264" s="6" t="s">
        <v>17687</v>
      </c>
      <c r="D1264" s="6" t="s">
        <v>17698</v>
      </c>
      <c r="E1264" s="6" t="s">
        <v>8005</v>
      </c>
      <c r="F1264" s="6" t="s">
        <v>4877</v>
      </c>
      <c r="G1264" s="6">
        <v>1.524</v>
      </c>
      <c r="H1264" s="6" t="s">
        <v>131</v>
      </c>
      <c r="I1264" s="6" t="s">
        <v>324</v>
      </c>
      <c r="J1264" s="6">
        <v>45.72</v>
      </c>
      <c r="K1264" s="6" t="s">
        <v>17699</v>
      </c>
      <c r="L1264" s="6" t="s">
        <v>95</v>
      </c>
      <c r="M1264" s="6">
        <v>30</v>
      </c>
      <c r="N1264" s="6" t="s">
        <v>59</v>
      </c>
      <c r="O1264" s="6" t="s">
        <v>11456</v>
      </c>
      <c r="R1264" s="33" t="str">
        <f t="shared" si="48"/>
        <v>S06N2526P006</v>
      </c>
      <c r="S1264" s="95">
        <f>VLOOKUP(I1264,品牌型号对应工厂型号!C:E,3,0)</f>
        <v>5</v>
      </c>
      <c r="T1264" s="96" t="str">
        <f>VLOOKUP(I1264,品牌型号对应工厂型号!C:I,7,0)</f>
        <v>166:RUGY-70 2.0mil（YF-70）</v>
      </c>
    </row>
    <row r="1265" spans="1:20">
      <c r="A1265" s="25">
        <v>43346</v>
      </c>
      <c r="B1265" s="6">
        <v>8.7750115740709589</v>
      </c>
      <c r="C1265" s="6" t="s">
        <v>17687</v>
      </c>
      <c r="D1265" s="6" t="s">
        <v>17700</v>
      </c>
      <c r="E1265" s="6" t="s">
        <v>8005</v>
      </c>
      <c r="F1265" s="6" t="s">
        <v>4877</v>
      </c>
      <c r="G1265" s="6">
        <v>1.524</v>
      </c>
      <c r="H1265" s="6" t="s">
        <v>131</v>
      </c>
      <c r="I1265" s="6" t="s">
        <v>324</v>
      </c>
      <c r="J1265" s="6">
        <v>45.72</v>
      </c>
      <c r="K1265" s="6" t="s">
        <v>17701</v>
      </c>
      <c r="L1265" s="6" t="s">
        <v>95</v>
      </c>
      <c r="M1265" s="6">
        <v>30</v>
      </c>
      <c r="N1265" s="6" t="s">
        <v>59</v>
      </c>
      <c r="O1265" s="6" t="s">
        <v>11456</v>
      </c>
      <c r="R1265" s="33" t="str">
        <f t="shared" si="48"/>
        <v>S06N2526P019</v>
      </c>
      <c r="S1265" s="95">
        <f>VLOOKUP(I1265,品牌型号对应工厂型号!C:E,3,0)</f>
        <v>5</v>
      </c>
      <c r="T1265" s="96" t="str">
        <f>VLOOKUP(I1265,品牌型号对应工厂型号!C:I,7,0)</f>
        <v>166:RUGY-70 2.0mil（YF-70）</v>
      </c>
    </row>
    <row r="1266" spans="1:20">
      <c r="A1266" s="25">
        <v>43346</v>
      </c>
      <c r="B1266" s="6">
        <v>8.7750115740709589</v>
      </c>
      <c r="C1266" s="6" t="s">
        <v>17687</v>
      </c>
      <c r="D1266" s="6" t="s">
        <v>17702</v>
      </c>
      <c r="E1266" s="6" t="s">
        <v>8005</v>
      </c>
      <c r="F1266" s="6" t="s">
        <v>4877</v>
      </c>
      <c r="G1266" s="6">
        <v>1.524</v>
      </c>
      <c r="H1266" s="6" t="s">
        <v>131</v>
      </c>
      <c r="I1266" s="6" t="s">
        <v>324</v>
      </c>
      <c r="J1266" s="6">
        <v>45.72</v>
      </c>
      <c r="K1266" s="6" t="s">
        <v>17703</v>
      </c>
      <c r="L1266" s="6" t="s">
        <v>95</v>
      </c>
      <c r="M1266" s="6">
        <v>30</v>
      </c>
      <c r="N1266" s="6" t="s">
        <v>59</v>
      </c>
      <c r="O1266" s="6" t="s">
        <v>11456</v>
      </c>
      <c r="R1266" s="33" t="str">
        <f t="shared" si="48"/>
        <v>S06N2526P008</v>
      </c>
      <c r="S1266" s="95">
        <f>VLOOKUP(I1266,品牌型号对应工厂型号!C:E,3,0)</f>
        <v>5</v>
      </c>
      <c r="T1266" s="96" t="str">
        <f>VLOOKUP(I1266,品牌型号对应工厂型号!C:I,7,0)</f>
        <v>166:RUGY-70 2.0mil（YF-70）</v>
      </c>
    </row>
    <row r="1267" spans="1:20">
      <c r="A1267" s="25">
        <v>43346</v>
      </c>
      <c r="B1267" s="6">
        <v>8.7750115740709589</v>
      </c>
      <c r="C1267" s="6" t="s">
        <v>17687</v>
      </c>
      <c r="D1267" s="6" t="s">
        <v>17704</v>
      </c>
      <c r="E1267" s="6" t="s">
        <v>8005</v>
      </c>
      <c r="F1267" s="6" t="s">
        <v>4877</v>
      </c>
      <c r="G1267" s="6">
        <v>1.524</v>
      </c>
      <c r="H1267" s="6" t="s">
        <v>131</v>
      </c>
      <c r="I1267" s="6" t="s">
        <v>324</v>
      </c>
      <c r="J1267" s="6">
        <v>45.72</v>
      </c>
      <c r="K1267" s="6" t="s">
        <v>17705</v>
      </c>
      <c r="L1267" s="6" t="s">
        <v>95</v>
      </c>
      <c r="M1267" s="6">
        <v>30</v>
      </c>
      <c r="N1267" s="6" t="s">
        <v>59</v>
      </c>
      <c r="O1267" s="6" t="s">
        <v>11456</v>
      </c>
      <c r="R1267" s="33" t="str">
        <f t="shared" si="48"/>
        <v>S06N2526P003</v>
      </c>
      <c r="S1267" s="95">
        <f>VLOOKUP(I1267,品牌型号对应工厂型号!C:E,3,0)</f>
        <v>5</v>
      </c>
      <c r="T1267" s="96" t="str">
        <f>VLOOKUP(I1267,品牌型号对应工厂型号!C:I,7,0)</f>
        <v>166:RUGY-70 2.0mil（YF-70）</v>
      </c>
    </row>
    <row r="1268" spans="1:20">
      <c r="A1268" s="25">
        <v>43346</v>
      </c>
      <c r="B1268" s="6">
        <v>8.7750115740709589</v>
      </c>
      <c r="C1268" s="6" t="s">
        <v>17687</v>
      </c>
      <c r="D1268" s="6" t="s">
        <v>17706</v>
      </c>
      <c r="E1268" s="6" t="s">
        <v>8005</v>
      </c>
      <c r="F1268" s="6" t="s">
        <v>4877</v>
      </c>
      <c r="G1268" s="6">
        <v>1.524</v>
      </c>
      <c r="H1268" s="6" t="s">
        <v>131</v>
      </c>
      <c r="I1268" s="6" t="s">
        <v>324</v>
      </c>
      <c r="J1268" s="6">
        <v>45.72</v>
      </c>
      <c r="K1268" s="6" t="s">
        <v>17707</v>
      </c>
      <c r="L1268" s="6" t="s">
        <v>95</v>
      </c>
      <c r="M1268" s="6">
        <v>30</v>
      </c>
      <c r="N1268" s="6" t="s">
        <v>59</v>
      </c>
      <c r="O1268" s="6" t="s">
        <v>11456</v>
      </c>
      <c r="R1268" s="33" t="str">
        <f t="shared" si="48"/>
        <v>S06N2526P016</v>
      </c>
      <c r="S1268" s="95">
        <f>VLOOKUP(I1268,品牌型号对应工厂型号!C:E,3,0)</f>
        <v>5</v>
      </c>
      <c r="T1268" s="96" t="str">
        <f>VLOOKUP(I1268,品牌型号对应工厂型号!C:I,7,0)</f>
        <v>166:RUGY-70 2.0mil（YF-70）</v>
      </c>
    </row>
    <row r="1269" spans="1:20">
      <c r="A1269" s="25">
        <v>43346</v>
      </c>
      <c r="B1269" s="6">
        <v>8.7750115740709589</v>
      </c>
      <c r="C1269" s="6" t="s">
        <v>17687</v>
      </c>
      <c r="D1269" s="6" t="s">
        <v>17708</v>
      </c>
      <c r="E1269" s="6" t="s">
        <v>8005</v>
      </c>
      <c r="F1269" s="6" t="s">
        <v>4877</v>
      </c>
      <c r="G1269" s="6">
        <v>1.524</v>
      </c>
      <c r="H1269" s="6" t="s">
        <v>131</v>
      </c>
      <c r="I1269" s="6" t="s">
        <v>324</v>
      </c>
      <c r="J1269" s="6">
        <v>45.72</v>
      </c>
      <c r="K1269" s="6" t="s">
        <v>17709</v>
      </c>
      <c r="L1269" s="6" t="s">
        <v>95</v>
      </c>
      <c r="M1269" s="6">
        <v>30</v>
      </c>
      <c r="N1269" s="6" t="s">
        <v>59</v>
      </c>
      <c r="O1269" s="6" t="s">
        <v>11456</v>
      </c>
      <c r="R1269" s="33" t="str">
        <f t="shared" si="48"/>
        <v>S06N2526P009</v>
      </c>
      <c r="S1269" s="95">
        <f>VLOOKUP(I1269,品牌型号对应工厂型号!C:E,3,0)</f>
        <v>5</v>
      </c>
      <c r="T1269" s="96" t="str">
        <f>VLOOKUP(I1269,品牌型号对应工厂型号!C:I,7,0)</f>
        <v>166:RUGY-70 2.0mil（YF-70）</v>
      </c>
    </row>
    <row r="1270" spans="1:20">
      <c r="A1270" s="25">
        <v>43346</v>
      </c>
      <c r="B1270" s="6">
        <v>8.7750115740709589</v>
      </c>
      <c r="C1270" s="6" t="s">
        <v>17687</v>
      </c>
      <c r="D1270" s="6" t="s">
        <v>17710</v>
      </c>
      <c r="E1270" s="6" t="s">
        <v>8005</v>
      </c>
      <c r="F1270" s="6" t="s">
        <v>4877</v>
      </c>
      <c r="G1270" s="6">
        <v>1.524</v>
      </c>
      <c r="H1270" s="6" t="s">
        <v>131</v>
      </c>
      <c r="I1270" s="6" t="s">
        <v>324</v>
      </c>
      <c r="J1270" s="6">
        <v>45.72</v>
      </c>
      <c r="K1270" s="6" t="s">
        <v>17711</v>
      </c>
      <c r="L1270" s="6" t="s">
        <v>95</v>
      </c>
      <c r="M1270" s="6">
        <v>30</v>
      </c>
      <c r="N1270" s="6" t="s">
        <v>59</v>
      </c>
      <c r="O1270" s="6" t="s">
        <v>11456</v>
      </c>
      <c r="R1270" s="33" t="str">
        <f t="shared" si="48"/>
        <v>S06N2526P015</v>
      </c>
      <c r="S1270" s="95">
        <f>VLOOKUP(I1270,品牌型号对应工厂型号!C:E,3,0)</f>
        <v>5</v>
      </c>
      <c r="T1270" s="96" t="str">
        <f>VLOOKUP(I1270,品牌型号对应工厂型号!C:I,7,0)</f>
        <v>166:RUGY-70 2.0mil（YF-70）</v>
      </c>
    </row>
    <row r="1271" spans="1:20">
      <c r="A1271" s="25">
        <v>43346</v>
      </c>
      <c r="B1271" s="6">
        <v>8.7750115740709589</v>
      </c>
      <c r="C1271" s="6" t="s">
        <v>17687</v>
      </c>
      <c r="D1271" s="6" t="s">
        <v>17712</v>
      </c>
      <c r="E1271" s="6" t="s">
        <v>8005</v>
      </c>
      <c r="F1271" s="6" t="s">
        <v>4877</v>
      </c>
      <c r="G1271" s="6">
        <v>1.524</v>
      </c>
      <c r="H1271" s="6" t="s">
        <v>131</v>
      </c>
      <c r="I1271" s="6" t="s">
        <v>324</v>
      </c>
      <c r="J1271" s="6">
        <v>45.72</v>
      </c>
      <c r="K1271" s="6" t="s">
        <v>17713</v>
      </c>
      <c r="L1271" s="6" t="s">
        <v>95</v>
      </c>
      <c r="M1271" s="6">
        <v>30</v>
      </c>
      <c r="N1271" s="6" t="s">
        <v>59</v>
      </c>
      <c r="O1271" s="6" t="s">
        <v>11456</v>
      </c>
      <c r="R1271" s="33" t="str">
        <f t="shared" si="48"/>
        <v>S06N2526P010</v>
      </c>
      <c r="S1271" s="95">
        <f>VLOOKUP(I1271,品牌型号对应工厂型号!C:E,3,0)</f>
        <v>5</v>
      </c>
      <c r="T1271" s="96" t="str">
        <f>VLOOKUP(I1271,品牌型号对应工厂型号!C:I,7,0)</f>
        <v>166:RUGY-70 2.0mil（YF-70）</v>
      </c>
    </row>
    <row r="1272" spans="1:20">
      <c r="A1272" s="25">
        <v>43346</v>
      </c>
      <c r="B1272" s="6">
        <v>8.7750115740709589</v>
      </c>
      <c r="C1272" s="6" t="s">
        <v>17687</v>
      </c>
      <c r="D1272" s="6" t="s">
        <v>17714</v>
      </c>
      <c r="E1272" s="6" t="s">
        <v>8005</v>
      </c>
      <c r="F1272" s="6" t="s">
        <v>4877</v>
      </c>
      <c r="G1272" s="6">
        <v>1.524</v>
      </c>
      <c r="H1272" s="6" t="s">
        <v>131</v>
      </c>
      <c r="I1272" s="6" t="s">
        <v>324</v>
      </c>
      <c r="J1272" s="6">
        <v>45.72</v>
      </c>
      <c r="K1272" s="6" t="s">
        <v>17715</v>
      </c>
      <c r="L1272" s="6" t="s">
        <v>95</v>
      </c>
      <c r="M1272" s="6">
        <v>30</v>
      </c>
      <c r="N1272" s="6" t="s">
        <v>59</v>
      </c>
      <c r="O1272" s="6" t="s">
        <v>11456</v>
      </c>
      <c r="R1272" s="33" t="str">
        <f t="shared" si="48"/>
        <v>S06N2526P014</v>
      </c>
      <c r="S1272" s="95">
        <f>VLOOKUP(I1272,品牌型号对应工厂型号!C:E,3,0)</f>
        <v>5</v>
      </c>
      <c r="T1272" s="96" t="str">
        <f>VLOOKUP(I1272,品牌型号对应工厂型号!C:I,7,0)</f>
        <v>166:RUGY-70 2.0mil（YF-70）</v>
      </c>
    </row>
    <row r="1273" spans="1:20">
      <c r="A1273" s="25">
        <v>43346</v>
      </c>
      <c r="B1273" s="6">
        <v>8.7750115740709589</v>
      </c>
      <c r="C1273" s="6" t="s">
        <v>17687</v>
      </c>
      <c r="D1273" s="6" t="s">
        <v>17716</v>
      </c>
      <c r="E1273" s="6" t="s">
        <v>10558</v>
      </c>
      <c r="F1273" s="6" t="s">
        <v>4877</v>
      </c>
      <c r="G1273" s="6">
        <v>1.524</v>
      </c>
      <c r="H1273" s="6" t="s">
        <v>1967</v>
      </c>
      <c r="I1273" s="6" t="s">
        <v>10628</v>
      </c>
      <c r="J1273" s="6">
        <v>45.72</v>
      </c>
      <c r="K1273" s="6" t="s">
        <v>17717</v>
      </c>
      <c r="L1273" s="6" t="s">
        <v>95</v>
      </c>
      <c r="M1273" s="6">
        <v>30</v>
      </c>
      <c r="N1273" s="6" t="s">
        <v>59</v>
      </c>
      <c r="O1273" s="6" t="s">
        <v>11456</v>
      </c>
      <c r="R1273" s="33" t="str">
        <f t="shared" si="48"/>
        <v>S06D1191P029</v>
      </c>
      <c r="S1273" s="95">
        <f>VLOOKUP(I1273,品牌型号对应工厂型号!C:E,3,0)</f>
        <v>5</v>
      </c>
      <c r="T1273" s="96" t="str">
        <f>VLOOKUP(I1273,品牌型号对应工厂型号!C:I,7,0)</f>
        <v>168:RSGY-35 2.0mil（YF-66）</v>
      </c>
    </row>
    <row r="1274" spans="1:20">
      <c r="A1274" s="25">
        <v>43346</v>
      </c>
      <c r="B1274" s="6">
        <v>8.7750115740709589</v>
      </c>
      <c r="C1274" s="6" t="s">
        <v>17687</v>
      </c>
      <c r="D1274" s="6" t="s">
        <v>17718</v>
      </c>
      <c r="E1274" s="6" t="s">
        <v>10558</v>
      </c>
      <c r="F1274" s="6" t="s">
        <v>4877</v>
      </c>
      <c r="G1274" s="6">
        <v>1.524</v>
      </c>
      <c r="H1274" s="6" t="s">
        <v>1967</v>
      </c>
      <c r="I1274" s="6" t="s">
        <v>10628</v>
      </c>
      <c r="J1274" s="6">
        <v>45.72</v>
      </c>
      <c r="K1274" s="6" t="s">
        <v>17719</v>
      </c>
      <c r="L1274" s="6" t="s">
        <v>95</v>
      </c>
      <c r="M1274" s="6">
        <v>30</v>
      </c>
      <c r="N1274" s="6" t="s">
        <v>59</v>
      </c>
      <c r="O1274" s="6" t="s">
        <v>11456</v>
      </c>
      <c r="R1274" s="33" t="str">
        <f t="shared" si="48"/>
        <v>S06D1183P014</v>
      </c>
      <c r="S1274" s="95">
        <f>VLOOKUP(I1274,品牌型号对应工厂型号!C:E,3,0)</f>
        <v>5</v>
      </c>
      <c r="T1274" s="96" t="str">
        <f>VLOOKUP(I1274,品牌型号对应工厂型号!C:I,7,0)</f>
        <v>168:RSGY-35 2.0mil（YF-66）</v>
      </c>
    </row>
    <row r="1275" spans="1:20">
      <c r="A1275" s="25">
        <v>43346</v>
      </c>
      <c r="B1275" s="6">
        <v>8.7750115740709589</v>
      </c>
      <c r="C1275" s="6" t="s">
        <v>17687</v>
      </c>
      <c r="D1275" s="6" t="s">
        <v>17720</v>
      </c>
      <c r="E1275" s="6" t="s">
        <v>10558</v>
      </c>
      <c r="F1275" s="6" t="s">
        <v>4877</v>
      </c>
      <c r="G1275" s="6">
        <v>1.524</v>
      </c>
      <c r="H1275" s="6" t="s">
        <v>1967</v>
      </c>
      <c r="I1275" s="6" t="s">
        <v>10628</v>
      </c>
      <c r="J1275" s="6">
        <v>45.72</v>
      </c>
      <c r="K1275" s="6" t="s">
        <v>17721</v>
      </c>
      <c r="L1275" s="6" t="s">
        <v>95</v>
      </c>
      <c r="M1275" s="6">
        <v>30</v>
      </c>
      <c r="N1275" s="6" t="s">
        <v>59</v>
      </c>
      <c r="O1275" s="6" t="s">
        <v>11456</v>
      </c>
      <c r="R1275" s="33" t="str">
        <f t="shared" si="48"/>
        <v>S06D1183P027</v>
      </c>
      <c r="S1275" s="95">
        <f>VLOOKUP(I1275,品牌型号对应工厂型号!C:E,3,0)</f>
        <v>5</v>
      </c>
      <c r="T1275" s="96" t="str">
        <f>VLOOKUP(I1275,品牌型号对应工厂型号!C:I,7,0)</f>
        <v>168:RSGY-35 2.0mil（YF-66）</v>
      </c>
    </row>
    <row r="1276" spans="1:20">
      <c r="A1276" s="25">
        <v>43346</v>
      </c>
      <c r="B1276" s="6">
        <v>8.7750115740709589</v>
      </c>
      <c r="C1276" s="6" t="s">
        <v>17687</v>
      </c>
      <c r="D1276" s="6" t="s">
        <v>17722</v>
      </c>
      <c r="E1276" s="6" t="s">
        <v>10558</v>
      </c>
      <c r="F1276" s="6" t="s">
        <v>4877</v>
      </c>
      <c r="G1276" s="6">
        <v>1.524</v>
      </c>
      <c r="H1276" s="6" t="s">
        <v>1967</v>
      </c>
      <c r="I1276" s="6" t="s">
        <v>10628</v>
      </c>
      <c r="J1276" s="6">
        <v>45.72</v>
      </c>
      <c r="K1276" s="6" t="s">
        <v>17723</v>
      </c>
      <c r="L1276" s="6" t="s">
        <v>95</v>
      </c>
      <c r="M1276" s="6">
        <v>30</v>
      </c>
      <c r="N1276" s="6" t="s">
        <v>59</v>
      </c>
      <c r="O1276" s="6" t="s">
        <v>11456</v>
      </c>
      <c r="R1276" s="33" t="str">
        <f t="shared" si="48"/>
        <v>S06D1183P026</v>
      </c>
      <c r="S1276" s="95">
        <f>VLOOKUP(I1276,品牌型号对应工厂型号!C:E,3,0)</f>
        <v>5</v>
      </c>
      <c r="T1276" s="96" t="str">
        <f>VLOOKUP(I1276,品牌型号对应工厂型号!C:I,7,0)</f>
        <v>168:RSGY-35 2.0mil（YF-66）</v>
      </c>
    </row>
    <row r="1277" spans="1:20">
      <c r="A1277" s="25">
        <v>43346</v>
      </c>
      <c r="B1277" s="6">
        <v>8.7750115740709589</v>
      </c>
      <c r="C1277" s="6" t="s">
        <v>17687</v>
      </c>
      <c r="D1277" s="6" t="s">
        <v>17724</v>
      </c>
      <c r="E1277" s="6" t="s">
        <v>10558</v>
      </c>
      <c r="F1277" s="6" t="s">
        <v>4877</v>
      </c>
      <c r="G1277" s="6">
        <v>1.524</v>
      </c>
      <c r="H1277" s="6" t="s">
        <v>1967</v>
      </c>
      <c r="I1277" s="6" t="s">
        <v>10628</v>
      </c>
      <c r="J1277" s="6">
        <v>45.72</v>
      </c>
      <c r="K1277" s="6" t="s">
        <v>17725</v>
      </c>
      <c r="L1277" s="6" t="s">
        <v>95</v>
      </c>
      <c r="M1277" s="6">
        <v>30</v>
      </c>
      <c r="N1277" s="6" t="s">
        <v>59</v>
      </c>
      <c r="O1277" s="6" t="s">
        <v>11456</v>
      </c>
      <c r="R1277" s="33" t="str">
        <f t="shared" si="48"/>
        <v>S06D1183P029</v>
      </c>
      <c r="S1277" s="95">
        <f>VLOOKUP(I1277,品牌型号对应工厂型号!C:E,3,0)</f>
        <v>5</v>
      </c>
      <c r="T1277" s="96" t="str">
        <f>VLOOKUP(I1277,品牌型号对应工厂型号!C:I,7,0)</f>
        <v>168:RSGY-35 2.0mil（YF-66）</v>
      </c>
    </row>
    <row r="1278" spans="1:20">
      <c r="A1278" s="25">
        <v>43346</v>
      </c>
      <c r="B1278" s="6">
        <v>8.7750115740709589</v>
      </c>
      <c r="C1278" s="6" t="s">
        <v>17687</v>
      </c>
      <c r="D1278" s="6" t="s">
        <v>17726</v>
      </c>
      <c r="E1278" s="6" t="s">
        <v>10558</v>
      </c>
      <c r="F1278" s="6" t="s">
        <v>4877</v>
      </c>
      <c r="G1278" s="6">
        <v>1.524</v>
      </c>
      <c r="H1278" s="6" t="s">
        <v>1967</v>
      </c>
      <c r="I1278" s="6" t="s">
        <v>10628</v>
      </c>
      <c r="J1278" s="6">
        <v>45.72</v>
      </c>
      <c r="K1278" s="6" t="s">
        <v>17727</v>
      </c>
      <c r="L1278" s="6" t="s">
        <v>95</v>
      </c>
      <c r="M1278" s="6">
        <v>30</v>
      </c>
      <c r="N1278" s="6" t="s">
        <v>59</v>
      </c>
      <c r="O1278" s="6" t="s">
        <v>11456</v>
      </c>
      <c r="R1278" s="33" t="str">
        <f t="shared" si="48"/>
        <v>S06D1183P016</v>
      </c>
      <c r="S1278" s="95">
        <f>VLOOKUP(I1278,品牌型号对应工厂型号!C:E,3,0)</f>
        <v>5</v>
      </c>
      <c r="T1278" s="96" t="str">
        <f>VLOOKUP(I1278,品牌型号对应工厂型号!C:I,7,0)</f>
        <v>168:RSGY-35 2.0mil（YF-66）</v>
      </c>
    </row>
    <row r="1279" spans="1:20">
      <c r="A1279" s="25">
        <v>43346</v>
      </c>
      <c r="B1279" s="6">
        <v>8.7750115740709589</v>
      </c>
      <c r="C1279" s="6" t="s">
        <v>17687</v>
      </c>
      <c r="D1279" s="6" t="s">
        <v>17728</v>
      </c>
      <c r="E1279" s="6" t="s">
        <v>8005</v>
      </c>
      <c r="F1279" s="6" t="s">
        <v>4877</v>
      </c>
      <c r="G1279" s="6">
        <v>1.524</v>
      </c>
      <c r="H1279" s="6" t="s">
        <v>131</v>
      </c>
      <c r="I1279" s="6" t="s">
        <v>324</v>
      </c>
      <c r="J1279" s="6">
        <v>45.72</v>
      </c>
      <c r="K1279" s="6" t="s">
        <v>17729</v>
      </c>
      <c r="L1279" s="6" t="s">
        <v>95</v>
      </c>
      <c r="M1279" s="6">
        <v>30</v>
      </c>
      <c r="N1279" s="6" t="s">
        <v>59</v>
      </c>
      <c r="O1279" s="6" t="s">
        <v>11456</v>
      </c>
      <c r="R1279" s="33" t="str">
        <f t="shared" si="48"/>
        <v>S06D2446P008</v>
      </c>
      <c r="S1279" s="95">
        <f>VLOOKUP(I1279,品牌型号对应工厂型号!C:E,3,0)</f>
        <v>5</v>
      </c>
      <c r="T1279" s="96" t="str">
        <f>VLOOKUP(I1279,品牌型号对应工厂型号!C:I,7,0)</f>
        <v>166:RUGY-70 2.0mil（YF-70）</v>
      </c>
    </row>
    <row r="1280" spans="1:20">
      <c r="A1280" s="25">
        <v>43346</v>
      </c>
      <c r="B1280" s="6">
        <v>8.7750115740709589</v>
      </c>
      <c r="C1280" s="6" t="s">
        <v>17687</v>
      </c>
      <c r="D1280" s="6" t="s">
        <v>17730</v>
      </c>
      <c r="E1280" s="6" t="s">
        <v>10558</v>
      </c>
      <c r="F1280" s="6" t="s">
        <v>4877</v>
      </c>
      <c r="G1280" s="6">
        <v>1.524</v>
      </c>
      <c r="H1280" s="6" t="s">
        <v>1967</v>
      </c>
      <c r="I1280" s="6" t="s">
        <v>10628</v>
      </c>
      <c r="J1280" s="6">
        <v>45.72</v>
      </c>
      <c r="K1280" s="6" t="s">
        <v>17731</v>
      </c>
      <c r="L1280" s="6" t="s">
        <v>95</v>
      </c>
      <c r="M1280" s="6">
        <v>30</v>
      </c>
      <c r="N1280" s="6" t="s">
        <v>59</v>
      </c>
      <c r="O1280" s="6" t="s">
        <v>11456</v>
      </c>
      <c r="R1280" s="33" t="str">
        <f t="shared" si="48"/>
        <v>S06D1183P025</v>
      </c>
      <c r="S1280" s="95">
        <f>VLOOKUP(I1280,品牌型号对应工厂型号!C:E,3,0)</f>
        <v>5</v>
      </c>
      <c r="T1280" s="96" t="str">
        <f>VLOOKUP(I1280,品牌型号对应工厂型号!C:I,7,0)</f>
        <v>168:RSGY-35 2.0mil（YF-66）</v>
      </c>
    </row>
    <row r="1281" spans="1:20">
      <c r="A1281" s="25">
        <v>43346</v>
      </c>
      <c r="B1281" s="6">
        <v>8.7750115740709589</v>
      </c>
      <c r="C1281" s="6" t="s">
        <v>17687</v>
      </c>
      <c r="D1281" s="6" t="s">
        <v>17732</v>
      </c>
      <c r="E1281" s="6" t="s">
        <v>10558</v>
      </c>
      <c r="F1281" s="6" t="s">
        <v>4877</v>
      </c>
      <c r="G1281" s="6">
        <v>1.524</v>
      </c>
      <c r="H1281" s="6" t="s">
        <v>1967</v>
      </c>
      <c r="I1281" s="6" t="s">
        <v>10628</v>
      </c>
      <c r="J1281" s="6">
        <v>45.72</v>
      </c>
      <c r="K1281" s="6" t="s">
        <v>17733</v>
      </c>
      <c r="L1281" s="6" t="s">
        <v>95</v>
      </c>
      <c r="M1281" s="6">
        <v>30</v>
      </c>
      <c r="N1281" s="6" t="s">
        <v>59</v>
      </c>
      <c r="O1281" s="6" t="s">
        <v>11456</v>
      </c>
      <c r="R1281" s="33" t="str">
        <f t="shared" si="48"/>
        <v>S06D1183P030</v>
      </c>
      <c r="S1281" s="95">
        <f>VLOOKUP(I1281,品牌型号对应工厂型号!C:E,3,0)</f>
        <v>5</v>
      </c>
      <c r="T1281" s="96" t="str">
        <f>VLOOKUP(I1281,品牌型号对应工厂型号!C:I,7,0)</f>
        <v>168:RSGY-35 2.0mil（YF-66）</v>
      </c>
    </row>
    <row r="1282" spans="1:20">
      <c r="A1282" s="25">
        <v>43346</v>
      </c>
      <c r="B1282" s="6">
        <v>8.7750115740709589</v>
      </c>
      <c r="C1282" s="6" t="s">
        <v>17687</v>
      </c>
      <c r="D1282" s="6" t="s">
        <v>17734</v>
      </c>
      <c r="E1282" s="6" t="s">
        <v>10558</v>
      </c>
      <c r="F1282" s="6" t="s">
        <v>4877</v>
      </c>
      <c r="G1282" s="6">
        <v>1.524</v>
      </c>
      <c r="H1282" s="6" t="s">
        <v>1967</v>
      </c>
      <c r="I1282" s="6" t="s">
        <v>10628</v>
      </c>
      <c r="J1282" s="6">
        <v>45.72</v>
      </c>
      <c r="K1282" s="6" t="s">
        <v>17735</v>
      </c>
      <c r="L1282" s="6" t="s">
        <v>95</v>
      </c>
      <c r="M1282" s="6">
        <v>30</v>
      </c>
      <c r="N1282" s="6" t="s">
        <v>59</v>
      </c>
      <c r="O1282" s="6" t="s">
        <v>11456</v>
      </c>
      <c r="R1282" s="33" t="str">
        <f t="shared" si="48"/>
        <v>S06D1183P023</v>
      </c>
      <c r="S1282" s="95">
        <f>VLOOKUP(I1282,品牌型号对应工厂型号!C:E,3,0)</f>
        <v>5</v>
      </c>
      <c r="T1282" s="96" t="str">
        <f>VLOOKUP(I1282,品牌型号对应工厂型号!C:I,7,0)</f>
        <v>168:RSGY-35 2.0mil（YF-66）</v>
      </c>
    </row>
    <row r="1283" spans="1:20">
      <c r="A1283" s="25">
        <v>43346</v>
      </c>
      <c r="B1283" s="6">
        <v>8.7750115740709589</v>
      </c>
      <c r="C1283" s="6" t="s">
        <v>17687</v>
      </c>
      <c r="D1283" s="6" t="s">
        <v>17736</v>
      </c>
      <c r="E1283" s="6" t="s">
        <v>10558</v>
      </c>
      <c r="F1283" s="6" t="s">
        <v>4877</v>
      </c>
      <c r="G1283" s="6">
        <v>1.524</v>
      </c>
      <c r="H1283" s="6" t="s">
        <v>1967</v>
      </c>
      <c r="I1283" s="6" t="s">
        <v>10628</v>
      </c>
      <c r="J1283" s="6">
        <v>45.72</v>
      </c>
      <c r="K1283" s="6" t="s">
        <v>17737</v>
      </c>
      <c r="L1283" s="6" t="s">
        <v>95</v>
      </c>
      <c r="M1283" s="6">
        <v>30</v>
      </c>
      <c r="N1283" s="6" t="s">
        <v>59</v>
      </c>
      <c r="O1283" s="6" t="s">
        <v>11456</v>
      </c>
      <c r="R1283" s="33" t="str">
        <f t="shared" si="48"/>
        <v>S06D1191P030</v>
      </c>
      <c r="S1283" s="95">
        <f>VLOOKUP(I1283,品牌型号对应工厂型号!C:E,3,0)</f>
        <v>5</v>
      </c>
      <c r="T1283" s="96" t="str">
        <f>VLOOKUP(I1283,品牌型号对应工厂型号!C:I,7,0)</f>
        <v>168:RSGY-35 2.0mil（YF-66）</v>
      </c>
    </row>
    <row r="1284" spans="1:20">
      <c r="A1284" s="25">
        <v>43346</v>
      </c>
      <c r="B1284" s="6">
        <v>8.7750115740709589</v>
      </c>
      <c r="C1284" s="6" t="s">
        <v>17687</v>
      </c>
      <c r="D1284" s="6" t="s">
        <v>17738</v>
      </c>
      <c r="E1284" s="6" t="s">
        <v>10558</v>
      </c>
      <c r="F1284" s="6" t="s">
        <v>4877</v>
      </c>
      <c r="G1284" s="6">
        <v>1.524</v>
      </c>
      <c r="H1284" s="6" t="s">
        <v>1967</v>
      </c>
      <c r="I1284" s="6" t="s">
        <v>10628</v>
      </c>
      <c r="J1284" s="6">
        <v>45.72</v>
      </c>
      <c r="K1284" s="6" t="s">
        <v>17739</v>
      </c>
      <c r="L1284" s="6" t="s">
        <v>95</v>
      </c>
      <c r="M1284" s="6">
        <v>30</v>
      </c>
      <c r="N1284" s="6" t="s">
        <v>59</v>
      </c>
      <c r="O1284" s="6" t="s">
        <v>11456</v>
      </c>
      <c r="R1284" s="33" t="str">
        <f t="shared" si="48"/>
        <v>S06D1183P022</v>
      </c>
      <c r="S1284" s="95">
        <f>VLOOKUP(I1284,品牌型号对应工厂型号!C:E,3,0)</f>
        <v>5</v>
      </c>
      <c r="T1284" s="96" t="str">
        <f>VLOOKUP(I1284,品牌型号对应工厂型号!C:I,7,0)</f>
        <v>168:RSGY-35 2.0mil（YF-66）</v>
      </c>
    </row>
    <row r="1285" spans="1:20">
      <c r="A1285" s="25">
        <v>43346</v>
      </c>
      <c r="B1285" s="6">
        <v>8.7750115740709589</v>
      </c>
      <c r="C1285" s="6" t="s">
        <v>17687</v>
      </c>
      <c r="D1285" s="6" t="s">
        <v>17740</v>
      </c>
      <c r="E1285" s="6" t="s">
        <v>10558</v>
      </c>
      <c r="F1285" s="6" t="s">
        <v>4877</v>
      </c>
      <c r="G1285" s="6">
        <v>1.524</v>
      </c>
      <c r="H1285" s="6" t="s">
        <v>1967</v>
      </c>
      <c r="I1285" s="6" t="s">
        <v>10628</v>
      </c>
      <c r="J1285" s="6">
        <v>45.72</v>
      </c>
      <c r="K1285" s="6" t="s">
        <v>17741</v>
      </c>
      <c r="L1285" s="6" t="s">
        <v>95</v>
      </c>
      <c r="M1285" s="6">
        <v>30</v>
      </c>
      <c r="N1285" s="6" t="s">
        <v>59</v>
      </c>
      <c r="O1285" s="6" t="s">
        <v>11456</v>
      </c>
      <c r="R1285" s="33" t="str">
        <f t="shared" si="48"/>
        <v>S06D1183P018</v>
      </c>
      <c r="S1285" s="95">
        <f>VLOOKUP(I1285,品牌型号对应工厂型号!C:E,3,0)</f>
        <v>5</v>
      </c>
      <c r="T1285" s="96" t="str">
        <f>VLOOKUP(I1285,品牌型号对应工厂型号!C:I,7,0)</f>
        <v>168:RSGY-35 2.0mil（YF-66）</v>
      </c>
    </row>
    <row r="1286" spans="1:20">
      <c r="A1286" s="25">
        <v>43346</v>
      </c>
      <c r="B1286" s="6">
        <v>8.7750115740709589</v>
      </c>
      <c r="C1286" s="6" t="s">
        <v>17687</v>
      </c>
      <c r="D1286" s="6" t="s">
        <v>17742</v>
      </c>
      <c r="E1286" s="6" t="s">
        <v>10558</v>
      </c>
      <c r="F1286" s="6" t="s">
        <v>4877</v>
      </c>
      <c r="G1286" s="6">
        <v>1.524</v>
      </c>
      <c r="H1286" s="6" t="s">
        <v>1967</v>
      </c>
      <c r="I1286" s="6" t="s">
        <v>10628</v>
      </c>
      <c r="J1286" s="6">
        <v>45.72</v>
      </c>
      <c r="K1286" s="6" t="s">
        <v>17743</v>
      </c>
      <c r="L1286" s="6" t="s">
        <v>95</v>
      </c>
      <c r="M1286" s="6">
        <v>30</v>
      </c>
      <c r="N1286" s="6" t="s">
        <v>59</v>
      </c>
      <c r="O1286" s="6" t="s">
        <v>11456</v>
      </c>
      <c r="R1286" s="33" t="str">
        <f t="shared" si="48"/>
        <v>S06D1191P028</v>
      </c>
      <c r="S1286" s="95">
        <f>VLOOKUP(I1286,品牌型号对应工厂型号!C:E,3,0)</f>
        <v>5</v>
      </c>
      <c r="T1286" s="96" t="str">
        <f>VLOOKUP(I1286,品牌型号对应工厂型号!C:I,7,0)</f>
        <v>168:RSGY-35 2.0mil（YF-66）</v>
      </c>
    </row>
    <row r="1287" spans="1:20">
      <c r="A1287" s="25">
        <v>43346</v>
      </c>
      <c r="B1287" s="6">
        <v>8.7750115740709589</v>
      </c>
      <c r="C1287" s="6" t="s">
        <v>17687</v>
      </c>
      <c r="D1287" s="6" t="s">
        <v>17744</v>
      </c>
      <c r="E1287" s="6" t="s">
        <v>10606</v>
      </c>
      <c r="F1287" s="6" t="s">
        <v>4877</v>
      </c>
      <c r="G1287" s="6">
        <v>1.524</v>
      </c>
      <c r="H1287" s="6" t="s">
        <v>180</v>
      </c>
      <c r="I1287" s="6" t="s">
        <v>333</v>
      </c>
      <c r="J1287" s="6">
        <v>45.72</v>
      </c>
      <c r="K1287" s="6" t="s">
        <v>17745</v>
      </c>
      <c r="L1287" s="6" t="s">
        <v>95</v>
      </c>
      <c r="M1287" s="6">
        <v>30</v>
      </c>
      <c r="N1287" s="6" t="s">
        <v>59</v>
      </c>
      <c r="O1287" s="6" t="s">
        <v>11456</v>
      </c>
      <c r="R1287" s="33" t="str">
        <f t="shared" si="48"/>
        <v>S03D3172P034</v>
      </c>
      <c r="S1287" s="95">
        <f>VLOOKUP(I1287,品牌型号对应工厂型号!C:E,3,0)</f>
        <v>5</v>
      </c>
      <c r="T1287" s="96" t="str">
        <f>VLOOKUP(I1287,品牌型号对应工厂型号!C:I,7,0)</f>
        <v>167:RSGY-15 2.0mil（YF-88）</v>
      </c>
    </row>
    <row r="1288" spans="1:20">
      <c r="A1288" s="25">
        <v>43346</v>
      </c>
      <c r="B1288" s="6">
        <v>8.7750115740709589</v>
      </c>
      <c r="C1288" s="6" t="s">
        <v>17687</v>
      </c>
      <c r="D1288" s="6" t="s">
        <v>17746</v>
      </c>
      <c r="E1288" s="6" t="s">
        <v>10606</v>
      </c>
      <c r="F1288" s="6" t="s">
        <v>4877</v>
      </c>
      <c r="G1288" s="6">
        <v>1.524</v>
      </c>
      <c r="H1288" s="6" t="s">
        <v>180</v>
      </c>
      <c r="I1288" s="6" t="s">
        <v>333</v>
      </c>
      <c r="J1288" s="6">
        <v>45.72</v>
      </c>
      <c r="K1288" s="6" t="s">
        <v>17747</v>
      </c>
      <c r="L1288" s="6" t="s">
        <v>95</v>
      </c>
      <c r="M1288" s="6">
        <v>30</v>
      </c>
      <c r="N1288" s="6" t="s">
        <v>59</v>
      </c>
      <c r="O1288" s="6" t="s">
        <v>11456</v>
      </c>
      <c r="R1288" s="33" t="str">
        <f t="shared" si="48"/>
        <v>S06D2434P014</v>
      </c>
      <c r="S1288" s="95">
        <f>VLOOKUP(I1288,品牌型号对应工厂型号!C:E,3,0)</f>
        <v>5</v>
      </c>
      <c r="T1288" s="96" t="str">
        <f>VLOOKUP(I1288,品牌型号对应工厂型号!C:I,7,0)</f>
        <v>167:RSGY-15 2.0mil（YF-88）</v>
      </c>
    </row>
    <row r="1289" spans="1:20">
      <c r="A1289" s="25">
        <v>43346</v>
      </c>
      <c r="B1289" s="6">
        <v>8.7750115740709589</v>
      </c>
      <c r="C1289" s="6" t="s">
        <v>17687</v>
      </c>
      <c r="D1289" s="6" t="s">
        <v>17748</v>
      </c>
      <c r="E1289" s="6" t="s">
        <v>10606</v>
      </c>
      <c r="F1289" s="6" t="s">
        <v>4877</v>
      </c>
      <c r="G1289" s="6">
        <v>1.524</v>
      </c>
      <c r="H1289" s="6" t="s">
        <v>180</v>
      </c>
      <c r="I1289" s="6" t="s">
        <v>333</v>
      </c>
      <c r="J1289" s="6">
        <v>45.72</v>
      </c>
      <c r="K1289" s="6" t="s">
        <v>17749</v>
      </c>
      <c r="L1289" s="6" t="s">
        <v>95</v>
      </c>
      <c r="M1289" s="6">
        <v>30</v>
      </c>
      <c r="N1289" s="6" t="s">
        <v>59</v>
      </c>
      <c r="O1289" s="6" t="s">
        <v>11456</v>
      </c>
      <c r="R1289" s="33" t="str">
        <f t="shared" si="48"/>
        <v>S06D2434P006</v>
      </c>
      <c r="S1289" s="95">
        <f>VLOOKUP(I1289,品牌型号对应工厂型号!C:E,3,0)</f>
        <v>5</v>
      </c>
      <c r="T1289" s="96" t="str">
        <f>VLOOKUP(I1289,品牌型号对应工厂型号!C:I,7,0)</f>
        <v>167:RSGY-15 2.0mil（YF-88）</v>
      </c>
    </row>
    <row r="1290" spans="1:20">
      <c r="A1290" s="25">
        <v>43346</v>
      </c>
      <c r="B1290" s="6">
        <v>8.7750115740709589</v>
      </c>
      <c r="C1290" s="6" t="s">
        <v>17687</v>
      </c>
      <c r="D1290" s="6" t="s">
        <v>17750</v>
      </c>
      <c r="E1290" s="6" t="s">
        <v>10558</v>
      </c>
      <c r="F1290" s="6" t="s">
        <v>4877</v>
      </c>
      <c r="G1290" s="6">
        <v>1.524</v>
      </c>
      <c r="H1290" s="6" t="s">
        <v>1967</v>
      </c>
      <c r="I1290" s="6" t="s">
        <v>10628</v>
      </c>
      <c r="J1290" s="6">
        <v>45.72</v>
      </c>
      <c r="K1290" s="6" t="s">
        <v>17751</v>
      </c>
      <c r="L1290" s="6" t="s">
        <v>95</v>
      </c>
      <c r="M1290" s="6">
        <v>30</v>
      </c>
      <c r="N1290" s="6" t="s">
        <v>59</v>
      </c>
      <c r="O1290" s="6" t="s">
        <v>11456</v>
      </c>
      <c r="R1290" s="33" t="str">
        <f t="shared" si="48"/>
        <v>S06D1191P027</v>
      </c>
      <c r="S1290" s="95">
        <f>VLOOKUP(I1290,品牌型号对应工厂型号!C:E,3,0)</f>
        <v>5</v>
      </c>
      <c r="T1290" s="96" t="str">
        <f>VLOOKUP(I1290,品牌型号对应工厂型号!C:I,7,0)</f>
        <v>168:RSGY-35 2.0mil（YF-66）</v>
      </c>
    </row>
    <row r="1291" spans="1:20">
      <c r="A1291" s="25">
        <v>43346</v>
      </c>
      <c r="B1291" s="6">
        <v>8.7750115740709589</v>
      </c>
      <c r="C1291" s="6" t="s">
        <v>17687</v>
      </c>
      <c r="D1291" s="6" t="s">
        <v>17752</v>
      </c>
      <c r="E1291" s="6" t="s">
        <v>10558</v>
      </c>
      <c r="F1291" s="6" t="s">
        <v>4877</v>
      </c>
      <c r="G1291" s="6">
        <v>1.524</v>
      </c>
      <c r="H1291" s="6" t="s">
        <v>1967</v>
      </c>
      <c r="I1291" s="6" t="s">
        <v>10628</v>
      </c>
      <c r="J1291" s="6">
        <v>45.72</v>
      </c>
      <c r="K1291" s="6" t="s">
        <v>17753</v>
      </c>
      <c r="L1291" s="6" t="s">
        <v>95</v>
      </c>
      <c r="M1291" s="6">
        <v>30</v>
      </c>
      <c r="N1291" s="6" t="s">
        <v>59</v>
      </c>
      <c r="O1291" s="6" t="s">
        <v>11456</v>
      </c>
      <c r="R1291" s="33" t="str">
        <f t="shared" si="48"/>
        <v>S06D1191P026</v>
      </c>
      <c r="S1291" s="95">
        <f>VLOOKUP(I1291,品牌型号对应工厂型号!C:E,3,0)</f>
        <v>5</v>
      </c>
      <c r="T1291" s="96" t="str">
        <f>VLOOKUP(I1291,品牌型号对应工厂型号!C:I,7,0)</f>
        <v>168:RSGY-35 2.0mil（YF-66）</v>
      </c>
    </row>
    <row r="1292" spans="1:20">
      <c r="A1292" s="25">
        <v>43346</v>
      </c>
      <c r="B1292" s="6">
        <v>8.7750115740709589</v>
      </c>
      <c r="C1292" s="6" t="s">
        <v>17687</v>
      </c>
      <c r="D1292" s="6" t="s">
        <v>17754</v>
      </c>
      <c r="E1292" s="6" t="s">
        <v>10606</v>
      </c>
      <c r="F1292" s="6" t="s">
        <v>4877</v>
      </c>
      <c r="G1292" s="6">
        <v>1.524</v>
      </c>
      <c r="H1292" s="6" t="s">
        <v>180</v>
      </c>
      <c r="I1292" s="6" t="s">
        <v>333</v>
      </c>
      <c r="J1292" s="6">
        <v>45.72</v>
      </c>
      <c r="K1292" s="6" t="s">
        <v>17755</v>
      </c>
      <c r="L1292" s="6" t="s">
        <v>95</v>
      </c>
      <c r="M1292" s="6">
        <v>30</v>
      </c>
      <c r="N1292" s="6" t="s">
        <v>59</v>
      </c>
      <c r="O1292" s="6" t="s">
        <v>11456</v>
      </c>
      <c r="R1292" s="33" t="str">
        <f t="shared" si="48"/>
        <v>S05N3430P035</v>
      </c>
      <c r="S1292" s="95">
        <f>VLOOKUP(I1292,品牌型号对应工厂型号!C:E,3,0)</f>
        <v>5</v>
      </c>
      <c r="T1292" s="96" t="str">
        <f>VLOOKUP(I1292,品牌型号对应工厂型号!C:I,7,0)</f>
        <v>167:RSGY-15 2.0mil（YF-88）</v>
      </c>
    </row>
    <row r="1293" spans="1:20">
      <c r="A1293" s="25">
        <v>43346</v>
      </c>
      <c r="B1293" s="6">
        <v>8.7750115740709589</v>
      </c>
      <c r="C1293" s="6" t="s">
        <v>17687</v>
      </c>
      <c r="D1293" s="6" t="s">
        <v>17756</v>
      </c>
      <c r="E1293" s="6" t="s">
        <v>10606</v>
      </c>
      <c r="F1293" s="6" t="s">
        <v>4877</v>
      </c>
      <c r="G1293" s="6">
        <v>1.524</v>
      </c>
      <c r="H1293" s="6" t="s">
        <v>180</v>
      </c>
      <c r="I1293" s="6" t="s">
        <v>333</v>
      </c>
      <c r="J1293" s="6">
        <v>45.72</v>
      </c>
      <c r="K1293" s="6" t="s">
        <v>17757</v>
      </c>
      <c r="L1293" s="6" t="s">
        <v>95</v>
      </c>
      <c r="M1293" s="6">
        <v>30</v>
      </c>
      <c r="N1293" s="6" t="s">
        <v>59</v>
      </c>
      <c r="O1293" s="6" t="s">
        <v>11456</v>
      </c>
      <c r="R1293" s="33" t="str">
        <f t="shared" si="48"/>
        <v>S06D2434P015</v>
      </c>
      <c r="S1293" s="95">
        <f>VLOOKUP(I1293,品牌型号对应工厂型号!C:E,3,0)</f>
        <v>5</v>
      </c>
      <c r="T1293" s="96" t="str">
        <f>VLOOKUP(I1293,品牌型号对应工厂型号!C:I,7,0)</f>
        <v>167:RSGY-15 2.0mil（YF-88）</v>
      </c>
    </row>
    <row r="1294" spans="1:20">
      <c r="A1294" s="25">
        <v>43346</v>
      </c>
      <c r="B1294" s="6">
        <v>8.7750115740709589</v>
      </c>
      <c r="C1294" s="6" t="s">
        <v>17687</v>
      </c>
      <c r="D1294" s="6" t="s">
        <v>17758</v>
      </c>
      <c r="E1294" s="6" t="s">
        <v>10606</v>
      </c>
      <c r="F1294" s="6" t="s">
        <v>4877</v>
      </c>
      <c r="G1294" s="6">
        <v>1.524</v>
      </c>
      <c r="H1294" s="6" t="s">
        <v>180</v>
      </c>
      <c r="I1294" s="6" t="s">
        <v>333</v>
      </c>
      <c r="J1294" s="6">
        <v>45.72</v>
      </c>
      <c r="K1294" s="6" t="s">
        <v>17759</v>
      </c>
      <c r="L1294" s="6" t="s">
        <v>95</v>
      </c>
      <c r="M1294" s="6">
        <v>30</v>
      </c>
      <c r="N1294" s="6" t="s">
        <v>59</v>
      </c>
      <c r="O1294" s="6" t="s">
        <v>11456</v>
      </c>
      <c r="R1294" s="33" t="str">
        <f t="shared" si="48"/>
        <v>S04N2427P015</v>
      </c>
      <c r="S1294" s="95">
        <f>VLOOKUP(I1294,品牌型号对应工厂型号!C:E,3,0)</f>
        <v>5</v>
      </c>
      <c r="T1294" s="96" t="str">
        <f>VLOOKUP(I1294,品牌型号对应工厂型号!C:I,7,0)</f>
        <v>167:RSGY-15 2.0mil（YF-88）</v>
      </c>
    </row>
    <row r="1295" spans="1:20">
      <c r="A1295" s="25">
        <v>43346</v>
      </c>
      <c r="B1295" s="6">
        <v>8.7750115740709589</v>
      </c>
      <c r="C1295" s="6" t="s">
        <v>17687</v>
      </c>
      <c r="D1295" s="6" t="s">
        <v>17760</v>
      </c>
      <c r="E1295" s="6" t="s">
        <v>10606</v>
      </c>
      <c r="F1295" s="6" t="s">
        <v>4877</v>
      </c>
      <c r="G1295" s="6">
        <v>1.524</v>
      </c>
      <c r="H1295" s="6" t="s">
        <v>180</v>
      </c>
      <c r="I1295" s="6" t="s">
        <v>333</v>
      </c>
      <c r="J1295" s="6">
        <v>45.72</v>
      </c>
      <c r="K1295" s="6" t="s">
        <v>17761</v>
      </c>
      <c r="L1295" s="6" t="s">
        <v>95</v>
      </c>
      <c r="M1295" s="6">
        <v>30</v>
      </c>
      <c r="N1295" s="6" t="s">
        <v>59</v>
      </c>
      <c r="O1295" s="6" t="s">
        <v>11456</v>
      </c>
      <c r="R1295" s="33" t="str">
        <f t="shared" ref="R1295:R1333" si="49">K1295</f>
        <v>S03D3176P003</v>
      </c>
      <c r="S1295" s="95">
        <f>VLOOKUP(I1295,品牌型号对应工厂型号!C:E,3,0)</f>
        <v>5</v>
      </c>
      <c r="T1295" s="96" t="str">
        <f>VLOOKUP(I1295,品牌型号对应工厂型号!C:I,7,0)</f>
        <v>167:RSGY-15 2.0mil（YF-88）</v>
      </c>
    </row>
    <row r="1296" spans="1:20">
      <c r="A1296" s="25">
        <v>43346</v>
      </c>
      <c r="B1296" s="6">
        <v>8.7750115740709589</v>
      </c>
      <c r="C1296" s="6" t="s">
        <v>17687</v>
      </c>
      <c r="D1296" s="6" t="s">
        <v>17762</v>
      </c>
      <c r="E1296" s="6" t="s">
        <v>10606</v>
      </c>
      <c r="F1296" s="6" t="s">
        <v>4877</v>
      </c>
      <c r="G1296" s="6">
        <v>1.524</v>
      </c>
      <c r="H1296" s="6" t="s">
        <v>180</v>
      </c>
      <c r="I1296" s="6" t="s">
        <v>333</v>
      </c>
      <c r="J1296" s="6">
        <v>45.72</v>
      </c>
      <c r="K1296" s="6" t="s">
        <v>17763</v>
      </c>
      <c r="L1296" s="6" t="s">
        <v>95</v>
      </c>
      <c r="M1296" s="6">
        <v>30</v>
      </c>
      <c r="N1296" s="6" t="s">
        <v>59</v>
      </c>
      <c r="O1296" s="6" t="s">
        <v>11456</v>
      </c>
      <c r="R1296" s="33" t="str">
        <f t="shared" si="49"/>
        <v>S03D3176P002</v>
      </c>
      <c r="S1296" s="95">
        <f>VLOOKUP(I1296,品牌型号对应工厂型号!C:E,3,0)</f>
        <v>5</v>
      </c>
      <c r="T1296" s="96" t="str">
        <f>VLOOKUP(I1296,品牌型号对应工厂型号!C:I,7,0)</f>
        <v>167:RSGY-15 2.0mil（YF-88）</v>
      </c>
    </row>
    <row r="1297" spans="1:20">
      <c r="A1297" s="25">
        <v>43346</v>
      </c>
      <c r="B1297" s="6">
        <v>8.7750115740709589</v>
      </c>
      <c r="C1297" s="6" t="s">
        <v>17687</v>
      </c>
      <c r="D1297" s="6" t="s">
        <v>17764</v>
      </c>
      <c r="E1297" s="6" t="s">
        <v>10606</v>
      </c>
      <c r="F1297" s="6" t="s">
        <v>4877</v>
      </c>
      <c r="G1297" s="6">
        <v>1.524</v>
      </c>
      <c r="H1297" s="6" t="s">
        <v>180</v>
      </c>
      <c r="I1297" s="6" t="s">
        <v>333</v>
      </c>
      <c r="J1297" s="6">
        <v>45.72</v>
      </c>
      <c r="K1297" s="6" t="s">
        <v>17765</v>
      </c>
      <c r="L1297" s="6" t="s">
        <v>95</v>
      </c>
      <c r="M1297" s="6">
        <v>30</v>
      </c>
      <c r="N1297" s="6" t="s">
        <v>59</v>
      </c>
      <c r="O1297" s="6" t="s">
        <v>11456</v>
      </c>
      <c r="R1297" s="33" t="str">
        <f t="shared" si="49"/>
        <v>S03D3172P039</v>
      </c>
      <c r="S1297" s="95">
        <f>VLOOKUP(I1297,品牌型号对应工厂型号!C:E,3,0)</f>
        <v>5</v>
      </c>
      <c r="T1297" s="96" t="str">
        <f>VLOOKUP(I1297,品牌型号对应工厂型号!C:I,7,0)</f>
        <v>167:RSGY-15 2.0mil（YF-88）</v>
      </c>
    </row>
    <row r="1298" spans="1:20">
      <c r="A1298" s="25">
        <v>43346</v>
      </c>
      <c r="B1298" s="6">
        <v>8.7750115740709589</v>
      </c>
      <c r="C1298" s="6" t="s">
        <v>17687</v>
      </c>
      <c r="D1298" s="6" t="s">
        <v>17766</v>
      </c>
      <c r="E1298" s="6" t="s">
        <v>10606</v>
      </c>
      <c r="F1298" s="6" t="s">
        <v>4877</v>
      </c>
      <c r="G1298" s="6">
        <v>1.524</v>
      </c>
      <c r="H1298" s="6" t="s">
        <v>180</v>
      </c>
      <c r="I1298" s="6" t="s">
        <v>333</v>
      </c>
      <c r="J1298" s="6">
        <v>45.72</v>
      </c>
      <c r="K1298" s="6" t="s">
        <v>17767</v>
      </c>
      <c r="L1298" s="6" t="s">
        <v>95</v>
      </c>
      <c r="M1298" s="6">
        <v>30</v>
      </c>
      <c r="N1298" s="6" t="s">
        <v>59</v>
      </c>
      <c r="O1298" s="6" t="s">
        <v>11456</v>
      </c>
      <c r="R1298" s="33" t="str">
        <f t="shared" si="49"/>
        <v>S03D3180P010</v>
      </c>
      <c r="S1298" s="95">
        <f>VLOOKUP(I1298,品牌型号对应工厂型号!C:E,3,0)</f>
        <v>5</v>
      </c>
      <c r="T1298" s="96" t="str">
        <f>VLOOKUP(I1298,品牌型号对应工厂型号!C:I,7,0)</f>
        <v>167:RSGY-15 2.0mil（YF-88）</v>
      </c>
    </row>
    <row r="1299" spans="1:20">
      <c r="A1299" s="25">
        <v>43347</v>
      </c>
      <c r="B1299" s="6">
        <v>7.7750115740709589</v>
      </c>
      <c r="C1299" s="6" t="s">
        <v>17768</v>
      </c>
      <c r="D1299" s="6" t="s">
        <v>17769</v>
      </c>
      <c r="E1299" s="6" t="s">
        <v>141</v>
      </c>
      <c r="F1299" s="6" t="s">
        <v>4772</v>
      </c>
      <c r="G1299" s="6">
        <v>1.524</v>
      </c>
      <c r="H1299" s="6" t="s">
        <v>172</v>
      </c>
      <c r="I1299" s="6" t="s">
        <v>142</v>
      </c>
      <c r="J1299" s="6">
        <v>22.86</v>
      </c>
      <c r="K1299" s="6" t="s">
        <v>17770</v>
      </c>
      <c r="L1299" s="6" t="s">
        <v>95</v>
      </c>
      <c r="M1299" s="6">
        <v>15</v>
      </c>
      <c r="N1299" s="6" t="s">
        <v>59</v>
      </c>
      <c r="O1299" s="6" t="s">
        <v>13574</v>
      </c>
      <c r="R1299" s="33" t="str">
        <f t="shared" si="49"/>
        <v>D11D2646P006-2</v>
      </c>
      <c r="S1299" s="95">
        <f>VLOOKUP(I1299,品牌型号对应工厂型号!C:E,3,0)</f>
        <v>10</v>
      </c>
      <c r="T1299" s="96" t="str">
        <f>VLOOKUP(I1299,品牌型号对应工厂型号!C:I,7,0)</f>
        <v>153:PFGP-70R 3.0mil（X-75）</v>
      </c>
    </row>
    <row r="1300" spans="1:20">
      <c r="A1300" s="25">
        <v>43347</v>
      </c>
      <c r="B1300" s="6">
        <v>7.7750115740709589</v>
      </c>
      <c r="C1300" s="6" t="s">
        <v>17768</v>
      </c>
      <c r="D1300" s="6" t="s">
        <v>17771</v>
      </c>
      <c r="E1300" s="6" t="s">
        <v>141</v>
      </c>
      <c r="F1300" s="6" t="s">
        <v>4772</v>
      </c>
      <c r="G1300" s="6">
        <v>1.524</v>
      </c>
      <c r="H1300" s="6" t="s">
        <v>172</v>
      </c>
      <c r="I1300" s="6" t="s">
        <v>142</v>
      </c>
      <c r="J1300" s="6">
        <v>22.86</v>
      </c>
      <c r="K1300" s="6" t="s">
        <v>17772</v>
      </c>
      <c r="L1300" s="6" t="s">
        <v>95</v>
      </c>
      <c r="M1300" s="6">
        <v>15</v>
      </c>
      <c r="N1300" s="6" t="s">
        <v>59</v>
      </c>
      <c r="O1300" s="6" t="s">
        <v>13574</v>
      </c>
      <c r="R1300" s="33" t="str">
        <f t="shared" si="49"/>
        <v>D11D2646P006-1</v>
      </c>
      <c r="S1300" s="95">
        <f>VLOOKUP(I1300,品牌型号对应工厂型号!C:E,3,0)</f>
        <v>10</v>
      </c>
      <c r="T1300" s="96" t="str">
        <f>VLOOKUP(I1300,品牌型号对应工厂型号!C:I,7,0)</f>
        <v>153:PFGP-70R 3.0mil（X-75）</v>
      </c>
    </row>
    <row r="1301" spans="1:20">
      <c r="A1301" s="25">
        <v>43347</v>
      </c>
      <c r="B1301" s="6">
        <v>7.7750115740709589</v>
      </c>
      <c r="C1301" s="6" t="s">
        <v>17768</v>
      </c>
      <c r="D1301" s="6" t="s">
        <v>17773</v>
      </c>
      <c r="E1301" s="6" t="s">
        <v>151</v>
      </c>
      <c r="F1301" s="6" t="s">
        <v>91</v>
      </c>
      <c r="G1301" s="6">
        <v>1.524</v>
      </c>
      <c r="H1301" s="6" t="s">
        <v>131</v>
      </c>
      <c r="I1301" s="6" t="s">
        <v>50</v>
      </c>
      <c r="J1301" s="6">
        <v>45.72</v>
      </c>
      <c r="K1301" s="6" t="s">
        <v>17774</v>
      </c>
      <c r="L1301" s="6" t="s">
        <v>95</v>
      </c>
      <c r="M1301" s="6">
        <v>30</v>
      </c>
      <c r="N1301" s="6" t="s">
        <v>59</v>
      </c>
      <c r="O1301" s="6" t="s">
        <v>13574</v>
      </c>
      <c r="R1301" s="33" t="str">
        <f t="shared" si="49"/>
        <v>S06D2449P017</v>
      </c>
      <c r="S1301" s="95">
        <f>VLOOKUP(I1301,品牌型号对应工厂型号!C:E,3,0)</f>
        <v>10</v>
      </c>
      <c r="T1301" s="96" t="str">
        <f>VLOOKUP(I1301,品牌型号对应工厂型号!C:I,7,0)</f>
        <v>111:2.0mil UGGN-70(ZYF-70)</v>
      </c>
    </row>
    <row r="1302" spans="1:20">
      <c r="A1302" s="25">
        <v>43347</v>
      </c>
      <c r="B1302" s="6">
        <v>7.7750115740709589</v>
      </c>
      <c r="C1302" s="6" t="s">
        <v>17768</v>
      </c>
      <c r="D1302" s="6" t="s">
        <v>17775</v>
      </c>
      <c r="E1302" s="6" t="s">
        <v>153</v>
      </c>
      <c r="F1302" s="6" t="s">
        <v>4877</v>
      </c>
      <c r="G1302" s="6">
        <v>1.524</v>
      </c>
      <c r="H1302" s="6" t="s">
        <v>180</v>
      </c>
      <c r="I1302" s="6" t="s">
        <v>1478</v>
      </c>
      <c r="J1302" s="6">
        <v>45.72</v>
      </c>
      <c r="K1302" s="6" t="s">
        <v>17776</v>
      </c>
      <c r="L1302" s="6" t="s">
        <v>95</v>
      </c>
      <c r="M1302" s="6">
        <v>30</v>
      </c>
      <c r="N1302" s="6" t="s">
        <v>59</v>
      </c>
      <c r="O1302" s="6" t="s">
        <v>13574</v>
      </c>
      <c r="R1302" s="33" t="str">
        <f t="shared" si="49"/>
        <v>S06N2433P029</v>
      </c>
      <c r="S1302" s="95">
        <f>VLOOKUP(I1302,品牌型号对应工厂型号!C:E,3,0)</f>
        <v>10</v>
      </c>
      <c r="T1302" s="96" t="str">
        <f>VLOOKUP(I1302,品牌型号对应工厂型号!C:I,7,0)</f>
        <v>113:2.0mil USGY-15(ZYF-88)</v>
      </c>
    </row>
    <row r="1303" spans="1:20">
      <c r="A1303" s="25">
        <v>43347</v>
      </c>
      <c r="B1303" s="6">
        <v>7.7750115740709589</v>
      </c>
      <c r="C1303" s="6" t="s">
        <v>17777</v>
      </c>
      <c r="D1303" s="6" t="s">
        <v>17778</v>
      </c>
      <c r="E1303" s="6" t="s">
        <v>153</v>
      </c>
      <c r="F1303" s="6" t="s">
        <v>4877</v>
      </c>
      <c r="G1303" s="6">
        <v>1.524</v>
      </c>
      <c r="H1303" s="6" t="s">
        <v>180</v>
      </c>
      <c r="I1303" s="6" t="s">
        <v>1478</v>
      </c>
      <c r="J1303" s="6">
        <v>45.72</v>
      </c>
      <c r="K1303" s="6" t="s">
        <v>17779</v>
      </c>
      <c r="L1303" s="6" t="s">
        <v>95</v>
      </c>
      <c r="M1303" s="6">
        <v>30</v>
      </c>
      <c r="N1303" s="6" t="s">
        <v>59</v>
      </c>
      <c r="O1303" s="6" t="s">
        <v>3686</v>
      </c>
      <c r="R1303" s="33" t="str">
        <f t="shared" si="49"/>
        <v>S06N2433P032</v>
      </c>
      <c r="S1303" s="95">
        <f>VLOOKUP(I1303,品牌型号对应工厂型号!C:E,3,0)</f>
        <v>10</v>
      </c>
      <c r="T1303" s="96" t="str">
        <f>VLOOKUP(I1303,品牌型号对应工厂型号!C:I,7,0)</f>
        <v>113:2.0mil USGY-15(ZYF-88)</v>
      </c>
    </row>
    <row r="1304" spans="1:20">
      <c r="A1304" s="25">
        <v>43347</v>
      </c>
      <c r="B1304" s="6">
        <v>7.7750115740709589</v>
      </c>
      <c r="C1304" s="6" t="s">
        <v>17777</v>
      </c>
      <c r="D1304" s="6" t="s">
        <v>17780</v>
      </c>
      <c r="E1304" s="6" t="s">
        <v>153</v>
      </c>
      <c r="F1304" s="6" t="s">
        <v>4877</v>
      </c>
      <c r="G1304" s="6">
        <v>1.524</v>
      </c>
      <c r="H1304" s="6" t="s">
        <v>180</v>
      </c>
      <c r="I1304" s="6" t="s">
        <v>1478</v>
      </c>
      <c r="J1304" s="6">
        <v>45.72</v>
      </c>
      <c r="K1304" s="6" t="s">
        <v>17781</v>
      </c>
      <c r="L1304" s="6" t="s">
        <v>95</v>
      </c>
      <c r="M1304" s="6">
        <v>30</v>
      </c>
      <c r="N1304" s="6" t="s">
        <v>59</v>
      </c>
      <c r="O1304" s="6" t="s">
        <v>3686</v>
      </c>
      <c r="R1304" s="33" t="str">
        <f t="shared" si="49"/>
        <v>S06D2438P007</v>
      </c>
      <c r="S1304" s="95">
        <f>VLOOKUP(I1304,品牌型号对应工厂型号!C:E,3,0)</f>
        <v>10</v>
      </c>
      <c r="T1304" s="96" t="str">
        <f>VLOOKUP(I1304,品牌型号对应工厂型号!C:I,7,0)</f>
        <v>113:2.0mil USGY-15(ZYF-88)</v>
      </c>
    </row>
    <row r="1305" spans="1:20">
      <c r="A1305" s="25">
        <v>43347</v>
      </c>
      <c r="B1305" s="6">
        <v>7.7750115740709589</v>
      </c>
      <c r="C1305" s="6" t="s">
        <v>17777</v>
      </c>
      <c r="D1305" s="6" t="s">
        <v>17782</v>
      </c>
      <c r="E1305" s="6" t="s">
        <v>151</v>
      </c>
      <c r="F1305" s="6" t="s">
        <v>91</v>
      </c>
      <c r="G1305" s="6">
        <v>1.524</v>
      </c>
      <c r="H1305" s="6" t="s">
        <v>131</v>
      </c>
      <c r="I1305" s="6" t="s">
        <v>50</v>
      </c>
      <c r="J1305" s="6">
        <v>45.72</v>
      </c>
      <c r="K1305" s="6" t="s">
        <v>17783</v>
      </c>
      <c r="L1305" s="6" t="s">
        <v>95</v>
      </c>
      <c r="M1305" s="6">
        <v>30</v>
      </c>
      <c r="N1305" s="6" t="s">
        <v>59</v>
      </c>
      <c r="O1305" s="6" t="s">
        <v>3686</v>
      </c>
      <c r="R1305" s="33" t="str">
        <f t="shared" si="49"/>
        <v>S06D2449P018</v>
      </c>
      <c r="S1305" s="95">
        <f>VLOOKUP(I1305,品牌型号对应工厂型号!C:E,3,0)</f>
        <v>10</v>
      </c>
      <c r="T1305" s="96" t="str">
        <f>VLOOKUP(I1305,品牌型号对应工厂型号!C:I,7,0)</f>
        <v>111:2.0mil UGGN-70(ZYF-70)</v>
      </c>
    </row>
    <row r="1306" spans="1:20">
      <c r="A1306" s="25">
        <v>43348</v>
      </c>
      <c r="B1306" s="6">
        <v>6.7750115740709589</v>
      </c>
      <c r="C1306" s="6" t="s">
        <v>17784</v>
      </c>
      <c r="D1306" s="6" t="s">
        <v>17785</v>
      </c>
      <c r="E1306" s="6" t="s">
        <v>154</v>
      </c>
      <c r="F1306" s="6" t="s">
        <v>91</v>
      </c>
      <c r="G1306" s="6">
        <v>1.524</v>
      </c>
      <c r="H1306" s="6" t="s">
        <v>1967</v>
      </c>
      <c r="I1306" s="6" t="s">
        <v>1968</v>
      </c>
      <c r="J1306" s="6">
        <v>45.72</v>
      </c>
      <c r="K1306" s="6" t="s">
        <v>17786</v>
      </c>
      <c r="L1306" s="6" t="s">
        <v>95</v>
      </c>
      <c r="M1306" s="6">
        <v>30</v>
      </c>
      <c r="N1306" s="6" t="s">
        <v>59</v>
      </c>
      <c r="O1306" s="6" t="s">
        <v>676</v>
      </c>
      <c r="R1306" s="33" t="str">
        <f t="shared" si="49"/>
        <v>S06D1187P002</v>
      </c>
      <c r="S1306" s="95">
        <f>VLOOKUP(I1306,品牌型号对应工厂型号!C:E,3,0)</f>
        <v>10</v>
      </c>
      <c r="T1306" s="96" t="str">
        <f>VLOOKUP(I1306,品牌型号对应工厂型号!C:I,7,0)</f>
        <v>112:2.0mil USGY-35(ZYF-66)</v>
      </c>
    </row>
    <row r="1307" spans="1:20">
      <c r="A1307" s="25">
        <v>43348</v>
      </c>
      <c r="B1307" s="6">
        <v>6.7750115740709589</v>
      </c>
      <c r="C1307" s="6" t="s">
        <v>17787</v>
      </c>
      <c r="D1307" s="6" t="s">
        <v>17788</v>
      </c>
      <c r="E1307" s="6" t="s">
        <v>154</v>
      </c>
      <c r="F1307" s="6" t="s">
        <v>91</v>
      </c>
      <c r="G1307" s="6">
        <v>1.524</v>
      </c>
      <c r="H1307" s="6" t="s">
        <v>1967</v>
      </c>
      <c r="I1307" s="6" t="s">
        <v>1968</v>
      </c>
      <c r="J1307" s="6">
        <v>45.72</v>
      </c>
      <c r="K1307" s="6" t="s">
        <v>17789</v>
      </c>
      <c r="L1307" s="6" t="s">
        <v>95</v>
      </c>
      <c r="M1307" s="6">
        <v>30</v>
      </c>
      <c r="N1307" s="6" t="s">
        <v>59</v>
      </c>
      <c r="O1307" s="6" t="s">
        <v>129</v>
      </c>
      <c r="R1307" s="33" t="str">
        <f t="shared" si="49"/>
        <v>S06D1186P002</v>
      </c>
      <c r="S1307" s="95">
        <f>VLOOKUP(I1307,品牌型号对应工厂型号!C:E,3,0)</f>
        <v>10</v>
      </c>
      <c r="T1307" s="96" t="str">
        <f>VLOOKUP(I1307,品牌型号对应工厂型号!C:I,7,0)</f>
        <v>112:2.0mil USGY-35(ZYF-66)</v>
      </c>
    </row>
    <row r="1308" spans="1:20">
      <c r="A1308" s="25">
        <v>43348</v>
      </c>
      <c r="B1308" s="6">
        <v>6.7750115740709589</v>
      </c>
      <c r="C1308" s="6" t="s">
        <v>17787</v>
      </c>
      <c r="D1308" s="6" t="s">
        <v>17790</v>
      </c>
      <c r="E1308" s="6" t="s">
        <v>154</v>
      </c>
      <c r="F1308" s="6" t="s">
        <v>91</v>
      </c>
      <c r="G1308" s="6">
        <v>1.524</v>
      </c>
      <c r="H1308" s="6" t="s">
        <v>1967</v>
      </c>
      <c r="I1308" s="6" t="s">
        <v>1968</v>
      </c>
      <c r="J1308" s="6">
        <v>45.72</v>
      </c>
      <c r="K1308" s="6" t="s">
        <v>17791</v>
      </c>
      <c r="L1308" s="6" t="s">
        <v>95</v>
      </c>
      <c r="M1308" s="6">
        <v>30</v>
      </c>
      <c r="N1308" s="6" t="s">
        <v>59</v>
      </c>
      <c r="O1308" s="6" t="s">
        <v>129</v>
      </c>
      <c r="R1308" s="33" t="str">
        <f t="shared" si="49"/>
        <v>S06D1187P011</v>
      </c>
      <c r="S1308" s="95">
        <f>VLOOKUP(I1308,品牌型号对应工厂型号!C:E,3,0)</f>
        <v>10</v>
      </c>
      <c r="T1308" s="96" t="str">
        <f>VLOOKUP(I1308,品牌型号对应工厂型号!C:I,7,0)</f>
        <v>112:2.0mil USGY-35(ZYF-66)</v>
      </c>
    </row>
    <row r="1309" spans="1:20">
      <c r="A1309" s="25">
        <v>43348</v>
      </c>
      <c r="B1309" s="6">
        <v>6.7750115740709589</v>
      </c>
      <c r="C1309" s="6" t="s">
        <v>17787</v>
      </c>
      <c r="D1309" s="6" t="s">
        <v>17792</v>
      </c>
      <c r="E1309" s="6" t="s">
        <v>154</v>
      </c>
      <c r="F1309" s="6" t="s">
        <v>91</v>
      </c>
      <c r="G1309" s="6">
        <v>1.524</v>
      </c>
      <c r="H1309" s="6" t="s">
        <v>1967</v>
      </c>
      <c r="I1309" s="6" t="s">
        <v>1968</v>
      </c>
      <c r="J1309" s="6">
        <v>45.72</v>
      </c>
      <c r="K1309" s="6" t="s">
        <v>17793</v>
      </c>
      <c r="L1309" s="6" t="s">
        <v>95</v>
      </c>
      <c r="M1309" s="6">
        <v>30</v>
      </c>
      <c r="N1309" s="6" t="s">
        <v>59</v>
      </c>
      <c r="O1309" s="6" t="s">
        <v>129</v>
      </c>
      <c r="R1309" s="33" t="str">
        <f t="shared" si="49"/>
        <v>S06D1186P001</v>
      </c>
      <c r="S1309" s="95">
        <f>VLOOKUP(I1309,品牌型号对应工厂型号!C:E,3,0)</f>
        <v>10</v>
      </c>
      <c r="T1309" s="96" t="str">
        <f>VLOOKUP(I1309,品牌型号对应工厂型号!C:I,7,0)</f>
        <v>112:2.0mil USGY-35(ZYF-66)</v>
      </c>
    </row>
    <row r="1310" spans="1:20">
      <c r="A1310" s="25">
        <v>43348</v>
      </c>
      <c r="B1310" s="6">
        <v>6.7750115740709589</v>
      </c>
      <c r="C1310" s="6" t="s">
        <v>17787</v>
      </c>
      <c r="D1310" s="6" t="s">
        <v>17794</v>
      </c>
      <c r="E1310" s="6" t="s">
        <v>154</v>
      </c>
      <c r="F1310" s="6" t="s">
        <v>91</v>
      </c>
      <c r="G1310" s="6">
        <v>1.524</v>
      </c>
      <c r="H1310" s="6" t="s">
        <v>1967</v>
      </c>
      <c r="I1310" s="6" t="s">
        <v>1968</v>
      </c>
      <c r="J1310" s="6">
        <v>45.72</v>
      </c>
      <c r="K1310" s="6" t="s">
        <v>17795</v>
      </c>
      <c r="L1310" s="6" t="s">
        <v>95</v>
      </c>
      <c r="M1310" s="6">
        <v>30</v>
      </c>
      <c r="N1310" s="6" t="s">
        <v>59</v>
      </c>
      <c r="O1310" s="6" t="s">
        <v>129</v>
      </c>
      <c r="R1310" s="33" t="str">
        <f t="shared" si="49"/>
        <v>S06D1187P003</v>
      </c>
      <c r="S1310" s="95">
        <f>VLOOKUP(I1310,品牌型号对应工厂型号!C:E,3,0)</f>
        <v>10</v>
      </c>
      <c r="T1310" s="96" t="str">
        <f>VLOOKUP(I1310,品牌型号对应工厂型号!C:I,7,0)</f>
        <v>112:2.0mil USGY-35(ZYF-66)</v>
      </c>
    </row>
    <row r="1311" spans="1:20">
      <c r="A1311" s="25">
        <v>43348</v>
      </c>
      <c r="B1311" s="6">
        <v>6.7750115740709589</v>
      </c>
      <c r="C1311" s="6" t="s">
        <v>17787</v>
      </c>
      <c r="D1311" s="6" t="s">
        <v>17796</v>
      </c>
      <c r="E1311" s="6" t="s">
        <v>151</v>
      </c>
      <c r="F1311" s="6" t="s">
        <v>91</v>
      </c>
      <c r="G1311" s="6">
        <v>1.524</v>
      </c>
      <c r="H1311" s="6" t="s">
        <v>131</v>
      </c>
      <c r="I1311" s="6" t="s">
        <v>50</v>
      </c>
      <c r="J1311" s="6">
        <v>45.72</v>
      </c>
      <c r="K1311" s="6" t="s">
        <v>17797</v>
      </c>
      <c r="L1311" s="6" t="s">
        <v>95</v>
      </c>
      <c r="M1311" s="6">
        <v>30</v>
      </c>
      <c r="N1311" s="6" t="s">
        <v>59</v>
      </c>
      <c r="O1311" s="6" t="s">
        <v>129</v>
      </c>
      <c r="R1311" s="33" t="str">
        <f t="shared" si="49"/>
        <v>S06D2449P022</v>
      </c>
      <c r="S1311" s="95">
        <f>VLOOKUP(I1311,品牌型号对应工厂型号!C:E,3,0)</f>
        <v>10</v>
      </c>
      <c r="T1311" s="96" t="str">
        <f>VLOOKUP(I1311,品牌型号对应工厂型号!C:I,7,0)</f>
        <v>111:2.0mil UGGN-70(ZYF-70)</v>
      </c>
    </row>
    <row r="1312" spans="1:20">
      <c r="A1312" s="25">
        <v>43348</v>
      </c>
      <c r="B1312" s="6">
        <v>6.7750115740709589</v>
      </c>
      <c r="C1312" s="6" t="s">
        <v>17787</v>
      </c>
      <c r="D1312" s="6" t="s">
        <v>17798</v>
      </c>
      <c r="E1312" s="6" t="s">
        <v>151</v>
      </c>
      <c r="F1312" s="6" t="s">
        <v>91</v>
      </c>
      <c r="G1312" s="6">
        <v>1.524</v>
      </c>
      <c r="H1312" s="6" t="s">
        <v>131</v>
      </c>
      <c r="I1312" s="6" t="s">
        <v>50</v>
      </c>
      <c r="J1312" s="6">
        <v>45.72</v>
      </c>
      <c r="K1312" s="6" t="s">
        <v>17799</v>
      </c>
      <c r="L1312" s="6" t="s">
        <v>95</v>
      </c>
      <c r="M1312" s="6">
        <v>30</v>
      </c>
      <c r="N1312" s="6" t="s">
        <v>59</v>
      </c>
      <c r="O1312" s="6" t="s">
        <v>129</v>
      </c>
      <c r="R1312" s="33" t="str">
        <f t="shared" si="49"/>
        <v>S06D2449P023</v>
      </c>
      <c r="S1312" s="95">
        <f>VLOOKUP(I1312,品牌型号对应工厂型号!C:E,3,0)</f>
        <v>10</v>
      </c>
      <c r="T1312" s="96" t="str">
        <f>VLOOKUP(I1312,品牌型号对应工厂型号!C:I,7,0)</f>
        <v>111:2.0mil UGGN-70(ZYF-70)</v>
      </c>
    </row>
    <row r="1313" spans="1:20">
      <c r="A1313" s="25">
        <v>43348</v>
      </c>
      <c r="B1313" s="6">
        <v>6.7750115740709589</v>
      </c>
      <c r="C1313" s="6" t="s">
        <v>17787</v>
      </c>
      <c r="D1313" s="6" t="s">
        <v>17800</v>
      </c>
      <c r="E1313" s="6" t="s">
        <v>151</v>
      </c>
      <c r="F1313" s="6" t="s">
        <v>91</v>
      </c>
      <c r="G1313" s="6">
        <v>1.524</v>
      </c>
      <c r="H1313" s="6" t="s">
        <v>131</v>
      </c>
      <c r="I1313" s="6" t="s">
        <v>50</v>
      </c>
      <c r="J1313" s="6">
        <v>45.72</v>
      </c>
      <c r="K1313" s="6" t="s">
        <v>17801</v>
      </c>
      <c r="L1313" s="6" t="s">
        <v>95</v>
      </c>
      <c r="M1313" s="6">
        <v>30</v>
      </c>
      <c r="N1313" s="6" t="s">
        <v>59</v>
      </c>
      <c r="O1313" s="6" t="s">
        <v>129</v>
      </c>
      <c r="R1313" s="33" t="str">
        <f t="shared" si="49"/>
        <v>S06D2449P002</v>
      </c>
      <c r="S1313" s="95">
        <f>VLOOKUP(I1313,品牌型号对应工厂型号!C:E,3,0)</f>
        <v>10</v>
      </c>
      <c r="T1313" s="96" t="str">
        <f>VLOOKUP(I1313,品牌型号对应工厂型号!C:I,7,0)</f>
        <v>111:2.0mil UGGN-70(ZYF-70)</v>
      </c>
    </row>
    <row r="1314" spans="1:20">
      <c r="A1314" s="25">
        <v>43348</v>
      </c>
      <c r="B1314" s="6">
        <v>6.7750115740709589</v>
      </c>
      <c r="C1314" s="6" t="s">
        <v>17787</v>
      </c>
      <c r="D1314" s="6" t="s">
        <v>17802</v>
      </c>
      <c r="E1314" s="6" t="s">
        <v>151</v>
      </c>
      <c r="F1314" s="6" t="s">
        <v>91</v>
      </c>
      <c r="G1314" s="6">
        <v>1.524</v>
      </c>
      <c r="H1314" s="6" t="s">
        <v>131</v>
      </c>
      <c r="I1314" s="6" t="s">
        <v>50</v>
      </c>
      <c r="J1314" s="6">
        <v>45.72</v>
      </c>
      <c r="K1314" s="6" t="s">
        <v>17803</v>
      </c>
      <c r="L1314" s="6" t="s">
        <v>95</v>
      </c>
      <c r="M1314" s="6">
        <v>30</v>
      </c>
      <c r="N1314" s="6" t="s">
        <v>59</v>
      </c>
      <c r="O1314" s="6" t="s">
        <v>129</v>
      </c>
      <c r="R1314" s="33" t="str">
        <f t="shared" si="49"/>
        <v>S06D2449P021</v>
      </c>
      <c r="S1314" s="95">
        <f>VLOOKUP(I1314,品牌型号对应工厂型号!C:E,3,0)</f>
        <v>10</v>
      </c>
      <c r="T1314" s="96" t="str">
        <f>VLOOKUP(I1314,品牌型号对应工厂型号!C:I,7,0)</f>
        <v>111:2.0mil UGGN-70(ZYF-70)</v>
      </c>
    </row>
    <row r="1315" spans="1:20">
      <c r="A1315" s="25">
        <v>43348</v>
      </c>
      <c r="B1315" s="6">
        <v>6.7750115740709589</v>
      </c>
      <c r="C1315" s="6" t="s">
        <v>17787</v>
      </c>
      <c r="D1315" s="6" t="s">
        <v>17804</v>
      </c>
      <c r="E1315" s="6" t="s">
        <v>45</v>
      </c>
      <c r="F1315" s="6" t="s">
        <v>90</v>
      </c>
      <c r="G1315" s="6">
        <v>1.524</v>
      </c>
      <c r="H1315" s="6" t="s">
        <v>61</v>
      </c>
      <c r="I1315" s="6" t="s">
        <v>46</v>
      </c>
      <c r="J1315" s="6">
        <v>45.72</v>
      </c>
      <c r="K1315" s="6" t="s">
        <v>17805</v>
      </c>
      <c r="L1315" s="6" t="s">
        <v>95</v>
      </c>
      <c r="M1315" s="6">
        <v>30</v>
      </c>
      <c r="N1315" s="6" t="s">
        <v>59</v>
      </c>
      <c r="O1315" s="6" t="s">
        <v>129</v>
      </c>
      <c r="R1315" s="33" t="str">
        <f t="shared" si="49"/>
        <v>S08D2229P003</v>
      </c>
      <c r="S1315" s="95">
        <f>VLOOKUP(I1315,品牌型号对应工厂型号!C:E,3,0)</f>
        <v>5</v>
      </c>
      <c r="T1315" s="96" t="str">
        <f>VLOOKUP(I1315,品牌型号对应工厂型号!C:I,7,0)</f>
        <v>98:1.5mil EASL-70(G-70)</v>
      </c>
    </row>
    <row r="1316" spans="1:20">
      <c r="A1316" s="25">
        <v>43348</v>
      </c>
      <c r="B1316" s="6">
        <v>6.7750115740709589</v>
      </c>
      <c r="C1316" s="6" t="s">
        <v>17787</v>
      </c>
      <c r="D1316" s="6" t="s">
        <v>17806</v>
      </c>
      <c r="E1316" s="6" t="s">
        <v>45</v>
      </c>
      <c r="F1316" s="6" t="s">
        <v>90</v>
      </c>
      <c r="G1316" s="6">
        <v>1.524</v>
      </c>
      <c r="H1316" s="6" t="s">
        <v>61</v>
      </c>
      <c r="I1316" s="6" t="s">
        <v>46</v>
      </c>
      <c r="J1316" s="6">
        <v>45.72</v>
      </c>
      <c r="K1316" s="6" t="s">
        <v>17807</v>
      </c>
      <c r="L1316" s="6" t="s">
        <v>95</v>
      </c>
      <c r="M1316" s="6">
        <v>30</v>
      </c>
      <c r="N1316" s="6" t="s">
        <v>59</v>
      </c>
      <c r="O1316" s="6" t="s">
        <v>129</v>
      </c>
      <c r="R1316" s="33" t="str">
        <f t="shared" si="49"/>
        <v>S08D2229P002</v>
      </c>
      <c r="S1316" s="95">
        <f>VLOOKUP(I1316,品牌型号对应工厂型号!C:E,3,0)</f>
        <v>5</v>
      </c>
      <c r="T1316" s="96" t="str">
        <f>VLOOKUP(I1316,品牌型号对应工厂型号!C:I,7,0)</f>
        <v>98:1.5mil EASL-70(G-70)</v>
      </c>
    </row>
    <row r="1317" spans="1:20">
      <c r="A1317" s="25">
        <v>43348</v>
      </c>
      <c r="B1317" s="6">
        <v>6.7750115740709589</v>
      </c>
      <c r="C1317" s="6" t="s">
        <v>17787</v>
      </c>
      <c r="D1317" s="6" t="s">
        <v>17808</v>
      </c>
      <c r="E1317" s="6" t="s">
        <v>45</v>
      </c>
      <c r="F1317" s="6" t="s">
        <v>90</v>
      </c>
      <c r="G1317" s="6">
        <v>1.524</v>
      </c>
      <c r="H1317" s="6" t="s">
        <v>61</v>
      </c>
      <c r="I1317" s="6" t="s">
        <v>46</v>
      </c>
      <c r="J1317" s="6">
        <v>45.72</v>
      </c>
      <c r="K1317" s="6" t="s">
        <v>17809</v>
      </c>
      <c r="L1317" s="6" t="s">
        <v>95</v>
      </c>
      <c r="M1317" s="6">
        <v>30</v>
      </c>
      <c r="N1317" s="6" t="s">
        <v>59</v>
      </c>
      <c r="O1317" s="6" t="s">
        <v>129</v>
      </c>
      <c r="R1317" s="33" t="str">
        <f t="shared" si="49"/>
        <v>S08D2229P009</v>
      </c>
      <c r="S1317" s="95">
        <f>VLOOKUP(I1317,品牌型号对应工厂型号!C:E,3,0)</f>
        <v>5</v>
      </c>
      <c r="T1317" s="96" t="str">
        <f>VLOOKUP(I1317,品牌型号对应工厂型号!C:I,7,0)</f>
        <v>98:1.5mil EASL-70(G-70)</v>
      </c>
    </row>
    <row r="1318" spans="1:20">
      <c r="A1318" s="25">
        <v>43348</v>
      </c>
      <c r="B1318" s="6">
        <v>6.7750115740709589</v>
      </c>
      <c r="C1318" s="6" t="s">
        <v>17787</v>
      </c>
      <c r="D1318" s="6" t="s">
        <v>17810</v>
      </c>
      <c r="E1318" s="6" t="s">
        <v>45</v>
      </c>
      <c r="F1318" s="6" t="s">
        <v>90</v>
      </c>
      <c r="G1318" s="6">
        <v>1.524</v>
      </c>
      <c r="H1318" s="6" t="s">
        <v>61</v>
      </c>
      <c r="I1318" s="6" t="s">
        <v>46</v>
      </c>
      <c r="J1318" s="6">
        <v>45.72</v>
      </c>
      <c r="K1318" s="6" t="s">
        <v>17811</v>
      </c>
      <c r="L1318" s="6" t="s">
        <v>95</v>
      </c>
      <c r="M1318" s="6">
        <v>30</v>
      </c>
      <c r="N1318" s="6" t="s">
        <v>59</v>
      </c>
      <c r="O1318" s="6" t="s">
        <v>129</v>
      </c>
      <c r="R1318" s="33" t="str">
        <f t="shared" si="49"/>
        <v>S08D2229P001</v>
      </c>
      <c r="S1318" s="95">
        <f>VLOOKUP(I1318,品牌型号对应工厂型号!C:E,3,0)</f>
        <v>5</v>
      </c>
      <c r="T1318" s="96" t="str">
        <f>VLOOKUP(I1318,品牌型号对应工厂型号!C:I,7,0)</f>
        <v>98:1.5mil EASL-70(G-70)</v>
      </c>
    </row>
    <row r="1319" spans="1:20">
      <c r="A1319" s="25">
        <v>43348</v>
      </c>
      <c r="B1319" s="6">
        <v>6.7750115740709589</v>
      </c>
      <c r="C1319" s="6" t="s">
        <v>17787</v>
      </c>
      <c r="D1319" s="6" t="s">
        <v>17812</v>
      </c>
      <c r="E1319" s="6" t="s">
        <v>45</v>
      </c>
      <c r="F1319" s="6" t="s">
        <v>90</v>
      </c>
      <c r="G1319" s="6">
        <v>1.524</v>
      </c>
      <c r="H1319" s="6" t="s">
        <v>61</v>
      </c>
      <c r="I1319" s="6" t="s">
        <v>46</v>
      </c>
      <c r="J1319" s="6">
        <v>45.72</v>
      </c>
      <c r="K1319" s="6" t="s">
        <v>17813</v>
      </c>
      <c r="L1319" s="6" t="s">
        <v>95</v>
      </c>
      <c r="M1319" s="6">
        <v>30</v>
      </c>
      <c r="N1319" s="6" t="s">
        <v>59</v>
      </c>
      <c r="O1319" s="6" t="s">
        <v>129</v>
      </c>
      <c r="R1319" s="33" t="str">
        <f t="shared" si="49"/>
        <v>S08N2245P050</v>
      </c>
      <c r="S1319" s="95">
        <f>VLOOKUP(I1319,品牌型号对应工厂型号!C:E,3,0)</f>
        <v>5</v>
      </c>
      <c r="T1319" s="96" t="str">
        <f>VLOOKUP(I1319,品牌型号对应工厂型号!C:I,7,0)</f>
        <v>98:1.5mil EASL-70(G-70)</v>
      </c>
    </row>
    <row r="1320" spans="1:20">
      <c r="A1320" s="25">
        <v>43348</v>
      </c>
      <c r="B1320" s="6">
        <v>6.7750115740709589</v>
      </c>
      <c r="C1320" s="6" t="s">
        <v>17814</v>
      </c>
      <c r="D1320" s="6" t="s">
        <v>17815</v>
      </c>
      <c r="E1320" s="6" t="s">
        <v>3050</v>
      </c>
      <c r="F1320" s="6" t="s">
        <v>91</v>
      </c>
      <c r="G1320" s="6">
        <v>1.524</v>
      </c>
      <c r="H1320" s="6" t="s">
        <v>3051</v>
      </c>
      <c r="I1320" s="6" t="s">
        <v>3052</v>
      </c>
      <c r="J1320" s="6">
        <v>45.72</v>
      </c>
      <c r="K1320" s="6" t="s">
        <v>17816</v>
      </c>
      <c r="L1320" s="6" t="s">
        <v>95</v>
      </c>
      <c r="M1320" s="6">
        <v>30</v>
      </c>
      <c r="N1320" s="6" t="s">
        <v>59</v>
      </c>
      <c r="O1320" s="6" t="s">
        <v>10803</v>
      </c>
      <c r="R1320" s="33" t="str">
        <f t="shared" si="49"/>
        <v>S08D2476P044</v>
      </c>
      <c r="S1320" s="95">
        <f>VLOOKUP(I1320,品牌型号对应工厂型号!C:E,3,0)</f>
        <v>5</v>
      </c>
      <c r="T1320" s="96" t="str">
        <f>VLOOKUP(I1320,品牌型号对应工厂型号!C:I,7,0)</f>
        <v>138:DABL-10  2.0mil (S-15)</v>
      </c>
    </row>
    <row r="1321" spans="1:20">
      <c r="A1321" s="25">
        <v>43348</v>
      </c>
      <c r="B1321" s="6">
        <v>6.7750115740709589</v>
      </c>
      <c r="C1321" s="6" t="s">
        <v>17814</v>
      </c>
      <c r="D1321" s="6" t="s">
        <v>17817</v>
      </c>
      <c r="E1321" s="6" t="s">
        <v>3050</v>
      </c>
      <c r="F1321" s="6" t="s">
        <v>91</v>
      </c>
      <c r="G1321" s="6">
        <v>1.524</v>
      </c>
      <c r="H1321" s="6" t="s">
        <v>3051</v>
      </c>
      <c r="I1321" s="6" t="s">
        <v>3052</v>
      </c>
      <c r="J1321" s="6">
        <v>45.72</v>
      </c>
      <c r="K1321" s="6" t="s">
        <v>17818</v>
      </c>
      <c r="L1321" s="6" t="s">
        <v>95</v>
      </c>
      <c r="M1321" s="6">
        <v>30</v>
      </c>
      <c r="N1321" s="6" t="s">
        <v>59</v>
      </c>
      <c r="O1321" s="6" t="s">
        <v>10803</v>
      </c>
      <c r="R1321" s="33" t="str">
        <f t="shared" si="49"/>
        <v>S08D2476P046</v>
      </c>
      <c r="S1321" s="95">
        <f>VLOOKUP(I1321,品牌型号对应工厂型号!C:E,3,0)</f>
        <v>5</v>
      </c>
      <c r="T1321" s="96" t="str">
        <f>VLOOKUP(I1321,品牌型号对应工厂型号!C:I,7,0)</f>
        <v>138:DABL-10  2.0mil (S-15)</v>
      </c>
    </row>
    <row r="1322" spans="1:20">
      <c r="A1322" s="25">
        <v>43348</v>
      </c>
      <c r="B1322" s="6">
        <v>6.7750115740709589</v>
      </c>
      <c r="C1322" s="6" t="s">
        <v>17814</v>
      </c>
      <c r="D1322" s="6" t="s">
        <v>17819</v>
      </c>
      <c r="E1322" s="6" t="s">
        <v>3050</v>
      </c>
      <c r="F1322" s="6" t="s">
        <v>91</v>
      </c>
      <c r="G1322" s="6">
        <v>1.524</v>
      </c>
      <c r="H1322" s="6" t="s">
        <v>3051</v>
      </c>
      <c r="I1322" s="6" t="s">
        <v>3052</v>
      </c>
      <c r="J1322" s="6">
        <v>45.72</v>
      </c>
      <c r="K1322" s="6" t="s">
        <v>17820</v>
      </c>
      <c r="L1322" s="6" t="s">
        <v>95</v>
      </c>
      <c r="M1322" s="6">
        <v>30</v>
      </c>
      <c r="N1322" s="6" t="s">
        <v>59</v>
      </c>
      <c r="O1322" s="6" t="s">
        <v>10803</v>
      </c>
      <c r="R1322" s="33" t="str">
        <f t="shared" si="49"/>
        <v>S08D2477P002</v>
      </c>
      <c r="S1322" s="95">
        <f>VLOOKUP(I1322,品牌型号对应工厂型号!C:E,3,0)</f>
        <v>5</v>
      </c>
      <c r="T1322" s="96" t="str">
        <f>VLOOKUP(I1322,品牌型号对应工厂型号!C:I,7,0)</f>
        <v>138:DABL-10  2.0mil (S-15)</v>
      </c>
    </row>
    <row r="1323" spans="1:20">
      <c r="A1323" s="25">
        <v>43348</v>
      </c>
      <c r="B1323" s="6">
        <v>6.7750115740709589</v>
      </c>
      <c r="C1323" s="6" t="s">
        <v>17814</v>
      </c>
      <c r="D1323" s="6" t="s">
        <v>17821</v>
      </c>
      <c r="E1323" s="6" t="s">
        <v>3050</v>
      </c>
      <c r="F1323" s="6" t="s">
        <v>91</v>
      </c>
      <c r="G1323" s="6">
        <v>1.524</v>
      </c>
      <c r="H1323" s="6" t="s">
        <v>3051</v>
      </c>
      <c r="I1323" s="6" t="s">
        <v>3052</v>
      </c>
      <c r="J1323" s="6">
        <v>45.72</v>
      </c>
      <c r="K1323" s="6" t="s">
        <v>17822</v>
      </c>
      <c r="L1323" s="6" t="s">
        <v>95</v>
      </c>
      <c r="M1323" s="6">
        <v>30</v>
      </c>
      <c r="N1323" s="6" t="s">
        <v>59</v>
      </c>
      <c r="O1323" s="6" t="s">
        <v>10803</v>
      </c>
      <c r="R1323" s="33" t="str">
        <f t="shared" si="49"/>
        <v>S08D2476P042</v>
      </c>
      <c r="S1323" s="95">
        <f>VLOOKUP(I1323,品牌型号对应工厂型号!C:E,3,0)</f>
        <v>5</v>
      </c>
      <c r="T1323" s="96" t="str">
        <f>VLOOKUP(I1323,品牌型号对应工厂型号!C:I,7,0)</f>
        <v>138:DABL-10  2.0mil (S-15)</v>
      </c>
    </row>
    <row r="1324" spans="1:20">
      <c r="A1324" s="25">
        <v>43348</v>
      </c>
      <c r="B1324" s="6">
        <v>6.7750115740709589</v>
      </c>
      <c r="C1324" s="6" t="s">
        <v>17814</v>
      </c>
      <c r="D1324" s="6" t="s">
        <v>17823</v>
      </c>
      <c r="E1324" s="6" t="s">
        <v>3050</v>
      </c>
      <c r="F1324" s="6" t="s">
        <v>91</v>
      </c>
      <c r="G1324" s="6">
        <v>1.524</v>
      </c>
      <c r="H1324" s="6" t="s">
        <v>3051</v>
      </c>
      <c r="I1324" s="6" t="s">
        <v>3052</v>
      </c>
      <c r="J1324" s="6">
        <v>45.72</v>
      </c>
      <c r="K1324" s="6" t="s">
        <v>17824</v>
      </c>
      <c r="L1324" s="6" t="s">
        <v>95</v>
      </c>
      <c r="M1324" s="6">
        <v>30</v>
      </c>
      <c r="N1324" s="6" t="s">
        <v>59</v>
      </c>
      <c r="O1324" s="6" t="s">
        <v>10803</v>
      </c>
      <c r="R1324" s="33" t="str">
        <f t="shared" si="49"/>
        <v>S07D3238P018</v>
      </c>
      <c r="S1324" s="95">
        <f>VLOOKUP(I1324,品牌型号对应工厂型号!C:E,3,0)</f>
        <v>5</v>
      </c>
      <c r="T1324" s="96" t="str">
        <f>VLOOKUP(I1324,品牌型号对应工厂型号!C:I,7,0)</f>
        <v>138:DABL-10  2.0mil (S-15)</v>
      </c>
    </row>
    <row r="1325" spans="1:20">
      <c r="A1325" s="25">
        <v>43348</v>
      </c>
      <c r="B1325" s="6">
        <v>6.7750115740709589</v>
      </c>
      <c r="C1325" s="6" t="s">
        <v>17814</v>
      </c>
      <c r="D1325" s="6" t="s">
        <v>17825</v>
      </c>
      <c r="E1325" s="6" t="s">
        <v>3050</v>
      </c>
      <c r="F1325" s="6" t="s">
        <v>91</v>
      </c>
      <c r="G1325" s="6">
        <v>1.524</v>
      </c>
      <c r="H1325" s="6" t="s">
        <v>3051</v>
      </c>
      <c r="I1325" s="6" t="s">
        <v>3052</v>
      </c>
      <c r="J1325" s="6">
        <v>45.72</v>
      </c>
      <c r="K1325" s="6" t="s">
        <v>17826</v>
      </c>
      <c r="L1325" s="6" t="s">
        <v>95</v>
      </c>
      <c r="M1325" s="6">
        <v>30</v>
      </c>
      <c r="N1325" s="6" t="s">
        <v>59</v>
      </c>
      <c r="O1325" s="6" t="s">
        <v>10803</v>
      </c>
      <c r="R1325" s="33" t="str">
        <f t="shared" si="49"/>
        <v>S08D2476P040</v>
      </c>
      <c r="S1325" s="95">
        <f>VLOOKUP(I1325,品牌型号对应工厂型号!C:E,3,0)</f>
        <v>5</v>
      </c>
      <c r="T1325" s="96" t="str">
        <f>VLOOKUP(I1325,品牌型号对应工厂型号!C:I,7,0)</f>
        <v>138:DABL-10  2.0mil (S-15)</v>
      </c>
    </row>
    <row r="1326" spans="1:20">
      <c r="A1326" s="25">
        <v>43348</v>
      </c>
      <c r="B1326" s="6">
        <v>6.7750115740709589</v>
      </c>
      <c r="C1326" s="6" t="s">
        <v>17814</v>
      </c>
      <c r="D1326" s="6" t="s">
        <v>17827</v>
      </c>
      <c r="E1326" s="6" t="s">
        <v>3050</v>
      </c>
      <c r="F1326" s="6" t="s">
        <v>91</v>
      </c>
      <c r="G1326" s="6">
        <v>1.524</v>
      </c>
      <c r="H1326" s="6" t="s">
        <v>3051</v>
      </c>
      <c r="I1326" s="6" t="s">
        <v>3052</v>
      </c>
      <c r="J1326" s="6">
        <v>45.72</v>
      </c>
      <c r="K1326" s="6" t="s">
        <v>17828</v>
      </c>
      <c r="L1326" s="6" t="s">
        <v>95</v>
      </c>
      <c r="M1326" s="6">
        <v>30</v>
      </c>
      <c r="N1326" s="6" t="s">
        <v>59</v>
      </c>
      <c r="O1326" s="6" t="s">
        <v>10803</v>
      </c>
      <c r="R1326" s="33" t="str">
        <f t="shared" si="49"/>
        <v>S08D2476P045</v>
      </c>
      <c r="S1326" s="95">
        <f>VLOOKUP(I1326,品牌型号对应工厂型号!C:E,3,0)</f>
        <v>5</v>
      </c>
      <c r="T1326" s="96" t="str">
        <f>VLOOKUP(I1326,品牌型号对应工厂型号!C:I,7,0)</f>
        <v>138:DABL-10  2.0mil (S-15)</v>
      </c>
    </row>
    <row r="1327" spans="1:20">
      <c r="A1327" s="25">
        <v>43348</v>
      </c>
      <c r="B1327" s="6">
        <v>6.7750115740709589</v>
      </c>
      <c r="C1327" s="6" t="s">
        <v>17814</v>
      </c>
      <c r="D1327" s="6" t="s">
        <v>17829</v>
      </c>
      <c r="E1327" s="6" t="s">
        <v>3050</v>
      </c>
      <c r="F1327" s="6" t="s">
        <v>91</v>
      </c>
      <c r="G1327" s="6">
        <v>1.524</v>
      </c>
      <c r="H1327" s="6" t="s">
        <v>3051</v>
      </c>
      <c r="I1327" s="6" t="s">
        <v>3052</v>
      </c>
      <c r="J1327" s="6">
        <v>45.72</v>
      </c>
      <c r="K1327" s="6" t="s">
        <v>17830</v>
      </c>
      <c r="L1327" s="6" t="s">
        <v>95</v>
      </c>
      <c r="M1327" s="6">
        <v>30</v>
      </c>
      <c r="N1327" s="6" t="s">
        <v>59</v>
      </c>
      <c r="O1327" s="6" t="s">
        <v>10803</v>
      </c>
      <c r="R1327" s="33" t="str">
        <f t="shared" si="49"/>
        <v>S08D2476P041</v>
      </c>
      <c r="S1327" s="95">
        <f>VLOOKUP(I1327,品牌型号对应工厂型号!C:E,3,0)</f>
        <v>5</v>
      </c>
      <c r="T1327" s="96" t="str">
        <f>VLOOKUP(I1327,品牌型号对应工厂型号!C:I,7,0)</f>
        <v>138:DABL-10  2.0mil (S-15)</v>
      </c>
    </row>
    <row r="1328" spans="1:20">
      <c r="A1328" s="25">
        <v>43348</v>
      </c>
      <c r="B1328" s="6">
        <v>6.7750115740709589</v>
      </c>
      <c r="C1328" s="6" t="s">
        <v>17814</v>
      </c>
      <c r="D1328" s="6" t="s">
        <v>17831</v>
      </c>
      <c r="E1328" s="6" t="s">
        <v>3050</v>
      </c>
      <c r="F1328" s="6" t="s">
        <v>91</v>
      </c>
      <c r="G1328" s="6">
        <v>1.524</v>
      </c>
      <c r="H1328" s="6" t="s">
        <v>3051</v>
      </c>
      <c r="I1328" s="6" t="s">
        <v>3052</v>
      </c>
      <c r="J1328" s="6">
        <v>45.72</v>
      </c>
      <c r="K1328" s="6" t="s">
        <v>17832</v>
      </c>
      <c r="L1328" s="6" t="s">
        <v>95</v>
      </c>
      <c r="M1328" s="6">
        <v>30</v>
      </c>
      <c r="N1328" s="6" t="s">
        <v>59</v>
      </c>
      <c r="O1328" s="6" t="s">
        <v>10803</v>
      </c>
      <c r="R1328" s="33" t="str">
        <f t="shared" si="49"/>
        <v>S08D2477P006</v>
      </c>
      <c r="S1328" s="95">
        <f>VLOOKUP(I1328,品牌型号对应工厂型号!C:E,3,0)</f>
        <v>5</v>
      </c>
      <c r="T1328" s="96" t="str">
        <f>VLOOKUP(I1328,品牌型号对应工厂型号!C:I,7,0)</f>
        <v>138:DABL-10  2.0mil (S-15)</v>
      </c>
    </row>
    <row r="1329" spans="1:20">
      <c r="A1329" s="25">
        <v>43348</v>
      </c>
      <c r="B1329" s="6">
        <v>6.7750115740709589</v>
      </c>
      <c r="C1329" s="6" t="s">
        <v>17814</v>
      </c>
      <c r="D1329" s="6" t="s">
        <v>17833</v>
      </c>
      <c r="E1329" s="6" t="s">
        <v>3050</v>
      </c>
      <c r="F1329" s="6" t="s">
        <v>91</v>
      </c>
      <c r="G1329" s="6">
        <v>1.524</v>
      </c>
      <c r="H1329" s="6" t="s">
        <v>3051</v>
      </c>
      <c r="I1329" s="6" t="s">
        <v>3052</v>
      </c>
      <c r="J1329" s="6">
        <v>45.72</v>
      </c>
      <c r="K1329" s="6" t="s">
        <v>17834</v>
      </c>
      <c r="L1329" s="6" t="s">
        <v>95</v>
      </c>
      <c r="M1329" s="6">
        <v>30</v>
      </c>
      <c r="N1329" s="6" t="s">
        <v>59</v>
      </c>
      <c r="O1329" s="6" t="s">
        <v>10803</v>
      </c>
      <c r="R1329" s="33" t="str">
        <f t="shared" si="49"/>
        <v>S07D3238P020</v>
      </c>
      <c r="S1329" s="95">
        <f>VLOOKUP(I1329,品牌型号对应工厂型号!C:E,3,0)</f>
        <v>5</v>
      </c>
      <c r="T1329" s="96" t="str">
        <f>VLOOKUP(I1329,品牌型号对应工厂型号!C:I,7,0)</f>
        <v>138:DABL-10  2.0mil (S-15)</v>
      </c>
    </row>
    <row r="1330" spans="1:20">
      <c r="A1330" s="25">
        <v>43349</v>
      </c>
      <c r="B1330" s="6">
        <v>5.7750115740709589</v>
      </c>
      <c r="C1330" s="6" t="s">
        <v>17835</v>
      </c>
      <c r="D1330" s="6" t="s">
        <v>17836</v>
      </c>
      <c r="E1330" s="6" t="s">
        <v>151</v>
      </c>
      <c r="F1330" s="6" t="s">
        <v>91</v>
      </c>
      <c r="G1330" s="6">
        <v>1.524</v>
      </c>
      <c r="H1330" s="6" t="s">
        <v>131</v>
      </c>
      <c r="I1330" s="6" t="s">
        <v>50</v>
      </c>
      <c r="J1330" s="6">
        <v>45.72</v>
      </c>
      <c r="K1330" s="6" t="s">
        <v>2008</v>
      </c>
      <c r="L1330" s="6" t="s">
        <v>95</v>
      </c>
      <c r="M1330" s="6">
        <v>30</v>
      </c>
      <c r="N1330" s="6" t="s">
        <v>59</v>
      </c>
      <c r="O1330" s="6" t="s">
        <v>3686</v>
      </c>
      <c r="R1330" s="33" t="str">
        <f t="shared" si="49"/>
        <v>S01D2069P028</v>
      </c>
      <c r="S1330" s="95">
        <f>VLOOKUP(I1330,品牌型号对应工厂型号!C:E,3,0)</f>
        <v>10</v>
      </c>
      <c r="T1330" s="96" t="str">
        <f>VLOOKUP(I1330,品牌型号对应工厂型号!C:I,7,0)</f>
        <v>111:2.0mil UGGN-70(ZYF-70)</v>
      </c>
    </row>
    <row r="1331" spans="1:20">
      <c r="A1331" s="25">
        <v>43349</v>
      </c>
      <c r="B1331" s="6">
        <v>5.7750115740709589</v>
      </c>
      <c r="C1331" s="6" t="s">
        <v>17835</v>
      </c>
      <c r="D1331" s="6" t="s">
        <v>17837</v>
      </c>
      <c r="E1331" s="6" t="s">
        <v>151</v>
      </c>
      <c r="F1331" s="6" t="s">
        <v>91</v>
      </c>
      <c r="G1331" s="6">
        <v>1.524</v>
      </c>
      <c r="H1331" s="6" t="s">
        <v>131</v>
      </c>
      <c r="I1331" s="6" t="s">
        <v>50</v>
      </c>
      <c r="J1331" s="6">
        <v>45.72</v>
      </c>
      <c r="K1331" s="6" t="s">
        <v>2012</v>
      </c>
      <c r="L1331" s="6" t="s">
        <v>95</v>
      </c>
      <c r="M1331" s="6">
        <v>30</v>
      </c>
      <c r="N1331" s="6" t="s">
        <v>59</v>
      </c>
      <c r="O1331" s="6" t="s">
        <v>3686</v>
      </c>
      <c r="R1331" s="33" t="str">
        <f t="shared" si="49"/>
        <v>S01D1698P030</v>
      </c>
      <c r="S1331" s="95">
        <f>VLOOKUP(I1331,品牌型号对应工厂型号!C:E,3,0)</f>
        <v>10</v>
      </c>
      <c r="T1331" s="96" t="str">
        <f>VLOOKUP(I1331,品牌型号对应工厂型号!C:I,7,0)</f>
        <v>111:2.0mil UGGN-70(ZYF-70)</v>
      </c>
    </row>
    <row r="1332" spans="1:20">
      <c r="A1332" s="25">
        <v>43349</v>
      </c>
      <c r="B1332" s="6">
        <v>5.7750115740709589</v>
      </c>
      <c r="C1332" s="6" t="s">
        <v>17835</v>
      </c>
      <c r="D1332" s="6" t="s">
        <v>17838</v>
      </c>
      <c r="E1332" s="6" t="s">
        <v>153</v>
      </c>
      <c r="F1332" s="6" t="s">
        <v>4877</v>
      </c>
      <c r="G1332" s="6">
        <v>1.524</v>
      </c>
      <c r="H1332" s="6" t="s">
        <v>180</v>
      </c>
      <c r="I1332" s="6" t="s">
        <v>1478</v>
      </c>
      <c r="J1332" s="6">
        <v>45.72</v>
      </c>
      <c r="K1332" s="6" t="s">
        <v>17839</v>
      </c>
      <c r="L1332" s="6" t="s">
        <v>95</v>
      </c>
      <c r="M1332" s="6">
        <v>30</v>
      </c>
      <c r="N1332" s="6" t="s">
        <v>59</v>
      </c>
      <c r="O1332" s="6" t="s">
        <v>3686</v>
      </c>
      <c r="R1332" s="33" t="str">
        <f t="shared" si="49"/>
        <v>S06D2442P005</v>
      </c>
      <c r="S1332" s="95">
        <f>VLOOKUP(I1332,品牌型号对应工厂型号!C:E,3,0)</f>
        <v>10</v>
      </c>
      <c r="T1332" s="96" t="str">
        <f>VLOOKUP(I1332,品牌型号对应工厂型号!C:I,7,0)</f>
        <v>113:2.0mil USGY-15(ZYF-88)</v>
      </c>
    </row>
    <row r="1333" spans="1:20">
      <c r="A1333" s="25">
        <v>43353</v>
      </c>
      <c r="B1333" s="6">
        <v>1.7750115740709589</v>
      </c>
      <c r="C1333" s="6" t="s">
        <v>17840</v>
      </c>
      <c r="D1333" s="6" t="s">
        <v>17841</v>
      </c>
      <c r="E1333" s="6" t="s">
        <v>153</v>
      </c>
      <c r="F1333" s="6" t="s">
        <v>4877</v>
      </c>
      <c r="G1333" s="6">
        <v>1.524</v>
      </c>
      <c r="H1333" s="6" t="s">
        <v>180</v>
      </c>
      <c r="I1333" s="6" t="s">
        <v>1478</v>
      </c>
      <c r="J1333" s="6">
        <v>45.72</v>
      </c>
      <c r="K1333" s="6" t="s">
        <v>17842</v>
      </c>
      <c r="L1333" s="6" t="s">
        <v>95</v>
      </c>
      <c r="M1333" s="6">
        <v>30</v>
      </c>
      <c r="N1333" s="6" t="s">
        <v>59</v>
      </c>
      <c r="O1333" s="6" t="s">
        <v>15453</v>
      </c>
      <c r="R1333" s="33" t="str">
        <f t="shared" si="49"/>
        <v>S06N2433P036</v>
      </c>
      <c r="S1333" s="95">
        <f>VLOOKUP(I1333,品牌型号对应工厂型号!C:E,3,0)</f>
        <v>10</v>
      </c>
      <c r="T1333" s="96" t="str">
        <f>VLOOKUP(I1333,品牌型号对应工厂型号!C:I,7,0)</f>
        <v>113:2.0mil USGY-15(ZYF-88)</v>
      </c>
    </row>
    <row r="1334" spans="1:20">
      <c r="A1334" s="25">
        <v>43356</v>
      </c>
      <c r="B1334" s="6">
        <v>8.4861414351835265</v>
      </c>
      <c r="C1334" s="6" t="s">
        <v>18056</v>
      </c>
      <c r="D1334" s="6" t="s">
        <v>18057</v>
      </c>
      <c r="E1334" s="6" t="s">
        <v>16000</v>
      </c>
      <c r="F1334" s="6" t="s">
        <v>17627</v>
      </c>
      <c r="G1334" s="6">
        <v>1.524</v>
      </c>
      <c r="H1334" s="6" t="s">
        <v>17628</v>
      </c>
      <c r="I1334" s="6" t="s">
        <v>17629</v>
      </c>
      <c r="J1334" s="6">
        <v>22.86</v>
      </c>
      <c r="K1334" s="6" t="s">
        <v>18058</v>
      </c>
      <c r="L1334" s="6" t="s">
        <v>95</v>
      </c>
      <c r="M1334" s="6">
        <v>15</v>
      </c>
      <c r="N1334" s="6" t="s">
        <v>59</v>
      </c>
      <c r="O1334" s="6" t="s">
        <v>18059</v>
      </c>
      <c r="R1334" s="33" t="str">
        <f t="shared" ref="R1334:R1335" si="50">K1334</f>
        <v>S08F2709B</v>
      </c>
      <c r="S1334" s="95">
        <f>VLOOKUP(I1334,品牌型号对应工厂型号!C:E,3,0)</f>
        <v>5</v>
      </c>
      <c r="T1334" s="96" t="str">
        <f>VLOOKUP(I1334,品牌型号对应工厂型号!C:I,7,0)</f>
        <v>203:PPF-TPU-B-3新Ⅱ 6.0mil</v>
      </c>
    </row>
    <row r="1335" spans="1:20" s="75" customFormat="1">
      <c r="A1335" s="71">
        <v>43363</v>
      </c>
      <c r="B1335" s="75">
        <v>1.4861414351835265</v>
      </c>
      <c r="C1335" s="75" t="s">
        <v>18060</v>
      </c>
      <c r="D1335" s="75" t="s">
        <v>18061</v>
      </c>
      <c r="E1335" s="75" t="s">
        <v>16000</v>
      </c>
      <c r="F1335" s="75" t="s">
        <v>17627</v>
      </c>
      <c r="G1335" s="75">
        <v>1.524</v>
      </c>
      <c r="H1335" s="75" t="s">
        <v>17628</v>
      </c>
      <c r="I1335" s="75" t="s">
        <v>17629</v>
      </c>
      <c r="J1335" s="75">
        <v>22.86</v>
      </c>
      <c r="K1335" s="75" t="s">
        <v>18062</v>
      </c>
      <c r="L1335" s="75" t="s">
        <v>95</v>
      </c>
      <c r="M1335" s="75">
        <v>15</v>
      </c>
      <c r="N1335" s="75" t="s">
        <v>59</v>
      </c>
      <c r="O1335" s="75" t="s">
        <v>18063</v>
      </c>
      <c r="R1335" s="91" t="str">
        <f t="shared" si="50"/>
        <v>S08F2718B</v>
      </c>
      <c r="S1335" s="78">
        <f>VLOOKUP(I1335,品牌型号对应工厂型号!C:E,3,0)</f>
        <v>5</v>
      </c>
      <c r="T1335" s="76" t="str">
        <f>VLOOKUP(I1335,品牌型号对应工厂型号!C:I,7,0)</f>
        <v>203:PPF-TPU-B-3新Ⅱ 6.0mil</v>
      </c>
    </row>
    <row r="1336" spans="1:20">
      <c r="A1336" s="25">
        <v>43365</v>
      </c>
      <c r="B1336" s="6">
        <v>8.6676248842559289</v>
      </c>
      <c r="C1336" s="6" t="s">
        <v>19482</v>
      </c>
      <c r="D1336" s="6" t="s">
        <v>19483</v>
      </c>
      <c r="E1336" s="6" t="s">
        <v>136</v>
      </c>
      <c r="F1336" s="6" t="s">
        <v>3697</v>
      </c>
      <c r="G1336" s="6">
        <v>1.524</v>
      </c>
      <c r="H1336" s="6" t="s">
        <v>877</v>
      </c>
      <c r="I1336" s="6" t="s">
        <v>135</v>
      </c>
      <c r="J1336" s="6">
        <v>22.86</v>
      </c>
      <c r="K1336" s="6" t="s">
        <v>19484</v>
      </c>
      <c r="L1336" s="6" t="s">
        <v>95</v>
      </c>
      <c r="M1336" s="6">
        <v>15</v>
      </c>
      <c r="N1336" s="6" t="s">
        <v>59</v>
      </c>
      <c r="O1336" s="6" t="s">
        <v>14885</v>
      </c>
      <c r="R1336" s="33" t="str">
        <f t="shared" ref="R1336:R1399" si="51">K1336</f>
        <v>S07F0916B</v>
      </c>
      <c r="S1336" s="95">
        <f>VLOOKUP(I1336,品牌型号对应工厂型号!C:E,3,0)</f>
        <v>5</v>
      </c>
      <c r="T1336" s="96" t="str">
        <f>VLOOKUP(I1336,品牌型号对应工厂型号!C:I,7,0)</f>
        <v>152:PPF-TPU-B 新Ⅱ 6.0mil</v>
      </c>
    </row>
    <row r="1337" spans="1:20">
      <c r="A1337" s="25">
        <v>43365</v>
      </c>
      <c r="B1337" s="6">
        <v>8.6676248842559289</v>
      </c>
      <c r="C1337" s="6" t="s">
        <v>19482</v>
      </c>
      <c r="D1337" s="6" t="s">
        <v>19485</v>
      </c>
      <c r="E1337" s="6" t="s">
        <v>136</v>
      </c>
      <c r="F1337" s="6" t="s">
        <v>3697</v>
      </c>
      <c r="G1337" s="6">
        <v>1.524</v>
      </c>
      <c r="H1337" s="6" t="s">
        <v>877</v>
      </c>
      <c r="I1337" s="6" t="s">
        <v>135</v>
      </c>
      <c r="J1337" s="6">
        <v>22.86</v>
      </c>
      <c r="K1337" s="6" t="s">
        <v>19486</v>
      </c>
      <c r="L1337" s="6" t="s">
        <v>95</v>
      </c>
      <c r="M1337" s="6">
        <v>15</v>
      </c>
      <c r="N1337" s="6" t="s">
        <v>59</v>
      </c>
      <c r="O1337" s="6" t="s">
        <v>14885</v>
      </c>
      <c r="R1337" s="33" t="str">
        <f t="shared" si="51"/>
        <v>S07F0917B</v>
      </c>
      <c r="S1337" s="95">
        <f>VLOOKUP(I1337,品牌型号对应工厂型号!C:E,3,0)</f>
        <v>5</v>
      </c>
      <c r="T1337" s="96" t="str">
        <f>VLOOKUP(I1337,品牌型号对应工厂型号!C:I,7,0)</f>
        <v>152:PPF-TPU-B 新Ⅱ 6.0mil</v>
      </c>
    </row>
    <row r="1338" spans="1:20">
      <c r="A1338" s="25">
        <v>43365</v>
      </c>
      <c r="B1338" s="6">
        <v>8.6676248842559289</v>
      </c>
      <c r="C1338" s="6" t="s">
        <v>19482</v>
      </c>
      <c r="D1338" s="6" t="s">
        <v>19487</v>
      </c>
      <c r="E1338" s="6" t="s">
        <v>136</v>
      </c>
      <c r="F1338" s="6" t="s">
        <v>3697</v>
      </c>
      <c r="G1338" s="6">
        <v>1.524</v>
      </c>
      <c r="H1338" s="6" t="s">
        <v>877</v>
      </c>
      <c r="I1338" s="6" t="s">
        <v>135</v>
      </c>
      <c r="J1338" s="6">
        <v>22.86</v>
      </c>
      <c r="K1338" s="6" t="s">
        <v>19488</v>
      </c>
      <c r="L1338" s="6" t="s">
        <v>95</v>
      </c>
      <c r="M1338" s="6">
        <v>15</v>
      </c>
      <c r="N1338" s="6" t="s">
        <v>59</v>
      </c>
      <c r="O1338" s="6" t="s">
        <v>14885</v>
      </c>
      <c r="R1338" s="33" t="str">
        <f t="shared" si="51"/>
        <v>S07F0918B</v>
      </c>
      <c r="S1338" s="95">
        <f>VLOOKUP(I1338,品牌型号对应工厂型号!C:E,3,0)</f>
        <v>5</v>
      </c>
      <c r="T1338" s="96" t="str">
        <f>VLOOKUP(I1338,品牌型号对应工厂型号!C:I,7,0)</f>
        <v>152:PPF-TPU-B 新Ⅱ 6.0mil</v>
      </c>
    </row>
    <row r="1339" spans="1:20">
      <c r="A1339" s="25">
        <v>43365</v>
      </c>
      <c r="B1339" s="6">
        <v>8.6676248842559289</v>
      </c>
      <c r="C1339" s="6" t="s">
        <v>19482</v>
      </c>
      <c r="D1339" s="6" t="s">
        <v>19489</v>
      </c>
      <c r="E1339" s="6" t="s">
        <v>136</v>
      </c>
      <c r="F1339" s="6" t="s">
        <v>3697</v>
      </c>
      <c r="G1339" s="6">
        <v>1.524</v>
      </c>
      <c r="H1339" s="6" t="s">
        <v>877</v>
      </c>
      <c r="I1339" s="6" t="s">
        <v>135</v>
      </c>
      <c r="J1339" s="6">
        <v>22.86</v>
      </c>
      <c r="K1339" s="6" t="s">
        <v>19490</v>
      </c>
      <c r="L1339" s="6" t="s">
        <v>95</v>
      </c>
      <c r="M1339" s="6">
        <v>15</v>
      </c>
      <c r="N1339" s="6" t="s">
        <v>59</v>
      </c>
      <c r="O1339" s="6" t="s">
        <v>14885</v>
      </c>
      <c r="R1339" s="33" t="str">
        <f t="shared" si="51"/>
        <v>S07F0919B</v>
      </c>
      <c r="S1339" s="95">
        <f>VLOOKUP(I1339,品牌型号对应工厂型号!C:E,3,0)</f>
        <v>5</v>
      </c>
      <c r="T1339" s="96" t="str">
        <f>VLOOKUP(I1339,品牌型号对应工厂型号!C:I,7,0)</f>
        <v>152:PPF-TPU-B 新Ⅱ 6.0mil</v>
      </c>
    </row>
    <row r="1340" spans="1:20">
      <c r="A1340" s="25">
        <v>43365</v>
      </c>
      <c r="B1340" s="6">
        <v>8.6676248842559289</v>
      </c>
      <c r="C1340" s="6" t="s">
        <v>19482</v>
      </c>
      <c r="D1340" s="6" t="s">
        <v>19491</v>
      </c>
      <c r="E1340" s="6" t="s">
        <v>136</v>
      </c>
      <c r="F1340" s="6" t="s">
        <v>3697</v>
      </c>
      <c r="G1340" s="6">
        <v>1.524</v>
      </c>
      <c r="H1340" s="6" t="s">
        <v>877</v>
      </c>
      <c r="I1340" s="6" t="s">
        <v>135</v>
      </c>
      <c r="J1340" s="6">
        <v>22.86</v>
      </c>
      <c r="K1340" s="6" t="s">
        <v>19492</v>
      </c>
      <c r="L1340" s="6" t="s">
        <v>95</v>
      </c>
      <c r="M1340" s="6">
        <v>15</v>
      </c>
      <c r="N1340" s="6" t="s">
        <v>59</v>
      </c>
      <c r="O1340" s="6" t="s">
        <v>14885</v>
      </c>
      <c r="R1340" s="33" t="str">
        <f t="shared" si="51"/>
        <v>S07F0920B</v>
      </c>
      <c r="S1340" s="95">
        <f>VLOOKUP(I1340,品牌型号对应工厂型号!C:E,3,0)</f>
        <v>5</v>
      </c>
      <c r="T1340" s="96" t="str">
        <f>VLOOKUP(I1340,品牌型号对应工厂型号!C:I,7,0)</f>
        <v>152:PPF-TPU-B 新Ⅱ 6.0mil</v>
      </c>
    </row>
    <row r="1341" spans="1:20">
      <c r="A1341" s="25">
        <v>43365</v>
      </c>
      <c r="B1341" s="6">
        <v>8.6676248842559289</v>
      </c>
      <c r="C1341" s="6" t="s">
        <v>19482</v>
      </c>
      <c r="D1341" s="6" t="s">
        <v>19493</v>
      </c>
      <c r="E1341" s="6" t="s">
        <v>136</v>
      </c>
      <c r="F1341" s="6" t="s">
        <v>3697</v>
      </c>
      <c r="G1341" s="6">
        <v>1.524</v>
      </c>
      <c r="H1341" s="6" t="s">
        <v>877</v>
      </c>
      <c r="I1341" s="6" t="s">
        <v>135</v>
      </c>
      <c r="J1341" s="6">
        <v>22.86</v>
      </c>
      <c r="K1341" s="6" t="s">
        <v>19494</v>
      </c>
      <c r="L1341" s="6" t="s">
        <v>95</v>
      </c>
      <c r="M1341" s="6">
        <v>15</v>
      </c>
      <c r="N1341" s="6" t="s">
        <v>59</v>
      </c>
      <c r="O1341" s="6" t="s">
        <v>14885</v>
      </c>
      <c r="R1341" s="33" t="str">
        <f t="shared" si="51"/>
        <v>S07F0921B</v>
      </c>
      <c r="S1341" s="95">
        <f>VLOOKUP(I1341,品牌型号对应工厂型号!C:E,3,0)</f>
        <v>5</v>
      </c>
      <c r="T1341" s="96" t="str">
        <f>VLOOKUP(I1341,品牌型号对应工厂型号!C:I,7,0)</f>
        <v>152:PPF-TPU-B 新Ⅱ 6.0mil</v>
      </c>
    </row>
    <row r="1342" spans="1:20">
      <c r="A1342" s="25">
        <v>43365</v>
      </c>
      <c r="B1342" s="6">
        <v>8.6676248842559289</v>
      </c>
      <c r="C1342" s="6" t="s">
        <v>19482</v>
      </c>
      <c r="D1342" s="6" t="s">
        <v>19495</v>
      </c>
      <c r="E1342" s="6" t="s">
        <v>136</v>
      </c>
      <c r="F1342" s="6" t="s">
        <v>3697</v>
      </c>
      <c r="G1342" s="6">
        <v>1.524</v>
      </c>
      <c r="H1342" s="6" t="s">
        <v>877</v>
      </c>
      <c r="I1342" s="6" t="s">
        <v>135</v>
      </c>
      <c r="J1342" s="6">
        <v>22.86</v>
      </c>
      <c r="K1342" s="6" t="s">
        <v>19496</v>
      </c>
      <c r="L1342" s="6" t="s">
        <v>95</v>
      </c>
      <c r="M1342" s="6">
        <v>15</v>
      </c>
      <c r="N1342" s="6" t="s">
        <v>59</v>
      </c>
      <c r="O1342" s="6" t="s">
        <v>14885</v>
      </c>
      <c r="R1342" s="33" t="str">
        <f t="shared" si="51"/>
        <v>S07F0914B</v>
      </c>
      <c r="S1342" s="95">
        <f>VLOOKUP(I1342,品牌型号对应工厂型号!C:E,3,0)</f>
        <v>5</v>
      </c>
      <c r="T1342" s="96" t="str">
        <f>VLOOKUP(I1342,品牌型号对应工厂型号!C:I,7,0)</f>
        <v>152:PPF-TPU-B 新Ⅱ 6.0mil</v>
      </c>
    </row>
    <row r="1343" spans="1:20">
      <c r="A1343" s="25">
        <v>43365</v>
      </c>
      <c r="B1343" s="6">
        <v>8.6676248842559289</v>
      </c>
      <c r="C1343" s="6" t="s">
        <v>19482</v>
      </c>
      <c r="D1343" s="6" t="s">
        <v>19497</v>
      </c>
      <c r="E1343" s="6" t="s">
        <v>136</v>
      </c>
      <c r="F1343" s="6" t="s">
        <v>3697</v>
      </c>
      <c r="G1343" s="6">
        <v>1.524</v>
      </c>
      <c r="H1343" s="6" t="s">
        <v>877</v>
      </c>
      <c r="I1343" s="6" t="s">
        <v>135</v>
      </c>
      <c r="J1343" s="6">
        <v>22.86</v>
      </c>
      <c r="K1343" s="6" t="s">
        <v>19498</v>
      </c>
      <c r="L1343" s="6" t="s">
        <v>95</v>
      </c>
      <c r="M1343" s="6">
        <v>15</v>
      </c>
      <c r="N1343" s="6" t="s">
        <v>59</v>
      </c>
      <c r="O1343" s="6" t="s">
        <v>14885</v>
      </c>
      <c r="R1343" s="33" t="str">
        <f t="shared" si="51"/>
        <v>S07F0913B</v>
      </c>
      <c r="S1343" s="95">
        <f>VLOOKUP(I1343,品牌型号对应工厂型号!C:E,3,0)</f>
        <v>5</v>
      </c>
      <c r="T1343" s="96" t="str">
        <f>VLOOKUP(I1343,品牌型号对应工厂型号!C:I,7,0)</f>
        <v>152:PPF-TPU-B 新Ⅱ 6.0mil</v>
      </c>
    </row>
    <row r="1344" spans="1:20">
      <c r="A1344" s="25">
        <v>43365</v>
      </c>
      <c r="B1344" s="6">
        <v>8.6676248842559289</v>
      </c>
      <c r="C1344" s="6" t="s">
        <v>19482</v>
      </c>
      <c r="D1344" s="6" t="s">
        <v>19499</v>
      </c>
      <c r="E1344" s="6" t="s">
        <v>136</v>
      </c>
      <c r="F1344" s="6" t="s">
        <v>3697</v>
      </c>
      <c r="G1344" s="6">
        <v>1.524</v>
      </c>
      <c r="H1344" s="6" t="s">
        <v>877</v>
      </c>
      <c r="I1344" s="6" t="s">
        <v>135</v>
      </c>
      <c r="J1344" s="6">
        <v>22.86</v>
      </c>
      <c r="K1344" s="6" t="s">
        <v>19500</v>
      </c>
      <c r="L1344" s="6" t="s">
        <v>95</v>
      </c>
      <c r="M1344" s="6">
        <v>15</v>
      </c>
      <c r="N1344" s="6" t="s">
        <v>59</v>
      </c>
      <c r="O1344" s="6" t="s">
        <v>14885</v>
      </c>
      <c r="R1344" s="33" t="str">
        <f t="shared" si="51"/>
        <v>S07F0910B</v>
      </c>
      <c r="S1344" s="95">
        <f>VLOOKUP(I1344,品牌型号对应工厂型号!C:E,3,0)</f>
        <v>5</v>
      </c>
      <c r="T1344" s="96" t="str">
        <f>VLOOKUP(I1344,品牌型号对应工厂型号!C:I,7,0)</f>
        <v>152:PPF-TPU-B 新Ⅱ 6.0mil</v>
      </c>
    </row>
    <row r="1345" spans="1:20">
      <c r="A1345" s="25">
        <v>43365</v>
      </c>
      <c r="B1345" s="6">
        <v>8.6676248842559289</v>
      </c>
      <c r="C1345" s="6" t="s">
        <v>19482</v>
      </c>
      <c r="D1345" s="6" t="s">
        <v>19501</v>
      </c>
      <c r="E1345" s="6" t="s">
        <v>136</v>
      </c>
      <c r="F1345" s="6" t="s">
        <v>3697</v>
      </c>
      <c r="G1345" s="6">
        <v>1.524</v>
      </c>
      <c r="H1345" s="6" t="s">
        <v>877</v>
      </c>
      <c r="I1345" s="6" t="s">
        <v>135</v>
      </c>
      <c r="J1345" s="6">
        <v>22.86</v>
      </c>
      <c r="K1345" s="6" t="s">
        <v>19502</v>
      </c>
      <c r="L1345" s="6" t="s">
        <v>95</v>
      </c>
      <c r="M1345" s="6">
        <v>15</v>
      </c>
      <c r="N1345" s="6" t="s">
        <v>59</v>
      </c>
      <c r="O1345" s="6" t="s">
        <v>14885</v>
      </c>
      <c r="R1345" s="33" t="str">
        <f t="shared" si="51"/>
        <v>S07F0911B</v>
      </c>
      <c r="S1345" s="95">
        <f>VLOOKUP(I1345,品牌型号对应工厂型号!C:E,3,0)</f>
        <v>5</v>
      </c>
      <c r="T1345" s="96" t="str">
        <f>VLOOKUP(I1345,品牌型号对应工厂型号!C:I,7,0)</f>
        <v>152:PPF-TPU-B 新Ⅱ 6.0mil</v>
      </c>
    </row>
    <row r="1346" spans="1:20">
      <c r="A1346" s="25">
        <v>43365</v>
      </c>
      <c r="B1346" s="6">
        <v>8.6676248842559289</v>
      </c>
      <c r="C1346" s="6" t="s">
        <v>19482</v>
      </c>
      <c r="D1346" s="6" t="s">
        <v>19503</v>
      </c>
      <c r="E1346" s="6" t="s">
        <v>136</v>
      </c>
      <c r="F1346" s="6" t="s">
        <v>3697</v>
      </c>
      <c r="G1346" s="6">
        <v>1.524</v>
      </c>
      <c r="H1346" s="6" t="s">
        <v>877</v>
      </c>
      <c r="I1346" s="6" t="s">
        <v>135</v>
      </c>
      <c r="J1346" s="6">
        <v>22.86</v>
      </c>
      <c r="K1346" s="6" t="s">
        <v>19504</v>
      </c>
      <c r="L1346" s="6" t="s">
        <v>95</v>
      </c>
      <c r="M1346" s="6">
        <v>15</v>
      </c>
      <c r="N1346" s="6" t="s">
        <v>59</v>
      </c>
      <c r="O1346" s="6" t="s">
        <v>14885</v>
      </c>
      <c r="R1346" s="33" t="str">
        <f t="shared" si="51"/>
        <v>S07F0912B</v>
      </c>
      <c r="S1346" s="95">
        <f>VLOOKUP(I1346,品牌型号对应工厂型号!C:E,3,0)</f>
        <v>5</v>
      </c>
      <c r="T1346" s="96" t="str">
        <f>VLOOKUP(I1346,品牌型号对应工厂型号!C:I,7,0)</f>
        <v>152:PPF-TPU-B 新Ⅱ 6.0mil</v>
      </c>
    </row>
    <row r="1347" spans="1:20">
      <c r="A1347" s="25">
        <v>43365</v>
      </c>
      <c r="B1347" s="6">
        <v>8.6676248842559289</v>
      </c>
      <c r="C1347" s="6" t="s">
        <v>19482</v>
      </c>
      <c r="D1347" s="6" t="s">
        <v>19505</v>
      </c>
      <c r="E1347" s="6" t="s">
        <v>136</v>
      </c>
      <c r="F1347" s="6" t="s">
        <v>3697</v>
      </c>
      <c r="G1347" s="6">
        <v>1.524</v>
      </c>
      <c r="H1347" s="6" t="s">
        <v>877</v>
      </c>
      <c r="I1347" s="6" t="s">
        <v>135</v>
      </c>
      <c r="J1347" s="6">
        <v>22.86</v>
      </c>
      <c r="K1347" s="6" t="s">
        <v>19506</v>
      </c>
      <c r="L1347" s="6" t="s">
        <v>95</v>
      </c>
      <c r="M1347" s="6">
        <v>15</v>
      </c>
      <c r="N1347" s="6" t="s">
        <v>59</v>
      </c>
      <c r="O1347" s="6" t="s">
        <v>14885</v>
      </c>
      <c r="R1347" s="33" t="str">
        <f t="shared" si="51"/>
        <v>S07F0915B</v>
      </c>
      <c r="S1347" s="95">
        <f>VLOOKUP(I1347,品牌型号对应工厂型号!C:E,3,0)</f>
        <v>5</v>
      </c>
      <c r="T1347" s="96" t="str">
        <f>VLOOKUP(I1347,品牌型号对应工厂型号!C:I,7,0)</f>
        <v>152:PPF-TPU-B 新Ⅱ 6.0mil</v>
      </c>
    </row>
    <row r="1348" spans="1:20">
      <c r="A1348" s="25">
        <v>43365</v>
      </c>
      <c r="B1348" s="6">
        <v>8.6676248842559289</v>
      </c>
      <c r="C1348" s="6" t="s">
        <v>19482</v>
      </c>
      <c r="D1348" s="6" t="s">
        <v>19507</v>
      </c>
      <c r="E1348" s="6" t="s">
        <v>136</v>
      </c>
      <c r="F1348" s="6" t="s">
        <v>3697</v>
      </c>
      <c r="G1348" s="6">
        <v>1.524</v>
      </c>
      <c r="H1348" s="6" t="s">
        <v>877</v>
      </c>
      <c r="I1348" s="6" t="s">
        <v>135</v>
      </c>
      <c r="J1348" s="6">
        <v>22.86</v>
      </c>
      <c r="K1348" s="6" t="s">
        <v>19508</v>
      </c>
      <c r="L1348" s="6" t="s">
        <v>95</v>
      </c>
      <c r="M1348" s="6">
        <v>15</v>
      </c>
      <c r="N1348" s="6" t="s">
        <v>59</v>
      </c>
      <c r="O1348" s="6" t="s">
        <v>14885</v>
      </c>
      <c r="R1348" s="33" t="str">
        <f t="shared" si="51"/>
        <v>S07F0907B</v>
      </c>
      <c r="S1348" s="95">
        <f>VLOOKUP(I1348,品牌型号对应工厂型号!C:E,3,0)</f>
        <v>5</v>
      </c>
      <c r="T1348" s="96" t="str">
        <f>VLOOKUP(I1348,品牌型号对应工厂型号!C:I,7,0)</f>
        <v>152:PPF-TPU-B 新Ⅱ 6.0mil</v>
      </c>
    </row>
    <row r="1349" spans="1:20">
      <c r="A1349" s="25">
        <v>43365</v>
      </c>
      <c r="B1349" s="6">
        <v>8.6676248842559289</v>
      </c>
      <c r="C1349" s="6" t="s">
        <v>19482</v>
      </c>
      <c r="D1349" s="6" t="s">
        <v>19509</v>
      </c>
      <c r="E1349" s="6" t="s">
        <v>136</v>
      </c>
      <c r="F1349" s="6" t="s">
        <v>3697</v>
      </c>
      <c r="G1349" s="6">
        <v>1.524</v>
      </c>
      <c r="H1349" s="6" t="s">
        <v>877</v>
      </c>
      <c r="I1349" s="6" t="s">
        <v>135</v>
      </c>
      <c r="J1349" s="6">
        <v>22.86</v>
      </c>
      <c r="K1349" s="6" t="s">
        <v>19510</v>
      </c>
      <c r="L1349" s="6" t="s">
        <v>95</v>
      </c>
      <c r="M1349" s="6">
        <v>15</v>
      </c>
      <c r="N1349" s="6" t="s">
        <v>59</v>
      </c>
      <c r="O1349" s="6" t="s">
        <v>14885</v>
      </c>
      <c r="R1349" s="33" t="str">
        <f t="shared" si="51"/>
        <v>S07F0906B</v>
      </c>
      <c r="S1349" s="95">
        <f>VLOOKUP(I1349,品牌型号对应工厂型号!C:E,3,0)</f>
        <v>5</v>
      </c>
      <c r="T1349" s="96" t="str">
        <f>VLOOKUP(I1349,品牌型号对应工厂型号!C:I,7,0)</f>
        <v>152:PPF-TPU-B 新Ⅱ 6.0mil</v>
      </c>
    </row>
    <row r="1350" spans="1:20">
      <c r="A1350" s="25">
        <v>43365</v>
      </c>
      <c r="B1350" s="6">
        <v>8.6676248842559289</v>
      </c>
      <c r="C1350" s="6" t="s">
        <v>19482</v>
      </c>
      <c r="D1350" s="6" t="s">
        <v>19511</v>
      </c>
      <c r="E1350" s="6" t="s">
        <v>136</v>
      </c>
      <c r="F1350" s="6" t="s">
        <v>3697</v>
      </c>
      <c r="G1350" s="6">
        <v>1.524</v>
      </c>
      <c r="H1350" s="6" t="s">
        <v>877</v>
      </c>
      <c r="I1350" s="6" t="s">
        <v>135</v>
      </c>
      <c r="J1350" s="6">
        <v>22.86</v>
      </c>
      <c r="K1350" s="6" t="s">
        <v>19512</v>
      </c>
      <c r="L1350" s="6" t="s">
        <v>95</v>
      </c>
      <c r="M1350" s="6">
        <v>15</v>
      </c>
      <c r="N1350" s="6" t="s">
        <v>59</v>
      </c>
      <c r="O1350" s="6" t="s">
        <v>14885</v>
      </c>
      <c r="R1350" s="33" t="str">
        <f t="shared" si="51"/>
        <v>S07F0905B</v>
      </c>
      <c r="S1350" s="95">
        <f>VLOOKUP(I1350,品牌型号对应工厂型号!C:E,3,0)</f>
        <v>5</v>
      </c>
      <c r="T1350" s="96" t="str">
        <f>VLOOKUP(I1350,品牌型号对应工厂型号!C:I,7,0)</f>
        <v>152:PPF-TPU-B 新Ⅱ 6.0mil</v>
      </c>
    </row>
    <row r="1351" spans="1:20">
      <c r="A1351" s="25">
        <v>43365</v>
      </c>
      <c r="B1351" s="6">
        <v>8.6676248842559289</v>
      </c>
      <c r="C1351" s="6" t="s">
        <v>19482</v>
      </c>
      <c r="D1351" s="6" t="s">
        <v>19513</v>
      </c>
      <c r="E1351" s="6" t="s">
        <v>136</v>
      </c>
      <c r="F1351" s="6" t="s">
        <v>3697</v>
      </c>
      <c r="G1351" s="6">
        <v>1.524</v>
      </c>
      <c r="H1351" s="6" t="s">
        <v>877</v>
      </c>
      <c r="I1351" s="6" t="s">
        <v>135</v>
      </c>
      <c r="J1351" s="6">
        <v>22.86</v>
      </c>
      <c r="K1351" s="6" t="s">
        <v>19514</v>
      </c>
      <c r="L1351" s="6" t="s">
        <v>95</v>
      </c>
      <c r="M1351" s="6">
        <v>15</v>
      </c>
      <c r="N1351" s="6" t="s">
        <v>59</v>
      </c>
      <c r="O1351" s="6" t="s">
        <v>14885</v>
      </c>
      <c r="R1351" s="33" t="str">
        <f t="shared" si="51"/>
        <v>S07F0904B</v>
      </c>
      <c r="S1351" s="95">
        <f>VLOOKUP(I1351,品牌型号对应工厂型号!C:E,3,0)</f>
        <v>5</v>
      </c>
      <c r="T1351" s="96" t="str">
        <f>VLOOKUP(I1351,品牌型号对应工厂型号!C:I,7,0)</f>
        <v>152:PPF-TPU-B 新Ⅱ 6.0mil</v>
      </c>
    </row>
    <row r="1352" spans="1:20">
      <c r="A1352" s="25">
        <v>43365</v>
      </c>
      <c r="B1352" s="6">
        <v>8.6676248842559289</v>
      </c>
      <c r="C1352" s="6" t="s">
        <v>19482</v>
      </c>
      <c r="D1352" s="6" t="s">
        <v>19515</v>
      </c>
      <c r="E1352" s="6" t="s">
        <v>136</v>
      </c>
      <c r="F1352" s="6" t="s">
        <v>3697</v>
      </c>
      <c r="G1352" s="6">
        <v>1.524</v>
      </c>
      <c r="H1352" s="6" t="s">
        <v>877</v>
      </c>
      <c r="I1352" s="6" t="s">
        <v>135</v>
      </c>
      <c r="J1352" s="6">
        <v>22.86</v>
      </c>
      <c r="K1352" s="6" t="s">
        <v>19516</v>
      </c>
      <c r="L1352" s="6" t="s">
        <v>95</v>
      </c>
      <c r="M1352" s="6">
        <v>15</v>
      </c>
      <c r="N1352" s="6" t="s">
        <v>59</v>
      </c>
      <c r="O1352" s="6" t="s">
        <v>14885</v>
      </c>
      <c r="R1352" s="33" t="str">
        <f t="shared" si="51"/>
        <v>S07F0908B</v>
      </c>
      <c r="S1352" s="95">
        <f>VLOOKUP(I1352,品牌型号对应工厂型号!C:E,3,0)</f>
        <v>5</v>
      </c>
      <c r="T1352" s="96" t="str">
        <f>VLOOKUP(I1352,品牌型号对应工厂型号!C:I,7,0)</f>
        <v>152:PPF-TPU-B 新Ⅱ 6.0mil</v>
      </c>
    </row>
    <row r="1353" spans="1:20">
      <c r="A1353" s="25">
        <v>43365</v>
      </c>
      <c r="B1353" s="6">
        <v>8.6676248842559289</v>
      </c>
      <c r="C1353" s="6" t="s">
        <v>19482</v>
      </c>
      <c r="D1353" s="6" t="s">
        <v>19517</v>
      </c>
      <c r="E1353" s="6" t="s">
        <v>136</v>
      </c>
      <c r="F1353" s="6" t="s">
        <v>3697</v>
      </c>
      <c r="G1353" s="6">
        <v>1.524</v>
      </c>
      <c r="H1353" s="6" t="s">
        <v>877</v>
      </c>
      <c r="I1353" s="6" t="s">
        <v>135</v>
      </c>
      <c r="J1353" s="6">
        <v>22.86</v>
      </c>
      <c r="K1353" s="6" t="s">
        <v>19518</v>
      </c>
      <c r="L1353" s="6" t="s">
        <v>95</v>
      </c>
      <c r="M1353" s="6">
        <v>15</v>
      </c>
      <c r="N1353" s="6" t="s">
        <v>59</v>
      </c>
      <c r="O1353" s="6" t="s">
        <v>14885</v>
      </c>
      <c r="R1353" s="33" t="str">
        <f t="shared" si="51"/>
        <v>S07F0909B</v>
      </c>
      <c r="S1353" s="95">
        <f>VLOOKUP(I1353,品牌型号对应工厂型号!C:E,3,0)</f>
        <v>5</v>
      </c>
      <c r="T1353" s="96" t="str">
        <f>VLOOKUP(I1353,品牌型号对应工厂型号!C:I,7,0)</f>
        <v>152:PPF-TPU-B 新Ⅱ 6.0mil</v>
      </c>
    </row>
    <row r="1354" spans="1:20">
      <c r="A1354" s="25">
        <v>43365</v>
      </c>
      <c r="B1354" s="6">
        <v>8.6676248842559289</v>
      </c>
      <c r="C1354" s="6" t="s">
        <v>19482</v>
      </c>
      <c r="D1354" s="6" t="s">
        <v>19519</v>
      </c>
      <c r="E1354" s="6" t="s">
        <v>136</v>
      </c>
      <c r="F1354" s="6" t="s">
        <v>3697</v>
      </c>
      <c r="G1354" s="6">
        <v>1.524</v>
      </c>
      <c r="H1354" s="6" t="s">
        <v>877</v>
      </c>
      <c r="I1354" s="6" t="s">
        <v>135</v>
      </c>
      <c r="J1354" s="6">
        <v>22.86</v>
      </c>
      <c r="K1354" s="6" t="s">
        <v>19520</v>
      </c>
      <c r="L1354" s="6" t="s">
        <v>95</v>
      </c>
      <c r="M1354" s="6">
        <v>15</v>
      </c>
      <c r="N1354" s="6" t="s">
        <v>59</v>
      </c>
      <c r="O1354" s="6" t="s">
        <v>14885</v>
      </c>
      <c r="R1354" s="33" t="str">
        <f t="shared" si="51"/>
        <v>S07F0900B</v>
      </c>
      <c r="S1354" s="95">
        <f>VLOOKUP(I1354,品牌型号对应工厂型号!C:E,3,0)</f>
        <v>5</v>
      </c>
      <c r="T1354" s="96" t="str">
        <f>VLOOKUP(I1354,品牌型号对应工厂型号!C:I,7,0)</f>
        <v>152:PPF-TPU-B 新Ⅱ 6.0mil</v>
      </c>
    </row>
    <row r="1355" spans="1:20">
      <c r="A1355" s="25">
        <v>43365</v>
      </c>
      <c r="B1355" s="6">
        <v>8.6676248842559289</v>
      </c>
      <c r="C1355" s="6" t="s">
        <v>19482</v>
      </c>
      <c r="D1355" s="6" t="s">
        <v>19521</v>
      </c>
      <c r="E1355" s="6" t="s">
        <v>136</v>
      </c>
      <c r="F1355" s="6" t="s">
        <v>3697</v>
      </c>
      <c r="G1355" s="6">
        <v>1.524</v>
      </c>
      <c r="H1355" s="6" t="s">
        <v>877</v>
      </c>
      <c r="I1355" s="6" t="s">
        <v>135</v>
      </c>
      <c r="J1355" s="6">
        <v>22.86</v>
      </c>
      <c r="K1355" s="6" t="s">
        <v>19522</v>
      </c>
      <c r="L1355" s="6" t="s">
        <v>95</v>
      </c>
      <c r="M1355" s="6">
        <v>15</v>
      </c>
      <c r="N1355" s="6" t="s">
        <v>59</v>
      </c>
      <c r="O1355" s="6" t="s">
        <v>14885</v>
      </c>
      <c r="R1355" s="33" t="str">
        <f t="shared" si="51"/>
        <v>S07F0901B</v>
      </c>
      <c r="S1355" s="95">
        <f>VLOOKUP(I1355,品牌型号对应工厂型号!C:E,3,0)</f>
        <v>5</v>
      </c>
      <c r="T1355" s="96" t="str">
        <f>VLOOKUP(I1355,品牌型号对应工厂型号!C:I,7,0)</f>
        <v>152:PPF-TPU-B 新Ⅱ 6.0mil</v>
      </c>
    </row>
    <row r="1356" spans="1:20">
      <c r="A1356" s="25">
        <v>43365</v>
      </c>
      <c r="B1356" s="6">
        <v>8.6676248842559289</v>
      </c>
      <c r="C1356" s="6" t="s">
        <v>19482</v>
      </c>
      <c r="D1356" s="6" t="s">
        <v>19523</v>
      </c>
      <c r="E1356" s="6" t="s">
        <v>136</v>
      </c>
      <c r="F1356" s="6" t="s">
        <v>3697</v>
      </c>
      <c r="G1356" s="6">
        <v>1.524</v>
      </c>
      <c r="H1356" s="6" t="s">
        <v>877</v>
      </c>
      <c r="I1356" s="6" t="s">
        <v>135</v>
      </c>
      <c r="J1356" s="6">
        <v>22.86</v>
      </c>
      <c r="K1356" s="6" t="s">
        <v>19524</v>
      </c>
      <c r="L1356" s="6" t="s">
        <v>95</v>
      </c>
      <c r="M1356" s="6">
        <v>15</v>
      </c>
      <c r="N1356" s="6" t="s">
        <v>59</v>
      </c>
      <c r="O1356" s="6" t="s">
        <v>14885</v>
      </c>
      <c r="R1356" s="33" t="str">
        <f t="shared" si="51"/>
        <v>S07F0899B</v>
      </c>
      <c r="S1356" s="95">
        <f>VLOOKUP(I1356,品牌型号对应工厂型号!C:E,3,0)</f>
        <v>5</v>
      </c>
      <c r="T1356" s="96" t="str">
        <f>VLOOKUP(I1356,品牌型号对应工厂型号!C:I,7,0)</f>
        <v>152:PPF-TPU-B 新Ⅱ 6.0mil</v>
      </c>
    </row>
    <row r="1357" spans="1:20">
      <c r="A1357" s="25">
        <v>43370</v>
      </c>
      <c r="B1357" s="6">
        <v>3.6676248842559289</v>
      </c>
      <c r="C1357" s="6" t="s">
        <v>19525</v>
      </c>
      <c r="D1357" s="6" t="s">
        <v>19526</v>
      </c>
      <c r="E1357" s="6" t="s">
        <v>136</v>
      </c>
      <c r="F1357" s="6" t="s">
        <v>3697</v>
      </c>
      <c r="G1357" s="6">
        <v>1.524</v>
      </c>
      <c r="H1357" s="6" t="s">
        <v>877</v>
      </c>
      <c r="I1357" s="6" t="s">
        <v>135</v>
      </c>
      <c r="J1357" s="6">
        <v>22.86</v>
      </c>
      <c r="K1357" s="6" t="s">
        <v>19527</v>
      </c>
      <c r="L1357" s="6" t="s">
        <v>95</v>
      </c>
      <c r="M1357" s="6">
        <v>15</v>
      </c>
      <c r="N1357" s="6" t="s">
        <v>59</v>
      </c>
      <c r="O1357" s="6" t="s">
        <v>19528</v>
      </c>
      <c r="R1357" s="33" t="str">
        <f t="shared" si="51"/>
        <v>S07F0834B</v>
      </c>
      <c r="S1357" s="95">
        <f>VLOOKUP(I1357,品牌型号对应工厂型号!C:E,3,0)</f>
        <v>5</v>
      </c>
      <c r="T1357" s="96" t="str">
        <f>VLOOKUP(I1357,品牌型号对应工厂型号!C:I,7,0)</f>
        <v>152:PPF-TPU-B 新Ⅱ 6.0mil</v>
      </c>
    </row>
    <row r="1358" spans="1:20">
      <c r="A1358" s="25">
        <v>43370</v>
      </c>
      <c r="B1358" s="6">
        <v>3.6676248842559289</v>
      </c>
      <c r="C1358" s="6" t="s">
        <v>19525</v>
      </c>
      <c r="D1358" s="6" t="s">
        <v>19529</v>
      </c>
      <c r="E1358" s="6" t="s">
        <v>136</v>
      </c>
      <c r="F1358" s="6" t="s">
        <v>3697</v>
      </c>
      <c r="G1358" s="6">
        <v>1.524</v>
      </c>
      <c r="H1358" s="6" t="s">
        <v>877</v>
      </c>
      <c r="I1358" s="6" t="s">
        <v>135</v>
      </c>
      <c r="J1358" s="6">
        <v>22.86</v>
      </c>
      <c r="K1358" s="6" t="s">
        <v>19530</v>
      </c>
      <c r="L1358" s="6" t="s">
        <v>95</v>
      </c>
      <c r="M1358" s="6">
        <v>15</v>
      </c>
      <c r="N1358" s="6" t="s">
        <v>59</v>
      </c>
      <c r="O1358" s="6" t="s">
        <v>19528</v>
      </c>
      <c r="R1358" s="33" t="str">
        <f t="shared" si="51"/>
        <v>S07F0833B</v>
      </c>
      <c r="S1358" s="95">
        <f>VLOOKUP(I1358,品牌型号对应工厂型号!C:E,3,0)</f>
        <v>5</v>
      </c>
      <c r="T1358" s="96" t="str">
        <f>VLOOKUP(I1358,品牌型号对应工厂型号!C:I,7,0)</f>
        <v>152:PPF-TPU-B 新Ⅱ 6.0mil</v>
      </c>
    </row>
    <row r="1359" spans="1:20">
      <c r="A1359" s="25">
        <v>43370</v>
      </c>
      <c r="B1359" s="6">
        <v>3.6676248842559289</v>
      </c>
      <c r="C1359" s="6" t="s">
        <v>19525</v>
      </c>
      <c r="D1359" s="6" t="s">
        <v>19531</v>
      </c>
      <c r="E1359" s="6" t="s">
        <v>136</v>
      </c>
      <c r="F1359" s="6" t="s">
        <v>3697</v>
      </c>
      <c r="G1359" s="6">
        <v>1.524</v>
      </c>
      <c r="H1359" s="6" t="s">
        <v>877</v>
      </c>
      <c r="I1359" s="6" t="s">
        <v>135</v>
      </c>
      <c r="J1359" s="6">
        <v>22.86</v>
      </c>
      <c r="K1359" s="6" t="s">
        <v>19532</v>
      </c>
      <c r="L1359" s="6" t="s">
        <v>95</v>
      </c>
      <c r="M1359" s="6">
        <v>15</v>
      </c>
      <c r="N1359" s="6" t="s">
        <v>59</v>
      </c>
      <c r="O1359" s="6" t="s">
        <v>19528</v>
      </c>
      <c r="R1359" s="33" t="str">
        <f t="shared" si="51"/>
        <v>S07F0898B</v>
      </c>
      <c r="S1359" s="95">
        <f>VLOOKUP(I1359,品牌型号对应工厂型号!C:E,3,0)</f>
        <v>5</v>
      </c>
      <c r="T1359" s="96" t="str">
        <f>VLOOKUP(I1359,品牌型号对应工厂型号!C:I,7,0)</f>
        <v>152:PPF-TPU-B 新Ⅱ 6.0mil</v>
      </c>
    </row>
    <row r="1360" spans="1:20">
      <c r="A1360" s="25">
        <v>43370</v>
      </c>
      <c r="B1360" s="6">
        <v>3.6676248842559289</v>
      </c>
      <c r="C1360" s="6" t="s">
        <v>19525</v>
      </c>
      <c r="D1360" s="6" t="s">
        <v>19533</v>
      </c>
      <c r="E1360" s="6" t="s">
        <v>136</v>
      </c>
      <c r="F1360" s="6" t="s">
        <v>3697</v>
      </c>
      <c r="G1360" s="6">
        <v>1.524</v>
      </c>
      <c r="H1360" s="6" t="s">
        <v>877</v>
      </c>
      <c r="I1360" s="6" t="s">
        <v>135</v>
      </c>
      <c r="J1360" s="6">
        <v>22.86</v>
      </c>
      <c r="K1360" s="6" t="s">
        <v>19534</v>
      </c>
      <c r="L1360" s="6" t="s">
        <v>95</v>
      </c>
      <c r="M1360" s="6">
        <v>15</v>
      </c>
      <c r="N1360" s="6" t="s">
        <v>59</v>
      </c>
      <c r="O1360" s="6" t="s">
        <v>19528</v>
      </c>
      <c r="R1360" s="33" t="str">
        <f t="shared" si="51"/>
        <v>S07F0835B</v>
      </c>
      <c r="S1360" s="95">
        <f>VLOOKUP(I1360,品牌型号对应工厂型号!C:E,3,0)</f>
        <v>5</v>
      </c>
      <c r="T1360" s="96" t="str">
        <f>VLOOKUP(I1360,品牌型号对应工厂型号!C:I,7,0)</f>
        <v>152:PPF-TPU-B 新Ⅱ 6.0mil</v>
      </c>
    </row>
    <row r="1361" spans="1:20">
      <c r="A1361" s="25">
        <v>43370</v>
      </c>
      <c r="B1361" s="6">
        <v>3.6676248842559289</v>
      </c>
      <c r="C1361" s="6" t="s">
        <v>19525</v>
      </c>
      <c r="D1361" s="6" t="s">
        <v>19535</v>
      </c>
      <c r="E1361" s="6" t="s">
        <v>136</v>
      </c>
      <c r="F1361" s="6" t="s">
        <v>3697</v>
      </c>
      <c r="G1361" s="6">
        <v>1.524</v>
      </c>
      <c r="H1361" s="6" t="s">
        <v>877</v>
      </c>
      <c r="I1361" s="6" t="s">
        <v>135</v>
      </c>
      <c r="J1361" s="6">
        <v>22.86</v>
      </c>
      <c r="K1361" s="6" t="s">
        <v>19536</v>
      </c>
      <c r="L1361" s="6" t="s">
        <v>95</v>
      </c>
      <c r="M1361" s="6">
        <v>15</v>
      </c>
      <c r="N1361" s="6" t="s">
        <v>59</v>
      </c>
      <c r="O1361" s="6" t="s">
        <v>19528</v>
      </c>
      <c r="R1361" s="33" t="str">
        <f t="shared" si="51"/>
        <v>S07F0836B</v>
      </c>
      <c r="S1361" s="95">
        <f>VLOOKUP(I1361,品牌型号对应工厂型号!C:E,3,0)</f>
        <v>5</v>
      </c>
      <c r="T1361" s="96" t="str">
        <f>VLOOKUP(I1361,品牌型号对应工厂型号!C:I,7,0)</f>
        <v>152:PPF-TPU-B 新Ⅱ 6.0mil</v>
      </c>
    </row>
    <row r="1362" spans="1:20">
      <c r="A1362" s="25">
        <v>43370</v>
      </c>
      <c r="B1362" s="6">
        <v>3.6676248842559289</v>
      </c>
      <c r="C1362" s="6" t="s">
        <v>19525</v>
      </c>
      <c r="D1362" s="6" t="s">
        <v>19537</v>
      </c>
      <c r="E1362" s="6" t="s">
        <v>136</v>
      </c>
      <c r="F1362" s="6" t="s">
        <v>3697</v>
      </c>
      <c r="G1362" s="6">
        <v>1.524</v>
      </c>
      <c r="H1362" s="6" t="s">
        <v>877</v>
      </c>
      <c r="I1362" s="6" t="s">
        <v>135</v>
      </c>
      <c r="J1362" s="6">
        <v>22.86</v>
      </c>
      <c r="K1362" s="6" t="s">
        <v>19538</v>
      </c>
      <c r="L1362" s="6" t="s">
        <v>95</v>
      </c>
      <c r="M1362" s="6">
        <v>15</v>
      </c>
      <c r="N1362" s="6" t="s">
        <v>59</v>
      </c>
      <c r="O1362" s="6" t="s">
        <v>19528</v>
      </c>
      <c r="R1362" s="33" t="str">
        <f t="shared" si="51"/>
        <v>S07F0837B</v>
      </c>
      <c r="S1362" s="95">
        <f>VLOOKUP(I1362,品牌型号对应工厂型号!C:E,3,0)</f>
        <v>5</v>
      </c>
      <c r="T1362" s="96" t="str">
        <f>VLOOKUP(I1362,品牌型号对应工厂型号!C:I,7,0)</f>
        <v>152:PPF-TPU-B 新Ⅱ 6.0mil</v>
      </c>
    </row>
    <row r="1363" spans="1:20">
      <c r="A1363" s="25">
        <v>43370</v>
      </c>
      <c r="B1363" s="6">
        <v>3.6676248842559289</v>
      </c>
      <c r="C1363" s="6" t="s">
        <v>19525</v>
      </c>
      <c r="D1363" s="6" t="s">
        <v>19539</v>
      </c>
      <c r="E1363" s="6" t="s">
        <v>136</v>
      </c>
      <c r="F1363" s="6" t="s">
        <v>3697</v>
      </c>
      <c r="G1363" s="6">
        <v>1.524</v>
      </c>
      <c r="H1363" s="6" t="s">
        <v>877</v>
      </c>
      <c r="I1363" s="6" t="s">
        <v>135</v>
      </c>
      <c r="J1363" s="6">
        <v>22.86</v>
      </c>
      <c r="K1363" s="6" t="s">
        <v>19540</v>
      </c>
      <c r="L1363" s="6" t="s">
        <v>95</v>
      </c>
      <c r="M1363" s="6">
        <v>15</v>
      </c>
      <c r="N1363" s="6" t="s">
        <v>59</v>
      </c>
      <c r="O1363" s="6" t="s">
        <v>19528</v>
      </c>
      <c r="R1363" s="33" t="str">
        <f t="shared" si="51"/>
        <v>S07F0902B</v>
      </c>
      <c r="S1363" s="95">
        <f>VLOOKUP(I1363,品牌型号对应工厂型号!C:E,3,0)</f>
        <v>5</v>
      </c>
      <c r="T1363" s="96" t="str">
        <f>VLOOKUP(I1363,品牌型号对应工厂型号!C:I,7,0)</f>
        <v>152:PPF-TPU-B 新Ⅱ 6.0mil</v>
      </c>
    </row>
    <row r="1364" spans="1:20">
      <c r="A1364" s="25">
        <v>43370</v>
      </c>
      <c r="B1364" s="6">
        <v>3.6676248842559289</v>
      </c>
      <c r="C1364" s="6" t="s">
        <v>19525</v>
      </c>
      <c r="D1364" s="6" t="s">
        <v>19541</v>
      </c>
      <c r="E1364" s="6" t="s">
        <v>136</v>
      </c>
      <c r="F1364" s="6" t="s">
        <v>3697</v>
      </c>
      <c r="G1364" s="6">
        <v>1.524</v>
      </c>
      <c r="H1364" s="6" t="s">
        <v>877</v>
      </c>
      <c r="I1364" s="6" t="s">
        <v>135</v>
      </c>
      <c r="J1364" s="6">
        <v>22.86</v>
      </c>
      <c r="K1364" s="6" t="s">
        <v>19542</v>
      </c>
      <c r="L1364" s="6" t="s">
        <v>95</v>
      </c>
      <c r="M1364" s="6">
        <v>15</v>
      </c>
      <c r="N1364" s="6" t="s">
        <v>59</v>
      </c>
      <c r="O1364" s="6" t="s">
        <v>19528</v>
      </c>
      <c r="R1364" s="33" t="str">
        <f t="shared" si="51"/>
        <v>S07F0903B</v>
      </c>
      <c r="S1364" s="95">
        <f>VLOOKUP(I1364,品牌型号对应工厂型号!C:E,3,0)</f>
        <v>5</v>
      </c>
      <c r="T1364" s="96" t="str">
        <f>VLOOKUP(I1364,品牌型号对应工厂型号!C:I,7,0)</f>
        <v>152:PPF-TPU-B 新Ⅱ 6.0mil</v>
      </c>
    </row>
    <row r="1365" spans="1:20">
      <c r="A1365" s="25">
        <v>43370</v>
      </c>
      <c r="B1365" s="6">
        <v>3.6676248842559289</v>
      </c>
      <c r="C1365" s="6" t="s">
        <v>19525</v>
      </c>
      <c r="D1365" s="6" t="s">
        <v>19543</v>
      </c>
      <c r="E1365" s="6" t="s">
        <v>136</v>
      </c>
      <c r="F1365" s="6" t="s">
        <v>3697</v>
      </c>
      <c r="G1365" s="6">
        <v>1.524</v>
      </c>
      <c r="H1365" s="6" t="s">
        <v>877</v>
      </c>
      <c r="I1365" s="6" t="s">
        <v>135</v>
      </c>
      <c r="J1365" s="6">
        <v>22.86</v>
      </c>
      <c r="K1365" s="6" t="s">
        <v>19544</v>
      </c>
      <c r="L1365" s="6" t="s">
        <v>95</v>
      </c>
      <c r="M1365" s="6">
        <v>15</v>
      </c>
      <c r="N1365" s="6" t="s">
        <v>59</v>
      </c>
      <c r="O1365" s="6" t="s">
        <v>19528</v>
      </c>
      <c r="R1365" s="33" t="str">
        <f t="shared" si="51"/>
        <v>S07F0897B</v>
      </c>
      <c r="S1365" s="95">
        <f>VLOOKUP(I1365,品牌型号对应工厂型号!C:E,3,0)</f>
        <v>5</v>
      </c>
      <c r="T1365" s="96" t="str">
        <f>VLOOKUP(I1365,品牌型号对应工厂型号!C:I,7,0)</f>
        <v>152:PPF-TPU-B 新Ⅱ 6.0mil</v>
      </c>
    </row>
    <row r="1366" spans="1:20">
      <c r="A1366" s="25">
        <v>43370</v>
      </c>
      <c r="B1366" s="6">
        <v>3.6676248842559289</v>
      </c>
      <c r="C1366" s="6" t="s">
        <v>19525</v>
      </c>
      <c r="D1366" s="6" t="s">
        <v>19545</v>
      </c>
      <c r="E1366" s="6" t="s">
        <v>136</v>
      </c>
      <c r="F1366" s="6" t="s">
        <v>3697</v>
      </c>
      <c r="G1366" s="6">
        <v>1.524</v>
      </c>
      <c r="H1366" s="6" t="s">
        <v>877</v>
      </c>
      <c r="I1366" s="6" t="s">
        <v>135</v>
      </c>
      <c r="J1366" s="6">
        <v>22.86</v>
      </c>
      <c r="K1366" s="6" t="s">
        <v>19546</v>
      </c>
      <c r="L1366" s="6" t="s">
        <v>95</v>
      </c>
      <c r="M1366" s="6">
        <v>15</v>
      </c>
      <c r="N1366" s="6" t="s">
        <v>59</v>
      </c>
      <c r="O1366" s="6" t="s">
        <v>19528</v>
      </c>
      <c r="R1366" s="33" t="str">
        <f t="shared" si="51"/>
        <v>S07F0896B</v>
      </c>
      <c r="S1366" s="95">
        <f>VLOOKUP(I1366,品牌型号对应工厂型号!C:E,3,0)</f>
        <v>5</v>
      </c>
      <c r="T1366" s="96" t="str">
        <f>VLOOKUP(I1366,品牌型号对应工厂型号!C:I,7,0)</f>
        <v>152:PPF-TPU-B 新Ⅱ 6.0mil</v>
      </c>
    </row>
    <row r="1367" spans="1:20">
      <c r="A1367" s="25">
        <v>43370</v>
      </c>
      <c r="B1367" s="6">
        <v>3.6676248842559289</v>
      </c>
      <c r="C1367" s="6" t="s">
        <v>19525</v>
      </c>
      <c r="D1367" s="6" t="s">
        <v>19547</v>
      </c>
      <c r="E1367" s="6" t="s">
        <v>136</v>
      </c>
      <c r="F1367" s="6" t="s">
        <v>3697</v>
      </c>
      <c r="G1367" s="6">
        <v>1.524</v>
      </c>
      <c r="H1367" s="6" t="s">
        <v>877</v>
      </c>
      <c r="I1367" s="6" t="s">
        <v>135</v>
      </c>
      <c r="J1367" s="6">
        <v>22.86</v>
      </c>
      <c r="K1367" s="6" t="s">
        <v>19548</v>
      </c>
      <c r="L1367" s="6" t="s">
        <v>95</v>
      </c>
      <c r="M1367" s="6">
        <v>15</v>
      </c>
      <c r="N1367" s="6" t="s">
        <v>59</v>
      </c>
      <c r="O1367" s="6" t="s">
        <v>19528</v>
      </c>
      <c r="R1367" s="33" t="str">
        <f t="shared" si="51"/>
        <v>S07F0895B</v>
      </c>
      <c r="S1367" s="95">
        <f>VLOOKUP(I1367,品牌型号对应工厂型号!C:E,3,0)</f>
        <v>5</v>
      </c>
      <c r="T1367" s="96" t="str">
        <f>VLOOKUP(I1367,品牌型号对应工厂型号!C:I,7,0)</f>
        <v>152:PPF-TPU-B 新Ⅱ 6.0mil</v>
      </c>
    </row>
    <row r="1368" spans="1:20">
      <c r="A1368" s="25">
        <v>43370</v>
      </c>
      <c r="B1368" s="6">
        <v>3.6676248842559289</v>
      </c>
      <c r="C1368" s="6" t="s">
        <v>19525</v>
      </c>
      <c r="D1368" s="6" t="s">
        <v>19549</v>
      </c>
      <c r="E1368" s="6" t="s">
        <v>136</v>
      </c>
      <c r="F1368" s="6" t="s">
        <v>3697</v>
      </c>
      <c r="G1368" s="6">
        <v>1.524</v>
      </c>
      <c r="H1368" s="6" t="s">
        <v>877</v>
      </c>
      <c r="I1368" s="6" t="s">
        <v>135</v>
      </c>
      <c r="J1368" s="6">
        <v>22.86</v>
      </c>
      <c r="K1368" s="6" t="s">
        <v>19550</v>
      </c>
      <c r="L1368" s="6" t="s">
        <v>95</v>
      </c>
      <c r="M1368" s="6">
        <v>15</v>
      </c>
      <c r="N1368" s="6" t="s">
        <v>59</v>
      </c>
      <c r="O1368" s="6" t="s">
        <v>19528</v>
      </c>
      <c r="R1368" s="33" t="str">
        <f t="shared" si="51"/>
        <v>S07F0894B</v>
      </c>
      <c r="S1368" s="95">
        <f>VLOOKUP(I1368,品牌型号对应工厂型号!C:E,3,0)</f>
        <v>5</v>
      </c>
      <c r="T1368" s="96" t="str">
        <f>VLOOKUP(I1368,品牌型号对应工厂型号!C:I,7,0)</f>
        <v>152:PPF-TPU-B 新Ⅱ 6.0mil</v>
      </c>
    </row>
    <row r="1369" spans="1:20">
      <c r="A1369" s="25">
        <v>43370</v>
      </c>
      <c r="B1369" s="6">
        <v>3.6676248842559289</v>
      </c>
      <c r="C1369" s="6" t="s">
        <v>19525</v>
      </c>
      <c r="D1369" s="6" t="s">
        <v>19551</v>
      </c>
      <c r="E1369" s="6" t="s">
        <v>136</v>
      </c>
      <c r="F1369" s="6" t="s">
        <v>3697</v>
      </c>
      <c r="G1369" s="6">
        <v>1.524</v>
      </c>
      <c r="H1369" s="6" t="s">
        <v>877</v>
      </c>
      <c r="I1369" s="6" t="s">
        <v>135</v>
      </c>
      <c r="J1369" s="6">
        <v>22.86</v>
      </c>
      <c r="K1369" s="6" t="s">
        <v>19552</v>
      </c>
      <c r="L1369" s="6" t="s">
        <v>95</v>
      </c>
      <c r="M1369" s="6">
        <v>15</v>
      </c>
      <c r="N1369" s="6" t="s">
        <v>59</v>
      </c>
      <c r="O1369" s="6" t="s">
        <v>19528</v>
      </c>
      <c r="R1369" s="33" t="str">
        <f t="shared" si="51"/>
        <v>S07F0893B</v>
      </c>
      <c r="S1369" s="95">
        <f>VLOOKUP(I1369,品牌型号对应工厂型号!C:E,3,0)</f>
        <v>5</v>
      </c>
      <c r="T1369" s="96" t="str">
        <f>VLOOKUP(I1369,品牌型号对应工厂型号!C:I,7,0)</f>
        <v>152:PPF-TPU-B 新Ⅱ 6.0mil</v>
      </c>
    </row>
    <row r="1370" spans="1:20">
      <c r="A1370" s="25">
        <v>43370</v>
      </c>
      <c r="B1370" s="6">
        <v>3.6676248842559289</v>
      </c>
      <c r="C1370" s="6" t="s">
        <v>19525</v>
      </c>
      <c r="D1370" s="6" t="s">
        <v>19553</v>
      </c>
      <c r="E1370" s="6" t="s">
        <v>136</v>
      </c>
      <c r="F1370" s="6" t="s">
        <v>3697</v>
      </c>
      <c r="G1370" s="6">
        <v>1.524</v>
      </c>
      <c r="H1370" s="6" t="s">
        <v>877</v>
      </c>
      <c r="I1370" s="6" t="s">
        <v>135</v>
      </c>
      <c r="J1370" s="6">
        <v>22.86</v>
      </c>
      <c r="K1370" s="6" t="s">
        <v>19554</v>
      </c>
      <c r="L1370" s="6" t="s">
        <v>95</v>
      </c>
      <c r="M1370" s="6">
        <v>15</v>
      </c>
      <c r="N1370" s="6" t="s">
        <v>59</v>
      </c>
      <c r="O1370" s="6" t="s">
        <v>19528</v>
      </c>
      <c r="R1370" s="33" t="str">
        <f t="shared" si="51"/>
        <v>S07F0892B</v>
      </c>
      <c r="S1370" s="95">
        <f>VLOOKUP(I1370,品牌型号对应工厂型号!C:E,3,0)</f>
        <v>5</v>
      </c>
      <c r="T1370" s="96" t="str">
        <f>VLOOKUP(I1370,品牌型号对应工厂型号!C:I,7,0)</f>
        <v>152:PPF-TPU-B 新Ⅱ 6.0mil</v>
      </c>
    </row>
    <row r="1371" spans="1:20">
      <c r="A1371" s="25">
        <v>43370</v>
      </c>
      <c r="B1371" s="6">
        <v>3.6676248842559289</v>
      </c>
      <c r="C1371" s="6" t="s">
        <v>19525</v>
      </c>
      <c r="D1371" s="6" t="s">
        <v>19555</v>
      </c>
      <c r="E1371" s="6" t="s">
        <v>136</v>
      </c>
      <c r="F1371" s="6" t="s">
        <v>3697</v>
      </c>
      <c r="G1371" s="6">
        <v>1.524</v>
      </c>
      <c r="H1371" s="6" t="s">
        <v>877</v>
      </c>
      <c r="I1371" s="6" t="s">
        <v>135</v>
      </c>
      <c r="J1371" s="6">
        <v>22.86</v>
      </c>
      <c r="K1371" s="6" t="s">
        <v>19556</v>
      </c>
      <c r="L1371" s="6" t="s">
        <v>95</v>
      </c>
      <c r="M1371" s="6">
        <v>15</v>
      </c>
      <c r="N1371" s="6" t="s">
        <v>59</v>
      </c>
      <c r="O1371" s="6" t="s">
        <v>19528</v>
      </c>
      <c r="R1371" s="33" t="str">
        <f t="shared" si="51"/>
        <v>S07F0886B</v>
      </c>
      <c r="S1371" s="95">
        <f>VLOOKUP(I1371,品牌型号对应工厂型号!C:E,3,0)</f>
        <v>5</v>
      </c>
      <c r="T1371" s="96" t="str">
        <f>VLOOKUP(I1371,品牌型号对应工厂型号!C:I,7,0)</f>
        <v>152:PPF-TPU-B 新Ⅱ 6.0mil</v>
      </c>
    </row>
    <row r="1372" spans="1:20">
      <c r="A1372" s="25">
        <v>43370</v>
      </c>
      <c r="B1372" s="6">
        <v>3.6676248842559289</v>
      </c>
      <c r="C1372" s="6" t="s">
        <v>19525</v>
      </c>
      <c r="D1372" s="6" t="s">
        <v>19557</v>
      </c>
      <c r="E1372" s="6" t="s">
        <v>136</v>
      </c>
      <c r="F1372" s="6" t="s">
        <v>3697</v>
      </c>
      <c r="G1372" s="6">
        <v>1.524</v>
      </c>
      <c r="H1372" s="6" t="s">
        <v>877</v>
      </c>
      <c r="I1372" s="6" t="s">
        <v>135</v>
      </c>
      <c r="J1372" s="6">
        <v>22.86</v>
      </c>
      <c r="K1372" s="6" t="s">
        <v>19558</v>
      </c>
      <c r="L1372" s="6" t="s">
        <v>95</v>
      </c>
      <c r="M1372" s="6">
        <v>15</v>
      </c>
      <c r="N1372" s="6" t="s">
        <v>59</v>
      </c>
      <c r="O1372" s="6" t="s">
        <v>19528</v>
      </c>
      <c r="R1372" s="33" t="str">
        <f t="shared" si="51"/>
        <v>S07F0887B</v>
      </c>
      <c r="S1372" s="95">
        <f>VLOOKUP(I1372,品牌型号对应工厂型号!C:E,3,0)</f>
        <v>5</v>
      </c>
      <c r="T1372" s="96" t="str">
        <f>VLOOKUP(I1372,品牌型号对应工厂型号!C:I,7,0)</f>
        <v>152:PPF-TPU-B 新Ⅱ 6.0mil</v>
      </c>
    </row>
    <row r="1373" spans="1:20">
      <c r="A1373" s="25">
        <v>43370</v>
      </c>
      <c r="B1373" s="6">
        <v>3.6676248842559289</v>
      </c>
      <c r="C1373" s="6" t="s">
        <v>19525</v>
      </c>
      <c r="D1373" s="6" t="s">
        <v>19559</v>
      </c>
      <c r="E1373" s="6" t="s">
        <v>136</v>
      </c>
      <c r="F1373" s="6" t="s">
        <v>3697</v>
      </c>
      <c r="G1373" s="6">
        <v>1.524</v>
      </c>
      <c r="H1373" s="6" t="s">
        <v>877</v>
      </c>
      <c r="I1373" s="6" t="s">
        <v>135</v>
      </c>
      <c r="J1373" s="6">
        <v>22.86</v>
      </c>
      <c r="K1373" s="6" t="s">
        <v>19560</v>
      </c>
      <c r="L1373" s="6" t="s">
        <v>95</v>
      </c>
      <c r="M1373" s="6">
        <v>15</v>
      </c>
      <c r="N1373" s="6" t="s">
        <v>59</v>
      </c>
      <c r="O1373" s="6" t="s">
        <v>19528</v>
      </c>
      <c r="R1373" s="33" t="str">
        <f t="shared" si="51"/>
        <v>S07F0888B</v>
      </c>
      <c r="S1373" s="95">
        <f>VLOOKUP(I1373,品牌型号对应工厂型号!C:E,3,0)</f>
        <v>5</v>
      </c>
      <c r="T1373" s="96" t="str">
        <f>VLOOKUP(I1373,品牌型号对应工厂型号!C:I,7,0)</f>
        <v>152:PPF-TPU-B 新Ⅱ 6.0mil</v>
      </c>
    </row>
    <row r="1374" spans="1:20">
      <c r="A1374" s="25">
        <v>43370</v>
      </c>
      <c r="B1374" s="6">
        <v>3.6676248842559289</v>
      </c>
      <c r="C1374" s="6" t="s">
        <v>19525</v>
      </c>
      <c r="D1374" s="6" t="s">
        <v>19561</v>
      </c>
      <c r="E1374" s="6" t="s">
        <v>136</v>
      </c>
      <c r="F1374" s="6" t="s">
        <v>3697</v>
      </c>
      <c r="G1374" s="6">
        <v>1.524</v>
      </c>
      <c r="H1374" s="6" t="s">
        <v>877</v>
      </c>
      <c r="I1374" s="6" t="s">
        <v>135</v>
      </c>
      <c r="J1374" s="6">
        <v>22.86</v>
      </c>
      <c r="K1374" s="6" t="s">
        <v>19562</v>
      </c>
      <c r="L1374" s="6" t="s">
        <v>95</v>
      </c>
      <c r="M1374" s="6">
        <v>15</v>
      </c>
      <c r="N1374" s="6" t="s">
        <v>59</v>
      </c>
      <c r="O1374" s="6" t="s">
        <v>19528</v>
      </c>
      <c r="R1374" s="33" t="str">
        <f t="shared" si="51"/>
        <v>S07F0889B</v>
      </c>
      <c r="S1374" s="95">
        <f>VLOOKUP(I1374,品牌型号对应工厂型号!C:E,3,0)</f>
        <v>5</v>
      </c>
      <c r="T1374" s="96" t="str">
        <f>VLOOKUP(I1374,品牌型号对应工厂型号!C:I,7,0)</f>
        <v>152:PPF-TPU-B 新Ⅱ 6.0mil</v>
      </c>
    </row>
    <row r="1375" spans="1:20">
      <c r="A1375" s="25">
        <v>43370</v>
      </c>
      <c r="B1375" s="6">
        <v>3.6676248842559289</v>
      </c>
      <c r="C1375" s="6" t="s">
        <v>19525</v>
      </c>
      <c r="D1375" s="6" t="s">
        <v>19563</v>
      </c>
      <c r="E1375" s="6" t="s">
        <v>136</v>
      </c>
      <c r="F1375" s="6" t="s">
        <v>3697</v>
      </c>
      <c r="G1375" s="6">
        <v>1.524</v>
      </c>
      <c r="H1375" s="6" t="s">
        <v>877</v>
      </c>
      <c r="I1375" s="6" t="s">
        <v>135</v>
      </c>
      <c r="J1375" s="6">
        <v>22.86</v>
      </c>
      <c r="K1375" s="6" t="s">
        <v>19564</v>
      </c>
      <c r="L1375" s="6" t="s">
        <v>95</v>
      </c>
      <c r="M1375" s="6">
        <v>15</v>
      </c>
      <c r="N1375" s="6" t="s">
        <v>59</v>
      </c>
      <c r="O1375" s="6" t="s">
        <v>19528</v>
      </c>
      <c r="R1375" s="33" t="str">
        <f t="shared" si="51"/>
        <v>S07F0890B</v>
      </c>
      <c r="S1375" s="95">
        <f>VLOOKUP(I1375,品牌型号对应工厂型号!C:E,3,0)</f>
        <v>5</v>
      </c>
      <c r="T1375" s="96" t="str">
        <f>VLOOKUP(I1375,品牌型号对应工厂型号!C:I,7,0)</f>
        <v>152:PPF-TPU-B 新Ⅱ 6.0mil</v>
      </c>
    </row>
    <row r="1376" spans="1:20">
      <c r="A1376" s="25">
        <v>43370</v>
      </c>
      <c r="B1376" s="6">
        <v>3.6676248842559289</v>
      </c>
      <c r="C1376" s="6" t="s">
        <v>19525</v>
      </c>
      <c r="D1376" s="6" t="s">
        <v>19565</v>
      </c>
      <c r="E1376" s="6" t="s">
        <v>136</v>
      </c>
      <c r="F1376" s="6" t="s">
        <v>3697</v>
      </c>
      <c r="G1376" s="6">
        <v>1.524</v>
      </c>
      <c r="H1376" s="6" t="s">
        <v>877</v>
      </c>
      <c r="I1376" s="6" t="s">
        <v>135</v>
      </c>
      <c r="J1376" s="6">
        <v>22.86</v>
      </c>
      <c r="K1376" s="6" t="s">
        <v>19566</v>
      </c>
      <c r="L1376" s="6" t="s">
        <v>95</v>
      </c>
      <c r="M1376" s="6">
        <v>15</v>
      </c>
      <c r="N1376" s="6" t="s">
        <v>59</v>
      </c>
      <c r="O1376" s="6" t="s">
        <v>19528</v>
      </c>
      <c r="R1376" s="33" t="str">
        <f t="shared" si="51"/>
        <v>S07F0891B</v>
      </c>
      <c r="S1376" s="95">
        <f>VLOOKUP(I1376,品牌型号对应工厂型号!C:E,3,0)</f>
        <v>5</v>
      </c>
      <c r="T1376" s="96" t="str">
        <f>VLOOKUP(I1376,品牌型号对应工厂型号!C:I,7,0)</f>
        <v>152:PPF-TPU-B 新Ⅱ 6.0mil</v>
      </c>
    </row>
    <row r="1377" spans="1:20">
      <c r="A1377" s="25">
        <v>43371</v>
      </c>
      <c r="B1377" s="6">
        <v>2.6676248842559289</v>
      </c>
      <c r="C1377" s="6" t="s">
        <v>19567</v>
      </c>
      <c r="D1377" s="6" t="s">
        <v>19568</v>
      </c>
      <c r="E1377" s="6" t="s">
        <v>136</v>
      </c>
      <c r="F1377" s="6" t="s">
        <v>3697</v>
      </c>
      <c r="G1377" s="6">
        <v>1.524</v>
      </c>
      <c r="H1377" s="6" t="s">
        <v>877</v>
      </c>
      <c r="I1377" s="6" t="s">
        <v>135</v>
      </c>
      <c r="J1377" s="6">
        <v>22.86</v>
      </c>
      <c r="K1377" s="6" t="s">
        <v>19569</v>
      </c>
      <c r="L1377" s="6" t="s">
        <v>95</v>
      </c>
      <c r="M1377" s="6">
        <v>15</v>
      </c>
      <c r="N1377" s="6" t="s">
        <v>59</v>
      </c>
      <c r="O1377" s="6" t="s">
        <v>9185</v>
      </c>
      <c r="R1377" s="33" t="str">
        <f t="shared" si="51"/>
        <v>S09F2628B</v>
      </c>
      <c r="S1377" s="95">
        <f>VLOOKUP(I1377,品牌型号对应工厂型号!C:E,3,0)</f>
        <v>5</v>
      </c>
      <c r="T1377" s="96" t="str">
        <f>VLOOKUP(I1377,品牌型号对应工厂型号!C:I,7,0)</f>
        <v>152:PPF-TPU-B 新Ⅱ 6.0mil</v>
      </c>
    </row>
    <row r="1378" spans="1:20">
      <c r="A1378" s="25">
        <v>43371</v>
      </c>
      <c r="B1378" s="6">
        <v>2.6676248842559289</v>
      </c>
      <c r="C1378" s="6" t="s">
        <v>19567</v>
      </c>
      <c r="D1378" s="6" t="s">
        <v>19570</v>
      </c>
      <c r="E1378" s="6" t="s">
        <v>136</v>
      </c>
      <c r="F1378" s="6" t="s">
        <v>3697</v>
      </c>
      <c r="G1378" s="6">
        <v>1.524</v>
      </c>
      <c r="H1378" s="6" t="s">
        <v>877</v>
      </c>
      <c r="I1378" s="6" t="s">
        <v>135</v>
      </c>
      <c r="J1378" s="6">
        <v>22.86</v>
      </c>
      <c r="K1378" s="6" t="s">
        <v>19571</v>
      </c>
      <c r="L1378" s="6" t="s">
        <v>95</v>
      </c>
      <c r="M1378" s="6">
        <v>15</v>
      </c>
      <c r="N1378" s="6" t="s">
        <v>59</v>
      </c>
      <c r="O1378" s="6" t="s">
        <v>9185</v>
      </c>
      <c r="R1378" s="33" t="str">
        <f t="shared" si="51"/>
        <v>S09F2627B</v>
      </c>
      <c r="S1378" s="95">
        <f>VLOOKUP(I1378,品牌型号对应工厂型号!C:E,3,0)</f>
        <v>5</v>
      </c>
      <c r="T1378" s="96" t="str">
        <f>VLOOKUP(I1378,品牌型号对应工厂型号!C:I,7,0)</f>
        <v>152:PPF-TPU-B 新Ⅱ 6.0mil</v>
      </c>
    </row>
    <row r="1379" spans="1:20">
      <c r="A1379" s="25">
        <v>43371</v>
      </c>
      <c r="B1379" s="6">
        <v>2.6676248842559289</v>
      </c>
      <c r="C1379" s="6" t="s">
        <v>19567</v>
      </c>
      <c r="D1379" s="6" t="s">
        <v>19572</v>
      </c>
      <c r="E1379" s="6" t="s">
        <v>136</v>
      </c>
      <c r="F1379" s="6" t="s">
        <v>3697</v>
      </c>
      <c r="G1379" s="6">
        <v>1.524</v>
      </c>
      <c r="H1379" s="6" t="s">
        <v>877</v>
      </c>
      <c r="I1379" s="6" t="s">
        <v>135</v>
      </c>
      <c r="J1379" s="6">
        <v>22.86</v>
      </c>
      <c r="K1379" s="6" t="s">
        <v>19573</v>
      </c>
      <c r="L1379" s="6" t="s">
        <v>95</v>
      </c>
      <c r="M1379" s="6">
        <v>15</v>
      </c>
      <c r="N1379" s="6" t="s">
        <v>59</v>
      </c>
      <c r="O1379" s="6" t="s">
        <v>9185</v>
      </c>
      <c r="R1379" s="33" t="str">
        <f t="shared" si="51"/>
        <v>S09F2634B</v>
      </c>
      <c r="S1379" s="95">
        <f>VLOOKUP(I1379,品牌型号对应工厂型号!C:E,3,0)</f>
        <v>5</v>
      </c>
      <c r="T1379" s="96" t="str">
        <f>VLOOKUP(I1379,品牌型号对应工厂型号!C:I,7,0)</f>
        <v>152:PPF-TPU-B 新Ⅱ 6.0mil</v>
      </c>
    </row>
    <row r="1380" spans="1:20">
      <c r="A1380" s="25">
        <v>43371</v>
      </c>
      <c r="B1380" s="6">
        <v>2.6676248842559289</v>
      </c>
      <c r="C1380" s="6" t="s">
        <v>19567</v>
      </c>
      <c r="D1380" s="6" t="s">
        <v>19574</v>
      </c>
      <c r="E1380" s="6" t="s">
        <v>136</v>
      </c>
      <c r="F1380" s="6" t="s">
        <v>3697</v>
      </c>
      <c r="G1380" s="6">
        <v>1.524</v>
      </c>
      <c r="H1380" s="6" t="s">
        <v>877</v>
      </c>
      <c r="I1380" s="6" t="s">
        <v>135</v>
      </c>
      <c r="J1380" s="6">
        <v>22.86</v>
      </c>
      <c r="K1380" s="6" t="s">
        <v>19575</v>
      </c>
      <c r="L1380" s="6" t="s">
        <v>95</v>
      </c>
      <c r="M1380" s="6">
        <v>15</v>
      </c>
      <c r="N1380" s="6" t="s">
        <v>59</v>
      </c>
      <c r="O1380" s="6" t="s">
        <v>9185</v>
      </c>
      <c r="R1380" s="33" t="str">
        <f t="shared" si="51"/>
        <v>S09F2633B</v>
      </c>
      <c r="S1380" s="95">
        <f>VLOOKUP(I1380,品牌型号对应工厂型号!C:E,3,0)</f>
        <v>5</v>
      </c>
      <c r="T1380" s="96" t="str">
        <f>VLOOKUP(I1380,品牌型号对应工厂型号!C:I,7,0)</f>
        <v>152:PPF-TPU-B 新Ⅱ 6.0mil</v>
      </c>
    </row>
    <row r="1381" spans="1:20">
      <c r="A1381" s="25">
        <v>43371</v>
      </c>
      <c r="B1381" s="6">
        <v>2.6676248842559289</v>
      </c>
      <c r="C1381" s="6" t="s">
        <v>19567</v>
      </c>
      <c r="D1381" s="6" t="s">
        <v>19576</v>
      </c>
      <c r="E1381" s="6" t="s">
        <v>136</v>
      </c>
      <c r="F1381" s="6" t="s">
        <v>3697</v>
      </c>
      <c r="G1381" s="6">
        <v>1.524</v>
      </c>
      <c r="H1381" s="6" t="s">
        <v>877</v>
      </c>
      <c r="I1381" s="6" t="s">
        <v>135</v>
      </c>
      <c r="J1381" s="6">
        <v>22.86</v>
      </c>
      <c r="K1381" s="6" t="s">
        <v>19577</v>
      </c>
      <c r="L1381" s="6" t="s">
        <v>95</v>
      </c>
      <c r="M1381" s="6">
        <v>15</v>
      </c>
      <c r="N1381" s="6" t="s">
        <v>59</v>
      </c>
      <c r="O1381" s="6" t="s">
        <v>9185</v>
      </c>
      <c r="R1381" s="33" t="str">
        <f t="shared" si="51"/>
        <v>S09F2632B</v>
      </c>
      <c r="S1381" s="95">
        <f>VLOOKUP(I1381,品牌型号对应工厂型号!C:E,3,0)</f>
        <v>5</v>
      </c>
      <c r="T1381" s="96" t="str">
        <f>VLOOKUP(I1381,品牌型号对应工厂型号!C:I,7,0)</f>
        <v>152:PPF-TPU-B 新Ⅱ 6.0mil</v>
      </c>
    </row>
    <row r="1382" spans="1:20">
      <c r="A1382" s="25">
        <v>43371</v>
      </c>
      <c r="B1382" s="6">
        <v>2.6676248842559289</v>
      </c>
      <c r="C1382" s="6" t="s">
        <v>19567</v>
      </c>
      <c r="D1382" s="6" t="s">
        <v>19578</v>
      </c>
      <c r="E1382" s="6" t="s">
        <v>136</v>
      </c>
      <c r="F1382" s="6" t="s">
        <v>3697</v>
      </c>
      <c r="G1382" s="6">
        <v>1.524</v>
      </c>
      <c r="H1382" s="6" t="s">
        <v>877</v>
      </c>
      <c r="I1382" s="6" t="s">
        <v>135</v>
      </c>
      <c r="J1382" s="6">
        <v>22.86</v>
      </c>
      <c r="K1382" s="6" t="s">
        <v>19579</v>
      </c>
      <c r="L1382" s="6" t="s">
        <v>95</v>
      </c>
      <c r="M1382" s="6">
        <v>15</v>
      </c>
      <c r="N1382" s="6" t="s">
        <v>59</v>
      </c>
      <c r="O1382" s="6" t="s">
        <v>9185</v>
      </c>
      <c r="R1382" s="33" t="str">
        <f t="shared" si="51"/>
        <v>S09F2631B</v>
      </c>
      <c r="S1382" s="95">
        <f>VLOOKUP(I1382,品牌型号对应工厂型号!C:E,3,0)</f>
        <v>5</v>
      </c>
      <c r="T1382" s="96" t="str">
        <f>VLOOKUP(I1382,品牌型号对应工厂型号!C:I,7,0)</f>
        <v>152:PPF-TPU-B 新Ⅱ 6.0mil</v>
      </c>
    </row>
    <row r="1383" spans="1:20">
      <c r="A1383" s="25">
        <v>43371</v>
      </c>
      <c r="B1383" s="6">
        <v>2.6676248842559289</v>
      </c>
      <c r="C1383" s="6" t="s">
        <v>19567</v>
      </c>
      <c r="D1383" s="6" t="s">
        <v>19580</v>
      </c>
      <c r="E1383" s="6" t="s">
        <v>136</v>
      </c>
      <c r="F1383" s="6" t="s">
        <v>3697</v>
      </c>
      <c r="G1383" s="6">
        <v>1.524</v>
      </c>
      <c r="H1383" s="6" t="s">
        <v>877</v>
      </c>
      <c r="I1383" s="6" t="s">
        <v>135</v>
      </c>
      <c r="J1383" s="6">
        <v>22.86</v>
      </c>
      <c r="K1383" s="6" t="s">
        <v>19581</v>
      </c>
      <c r="L1383" s="6" t="s">
        <v>95</v>
      </c>
      <c r="M1383" s="6">
        <v>15</v>
      </c>
      <c r="N1383" s="6" t="s">
        <v>59</v>
      </c>
      <c r="O1383" s="6" t="s">
        <v>9185</v>
      </c>
      <c r="R1383" s="33" t="str">
        <f t="shared" si="51"/>
        <v>S09F2637B</v>
      </c>
      <c r="S1383" s="95">
        <f>VLOOKUP(I1383,品牌型号对应工厂型号!C:E,3,0)</f>
        <v>5</v>
      </c>
      <c r="T1383" s="96" t="str">
        <f>VLOOKUP(I1383,品牌型号对应工厂型号!C:I,7,0)</f>
        <v>152:PPF-TPU-B 新Ⅱ 6.0mil</v>
      </c>
    </row>
    <row r="1384" spans="1:20">
      <c r="A1384" s="25">
        <v>43371</v>
      </c>
      <c r="B1384" s="6">
        <v>2.6676248842559289</v>
      </c>
      <c r="C1384" s="6" t="s">
        <v>19567</v>
      </c>
      <c r="D1384" s="6" t="s">
        <v>19582</v>
      </c>
      <c r="E1384" s="6" t="s">
        <v>136</v>
      </c>
      <c r="F1384" s="6" t="s">
        <v>3697</v>
      </c>
      <c r="G1384" s="6">
        <v>1.524</v>
      </c>
      <c r="H1384" s="6" t="s">
        <v>877</v>
      </c>
      <c r="I1384" s="6" t="s">
        <v>135</v>
      </c>
      <c r="J1384" s="6">
        <v>22.86</v>
      </c>
      <c r="K1384" s="6" t="s">
        <v>19583</v>
      </c>
      <c r="L1384" s="6" t="s">
        <v>95</v>
      </c>
      <c r="M1384" s="6">
        <v>15</v>
      </c>
      <c r="N1384" s="6" t="s">
        <v>59</v>
      </c>
      <c r="O1384" s="6" t="s">
        <v>9185</v>
      </c>
      <c r="R1384" s="33" t="str">
        <f t="shared" si="51"/>
        <v>S09F2639B</v>
      </c>
      <c r="S1384" s="95">
        <f>VLOOKUP(I1384,品牌型号对应工厂型号!C:E,3,0)</f>
        <v>5</v>
      </c>
      <c r="T1384" s="96" t="str">
        <f>VLOOKUP(I1384,品牌型号对应工厂型号!C:I,7,0)</f>
        <v>152:PPF-TPU-B 新Ⅱ 6.0mil</v>
      </c>
    </row>
    <row r="1385" spans="1:20">
      <c r="A1385" s="25">
        <v>43371</v>
      </c>
      <c r="B1385" s="6">
        <v>2.6676248842559289</v>
      </c>
      <c r="C1385" s="6" t="s">
        <v>19567</v>
      </c>
      <c r="D1385" s="6" t="s">
        <v>19584</v>
      </c>
      <c r="E1385" s="6" t="s">
        <v>136</v>
      </c>
      <c r="F1385" s="6" t="s">
        <v>3697</v>
      </c>
      <c r="G1385" s="6">
        <v>1.524</v>
      </c>
      <c r="H1385" s="6" t="s">
        <v>877</v>
      </c>
      <c r="I1385" s="6" t="s">
        <v>135</v>
      </c>
      <c r="J1385" s="6">
        <v>22.86</v>
      </c>
      <c r="K1385" s="6" t="s">
        <v>19585</v>
      </c>
      <c r="L1385" s="6" t="s">
        <v>95</v>
      </c>
      <c r="M1385" s="6">
        <v>15</v>
      </c>
      <c r="N1385" s="6" t="s">
        <v>59</v>
      </c>
      <c r="O1385" s="6" t="s">
        <v>9185</v>
      </c>
      <c r="R1385" s="33" t="str">
        <f t="shared" si="51"/>
        <v>S09F2640B</v>
      </c>
      <c r="S1385" s="95">
        <f>VLOOKUP(I1385,品牌型号对应工厂型号!C:E,3,0)</f>
        <v>5</v>
      </c>
      <c r="T1385" s="96" t="str">
        <f>VLOOKUP(I1385,品牌型号对应工厂型号!C:I,7,0)</f>
        <v>152:PPF-TPU-B 新Ⅱ 6.0mil</v>
      </c>
    </row>
    <row r="1386" spans="1:20">
      <c r="A1386" s="25">
        <v>43371</v>
      </c>
      <c r="B1386" s="6">
        <v>2.6676248842559289</v>
      </c>
      <c r="C1386" s="6" t="s">
        <v>19567</v>
      </c>
      <c r="D1386" s="6" t="s">
        <v>19586</v>
      </c>
      <c r="E1386" s="6" t="s">
        <v>136</v>
      </c>
      <c r="F1386" s="6" t="s">
        <v>3697</v>
      </c>
      <c r="G1386" s="6">
        <v>1.524</v>
      </c>
      <c r="H1386" s="6" t="s">
        <v>877</v>
      </c>
      <c r="I1386" s="6" t="s">
        <v>135</v>
      </c>
      <c r="J1386" s="6">
        <v>22.86</v>
      </c>
      <c r="K1386" s="6" t="s">
        <v>19587</v>
      </c>
      <c r="L1386" s="6" t="s">
        <v>95</v>
      </c>
      <c r="M1386" s="6">
        <v>15</v>
      </c>
      <c r="N1386" s="6" t="s">
        <v>59</v>
      </c>
      <c r="O1386" s="6" t="s">
        <v>9185</v>
      </c>
      <c r="R1386" s="33" t="str">
        <f t="shared" si="51"/>
        <v>S09F2638B</v>
      </c>
      <c r="S1386" s="95">
        <f>VLOOKUP(I1386,品牌型号对应工厂型号!C:E,3,0)</f>
        <v>5</v>
      </c>
      <c r="T1386" s="96" t="str">
        <f>VLOOKUP(I1386,品牌型号对应工厂型号!C:I,7,0)</f>
        <v>152:PPF-TPU-B 新Ⅱ 6.0mil</v>
      </c>
    </row>
    <row r="1387" spans="1:20">
      <c r="A1387" s="25">
        <v>43371</v>
      </c>
      <c r="B1387" s="6">
        <v>2.6676248842559289</v>
      </c>
      <c r="C1387" s="6" t="s">
        <v>19567</v>
      </c>
      <c r="D1387" s="6" t="s">
        <v>19588</v>
      </c>
      <c r="E1387" s="6" t="s">
        <v>136</v>
      </c>
      <c r="F1387" s="6" t="s">
        <v>3697</v>
      </c>
      <c r="G1387" s="6">
        <v>1.524</v>
      </c>
      <c r="H1387" s="6" t="s">
        <v>877</v>
      </c>
      <c r="I1387" s="6" t="s">
        <v>135</v>
      </c>
      <c r="J1387" s="6">
        <v>22.86</v>
      </c>
      <c r="K1387" s="6" t="s">
        <v>19589</v>
      </c>
      <c r="L1387" s="6" t="s">
        <v>95</v>
      </c>
      <c r="M1387" s="6">
        <v>15</v>
      </c>
      <c r="N1387" s="6" t="s">
        <v>59</v>
      </c>
      <c r="O1387" s="6" t="s">
        <v>9185</v>
      </c>
      <c r="R1387" s="33" t="str">
        <f t="shared" si="51"/>
        <v>S09F2636B</v>
      </c>
      <c r="S1387" s="95">
        <f>VLOOKUP(I1387,品牌型号对应工厂型号!C:E,3,0)</f>
        <v>5</v>
      </c>
      <c r="T1387" s="96" t="str">
        <f>VLOOKUP(I1387,品牌型号对应工厂型号!C:I,7,0)</f>
        <v>152:PPF-TPU-B 新Ⅱ 6.0mil</v>
      </c>
    </row>
    <row r="1388" spans="1:20">
      <c r="A1388" s="25">
        <v>43371</v>
      </c>
      <c r="B1388" s="6">
        <v>2.6676248842559289</v>
      </c>
      <c r="C1388" s="6" t="s">
        <v>19567</v>
      </c>
      <c r="D1388" s="6" t="s">
        <v>19590</v>
      </c>
      <c r="E1388" s="6" t="s">
        <v>136</v>
      </c>
      <c r="F1388" s="6" t="s">
        <v>3697</v>
      </c>
      <c r="G1388" s="6">
        <v>1.524</v>
      </c>
      <c r="H1388" s="6" t="s">
        <v>877</v>
      </c>
      <c r="I1388" s="6" t="s">
        <v>135</v>
      </c>
      <c r="J1388" s="6">
        <v>22.86</v>
      </c>
      <c r="K1388" s="6" t="s">
        <v>19591</v>
      </c>
      <c r="L1388" s="6" t="s">
        <v>95</v>
      </c>
      <c r="M1388" s="6">
        <v>15</v>
      </c>
      <c r="N1388" s="6" t="s">
        <v>59</v>
      </c>
      <c r="O1388" s="6" t="s">
        <v>9185</v>
      </c>
      <c r="R1388" s="33" t="str">
        <f t="shared" si="51"/>
        <v>S09F2635B</v>
      </c>
      <c r="S1388" s="95">
        <f>VLOOKUP(I1388,品牌型号对应工厂型号!C:E,3,0)</f>
        <v>5</v>
      </c>
      <c r="T1388" s="96" t="str">
        <f>VLOOKUP(I1388,品牌型号对应工厂型号!C:I,7,0)</f>
        <v>152:PPF-TPU-B 新Ⅱ 6.0mil</v>
      </c>
    </row>
    <row r="1389" spans="1:20">
      <c r="A1389" s="25">
        <v>43371</v>
      </c>
      <c r="B1389" s="6">
        <v>2.6676248842559289</v>
      </c>
      <c r="C1389" s="6" t="s">
        <v>19567</v>
      </c>
      <c r="D1389" s="6" t="s">
        <v>19592</v>
      </c>
      <c r="E1389" s="6" t="s">
        <v>136</v>
      </c>
      <c r="F1389" s="6" t="s">
        <v>3697</v>
      </c>
      <c r="G1389" s="6">
        <v>1.524</v>
      </c>
      <c r="H1389" s="6" t="s">
        <v>877</v>
      </c>
      <c r="I1389" s="6" t="s">
        <v>135</v>
      </c>
      <c r="J1389" s="6">
        <v>22.86</v>
      </c>
      <c r="K1389" s="6" t="s">
        <v>19593</v>
      </c>
      <c r="L1389" s="6" t="s">
        <v>95</v>
      </c>
      <c r="M1389" s="6">
        <v>15</v>
      </c>
      <c r="N1389" s="6" t="s">
        <v>59</v>
      </c>
      <c r="O1389" s="6" t="s">
        <v>9185</v>
      </c>
      <c r="R1389" s="33" t="str">
        <f t="shared" si="51"/>
        <v>S09F2642B</v>
      </c>
      <c r="S1389" s="95">
        <f>VLOOKUP(I1389,品牌型号对应工厂型号!C:E,3,0)</f>
        <v>5</v>
      </c>
      <c r="T1389" s="96" t="str">
        <f>VLOOKUP(I1389,品牌型号对应工厂型号!C:I,7,0)</f>
        <v>152:PPF-TPU-B 新Ⅱ 6.0mil</v>
      </c>
    </row>
    <row r="1390" spans="1:20">
      <c r="A1390" s="25">
        <v>43371</v>
      </c>
      <c r="B1390" s="6">
        <v>2.6676248842559289</v>
      </c>
      <c r="C1390" s="6" t="s">
        <v>19567</v>
      </c>
      <c r="D1390" s="6" t="s">
        <v>19594</v>
      </c>
      <c r="E1390" s="6" t="s">
        <v>136</v>
      </c>
      <c r="F1390" s="6" t="s">
        <v>3697</v>
      </c>
      <c r="G1390" s="6">
        <v>1.524</v>
      </c>
      <c r="H1390" s="6" t="s">
        <v>877</v>
      </c>
      <c r="I1390" s="6" t="s">
        <v>135</v>
      </c>
      <c r="J1390" s="6">
        <v>22.86</v>
      </c>
      <c r="K1390" s="6" t="s">
        <v>19595</v>
      </c>
      <c r="L1390" s="6" t="s">
        <v>95</v>
      </c>
      <c r="M1390" s="6">
        <v>15</v>
      </c>
      <c r="N1390" s="6" t="s">
        <v>59</v>
      </c>
      <c r="O1390" s="6" t="s">
        <v>9185</v>
      </c>
      <c r="R1390" s="33" t="str">
        <f t="shared" si="51"/>
        <v>S09F2644B</v>
      </c>
      <c r="S1390" s="95">
        <f>VLOOKUP(I1390,品牌型号对应工厂型号!C:E,3,0)</f>
        <v>5</v>
      </c>
      <c r="T1390" s="96" t="str">
        <f>VLOOKUP(I1390,品牌型号对应工厂型号!C:I,7,0)</f>
        <v>152:PPF-TPU-B 新Ⅱ 6.0mil</v>
      </c>
    </row>
    <row r="1391" spans="1:20">
      <c r="A1391" s="25">
        <v>43371</v>
      </c>
      <c r="B1391" s="6">
        <v>2.6676248842559289</v>
      </c>
      <c r="C1391" s="6" t="s">
        <v>19567</v>
      </c>
      <c r="D1391" s="6" t="s">
        <v>19596</v>
      </c>
      <c r="E1391" s="6" t="s">
        <v>136</v>
      </c>
      <c r="F1391" s="6" t="s">
        <v>3697</v>
      </c>
      <c r="G1391" s="6">
        <v>1.524</v>
      </c>
      <c r="H1391" s="6" t="s">
        <v>877</v>
      </c>
      <c r="I1391" s="6" t="s">
        <v>135</v>
      </c>
      <c r="J1391" s="6">
        <v>22.86</v>
      </c>
      <c r="K1391" s="6" t="s">
        <v>19597</v>
      </c>
      <c r="L1391" s="6" t="s">
        <v>95</v>
      </c>
      <c r="M1391" s="6">
        <v>15</v>
      </c>
      <c r="N1391" s="6" t="s">
        <v>59</v>
      </c>
      <c r="O1391" s="6" t="s">
        <v>9185</v>
      </c>
      <c r="R1391" s="33" t="str">
        <f t="shared" si="51"/>
        <v>S09F2646B</v>
      </c>
      <c r="S1391" s="95">
        <f>VLOOKUP(I1391,品牌型号对应工厂型号!C:E,3,0)</f>
        <v>5</v>
      </c>
      <c r="T1391" s="96" t="str">
        <f>VLOOKUP(I1391,品牌型号对应工厂型号!C:I,7,0)</f>
        <v>152:PPF-TPU-B 新Ⅱ 6.0mil</v>
      </c>
    </row>
    <row r="1392" spans="1:20">
      <c r="A1392" s="25">
        <v>43371</v>
      </c>
      <c r="B1392" s="6">
        <v>2.6676248842559289</v>
      </c>
      <c r="C1392" s="6" t="s">
        <v>19567</v>
      </c>
      <c r="D1392" s="6" t="s">
        <v>19598</v>
      </c>
      <c r="E1392" s="6" t="s">
        <v>136</v>
      </c>
      <c r="F1392" s="6" t="s">
        <v>3697</v>
      </c>
      <c r="G1392" s="6">
        <v>1.524</v>
      </c>
      <c r="H1392" s="6" t="s">
        <v>877</v>
      </c>
      <c r="I1392" s="6" t="s">
        <v>135</v>
      </c>
      <c r="J1392" s="6">
        <v>22.86</v>
      </c>
      <c r="K1392" s="6" t="s">
        <v>19599</v>
      </c>
      <c r="L1392" s="6" t="s">
        <v>95</v>
      </c>
      <c r="M1392" s="6">
        <v>15</v>
      </c>
      <c r="N1392" s="6" t="s">
        <v>59</v>
      </c>
      <c r="O1392" s="6" t="s">
        <v>9185</v>
      </c>
      <c r="R1392" s="33" t="str">
        <f t="shared" si="51"/>
        <v>S09F2645B</v>
      </c>
      <c r="S1392" s="95">
        <f>VLOOKUP(I1392,品牌型号对应工厂型号!C:E,3,0)</f>
        <v>5</v>
      </c>
      <c r="T1392" s="96" t="str">
        <f>VLOOKUP(I1392,品牌型号对应工厂型号!C:I,7,0)</f>
        <v>152:PPF-TPU-B 新Ⅱ 6.0mil</v>
      </c>
    </row>
    <row r="1393" spans="1:20">
      <c r="A1393" s="25">
        <v>43371</v>
      </c>
      <c r="B1393" s="6">
        <v>2.6676248842559289</v>
      </c>
      <c r="C1393" s="6" t="s">
        <v>19567</v>
      </c>
      <c r="D1393" s="6" t="s">
        <v>19600</v>
      </c>
      <c r="E1393" s="6" t="s">
        <v>136</v>
      </c>
      <c r="F1393" s="6" t="s">
        <v>3697</v>
      </c>
      <c r="G1393" s="6">
        <v>1.524</v>
      </c>
      <c r="H1393" s="6" t="s">
        <v>877</v>
      </c>
      <c r="I1393" s="6" t="s">
        <v>135</v>
      </c>
      <c r="J1393" s="6">
        <v>22.86</v>
      </c>
      <c r="K1393" s="6" t="s">
        <v>19601</v>
      </c>
      <c r="L1393" s="6" t="s">
        <v>95</v>
      </c>
      <c r="M1393" s="6">
        <v>15</v>
      </c>
      <c r="N1393" s="6" t="s">
        <v>59</v>
      </c>
      <c r="O1393" s="6" t="s">
        <v>9185</v>
      </c>
      <c r="R1393" s="33" t="str">
        <f t="shared" si="51"/>
        <v>S09F2643B</v>
      </c>
      <c r="S1393" s="95">
        <f>VLOOKUP(I1393,品牌型号对应工厂型号!C:E,3,0)</f>
        <v>5</v>
      </c>
      <c r="T1393" s="96" t="str">
        <f>VLOOKUP(I1393,品牌型号对应工厂型号!C:I,7,0)</f>
        <v>152:PPF-TPU-B 新Ⅱ 6.0mil</v>
      </c>
    </row>
    <row r="1394" spans="1:20">
      <c r="A1394" s="25">
        <v>43371</v>
      </c>
      <c r="B1394" s="6">
        <v>2.6676248842559289</v>
      </c>
      <c r="C1394" s="6" t="s">
        <v>19567</v>
      </c>
      <c r="D1394" s="6" t="s">
        <v>19602</v>
      </c>
      <c r="E1394" s="6" t="s">
        <v>136</v>
      </c>
      <c r="F1394" s="6" t="s">
        <v>3697</v>
      </c>
      <c r="G1394" s="6">
        <v>1.524</v>
      </c>
      <c r="H1394" s="6" t="s">
        <v>877</v>
      </c>
      <c r="I1394" s="6" t="s">
        <v>135</v>
      </c>
      <c r="J1394" s="6">
        <v>22.86</v>
      </c>
      <c r="K1394" s="6" t="s">
        <v>19603</v>
      </c>
      <c r="L1394" s="6" t="s">
        <v>95</v>
      </c>
      <c r="M1394" s="6">
        <v>15</v>
      </c>
      <c r="N1394" s="6" t="s">
        <v>59</v>
      </c>
      <c r="O1394" s="6" t="s">
        <v>9185</v>
      </c>
      <c r="R1394" s="33" t="str">
        <f t="shared" si="51"/>
        <v>S09F2641B</v>
      </c>
      <c r="S1394" s="95">
        <f>VLOOKUP(I1394,品牌型号对应工厂型号!C:E,3,0)</f>
        <v>5</v>
      </c>
      <c r="T1394" s="96" t="str">
        <f>VLOOKUP(I1394,品牌型号对应工厂型号!C:I,7,0)</f>
        <v>152:PPF-TPU-B 新Ⅱ 6.0mil</v>
      </c>
    </row>
    <row r="1395" spans="1:20">
      <c r="A1395" s="25">
        <v>43371</v>
      </c>
      <c r="B1395" s="6">
        <v>2.6676248842559289</v>
      </c>
      <c r="C1395" s="6" t="s">
        <v>19567</v>
      </c>
      <c r="D1395" s="6" t="s">
        <v>19604</v>
      </c>
      <c r="E1395" s="6" t="s">
        <v>136</v>
      </c>
      <c r="F1395" s="6" t="s">
        <v>3697</v>
      </c>
      <c r="G1395" s="6">
        <v>1.524</v>
      </c>
      <c r="H1395" s="6" t="s">
        <v>877</v>
      </c>
      <c r="I1395" s="6" t="s">
        <v>135</v>
      </c>
      <c r="J1395" s="6">
        <v>22.86</v>
      </c>
      <c r="K1395" s="6" t="s">
        <v>19605</v>
      </c>
      <c r="L1395" s="6" t="s">
        <v>95</v>
      </c>
      <c r="M1395" s="6">
        <v>15</v>
      </c>
      <c r="N1395" s="6" t="s">
        <v>59</v>
      </c>
      <c r="O1395" s="6" t="s">
        <v>9185</v>
      </c>
      <c r="R1395" s="33" t="str">
        <f t="shared" si="51"/>
        <v>S09F2647B</v>
      </c>
      <c r="S1395" s="95">
        <f>VLOOKUP(I1395,品牌型号对应工厂型号!C:E,3,0)</f>
        <v>5</v>
      </c>
      <c r="T1395" s="96" t="str">
        <f>VLOOKUP(I1395,品牌型号对应工厂型号!C:I,7,0)</f>
        <v>152:PPF-TPU-B 新Ⅱ 6.0mil</v>
      </c>
    </row>
    <row r="1396" spans="1:20">
      <c r="A1396" s="25">
        <v>43371</v>
      </c>
      <c r="B1396" s="6">
        <v>2.6676248842559289</v>
      </c>
      <c r="C1396" s="6" t="s">
        <v>19567</v>
      </c>
      <c r="D1396" s="6" t="s">
        <v>19606</v>
      </c>
      <c r="E1396" s="6" t="s">
        <v>136</v>
      </c>
      <c r="F1396" s="6" t="s">
        <v>3697</v>
      </c>
      <c r="G1396" s="6">
        <v>1.524</v>
      </c>
      <c r="H1396" s="6" t="s">
        <v>877</v>
      </c>
      <c r="I1396" s="6" t="s">
        <v>135</v>
      </c>
      <c r="J1396" s="6">
        <v>22.86</v>
      </c>
      <c r="K1396" s="6" t="s">
        <v>19607</v>
      </c>
      <c r="L1396" s="6" t="s">
        <v>95</v>
      </c>
      <c r="M1396" s="6">
        <v>15</v>
      </c>
      <c r="N1396" s="6" t="s">
        <v>59</v>
      </c>
      <c r="O1396" s="6" t="s">
        <v>9185</v>
      </c>
      <c r="R1396" s="33" t="str">
        <f t="shared" si="51"/>
        <v>S09F2648B</v>
      </c>
      <c r="S1396" s="95">
        <f>VLOOKUP(I1396,品牌型号对应工厂型号!C:E,3,0)</f>
        <v>5</v>
      </c>
      <c r="T1396" s="96" t="str">
        <f>VLOOKUP(I1396,品牌型号对应工厂型号!C:I,7,0)</f>
        <v>152:PPF-TPU-B 新Ⅱ 6.0mil</v>
      </c>
    </row>
    <row r="1397" spans="1:20">
      <c r="A1397" s="25">
        <v>43371</v>
      </c>
      <c r="B1397" s="6">
        <v>2.6676248842559289</v>
      </c>
      <c r="C1397" s="6" t="s">
        <v>19567</v>
      </c>
      <c r="D1397" s="6" t="s">
        <v>19608</v>
      </c>
      <c r="E1397" s="6" t="s">
        <v>136</v>
      </c>
      <c r="F1397" s="6" t="s">
        <v>3697</v>
      </c>
      <c r="G1397" s="6">
        <v>1.524</v>
      </c>
      <c r="H1397" s="6" t="s">
        <v>877</v>
      </c>
      <c r="I1397" s="6" t="s">
        <v>135</v>
      </c>
      <c r="J1397" s="6">
        <v>22.86</v>
      </c>
      <c r="K1397" s="6" t="s">
        <v>19609</v>
      </c>
      <c r="L1397" s="6" t="s">
        <v>95</v>
      </c>
      <c r="M1397" s="6">
        <v>15</v>
      </c>
      <c r="N1397" s="6" t="s">
        <v>59</v>
      </c>
      <c r="O1397" s="6" t="s">
        <v>9185</v>
      </c>
      <c r="R1397" s="33" t="str">
        <f t="shared" si="51"/>
        <v>S09F2649B</v>
      </c>
      <c r="S1397" s="95">
        <f>VLOOKUP(I1397,品牌型号对应工厂型号!C:E,3,0)</f>
        <v>5</v>
      </c>
      <c r="T1397" s="96" t="str">
        <f>VLOOKUP(I1397,品牌型号对应工厂型号!C:I,7,0)</f>
        <v>152:PPF-TPU-B 新Ⅱ 6.0mil</v>
      </c>
    </row>
    <row r="1398" spans="1:20">
      <c r="A1398" s="25">
        <v>43371</v>
      </c>
      <c r="B1398" s="6">
        <v>2.6676248842559289</v>
      </c>
      <c r="C1398" s="6" t="s">
        <v>19567</v>
      </c>
      <c r="D1398" s="6" t="s">
        <v>19610</v>
      </c>
      <c r="E1398" s="6" t="s">
        <v>136</v>
      </c>
      <c r="F1398" s="6" t="s">
        <v>3697</v>
      </c>
      <c r="G1398" s="6">
        <v>1.524</v>
      </c>
      <c r="H1398" s="6" t="s">
        <v>877</v>
      </c>
      <c r="I1398" s="6" t="s">
        <v>135</v>
      </c>
      <c r="J1398" s="6">
        <v>22.86</v>
      </c>
      <c r="K1398" s="6" t="s">
        <v>19611</v>
      </c>
      <c r="L1398" s="6" t="s">
        <v>95</v>
      </c>
      <c r="M1398" s="6">
        <v>15</v>
      </c>
      <c r="N1398" s="6" t="s">
        <v>59</v>
      </c>
      <c r="O1398" s="6" t="s">
        <v>9185</v>
      </c>
      <c r="R1398" s="33" t="str">
        <f t="shared" si="51"/>
        <v>S09F2650B</v>
      </c>
      <c r="S1398" s="95">
        <f>VLOOKUP(I1398,品牌型号对应工厂型号!C:E,3,0)</f>
        <v>5</v>
      </c>
      <c r="T1398" s="96" t="str">
        <f>VLOOKUP(I1398,品牌型号对应工厂型号!C:I,7,0)</f>
        <v>152:PPF-TPU-B 新Ⅱ 6.0mil</v>
      </c>
    </row>
    <row r="1399" spans="1:20">
      <c r="A1399" s="25">
        <v>43371</v>
      </c>
      <c r="B1399" s="6">
        <v>2.6676248842559289</v>
      </c>
      <c r="C1399" s="6" t="s">
        <v>19567</v>
      </c>
      <c r="D1399" s="6" t="s">
        <v>19612</v>
      </c>
      <c r="E1399" s="6" t="s">
        <v>136</v>
      </c>
      <c r="F1399" s="6" t="s">
        <v>3697</v>
      </c>
      <c r="G1399" s="6">
        <v>1.524</v>
      </c>
      <c r="H1399" s="6" t="s">
        <v>877</v>
      </c>
      <c r="I1399" s="6" t="s">
        <v>135</v>
      </c>
      <c r="J1399" s="6">
        <v>22.86</v>
      </c>
      <c r="K1399" s="6" t="s">
        <v>19613</v>
      </c>
      <c r="L1399" s="6" t="s">
        <v>95</v>
      </c>
      <c r="M1399" s="6">
        <v>15</v>
      </c>
      <c r="N1399" s="6" t="s">
        <v>59</v>
      </c>
      <c r="O1399" s="6" t="s">
        <v>9185</v>
      </c>
      <c r="R1399" s="33" t="str">
        <f t="shared" si="51"/>
        <v>S09F2651B</v>
      </c>
      <c r="S1399" s="95">
        <f>VLOOKUP(I1399,品牌型号对应工厂型号!C:E,3,0)</f>
        <v>5</v>
      </c>
      <c r="T1399" s="96" t="str">
        <f>VLOOKUP(I1399,品牌型号对应工厂型号!C:I,7,0)</f>
        <v>152:PPF-TPU-B 新Ⅱ 6.0mil</v>
      </c>
    </row>
    <row r="1400" spans="1:20">
      <c r="A1400" s="25">
        <v>43371</v>
      </c>
      <c r="B1400" s="6">
        <v>2.6676248842559289</v>
      </c>
      <c r="C1400" s="6" t="s">
        <v>19567</v>
      </c>
      <c r="D1400" s="6" t="s">
        <v>19614</v>
      </c>
      <c r="E1400" s="6" t="s">
        <v>136</v>
      </c>
      <c r="F1400" s="6" t="s">
        <v>3697</v>
      </c>
      <c r="G1400" s="6">
        <v>1.524</v>
      </c>
      <c r="H1400" s="6" t="s">
        <v>877</v>
      </c>
      <c r="I1400" s="6" t="s">
        <v>135</v>
      </c>
      <c r="J1400" s="6">
        <v>22.86</v>
      </c>
      <c r="K1400" s="6" t="s">
        <v>19615</v>
      </c>
      <c r="L1400" s="6" t="s">
        <v>95</v>
      </c>
      <c r="M1400" s="6">
        <v>15</v>
      </c>
      <c r="N1400" s="6" t="s">
        <v>59</v>
      </c>
      <c r="O1400" s="6" t="s">
        <v>9185</v>
      </c>
      <c r="R1400" s="33" t="str">
        <f t="shared" ref="R1400" si="52">K1400</f>
        <v>S09F2652B</v>
      </c>
      <c r="S1400" s="95">
        <f>VLOOKUP(I1400,品牌型号对应工厂型号!C:E,3,0)</f>
        <v>5</v>
      </c>
      <c r="T1400" s="96" t="str">
        <f>VLOOKUP(I1400,品牌型号对应工厂型号!C:I,7,0)</f>
        <v>152:PPF-TPU-B 新Ⅱ 6.0mil</v>
      </c>
    </row>
    <row r="1401" spans="1:20">
      <c r="A1401" s="25">
        <v>43368</v>
      </c>
      <c r="B1401" s="6">
        <v>15.807458796298306</v>
      </c>
      <c r="C1401" s="6" t="s">
        <v>19617</v>
      </c>
      <c r="D1401" s="6" t="s">
        <v>19618</v>
      </c>
      <c r="E1401" s="6" t="s">
        <v>134</v>
      </c>
      <c r="F1401" s="6" t="s">
        <v>965</v>
      </c>
      <c r="G1401" s="6">
        <v>1.524</v>
      </c>
      <c r="H1401" s="6" t="s">
        <v>966</v>
      </c>
      <c r="I1401" s="6" t="s">
        <v>967</v>
      </c>
      <c r="J1401" s="6">
        <v>22.86</v>
      </c>
      <c r="K1401" s="6" t="s">
        <v>19619</v>
      </c>
      <c r="L1401" s="6" t="s">
        <v>95</v>
      </c>
      <c r="M1401" s="6">
        <v>15</v>
      </c>
      <c r="N1401" s="6" t="s">
        <v>59</v>
      </c>
      <c r="O1401" s="6" t="s">
        <v>14885</v>
      </c>
      <c r="R1401" s="33" t="str">
        <f t="shared" ref="R1401:R1402" si="53">K1401</f>
        <v>S09F2116B</v>
      </c>
      <c r="S1401" s="95">
        <f>VLOOKUP(I1401,品牌型号对应工厂型号!C:E,3,0)</f>
        <v>5</v>
      </c>
      <c r="T1401" s="96" t="str">
        <f>VLOOKUP(I1401,品牌型号对应工厂型号!C:I,7,0)</f>
        <v>151:PPF-TPU-B 8.0mil</v>
      </c>
    </row>
    <row r="1402" spans="1:20">
      <c r="A1402" s="25">
        <v>43368</v>
      </c>
      <c r="B1402" s="6">
        <v>15.807458796298306</v>
      </c>
      <c r="C1402" s="6" t="s">
        <v>19617</v>
      </c>
      <c r="D1402" s="6" t="s">
        <v>19620</v>
      </c>
      <c r="E1402" s="6" t="s">
        <v>134</v>
      </c>
      <c r="F1402" s="6" t="s">
        <v>965</v>
      </c>
      <c r="G1402" s="6">
        <v>1.524</v>
      </c>
      <c r="H1402" s="6" t="s">
        <v>966</v>
      </c>
      <c r="I1402" s="6" t="s">
        <v>967</v>
      </c>
      <c r="J1402" s="6">
        <v>22.86</v>
      </c>
      <c r="K1402" s="6" t="s">
        <v>19621</v>
      </c>
      <c r="L1402" s="6" t="s">
        <v>95</v>
      </c>
      <c r="M1402" s="6">
        <v>15</v>
      </c>
      <c r="N1402" s="6" t="s">
        <v>59</v>
      </c>
      <c r="O1402" s="6" t="s">
        <v>14885</v>
      </c>
      <c r="R1402" s="33" t="str">
        <f t="shared" si="53"/>
        <v>S09F2117B</v>
      </c>
      <c r="S1402" s="95">
        <f>VLOOKUP(I1402,品牌型号对应工厂型号!C:E,3,0)</f>
        <v>5</v>
      </c>
      <c r="T1402" s="96" t="str">
        <f>VLOOKUP(I1402,品牌型号对应工厂型号!C:I,7,0)</f>
        <v>151:PPF-TPU-B 8.0mil</v>
      </c>
    </row>
    <row r="1403" spans="1:20">
      <c r="A1403" s="25">
        <v>43383</v>
      </c>
      <c r="B1403" s="6">
        <v>7.8264002314826939</v>
      </c>
      <c r="C1403" s="6" t="s">
        <v>20084</v>
      </c>
      <c r="D1403" s="6" t="s">
        <v>20085</v>
      </c>
      <c r="E1403" s="6" t="s">
        <v>16000</v>
      </c>
      <c r="F1403" s="6" t="s">
        <v>17627</v>
      </c>
      <c r="G1403" s="6">
        <v>1.524</v>
      </c>
      <c r="H1403" s="6" t="s">
        <v>17628</v>
      </c>
      <c r="I1403" s="6" t="s">
        <v>17629</v>
      </c>
      <c r="J1403" s="6">
        <v>22.86</v>
      </c>
      <c r="K1403" s="6" t="s">
        <v>20086</v>
      </c>
      <c r="L1403" s="6" t="s">
        <v>95</v>
      </c>
      <c r="M1403" s="6">
        <v>15</v>
      </c>
      <c r="N1403" s="6" t="s">
        <v>59</v>
      </c>
      <c r="O1403" s="6" t="s">
        <v>20087</v>
      </c>
      <c r="R1403" s="33" t="str">
        <f t="shared" ref="R1403:R1440" si="54">K1403</f>
        <v>S08F2673B</v>
      </c>
      <c r="S1403" s="95">
        <f>VLOOKUP(I1403,品牌型号对应工厂型号!C:E,3,0)</f>
        <v>5</v>
      </c>
      <c r="T1403" s="96" t="str">
        <f>VLOOKUP(I1403,品牌型号对应工厂型号!C:I,7,0)</f>
        <v>203:PPF-TPU-B-3新Ⅱ 6.0mil</v>
      </c>
    </row>
    <row r="1404" spans="1:20">
      <c r="A1404" s="25">
        <v>43383</v>
      </c>
      <c r="B1404" s="6">
        <v>7.8264002314826939</v>
      </c>
      <c r="C1404" s="6" t="s">
        <v>20084</v>
      </c>
      <c r="D1404" s="6" t="s">
        <v>20088</v>
      </c>
      <c r="E1404" s="6" t="s">
        <v>16000</v>
      </c>
      <c r="F1404" s="6" t="s">
        <v>17627</v>
      </c>
      <c r="G1404" s="6">
        <v>1.524</v>
      </c>
      <c r="H1404" s="6" t="s">
        <v>17628</v>
      </c>
      <c r="I1404" s="6" t="s">
        <v>17629</v>
      </c>
      <c r="J1404" s="6">
        <v>22.86</v>
      </c>
      <c r="K1404" s="6" t="s">
        <v>20089</v>
      </c>
      <c r="L1404" s="6" t="s">
        <v>95</v>
      </c>
      <c r="M1404" s="6">
        <v>15</v>
      </c>
      <c r="N1404" s="6" t="s">
        <v>59</v>
      </c>
      <c r="O1404" s="6" t="s">
        <v>20087</v>
      </c>
      <c r="R1404" s="33" t="str">
        <f t="shared" si="54"/>
        <v>S08F2672B</v>
      </c>
      <c r="S1404" s="95">
        <f>VLOOKUP(I1404,品牌型号对应工厂型号!C:E,3,0)</f>
        <v>5</v>
      </c>
      <c r="T1404" s="96" t="str">
        <f>VLOOKUP(I1404,品牌型号对应工厂型号!C:I,7,0)</f>
        <v>203:PPF-TPU-B-3新Ⅱ 6.0mil</v>
      </c>
    </row>
    <row r="1405" spans="1:20">
      <c r="A1405" s="25">
        <v>43383</v>
      </c>
      <c r="B1405" s="6">
        <v>7.8264002314826939</v>
      </c>
      <c r="C1405" s="6" t="s">
        <v>20084</v>
      </c>
      <c r="D1405" s="6" t="s">
        <v>20090</v>
      </c>
      <c r="E1405" s="6" t="s">
        <v>16000</v>
      </c>
      <c r="F1405" s="6" t="s">
        <v>17627</v>
      </c>
      <c r="G1405" s="6">
        <v>1.524</v>
      </c>
      <c r="H1405" s="6" t="s">
        <v>17628</v>
      </c>
      <c r="I1405" s="6" t="s">
        <v>17629</v>
      </c>
      <c r="J1405" s="6">
        <v>22.86</v>
      </c>
      <c r="K1405" s="6" t="s">
        <v>20091</v>
      </c>
      <c r="L1405" s="6" t="s">
        <v>95</v>
      </c>
      <c r="M1405" s="6">
        <v>15</v>
      </c>
      <c r="N1405" s="6" t="s">
        <v>59</v>
      </c>
      <c r="O1405" s="6" t="s">
        <v>20087</v>
      </c>
      <c r="R1405" s="33" t="str">
        <f t="shared" si="54"/>
        <v>S08F2667B</v>
      </c>
      <c r="S1405" s="95">
        <f>VLOOKUP(I1405,品牌型号对应工厂型号!C:E,3,0)</f>
        <v>5</v>
      </c>
      <c r="T1405" s="96" t="str">
        <f>VLOOKUP(I1405,品牌型号对应工厂型号!C:I,7,0)</f>
        <v>203:PPF-TPU-B-3新Ⅱ 6.0mil</v>
      </c>
    </row>
    <row r="1406" spans="1:20">
      <c r="A1406" s="25">
        <v>43383</v>
      </c>
      <c r="B1406" s="6">
        <v>7.8264002314826939</v>
      </c>
      <c r="C1406" s="6" t="s">
        <v>20084</v>
      </c>
      <c r="D1406" s="6" t="s">
        <v>20092</v>
      </c>
      <c r="E1406" s="6" t="s">
        <v>16000</v>
      </c>
      <c r="F1406" s="6" t="s">
        <v>17627</v>
      </c>
      <c r="G1406" s="6">
        <v>1.524</v>
      </c>
      <c r="H1406" s="6" t="s">
        <v>17628</v>
      </c>
      <c r="I1406" s="6" t="s">
        <v>17629</v>
      </c>
      <c r="J1406" s="6">
        <v>22.86</v>
      </c>
      <c r="K1406" s="6" t="s">
        <v>20093</v>
      </c>
      <c r="L1406" s="6" t="s">
        <v>95</v>
      </c>
      <c r="M1406" s="6">
        <v>15</v>
      </c>
      <c r="N1406" s="6" t="s">
        <v>59</v>
      </c>
      <c r="O1406" s="6" t="s">
        <v>20087</v>
      </c>
      <c r="R1406" s="33" t="str">
        <f t="shared" si="54"/>
        <v>S08F2666B</v>
      </c>
      <c r="S1406" s="95">
        <f>VLOOKUP(I1406,品牌型号对应工厂型号!C:E,3,0)</f>
        <v>5</v>
      </c>
      <c r="T1406" s="96" t="str">
        <f>VLOOKUP(I1406,品牌型号对应工厂型号!C:I,7,0)</f>
        <v>203:PPF-TPU-B-3新Ⅱ 6.0mil</v>
      </c>
    </row>
    <row r="1407" spans="1:20">
      <c r="A1407" s="25">
        <v>43381</v>
      </c>
      <c r="B1407" s="6">
        <v>8.7675553240769659</v>
      </c>
      <c r="C1407" s="6" t="s">
        <v>20127</v>
      </c>
      <c r="D1407" s="6" t="s">
        <v>20511</v>
      </c>
      <c r="E1407" s="6" t="s">
        <v>136</v>
      </c>
      <c r="F1407" s="6" t="s">
        <v>3697</v>
      </c>
      <c r="G1407" s="6">
        <v>1.524</v>
      </c>
      <c r="H1407" s="6" t="s">
        <v>877</v>
      </c>
      <c r="I1407" s="6" t="s">
        <v>135</v>
      </c>
      <c r="J1407" s="6">
        <v>22.86</v>
      </c>
      <c r="K1407" s="6" t="s">
        <v>20512</v>
      </c>
      <c r="L1407" s="6" t="s">
        <v>95</v>
      </c>
      <c r="M1407" s="6">
        <v>15</v>
      </c>
      <c r="N1407" s="6" t="s">
        <v>59</v>
      </c>
      <c r="O1407" s="6" t="s">
        <v>20132</v>
      </c>
      <c r="R1407" s="33" t="str">
        <f t="shared" si="54"/>
        <v>S07F0832B</v>
      </c>
      <c r="S1407" s="95">
        <f>VLOOKUP(I1407,品牌型号对应工厂型号!C:E,3,0)</f>
        <v>5</v>
      </c>
      <c r="T1407" s="96" t="str">
        <f>VLOOKUP(I1407,品牌型号对应工厂型号!C:I,7,0)</f>
        <v>152:PPF-TPU-B 新Ⅱ 6.0mil</v>
      </c>
    </row>
    <row r="1408" spans="1:20">
      <c r="A1408" s="25">
        <v>43381</v>
      </c>
      <c r="B1408" s="6">
        <v>8.7675553240769659</v>
      </c>
      <c r="C1408" s="6" t="s">
        <v>20127</v>
      </c>
      <c r="D1408" s="6" t="s">
        <v>20513</v>
      </c>
      <c r="E1408" s="6" t="s">
        <v>136</v>
      </c>
      <c r="F1408" s="6" t="s">
        <v>3697</v>
      </c>
      <c r="G1408" s="6">
        <v>1.524</v>
      </c>
      <c r="H1408" s="6" t="s">
        <v>877</v>
      </c>
      <c r="I1408" s="6" t="s">
        <v>135</v>
      </c>
      <c r="J1408" s="6">
        <v>22.86</v>
      </c>
      <c r="K1408" s="6" t="s">
        <v>20514</v>
      </c>
      <c r="L1408" s="6" t="s">
        <v>95</v>
      </c>
      <c r="M1408" s="6">
        <v>15</v>
      </c>
      <c r="N1408" s="6" t="s">
        <v>59</v>
      </c>
      <c r="O1408" s="6" t="s">
        <v>20132</v>
      </c>
      <c r="R1408" s="33" t="str">
        <f t="shared" si="54"/>
        <v>S09F2629B</v>
      </c>
      <c r="S1408" s="95">
        <f>VLOOKUP(I1408,品牌型号对应工厂型号!C:E,3,0)</f>
        <v>5</v>
      </c>
      <c r="T1408" s="96" t="str">
        <f>VLOOKUP(I1408,品牌型号对应工厂型号!C:I,7,0)</f>
        <v>152:PPF-TPU-B 新Ⅱ 6.0mil</v>
      </c>
    </row>
    <row r="1409" spans="1:20">
      <c r="A1409" s="25">
        <v>43381</v>
      </c>
      <c r="B1409" s="6">
        <v>8.7675553240769659</v>
      </c>
      <c r="C1409" s="6" t="s">
        <v>20127</v>
      </c>
      <c r="D1409" s="6" t="s">
        <v>20515</v>
      </c>
      <c r="E1409" s="6" t="s">
        <v>136</v>
      </c>
      <c r="F1409" s="6" t="s">
        <v>3697</v>
      </c>
      <c r="G1409" s="6">
        <v>1.524</v>
      </c>
      <c r="H1409" s="6" t="s">
        <v>877</v>
      </c>
      <c r="I1409" s="6" t="s">
        <v>135</v>
      </c>
      <c r="J1409" s="6">
        <v>22.86</v>
      </c>
      <c r="K1409" s="6" t="s">
        <v>20516</v>
      </c>
      <c r="L1409" s="6" t="s">
        <v>95</v>
      </c>
      <c r="M1409" s="6">
        <v>15</v>
      </c>
      <c r="N1409" s="6" t="s">
        <v>59</v>
      </c>
      <c r="O1409" s="6" t="s">
        <v>20132</v>
      </c>
      <c r="R1409" s="33" t="str">
        <f t="shared" si="54"/>
        <v>S09F2630B</v>
      </c>
      <c r="S1409" s="95">
        <f>VLOOKUP(I1409,品牌型号对应工厂型号!C:E,3,0)</f>
        <v>5</v>
      </c>
      <c r="T1409" s="96" t="str">
        <f>VLOOKUP(I1409,品牌型号对应工厂型号!C:I,7,0)</f>
        <v>152:PPF-TPU-B 新Ⅱ 6.0mil</v>
      </c>
    </row>
    <row r="1410" spans="1:20">
      <c r="A1410" s="25">
        <v>43381</v>
      </c>
      <c r="B1410" s="6">
        <v>8.7675553240769659</v>
      </c>
      <c r="C1410" s="6" t="s">
        <v>20127</v>
      </c>
      <c r="D1410" s="6" t="s">
        <v>20517</v>
      </c>
      <c r="E1410" s="6" t="s">
        <v>136</v>
      </c>
      <c r="F1410" s="6" t="s">
        <v>3697</v>
      </c>
      <c r="G1410" s="6">
        <v>1.524</v>
      </c>
      <c r="H1410" s="6" t="s">
        <v>877</v>
      </c>
      <c r="I1410" s="6" t="s">
        <v>135</v>
      </c>
      <c r="J1410" s="6">
        <v>22.86</v>
      </c>
      <c r="K1410" s="6" t="s">
        <v>20518</v>
      </c>
      <c r="L1410" s="6" t="s">
        <v>95</v>
      </c>
      <c r="M1410" s="6">
        <v>15</v>
      </c>
      <c r="N1410" s="6" t="s">
        <v>59</v>
      </c>
      <c r="O1410" s="6" t="s">
        <v>20132</v>
      </c>
      <c r="R1410" s="33" t="str">
        <f t="shared" si="54"/>
        <v>S09F2621B</v>
      </c>
      <c r="S1410" s="95">
        <f>VLOOKUP(I1410,品牌型号对应工厂型号!C:E,3,0)</f>
        <v>5</v>
      </c>
      <c r="T1410" s="96" t="str">
        <f>VLOOKUP(I1410,品牌型号对应工厂型号!C:I,7,0)</f>
        <v>152:PPF-TPU-B 新Ⅱ 6.0mil</v>
      </c>
    </row>
    <row r="1411" spans="1:20">
      <c r="A1411" s="25">
        <v>43381</v>
      </c>
      <c r="B1411" s="6">
        <v>8.7675553240769659</v>
      </c>
      <c r="C1411" s="6" t="s">
        <v>20127</v>
      </c>
      <c r="D1411" s="6" t="s">
        <v>20519</v>
      </c>
      <c r="E1411" s="6" t="s">
        <v>136</v>
      </c>
      <c r="F1411" s="6" t="s">
        <v>3697</v>
      </c>
      <c r="G1411" s="6">
        <v>1.524</v>
      </c>
      <c r="H1411" s="6" t="s">
        <v>877</v>
      </c>
      <c r="I1411" s="6" t="s">
        <v>135</v>
      </c>
      <c r="J1411" s="6">
        <v>22.86</v>
      </c>
      <c r="K1411" s="6" t="s">
        <v>20520</v>
      </c>
      <c r="L1411" s="6" t="s">
        <v>95</v>
      </c>
      <c r="M1411" s="6">
        <v>15</v>
      </c>
      <c r="N1411" s="6" t="s">
        <v>59</v>
      </c>
      <c r="O1411" s="6" t="s">
        <v>20132</v>
      </c>
      <c r="R1411" s="33" t="str">
        <f t="shared" si="54"/>
        <v>S09F2622B</v>
      </c>
      <c r="S1411" s="95">
        <f>VLOOKUP(I1411,品牌型号对应工厂型号!C:E,3,0)</f>
        <v>5</v>
      </c>
      <c r="T1411" s="96" t="str">
        <f>VLOOKUP(I1411,品牌型号对应工厂型号!C:I,7,0)</f>
        <v>152:PPF-TPU-B 新Ⅱ 6.0mil</v>
      </c>
    </row>
    <row r="1412" spans="1:20">
      <c r="A1412" s="25">
        <v>43381</v>
      </c>
      <c r="B1412" s="6">
        <v>8.7675553240769659</v>
      </c>
      <c r="C1412" s="6" t="s">
        <v>20127</v>
      </c>
      <c r="D1412" s="6" t="s">
        <v>20521</v>
      </c>
      <c r="E1412" s="6" t="s">
        <v>136</v>
      </c>
      <c r="F1412" s="6" t="s">
        <v>3697</v>
      </c>
      <c r="G1412" s="6">
        <v>1.524</v>
      </c>
      <c r="H1412" s="6" t="s">
        <v>877</v>
      </c>
      <c r="I1412" s="6" t="s">
        <v>135</v>
      </c>
      <c r="J1412" s="6">
        <v>22.86</v>
      </c>
      <c r="K1412" s="6" t="s">
        <v>20522</v>
      </c>
      <c r="L1412" s="6" t="s">
        <v>95</v>
      </c>
      <c r="M1412" s="6">
        <v>15</v>
      </c>
      <c r="N1412" s="6" t="s">
        <v>59</v>
      </c>
      <c r="O1412" s="6" t="s">
        <v>20132</v>
      </c>
      <c r="R1412" s="33" t="str">
        <f t="shared" si="54"/>
        <v>S09F2623B</v>
      </c>
      <c r="S1412" s="95">
        <f>VLOOKUP(I1412,品牌型号对应工厂型号!C:E,3,0)</f>
        <v>5</v>
      </c>
      <c r="T1412" s="96" t="str">
        <f>VLOOKUP(I1412,品牌型号对应工厂型号!C:I,7,0)</f>
        <v>152:PPF-TPU-B 新Ⅱ 6.0mil</v>
      </c>
    </row>
    <row r="1413" spans="1:20">
      <c r="A1413" s="25">
        <v>43381</v>
      </c>
      <c r="B1413" s="6">
        <v>8.7675553240769659</v>
      </c>
      <c r="C1413" s="6" t="s">
        <v>20127</v>
      </c>
      <c r="D1413" s="6" t="s">
        <v>20523</v>
      </c>
      <c r="E1413" s="6" t="s">
        <v>136</v>
      </c>
      <c r="F1413" s="6" t="s">
        <v>3697</v>
      </c>
      <c r="G1413" s="6">
        <v>1.524</v>
      </c>
      <c r="H1413" s="6" t="s">
        <v>877</v>
      </c>
      <c r="I1413" s="6" t="s">
        <v>135</v>
      </c>
      <c r="J1413" s="6">
        <v>22.86</v>
      </c>
      <c r="K1413" s="6" t="s">
        <v>20524</v>
      </c>
      <c r="L1413" s="6" t="s">
        <v>95</v>
      </c>
      <c r="M1413" s="6">
        <v>15</v>
      </c>
      <c r="N1413" s="6" t="s">
        <v>59</v>
      </c>
      <c r="O1413" s="6" t="s">
        <v>20132</v>
      </c>
      <c r="R1413" s="33" t="str">
        <f t="shared" si="54"/>
        <v>S09F2624B</v>
      </c>
      <c r="S1413" s="95">
        <f>VLOOKUP(I1413,品牌型号对应工厂型号!C:E,3,0)</f>
        <v>5</v>
      </c>
      <c r="T1413" s="96" t="str">
        <f>VLOOKUP(I1413,品牌型号对应工厂型号!C:I,7,0)</f>
        <v>152:PPF-TPU-B 新Ⅱ 6.0mil</v>
      </c>
    </row>
    <row r="1414" spans="1:20">
      <c r="A1414" s="25">
        <v>43381</v>
      </c>
      <c r="B1414" s="6">
        <v>8.7675553240769659</v>
      </c>
      <c r="C1414" s="6" t="s">
        <v>20127</v>
      </c>
      <c r="D1414" s="6" t="s">
        <v>20525</v>
      </c>
      <c r="E1414" s="6" t="s">
        <v>136</v>
      </c>
      <c r="F1414" s="6" t="s">
        <v>3697</v>
      </c>
      <c r="G1414" s="6">
        <v>1.524</v>
      </c>
      <c r="H1414" s="6" t="s">
        <v>877</v>
      </c>
      <c r="I1414" s="6" t="s">
        <v>135</v>
      </c>
      <c r="J1414" s="6">
        <v>22.86</v>
      </c>
      <c r="K1414" s="6" t="s">
        <v>20526</v>
      </c>
      <c r="L1414" s="6" t="s">
        <v>95</v>
      </c>
      <c r="M1414" s="6">
        <v>15</v>
      </c>
      <c r="N1414" s="6" t="s">
        <v>59</v>
      </c>
      <c r="O1414" s="6" t="s">
        <v>20132</v>
      </c>
      <c r="R1414" s="33" t="str">
        <f t="shared" si="54"/>
        <v>S09F2625B</v>
      </c>
      <c r="S1414" s="95">
        <f>VLOOKUP(I1414,品牌型号对应工厂型号!C:E,3,0)</f>
        <v>5</v>
      </c>
      <c r="T1414" s="96" t="str">
        <f>VLOOKUP(I1414,品牌型号对应工厂型号!C:I,7,0)</f>
        <v>152:PPF-TPU-B 新Ⅱ 6.0mil</v>
      </c>
    </row>
    <row r="1415" spans="1:20">
      <c r="A1415" s="25">
        <v>43381</v>
      </c>
      <c r="B1415" s="6">
        <v>8.7675553240769659</v>
      </c>
      <c r="C1415" s="6" t="s">
        <v>20127</v>
      </c>
      <c r="D1415" s="6" t="s">
        <v>20527</v>
      </c>
      <c r="E1415" s="6" t="s">
        <v>136</v>
      </c>
      <c r="F1415" s="6" t="s">
        <v>3697</v>
      </c>
      <c r="G1415" s="6">
        <v>1.524</v>
      </c>
      <c r="H1415" s="6" t="s">
        <v>877</v>
      </c>
      <c r="I1415" s="6" t="s">
        <v>135</v>
      </c>
      <c r="J1415" s="6">
        <v>22.86</v>
      </c>
      <c r="K1415" s="6" t="s">
        <v>20528</v>
      </c>
      <c r="L1415" s="6" t="s">
        <v>95</v>
      </c>
      <c r="M1415" s="6">
        <v>15</v>
      </c>
      <c r="N1415" s="6" t="s">
        <v>59</v>
      </c>
      <c r="O1415" s="6" t="s">
        <v>20132</v>
      </c>
      <c r="R1415" s="33" t="str">
        <f t="shared" si="54"/>
        <v>S09F2626B</v>
      </c>
      <c r="S1415" s="95">
        <f>VLOOKUP(I1415,品牌型号对应工厂型号!C:E,3,0)</f>
        <v>5</v>
      </c>
      <c r="T1415" s="96" t="str">
        <f>VLOOKUP(I1415,品牌型号对应工厂型号!C:I,7,0)</f>
        <v>152:PPF-TPU-B 新Ⅱ 6.0mil</v>
      </c>
    </row>
    <row r="1416" spans="1:20">
      <c r="A1416" s="25">
        <v>43381</v>
      </c>
      <c r="B1416" s="6">
        <v>8.7675553240769659</v>
      </c>
      <c r="C1416" s="6" t="s">
        <v>20127</v>
      </c>
      <c r="D1416" s="6" t="s">
        <v>20529</v>
      </c>
      <c r="E1416" s="6" t="s">
        <v>136</v>
      </c>
      <c r="F1416" s="6" t="s">
        <v>3697</v>
      </c>
      <c r="G1416" s="6">
        <v>1.524</v>
      </c>
      <c r="H1416" s="6" t="s">
        <v>877</v>
      </c>
      <c r="I1416" s="6" t="s">
        <v>135</v>
      </c>
      <c r="J1416" s="6">
        <v>22.86</v>
      </c>
      <c r="K1416" s="6" t="s">
        <v>20530</v>
      </c>
      <c r="L1416" s="6" t="s">
        <v>95</v>
      </c>
      <c r="M1416" s="6">
        <v>15</v>
      </c>
      <c r="N1416" s="6" t="s">
        <v>59</v>
      </c>
      <c r="O1416" s="6" t="s">
        <v>20132</v>
      </c>
      <c r="R1416" s="33" t="str">
        <f t="shared" si="54"/>
        <v>S09F2620B</v>
      </c>
      <c r="S1416" s="95">
        <f>VLOOKUP(I1416,品牌型号对应工厂型号!C:E,3,0)</f>
        <v>5</v>
      </c>
      <c r="T1416" s="96" t="str">
        <f>VLOOKUP(I1416,品牌型号对应工厂型号!C:I,7,0)</f>
        <v>152:PPF-TPU-B 新Ⅱ 6.0mil</v>
      </c>
    </row>
    <row r="1417" spans="1:20">
      <c r="A1417" s="25">
        <v>43381</v>
      </c>
      <c r="B1417" s="6">
        <v>8.7675553240769659</v>
      </c>
      <c r="C1417" s="6" t="s">
        <v>20127</v>
      </c>
      <c r="D1417" s="6" t="s">
        <v>20531</v>
      </c>
      <c r="E1417" s="6" t="s">
        <v>136</v>
      </c>
      <c r="F1417" s="6" t="s">
        <v>3697</v>
      </c>
      <c r="G1417" s="6">
        <v>1.524</v>
      </c>
      <c r="H1417" s="6" t="s">
        <v>877</v>
      </c>
      <c r="I1417" s="6" t="s">
        <v>135</v>
      </c>
      <c r="J1417" s="6">
        <v>22.86</v>
      </c>
      <c r="K1417" s="6" t="s">
        <v>20532</v>
      </c>
      <c r="L1417" s="6" t="s">
        <v>95</v>
      </c>
      <c r="M1417" s="6">
        <v>15</v>
      </c>
      <c r="N1417" s="6" t="s">
        <v>59</v>
      </c>
      <c r="O1417" s="6" t="s">
        <v>20132</v>
      </c>
      <c r="R1417" s="33" t="str">
        <f t="shared" si="54"/>
        <v>S09F2619B</v>
      </c>
      <c r="S1417" s="95">
        <f>VLOOKUP(I1417,品牌型号对应工厂型号!C:E,3,0)</f>
        <v>5</v>
      </c>
      <c r="T1417" s="96" t="str">
        <f>VLOOKUP(I1417,品牌型号对应工厂型号!C:I,7,0)</f>
        <v>152:PPF-TPU-B 新Ⅱ 6.0mil</v>
      </c>
    </row>
    <row r="1418" spans="1:20">
      <c r="A1418" s="25">
        <v>43381</v>
      </c>
      <c r="B1418" s="6">
        <v>8.7675553240769659</v>
      </c>
      <c r="C1418" s="6" t="s">
        <v>20127</v>
      </c>
      <c r="D1418" s="6" t="s">
        <v>20533</v>
      </c>
      <c r="E1418" s="6" t="s">
        <v>136</v>
      </c>
      <c r="F1418" s="6" t="s">
        <v>3697</v>
      </c>
      <c r="G1418" s="6">
        <v>1.524</v>
      </c>
      <c r="H1418" s="6" t="s">
        <v>877</v>
      </c>
      <c r="I1418" s="6" t="s">
        <v>135</v>
      </c>
      <c r="J1418" s="6">
        <v>22.86</v>
      </c>
      <c r="K1418" s="6" t="s">
        <v>20534</v>
      </c>
      <c r="L1418" s="6" t="s">
        <v>95</v>
      </c>
      <c r="M1418" s="6">
        <v>15</v>
      </c>
      <c r="N1418" s="6" t="s">
        <v>59</v>
      </c>
      <c r="O1418" s="6" t="s">
        <v>20132</v>
      </c>
      <c r="R1418" s="33" t="str">
        <f t="shared" si="54"/>
        <v>S09F2618B</v>
      </c>
      <c r="S1418" s="95">
        <f>VLOOKUP(I1418,品牌型号对应工厂型号!C:E,3,0)</f>
        <v>5</v>
      </c>
      <c r="T1418" s="96" t="str">
        <f>VLOOKUP(I1418,品牌型号对应工厂型号!C:I,7,0)</f>
        <v>152:PPF-TPU-B 新Ⅱ 6.0mil</v>
      </c>
    </row>
    <row r="1419" spans="1:20">
      <c r="A1419" s="25">
        <v>43381</v>
      </c>
      <c r="B1419" s="6">
        <v>8.7675553240769659</v>
      </c>
      <c r="C1419" s="6" t="s">
        <v>20127</v>
      </c>
      <c r="D1419" s="6" t="s">
        <v>20535</v>
      </c>
      <c r="E1419" s="6" t="s">
        <v>136</v>
      </c>
      <c r="F1419" s="6" t="s">
        <v>3697</v>
      </c>
      <c r="G1419" s="6">
        <v>1.524</v>
      </c>
      <c r="H1419" s="6" t="s">
        <v>877</v>
      </c>
      <c r="I1419" s="6" t="s">
        <v>135</v>
      </c>
      <c r="J1419" s="6">
        <v>22.86</v>
      </c>
      <c r="K1419" s="6" t="s">
        <v>20536</v>
      </c>
      <c r="L1419" s="6" t="s">
        <v>95</v>
      </c>
      <c r="M1419" s="6">
        <v>15</v>
      </c>
      <c r="N1419" s="6" t="s">
        <v>59</v>
      </c>
      <c r="O1419" s="6" t="s">
        <v>20132</v>
      </c>
      <c r="R1419" s="33" t="str">
        <f t="shared" si="54"/>
        <v>S09F2617B</v>
      </c>
      <c r="S1419" s="95">
        <f>VLOOKUP(I1419,品牌型号对应工厂型号!C:E,3,0)</f>
        <v>5</v>
      </c>
      <c r="T1419" s="96" t="str">
        <f>VLOOKUP(I1419,品牌型号对应工厂型号!C:I,7,0)</f>
        <v>152:PPF-TPU-B 新Ⅱ 6.0mil</v>
      </c>
    </row>
    <row r="1420" spans="1:20">
      <c r="A1420" s="25">
        <v>43381</v>
      </c>
      <c r="B1420" s="6">
        <v>8.7675553240769659</v>
      </c>
      <c r="C1420" s="6" t="s">
        <v>20127</v>
      </c>
      <c r="D1420" s="6" t="s">
        <v>20537</v>
      </c>
      <c r="E1420" s="6" t="s">
        <v>136</v>
      </c>
      <c r="F1420" s="6" t="s">
        <v>3697</v>
      </c>
      <c r="G1420" s="6">
        <v>1.524</v>
      </c>
      <c r="H1420" s="6" t="s">
        <v>877</v>
      </c>
      <c r="I1420" s="6" t="s">
        <v>135</v>
      </c>
      <c r="J1420" s="6">
        <v>22.86</v>
      </c>
      <c r="K1420" s="6" t="s">
        <v>20538</v>
      </c>
      <c r="L1420" s="6" t="s">
        <v>95</v>
      </c>
      <c r="M1420" s="6">
        <v>15</v>
      </c>
      <c r="N1420" s="6" t="s">
        <v>59</v>
      </c>
      <c r="O1420" s="6" t="s">
        <v>20132</v>
      </c>
      <c r="R1420" s="33" t="str">
        <f t="shared" si="54"/>
        <v>S09F2616B</v>
      </c>
      <c r="S1420" s="95">
        <f>VLOOKUP(I1420,品牌型号对应工厂型号!C:E,3,0)</f>
        <v>5</v>
      </c>
      <c r="T1420" s="96" t="str">
        <f>VLOOKUP(I1420,品牌型号对应工厂型号!C:I,7,0)</f>
        <v>152:PPF-TPU-B 新Ⅱ 6.0mil</v>
      </c>
    </row>
    <row r="1421" spans="1:20">
      <c r="A1421" s="25">
        <v>43381</v>
      </c>
      <c r="B1421" s="6">
        <v>8.7675553240769659</v>
      </c>
      <c r="C1421" s="6" t="s">
        <v>20127</v>
      </c>
      <c r="D1421" s="6" t="s">
        <v>20539</v>
      </c>
      <c r="E1421" s="6" t="s">
        <v>136</v>
      </c>
      <c r="F1421" s="6" t="s">
        <v>3697</v>
      </c>
      <c r="G1421" s="6">
        <v>1.524</v>
      </c>
      <c r="H1421" s="6" t="s">
        <v>877</v>
      </c>
      <c r="I1421" s="6" t="s">
        <v>135</v>
      </c>
      <c r="J1421" s="6">
        <v>22.86</v>
      </c>
      <c r="K1421" s="6" t="s">
        <v>20540</v>
      </c>
      <c r="L1421" s="6" t="s">
        <v>95</v>
      </c>
      <c r="M1421" s="6">
        <v>15</v>
      </c>
      <c r="N1421" s="6" t="s">
        <v>59</v>
      </c>
      <c r="O1421" s="6" t="s">
        <v>20132</v>
      </c>
      <c r="R1421" s="33" t="str">
        <f t="shared" si="54"/>
        <v>S09F2615B</v>
      </c>
      <c r="S1421" s="95">
        <f>VLOOKUP(I1421,品牌型号对应工厂型号!C:E,3,0)</f>
        <v>5</v>
      </c>
      <c r="T1421" s="96" t="str">
        <f>VLOOKUP(I1421,品牌型号对应工厂型号!C:I,7,0)</f>
        <v>152:PPF-TPU-B 新Ⅱ 6.0mil</v>
      </c>
    </row>
    <row r="1422" spans="1:20">
      <c r="A1422" s="25">
        <v>43381</v>
      </c>
      <c r="B1422" s="6">
        <v>8.7675553240769659</v>
      </c>
      <c r="C1422" s="6" t="s">
        <v>20127</v>
      </c>
      <c r="D1422" s="6" t="s">
        <v>20541</v>
      </c>
      <c r="E1422" s="6" t="s">
        <v>136</v>
      </c>
      <c r="F1422" s="6" t="s">
        <v>3697</v>
      </c>
      <c r="G1422" s="6">
        <v>1.524</v>
      </c>
      <c r="H1422" s="6" t="s">
        <v>877</v>
      </c>
      <c r="I1422" s="6" t="s">
        <v>135</v>
      </c>
      <c r="J1422" s="6">
        <v>22.86</v>
      </c>
      <c r="K1422" s="6" t="s">
        <v>20542</v>
      </c>
      <c r="L1422" s="6" t="s">
        <v>95</v>
      </c>
      <c r="M1422" s="6">
        <v>15</v>
      </c>
      <c r="N1422" s="6" t="s">
        <v>59</v>
      </c>
      <c r="O1422" s="6" t="s">
        <v>20132</v>
      </c>
      <c r="R1422" s="33" t="str">
        <f t="shared" si="54"/>
        <v>S09F2609B</v>
      </c>
      <c r="S1422" s="95">
        <f>VLOOKUP(I1422,品牌型号对应工厂型号!C:E,3,0)</f>
        <v>5</v>
      </c>
      <c r="T1422" s="96" t="str">
        <f>VLOOKUP(I1422,品牌型号对应工厂型号!C:I,7,0)</f>
        <v>152:PPF-TPU-B 新Ⅱ 6.0mil</v>
      </c>
    </row>
    <row r="1423" spans="1:20">
      <c r="A1423" s="25">
        <v>43381</v>
      </c>
      <c r="B1423" s="6">
        <v>8.7675553240769659</v>
      </c>
      <c r="C1423" s="6" t="s">
        <v>20127</v>
      </c>
      <c r="D1423" s="6" t="s">
        <v>20543</v>
      </c>
      <c r="E1423" s="6" t="s">
        <v>136</v>
      </c>
      <c r="F1423" s="6" t="s">
        <v>3697</v>
      </c>
      <c r="G1423" s="6">
        <v>1.524</v>
      </c>
      <c r="H1423" s="6" t="s">
        <v>877</v>
      </c>
      <c r="I1423" s="6" t="s">
        <v>135</v>
      </c>
      <c r="J1423" s="6">
        <v>22.86</v>
      </c>
      <c r="K1423" s="6" t="s">
        <v>20544</v>
      </c>
      <c r="L1423" s="6" t="s">
        <v>95</v>
      </c>
      <c r="M1423" s="6">
        <v>15</v>
      </c>
      <c r="N1423" s="6" t="s">
        <v>59</v>
      </c>
      <c r="O1423" s="6" t="s">
        <v>20132</v>
      </c>
      <c r="R1423" s="33" t="str">
        <f t="shared" si="54"/>
        <v>S09F2610B</v>
      </c>
      <c r="S1423" s="95">
        <f>VLOOKUP(I1423,品牌型号对应工厂型号!C:E,3,0)</f>
        <v>5</v>
      </c>
      <c r="T1423" s="96" t="str">
        <f>VLOOKUP(I1423,品牌型号对应工厂型号!C:I,7,0)</f>
        <v>152:PPF-TPU-B 新Ⅱ 6.0mil</v>
      </c>
    </row>
    <row r="1424" spans="1:20">
      <c r="A1424" s="25">
        <v>43381</v>
      </c>
      <c r="B1424" s="6">
        <v>8.7675553240769659</v>
      </c>
      <c r="C1424" s="6" t="s">
        <v>20127</v>
      </c>
      <c r="D1424" s="6" t="s">
        <v>20545</v>
      </c>
      <c r="E1424" s="6" t="s">
        <v>136</v>
      </c>
      <c r="F1424" s="6" t="s">
        <v>3697</v>
      </c>
      <c r="G1424" s="6">
        <v>1.524</v>
      </c>
      <c r="H1424" s="6" t="s">
        <v>877</v>
      </c>
      <c r="I1424" s="6" t="s">
        <v>135</v>
      </c>
      <c r="J1424" s="6">
        <v>22.86</v>
      </c>
      <c r="K1424" s="6" t="s">
        <v>20546</v>
      </c>
      <c r="L1424" s="6" t="s">
        <v>95</v>
      </c>
      <c r="M1424" s="6">
        <v>15</v>
      </c>
      <c r="N1424" s="6" t="s">
        <v>59</v>
      </c>
      <c r="O1424" s="6" t="s">
        <v>20132</v>
      </c>
      <c r="R1424" s="33" t="str">
        <f t="shared" si="54"/>
        <v>S09F2611B</v>
      </c>
      <c r="S1424" s="95">
        <f>VLOOKUP(I1424,品牌型号对应工厂型号!C:E,3,0)</f>
        <v>5</v>
      </c>
      <c r="T1424" s="96" t="str">
        <f>VLOOKUP(I1424,品牌型号对应工厂型号!C:I,7,0)</f>
        <v>152:PPF-TPU-B 新Ⅱ 6.0mil</v>
      </c>
    </row>
    <row r="1425" spans="1:20">
      <c r="A1425" s="25">
        <v>43381</v>
      </c>
      <c r="B1425" s="6">
        <v>8.7675553240769659</v>
      </c>
      <c r="C1425" s="6" t="s">
        <v>20127</v>
      </c>
      <c r="D1425" s="6" t="s">
        <v>20547</v>
      </c>
      <c r="E1425" s="6" t="s">
        <v>136</v>
      </c>
      <c r="F1425" s="6" t="s">
        <v>3697</v>
      </c>
      <c r="G1425" s="6">
        <v>1.524</v>
      </c>
      <c r="H1425" s="6" t="s">
        <v>877</v>
      </c>
      <c r="I1425" s="6" t="s">
        <v>135</v>
      </c>
      <c r="J1425" s="6">
        <v>22.86</v>
      </c>
      <c r="K1425" s="6" t="s">
        <v>20548</v>
      </c>
      <c r="L1425" s="6" t="s">
        <v>95</v>
      </c>
      <c r="M1425" s="6">
        <v>15</v>
      </c>
      <c r="N1425" s="6" t="s">
        <v>59</v>
      </c>
      <c r="O1425" s="6" t="s">
        <v>20132</v>
      </c>
      <c r="R1425" s="33" t="str">
        <f t="shared" si="54"/>
        <v>S09F2612B</v>
      </c>
      <c r="S1425" s="95">
        <f>VLOOKUP(I1425,品牌型号对应工厂型号!C:E,3,0)</f>
        <v>5</v>
      </c>
      <c r="T1425" s="96" t="str">
        <f>VLOOKUP(I1425,品牌型号对应工厂型号!C:I,7,0)</f>
        <v>152:PPF-TPU-B 新Ⅱ 6.0mil</v>
      </c>
    </row>
    <row r="1426" spans="1:20">
      <c r="A1426" s="25">
        <v>43381</v>
      </c>
      <c r="B1426" s="6">
        <v>8.7675553240769659</v>
      </c>
      <c r="C1426" s="6" t="s">
        <v>20127</v>
      </c>
      <c r="D1426" s="6" t="s">
        <v>20549</v>
      </c>
      <c r="E1426" s="6" t="s">
        <v>136</v>
      </c>
      <c r="F1426" s="6" t="s">
        <v>3697</v>
      </c>
      <c r="G1426" s="6">
        <v>1.524</v>
      </c>
      <c r="H1426" s="6" t="s">
        <v>877</v>
      </c>
      <c r="I1426" s="6" t="s">
        <v>135</v>
      </c>
      <c r="J1426" s="6">
        <v>22.86</v>
      </c>
      <c r="K1426" s="6" t="s">
        <v>20550</v>
      </c>
      <c r="L1426" s="6" t="s">
        <v>95</v>
      </c>
      <c r="M1426" s="6">
        <v>15</v>
      </c>
      <c r="N1426" s="6" t="s">
        <v>59</v>
      </c>
      <c r="O1426" s="6" t="s">
        <v>20132</v>
      </c>
      <c r="R1426" s="33" t="str">
        <f t="shared" si="54"/>
        <v>S09F2613B</v>
      </c>
      <c r="S1426" s="95">
        <f>VLOOKUP(I1426,品牌型号对应工厂型号!C:E,3,0)</f>
        <v>5</v>
      </c>
      <c r="T1426" s="96" t="str">
        <f>VLOOKUP(I1426,品牌型号对应工厂型号!C:I,7,0)</f>
        <v>152:PPF-TPU-B 新Ⅱ 6.0mil</v>
      </c>
    </row>
    <row r="1427" spans="1:20">
      <c r="A1427" s="25">
        <v>43381</v>
      </c>
      <c r="B1427" s="6">
        <v>8.7675553240769659</v>
      </c>
      <c r="C1427" s="6" t="s">
        <v>20127</v>
      </c>
      <c r="D1427" s="6" t="s">
        <v>20551</v>
      </c>
      <c r="E1427" s="6" t="s">
        <v>136</v>
      </c>
      <c r="F1427" s="6" t="s">
        <v>3697</v>
      </c>
      <c r="G1427" s="6">
        <v>1.524</v>
      </c>
      <c r="H1427" s="6" t="s">
        <v>877</v>
      </c>
      <c r="I1427" s="6" t="s">
        <v>135</v>
      </c>
      <c r="J1427" s="6">
        <v>22.86</v>
      </c>
      <c r="K1427" s="6" t="s">
        <v>20552</v>
      </c>
      <c r="L1427" s="6" t="s">
        <v>95</v>
      </c>
      <c r="M1427" s="6">
        <v>15</v>
      </c>
      <c r="N1427" s="6" t="s">
        <v>59</v>
      </c>
      <c r="O1427" s="6" t="s">
        <v>20132</v>
      </c>
      <c r="R1427" s="33" t="str">
        <f t="shared" si="54"/>
        <v>S09F2614B</v>
      </c>
      <c r="S1427" s="95">
        <f>VLOOKUP(I1427,品牌型号对应工厂型号!C:E,3,0)</f>
        <v>5</v>
      </c>
      <c r="T1427" s="96" t="str">
        <f>VLOOKUP(I1427,品牌型号对应工厂型号!C:I,7,0)</f>
        <v>152:PPF-TPU-B 新Ⅱ 6.0mil</v>
      </c>
    </row>
    <row r="1428" spans="1:20">
      <c r="A1428" s="25">
        <v>43381</v>
      </c>
      <c r="B1428" s="6">
        <v>8.7675553240769659</v>
      </c>
      <c r="C1428" s="6" t="s">
        <v>20127</v>
      </c>
      <c r="D1428" s="6" t="s">
        <v>20553</v>
      </c>
      <c r="E1428" s="6" t="s">
        <v>136</v>
      </c>
      <c r="F1428" s="6" t="s">
        <v>3697</v>
      </c>
      <c r="G1428" s="6">
        <v>1.524</v>
      </c>
      <c r="H1428" s="6" t="s">
        <v>877</v>
      </c>
      <c r="I1428" s="6" t="s">
        <v>135</v>
      </c>
      <c r="J1428" s="6">
        <v>22.86</v>
      </c>
      <c r="K1428" s="6" t="s">
        <v>20554</v>
      </c>
      <c r="L1428" s="6" t="s">
        <v>95</v>
      </c>
      <c r="M1428" s="6">
        <v>15</v>
      </c>
      <c r="N1428" s="6" t="s">
        <v>59</v>
      </c>
      <c r="O1428" s="6" t="s">
        <v>20132</v>
      </c>
      <c r="R1428" s="33" t="str">
        <f t="shared" si="54"/>
        <v>S09F2608B</v>
      </c>
      <c r="S1428" s="95">
        <f>VLOOKUP(I1428,品牌型号对应工厂型号!C:E,3,0)</f>
        <v>5</v>
      </c>
      <c r="T1428" s="96" t="str">
        <f>VLOOKUP(I1428,品牌型号对应工厂型号!C:I,7,0)</f>
        <v>152:PPF-TPU-B 新Ⅱ 6.0mil</v>
      </c>
    </row>
    <row r="1429" spans="1:20">
      <c r="A1429" s="25">
        <v>43381</v>
      </c>
      <c r="B1429" s="6">
        <v>8.7675553240769659</v>
      </c>
      <c r="C1429" s="6" t="s">
        <v>20127</v>
      </c>
      <c r="D1429" s="6" t="s">
        <v>20555</v>
      </c>
      <c r="E1429" s="6" t="s">
        <v>136</v>
      </c>
      <c r="F1429" s="6" t="s">
        <v>3697</v>
      </c>
      <c r="G1429" s="6">
        <v>1.524</v>
      </c>
      <c r="H1429" s="6" t="s">
        <v>877</v>
      </c>
      <c r="I1429" s="6" t="s">
        <v>135</v>
      </c>
      <c r="J1429" s="6">
        <v>22.86</v>
      </c>
      <c r="K1429" s="6" t="s">
        <v>20556</v>
      </c>
      <c r="L1429" s="6" t="s">
        <v>95</v>
      </c>
      <c r="M1429" s="6">
        <v>15</v>
      </c>
      <c r="N1429" s="6" t="s">
        <v>59</v>
      </c>
      <c r="O1429" s="6" t="s">
        <v>20132</v>
      </c>
      <c r="R1429" s="33" t="str">
        <f t="shared" si="54"/>
        <v>S09F2607B</v>
      </c>
      <c r="S1429" s="95">
        <f>VLOOKUP(I1429,品牌型号对应工厂型号!C:E,3,0)</f>
        <v>5</v>
      </c>
      <c r="T1429" s="96" t="str">
        <f>VLOOKUP(I1429,品牌型号对应工厂型号!C:I,7,0)</f>
        <v>152:PPF-TPU-B 新Ⅱ 6.0mil</v>
      </c>
    </row>
    <row r="1430" spans="1:20">
      <c r="A1430" s="25">
        <v>43381</v>
      </c>
      <c r="B1430" s="6">
        <v>8.7675553240769659</v>
      </c>
      <c r="C1430" s="6" t="s">
        <v>20127</v>
      </c>
      <c r="D1430" s="6" t="s">
        <v>20557</v>
      </c>
      <c r="E1430" s="6" t="s">
        <v>136</v>
      </c>
      <c r="F1430" s="6" t="s">
        <v>3697</v>
      </c>
      <c r="G1430" s="6">
        <v>1.524</v>
      </c>
      <c r="H1430" s="6" t="s">
        <v>877</v>
      </c>
      <c r="I1430" s="6" t="s">
        <v>135</v>
      </c>
      <c r="J1430" s="6">
        <v>22.86</v>
      </c>
      <c r="K1430" s="6" t="s">
        <v>20558</v>
      </c>
      <c r="L1430" s="6" t="s">
        <v>95</v>
      </c>
      <c r="M1430" s="6">
        <v>15</v>
      </c>
      <c r="N1430" s="6" t="s">
        <v>59</v>
      </c>
      <c r="O1430" s="6" t="s">
        <v>20132</v>
      </c>
      <c r="R1430" s="33" t="str">
        <f t="shared" si="54"/>
        <v>S09F2606B</v>
      </c>
      <c r="S1430" s="95">
        <f>VLOOKUP(I1430,品牌型号对应工厂型号!C:E,3,0)</f>
        <v>5</v>
      </c>
      <c r="T1430" s="96" t="str">
        <f>VLOOKUP(I1430,品牌型号对应工厂型号!C:I,7,0)</f>
        <v>152:PPF-TPU-B 新Ⅱ 6.0mil</v>
      </c>
    </row>
    <row r="1431" spans="1:20">
      <c r="A1431" s="25">
        <v>43381</v>
      </c>
      <c r="B1431" s="6">
        <v>8.7675553240769659</v>
      </c>
      <c r="C1431" s="6" t="s">
        <v>20127</v>
      </c>
      <c r="D1431" s="6" t="s">
        <v>20559</v>
      </c>
      <c r="E1431" s="6" t="s">
        <v>136</v>
      </c>
      <c r="F1431" s="6" t="s">
        <v>3697</v>
      </c>
      <c r="G1431" s="6">
        <v>1.524</v>
      </c>
      <c r="H1431" s="6" t="s">
        <v>20840</v>
      </c>
      <c r="I1431" s="6" t="s">
        <v>135</v>
      </c>
      <c r="J1431" s="6">
        <v>22.86</v>
      </c>
      <c r="K1431" s="6" t="s">
        <v>20560</v>
      </c>
      <c r="L1431" s="6" t="s">
        <v>95</v>
      </c>
      <c r="M1431" s="6">
        <v>15</v>
      </c>
      <c r="N1431" s="6" t="s">
        <v>59</v>
      </c>
      <c r="O1431" s="6" t="s">
        <v>20132</v>
      </c>
      <c r="R1431" s="33" t="str">
        <f t="shared" si="54"/>
        <v>S09F2605B</v>
      </c>
      <c r="S1431" s="95">
        <f>VLOOKUP(I1431,品牌型号对应工厂型号!C:E,3,0)</f>
        <v>5</v>
      </c>
      <c r="T1431" s="96" t="str">
        <f>VLOOKUP(I1431,品牌型号对应工厂型号!C:I,7,0)</f>
        <v>152:PPF-TPU-B 新Ⅱ 6.0mil</v>
      </c>
    </row>
    <row r="1432" spans="1:20">
      <c r="A1432" s="25">
        <v>43381</v>
      </c>
      <c r="B1432" s="6">
        <v>8.7675553240769659</v>
      </c>
      <c r="C1432" s="6" t="s">
        <v>20127</v>
      </c>
      <c r="D1432" s="6" t="s">
        <v>20561</v>
      </c>
      <c r="E1432" s="6" t="s">
        <v>136</v>
      </c>
      <c r="F1432" s="6" t="s">
        <v>3697</v>
      </c>
      <c r="G1432" s="6">
        <v>1.524</v>
      </c>
      <c r="H1432" s="6" t="s">
        <v>877</v>
      </c>
      <c r="I1432" s="6" t="s">
        <v>135</v>
      </c>
      <c r="J1432" s="6">
        <v>22.86</v>
      </c>
      <c r="K1432" s="6" t="s">
        <v>20562</v>
      </c>
      <c r="L1432" s="6" t="s">
        <v>95</v>
      </c>
      <c r="M1432" s="6">
        <v>15</v>
      </c>
      <c r="N1432" s="6" t="s">
        <v>59</v>
      </c>
      <c r="O1432" s="6" t="s">
        <v>20132</v>
      </c>
      <c r="R1432" s="33" t="str">
        <f t="shared" si="54"/>
        <v>S09F2604B</v>
      </c>
      <c r="S1432" s="95">
        <f>VLOOKUP(I1432,品牌型号对应工厂型号!C:E,3,0)</f>
        <v>5</v>
      </c>
      <c r="T1432" s="96" t="str">
        <f>VLOOKUP(I1432,品牌型号对应工厂型号!C:I,7,0)</f>
        <v>152:PPF-TPU-B 新Ⅱ 6.0mil</v>
      </c>
    </row>
    <row r="1433" spans="1:20">
      <c r="A1433" s="25">
        <v>43381</v>
      </c>
      <c r="B1433" s="6">
        <v>8.7675553240769659</v>
      </c>
      <c r="C1433" s="6" t="s">
        <v>20127</v>
      </c>
      <c r="D1433" s="6" t="s">
        <v>20563</v>
      </c>
      <c r="E1433" s="6" t="s">
        <v>136</v>
      </c>
      <c r="F1433" s="6" t="s">
        <v>3697</v>
      </c>
      <c r="G1433" s="6">
        <v>1.524</v>
      </c>
      <c r="H1433" s="6" t="s">
        <v>877</v>
      </c>
      <c r="I1433" s="6" t="s">
        <v>135</v>
      </c>
      <c r="J1433" s="6">
        <v>22.86</v>
      </c>
      <c r="K1433" s="6" t="s">
        <v>20564</v>
      </c>
      <c r="L1433" s="6" t="s">
        <v>95</v>
      </c>
      <c r="M1433" s="6">
        <v>15</v>
      </c>
      <c r="N1433" s="6" t="s">
        <v>59</v>
      </c>
      <c r="O1433" s="6" t="s">
        <v>20132</v>
      </c>
      <c r="R1433" s="33" t="str">
        <f t="shared" si="54"/>
        <v>S09F2603B</v>
      </c>
      <c r="S1433" s="95">
        <f>VLOOKUP(I1433,品牌型号对应工厂型号!C:E,3,0)</f>
        <v>5</v>
      </c>
      <c r="T1433" s="96" t="str">
        <f>VLOOKUP(I1433,品牌型号对应工厂型号!C:I,7,0)</f>
        <v>152:PPF-TPU-B 新Ⅱ 6.0mil</v>
      </c>
    </row>
    <row r="1434" spans="1:20">
      <c r="A1434" s="25">
        <v>43381</v>
      </c>
      <c r="B1434" s="6">
        <v>8.7675553240769659</v>
      </c>
      <c r="C1434" s="6" t="s">
        <v>20127</v>
      </c>
      <c r="D1434" s="6" t="s">
        <v>20565</v>
      </c>
      <c r="E1434" s="6" t="s">
        <v>136</v>
      </c>
      <c r="F1434" s="6" t="s">
        <v>3697</v>
      </c>
      <c r="G1434" s="6">
        <v>1.524</v>
      </c>
      <c r="H1434" s="6" t="s">
        <v>877</v>
      </c>
      <c r="I1434" s="6" t="s">
        <v>135</v>
      </c>
      <c r="J1434" s="6">
        <v>22.86</v>
      </c>
      <c r="K1434" s="6" t="s">
        <v>20566</v>
      </c>
      <c r="L1434" s="6" t="s">
        <v>95</v>
      </c>
      <c r="M1434" s="6">
        <v>15</v>
      </c>
      <c r="N1434" s="6" t="s">
        <v>59</v>
      </c>
      <c r="O1434" s="6" t="s">
        <v>20132</v>
      </c>
      <c r="R1434" s="33" t="str">
        <f t="shared" si="54"/>
        <v>S09F2597B</v>
      </c>
      <c r="S1434" s="95">
        <f>VLOOKUP(I1434,品牌型号对应工厂型号!C:E,3,0)</f>
        <v>5</v>
      </c>
      <c r="T1434" s="96" t="str">
        <f>VLOOKUP(I1434,品牌型号对应工厂型号!C:I,7,0)</f>
        <v>152:PPF-TPU-B 新Ⅱ 6.0mil</v>
      </c>
    </row>
    <row r="1435" spans="1:20">
      <c r="A1435" s="25">
        <v>43381</v>
      </c>
      <c r="B1435" s="6">
        <v>8.7675553240769659</v>
      </c>
      <c r="C1435" s="6" t="s">
        <v>20127</v>
      </c>
      <c r="D1435" s="6" t="s">
        <v>20567</v>
      </c>
      <c r="E1435" s="6" t="s">
        <v>136</v>
      </c>
      <c r="F1435" s="6" t="s">
        <v>3697</v>
      </c>
      <c r="G1435" s="6">
        <v>1.524</v>
      </c>
      <c r="H1435" s="6" t="s">
        <v>877</v>
      </c>
      <c r="I1435" s="6" t="s">
        <v>135</v>
      </c>
      <c r="J1435" s="6">
        <v>22.86</v>
      </c>
      <c r="K1435" s="6" t="s">
        <v>20568</v>
      </c>
      <c r="L1435" s="6" t="s">
        <v>95</v>
      </c>
      <c r="M1435" s="6">
        <v>15</v>
      </c>
      <c r="N1435" s="6" t="s">
        <v>59</v>
      </c>
      <c r="O1435" s="6" t="s">
        <v>20132</v>
      </c>
      <c r="R1435" s="33" t="str">
        <f t="shared" si="54"/>
        <v>S09F2598B</v>
      </c>
      <c r="S1435" s="95">
        <f>VLOOKUP(I1435,品牌型号对应工厂型号!C:E,3,0)</f>
        <v>5</v>
      </c>
      <c r="T1435" s="96" t="str">
        <f>VLOOKUP(I1435,品牌型号对应工厂型号!C:I,7,0)</f>
        <v>152:PPF-TPU-B 新Ⅱ 6.0mil</v>
      </c>
    </row>
    <row r="1436" spans="1:20">
      <c r="A1436" s="25">
        <v>43381</v>
      </c>
      <c r="B1436" s="6">
        <v>8.7675553240769659</v>
      </c>
      <c r="C1436" s="6" t="s">
        <v>20127</v>
      </c>
      <c r="D1436" s="6" t="s">
        <v>20569</v>
      </c>
      <c r="E1436" s="6" t="s">
        <v>136</v>
      </c>
      <c r="F1436" s="6" t="s">
        <v>3697</v>
      </c>
      <c r="G1436" s="6">
        <v>1.524</v>
      </c>
      <c r="H1436" s="6" t="s">
        <v>877</v>
      </c>
      <c r="I1436" s="6" t="s">
        <v>135</v>
      </c>
      <c r="J1436" s="6">
        <v>22.86</v>
      </c>
      <c r="K1436" s="6" t="s">
        <v>20570</v>
      </c>
      <c r="L1436" s="6" t="s">
        <v>95</v>
      </c>
      <c r="M1436" s="6">
        <v>15</v>
      </c>
      <c r="N1436" s="6" t="s">
        <v>59</v>
      </c>
      <c r="O1436" s="6" t="s">
        <v>20132</v>
      </c>
      <c r="R1436" s="33" t="str">
        <f t="shared" si="54"/>
        <v>S09F2599B</v>
      </c>
      <c r="S1436" s="95">
        <f>VLOOKUP(I1436,品牌型号对应工厂型号!C:E,3,0)</f>
        <v>5</v>
      </c>
      <c r="T1436" s="96" t="str">
        <f>VLOOKUP(I1436,品牌型号对应工厂型号!C:I,7,0)</f>
        <v>152:PPF-TPU-B 新Ⅱ 6.0mil</v>
      </c>
    </row>
    <row r="1437" spans="1:20">
      <c r="A1437" s="25">
        <v>43381</v>
      </c>
      <c r="B1437" s="6">
        <v>8.7675553240769659</v>
      </c>
      <c r="C1437" s="6" t="s">
        <v>20127</v>
      </c>
      <c r="D1437" s="6" t="s">
        <v>20571</v>
      </c>
      <c r="E1437" s="6" t="s">
        <v>136</v>
      </c>
      <c r="F1437" s="6" t="s">
        <v>3697</v>
      </c>
      <c r="G1437" s="6">
        <v>1.524</v>
      </c>
      <c r="H1437" s="6" t="s">
        <v>877</v>
      </c>
      <c r="I1437" s="6" t="s">
        <v>135</v>
      </c>
      <c r="J1437" s="6">
        <v>22.86</v>
      </c>
      <c r="K1437" s="6" t="s">
        <v>20572</v>
      </c>
      <c r="L1437" s="6" t="s">
        <v>95</v>
      </c>
      <c r="M1437" s="6">
        <v>15</v>
      </c>
      <c r="N1437" s="6" t="s">
        <v>59</v>
      </c>
      <c r="O1437" s="6" t="s">
        <v>20132</v>
      </c>
      <c r="R1437" s="33" t="str">
        <f t="shared" si="54"/>
        <v>S09F2600B</v>
      </c>
      <c r="S1437" s="95">
        <f>VLOOKUP(I1437,品牌型号对应工厂型号!C:E,3,0)</f>
        <v>5</v>
      </c>
      <c r="T1437" s="96" t="str">
        <f>VLOOKUP(I1437,品牌型号对应工厂型号!C:I,7,0)</f>
        <v>152:PPF-TPU-B 新Ⅱ 6.0mil</v>
      </c>
    </row>
    <row r="1438" spans="1:20">
      <c r="A1438" s="25">
        <v>43381</v>
      </c>
      <c r="B1438" s="6">
        <v>8.7675553240769659</v>
      </c>
      <c r="C1438" s="6" t="s">
        <v>20127</v>
      </c>
      <c r="D1438" s="6" t="s">
        <v>20573</v>
      </c>
      <c r="E1438" s="6" t="s">
        <v>136</v>
      </c>
      <c r="F1438" s="6" t="s">
        <v>3697</v>
      </c>
      <c r="G1438" s="6">
        <v>1.524</v>
      </c>
      <c r="H1438" s="6" t="s">
        <v>877</v>
      </c>
      <c r="I1438" s="6" t="s">
        <v>135</v>
      </c>
      <c r="J1438" s="6">
        <v>22.86</v>
      </c>
      <c r="K1438" s="6" t="s">
        <v>20574</v>
      </c>
      <c r="L1438" s="6" t="s">
        <v>95</v>
      </c>
      <c r="M1438" s="6">
        <v>15</v>
      </c>
      <c r="N1438" s="6" t="s">
        <v>59</v>
      </c>
      <c r="O1438" s="6" t="s">
        <v>20132</v>
      </c>
      <c r="R1438" s="33" t="str">
        <f t="shared" si="54"/>
        <v>S09F2601B</v>
      </c>
      <c r="S1438" s="95">
        <f>VLOOKUP(I1438,品牌型号对应工厂型号!C:E,3,0)</f>
        <v>5</v>
      </c>
      <c r="T1438" s="96" t="str">
        <f>VLOOKUP(I1438,品牌型号对应工厂型号!C:I,7,0)</f>
        <v>152:PPF-TPU-B 新Ⅱ 6.0mil</v>
      </c>
    </row>
    <row r="1439" spans="1:20">
      <c r="A1439" s="25">
        <v>43381</v>
      </c>
      <c r="B1439" s="6">
        <v>8.7675553240769659</v>
      </c>
      <c r="C1439" s="6" t="s">
        <v>20127</v>
      </c>
      <c r="D1439" s="6" t="s">
        <v>20575</v>
      </c>
      <c r="E1439" s="6" t="s">
        <v>136</v>
      </c>
      <c r="F1439" s="6" t="s">
        <v>3697</v>
      </c>
      <c r="G1439" s="6">
        <v>1.524</v>
      </c>
      <c r="H1439" s="6" t="s">
        <v>877</v>
      </c>
      <c r="I1439" s="6" t="s">
        <v>135</v>
      </c>
      <c r="J1439" s="6">
        <v>22.86</v>
      </c>
      <c r="K1439" s="6" t="s">
        <v>20576</v>
      </c>
      <c r="L1439" s="6" t="s">
        <v>95</v>
      </c>
      <c r="M1439" s="6">
        <v>15</v>
      </c>
      <c r="N1439" s="6" t="s">
        <v>59</v>
      </c>
      <c r="O1439" s="6" t="s">
        <v>20132</v>
      </c>
      <c r="R1439" s="33" t="str">
        <f t="shared" si="54"/>
        <v>S09F2602B</v>
      </c>
      <c r="S1439" s="95">
        <f>VLOOKUP(I1439,品牌型号对应工厂型号!C:E,3,0)</f>
        <v>5</v>
      </c>
      <c r="T1439" s="96" t="str">
        <f>VLOOKUP(I1439,品牌型号对应工厂型号!C:I,7,0)</f>
        <v>152:PPF-TPU-B 新Ⅱ 6.0mil</v>
      </c>
    </row>
    <row r="1440" spans="1:20">
      <c r="A1440" s="25">
        <v>43389</v>
      </c>
      <c r="B1440" s="6">
        <v>0.76755509259237442</v>
      </c>
      <c r="C1440" s="6" t="s">
        <v>20577</v>
      </c>
      <c r="D1440" s="6" t="s">
        <v>20578</v>
      </c>
      <c r="E1440" s="6" t="s">
        <v>16000</v>
      </c>
      <c r="F1440" s="6" t="s">
        <v>17627</v>
      </c>
      <c r="G1440" s="6">
        <v>1.524</v>
      </c>
      <c r="H1440" s="6" t="s">
        <v>17628</v>
      </c>
      <c r="I1440" s="6" t="s">
        <v>17629</v>
      </c>
      <c r="J1440" s="6">
        <v>22.86</v>
      </c>
      <c r="K1440" s="6" t="s">
        <v>20579</v>
      </c>
      <c r="L1440" s="6" t="s">
        <v>95</v>
      </c>
      <c r="M1440" s="6">
        <v>15</v>
      </c>
      <c r="N1440" s="6" t="s">
        <v>59</v>
      </c>
      <c r="O1440" s="6" t="s">
        <v>20580</v>
      </c>
      <c r="R1440" s="33" t="str">
        <f t="shared" si="54"/>
        <v>S08F2712B</v>
      </c>
      <c r="S1440" s="95">
        <f>VLOOKUP(I1440,品牌型号对应工厂型号!C:E,3,0)</f>
        <v>5</v>
      </c>
      <c r="T1440" s="96" t="str">
        <f>VLOOKUP(I1440,品牌型号对应工厂型号!C:I,7,0)</f>
        <v>203:PPF-TPU-B-3新Ⅱ 6.0mil</v>
      </c>
    </row>
  </sheetData>
  <autoFilter ref="A1:X628"/>
  <phoneticPr fontId="6" type="noConversion"/>
  <conditionalFormatting sqref="R1">
    <cfRule type="duplicateValues" dxfId="57" priority="22"/>
  </conditionalFormatting>
  <conditionalFormatting sqref="R1">
    <cfRule type="duplicateValues" dxfId="56" priority="23"/>
  </conditionalFormatting>
  <conditionalFormatting sqref="I1">
    <cfRule type="cellIs" dxfId="55" priority="19" operator="equal">
      <formula>11973910</formula>
    </cfRule>
  </conditionalFormatting>
  <conditionalFormatting sqref="K1">
    <cfRule type="duplicateValues" dxfId="54" priority="1785"/>
  </conditionalFormatting>
  <conditionalFormatting sqref="R1441:R1048576 R1">
    <cfRule type="duplicateValues" dxfId="53" priority="17"/>
  </conditionalFormatting>
  <conditionalFormatting sqref="K1:K39 K54:K1048576">
    <cfRule type="duplicateValues" dxfId="52" priority="16"/>
  </conditionalFormatting>
  <conditionalFormatting sqref="R1">
    <cfRule type="duplicateValues" dxfId="51" priority="1799"/>
    <cfRule type="duplicateValues" dxfId="50" priority="1800"/>
  </conditionalFormatting>
  <conditionalFormatting sqref="R1156:R1440">
    <cfRule type="duplicateValues" dxfId="49" priority="3"/>
    <cfRule type="duplicateValues" dxfId="48" priority="4"/>
  </conditionalFormatting>
  <conditionalFormatting sqref="R1156:R1440">
    <cfRule type="duplicateValues" dxfId="47" priority="5"/>
  </conditionalFormatting>
  <conditionalFormatting sqref="R1156:R1440">
    <cfRule type="duplicateValues" dxfId="46" priority="6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J129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2" sqref="B132"/>
    </sheetView>
  </sheetViews>
  <sheetFormatPr defaultRowHeight="13.5"/>
  <cols>
    <col min="1" max="1" width="11.375" style="16" customWidth="1"/>
    <col min="2" max="2" width="27.125" style="7" customWidth="1"/>
    <col min="3" max="3" width="21.375" style="16" customWidth="1"/>
    <col min="4" max="4" width="14.75" style="7" customWidth="1"/>
    <col min="5" max="5" width="14.625" style="17" customWidth="1"/>
    <col min="6" max="8" width="9" style="7" customWidth="1"/>
    <col min="9" max="9" width="37.625" style="7" customWidth="1"/>
    <col min="10" max="16384" width="9" style="7"/>
  </cols>
  <sheetData>
    <row r="1" spans="1:9">
      <c r="A1" s="13" t="s">
        <v>5577</v>
      </c>
      <c r="B1" s="12" t="s">
        <v>5578</v>
      </c>
      <c r="C1" s="13" t="s">
        <v>5579</v>
      </c>
      <c r="D1" s="12" t="s">
        <v>5580</v>
      </c>
      <c r="E1" s="14" t="s">
        <v>5581</v>
      </c>
      <c r="F1" s="12" t="s">
        <v>5582</v>
      </c>
      <c r="G1" s="12" t="s">
        <v>5583</v>
      </c>
      <c r="H1" s="15" t="s">
        <v>5584</v>
      </c>
    </row>
    <row r="2" spans="1:9" hidden="1">
      <c r="A2" s="11" t="s">
        <v>5585</v>
      </c>
      <c r="B2" s="8" t="s">
        <v>5586</v>
      </c>
      <c r="C2" s="9">
        <v>24534511</v>
      </c>
      <c r="D2" s="8" t="s">
        <v>5587</v>
      </c>
      <c r="E2" s="10">
        <v>5</v>
      </c>
      <c r="F2" s="8" t="s">
        <v>5588</v>
      </c>
      <c r="G2" s="2" t="s">
        <v>5589</v>
      </c>
      <c r="H2" s="8" t="s">
        <v>5590</v>
      </c>
      <c r="I2" s="7" t="s">
        <v>78</v>
      </c>
    </row>
    <row r="3" spans="1:9" hidden="1">
      <c r="A3" s="11" t="s">
        <v>5591</v>
      </c>
      <c r="B3" s="8" t="s">
        <v>5592</v>
      </c>
      <c r="C3" s="9">
        <v>24545707</v>
      </c>
      <c r="D3" s="8" t="s">
        <v>848</v>
      </c>
      <c r="E3" s="10">
        <v>5</v>
      </c>
      <c r="F3" s="8" t="s">
        <v>5588</v>
      </c>
      <c r="G3" s="2" t="s">
        <v>5593</v>
      </c>
      <c r="H3" s="8" t="s">
        <v>5590</v>
      </c>
      <c r="I3" s="7" t="s">
        <v>79</v>
      </c>
    </row>
    <row r="4" spans="1:9" hidden="1">
      <c r="A4" s="11" t="s">
        <v>5594</v>
      </c>
      <c r="B4" s="8" t="s">
        <v>5595</v>
      </c>
      <c r="C4" s="9">
        <v>23904765</v>
      </c>
      <c r="D4" s="8" t="s">
        <v>848</v>
      </c>
      <c r="E4" s="10">
        <v>5</v>
      </c>
      <c r="F4" s="8" t="s">
        <v>5588</v>
      </c>
      <c r="G4" s="2" t="s">
        <v>5593</v>
      </c>
      <c r="H4" s="8" t="s">
        <v>5590</v>
      </c>
      <c r="I4" s="7" t="s">
        <v>80</v>
      </c>
    </row>
    <row r="5" spans="1:9" hidden="1">
      <c r="A5" s="11" t="s">
        <v>113</v>
      </c>
      <c r="B5" s="8" t="s">
        <v>5596</v>
      </c>
      <c r="C5" s="9">
        <v>23947820</v>
      </c>
      <c r="D5" s="8" t="s">
        <v>848</v>
      </c>
      <c r="E5" s="10">
        <v>5</v>
      </c>
      <c r="F5" s="8" t="s">
        <v>5588</v>
      </c>
      <c r="G5" s="2" t="s">
        <v>5589</v>
      </c>
      <c r="H5" s="8" t="s">
        <v>5590</v>
      </c>
      <c r="I5" s="7" t="s">
        <v>860</v>
      </c>
    </row>
    <row r="6" spans="1:9" hidden="1">
      <c r="A6" s="11" t="s">
        <v>5597</v>
      </c>
      <c r="B6" s="8" t="s">
        <v>5598</v>
      </c>
      <c r="C6" s="9">
        <v>23947821</v>
      </c>
      <c r="D6" s="8" t="s">
        <v>848</v>
      </c>
      <c r="E6" s="10">
        <v>5</v>
      </c>
      <c r="F6" s="8" t="s">
        <v>5588</v>
      </c>
      <c r="G6" s="2" t="s">
        <v>5593</v>
      </c>
      <c r="H6" s="8" t="s">
        <v>5590</v>
      </c>
      <c r="I6" s="7" t="s">
        <v>861</v>
      </c>
    </row>
    <row r="7" spans="1:9" hidden="1">
      <c r="A7" s="11" t="s">
        <v>5599</v>
      </c>
      <c r="B7" s="8" t="s">
        <v>5600</v>
      </c>
      <c r="C7" s="9" t="s">
        <v>5601</v>
      </c>
      <c r="D7" s="8" t="s">
        <v>848</v>
      </c>
      <c r="E7" s="10">
        <v>5</v>
      </c>
      <c r="F7" s="2" t="s">
        <v>5588</v>
      </c>
      <c r="G7" s="2"/>
      <c r="H7" s="8" t="s">
        <v>5602</v>
      </c>
      <c r="I7" s="7" t="s">
        <v>82</v>
      </c>
    </row>
    <row r="8" spans="1:9" hidden="1">
      <c r="A8" s="11" t="s">
        <v>5603</v>
      </c>
      <c r="B8" s="8" t="s">
        <v>5604</v>
      </c>
      <c r="C8" s="9" t="s">
        <v>5605</v>
      </c>
      <c r="D8" s="8" t="s">
        <v>848</v>
      </c>
      <c r="E8" s="10">
        <v>5</v>
      </c>
      <c r="F8" s="2" t="s">
        <v>5606</v>
      </c>
      <c r="G8" s="2"/>
      <c r="H8" s="8" t="s">
        <v>5607</v>
      </c>
      <c r="I8" s="7" t="s">
        <v>83</v>
      </c>
    </row>
    <row r="9" spans="1:9" hidden="1">
      <c r="A9" s="11" t="s">
        <v>5608</v>
      </c>
      <c r="B9" s="8" t="s">
        <v>5609</v>
      </c>
      <c r="C9" s="9" t="s">
        <v>5610</v>
      </c>
      <c r="D9" s="8" t="s">
        <v>848</v>
      </c>
      <c r="E9" s="10">
        <v>7</v>
      </c>
      <c r="F9" s="2" t="s">
        <v>5588</v>
      </c>
      <c r="G9" s="2"/>
      <c r="H9" s="8" t="s">
        <v>5602</v>
      </c>
      <c r="I9" s="7" t="s">
        <v>84</v>
      </c>
    </row>
    <row r="10" spans="1:9" hidden="1">
      <c r="A10" s="11" t="s">
        <v>5611</v>
      </c>
      <c r="B10" s="8" t="s">
        <v>5612</v>
      </c>
      <c r="C10" s="9" t="s">
        <v>5613</v>
      </c>
      <c r="D10" s="8" t="s">
        <v>848</v>
      </c>
      <c r="E10" s="10">
        <v>1</v>
      </c>
      <c r="F10" s="2" t="s">
        <v>5588</v>
      </c>
      <c r="G10" s="2"/>
      <c r="H10" s="8" t="s">
        <v>5602</v>
      </c>
      <c r="I10" s="7" t="s">
        <v>85</v>
      </c>
    </row>
    <row r="11" spans="1:9" hidden="1">
      <c r="A11" s="11" t="s">
        <v>5614</v>
      </c>
      <c r="B11" s="8" t="s">
        <v>5615</v>
      </c>
      <c r="C11" s="9" t="s">
        <v>5616</v>
      </c>
      <c r="D11" s="8" t="s">
        <v>848</v>
      </c>
      <c r="E11" s="10">
        <v>3</v>
      </c>
      <c r="F11" s="2" t="s">
        <v>5588</v>
      </c>
      <c r="G11" s="2"/>
      <c r="H11" s="8" t="s">
        <v>5602</v>
      </c>
      <c r="I11" s="7" t="s">
        <v>86</v>
      </c>
    </row>
    <row r="12" spans="1:9" hidden="1">
      <c r="A12" s="11" t="s">
        <v>5617</v>
      </c>
      <c r="B12" s="8" t="s">
        <v>5618</v>
      </c>
      <c r="C12" s="9" t="s">
        <v>5619</v>
      </c>
      <c r="D12" s="8" t="s">
        <v>848</v>
      </c>
      <c r="E12" s="10">
        <v>5</v>
      </c>
      <c r="F12" s="2" t="s">
        <v>5606</v>
      </c>
      <c r="G12" s="2"/>
      <c r="H12" s="8" t="s">
        <v>5607</v>
      </c>
      <c r="I12" s="7" t="s">
        <v>87</v>
      </c>
    </row>
    <row r="13" spans="1:9" hidden="1">
      <c r="A13" s="11" t="s">
        <v>5620</v>
      </c>
      <c r="B13" s="8" t="s">
        <v>5621</v>
      </c>
      <c r="C13" s="9" t="s">
        <v>5622</v>
      </c>
      <c r="D13" s="8" t="s">
        <v>848</v>
      </c>
      <c r="E13" s="10">
        <v>5</v>
      </c>
      <c r="F13" s="2" t="s">
        <v>5606</v>
      </c>
      <c r="G13" s="2"/>
      <c r="H13" s="8" t="s">
        <v>5607</v>
      </c>
      <c r="I13" s="7" t="s">
        <v>88</v>
      </c>
    </row>
    <row r="14" spans="1:9" hidden="1">
      <c r="A14" s="11" t="s">
        <v>5623</v>
      </c>
      <c r="B14" s="8" t="s">
        <v>5624</v>
      </c>
      <c r="C14" s="9" t="s">
        <v>5625</v>
      </c>
      <c r="D14" s="8" t="s">
        <v>848</v>
      </c>
      <c r="E14" s="10">
        <v>7</v>
      </c>
      <c r="F14" s="2" t="s">
        <v>5606</v>
      </c>
      <c r="G14" s="2"/>
      <c r="H14" s="8" t="s">
        <v>5607</v>
      </c>
      <c r="I14" s="7" t="s">
        <v>89</v>
      </c>
    </row>
    <row r="15" spans="1:9" s="50" customFormat="1" hidden="1">
      <c r="A15" s="43" t="s">
        <v>5626</v>
      </c>
      <c r="B15" s="44" t="s">
        <v>5627</v>
      </c>
      <c r="C15" s="43" t="s">
        <v>5628</v>
      </c>
      <c r="D15" s="45" t="s">
        <v>5629</v>
      </c>
      <c r="E15" s="46">
        <v>5</v>
      </c>
      <c r="F15" s="45" t="s">
        <v>5606</v>
      </c>
      <c r="G15" s="47" t="s">
        <v>5630</v>
      </c>
      <c r="H15" s="48" t="s">
        <v>5588</v>
      </c>
      <c r="I15" s="49" t="s">
        <v>125</v>
      </c>
    </row>
    <row r="16" spans="1:9" s="50" customFormat="1" hidden="1">
      <c r="A16" s="43" t="s">
        <v>5631</v>
      </c>
      <c r="B16" s="44" t="s">
        <v>5632</v>
      </c>
      <c r="C16" s="43" t="s">
        <v>5633</v>
      </c>
      <c r="D16" s="45" t="s">
        <v>5634</v>
      </c>
      <c r="E16" s="46">
        <v>5</v>
      </c>
      <c r="F16" s="45" t="s">
        <v>5635</v>
      </c>
      <c r="G16" s="47" t="s">
        <v>5636</v>
      </c>
      <c r="H16" s="48" t="s">
        <v>5635</v>
      </c>
      <c r="I16" s="49" t="s">
        <v>127</v>
      </c>
    </row>
    <row r="17" spans="1:9" s="50" customFormat="1" hidden="1">
      <c r="A17" s="43" t="s">
        <v>5637</v>
      </c>
      <c r="B17" s="44" t="s">
        <v>5638</v>
      </c>
      <c r="C17" s="43" t="s">
        <v>5639</v>
      </c>
      <c r="D17" s="45" t="s">
        <v>5640</v>
      </c>
      <c r="E17" s="46">
        <v>5</v>
      </c>
      <c r="F17" s="45" t="s">
        <v>5641</v>
      </c>
      <c r="G17" s="47" t="s">
        <v>5642</v>
      </c>
      <c r="H17" s="48" t="s">
        <v>5641</v>
      </c>
      <c r="I17" s="50" t="s">
        <v>128</v>
      </c>
    </row>
    <row r="18" spans="1:9" s="50" customFormat="1" hidden="1">
      <c r="A18" s="43" t="s">
        <v>134</v>
      </c>
      <c r="B18" s="44" t="s">
        <v>5643</v>
      </c>
      <c r="C18" s="43" t="s">
        <v>5644</v>
      </c>
      <c r="D18" s="45" t="s">
        <v>5640</v>
      </c>
      <c r="E18" s="46">
        <v>5</v>
      </c>
      <c r="F18" s="45" t="s">
        <v>5641</v>
      </c>
      <c r="G18" s="47" t="s">
        <v>5642</v>
      </c>
      <c r="H18" s="48" t="s">
        <v>5641</v>
      </c>
      <c r="I18" s="50" t="s">
        <v>137</v>
      </c>
    </row>
    <row r="19" spans="1:9" s="50" customFormat="1" hidden="1">
      <c r="A19" s="43" t="s">
        <v>136</v>
      </c>
      <c r="B19" s="44" t="s">
        <v>5645</v>
      </c>
      <c r="C19" s="43" t="s">
        <v>5646</v>
      </c>
      <c r="D19" s="45" t="s">
        <v>5640</v>
      </c>
      <c r="E19" s="46">
        <v>5</v>
      </c>
      <c r="F19" s="45" t="s">
        <v>5641</v>
      </c>
      <c r="G19" s="47" t="s">
        <v>5642</v>
      </c>
      <c r="H19" s="48" t="s">
        <v>5641</v>
      </c>
      <c r="I19" s="50" t="s">
        <v>138</v>
      </c>
    </row>
    <row r="20" spans="1:9" s="50" customFormat="1" hidden="1">
      <c r="A20" s="43" t="s">
        <v>5647</v>
      </c>
      <c r="B20" s="44" t="s">
        <v>5648</v>
      </c>
      <c r="C20" s="43" t="s">
        <v>5649</v>
      </c>
      <c r="D20" s="45" t="s">
        <v>5650</v>
      </c>
      <c r="E20" s="46">
        <v>10</v>
      </c>
      <c r="F20" s="45" t="s">
        <v>5651</v>
      </c>
      <c r="G20" s="47" t="s">
        <v>1</v>
      </c>
      <c r="H20" s="48" t="s">
        <v>5652</v>
      </c>
      <c r="I20" s="50" t="s">
        <v>75</v>
      </c>
    </row>
    <row r="21" spans="1:9" s="50" customFormat="1" hidden="1">
      <c r="A21" s="43" t="s">
        <v>2564</v>
      </c>
      <c r="B21" s="44" t="s">
        <v>5653</v>
      </c>
      <c r="C21" s="43" t="s">
        <v>5654</v>
      </c>
      <c r="D21" s="45" t="s">
        <v>5650</v>
      </c>
      <c r="E21" s="46">
        <v>10</v>
      </c>
      <c r="F21" s="45" t="s">
        <v>5651</v>
      </c>
      <c r="G21" s="47" t="s">
        <v>1</v>
      </c>
      <c r="H21" s="48" t="s">
        <v>5652</v>
      </c>
      <c r="I21" s="50" t="s">
        <v>2892</v>
      </c>
    </row>
    <row r="22" spans="1:9" s="50" customFormat="1" ht="14.25" hidden="1" customHeight="1">
      <c r="A22" s="43" t="s">
        <v>5655</v>
      </c>
      <c r="B22" s="44" t="s">
        <v>5656</v>
      </c>
      <c r="C22" s="43" t="s">
        <v>5657</v>
      </c>
      <c r="D22" s="45" t="s">
        <v>5658</v>
      </c>
      <c r="E22" s="46">
        <v>10</v>
      </c>
      <c r="F22" s="45" t="s">
        <v>5659</v>
      </c>
      <c r="G22" s="47" t="s">
        <v>5660</v>
      </c>
      <c r="H22" s="48" t="s">
        <v>5606</v>
      </c>
      <c r="I22" s="50" t="s">
        <v>76</v>
      </c>
    </row>
    <row r="23" spans="1:9" s="50" customFormat="1" hidden="1">
      <c r="A23" s="43" t="s">
        <v>5661</v>
      </c>
      <c r="B23" s="44" t="s">
        <v>5662</v>
      </c>
      <c r="C23" s="43" t="s">
        <v>5663</v>
      </c>
      <c r="D23" s="45" t="s">
        <v>5658</v>
      </c>
      <c r="E23" s="46">
        <v>10</v>
      </c>
      <c r="F23" s="45" t="s">
        <v>5659</v>
      </c>
      <c r="G23" s="47" t="s">
        <v>5660</v>
      </c>
      <c r="H23" s="48" t="s">
        <v>5606</v>
      </c>
      <c r="I23" s="50" t="s">
        <v>20</v>
      </c>
    </row>
    <row r="24" spans="1:9" s="50" customFormat="1" hidden="1">
      <c r="A24" s="43" t="s">
        <v>72</v>
      </c>
      <c r="B24" s="44" t="s">
        <v>5664</v>
      </c>
      <c r="C24" s="43" t="s">
        <v>5663</v>
      </c>
      <c r="D24" s="45" t="s">
        <v>5658</v>
      </c>
      <c r="E24" s="46">
        <v>10</v>
      </c>
      <c r="F24" s="45" t="s">
        <v>5659</v>
      </c>
      <c r="G24" s="47" t="s">
        <v>5660</v>
      </c>
      <c r="H24" s="48" t="s">
        <v>5606</v>
      </c>
      <c r="I24" s="50" t="s">
        <v>20</v>
      </c>
    </row>
    <row r="25" spans="1:9" s="50" customFormat="1" ht="15.75" hidden="1" customHeight="1">
      <c r="A25" s="43" t="s">
        <v>5665</v>
      </c>
      <c r="B25" s="44" t="s">
        <v>5666</v>
      </c>
      <c r="C25" s="51" t="s">
        <v>5667</v>
      </c>
      <c r="D25" s="44" t="s">
        <v>5668</v>
      </c>
      <c r="E25" s="52">
        <v>10</v>
      </c>
      <c r="F25" s="44" t="s">
        <v>5641</v>
      </c>
      <c r="G25" s="47" t="s">
        <v>5669</v>
      </c>
      <c r="H25" s="44" t="s">
        <v>5641</v>
      </c>
      <c r="I25" s="50" t="s">
        <v>14</v>
      </c>
    </row>
    <row r="26" spans="1:9" s="50" customFormat="1" ht="15.75" hidden="1" customHeight="1">
      <c r="A26" s="43" t="s">
        <v>5670</v>
      </c>
      <c r="B26" s="44" t="s">
        <v>5671</v>
      </c>
      <c r="C26" s="51" t="s">
        <v>5672</v>
      </c>
      <c r="D26" s="44" t="s">
        <v>5673</v>
      </c>
      <c r="E26" s="52">
        <v>10</v>
      </c>
      <c r="F26" s="44" t="s">
        <v>5674</v>
      </c>
      <c r="G26" s="47" t="s">
        <v>5675</v>
      </c>
      <c r="H26" s="44" t="s">
        <v>5674</v>
      </c>
      <c r="I26" s="50" t="s">
        <v>14</v>
      </c>
    </row>
    <row r="27" spans="1:9" s="50" customFormat="1" ht="15.75" hidden="1" customHeight="1">
      <c r="A27" s="43" t="s">
        <v>5676</v>
      </c>
      <c r="B27" s="44" t="s">
        <v>5677</v>
      </c>
      <c r="C27" s="51" t="s">
        <v>5678</v>
      </c>
      <c r="D27" s="44" t="s">
        <v>5668</v>
      </c>
      <c r="E27" s="52">
        <v>10</v>
      </c>
      <c r="F27" s="44" t="s">
        <v>5641</v>
      </c>
      <c r="G27" s="47" t="s">
        <v>5669</v>
      </c>
      <c r="H27" s="44" t="s">
        <v>5641</v>
      </c>
      <c r="I27" s="50" t="s">
        <v>874</v>
      </c>
    </row>
    <row r="28" spans="1:9" s="50" customFormat="1" ht="15.75" hidden="1" customHeight="1">
      <c r="A28" s="43" t="s">
        <v>5679</v>
      </c>
      <c r="B28" s="44" t="s">
        <v>5680</v>
      </c>
      <c r="C28" s="51" t="s">
        <v>5678</v>
      </c>
      <c r="D28" s="44" t="s">
        <v>5668</v>
      </c>
      <c r="E28" s="52">
        <v>10</v>
      </c>
      <c r="F28" s="44" t="s">
        <v>5641</v>
      </c>
      <c r="G28" s="47" t="s">
        <v>5669</v>
      </c>
      <c r="H28" s="44" t="s">
        <v>5641</v>
      </c>
      <c r="I28" s="50" t="s">
        <v>874</v>
      </c>
    </row>
    <row r="29" spans="1:9" s="50" customFormat="1" ht="15.75" hidden="1" customHeight="1">
      <c r="A29" s="43" t="s">
        <v>5681</v>
      </c>
      <c r="B29" s="44" t="s">
        <v>5682</v>
      </c>
      <c r="C29" s="51" t="s">
        <v>5678</v>
      </c>
      <c r="D29" s="44" t="s">
        <v>5668</v>
      </c>
      <c r="E29" s="52">
        <v>10</v>
      </c>
      <c r="F29" s="44" t="s">
        <v>5641</v>
      </c>
      <c r="G29" s="47" t="s">
        <v>5669</v>
      </c>
      <c r="H29" s="44" t="s">
        <v>5641</v>
      </c>
      <c r="I29" s="50" t="s">
        <v>874</v>
      </c>
    </row>
    <row r="30" spans="1:9" s="50" customFormat="1" hidden="1">
      <c r="A30" s="43" t="s">
        <v>5683</v>
      </c>
      <c r="B30" s="44" t="s">
        <v>5684</v>
      </c>
      <c r="C30" s="43" t="s">
        <v>5685</v>
      </c>
      <c r="D30" s="44" t="s">
        <v>5668</v>
      </c>
      <c r="E30" s="46">
        <v>10</v>
      </c>
      <c r="F30" s="45" t="s">
        <v>5686</v>
      </c>
      <c r="G30" s="47" t="s">
        <v>1</v>
      </c>
      <c r="H30" s="48" t="s">
        <v>5641</v>
      </c>
      <c r="I30" s="50" t="s">
        <v>13</v>
      </c>
    </row>
    <row r="31" spans="1:9" s="50" customFormat="1" hidden="1">
      <c r="A31" s="43" t="s">
        <v>851</v>
      </c>
      <c r="B31" s="44" t="s">
        <v>5684</v>
      </c>
      <c r="C31" s="43" t="s">
        <v>5685</v>
      </c>
      <c r="D31" s="44" t="s">
        <v>5640</v>
      </c>
      <c r="E31" s="46">
        <v>10</v>
      </c>
      <c r="F31" s="45" t="s">
        <v>5686</v>
      </c>
      <c r="G31" s="47" t="s">
        <v>1</v>
      </c>
      <c r="H31" s="48" t="s">
        <v>5641</v>
      </c>
      <c r="I31" s="50" t="s">
        <v>13</v>
      </c>
    </row>
    <row r="32" spans="1:9" s="50" customFormat="1" hidden="1">
      <c r="A32" s="43" t="s">
        <v>97</v>
      </c>
      <c r="B32" s="44" t="s">
        <v>5687</v>
      </c>
      <c r="C32" s="43" t="s">
        <v>5688</v>
      </c>
      <c r="D32" s="45" t="s">
        <v>5689</v>
      </c>
      <c r="E32" s="46">
        <v>10</v>
      </c>
      <c r="F32" s="45" t="s">
        <v>5635</v>
      </c>
      <c r="G32" s="47" t="s">
        <v>5690</v>
      </c>
      <c r="H32" s="48" t="s">
        <v>5691</v>
      </c>
      <c r="I32" s="50" t="s">
        <v>171</v>
      </c>
    </row>
    <row r="33" spans="1:9" s="50" customFormat="1" hidden="1">
      <c r="A33" s="43" t="s">
        <v>144</v>
      </c>
      <c r="B33" s="44" t="s">
        <v>5692</v>
      </c>
      <c r="C33" s="43" t="s">
        <v>5693</v>
      </c>
      <c r="D33" s="45" t="s">
        <v>5694</v>
      </c>
      <c r="E33" s="46">
        <v>10</v>
      </c>
      <c r="F33" s="45" t="s">
        <v>5691</v>
      </c>
      <c r="G33" s="47" t="s">
        <v>5690</v>
      </c>
      <c r="H33" s="48" t="s">
        <v>5691</v>
      </c>
      <c r="I33" s="50" t="s">
        <v>171</v>
      </c>
    </row>
    <row r="34" spans="1:9" s="50" customFormat="1" hidden="1">
      <c r="A34" s="43" t="s">
        <v>2945</v>
      </c>
      <c r="B34" s="44" t="s">
        <v>5695</v>
      </c>
      <c r="C34" s="43" t="s">
        <v>5693</v>
      </c>
      <c r="D34" s="45" t="s">
        <v>5694</v>
      </c>
      <c r="E34" s="46">
        <v>10</v>
      </c>
      <c r="F34" s="45" t="s">
        <v>5691</v>
      </c>
      <c r="G34" s="47" t="s">
        <v>5690</v>
      </c>
      <c r="H34" s="48" t="s">
        <v>5691</v>
      </c>
      <c r="I34" s="50" t="s">
        <v>171</v>
      </c>
    </row>
    <row r="35" spans="1:9" s="50" customFormat="1" hidden="1">
      <c r="A35" s="43" t="s">
        <v>5696</v>
      </c>
      <c r="B35" s="44" t="s">
        <v>5697</v>
      </c>
      <c r="C35" s="43" t="s">
        <v>5698</v>
      </c>
      <c r="D35" s="44" t="s">
        <v>5694</v>
      </c>
      <c r="E35" s="46">
        <v>8</v>
      </c>
      <c r="F35" s="45" t="s">
        <v>5699</v>
      </c>
      <c r="G35" s="47" t="s">
        <v>5700</v>
      </c>
      <c r="H35" s="48" t="s">
        <v>5691</v>
      </c>
      <c r="I35" s="50" t="s">
        <v>74</v>
      </c>
    </row>
    <row r="36" spans="1:9" s="50" customFormat="1" hidden="1">
      <c r="A36" s="43" t="s">
        <v>852</v>
      </c>
      <c r="B36" s="44" t="s">
        <v>5697</v>
      </c>
      <c r="C36" s="43" t="s">
        <v>5698</v>
      </c>
      <c r="D36" s="44" t="s">
        <v>5701</v>
      </c>
      <c r="E36" s="46">
        <v>8</v>
      </c>
      <c r="F36" s="45" t="s">
        <v>5699</v>
      </c>
      <c r="G36" s="47" t="s">
        <v>5700</v>
      </c>
      <c r="H36" s="48" t="s">
        <v>5691</v>
      </c>
      <c r="I36" s="50" t="s">
        <v>74</v>
      </c>
    </row>
    <row r="37" spans="1:9" s="50" customFormat="1" hidden="1">
      <c r="A37" s="43" t="s">
        <v>853</v>
      </c>
      <c r="B37" s="44" t="s">
        <v>5702</v>
      </c>
      <c r="C37" s="43" t="s">
        <v>5703</v>
      </c>
      <c r="D37" s="45" t="s">
        <v>5704</v>
      </c>
      <c r="E37" s="46">
        <v>8</v>
      </c>
      <c r="F37" s="45" t="s">
        <v>5674</v>
      </c>
      <c r="G37" s="47" t="s">
        <v>5705</v>
      </c>
      <c r="H37" s="48" t="s">
        <v>5674</v>
      </c>
      <c r="I37" s="50" t="s">
        <v>175</v>
      </c>
    </row>
    <row r="38" spans="1:9" s="50" customFormat="1" hidden="1">
      <c r="A38" s="43" t="s">
        <v>146</v>
      </c>
      <c r="B38" s="44" t="s">
        <v>5706</v>
      </c>
      <c r="C38" s="43" t="s">
        <v>5707</v>
      </c>
      <c r="D38" s="45" t="s">
        <v>5650</v>
      </c>
      <c r="E38" s="46">
        <v>8</v>
      </c>
      <c r="F38" s="45" t="s">
        <v>5652</v>
      </c>
      <c r="G38" s="47" t="s">
        <v>5708</v>
      </c>
      <c r="H38" s="48" t="s">
        <v>5652</v>
      </c>
      <c r="I38" s="50" t="s">
        <v>175</v>
      </c>
    </row>
    <row r="39" spans="1:9" s="50" customFormat="1" hidden="1">
      <c r="A39" s="43" t="s">
        <v>5709</v>
      </c>
      <c r="B39" s="44" t="s">
        <v>5710</v>
      </c>
      <c r="C39" s="43" t="s">
        <v>5711</v>
      </c>
      <c r="D39" s="44" t="s">
        <v>5689</v>
      </c>
      <c r="E39" s="46">
        <v>8</v>
      </c>
      <c r="F39" s="45" t="s">
        <v>5712</v>
      </c>
      <c r="G39" s="47" t="s">
        <v>5713</v>
      </c>
      <c r="H39" s="48" t="s">
        <v>5635</v>
      </c>
      <c r="I39" s="50" t="s">
        <v>16</v>
      </c>
    </row>
    <row r="40" spans="1:9" s="50" customFormat="1" hidden="1">
      <c r="A40" s="43" t="s">
        <v>854</v>
      </c>
      <c r="B40" s="44" t="s">
        <v>5714</v>
      </c>
      <c r="C40" s="43" t="s">
        <v>5711</v>
      </c>
      <c r="D40" s="44" t="s">
        <v>5634</v>
      </c>
      <c r="E40" s="46">
        <v>8</v>
      </c>
      <c r="F40" s="45" t="s">
        <v>5712</v>
      </c>
      <c r="G40" s="47" t="s">
        <v>5713</v>
      </c>
      <c r="H40" s="48" t="s">
        <v>5635</v>
      </c>
      <c r="I40" s="50" t="s">
        <v>16</v>
      </c>
    </row>
    <row r="41" spans="1:9" s="50" customFormat="1" hidden="1">
      <c r="A41" s="43" t="s">
        <v>145</v>
      </c>
      <c r="B41" s="44" t="s">
        <v>5715</v>
      </c>
      <c r="C41" s="43" t="s">
        <v>5716</v>
      </c>
      <c r="D41" s="45" t="s">
        <v>5689</v>
      </c>
      <c r="E41" s="46">
        <v>8</v>
      </c>
      <c r="F41" s="45" t="s">
        <v>5635</v>
      </c>
      <c r="G41" s="47" t="s">
        <v>5713</v>
      </c>
      <c r="H41" s="48" t="s">
        <v>5635</v>
      </c>
      <c r="I41" s="50" t="s">
        <v>181</v>
      </c>
    </row>
    <row r="42" spans="1:9" s="50" customFormat="1" hidden="1">
      <c r="A42" s="43" t="s">
        <v>5717</v>
      </c>
      <c r="B42" s="44" t="s">
        <v>5718</v>
      </c>
      <c r="C42" s="43" t="s">
        <v>5719</v>
      </c>
      <c r="D42" s="44" t="s">
        <v>5689</v>
      </c>
      <c r="E42" s="46">
        <v>8</v>
      </c>
      <c r="F42" s="45" t="s">
        <v>5712</v>
      </c>
      <c r="G42" s="47" t="s">
        <v>5713</v>
      </c>
      <c r="H42" s="48" t="s">
        <v>5635</v>
      </c>
      <c r="I42" s="50" t="s">
        <v>15</v>
      </c>
    </row>
    <row r="43" spans="1:9" s="50" customFormat="1" hidden="1">
      <c r="A43" s="43" t="s">
        <v>5720</v>
      </c>
      <c r="B43" s="44" t="s">
        <v>5721</v>
      </c>
      <c r="C43" s="43" t="s">
        <v>5719</v>
      </c>
      <c r="D43" s="44" t="s">
        <v>5634</v>
      </c>
      <c r="E43" s="46">
        <v>8</v>
      </c>
      <c r="F43" s="45" t="s">
        <v>5712</v>
      </c>
      <c r="G43" s="47" t="s">
        <v>5713</v>
      </c>
      <c r="H43" s="48" t="s">
        <v>5635</v>
      </c>
      <c r="I43" s="50" t="s">
        <v>15</v>
      </c>
    </row>
    <row r="44" spans="1:9" s="50" customFormat="1" hidden="1">
      <c r="A44" s="43" t="s">
        <v>116</v>
      </c>
      <c r="B44" s="44" t="s">
        <v>117</v>
      </c>
      <c r="C44" s="43" t="s">
        <v>5722</v>
      </c>
      <c r="D44" s="45" t="s">
        <v>5689</v>
      </c>
      <c r="E44" s="46">
        <v>8</v>
      </c>
      <c r="F44" s="45" t="s">
        <v>5635</v>
      </c>
      <c r="G44" s="47" t="s">
        <v>5723</v>
      </c>
      <c r="H44" s="48" t="s">
        <v>5724</v>
      </c>
      <c r="I44" s="49" t="s">
        <v>119</v>
      </c>
    </row>
    <row r="45" spans="1:9" s="50" customFormat="1" hidden="1">
      <c r="A45" s="43" t="s">
        <v>115</v>
      </c>
      <c r="B45" s="44" t="s">
        <v>5725</v>
      </c>
      <c r="C45" s="43" t="s">
        <v>5726</v>
      </c>
      <c r="D45" s="45" t="s">
        <v>5689</v>
      </c>
      <c r="E45" s="46">
        <v>5</v>
      </c>
      <c r="F45" s="45" t="s">
        <v>5635</v>
      </c>
      <c r="G45" s="47" t="s">
        <v>5713</v>
      </c>
      <c r="H45" s="48" t="s">
        <v>5724</v>
      </c>
      <c r="I45" s="50" t="s">
        <v>118</v>
      </c>
    </row>
    <row r="46" spans="1:9" s="50" customFormat="1" hidden="1">
      <c r="A46" s="43" t="s">
        <v>5727</v>
      </c>
      <c r="B46" s="44" t="s">
        <v>5728</v>
      </c>
      <c r="C46" s="43" t="s">
        <v>5729</v>
      </c>
      <c r="D46" s="45" t="s">
        <v>5689</v>
      </c>
      <c r="E46" s="46">
        <v>5</v>
      </c>
      <c r="F46" s="45" t="s">
        <v>5730</v>
      </c>
      <c r="G46" s="47" t="s">
        <v>1</v>
      </c>
      <c r="H46" s="48" t="s">
        <v>5635</v>
      </c>
      <c r="I46" s="50" t="s">
        <v>23</v>
      </c>
    </row>
    <row r="47" spans="1:9" s="50" customFormat="1" hidden="1">
      <c r="A47" s="43" t="s">
        <v>5731</v>
      </c>
      <c r="B47" s="44" t="s">
        <v>5732</v>
      </c>
      <c r="C47" s="43" t="s">
        <v>5733</v>
      </c>
      <c r="D47" s="45" t="s">
        <v>5694</v>
      </c>
      <c r="E47" s="46">
        <v>5</v>
      </c>
      <c r="F47" s="45" t="s">
        <v>5734</v>
      </c>
      <c r="G47" s="47" t="s">
        <v>5700</v>
      </c>
      <c r="H47" s="48" t="s">
        <v>5691</v>
      </c>
      <c r="I47" s="50" t="s">
        <v>25</v>
      </c>
    </row>
    <row r="48" spans="1:9" s="50" customFormat="1" hidden="1">
      <c r="A48" s="43" t="s">
        <v>5735</v>
      </c>
      <c r="B48" s="44" t="s">
        <v>5736</v>
      </c>
      <c r="C48" s="43" t="s">
        <v>5737</v>
      </c>
      <c r="D48" s="45" t="s">
        <v>5694</v>
      </c>
      <c r="E48" s="46">
        <v>5</v>
      </c>
      <c r="F48" s="45" t="s">
        <v>5734</v>
      </c>
      <c r="G48" s="47" t="s">
        <v>5700</v>
      </c>
      <c r="H48" s="48" t="s">
        <v>5691</v>
      </c>
      <c r="I48" s="50" t="s">
        <v>24</v>
      </c>
    </row>
    <row r="49" spans="1:9" s="50" customFormat="1" hidden="1">
      <c r="A49" s="43" t="s">
        <v>661</v>
      </c>
      <c r="B49" s="44" t="s">
        <v>5738</v>
      </c>
      <c r="C49" s="43" t="s">
        <v>5737</v>
      </c>
      <c r="D49" s="45" t="s">
        <v>5694</v>
      </c>
      <c r="E49" s="46">
        <v>5</v>
      </c>
      <c r="F49" s="45" t="s">
        <v>5734</v>
      </c>
      <c r="G49" s="47" t="s">
        <v>5700</v>
      </c>
      <c r="H49" s="48" t="s">
        <v>5691</v>
      </c>
      <c r="I49" s="50" t="s">
        <v>24</v>
      </c>
    </row>
    <row r="50" spans="1:9" s="50" customFormat="1" hidden="1">
      <c r="A50" s="43" t="s">
        <v>5739</v>
      </c>
      <c r="B50" s="44" t="s">
        <v>5740</v>
      </c>
      <c r="C50" s="43" t="s">
        <v>5741</v>
      </c>
      <c r="D50" s="45" t="s">
        <v>5658</v>
      </c>
      <c r="E50" s="46">
        <v>5</v>
      </c>
      <c r="F50" s="45" t="s">
        <v>5606</v>
      </c>
      <c r="G50" s="47" t="s">
        <v>5742</v>
      </c>
      <c r="H50" s="48" t="s">
        <v>5606</v>
      </c>
      <c r="I50" s="50" t="s">
        <v>875</v>
      </c>
    </row>
    <row r="51" spans="1:9" s="50" customFormat="1" hidden="1">
      <c r="A51" s="43" t="s">
        <v>5743</v>
      </c>
      <c r="B51" s="44" t="s">
        <v>5744</v>
      </c>
      <c r="C51" s="43" t="s">
        <v>11</v>
      </c>
      <c r="D51" s="44" t="s">
        <v>5587</v>
      </c>
      <c r="E51" s="46">
        <v>8</v>
      </c>
      <c r="F51" s="45" t="s">
        <v>5745</v>
      </c>
      <c r="G51" s="47" t="s">
        <v>1</v>
      </c>
      <c r="H51" s="48" t="s">
        <v>5588</v>
      </c>
      <c r="I51" s="50" t="s">
        <v>77</v>
      </c>
    </row>
    <row r="52" spans="1:9" s="50" customFormat="1" ht="15.75" hidden="1" customHeight="1">
      <c r="A52" s="43" t="s">
        <v>5746</v>
      </c>
      <c r="B52" s="44" t="s">
        <v>5747</v>
      </c>
      <c r="C52" s="51" t="s">
        <v>5748</v>
      </c>
      <c r="D52" s="44" t="s">
        <v>5650</v>
      </c>
      <c r="E52" s="52">
        <v>8</v>
      </c>
      <c r="F52" s="44" t="s">
        <v>5749</v>
      </c>
      <c r="G52" s="45" t="s">
        <v>5750</v>
      </c>
      <c r="H52" s="44" t="s">
        <v>5652</v>
      </c>
      <c r="I52" s="50" t="s">
        <v>77</v>
      </c>
    </row>
    <row r="53" spans="1:9" s="50" customFormat="1" hidden="1">
      <c r="A53" s="43" t="s">
        <v>5751</v>
      </c>
      <c r="B53" s="44" t="s">
        <v>5752</v>
      </c>
      <c r="C53" s="43" t="s">
        <v>5753</v>
      </c>
      <c r="D53" s="44" t="s">
        <v>5668</v>
      </c>
      <c r="E53" s="46">
        <v>8</v>
      </c>
      <c r="F53" s="45" t="s">
        <v>5754</v>
      </c>
      <c r="G53" s="47" t="s">
        <v>5755</v>
      </c>
      <c r="H53" s="48" t="s">
        <v>5641</v>
      </c>
      <c r="I53" s="50" t="s">
        <v>22</v>
      </c>
    </row>
    <row r="54" spans="1:9" s="50" customFormat="1" hidden="1">
      <c r="A54" s="43" t="s">
        <v>5756</v>
      </c>
      <c r="B54" s="44" t="s">
        <v>5757</v>
      </c>
      <c r="C54" s="43" t="s">
        <v>5758</v>
      </c>
      <c r="D54" s="44" t="s">
        <v>5668</v>
      </c>
      <c r="E54" s="46">
        <v>8</v>
      </c>
      <c r="F54" s="45" t="s">
        <v>5754</v>
      </c>
      <c r="G54" s="47" t="s">
        <v>5755</v>
      </c>
      <c r="H54" s="48" t="s">
        <v>5641</v>
      </c>
      <c r="I54" s="50" t="s">
        <v>21</v>
      </c>
    </row>
    <row r="55" spans="1:9" s="50" customFormat="1" hidden="1">
      <c r="A55" s="43" t="s">
        <v>158</v>
      </c>
      <c r="B55" s="44" t="s">
        <v>5759</v>
      </c>
      <c r="C55" s="43" t="s">
        <v>5760</v>
      </c>
      <c r="D55" s="45" t="s">
        <v>5658</v>
      </c>
      <c r="E55" s="52">
        <v>5</v>
      </c>
      <c r="F55" s="44" t="s">
        <v>5606</v>
      </c>
      <c r="G55" s="45" t="s">
        <v>5761</v>
      </c>
      <c r="H55" s="48" t="s">
        <v>5762</v>
      </c>
      <c r="I55" s="50" t="s">
        <v>867</v>
      </c>
    </row>
    <row r="56" spans="1:9" s="50" customFormat="1" hidden="1">
      <c r="A56" s="43" t="s">
        <v>159</v>
      </c>
      <c r="B56" s="44" t="s">
        <v>5763</v>
      </c>
      <c r="C56" s="43" t="s">
        <v>5764</v>
      </c>
      <c r="D56" s="45" t="s">
        <v>5689</v>
      </c>
      <c r="E56" s="52">
        <v>5</v>
      </c>
      <c r="F56" s="44" t="s">
        <v>5635</v>
      </c>
      <c r="G56" s="45" t="s">
        <v>5713</v>
      </c>
      <c r="H56" s="48" t="s">
        <v>5765</v>
      </c>
      <c r="I56" s="50" t="s">
        <v>868</v>
      </c>
    </row>
    <row r="57" spans="1:9" s="50" customFormat="1">
      <c r="A57" s="43" t="s">
        <v>5766</v>
      </c>
      <c r="B57" s="44" t="s">
        <v>5767</v>
      </c>
      <c r="C57" s="43" t="s">
        <v>20766</v>
      </c>
      <c r="D57" s="44" t="s">
        <v>848</v>
      </c>
      <c r="E57" s="46">
        <v>10</v>
      </c>
      <c r="F57" s="45" t="s">
        <v>5768</v>
      </c>
      <c r="G57" s="47" t="s">
        <v>1</v>
      </c>
      <c r="H57" s="48" t="s">
        <v>5674</v>
      </c>
      <c r="I57" s="50" t="s">
        <v>33</v>
      </c>
    </row>
    <row r="58" spans="1:9" s="50" customFormat="1">
      <c r="A58" s="43" t="s">
        <v>5769</v>
      </c>
      <c r="B58" s="44" t="s">
        <v>5767</v>
      </c>
      <c r="C58" s="43" t="s">
        <v>20766</v>
      </c>
      <c r="D58" s="45" t="s">
        <v>5673</v>
      </c>
      <c r="E58" s="46">
        <v>10</v>
      </c>
      <c r="F58" s="45" t="s">
        <v>5768</v>
      </c>
      <c r="G58" s="47" t="s">
        <v>1</v>
      </c>
      <c r="H58" s="48" t="s">
        <v>5674</v>
      </c>
      <c r="I58" s="50" t="s">
        <v>33</v>
      </c>
    </row>
    <row r="59" spans="1:9" s="50" customFormat="1">
      <c r="A59" s="43" t="s">
        <v>855</v>
      </c>
      <c r="B59" s="44" t="s">
        <v>5770</v>
      </c>
      <c r="C59" s="43" t="s">
        <v>20766</v>
      </c>
      <c r="D59" s="44" t="s">
        <v>848</v>
      </c>
      <c r="E59" s="46">
        <v>10</v>
      </c>
      <c r="F59" s="45" t="s">
        <v>5699</v>
      </c>
      <c r="G59" s="47" t="s">
        <v>1</v>
      </c>
      <c r="H59" s="48" t="s">
        <v>5691</v>
      </c>
      <c r="I59" s="50" t="s">
        <v>33</v>
      </c>
    </row>
    <row r="60" spans="1:9" s="50" customFormat="1">
      <c r="A60" s="43" t="s">
        <v>856</v>
      </c>
      <c r="B60" s="44" t="s">
        <v>5771</v>
      </c>
      <c r="C60" s="43" t="s">
        <v>20766</v>
      </c>
      <c r="D60" s="45" t="s">
        <v>5701</v>
      </c>
      <c r="E60" s="46">
        <v>10</v>
      </c>
      <c r="F60" s="45" t="s">
        <v>5699</v>
      </c>
      <c r="G60" s="47" t="s">
        <v>1</v>
      </c>
      <c r="H60" s="48" t="s">
        <v>5691</v>
      </c>
      <c r="I60" s="50" t="s">
        <v>33</v>
      </c>
    </row>
    <row r="61" spans="1:9" s="50" customFormat="1" ht="15.75" hidden="1" customHeight="1">
      <c r="A61" s="43" t="s">
        <v>51</v>
      </c>
      <c r="B61" s="44" t="s">
        <v>5772</v>
      </c>
      <c r="C61" s="53" t="s">
        <v>140</v>
      </c>
      <c r="D61" s="44" t="s">
        <v>5774</v>
      </c>
      <c r="E61" s="46">
        <v>10</v>
      </c>
      <c r="F61" s="54" t="s">
        <v>5691</v>
      </c>
      <c r="G61" s="45" t="s">
        <v>5775</v>
      </c>
      <c r="H61" s="54" t="s">
        <v>5691</v>
      </c>
      <c r="I61" s="50" t="s">
        <v>862</v>
      </c>
    </row>
    <row r="62" spans="1:9" s="50" customFormat="1" hidden="1">
      <c r="A62" s="43" t="s">
        <v>139</v>
      </c>
      <c r="B62" s="44" t="s">
        <v>5776</v>
      </c>
      <c r="C62" s="43" t="s">
        <v>5773</v>
      </c>
      <c r="D62" s="44" t="s">
        <v>5774</v>
      </c>
      <c r="E62" s="46">
        <v>10</v>
      </c>
      <c r="F62" s="45" t="s">
        <v>5691</v>
      </c>
      <c r="G62" s="47" t="s">
        <v>5775</v>
      </c>
      <c r="H62" s="54" t="s">
        <v>5691</v>
      </c>
      <c r="I62" s="50" t="s">
        <v>862</v>
      </c>
    </row>
    <row r="63" spans="1:9" s="50" customFormat="1" hidden="1">
      <c r="A63" s="43" t="s">
        <v>147</v>
      </c>
      <c r="B63" s="44" t="s">
        <v>5777</v>
      </c>
      <c r="C63" s="43" t="s">
        <v>5773</v>
      </c>
      <c r="D63" s="44" t="s">
        <v>5774</v>
      </c>
      <c r="E63" s="46">
        <v>10</v>
      </c>
      <c r="F63" s="45" t="s">
        <v>5691</v>
      </c>
      <c r="G63" s="47" t="s">
        <v>5775</v>
      </c>
      <c r="H63" s="54" t="s">
        <v>5691</v>
      </c>
      <c r="I63" s="50" t="s">
        <v>862</v>
      </c>
    </row>
    <row r="64" spans="1:9" s="50" customFormat="1" hidden="1">
      <c r="A64" s="43" t="s">
        <v>148</v>
      </c>
      <c r="B64" s="44" t="s">
        <v>5778</v>
      </c>
      <c r="C64" s="43" t="s">
        <v>5779</v>
      </c>
      <c r="D64" s="44" t="s">
        <v>5780</v>
      </c>
      <c r="E64" s="46">
        <v>10</v>
      </c>
      <c r="F64" s="45" t="s">
        <v>5652</v>
      </c>
      <c r="G64" s="47" t="s">
        <v>5750</v>
      </c>
      <c r="H64" s="54" t="s">
        <v>5652</v>
      </c>
      <c r="I64" s="50" t="s">
        <v>862</v>
      </c>
    </row>
    <row r="65" spans="1:9" s="50" customFormat="1" hidden="1">
      <c r="A65" s="43" t="s">
        <v>149</v>
      </c>
      <c r="B65" s="44" t="s">
        <v>5781</v>
      </c>
      <c r="C65" s="43" t="s">
        <v>5779</v>
      </c>
      <c r="D65" s="44" t="s">
        <v>5780</v>
      </c>
      <c r="E65" s="46">
        <v>10</v>
      </c>
      <c r="F65" s="45" t="s">
        <v>5652</v>
      </c>
      <c r="G65" s="47" t="s">
        <v>5750</v>
      </c>
      <c r="H65" s="54" t="s">
        <v>5652</v>
      </c>
      <c r="I65" s="50" t="s">
        <v>862</v>
      </c>
    </row>
    <row r="66" spans="1:9" s="50" customFormat="1" hidden="1">
      <c r="A66" s="43" t="s">
        <v>150</v>
      </c>
      <c r="B66" s="44" t="s">
        <v>5782</v>
      </c>
      <c r="C66" s="43" t="s">
        <v>5779</v>
      </c>
      <c r="D66" s="44" t="s">
        <v>5780</v>
      </c>
      <c r="E66" s="46">
        <v>10</v>
      </c>
      <c r="F66" s="45" t="s">
        <v>5652</v>
      </c>
      <c r="G66" s="47" t="s">
        <v>5750</v>
      </c>
      <c r="H66" s="54" t="s">
        <v>5652</v>
      </c>
      <c r="I66" s="50" t="s">
        <v>862</v>
      </c>
    </row>
    <row r="67" spans="1:9" s="50" customFormat="1" ht="15.75" hidden="1" customHeight="1">
      <c r="A67" s="43" t="s">
        <v>849</v>
      </c>
      <c r="B67" s="44" t="s">
        <v>5783</v>
      </c>
      <c r="C67" s="43" t="s">
        <v>5784</v>
      </c>
      <c r="D67" s="44" t="s">
        <v>848</v>
      </c>
      <c r="E67" s="55">
        <v>10</v>
      </c>
      <c r="F67" s="45" t="s">
        <v>5785</v>
      </c>
      <c r="G67" s="47" t="s">
        <v>1</v>
      </c>
      <c r="H67" s="48" t="s">
        <v>5652</v>
      </c>
      <c r="I67" s="50" t="s">
        <v>73</v>
      </c>
    </row>
    <row r="68" spans="1:9" s="50" customFormat="1" ht="15.75" hidden="1" customHeight="1">
      <c r="A68" s="43" t="s">
        <v>5786</v>
      </c>
      <c r="B68" s="44" t="s">
        <v>5787</v>
      </c>
      <c r="C68" s="43" t="s">
        <v>5788</v>
      </c>
      <c r="D68" s="44" t="s">
        <v>848</v>
      </c>
      <c r="E68" s="55">
        <v>10</v>
      </c>
      <c r="F68" s="45" t="s">
        <v>5712</v>
      </c>
      <c r="G68" s="47" t="s">
        <v>1</v>
      </c>
      <c r="H68" s="48" t="s">
        <v>5635</v>
      </c>
      <c r="I68" s="50" t="s">
        <v>73</v>
      </c>
    </row>
    <row r="69" spans="1:9" s="50" customFormat="1" hidden="1">
      <c r="A69" s="43" t="s">
        <v>5789</v>
      </c>
      <c r="B69" s="44" t="s">
        <v>5790</v>
      </c>
      <c r="C69" s="43" t="s">
        <v>5788</v>
      </c>
      <c r="D69" s="44" t="s">
        <v>848</v>
      </c>
      <c r="E69" s="55">
        <v>10</v>
      </c>
      <c r="F69" s="45" t="s">
        <v>5712</v>
      </c>
      <c r="G69" s="47" t="s">
        <v>1</v>
      </c>
      <c r="H69" s="48" t="s">
        <v>5635</v>
      </c>
      <c r="I69" s="50" t="s">
        <v>73</v>
      </c>
    </row>
    <row r="70" spans="1:9" s="50" customFormat="1" hidden="1">
      <c r="A70" s="43" t="s">
        <v>5791</v>
      </c>
      <c r="B70" s="44" t="s">
        <v>5792</v>
      </c>
      <c r="C70" s="43" t="s">
        <v>5793</v>
      </c>
      <c r="D70" s="44" t="s">
        <v>848</v>
      </c>
      <c r="E70" s="46">
        <v>10</v>
      </c>
      <c r="F70" s="45" t="s">
        <v>5712</v>
      </c>
      <c r="G70" s="47" t="s">
        <v>1</v>
      </c>
      <c r="H70" s="48" t="s">
        <v>5635</v>
      </c>
      <c r="I70" s="50" t="s">
        <v>112</v>
      </c>
    </row>
    <row r="71" spans="1:9" s="50" customFormat="1" ht="15.75" hidden="1" customHeight="1">
      <c r="A71" s="43" t="s">
        <v>5794</v>
      </c>
      <c r="B71" s="44" t="s">
        <v>5795</v>
      </c>
      <c r="C71" s="51" t="s">
        <v>5796</v>
      </c>
      <c r="D71" s="44" t="s">
        <v>848</v>
      </c>
      <c r="E71" s="52">
        <v>10</v>
      </c>
      <c r="F71" s="44" t="s">
        <v>5635</v>
      </c>
      <c r="G71" s="47" t="s">
        <v>5713</v>
      </c>
      <c r="H71" s="44" t="s">
        <v>5635</v>
      </c>
      <c r="I71" s="50" t="s">
        <v>26</v>
      </c>
    </row>
    <row r="72" spans="1:9" s="50" customFormat="1" ht="15.75" hidden="1" customHeight="1">
      <c r="A72" s="43" t="s">
        <v>9</v>
      </c>
      <c r="B72" s="44" t="s">
        <v>5795</v>
      </c>
      <c r="C72" s="43" t="s">
        <v>10</v>
      </c>
      <c r="D72" s="44" t="s">
        <v>5634</v>
      </c>
      <c r="E72" s="55">
        <v>10</v>
      </c>
      <c r="F72" s="45" t="s">
        <v>5712</v>
      </c>
      <c r="G72" s="47" t="s">
        <v>5713</v>
      </c>
      <c r="H72" s="48" t="s">
        <v>5635</v>
      </c>
      <c r="I72" s="50" t="s">
        <v>26</v>
      </c>
    </row>
    <row r="73" spans="1:9" s="50" customFormat="1" hidden="1">
      <c r="A73" s="43" t="s">
        <v>5797</v>
      </c>
      <c r="B73" s="44" t="s">
        <v>5798</v>
      </c>
      <c r="C73" s="43" t="s">
        <v>5799</v>
      </c>
      <c r="D73" s="44" t="s">
        <v>848</v>
      </c>
      <c r="E73" s="46">
        <v>10</v>
      </c>
      <c r="F73" s="45" t="s">
        <v>5712</v>
      </c>
      <c r="G73" s="47" t="s">
        <v>5713</v>
      </c>
      <c r="H73" s="48" t="s">
        <v>5635</v>
      </c>
      <c r="I73" s="50" t="s">
        <v>12</v>
      </c>
    </row>
    <row r="74" spans="1:9" s="50" customFormat="1" ht="15.75" hidden="1" customHeight="1">
      <c r="A74" s="43" t="s">
        <v>5800</v>
      </c>
      <c r="B74" s="44" t="s">
        <v>5798</v>
      </c>
      <c r="C74" s="51" t="s">
        <v>5801</v>
      </c>
      <c r="D74" s="44" t="s">
        <v>5634</v>
      </c>
      <c r="E74" s="52">
        <v>10</v>
      </c>
      <c r="F74" s="44" t="s">
        <v>5635</v>
      </c>
      <c r="G74" s="47" t="s">
        <v>5713</v>
      </c>
      <c r="H74" s="44" t="s">
        <v>5635</v>
      </c>
      <c r="I74" s="50" t="s">
        <v>12</v>
      </c>
    </row>
    <row r="75" spans="1:9" s="50" customFormat="1" hidden="1">
      <c r="A75" s="43" t="s">
        <v>5802</v>
      </c>
      <c r="B75" s="44" t="s">
        <v>5803</v>
      </c>
      <c r="C75" s="51" t="s">
        <v>5804</v>
      </c>
      <c r="D75" s="44" t="s">
        <v>848</v>
      </c>
      <c r="E75" s="52">
        <v>5</v>
      </c>
      <c r="F75" s="44" t="s">
        <v>5606</v>
      </c>
      <c r="G75" s="45" t="s">
        <v>5761</v>
      </c>
      <c r="H75" s="44" t="s">
        <v>5606</v>
      </c>
      <c r="I75" s="50" t="s">
        <v>873</v>
      </c>
    </row>
    <row r="76" spans="1:9" s="50" customFormat="1" hidden="1">
      <c r="A76" s="43" t="s">
        <v>5805</v>
      </c>
      <c r="B76" s="44" t="s">
        <v>5806</v>
      </c>
      <c r="C76" s="51" t="s">
        <v>5807</v>
      </c>
      <c r="D76" s="44" t="s">
        <v>848</v>
      </c>
      <c r="E76" s="52">
        <v>5</v>
      </c>
      <c r="F76" s="44" t="s">
        <v>5652</v>
      </c>
      <c r="G76" s="47" t="s">
        <v>5708</v>
      </c>
      <c r="H76" s="44" t="s">
        <v>5652</v>
      </c>
      <c r="I76" s="50" t="s">
        <v>29</v>
      </c>
    </row>
    <row r="77" spans="1:9" s="50" customFormat="1" hidden="1">
      <c r="A77" s="43" t="s">
        <v>5808</v>
      </c>
      <c r="B77" s="44" t="s">
        <v>5809</v>
      </c>
      <c r="C77" s="51" t="s">
        <v>5810</v>
      </c>
      <c r="D77" s="44" t="s">
        <v>848</v>
      </c>
      <c r="E77" s="52">
        <v>5</v>
      </c>
      <c r="F77" s="44" t="s">
        <v>5674</v>
      </c>
      <c r="G77" s="47" t="s">
        <v>5705</v>
      </c>
      <c r="H77" s="44" t="s">
        <v>5674</v>
      </c>
      <c r="I77" s="50" t="s">
        <v>28</v>
      </c>
    </row>
    <row r="78" spans="1:9" s="50" customFormat="1" hidden="1">
      <c r="A78" s="43" t="s">
        <v>5811</v>
      </c>
      <c r="B78" s="44" t="s">
        <v>5812</v>
      </c>
      <c r="C78" s="51" t="s">
        <v>5813</v>
      </c>
      <c r="D78" s="44" t="s">
        <v>848</v>
      </c>
      <c r="E78" s="52">
        <v>5</v>
      </c>
      <c r="F78" s="44" t="s">
        <v>5674</v>
      </c>
      <c r="G78" s="47" t="s">
        <v>5705</v>
      </c>
      <c r="H78" s="44" t="s">
        <v>5674</v>
      </c>
      <c r="I78" s="50" t="s">
        <v>28</v>
      </c>
    </row>
    <row r="79" spans="1:9" s="50" customFormat="1" hidden="1">
      <c r="A79" s="43" t="s">
        <v>5814</v>
      </c>
      <c r="B79" s="44" t="s">
        <v>5815</v>
      </c>
      <c r="C79" s="51" t="s">
        <v>5816</v>
      </c>
      <c r="D79" s="44" t="s">
        <v>848</v>
      </c>
      <c r="E79" s="52">
        <v>5</v>
      </c>
      <c r="F79" s="44" t="s">
        <v>5691</v>
      </c>
      <c r="G79" s="47" t="s">
        <v>5700</v>
      </c>
      <c r="H79" s="44" t="s">
        <v>5691</v>
      </c>
      <c r="I79" s="50" t="s">
        <v>27</v>
      </c>
    </row>
    <row r="80" spans="1:9" s="50" customFormat="1" ht="15.75" hidden="1" customHeight="1">
      <c r="A80" s="43" t="s">
        <v>8</v>
      </c>
      <c r="B80" s="44" t="s">
        <v>5817</v>
      </c>
      <c r="C80" s="51" t="s">
        <v>5818</v>
      </c>
      <c r="D80" s="44" t="s">
        <v>848</v>
      </c>
      <c r="E80" s="52">
        <v>5</v>
      </c>
      <c r="F80" s="44" t="s">
        <v>5691</v>
      </c>
      <c r="G80" s="47" t="s">
        <v>5700</v>
      </c>
      <c r="H80" s="44" t="s">
        <v>5691</v>
      </c>
      <c r="I80" s="50" t="s">
        <v>27</v>
      </c>
    </row>
    <row r="81" spans="1:10" s="50" customFormat="1" ht="15.75" hidden="1" customHeight="1">
      <c r="A81" s="43" t="s">
        <v>103</v>
      </c>
      <c r="B81" s="44" t="s">
        <v>5819</v>
      </c>
      <c r="C81" s="51" t="s">
        <v>5820</v>
      </c>
      <c r="D81" s="45" t="s">
        <v>5694</v>
      </c>
      <c r="E81" s="52">
        <v>5</v>
      </c>
      <c r="F81" s="44" t="s">
        <v>5691</v>
      </c>
      <c r="G81" s="47" t="s">
        <v>5700</v>
      </c>
      <c r="H81" s="44" t="s">
        <v>5821</v>
      </c>
      <c r="I81" s="50" t="s">
        <v>106</v>
      </c>
    </row>
    <row r="82" spans="1:10" s="50" customFormat="1" ht="15.75" hidden="1" customHeight="1">
      <c r="A82" s="43" t="s">
        <v>104</v>
      </c>
      <c r="B82" s="44" t="s">
        <v>5822</v>
      </c>
      <c r="C82" s="51" t="s">
        <v>5823</v>
      </c>
      <c r="D82" s="45" t="s">
        <v>5587</v>
      </c>
      <c r="E82" s="52">
        <v>5</v>
      </c>
      <c r="F82" s="44" t="s">
        <v>5588</v>
      </c>
      <c r="G82" s="47" t="s">
        <v>5824</v>
      </c>
      <c r="H82" s="44" t="s">
        <v>5825</v>
      </c>
      <c r="I82" s="50" t="s">
        <v>107</v>
      </c>
    </row>
    <row r="83" spans="1:10" s="50" customFormat="1" ht="15.75" hidden="1" customHeight="1">
      <c r="A83" s="43" t="s">
        <v>3121</v>
      </c>
      <c r="B83" s="44" t="s">
        <v>5826</v>
      </c>
      <c r="C83" s="51" t="s">
        <v>5827</v>
      </c>
      <c r="D83" s="45" t="s">
        <v>5587</v>
      </c>
      <c r="E83" s="52">
        <v>5</v>
      </c>
      <c r="F83" s="44" t="s">
        <v>5588</v>
      </c>
      <c r="G83" s="47" t="s">
        <v>5824</v>
      </c>
      <c r="H83" s="44" t="s">
        <v>5828</v>
      </c>
      <c r="I83" s="50" t="s">
        <v>107</v>
      </c>
    </row>
    <row r="84" spans="1:10" s="50" customFormat="1" ht="15.75" hidden="1" customHeight="1">
      <c r="A84" s="43" t="s">
        <v>105</v>
      </c>
      <c r="B84" s="44" t="s">
        <v>5829</v>
      </c>
      <c r="C84" s="51" t="s">
        <v>5830</v>
      </c>
      <c r="D84" s="45" t="s">
        <v>5658</v>
      </c>
      <c r="E84" s="52">
        <v>5</v>
      </c>
      <c r="F84" s="44" t="s">
        <v>5606</v>
      </c>
      <c r="G84" s="47" t="s">
        <v>5742</v>
      </c>
      <c r="H84" s="44" t="s">
        <v>5831</v>
      </c>
      <c r="I84" s="50" t="s">
        <v>108</v>
      </c>
    </row>
    <row r="85" spans="1:10" s="50" customFormat="1" ht="15.75" hidden="1" customHeight="1">
      <c r="A85" s="43" t="s">
        <v>3005</v>
      </c>
      <c r="B85" s="44" t="s">
        <v>5832</v>
      </c>
      <c r="C85" s="51" t="s">
        <v>5830</v>
      </c>
      <c r="D85" s="45" t="s">
        <v>5658</v>
      </c>
      <c r="E85" s="52">
        <v>5</v>
      </c>
      <c r="F85" s="44" t="s">
        <v>5606</v>
      </c>
      <c r="G85" s="47" t="s">
        <v>5742</v>
      </c>
      <c r="H85" s="44" t="s">
        <v>5831</v>
      </c>
      <c r="I85" s="50" t="s">
        <v>108</v>
      </c>
    </row>
    <row r="86" spans="1:10" s="50" customFormat="1" ht="15.75" hidden="1" customHeight="1">
      <c r="A86" s="43" t="s">
        <v>100</v>
      </c>
      <c r="B86" s="44" t="s">
        <v>5833</v>
      </c>
      <c r="C86" s="51" t="s">
        <v>5834</v>
      </c>
      <c r="D86" s="45" t="s">
        <v>5658</v>
      </c>
      <c r="E86" s="52">
        <v>5</v>
      </c>
      <c r="F86" s="44" t="s">
        <v>5606</v>
      </c>
      <c r="G86" s="47" t="s">
        <v>1</v>
      </c>
      <c r="H86" s="44" t="s">
        <v>5835</v>
      </c>
      <c r="I86" s="50" t="s">
        <v>863</v>
      </c>
    </row>
    <row r="87" spans="1:10" s="50" customFormat="1" ht="15.75" hidden="1" customHeight="1">
      <c r="A87" s="43" t="s">
        <v>99</v>
      </c>
      <c r="B87" s="44" t="s">
        <v>5836</v>
      </c>
      <c r="C87" s="51" t="s">
        <v>5837</v>
      </c>
      <c r="D87" s="45" t="s">
        <v>5668</v>
      </c>
      <c r="E87" s="52">
        <v>5</v>
      </c>
      <c r="F87" s="44" t="s">
        <v>5641</v>
      </c>
      <c r="G87" s="47" t="s">
        <v>5755</v>
      </c>
      <c r="H87" s="44" t="s">
        <v>5838</v>
      </c>
      <c r="I87" s="50" t="s">
        <v>864</v>
      </c>
    </row>
    <row r="88" spans="1:10" s="50" customFormat="1" ht="15.75" hidden="1" customHeight="1">
      <c r="A88" s="43" t="s">
        <v>3050</v>
      </c>
      <c r="B88" s="44" t="s">
        <v>5839</v>
      </c>
      <c r="C88" s="51" t="s">
        <v>5837</v>
      </c>
      <c r="D88" s="45" t="s">
        <v>5668</v>
      </c>
      <c r="E88" s="52">
        <v>5</v>
      </c>
      <c r="F88" s="44" t="s">
        <v>5641</v>
      </c>
      <c r="G88" s="47" t="s">
        <v>5755</v>
      </c>
      <c r="H88" s="44" t="s">
        <v>5838</v>
      </c>
      <c r="I88" s="50" t="s">
        <v>864</v>
      </c>
    </row>
    <row r="89" spans="1:10" s="50" customFormat="1" ht="15.75" hidden="1" customHeight="1">
      <c r="A89" s="43" t="s">
        <v>98</v>
      </c>
      <c r="B89" s="44" t="s">
        <v>5840</v>
      </c>
      <c r="C89" s="51" t="s">
        <v>5841</v>
      </c>
      <c r="D89" s="45" t="s">
        <v>5668</v>
      </c>
      <c r="E89" s="52">
        <v>5</v>
      </c>
      <c r="F89" s="44" t="s">
        <v>5641</v>
      </c>
      <c r="G89" s="47" t="s">
        <v>5755</v>
      </c>
      <c r="H89" s="44" t="s">
        <v>5838</v>
      </c>
      <c r="I89" s="50" t="s">
        <v>865</v>
      </c>
    </row>
    <row r="90" spans="1:10" s="50" customFormat="1" hidden="1">
      <c r="A90" s="56" t="s">
        <v>847</v>
      </c>
      <c r="B90" s="44" t="s">
        <v>5842</v>
      </c>
      <c r="C90" s="51" t="s">
        <v>5843</v>
      </c>
      <c r="D90" s="45" t="s">
        <v>5634</v>
      </c>
      <c r="E90" s="52">
        <v>10</v>
      </c>
      <c r="F90" s="44" t="s">
        <v>5635</v>
      </c>
      <c r="G90" s="45" t="s">
        <v>5844</v>
      </c>
      <c r="H90" s="44" t="s">
        <v>5635</v>
      </c>
      <c r="I90" s="62" t="s">
        <v>81</v>
      </c>
      <c r="J90" s="62"/>
    </row>
    <row r="91" spans="1:10" s="50" customFormat="1" hidden="1">
      <c r="A91" s="43" t="s">
        <v>3</v>
      </c>
      <c r="B91" s="44" t="s">
        <v>5845</v>
      </c>
      <c r="C91" s="51" t="s">
        <v>5846</v>
      </c>
      <c r="D91" s="44" t="s">
        <v>848</v>
      </c>
      <c r="E91" s="52">
        <v>10</v>
      </c>
      <c r="F91" s="44" t="s">
        <v>5635</v>
      </c>
      <c r="G91" s="45" t="s">
        <v>5844</v>
      </c>
      <c r="H91" s="44" t="s">
        <v>5635</v>
      </c>
      <c r="I91" s="62" t="s">
        <v>81</v>
      </c>
      <c r="J91" s="63"/>
    </row>
    <row r="92" spans="1:10" s="50" customFormat="1" hidden="1">
      <c r="A92" s="43" t="s">
        <v>2</v>
      </c>
      <c r="B92" s="44" t="s">
        <v>5845</v>
      </c>
      <c r="C92" s="51" t="s">
        <v>5846</v>
      </c>
      <c r="D92" s="45" t="s">
        <v>5634</v>
      </c>
      <c r="E92" s="52">
        <v>10</v>
      </c>
      <c r="F92" s="44" t="s">
        <v>5635</v>
      </c>
      <c r="G92" s="45" t="s">
        <v>5844</v>
      </c>
      <c r="H92" s="44" t="s">
        <v>5635</v>
      </c>
      <c r="I92" s="62" t="s">
        <v>81</v>
      </c>
    </row>
    <row r="93" spans="1:10" s="50" customFormat="1" hidden="1">
      <c r="A93" s="43" t="s">
        <v>4</v>
      </c>
      <c r="B93" s="44" t="s">
        <v>5847</v>
      </c>
      <c r="C93" s="51" t="s">
        <v>5848</v>
      </c>
      <c r="D93" s="44" t="s">
        <v>848</v>
      </c>
      <c r="E93" s="52">
        <v>10</v>
      </c>
      <c r="F93" s="44" t="s">
        <v>5849</v>
      </c>
      <c r="G93" s="47" t="s">
        <v>5850</v>
      </c>
      <c r="H93" s="44" t="s">
        <v>5849</v>
      </c>
      <c r="I93" s="50" t="s">
        <v>32</v>
      </c>
    </row>
    <row r="94" spans="1:10" s="50" customFormat="1" hidden="1">
      <c r="A94" s="43" t="s">
        <v>5</v>
      </c>
      <c r="B94" s="44" t="s">
        <v>5851</v>
      </c>
      <c r="C94" s="51" t="s">
        <v>5852</v>
      </c>
      <c r="D94" s="45" t="s">
        <v>5853</v>
      </c>
      <c r="E94" s="52">
        <v>10</v>
      </c>
      <c r="F94" s="44" t="s">
        <v>5849</v>
      </c>
      <c r="G94" s="47" t="s">
        <v>5850</v>
      </c>
      <c r="H94" s="44" t="s">
        <v>5849</v>
      </c>
      <c r="I94" s="50" t="s">
        <v>32</v>
      </c>
    </row>
    <row r="95" spans="1:10" s="50" customFormat="1" hidden="1">
      <c r="A95" s="43" t="s">
        <v>6</v>
      </c>
      <c r="B95" s="44" t="s">
        <v>5854</v>
      </c>
      <c r="C95" s="51" t="s">
        <v>5855</v>
      </c>
      <c r="D95" s="44" t="s">
        <v>848</v>
      </c>
      <c r="E95" s="52">
        <v>10</v>
      </c>
      <c r="F95" s="44" t="s">
        <v>5641</v>
      </c>
      <c r="G95" s="47" t="s">
        <v>5755</v>
      </c>
      <c r="H95" s="44" t="s">
        <v>5641</v>
      </c>
      <c r="I95" s="50" t="s">
        <v>71</v>
      </c>
    </row>
    <row r="96" spans="1:10" s="50" customFormat="1" hidden="1">
      <c r="A96" s="43" t="s">
        <v>7</v>
      </c>
      <c r="B96" s="44" t="s">
        <v>5856</v>
      </c>
      <c r="C96" s="51" t="s">
        <v>5855</v>
      </c>
      <c r="D96" s="45" t="s">
        <v>5640</v>
      </c>
      <c r="E96" s="52">
        <v>10</v>
      </c>
      <c r="F96" s="44" t="s">
        <v>5641</v>
      </c>
      <c r="G96" s="47" t="s">
        <v>5755</v>
      </c>
      <c r="H96" s="44" t="s">
        <v>5641</v>
      </c>
      <c r="I96" s="50" t="s">
        <v>71</v>
      </c>
    </row>
    <row r="97" spans="1:9" s="50" customFormat="1" hidden="1">
      <c r="A97" s="43" t="s">
        <v>5857</v>
      </c>
      <c r="B97" s="44" t="s">
        <v>5858</v>
      </c>
      <c r="C97" s="43" t="s">
        <v>5859</v>
      </c>
      <c r="D97" s="45" t="s">
        <v>848</v>
      </c>
      <c r="E97" s="46">
        <v>7</v>
      </c>
      <c r="F97" s="45" t="s">
        <v>5860</v>
      </c>
      <c r="G97" s="47" t="s">
        <v>1</v>
      </c>
      <c r="H97" s="48" t="s">
        <v>5588</v>
      </c>
      <c r="I97" s="50" t="s">
        <v>17</v>
      </c>
    </row>
    <row r="98" spans="1:9" s="50" customFormat="1" hidden="1">
      <c r="A98" s="43" t="s">
        <v>844</v>
      </c>
      <c r="B98" s="44" t="s">
        <v>5858</v>
      </c>
      <c r="C98" s="43" t="s">
        <v>5859</v>
      </c>
      <c r="D98" s="45" t="s">
        <v>5861</v>
      </c>
      <c r="E98" s="46">
        <v>7</v>
      </c>
      <c r="F98" s="45" t="s">
        <v>5860</v>
      </c>
      <c r="G98" s="47" t="s">
        <v>1</v>
      </c>
      <c r="H98" s="48" t="s">
        <v>5588</v>
      </c>
      <c r="I98" s="50" t="s">
        <v>17</v>
      </c>
    </row>
    <row r="99" spans="1:9" s="50" customFormat="1" hidden="1">
      <c r="A99" s="43" t="s">
        <v>5862</v>
      </c>
      <c r="B99" s="44" t="s">
        <v>5863</v>
      </c>
      <c r="C99" s="43" t="s">
        <v>5864</v>
      </c>
      <c r="D99" s="45" t="s">
        <v>848</v>
      </c>
      <c r="E99" s="46">
        <v>5</v>
      </c>
      <c r="F99" s="45" t="s">
        <v>5785</v>
      </c>
      <c r="G99" s="47" t="s">
        <v>5708</v>
      </c>
      <c r="H99" s="48" t="s">
        <v>5652</v>
      </c>
      <c r="I99" s="50" t="s">
        <v>19</v>
      </c>
    </row>
    <row r="100" spans="1:9" s="50" customFormat="1" hidden="1">
      <c r="A100" s="43" t="s">
        <v>845</v>
      </c>
      <c r="B100" s="44" t="s">
        <v>5863</v>
      </c>
      <c r="C100" s="43" t="s">
        <v>5864</v>
      </c>
      <c r="D100" s="45" t="s">
        <v>5865</v>
      </c>
      <c r="E100" s="46">
        <v>5</v>
      </c>
      <c r="F100" s="45" t="s">
        <v>5785</v>
      </c>
      <c r="G100" s="47" t="s">
        <v>5708</v>
      </c>
      <c r="H100" s="48" t="s">
        <v>5652</v>
      </c>
      <c r="I100" s="50" t="s">
        <v>19</v>
      </c>
    </row>
    <row r="101" spans="1:9" s="50" customFormat="1" hidden="1">
      <c r="A101" s="43" t="s">
        <v>58</v>
      </c>
      <c r="B101" s="44" t="s">
        <v>5866</v>
      </c>
      <c r="C101" s="43" t="s">
        <v>5867</v>
      </c>
      <c r="D101" s="45" t="s">
        <v>848</v>
      </c>
      <c r="E101" s="46">
        <v>5</v>
      </c>
      <c r="F101" s="45" t="s">
        <v>5785</v>
      </c>
      <c r="G101" s="47" t="s">
        <v>5708</v>
      </c>
      <c r="H101" s="48" t="s">
        <v>5652</v>
      </c>
      <c r="I101" s="50" t="s">
        <v>18</v>
      </c>
    </row>
    <row r="102" spans="1:9" s="50" customFormat="1" hidden="1">
      <c r="A102" s="43" t="s">
        <v>846</v>
      </c>
      <c r="B102" s="44" t="s">
        <v>5866</v>
      </c>
      <c r="C102" s="43" t="s">
        <v>5867</v>
      </c>
      <c r="D102" s="45" t="s">
        <v>5865</v>
      </c>
      <c r="E102" s="46">
        <v>5</v>
      </c>
      <c r="F102" s="45" t="s">
        <v>5785</v>
      </c>
      <c r="G102" s="47" t="s">
        <v>5708</v>
      </c>
      <c r="H102" s="48" t="s">
        <v>5652</v>
      </c>
      <c r="I102" s="50" t="s">
        <v>18</v>
      </c>
    </row>
    <row r="103" spans="1:9" s="50" customFormat="1" hidden="1">
      <c r="A103" s="43" t="s">
        <v>5868</v>
      </c>
      <c r="B103" s="44" t="s">
        <v>5869</v>
      </c>
      <c r="C103" s="43" t="s">
        <v>5870</v>
      </c>
      <c r="D103" s="45" t="s">
        <v>5587</v>
      </c>
      <c r="E103" s="46">
        <v>10</v>
      </c>
      <c r="F103" s="45" t="s">
        <v>5588</v>
      </c>
      <c r="G103" s="47" t="s">
        <v>5589</v>
      </c>
      <c r="H103" s="48" t="s">
        <v>5588</v>
      </c>
      <c r="I103" s="50" t="s">
        <v>866</v>
      </c>
    </row>
    <row r="104" spans="1:9" s="50" customFormat="1" hidden="1">
      <c r="A104" s="43" t="s">
        <v>5871</v>
      </c>
      <c r="B104" s="44" t="s">
        <v>5872</v>
      </c>
      <c r="C104" s="43" t="s">
        <v>5870</v>
      </c>
      <c r="D104" s="45" t="s">
        <v>5861</v>
      </c>
      <c r="E104" s="46">
        <v>10</v>
      </c>
      <c r="F104" s="45" t="s">
        <v>5588</v>
      </c>
      <c r="G104" s="47" t="s">
        <v>5589</v>
      </c>
      <c r="H104" s="48" t="s">
        <v>5588</v>
      </c>
      <c r="I104" s="50" t="s">
        <v>866</v>
      </c>
    </row>
    <row r="105" spans="1:9" s="50" customFormat="1" hidden="1">
      <c r="A105" s="43" t="s">
        <v>5873</v>
      </c>
      <c r="B105" s="44" t="s">
        <v>5874</v>
      </c>
      <c r="C105" s="43" t="s">
        <v>5875</v>
      </c>
      <c r="D105" s="45" t="s">
        <v>5658</v>
      </c>
      <c r="E105" s="46">
        <v>10</v>
      </c>
      <c r="F105" s="45" t="s">
        <v>5606</v>
      </c>
      <c r="G105" s="47" t="s">
        <v>5660</v>
      </c>
      <c r="H105" s="48" t="s">
        <v>5606</v>
      </c>
      <c r="I105" s="50" t="s">
        <v>173</v>
      </c>
    </row>
    <row r="106" spans="1:9" s="50" customFormat="1" hidden="1">
      <c r="A106" s="43" t="s">
        <v>5876</v>
      </c>
      <c r="B106" s="44" t="s">
        <v>5877</v>
      </c>
      <c r="C106" s="43" t="s">
        <v>5878</v>
      </c>
      <c r="D106" s="45" t="s">
        <v>5634</v>
      </c>
      <c r="E106" s="46">
        <v>10</v>
      </c>
      <c r="F106" s="45" t="s">
        <v>5635</v>
      </c>
      <c r="G106" s="47" t="s">
        <v>5713</v>
      </c>
      <c r="H106" s="48" t="s">
        <v>5635</v>
      </c>
      <c r="I106" s="50" t="s">
        <v>173</v>
      </c>
    </row>
    <row r="107" spans="1:9" s="50" customFormat="1" hidden="1">
      <c r="A107" s="43" t="s">
        <v>5879</v>
      </c>
      <c r="B107" s="44" t="s">
        <v>5880</v>
      </c>
      <c r="C107" s="43" t="s">
        <v>5881</v>
      </c>
      <c r="D107" s="45" t="s">
        <v>5689</v>
      </c>
      <c r="E107" s="46">
        <v>10</v>
      </c>
      <c r="F107" s="45" t="s">
        <v>5635</v>
      </c>
      <c r="G107" s="47" t="s">
        <v>5713</v>
      </c>
      <c r="H107" s="48" t="s">
        <v>5635</v>
      </c>
      <c r="I107" s="50" t="s">
        <v>174</v>
      </c>
    </row>
    <row r="108" spans="1:9" s="50" customFormat="1" hidden="1">
      <c r="A108" s="43" t="s">
        <v>5882</v>
      </c>
      <c r="B108" s="44" t="s">
        <v>5883</v>
      </c>
      <c r="C108" s="43" t="s">
        <v>5884</v>
      </c>
      <c r="D108" s="45" t="s">
        <v>5701</v>
      </c>
      <c r="E108" s="46">
        <v>10</v>
      </c>
      <c r="F108" s="45" t="s">
        <v>5691</v>
      </c>
      <c r="G108" s="47" t="s">
        <v>5700</v>
      </c>
      <c r="H108" s="48" t="s">
        <v>5691</v>
      </c>
      <c r="I108" s="50" t="s">
        <v>174</v>
      </c>
    </row>
    <row r="109" spans="1:9" s="50" customFormat="1" hidden="1">
      <c r="A109" s="43" t="s">
        <v>632</v>
      </c>
      <c r="B109" s="44" t="s">
        <v>5885</v>
      </c>
      <c r="C109" s="43" t="s">
        <v>5886</v>
      </c>
      <c r="D109" s="45" t="s">
        <v>5650</v>
      </c>
      <c r="E109" s="46">
        <v>5</v>
      </c>
      <c r="F109" s="45" t="s">
        <v>5652</v>
      </c>
      <c r="G109" s="47" t="s">
        <v>5750</v>
      </c>
      <c r="H109" s="48" t="s">
        <v>5652</v>
      </c>
      <c r="I109" s="81" t="s">
        <v>377</v>
      </c>
    </row>
    <row r="110" spans="1:9" s="50" customFormat="1" hidden="1">
      <c r="A110" s="43" t="s">
        <v>155</v>
      </c>
      <c r="B110" s="44" t="s">
        <v>5887</v>
      </c>
      <c r="C110" s="43" t="s">
        <v>5886</v>
      </c>
      <c r="D110" s="45" t="s">
        <v>5650</v>
      </c>
      <c r="E110" s="46">
        <v>10</v>
      </c>
      <c r="F110" s="45" t="s">
        <v>5652</v>
      </c>
      <c r="G110" s="47" t="s">
        <v>5750</v>
      </c>
      <c r="H110" s="48" t="s">
        <v>5652</v>
      </c>
      <c r="I110" s="50" t="s">
        <v>377</v>
      </c>
    </row>
    <row r="111" spans="1:9" s="50" customFormat="1" hidden="1">
      <c r="A111" s="43" t="s">
        <v>633</v>
      </c>
      <c r="B111" s="44" t="s">
        <v>5888</v>
      </c>
      <c r="C111" s="43" t="s">
        <v>333</v>
      </c>
      <c r="D111" s="45" t="s">
        <v>848</v>
      </c>
      <c r="E111" s="46">
        <v>5</v>
      </c>
      <c r="F111" s="45" t="s">
        <v>109</v>
      </c>
      <c r="G111" s="47" t="s">
        <v>857</v>
      </c>
      <c r="H111" s="48" t="s">
        <v>5652</v>
      </c>
      <c r="I111" s="50" t="s">
        <v>378</v>
      </c>
    </row>
    <row r="112" spans="1:9" s="50" customFormat="1" hidden="1">
      <c r="A112" s="43" t="s">
        <v>858</v>
      </c>
      <c r="B112" s="44" t="s">
        <v>5888</v>
      </c>
      <c r="C112" s="43" t="s">
        <v>333</v>
      </c>
      <c r="D112" s="45" t="s">
        <v>5865</v>
      </c>
      <c r="E112" s="46">
        <v>5</v>
      </c>
      <c r="F112" s="45" t="s">
        <v>109</v>
      </c>
      <c r="G112" s="47" t="s">
        <v>857</v>
      </c>
      <c r="H112" s="48" t="s">
        <v>5652</v>
      </c>
      <c r="I112" s="50" t="s">
        <v>378</v>
      </c>
    </row>
    <row r="113" spans="1:9" s="50" customFormat="1" hidden="1">
      <c r="A113" s="43" t="s">
        <v>156</v>
      </c>
      <c r="B113" s="44" t="s">
        <v>5889</v>
      </c>
      <c r="C113" s="43" t="s">
        <v>5890</v>
      </c>
      <c r="D113" s="45" t="s">
        <v>5694</v>
      </c>
      <c r="E113" s="46">
        <v>5</v>
      </c>
      <c r="F113" s="45" t="s">
        <v>5691</v>
      </c>
      <c r="G113" s="47" t="s">
        <v>5700</v>
      </c>
      <c r="H113" s="48" t="s">
        <v>5691</v>
      </c>
      <c r="I113" s="50" t="s">
        <v>378</v>
      </c>
    </row>
    <row r="114" spans="1:9" s="50" customFormat="1" hidden="1">
      <c r="A114" s="43" t="s">
        <v>859</v>
      </c>
      <c r="B114" s="44" t="s">
        <v>5891</v>
      </c>
      <c r="C114" s="43" t="s">
        <v>5892</v>
      </c>
      <c r="D114" s="45" t="s">
        <v>5694</v>
      </c>
      <c r="E114" s="46">
        <v>5</v>
      </c>
      <c r="F114" s="45" t="s">
        <v>5691</v>
      </c>
      <c r="G114" s="47" t="s">
        <v>5700</v>
      </c>
      <c r="H114" s="48" t="s">
        <v>5691</v>
      </c>
      <c r="I114" s="50" t="s">
        <v>872</v>
      </c>
    </row>
    <row r="115" spans="1:9" s="50" customFormat="1" hidden="1">
      <c r="A115" s="43" t="s">
        <v>157</v>
      </c>
      <c r="B115" s="44" t="s">
        <v>5893</v>
      </c>
      <c r="C115" s="43" t="s">
        <v>5892</v>
      </c>
      <c r="D115" s="45" t="s">
        <v>5694</v>
      </c>
      <c r="E115" s="46">
        <v>5</v>
      </c>
      <c r="F115" s="45" t="s">
        <v>5691</v>
      </c>
      <c r="G115" s="47" t="s">
        <v>5700</v>
      </c>
      <c r="H115" s="48" t="s">
        <v>5691</v>
      </c>
      <c r="I115" s="50" t="s">
        <v>872</v>
      </c>
    </row>
    <row r="116" spans="1:9" s="50" customFormat="1" hidden="1">
      <c r="A116" s="43" t="s">
        <v>5894</v>
      </c>
      <c r="B116" s="44" t="s">
        <v>5895</v>
      </c>
      <c r="C116" s="51" t="s">
        <v>5896</v>
      </c>
      <c r="D116" s="44" t="s">
        <v>848</v>
      </c>
      <c r="E116" s="52">
        <v>10</v>
      </c>
      <c r="F116" s="44" t="s">
        <v>5691</v>
      </c>
      <c r="G116" s="45" t="s">
        <v>5775</v>
      </c>
      <c r="H116" s="44" t="s">
        <v>5691</v>
      </c>
      <c r="I116" s="50" t="s">
        <v>30</v>
      </c>
    </row>
    <row r="117" spans="1:9" s="61" customFormat="1" hidden="1">
      <c r="A117" s="57" t="s">
        <v>151</v>
      </c>
      <c r="B117" s="58" t="s">
        <v>5897</v>
      </c>
      <c r="C117" s="57" t="s">
        <v>5898</v>
      </c>
      <c r="D117" s="58" t="s">
        <v>848</v>
      </c>
      <c r="E117" s="52">
        <v>10</v>
      </c>
      <c r="F117" s="59" t="s">
        <v>5588</v>
      </c>
      <c r="G117" s="60" t="s">
        <v>5589</v>
      </c>
      <c r="H117" s="58" t="s">
        <v>5588</v>
      </c>
      <c r="I117" s="50" t="s">
        <v>30</v>
      </c>
    </row>
    <row r="118" spans="1:9" s="50" customFormat="1" hidden="1">
      <c r="A118" s="43" t="s">
        <v>5899</v>
      </c>
      <c r="B118" s="44" t="s">
        <v>5900</v>
      </c>
      <c r="C118" s="51" t="s">
        <v>5901</v>
      </c>
      <c r="D118" s="44" t="s">
        <v>848</v>
      </c>
      <c r="E118" s="52">
        <v>10</v>
      </c>
      <c r="F118" s="44" t="s">
        <v>5674</v>
      </c>
      <c r="G118" s="47" t="s">
        <v>5705</v>
      </c>
      <c r="H118" s="44" t="s">
        <v>5674</v>
      </c>
      <c r="I118" s="50" t="s">
        <v>31</v>
      </c>
    </row>
    <row r="119" spans="1:9" s="50" customFormat="1" hidden="1">
      <c r="A119" s="43" t="s">
        <v>154</v>
      </c>
      <c r="B119" s="44" t="s">
        <v>5902</v>
      </c>
      <c r="C119" s="43" t="s">
        <v>5901</v>
      </c>
      <c r="D119" s="44" t="s">
        <v>848</v>
      </c>
      <c r="E119" s="52">
        <v>10</v>
      </c>
      <c r="F119" s="45" t="s">
        <v>5674</v>
      </c>
      <c r="G119" s="47" t="s">
        <v>5705</v>
      </c>
      <c r="H119" s="44" t="s">
        <v>5674</v>
      </c>
      <c r="I119" s="50" t="s">
        <v>31</v>
      </c>
    </row>
    <row r="120" spans="1:9" s="50" customFormat="1" hidden="1">
      <c r="A120" s="43" t="s">
        <v>5903</v>
      </c>
      <c r="B120" s="44" t="s">
        <v>5904</v>
      </c>
      <c r="C120" s="51" t="s">
        <v>5905</v>
      </c>
      <c r="D120" s="44" t="s">
        <v>848</v>
      </c>
      <c r="E120" s="52">
        <v>10</v>
      </c>
      <c r="F120" s="44" t="s">
        <v>5674</v>
      </c>
      <c r="G120" s="47" t="s">
        <v>5705</v>
      </c>
      <c r="H120" s="44" t="s">
        <v>5674</v>
      </c>
      <c r="I120" s="50" t="s">
        <v>5906</v>
      </c>
    </row>
    <row r="121" spans="1:9" s="61" customFormat="1" hidden="1">
      <c r="A121" s="57" t="s">
        <v>153</v>
      </c>
      <c r="B121" s="58" t="s">
        <v>5907</v>
      </c>
      <c r="C121" s="57" t="s">
        <v>5905</v>
      </c>
      <c r="D121" s="58" t="s">
        <v>848</v>
      </c>
      <c r="E121" s="52">
        <v>10</v>
      </c>
      <c r="F121" s="59" t="s">
        <v>5674</v>
      </c>
      <c r="G121" s="60" t="s">
        <v>5705</v>
      </c>
      <c r="H121" s="58" t="s">
        <v>5674</v>
      </c>
      <c r="I121" s="50" t="s">
        <v>5906</v>
      </c>
    </row>
    <row r="122" spans="1:9" s="67" customFormat="1" hidden="1">
      <c r="A122" s="64" t="s">
        <v>5908</v>
      </c>
      <c r="B122" s="65" t="s">
        <v>5909</v>
      </c>
      <c r="C122" s="64" t="s">
        <v>5910</v>
      </c>
      <c r="D122" s="44" t="s">
        <v>848</v>
      </c>
      <c r="E122" s="66">
        <v>10</v>
      </c>
      <c r="F122" s="59" t="s">
        <v>5674</v>
      </c>
      <c r="G122" s="60" t="s">
        <v>5705</v>
      </c>
      <c r="H122" s="58" t="s">
        <v>5674</v>
      </c>
      <c r="I122" s="67" t="s">
        <v>5911</v>
      </c>
    </row>
    <row r="123" spans="1:9" hidden="1">
      <c r="A123" s="64" t="s">
        <v>3919</v>
      </c>
      <c r="B123" s="65" t="s">
        <v>5909</v>
      </c>
      <c r="C123" s="64" t="s">
        <v>5910</v>
      </c>
      <c r="D123" s="44" t="s">
        <v>848</v>
      </c>
      <c r="E123" s="66">
        <v>10</v>
      </c>
      <c r="F123" s="59" t="s">
        <v>5674</v>
      </c>
      <c r="G123" s="60" t="s">
        <v>5705</v>
      </c>
      <c r="H123" s="58" t="s">
        <v>5674</v>
      </c>
      <c r="I123" s="67" t="s">
        <v>5911</v>
      </c>
    </row>
    <row r="124" spans="1:9" s="50" customFormat="1" hidden="1">
      <c r="A124" s="43"/>
      <c r="B124" s="44" t="s">
        <v>5887</v>
      </c>
      <c r="C124" s="43" t="s">
        <v>9343</v>
      </c>
      <c r="D124" s="45" t="s">
        <v>5650</v>
      </c>
      <c r="E124" s="46">
        <v>10</v>
      </c>
      <c r="F124" s="45" t="s">
        <v>5652</v>
      </c>
      <c r="G124" s="47" t="s">
        <v>5750</v>
      </c>
      <c r="H124" s="48" t="s">
        <v>5652</v>
      </c>
      <c r="I124" s="50" t="s">
        <v>377</v>
      </c>
    </row>
    <row r="125" spans="1:9" hidden="1">
      <c r="B125" s="7" t="s">
        <v>869</v>
      </c>
    </row>
    <row r="126" spans="1:9" hidden="1">
      <c r="B126" s="7" t="s">
        <v>870</v>
      </c>
    </row>
    <row r="127" spans="1:9" hidden="1">
      <c r="B127" s="7" t="s">
        <v>871</v>
      </c>
      <c r="F127" s="45"/>
      <c r="G127" s="47"/>
      <c r="H127" s="48"/>
    </row>
    <row r="128" spans="1:9" hidden="1">
      <c r="A128" s="16" t="s">
        <v>11109</v>
      </c>
      <c r="B128" s="7" t="s">
        <v>11111</v>
      </c>
      <c r="C128" s="16" t="s">
        <v>11110</v>
      </c>
      <c r="D128" s="45" t="s">
        <v>5587</v>
      </c>
      <c r="E128" s="17">
        <v>10</v>
      </c>
      <c r="F128" s="45" t="s">
        <v>5588</v>
      </c>
      <c r="G128" s="47" t="s">
        <v>5660</v>
      </c>
      <c r="H128" s="48" t="s">
        <v>5588</v>
      </c>
      <c r="I128" s="7" t="s">
        <v>11112</v>
      </c>
    </row>
    <row r="129" spans="1:9" s="50" customFormat="1" hidden="1">
      <c r="A129" s="43" t="s">
        <v>16000</v>
      </c>
      <c r="B129" s="44" t="s">
        <v>16134</v>
      </c>
      <c r="C129" s="43" t="s">
        <v>16129</v>
      </c>
      <c r="D129" s="45" t="s">
        <v>16130</v>
      </c>
      <c r="E129" s="46">
        <v>5</v>
      </c>
      <c r="F129" s="45" t="s">
        <v>16131</v>
      </c>
      <c r="G129" s="47" t="s">
        <v>16132</v>
      </c>
      <c r="H129" s="48" t="s">
        <v>16131</v>
      </c>
      <c r="I129" s="50" t="s">
        <v>16133</v>
      </c>
    </row>
  </sheetData>
  <autoFilter ref="A1:I129">
    <filterColumn colId="1">
      <filters>
        <filter val="3.0mil EXGR-70（K-75极致系列）"/>
        <filter val="3.0mil PFGP-70（K-75极致系列）"/>
      </filters>
    </filterColumn>
  </autoFilter>
  <phoneticPr fontId="6" type="noConversion"/>
  <conditionalFormatting sqref="A70">
    <cfRule type="duplicateValues" dxfId="45" priority="92"/>
  </conditionalFormatting>
  <conditionalFormatting sqref="A45">
    <cfRule type="duplicateValues" dxfId="44" priority="91"/>
  </conditionalFormatting>
  <conditionalFormatting sqref="A44">
    <cfRule type="duplicateValues" dxfId="43" priority="90"/>
  </conditionalFormatting>
  <conditionalFormatting sqref="A15">
    <cfRule type="duplicateValues" dxfId="42" priority="89"/>
  </conditionalFormatting>
  <conditionalFormatting sqref="A18:A19">
    <cfRule type="duplicateValues" dxfId="41" priority="88"/>
  </conditionalFormatting>
  <conditionalFormatting sqref="A3">
    <cfRule type="duplicateValues" dxfId="40" priority="87"/>
  </conditionalFormatting>
  <conditionalFormatting sqref="A104:A108">
    <cfRule type="duplicateValues" dxfId="39" priority="86"/>
  </conditionalFormatting>
  <conditionalFormatting sqref="A104:A108">
    <cfRule type="duplicateValues" dxfId="38" priority="85"/>
  </conditionalFormatting>
  <conditionalFormatting sqref="A38">
    <cfRule type="duplicateValues" dxfId="37" priority="84"/>
  </conditionalFormatting>
  <conditionalFormatting sqref="A38">
    <cfRule type="duplicateValues" dxfId="36" priority="83"/>
  </conditionalFormatting>
  <conditionalFormatting sqref="A86:A87 A89">
    <cfRule type="duplicateValues" dxfId="35" priority="93"/>
  </conditionalFormatting>
  <conditionalFormatting sqref="A100">
    <cfRule type="duplicateValues" dxfId="34" priority="81"/>
  </conditionalFormatting>
  <conditionalFormatting sqref="A90">
    <cfRule type="duplicateValues" dxfId="33" priority="79"/>
  </conditionalFormatting>
  <conditionalFormatting sqref="A119 A50 A110:A115 A62:A66 A55:A56 A32 A121 A117 A103 A41">
    <cfRule type="duplicateValues" dxfId="32" priority="94"/>
  </conditionalFormatting>
  <conditionalFormatting sqref="A119 A50 A110:A115 A62:A66 A55:A56 A32 A121 A117 A103 A41">
    <cfRule type="duplicateValues" dxfId="31" priority="95"/>
  </conditionalFormatting>
  <conditionalFormatting sqref="A25:A29">
    <cfRule type="duplicateValues" dxfId="30" priority="75"/>
  </conditionalFormatting>
  <conditionalFormatting sqref="A31">
    <cfRule type="duplicateValues" dxfId="29" priority="74"/>
  </conditionalFormatting>
  <conditionalFormatting sqref="A33:A34">
    <cfRule type="duplicateValues" dxfId="28" priority="67"/>
  </conditionalFormatting>
  <conditionalFormatting sqref="A33:A34">
    <cfRule type="duplicateValues" dxfId="27" priority="68"/>
  </conditionalFormatting>
  <conditionalFormatting sqref="A37">
    <cfRule type="duplicateValues" dxfId="26" priority="60"/>
  </conditionalFormatting>
  <conditionalFormatting sqref="A37">
    <cfRule type="duplicateValues" dxfId="25" priority="59"/>
  </conditionalFormatting>
  <conditionalFormatting sqref="A40">
    <cfRule type="duplicateValues" dxfId="24" priority="58"/>
  </conditionalFormatting>
  <conditionalFormatting sqref="A43">
    <cfRule type="duplicateValues" dxfId="23" priority="55"/>
  </conditionalFormatting>
  <conditionalFormatting sqref="A51">
    <cfRule type="duplicateValues" dxfId="22" priority="50"/>
  </conditionalFormatting>
  <conditionalFormatting sqref="A52">
    <cfRule type="duplicateValues" dxfId="21" priority="47"/>
  </conditionalFormatting>
  <conditionalFormatting sqref="A49">
    <cfRule type="duplicateValues" dxfId="20" priority="44"/>
  </conditionalFormatting>
  <conditionalFormatting sqref="A118 A67:A69 A53:A54 A46:A48 A42 A4:A14 A116 A1:A2 A120 A39 A35:A36 A30 A57:A61 A20:A24 A71:A82 A91:A99 A101:A102 A125:A128 A84 A130:A1048576">
    <cfRule type="duplicateValues" dxfId="19" priority="96"/>
  </conditionalFormatting>
  <conditionalFormatting sqref="A109">
    <cfRule type="duplicateValues" dxfId="18" priority="36"/>
  </conditionalFormatting>
  <conditionalFormatting sqref="A109">
    <cfRule type="duplicateValues" dxfId="17" priority="37"/>
  </conditionalFormatting>
  <conditionalFormatting sqref="A16:A17">
    <cfRule type="duplicateValues" dxfId="16" priority="101"/>
  </conditionalFormatting>
  <conditionalFormatting sqref="A86:A87 A1:A82 A89:A121 A125:A128 A84 A130:A1048576">
    <cfRule type="duplicateValues" dxfId="15" priority="31"/>
  </conditionalFormatting>
  <conditionalFormatting sqref="A85">
    <cfRule type="duplicateValues" dxfId="14" priority="23"/>
  </conditionalFormatting>
  <conditionalFormatting sqref="A85">
    <cfRule type="duplicateValues" dxfId="13" priority="22"/>
  </conditionalFormatting>
  <conditionalFormatting sqref="A88">
    <cfRule type="duplicateValues" dxfId="12" priority="19"/>
  </conditionalFormatting>
  <conditionalFormatting sqref="A88">
    <cfRule type="duplicateValues" dxfId="11" priority="18"/>
  </conditionalFormatting>
  <conditionalFormatting sqref="A83">
    <cfRule type="duplicateValues" dxfId="10" priority="15"/>
  </conditionalFormatting>
  <conditionalFormatting sqref="A83">
    <cfRule type="duplicateValues" dxfId="9" priority="14"/>
  </conditionalFormatting>
  <conditionalFormatting sqref="A122:A123">
    <cfRule type="duplicateValues" dxfId="8" priority="8"/>
  </conditionalFormatting>
  <conditionalFormatting sqref="A122:A123">
    <cfRule type="duplicateValues" dxfId="7" priority="9"/>
  </conditionalFormatting>
  <conditionalFormatting sqref="A122:A123">
    <cfRule type="duplicateValues" dxfId="6" priority="7"/>
  </conditionalFormatting>
  <conditionalFormatting sqref="A124">
    <cfRule type="duplicateValues" dxfId="5" priority="4"/>
  </conditionalFormatting>
  <conditionalFormatting sqref="A124">
    <cfRule type="duplicateValues" dxfId="4" priority="5"/>
  </conditionalFormatting>
  <conditionalFormatting sqref="A124">
    <cfRule type="duplicateValues" dxfId="3" priority="3"/>
  </conditionalFormatting>
  <conditionalFormatting sqref="A129">
    <cfRule type="duplicateValues" dxfId="2" priority="2"/>
  </conditionalFormatting>
  <conditionalFormatting sqref="A129">
    <cfRule type="duplicateValues" dxfId="1" priority="1"/>
  </conditionalFormatting>
  <pageMargins left="0.25" right="0.25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4"/>
  <sheetViews>
    <sheetView workbookViewId="0">
      <selection activeCell="B24" sqref="B24"/>
    </sheetView>
  </sheetViews>
  <sheetFormatPr defaultRowHeight="13.5"/>
  <cols>
    <col min="1" max="1" width="15.375" customWidth="1"/>
    <col min="2" max="2" width="46.875" customWidth="1"/>
  </cols>
  <sheetData>
    <row r="2" spans="1:2">
      <c r="A2" t="s">
        <v>48</v>
      </c>
      <c r="B2" s="1" t="s">
        <v>114</v>
      </c>
    </row>
    <row r="3" spans="1:2">
      <c r="B3" t="s">
        <v>3159</v>
      </c>
    </row>
    <row r="4" spans="1:2">
      <c r="B4" s="4" t="s">
        <v>3158</v>
      </c>
    </row>
    <row r="116" spans="2:2" s="4" customFormat="1"/>
    <row r="122" spans="2:2">
      <c r="B122" s="4"/>
    </row>
    <row r="123" spans="2:2">
      <c r="B123" s="4"/>
    </row>
    <row r="124" spans="2:2">
      <c r="B124" s="4"/>
    </row>
  </sheetData>
  <phoneticPr fontId="6" type="noConversion"/>
  <conditionalFormatting sqref="B122:B124">
    <cfRule type="duplicateValues" dxfId="0" priority="2"/>
  </conditionalFormatting>
  <hyperlinks>
    <hyperlink ref="B2" r:id="rId1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其他</vt:lpstr>
      <vt:lpstr>北极光</vt:lpstr>
      <vt:lpstr>漆面膜</vt:lpstr>
      <vt:lpstr>品牌型号对应工厂型号</vt:lpstr>
      <vt:lpstr>账号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2018-10-27T12:45:22Z</dcterms:modified>
</cp:coreProperties>
</file>